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 Cloned Repo\graphical-acoustic-calcs\"/>
    </mc:Choice>
  </mc:AlternateContent>
  <xr:revisionPtr revIDLastSave="0" documentId="13_ncr:1_{1BDC95C4-3257-4FC8-A608-358442BCE936}" xr6:coauthVersionLast="47" xr6:coauthVersionMax="47" xr10:uidLastSave="{00000000-0000-0000-0000-000000000000}"/>
  <bookViews>
    <workbookView xWindow="0" yWindow="0" windowWidth="21405" windowHeight="23325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D1319" i="1" l="1" a="1"/>
  <c r="DI1319" i="1" s="1"/>
  <c r="DH1319" i="1" l="1"/>
  <c r="DP1319" i="1"/>
  <c r="DO1319" i="1"/>
  <c r="DG1319" i="1"/>
  <c r="DM1319" i="1"/>
  <c r="DE1319" i="1"/>
  <c r="DN1319" i="1"/>
  <c r="DF1319" i="1"/>
  <c r="DL1319" i="1"/>
  <c r="DD1319" i="1"/>
  <c r="DR1319" i="1"/>
  <c r="DK1319" i="1"/>
  <c r="DJ1319" i="1"/>
  <c r="DQ1319" i="1"/>
  <c r="Q58" i="1" l="1"/>
  <c r="V58" i="1"/>
  <c r="Q59" i="1"/>
  <c r="V59" i="1"/>
  <c r="Q60" i="1"/>
  <c r="V60" i="1"/>
  <c r="Q61" i="1"/>
  <c r="V61" i="1"/>
  <c r="Q62" i="1"/>
  <c r="V62" i="1"/>
  <c r="Q63" i="1"/>
  <c r="V63" i="1"/>
  <c r="Q64" i="1"/>
  <c r="V64" i="1"/>
  <c r="Q65" i="1"/>
  <c r="V65" i="1"/>
  <c r="Q66" i="1"/>
  <c r="V66" i="1"/>
  <c r="Q67" i="1"/>
  <c r="V67" i="1"/>
  <c r="Q68" i="1"/>
  <c r="V68" i="1"/>
  <c r="Q69" i="1"/>
  <c r="V69" i="1"/>
  <c r="Q70" i="1"/>
  <c r="V70" i="1"/>
  <c r="Q71" i="1"/>
  <c r="V71" i="1"/>
  <c r="Q72" i="1"/>
  <c r="V72" i="1"/>
  <c r="Q73" i="1"/>
  <c r="V73" i="1"/>
  <c r="Q74" i="1"/>
  <c r="V74" i="1"/>
  <c r="Q75" i="1"/>
  <c r="V75" i="1"/>
  <c r="Q76" i="1"/>
  <c r="V76" i="1"/>
  <c r="Q77" i="1"/>
  <c r="V77" i="1"/>
  <c r="Q78" i="1"/>
  <c r="V78" i="1"/>
  <c r="Q79" i="1"/>
  <c r="V79" i="1"/>
  <c r="Q80" i="1"/>
  <c r="V80" i="1"/>
  <c r="Q81" i="1"/>
  <c r="V81" i="1"/>
  <c r="Q82" i="1"/>
  <c r="V82" i="1"/>
  <c r="Q83" i="1"/>
  <c r="V83" i="1"/>
  <c r="Q84" i="1"/>
  <c r="V84" i="1"/>
  <c r="Q85" i="1"/>
  <c r="V85" i="1"/>
  <c r="Q86" i="1"/>
  <c r="V86" i="1"/>
  <c r="Q87" i="1"/>
  <c r="V87" i="1"/>
  <c r="Q88" i="1"/>
  <c r="V88" i="1"/>
  <c r="Q89" i="1"/>
  <c r="V89" i="1"/>
  <c r="Q90" i="1"/>
  <c r="V90" i="1"/>
  <c r="Q91" i="1"/>
  <c r="V91" i="1"/>
  <c r="Q92" i="1"/>
  <c r="V92" i="1"/>
  <c r="Q93" i="1"/>
  <c r="V93" i="1"/>
  <c r="Q94" i="1"/>
  <c r="V94" i="1"/>
  <c r="Q95" i="1"/>
  <c r="V95" i="1"/>
  <c r="Q96" i="1"/>
  <c r="V96" i="1"/>
  <c r="Q97" i="1"/>
  <c r="V97" i="1"/>
  <c r="Q98" i="1"/>
  <c r="V98" i="1"/>
  <c r="Q99" i="1"/>
  <c r="V99" i="1"/>
  <c r="Q100" i="1"/>
  <c r="V100" i="1"/>
  <c r="Q101" i="1"/>
  <c r="V101" i="1"/>
  <c r="Q102" i="1"/>
  <c r="V102" i="1"/>
  <c r="Q103" i="1"/>
  <c r="V103" i="1"/>
  <c r="Q104" i="1"/>
  <c r="V104" i="1"/>
  <c r="Q105" i="1"/>
  <c r="V105" i="1"/>
  <c r="Q106" i="1"/>
  <c r="V106" i="1"/>
  <c r="Q107" i="1"/>
  <c r="V107" i="1"/>
  <c r="Q108" i="1"/>
  <c r="V108" i="1"/>
  <c r="Q109" i="1"/>
  <c r="V109" i="1"/>
  <c r="Q110" i="1"/>
  <c r="V110" i="1"/>
  <c r="Q111" i="1"/>
  <c r="V111" i="1"/>
  <c r="Q112" i="1"/>
  <c r="V112" i="1"/>
  <c r="Q113" i="1"/>
  <c r="V113" i="1"/>
  <c r="Q114" i="1"/>
  <c r="V114" i="1"/>
  <c r="Q115" i="1"/>
  <c r="V115" i="1"/>
  <c r="Q116" i="1"/>
  <c r="V116" i="1"/>
  <c r="Q117" i="1"/>
  <c r="V117" i="1"/>
  <c r="Q118" i="1"/>
  <c r="V118" i="1"/>
  <c r="Q119" i="1"/>
  <c r="V119" i="1"/>
  <c r="Q120" i="1"/>
  <c r="V120" i="1"/>
  <c r="Q121" i="1"/>
  <c r="V121" i="1"/>
  <c r="Q122" i="1"/>
  <c r="V122" i="1"/>
  <c r="Q123" i="1"/>
  <c r="V123" i="1"/>
  <c r="Q124" i="1"/>
  <c r="V124" i="1"/>
  <c r="Q125" i="1"/>
  <c r="V125" i="1"/>
  <c r="Q126" i="1"/>
  <c r="V126" i="1"/>
  <c r="Q127" i="1"/>
  <c r="V127" i="1"/>
  <c r="Q128" i="1"/>
  <c r="V128" i="1"/>
  <c r="Q129" i="1"/>
  <c r="V129" i="1"/>
  <c r="Q130" i="1"/>
  <c r="V130" i="1"/>
  <c r="Q131" i="1"/>
  <c r="V131" i="1"/>
  <c r="Q132" i="1"/>
  <c r="V132" i="1"/>
  <c r="Q133" i="1"/>
  <c r="V133" i="1"/>
  <c r="Q134" i="1"/>
  <c r="V134" i="1"/>
  <c r="Q135" i="1"/>
  <c r="V135" i="1"/>
  <c r="Q136" i="1"/>
  <c r="V136" i="1"/>
  <c r="Q137" i="1"/>
  <c r="V137" i="1"/>
  <c r="Q138" i="1"/>
  <c r="V138" i="1"/>
  <c r="Q139" i="1"/>
  <c r="V139" i="1"/>
  <c r="Q140" i="1"/>
  <c r="V140" i="1"/>
  <c r="Q141" i="1"/>
  <c r="V141" i="1"/>
  <c r="Q142" i="1"/>
  <c r="V142" i="1"/>
  <c r="Q143" i="1"/>
  <c r="V143" i="1"/>
  <c r="Q144" i="1"/>
  <c r="V144" i="1"/>
  <c r="Q145" i="1"/>
  <c r="V145" i="1"/>
  <c r="Q146" i="1"/>
  <c r="V146" i="1"/>
  <c r="Q147" i="1"/>
  <c r="V147" i="1"/>
  <c r="Q148" i="1"/>
  <c r="V148" i="1"/>
  <c r="Q149" i="1"/>
  <c r="V149" i="1"/>
  <c r="Q150" i="1"/>
  <c r="V150" i="1"/>
  <c r="Q151" i="1"/>
  <c r="V151" i="1"/>
  <c r="Q152" i="1"/>
  <c r="V152" i="1"/>
  <c r="Q153" i="1"/>
  <c r="V153" i="1"/>
  <c r="Q154" i="1"/>
  <c r="V154" i="1"/>
  <c r="Q155" i="1"/>
  <c r="V155" i="1"/>
  <c r="Q156" i="1"/>
  <c r="V156" i="1"/>
  <c r="Q157" i="1"/>
  <c r="V157" i="1"/>
  <c r="Q158" i="1"/>
  <c r="V158" i="1"/>
  <c r="Q159" i="1"/>
  <c r="V159" i="1"/>
  <c r="Q160" i="1"/>
  <c r="V160" i="1"/>
  <c r="Q161" i="1"/>
  <c r="V161" i="1"/>
  <c r="Q162" i="1"/>
  <c r="V162" i="1"/>
  <c r="Q163" i="1"/>
  <c r="V163" i="1"/>
  <c r="Q164" i="1"/>
  <c r="V164" i="1"/>
  <c r="Q165" i="1"/>
  <c r="V165" i="1"/>
  <c r="Q166" i="1"/>
  <c r="V166" i="1"/>
  <c r="Q167" i="1"/>
  <c r="V167" i="1"/>
  <c r="Q168" i="1"/>
  <c r="V168" i="1"/>
  <c r="Q169" i="1"/>
  <c r="V169" i="1"/>
  <c r="Q170" i="1"/>
  <c r="V170" i="1"/>
  <c r="Q171" i="1"/>
  <c r="V171" i="1"/>
  <c r="Q172" i="1"/>
  <c r="V172" i="1"/>
  <c r="Q173" i="1"/>
  <c r="V173" i="1"/>
  <c r="Q174" i="1"/>
  <c r="V174" i="1"/>
  <c r="Q175" i="1"/>
  <c r="V175" i="1"/>
  <c r="Q176" i="1"/>
  <c r="V176" i="1"/>
  <c r="Q177" i="1"/>
  <c r="V177" i="1"/>
  <c r="Q178" i="1"/>
  <c r="V178" i="1"/>
  <c r="Q179" i="1"/>
  <c r="V179" i="1"/>
  <c r="Q180" i="1"/>
  <c r="V180" i="1"/>
  <c r="Q181" i="1"/>
  <c r="V181" i="1"/>
  <c r="Q182" i="1"/>
  <c r="V182" i="1"/>
  <c r="Q183" i="1"/>
  <c r="V183" i="1"/>
  <c r="Q184" i="1"/>
  <c r="V184" i="1"/>
  <c r="Q185" i="1"/>
  <c r="V185" i="1"/>
  <c r="Q186" i="1"/>
  <c r="V186" i="1"/>
  <c r="Q187" i="1"/>
  <c r="V187" i="1"/>
  <c r="Q188" i="1"/>
  <c r="V188" i="1"/>
  <c r="Q189" i="1"/>
  <c r="V189" i="1"/>
  <c r="Q190" i="1"/>
  <c r="V190" i="1"/>
  <c r="Q191" i="1"/>
  <c r="V191" i="1"/>
  <c r="Q192" i="1"/>
  <c r="V192" i="1"/>
  <c r="Q193" i="1"/>
  <c r="V193" i="1"/>
  <c r="Q194" i="1"/>
  <c r="V194" i="1"/>
  <c r="Q195" i="1"/>
  <c r="V195" i="1"/>
  <c r="Q196" i="1"/>
  <c r="V196" i="1"/>
  <c r="Q197" i="1"/>
  <c r="V197" i="1"/>
  <c r="Q198" i="1"/>
  <c r="V198" i="1"/>
  <c r="Q199" i="1"/>
  <c r="V199" i="1"/>
  <c r="Q200" i="1"/>
  <c r="V200" i="1"/>
  <c r="Q201" i="1"/>
  <c r="V201" i="1"/>
  <c r="Q202" i="1"/>
  <c r="V202" i="1"/>
  <c r="Q203" i="1"/>
  <c r="V203" i="1"/>
  <c r="Q204" i="1"/>
  <c r="V204" i="1"/>
  <c r="Q205" i="1"/>
  <c r="V205" i="1"/>
  <c r="Q206" i="1"/>
  <c r="V206" i="1"/>
  <c r="Q207" i="1"/>
  <c r="V207" i="1"/>
  <c r="Q208" i="1"/>
  <c r="V208" i="1"/>
  <c r="Q209" i="1"/>
  <c r="V209" i="1"/>
  <c r="Q210" i="1"/>
  <c r="V210" i="1"/>
  <c r="Q211" i="1"/>
  <c r="V211" i="1"/>
  <c r="Q212" i="1"/>
  <c r="V212" i="1"/>
  <c r="Q213" i="1"/>
  <c r="V213" i="1"/>
  <c r="Q214" i="1"/>
  <c r="V214" i="1"/>
  <c r="Q215" i="1"/>
  <c r="V215" i="1"/>
  <c r="Q216" i="1"/>
  <c r="V216" i="1"/>
  <c r="Q217" i="1"/>
  <c r="V217" i="1"/>
  <c r="Q218" i="1"/>
  <c r="V218" i="1"/>
  <c r="Q219" i="1"/>
  <c r="V219" i="1"/>
  <c r="Q220" i="1"/>
  <c r="V220" i="1"/>
  <c r="Q221" i="1"/>
  <c r="V221" i="1"/>
  <c r="Q222" i="1"/>
  <c r="V222" i="1"/>
  <c r="Q223" i="1"/>
  <c r="V223" i="1"/>
  <c r="Q224" i="1"/>
  <c r="V224" i="1"/>
  <c r="Q225" i="1"/>
  <c r="V225" i="1"/>
  <c r="Q226" i="1"/>
  <c r="V226" i="1"/>
  <c r="Q227" i="1"/>
  <c r="V227" i="1"/>
  <c r="Q228" i="1"/>
  <c r="V228" i="1"/>
  <c r="Q229" i="1"/>
  <c r="V229" i="1"/>
  <c r="Q230" i="1"/>
  <c r="V230" i="1"/>
  <c r="Q231" i="1"/>
  <c r="V231" i="1"/>
  <c r="Q232" i="1"/>
  <c r="V232" i="1"/>
  <c r="Q233" i="1"/>
  <c r="V233" i="1"/>
  <c r="Q234" i="1"/>
  <c r="V234" i="1"/>
  <c r="Q235" i="1"/>
  <c r="V235" i="1"/>
  <c r="Q236" i="1"/>
  <c r="V236" i="1"/>
  <c r="Q237" i="1"/>
  <c r="V237" i="1"/>
  <c r="Q238" i="1"/>
  <c r="V238" i="1"/>
  <c r="Q239" i="1"/>
  <c r="V239" i="1"/>
  <c r="Q240" i="1"/>
  <c r="V240" i="1"/>
  <c r="Q241" i="1"/>
  <c r="V241" i="1"/>
  <c r="Q242" i="1"/>
  <c r="V242" i="1"/>
  <c r="Q243" i="1"/>
  <c r="V243" i="1"/>
  <c r="Q244" i="1"/>
  <c r="V244" i="1"/>
  <c r="Q245" i="1"/>
  <c r="V245" i="1"/>
  <c r="Q246" i="1"/>
  <c r="V246" i="1"/>
  <c r="Q247" i="1"/>
  <c r="V247" i="1"/>
  <c r="Q248" i="1"/>
  <c r="V248" i="1"/>
  <c r="Q249" i="1"/>
  <c r="V249" i="1"/>
  <c r="Q250" i="1"/>
  <c r="V250" i="1"/>
  <c r="Q251" i="1"/>
  <c r="V251" i="1"/>
  <c r="Q252" i="1"/>
  <c r="V252" i="1"/>
  <c r="Q253" i="1"/>
  <c r="V253" i="1"/>
  <c r="Q254" i="1"/>
  <c r="V254" i="1"/>
  <c r="Q255" i="1"/>
  <c r="V255" i="1"/>
  <c r="Q256" i="1"/>
  <c r="V256" i="1"/>
  <c r="Q257" i="1"/>
  <c r="V257" i="1"/>
  <c r="Q258" i="1"/>
  <c r="V258" i="1"/>
  <c r="Q259" i="1"/>
  <c r="V259" i="1"/>
  <c r="Q260" i="1"/>
  <c r="V260" i="1"/>
  <c r="Q261" i="1"/>
  <c r="V261" i="1"/>
  <c r="Q262" i="1"/>
  <c r="V262" i="1"/>
  <c r="Q263" i="1"/>
  <c r="V263" i="1"/>
  <c r="Q264" i="1"/>
  <c r="V264" i="1"/>
  <c r="Q265" i="1"/>
  <c r="V265" i="1"/>
  <c r="Q266" i="1"/>
  <c r="V266" i="1"/>
  <c r="Q267" i="1"/>
  <c r="V267" i="1"/>
  <c r="Q268" i="1"/>
  <c r="V268" i="1"/>
  <c r="Q269" i="1"/>
  <c r="V269" i="1"/>
  <c r="Q270" i="1"/>
  <c r="V270" i="1"/>
  <c r="Q271" i="1"/>
  <c r="V271" i="1"/>
  <c r="Q272" i="1"/>
  <c r="V272" i="1"/>
  <c r="Q273" i="1"/>
  <c r="V273" i="1"/>
  <c r="Q274" i="1"/>
  <c r="V274" i="1"/>
  <c r="Q275" i="1"/>
  <c r="V275" i="1"/>
  <c r="Q276" i="1"/>
  <c r="V276" i="1"/>
  <c r="Q277" i="1"/>
  <c r="V277" i="1"/>
  <c r="Q278" i="1"/>
  <c r="V278" i="1"/>
  <c r="Q279" i="1"/>
  <c r="V279" i="1"/>
  <c r="Q280" i="1"/>
  <c r="V280" i="1"/>
  <c r="Q281" i="1"/>
  <c r="V281" i="1"/>
  <c r="Q282" i="1"/>
  <c r="V282" i="1"/>
  <c r="Q283" i="1"/>
  <c r="V283" i="1"/>
  <c r="Q284" i="1"/>
  <c r="V284" i="1"/>
  <c r="Q285" i="1"/>
  <c r="V285" i="1"/>
  <c r="Q286" i="1"/>
  <c r="V286" i="1"/>
  <c r="Q287" i="1"/>
  <c r="V287" i="1"/>
  <c r="Q288" i="1"/>
  <c r="V288" i="1"/>
  <c r="Q289" i="1"/>
  <c r="V289" i="1"/>
  <c r="Q290" i="1"/>
  <c r="V290" i="1"/>
  <c r="Q291" i="1"/>
  <c r="V291" i="1"/>
  <c r="Q292" i="1"/>
  <c r="V292" i="1"/>
  <c r="Q293" i="1"/>
  <c r="V293" i="1"/>
  <c r="Q294" i="1"/>
  <c r="V294" i="1"/>
  <c r="Q295" i="1"/>
  <c r="V295" i="1"/>
  <c r="Q296" i="1"/>
  <c r="V296" i="1"/>
  <c r="Q297" i="1"/>
  <c r="V297" i="1"/>
  <c r="Q298" i="1"/>
  <c r="V298" i="1"/>
  <c r="Q299" i="1"/>
  <c r="V299" i="1"/>
  <c r="Q300" i="1"/>
  <c r="V300" i="1"/>
  <c r="Q301" i="1"/>
  <c r="V301" i="1"/>
  <c r="Q302" i="1"/>
  <c r="V302" i="1"/>
  <c r="Q303" i="1"/>
  <c r="V303" i="1"/>
  <c r="Q304" i="1"/>
  <c r="V304" i="1"/>
  <c r="Q305" i="1"/>
  <c r="V305" i="1"/>
  <c r="Q306" i="1"/>
  <c r="V306" i="1"/>
  <c r="Q307" i="1"/>
  <c r="V307" i="1"/>
  <c r="Q308" i="1"/>
  <c r="V308" i="1"/>
  <c r="Q309" i="1"/>
  <c r="V309" i="1"/>
  <c r="Q310" i="1"/>
  <c r="V310" i="1"/>
  <c r="Q311" i="1"/>
  <c r="V311" i="1"/>
  <c r="Q312" i="1"/>
  <c r="V312" i="1"/>
  <c r="Q313" i="1"/>
  <c r="V313" i="1"/>
  <c r="Q314" i="1"/>
  <c r="V314" i="1"/>
  <c r="Q315" i="1"/>
  <c r="V315" i="1"/>
  <c r="Q316" i="1"/>
  <c r="V316" i="1"/>
  <c r="Q317" i="1"/>
  <c r="V317" i="1"/>
  <c r="Q318" i="1"/>
  <c r="V318" i="1"/>
  <c r="Q319" i="1"/>
  <c r="V319" i="1"/>
  <c r="Q320" i="1"/>
  <c r="V320" i="1"/>
  <c r="Q321" i="1"/>
  <c r="V321" i="1"/>
  <c r="Q322" i="1"/>
  <c r="V322" i="1"/>
  <c r="Q323" i="1"/>
  <c r="V323" i="1"/>
  <c r="Q324" i="1"/>
  <c r="V324" i="1"/>
  <c r="Q325" i="1"/>
  <c r="V325" i="1"/>
  <c r="Q326" i="1"/>
  <c r="V326" i="1"/>
  <c r="Q327" i="1"/>
  <c r="V327" i="1"/>
  <c r="Q328" i="1"/>
  <c r="V328" i="1"/>
  <c r="Q329" i="1"/>
  <c r="V329" i="1"/>
  <c r="Q330" i="1"/>
  <c r="V330" i="1"/>
  <c r="Q331" i="1"/>
  <c r="V331" i="1"/>
  <c r="Q332" i="1"/>
  <c r="V332" i="1"/>
  <c r="Q333" i="1"/>
  <c r="V333" i="1"/>
  <c r="Q334" i="1"/>
  <c r="V334" i="1"/>
  <c r="Q335" i="1"/>
  <c r="V335" i="1"/>
  <c r="Q336" i="1"/>
  <c r="V336" i="1"/>
  <c r="Q337" i="1"/>
  <c r="V337" i="1"/>
  <c r="Q338" i="1"/>
  <c r="V338" i="1"/>
  <c r="Q339" i="1"/>
  <c r="V339" i="1"/>
  <c r="Q340" i="1"/>
  <c r="V340" i="1"/>
  <c r="Q341" i="1"/>
  <c r="V341" i="1"/>
  <c r="Q342" i="1"/>
  <c r="V342" i="1"/>
  <c r="Q343" i="1"/>
  <c r="V343" i="1"/>
  <c r="Q344" i="1"/>
  <c r="V344" i="1"/>
  <c r="Q345" i="1"/>
  <c r="V345" i="1"/>
  <c r="Q346" i="1"/>
  <c r="V346" i="1"/>
  <c r="Q347" i="1"/>
  <c r="V347" i="1"/>
  <c r="Q348" i="1"/>
  <c r="V348" i="1"/>
  <c r="Q349" i="1"/>
  <c r="V349" i="1"/>
  <c r="Q350" i="1"/>
  <c r="V350" i="1"/>
  <c r="Q351" i="1"/>
  <c r="V351" i="1"/>
  <c r="Q352" i="1"/>
  <c r="V352" i="1"/>
  <c r="Q353" i="1"/>
  <c r="V353" i="1"/>
  <c r="Q354" i="1"/>
  <c r="V354" i="1"/>
  <c r="Q355" i="1"/>
  <c r="V355" i="1"/>
  <c r="Q356" i="1"/>
  <c r="V356" i="1"/>
  <c r="Q357" i="1"/>
  <c r="V357" i="1"/>
  <c r="Q358" i="1"/>
  <c r="V358" i="1"/>
  <c r="Q359" i="1"/>
  <c r="V359" i="1"/>
  <c r="Q360" i="1"/>
  <c r="V360" i="1"/>
  <c r="Q361" i="1"/>
  <c r="V361" i="1"/>
  <c r="Q362" i="1"/>
  <c r="V362" i="1"/>
  <c r="Q363" i="1"/>
  <c r="V363" i="1"/>
  <c r="Q364" i="1"/>
  <c r="V364" i="1"/>
  <c r="Q365" i="1"/>
  <c r="V365" i="1"/>
  <c r="Q366" i="1"/>
  <c r="V366" i="1"/>
  <c r="Q367" i="1"/>
  <c r="V367" i="1"/>
  <c r="Q368" i="1"/>
  <c r="V368" i="1"/>
  <c r="Q369" i="1"/>
  <c r="V369" i="1"/>
  <c r="Q370" i="1"/>
  <c r="V370" i="1"/>
  <c r="Q371" i="1"/>
  <c r="V371" i="1"/>
  <c r="Q372" i="1"/>
  <c r="V372" i="1"/>
  <c r="Q373" i="1"/>
  <c r="V373" i="1"/>
  <c r="Q374" i="1"/>
  <c r="V374" i="1"/>
  <c r="Q375" i="1"/>
  <c r="V375" i="1"/>
  <c r="Q376" i="1"/>
  <c r="V376" i="1"/>
  <c r="Q377" i="1"/>
  <c r="V377" i="1"/>
  <c r="Q378" i="1"/>
  <c r="V378" i="1"/>
  <c r="Q379" i="1"/>
  <c r="V379" i="1"/>
  <c r="Q380" i="1"/>
  <c r="V380" i="1"/>
  <c r="Q381" i="1"/>
  <c r="V381" i="1"/>
  <c r="Q382" i="1"/>
  <c r="V382" i="1"/>
  <c r="Q383" i="1"/>
  <c r="V383" i="1"/>
  <c r="Q384" i="1"/>
  <c r="V384" i="1"/>
  <c r="Q385" i="1"/>
  <c r="V385" i="1"/>
  <c r="Q386" i="1"/>
  <c r="V386" i="1"/>
  <c r="Q387" i="1"/>
  <c r="V387" i="1"/>
  <c r="Q388" i="1"/>
  <c r="V388" i="1"/>
  <c r="Q389" i="1"/>
  <c r="V389" i="1"/>
  <c r="Q390" i="1"/>
  <c r="V390" i="1"/>
  <c r="Q391" i="1"/>
  <c r="V391" i="1"/>
  <c r="Q392" i="1"/>
  <c r="V392" i="1"/>
  <c r="Q393" i="1"/>
  <c r="V393" i="1"/>
  <c r="Q394" i="1"/>
  <c r="V394" i="1"/>
  <c r="Q395" i="1"/>
  <c r="V395" i="1"/>
  <c r="Q396" i="1"/>
  <c r="V396" i="1"/>
  <c r="Q397" i="1"/>
  <c r="V397" i="1"/>
  <c r="Q398" i="1"/>
  <c r="V398" i="1"/>
  <c r="Q399" i="1"/>
  <c r="V399" i="1"/>
  <c r="Q400" i="1"/>
  <c r="V400" i="1"/>
  <c r="Q401" i="1"/>
  <c r="V401" i="1"/>
  <c r="Q402" i="1"/>
  <c r="V402" i="1"/>
  <c r="Q403" i="1"/>
  <c r="V403" i="1"/>
  <c r="Q404" i="1"/>
  <c r="V404" i="1"/>
  <c r="Q405" i="1"/>
  <c r="V405" i="1"/>
  <c r="Q406" i="1"/>
  <c r="V406" i="1"/>
  <c r="Q407" i="1"/>
  <c r="V407" i="1"/>
  <c r="Q408" i="1"/>
  <c r="V408" i="1"/>
  <c r="Q409" i="1"/>
  <c r="V409" i="1"/>
  <c r="Q410" i="1"/>
  <c r="V410" i="1"/>
  <c r="Q411" i="1"/>
  <c r="V411" i="1"/>
  <c r="Q412" i="1"/>
  <c r="V412" i="1"/>
  <c r="Q413" i="1"/>
  <c r="V413" i="1"/>
  <c r="Q414" i="1"/>
  <c r="V414" i="1"/>
  <c r="Q415" i="1"/>
  <c r="V415" i="1"/>
  <c r="Q416" i="1"/>
  <c r="V416" i="1"/>
  <c r="Q417" i="1"/>
  <c r="V417" i="1"/>
  <c r="Q418" i="1"/>
  <c r="V418" i="1"/>
  <c r="Q419" i="1"/>
  <c r="V419" i="1"/>
  <c r="Q420" i="1"/>
  <c r="V420" i="1"/>
  <c r="Q421" i="1"/>
  <c r="V421" i="1"/>
  <c r="Q422" i="1"/>
  <c r="V422" i="1"/>
  <c r="Q423" i="1"/>
  <c r="V423" i="1"/>
  <c r="Q424" i="1"/>
  <c r="V424" i="1"/>
  <c r="Q425" i="1"/>
  <c r="V425" i="1"/>
  <c r="Q426" i="1"/>
  <c r="V426" i="1"/>
  <c r="Q427" i="1"/>
  <c r="V427" i="1"/>
  <c r="Q428" i="1"/>
  <c r="V428" i="1"/>
  <c r="Q429" i="1"/>
  <c r="V429" i="1"/>
  <c r="Q430" i="1"/>
  <c r="V430" i="1"/>
  <c r="Q431" i="1"/>
  <c r="V431" i="1"/>
  <c r="Q432" i="1"/>
  <c r="V432" i="1"/>
  <c r="Q433" i="1"/>
  <c r="V433" i="1"/>
  <c r="Q434" i="1"/>
  <c r="V434" i="1"/>
  <c r="Q435" i="1"/>
  <c r="V435" i="1"/>
  <c r="Q436" i="1"/>
  <c r="V436" i="1"/>
  <c r="Q437" i="1"/>
  <c r="V437" i="1"/>
  <c r="Q438" i="1"/>
  <c r="V438" i="1"/>
  <c r="Q439" i="1"/>
  <c r="V439" i="1"/>
  <c r="Q440" i="1"/>
  <c r="V440" i="1"/>
  <c r="Q441" i="1"/>
  <c r="V441" i="1"/>
  <c r="Q442" i="1"/>
  <c r="V442" i="1"/>
  <c r="Q443" i="1"/>
  <c r="V443" i="1"/>
  <c r="Q444" i="1"/>
  <c r="V444" i="1"/>
  <c r="Q445" i="1"/>
  <c r="V445" i="1"/>
  <c r="Q446" i="1"/>
  <c r="V446" i="1"/>
  <c r="Q447" i="1"/>
  <c r="V447" i="1"/>
  <c r="Q448" i="1"/>
  <c r="V448" i="1"/>
  <c r="Q449" i="1"/>
  <c r="V449" i="1"/>
  <c r="Q450" i="1"/>
  <c r="V450" i="1"/>
  <c r="Q451" i="1"/>
  <c r="V451" i="1"/>
  <c r="Q452" i="1"/>
  <c r="V452" i="1"/>
  <c r="Q453" i="1"/>
  <c r="V453" i="1"/>
  <c r="Q454" i="1"/>
  <c r="V454" i="1"/>
  <c r="Q455" i="1"/>
  <c r="V455" i="1"/>
  <c r="Q456" i="1"/>
  <c r="V456" i="1"/>
  <c r="Q457" i="1"/>
  <c r="V457" i="1"/>
  <c r="Q458" i="1"/>
  <c r="V458" i="1"/>
  <c r="Q459" i="1"/>
  <c r="V459" i="1"/>
  <c r="Q460" i="1"/>
  <c r="V460" i="1"/>
  <c r="Q461" i="1"/>
  <c r="V461" i="1"/>
  <c r="Q462" i="1"/>
  <c r="V462" i="1"/>
  <c r="Q463" i="1"/>
  <c r="V463" i="1"/>
  <c r="Q464" i="1"/>
  <c r="V464" i="1"/>
  <c r="Q465" i="1"/>
  <c r="V465" i="1"/>
  <c r="Q466" i="1"/>
  <c r="V466" i="1"/>
  <c r="Q467" i="1"/>
  <c r="V467" i="1"/>
  <c r="Q468" i="1"/>
  <c r="V468" i="1"/>
  <c r="Q469" i="1"/>
  <c r="V469" i="1"/>
  <c r="Q470" i="1"/>
  <c r="V470" i="1"/>
  <c r="Q471" i="1"/>
  <c r="V471" i="1"/>
  <c r="Q472" i="1"/>
  <c r="V472" i="1"/>
  <c r="Q473" i="1"/>
  <c r="V473" i="1"/>
  <c r="Q474" i="1"/>
  <c r="V474" i="1"/>
  <c r="Q475" i="1"/>
  <c r="V475" i="1"/>
  <c r="Q476" i="1"/>
  <c r="V476" i="1"/>
  <c r="Q477" i="1"/>
  <c r="V477" i="1"/>
  <c r="Q478" i="1"/>
  <c r="V478" i="1"/>
  <c r="Q479" i="1"/>
  <c r="V479" i="1"/>
  <c r="Q480" i="1"/>
  <c r="V480" i="1"/>
  <c r="Q481" i="1"/>
  <c r="V481" i="1"/>
  <c r="Q482" i="1"/>
  <c r="V482" i="1"/>
  <c r="Q483" i="1"/>
  <c r="V483" i="1"/>
  <c r="Q484" i="1"/>
  <c r="V484" i="1"/>
  <c r="Q485" i="1"/>
  <c r="V485" i="1"/>
  <c r="Q486" i="1"/>
  <c r="V486" i="1"/>
  <c r="Q487" i="1"/>
  <c r="V487" i="1"/>
  <c r="Q488" i="1"/>
  <c r="V488" i="1"/>
  <c r="Q489" i="1"/>
  <c r="V489" i="1"/>
  <c r="Q490" i="1"/>
  <c r="V490" i="1"/>
  <c r="Q491" i="1"/>
  <c r="V491" i="1"/>
  <c r="Q492" i="1"/>
  <c r="V492" i="1"/>
  <c r="Q493" i="1"/>
  <c r="V493" i="1"/>
  <c r="Q494" i="1"/>
  <c r="V494" i="1"/>
  <c r="Q495" i="1"/>
  <c r="V495" i="1"/>
  <c r="Q496" i="1"/>
  <c r="V496" i="1"/>
  <c r="Q497" i="1"/>
  <c r="V497" i="1"/>
  <c r="Q498" i="1"/>
  <c r="V498" i="1"/>
  <c r="Q499" i="1"/>
  <c r="V499" i="1"/>
  <c r="Q500" i="1"/>
  <c r="V500" i="1"/>
  <c r="Q501" i="1"/>
  <c r="V501" i="1"/>
  <c r="Q502" i="1"/>
  <c r="V502" i="1"/>
  <c r="Q503" i="1"/>
  <c r="V503" i="1"/>
  <c r="Q504" i="1"/>
  <c r="V504" i="1"/>
  <c r="Q505" i="1"/>
  <c r="V505" i="1"/>
  <c r="Q506" i="1"/>
  <c r="V506" i="1"/>
  <c r="Q507" i="1"/>
  <c r="V507" i="1"/>
  <c r="Q508" i="1"/>
  <c r="V508" i="1"/>
  <c r="Q509" i="1"/>
  <c r="V509" i="1"/>
  <c r="Q510" i="1"/>
  <c r="V510" i="1"/>
  <c r="Q511" i="1"/>
  <c r="V511" i="1"/>
  <c r="Q512" i="1"/>
  <c r="V512" i="1"/>
  <c r="Q513" i="1"/>
  <c r="V513" i="1"/>
  <c r="Q514" i="1"/>
  <c r="V514" i="1"/>
  <c r="Q515" i="1"/>
  <c r="V515" i="1"/>
  <c r="Q516" i="1"/>
  <c r="V516" i="1"/>
  <c r="Q517" i="1"/>
  <c r="V517" i="1"/>
  <c r="Q518" i="1"/>
  <c r="V518" i="1"/>
  <c r="Q519" i="1"/>
  <c r="V519" i="1"/>
  <c r="Q520" i="1"/>
  <c r="V520" i="1"/>
  <c r="Q521" i="1"/>
  <c r="V521" i="1"/>
  <c r="Q522" i="1"/>
  <c r="V522" i="1"/>
  <c r="Q523" i="1"/>
  <c r="V523" i="1"/>
  <c r="Q524" i="1"/>
  <c r="V524" i="1"/>
  <c r="Q525" i="1"/>
  <c r="V525" i="1"/>
  <c r="Q526" i="1"/>
  <c r="V526" i="1"/>
  <c r="Q527" i="1"/>
  <c r="V527" i="1"/>
  <c r="Q528" i="1"/>
  <c r="V528" i="1"/>
  <c r="Q529" i="1"/>
  <c r="V529" i="1"/>
  <c r="Q530" i="1"/>
  <c r="V530" i="1"/>
  <c r="Q531" i="1"/>
  <c r="V531" i="1"/>
  <c r="Q532" i="1"/>
  <c r="V532" i="1"/>
  <c r="Q533" i="1"/>
  <c r="V533" i="1"/>
  <c r="Q534" i="1"/>
  <c r="V534" i="1"/>
  <c r="Q535" i="1"/>
  <c r="V535" i="1"/>
  <c r="Q536" i="1"/>
  <c r="V536" i="1"/>
  <c r="Q537" i="1"/>
  <c r="V537" i="1"/>
  <c r="Q538" i="1"/>
  <c r="V538" i="1"/>
  <c r="Q539" i="1"/>
  <c r="V539" i="1"/>
  <c r="Q540" i="1"/>
  <c r="V540" i="1"/>
  <c r="Q541" i="1"/>
  <c r="V541" i="1"/>
  <c r="Q542" i="1"/>
  <c r="V542" i="1"/>
  <c r="Q543" i="1"/>
  <c r="V543" i="1"/>
  <c r="Q544" i="1"/>
  <c r="V544" i="1"/>
  <c r="Q545" i="1"/>
  <c r="V545" i="1"/>
  <c r="Q546" i="1"/>
  <c r="V546" i="1"/>
  <c r="Q547" i="1"/>
  <c r="V547" i="1"/>
  <c r="Q548" i="1"/>
  <c r="V548" i="1"/>
  <c r="Q549" i="1"/>
  <c r="V549" i="1"/>
  <c r="Q550" i="1"/>
  <c r="V550" i="1"/>
  <c r="Q551" i="1"/>
  <c r="V551" i="1"/>
  <c r="Q552" i="1"/>
  <c r="V552" i="1"/>
  <c r="Q553" i="1"/>
  <c r="V553" i="1"/>
  <c r="Q554" i="1"/>
  <c r="V554" i="1"/>
  <c r="Q555" i="1"/>
  <c r="V555" i="1"/>
  <c r="Q556" i="1"/>
  <c r="V556" i="1"/>
  <c r="Q557" i="1"/>
  <c r="V557" i="1"/>
  <c r="Q558" i="1"/>
  <c r="V558" i="1"/>
  <c r="Q559" i="1"/>
  <c r="V559" i="1"/>
  <c r="Q560" i="1"/>
  <c r="V560" i="1"/>
  <c r="Q561" i="1"/>
  <c r="V561" i="1"/>
  <c r="Q562" i="1"/>
  <c r="V562" i="1"/>
  <c r="Q563" i="1"/>
  <c r="V563" i="1"/>
  <c r="Q564" i="1"/>
  <c r="V564" i="1"/>
  <c r="Q565" i="1"/>
  <c r="V565" i="1"/>
  <c r="Q566" i="1"/>
  <c r="V566" i="1"/>
  <c r="Q567" i="1"/>
  <c r="V567" i="1"/>
  <c r="Q568" i="1"/>
  <c r="V568" i="1"/>
  <c r="Q569" i="1"/>
  <c r="V569" i="1"/>
  <c r="Q570" i="1"/>
  <c r="V570" i="1"/>
  <c r="Q571" i="1"/>
  <c r="V571" i="1"/>
  <c r="Q572" i="1"/>
  <c r="V572" i="1"/>
  <c r="Q573" i="1"/>
  <c r="V573" i="1"/>
  <c r="Q574" i="1"/>
  <c r="V574" i="1"/>
  <c r="Q575" i="1"/>
  <c r="V575" i="1"/>
  <c r="Q576" i="1"/>
  <c r="V576" i="1"/>
  <c r="Q577" i="1"/>
  <c r="V577" i="1"/>
  <c r="Q578" i="1"/>
  <c r="V578" i="1"/>
  <c r="Q579" i="1"/>
  <c r="V579" i="1"/>
  <c r="Q580" i="1"/>
  <c r="V580" i="1"/>
  <c r="Q581" i="1"/>
  <c r="V581" i="1"/>
  <c r="Q582" i="1"/>
  <c r="V582" i="1"/>
  <c r="Q583" i="1"/>
  <c r="V583" i="1"/>
  <c r="Q584" i="1"/>
  <c r="V584" i="1"/>
  <c r="Q585" i="1"/>
  <c r="V585" i="1"/>
  <c r="Q586" i="1"/>
  <c r="V586" i="1"/>
  <c r="Q587" i="1"/>
  <c r="V587" i="1"/>
  <c r="Q588" i="1"/>
  <c r="V588" i="1"/>
  <c r="Q589" i="1"/>
  <c r="V589" i="1"/>
  <c r="Q590" i="1"/>
  <c r="V590" i="1"/>
  <c r="Q591" i="1"/>
  <c r="V591" i="1"/>
  <c r="Q592" i="1"/>
  <c r="V592" i="1"/>
  <c r="Q593" i="1"/>
  <c r="V593" i="1"/>
  <c r="Q594" i="1"/>
  <c r="V594" i="1"/>
  <c r="Q595" i="1"/>
  <c r="V595" i="1"/>
  <c r="Q596" i="1"/>
  <c r="V596" i="1"/>
  <c r="Q597" i="1"/>
  <c r="V597" i="1"/>
  <c r="Q598" i="1"/>
  <c r="V598" i="1"/>
  <c r="Q599" i="1"/>
  <c r="V599" i="1"/>
  <c r="Q600" i="1"/>
  <c r="V600" i="1"/>
  <c r="Q601" i="1"/>
  <c r="V601" i="1"/>
  <c r="Q602" i="1"/>
  <c r="V602" i="1"/>
  <c r="Q603" i="1"/>
  <c r="V603" i="1"/>
  <c r="Q604" i="1"/>
  <c r="V604" i="1"/>
  <c r="Q605" i="1"/>
  <c r="V605" i="1"/>
  <c r="Q606" i="1"/>
  <c r="V606" i="1"/>
  <c r="Q607" i="1"/>
  <c r="V607" i="1"/>
  <c r="Q608" i="1"/>
  <c r="V608" i="1"/>
  <c r="Q609" i="1"/>
  <c r="V609" i="1"/>
  <c r="Q610" i="1"/>
  <c r="V610" i="1"/>
  <c r="Q611" i="1"/>
  <c r="V611" i="1"/>
  <c r="Q612" i="1"/>
  <c r="V612" i="1"/>
  <c r="Q613" i="1"/>
  <c r="V613" i="1"/>
  <c r="Q614" i="1"/>
  <c r="V614" i="1"/>
  <c r="Q615" i="1"/>
  <c r="V615" i="1"/>
  <c r="Q616" i="1"/>
  <c r="V616" i="1"/>
  <c r="Q617" i="1"/>
  <c r="V617" i="1"/>
  <c r="Q618" i="1"/>
  <c r="V618" i="1"/>
  <c r="Q619" i="1"/>
  <c r="V619" i="1"/>
  <c r="Q620" i="1"/>
  <c r="V620" i="1"/>
  <c r="Q621" i="1"/>
  <c r="V621" i="1"/>
  <c r="Q622" i="1"/>
  <c r="V622" i="1"/>
  <c r="Q623" i="1"/>
  <c r="V623" i="1"/>
  <c r="Q624" i="1"/>
  <c r="V624" i="1"/>
  <c r="Q625" i="1"/>
  <c r="V625" i="1"/>
  <c r="Q626" i="1"/>
  <c r="V626" i="1"/>
  <c r="Q627" i="1"/>
  <c r="V627" i="1"/>
  <c r="Q628" i="1"/>
  <c r="V628" i="1"/>
  <c r="Q629" i="1"/>
  <c r="V629" i="1"/>
  <c r="Q630" i="1"/>
  <c r="V630" i="1"/>
  <c r="Q631" i="1"/>
  <c r="V631" i="1"/>
  <c r="Q632" i="1"/>
  <c r="V632" i="1"/>
  <c r="Q633" i="1"/>
  <c r="V633" i="1"/>
  <c r="Q634" i="1"/>
  <c r="V634" i="1"/>
  <c r="Q635" i="1"/>
  <c r="V635" i="1"/>
  <c r="Q636" i="1"/>
  <c r="V636" i="1"/>
  <c r="Q637" i="1"/>
  <c r="V637" i="1"/>
  <c r="Q638" i="1"/>
  <c r="V638" i="1"/>
  <c r="Q639" i="1"/>
  <c r="V639" i="1"/>
  <c r="Q640" i="1"/>
  <c r="V640" i="1"/>
  <c r="Q641" i="1"/>
  <c r="V641" i="1"/>
  <c r="Q642" i="1"/>
  <c r="V642" i="1"/>
  <c r="Q643" i="1"/>
  <c r="V643" i="1"/>
  <c r="Q644" i="1"/>
  <c r="V644" i="1"/>
  <c r="Q645" i="1"/>
  <c r="V645" i="1"/>
  <c r="Q646" i="1"/>
  <c r="V646" i="1"/>
  <c r="Q647" i="1"/>
  <c r="V647" i="1"/>
  <c r="Q648" i="1"/>
  <c r="V648" i="1"/>
  <c r="Q649" i="1"/>
  <c r="V649" i="1"/>
  <c r="Q650" i="1"/>
  <c r="V650" i="1"/>
  <c r="Q651" i="1"/>
  <c r="V651" i="1"/>
  <c r="Q652" i="1"/>
  <c r="V652" i="1"/>
  <c r="Q653" i="1"/>
  <c r="V653" i="1"/>
  <c r="Q654" i="1"/>
  <c r="V654" i="1"/>
  <c r="Q655" i="1"/>
  <c r="V655" i="1"/>
  <c r="Q656" i="1"/>
  <c r="V656" i="1"/>
  <c r="Q657" i="1"/>
  <c r="V657" i="1"/>
  <c r="Q658" i="1"/>
  <c r="V658" i="1"/>
  <c r="Q659" i="1"/>
  <c r="V659" i="1"/>
  <c r="Q660" i="1"/>
  <c r="V660" i="1"/>
  <c r="Q661" i="1"/>
  <c r="V661" i="1"/>
  <c r="Q662" i="1"/>
  <c r="V662" i="1"/>
  <c r="Q663" i="1"/>
  <c r="V663" i="1"/>
  <c r="Q664" i="1"/>
  <c r="V664" i="1"/>
  <c r="Q665" i="1"/>
  <c r="V665" i="1"/>
  <c r="Q666" i="1"/>
  <c r="V666" i="1"/>
  <c r="Q667" i="1"/>
  <c r="V667" i="1"/>
  <c r="Q668" i="1"/>
  <c r="V668" i="1"/>
  <c r="Q669" i="1"/>
  <c r="V669" i="1"/>
  <c r="Q670" i="1"/>
  <c r="V670" i="1"/>
  <c r="Q671" i="1"/>
  <c r="V671" i="1"/>
  <c r="Q672" i="1"/>
  <c r="V672" i="1"/>
  <c r="Q673" i="1"/>
  <c r="V673" i="1"/>
  <c r="Q674" i="1"/>
  <c r="V674" i="1"/>
  <c r="Q675" i="1"/>
  <c r="V675" i="1"/>
  <c r="Q676" i="1"/>
  <c r="V676" i="1"/>
  <c r="Q677" i="1"/>
  <c r="V677" i="1"/>
  <c r="Q678" i="1"/>
  <c r="V678" i="1"/>
  <c r="Q679" i="1"/>
  <c r="V679" i="1"/>
  <c r="Q680" i="1"/>
  <c r="V680" i="1"/>
  <c r="Q681" i="1"/>
  <c r="V681" i="1"/>
  <c r="Q682" i="1"/>
  <c r="V682" i="1"/>
  <c r="Q683" i="1"/>
  <c r="V683" i="1"/>
  <c r="Q684" i="1"/>
  <c r="V684" i="1"/>
  <c r="Q685" i="1"/>
  <c r="V685" i="1"/>
  <c r="Q686" i="1"/>
  <c r="V686" i="1"/>
  <c r="Q687" i="1"/>
  <c r="V687" i="1"/>
  <c r="Q688" i="1"/>
  <c r="V688" i="1"/>
  <c r="Q689" i="1"/>
  <c r="V689" i="1"/>
  <c r="Q690" i="1"/>
  <c r="V690" i="1"/>
  <c r="Q691" i="1"/>
  <c r="V691" i="1"/>
  <c r="Q692" i="1"/>
  <c r="V692" i="1"/>
  <c r="Q693" i="1"/>
  <c r="V693" i="1"/>
  <c r="Q694" i="1"/>
  <c r="V694" i="1"/>
  <c r="Q695" i="1"/>
  <c r="V695" i="1"/>
  <c r="Q696" i="1"/>
  <c r="V696" i="1"/>
  <c r="Q697" i="1"/>
  <c r="V697" i="1"/>
  <c r="Q698" i="1"/>
  <c r="V698" i="1"/>
  <c r="Q699" i="1"/>
  <c r="V699" i="1"/>
  <c r="Q700" i="1"/>
  <c r="V700" i="1"/>
  <c r="Q701" i="1"/>
  <c r="V701" i="1"/>
  <c r="Q702" i="1"/>
  <c r="V702" i="1"/>
  <c r="Q703" i="1"/>
  <c r="V703" i="1"/>
  <c r="Q704" i="1"/>
  <c r="V704" i="1"/>
  <c r="Q705" i="1"/>
  <c r="V705" i="1"/>
  <c r="Q706" i="1"/>
  <c r="V706" i="1"/>
  <c r="Q707" i="1"/>
  <c r="V707" i="1"/>
  <c r="Q708" i="1"/>
  <c r="V708" i="1"/>
  <c r="Q709" i="1"/>
  <c r="V709" i="1"/>
  <c r="Q710" i="1"/>
  <c r="V710" i="1"/>
  <c r="Q711" i="1"/>
  <c r="V711" i="1"/>
  <c r="Q712" i="1"/>
  <c r="V712" i="1"/>
  <c r="Q713" i="1"/>
  <c r="V713" i="1"/>
  <c r="Q714" i="1"/>
  <c r="V714" i="1"/>
  <c r="Q715" i="1"/>
  <c r="V715" i="1"/>
  <c r="Q716" i="1"/>
  <c r="V716" i="1"/>
  <c r="Q717" i="1"/>
  <c r="V717" i="1"/>
  <c r="Q718" i="1"/>
  <c r="V718" i="1"/>
  <c r="Q719" i="1"/>
  <c r="V719" i="1"/>
  <c r="Q720" i="1"/>
  <c r="V720" i="1"/>
  <c r="Q721" i="1"/>
  <c r="V721" i="1"/>
  <c r="Q722" i="1"/>
  <c r="V722" i="1"/>
  <c r="Q723" i="1"/>
  <c r="V723" i="1"/>
  <c r="Q724" i="1"/>
  <c r="V724" i="1"/>
  <c r="Q725" i="1"/>
  <c r="V725" i="1"/>
  <c r="Q726" i="1"/>
  <c r="V726" i="1"/>
  <c r="Q727" i="1"/>
  <c r="V727" i="1"/>
  <c r="Q728" i="1"/>
  <c r="V728" i="1"/>
  <c r="Q729" i="1"/>
  <c r="V729" i="1"/>
  <c r="Q730" i="1"/>
  <c r="V730" i="1"/>
  <c r="Q731" i="1"/>
  <c r="V731" i="1"/>
  <c r="Q732" i="1"/>
  <c r="V732" i="1"/>
  <c r="Q733" i="1"/>
  <c r="V733" i="1"/>
  <c r="Q734" i="1"/>
  <c r="V734" i="1"/>
  <c r="Q735" i="1"/>
  <c r="V735" i="1"/>
  <c r="Q736" i="1"/>
  <c r="V736" i="1"/>
  <c r="Q737" i="1"/>
  <c r="V737" i="1"/>
  <c r="Q738" i="1"/>
  <c r="V738" i="1"/>
  <c r="Q739" i="1"/>
  <c r="V739" i="1"/>
  <c r="Q740" i="1"/>
  <c r="V740" i="1"/>
  <c r="Q741" i="1"/>
  <c r="V741" i="1"/>
  <c r="Q742" i="1"/>
  <c r="V742" i="1"/>
  <c r="Q743" i="1"/>
  <c r="V743" i="1"/>
  <c r="Q744" i="1"/>
  <c r="V744" i="1"/>
  <c r="Q745" i="1"/>
  <c r="V745" i="1"/>
  <c r="Q746" i="1"/>
  <c r="V746" i="1"/>
  <c r="Q747" i="1"/>
  <c r="V747" i="1"/>
  <c r="Q748" i="1"/>
  <c r="V748" i="1"/>
  <c r="Q749" i="1"/>
  <c r="V749" i="1"/>
  <c r="Q750" i="1"/>
  <c r="V750" i="1"/>
  <c r="Q751" i="1"/>
  <c r="V751" i="1"/>
  <c r="Q752" i="1"/>
  <c r="V752" i="1"/>
  <c r="Q753" i="1"/>
  <c r="V753" i="1"/>
  <c r="Q754" i="1"/>
  <c r="V754" i="1"/>
  <c r="Q755" i="1"/>
  <c r="V755" i="1"/>
  <c r="Q756" i="1"/>
  <c r="V756" i="1"/>
  <c r="Q757" i="1"/>
  <c r="V757" i="1"/>
  <c r="Q758" i="1"/>
  <c r="V758" i="1"/>
  <c r="Q759" i="1"/>
  <c r="V759" i="1"/>
  <c r="Q760" i="1"/>
  <c r="V760" i="1"/>
  <c r="Q761" i="1"/>
  <c r="V761" i="1"/>
  <c r="Q762" i="1"/>
  <c r="V762" i="1"/>
  <c r="Q763" i="1"/>
  <c r="V763" i="1"/>
  <c r="Q764" i="1"/>
  <c r="V764" i="1"/>
  <c r="Q765" i="1"/>
  <c r="V765" i="1"/>
  <c r="Q766" i="1"/>
  <c r="V766" i="1"/>
  <c r="Q767" i="1"/>
  <c r="V767" i="1"/>
  <c r="Q768" i="1"/>
  <c r="V768" i="1"/>
  <c r="Q769" i="1"/>
  <c r="V769" i="1"/>
  <c r="Q770" i="1"/>
  <c r="V770" i="1"/>
  <c r="Q771" i="1"/>
  <c r="V771" i="1"/>
  <c r="Q772" i="1"/>
  <c r="V772" i="1"/>
  <c r="Q773" i="1"/>
  <c r="V773" i="1"/>
  <c r="Q774" i="1"/>
  <c r="V774" i="1"/>
  <c r="Q775" i="1"/>
  <c r="V775" i="1"/>
  <c r="Q776" i="1"/>
  <c r="V776" i="1"/>
  <c r="Q777" i="1"/>
  <c r="V777" i="1"/>
  <c r="Q778" i="1"/>
  <c r="V778" i="1"/>
  <c r="Q779" i="1"/>
  <c r="V779" i="1"/>
  <c r="Q780" i="1"/>
  <c r="V780" i="1"/>
  <c r="Q781" i="1"/>
  <c r="V781" i="1"/>
  <c r="Q782" i="1"/>
  <c r="V782" i="1"/>
  <c r="Q783" i="1"/>
  <c r="V783" i="1"/>
  <c r="Q784" i="1"/>
  <c r="V784" i="1"/>
  <c r="Q785" i="1"/>
  <c r="V785" i="1"/>
  <c r="Q786" i="1"/>
  <c r="V786" i="1"/>
  <c r="Q787" i="1"/>
  <c r="V787" i="1"/>
  <c r="Q788" i="1"/>
  <c r="V788" i="1"/>
  <c r="Q789" i="1"/>
  <c r="V789" i="1"/>
  <c r="Q790" i="1"/>
  <c r="V790" i="1"/>
  <c r="Q791" i="1"/>
  <c r="V791" i="1"/>
  <c r="Q792" i="1"/>
  <c r="V792" i="1"/>
  <c r="Q793" i="1"/>
  <c r="V793" i="1"/>
  <c r="Q794" i="1"/>
  <c r="V794" i="1"/>
  <c r="Q795" i="1"/>
  <c r="V795" i="1"/>
  <c r="Q796" i="1"/>
  <c r="V796" i="1"/>
  <c r="Q797" i="1"/>
  <c r="V797" i="1"/>
  <c r="Q798" i="1"/>
  <c r="V798" i="1"/>
  <c r="Q799" i="1"/>
  <c r="V799" i="1"/>
  <c r="Q800" i="1"/>
  <c r="V800" i="1"/>
  <c r="Q801" i="1"/>
  <c r="V801" i="1"/>
  <c r="Q802" i="1"/>
  <c r="V802" i="1"/>
  <c r="Q803" i="1"/>
  <c r="V803" i="1"/>
  <c r="Q804" i="1"/>
  <c r="V804" i="1"/>
  <c r="Q805" i="1"/>
  <c r="V805" i="1"/>
  <c r="Q806" i="1"/>
  <c r="V806" i="1"/>
  <c r="Q807" i="1"/>
  <c r="V807" i="1"/>
  <c r="Q808" i="1"/>
  <c r="V808" i="1"/>
  <c r="Q809" i="1"/>
  <c r="V809" i="1"/>
  <c r="Q810" i="1"/>
  <c r="V810" i="1"/>
  <c r="Q811" i="1"/>
  <c r="V811" i="1"/>
  <c r="Q812" i="1"/>
  <c r="V812" i="1"/>
  <c r="Q813" i="1"/>
  <c r="V813" i="1"/>
  <c r="Q814" i="1"/>
  <c r="V814" i="1"/>
  <c r="Q815" i="1"/>
  <c r="V815" i="1"/>
  <c r="Q816" i="1"/>
  <c r="V816" i="1"/>
  <c r="Q817" i="1"/>
  <c r="V817" i="1"/>
  <c r="Q818" i="1"/>
  <c r="V818" i="1"/>
  <c r="Q819" i="1"/>
  <c r="V819" i="1"/>
  <c r="Q820" i="1"/>
  <c r="V820" i="1"/>
  <c r="Q821" i="1"/>
  <c r="V821" i="1"/>
  <c r="Q822" i="1"/>
  <c r="V822" i="1"/>
  <c r="Q823" i="1"/>
  <c r="V823" i="1"/>
  <c r="Q824" i="1"/>
  <c r="V824" i="1"/>
  <c r="Q825" i="1"/>
  <c r="V825" i="1"/>
  <c r="Q826" i="1"/>
  <c r="V826" i="1"/>
  <c r="Q827" i="1"/>
  <c r="V827" i="1"/>
  <c r="Q828" i="1"/>
  <c r="V828" i="1"/>
  <c r="Q829" i="1"/>
  <c r="V829" i="1"/>
  <c r="Q830" i="1"/>
  <c r="V830" i="1"/>
  <c r="Q831" i="1"/>
  <c r="V831" i="1"/>
  <c r="Q832" i="1"/>
  <c r="V832" i="1"/>
  <c r="Q833" i="1"/>
  <c r="V833" i="1"/>
  <c r="Q834" i="1"/>
  <c r="V834" i="1"/>
  <c r="Q835" i="1"/>
  <c r="V835" i="1"/>
  <c r="Q836" i="1"/>
  <c r="V836" i="1"/>
  <c r="Q837" i="1"/>
  <c r="V837" i="1"/>
  <c r="Q838" i="1"/>
  <c r="V838" i="1"/>
  <c r="Q839" i="1"/>
  <c r="V839" i="1"/>
  <c r="Q840" i="1"/>
  <c r="V840" i="1"/>
  <c r="Q841" i="1"/>
  <c r="V841" i="1"/>
  <c r="Q842" i="1"/>
  <c r="V842" i="1"/>
  <c r="Q843" i="1"/>
  <c r="V843" i="1"/>
  <c r="Q844" i="1"/>
  <c r="V844" i="1"/>
  <c r="Q845" i="1"/>
  <c r="V845" i="1"/>
  <c r="Q846" i="1"/>
  <c r="V846" i="1"/>
  <c r="Q847" i="1"/>
  <c r="V847" i="1"/>
  <c r="Q848" i="1"/>
  <c r="V848" i="1"/>
  <c r="Q849" i="1"/>
  <c r="V849" i="1"/>
  <c r="Q850" i="1"/>
  <c r="V850" i="1"/>
  <c r="Q851" i="1"/>
  <c r="V851" i="1"/>
  <c r="Q852" i="1"/>
  <c r="V852" i="1"/>
  <c r="Q853" i="1"/>
  <c r="V853" i="1"/>
  <c r="Q854" i="1"/>
  <c r="V854" i="1"/>
  <c r="Q855" i="1"/>
  <c r="V855" i="1"/>
  <c r="Q856" i="1"/>
  <c r="V856" i="1"/>
  <c r="Q857" i="1"/>
  <c r="V857" i="1"/>
  <c r="Q858" i="1"/>
  <c r="V858" i="1"/>
  <c r="Q859" i="1"/>
  <c r="V859" i="1"/>
  <c r="Q860" i="1"/>
  <c r="V860" i="1"/>
  <c r="Q861" i="1"/>
  <c r="V861" i="1"/>
  <c r="Q862" i="1"/>
  <c r="V862" i="1"/>
  <c r="Q863" i="1"/>
  <c r="V863" i="1"/>
  <c r="Q864" i="1"/>
  <c r="V864" i="1"/>
  <c r="Q865" i="1"/>
  <c r="V865" i="1"/>
  <c r="Q866" i="1"/>
  <c r="V866" i="1"/>
  <c r="Q867" i="1"/>
  <c r="V867" i="1"/>
  <c r="Q868" i="1"/>
  <c r="V868" i="1"/>
  <c r="Q869" i="1"/>
  <c r="V869" i="1"/>
  <c r="Q870" i="1"/>
  <c r="V870" i="1"/>
  <c r="Q871" i="1"/>
  <c r="V871" i="1"/>
  <c r="Q872" i="1"/>
  <c r="V872" i="1"/>
  <c r="Q873" i="1"/>
  <c r="V873" i="1"/>
  <c r="Q874" i="1"/>
  <c r="V874" i="1"/>
  <c r="Q875" i="1"/>
  <c r="V875" i="1"/>
  <c r="Q876" i="1"/>
  <c r="V876" i="1"/>
  <c r="Q877" i="1"/>
  <c r="V877" i="1"/>
  <c r="Q878" i="1"/>
  <c r="V878" i="1"/>
  <c r="Q879" i="1"/>
  <c r="V879" i="1"/>
  <c r="Q880" i="1"/>
  <c r="V880" i="1"/>
  <c r="Q881" i="1"/>
  <c r="V881" i="1"/>
  <c r="Q882" i="1"/>
  <c r="V882" i="1"/>
  <c r="Q883" i="1"/>
  <c r="V883" i="1"/>
  <c r="Q884" i="1"/>
  <c r="V884" i="1"/>
  <c r="Q885" i="1"/>
  <c r="V885" i="1"/>
  <c r="Q886" i="1"/>
  <c r="V886" i="1"/>
  <c r="Q887" i="1"/>
  <c r="V887" i="1"/>
  <c r="Q888" i="1"/>
  <c r="V888" i="1"/>
  <c r="Q889" i="1"/>
  <c r="V889" i="1"/>
  <c r="Q890" i="1"/>
  <c r="V890" i="1"/>
  <c r="Q891" i="1"/>
  <c r="V891" i="1"/>
  <c r="Q892" i="1"/>
  <c r="V892" i="1"/>
  <c r="Q893" i="1"/>
  <c r="V893" i="1"/>
  <c r="Q894" i="1"/>
  <c r="V894" i="1"/>
  <c r="Q895" i="1"/>
  <c r="V895" i="1"/>
  <c r="Q896" i="1"/>
  <c r="V896" i="1"/>
  <c r="Q897" i="1"/>
  <c r="V897" i="1"/>
  <c r="Q898" i="1"/>
  <c r="V898" i="1"/>
  <c r="Q899" i="1"/>
  <c r="V899" i="1"/>
  <c r="Q900" i="1"/>
  <c r="V900" i="1"/>
  <c r="Q901" i="1"/>
  <c r="V901" i="1"/>
  <c r="Q902" i="1"/>
  <c r="V902" i="1"/>
  <c r="Q903" i="1"/>
  <c r="V903" i="1"/>
  <c r="Q904" i="1"/>
  <c r="V904" i="1"/>
  <c r="Q905" i="1"/>
  <c r="V905" i="1"/>
  <c r="Q906" i="1"/>
  <c r="V906" i="1"/>
  <c r="Q907" i="1"/>
  <c r="V907" i="1"/>
  <c r="Q908" i="1"/>
  <c r="V908" i="1"/>
  <c r="Q909" i="1"/>
  <c r="V909" i="1"/>
  <c r="Q910" i="1"/>
  <c r="V910" i="1"/>
  <c r="Q911" i="1"/>
  <c r="V911" i="1"/>
  <c r="Q912" i="1"/>
  <c r="V912" i="1"/>
  <c r="Q913" i="1"/>
  <c r="V913" i="1"/>
  <c r="Q914" i="1"/>
  <c r="V914" i="1"/>
  <c r="Q915" i="1"/>
  <c r="V915" i="1"/>
  <c r="Q916" i="1"/>
  <c r="V916" i="1"/>
  <c r="Q917" i="1"/>
  <c r="V917" i="1"/>
  <c r="Q918" i="1"/>
  <c r="V918" i="1"/>
  <c r="Q919" i="1"/>
  <c r="V919" i="1"/>
  <c r="Q920" i="1"/>
  <c r="V920" i="1"/>
  <c r="Q921" i="1"/>
  <c r="V921" i="1"/>
  <c r="Q922" i="1"/>
  <c r="V922" i="1"/>
  <c r="Q923" i="1"/>
  <c r="V923" i="1"/>
  <c r="Q924" i="1"/>
  <c r="V924" i="1"/>
  <c r="Q925" i="1"/>
  <c r="V925" i="1"/>
  <c r="Q926" i="1"/>
  <c r="V926" i="1"/>
  <c r="Q927" i="1"/>
  <c r="V927" i="1"/>
  <c r="Q928" i="1"/>
  <c r="V928" i="1"/>
  <c r="Q929" i="1"/>
  <c r="V929" i="1"/>
  <c r="Q930" i="1"/>
  <c r="V930" i="1"/>
  <c r="Q931" i="1"/>
  <c r="V931" i="1"/>
  <c r="Q932" i="1"/>
  <c r="V932" i="1"/>
  <c r="Q933" i="1"/>
  <c r="V933" i="1"/>
  <c r="Q934" i="1"/>
  <c r="V934" i="1"/>
  <c r="Q935" i="1"/>
  <c r="V935" i="1"/>
  <c r="Q936" i="1"/>
  <c r="V936" i="1"/>
  <c r="Q937" i="1"/>
  <c r="V937" i="1"/>
  <c r="Q938" i="1"/>
  <c r="V938" i="1"/>
  <c r="Q939" i="1"/>
  <c r="V939" i="1"/>
  <c r="Q940" i="1"/>
  <c r="V940" i="1"/>
  <c r="Q941" i="1"/>
  <c r="V941" i="1"/>
  <c r="Q942" i="1"/>
  <c r="V942" i="1"/>
  <c r="Q943" i="1"/>
  <c r="V943" i="1"/>
  <c r="Q944" i="1"/>
  <c r="V944" i="1"/>
  <c r="Q945" i="1"/>
  <c r="V945" i="1"/>
  <c r="Q946" i="1"/>
  <c r="V946" i="1"/>
  <c r="Q947" i="1"/>
  <c r="V947" i="1"/>
  <c r="Q948" i="1"/>
  <c r="V948" i="1"/>
  <c r="Q949" i="1"/>
  <c r="V949" i="1"/>
  <c r="Q950" i="1"/>
  <c r="V950" i="1"/>
  <c r="Q951" i="1"/>
  <c r="V951" i="1"/>
  <c r="Q952" i="1"/>
  <c r="V952" i="1"/>
  <c r="Q953" i="1"/>
  <c r="V953" i="1"/>
  <c r="Q954" i="1"/>
  <c r="V954" i="1"/>
  <c r="Q955" i="1"/>
  <c r="V955" i="1"/>
  <c r="Q956" i="1"/>
  <c r="V956" i="1"/>
  <c r="Q957" i="1"/>
  <c r="V957" i="1"/>
  <c r="Q958" i="1"/>
  <c r="V958" i="1"/>
  <c r="Q959" i="1"/>
  <c r="V959" i="1"/>
  <c r="Q960" i="1"/>
  <c r="V960" i="1"/>
  <c r="Q961" i="1"/>
  <c r="V961" i="1"/>
  <c r="Q962" i="1"/>
  <c r="V962" i="1"/>
  <c r="Q963" i="1"/>
  <c r="V963" i="1"/>
  <c r="Q964" i="1"/>
  <c r="V964" i="1"/>
  <c r="Q965" i="1"/>
  <c r="V965" i="1"/>
  <c r="Q966" i="1"/>
  <c r="V966" i="1"/>
  <c r="Q967" i="1"/>
  <c r="V967" i="1"/>
  <c r="Q968" i="1"/>
  <c r="V968" i="1"/>
  <c r="Q969" i="1"/>
  <c r="V969" i="1"/>
  <c r="Q970" i="1"/>
  <c r="V970" i="1"/>
  <c r="Q971" i="1"/>
  <c r="V971" i="1"/>
  <c r="Q972" i="1"/>
  <c r="V972" i="1"/>
  <c r="Q973" i="1"/>
  <c r="V973" i="1"/>
  <c r="Q974" i="1"/>
  <c r="V974" i="1"/>
  <c r="Q975" i="1"/>
  <c r="V975" i="1"/>
  <c r="Q976" i="1"/>
  <c r="V976" i="1"/>
  <c r="Q977" i="1"/>
  <c r="V977" i="1"/>
  <c r="Q978" i="1"/>
  <c r="V978" i="1"/>
  <c r="Q979" i="1"/>
  <c r="V979" i="1"/>
  <c r="Q980" i="1"/>
  <c r="V980" i="1"/>
  <c r="Q981" i="1"/>
  <c r="V981" i="1"/>
  <c r="Q982" i="1"/>
  <c r="V982" i="1"/>
  <c r="Q983" i="1"/>
  <c r="V983" i="1"/>
  <c r="Q984" i="1"/>
  <c r="V984" i="1"/>
  <c r="Q985" i="1"/>
  <c r="V985" i="1"/>
  <c r="Q986" i="1"/>
  <c r="V986" i="1"/>
  <c r="Q987" i="1"/>
  <c r="V987" i="1"/>
  <c r="Q988" i="1"/>
  <c r="V988" i="1"/>
  <c r="Q989" i="1"/>
  <c r="V989" i="1"/>
  <c r="Q990" i="1"/>
  <c r="V990" i="1"/>
  <c r="Q991" i="1"/>
  <c r="V991" i="1"/>
  <c r="Q992" i="1"/>
  <c r="V992" i="1"/>
  <c r="Q993" i="1"/>
  <c r="V993" i="1"/>
  <c r="Q994" i="1"/>
  <c r="V994" i="1"/>
  <c r="Q995" i="1"/>
  <c r="V995" i="1"/>
  <c r="Q996" i="1"/>
  <c r="V996" i="1"/>
  <c r="Q997" i="1"/>
  <c r="V997" i="1"/>
  <c r="Q998" i="1"/>
  <c r="V998" i="1"/>
  <c r="Q999" i="1"/>
  <c r="V999" i="1"/>
  <c r="Q1000" i="1"/>
  <c r="V1000" i="1"/>
  <c r="Q1001" i="1"/>
  <c r="V1001" i="1"/>
  <c r="Q1002" i="1"/>
  <c r="V1002" i="1"/>
  <c r="Q1003" i="1"/>
  <c r="V1003" i="1"/>
  <c r="Q1004" i="1"/>
  <c r="V1004" i="1"/>
  <c r="Q1005" i="1"/>
  <c r="V1005" i="1"/>
  <c r="Q1006" i="1"/>
  <c r="V1006" i="1"/>
  <c r="Q1007" i="1"/>
  <c r="V1007" i="1"/>
  <c r="Q1008" i="1"/>
  <c r="V1008" i="1"/>
  <c r="Q1009" i="1"/>
  <c r="V1009" i="1"/>
  <c r="Q1010" i="1"/>
  <c r="V1010" i="1"/>
  <c r="Q1011" i="1"/>
  <c r="V1011" i="1"/>
  <c r="Q1012" i="1"/>
  <c r="V1012" i="1"/>
  <c r="Q1013" i="1"/>
  <c r="V1013" i="1"/>
  <c r="Q1014" i="1"/>
  <c r="V1014" i="1"/>
  <c r="Q1015" i="1"/>
  <c r="V1015" i="1"/>
  <c r="Q1016" i="1"/>
  <c r="V1016" i="1"/>
  <c r="Q1017" i="1"/>
  <c r="V1017" i="1"/>
  <c r="Q1018" i="1"/>
  <c r="V1018" i="1"/>
  <c r="Q1019" i="1"/>
  <c r="V1019" i="1"/>
  <c r="Q1020" i="1"/>
  <c r="V1020" i="1"/>
  <c r="Q1021" i="1"/>
  <c r="V1021" i="1"/>
  <c r="Q1022" i="1"/>
  <c r="V1022" i="1"/>
  <c r="Q1023" i="1"/>
  <c r="V1023" i="1"/>
  <c r="Q1024" i="1"/>
  <c r="V1024" i="1"/>
  <c r="Q1025" i="1"/>
  <c r="V1025" i="1"/>
  <c r="Q1026" i="1"/>
  <c r="V1026" i="1"/>
  <c r="Q1027" i="1"/>
  <c r="V1027" i="1"/>
  <c r="Q1028" i="1"/>
  <c r="V1028" i="1"/>
  <c r="Q1029" i="1"/>
  <c r="V1029" i="1"/>
  <c r="Q1030" i="1"/>
  <c r="V1030" i="1"/>
  <c r="Q1031" i="1"/>
  <c r="V1031" i="1"/>
  <c r="Q1032" i="1"/>
  <c r="V1032" i="1"/>
  <c r="Q1033" i="1"/>
  <c r="V1033" i="1"/>
  <c r="Q1034" i="1"/>
  <c r="V1034" i="1"/>
  <c r="Q1035" i="1"/>
  <c r="V1035" i="1"/>
  <c r="Q1036" i="1"/>
  <c r="V1036" i="1"/>
  <c r="Q1037" i="1"/>
  <c r="V1037" i="1"/>
  <c r="Q1038" i="1"/>
  <c r="V1038" i="1"/>
  <c r="Q1039" i="1"/>
  <c r="V1039" i="1"/>
  <c r="Q1040" i="1"/>
  <c r="V1040" i="1"/>
  <c r="Q1041" i="1"/>
  <c r="V1041" i="1"/>
  <c r="Q1042" i="1"/>
  <c r="V1042" i="1"/>
  <c r="Q1043" i="1"/>
  <c r="V1043" i="1"/>
  <c r="Q1044" i="1"/>
  <c r="V1044" i="1"/>
  <c r="Q1045" i="1"/>
  <c r="V1045" i="1"/>
  <c r="Q1046" i="1"/>
  <c r="V1046" i="1"/>
  <c r="Q1047" i="1"/>
  <c r="V1047" i="1"/>
  <c r="Q1048" i="1"/>
  <c r="V1048" i="1"/>
  <c r="Q1049" i="1"/>
  <c r="V1049" i="1"/>
  <c r="Q1050" i="1"/>
  <c r="V1050" i="1"/>
  <c r="Q1051" i="1"/>
  <c r="V1051" i="1"/>
  <c r="Q1052" i="1"/>
  <c r="V1052" i="1"/>
  <c r="Q1053" i="1"/>
  <c r="V1053" i="1"/>
  <c r="Q1054" i="1"/>
  <c r="V1054" i="1"/>
  <c r="Q1055" i="1"/>
  <c r="V1055" i="1"/>
  <c r="Q1056" i="1"/>
  <c r="V1056" i="1"/>
  <c r="Q1057" i="1"/>
  <c r="V1057" i="1"/>
  <c r="Q1058" i="1"/>
  <c r="V1058" i="1"/>
  <c r="Q1059" i="1"/>
  <c r="V1059" i="1"/>
  <c r="Q1060" i="1"/>
  <c r="V1060" i="1"/>
  <c r="Q1061" i="1"/>
  <c r="V1061" i="1"/>
  <c r="Q1062" i="1"/>
  <c r="V1062" i="1"/>
  <c r="Q1063" i="1"/>
  <c r="V1063" i="1"/>
  <c r="Q1064" i="1"/>
  <c r="V1064" i="1"/>
  <c r="Q1065" i="1"/>
  <c r="V1065" i="1"/>
  <c r="Q1066" i="1"/>
  <c r="V1066" i="1"/>
  <c r="Q1067" i="1"/>
  <c r="V1067" i="1"/>
  <c r="Q1068" i="1"/>
  <c r="V1068" i="1"/>
  <c r="Q1069" i="1"/>
  <c r="V1069" i="1"/>
  <c r="Q1070" i="1"/>
  <c r="V1070" i="1"/>
  <c r="Q1071" i="1"/>
  <c r="V1071" i="1"/>
  <c r="Q1072" i="1"/>
  <c r="V1072" i="1"/>
  <c r="Q1073" i="1"/>
  <c r="V1073" i="1"/>
  <c r="Q1074" i="1"/>
  <c r="V1074" i="1"/>
  <c r="Q1075" i="1"/>
  <c r="V1075" i="1"/>
  <c r="Q1076" i="1"/>
  <c r="V1076" i="1"/>
  <c r="Q1077" i="1"/>
  <c r="V1077" i="1"/>
  <c r="Q1078" i="1"/>
  <c r="V1078" i="1"/>
  <c r="Q1079" i="1"/>
  <c r="V1079" i="1"/>
  <c r="Q1080" i="1"/>
  <c r="V1080" i="1"/>
  <c r="Q1081" i="1"/>
  <c r="V1081" i="1"/>
  <c r="Q1082" i="1"/>
  <c r="V1082" i="1"/>
  <c r="Q1083" i="1"/>
  <c r="V1083" i="1"/>
  <c r="Q1084" i="1"/>
  <c r="V1084" i="1"/>
  <c r="Q1085" i="1"/>
  <c r="V1085" i="1"/>
  <c r="Q1086" i="1"/>
  <c r="V1086" i="1"/>
  <c r="Q1087" i="1"/>
  <c r="V1087" i="1"/>
  <c r="Q1088" i="1"/>
  <c r="V1088" i="1"/>
  <c r="Q1089" i="1"/>
  <c r="V1089" i="1"/>
  <c r="Q1090" i="1"/>
  <c r="V1090" i="1"/>
  <c r="Q1091" i="1"/>
  <c r="V1091" i="1"/>
  <c r="Q1092" i="1"/>
  <c r="V1092" i="1"/>
  <c r="Q1093" i="1"/>
  <c r="V1093" i="1"/>
  <c r="Q1094" i="1"/>
  <c r="V1094" i="1"/>
  <c r="Q1095" i="1"/>
  <c r="V1095" i="1"/>
  <c r="Q1096" i="1"/>
  <c r="V1096" i="1"/>
  <c r="Q1097" i="1"/>
  <c r="V1097" i="1"/>
  <c r="Q1098" i="1"/>
  <c r="V1098" i="1"/>
  <c r="Q1099" i="1"/>
  <c r="V1099" i="1"/>
  <c r="Q1100" i="1"/>
  <c r="V1100" i="1"/>
  <c r="Q1101" i="1"/>
  <c r="V1101" i="1"/>
  <c r="Q1102" i="1"/>
  <c r="V1102" i="1"/>
  <c r="Q1103" i="1"/>
  <c r="V1103" i="1"/>
  <c r="Q1104" i="1"/>
  <c r="V1104" i="1"/>
  <c r="Q1105" i="1"/>
  <c r="V1105" i="1"/>
  <c r="Q1106" i="1"/>
  <c r="V1106" i="1"/>
  <c r="Q1107" i="1"/>
  <c r="V1107" i="1"/>
  <c r="Q1108" i="1"/>
  <c r="V1108" i="1"/>
  <c r="Q1109" i="1"/>
  <c r="V1109" i="1"/>
  <c r="Q1110" i="1"/>
  <c r="V1110" i="1"/>
  <c r="Q1111" i="1"/>
  <c r="V1111" i="1"/>
  <c r="Q1112" i="1"/>
  <c r="V1112" i="1"/>
  <c r="Q1113" i="1"/>
  <c r="V1113" i="1"/>
  <c r="Q1114" i="1"/>
  <c r="V1114" i="1"/>
  <c r="Q1115" i="1"/>
  <c r="V1115" i="1"/>
  <c r="Q1116" i="1"/>
  <c r="V1116" i="1"/>
  <c r="Q1117" i="1"/>
  <c r="V1117" i="1"/>
  <c r="Q1118" i="1"/>
  <c r="V1118" i="1"/>
  <c r="Q1119" i="1"/>
  <c r="V1119" i="1"/>
  <c r="Q1120" i="1"/>
  <c r="V1120" i="1"/>
  <c r="Q1121" i="1"/>
  <c r="V1121" i="1"/>
  <c r="Q1122" i="1"/>
  <c r="V1122" i="1"/>
  <c r="Q1123" i="1"/>
  <c r="V1123" i="1"/>
  <c r="Q1124" i="1"/>
  <c r="V1124" i="1"/>
  <c r="Q1125" i="1"/>
  <c r="V1125" i="1"/>
  <c r="Q1126" i="1"/>
  <c r="V1126" i="1"/>
  <c r="Q1127" i="1"/>
  <c r="V1127" i="1"/>
  <c r="Q1128" i="1"/>
  <c r="V1128" i="1"/>
  <c r="Q1129" i="1"/>
  <c r="V1129" i="1"/>
  <c r="Q1130" i="1"/>
  <c r="V1130" i="1"/>
  <c r="Q1131" i="1"/>
  <c r="V1131" i="1"/>
  <c r="Q1132" i="1"/>
  <c r="V1132" i="1"/>
  <c r="Q1133" i="1"/>
  <c r="V1133" i="1"/>
  <c r="Q1134" i="1"/>
  <c r="V1134" i="1"/>
  <c r="Q1135" i="1"/>
  <c r="V1135" i="1"/>
  <c r="Q1136" i="1"/>
  <c r="V1136" i="1"/>
  <c r="Q1137" i="1"/>
  <c r="V1137" i="1"/>
  <c r="Q1138" i="1"/>
  <c r="V1138" i="1"/>
  <c r="Q1139" i="1"/>
  <c r="V1139" i="1"/>
  <c r="Q1140" i="1"/>
  <c r="V1140" i="1"/>
  <c r="Q1141" i="1"/>
  <c r="V1141" i="1"/>
  <c r="Q1142" i="1"/>
  <c r="V1142" i="1"/>
  <c r="Q1143" i="1"/>
  <c r="V1143" i="1"/>
  <c r="Q1144" i="1"/>
  <c r="V1144" i="1"/>
  <c r="Q1145" i="1"/>
  <c r="V1145" i="1"/>
  <c r="Q1146" i="1"/>
  <c r="V1146" i="1"/>
  <c r="Q1147" i="1"/>
  <c r="V1147" i="1"/>
  <c r="Q1148" i="1"/>
  <c r="V1148" i="1"/>
  <c r="Q1149" i="1"/>
  <c r="V1149" i="1"/>
  <c r="Q1150" i="1"/>
  <c r="V1150" i="1"/>
  <c r="Q1151" i="1"/>
  <c r="V1151" i="1"/>
  <c r="Q1152" i="1"/>
  <c r="V1152" i="1"/>
  <c r="Q1153" i="1"/>
  <c r="V1153" i="1"/>
  <c r="Q1154" i="1"/>
  <c r="V1154" i="1"/>
  <c r="Q1155" i="1"/>
  <c r="V1155" i="1"/>
  <c r="Q1156" i="1"/>
  <c r="V1156" i="1"/>
  <c r="Q1157" i="1"/>
  <c r="V1157" i="1"/>
  <c r="Q1158" i="1"/>
  <c r="V1158" i="1"/>
  <c r="Q1159" i="1"/>
  <c r="V1159" i="1"/>
  <c r="Q1160" i="1"/>
  <c r="V1160" i="1"/>
  <c r="Q1161" i="1"/>
  <c r="V1161" i="1"/>
  <c r="Q1162" i="1"/>
  <c r="V1162" i="1"/>
  <c r="Q1163" i="1"/>
  <c r="V1163" i="1"/>
  <c r="Q1164" i="1"/>
  <c r="V1164" i="1"/>
  <c r="Q1165" i="1"/>
  <c r="V1165" i="1"/>
  <c r="Q1166" i="1"/>
  <c r="V1166" i="1"/>
  <c r="Q1167" i="1"/>
  <c r="V1167" i="1"/>
  <c r="Q1168" i="1"/>
  <c r="V1168" i="1"/>
  <c r="Q1169" i="1"/>
  <c r="V1169" i="1"/>
  <c r="Q1170" i="1"/>
  <c r="V1170" i="1"/>
  <c r="Q1171" i="1"/>
  <c r="V1171" i="1"/>
  <c r="Q1172" i="1"/>
  <c r="V1172" i="1"/>
  <c r="Q1173" i="1"/>
  <c r="V1173" i="1"/>
  <c r="Q1174" i="1"/>
  <c r="V1174" i="1"/>
  <c r="Q1175" i="1"/>
  <c r="V1175" i="1"/>
  <c r="Q1176" i="1"/>
  <c r="V1176" i="1"/>
  <c r="Q1177" i="1"/>
  <c r="V1177" i="1"/>
  <c r="Q1178" i="1"/>
  <c r="V1178" i="1"/>
  <c r="Q1179" i="1"/>
  <c r="V1179" i="1"/>
  <c r="Q1180" i="1"/>
  <c r="V1180" i="1"/>
  <c r="Q1181" i="1"/>
  <c r="V1181" i="1"/>
  <c r="Q1182" i="1"/>
  <c r="V1182" i="1"/>
  <c r="Q1183" i="1"/>
  <c r="V1183" i="1"/>
  <c r="Q1184" i="1"/>
  <c r="V1184" i="1"/>
  <c r="Q1185" i="1"/>
  <c r="V1185" i="1"/>
  <c r="Q1186" i="1"/>
  <c r="V1186" i="1"/>
  <c r="Q1187" i="1"/>
  <c r="V1187" i="1"/>
  <c r="Q1188" i="1"/>
  <c r="V1188" i="1"/>
  <c r="Q1189" i="1"/>
  <c r="V1189" i="1"/>
  <c r="Q1190" i="1"/>
  <c r="V1190" i="1"/>
  <c r="Q1191" i="1"/>
  <c r="V1191" i="1"/>
  <c r="Q1192" i="1"/>
  <c r="V1192" i="1"/>
  <c r="Q1193" i="1"/>
  <c r="V1193" i="1"/>
  <c r="Q1194" i="1"/>
  <c r="V1194" i="1"/>
  <c r="Q1195" i="1"/>
  <c r="V1195" i="1"/>
  <c r="Q1196" i="1"/>
  <c r="V1196" i="1"/>
  <c r="Q1197" i="1"/>
  <c r="V1197" i="1"/>
  <c r="Q1198" i="1"/>
  <c r="V1198" i="1"/>
  <c r="Q1199" i="1"/>
  <c r="V1199" i="1"/>
  <c r="Q1200" i="1"/>
  <c r="V1200" i="1"/>
  <c r="Q1201" i="1"/>
  <c r="V1201" i="1"/>
  <c r="Q1202" i="1"/>
  <c r="V1202" i="1"/>
  <c r="Q1203" i="1"/>
  <c r="V1203" i="1"/>
  <c r="Q1204" i="1"/>
  <c r="V1204" i="1"/>
  <c r="Q1205" i="1"/>
  <c r="V1205" i="1"/>
  <c r="Q1206" i="1"/>
  <c r="V1206" i="1"/>
  <c r="Q1207" i="1"/>
  <c r="V1207" i="1"/>
  <c r="Q1208" i="1"/>
  <c r="V1208" i="1"/>
  <c r="Q1209" i="1"/>
  <c r="V1209" i="1"/>
  <c r="Q1210" i="1"/>
  <c r="V1210" i="1"/>
  <c r="Q1211" i="1"/>
  <c r="V1211" i="1"/>
  <c r="Q1212" i="1"/>
  <c r="V1212" i="1"/>
  <c r="Q1213" i="1"/>
  <c r="V1213" i="1"/>
  <c r="Q1214" i="1"/>
  <c r="V1214" i="1"/>
  <c r="Q1215" i="1"/>
  <c r="V1215" i="1"/>
  <c r="Q1216" i="1"/>
  <c r="V1216" i="1"/>
  <c r="Q1217" i="1"/>
  <c r="V1217" i="1"/>
  <c r="Q1218" i="1"/>
  <c r="V1218" i="1"/>
  <c r="Q1219" i="1"/>
  <c r="V1219" i="1"/>
  <c r="Q1220" i="1"/>
  <c r="V1220" i="1"/>
  <c r="Q1221" i="1"/>
  <c r="V1221" i="1"/>
  <c r="Q1222" i="1"/>
  <c r="V1222" i="1"/>
  <c r="Q1223" i="1"/>
  <c r="V1223" i="1"/>
  <c r="Q1224" i="1"/>
  <c r="V1224" i="1"/>
  <c r="Q1225" i="1"/>
  <c r="V1225" i="1"/>
  <c r="Q1226" i="1"/>
  <c r="V1226" i="1"/>
  <c r="Q1227" i="1"/>
  <c r="V1227" i="1"/>
  <c r="Q1228" i="1"/>
  <c r="V1228" i="1"/>
  <c r="Q1229" i="1"/>
  <c r="V1229" i="1"/>
  <c r="Q1230" i="1"/>
  <c r="V1230" i="1"/>
  <c r="Q1231" i="1"/>
  <c r="V1231" i="1"/>
  <c r="Q1232" i="1"/>
  <c r="V1232" i="1"/>
  <c r="Q1233" i="1"/>
  <c r="V1233" i="1"/>
  <c r="Q1234" i="1"/>
  <c r="V1234" i="1"/>
  <c r="Q1235" i="1"/>
  <c r="V1235" i="1"/>
  <c r="Q1236" i="1"/>
  <c r="V1236" i="1"/>
  <c r="Q1237" i="1"/>
  <c r="V1237" i="1"/>
  <c r="Q1238" i="1"/>
  <c r="V1238" i="1"/>
  <c r="Q1239" i="1"/>
  <c r="V1239" i="1"/>
  <c r="Q1240" i="1"/>
  <c r="V1240" i="1"/>
  <c r="Q1241" i="1"/>
  <c r="V1241" i="1"/>
  <c r="Q1242" i="1"/>
  <c r="V1242" i="1"/>
  <c r="Q1243" i="1"/>
  <c r="V1243" i="1"/>
  <c r="Q1244" i="1"/>
  <c r="V1244" i="1"/>
  <c r="Q1245" i="1"/>
  <c r="V1245" i="1"/>
  <c r="Q1246" i="1"/>
  <c r="V1246" i="1"/>
  <c r="Q1247" i="1"/>
  <c r="V1247" i="1"/>
  <c r="Q1248" i="1"/>
  <c r="V1248" i="1"/>
  <c r="Q1249" i="1"/>
  <c r="V1249" i="1"/>
  <c r="Q1250" i="1"/>
  <c r="V1250" i="1"/>
  <c r="Q1251" i="1"/>
  <c r="V1251" i="1"/>
  <c r="Q1252" i="1"/>
  <c r="V1252" i="1"/>
  <c r="Q1253" i="1"/>
  <c r="V1253" i="1"/>
  <c r="Q1254" i="1"/>
  <c r="V1254" i="1"/>
  <c r="Q1255" i="1"/>
  <c r="V1255" i="1"/>
  <c r="Q1256" i="1"/>
  <c r="V1256" i="1"/>
  <c r="Q1257" i="1"/>
  <c r="V1257" i="1"/>
  <c r="Q1258" i="1"/>
  <c r="V1258" i="1"/>
  <c r="Q1259" i="1"/>
  <c r="V1259" i="1"/>
  <c r="Q1260" i="1"/>
  <c r="V1260" i="1"/>
  <c r="Q1261" i="1"/>
  <c r="V1261" i="1"/>
  <c r="Q1262" i="1"/>
  <c r="V1262" i="1"/>
  <c r="Q1263" i="1"/>
  <c r="V1263" i="1"/>
  <c r="Q1264" i="1"/>
  <c r="V1264" i="1"/>
  <c r="Q1265" i="1"/>
  <c r="V1265" i="1"/>
  <c r="Q1266" i="1"/>
  <c r="V1266" i="1"/>
  <c r="Q1267" i="1"/>
  <c r="V1267" i="1"/>
  <c r="Q1268" i="1"/>
  <c r="V1268" i="1"/>
  <c r="Q1269" i="1"/>
  <c r="V1269" i="1"/>
  <c r="Q1270" i="1"/>
  <c r="V1270" i="1"/>
  <c r="Q1271" i="1"/>
  <c r="V1271" i="1"/>
  <c r="Q1272" i="1"/>
  <c r="V1272" i="1"/>
  <c r="Q1273" i="1"/>
  <c r="V1273" i="1"/>
  <c r="Q1274" i="1"/>
  <c r="V1274" i="1"/>
  <c r="Q1275" i="1"/>
  <c r="V1275" i="1"/>
  <c r="Q1276" i="1"/>
  <c r="V1276" i="1"/>
  <c r="Q1277" i="1"/>
  <c r="V1277" i="1"/>
  <c r="Q1278" i="1"/>
  <c r="V1278" i="1"/>
  <c r="Q1279" i="1"/>
  <c r="V1279" i="1"/>
  <c r="Q1280" i="1"/>
  <c r="V1280" i="1"/>
  <c r="Q1281" i="1"/>
  <c r="V1281" i="1"/>
  <c r="Q1282" i="1"/>
  <c r="V1282" i="1"/>
  <c r="Q1283" i="1"/>
  <c r="V1283" i="1"/>
  <c r="Q1284" i="1"/>
  <c r="V1284" i="1"/>
  <c r="Q1285" i="1"/>
  <c r="V1285" i="1"/>
  <c r="Q1286" i="1"/>
  <c r="V1286" i="1"/>
  <c r="Q1287" i="1"/>
  <c r="V1287" i="1"/>
  <c r="Q1288" i="1"/>
  <c r="V1288" i="1"/>
  <c r="Q1289" i="1"/>
  <c r="V1289" i="1"/>
  <c r="Q1290" i="1"/>
  <c r="V1290" i="1"/>
  <c r="Q1291" i="1"/>
  <c r="V1291" i="1"/>
  <c r="Q1292" i="1"/>
  <c r="V1292" i="1"/>
  <c r="Q1293" i="1"/>
  <c r="V1293" i="1"/>
  <c r="Q1294" i="1"/>
  <c r="V1294" i="1"/>
  <c r="Q1295" i="1"/>
  <c r="V1295" i="1"/>
  <c r="Q1296" i="1"/>
  <c r="V1296" i="1"/>
  <c r="Q1297" i="1"/>
  <c r="V1297" i="1"/>
  <c r="Q1298" i="1"/>
  <c r="V1298" i="1"/>
  <c r="Q1299" i="1"/>
  <c r="V1299" i="1"/>
  <c r="Q1300" i="1"/>
  <c r="V1300" i="1"/>
  <c r="Q1301" i="1"/>
  <c r="V1301" i="1"/>
  <c r="Q1302" i="1"/>
  <c r="V1302" i="1"/>
  <c r="Q1303" i="1"/>
  <c r="V1303" i="1"/>
  <c r="Q1304" i="1"/>
  <c r="V1304" i="1"/>
  <c r="Q1305" i="1"/>
  <c r="V1305" i="1"/>
  <c r="Q1306" i="1"/>
  <c r="V1306" i="1"/>
  <c r="Q1307" i="1"/>
  <c r="V1307" i="1"/>
  <c r="Q1308" i="1"/>
  <c r="V1308" i="1"/>
  <c r="Q1309" i="1"/>
  <c r="V1309" i="1"/>
  <c r="Q1310" i="1"/>
  <c r="V1310" i="1"/>
  <c r="Q1311" i="1"/>
  <c r="V1311" i="1"/>
  <c r="Q1312" i="1"/>
  <c r="V1312" i="1"/>
  <c r="Q1313" i="1"/>
  <c r="V1313" i="1"/>
  <c r="Q1314" i="1"/>
  <c r="V1314" i="1"/>
  <c r="Q1315" i="1"/>
  <c r="V1315" i="1"/>
  <c r="Q1316" i="1"/>
  <c r="V1316" i="1"/>
  <c r="Q1317" i="1"/>
  <c r="V1317" i="1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2" i="1"/>
  <c r="Q4" i="3" l="1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J60" i="2" l="1"/>
  <c r="B59" i="2"/>
  <c r="D59" i="2" s="1"/>
  <c r="B58" i="2"/>
  <c r="E58" i="2" s="1"/>
  <c r="B57" i="2"/>
  <c r="F57" i="2" s="1"/>
  <c r="B56" i="2"/>
  <c r="B55" i="2"/>
  <c r="H55" i="2" s="1"/>
  <c r="B54" i="2"/>
  <c r="H54" i="2" s="1"/>
  <c r="B53" i="2"/>
  <c r="H53" i="2" s="1"/>
  <c r="B52" i="2"/>
  <c r="C52" i="2" s="1"/>
  <c r="B51" i="2"/>
  <c r="H51" i="2" s="1"/>
  <c r="B50" i="2"/>
  <c r="C50" i="2" s="1"/>
  <c r="B49" i="2"/>
  <c r="D49" i="2" s="1"/>
  <c r="B48" i="2"/>
  <c r="B47" i="2"/>
  <c r="F47" i="2" s="1"/>
  <c r="B46" i="2"/>
  <c r="H46" i="2" s="1"/>
  <c r="B45" i="2"/>
  <c r="H45" i="2" s="1"/>
  <c r="B44" i="2"/>
  <c r="C44" i="2" s="1"/>
  <c r="B43" i="2"/>
  <c r="H43" i="2" s="1"/>
  <c r="B42" i="2"/>
  <c r="C42" i="2" s="1"/>
  <c r="B41" i="2"/>
  <c r="D41" i="2" s="1"/>
  <c r="B40" i="2"/>
  <c r="B39" i="2"/>
  <c r="B38" i="2"/>
  <c r="B37" i="2"/>
  <c r="B36" i="2"/>
  <c r="C36" i="2" s="1"/>
  <c r="B35" i="2"/>
  <c r="B34" i="2"/>
  <c r="C34" i="2" s="1"/>
  <c r="B33" i="2"/>
  <c r="C33" i="2" s="1"/>
  <c r="B32" i="2"/>
  <c r="B31" i="2"/>
  <c r="B30" i="2"/>
  <c r="B29" i="2"/>
  <c r="C29" i="2" s="1"/>
  <c r="B28" i="2"/>
  <c r="C28" i="2" s="1"/>
  <c r="B27" i="2"/>
  <c r="B26" i="2"/>
  <c r="C26" i="2" s="1"/>
  <c r="B25" i="2"/>
  <c r="D25" i="2" s="1"/>
  <c r="B24" i="2"/>
  <c r="B23" i="2"/>
  <c r="B22" i="2"/>
  <c r="B21" i="2"/>
  <c r="B20" i="2"/>
  <c r="C20" i="2" s="1"/>
  <c r="B19" i="2"/>
  <c r="G19" i="2" s="1"/>
  <c r="B18" i="2"/>
  <c r="C18" i="2" s="1"/>
  <c r="B17" i="2"/>
  <c r="C17" i="2" s="1"/>
  <c r="B16" i="2"/>
  <c r="B15" i="2"/>
  <c r="B14" i="2"/>
  <c r="B13" i="2"/>
  <c r="B12" i="2"/>
  <c r="B11" i="2"/>
  <c r="B10" i="2"/>
  <c r="G10" i="2" s="1"/>
  <c r="B9" i="2"/>
  <c r="C9" i="2" s="1"/>
  <c r="B8" i="2"/>
  <c r="B7" i="2"/>
  <c r="C7" i="2" s="1"/>
  <c r="B6" i="2"/>
  <c r="B5" i="2"/>
  <c r="C5" i="2" s="1"/>
  <c r="B4" i="2"/>
  <c r="C4" i="2" s="1"/>
  <c r="B3" i="2"/>
  <c r="C3" i="2" s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E41" i="2" l="1"/>
  <c r="D4" i="2"/>
  <c r="E55" i="2"/>
  <c r="D18" i="2"/>
  <c r="E50" i="2"/>
  <c r="C55" i="2"/>
  <c r="D42" i="2"/>
  <c r="C51" i="2"/>
  <c r="G55" i="2"/>
  <c r="D34" i="2"/>
  <c r="H42" i="2"/>
  <c r="J42" i="2" s="1"/>
  <c r="F49" i="2"/>
  <c r="D51" i="2"/>
  <c r="G49" i="2"/>
  <c r="D26" i="2"/>
  <c r="H49" i="2"/>
  <c r="J49" i="2" s="1"/>
  <c r="D50" i="2"/>
  <c r="G18" i="2"/>
  <c r="C47" i="2"/>
  <c r="D52" i="2"/>
  <c r="D3" i="2"/>
  <c r="C41" i="2"/>
  <c r="E47" i="2"/>
  <c r="F52" i="2"/>
  <c r="G47" i="2"/>
  <c r="D44" i="2"/>
  <c r="G41" i="2"/>
  <c r="F44" i="2"/>
  <c r="F58" i="2"/>
  <c r="F41" i="2"/>
  <c r="H47" i="2"/>
  <c r="J47" i="2" s="1"/>
  <c r="D58" i="2"/>
  <c r="D9" i="2"/>
  <c r="H41" i="2"/>
  <c r="J41" i="2" s="1"/>
  <c r="BQ27" i="1"/>
  <c r="BQ30" i="1" s="1"/>
  <c r="BR28" i="1" s="1"/>
  <c r="BQ29" i="1"/>
  <c r="C43" i="2"/>
  <c r="C53" i="2"/>
  <c r="D43" i="2"/>
  <c r="C45" i="2"/>
  <c r="E51" i="2"/>
  <c r="E53" i="2"/>
  <c r="H58" i="2"/>
  <c r="J58" i="2" s="1"/>
  <c r="E43" i="2"/>
  <c r="E45" i="2"/>
  <c r="F51" i="2"/>
  <c r="G53" i="2"/>
  <c r="F43" i="2"/>
  <c r="G51" i="2"/>
  <c r="C57" i="2"/>
  <c r="C59" i="2"/>
  <c r="E42" i="2"/>
  <c r="G43" i="2"/>
  <c r="D46" i="2"/>
  <c r="C49" i="2"/>
  <c r="F50" i="2"/>
  <c r="D54" i="2"/>
  <c r="E57" i="2"/>
  <c r="E59" i="2"/>
  <c r="F42" i="2"/>
  <c r="E49" i="2"/>
  <c r="H50" i="2"/>
  <c r="J50" i="2" s="1"/>
  <c r="G57" i="2"/>
  <c r="G59" i="2"/>
  <c r="BS11" i="1"/>
  <c r="BP17" i="1"/>
  <c r="C39" i="2"/>
  <c r="G39" i="2"/>
  <c r="D38" i="2"/>
  <c r="C37" i="2"/>
  <c r="D36" i="2"/>
  <c r="C35" i="2"/>
  <c r="D35" i="2"/>
  <c r="G35" i="2"/>
  <c r="G33" i="2"/>
  <c r="D33" i="2"/>
  <c r="C31" i="2"/>
  <c r="G31" i="2"/>
  <c r="D28" i="2"/>
  <c r="G27" i="2"/>
  <c r="C27" i="2"/>
  <c r="D27" i="2"/>
  <c r="G26" i="2"/>
  <c r="G25" i="2"/>
  <c r="C23" i="2"/>
  <c r="G23" i="2"/>
  <c r="C21" i="2"/>
  <c r="D20" i="2"/>
  <c r="C19" i="2"/>
  <c r="D19" i="2"/>
  <c r="D17" i="2"/>
  <c r="G17" i="2"/>
  <c r="D11" i="2"/>
  <c r="C13" i="2"/>
  <c r="C11" i="2"/>
  <c r="C15" i="2"/>
  <c r="G11" i="2"/>
  <c r="D12" i="2"/>
  <c r="G15" i="2"/>
  <c r="C12" i="2"/>
  <c r="C10" i="2"/>
  <c r="D10" i="2"/>
  <c r="G9" i="2"/>
  <c r="G7" i="2"/>
  <c r="G3" i="2"/>
  <c r="D6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AQ1" i="1"/>
  <c r="BS10" i="1"/>
  <c r="BP16" i="1"/>
  <c r="BP18" i="1"/>
  <c r="BS8" i="1"/>
  <c r="BS9" i="1"/>
  <c r="G22" i="2"/>
  <c r="C22" i="2"/>
  <c r="G24" i="2"/>
  <c r="D24" i="2"/>
  <c r="C24" i="2"/>
  <c r="H56" i="2"/>
  <c r="G56" i="2"/>
  <c r="F56" i="2"/>
  <c r="E56" i="2"/>
  <c r="D56" i="2"/>
  <c r="C56" i="2"/>
  <c r="D22" i="2"/>
  <c r="J54" i="2"/>
  <c r="I54" i="2"/>
  <c r="G8" i="2"/>
  <c r="D8" i="2"/>
  <c r="C8" i="2"/>
  <c r="G14" i="2"/>
  <c r="C14" i="2"/>
  <c r="G30" i="2"/>
  <c r="C30" i="2"/>
  <c r="G32" i="2"/>
  <c r="D32" i="2"/>
  <c r="C32" i="2"/>
  <c r="J43" i="2"/>
  <c r="I43" i="2"/>
  <c r="G6" i="2"/>
  <c r="C6" i="2"/>
  <c r="D14" i="2"/>
  <c r="G16" i="2"/>
  <c r="D16" i="2"/>
  <c r="C16" i="2"/>
  <c r="D30" i="2"/>
  <c r="J45" i="2"/>
  <c r="I45" i="2"/>
  <c r="I55" i="2"/>
  <c r="J55" i="2"/>
  <c r="H40" i="2"/>
  <c r="G40" i="2"/>
  <c r="F40" i="2"/>
  <c r="E40" i="2"/>
  <c r="D40" i="2"/>
  <c r="C40" i="2"/>
  <c r="J51" i="2"/>
  <c r="I51" i="2"/>
  <c r="J53" i="2"/>
  <c r="I53" i="2"/>
  <c r="J46" i="2"/>
  <c r="I46" i="2"/>
  <c r="H48" i="2"/>
  <c r="G48" i="2"/>
  <c r="F48" i="2"/>
  <c r="E48" i="2"/>
  <c r="D48" i="2"/>
  <c r="C48" i="2"/>
  <c r="D5" i="2"/>
  <c r="D13" i="2"/>
  <c r="D21" i="2"/>
  <c r="D29" i="2"/>
  <c r="G34" i="2"/>
  <c r="D37" i="2"/>
  <c r="C38" i="2"/>
  <c r="G42" i="2"/>
  <c r="E44" i="2"/>
  <c r="D45" i="2"/>
  <c r="C46" i="2"/>
  <c r="G50" i="2"/>
  <c r="E52" i="2"/>
  <c r="D53" i="2"/>
  <c r="C54" i="2"/>
  <c r="H57" i="2"/>
  <c r="G58" i="2"/>
  <c r="F59" i="2"/>
  <c r="G4" i="2"/>
  <c r="D7" i="2"/>
  <c r="G12" i="2"/>
  <c r="D15" i="2"/>
  <c r="G20" i="2"/>
  <c r="D23" i="2"/>
  <c r="G28" i="2"/>
  <c r="D31" i="2"/>
  <c r="G36" i="2"/>
  <c r="D39" i="2"/>
  <c r="G44" i="2"/>
  <c r="F45" i="2"/>
  <c r="E46" i="2"/>
  <c r="D47" i="2"/>
  <c r="G52" i="2"/>
  <c r="F53" i="2"/>
  <c r="E54" i="2"/>
  <c r="D55" i="2"/>
  <c r="H59" i="2"/>
  <c r="G5" i="2"/>
  <c r="G13" i="2"/>
  <c r="G21" i="2"/>
  <c r="C25" i="2"/>
  <c r="G29" i="2"/>
  <c r="G37" i="2"/>
  <c r="H44" i="2"/>
  <c r="G45" i="2"/>
  <c r="F46" i="2"/>
  <c r="H52" i="2"/>
  <c r="F54" i="2"/>
  <c r="G38" i="2"/>
  <c r="G46" i="2"/>
  <c r="G54" i="2"/>
  <c r="F55" i="2"/>
  <c r="D57" i="2"/>
  <c r="C58" i="2"/>
  <c r="AI6" i="1" l="1" a="1"/>
  <c r="AI6" i="1" s="1"/>
  <c r="AI15" i="1" a="1"/>
  <c r="AI15" i="1" s="1"/>
  <c r="AI23" i="1" a="1"/>
  <c r="AI23" i="1" s="1"/>
  <c r="AI29" i="1" a="1"/>
  <c r="AI29" i="1" s="1"/>
  <c r="AI31" i="1" a="1"/>
  <c r="AI31" i="1" s="1"/>
  <c r="AI51" i="1" a="1"/>
  <c r="AI51" i="1" s="1"/>
  <c r="AI54" i="1" a="1"/>
  <c r="AI54" i="1" s="1"/>
  <c r="AI63" i="1" a="1"/>
  <c r="AI63" i="1" s="1"/>
  <c r="AZ63" i="1" s="1"/>
  <c r="AI71" i="1" a="1"/>
  <c r="AI71" i="1" s="1"/>
  <c r="AZ71" i="1" s="1"/>
  <c r="AI80" i="1" a="1"/>
  <c r="AI80" i="1" s="1"/>
  <c r="AZ80" i="1" s="1"/>
  <c r="AI88" i="1" a="1"/>
  <c r="AI88" i="1" s="1"/>
  <c r="AZ88" i="1" s="1"/>
  <c r="AI97" i="1" a="1"/>
  <c r="AI97" i="1" s="1"/>
  <c r="AZ97" i="1" s="1"/>
  <c r="AI100" i="1" a="1"/>
  <c r="AI100" i="1" s="1"/>
  <c r="AZ100" i="1" s="1"/>
  <c r="AI110" i="1" a="1"/>
  <c r="AI110" i="1" s="1"/>
  <c r="AZ110" i="1" s="1"/>
  <c r="AI115" i="1" a="1"/>
  <c r="AI115" i="1" s="1"/>
  <c r="AZ115" i="1" s="1"/>
  <c r="AI120" i="1" a="1"/>
  <c r="AI120" i="1" s="1"/>
  <c r="AZ120" i="1" s="1"/>
  <c r="AI125" i="1" a="1"/>
  <c r="AI125" i="1" s="1"/>
  <c r="AZ125" i="1" s="1"/>
  <c r="AI127" i="1" a="1"/>
  <c r="AI127" i="1" s="1"/>
  <c r="AZ127" i="1" s="1"/>
  <c r="AI134" i="1" a="1"/>
  <c r="AI134" i="1" s="1"/>
  <c r="AZ134" i="1" s="1"/>
  <c r="AI136" i="1" a="1"/>
  <c r="AI136" i="1" s="1"/>
  <c r="AZ136" i="1" s="1"/>
  <c r="AI7" i="1" a="1"/>
  <c r="AI7" i="1" s="1"/>
  <c r="AI16" i="1" a="1"/>
  <c r="AI16" i="1" s="1"/>
  <c r="AI24" i="1" a="1"/>
  <c r="AI24" i="1" s="1"/>
  <c r="AI33" i="1" a="1"/>
  <c r="AI33" i="1" s="1"/>
  <c r="AI36" i="1" a="1"/>
  <c r="AI36" i="1" s="1"/>
  <c r="AI42" i="1" a="1"/>
  <c r="AI42" i="1" s="1"/>
  <c r="AI45" i="1" a="1"/>
  <c r="AI45" i="1" s="1"/>
  <c r="AI50" i="1" a="1"/>
  <c r="AI50" i="1" s="1"/>
  <c r="AI57" i="1" a="1"/>
  <c r="AI57" i="1" s="1"/>
  <c r="AI61" i="1" a="1"/>
  <c r="AI61" i="1" s="1"/>
  <c r="AZ61" i="1" s="1"/>
  <c r="AI72" i="1" a="1"/>
  <c r="AI72" i="1" s="1"/>
  <c r="AZ72" i="1" s="1"/>
  <c r="AI76" i="1" a="1"/>
  <c r="AI76" i="1" s="1"/>
  <c r="AZ76" i="1" s="1"/>
  <c r="AI84" i="1" a="1"/>
  <c r="AI84" i="1" s="1"/>
  <c r="AZ84" i="1" s="1"/>
  <c r="AI85" i="1" a="1"/>
  <c r="AI85" i="1" s="1"/>
  <c r="AZ85" i="1" s="1"/>
  <c r="AI86" i="1" a="1"/>
  <c r="AI86" i="1" s="1"/>
  <c r="AZ86" i="1" s="1"/>
  <c r="AI89" i="1" a="1"/>
  <c r="AI89" i="1" s="1"/>
  <c r="AZ89" i="1" s="1"/>
  <c r="AI99" i="1" a="1"/>
  <c r="AI99" i="1" s="1"/>
  <c r="AZ99" i="1" s="1"/>
  <c r="AI101" i="1" a="1"/>
  <c r="AI101" i="1" s="1"/>
  <c r="AZ101" i="1" s="1"/>
  <c r="AI102" i="1" a="1"/>
  <c r="AI102" i="1" s="1"/>
  <c r="AZ102" i="1" s="1"/>
  <c r="AI113" i="1" a="1"/>
  <c r="AI113" i="1" s="1"/>
  <c r="AZ113" i="1" s="1"/>
  <c r="AI128" i="1" a="1"/>
  <c r="AI128" i="1" s="1"/>
  <c r="AZ128" i="1" s="1"/>
  <c r="AI129" i="1" a="1"/>
  <c r="AI129" i="1" s="1"/>
  <c r="AZ129" i="1" s="1"/>
  <c r="AI130" i="1" a="1"/>
  <c r="AI130" i="1" s="1"/>
  <c r="AZ130" i="1" s="1"/>
  <c r="AI141" i="1" a="1"/>
  <c r="AI141" i="1" s="1"/>
  <c r="AZ141" i="1" s="1"/>
  <c r="AI8" i="1" a="1"/>
  <c r="AI8" i="1" s="1"/>
  <c r="AI9" i="1" a="1"/>
  <c r="AI9" i="1" s="1"/>
  <c r="AI17" i="1" a="1"/>
  <c r="AI17" i="1" s="1"/>
  <c r="AI25" i="1" a="1"/>
  <c r="AI25" i="1" s="1"/>
  <c r="AI27" i="1" a="1"/>
  <c r="AI27" i="1" s="1"/>
  <c r="AI40" i="1" a="1"/>
  <c r="AI40" i="1" s="1"/>
  <c r="AI47" i="1" a="1"/>
  <c r="AI47" i="1" s="1"/>
  <c r="AI60" i="1" a="1"/>
  <c r="AI60" i="1" s="1"/>
  <c r="AZ60" i="1" s="1"/>
  <c r="AI64" i="1" a="1"/>
  <c r="AI64" i="1" s="1"/>
  <c r="AZ64" i="1" s="1"/>
  <c r="AI73" i="1" a="1"/>
  <c r="AI73" i="1" s="1"/>
  <c r="AZ73" i="1" s="1"/>
  <c r="AI81" i="1" a="1"/>
  <c r="AI81" i="1" s="1"/>
  <c r="AZ81" i="1" s="1"/>
  <c r="AI90" i="1" a="1"/>
  <c r="AI90" i="1" s="1"/>
  <c r="AZ90" i="1" s="1"/>
  <c r="AI103" i="1" a="1"/>
  <c r="AI103" i="1" s="1"/>
  <c r="AZ103" i="1" s="1"/>
  <c r="AI104" i="1" a="1"/>
  <c r="AI104" i="1" s="1"/>
  <c r="AZ104" i="1" s="1"/>
  <c r="AI105" i="1" a="1"/>
  <c r="AI105" i="1" s="1"/>
  <c r="AZ105" i="1" s="1"/>
  <c r="AI118" i="1" a="1"/>
  <c r="AI118" i="1" s="1"/>
  <c r="AZ118" i="1" s="1"/>
  <c r="AI123" i="1" a="1"/>
  <c r="AI123" i="1" s="1"/>
  <c r="AZ123" i="1" s="1"/>
  <c r="AI138" i="1" a="1"/>
  <c r="AI138" i="1" s="1"/>
  <c r="AZ138" i="1" s="1"/>
  <c r="AI10" i="1" a="1"/>
  <c r="AI10" i="1" s="1"/>
  <c r="AI18" i="1" a="1"/>
  <c r="AI18" i="1" s="1"/>
  <c r="AI37" i="1" a="1"/>
  <c r="AI37" i="1" s="1"/>
  <c r="AI44" i="1" a="1"/>
  <c r="AI44" i="1" s="1"/>
  <c r="AI53" i="1" a="1"/>
  <c r="AI53" i="1" s="1"/>
  <c r="AI56" i="1" a="1"/>
  <c r="AI56" i="1" s="1"/>
  <c r="AI65" i="1" a="1"/>
  <c r="AI65" i="1" s="1"/>
  <c r="AZ65" i="1" s="1"/>
  <c r="AI66" i="1" a="1"/>
  <c r="AI66" i="1" s="1"/>
  <c r="AZ66" i="1" s="1"/>
  <c r="AI74" i="1" a="1"/>
  <c r="AI74" i="1" s="1"/>
  <c r="AZ74" i="1" s="1"/>
  <c r="AI78" i="1" a="1"/>
  <c r="AI78" i="1" s="1"/>
  <c r="AZ78" i="1" s="1"/>
  <c r="AI91" i="1" a="1"/>
  <c r="AI91" i="1" s="1"/>
  <c r="AZ91" i="1" s="1"/>
  <c r="AI92" i="1" a="1"/>
  <c r="AI92" i="1" s="1"/>
  <c r="AZ92" i="1" s="1"/>
  <c r="AI106" i="1" a="1"/>
  <c r="AI106" i="1" s="1"/>
  <c r="AZ106" i="1" s="1"/>
  <c r="AI107" i="1" a="1"/>
  <c r="AI107" i="1" s="1"/>
  <c r="AZ107" i="1" s="1"/>
  <c r="AI12" i="1" a="1"/>
  <c r="AI12" i="1" s="1"/>
  <c r="AI19" i="1" a="1"/>
  <c r="AI19" i="1" s="1"/>
  <c r="AI30" i="1" a="1"/>
  <c r="AI30" i="1" s="1"/>
  <c r="AI34" i="1" a="1"/>
  <c r="AI34" i="1" s="1"/>
  <c r="AI49" i="1" a="1"/>
  <c r="AI49" i="1" s="1"/>
  <c r="AI68" i="1" a="1"/>
  <c r="AI68" i="1" s="1"/>
  <c r="AZ68" i="1" s="1"/>
  <c r="AI75" i="1" a="1"/>
  <c r="AI75" i="1" s="1"/>
  <c r="AZ75" i="1" s="1"/>
  <c r="AI82" i="1" a="1"/>
  <c r="AI82" i="1" s="1"/>
  <c r="AZ82" i="1" s="1"/>
  <c r="AI108" i="1" a="1"/>
  <c r="AI108" i="1" s="1"/>
  <c r="AZ108" i="1" s="1"/>
  <c r="AI111" i="1" a="1"/>
  <c r="AI111" i="1" s="1"/>
  <c r="AZ111" i="1" s="1"/>
  <c r="AI116" i="1" a="1"/>
  <c r="AI116" i="1" s="1"/>
  <c r="AZ116" i="1" s="1"/>
  <c r="AI121" i="1" a="1"/>
  <c r="AI121" i="1" s="1"/>
  <c r="AZ121" i="1" s="1"/>
  <c r="AI126" i="1" a="1"/>
  <c r="AI126" i="1" s="1"/>
  <c r="AZ126" i="1" s="1"/>
  <c r="AI133" i="1" a="1"/>
  <c r="AI133" i="1" s="1"/>
  <c r="AZ133" i="1" s="1"/>
  <c r="AI140" i="1" a="1"/>
  <c r="AI140" i="1" s="1"/>
  <c r="AZ140" i="1" s="1"/>
  <c r="AI3" i="1" a="1"/>
  <c r="AI3" i="1" s="1"/>
  <c r="AI11" i="1" a="1"/>
  <c r="AI11" i="1" s="1"/>
  <c r="AI13" i="1" a="1"/>
  <c r="AI13" i="1" s="1"/>
  <c r="AI20" i="1" a="1"/>
  <c r="AI20" i="1" s="1"/>
  <c r="AI21" i="1" a="1"/>
  <c r="AI21" i="1" s="1"/>
  <c r="AI26" i="1" a="1"/>
  <c r="AI26" i="1" s="1"/>
  <c r="AI32" i="1" a="1"/>
  <c r="AI32" i="1" s="1"/>
  <c r="AI38" i="1" a="1"/>
  <c r="AI38" i="1" s="1"/>
  <c r="AI41" i="1" a="1"/>
  <c r="AI41" i="1" s="1"/>
  <c r="AI46" i="1" a="1"/>
  <c r="AI46" i="1" s="1"/>
  <c r="AI52" i="1" a="1"/>
  <c r="AI52" i="1" s="1"/>
  <c r="AI55" i="1" a="1"/>
  <c r="AI55" i="1" s="1"/>
  <c r="AI59" i="1" a="1"/>
  <c r="AI59" i="1" s="1"/>
  <c r="AZ59" i="1" s="1"/>
  <c r="AI62" i="1" a="1"/>
  <c r="AI62" i="1" s="1"/>
  <c r="AZ62" i="1" s="1"/>
  <c r="AI67" i="1" a="1"/>
  <c r="AI67" i="1" s="1"/>
  <c r="AZ67" i="1" s="1"/>
  <c r="AI79" i="1" a="1"/>
  <c r="AI79" i="1" s="1"/>
  <c r="AZ79" i="1" s="1"/>
  <c r="AI93" i="1" a="1"/>
  <c r="AI93" i="1" s="1"/>
  <c r="AZ93" i="1" s="1"/>
  <c r="AI94" i="1" a="1"/>
  <c r="AI94" i="1" s="1"/>
  <c r="AZ94" i="1" s="1"/>
  <c r="AI114" i="1" a="1"/>
  <c r="AI114" i="1" s="1"/>
  <c r="AZ114" i="1" s="1"/>
  <c r="AI135" i="1" a="1"/>
  <c r="AI135" i="1" s="1"/>
  <c r="AZ135" i="1" s="1"/>
  <c r="AI4" i="1" a="1"/>
  <c r="AI4" i="1" s="1"/>
  <c r="AI14" i="1" a="1"/>
  <c r="AI14" i="1" s="1"/>
  <c r="AI22" i="1" a="1"/>
  <c r="AI22" i="1" s="1"/>
  <c r="AI28" i="1" a="1"/>
  <c r="AI28" i="1" s="1"/>
  <c r="AI43" i="1" a="1"/>
  <c r="AI43" i="1" s="1"/>
  <c r="AI48" i="1" a="1"/>
  <c r="AI48" i="1" s="1"/>
  <c r="AI69" i="1" a="1"/>
  <c r="AI69" i="1" s="1"/>
  <c r="AZ69" i="1" s="1"/>
  <c r="AI77" i="1" a="1"/>
  <c r="AI77" i="1" s="1"/>
  <c r="AZ77" i="1" s="1"/>
  <c r="AI83" i="1" a="1"/>
  <c r="AI83" i="1" s="1"/>
  <c r="AZ83" i="1" s="1"/>
  <c r="AI87" i="1" a="1"/>
  <c r="AI87" i="1" s="1"/>
  <c r="AZ87" i="1" s="1"/>
  <c r="AI96" i="1" a="1"/>
  <c r="AI96" i="1" s="1"/>
  <c r="AZ96" i="1" s="1"/>
  <c r="AI109" i="1" a="1"/>
  <c r="AI109" i="1" s="1"/>
  <c r="AZ109" i="1" s="1"/>
  <c r="AI119" i="1" a="1"/>
  <c r="AI119" i="1" s="1"/>
  <c r="AZ119" i="1" s="1"/>
  <c r="AI124" i="1" a="1"/>
  <c r="AI124" i="1" s="1"/>
  <c r="AZ124" i="1" s="1"/>
  <c r="AI132" i="1" a="1"/>
  <c r="AI132" i="1" s="1"/>
  <c r="AZ132" i="1" s="1"/>
  <c r="AI137" i="1" a="1"/>
  <c r="AI137" i="1" s="1"/>
  <c r="AZ137" i="1" s="1"/>
  <c r="AI58" i="1" a="1"/>
  <c r="AI58" i="1" s="1"/>
  <c r="AZ58" i="1" s="1"/>
  <c r="AI98" i="1" a="1"/>
  <c r="AI98" i="1" s="1"/>
  <c r="AZ98" i="1" s="1"/>
  <c r="AI143" i="1" a="1"/>
  <c r="AI143" i="1" s="1"/>
  <c r="AZ143" i="1" s="1"/>
  <c r="AI158" i="1" a="1"/>
  <c r="AI158" i="1" s="1"/>
  <c r="AZ158" i="1" s="1"/>
  <c r="AI176" i="1" a="1"/>
  <c r="AI176" i="1" s="1"/>
  <c r="AZ176" i="1" s="1"/>
  <c r="AI195" i="1" a="1"/>
  <c r="AI195" i="1" s="1"/>
  <c r="AZ195" i="1" s="1"/>
  <c r="AI146" i="1" a="1"/>
  <c r="AI146" i="1" s="1"/>
  <c r="AZ146" i="1" s="1"/>
  <c r="AI155" i="1" a="1"/>
  <c r="AI155" i="1" s="1"/>
  <c r="AZ155" i="1" s="1"/>
  <c r="AI167" i="1" a="1"/>
  <c r="AI167" i="1" s="1"/>
  <c r="AZ167" i="1" s="1"/>
  <c r="AI171" i="1" a="1"/>
  <c r="AI171" i="1" s="1"/>
  <c r="AZ171" i="1" s="1"/>
  <c r="AI172" i="1" a="1"/>
  <c r="AI172" i="1" s="1"/>
  <c r="AZ172" i="1" s="1"/>
  <c r="AI198" i="1" a="1"/>
  <c r="AI198" i="1" s="1"/>
  <c r="AZ198" i="1" s="1"/>
  <c r="AI208" i="1" a="1"/>
  <c r="AI208" i="1" s="1"/>
  <c r="AZ208" i="1" s="1"/>
  <c r="AI211" i="1" a="1"/>
  <c r="AI211" i="1" s="1"/>
  <c r="AZ211" i="1" s="1"/>
  <c r="AI222" i="1" a="1"/>
  <c r="AI222" i="1" s="1"/>
  <c r="AZ222" i="1" s="1"/>
  <c r="AI229" i="1" a="1"/>
  <c r="AI229" i="1" s="1"/>
  <c r="AZ229" i="1" s="1"/>
  <c r="AI234" i="1" a="1"/>
  <c r="AI234" i="1" s="1"/>
  <c r="AZ234" i="1" s="1"/>
  <c r="AI240" i="1" a="1"/>
  <c r="AI240" i="1" s="1"/>
  <c r="AZ240" i="1" s="1"/>
  <c r="AI242" i="1" a="1"/>
  <c r="AI242" i="1" s="1"/>
  <c r="AZ242" i="1" s="1"/>
  <c r="AI251" i="1" a="1"/>
  <c r="AI251" i="1" s="1"/>
  <c r="AZ251" i="1" s="1"/>
  <c r="AI5" i="1" a="1"/>
  <c r="AI5" i="1" s="1"/>
  <c r="AI70" i="1" a="1"/>
  <c r="AI70" i="1" s="1"/>
  <c r="AZ70" i="1" s="1"/>
  <c r="AI95" i="1" a="1"/>
  <c r="AI95" i="1" s="1"/>
  <c r="AZ95" i="1" s="1"/>
  <c r="AI117" i="1" a="1"/>
  <c r="AI117" i="1" s="1"/>
  <c r="AZ117" i="1" s="1"/>
  <c r="AI148" i="1" a="1"/>
  <c r="AI148" i="1" s="1"/>
  <c r="AZ148" i="1" s="1"/>
  <c r="AI150" i="1" a="1"/>
  <c r="AI150" i="1" s="1"/>
  <c r="AZ150" i="1" s="1"/>
  <c r="AI159" i="1" a="1"/>
  <c r="AI159" i="1" s="1"/>
  <c r="AZ159" i="1" s="1"/>
  <c r="AI162" i="1" a="1"/>
  <c r="AI162" i="1" s="1"/>
  <c r="AZ162" i="1" s="1"/>
  <c r="AI168" i="1" a="1"/>
  <c r="AI168" i="1" s="1"/>
  <c r="AZ168" i="1" s="1"/>
  <c r="AI182" i="1" a="1"/>
  <c r="AI182" i="1" s="1"/>
  <c r="AZ182" i="1" s="1"/>
  <c r="AI184" i="1" a="1"/>
  <c r="AI184" i="1" s="1"/>
  <c r="AZ184" i="1" s="1"/>
  <c r="AI186" i="1" a="1"/>
  <c r="AI186" i="1" s="1"/>
  <c r="AZ186" i="1" s="1"/>
  <c r="AI188" i="1" a="1"/>
  <c r="AI188" i="1" s="1"/>
  <c r="AZ188" i="1" s="1"/>
  <c r="AI204" i="1" a="1"/>
  <c r="AI204" i="1" s="1"/>
  <c r="AZ204" i="1" s="1"/>
  <c r="AI231" i="1" a="1"/>
  <c r="AI231" i="1" s="1"/>
  <c r="AZ231" i="1" s="1"/>
  <c r="AI236" i="1" a="1"/>
  <c r="AI236" i="1" s="1"/>
  <c r="AZ236" i="1" s="1"/>
  <c r="AI239" i="1" a="1"/>
  <c r="AI239" i="1" s="1"/>
  <c r="AZ239" i="1" s="1"/>
  <c r="AI246" i="1" a="1"/>
  <c r="AI246" i="1" s="1"/>
  <c r="AZ246" i="1" s="1"/>
  <c r="AI139" i="1" a="1"/>
  <c r="AI139" i="1" s="1"/>
  <c r="AZ139" i="1" s="1"/>
  <c r="AI145" i="1" a="1"/>
  <c r="AI145" i="1" s="1"/>
  <c r="AZ145" i="1" s="1"/>
  <c r="AI152" i="1" a="1"/>
  <c r="AI152" i="1" s="1"/>
  <c r="AZ152" i="1" s="1"/>
  <c r="AI154" i="1" a="1"/>
  <c r="AI154" i="1" s="1"/>
  <c r="AZ154" i="1" s="1"/>
  <c r="AI157" i="1" a="1"/>
  <c r="AI157" i="1" s="1"/>
  <c r="AZ157" i="1" s="1"/>
  <c r="AI164" i="1" a="1"/>
  <c r="AI164" i="1" s="1"/>
  <c r="AZ164" i="1" s="1"/>
  <c r="AI177" i="1" a="1"/>
  <c r="AI177" i="1" s="1"/>
  <c r="AZ177" i="1" s="1"/>
  <c r="AI180" i="1" a="1"/>
  <c r="AI180" i="1" s="1"/>
  <c r="AZ180" i="1" s="1"/>
  <c r="AI191" i="1" a="1"/>
  <c r="AI191" i="1" s="1"/>
  <c r="AZ191" i="1" s="1"/>
  <c r="AI193" i="1" a="1"/>
  <c r="AI193" i="1" s="1"/>
  <c r="AZ193" i="1" s="1"/>
  <c r="AI199" i="1" a="1"/>
  <c r="AI199" i="1" s="1"/>
  <c r="AZ199" i="1" s="1"/>
  <c r="AI201" i="1" a="1"/>
  <c r="AI201" i="1" s="1"/>
  <c r="AZ201" i="1" s="1"/>
  <c r="AI213" i="1" a="1"/>
  <c r="AI213" i="1" s="1"/>
  <c r="AZ213" i="1" s="1"/>
  <c r="AI215" i="1" a="1"/>
  <c r="AI215" i="1" s="1"/>
  <c r="AZ215" i="1" s="1"/>
  <c r="AI217" i="1" a="1"/>
  <c r="AI217" i="1" s="1"/>
  <c r="AZ217" i="1" s="1"/>
  <c r="AI221" i="1" a="1"/>
  <c r="AI221" i="1" s="1"/>
  <c r="AZ221" i="1" s="1"/>
  <c r="AI226" i="1" a="1"/>
  <c r="AI226" i="1" s="1"/>
  <c r="AZ226" i="1" s="1"/>
  <c r="AI228" i="1" a="1"/>
  <c r="AI228" i="1" s="1"/>
  <c r="AZ228" i="1" s="1"/>
  <c r="AI244" i="1" a="1"/>
  <c r="AI244" i="1" s="1"/>
  <c r="AZ244" i="1" s="1"/>
  <c r="AI253" i="1" a="1"/>
  <c r="AI253" i="1" s="1"/>
  <c r="AZ253" i="1" s="1"/>
  <c r="AI257" i="1" a="1"/>
  <c r="AI257" i="1" s="1"/>
  <c r="AZ257" i="1" s="1"/>
  <c r="AI142" i="1" a="1"/>
  <c r="AI142" i="1" s="1"/>
  <c r="AZ142" i="1" s="1"/>
  <c r="AI173" i="1" a="1"/>
  <c r="AI173" i="1" s="1"/>
  <c r="AZ173" i="1" s="1"/>
  <c r="AI174" i="1" a="1"/>
  <c r="AI174" i="1" s="1"/>
  <c r="AZ174" i="1" s="1"/>
  <c r="AI178" i="1" a="1"/>
  <c r="AI178" i="1" s="1"/>
  <c r="AZ178" i="1" s="1"/>
  <c r="AI189" i="1" a="1"/>
  <c r="AI189" i="1" s="1"/>
  <c r="AZ189" i="1" s="1"/>
  <c r="AI202" i="1" a="1"/>
  <c r="AI202" i="1" s="1"/>
  <c r="AZ202" i="1" s="1"/>
  <c r="AI210" i="1" a="1"/>
  <c r="AI210" i="1" s="1"/>
  <c r="AZ210" i="1" s="1"/>
  <c r="AI219" i="1" a="1"/>
  <c r="AI219" i="1" s="1"/>
  <c r="AZ219" i="1" s="1"/>
  <c r="AI223" i="1" a="1"/>
  <c r="AI223" i="1" s="1"/>
  <c r="AZ223" i="1" s="1"/>
  <c r="AI233" i="1" a="1"/>
  <c r="AI233" i="1" s="1"/>
  <c r="AZ233" i="1" s="1"/>
  <c r="AI248" i="1" a="1"/>
  <c r="AI248" i="1" s="1"/>
  <c r="AZ248" i="1" s="1"/>
  <c r="AI255" i="1" a="1"/>
  <c r="AI255" i="1" s="1"/>
  <c r="AZ255" i="1" s="1"/>
  <c r="AI35" i="1" a="1"/>
  <c r="AI35" i="1" s="1"/>
  <c r="AI147" i="1" a="1"/>
  <c r="AI147" i="1" s="1"/>
  <c r="AZ147" i="1" s="1"/>
  <c r="AI161" i="1" a="1"/>
  <c r="AI161" i="1" s="1"/>
  <c r="AZ161" i="1" s="1"/>
  <c r="AI165" i="1" a="1"/>
  <c r="AI165" i="1" s="1"/>
  <c r="AZ165" i="1" s="1"/>
  <c r="AI169" i="1" a="1"/>
  <c r="AI169" i="1" s="1"/>
  <c r="AZ169" i="1" s="1"/>
  <c r="AI194" i="1" a="1"/>
  <c r="AI194" i="1" s="1"/>
  <c r="AZ194" i="1" s="1"/>
  <c r="AI196" i="1" a="1"/>
  <c r="AI196" i="1" s="1"/>
  <c r="AZ196" i="1" s="1"/>
  <c r="AI207" i="1" a="1"/>
  <c r="AI207" i="1" s="1"/>
  <c r="AZ207" i="1" s="1"/>
  <c r="AI209" i="1" a="1"/>
  <c r="AI209" i="1" s="1"/>
  <c r="AZ209" i="1" s="1"/>
  <c r="AI220" i="1" a="1"/>
  <c r="AI220" i="1" s="1"/>
  <c r="AZ220" i="1" s="1"/>
  <c r="AI227" i="1" a="1"/>
  <c r="AI227" i="1" s="1"/>
  <c r="AZ227" i="1" s="1"/>
  <c r="AI230" i="1" a="1"/>
  <c r="AI230" i="1" s="1"/>
  <c r="AZ230" i="1" s="1"/>
  <c r="AI241" i="1" a="1"/>
  <c r="AI241" i="1" s="1"/>
  <c r="AZ241" i="1" s="1"/>
  <c r="AI250" i="1" a="1"/>
  <c r="AI250" i="1" s="1"/>
  <c r="AZ250" i="1" s="1"/>
  <c r="AI252" i="1" a="1"/>
  <c r="AI252" i="1" s="1"/>
  <c r="AZ252" i="1" s="1"/>
  <c r="AI149" i="1" a="1"/>
  <c r="AI149" i="1" s="1"/>
  <c r="AZ149" i="1" s="1"/>
  <c r="AI153" i="1" a="1"/>
  <c r="AI153" i="1" s="1"/>
  <c r="AZ153" i="1" s="1"/>
  <c r="AI156" i="1" a="1"/>
  <c r="AI156" i="1" s="1"/>
  <c r="AZ156" i="1" s="1"/>
  <c r="AI160" i="1" a="1"/>
  <c r="AI160" i="1" s="1"/>
  <c r="AZ160" i="1" s="1"/>
  <c r="AI163" i="1" a="1"/>
  <c r="AI163" i="1" s="1"/>
  <c r="AZ163" i="1" s="1"/>
  <c r="AI166" i="1" a="1"/>
  <c r="AI166" i="1" s="1"/>
  <c r="AZ166" i="1" s="1"/>
  <c r="AI175" i="1" a="1"/>
  <c r="AI175" i="1" s="1"/>
  <c r="AZ175" i="1" s="1"/>
  <c r="AI179" i="1" a="1"/>
  <c r="AI179" i="1" s="1"/>
  <c r="AZ179" i="1" s="1"/>
  <c r="AI181" i="1" a="1"/>
  <c r="AI181" i="1" s="1"/>
  <c r="AZ181" i="1" s="1"/>
  <c r="AI183" i="1" a="1"/>
  <c r="AI183" i="1" s="1"/>
  <c r="AZ183" i="1" s="1"/>
  <c r="AI185" i="1" a="1"/>
  <c r="AI185" i="1" s="1"/>
  <c r="AZ185" i="1" s="1"/>
  <c r="AI190" i="1" a="1"/>
  <c r="AI190" i="1" s="1"/>
  <c r="AZ190" i="1" s="1"/>
  <c r="AI192" i="1" a="1"/>
  <c r="AI192" i="1" s="1"/>
  <c r="AZ192" i="1" s="1"/>
  <c r="AI197" i="1" a="1"/>
  <c r="AI197" i="1" s="1"/>
  <c r="AZ197" i="1" s="1"/>
  <c r="AI200" i="1" a="1"/>
  <c r="AI200" i="1" s="1"/>
  <c r="AZ200" i="1" s="1"/>
  <c r="AI206" i="1" a="1"/>
  <c r="AI206" i="1" s="1"/>
  <c r="AZ206" i="1" s="1"/>
  <c r="AI224" i="1" a="1"/>
  <c r="AI224" i="1" s="1"/>
  <c r="AZ224" i="1" s="1"/>
  <c r="AI225" i="1" a="1"/>
  <c r="AI225" i="1" s="1"/>
  <c r="AZ225" i="1" s="1"/>
  <c r="AI235" i="1" a="1"/>
  <c r="AI235" i="1" s="1"/>
  <c r="AZ235" i="1" s="1"/>
  <c r="AI237" i="1" a="1"/>
  <c r="AI237" i="1" s="1"/>
  <c r="AZ237" i="1" s="1"/>
  <c r="AI247" i="1" a="1"/>
  <c r="AI247" i="1" s="1"/>
  <c r="AZ247" i="1" s="1"/>
  <c r="AI39" i="1" a="1"/>
  <c r="AI39" i="1" s="1"/>
  <c r="AI170" i="1" a="1"/>
  <c r="AI170" i="1" s="1"/>
  <c r="AZ170" i="1" s="1"/>
  <c r="AI187" i="1" a="1"/>
  <c r="AI187" i="1" s="1"/>
  <c r="AZ187" i="1" s="1"/>
  <c r="AI243" i="1" a="1"/>
  <c r="AI243" i="1" s="1"/>
  <c r="AZ243" i="1" s="1"/>
  <c r="AI271" i="1" a="1"/>
  <c r="AI271" i="1" s="1"/>
  <c r="AZ271" i="1" s="1"/>
  <c r="AI276" i="1" a="1"/>
  <c r="AI276" i="1" s="1"/>
  <c r="AZ276" i="1" s="1"/>
  <c r="AI286" i="1" a="1"/>
  <c r="AI286" i="1" s="1"/>
  <c r="AZ286" i="1" s="1"/>
  <c r="AI290" i="1" a="1"/>
  <c r="AI290" i="1" s="1"/>
  <c r="AZ290" i="1" s="1"/>
  <c r="AI306" i="1" a="1"/>
  <c r="AI306" i="1" s="1"/>
  <c r="AZ306" i="1" s="1"/>
  <c r="AI307" i="1" a="1"/>
  <c r="AI307" i="1" s="1"/>
  <c r="AZ307" i="1" s="1"/>
  <c r="AI315" i="1" a="1"/>
  <c r="AI315" i="1" s="1"/>
  <c r="AZ315" i="1" s="1"/>
  <c r="AI316" i="1" a="1"/>
  <c r="AI316" i="1" s="1"/>
  <c r="AZ316" i="1" s="1"/>
  <c r="AI336" i="1" a="1"/>
  <c r="AI336" i="1" s="1"/>
  <c r="AZ336" i="1" s="1"/>
  <c r="AI341" i="1" a="1"/>
  <c r="AI341" i="1" s="1"/>
  <c r="AZ341" i="1" s="1"/>
  <c r="AI351" i="1" a="1"/>
  <c r="AI351" i="1" s="1"/>
  <c r="AZ351" i="1" s="1"/>
  <c r="AI358" i="1" a="1"/>
  <c r="AI358" i="1" s="1"/>
  <c r="AZ358" i="1" s="1"/>
  <c r="AI151" i="1" a="1"/>
  <c r="AI151" i="1" s="1"/>
  <c r="AZ151" i="1" s="1"/>
  <c r="AI212" i="1" a="1"/>
  <c r="AI212" i="1" s="1"/>
  <c r="AZ212" i="1" s="1"/>
  <c r="AI254" i="1" a="1"/>
  <c r="AI254" i="1" s="1"/>
  <c r="AZ254" i="1" s="1"/>
  <c r="AI264" i="1" a="1"/>
  <c r="AI264" i="1" s="1"/>
  <c r="AZ264" i="1" s="1"/>
  <c r="AI266" i="1" a="1"/>
  <c r="AI266" i="1" s="1"/>
  <c r="AZ266" i="1" s="1"/>
  <c r="AI267" i="1" a="1"/>
  <c r="AI267" i="1" s="1"/>
  <c r="AZ267" i="1" s="1"/>
  <c r="AI270" i="1" a="1"/>
  <c r="AI270" i="1" s="1"/>
  <c r="AZ270" i="1" s="1"/>
  <c r="AI273" i="1" a="1"/>
  <c r="AI273" i="1" s="1"/>
  <c r="AZ273" i="1" s="1"/>
  <c r="AI277" i="1" a="1"/>
  <c r="AI277" i="1" s="1"/>
  <c r="AZ277" i="1" s="1"/>
  <c r="AI278" i="1" a="1"/>
  <c r="AI278" i="1" s="1"/>
  <c r="AZ278" i="1" s="1"/>
  <c r="AI287" i="1" a="1"/>
  <c r="AI287" i="1" s="1"/>
  <c r="AZ287" i="1" s="1"/>
  <c r="AI288" i="1" a="1"/>
  <c r="AI288" i="1" s="1"/>
  <c r="AZ288" i="1" s="1"/>
  <c r="AI289" i="1" a="1"/>
  <c r="AI289" i="1" s="1"/>
  <c r="AZ289" i="1" s="1"/>
  <c r="AI317" i="1" a="1"/>
  <c r="AI317" i="1" s="1"/>
  <c r="AZ317" i="1" s="1"/>
  <c r="AI318" i="1" a="1"/>
  <c r="AI318" i="1" s="1"/>
  <c r="AZ318" i="1" s="1"/>
  <c r="AI331" i="1" a="1"/>
  <c r="AI331" i="1" s="1"/>
  <c r="AZ331" i="1" s="1"/>
  <c r="AI334" i="1" a="1"/>
  <c r="AI334" i="1" s="1"/>
  <c r="AZ334" i="1" s="1"/>
  <c r="AI355" i="1" a="1"/>
  <c r="AI355" i="1" s="1"/>
  <c r="AZ355" i="1" s="1"/>
  <c r="AI362" i="1" a="1"/>
  <c r="AI362" i="1" s="1"/>
  <c r="AZ362" i="1" s="1"/>
  <c r="AI373" i="1" a="1"/>
  <c r="AI373" i="1" s="1"/>
  <c r="AZ373" i="1" s="1"/>
  <c r="AI122" i="1" a="1"/>
  <c r="AI122" i="1" s="1"/>
  <c r="AZ122" i="1" s="1"/>
  <c r="AI214" i="1" a="1"/>
  <c r="AI214" i="1" s="1"/>
  <c r="AZ214" i="1" s="1"/>
  <c r="AI245" i="1" a="1"/>
  <c r="AI245" i="1" s="1"/>
  <c r="AZ245" i="1" s="1"/>
  <c r="AI268" i="1" a="1"/>
  <c r="AI268" i="1" s="1"/>
  <c r="AZ268" i="1" s="1"/>
  <c r="AI279" i="1" a="1"/>
  <c r="AI279" i="1" s="1"/>
  <c r="AZ279" i="1" s="1"/>
  <c r="AI301" i="1" a="1"/>
  <c r="AI301" i="1" s="1"/>
  <c r="AZ301" i="1" s="1"/>
  <c r="AI308" i="1" a="1"/>
  <c r="AI308" i="1" s="1"/>
  <c r="AZ308" i="1" s="1"/>
  <c r="AI309" i="1" a="1"/>
  <c r="AI309" i="1" s="1"/>
  <c r="AZ309" i="1" s="1"/>
  <c r="AI329" i="1" a="1"/>
  <c r="AI329" i="1" s="1"/>
  <c r="AZ329" i="1" s="1"/>
  <c r="AI339" i="1" a="1"/>
  <c r="AI339" i="1" s="1"/>
  <c r="AZ339" i="1" s="1"/>
  <c r="AI344" i="1" a="1"/>
  <c r="AI344" i="1" s="1"/>
  <c r="AZ344" i="1" s="1"/>
  <c r="AI348" i="1" a="1"/>
  <c r="AI348" i="1" s="1"/>
  <c r="AZ348" i="1" s="1"/>
  <c r="AI359" i="1" a="1"/>
  <c r="AI359" i="1" s="1"/>
  <c r="AZ359" i="1" s="1"/>
  <c r="AI256" i="1" a="1"/>
  <c r="AI256" i="1" s="1"/>
  <c r="AZ256" i="1" s="1"/>
  <c r="AI261" i="1" a="1"/>
  <c r="AI261" i="1" s="1"/>
  <c r="AZ261" i="1" s="1"/>
  <c r="AI272" i="1" a="1"/>
  <c r="AI272" i="1" s="1"/>
  <c r="AZ272" i="1" s="1"/>
  <c r="AI280" i="1" a="1"/>
  <c r="AI280" i="1" s="1"/>
  <c r="AZ280" i="1" s="1"/>
  <c r="AI299" i="1" a="1"/>
  <c r="AI299" i="1" s="1"/>
  <c r="AZ299" i="1" s="1"/>
  <c r="AI300" i="1" a="1"/>
  <c r="AI300" i="1" s="1"/>
  <c r="AZ300" i="1" s="1"/>
  <c r="AI310" i="1" a="1"/>
  <c r="AI310" i="1" s="1"/>
  <c r="AZ310" i="1" s="1"/>
  <c r="AI319" i="1" a="1"/>
  <c r="AI319" i="1" s="1"/>
  <c r="AZ319" i="1" s="1"/>
  <c r="AI320" i="1" a="1"/>
  <c r="AI320" i="1" s="1"/>
  <c r="AZ320" i="1" s="1"/>
  <c r="AI332" i="1" a="1"/>
  <c r="AI332" i="1" s="1"/>
  <c r="AZ332" i="1" s="1"/>
  <c r="AI337" i="1" a="1"/>
  <c r="AI337" i="1" s="1"/>
  <c r="AZ337" i="1" s="1"/>
  <c r="AI342" i="1" a="1"/>
  <c r="AI342" i="1" s="1"/>
  <c r="AZ342" i="1" s="1"/>
  <c r="AI352" i="1" a="1"/>
  <c r="AI352" i="1" s="1"/>
  <c r="AZ352" i="1" s="1"/>
  <c r="AI363" i="1" a="1"/>
  <c r="AI363" i="1" s="1"/>
  <c r="AZ363" i="1" s="1"/>
  <c r="AI205" i="1" a="1"/>
  <c r="AI205" i="1" s="1"/>
  <c r="AZ205" i="1" s="1"/>
  <c r="AI216" i="1" a="1"/>
  <c r="AI216" i="1" s="1"/>
  <c r="AZ216" i="1" s="1"/>
  <c r="AI263" i="1" a="1"/>
  <c r="AI263" i="1" s="1"/>
  <c r="AZ263" i="1" s="1"/>
  <c r="AI281" i="1" a="1"/>
  <c r="AI281" i="1" s="1"/>
  <c r="AZ281" i="1" s="1"/>
  <c r="AI297" i="1" a="1"/>
  <c r="AI297" i="1" s="1"/>
  <c r="AZ297" i="1" s="1"/>
  <c r="AI298" i="1" a="1"/>
  <c r="AI298" i="1" s="1"/>
  <c r="AZ298" i="1" s="1"/>
  <c r="AI302" i="1" a="1"/>
  <c r="AI302" i="1" s="1"/>
  <c r="AZ302" i="1" s="1"/>
  <c r="AI303" i="1" a="1"/>
  <c r="AI303" i="1" s="1"/>
  <c r="AZ303" i="1" s="1"/>
  <c r="AI311" i="1" a="1"/>
  <c r="AI311" i="1" s="1"/>
  <c r="AZ311" i="1" s="1"/>
  <c r="AI335" i="1" a="1"/>
  <c r="AI335" i="1" s="1"/>
  <c r="AZ335" i="1" s="1"/>
  <c r="AI349" i="1" a="1"/>
  <c r="AI349" i="1" s="1"/>
  <c r="AZ349" i="1" s="1"/>
  <c r="AI356" i="1" a="1"/>
  <c r="AI356" i="1" s="1"/>
  <c r="AZ356" i="1" s="1"/>
  <c r="AI364" i="1" a="1"/>
  <c r="AI364" i="1" s="1"/>
  <c r="AZ364" i="1" s="1"/>
  <c r="AI365" i="1" a="1"/>
  <c r="AI365" i="1" s="1"/>
  <c r="AZ365" i="1" s="1"/>
  <c r="AI366" i="1" a="1"/>
  <c r="AI366" i="1" s="1"/>
  <c r="AZ366" i="1" s="1"/>
  <c r="AI367" i="1" a="1"/>
  <c r="AI367" i="1" s="1"/>
  <c r="AZ367" i="1" s="1"/>
  <c r="AI372" i="1" a="1"/>
  <c r="AI372" i="1" s="1"/>
  <c r="AZ372" i="1" s="1"/>
  <c r="AI131" i="1" a="1"/>
  <c r="AI131" i="1" s="1"/>
  <c r="AZ131" i="1" s="1"/>
  <c r="AI258" i="1" a="1"/>
  <c r="AI258" i="1" s="1"/>
  <c r="AZ258" i="1" s="1"/>
  <c r="AI259" i="1" a="1"/>
  <c r="AI259" i="1" s="1"/>
  <c r="AZ259" i="1" s="1"/>
  <c r="AI282" i="1" a="1"/>
  <c r="AI282" i="1" s="1"/>
  <c r="AZ282" i="1" s="1"/>
  <c r="AI283" i="1" a="1"/>
  <c r="AI283" i="1" s="1"/>
  <c r="AZ283" i="1" s="1"/>
  <c r="AI295" i="1" a="1"/>
  <c r="AI295" i="1" s="1"/>
  <c r="AZ295" i="1" s="1"/>
  <c r="AI296" i="1" a="1"/>
  <c r="AI296" i="1" s="1"/>
  <c r="AZ296" i="1" s="1"/>
  <c r="AI312" i="1" a="1"/>
  <c r="AI312" i="1" s="1"/>
  <c r="AZ312" i="1" s="1"/>
  <c r="AI321" i="1" a="1"/>
  <c r="AI321" i="1" s="1"/>
  <c r="AZ321" i="1" s="1"/>
  <c r="AI322" i="1" a="1"/>
  <c r="AI322" i="1" s="1"/>
  <c r="AZ322" i="1" s="1"/>
  <c r="AI323" i="1" a="1"/>
  <c r="AI323" i="1" s="1"/>
  <c r="AZ323" i="1" s="1"/>
  <c r="AI324" i="1" a="1"/>
  <c r="AI324" i="1" s="1"/>
  <c r="AZ324" i="1" s="1"/>
  <c r="AI325" i="1" a="1"/>
  <c r="AI325" i="1" s="1"/>
  <c r="AZ325" i="1" s="1"/>
  <c r="AI326" i="1" a="1"/>
  <c r="AI326" i="1" s="1"/>
  <c r="AZ326" i="1" s="1"/>
  <c r="AI327" i="1" a="1"/>
  <c r="AI327" i="1" s="1"/>
  <c r="AZ327" i="1" s="1"/>
  <c r="AI330" i="1" a="1"/>
  <c r="AI330" i="1" s="1"/>
  <c r="AZ330" i="1" s="1"/>
  <c r="AI340" i="1" a="1"/>
  <c r="AI340" i="1" s="1"/>
  <c r="AZ340" i="1" s="1"/>
  <c r="AI345" i="1" a="1"/>
  <c r="AI345" i="1" s="1"/>
  <c r="AZ345" i="1" s="1"/>
  <c r="AI346" i="1" a="1"/>
  <c r="AI346" i="1" s="1"/>
  <c r="AZ346" i="1" s="1"/>
  <c r="AI353" i="1" a="1"/>
  <c r="AI353" i="1" s="1"/>
  <c r="AZ353" i="1" s="1"/>
  <c r="AI360" i="1" a="1"/>
  <c r="AI360" i="1" s="1"/>
  <c r="AZ360" i="1" s="1"/>
  <c r="AI368" i="1" a="1"/>
  <c r="AI368" i="1" s="1"/>
  <c r="AZ368" i="1" s="1"/>
  <c r="AI369" i="1" a="1"/>
  <c r="AI369" i="1" s="1"/>
  <c r="AZ369" i="1" s="1"/>
  <c r="AI370" i="1" a="1"/>
  <c r="AI370" i="1" s="1"/>
  <c r="AZ370" i="1" s="1"/>
  <c r="AI374" i="1" a="1"/>
  <c r="AI374" i="1" s="1"/>
  <c r="AZ374" i="1" s="1"/>
  <c r="AI203" i="1" a="1"/>
  <c r="AI203" i="1" s="1"/>
  <c r="AZ203" i="1" s="1"/>
  <c r="AI238" i="1" a="1"/>
  <c r="AI238" i="1" s="1"/>
  <c r="AZ238" i="1" s="1"/>
  <c r="AI265" i="1" a="1"/>
  <c r="AI265" i="1" s="1"/>
  <c r="AZ265" i="1" s="1"/>
  <c r="AI269" i="1" a="1"/>
  <c r="AI269" i="1" s="1"/>
  <c r="AZ269" i="1" s="1"/>
  <c r="AI284" i="1" a="1"/>
  <c r="AI284" i="1" s="1"/>
  <c r="AZ284" i="1" s="1"/>
  <c r="AI294" i="1" a="1"/>
  <c r="AI294" i="1" s="1"/>
  <c r="AZ294" i="1" s="1"/>
  <c r="AI304" i="1" a="1"/>
  <c r="AI304" i="1" s="1"/>
  <c r="AZ304" i="1" s="1"/>
  <c r="AI305" i="1" a="1"/>
  <c r="AI305" i="1" s="1"/>
  <c r="AZ305" i="1" s="1"/>
  <c r="AI313" i="1" a="1"/>
  <c r="AI313" i="1" s="1"/>
  <c r="AZ313" i="1" s="1"/>
  <c r="AI314" i="1" a="1"/>
  <c r="AI314" i="1" s="1"/>
  <c r="AZ314" i="1" s="1"/>
  <c r="AI328" i="1" a="1"/>
  <c r="AI328" i="1" s="1"/>
  <c r="AZ328" i="1" s="1"/>
  <c r="AI333" i="1" a="1"/>
  <c r="AI333" i="1" s="1"/>
  <c r="AZ333" i="1" s="1"/>
  <c r="AI343" i="1" a="1"/>
  <c r="AI343" i="1" s="1"/>
  <c r="AZ343" i="1" s="1"/>
  <c r="AI350" i="1" a="1"/>
  <c r="AI350" i="1" s="1"/>
  <c r="AZ350" i="1" s="1"/>
  <c r="AI357" i="1" a="1"/>
  <c r="AI357" i="1" s="1"/>
  <c r="AZ357" i="1" s="1"/>
  <c r="AI371" i="1" a="1"/>
  <c r="AI371" i="1" s="1"/>
  <c r="AZ371" i="1" s="1"/>
  <c r="AI232" i="1" a="1"/>
  <c r="AI232" i="1" s="1"/>
  <c r="AZ232" i="1" s="1"/>
  <c r="AI379" i="1" a="1"/>
  <c r="AI379" i="1" s="1"/>
  <c r="AZ379" i="1" s="1"/>
  <c r="AI384" i="1" a="1"/>
  <c r="AI384" i="1" s="1"/>
  <c r="AZ384" i="1" s="1"/>
  <c r="AI398" i="1" a="1"/>
  <c r="AI398" i="1" s="1"/>
  <c r="AZ398" i="1" s="1"/>
  <c r="AI403" i="1" a="1"/>
  <c r="AI403" i="1" s="1"/>
  <c r="AZ403" i="1" s="1"/>
  <c r="AI410" i="1" a="1"/>
  <c r="AI410" i="1" s="1"/>
  <c r="AZ410" i="1" s="1"/>
  <c r="AI420" i="1" a="1"/>
  <c r="AI420" i="1" s="1"/>
  <c r="AZ420" i="1" s="1"/>
  <c r="AI434" i="1" a="1"/>
  <c r="AI434" i="1" s="1"/>
  <c r="AZ434" i="1" s="1"/>
  <c r="AI446" i="1" a="1"/>
  <c r="AI446" i="1" s="1"/>
  <c r="AZ446" i="1" s="1"/>
  <c r="AI452" i="1" a="1"/>
  <c r="AI452" i="1" s="1"/>
  <c r="AZ452" i="1" s="1"/>
  <c r="AI477" i="1" a="1"/>
  <c r="AI477" i="1" s="1"/>
  <c r="AZ477" i="1" s="1"/>
  <c r="AI483" i="1" a="1"/>
  <c r="AI483" i="1" s="1"/>
  <c r="AZ483" i="1" s="1"/>
  <c r="AI489" i="1" a="1"/>
  <c r="AI489" i="1" s="1"/>
  <c r="AZ489" i="1" s="1"/>
  <c r="AI500" i="1" a="1"/>
  <c r="AI500" i="1" s="1"/>
  <c r="AZ500" i="1" s="1"/>
  <c r="AI507" i="1" a="1"/>
  <c r="AI507" i="1" s="1"/>
  <c r="AZ507" i="1" s="1"/>
  <c r="AI519" i="1" a="1"/>
  <c r="AI519" i="1" s="1"/>
  <c r="AZ519" i="1" s="1"/>
  <c r="AI527" i="1" a="1"/>
  <c r="AI527" i="1" s="1"/>
  <c r="AZ527" i="1" s="1"/>
  <c r="AI533" i="1" a="1"/>
  <c r="AI533" i="1" s="1"/>
  <c r="AZ533" i="1" s="1"/>
  <c r="AI545" i="1" a="1"/>
  <c r="AI545" i="1" s="1"/>
  <c r="AZ545" i="1" s="1"/>
  <c r="AI546" i="1" a="1"/>
  <c r="AI546" i="1" s="1"/>
  <c r="AZ546" i="1" s="1"/>
  <c r="AI556" i="1" a="1"/>
  <c r="AI556" i="1" s="1"/>
  <c r="AZ556" i="1" s="1"/>
  <c r="AI561" i="1" a="1"/>
  <c r="AI561" i="1" s="1"/>
  <c r="AZ561" i="1" s="1"/>
  <c r="AI564" i="1" a="1"/>
  <c r="AI564" i="1" s="1"/>
  <c r="AZ564" i="1" s="1"/>
  <c r="AI579" i="1" a="1"/>
  <c r="AI579" i="1" s="1"/>
  <c r="AZ579" i="1" s="1"/>
  <c r="AI587" i="1" a="1"/>
  <c r="AI587" i="1" s="1"/>
  <c r="AZ587" i="1" s="1"/>
  <c r="AI597" i="1" a="1"/>
  <c r="AI597" i="1" s="1"/>
  <c r="AZ597" i="1" s="1"/>
  <c r="AI606" i="1" a="1"/>
  <c r="AI606" i="1" s="1"/>
  <c r="AZ606" i="1" s="1"/>
  <c r="AI617" i="1" a="1"/>
  <c r="AI617" i="1" s="1"/>
  <c r="AZ617" i="1" s="1"/>
  <c r="AI275" i="1" a="1"/>
  <c r="AI275" i="1" s="1"/>
  <c r="AZ275" i="1" s="1"/>
  <c r="AI386" i="1" a="1"/>
  <c r="AI386" i="1" s="1"/>
  <c r="AZ386" i="1" s="1"/>
  <c r="AI393" i="1" a="1"/>
  <c r="AI393" i="1" s="1"/>
  <c r="AZ393" i="1" s="1"/>
  <c r="AI405" i="1" a="1"/>
  <c r="AI405" i="1" s="1"/>
  <c r="AZ405" i="1" s="1"/>
  <c r="AI412" i="1" a="1"/>
  <c r="AI412" i="1" s="1"/>
  <c r="AZ412" i="1" s="1"/>
  <c r="AI422" i="1" a="1"/>
  <c r="AI422" i="1" s="1"/>
  <c r="AZ422" i="1" s="1"/>
  <c r="AI428" i="1" a="1"/>
  <c r="AI428" i="1" s="1"/>
  <c r="AZ428" i="1" s="1"/>
  <c r="AI438" i="1" a="1"/>
  <c r="AI438" i="1" s="1"/>
  <c r="AZ438" i="1" s="1"/>
  <c r="AI444" i="1" a="1"/>
  <c r="AI444" i="1" s="1"/>
  <c r="AZ444" i="1" s="1"/>
  <c r="AI458" i="1" a="1"/>
  <c r="AI458" i="1" s="1"/>
  <c r="AZ458" i="1" s="1"/>
  <c r="AI461" i="1" a="1"/>
  <c r="AI461" i="1" s="1"/>
  <c r="AZ461" i="1" s="1"/>
  <c r="AI464" i="1" a="1"/>
  <c r="AI464" i="1" s="1"/>
  <c r="AZ464" i="1" s="1"/>
  <c r="AI470" i="1" a="1"/>
  <c r="AI470" i="1" s="1"/>
  <c r="AZ470" i="1" s="1"/>
  <c r="AI479" i="1" a="1"/>
  <c r="AI479" i="1" s="1"/>
  <c r="AZ479" i="1" s="1"/>
  <c r="AI485" i="1" a="1"/>
  <c r="AI485" i="1" s="1"/>
  <c r="AZ485" i="1" s="1"/>
  <c r="AI491" i="1" a="1"/>
  <c r="AI491" i="1" s="1"/>
  <c r="AZ491" i="1" s="1"/>
  <c r="AI497" i="1" a="1"/>
  <c r="AI497" i="1" s="1"/>
  <c r="AZ497" i="1" s="1"/>
  <c r="AI504" i="1" a="1"/>
  <c r="AI504" i="1" s="1"/>
  <c r="AZ504" i="1" s="1"/>
  <c r="AI508" i="1" a="1"/>
  <c r="AI508" i="1" s="1"/>
  <c r="AZ508" i="1" s="1"/>
  <c r="AI512" i="1" a="1"/>
  <c r="AI512" i="1" s="1"/>
  <c r="AZ512" i="1" s="1"/>
  <c r="AI516" i="1" a="1"/>
  <c r="AI516" i="1" s="1"/>
  <c r="AZ516" i="1" s="1"/>
  <c r="AI523" i="1" a="1"/>
  <c r="AI523" i="1" s="1"/>
  <c r="AZ523" i="1" s="1"/>
  <c r="AI534" i="1" a="1"/>
  <c r="AI534" i="1" s="1"/>
  <c r="AZ534" i="1" s="1"/>
  <c r="AI547" i="1" a="1"/>
  <c r="AI547" i="1" s="1"/>
  <c r="AZ547" i="1" s="1"/>
  <c r="AI558" i="1" a="1"/>
  <c r="AI558" i="1" s="1"/>
  <c r="AZ558" i="1" s="1"/>
  <c r="AI567" i="1" a="1"/>
  <c r="AI567" i="1" s="1"/>
  <c r="AZ567" i="1" s="1"/>
  <c r="AI570" i="1" a="1"/>
  <c r="AI570" i="1" s="1"/>
  <c r="AZ570" i="1" s="1"/>
  <c r="AI573" i="1" a="1"/>
  <c r="AI573" i="1" s="1"/>
  <c r="AZ573" i="1" s="1"/>
  <c r="AI580" i="1" a="1"/>
  <c r="AI580" i="1" s="1"/>
  <c r="AZ580" i="1" s="1"/>
  <c r="AI588" i="1" a="1"/>
  <c r="AI588" i="1" s="1"/>
  <c r="AZ588" i="1" s="1"/>
  <c r="AI589" i="1" a="1"/>
  <c r="AI589" i="1" s="1"/>
  <c r="AZ589" i="1" s="1"/>
  <c r="AI598" i="1" a="1"/>
  <c r="AI598" i="1" s="1"/>
  <c r="AZ598" i="1" s="1"/>
  <c r="AI607" i="1" a="1"/>
  <c r="AI607" i="1" s="1"/>
  <c r="AZ607" i="1" s="1"/>
  <c r="AI621" i="1" a="1"/>
  <c r="AI621" i="1" s="1"/>
  <c r="AZ621" i="1" s="1"/>
  <c r="AI623" i="1" a="1"/>
  <c r="AI623" i="1" s="1"/>
  <c r="AZ623" i="1" s="1"/>
  <c r="AI634" i="1" a="1"/>
  <c r="AI634" i="1" s="1"/>
  <c r="AZ634" i="1" s="1"/>
  <c r="AI636" i="1" a="1"/>
  <c r="AI636" i="1" s="1"/>
  <c r="AZ636" i="1" s="1"/>
  <c r="AI112" i="1" a="1"/>
  <c r="AI112" i="1" s="1"/>
  <c r="AZ112" i="1" s="1"/>
  <c r="AI291" i="1" a="1"/>
  <c r="AI291" i="1" s="1"/>
  <c r="AZ291" i="1" s="1"/>
  <c r="AI376" i="1" a="1"/>
  <c r="AI376" i="1" s="1"/>
  <c r="AZ376" i="1" s="1"/>
  <c r="AI381" i="1" a="1"/>
  <c r="AI381" i="1" s="1"/>
  <c r="AZ381" i="1" s="1"/>
  <c r="AI395" i="1" a="1"/>
  <c r="AI395" i="1" s="1"/>
  <c r="AZ395" i="1" s="1"/>
  <c r="AI400" i="1" a="1"/>
  <c r="AI400" i="1" s="1"/>
  <c r="AZ400" i="1" s="1"/>
  <c r="AI407" i="1" a="1"/>
  <c r="AI407" i="1" s="1"/>
  <c r="AZ407" i="1" s="1"/>
  <c r="AI417" i="1" a="1"/>
  <c r="AI417" i="1" s="1"/>
  <c r="AZ417" i="1" s="1"/>
  <c r="AI426" i="1" a="1"/>
  <c r="AI426" i="1" s="1"/>
  <c r="AZ426" i="1" s="1"/>
  <c r="AI433" i="1" a="1"/>
  <c r="AI433" i="1" s="1"/>
  <c r="AZ433" i="1" s="1"/>
  <c r="AI440" i="1" a="1"/>
  <c r="AI440" i="1" s="1"/>
  <c r="AZ440" i="1" s="1"/>
  <c r="AI442" i="1" a="1"/>
  <c r="AI442" i="1" s="1"/>
  <c r="AZ442" i="1" s="1"/>
  <c r="AI449" i="1" a="1"/>
  <c r="AI449" i="1" s="1"/>
  <c r="AZ449" i="1" s="1"/>
  <c r="AI455" i="1" a="1"/>
  <c r="AI455" i="1" s="1"/>
  <c r="AZ455" i="1" s="1"/>
  <c r="AI467" i="1" a="1"/>
  <c r="AI467" i="1" s="1"/>
  <c r="AZ467" i="1" s="1"/>
  <c r="AI469" i="1" a="1"/>
  <c r="AI469" i="1" s="1"/>
  <c r="AZ469" i="1" s="1"/>
  <c r="AI473" i="1" a="1"/>
  <c r="AI473" i="1" s="1"/>
  <c r="AZ473" i="1" s="1"/>
  <c r="AI476" i="1" a="1"/>
  <c r="AI476" i="1" s="1"/>
  <c r="AZ476" i="1" s="1"/>
  <c r="AI482" i="1" a="1"/>
  <c r="AI482" i="1" s="1"/>
  <c r="AZ482" i="1" s="1"/>
  <c r="AI488" i="1" a="1"/>
  <c r="AI488" i="1" s="1"/>
  <c r="AZ488" i="1" s="1"/>
  <c r="AI501" i="1" a="1"/>
  <c r="AI501" i="1" s="1"/>
  <c r="AZ501" i="1" s="1"/>
  <c r="AI520" i="1" a="1"/>
  <c r="AI520" i="1" s="1"/>
  <c r="AZ520" i="1" s="1"/>
  <c r="AI535" i="1" a="1"/>
  <c r="AI535" i="1" s="1"/>
  <c r="AZ535" i="1" s="1"/>
  <c r="AI536" i="1" a="1"/>
  <c r="AI536" i="1" s="1"/>
  <c r="AZ536" i="1" s="1"/>
  <c r="AI548" i="1" a="1"/>
  <c r="AI548" i="1" s="1"/>
  <c r="AZ548" i="1" s="1"/>
  <c r="AI549" i="1" a="1"/>
  <c r="AI549" i="1" s="1"/>
  <c r="AZ549" i="1" s="1"/>
  <c r="AI559" i="1" a="1"/>
  <c r="AI559" i="1" s="1"/>
  <c r="AZ559" i="1" s="1"/>
  <c r="AI562" i="1" a="1"/>
  <c r="AI562" i="1" s="1"/>
  <c r="AZ562" i="1" s="1"/>
  <c r="AI581" i="1" a="1"/>
  <c r="AI581" i="1" s="1"/>
  <c r="AZ581" i="1" s="1"/>
  <c r="AI590" i="1" a="1"/>
  <c r="AI590" i="1" s="1"/>
  <c r="AZ590" i="1" s="1"/>
  <c r="AI599" i="1" a="1"/>
  <c r="AI599" i="1" s="1"/>
  <c r="AZ599" i="1" s="1"/>
  <c r="AI608" i="1" a="1"/>
  <c r="AI608" i="1" s="1"/>
  <c r="AZ608" i="1" s="1"/>
  <c r="AI609" i="1" a="1"/>
  <c r="AI609" i="1" s="1"/>
  <c r="AZ609" i="1" s="1"/>
  <c r="AI610" i="1" a="1"/>
  <c r="AI610" i="1" s="1"/>
  <c r="AZ610" i="1" s="1"/>
  <c r="AI611" i="1" a="1"/>
  <c r="AI611" i="1" s="1"/>
  <c r="AZ611" i="1" s="1"/>
  <c r="AI619" i="1" a="1"/>
  <c r="AI619" i="1" s="1"/>
  <c r="AZ619" i="1" s="1"/>
  <c r="AI625" i="1" a="1"/>
  <c r="AI625" i="1" s="1"/>
  <c r="AZ625" i="1" s="1"/>
  <c r="AI638" i="1" a="1"/>
  <c r="AI638" i="1" s="1"/>
  <c r="AZ638" i="1" s="1"/>
  <c r="AI249" i="1" a="1"/>
  <c r="AI249" i="1" s="1"/>
  <c r="AZ249" i="1" s="1"/>
  <c r="AI260" i="1" a="1"/>
  <c r="AI260" i="1" s="1"/>
  <c r="AZ260" i="1" s="1"/>
  <c r="AI361" i="1" a="1"/>
  <c r="AI361" i="1" s="1"/>
  <c r="AZ361" i="1" s="1"/>
  <c r="AI383" i="1" a="1"/>
  <c r="AI383" i="1" s="1"/>
  <c r="AZ383" i="1" s="1"/>
  <c r="AI388" i="1" a="1"/>
  <c r="AI388" i="1" s="1"/>
  <c r="AZ388" i="1" s="1"/>
  <c r="AI402" i="1" a="1"/>
  <c r="AI402" i="1" s="1"/>
  <c r="AZ402" i="1" s="1"/>
  <c r="AI409" i="1" a="1"/>
  <c r="AI409" i="1" s="1"/>
  <c r="AZ409" i="1" s="1"/>
  <c r="AI415" i="1" a="1"/>
  <c r="AI415" i="1" s="1"/>
  <c r="AZ415" i="1" s="1"/>
  <c r="AI419" i="1" a="1"/>
  <c r="AI419" i="1" s="1"/>
  <c r="AZ419" i="1" s="1"/>
  <c r="AI424" i="1" a="1"/>
  <c r="AI424" i="1" s="1"/>
  <c r="AZ424" i="1" s="1"/>
  <c r="AI427" i="1" a="1"/>
  <c r="AI427" i="1" s="1"/>
  <c r="AZ427" i="1" s="1"/>
  <c r="AI432" i="1" a="1"/>
  <c r="AI432" i="1" s="1"/>
  <c r="AZ432" i="1" s="1"/>
  <c r="AI437" i="1" a="1"/>
  <c r="AI437" i="1" s="1"/>
  <c r="AZ437" i="1" s="1"/>
  <c r="AI463" i="1" a="1"/>
  <c r="AI463" i="1" s="1"/>
  <c r="AZ463" i="1" s="1"/>
  <c r="AI505" i="1" a="1"/>
  <c r="AI505" i="1" s="1"/>
  <c r="AZ505" i="1" s="1"/>
  <c r="AI513" i="1" a="1"/>
  <c r="AI513" i="1" s="1"/>
  <c r="AZ513" i="1" s="1"/>
  <c r="AI528" i="1" a="1"/>
  <c r="AI528" i="1" s="1"/>
  <c r="AZ528" i="1" s="1"/>
  <c r="AI537" i="1" a="1"/>
  <c r="AI537" i="1" s="1"/>
  <c r="AZ537" i="1" s="1"/>
  <c r="AI538" i="1" a="1"/>
  <c r="AI538" i="1" s="1"/>
  <c r="AZ538" i="1" s="1"/>
  <c r="AI550" i="1" a="1"/>
  <c r="AI550" i="1" s="1"/>
  <c r="AZ550" i="1" s="1"/>
  <c r="AI565" i="1" a="1"/>
  <c r="AI565" i="1" s="1"/>
  <c r="AZ565" i="1" s="1"/>
  <c r="AI574" i="1" a="1"/>
  <c r="AI574" i="1" s="1"/>
  <c r="AZ574" i="1" s="1"/>
  <c r="AI582" i="1" a="1"/>
  <c r="AI582" i="1" s="1"/>
  <c r="AZ582" i="1" s="1"/>
  <c r="AI591" i="1" a="1"/>
  <c r="AI591" i="1" s="1"/>
  <c r="AZ591" i="1" s="1"/>
  <c r="AI600" i="1" a="1"/>
  <c r="AI600" i="1" s="1"/>
  <c r="AZ600" i="1" s="1"/>
  <c r="AI612" i="1" a="1"/>
  <c r="AI612" i="1" s="1"/>
  <c r="AZ612" i="1" s="1"/>
  <c r="AI613" i="1" a="1"/>
  <c r="AI613" i="1" s="1"/>
  <c r="AZ613" i="1" s="1"/>
  <c r="AI614" i="1" a="1"/>
  <c r="AI614" i="1" s="1"/>
  <c r="AZ614" i="1" s="1"/>
  <c r="AI615" i="1" a="1"/>
  <c r="AI615" i="1" s="1"/>
  <c r="AZ615" i="1" s="1"/>
  <c r="AI627" i="1" a="1"/>
  <c r="AI627" i="1" s="1"/>
  <c r="AZ627" i="1" s="1"/>
  <c r="AI629" i="1" a="1"/>
  <c r="AI629" i="1" s="1"/>
  <c r="AZ629" i="1" s="1"/>
  <c r="AI631" i="1" a="1"/>
  <c r="AI631" i="1" s="1"/>
  <c r="AZ631" i="1" s="1"/>
  <c r="AI633" i="1" a="1"/>
  <c r="AI633" i="1" s="1"/>
  <c r="AZ633" i="1" s="1"/>
  <c r="AI144" i="1" a="1"/>
  <c r="AI144" i="1" s="1"/>
  <c r="AZ144" i="1" s="1"/>
  <c r="AI292" i="1" a="1"/>
  <c r="AI292" i="1" s="1"/>
  <c r="AZ292" i="1" s="1"/>
  <c r="AI354" i="1" a="1"/>
  <c r="AI354" i="1" s="1"/>
  <c r="AZ354" i="1" s="1"/>
  <c r="AI378" i="1" a="1"/>
  <c r="AI378" i="1" s="1"/>
  <c r="AZ378" i="1" s="1"/>
  <c r="AI390" i="1" a="1"/>
  <c r="AI390" i="1" s="1"/>
  <c r="AZ390" i="1" s="1"/>
  <c r="AI397" i="1" a="1"/>
  <c r="AI397" i="1" s="1"/>
  <c r="AZ397" i="1" s="1"/>
  <c r="AI404" i="1" a="1"/>
  <c r="AI404" i="1" s="1"/>
  <c r="AZ404" i="1" s="1"/>
  <c r="AI411" i="1" a="1"/>
  <c r="AI411" i="1" s="1"/>
  <c r="AZ411" i="1" s="1"/>
  <c r="AI413" i="1" a="1"/>
  <c r="AI413" i="1" s="1"/>
  <c r="AZ413" i="1" s="1"/>
  <c r="AI421" i="1" a="1"/>
  <c r="AI421" i="1" s="1"/>
  <c r="AZ421" i="1" s="1"/>
  <c r="AI431" i="1" a="1"/>
  <c r="AI431" i="1" s="1"/>
  <c r="AZ431" i="1" s="1"/>
  <c r="AI436" i="1" a="1"/>
  <c r="AI436" i="1" s="1"/>
  <c r="AZ436" i="1" s="1"/>
  <c r="AI445" i="1" a="1"/>
  <c r="AI445" i="1" s="1"/>
  <c r="AZ445" i="1" s="1"/>
  <c r="AI448" i="1" a="1"/>
  <c r="AI448" i="1" s="1"/>
  <c r="AZ448" i="1" s="1"/>
  <c r="AI451" i="1" a="1"/>
  <c r="AI451" i="1" s="1"/>
  <c r="AZ451" i="1" s="1"/>
  <c r="AI454" i="1" a="1"/>
  <c r="AI454" i="1" s="1"/>
  <c r="AZ454" i="1" s="1"/>
  <c r="AI457" i="1" a="1"/>
  <c r="AI457" i="1" s="1"/>
  <c r="AZ457" i="1" s="1"/>
  <c r="AI472" i="1" a="1"/>
  <c r="AI472" i="1" s="1"/>
  <c r="AZ472" i="1" s="1"/>
  <c r="AI475" i="1" a="1"/>
  <c r="AI475" i="1" s="1"/>
  <c r="AZ475" i="1" s="1"/>
  <c r="AI478" i="1" a="1"/>
  <c r="AI478" i="1" s="1"/>
  <c r="AZ478" i="1" s="1"/>
  <c r="AI481" i="1" a="1"/>
  <c r="AI481" i="1" s="1"/>
  <c r="AZ481" i="1" s="1"/>
  <c r="AI484" i="1" a="1"/>
  <c r="AI484" i="1" s="1"/>
  <c r="AZ484" i="1" s="1"/>
  <c r="AI494" i="1" a="1"/>
  <c r="AI494" i="1" s="1"/>
  <c r="AZ494" i="1" s="1"/>
  <c r="AI498" i="1" a="1"/>
  <c r="AI498" i="1" s="1"/>
  <c r="AZ498" i="1" s="1"/>
  <c r="AI502" i="1" a="1"/>
  <c r="AI502" i="1" s="1"/>
  <c r="AZ502" i="1" s="1"/>
  <c r="AI509" i="1" a="1"/>
  <c r="AI509" i="1" s="1"/>
  <c r="AZ509" i="1" s="1"/>
  <c r="AI517" i="1" a="1"/>
  <c r="AI517" i="1" s="1"/>
  <c r="AZ517" i="1" s="1"/>
  <c r="AI524" i="1" a="1"/>
  <c r="AI524" i="1" s="1"/>
  <c r="AZ524" i="1" s="1"/>
  <c r="AI540" i="1" a="1"/>
  <c r="AI540" i="1" s="1"/>
  <c r="AZ540" i="1" s="1"/>
  <c r="AI551" i="1" a="1"/>
  <c r="AI551" i="1" s="1"/>
  <c r="AZ551" i="1" s="1"/>
  <c r="AI568" i="1" a="1"/>
  <c r="AI568" i="1" s="1"/>
  <c r="AZ568" i="1" s="1"/>
  <c r="AI571" i="1" a="1"/>
  <c r="AI571" i="1" s="1"/>
  <c r="AZ571" i="1" s="1"/>
  <c r="AI583" i="1" a="1"/>
  <c r="AI583" i="1" s="1"/>
  <c r="AZ583" i="1" s="1"/>
  <c r="AI592" i="1" a="1"/>
  <c r="AI592" i="1" s="1"/>
  <c r="AZ592" i="1" s="1"/>
  <c r="AI601" i="1" a="1"/>
  <c r="AI601" i="1" s="1"/>
  <c r="AZ601" i="1" s="1"/>
  <c r="AI616" i="1" a="1"/>
  <c r="AI616" i="1" s="1"/>
  <c r="AZ616" i="1" s="1"/>
  <c r="AI347" i="1" a="1"/>
  <c r="AI347" i="1" s="1"/>
  <c r="AZ347" i="1" s="1"/>
  <c r="AI380" i="1" a="1"/>
  <c r="AI380" i="1" s="1"/>
  <c r="AZ380" i="1" s="1"/>
  <c r="AI385" i="1" a="1"/>
  <c r="AI385" i="1" s="1"/>
  <c r="AZ385" i="1" s="1"/>
  <c r="AI387" i="1" a="1"/>
  <c r="AI387" i="1" s="1"/>
  <c r="AZ387" i="1" s="1"/>
  <c r="AI392" i="1" a="1"/>
  <c r="AI392" i="1" s="1"/>
  <c r="AZ392" i="1" s="1"/>
  <c r="AI394" i="1" a="1"/>
  <c r="AI394" i="1" s="1"/>
  <c r="AZ394" i="1" s="1"/>
  <c r="AI399" i="1" a="1"/>
  <c r="AI399" i="1" s="1"/>
  <c r="AZ399" i="1" s="1"/>
  <c r="AI406" i="1" a="1"/>
  <c r="AI406" i="1" s="1"/>
  <c r="AZ406" i="1" s="1"/>
  <c r="AI423" i="1" a="1"/>
  <c r="AI423" i="1" s="1"/>
  <c r="AZ423" i="1" s="1"/>
  <c r="AI439" i="1" a="1"/>
  <c r="AI439" i="1" s="1"/>
  <c r="AZ439" i="1" s="1"/>
  <c r="AI441" i="1" a="1"/>
  <c r="AI441" i="1" s="1"/>
  <c r="AZ441" i="1" s="1"/>
  <c r="AI443" i="1" a="1"/>
  <c r="AI443" i="1" s="1"/>
  <c r="AZ443" i="1" s="1"/>
  <c r="AI460" i="1" a="1"/>
  <c r="AI460" i="1" s="1"/>
  <c r="AZ460" i="1" s="1"/>
  <c r="AI466" i="1" a="1"/>
  <c r="AI466" i="1" s="1"/>
  <c r="AZ466" i="1" s="1"/>
  <c r="AI487" i="1" a="1"/>
  <c r="AI487" i="1" s="1"/>
  <c r="AZ487" i="1" s="1"/>
  <c r="AI490" i="1" a="1"/>
  <c r="AI490" i="1" s="1"/>
  <c r="AZ490" i="1" s="1"/>
  <c r="AI495" i="1" a="1"/>
  <c r="AI495" i="1" s="1"/>
  <c r="AZ495" i="1" s="1"/>
  <c r="AI499" i="1" a="1"/>
  <c r="AI499" i="1" s="1"/>
  <c r="AZ499" i="1" s="1"/>
  <c r="AI506" i="1" a="1"/>
  <c r="AI506" i="1" s="1"/>
  <c r="AZ506" i="1" s="1"/>
  <c r="AI510" i="1" a="1"/>
  <c r="AI510" i="1" s="1"/>
  <c r="AZ510" i="1" s="1"/>
  <c r="AI514" i="1" a="1"/>
  <c r="AI514" i="1" s="1"/>
  <c r="AZ514" i="1" s="1"/>
  <c r="AI521" i="1" a="1"/>
  <c r="AI521" i="1" s="1"/>
  <c r="AZ521" i="1" s="1"/>
  <c r="AI525" i="1" a="1"/>
  <c r="AI525" i="1" s="1"/>
  <c r="AZ525" i="1" s="1"/>
  <c r="AI529" i="1" a="1"/>
  <c r="AI529" i="1" s="1"/>
  <c r="AZ529" i="1" s="1"/>
  <c r="AI539" i="1" a="1"/>
  <c r="AI539" i="1" s="1"/>
  <c r="AZ539" i="1" s="1"/>
  <c r="AI552" i="1" a="1"/>
  <c r="AI552" i="1" s="1"/>
  <c r="AZ552" i="1" s="1"/>
  <c r="AI553" i="1" a="1"/>
  <c r="AI553" i="1" s="1"/>
  <c r="AZ553" i="1" s="1"/>
  <c r="AI560" i="1" a="1"/>
  <c r="AI560" i="1" s="1"/>
  <c r="AZ560" i="1" s="1"/>
  <c r="AI563" i="1" a="1"/>
  <c r="AI563" i="1" s="1"/>
  <c r="AZ563" i="1" s="1"/>
  <c r="AI575" i="1" a="1"/>
  <c r="AI575" i="1" s="1"/>
  <c r="AZ575" i="1" s="1"/>
  <c r="AI584" i="1" a="1"/>
  <c r="AI584" i="1" s="1"/>
  <c r="AZ584" i="1" s="1"/>
  <c r="AI593" i="1" a="1"/>
  <c r="AI593" i="1" s="1"/>
  <c r="AZ593" i="1" s="1"/>
  <c r="AI594" i="1" a="1"/>
  <c r="AI594" i="1" s="1"/>
  <c r="AZ594" i="1" s="1"/>
  <c r="AI602" i="1" a="1"/>
  <c r="AI602" i="1" s="1"/>
  <c r="AZ602" i="1" s="1"/>
  <c r="AI618" i="1" a="1"/>
  <c r="AI618" i="1" s="1"/>
  <c r="AZ618" i="1" s="1"/>
  <c r="AI635" i="1" a="1"/>
  <c r="AI635" i="1" s="1"/>
  <c r="AZ635" i="1" s="1"/>
  <c r="AI218" i="1" a="1"/>
  <c r="AI218" i="1" s="1"/>
  <c r="AZ218" i="1" s="1"/>
  <c r="AI262" i="1" a="1"/>
  <c r="AI262" i="1" s="1"/>
  <c r="AZ262" i="1" s="1"/>
  <c r="AI377" i="1" a="1"/>
  <c r="AI377" i="1" s="1"/>
  <c r="AZ377" i="1" s="1"/>
  <c r="AI391" i="1" a="1"/>
  <c r="AI391" i="1" s="1"/>
  <c r="AZ391" i="1" s="1"/>
  <c r="AI396" i="1" a="1"/>
  <c r="AI396" i="1" s="1"/>
  <c r="AZ396" i="1" s="1"/>
  <c r="AI414" i="1" a="1"/>
  <c r="AI414" i="1" s="1"/>
  <c r="AZ414" i="1" s="1"/>
  <c r="AI416" i="1" a="1"/>
  <c r="AI416" i="1" s="1"/>
  <c r="AZ416" i="1" s="1"/>
  <c r="AI418" i="1" a="1"/>
  <c r="AI418" i="1" s="1"/>
  <c r="AZ418" i="1" s="1"/>
  <c r="AI429" i="1" a="1"/>
  <c r="AI429" i="1" s="1"/>
  <c r="AZ429" i="1" s="1"/>
  <c r="AI435" i="1" a="1"/>
  <c r="AI435" i="1" s="1"/>
  <c r="AZ435" i="1" s="1"/>
  <c r="AI450" i="1" a="1"/>
  <c r="AI450" i="1" s="1"/>
  <c r="AZ450" i="1" s="1"/>
  <c r="AI456" i="1" a="1"/>
  <c r="AI456" i="1" s="1"/>
  <c r="AZ456" i="1" s="1"/>
  <c r="AI459" i="1" a="1"/>
  <c r="AI459" i="1" s="1"/>
  <c r="AZ459" i="1" s="1"/>
  <c r="AI462" i="1" a="1"/>
  <c r="AI462" i="1" s="1"/>
  <c r="AZ462" i="1" s="1"/>
  <c r="AI471" i="1" a="1"/>
  <c r="AI471" i="1" s="1"/>
  <c r="AZ471" i="1" s="1"/>
  <c r="AI474" i="1" a="1"/>
  <c r="AI474" i="1" s="1"/>
  <c r="AZ474" i="1" s="1"/>
  <c r="AI496" i="1" a="1"/>
  <c r="AI496" i="1" s="1"/>
  <c r="AZ496" i="1" s="1"/>
  <c r="AI511" i="1" a="1"/>
  <c r="AI511" i="1" s="1"/>
  <c r="AZ511" i="1" s="1"/>
  <c r="AI515" i="1" a="1"/>
  <c r="AI515" i="1" s="1"/>
  <c r="AZ515" i="1" s="1"/>
  <c r="AI522" i="1" a="1"/>
  <c r="AI522" i="1" s="1"/>
  <c r="AZ522" i="1" s="1"/>
  <c r="AI526" i="1" a="1"/>
  <c r="AI526" i="1" s="1"/>
  <c r="AZ526" i="1" s="1"/>
  <c r="AI530" i="1" a="1"/>
  <c r="AI530" i="1" s="1"/>
  <c r="AZ530" i="1" s="1"/>
  <c r="AI531" i="1" a="1"/>
  <c r="AI531" i="1" s="1"/>
  <c r="AZ531" i="1" s="1"/>
  <c r="AI532" i="1" a="1"/>
  <c r="AI532" i="1" s="1"/>
  <c r="AZ532" i="1" s="1"/>
  <c r="AI543" i="1" a="1"/>
  <c r="AI543" i="1" s="1"/>
  <c r="AZ543" i="1" s="1"/>
  <c r="AI544" i="1" a="1"/>
  <c r="AI544" i="1" s="1"/>
  <c r="AZ544" i="1" s="1"/>
  <c r="AI557" i="1" a="1"/>
  <c r="AI557" i="1" s="1"/>
  <c r="AZ557" i="1" s="1"/>
  <c r="AI572" i="1" a="1"/>
  <c r="AI572" i="1" s="1"/>
  <c r="AZ572" i="1" s="1"/>
  <c r="AI577" i="1" a="1"/>
  <c r="AI577" i="1" s="1"/>
  <c r="AZ577" i="1" s="1"/>
  <c r="AI578" i="1" a="1"/>
  <c r="AI578" i="1" s="1"/>
  <c r="AZ578" i="1" s="1"/>
  <c r="AI586" i="1" a="1"/>
  <c r="AI586" i="1" s="1"/>
  <c r="AZ586" i="1" s="1"/>
  <c r="AI596" i="1" a="1"/>
  <c r="AI596" i="1" s="1"/>
  <c r="AZ596" i="1" s="1"/>
  <c r="AI604" i="1" a="1"/>
  <c r="AI604" i="1" s="1"/>
  <c r="AZ604" i="1" s="1"/>
  <c r="AI605" i="1" a="1"/>
  <c r="AI605" i="1" s="1"/>
  <c r="AZ605" i="1" s="1"/>
  <c r="AI630" i="1" a="1"/>
  <c r="AI630" i="1" s="1"/>
  <c r="AZ630" i="1" s="1"/>
  <c r="AI632" i="1" a="1"/>
  <c r="AI632" i="1" s="1"/>
  <c r="AZ632" i="1" s="1"/>
  <c r="AI408" i="1" a="1"/>
  <c r="AI408" i="1" s="1"/>
  <c r="AZ408" i="1" s="1"/>
  <c r="AI503" i="1" a="1"/>
  <c r="AI503" i="1" s="1"/>
  <c r="AZ503" i="1" s="1"/>
  <c r="AI640" i="1" a="1"/>
  <c r="AI640" i="1" s="1"/>
  <c r="AZ640" i="1" s="1"/>
  <c r="AI645" i="1" a="1"/>
  <c r="AI645" i="1" s="1"/>
  <c r="AZ645" i="1" s="1"/>
  <c r="AI652" i="1" a="1"/>
  <c r="AI652" i="1" s="1"/>
  <c r="AZ652" i="1" s="1"/>
  <c r="AI657" i="1" a="1"/>
  <c r="AI657" i="1" s="1"/>
  <c r="AZ657" i="1" s="1"/>
  <c r="AI659" i="1" a="1"/>
  <c r="AI659" i="1" s="1"/>
  <c r="AZ659" i="1" s="1"/>
  <c r="AI694" i="1" a="1"/>
  <c r="AI694" i="1" s="1"/>
  <c r="AZ694" i="1" s="1"/>
  <c r="AI700" i="1" a="1"/>
  <c r="AI700" i="1" s="1"/>
  <c r="AZ700" i="1" s="1"/>
  <c r="AI701" i="1" a="1"/>
  <c r="AI701" i="1" s="1"/>
  <c r="AZ701" i="1" s="1"/>
  <c r="AI709" i="1" a="1"/>
  <c r="AI709" i="1" s="1"/>
  <c r="AZ709" i="1" s="1"/>
  <c r="AI725" i="1" a="1"/>
  <c r="AI725" i="1" s="1"/>
  <c r="AZ725" i="1" s="1"/>
  <c r="AI740" i="1" a="1"/>
  <c r="AI740" i="1" s="1"/>
  <c r="AZ740" i="1" s="1"/>
  <c r="AI747" i="1" a="1"/>
  <c r="AI747" i="1" s="1"/>
  <c r="AZ747" i="1" s="1"/>
  <c r="AI748" i="1" a="1"/>
  <c r="AI748" i="1" s="1"/>
  <c r="AZ748" i="1" s="1"/>
  <c r="AI755" i="1" a="1"/>
  <c r="AI755" i="1" s="1"/>
  <c r="AZ755" i="1" s="1"/>
  <c r="AI762" i="1" a="1"/>
  <c r="AI762" i="1" s="1"/>
  <c r="AZ762" i="1" s="1"/>
  <c r="AI763" i="1" a="1"/>
  <c r="AI763" i="1" s="1"/>
  <c r="AZ763" i="1" s="1"/>
  <c r="AI778" i="1" a="1"/>
  <c r="AI778" i="1" s="1"/>
  <c r="AZ778" i="1" s="1"/>
  <c r="AI785" i="1" a="1"/>
  <c r="AI785" i="1" s="1"/>
  <c r="AZ785" i="1" s="1"/>
  <c r="AI786" i="1" a="1"/>
  <c r="AI786" i="1" s="1"/>
  <c r="AZ786" i="1" s="1"/>
  <c r="AI800" i="1" a="1"/>
  <c r="AI800" i="1" s="1"/>
  <c r="AZ800" i="1" s="1"/>
  <c r="AI801" i="1" a="1"/>
  <c r="AI801" i="1" s="1"/>
  <c r="AZ801" i="1" s="1"/>
  <c r="AI811" i="1" a="1"/>
  <c r="AI811" i="1" s="1"/>
  <c r="AZ811" i="1" s="1"/>
  <c r="AI821" i="1" a="1"/>
  <c r="AI821" i="1" s="1"/>
  <c r="AZ821" i="1" s="1"/>
  <c r="AI832" i="1" a="1"/>
  <c r="AI832" i="1" s="1"/>
  <c r="AZ832" i="1" s="1"/>
  <c r="AI833" i="1" a="1"/>
  <c r="AI833" i="1" s="1"/>
  <c r="AZ833" i="1" s="1"/>
  <c r="AI848" i="1" a="1"/>
  <c r="AI848" i="1" s="1"/>
  <c r="AZ848" i="1" s="1"/>
  <c r="AI851" i="1" a="1"/>
  <c r="AI851" i="1" s="1"/>
  <c r="AZ851" i="1" s="1"/>
  <c r="AI854" i="1" a="1"/>
  <c r="AI854" i="1" s="1"/>
  <c r="AZ854" i="1" s="1"/>
  <c r="AI857" i="1" a="1"/>
  <c r="AI857" i="1" s="1"/>
  <c r="AZ857" i="1" s="1"/>
  <c r="AI860" i="1" a="1"/>
  <c r="AI860" i="1" s="1"/>
  <c r="AZ860" i="1" s="1"/>
  <c r="AI880" i="1" a="1"/>
  <c r="AI880" i="1" s="1"/>
  <c r="AZ880" i="1" s="1"/>
  <c r="AI883" i="1" a="1"/>
  <c r="AI883" i="1" s="1"/>
  <c r="AZ883" i="1" s="1"/>
  <c r="AI891" i="1" a="1"/>
  <c r="AI891" i="1" s="1"/>
  <c r="AZ891" i="1" s="1"/>
  <c r="AI892" i="1" a="1"/>
  <c r="AI892" i="1" s="1"/>
  <c r="AZ892" i="1" s="1"/>
  <c r="AI901" i="1" a="1"/>
  <c r="AI901" i="1" s="1"/>
  <c r="AZ901" i="1" s="1"/>
  <c r="AI430" i="1" a="1"/>
  <c r="AI430" i="1" s="1"/>
  <c r="AZ430" i="1" s="1"/>
  <c r="AI493" i="1" a="1"/>
  <c r="AI493" i="1" s="1"/>
  <c r="AZ493" i="1" s="1"/>
  <c r="AI555" i="1" a="1"/>
  <c r="AI555" i="1" s="1"/>
  <c r="AZ555" i="1" s="1"/>
  <c r="AI569" i="1" a="1"/>
  <c r="AI569" i="1" s="1"/>
  <c r="AZ569" i="1" s="1"/>
  <c r="AI576" i="1" a="1"/>
  <c r="AI576" i="1" s="1"/>
  <c r="AZ576" i="1" s="1"/>
  <c r="AI595" i="1" a="1"/>
  <c r="AI595" i="1" s="1"/>
  <c r="AZ595" i="1" s="1"/>
  <c r="AI624" i="1" a="1"/>
  <c r="AI624" i="1" s="1"/>
  <c r="AZ624" i="1" s="1"/>
  <c r="AI639" i="1" a="1"/>
  <c r="AI639" i="1" s="1"/>
  <c r="AZ639" i="1" s="1"/>
  <c r="AI648" i="1" a="1"/>
  <c r="AI648" i="1" s="1"/>
  <c r="AZ648" i="1" s="1"/>
  <c r="AI664" i="1" a="1"/>
  <c r="AI664" i="1" s="1"/>
  <c r="AZ664" i="1" s="1"/>
  <c r="AI666" i="1" a="1"/>
  <c r="AI666" i="1" s="1"/>
  <c r="AZ666" i="1" s="1"/>
  <c r="AI673" i="1" a="1"/>
  <c r="AI673" i="1" s="1"/>
  <c r="AZ673" i="1" s="1"/>
  <c r="AI677" i="1" a="1"/>
  <c r="AI677" i="1" s="1"/>
  <c r="AZ677" i="1" s="1"/>
  <c r="AI680" i="1" a="1"/>
  <c r="AI680" i="1" s="1"/>
  <c r="AZ680" i="1" s="1"/>
  <c r="AI683" i="1" a="1"/>
  <c r="AI683" i="1" s="1"/>
  <c r="AZ683" i="1" s="1"/>
  <c r="AI717" i="1" a="1"/>
  <c r="AI717" i="1" s="1"/>
  <c r="AZ717" i="1" s="1"/>
  <c r="AI718" i="1" a="1"/>
  <c r="AI718" i="1" s="1"/>
  <c r="AZ718" i="1" s="1"/>
  <c r="AI726" i="1" a="1"/>
  <c r="AI726" i="1" s="1"/>
  <c r="AZ726" i="1" s="1"/>
  <c r="AI732" i="1" a="1"/>
  <c r="AI732" i="1" s="1"/>
  <c r="AZ732" i="1" s="1"/>
  <c r="AI733" i="1" a="1"/>
  <c r="AI733" i="1" s="1"/>
  <c r="AZ733" i="1" s="1"/>
  <c r="AI741" i="1" a="1"/>
  <c r="AI741" i="1" s="1"/>
  <c r="AZ741" i="1" s="1"/>
  <c r="AI756" i="1" a="1"/>
  <c r="AI756" i="1" s="1"/>
  <c r="AZ756" i="1" s="1"/>
  <c r="AI770" i="1" a="1"/>
  <c r="AI770" i="1" s="1"/>
  <c r="AZ770" i="1" s="1"/>
  <c r="AI771" i="1" a="1"/>
  <c r="AI771" i="1" s="1"/>
  <c r="AZ771" i="1" s="1"/>
  <c r="AI794" i="1" a="1"/>
  <c r="AI794" i="1" s="1"/>
  <c r="AZ794" i="1" s="1"/>
  <c r="AI795" i="1" a="1"/>
  <c r="AI795" i="1" s="1"/>
  <c r="AZ795" i="1" s="1"/>
  <c r="AI822" i="1" a="1"/>
  <c r="AI822" i="1" s="1"/>
  <c r="AZ822" i="1" s="1"/>
  <c r="AI823" i="1" a="1"/>
  <c r="AI823" i="1" s="1"/>
  <c r="AZ823" i="1" s="1"/>
  <c r="AI835" i="1" a="1"/>
  <c r="AI835" i="1" s="1"/>
  <c r="AZ835" i="1" s="1"/>
  <c r="AI840" i="1" a="1"/>
  <c r="AI840" i="1" s="1"/>
  <c r="AZ840" i="1" s="1"/>
  <c r="AI863" i="1" a="1"/>
  <c r="AI863" i="1" s="1"/>
  <c r="AZ863" i="1" s="1"/>
  <c r="AI866" i="1" a="1"/>
  <c r="AI866" i="1" s="1"/>
  <c r="AZ866" i="1" s="1"/>
  <c r="AI869" i="1" a="1"/>
  <c r="AI869" i="1" s="1"/>
  <c r="AZ869" i="1" s="1"/>
  <c r="AI884" i="1" a="1"/>
  <c r="AI884" i="1" s="1"/>
  <c r="AZ884" i="1" s="1"/>
  <c r="AI893" i="1" a="1"/>
  <c r="AI893" i="1" s="1"/>
  <c r="AZ893" i="1" s="1"/>
  <c r="AI274" i="1" a="1"/>
  <c r="AI274" i="1" s="1"/>
  <c r="AZ274" i="1" s="1"/>
  <c r="AI518" i="1" a="1"/>
  <c r="AI518" i="1" s="1"/>
  <c r="AZ518" i="1" s="1"/>
  <c r="AI566" i="1" a="1"/>
  <c r="AI566" i="1" s="1"/>
  <c r="AZ566" i="1" s="1"/>
  <c r="AI603" i="1" a="1"/>
  <c r="AI603" i="1" s="1"/>
  <c r="AZ603" i="1" s="1"/>
  <c r="AI637" i="1" a="1"/>
  <c r="AI637" i="1" s="1"/>
  <c r="AZ637" i="1" s="1"/>
  <c r="AI644" i="1" a="1"/>
  <c r="AI644" i="1" s="1"/>
  <c r="AZ644" i="1" s="1"/>
  <c r="AI651" i="1" a="1"/>
  <c r="AI651" i="1" s="1"/>
  <c r="AZ651" i="1" s="1"/>
  <c r="AI654" i="1" a="1"/>
  <c r="AI654" i="1" s="1"/>
  <c r="AZ654" i="1" s="1"/>
  <c r="AI661" i="1" a="1"/>
  <c r="AI661" i="1" s="1"/>
  <c r="AZ661" i="1" s="1"/>
  <c r="AI672" i="1" a="1"/>
  <c r="AI672" i="1" s="1"/>
  <c r="AZ672" i="1" s="1"/>
  <c r="AI686" i="1" a="1"/>
  <c r="AI686" i="1" s="1"/>
  <c r="AZ686" i="1" s="1"/>
  <c r="AI689" i="1" a="1"/>
  <c r="AI689" i="1" s="1"/>
  <c r="AZ689" i="1" s="1"/>
  <c r="AI692" i="1" a="1"/>
  <c r="AI692" i="1" s="1"/>
  <c r="AZ692" i="1" s="1"/>
  <c r="AI695" i="1" a="1"/>
  <c r="AI695" i="1" s="1"/>
  <c r="AZ695" i="1" s="1"/>
  <c r="AI703" i="1" a="1"/>
  <c r="AI703" i="1" s="1"/>
  <c r="AZ703" i="1" s="1"/>
  <c r="AI710" i="1" a="1"/>
  <c r="AI710" i="1" s="1"/>
  <c r="AZ710" i="1" s="1"/>
  <c r="AI727" i="1" a="1"/>
  <c r="AI727" i="1" s="1"/>
  <c r="AZ727" i="1" s="1"/>
  <c r="AI735" i="1" a="1"/>
  <c r="AI735" i="1" s="1"/>
  <c r="AZ735" i="1" s="1"/>
  <c r="AI742" i="1" a="1"/>
  <c r="AI742" i="1" s="1"/>
  <c r="AZ742" i="1" s="1"/>
  <c r="AI757" i="1" a="1"/>
  <c r="AI757" i="1" s="1"/>
  <c r="AZ757" i="1" s="1"/>
  <c r="AI764" i="1" a="1"/>
  <c r="AI764" i="1" s="1"/>
  <c r="AZ764" i="1" s="1"/>
  <c r="AI765" i="1" a="1"/>
  <c r="AI765" i="1" s="1"/>
  <c r="AZ765" i="1" s="1"/>
  <c r="AI772" i="1" a="1"/>
  <c r="AI772" i="1" s="1"/>
  <c r="AZ772" i="1" s="1"/>
  <c r="AI779" i="1" a="1"/>
  <c r="AI779" i="1" s="1"/>
  <c r="AZ779" i="1" s="1"/>
  <c r="AI780" i="1" a="1"/>
  <c r="AI780" i="1" s="1"/>
  <c r="AZ780" i="1" s="1"/>
  <c r="AI787" i="1" a="1"/>
  <c r="AI787" i="1" s="1"/>
  <c r="AZ787" i="1" s="1"/>
  <c r="AI802" i="1" a="1"/>
  <c r="AI802" i="1" s="1"/>
  <c r="AZ802" i="1" s="1"/>
  <c r="AI803" i="1" a="1"/>
  <c r="AI803" i="1" s="1"/>
  <c r="AZ803" i="1" s="1"/>
  <c r="AI813" i="1" a="1"/>
  <c r="AI813" i="1" s="1"/>
  <c r="AZ813" i="1" s="1"/>
  <c r="AI814" i="1" a="1"/>
  <c r="AI814" i="1" s="1"/>
  <c r="AZ814" i="1" s="1"/>
  <c r="AI825" i="1" a="1"/>
  <c r="AI825" i="1" s="1"/>
  <c r="AZ825" i="1" s="1"/>
  <c r="AI837" i="1" a="1"/>
  <c r="AI837" i="1" s="1"/>
  <c r="AZ837" i="1" s="1"/>
  <c r="AI842" i="1" a="1"/>
  <c r="AI842" i="1" s="1"/>
  <c r="AZ842" i="1" s="1"/>
  <c r="AI846" i="1" a="1"/>
  <c r="AI846" i="1" s="1"/>
  <c r="AZ846" i="1" s="1"/>
  <c r="AI849" i="1" a="1"/>
  <c r="AI849" i="1" s="1"/>
  <c r="AZ849" i="1" s="1"/>
  <c r="AI852" i="1" a="1"/>
  <c r="AI852" i="1" s="1"/>
  <c r="AZ852" i="1" s="1"/>
  <c r="AI872" i="1" a="1"/>
  <c r="AI872" i="1" s="1"/>
  <c r="AZ872" i="1" s="1"/>
  <c r="AI875" i="1" a="1"/>
  <c r="AI875" i="1" s="1"/>
  <c r="AZ875" i="1" s="1"/>
  <c r="AI878" i="1" a="1"/>
  <c r="AI878" i="1" s="1"/>
  <c r="AZ878" i="1" s="1"/>
  <c r="AI881" i="1" a="1"/>
  <c r="AI881" i="1" s="1"/>
  <c r="AZ881" i="1" s="1"/>
  <c r="AI885" i="1" a="1"/>
  <c r="AI885" i="1" s="1"/>
  <c r="AZ885" i="1" s="1"/>
  <c r="AI894" i="1" a="1"/>
  <c r="AI894" i="1" s="1"/>
  <c r="AZ894" i="1" s="1"/>
  <c r="AI338" i="1" a="1"/>
  <c r="AI338" i="1" s="1"/>
  <c r="AZ338" i="1" s="1"/>
  <c r="AI375" i="1" a="1"/>
  <c r="AI375" i="1" s="1"/>
  <c r="AZ375" i="1" s="1"/>
  <c r="AI425" i="1" a="1"/>
  <c r="AI425" i="1" s="1"/>
  <c r="AZ425" i="1" s="1"/>
  <c r="AI628" i="1" a="1"/>
  <c r="AI628" i="1" s="1"/>
  <c r="AZ628" i="1" s="1"/>
  <c r="AI647" i="1" a="1"/>
  <c r="AI647" i="1" s="1"/>
  <c r="AZ647" i="1" s="1"/>
  <c r="AI656" i="1" a="1"/>
  <c r="AI656" i="1" s="1"/>
  <c r="AZ656" i="1" s="1"/>
  <c r="AI658" i="1" a="1"/>
  <c r="AI658" i="1" s="1"/>
  <c r="AZ658" i="1" s="1"/>
  <c r="AI663" i="1" a="1"/>
  <c r="AI663" i="1" s="1"/>
  <c r="AZ663" i="1" s="1"/>
  <c r="AI669" i="1" a="1"/>
  <c r="AI669" i="1" s="1"/>
  <c r="AZ669" i="1" s="1"/>
  <c r="AI671" i="1" a="1"/>
  <c r="AI671" i="1" s="1"/>
  <c r="AZ671" i="1" s="1"/>
  <c r="AI675" i="1" a="1"/>
  <c r="AI675" i="1" s="1"/>
  <c r="AZ675" i="1" s="1"/>
  <c r="AI702" i="1" a="1"/>
  <c r="AI702" i="1" s="1"/>
  <c r="AZ702" i="1" s="1"/>
  <c r="AI711" i="1" a="1"/>
  <c r="AI711" i="1" s="1"/>
  <c r="AZ711" i="1" s="1"/>
  <c r="AI712" i="1" a="1"/>
  <c r="AI712" i="1" s="1"/>
  <c r="AZ712" i="1" s="1"/>
  <c r="AI719" i="1" a="1"/>
  <c r="AI719" i="1" s="1"/>
  <c r="AZ719" i="1" s="1"/>
  <c r="AI720" i="1" a="1"/>
  <c r="AI720" i="1" s="1"/>
  <c r="AZ720" i="1" s="1"/>
  <c r="AI734" i="1" a="1"/>
  <c r="AI734" i="1" s="1"/>
  <c r="AZ734" i="1" s="1"/>
  <c r="AI743" i="1" a="1"/>
  <c r="AI743" i="1" s="1"/>
  <c r="AZ743" i="1" s="1"/>
  <c r="AI749" i="1" a="1"/>
  <c r="AI749" i="1" s="1"/>
  <c r="AZ749" i="1" s="1"/>
  <c r="AI750" i="1" a="1"/>
  <c r="AI750" i="1" s="1"/>
  <c r="AZ750" i="1" s="1"/>
  <c r="AI758" i="1" a="1"/>
  <c r="AI758" i="1" s="1"/>
  <c r="AZ758" i="1" s="1"/>
  <c r="AI759" i="1" a="1"/>
  <c r="AI759" i="1" s="1"/>
  <c r="AZ759" i="1" s="1"/>
  <c r="AI773" i="1" a="1"/>
  <c r="AI773" i="1" s="1"/>
  <c r="AZ773" i="1" s="1"/>
  <c r="AI788" i="1" a="1"/>
  <c r="AI788" i="1" s="1"/>
  <c r="AZ788" i="1" s="1"/>
  <c r="AI804" i="1" a="1"/>
  <c r="AI804" i="1" s="1"/>
  <c r="AZ804" i="1" s="1"/>
  <c r="AI815" i="1" a="1"/>
  <c r="AI815" i="1" s="1"/>
  <c r="AZ815" i="1" s="1"/>
  <c r="AI816" i="1" a="1"/>
  <c r="AI816" i="1" s="1"/>
  <c r="AZ816" i="1" s="1"/>
  <c r="AI824" i="1" a="1"/>
  <c r="AI824" i="1" s="1"/>
  <c r="AZ824" i="1" s="1"/>
  <c r="AI827" i="1" a="1"/>
  <c r="AI827" i="1" s="1"/>
  <c r="AZ827" i="1" s="1"/>
  <c r="AI834" i="1" a="1"/>
  <c r="AI834" i="1" s="1"/>
  <c r="AZ834" i="1" s="1"/>
  <c r="AI844" i="1" a="1"/>
  <c r="AI844" i="1" s="1"/>
  <c r="AZ844" i="1" s="1"/>
  <c r="AI855" i="1" a="1"/>
  <c r="AI855" i="1" s="1"/>
  <c r="AZ855" i="1" s="1"/>
  <c r="AI858" i="1" a="1"/>
  <c r="AI858" i="1" s="1"/>
  <c r="AZ858" i="1" s="1"/>
  <c r="AI861" i="1" a="1"/>
  <c r="AI861" i="1" s="1"/>
  <c r="AZ861" i="1" s="1"/>
  <c r="AI886" i="1" a="1"/>
  <c r="AI886" i="1" s="1"/>
  <c r="AZ886" i="1" s="1"/>
  <c r="AI541" i="1" a="1"/>
  <c r="AI541" i="1" s="1"/>
  <c r="AZ541" i="1" s="1"/>
  <c r="AI585" i="1" a="1"/>
  <c r="AI585" i="1" s="1"/>
  <c r="AZ585" i="1" s="1"/>
  <c r="AI622" i="1" a="1"/>
  <c r="AI622" i="1" s="1"/>
  <c r="AZ622" i="1" s="1"/>
  <c r="AI641" i="1" a="1"/>
  <c r="AI641" i="1" s="1"/>
  <c r="AZ641" i="1" s="1"/>
  <c r="AI646" i="1" a="1"/>
  <c r="AI646" i="1" s="1"/>
  <c r="AZ646" i="1" s="1"/>
  <c r="AI653" i="1" a="1"/>
  <c r="AI653" i="1" s="1"/>
  <c r="AZ653" i="1" s="1"/>
  <c r="AI665" i="1" a="1"/>
  <c r="AI665" i="1" s="1"/>
  <c r="AZ665" i="1" s="1"/>
  <c r="AI667" i="1" a="1"/>
  <c r="AI667" i="1" s="1"/>
  <c r="AZ667" i="1" s="1"/>
  <c r="AI678" i="1" a="1"/>
  <c r="AI678" i="1" s="1"/>
  <c r="AZ678" i="1" s="1"/>
  <c r="AI681" i="1" a="1"/>
  <c r="AI681" i="1" s="1"/>
  <c r="AZ681" i="1" s="1"/>
  <c r="AI684" i="1" a="1"/>
  <c r="AI684" i="1" s="1"/>
  <c r="AZ684" i="1" s="1"/>
  <c r="AI687" i="1" a="1"/>
  <c r="AI687" i="1" s="1"/>
  <c r="AZ687" i="1" s="1"/>
  <c r="AI696" i="1" a="1"/>
  <c r="AI696" i="1" s="1"/>
  <c r="AZ696" i="1" s="1"/>
  <c r="AI697" i="1" a="1"/>
  <c r="AI697" i="1" s="1"/>
  <c r="AZ697" i="1" s="1"/>
  <c r="AI704" i="1" a="1"/>
  <c r="AI704" i="1" s="1"/>
  <c r="AZ704" i="1" s="1"/>
  <c r="AI705" i="1" a="1"/>
  <c r="AI705" i="1" s="1"/>
  <c r="AZ705" i="1" s="1"/>
  <c r="AI728" i="1" a="1"/>
  <c r="AI728" i="1" s="1"/>
  <c r="AZ728" i="1" s="1"/>
  <c r="AI729" i="1" a="1"/>
  <c r="AI729" i="1" s="1"/>
  <c r="AZ729" i="1" s="1"/>
  <c r="AI744" i="1" a="1"/>
  <c r="AI744" i="1" s="1"/>
  <c r="AZ744" i="1" s="1"/>
  <c r="AI751" i="1" a="1"/>
  <c r="AI751" i="1" s="1"/>
  <c r="AZ751" i="1" s="1"/>
  <c r="AI752" i="1" a="1"/>
  <c r="AI752" i="1" s="1"/>
  <c r="AZ752" i="1" s="1"/>
  <c r="AI767" i="1" a="1"/>
  <c r="AI767" i="1" s="1"/>
  <c r="AZ767" i="1" s="1"/>
  <c r="AI774" i="1" a="1"/>
  <c r="AI774" i="1" s="1"/>
  <c r="AZ774" i="1" s="1"/>
  <c r="AI781" i="1" a="1"/>
  <c r="AI781" i="1" s="1"/>
  <c r="AZ781" i="1" s="1"/>
  <c r="AI782" i="1" a="1"/>
  <c r="AI782" i="1" s="1"/>
  <c r="AZ782" i="1" s="1"/>
  <c r="AI789" i="1" a="1"/>
  <c r="AI789" i="1" s="1"/>
  <c r="AZ789" i="1" s="1"/>
  <c r="AI796" i="1" a="1"/>
  <c r="AI796" i="1" s="1"/>
  <c r="AZ796" i="1" s="1"/>
  <c r="AI797" i="1" a="1"/>
  <c r="AI797" i="1" s="1"/>
  <c r="AZ797" i="1" s="1"/>
  <c r="AI805" i="1" a="1"/>
  <c r="AI805" i="1" s="1"/>
  <c r="AZ805" i="1" s="1"/>
  <c r="AI826" i="1" a="1"/>
  <c r="AI826" i="1" s="1"/>
  <c r="AZ826" i="1" s="1"/>
  <c r="AI829" i="1" a="1"/>
  <c r="AI829" i="1" s="1"/>
  <c r="AZ829" i="1" s="1"/>
  <c r="AI839" i="1" a="1"/>
  <c r="AI839" i="1" s="1"/>
  <c r="AZ839" i="1" s="1"/>
  <c r="AI864" i="1" a="1"/>
  <c r="AI864" i="1" s="1"/>
  <c r="AZ864" i="1" s="1"/>
  <c r="AI867" i="1" a="1"/>
  <c r="AI867" i="1" s="1"/>
  <c r="AZ867" i="1" s="1"/>
  <c r="AI870" i="1" a="1"/>
  <c r="AI870" i="1" s="1"/>
  <c r="AZ870" i="1" s="1"/>
  <c r="AI873" i="1" a="1"/>
  <c r="AI873" i="1" s="1"/>
  <c r="AZ873" i="1" s="1"/>
  <c r="AI876" i="1" a="1"/>
  <c r="AI876" i="1" s="1"/>
  <c r="AZ876" i="1" s="1"/>
  <c r="AI887" i="1" a="1"/>
  <c r="AI887" i="1" s="1"/>
  <c r="AZ887" i="1" s="1"/>
  <c r="AI896" i="1" a="1"/>
  <c r="AI896" i="1" s="1"/>
  <c r="AZ896" i="1" s="1"/>
  <c r="AI897" i="1" a="1"/>
  <c r="AI897" i="1" s="1"/>
  <c r="AZ897" i="1" s="1"/>
  <c r="AI285" i="1" a="1"/>
  <c r="AI285" i="1" s="1"/>
  <c r="AZ285" i="1" s="1"/>
  <c r="AI382" i="1" a="1"/>
  <c r="AI382" i="1" s="1"/>
  <c r="AZ382" i="1" s="1"/>
  <c r="AI643" i="1" a="1"/>
  <c r="AI643" i="1" s="1"/>
  <c r="AZ643" i="1" s="1"/>
  <c r="AI650" i="1" a="1"/>
  <c r="AI650" i="1" s="1"/>
  <c r="AZ650" i="1" s="1"/>
  <c r="AI660" i="1" a="1"/>
  <c r="AI660" i="1" s="1"/>
  <c r="AZ660" i="1" s="1"/>
  <c r="AI670" i="1" a="1"/>
  <c r="AI670" i="1" s="1"/>
  <c r="AZ670" i="1" s="1"/>
  <c r="AI690" i="1" a="1"/>
  <c r="AI690" i="1" s="1"/>
  <c r="AZ690" i="1" s="1"/>
  <c r="AI693" i="1" a="1"/>
  <c r="AI693" i="1" s="1"/>
  <c r="AZ693" i="1" s="1"/>
  <c r="AI713" i="1" a="1"/>
  <c r="AI713" i="1" s="1"/>
  <c r="AZ713" i="1" s="1"/>
  <c r="AI714" i="1" a="1"/>
  <c r="AI714" i="1" s="1"/>
  <c r="AZ714" i="1" s="1"/>
  <c r="AI721" i="1" a="1"/>
  <c r="AI721" i="1" s="1"/>
  <c r="AZ721" i="1" s="1"/>
  <c r="AI722" i="1" a="1"/>
  <c r="AI722" i="1" s="1"/>
  <c r="AZ722" i="1" s="1"/>
  <c r="AI736" i="1" a="1"/>
  <c r="AI736" i="1" s="1"/>
  <c r="AZ736" i="1" s="1"/>
  <c r="AI737" i="1" a="1"/>
  <c r="AI737" i="1" s="1"/>
  <c r="AZ737" i="1" s="1"/>
  <c r="AI760" i="1" a="1"/>
  <c r="AI760" i="1" s="1"/>
  <c r="AZ760" i="1" s="1"/>
  <c r="AI766" i="1" a="1"/>
  <c r="AI766" i="1" s="1"/>
  <c r="AZ766" i="1" s="1"/>
  <c r="AI775" i="1" a="1"/>
  <c r="AI775" i="1" s="1"/>
  <c r="AZ775" i="1" s="1"/>
  <c r="AI776" i="1" a="1"/>
  <c r="AI776" i="1" s="1"/>
  <c r="AZ776" i="1" s="1"/>
  <c r="AI790" i="1" a="1"/>
  <c r="AI790" i="1" s="1"/>
  <c r="AZ790" i="1" s="1"/>
  <c r="AI791" i="1" a="1"/>
  <c r="AI791" i="1" s="1"/>
  <c r="AZ791" i="1" s="1"/>
  <c r="AI799" i="1" a="1"/>
  <c r="AI799" i="1" s="1"/>
  <c r="AZ799" i="1" s="1"/>
  <c r="AI806" i="1" a="1"/>
  <c r="AI806" i="1" s="1"/>
  <c r="AZ806" i="1" s="1"/>
  <c r="AI808" i="1" a="1"/>
  <c r="AI808" i="1" s="1"/>
  <c r="AZ808" i="1" s="1"/>
  <c r="AI817" i="1" a="1"/>
  <c r="AI817" i="1" s="1"/>
  <c r="AZ817" i="1" s="1"/>
  <c r="AI818" i="1" a="1"/>
  <c r="AI818" i="1" s="1"/>
  <c r="AZ818" i="1" s="1"/>
  <c r="AI828" i="1" a="1"/>
  <c r="AI828" i="1" s="1"/>
  <c r="AZ828" i="1" s="1"/>
  <c r="AI841" i="1" a="1"/>
  <c r="AI841" i="1" s="1"/>
  <c r="AZ841" i="1" s="1"/>
  <c r="AI847" i="1" a="1"/>
  <c r="AI847" i="1" s="1"/>
  <c r="AZ847" i="1" s="1"/>
  <c r="AI850" i="1" a="1"/>
  <c r="AI850" i="1" s="1"/>
  <c r="AZ850" i="1" s="1"/>
  <c r="AI853" i="1" a="1"/>
  <c r="AI853" i="1" s="1"/>
  <c r="AZ853" i="1" s="1"/>
  <c r="AI879" i="1" a="1"/>
  <c r="AI879" i="1" s="1"/>
  <c r="AZ879" i="1" s="1"/>
  <c r="AI882" i="1" a="1"/>
  <c r="AI882" i="1" s="1"/>
  <c r="AZ882" i="1" s="1"/>
  <c r="AI888" i="1" a="1"/>
  <c r="AI888" i="1" s="1"/>
  <c r="AZ888" i="1" s="1"/>
  <c r="AI401" i="1" a="1"/>
  <c r="AI401" i="1" s="1"/>
  <c r="AZ401" i="1" s="1"/>
  <c r="AI447" i="1" a="1"/>
  <c r="AI447" i="1" s="1"/>
  <c r="AZ447" i="1" s="1"/>
  <c r="AI453" i="1" a="1"/>
  <c r="AI453" i="1" s="1"/>
  <c r="AZ453" i="1" s="1"/>
  <c r="AI465" i="1" a="1"/>
  <c r="AI465" i="1" s="1"/>
  <c r="AZ465" i="1" s="1"/>
  <c r="AI468" i="1" a="1"/>
  <c r="AI468" i="1" s="1"/>
  <c r="AZ468" i="1" s="1"/>
  <c r="AI480" i="1" a="1"/>
  <c r="AI480" i="1" s="1"/>
  <c r="AZ480" i="1" s="1"/>
  <c r="AI486" i="1" a="1"/>
  <c r="AI486" i="1" s="1"/>
  <c r="AZ486" i="1" s="1"/>
  <c r="AI492" i="1" a="1"/>
  <c r="AI492" i="1" s="1"/>
  <c r="AZ492" i="1" s="1"/>
  <c r="AI542" i="1" a="1"/>
  <c r="AI542" i="1" s="1"/>
  <c r="AZ542" i="1" s="1"/>
  <c r="AI626" i="1" a="1"/>
  <c r="AI626" i="1" s="1"/>
  <c r="AZ626" i="1" s="1"/>
  <c r="AI655" i="1" a="1"/>
  <c r="AI655" i="1" s="1"/>
  <c r="AZ655" i="1" s="1"/>
  <c r="AI676" i="1" a="1"/>
  <c r="AI676" i="1" s="1"/>
  <c r="AZ676" i="1" s="1"/>
  <c r="AI679" i="1" a="1"/>
  <c r="AI679" i="1" s="1"/>
  <c r="AZ679" i="1" s="1"/>
  <c r="AI698" i="1" a="1"/>
  <c r="AI698" i="1" s="1"/>
  <c r="AZ698" i="1" s="1"/>
  <c r="AI699" i="1" a="1"/>
  <c r="AI699" i="1" s="1"/>
  <c r="AZ699" i="1" s="1"/>
  <c r="AI706" i="1" a="1"/>
  <c r="AI706" i="1" s="1"/>
  <c r="AZ706" i="1" s="1"/>
  <c r="AI707" i="1" a="1"/>
  <c r="AI707" i="1" s="1"/>
  <c r="AZ707" i="1" s="1"/>
  <c r="AI723" i="1" a="1"/>
  <c r="AI723" i="1" s="1"/>
  <c r="AZ723" i="1" s="1"/>
  <c r="AI730" i="1" a="1"/>
  <c r="AI730" i="1" s="1"/>
  <c r="AZ730" i="1" s="1"/>
  <c r="AI731" i="1" a="1"/>
  <c r="AI731" i="1" s="1"/>
  <c r="AZ731" i="1" s="1"/>
  <c r="AI745" i="1" a="1"/>
  <c r="AI745" i="1" s="1"/>
  <c r="AZ745" i="1" s="1"/>
  <c r="AI746" i="1" a="1"/>
  <c r="AI746" i="1" s="1"/>
  <c r="AZ746" i="1" s="1"/>
  <c r="AI761" i="1" a="1"/>
  <c r="AI761" i="1" s="1"/>
  <c r="AZ761" i="1" s="1"/>
  <c r="AI768" i="1" a="1"/>
  <c r="AI768" i="1" s="1"/>
  <c r="AZ768" i="1" s="1"/>
  <c r="AI769" i="1" a="1"/>
  <c r="AI769" i="1" s="1"/>
  <c r="AZ769" i="1" s="1"/>
  <c r="AI783" i="1" a="1"/>
  <c r="AI783" i="1" s="1"/>
  <c r="AZ783" i="1" s="1"/>
  <c r="AI784" i="1" a="1"/>
  <c r="AI784" i="1" s="1"/>
  <c r="AZ784" i="1" s="1"/>
  <c r="AI798" i="1" a="1"/>
  <c r="AI798" i="1" s="1"/>
  <c r="AZ798" i="1" s="1"/>
  <c r="AI807" i="1" a="1"/>
  <c r="AI807" i="1" s="1"/>
  <c r="AZ807" i="1" s="1"/>
  <c r="AI810" i="1" a="1"/>
  <c r="AI810" i="1" s="1"/>
  <c r="AZ810" i="1" s="1"/>
  <c r="AI819" i="1" a="1"/>
  <c r="AI819" i="1" s="1"/>
  <c r="AZ819" i="1" s="1"/>
  <c r="AI831" i="1" a="1"/>
  <c r="AI831" i="1" s="1"/>
  <c r="AZ831" i="1" s="1"/>
  <c r="AI836" i="1" a="1"/>
  <c r="AI836" i="1" s="1"/>
  <c r="AZ836" i="1" s="1"/>
  <c r="AI856" i="1" a="1"/>
  <c r="AI856" i="1" s="1"/>
  <c r="AZ856" i="1" s="1"/>
  <c r="AI859" i="1" a="1"/>
  <c r="AI859" i="1" s="1"/>
  <c r="AZ859" i="1" s="1"/>
  <c r="AI862" i="1" a="1"/>
  <c r="AI862" i="1" s="1"/>
  <c r="AZ862" i="1" s="1"/>
  <c r="AI865" i="1" a="1"/>
  <c r="AI865" i="1" s="1"/>
  <c r="AZ865" i="1" s="1"/>
  <c r="AI868" i="1" a="1"/>
  <c r="AI868" i="1" s="1"/>
  <c r="AZ868" i="1" s="1"/>
  <c r="AI889" i="1" a="1"/>
  <c r="AI889" i="1" s="1"/>
  <c r="AZ889" i="1" s="1"/>
  <c r="AI293" i="1" a="1"/>
  <c r="AI293" i="1" s="1"/>
  <c r="AZ293" i="1" s="1"/>
  <c r="AI389" i="1" a="1"/>
  <c r="AI389" i="1" s="1"/>
  <c r="AZ389" i="1" s="1"/>
  <c r="AI685" i="1" a="1"/>
  <c r="AI685" i="1" s="1"/>
  <c r="AZ685" i="1" s="1"/>
  <c r="AI793" i="1" a="1"/>
  <c r="AI793" i="1" s="1"/>
  <c r="AZ793" i="1" s="1"/>
  <c r="AI812" i="1" a="1"/>
  <c r="AI812" i="1" s="1"/>
  <c r="AZ812" i="1" s="1"/>
  <c r="AI871" i="1" a="1"/>
  <c r="AI871" i="1" s="1"/>
  <c r="AZ871" i="1" s="1"/>
  <c r="AI921" i="1" a="1"/>
  <c r="AI921" i="1" s="1"/>
  <c r="AZ921" i="1" s="1"/>
  <c r="AI922" i="1" a="1"/>
  <c r="AI922" i="1" s="1"/>
  <c r="AZ922" i="1" s="1"/>
  <c r="AI940" i="1" a="1"/>
  <c r="AI940" i="1" s="1"/>
  <c r="AZ940" i="1" s="1"/>
  <c r="AI941" i="1" a="1"/>
  <c r="AI941" i="1" s="1"/>
  <c r="AZ941" i="1" s="1"/>
  <c r="AI949" i="1" a="1"/>
  <c r="AI949" i="1" s="1"/>
  <c r="AZ949" i="1" s="1"/>
  <c r="AI960" i="1" a="1"/>
  <c r="AI960" i="1" s="1"/>
  <c r="AZ960" i="1" s="1"/>
  <c r="AI970" i="1" a="1"/>
  <c r="AI970" i="1" s="1"/>
  <c r="AZ970" i="1" s="1"/>
  <c r="AI971" i="1" a="1"/>
  <c r="AI971" i="1" s="1"/>
  <c r="AZ971" i="1" s="1"/>
  <c r="AI973" i="1" a="1"/>
  <c r="AI973" i="1" s="1"/>
  <c r="AZ973" i="1" s="1"/>
  <c r="AI997" i="1" a="1"/>
  <c r="AI997" i="1" s="1"/>
  <c r="AZ997" i="1" s="1"/>
  <c r="AI998" i="1" a="1"/>
  <c r="AI998" i="1" s="1"/>
  <c r="AZ998" i="1" s="1"/>
  <c r="AI1007" i="1" a="1"/>
  <c r="AI1007" i="1" s="1"/>
  <c r="AZ1007" i="1" s="1"/>
  <c r="AI1016" i="1" a="1"/>
  <c r="AI1016" i="1" s="1"/>
  <c r="AZ1016" i="1" s="1"/>
  <c r="AI1017" i="1" a="1"/>
  <c r="AI1017" i="1" s="1"/>
  <c r="AZ1017" i="1" s="1"/>
  <c r="AI1024" i="1" a="1"/>
  <c r="AI1024" i="1" s="1"/>
  <c r="AZ1024" i="1" s="1"/>
  <c r="AI1028" i="1" a="1"/>
  <c r="AI1028" i="1" s="1"/>
  <c r="AZ1028" i="1" s="1"/>
  <c r="AI1032" i="1" a="1"/>
  <c r="AI1032" i="1" s="1"/>
  <c r="AZ1032" i="1" s="1"/>
  <c r="AI1036" i="1" a="1"/>
  <c r="AI1036" i="1" s="1"/>
  <c r="AZ1036" i="1" s="1"/>
  <c r="AI1040" i="1" a="1"/>
  <c r="AI1040" i="1" s="1"/>
  <c r="AZ1040" i="1" s="1"/>
  <c r="AI1048" i="1" a="1"/>
  <c r="AI1048" i="1" s="1"/>
  <c r="AZ1048" i="1" s="1"/>
  <c r="AI1051" i="1" a="1"/>
  <c r="AI1051" i="1" s="1"/>
  <c r="AZ1051" i="1" s="1"/>
  <c r="AI1062" i="1" a="1"/>
  <c r="AI1062" i="1" s="1"/>
  <c r="AZ1062" i="1" s="1"/>
  <c r="AI1079" i="1" a="1"/>
  <c r="AI1079" i="1" s="1"/>
  <c r="AZ1079" i="1" s="1"/>
  <c r="AI1080" i="1" a="1"/>
  <c r="AI1080" i="1" s="1"/>
  <c r="AZ1080" i="1" s="1"/>
  <c r="AI1082" i="1" a="1"/>
  <c r="AI1082" i="1" s="1"/>
  <c r="AZ1082" i="1" s="1"/>
  <c r="AI1098" i="1" a="1"/>
  <c r="AI1098" i="1" s="1"/>
  <c r="AZ1098" i="1" s="1"/>
  <c r="AI1101" i="1" a="1"/>
  <c r="AI1101" i="1" s="1"/>
  <c r="AZ1101" i="1" s="1"/>
  <c r="AI1117" i="1" a="1"/>
  <c r="AI1117" i="1" s="1"/>
  <c r="AZ1117" i="1" s="1"/>
  <c r="AI1120" i="1" a="1"/>
  <c r="AI1120" i="1" s="1"/>
  <c r="AZ1120" i="1" s="1"/>
  <c r="AI1136" i="1" a="1"/>
  <c r="AI1136" i="1" s="1"/>
  <c r="AZ1136" i="1" s="1"/>
  <c r="AI1138" i="1" a="1"/>
  <c r="AI1138" i="1" s="1"/>
  <c r="AZ1138" i="1" s="1"/>
  <c r="AI1139" i="1" a="1"/>
  <c r="AI1139" i="1" s="1"/>
  <c r="AZ1139" i="1" s="1"/>
  <c r="AI1158" i="1" a="1"/>
  <c r="AI1158" i="1" s="1"/>
  <c r="AZ1158" i="1" s="1"/>
  <c r="AI1161" i="1" a="1"/>
  <c r="AI1161" i="1" s="1"/>
  <c r="AZ1161" i="1" s="1"/>
  <c r="AI1164" i="1" a="1"/>
  <c r="AI1164" i="1" s="1"/>
  <c r="AZ1164" i="1" s="1"/>
  <c r="AI1167" i="1" a="1"/>
  <c r="AI1167" i="1" s="1"/>
  <c r="AZ1167" i="1" s="1"/>
  <c r="AI682" i="1" a="1"/>
  <c r="AI682" i="1" s="1"/>
  <c r="AZ682" i="1" s="1"/>
  <c r="AI820" i="1" a="1"/>
  <c r="AI820" i="1" s="1"/>
  <c r="AZ820" i="1" s="1"/>
  <c r="AI838" i="1" a="1"/>
  <c r="AI838" i="1" s="1"/>
  <c r="AZ838" i="1" s="1"/>
  <c r="AI899" i="1" a="1"/>
  <c r="AI899" i="1" s="1"/>
  <c r="AZ899" i="1" s="1"/>
  <c r="AI908" i="1" a="1"/>
  <c r="AI908" i="1" s="1"/>
  <c r="AZ908" i="1" s="1"/>
  <c r="AI924" i="1" a="1"/>
  <c r="AI924" i="1" s="1"/>
  <c r="AZ924" i="1" s="1"/>
  <c r="AI931" i="1" a="1"/>
  <c r="AI931" i="1" s="1"/>
  <c r="AZ931" i="1" s="1"/>
  <c r="AI932" i="1" a="1"/>
  <c r="AI932" i="1" s="1"/>
  <c r="AZ932" i="1" s="1"/>
  <c r="AI950" i="1" a="1"/>
  <c r="AI950" i="1" s="1"/>
  <c r="AZ950" i="1" s="1"/>
  <c r="AI959" i="1" a="1"/>
  <c r="AI959" i="1" s="1"/>
  <c r="AZ959" i="1" s="1"/>
  <c r="AI972" i="1" a="1"/>
  <c r="AI972" i="1" s="1"/>
  <c r="AZ972" i="1" s="1"/>
  <c r="AI975" i="1" a="1"/>
  <c r="AI975" i="1" s="1"/>
  <c r="AZ975" i="1" s="1"/>
  <c r="AI989" i="1" a="1"/>
  <c r="AI989" i="1" s="1"/>
  <c r="AZ989" i="1" s="1"/>
  <c r="AI990" i="1" a="1"/>
  <c r="AI990" i="1" s="1"/>
  <c r="AZ990" i="1" s="1"/>
  <c r="AI1008" i="1" a="1"/>
  <c r="AI1008" i="1" s="1"/>
  <c r="AZ1008" i="1" s="1"/>
  <c r="AI1018" i="1" a="1"/>
  <c r="AI1018" i="1" s="1"/>
  <c r="AZ1018" i="1" s="1"/>
  <c r="AI1023" i="1" a="1"/>
  <c r="AI1023" i="1" s="1"/>
  <c r="AZ1023" i="1" s="1"/>
  <c r="AI1044" i="1" a="1"/>
  <c r="AI1044" i="1" s="1"/>
  <c r="AZ1044" i="1" s="1"/>
  <c r="AI1055" i="1" a="1"/>
  <c r="AI1055" i="1" s="1"/>
  <c r="AZ1055" i="1" s="1"/>
  <c r="AI1063" i="1" a="1"/>
  <c r="AI1063" i="1" s="1"/>
  <c r="AZ1063" i="1" s="1"/>
  <c r="AI1081" i="1" a="1"/>
  <c r="AI1081" i="1" s="1"/>
  <c r="AZ1081" i="1" s="1"/>
  <c r="AI1084" i="1" a="1"/>
  <c r="AI1084" i="1" s="1"/>
  <c r="AZ1084" i="1" s="1"/>
  <c r="AI1100" i="1" a="1"/>
  <c r="AI1100" i="1" s="1"/>
  <c r="AZ1100" i="1" s="1"/>
  <c r="AI1103" i="1" a="1"/>
  <c r="AI1103" i="1" s="1"/>
  <c r="AZ1103" i="1" s="1"/>
  <c r="AI1119" i="1" a="1"/>
  <c r="AI1119" i="1" s="1"/>
  <c r="AZ1119" i="1" s="1"/>
  <c r="AI1122" i="1" a="1"/>
  <c r="AI1122" i="1" s="1"/>
  <c r="AZ1122" i="1" s="1"/>
  <c r="AI1140" i="1" a="1"/>
  <c r="AI1140" i="1" s="1"/>
  <c r="AZ1140" i="1" s="1"/>
  <c r="AI1141" i="1" a="1"/>
  <c r="AI1141" i="1" s="1"/>
  <c r="AZ1141" i="1" s="1"/>
  <c r="AI1142" i="1" a="1"/>
  <c r="AI1142" i="1" s="1"/>
  <c r="AZ1142" i="1" s="1"/>
  <c r="AI1170" i="1" a="1"/>
  <c r="AI1170" i="1" s="1"/>
  <c r="AZ1170" i="1" s="1"/>
  <c r="AI642" i="1" a="1"/>
  <c r="AI642" i="1" s="1"/>
  <c r="AZ642" i="1" s="1"/>
  <c r="AI715" i="1" a="1"/>
  <c r="AI715" i="1" s="1"/>
  <c r="AZ715" i="1" s="1"/>
  <c r="AI809" i="1" a="1"/>
  <c r="AI809" i="1" s="1"/>
  <c r="AZ809" i="1" s="1"/>
  <c r="AI895" i="1" a="1"/>
  <c r="AI895" i="1" s="1"/>
  <c r="AZ895" i="1" s="1"/>
  <c r="AI904" i="1" a="1"/>
  <c r="AI904" i="1" s="1"/>
  <c r="AZ904" i="1" s="1"/>
  <c r="AI911" i="1" a="1"/>
  <c r="AI911" i="1" s="1"/>
  <c r="AZ911" i="1" s="1"/>
  <c r="AI914" i="1" a="1"/>
  <c r="AI914" i="1" s="1"/>
  <c r="AZ914" i="1" s="1"/>
  <c r="AI915" i="1" a="1"/>
  <c r="AI915" i="1" s="1"/>
  <c r="AZ915" i="1" s="1"/>
  <c r="AI923" i="1" a="1"/>
  <c r="AI923" i="1" s="1"/>
  <c r="AZ923" i="1" s="1"/>
  <c r="AI933" i="1" a="1"/>
  <c r="AI933" i="1" s="1"/>
  <c r="AZ933" i="1" s="1"/>
  <c r="AI942" i="1" a="1"/>
  <c r="AI942" i="1" s="1"/>
  <c r="AZ942" i="1" s="1"/>
  <c r="AI943" i="1" a="1"/>
  <c r="AI943" i="1" s="1"/>
  <c r="AZ943" i="1" s="1"/>
  <c r="AI951" i="1" a="1"/>
  <c r="AI951" i="1" s="1"/>
  <c r="AZ951" i="1" s="1"/>
  <c r="AI952" i="1" a="1"/>
  <c r="AI952" i="1" s="1"/>
  <c r="AZ952" i="1" s="1"/>
  <c r="AI961" i="1" a="1"/>
  <c r="AI961" i="1" s="1"/>
  <c r="AZ961" i="1" s="1"/>
  <c r="AI962" i="1" a="1"/>
  <c r="AI962" i="1" s="1"/>
  <c r="AZ962" i="1" s="1"/>
  <c r="AI974" i="1" a="1"/>
  <c r="AI974" i="1" s="1"/>
  <c r="AZ974" i="1" s="1"/>
  <c r="AI977" i="1" a="1"/>
  <c r="AI977" i="1" s="1"/>
  <c r="AZ977" i="1" s="1"/>
  <c r="AI999" i="1" a="1"/>
  <c r="AI999" i="1" s="1"/>
  <c r="AZ999" i="1" s="1"/>
  <c r="AI1000" i="1" a="1"/>
  <c r="AI1000" i="1" s="1"/>
  <c r="AZ1000" i="1" s="1"/>
  <c r="AI1001" i="1" a="1"/>
  <c r="AI1001" i="1" s="1"/>
  <c r="AZ1001" i="1" s="1"/>
  <c r="AI1009" i="1" a="1"/>
  <c r="AI1009" i="1" s="1"/>
  <c r="AZ1009" i="1" s="1"/>
  <c r="AI1019" i="1" a="1"/>
  <c r="AI1019" i="1" s="1"/>
  <c r="AZ1019" i="1" s="1"/>
  <c r="AI1031" i="1" a="1"/>
  <c r="AI1031" i="1" s="1"/>
  <c r="AZ1031" i="1" s="1"/>
  <c r="AI1039" i="1" a="1"/>
  <c r="AI1039" i="1" s="1"/>
  <c r="AZ1039" i="1" s="1"/>
  <c r="AI1047" i="1" a="1"/>
  <c r="AI1047" i="1" s="1"/>
  <c r="AZ1047" i="1" s="1"/>
  <c r="AI1050" i="1" a="1"/>
  <c r="AI1050" i="1" s="1"/>
  <c r="AZ1050" i="1" s="1"/>
  <c r="AI1064" i="1" a="1"/>
  <c r="AI1064" i="1" s="1"/>
  <c r="AZ1064" i="1" s="1"/>
  <c r="AI1069" i="1" a="1"/>
  <c r="AI1069" i="1" s="1"/>
  <c r="AZ1069" i="1" s="1"/>
  <c r="AI1083" i="1" a="1"/>
  <c r="AI1083" i="1" s="1"/>
  <c r="AZ1083" i="1" s="1"/>
  <c r="AI1086" i="1" a="1"/>
  <c r="AI1086" i="1" s="1"/>
  <c r="AZ1086" i="1" s="1"/>
  <c r="AI1102" i="1" a="1"/>
  <c r="AI1102" i="1" s="1"/>
  <c r="AZ1102" i="1" s="1"/>
  <c r="AI1105" i="1" a="1"/>
  <c r="AI1105" i="1" s="1"/>
  <c r="AZ1105" i="1" s="1"/>
  <c r="AI1121" i="1" a="1"/>
  <c r="AI1121" i="1" s="1"/>
  <c r="AZ1121" i="1" s="1"/>
  <c r="AI1123" i="1" a="1"/>
  <c r="AI1123" i="1" s="1"/>
  <c r="AZ1123" i="1" s="1"/>
  <c r="AI1124" i="1" a="1"/>
  <c r="AI1124" i="1" s="1"/>
  <c r="AZ1124" i="1" s="1"/>
  <c r="AI1143" i="1" a="1"/>
  <c r="AI1143" i="1" s="1"/>
  <c r="AZ1143" i="1" s="1"/>
  <c r="AI1144" i="1" a="1"/>
  <c r="AI1144" i="1" s="1"/>
  <c r="AZ1144" i="1" s="1"/>
  <c r="AI1146" i="1" a="1"/>
  <c r="AI1146" i="1" s="1"/>
  <c r="AZ1146" i="1" s="1"/>
  <c r="AI1159" i="1" a="1"/>
  <c r="AI1159" i="1" s="1"/>
  <c r="AZ1159" i="1" s="1"/>
  <c r="AI554" i="1" a="1"/>
  <c r="AI554" i="1" s="1"/>
  <c r="AZ554" i="1" s="1"/>
  <c r="AI708" i="1" a="1"/>
  <c r="AI708" i="1" s="1"/>
  <c r="AZ708" i="1" s="1"/>
  <c r="AI738" i="1" a="1"/>
  <c r="AI738" i="1" s="1"/>
  <c r="AZ738" i="1" s="1"/>
  <c r="AI753" i="1" a="1"/>
  <c r="AI753" i="1" s="1"/>
  <c r="AZ753" i="1" s="1"/>
  <c r="AI845" i="1" a="1"/>
  <c r="AI845" i="1" s="1"/>
  <c r="AZ845" i="1" s="1"/>
  <c r="AI890" i="1" a="1"/>
  <c r="AI890" i="1" s="1"/>
  <c r="AZ890" i="1" s="1"/>
  <c r="AI905" i="1" a="1"/>
  <c r="AI905" i="1" s="1"/>
  <c r="AZ905" i="1" s="1"/>
  <c r="AI916" i="1" a="1"/>
  <c r="AI916" i="1" s="1"/>
  <c r="AZ916" i="1" s="1"/>
  <c r="AI925" i="1" a="1"/>
  <c r="AI925" i="1" s="1"/>
  <c r="AZ925" i="1" s="1"/>
  <c r="AI926" i="1" a="1"/>
  <c r="AI926" i="1" s="1"/>
  <c r="AZ926" i="1" s="1"/>
  <c r="AI934" i="1" a="1"/>
  <c r="AI934" i="1" s="1"/>
  <c r="AZ934" i="1" s="1"/>
  <c r="AI976" i="1" a="1"/>
  <c r="AI976" i="1" s="1"/>
  <c r="AZ976" i="1" s="1"/>
  <c r="AI979" i="1" a="1"/>
  <c r="AI979" i="1" s="1"/>
  <c r="AZ979" i="1" s="1"/>
  <c r="AI991" i="1" a="1"/>
  <c r="AI991" i="1" s="1"/>
  <c r="AZ991" i="1" s="1"/>
  <c r="AI992" i="1" a="1"/>
  <c r="AI992" i="1" s="1"/>
  <c r="AZ992" i="1" s="1"/>
  <c r="AI1002" i="1" a="1"/>
  <c r="AI1002" i="1" s="1"/>
  <c r="AZ1002" i="1" s="1"/>
  <c r="AI1010" i="1" a="1"/>
  <c r="AI1010" i="1" s="1"/>
  <c r="AZ1010" i="1" s="1"/>
  <c r="AI1020" i="1" a="1"/>
  <c r="AI1020" i="1" s="1"/>
  <c r="AZ1020" i="1" s="1"/>
  <c r="AI1022" i="1" a="1"/>
  <c r="AI1022" i="1" s="1"/>
  <c r="AZ1022" i="1" s="1"/>
  <c r="AI1027" i="1" a="1"/>
  <c r="AI1027" i="1" s="1"/>
  <c r="AZ1027" i="1" s="1"/>
  <c r="AI1030" i="1" a="1"/>
  <c r="AI1030" i="1" s="1"/>
  <c r="AZ1030" i="1" s="1"/>
  <c r="AI1035" i="1" a="1"/>
  <c r="AI1035" i="1" s="1"/>
  <c r="AZ1035" i="1" s="1"/>
  <c r="AI1038" i="1" a="1"/>
  <c r="AI1038" i="1" s="1"/>
  <c r="AZ1038" i="1" s="1"/>
  <c r="AI1043" i="1" a="1"/>
  <c r="AI1043" i="1" s="1"/>
  <c r="AZ1043" i="1" s="1"/>
  <c r="AI1054" i="1" a="1"/>
  <c r="AI1054" i="1" s="1"/>
  <c r="AZ1054" i="1" s="1"/>
  <c r="AI1065" i="1" a="1"/>
  <c r="AI1065" i="1" s="1"/>
  <c r="AZ1065" i="1" s="1"/>
  <c r="AI1066" i="1" a="1"/>
  <c r="AI1066" i="1" s="1"/>
  <c r="AZ1066" i="1" s="1"/>
  <c r="AI1085" i="1" a="1"/>
  <c r="AI1085" i="1" s="1"/>
  <c r="AZ1085" i="1" s="1"/>
  <c r="AI1088" i="1" a="1"/>
  <c r="AI1088" i="1" s="1"/>
  <c r="AZ1088" i="1" s="1"/>
  <c r="AI1104" i="1" a="1"/>
  <c r="AI1104" i="1" s="1"/>
  <c r="AZ1104" i="1" s="1"/>
  <c r="AI1106" i="1" a="1"/>
  <c r="AI1106" i="1" s="1"/>
  <c r="AZ1106" i="1" s="1"/>
  <c r="AI1107" i="1" a="1"/>
  <c r="AI1107" i="1" s="1"/>
  <c r="AZ1107" i="1" s="1"/>
  <c r="AI1125" i="1" a="1"/>
  <c r="AI1125" i="1" s="1"/>
  <c r="AZ1125" i="1" s="1"/>
  <c r="AI1126" i="1" a="1"/>
  <c r="AI1126" i="1" s="1"/>
  <c r="AZ1126" i="1" s="1"/>
  <c r="AI1127" i="1" a="1"/>
  <c r="AI1127" i="1" s="1"/>
  <c r="AZ1127" i="1" s="1"/>
  <c r="AI1145" i="1" a="1"/>
  <c r="AI1145" i="1" s="1"/>
  <c r="AZ1145" i="1" s="1"/>
  <c r="AI1148" i="1" a="1"/>
  <c r="AI1148" i="1" s="1"/>
  <c r="AZ1148" i="1" s="1"/>
  <c r="AI1162" i="1" a="1"/>
  <c r="AI1162" i="1" s="1"/>
  <c r="AZ1162" i="1" s="1"/>
  <c r="AI1165" i="1" a="1"/>
  <c r="AI1165" i="1" s="1"/>
  <c r="AZ1165" i="1" s="1"/>
  <c r="AI1168" i="1" a="1"/>
  <c r="AI1168" i="1" s="1"/>
  <c r="AZ1168" i="1" s="1"/>
  <c r="AI1171" i="1" a="1"/>
  <c r="AI1171" i="1" s="1"/>
  <c r="AZ1171" i="1" s="1"/>
  <c r="AI716" i="1" a="1"/>
  <c r="AI716" i="1" s="1"/>
  <c r="AZ716" i="1" s="1"/>
  <c r="AI898" i="1" a="1"/>
  <c r="AI898" i="1" s="1"/>
  <c r="AZ898" i="1" s="1"/>
  <c r="AI903" i="1" a="1"/>
  <c r="AI903" i="1" s="1"/>
  <c r="AZ903" i="1" s="1"/>
  <c r="AI906" i="1" a="1"/>
  <c r="AI906" i="1" s="1"/>
  <c r="AZ906" i="1" s="1"/>
  <c r="AI909" i="1" a="1"/>
  <c r="AI909" i="1" s="1"/>
  <c r="AZ909" i="1" s="1"/>
  <c r="AI912" i="1" a="1"/>
  <c r="AI912" i="1" s="1"/>
  <c r="AZ912" i="1" s="1"/>
  <c r="AI917" i="1" a="1"/>
  <c r="AI917" i="1" s="1"/>
  <c r="AZ917" i="1" s="1"/>
  <c r="AI935" i="1" a="1"/>
  <c r="AI935" i="1" s="1"/>
  <c r="AZ935" i="1" s="1"/>
  <c r="AI944" i="1" a="1"/>
  <c r="AI944" i="1" s="1"/>
  <c r="AZ944" i="1" s="1"/>
  <c r="AI945" i="1" a="1"/>
  <c r="AI945" i="1" s="1"/>
  <c r="AZ945" i="1" s="1"/>
  <c r="AI953" i="1" a="1"/>
  <c r="AI953" i="1" s="1"/>
  <c r="AZ953" i="1" s="1"/>
  <c r="AI954" i="1" a="1"/>
  <c r="AI954" i="1" s="1"/>
  <c r="AZ954" i="1" s="1"/>
  <c r="AI963" i="1" a="1"/>
  <c r="AI963" i="1" s="1"/>
  <c r="AZ963" i="1" s="1"/>
  <c r="AI964" i="1" a="1"/>
  <c r="AI964" i="1" s="1"/>
  <c r="AZ964" i="1" s="1"/>
  <c r="AI978" i="1" a="1"/>
  <c r="AI978" i="1" s="1"/>
  <c r="AZ978" i="1" s="1"/>
  <c r="AI980" i="1" a="1"/>
  <c r="AI980" i="1" s="1"/>
  <c r="AZ980" i="1" s="1"/>
  <c r="AI981" i="1" a="1"/>
  <c r="AI981" i="1" s="1"/>
  <c r="AZ981" i="1" s="1"/>
  <c r="AI1003" i="1" a="1"/>
  <c r="AI1003" i="1" s="1"/>
  <c r="AZ1003" i="1" s="1"/>
  <c r="AI1011" i="1" a="1"/>
  <c r="AI1011" i="1" s="1"/>
  <c r="AZ1011" i="1" s="1"/>
  <c r="AI1012" i="1" a="1"/>
  <c r="AI1012" i="1" s="1"/>
  <c r="AZ1012" i="1" s="1"/>
  <c r="AI1026" i="1" a="1"/>
  <c r="AI1026" i="1" s="1"/>
  <c r="AZ1026" i="1" s="1"/>
  <c r="AI1034" i="1" a="1"/>
  <c r="AI1034" i="1" s="1"/>
  <c r="AZ1034" i="1" s="1"/>
  <c r="AI1046" i="1" a="1"/>
  <c r="AI1046" i="1" s="1"/>
  <c r="AZ1046" i="1" s="1"/>
  <c r="AI1052" i="1" a="1"/>
  <c r="AI1052" i="1" s="1"/>
  <c r="AZ1052" i="1" s="1"/>
  <c r="AI1057" i="1" a="1"/>
  <c r="AI1057" i="1" s="1"/>
  <c r="AZ1057" i="1" s="1"/>
  <c r="AI1071" i="1" a="1"/>
  <c r="AI1071" i="1" s="1"/>
  <c r="AZ1071" i="1" s="1"/>
  <c r="AI1087" i="1" a="1"/>
  <c r="AI1087" i="1" s="1"/>
  <c r="AZ1087" i="1" s="1"/>
  <c r="AI1090" i="1" a="1"/>
  <c r="AI1090" i="1" s="1"/>
  <c r="AZ1090" i="1" s="1"/>
  <c r="AI1108" i="1" a="1"/>
  <c r="AI1108" i="1" s="1"/>
  <c r="AZ1108" i="1" s="1"/>
  <c r="AI1109" i="1" a="1"/>
  <c r="AI1109" i="1" s="1"/>
  <c r="AZ1109" i="1" s="1"/>
  <c r="AI1110" i="1" a="1"/>
  <c r="AI1110" i="1" s="1"/>
  <c r="AZ1110" i="1" s="1"/>
  <c r="AI1128" i="1" a="1"/>
  <c r="AI1128" i="1" s="1"/>
  <c r="AZ1128" i="1" s="1"/>
  <c r="AI1129" i="1" a="1"/>
  <c r="AI1129" i="1" s="1"/>
  <c r="AZ1129" i="1" s="1"/>
  <c r="AI1131" i="1" a="1"/>
  <c r="AI1131" i="1" s="1"/>
  <c r="AZ1131" i="1" s="1"/>
  <c r="AI1147" i="1" a="1"/>
  <c r="AI1147" i="1" s="1"/>
  <c r="AZ1147" i="1" s="1"/>
  <c r="AI1150" i="1" a="1"/>
  <c r="AI1150" i="1" s="1"/>
  <c r="AZ1150" i="1" s="1"/>
  <c r="AI620" i="1" a="1"/>
  <c r="AI620" i="1" s="1"/>
  <c r="AZ620" i="1" s="1"/>
  <c r="AI649" i="1" a="1"/>
  <c r="AI649" i="1" s="1"/>
  <c r="AZ649" i="1" s="1"/>
  <c r="AI724" i="1" a="1"/>
  <c r="AI724" i="1" s="1"/>
  <c r="AZ724" i="1" s="1"/>
  <c r="AI739" i="1" a="1"/>
  <c r="AI739" i="1" s="1"/>
  <c r="AZ739" i="1" s="1"/>
  <c r="AI754" i="1" a="1"/>
  <c r="AI754" i="1" s="1"/>
  <c r="AZ754" i="1" s="1"/>
  <c r="AI918" i="1" a="1"/>
  <c r="AI918" i="1" s="1"/>
  <c r="AZ918" i="1" s="1"/>
  <c r="AI927" i="1" a="1"/>
  <c r="AI927" i="1" s="1"/>
  <c r="AZ927" i="1" s="1"/>
  <c r="AI928" i="1" a="1"/>
  <c r="AI928" i="1" s="1"/>
  <c r="AZ928" i="1" s="1"/>
  <c r="AI936" i="1" a="1"/>
  <c r="AI936" i="1" s="1"/>
  <c r="AZ936" i="1" s="1"/>
  <c r="AI937" i="1" a="1"/>
  <c r="AI937" i="1" s="1"/>
  <c r="AZ937" i="1" s="1"/>
  <c r="AI956" i="1" a="1"/>
  <c r="AI956" i="1" s="1"/>
  <c r="AZ956" i="1" s="1"/>
  <c r="AI965" i="1" a="1"/>
  <c r="AI965" i="1" s="1"/>
  <c r="AZ965" i="1" s="1"/>
  <c r="AI982" i="1" a="1"/>
  <c r="AI982" i="1" s="1"/>
  <c r="AZ982" i="1" s="1"/>
  <c r="AI983" i="1" a="1"/>
  <c r="AI983" i="1" s="1"/>
  <c r="AZ983" i="1" s="1"/>
  <c r="AI984" i="1" a="1"/>
  <c r="AI984" i="1" s="1"/>
  <c r="AZ984" i="1" s="1"/>
  <c r="AI993" i="1" a="1"/>
  <c r="AI993" i="1" s="1"/>
  <c r="AZ993" i="1" s="1"/>
  <c r="AI994" i="1" a="1"/>
  <c r="AI994" i="1" s="1"/>
  <c r="AZ994" i="1" s="1"/>
  <c r="AI1004" i="1" a="1"/>
  <c r="AI1004" i="1" s="1"/>
  <c r="AZ1004" i="1" s="1"/>
  <c r="AI1013" i="1" a="1"/>
  <c r="AI1013" i="1" s="1"/>
  <c r="AZ1013" i="1" s="1"/>
  <c r="AI1021" i="1" a="1"/>
  <c r="AI1021" i="1" s="1"/>
  <c r="AZ1021" i="1" s="1"/>
  <c r="AI1042" i="1" a="1"/>
  <c r="AI1042" i="1" s="1"/>
  <c r="AZ1042" i="1" s="1"/>
  <c r="AI1058" i="1" a="1"/>
  <c r="AI1058" i="1" s="1"/>
  <c r="AZ1058" i="1" s="1"/>
  <c r="AI1067" i="1" a="1"/>
  <c r="AI1067" i="1" s="1"/>
  <c r="AZ1067" i="1" s="1"/>
  <c r="AI1070" i="1" a="1"/>
  <c r="AI1070" i="1" s="1"/>
  <c r="AZ1070" i="1" s="1"/>
  <c r="AI1073" i="1" a="1"/>
  <c r="AI1073" i="1" s="1"/>
  <c r="AZ1073" i="1" s="1"/>
  <c r="AI1089" i="1" a="1"/>
  <c r="AI1089" i="1" s="1"/>
  <c r="AZ1089" i="1" s="1"/>
  <c r="AI1091" i="1" a="1"/>
  <c r="AI1091" i="1" s="1"/>
  <c r="AZ1091" i="1" s="1"/>
  <c r="AI1092" i="1" a="1"/>
  <c r="AI1092" i="1" s="1"/>
  <c r="AZ1092" i="1" s="1"/>
  <c r="AI1111" i="1" a="1"/>
  <c r="AI1111" i="1" s="1"/>
  <c r="AZ1111" i="1" s="1"/>
  <c r="AI1112" i="1" a="1"/>
  <c r="AI1112" i="1" s="1"/>
  <c r="AZ1112" i="1" s="1"/>
  <c r="AI1114" i="1" a="1"/>
  <c r="AI1114" i="1" s="1"/>
  <c r="AZ1114" i="1" s="1"/>
  <c r="AI1130" i="1" a="1"/>
  <c r="AI1130" i="1" s="1"/>
  <c r="AZ1130" i="1" s="1"/>
  <c r="AI1133" i="1" a="1"/>
  <c r="AI1133" i="1" s="1"/>
  <c r="AZ1133" i="1" s="1"/>
  <c r="AI1149" i="1" a="1"/>
  <c r="AI1149" i="1" s="1"/>
  <c r="AZ1149" i="1" s="1"/>
  <c r="AI1152" i="1" a="1"/>
  <c r="AI1152" i="1" s="1"/>
  <c r="AZ1152" i="1" s="1"/>
  <c r="AI1160" i="1" a="1"/>
  <c r="AI1160" i="1" s="1"/>
  <c r="AZ1160" i="1" s="1"/>
  <c r="AI1163" i="1" a="1"/>
  <c r="AI1163" i="1" s="1"/>
  <c r="AZ1163" i="1" s="1"/>
  <c r="AI662" i="1" a="1"/>
  <c r="AI662" i="1" s="1"/>
  <c r="AZ662" i="1" s="1"/>
  <c r="AI688" i="1" a="1"/>
  <c r="AI688" i="1" s="1"/>
  <c r="AZ688" i="1" s="1"/>
  <c r="AI874" i="1" a="1"/>
  <c r="AI874" i="1" s="1"/>
  <c r="AZ874" i="1" s="1"/>
  <c r="AI902" i="1" a="1"/>
  <c r="AI902" i="1" s="1"/>
  <c r="AZ902" i="1" s="1"/>
  <c r="AI910" i="1" a="1"/>
  <c r="AI910" i="1" s="1"/>
  <c r="AZ910" i="1" s="1"/>
  <c r="AI913" i="1" a="1"/>
  <c r="AI913" i="1" s="1"/>
  <c r="AZ913" i="1" s="1"/>
  <c r="AI929" i="1" a="1"/>
  <c r="AI929" i="1" s="1"/>
  <c r="AZ929" i="1" s="1"/>
  <c r="AI930" i="1" a="1"/>
  <c r="AI930" i="1" s="1"/>
  <c r="AZ930" i="1" s="1"/>
  <c r="AI938" i="1" a="1"/>
  <c r="AI938" i="1" s="1"/>
  <c r="AZ938" i="1" s="1"/>
  <c r="AI939" i="1" a="1"/>
  <c r="AI939" i="1" s="1"/>
  <c r="AZ939" i="1" s="1"/>
  <c r="AI948" i="1" a="1"/>
  <c r="AI948" i="1" s="1"/>
  <c r="AZ948" i="1" s="1"/>
  <c r="AI957" i="1" a="1"/>
  <c r="AI957" i="1" s="1"/>
  <c r="AZ957" i="1" s="1"/>
  <c r="AI958" i="1" a="1"/>
  <c r="AI958" i="1" s="1"/>
  <c r="AZ958" i="1" s="1"/>
  <c r="AI967" i="1" a="1"/>
  <c r="AI967" i="1" s="1"/>
  <c r="AZ967" i="1" s="1"/>
  <c r="AI968" i="1" a="1"/>
  <c r="AI968" i="1" s="1"/>
  <c r="AZ968" i="1" s="1"/>
  <c r="AI969" i="1" a="1"/>
  <c r="AI969" i="1" s="1"/>
  <c r="AZ969" i="1" s="1"/>
  <c r="AI987" i="1" a="1"/>
  <c r="AI987" i="1" s="1"/>
  <c r="AZ987" i="1" s="1"/>
  <c r="AI988" i="1" a="1"/>
  <c r="AI988" i="1" s="1"/>
  <c r="AZ988" i="1" s="1"/>
  <c r="AI995" i="1" a="1"/>
  <c r="AI995" i="1" s="1"/>
  <c r="AZ995" i="1" s="1"/>
  <c r="AI1006" i="1" a="1"/>
  <c r="AI1006" i="1" s="1"/>
  <c r="AZ1006" i="1" s="1"/>
  <c r="AI1015" i="1" a="1"/>
  <c r="AI1015" i="1" s="1"/>
  <c r="AZ1015" i="1" s="1"/>
  <c r="AI1056" i="1" a="1"/>
  <c r="AI1056" i="1" s="1"/>
  <c r="AZ1056" i="1" s="1"/>
  <c r="AI1061" i="1" a="1"/>
  <c r="AI1061" i="1" s="1"/>
  <c r="AZ1061" i="1" s="1"/>
  <c r="AI1076" i="1" a="1"/>
  <c r="AI1076" i="1" s="1"/>
  <c r="AZ1076" i="1" s="1"/>
  <c r="AI1077" i="1" a="1"/>
  <c r="AI1077" i="1" s="1"/>
  <c r="AZ1077" i="1" s="1"/>
  <c r="AI1078" i="1" a="1"/>
  <c r="AI1078" i="1" s="1"/>
  <c r="AZ1078" i="1" s="1"/>
  <c r="AI1096" i="1" a="1"/>
  <c r="AI1096" i="1" s="1"/>
  <c r="AZ1096" i="1" s="1"/>
  <c r="AI1097" i="1" a="1"/>
  <c r="AI1097" i="1" s="1"/>
  <c r="AZ1097" i="1" s="1"/>
  <c r="AI1099" i="1" a="1"/>
  <c r="AI1099" i="1" s="1"/>
  <c r="AZ1099" i="1" s="1"/>
  <c r="AI1115" i="1" a="1"/>
  <c r="AI1115" i="1" s="1"/>
  <c r="AZ1115" i="1" s="1"/>
  <c r="AI1118" i="1" a="1"/>
  <c r="AI1118" i="1" s="1"/>
  <c r="AZ1118" i="1" s="1"/>
  <c r="AI1134" i="1" a="1"/>
  <c r="AI1134" i="1" s="1"/>
  <c r="AZ1134" i="1" s="1"/>
  <c r="AI1137" i="1" a="1"/>
  <c r="AI1137" i="1" s="1"/>
  <c r="AZ1137" i="1" s="1"/>
  <c r="AI1153" i="1" a="1"/>
  <c r="AI1153" i="1" s="1"/>
  <c r="AZ1153" i="1" s="1"/>
  <c r="AI1155" i="1" a="1"/>
  <c r="AI1155" i="1" s="1"/>
  <c r="AZ1155" i="1" s="1"/>
  <c r="AI1156" i="1" a="1"/>
  <c r="AI1156" i="1" s="1"/>
  <c r="AZ1156" i="1" s="1"/>
  <c r="AI1157" i="1" a="1"/>
  <c r="AI1157" i="1" s="1"/>
  <c r="AZ1157" i="1" s="1"/>
  <c r="AI777" i="1" a="1"/>
  <c r="AI777" i="1" s="1"/>
  <c r="AZ777" i="1" s="1"/>
  <c r="AI1014" i="1" a="1"/>
  <c r="AI1014" i="1" s="1"/>
  <c r="AZ1014" i="1" s="1"/>
  <c r="AI1033" i="1" a="1"/>
  <c r="AI1033" i="1" s="1"/>
  <c r="AZ1033" i="1" s="1"/>
  <c r="AI1068" i="1" a="1"/>
  <c r="AI1068" i="1" s="1"/>
  <c r="AZ1068" i="1" s="1"/>
  <c r="AI1095" i="1" a="1"/>
  <c r="AI1095" i="1" s="1"/>
  <c r="AZ1095" i="1" s="1"/>
  <c r="AI1190" i="1" a="1"/>
  <c r="AI1190" i="1" s="1"/>
  <c r="AZ1190" i="1" s="1"/>
  <c r="AI1193" i="1" a="1"/>
  <c r="AI1193" i="1" s="1"/>
  <c r="AZ1193" i="1" s="1"/>
  <c r="AI1196" i="1" a="1"/>
  <c r="AI1196" i="1" s="1"/>
  <c r="AZ1196" i="1" s="1"/>
  <c r="AI1199" i="1" a="1"/>
  <c r="AI1199" i="1" s="1"/>
  <c r="AZ1199" i="1" s="1"/>
  <c r="AI1222" i="1" a="1"/>
  <c r="AI1222" i="1" s="1"/>
  <c r="AZ1222" i="1" s="1"/>
  <c r="AI1225" i="1" a="1"/>
  <c r="AI1225" i="1" s="1"/>
  <c r="AZ1225" i="1" s="1"/>
  <c r="AI1228" i="1" a="1"/>
  <c r="AI1228" i="1" s="1"/>
  <c r="AZ1228" i="1" s="1"/>
  <c r="AI1231" i="1" a="1"/>
  <c r="AI1231" i="1" s="1"/>
  <c r="AZ1231" i="1" s="1"/>
  <c r="AI1254" i="1" a="1"/>
  <c r="AI1254" i="1" s="1"/>
  <c r="AZ1254" i="1" s="1"/>
  <c r="AI1257" i="1" a="1"/>
  <c r="AI1257" i="1" s="1"/>
  <c r="AZ1257" i="1" s="1"/>
  <c r="AI1260" i="1" a="1"/>
  <c r="AI1260" i="1" s="1"/>
  <c r="AZ1260" i="1" s="1"/>
  <c r="AI1263" i="1" a="1"/>
  <c r="AI1263" i="1" s="1"/>
  <c r="AZ1263" i="1" s="1"/>
  <c r="AI1286" i="1" a="1"/>
  <c r="AI1286" i="1" s="1"/>
  <c r="AZ1286" i="1" s="1"/>
  <c r="AI1289" i="1" a="1"/>
  <c r="AI1289" i="1" s="1"/>
  <c r="AZ1289" i="1" s="1"/>
  <c r="AI1292" i="1" a="1"/>
  <c r="AI1292" i="1" s="1"/>
  <c r="AZ1292" i="1" s="1"/>
  <c r="AI1295" i="1" a="1"/>
  <c r="AI1295" i="1" s="1"/>
  <c r="AZ1295" i="1" s="1"/>
  <c r="AI1304" i="1" a="1"/>
  <c r="AI1304" i="1" s="1"/>
  <c r="AZ1304" i="1" s="1"/>
  <c r="AI1307" i="1" a="1"/>
  <c r="AI1307" i="1" s="1"/>
  <c r="AZ1307" i="1" s="1"/>
  <c r="AI1213" i="1" a="1"/>
  <c r="AI1213" i="1" s="1"/>
  <c r="AZ1213" i="1" s="1"/>
  <c r="AI691" i="1" a="1"/>
  <c r="AI691" i="1" s="1"/>
  <c r="AZ691" i="1" s="1"/>
  <c r="AI900" i="1" a="1"/>
  <c r="AI900" i="1" s="1"/>
  <c r="AZ900" i="1" s="1"/>
  <c r="AI919" i="1" a="1"/>
  <c r="AI919" i="1" s="1"/>
  <c r="AZ919" i="1" s="1"/>
  <c r="AI1045" i="1" a="1"/>
  <c r="AI1045" i="1" s="1"/>
  <c r="AZ1045" i="1" s="1"/>
  <c r="AI1072" i="1" a="1"/>
  <c r="AI1072" i="1" s="1"/>
  <c r="AZ1072" i="1" s="1"/>
  <c r="AI1154" i="1" a="1"/>
  <c r="AI1154" i="1" s="1"/>
  <c r="AZ1154" i="1" s="1"/>
  <c r="AI1173" i="1" a="1"/>
  <c r="AI1173" i="1" s="1"/>
  <c r="AZ1173" i="1" s="1"/>
  <c r="AI1176" i="1" a="1"/>
  <c r="AI1176" i="1" s="1"/>
  <c r="AZ1176" i="1" s="1"/>
  <c r="AI1179" i="1" a="1"/>
  <c r="AI1179" i="1" s="1"/>
  <c r="AZ1179" i="1" s="1"/>
  <c r="AI1202" i="1" a="1"/>
  <c r="AI1202" i="1" s="1"/>
  <c r="AZ1202" i="1" s="1"/>
  <c r="AI1205" i="1" a="1"/>
  <c r="AI1205" i="1" s="1"/>
  <c r="AZ1205" i="1" s="1"/>
  <c r="AI1208" i="1" a="1"/>
  <c r="AI1208" i="1" s="1"/>
  <c r="AZ1208" i="1" s="1"/>
  <c r="AI1211" i="1" a="1"/>
  <c r="AI1211" i="1" s="1"/>
  <c r="AZ1211" i="1" s="1"/>
  <c r="AI1234" i="1" a="1"/>
  <c r="AI1234" i="1" s="1"/>
  <c r="AZ1234" i="1" s="1"/>
  <c r="AI1237" i="1" a="1"/>
  <c r="AI1237" i="1" s="1"/>
  <c r="AZ1237" i="1" s="1"/>
  <c r="AI1240" i="1" a="1"/>
  <c r="AI1240" i="1" s="1"/>
  <c r="AZ1240" i="1" s="1"/>
  <c r="AI1243" i="1" a="1"/>
  <c r="AI1243" i="1" s="1"/>
  <c r="AZ1243" i="1" s="1"/>
  <c r="AI1266" i="1" a="1"/>
  <c r="AI1266" i="1" s="1"/>
  <c r="AZ1266" i="1" s="1"/>
  <c r="AI1269" i="1" a="1"/>
  <c r="AI1269" i="1" s="1"/>
  <c r="AZ1269" i="1" s="1"/>
  <c r="AI1272" i="1" a="1"/>
  <c r="AI1272" i="1" s="1"/>
  <c r="AZ1272" i="1" s="1"/>
  <c r="AI1275" i="1" a="1"/>
  <c r="AI1275" i="1" s="1"/>
  <c r="AZ1275" i="1" s="1"/>
  <c r="AI1298" i="1" a="1"/>
  <c r="AI1298" i="1" s="1"/>
  <c r="AZ1298" i="1" s="1"/>
  <c r="AI1301" i="1" a="1"/>
  <c r="AI1301" i="1" s="1"/>
  <c r="AZ1301" i="1" s="1"/>
  <c r="AI1248" i="1" a="1"/>
  <c r="AI1248" i="1" s="1"/>
  <c r="AZ1248" i="1" s="1"/>
  <c r="AI668" i="1" a="1"/>
  <c r="AI668" i="1" s="1"/>
  <c r="AZ668" i="1" s="1"/>
  <c r="AI843" i="1" a="1"/>
  <c r="AI843" i="1" s="1"/>
  <c r="AZ843" i="1" s="1"/>
  <c r="AI946" i="1" a="1"/>
  <c r="AI946" i="1" s="1"/>
  <c r="AZ946" i="1" s="1"/>
  <c r="AI996" i="1" a="1"/>
  <c r="AI996" i="1" s="1"/>
  <c r="AZ996" i="1" s="1"/>
  <c r="AI1025" i="1" a="1"/>
  <c r="AI1025" i="1" s="1"/>
  <c r="AZ1025" i="1" s="1"/>
  <c r="AI1135" i="1" a="1"/>
  <c r="AI1135" i="1" s="1"/>
  <c r="AZ1135" i="1" s="1"/>
  <c r="AI1182" i="1" a="1"/>
  <c r="AI1182" i="1" s="1"/>
  <c r="AZ1182" i="1" s="1"/>
  <c r="AI1185" i="1" a="1"/>
  <c r="AI1185" i="1" s="1"/>
  <c r="AZ1185" i="1" s="1"/>
  <c r="AI1188" i="1" a="1"/>
  <c r="AI1188" i="1" s="1"/>
  <c r="AZ1188" i="1" s="1"/>
  <c r="AI1191" i="1" a="1"/>
  <c r="AI1191" i="1" s="1"/>
  <c r="AZ1191" i="1" s="1"/>
  <c r="AI1214" i="1" a="1"/>
  <c r="AI1214" i="1" s="1"/>
  <c r="AZ1214" i="1" s="1"/>
  <c r="AI1217" i="1" a="1"/>
  <c r="AI1217" i="1" s="1"/>
  <c r="AZ1217" i="1" s="1"/>
  <c r="AI1220" i="1" a="1"/>
  <c r="AI1220" i="1" s="1"/>
  <c r="AZ1220" i="1" s="1"/>
  <c r="AI1223" i="1" a="1"/>
  <c r="AI1223" i="1" s="1"/>
  <c r="AZ1223" i="1" s="1"/>
  <c r="AI1246" i="1" a="1"/>
  <c r="AI1246" i="1" s="1"/>
  <c r="AZ1246" i="1" s="1"/>
  <c r="AI1249" i="1" a="1"/>
  <c r="AI1249" i="1" s="1"/>
  <c r="AZ1249" i="1" s="1"/>
  <c r="AI1252" i="1" a="1"/>
  <c r="AI1252" i="1" s="1"/>
  <c r="AZ1252" i="1" s="1"/>
  <c r="AI1255" i="1" a="1"/>
  <c r="AI1255" i="1" s="1"/>
  <c r="AZ1255" i="1" s="1"/>
  <c r="AI1278" i="1" a="1"/>
  <c r="AI1278" i="1" s="1"/>
  <c r="AZ1278" i="1" s="1"/>
  <c r="AI1281" i="1" a="1"/>
  <c r="AI1281" i="1" s="1"/>
  <c r="AZ1281" i="1" s="1"/>
  <c r="AI1284" i="1" a="1"/>
  <c r="AI1284" i="1" s="1"/>
  <c r="AZ1284" i="1" s="1"/>
  <c r="AI1287" i="1" a="1"/>
  <c r="AI1287" i="1" s="1"/>
  <c r="AZ1287" i="1" s="1"/>
  <c r="AI1310" i="1" a="1"/>
  <c r="AI1310" i="1" s="1"/>
  <c r="AZ1310" i="1" s="1"/>
  <c r="AI1313" i="1" a="1"/>
  <c r="AI1313" i="1" s="1"/>
  <c r="AZ1313" i="1" s="1"/>
  <c r="AI1316" i="1" a="1"/>
  <c r="AI1316" i="1" s="1"/>
  <c r="AZ1316" i="1" s="1"/>
  <c r="AI1178" i="1" a="1"/>
  <c r="AI1178" i="1" s="1"/>
  <c r="AZ1178" i="1" s="1"/>
  <c r="AI1187" i="1" a="1"/>
  <c r="AI1187" i="1" s="1"/>
  <c r="AZ1187" i="1" s="1"/>
  <c r="AI1216" i="1" a="1"/>
  <c r="AI1216" i="1" s="1"/>
  <c r="AZ1216" i="1" s="1"/>
  <c r="AI1219" i="1" a="1"/>
  <c r="AI1219" i="1" s="1"/>
  <c r="AZ1219" i="1" s="1"/>
  <c r="AI1242" i="1" a="1"/>
  <c r="AI1242" i="1" s="1"/>
  <c r="AZ1242" i="1" s="1"/>
  <c r="AI1245" i="1" a="1"/>
  <c r="AI1245" i="1" s="1"/>
  <c r="AZ1245" i="1" s="1"/>
  <c r="AI1251" i="1" a="1"/>
  <c r="AI1251" i="1" s="1"/>
  <c r="AZ1251" i="1" s="1"/>
  <c r="AI1277" i="1" a="1"/>
  <c r="AI1277" i="1" s="1"/>
  <c r="AZ1277" i="1" s="1"/>
  <c r="AI1283" i="1" a="1"/>
  <c r="AI1283" i="1" s="1"/>
  <c r="AZ1283" i="1" s="1"/>
  <c r="AI1312" i="1" a="1"/>
  <c r="AI1312" i="1" s="1"/>
  <c r="AZ1312" i="1" s="1"/>
  <c r="AI1315" i="1" a="1"/>
  <c r="AI1315" i="1" s="1"/>
  <c r="AZ1315" i="1" s="1"/>
  <c r="AI920" i="1" a="1"/>
  <c r="AI920" i="1" s="1"/>
  <c r="AZ920" i="1" s="1"/>
  <c r="AI985" i="1" a="1"/>
  <c r="AI985" i="1" s="1"/>
  <c r="AZ985" i="1" s="1"/>
  <c r="AI1037" i="1" a="1"/>
  <c r="AI1037" i="1" s="1"/>
  <c r="AZ1037" i="1" s="1"/>
  <c r="AI1116" i="1" a="1"/>
  <c r="AI1116" i="1" s="1"/>
  <c r="AZ1116" i="1" s="1"/>
  <c r="AI1151" i="1" a="1"/>
  <c r="AI1151" i="1" s="1"/>
  <c r="AZ1151" i="1" s="1"/>
  <c r="AI1169" i="1" a="1"/>
  <c r="AI1169" i="1" s="1"/>
  <c r="AZ1169" i="1" s="1"/>
  <c r="AI1194" i="1" a="1"/>
  <c r="AI1194" i="1" s="1"/>
  <c r="AZ1194" i="1" s="1"/>
  <c r="AI1197" i="1" a="1"/>
  <c r="AI1197" i="1" s="1"/>
  <c r="AZ1197" i="1" s="1"/>
  <c r="AI1200" i="1" a="1"/>
  <c r="AI1200" i="1" s="1"/>
  <c r="AZ1200" i="1" s="1"/>
  <c r="AI1203" i="1" a="1"/>
  <c r="AI1203" i="1" s="1"/>
  <c r="AZ1203" i="1" s="1"/>
  <c r="AI1226" i="1" a="1"/>
  <c r="AI1226" i="1" s="1"/>
  <c r="AZ1226" i="1" s="1"/>
  <c r="AI1229" i="1" a="1"/>
  <c r="AI1229" i="1" s="1"/>
  <c r="AZ1229" i="1" s="1"/>
  <c r="AI1232" i="1" a="1"/>
  <c r="AI1232" i="1" s="1"/>
  <c r="AZ1232" i="1" s="1"/>
  <c r="AI1235" i="1" a="1"/>
  <c r="AI1235" i="1" s="1"/>
  <c r="AZ1235" i="1" s="1"/>
  <c r="AI1258" i="1" a="1"/>
  <c r="AI1258" i="1" s="1"/>
  <c r="AZ1258" i="1" s="1"/>
  <c r="AI1261" i="1" a="1"/>
  <c r="AI1261" i="1" s="1"/>
  <c r="AZ1261" i="1" s="1"/>
  <c r="AI1264" i="1" a="1"/>
  <c r="AI1264" i="1" s="1"/>
  <c r="AZ1264" i="1" s="1"/>
  <c r="AI1267" i="1" a="1"/>
  <c r="AI1267" i="1" s="1"/>
  <c r="AZ1267" i="1" s="1"/>
  <c r="AI1290" i="1" a="1"/>
  <c r="AI1290" i="1" s="1"/>
  <c r="AZ1290" i="1" s="1"/>
  <c r="AI1293" i="1" a="1"/>
  <c r="AI1293" i="1" s="1"/>
  <c r="AZ1293" i="1" s="1"/>
  <c r="AI1296" i="1" a="1"/>
  <c r="AI1296" i="1" s="1"/>
  <c r="AZ1296" i="1" s="1"/>
  <c r="AI1299" i="1" a="1"/>
  <c r="AI1299" i="1" s="1"/>
  <c r="AZ1299" i="1" s="1"/>
  <c r="AI674" i="1" a="1"/>
  <c r="AI674" i="1" s="1"/>
  <c r="AZ674" i="1" s="1"/>
  <c r="AI792" i="1" a="1"/>
  <c r="AI792" i="1" s="1"/>
  <c r="AZ792" i="1" s="1"/>
  <c r="AI877" i="1" a="1"/>
  <c r="AI877" i="1" s="1"/>
  <c r="AZ877" i="1" s="1"/>
  <c r="AI947" i="1" a="1"/>
  <c r="AI947" i="1" s="1"/>
  <c r="AZ947" i="1" s="1"/>
  <c r="AI966" i="1" a="1"/>
  <c r="AI966" i="1" s="1"/>
  <c r="AZ966" i="1" s="1"/>
  <c r="AI1049" i="1" a="1"/>
  <c r="AI1049" i="1" s="1"/>
  <c r="AZ1049" i="1" s="1"/>
  <c r="AI1093" i="1" a="1"/>
  <c r="AI1093" i="1" s="1"/>
  <c r="AZ1093" i="1" s="1"/>
  <c r="AI1132" i="1" a="1"/>
  <c r="AI1132" i="1" s="1"/>
  <c r="AZ1132" i="1" s="1"/>
  <c r="AI1166" i="1" a="1"/>
  <c r="AI1166" i="1" s="1"/>
  <c r="AZ1166" i="1" s="1"/>
  <c r="AI1174" i="1" a="1"/>
  <c r="AI1174" i="1" s="1"/>
  <c r="AZ1174" i="1" s="1"/>
  <c r="AI1177" i="1" a="1"/>
  <c r="AI1177" i="1" s="1"/>
  <c r="AZ1177" i="1" s="1"/>
  <c r="AI1180" i="1" a="1"/>
  <c r="AI1180" i="1" s="1"/>
  <c r="AZ1180" i="1" s="1"/>
  <c r="AI1183" i="1" a="1"/>
  <c r="AI1183" i="1" s="1"/>
  <c r="AZ1183" i="1" s="1"/>
  <c r="AI1206" i="1" a="1"/>
  <c r="AI1206" i="1" s="1"/>
  <c r="AZ1206" i="1" s="1"/>
  <c r="AI1209" i="1" a="1"/>
  <c r="AI1209" i="1" s="1"/>
  <c r="AZ1209" i="1" s="1"/>
  <c r="AI1212" i="1" a="1"/>
  <c r="AI1212" i="1" s="1"/>
  <c r="AZ1212" i="1" s="1"/>
  <c r="AI1215" i="1" a="1"/>
  <c r="AI1215" i="1" s="1"/>
  <c r="AZ1215" i="1" s="1"/>
  <c r="AI1238" i="1" a="1"/>
  <c r="AI1238" i="1" s="1"/>
  <c r="AZ1238" i="1" s="1"/>
  <c r="AI1241" i="1" a="1"/>
  <c r="AI1241" i="1" s="1"/>
  <c r="AZ1241" i="1" s="1"/>
  <c r="AI1244" i="1" a="1"/>
  <c r="AI1244" i="1" s="1"/>
  <c r="AZ1244" i="1" s="1"/>
  <c r="AI1247" i="1" a="1"/>
  <c r="AI1247" i="1" s="1"/>
  <c r="AZ1247" i="1" s="1"/>
  <c r="AI1270" i="1" a="1"/>
  <c r="AI1270" i="1" s="1"/>
  <c r="AZ1270" i="1" s="1"/>
  <c r="AI1273" i="1" a="1"/>
  <c r="AI1273" i="1" s="1"/>
  <c r="AZ1273" i="1" s="1"/>
  <c r="AI1276" i="1" a="1"/>
  <c r="AI1276" i="1" s="1"/>
  <c r="AZ1276" i="1" s="1"/>
  <c r="AI1279" i="1" a="1"/>
  <c r="AI1279" i="1" s="1"/>
  <c r="AZ1279" i="1" s="1"/>
  <c r="AI1302" i="1" a="1"/>
  <c r="AI1302" i="1" s="1"/>
  <c r="AZ1302" i="1" s="1"/>
  <c r="AI1305" i="1" a="1"/>
  <c r="AI1305" i="1" s="1"/>
  <c r="AZ1305" i="1" s="1"/>
  <c r="AI1308" i="1" a="1"/>
  <c r="AI1308" i="1" s="1"/>
  <c r="AZ1308" i="1" s="1"/>
  <c r="AI1311" i="1" a="1"/>
  <c r="AI1311" i="1" s="1"/>
  <c r="AZ1311" i="1" s="1"/>
  <c r="AI1314" i="1" a="1"/>
  <c r="AI1314" i="1" s="1"/>
  <c r="AZ1314" i="1" s="1"/>
  <c r="AI1317" i="1" a="1"/>
  <c r="AI1317" i="1" s="1"/>
  <c r="AZ1317" i="1" s="1"/>
  <c r="AI1274" i="1" a="1"/>
  <c r="AI1274" i="1" s="1"/>
  <c r="AZ1274" i="1" s="1"/>
  <c r="AI955" i="1" a="1"/>
  <c r="AI955" i="1" s="1"/>
  <c r="AZ955" i="1" s="1"/>
  <c r="AI986" i="1" a="1"/>
  <c r="AI986" i="1" s="1"/>
  <c r="AZ986" i="1" s="1"/>
  <c r="AI1005" i="1" a="1"/>
  <c r="AI1005" i="1" s="1"/>
  <c r="AZ1005" i="1" s="1"/>
  <c r="AI1029" i="1" a="1"/>
  <c r="AI1029" i="1" s="1"/>
  <c r="AZ1029" i="1" s="1"/>
  <c r="AI1059" i="1" a="1"/>
  <c r="AI1059" i="1" s="1"/>
  <c r="AZ1059" i="1" s="1"/>
  <c r="AI1074" i="1" a="1"/>
  <c r="AI1074" i="1" s="1"/>
  <c r="AZ1074" i="1" s="1"/>
  <c r="AI1113" i="1" a="1"/>
  <c r="AI1113" i="1" s="1"/>
  <c r="AZ1113" i="1" s="1"/>
  <c r="AI1186" i="1" a="1"/>
  <c r="AI1186" i="1" s="1"/>
  <c r="AZ1186" i="1" s="1"/>
  <c r="AI1189" i="1" a="1"/>
  <c r="AI1189" i="1" s="1"/>
  <c r="AZ1189" i="1" s="1"/>
  <c r="AI1192" i="1" a="1"/>
  <c r="AI1192" i="1" s="1"/>
  <c r="AZ1192" i="1" s="1"/>
  <c r="AI1195" i="1" a="1"/>
  <c r="AI1195" i="1" s="1"/>
  <c r="AZ1195" i="1" s="1"/>
  <c r="AI1218" i="1" a="1"/>
  <c r="AI1218" i="1" s="1"/>
  <c r="AZ1218" i="1" s="1"/>
  <c r="AI1221" i="1" a="1"/>
  <c r="AI1221" i="1" s="1"/>
  <c r="AZ1221" i="1" s="1"/>
  <c r="AI1224" i="1" a="1"/>
  <c r="AI1224" i="1" s="1"/>
  <c r="AZ1224" i="1" s="1"/>
  <c r="AI1227" i="1" a="1"/>
  <c r="AI1227" i="1" s="1"/>
  <c r="AZ1227" i="1" s="1"/>
  <c r="AI1250" i="1" a="1"/>
  <c r="AI1250" i="1" s="1"/>
  <c r="AZ1250" i="1" s="1"/>
  <c r="AI1253" i="1" a="1"/>
  <c r="AI1253" i="1" s="1"/>
  <c r="AZ1253" i="1" s="1"/>
  <c r="AI1256" i="1" a="1"/>
  <c r="AI1256" i="1" s="1"/>
  <c r="AZ1256" i="1" s="1"/>
  <c r="AI1259" i="1" a="1"/>
  <c r="AI1259" i="1" s="1"/>
  <c r="AZ1259" i="1" s="1"/>
  <c r="AI1282" i="1" a="1"/>
  <c r="AI1282" i="1" s="1"/>
  <c r="AZ1282" i="1" s="1"/>
  <c r="AI1285" i="1" a="1"/>
  <c r="AI1285" i="1" s="1"/>
  <c r="AZ1285" i="1" s="1"/>
  <c r="AI1288" i="1" a="1"/>
  <c r="AI1288" i="1" s="1"/>
  <c r="AZ1288" i="1" s="1"/>
  <c r="AI1291" i="1" a="1"/>
  <c r="AI1291" i="1" s="1"/>
  <c r="AZ1291" i="1" s="1"/>
  <c r="AI1075" i="1" a="1"/>
  <c r="AI1075" i="1" s="1"/>
  <c r="AZ1075" i="1" s="1"/>
  <c r="AI1309" i="1" a="1"/>
  <c r="AI1309" i="1" s="1"/>
  <c r="AZ1309" i="1" s="1"/>
  <c r="AI830" i="1" a="1"/>
  <c r="AI830" i="1" s="1"/>
  <c r="AZ830" i="1" s="1"/>
  <c r="AI907" i="1" a="1"/>
  <c r="AI907" i="1" s="1"/>
  <c r="AZ907" i="1" s="1"/>
  <c r="AI1041" i="1" a="1"/>
  <c r="AI1041" i="1" s="1"/>
  <c r="AZ1041" i="1" s="1"/>
  <c r="AI1053" i="1" a="1"/>
  <c r="AI1053" i="1" s="1"/>
  <c r="AZ1053" i="1" s="1"/>
  <c r="AI1094" i="1" a="1"/>
  <c r="AI1094" i="1" s="1"/>
  <c r="AZ1094" i="1" s="1"/>
  <c r="AI1172" i="1" a="1"/>
  <c r="AI1172" i="1" s="1"/>
  <c r="AZ1172" i="1" s="1"/>
  <c r="AI1175" i="1" a="1"/>
  <c r="AI1175" i="1" s="1"/>
  <c r="AZ1175" i="1" s="1"/>
  <c r="AI1198" i="1" a="1"/>
  <c r="AI1198" i="1" s="1"/>
  <c r="AZ1198" i="1" s="1"/>
  <c r="AI1201" i="1" a="1"/>
  <c r="AI1201" i="1" s="1"/>
  <c r="AZ1201" i="1" s="1"/>
  <c r="AI1204" i="1" a="1"/>
  <c r="AI1204" i="1" s="1"/>
  <c r="AZ1204" i="1" s="1"/>
  <c r="AI1207" i="1" a="1"/>
  <c r="AI1207" i="1" s="1"/>
  <c r="AZ1207" i="1" s="1"/>
  <c r="AI1230" i="1" a="1"/>
  <c r="AI1230" i="1" s="1"/>
  <c r="AZ1230" i="1" s="1"/>
  <c r="AI1233" i="1" a="1"/>
  <c r="AI1233" i="1" s="1"/>
  <c r="AZ1233" i="1" s="1"/>
  <c r="AI1236" i="1" a="1"/>
  <c r="AI1236" i="1" s="1"/>
  <c r="AZ1236" i="1" s="1"/>
  <c r="AI1239" i="1" a="1"/>
  <c r="AI1239" i="1" s="1"/>
  <c r="AZ1239" i="1" s="1"/>
  <c r="AI1262" i="1" a="1"/>
  <c r="AI1262" i="1" s="1"/>
  <c r="AZ1262" i="1" s="1"/>
  <c r="AI1265" i="1" a="1"/>
  <c r="AI1265" i="1" s="1"/>
  <c r="AZ1265" i="1" s="1"/>
  <c r="AI1268" i="1" a="1"/>
  <c r="AI1268" i="1" s="1"/>
  <c r="AZ1268" i="1" s="1"/>
  <c r="AI1271" i="1" a="1"/>
  <c r="AI1271" i="1" s="1"/>
  <c r="AZ1271" i="1" s="1"/>
  <c r="AI1294" i="1" a="1"/>
  <c r="AI1294" i="1" s="1"/>
  <c r="AZ1294" i="1" s="1"/>
  <c r="AI1297" i="1" a="1"/>
  <c r="AI1297" i="1" s="1"/>
  <c r="AZ1297" i="1" s="1"/>
  <c r="AI1300" i="1" a="1"/>
  <c r="AI1300" i="1" s="1"/>
  <c r="AZ1300" i="1" s="1"/>
  <c r="AI1303" i="1" a="1"/>
  <c r="AI1303" i="1" s="1"/>
  <c r="AZ1303" i="1" s="1"/>
  <c r="AI2" i="1" a="1"/>
  <c r="AI2" i="1" s="1"/>
  <c r="AI1060" i="1" a="1"/>
  <c r="AI1060" i="1" s="1"/>
  <c r="AZ1060" i="1" s="1"/>
  <c r="AI1181" i="1" a="1"/>
  <c r="AI1181" i="1" s="1"/>
  <c r="AZ1181" i="1" s="1"/>
  <c r="AI1184" i="1" a="1"/>
  <c r="AI1184" i="1" s="1"/>
  <c r="AZ1184" i="1" s="1"/>
  <c r="AI1210" i="1" a="1"/>
  <c r="AI1210" i="1" s="1"/>
  <c r="AZ1210" i="1" s="1"/>
  <c r="AI1280" i="1" a="1"/>
  <c r="AI1280" i="1" s="1"/>
  <c r="AZ1280" i="1" s="1"/>
  <c r="AI1306" i="1" a="1"/>
  <c r="AI1306" i="1" s="1"/>
  <c r="AZ1306" i="1" s="1"/>
  <c r="AU9" i="1" a="1"/>
  <c r="AU9" i="1" s="1"/>
  <c r="AU17" i="1" a="1"/>
  <c r="AU17" i="1" s="1"/>
  <c r="AU18" i="1" a="1"/>
  <c r="AU18" i="1" s="1"/>
  <c r="AU25" i="1" a="1"/>
  <c r="AU25" i="1" s="1"/>
  <c r="AU29" i="1" a="1"/>
  <c r="AU29" i="1" s="1"/>
  <c r="AU36" i="1" a="1"/>
  <c r="AU36" i="1" s="1"/>
  <c r="AU48" i="1" a="1"/>
  <c r="AU48" i="1" s="1"/>
  <c r="AU67" i="1" a="1"/>
  <c r="AU67" i="1" s="1"/>
  <c r="BL67" i="1" s="1"/>
  <c r="AU73" i="1" a="1"/>
  <c r="AU73" i="1" s="1"/>
  <c r="BL73" i="1" s="1"/>
  <c r="AU78" i="1" a="1"/>
  <c r="AU78" i="1" s="1"/>
  <c r="BL78" i="1" s="1"/>
  <c r="AU90" i="1" a="1"/>
  <c r="AU90" i="1" s="1"/>
  <c r="BL90" i="1" s="1"/>
  <c r="AU91" i="1" a="1"/>
  <c r="AU91" i="1" s="1"/>
  <c r="BL91" i="1" s="1"/>
  <c r="AU105" i="1" a="1"/>
  <c r="AU105" i="1" s="1"/>
  <c r="BL105" i="1" s="1"/>
  <c r="AU115" i="1" a="1"/>
  <c r="AU115" i="1" s="1"/>
  <c r="BL115" i="1" s="1"/>
  <c r="AU134" i="1" a="1"/>
  <c r="AU134" i="1" s="1"/>
  <c r="BL134" i="1" s="1"/>
  <c r="AU139" i="1" a="1"/>
  <c r="AU139" i="1" s="1"/>
  <c r="BL139" i="1" s="1"/>
  <c r="AU10" i="1" a="1"/>
  <c r="AU10" i="1" s="1"/>
  <c r="AU11" i="1" a="1"/>
  <c r="AU11" i="1" s="1"/>
  <c r="AU33" i="1" a="1"/>
  <c r="AU33" i="1" s="1"/>
  <c r="AU37" i="1" a="1"/>
  <c r="AU37" i="1" s="1"/>
  <c r="AU40" i="1" a="1"/>
  <c r="AU40" i="1" s="1"/>
  <c r="AU51" i="1" a="1"/>
  <c r="AU51" i="1" s="1"/>
  <c r="AU58" i="1" a="1"/>
  <c r="AU58" i="1" s="1"/>
  <c r="BL58" i="1" s="1"/>
  <c r="AU61" i="1" a="1"/>
  <c r="AU61" i="1" s="1"/>
  <c r="BL61" i="1" s="1"/>
  <c r="AU74" i="1" a="1"/>
  <c r="AU74" i="1" s="1"/>
  <c r="BL74" i="1" s="1"/>
  <c r="AU82" i="1" a="1"/>
  <c r="AU82" i="1" s="1"/>
  <c r="BL82" i="1" s="1"/>
  <c r="AU86" i="1" a="1"/>
  <c r="AU86" i="1" s="1"/>
  <c r="BL86" i="1" s="1"/>
  <c r="AU93" i="1" a="1"/>
  <c r="AU93" i="1" s="1"/>
  <c r="BL93" i="1" s="1"/>
  <c r="AU107" i="1" a="1"/>
  <c r="AU107" i="1" s="1"/>
  <c r="BL107" i="1" s="1"/>
  <c r="AU113" i="1" a="1"/>
  <c r="AU113" i="1" s="1"/>
  <c r="BL113" i="1" s="1"/>
  <c r="AU118" i="1" a="1"/>
  <c r="AU118" i="1" s="1"/>
  <c r="BL118" i="1" s="1"/>
  <c r="AU131" i="1" a="1"/>
  <c r="AU131" i="1" s="1"/>
  <c r="BL131" i="1" s="1"/>
  <c r="AU136" i="1" a="1"/>
  <c r="AU136" i="1" s="1"/>
  <c r="BL136" i="1" s="1"/>
  <c r="AU12" i="1" a="1"/>
  <c r="AU12" i="1" s="1"/>
  <c r="AU13" i="1" a="1"/>
  <c r="AU13" i="1" s="1"/>
  <c r="AU19" i="1" a="1"/>
  <c r="AU19" i="1" s="1"/>
  <c r="AU20" i="1" a="1"/>
  <c r="AU20" i="1" s="1"/>
  <c r="AU21" i="1" a="1"/>
  <c r="AU21" i="1" s="1"/>
  <c r="AU27" i="1" a="1"/>
  <c r="AU27" i="1" s="1"/>
  <c r="AU45" i="1" a="1"/>
  <c r="AU45" i="1" s="1"/>
  <c r="AU47" i="1" a="1"/>
  <c r="AU47" i="1" s="1"/>
  <c r="AU54" i="1" a="1"/>
  <c r="AU54" i="1" s="1"/>
  <c r="AU62" i="1" a="1"/>
  <c r="AU62" i="1" s="1"/>
  <c r="BL62" i="1" s="1"/>
  <c r="AU76" i="1" a="1"/>
  <c r="AU76" i="1" s="1"/>
  <c r="BL76" i="1" s="1"/>
  <c r="AU79" i="1" a="1"/>
  <c r="AU79" i="1" s="1"/>
  <c r="BL79" i="1" s="1"/>
  <c r="AU92" i="1" a="1"/>
  <c r="AU92" i="1" s="1"/>
  <c r="BL92" i="1" s="1"/>
  <c r="AU123" i="1" a="1"/>
  <c r="AU123" i="1" s="1"/>
  <c r="BL123" i="1" s="1"/>
  <c r="AU3" i="1" a="1"/>
  <c r="AU3" i="1" s="1"/>
  <c r="AU38" i="1" a="1"/>
  <c r="AU38" i="1" s="1"/>
  <c r="AU42" i="1" a="1"/>
  <c r="AU42" i="1" s="1"/>
  <c r="AU50" i="1" a="1"/>
  <c r="AU50" i="1" s="1"/>
  <c r="AU53" i="1" a="1"/>
  <c r="AU53" i="1" s="1"/>
  <c r="AU57" i="1" a="1"/>
  <c r="AU57" i="1" s="1"/>
  <c r="AU60" i="1" a="1"/>
  <c r="AU60" i="1" s="1"/>
  <c r="BL60" i="1" s="1"/>
  <c r="AU68" i="1" a="1"/>
  <c r="AU68" i="1" s="1"/>
  <c r="BL68" i="1" s="1"/>
  <c r="AU83" i="1" a="1"/>
  <c r="AU83" i="1" s="1"/>
  <c r="BL83" i="1" s="1"/>
  <c r="AU95" i="1" a="1"/>
  <c r="AU95" i="1" s="1"/>
  <c r="BL95" i="1" s="1"/>
  <c r="AU108" i="1" a="1"/>
  <c r="AU108" i="1" s="1"/>
  <c r="BL108" i="1" s="1"/>
  <c r="AU111" i="1" a="1"/>
  <c r="AU111" i="1" s="1"/>
  <c r="BL111" i="1" s="1"/>
  <c r="AU126" i="1" a="1"/>
  <c r="AU126" i="1" s="1"/>
  <c r="BL126" i="1" s="1"/>
  <c r="AU130" i="1" a="1"/>
  <c r="AU130" i="1" s="1"/>
  <c r="BL130" i="1" s="1"/>
  <c r="AU133" i="1" a="1"/>
  <c r="AU133" i="1" s="1"/>
  <c r="BL133" i="1" s="1"/>
  <c r="AU138" i="1" a="1"/>
  <c r="AU138" i="1" s="1"/>
  <c r="BL138" i="1" s="1"/>
  <c r="AU4" i="1" a="1"/>
  <c r="AU4" i="1" s="1"/>
  <c r="AU5" i="1" a="1"/>
  <c r="AU5" i="1" s="1"/>
  <c r="AU14" i="1" a="1"/>
  <c r="AU14" i="1" s="1"/>
  <c r="AU22" i="1" a="1"/>
  <c r="AU22" i="1" s="1"/>
  <c r="AU30" i="1" a="1"/>
  <c r="AU30" i="1" s="1"/>
  <c r="AU32" i="1" a="1"/>
  <c r="AU32" i="1" s="1"/>
  <c r="AU34" i="1" a="1"/>
  <c r="AU34" i="1" s="1"/>
  <c r="AU69" i="1" a="1"/>
  <c r="AU69" i="1" s="1"/>
  <c r="BL69" i="1" s="1"/>
  <c r="AU75" i="1" a="1"/>
  <c r="AU75" i="1" s="1"/>
  <c r="BL75" i="1" s="1"/>
  <c r="AU84" i="1" a="1"/>
  <c r="AU84" i="1" s="1"/>
  <c r="BL84" i="1" s="1"/>
  <c r="AU85" i="1" a="1"/>
  <c r="AU85" i="1" s="1"/>
  <c r="BL85" i="1" s="1"/>
  <c r="AU94" i="1" a="1"/>
  <c r="AU94" i="1" s="1"/>
  <c r="BL94" i="1" s="1"/>
  <c r="AU96" i="1" a="1"/>
  <c r="AU96" i="1" s="1"/>
  <c r="BL96" i="1" s="1"/>
  <c r="AU97" i="1" a="1"/>
  <c r="AU97" i="1" s="1"/>
  <c r="BL97" i="1" s="1"/>
  <c r="AU116" i="1" a="1"/>
  <c r="AU116" i="1" s="1"/>
  <c r="BL116" i="1" s="1"/>
  <c r="AU121" i="1" a="1"/>
  <c r="AU121" i="1" s="1"/>
  <c r="BL121" i="1" s="1"/>
  <c r="AU127" i="1" a="1"/>
  <c r="AU127" i="1" s="1"/>
  <c r="BL127" i="1" s="1"/>
  <c r="AU128" i="1" a="1"/>
  <c r="AU128" i="1" s="1"/>
  <c r="BL128" i="1" s="1"/>
  <c r="AU6" i="1" a="1"/>
  <c r="AU6" i="1" s="1"/>
  <c r="AU15" i="1" a="1"/>
  <c r="AU15" i="1" s="1"/>
  <c r="AU28" i="1" a="1"/>
  <c r="AU28" i="1" s="1"/>
  <c r="AU39" i="1" a="1"/>
  <c r="AU39" i="1" s="1"/>
  <c r="AU41" i="1" a="1"/>
  <c r="AU41" i="1" s="1"/>
  <c r="AU44" i="1" a="1"/>
  <c r="AU44" i="1" s="1"/>
  <c r="AU46" i="1" a="1"/>
  <c r="AU46" i="1" s="1"/>
  <c r="AU49" i="1" a="1"/>
  <c r="AU49" i="1" s="1"/>
  <c r="AU63" i="1" a="1"/>
  <c r="AU63" i="1" s="1"/>
  <c r="BL63" i="1" s="1"/>
  <c r="AU70" i="1" a="1"/>
  <c r="AU70" i="1" s="1"/>
  <c r="BL70" i="1" s="1"/>
  <c r="AU80" i="1" a="1"/>
  <c r="AU80" i="1" s="1"/>
  <c r="BL80" i="1" s="1"/>
  <c r="AU87" i="1" a="1"/>
  <c r="AU87" i="1" s="1"/>
  <c r="BL87" i="1" s="1"/>
  <c r="AU98" i="1" a="1"/>
  <c r="AU98" i="1" s="1"/>
  <c r="BL98" i="1" s="1"/>
  <c r="AU99" i="1" a="1"/>
  <c r="AU99" i="1" s="1"/>
  <c r="BL99" i="1" s="1"/>
  <c r="AU100" i="1" a="1"/>
  <c r="AU100" i="1" s="1"/>
  <c r="BL100" i="1" s="1"/>
  <c r="AU109" i="1" a="1"/>
  <c r="AU109" i="1" s="1"/>
  <c r="BL109" i="1" s="1"/>
  <c r="AU114" i="1" a="1"/>
  <c r="AU114" i="1" s="1"/>
  <c r="BL114" i="1" s="1"/>
  <c r="AU119" i="1" a="1"/>
  <c r="AU119" i="1" s="1"/>
  <c r="BL119" i="1" s="1"/>
  <c r="AU124" i="1" a="1"/>
  <c r="AU124" i="1" s="1"/>
  <c r="BL124" i="1" s="1"/>
  <c r="AU129" i="1" a="1"/>
  <c r="AU129" i="1" s="1"/>
  <c r="BL129" i="1" s="1"/>
  <c r="AU135" i="1" a="1"/>
  <c r="AU135" i="1" s="1"/>
  <c r="BL135" i="1" s="1"/>
  <c r="AU140" i="1" a="1"/>
  <c r="AU140" i="1" s="1"/>
  <c r="BL140" i="1" s="1"/>
  <c r="AU7" i="1" a="1"/>
  <c r="AU7" i="1" s="1"/>
  <c r="AU23" i="1" a="1"/>
  <c r="AU23" i="1" s="1"/>
  <c r="AU26" i="1" a="1"/>
  <c r="AU26" i="1" s="1"/>
  <c r="AU35" i="1" a="1"/>
  <c r="AU35" i="1" s="1"/>
  <c r="AU52" i="1" a="1"/>
  <c r="AU52" i="1" s="1"/>
  <c r="AU56" i="1" a="1"/>
  <c r="AU56" i="1" s="1"/>
  <c r="AU59" i="1" a="1"/>
  <c r="AU59" i="1" s="1"/>
  <c r="BL59" i="1" s="1"/>
  <c r="AU64" i="1" a="1"/>
  <c r="AU64" i="1" s="1"/>
  <c r="BL64" i="1" s="1"/>
  <c r="AU65" i="1" a="1"/>
  <c r="AU65" i="1" s="1"/>
  <c r="BL65" i="1" s="1"/>
  <c r="AU71" i="1" a="1"/>
  <c r="AU71" i="1" s="1"/>
  <c r="BL71" i="1" s="1"/>
  <c r="AU88" i="1" a="1"/>
  <c r="AU88" i="1" s="1"/>
  <c r="BL88" i="1" s="1"/>
  <c r="AU89" i="1" a="1"/>
  <c r="AU89" i="1" s="1"/>
  <c r="BL89" i="1" s="1"/>
  <c r="AU101" i="1" a="1"/>
  <c r="AU101" i="1" s="1"/>
  <c r="BL101" i="1" s="1"/>
  <c r="AU102" i="1" a="1"/>
  <c r="AU102" i="1" s="1"/>
  <c r="BL102" i="1" s="1"/>
  <c r="AU104" i="1" a="1"/>
  <c r="AU104" i="1" s="1"/>
  <c r="BL104" i="1" s="1"/>
  <c r="AU112" i="1" a="1"/>
  <c r="AU112" i="1" s="1"/>
  <c r="BL112" i="1" s="1"/>
  <c r="AU117" i="1" a="1"/>
  <c r="AU117" i="1" s="1"/>
  <c r="BL117" i="1" s="1"/>
  <c r="AU122" i="1" a="1"/>
  <c r="AU122" i="1" s="1"/>
  <c r="BL122" i="1" s="1"/>
  <c r="AU137" i="1" a="1"/>
  <c r="AU137" i="1" s="1"/>
  <c r="BL137" i="1" s="1"/>
  <c r="AU72" i="1" a="1"/>
  <c r="AU72" i="1" s="1"/>
  <c r="BL72" i="1" s="1"/>
  <c r="AU141" i="1" a="1"/>
  <c r="AU141" i="1" s="1"/>
  <c r="BL141" i="1" s="1"/>
  <c r="AU153" i="1" a="1"/>
  <c r="AU153" i="1" s="1"/>
  <c r="BL153" i="1" s="1"/>
  <c r="AU172" i="1" a="1"/>
  <c r="AU172" i="1" s="1"/>
  <c r="BL172" i="1" s="1"/>
  <c r="AU176" i="1" a="1"/>
  <c r="AU176" i="1" s="1"/>
  <c r="BL176" i="1" s="1"/>
  <c r="AU198" i="1" a="1"/>
  <c r="AU198" i="1" s="1"/>
  <c r="BL198" i="1" s="1"/>
  <c r="AU81" i="1" a="1"/>
  <c r="AU81" i="1" s="1"/>
  <c r="BL81" i="1" s="1"/>
  <c r="AU146" i="1" a="1"/>
  <c r="AU146" i="1" s="1"/>
  <c r="BL146" i="1" s="1"/>
  <c r="AU150" i="1" a="1"/>
  <c r="AU150" i="1" s="1"/>
  <c r="BL150" i="1" s="1"/>
  <c r="AU160" i="1" a="1"/>
  <c r="AU160" i="1" s="1"/>
  <c r="BL160" i="1" s="1"/>
  <c r="AU168" i="1" a="1"/>
  <c r="AU168" i="1" s="1"/>
  <c r="BL168" i="1" s="1"/>
  <c r="AU173" i="1" a="1"/>
  <c r="AU173" i="1" s="1"/>
  <c r="BL173" i="1" s="1"/>
  <c r="AU177" i="1" a="1"/>
  <c r="AU177" i="1" s="1"/>
  <c r="BL177" i="1" s="1"/>
  <c r="AU188" i="1" a="1"/>
  <c r="AU188" i="1" s="1"/>
  <c r="BL188" i="1" s="1"/>
  <c r="AU195" i="1" a="1"/>
  <c r="AU195" i="1" s="1"/>
  <c r="BL195" i="1" s="1"/>
  <c r="AU201" i="1" a="1"/>
  <c r="AU201" i="1" s="1"/>
  <c r="BL201" i="1" s="1"/>
  <c r="AU208" i="1" a="1"/>
  <c r="AU208" i="1" s="1"/>
  <c r="BL208" i="1" s="1"/>
  <c r="AU222" i="1" a="1"/>
  <c r="AU222" i="1" s="1"/>
  <c r="BL222" i="1" s="1"/>
  <c r="AU229" i="1" a="1"/>
  <c r="AU229" i="1" s="1"/>
  <c r="BL229" i="1" s="1"/>
  <c r="AU240" i="1" a="1"/>
  <c r="AU240" i="1" s="1"/>
  <c r="BL240" i="1" s="1"/>
  <c r="AU246" i="1" a="1"/>
  <c r="AU246" i="1" s="1"/>
  <c r="BL246" i="1" s="1"/>
  <c r="AU249" i="1" a="1"/>
  <c r="AU249" i="1" s="1"/>
  <c r="BL249" i="1" s="1"/>
  <c r="AU8" i="1" a="1"/>
  <c r="AU8" i="1" s="1"/>
  <c r="AU43" i="1" a="1"/>
  <c r="AU43" i="1" s="1"/>
  <c r="AU55" i="1" a="1"/>
  <c r="AU55" i="1" s="1"/>
  <c r="AU66" i="1" a="1"/>
  <c r="AU66" i="1" s="1"/>
  <c r="BL66" i="1" s="1"/>
  <c r="AU106" i="1" a="1"/>
  <c r="AU106" i="1" s="1"/>
  <c r="BL106" i="1" s="1"/>
  <c r="AU143" i="1" a="1"/>
  <c r="AU143" i="1" s="1"/>
  <c r="BL143" i="1" s="1"/>
  <c r="AU148" i="1" a="1"/>
  <c r="AU148" i="1" s="1"/>
  <c r="BL148" i="1" s="1"/>
  <c r="AU155" i="1" a="1"/>
  <c r="AU155" i="1" s="1"/>
  <c r="BL155" i="1" s="1"/>
  <c r="AU164" i="1" a="1"/>
  <c r="AU164" i="1" s="1"/>
  <c r="BL164" i="1" s="1"/>
  <c r="AU169" i="1" a="1"/>
  <c r="AU169" i="1" s="1"/>
  <c r="BL169" i="1" s="1"/>
  <c r="AU186" i="1" a="1"/>
  <c r="AU186" i="1" s="1"/>
  <c r="BL186" i="1" s="1"/>
  <c r="AU193" i="1" a="1"/>
  <c r="AU193" i="1" s="1"/>
  <c r="BL193" i="1" s="1"/>
  <c r="AU204" i="1" a="1"/>
  <c r="AU204" i="1" s="1"/>
  <c r="BL204" i="1" s="1"/>
  <c r="AU213" i="1" a="1"/>
  <c r="AU213" i="1" s="1"/>
  <c r="BL213" i="1" s="1"/>
  <c r="AU215" i="1" a="1"/>
  <c r="AU215" i="1" s="1"/>
  <c r="BL215" i="1" s="1"/>
  <c r="AU219" i="1" a="1"/>
  <c r="AU219" i="1" s="1"/>
  <c r="BL219" i="1" s="1"/>
  <c r="AU224" i="1" a="1"/>
  <c r="AU224" i="1" s="1"/>
  <c r="BL224" i="1" s="1"/>
  <c r="AU226" i="1" a="1"/>
  <c r="AU226" i="1" s="1"/>
  <c r="BL226" i="1" s="1"/>
  <c r="AU234" i="1" a="1"/>
  <c r="AU234" i="1" s="1"/>
  <c r="BL234" i="1" s="1"/>
  <c r="AU236" i="1" a="1"/>
  <c r="AU236" i="1" s="1"/>
  <c r="BL236" i="1" s="1"/>
  <c r="AU237" i="1" a="1"/>
  <c r="AU237" i="1" s="1"/>
  <c r="BL237" i="1" s="1"/>
  <c r="AU244" i="1" a="1"/>
  <c r="AU244" i="1" s="1"/>
  <c r="BL244" i="1" s="1"/>
  <c r="AU251" i="1" a="1"/>
  <c r="AU251" i="1" s="1"/>
  <c r="BL251" i="1" s="1"/>
  <c r="AU258" i="1" a="1"/>
  <c r="AU258" i="1" s="1"/>
  <c r="BL258" i="1" s="1"/>
  <c r="AU16" i="1" a="1"/>
  <c r="AU16" i="1" s="1"/>
  <c r="AU110" i="1" a="1"/>
  <c r="AU110" i="1" s="1"/>
  <c r="BL110" i="1" s="1"/>
  <c r="AU120" i="1" a="1"/>
  <c r="AU120" i="1" s="1"/>
  <c r="BL120" i="1" s="1"/>
  <c r="AU132" i="1" a="1"/>
  <c r="AU132" i="1" s="1"/>
  <c r="BL132" i="1" s="1"/>
  <c r="AU152" i="1" a="1"/>
  <c r="AU152" i="1" s="1"/>
  <c r="BL152" i="1" s="1"/>
  <c r="AU159" i="1" a="1"/>
  <c r="AU159" i="1" s="1"/>
  <c r="BL159" i="1" s="1"/>
  <c r="AU162" i="1" a="1"/>
  <c r="AU162" i="1" s="1"/>
  <c r="BL162" i="1" s="1"/>
  <c r="AU165" i="1" a="1"/>
  <c r="AU165" i="1" s="1"/>
  <c r="BL165" i="1" s="1"/>
  <c r="AU178" i="1" a="1"/>
  <c r="AU178" i="1" s="1"/>
  <c r="BL178" i="1" s="1"/>
  <c r="AU182" i="1" a="1"/>
  <c r="AU182" i="1" s="1"/>
  <c r="BL182" i="1" s="1"/>
  <c r="AU184" i="1" a="1"/>
  <c r="AU184" i="1" s="1"/>
  <c r="BL184" i="1" s="1"/>
  <c r="AU189" i="1" a="1"/>
  <c r="AU189" i="1" s="1"/>
  <c r="BL189" i="1" s="1"/>
  <c r="AU191" i="1" a="1"/>
  <c r="AU191" i="1" s="1"/>
  <c r="BL191" i="1" s="1"/>
  <c r="AU202" i="1" a="1"/>
  <c r="AU202" i="1" s="1"/>
  <c r="BL202" i="1" s="1"/>
  <c r="AU211" i="1" a="1"/>
  <c r="AU211" i="1" s="1"/>
  <c r="BL211" i="1" s="1"/>
  <c r="AU217" i="1" a="1"/>
  <c r="AU217" i="1" s="1"/>
  <c r="BL217" i="1" s="1"/>
  <c r="AU242" i="1" a="1"/>
  <c r="AU242" i="1" s="1"/>
  <c r="BL242" i="1" s="1"/>
  <c r="AU24" i="1" a="1"/>
  <c r="AU24" i="1" s="1"/>
  <c r="AU77" i="1" a="1"/>
  <c r="AU77" i="1" s="1"/>
  <c r="BL77" i="1" s="1"/>
  <c r="AU103" i="1" a="1"/>
  <c r="AU103" i="1" s="1"/>
  <c r="BL103" i="1" s="1"/>
  <c r="AU157" i="1" a="1"/>
  <c r="AU157" i="1" s="1"/>
  <c r="BL157" i="1" s="1"/>
  <c r="AU170" i="1" a="1"/>
  <c r="AU170" i="1" s="1"/>
  <c r="BL170" i="1" s="1"/>
  <c r="AU174" i="1" a="1"/>
  <c r="AU174" i="1" s="1"/>
  <c r="BL174" i="1" s="1"/>
  <c r="AU180" i="1" a="1"/>
  <c r="AU180" i="1" s="1"/>
  <c r="BL180" i="1" s="1"/>
  <c r="AU194" i="1" a="1"/>
  <c r="AU194" i="1" s="1"/>
  <c r="BL194" i="1" s="1"/>
  <c r="AU196" i="1" a="1"/>
  <c r="AU196" i="1" s="1"/>
  <c r="BL196" i="1" s="1"/>
  <c r="AU199" i="1" a="1"/>
  <c r="AU199" i="1" s="1"/>
  <c r="BL199" i="1" s="1"/>
  <c r="AU205" i="1" a="1"/>
  <c r="AU205" i="1" s="1"/>
  <c r="BL205" i="1" s="1"/>
  <c r="AU221" i="1" a="1"/>
  <c r="AU221" i="1" s="1"/>
  <c r="BL221" i="1" s="1"/>
  <c r="AU223" i="1" a="1"/>
  <c r="AU223" i="1" s="1"/>
  <c r="BL223" i="1" s="1"/>
  <c r="AU228" i="1" a="1"/>
  <c r="AU228" i="1" s="1"/>
  <c r="BL228" i="1" s="1"/>
  <c r="AU231" i="1" a="1"/>
  <c r="AU231" i="1" s="1"/>
  <c r="BL231" i="1" s="1"/>
  <c r="AU239" i="1" a="1"/>
  <c r="AU239" i="1" s="1"/>
  <c r="BL239" i="1" s="1"/>
  <c r="AU248" i="1" a="1"/>
  <c r="AU248" i="1" s="1"/>
  <c r="BL248" i="1" s="1"/>
  <c r="AU253" i="1" a="1"/>
  <c r="AU253" i="1" s="1"/>
  <c r="BL253" i="1" s="1"/>
  <c r="AU255" i="1" a="1"/>
  <c r="AU255" i="1" s="1"/>
  <c r="BL255" i="1" s="1"/>
  <c r="AU257" i="1" a="1"/>
  <c r="AU257" i="1" s="1"/>
  <c r="BL257" i="1" s="1"/>
  <c r="AU31" i="1" a="1"/>
  <c r="AU31" i="1" s="1"/>
  <c r="AU142" i="1" a="1"/>
  <c r="AU142" i="1" s="1"/>
  <c r="BL142" i="1" s="1"/>
  <c r="AU145" i="1" a="1"/>
  <c r="AU145" i="1" s="1"/>
  <c r="BL145" i="1" s="1"/>
  <c r="AU154" i="1" a="1"/>
  <c r="AU154" i="1" s="1"/>
  <c r="BL154" i="1" s="1"/>
  <c r="AU171" i="1" a="1"/>
  <c r="AU171" i="1" s="1"/>
  <c r="BL171" i="1" s="1"/>
  <c r="AU175" i="1" a="1"/>
  <c r="AU175" i="1" s="1"/>
  <c r="BL175" i="1" s="1"/>
  <c r="AU197" i="1" a="1"/>
  <c r="AU197" i="1" s="1"/>
  <c r="BL197" i="1" s="1"/>
  <c r="AU210" i="1" a="1"/>
  <c r="AU210" i="1" s="1"/>
  <c r="BL210" i="1" s="1"/>
  <c r="AU233" i="1" a="1"/>
  <c r="AU233" i="1" s="1"/>
  <c r="BL233" i="1" s="1"/>
  <c r="AU241" i="1" a="1"/>
  <c r="AU241" i="1" s="1"/>
  <c r="BL241" i="1" s="1"/>
  <c r="AU250" i="1" a="1"/>
  <c r="AU250" i="1" s="1"/>
  <c r="BL250" i="1" s="1"/>
  <c r="AU125" i="1" a="1"/>
  <c r="AU125" i="1" s="1"/>
  <c r="BL125" i="1" s="1"/>
  <c r="AU144" i="1" a="1"/>
  <c r="AU144" i="1" s="1"/>
  <c r="BL144" i="1" s="1"/>
  <c r="AU151" i="1" a="1"/>
  <c r="AU151" i="1" s="1"/>
  <c r="BL151" i="1" s="1"/>
  <c r="AU156" i="1" a="1"/>
  <c r="AU156" i="1" s="1"/>
  <c r="BL156" i="1" s="1"/>
  <c r="AU158" i="1" a="1"/>
  <c r="AU158" i="1" s="1"/>
  <c r="BL158" i="1" s="1"/>
  <c r="AU163" i="1" a="1"/>
  <c r="AU163" i="1" s="1"/>
  <c r="BL163" i="1" s="1"/>
  <c r="AU167" i="1" a="1"/>
  <c r="AU167" i="1" s="1"/>
  <c r="BL167" i="1" s="1"/>
  <c r="AU183" i="1" a="1"/>
  <c r="AU183" i="1" s="1"/>
  <c r="BL183" i="1" s="1"/>
  <c r="AU185" i="1" a="1"/>
  <c r="AU185" i="1" s="1"/>
  <c r="BL185" i="1" s="1"/>
  <c r="AU192" i="1" a="1"/>
  <c r="AU192" i="1" s="1"/>
  <c r="BL192" i="1" s="1"/>
  <c r="AU200" i="1" a="1"/>
  <c r="AU200" i="1" s="1"/>
  <c r="BL200" i="1" s="1"/>
  <c r="AU212" i="1" a="1"/>
  <c r="AU212" i="1" s="1"/>
  <c r="BL212" i="1" s="1"/>
  <c r="AU214" i="1" a="1"/>
  <c r="AU214" i="1" s="1"/>
  <c r="BL214" i="1" s="1"/>
  <c r="AU220" i="1" a="1"/>
  <c r="AU220" i="1" s="1"/>
  <c r="BL220" i="1" s="1"/>
  <c r="AU227" i="1" a="1"/>
  <c r="AU227" i="1" s="1"/>
  <c r="BL227" i="1" s="1"/>
  <c r="AU230" i="1" a="1"/>
  <c r="AU230" i="1" s="1"/>
  <c r="BL230" i="1" s="1"/>
  <c r="AU252" i="1" a="1"/>
  <c r="AU252" i="1" s="1"/>
  <c r="BL252" i="1" s="1"/>
  <c r="AU256" i="1" a="1"/>
  <c r="AU256" i="1" s="1"/>
  <c r="BL256" i="1" s="1"/>
  <c r="AU259" i="1" a="1"/>
  <c r="AU259" i="1" s="1"/>
  <c r="BL259" i="1" s="1"/>
  <c r="AU203" i="1" a="1"/>
  <c r="AU203" i="1" s="1"/>
  <c r="BL203" i="1" s="1"/>
  <c r="AU216" i="1" a="1"/>
  <c r="AU216" i="1" s="1"/>
  <c r="BL216" i="1" s="1"/>
  <c r="AU262" i="1" a="1"/>
  <c r="AU262" i="1" s="1"/>
  <c r="BL262" i="1" s="1"/>
  <c r="AU280" i="1" a="1"/>
  <c r="AU280" i="1" s="1"/>
  <c r="BL280" i="1" s="1"/>
  <c r="AU298" i="1" a="1"/>
  <c r="AU298" i="1" s="1"/>
  <c r="BL298" i="1" s="1"/>
  <c r="AU318" i="1" a="1"/>
  <c r="AU318" i="1" s="1"/>
  <c r="BL318" i="1" s="1"/>
  <c r="AU319" i="1" a="1"/>
  <c r="AU319" i="1" s="1"/>
  <c r="BL319" i="1" s="1"/>
  <c r="AU336" i="1" a="1"/>
  <c r="AU336" i="1" s="1"/>
  <c r="BL336" i="1" s="1"/>
  <c r="AU341" i="1" a="1"/>
  <c r="AU341" i="1" s="1"/>
  <c r="BL341" i="1" s="1"/>
  <c r="AU345" i="1" a="1"/>
  <c r="AU345" i="1" s="1"/>
  <c r="BL345" i="1" s="1"/>
  <c r="AU352" i="1" a="1"/>
  <c r="AU352" i="1" s="1"/>
  <c r="BL352" i="1" s="1"/>
  <c r="AU366" i="1" a="1"/>
  <c r="AU366" i="1" s="1"/>
  <c r="BL366" i="1" s="1"/>
  <c r="AU369" i="1" a="1"/>
  <c r="AU369" i="1" s="1"/>
  <c r="BL369" i="1" s="1"/>
  <c r="AU147" i="1" a="1"/>
  <c r="AU147" i="1" s="1"/>
  <c r="BL147" i="1" s="1"/>
  <c r="AU166" i="1" a="1"/>
  <c r="AU166" i="1" s="1"/>
  <c r="BL166" i="1" s="1"/>
  <c r="AU190" i="1" a="1"/>
  <c r="AU190" i="1" s="1"/>
  <c r="BL190" i="1" s="1"/>
  <c r="AU247" i="1" a="1"/>
  <c r="AU247" i="1" s="1"/>
  <c r="BL247" i="1" s="1"/>
  <c r="AU281" i="1" a="1"/>
  <c r="AU281" i="1" s="1"/>
  <c r="BL281" i="1" s="1"/>
  <c r="AU295" i="1" a="1"/>
  <c r="AU295" i="1" s="1"/>
  <c r="BL295" i="1" s="1"/>
  <c r="AU296" i="1" a="1"/>
  <c r="AU296" i="1" s="1"/>
  <c r="BL296" i="1" s="1"/>
  <c r="AU297" i="1" a="1"/>
  <c r="AU297" i="1" s="1"/>
  <c r="BL297" i="1" s="1"/>
  <c r="AU301" i="1" a="1"/>
  <c r="AU301" i="1" s="1"/>
  <c r="BL301" i="1" s="1"/>
  <c r="AU302" i="1" a="1"/>
  <c r="AU302" i="1" s="1"/>
  <c r="BL302" i="1" s="1"/>
  <c r="AU310" i="1" a="1"/>
  <c r="AU310" i="1" s="1"/>
  <c r="BL310" i="1" s="1"/>
  <c r="AU311" i="1" a="1"/>
  <c r="AU311" i="1" s="1"/>
  <c r="BL311" i="1" s="1"/>
  <c r="AU329" i="1" a="1"/>
  <c r="AU329" i="1" s="1"/>
  <c r="BL329" i="1" s="1"/>
  <c r="AU334" i="1" a="1"/>
  <c r="AU334" i="1" s="1"/>
  <c r="BL334" i="1" s="1"/>
  <c r="AU339" i="1" a="1"/>
  <c r="AU339" i="1" s="1"/>
  <c r="BL339" i="1" s="1"/>
  <c r="AU344" i="1" a="1"/>
  <c r="AU344" i="1" s="1"/>
  <c r="BL344" i="1" s="1"/>
  <c r="AU349" i="1" a="1"/>
  <c r="AU349" i="1" s="1"/>
  <c r="BL349" i="1" s="1"/>
  <c r="AU356" i="1" a="1"/>
  <c r="AU356" i="1" s="1"/>
  <c r="BL356" i="1" s="1"/>
  <c r="AU368" i="1" a="1"/>
  <c r="AU368" i="1" s="1"/>
  <c r="BL368" i="1" s="1"/>
  <c r="AU373" i="1" a="1"/>
  <c r="AU373" i="1" s="1"/>
  <c r="BL373" i="1" s="1"/>
  <c r="AU187" i="1" a="1"/>
  <c r="AU187" i="1" s="1"/>
  <c r="BL187" i="1" s="1"/>
  <c r="AU207" i="1" a="1"/>
  <c r="AU207" i="1" s="1"/>
  <c r="BL207" i="1" s="1"/>
  <c r="AU235" i="1" a="1"/>
  <c r="AU235" i="1" s="1"/>
  <c r="BL235" i="1" s="1"/>
  <c r="AU238" i="1" a="1"/>
  <c r="AU238" i="1" s="1"/>
  <c r="BL238" i="1" s="1"/>
  <c r="AU261" i="1" a="1"/>
  <c r="AU261" i="1" s="1"/>
  <c r="BL261" i="1" s="1"/>
  <c r="AU264" i="1" a="1"/>
  <c r="AU264" i="1" s="1"/>
  <c r="BL264" i="1" s="1"/>
  <c r="AU268" i="1" a="1"/>
  <c r="AU268" i="1" s="1"/>
  <c r="BL268" i="1" s="1"/>
  <c r="AU273" i="1" a="1"/>
  <c r="AU273" i="1" s="1"/>
  <c r="BL273" i="1" s="1"/>
  <c r="AU274" i="1" a="1"/>
  <c r="AU274" i="1" s="1"/>
  <c r="BL274" i="1" s="1"/>
  <c r="AU282" i="1" a="1"/>
  <c r="AU282" i="1" s="1"/>
  <c r="BL282" i="1" s="1"/>
  <c r="AU294" i="1" a="1"/>
  <c r="AU294" i="1" s="1"/>
  <c r="BL294" i="1" s="1"/>
  <c r="AU313" i="1" a="1"/>
  <c r="AU313" i="1" s="1"/>
  <c r="BL313" i="1" s="1"/>
  <c r="AU320" i="1" a="1"/>
  <c r="AU320" i="1" s="1"/>
  <c r="BL320" i="1" s="1"/>
  <c r="AU321" i="1" a="1"/>
  <c r="AU321" i="1" s="1"/>
  <c r="BL321" i="1" s="1"/>
  <c r="AU322" i="1" a="1"/>
  <c r="AU322" i="1" s="1"/>
  <c r="BL322" i="1" s="1"/>
  <c r="AU323" i="1" a="1"/>
  <c r="AU323" i="1" s="1"/>
  <c r="BL323" i="1" s="1"/>
  <c r="AU324" i="1" a="1"/>
  <c r="AU324" i="1" s="1"/>
  <c r="BL324" i="1" s="1"/>
  <c r="AU325" i="1" a="1"/>
  <c r="AU325" i="1" s="1"/>
  <c r="BL325" i="1" s="1"/>
  <c r="AU326" i="1" a="1"/>
  <c r="AU326" i="1" s="1"/>
  <c r="BL326" i="1" s="1"/>
  <c r="AU332" i="1" a="1"/>
  <c r="AU332" i="1" s="1"/>
  <c r="BL332" i="1" s="1"/>
  <c r="AU337" i="1" a="1"/>
  <c r="AU337" i="1" s="1"/>
  <c r="BL337" i="1" s="1"/>
  <c r="AU346" i="1" a="1"/>
  <c r="AU346" i="1" s="1"/>
  <c r="BL346" i="1" s="1"/>
  <c r="AU353" i="1" a="1"/>
  <c r="AU353" i="1" s="1"/>
  <c r="BL353" i="1" s="1"/>
  <c r="AU360" i="1" a="1"/>
  <c r="AU360" i="1" s="1"/>
  <c r="BL360" i="1" s="1"/>
  <c r="AU370" i="1" a="1"/>
  <c r="AU370" i="1" s="1"/>
  <c r="BL370" i="1" s="1"/>
  <c r="AU181" i="1" a="1"/>
  <c r="AU181" i="1" s="1"/>
  <c r="BL181" i="1" s="1"/>
  <c r="AU218" i="1" a="1"/>
  <c r="AU218" i="1" s="1"/>
  <c r="BL218" i="1" s="1"/>
  <c r="AU232" i="1" a="1"/>
  <c r="AU232" i="1" s="1"/>
  <c r="BL232" i="1" s="1"/>
  <c r="AU270" i="1" a="1"/>
  <c r="AU270" i="1" s="1"/>
  <c r="BL270" i="1" s="1"/>
  <c r="AU283" i="1" a="1"/>
  <c r="AU283" i="1" s="1"/>
  <c r="BL283" i="1" s="1"/>
  <c r="AU292" i="1" a="1"/>
  <c r="AU292" i="1" s="1"/>
  <c r="BL292" i="1" s="1"/>
  <c r="AU293" i="1" a="1"/>
  <c r="AU293" i="1" s="1"/>
  <c r="BL293" i="1" s="1"/>
  <c r="AU303" i="1" a="1"/>
  <c r="AU303" i="1" s="1"/>
  <c r="BL303" i="1" s="1"/>
  <c r="AU304" i="1" a="1"/>
  <c r="AU304" i="1" s="1"/>
  <c r="BL304" i="1" s="1"/>
  <c r="AU312" i="1" a="1"/>
  <c r="AU312" i="1" s="1"/>
  <c r="BL312" i="1" s="1"/>
  <c r="AU327" i="1" a="1"/>
  <c r="AU327" i="1" s="1"/>
  <c r="BL327" i="1" s="1"/>
  <c r="AU330" i="1" a="1"/>
  <c r="AU330" i="1" s="1"/>
  <c r="BL330" i="1" s="1"/>
  <c r="AU342" i="1" a="1"/>
  <c r="AU342" i="1" s="1"/>
  <c r="BL342" i="1" s="1"/>
  <c r="AU350" i="1" a="1"/>
  <c r="AU350" i="1" s="1"/>
  <c r="BL350" i="1" s="1"/>
  <c r="AU357" i="1" a="1"/>
  <c r="AU357" i="1" s="1"/>
  <c r="BL357" i="1" s="1"/>
  <c r="AU263" i="1" a="1"/>
  <c r="AU263" i="1" s="1"/>
  <c r="BL263" i="1" s="1"/>
  <c r="AU266" i="1" a="1"/>
  <c r="AU266" i="1" s="1"/>
  <c r="BL266" i="1" s="1"/>
  <c r="AU275" i="1" a="1"/>
  <c r="AU275" i="1" s="1"/>
  <c r="BL275" i="1" s="1"/>
  <c r="AU284" i="1" a="1"/>
  <c r="AU284" i="1" s="1"/>
  <c r="BL284" i="1" s="1"/>
  <c r="AU290" i="1" a="1"/>
  <c r="AU290" i="1" s="1"/>
  <c r="BL290" i="1" s="1"/>
  <c r="AU291" i="1" a="1"/>
  <c r="AU291" i="1" s="1"/>
  <c r="BL291" i="1" s="1"/>
  <c r="AU305" i="1" a="1"/>
  <c r="AU305" i="1" s="1"/>
  <c r="BL305" i="1" s="1"/>
  <c r="AU314" i="1" a="1"/>
  <c r="AU314" i="1" s="1"/>
  <c r="BL314" i="1" s="1"/>
  <c r="AU315" i="1" a="1"/>
  <c r="AU315" i="1" s="1"/>
  <c r="BL315" i="1" s="1"/>
  <c r="AU340" i="1" a="1"/>
  <c r="AU340" i="1" s="1"/>
  <c r="BL340" i="1" s="1"/>
  <c r="AU347" i="1" a="1"/>
  <c r="AU347" i="1" s="1"/>
  <c r="BL347" i="1" s="1"/>
  <c r="AU354" i="1" a="1"/>
  <c r="AU354" i="1" s="1"/>
  <c r="BL354" i="1" s="1"/>
  <c r="AU361" i="1" a="1"/>
  <c r="AU361" i="1" s="1"/>
  <c r="BL361" i="1" s="1"/>
  <c r="AU161" i="1" a="1"/>
  <c r="AU161" i="1" s="1"/>
  <c r="BL161" i="1" s="1"/>
  <c r="AU206" i="1" a="1"/>
  <c r="AU206" i="1" s="1"/>
  <c r="BL206" i="1" s="1"/>
  <c r="AU209" i="1" a="1"/>
  <c r="AU209" i="1" s="1"/>
  <c r="BL209" i="1" s="1"/>
  <c r="AU243" i="1" a="1"/>
  <c r="AU243" i="1" s="1"/>
  <c r="BL243" i="1" s="1"/>
  <c r="AU254" i="1" a="1"/>
  <c r="AU254" i="1" s="1"/>
  <c r="BL254" i="1" s="1"/>
  <c r="AU265" i="1" a="1"/>
  <c r="AU265" i="1" s="1"/>
  <c r="BL265" i="1" s="1"/>
  <c r="AU272" i="1" a="1"/>
  <c r="AU272" i="1" s="1"/>
  <c r="BL272" i="1" s="1"/>
  <c r="AU276" i="1" a="1"/>
  <c r="AU276" i="1" s="1"/>
  <c r="BL276" i="1" s="1"/>
  <c r="AU285" i="1" a="1"/>
  <c r="AU285" i="1" s="1"/>
  <c r="BL285" i="1" s="1"/>
  <c r="AU289" i="1" a="1"/>
  <c r="AU289" i="1" s="1"/>
  <c r="BL289" i="1" s="1"/>
  <c r="AU306" i="1" a="1"/>
  <c r="AU306" i="1" s="1"/>
  <c r="BL306" i="1" s="1"/>
  <c r="AU335" i="1" a="1"/>
  <c r="AU335" i="1" s="1"/>
  <c r="BL335" i="1" s="1"/>
  <c r="AU338" i="1" a="1"/>
  <c r="AU338" i="1" s="1"/>
  <c r="BL338" i="1" s="1"/>
  <c r="AU351" i="1" a="1"/>
  <c r="AU351" i="1" s="1"/>
  <c r="BL351" i="1" s="1"/>
  <c r="AU358" i="1" a="1"/>
  <c r="AU358" i="1" s="1"/>
  <c r="BL358" i="1" s="1"/>
  <c r="AU372" i="1" a="1"/>
  <c r="AU372" i="1" s="1"/>
  <c r="BL372" i="1" s="1"/>
  <c r="AU149" i="1" a="1"/>
  <c r="AU149" i="1" s="1"/>
  <c r="BL149" i="1" s="1"/>
  <c r="AU179" i="1" a="1"/>
  <c r="AU179" i="1" s="1"/>
  <c r="BL179" i="1" s="1"/>
  <c r="AU225" i="1" a="1"/>
  <c r="AU225" i="1" s="1"/>
  <c r="BL225" i="1" s="1"/>
  <c r="AU245" i="1" a="1"/>
  <c r="AU245" i="1" s="1"/>
  <c r="BL245" i="1" s="1"/>
  <c r="AU267" i="1" a="1"/>
  <c r="AU267" i="1" s="1"/>
  <c r="BL267" i="1" s="1"/>
  <c r="AU269" i="1" a="1"/>
  <c r="AU269" i="1" s="1"/>
  <c r="BL269" i="1" s="1"/>
  <c r="AU277" i="1" a="1"/>
  <c r="AU277" i="1" s="1"/>
  <c r="BL277" i="1" s="1"/>
  <c r="AU286" i="1" a="1"/>
  <c r="AU286" i="1" s="1"/>
  <c r="BL286" i="1" s="1"/>
  <c r="AU287" i="1" a="1"/>
  <c r="AU287" i="1" s="1"/>
  <c r="BL287" i="1" s="1"/>
  <c r="AU288" i="1" a="1"/>
  <c r="AU288" i="1" s="1"/>
  <c r="BL288" i="1" s="1"/>
  <c r="AU307" i="1" a="1"/>
  <c r="AU307" i="1" s="1"/>
  <c r="BL307" i="1" s="1"/>
  <c r="AU316" i="1" a="1"/>
  <c r="AU316" i="1" s="1"/>
  <c r="BL316" i="1" s="1"/>
  <c r="AU317" i="1" a="1"/>
  <c r="AU317" i="1" s="1"/>
  <c r="BL317" i="1" s="1"/>
  <c r="AU328" i="1" a="1"/>
  <c r="AU328" i="1" s="1"/>
  <c r="BL328" i="1" s="1"/>
  <c r="AU333" i="1" a="1"/>
  <c r="AU333" i="1" s="1"/>
  <c r="BL333" i="1" s="1"/>
  <c r="AU355" i="1" a="1"/>
  <c r="AU355" i="1" s="1"/>
  <c r="BL355" i="1" s="1"/>
  <c r="AU362" i="1" a="1"/>
  <c r="AU362" i="1" s="1"/>
  <c r="BL362" i="1" s="1"/>
  <c r="AU363" i="1" a="1"/>
  <c r="AU363" i="1" s="1"/>
  <c r="BL363" i="1" s="1"/>
  <c r="AU271" i="1" a="1"/>
  <c r="AU271" i="1" s="1"/>
  <c r="BL271" i="1" s="1"/>
  <c r="AU309" i="1" a="1"/>
  <c r="AU309" i="1" s="1"/>
  <c r="BL309" i="1" s="1"/>
  <c r="AU367" i="1" a="1"/>
  <c r="AU367" i="1" s="1"/>
  <c r="BL367" i="1" s="1"/>
  <c r="AU377" i="1" a="1"/>
  <c r="AU377" i="1" s="1"/>
  <c r="BL377" i="1" s="1"/>
  <c r="AU384" i="1" a="1"/>
  <c r="AU384" i="1" s="1"/>
  <c r="BL384" i="1" s="1"/>
  <c r="AU391" i="1" a="1"/>
  <c r="AU391" i="1" s="1"/>
  <c r="BL391" i="1" s="1"/>
  <c r="AU396" i="1" a="1"/>
  <c r="AU396" i="1" s="1"/>
  <c r="BL396" i="1" s="1"/>
  <c r="AU410" i="1" a="1"/>
  <c r="AU410" i="1" s="1"/>
  <c r="BL410" i="1" s="1"/>
  <c r="AU412" i="1" a="1"/>
  <c r="AU412" i="1" s="1"/>
  <c r="BL412" i="1" s="1"/>
  <c r="AU414" i="1" a="1"/>
  <c r="AU414" i="1" s="1"/>
  <c r="BL414" i="1" s="1"/>
  <c r="AU435" i="1" a="1"/>
  <c r="AU435" i="1" s="1"/>
  <c r="BL435" i="1" s="1"/>
  <c r="AU447" i="1" a="1"/>
  <c r="AU447" i="1" s="1"/>
  <c r="BL447" i="1" s="1"/>
  <c r="AU450" i="1" a="1"/>
  <c r="AU450" i="1" s="1"/>
  <c r="BL450" i="1" s="1"/>
  <c r="AU453" i="1" a="1"/>
  <c r="AU453" i="1" s="1"/>
  <c r="BL453" i="1" s="1"/>
  <c r="AU459" i="1" a="1"/>
  <c r="AU459" i="1" s="1"/>
  <c r="BL459" i="1" s="1"/>
  <c r="AU465" i="1" a="1"/>
  <c r="AU465" i="1" s="1"/>
  <c r="BL465" i="1" s="1"/>
  <c r="AU471" i="1" a="1"/>
  <c r="AU471" i="1" s="1"/>
  <c r="BL471" i="1" s="1"/>
  <c r="AU474" i="1" a="1"/>
  <c r="AU474" i="1" s="1"/>
  <c r="BL474" i="1" s="1"/>
  <c r="AU477" i="1" a="1"/>
  <c r="AU477" i="1" s="1"/>
  <c r="BL477" i="1" s="1"/>
  <c r="AU483" i="1" a="1"/>
  <c r="AU483" i="1" s="1"/>
  <c r="BL483" i="1" s="1"/>
  <c r="AU489" i="1" a="1"/>
  <c r="AU489" i="1" s="1"/>
  <c r="BL489" i="1" s="1"/>
  <c r="AU492" i="1" a="1"/>
  <c r="AU492" i="1" s="1"/>
  <c r="BL492" i="1" s="1"/>
  <c r="AU493" i="1" a="1"/>
  <c r="AU493" i="1" s="1"/>
  <c r="BL493" i="1" s="1"/>
  <c r="AU497" i="1" a="1"/>
  <c r="AU497" i="1" s="1"/>
  <c r="BL497" i="1" s="1"/>
  <c r="AU504" i="1" a="1"/>
  <c r="AU504" i="1" s="1"/>
  <c r="BL504" i="1" s="1"/>
  <c r="AU536" i="1" a="1"/>
  <c r="AU536" i="1" s="1"/>
  <c r="BL536" i="1" s="1"/>
  <c r="AU537" i="1" a="1"/>
  <c r="AU537" i="1" s="1"/>
  <c r="BL537" i="1" s="1"/>
  <c r="AU549" i="1" a="1"/>
  <c r="AU549" i="1" s="1"/>
  <c r="BL549" i="1" s="1"/>
  <c r="AU550" i="1" a="1"/>
  <c r="AU550" i="1" s="1"/>
  <c r="BL550" i="1" s="1"/>
  <c r="AU564" i="1" a="1"/>
  <c r="AU564" i="1" s="1"/>
  <c r="BL564" i="1" s="1"/>
  <c r="AU567" i="1" a="1"/>
  <c r="AU567" i="1" s="1"/>
  <c r="BL567" i="1" s="1"/>
  <c r="AU573" i="1" a="1"/>
  <c r="AU573" i="1" s="1"/>
  <c r="BL573" i="1" s="1"/>
  <c r="AU581" i="1" a="1"/>
  <c r="AU581" i="1" s="1"/>
  <c r="BL581" i="1" s="1"/>
  <c r="AU591" i="1" a="1"/>
  <c r="AU591" i="1" s="1"/>
  <c r="BL591" i="1" s="1"/>
  <c r="AU599" i="1" a="1"/>
  <c r="AU599" i="1" s="1"/>
  <c r="BL599" i="1" s="1"/>
  <c r="AU611" i="1" a="1"/>
  <c r="AU611" i="1" s="1"/>
  <c r="BL611" i="1" s="1"/>
  <c r="AU612" i="1" a="1"/>
  <c r="AU612" i="1" s="1"/>
  <c r="BL612" i="1" s="1"/>
  <c r="AU613" i="1" a="1"/>
  <c r="AU613" i="1" s="1"/>
  <c r="BL613" i="1" s="1"/>
  <c r="AU614" i="1" a="1"/>
  <c r="AU614" i="1" s="1"/>
  <c r="BL614" i="1" s="1"/>
  <c r="AU619" i="1" a="1"/>
  <c r="AU619" i="1" s="1"/>
  <c r="BL619" i="1" s="1"/>
  <c r="AU632" i="1" a="1"/>
  <c r="AU632" i="1" s="1"/>
  <c r="BL632" i="1" s="1"/>
  <c r="AU278" i="1" a="1"/>
  <c r="AU278" i="1" s="1"/>
  <c r="BL278" i="1" s="1"/>
  <c r="AU374" i="1" a="1"/>
  <c r="AU374" i="1" s="1"/>
  <c r="BL374" i="1" s="1"/>
  <c r="AU379" i="1" a="1"/>
  <c r="AU379" i="1" s="1"/>
  <c r="BL379" i="1" s="1"/>
  <c r="AU386" i="1" a="1"/>
  <c r="AU386" i="1" s="1"/>
  <c r="BL386" i="1" s="1"/>
  <c r="AU398" i="1" a="1"/>
  <c r="AU398" i="1" s="1"/>
  <c r="BL398" i="1" s="1"/>
  <c r="AU405" i="1" a="1"/>
  <c r="AU405" i="1" s="1"/>
  <c r="BL405" i="1" s="1"/>
  <c r="AU429" i="1" a="1"/>
  <c r="AU429" i="1" s="1"/>
  <c r="BL429" i="1" s="1"/>
  <c r="AU430" i="1" a="1"/>
  <c r="AU430" i="1" s="1"/>
  <c r="BL430" i="1" s="1"/>
  <c r="AU440" i="1" a="1"/>
  <c r="AU440" i="1" s="1"/>
  <c r="BL440" i="1" s="1"/>
  <c r="AU442" i="1" a="1"/>
  <c r="AU442" i="1" s="1"/>
  <c r="BL442" i="1" s="1"/>
  <c r="AU444" i="1" a="1"/>
  <c r="AU444" i="1" s="1"/>
  <c r="BL444" i="1" s="1"/>
  <c r="AU473" i="1" a="1"/>
  <c r="AU473" i="1" s="1"/>
  <c r="BL473" i="1" s="1"/>
  <c r="AU486" i="1" a="1"/>
  <c r="AU486" i="1" s="1"/>
  <c r="BL486" i="1" s="1"/>
  <c r="AU501" i="1" a="1"/>
  <c r="AU501" i="1" s="1"/>
  <c r="BL501" i="1" s="1"/>
  <c r="AU509" i="1" a="1"/>
  <c r="AU509" i="1" s="1"/>
  <c r="BL509" i="1" s="1"/>
  <c r="AU513" i="1" a="1"/>
  <c r="AU513" i="1" s="1"/>
  <c r="BL513" i="1" s="1"/>
  <c r="AU516" i="1" a="1"/>
  <c r="AU516" i="1" s="1"/>
  <c r="BL516" i="1" s="1"/>
  <c r="AU520" i="1" a="1"/>
  <c r="AU520" i="1" s="1"/>
  <c r="BL520" i="1" s="1"/>
  <c r="AU524" i="1" a="1"/>
  <c r="AU524" i="1" s="1"/>
  <c r="BL524" i="1" s="1"/>
  <c r="AU528" i="1" a="1"/>
  <c r="AU528" i="1" s="1"/>
  <c r="BL528" i="1" s="1"/>
  <c r="AU539" i="1" a="1"/>
  <c r="AU539" i="1" s="1"/>
  <c r="BL539" i="1" s="1"/>
  <c r="AU552" i="1" a="1"/>
  <c r="AU552" i="1" s="1"/>
  <c r="BL552" i="1" s="1"/>
  <c r="AU559" i="1" a="1"/>
  <c r="AU559" i="1" s="1"/>
  <c r="BL559" i="1" s="1"/>
  <c r="AU574" i="1" a="1"/>
  <c r="AU574" i="1" s="1"/>
  <c r="BL574" i="1" s="1"/>
  <c r="AU582" i="1" a="1"/>
  <c r="AU582" i="1" s="1"/>
  <c r="BL582" i="1" s="1"/>
  <c r="AU592" i="1" a="1"/>
  <c r="AU592" i="1" s="1"/>
  <c r="BL592" i="1" s="1"/>
  <c r="AU600" i="1" a="1"/>
  <c r="AU600" i="1" s="1"/>
  <c r="BL600" i="1" s="1"/>
  <c r="AU601" i="1" a="1"/>
  <c r="AU601" i="1" s="1"/>
  <c r="BL601" i="1" s="1"/>
  <c r="AU615" i="1" a="1"/>
  <c r="AU615" i="1" s="1"/>
  <c r="BL615" i="1" s="1"/>
  <c r="AU617" i="1" a="1"/>
  <c r="AU617" i="1" s="1"/>
  <c r="BL617" i="1" s="1"/>
  <c r="AU621" i="1" a="1"/>
  <c r="AU621" i="1" s="1"/>
  <c r="BL621" i="1" s="1"/>
  <c r="AU627" i="1" a="1"/>
  <c r="AU627" i="1" s="1"/>
  <c r="BL627" i="1" s="1"/>
  <c r="AU634" i="1" a="1"/>
  <c r="AU634" i="1" s="1"/>
  <c r="BL634" i="1" s="1"/>
  <c r="AU365" i="1" a="1"/>
  <c r="AU365" i="1" s="1"/>
  <c r="BL365" i="1" s="1"/>
  <c r="AU381" i="1" a="1"/>
  <c r="AU381" i="1" s="1"/>
  <c r="BL381" i="1" s="1"/>
  <c r="AU388" i="1" a="1"/>
  <c r="AU388" i="1" s="1"/>
  <c r="BL388" i="1" s="1"/>
  <c r="AU393" i="1" a="1"/>
  <c r="AU393" i="1" s="1"/>
  <c r="BL393" i="1" s="1"/>
  <c r="AU407" i="1" a="1"/>
  <c r="AU407" i="1" s="1"/>
  <c r="BL407" i="1" s="1"/>
  <c r="AU422" i="1" a="1"/>
  <c r="AU422" i="1" s="1"/>
  <c r="BL422" i="1" s="1"/>
  <c r="AU434" i="1" a="1"/>
  <c r="AU434" i="1" s="1"/>
  <c r="BL434" i="1" s="1"/>
  <c r="AU438" i="1" a="1"/>
  <c r="AU438" i="1" s="1"/>
  <c r="BL438" i="1" s="1"/>
  <c r="AU446" i="1" a="1"/>
  <c r="AU446" i="1" s="1"/>
  <c r="BL446" i="1" s="1"/>
  <c r="AU449" i="1" a="1"/>
  <c r="AU449" i="1" s="1"/>
  <c r="BL449" i="1" s="1"/>
  <c r="AU452" i="1" a="1"/>
  <c r="AU452" i="1" s="1"/>
  <c r="BL452" i="1" s="1"/>
  <c r="AU458" i="1" a="1"/>
  <c r="AU458" i="1" s="1"/>
  <c r="BL458" i="1" s="1"/>
  <c r="AU464" i="1" a="1"/>
  <c r="AU464" i="1" s="1"/>
  <c r="BL464" i="1" s="1"/>
  <c r="AU479" i="1" a="1"/>
  <c r="AU479" i="1" s="1"/>
  <c r="BL479" i="1" s="1"/>
  <c r="AU485" i="1" a="1"/>
  <c r="AU485" i="1" s="1"/>
  <c r="BL485" i="1" s="1"/>
  <c r="AU494" i="1" a="1"/>
  <c r="AU494" i="1" s="1"/>
  <c r="BL494" i="1" s="1"/>
  <c r="AU498" i="1" a="1"/>
  <c r="AU498" i="1" s="1"/>
  <c r="BL498" i="1" s="1"/>
  <c r="AU505" i="1" a="1"/>
  <c r="AU505" i="1" s="1"/>
  <c r="BL505" i="1" s="1"/>
  <c r="AU538" i="1" a="1"/>
  <c r="AU538" i="1" s="1"/>
  <c r="BL538" i="1" s="1"/>
  <c r="AU540" i="1" a="1"/>
  <c r="AU540" i="1" s="1"/>
  <c r="BL540" i="1" s="1"/>
  <c r="AU541" i="1" a="1"/>
  <c r="AU541" i="1" s="1"/>
  <c r="BL541" i="1" s="1"/>
  <c r="AU551" i="1" a="1"/>
  <c r="AU551" i="1" s="1"/>
  <c r="BL551" i="1" s="1"/>
  <c r="AU562" i="1" a="1"/>
  <c r="AU562" i="1" s="1"/>
  <c r="BL562" i="1" s="1"/>
  <c r="AU565" i="1" a="1"/>
  <c r="AU565" i="1" s="1"/>
  <c r="BL565" i="1" s="1"/>
  <c r="AU571" i="1" a="1"/>
  <c r="AU571" i="1" s="1"/>
  <c r="BL571" i="1" s="1"/>
  <c r="AU575" i="1" a="1"/>
  <c r="AU575" i="1" s="1"/>
  <c r="BL575" i="1" s="1"/>
  <c r="AU583" i="1" a="1"/>
  <c r="AU583" i="1" s="1"/>
  <c r="BL583" i="1" s="1"/>
  <c r="AU593" i="1" a="1"/>
  <c r="AU593" i="1" s="1"/>
  <c r="BL593" i="1" s="1"/>
  <c r="AU602" i="1" a="1"/>
  <c r="AU602" i="1" s="1"/>
  <c r="BL602" i="1" s="1"/>
  <c r="AU623" i="1" a="1"/>
  <c r="AU623" i="1" s="1"/>
  <c r="BL623" i="1" s="1"/>
  <c r="AU636" i="1" a="1"/>
  <c r="AU636" i="1" s="1"/>
  <c r="BL636" i="1" s="1"/>
  <c r="AU279" i="1" a="1"/>
  <c r="AU279" i="1" s="1"/>
  <c r="BL279" i="1" s="1"/>
  <c r="AU299" i="1" a="1"/>
  <c r="AU299" i="1" s="1"/>
  <c r="BL299" i="1" s="1"/>
  <c r="AU348" i="1" a="1"/>
  <c r="AU348" i="1" s="1"/>
  <c r="BL348" i="1" s="1"/>
  <c r="AU376" i="1" a="1"/>
  <c r="AU376" i="1" s="1"/>
  <c r="BL376" i="1" s="1"/>
  <c r="AU395" i="1" a="1"/>
  <c r="AU395" i="1" s="1"/>
  <c r="BL395" i="1" s="1"/>
  <c r="AU400" i="1" a="1"/>
  <c r="AU400" i="1" s="1"/>
  <c r="BL400" i="1" s="1"/>
  <c r="AU413" i="1" a="1"/>
  <c r="AU413" i="1" s="1"/>
  <c r="BL413" i="1" s="1"/>
  <c r="AU415" i="1" a="1"/>
  <c r="AU415" i="1" s="1"/>
  <c r="BL415" i="1" s="1"/>
  <c r="AU417" i="1" a="1"/>
  <c r="AU417" i="1" s="1"/>
  <c r="BL417" i="1" s="1"/>
  <c r="AU419" i="1" a="1"/>
  <c r="AU419" i="1" s="1"/>
  <c r="BL419" i="1" s="1"/>
  <c r="AU424" i="1" a="1"/>
  <c r="AU424" i="1" s="1"/>
  <c r="BL424" i="1" s="1"/>
  <c r="AU428" i="1" a="1"/>
  <c r="AU428" i="1" s="1"/>
  <c r="BL428" i="1" s="1"/>
  <c r="AU433" i="1" a="1"/>
  <c r="AU433" i="1" s="1"/>
  <c r="BL433" i="1" s="1"/>
  <c r="AU455" i="1" a="1"/>
  <c r="AU455" i="1" s="1"/>
  <c r="BL455" i="1" s="1"/>
  <c r="AU461" i="1" a="1"/>
  <c r="AU461" i="1" s="1"/>
  <c r="BL461" i="1" s="1"/>
  <c r="AU467" i="1" a="1"/>
  <c r="AU467" i="1" s="1"/>
  <c r="BL467" i="1" s="1"/>
  <c r="AU470" i="1" a="1"/>
  <c r="AU470" i="1" s="1"/>
  <c r="BL470" i="1" s="1"/>
  <c r="AU488" i="1" a="1"/>
  <c r="AU488" i="1" s="1"/>
  <c r="BL488" i="1" s="1"/>
  <c r="AU491" i="1" a="1"/>
  <c r="AU491" i="1" s="1"/>
  <c r="BL491" i="1" s="1"/>
  <c r="AU495" i="1" a="1"/>
  <c r="AU495" i="1" s="1"/>
  <c r="BL495" i="1" s="1"/>
  <c r="AU502" i="1" a="1"/>
  <c r="AU502" i="1" s="1"/>
  <c r="BL502" i="1" s="1"/>
  <c r="AU517" i="1" a="1"/>
  <c r="AU517" i="1" s="1"/>
  <c r="BL517" i="1" s="1"/>
  <c r="AU525" i="1" a="1"/>
  <c r="AU525" i="1" s="1"/>
  <c r="BL525" i="1" s="1"/>
  <c r="AU529" i="1" a="1"/>
  <c r="AU529" i="1" s="1"/>
  <c r="BL529" i="1" s="1"/>
  <c r="AU553" i="1" a="1"/>
  <c r="AU553" i="1" s="1"/>
  <c r="BL553" i="1" s="1"/>
  <c r="AU554" i="1" a="1"/>
  <c r="AU554" i="1" s="1"/>
  <c r="BL554" i="1" s="1"/>
  <c r="AU568" i="1" a="1"/>
  <c r="AU568" i="1" s="1"/>
  <c r="BL568" i="1" s="1"/>
  <c r="AU576" i="1" a="1"/>
  <c r="AU576" i="1" s="1"/>
  <c r="BL576" i="1" s="1"/>
  <c r="AU584" i="1" a="1"/>
  <c r="AU584" i="1" s="1"/>
  <c r="BL584" i="1" s="1"/>
  <c r="AU585" i="1" a="1"/>
  <c r="AU585" i="1" s="1"/>
  <c r="BL585" i="1" s="1"/>
  <c r="AU594" i="1" a="1"/>
  <c r="AU594" i="1" s="1"/>
  <c r="BL594" i="1" s="1"/>
  <c r="AU603" i="1" a="1"/>
  <c r="AU603" i="1" s="1"/>
  <c r="BL603" i="1" s="1"/>
  <c r="AU625" i="1" a="1"/>
  <c r="AU625" i="1" s="1"/>
  <c r="BL625" i="1" s="1"/>
  <c r="AU629" i="1" a="1"/>
  <c r="AU629" i="1" s="1"/>
  <c r="BL629" i="1" s="1"/>
  <c r="AU631" i="1" a="1"/>
  <c r="AU631" i="1" s="1"/>
  <c r="BL631" i="1" s="1"/>
  <c r="AU260" i="1" a="1"/>
  <c r="AU260" i="1" s="1"/>
  <c r="BL260" i="1" s="1"/>
  <c r="AU343" i="1" a="1"/>
  <c r="AU343" i="1" s="1"/>
  <c r="BL343" i="1" s="1"/>
  <c r="AU371" i="1" a="1"/>
  <c r="AU371" i="1" s="1"/>
  <c r="BL371" i="1" s="1"/>
  <c r="AU378" i="1" a="1"/>
  <c r="AU378" i="1" s="1"/>
  <c r="BL378" i="1" s="1"/>
  <c r="AU383" i="1" a="1"/>
  <c r="AU383" i="1" s="1"/>
  <c r="BL383" i="1" s="1"/>
  <c r="AU390" i="1" a="1"/>
  <c r="AU390" i="1" s="1"/>
  <c r="BL390" i="1" s="1"/>
  <c r="AU402" i="1" a="1"/>
  <c r="AU402" i="1" s="1"/>
  <c r="BL402" i="1" s="1"/>
  <c r="AU409" i="1" a="1"/>
  <c r="AU409" i="1" s="1"/>
  <c r="BL409" i="1" s="1"/>
  <c r="AU427" i="1" a="1"/>
  <c r="AU427" i="1" s="1"/>
  <c r="BL427" i="1" s="1"/>
  <c r="AU441" i="1" a="1"/>
  <c r="AU441" i="1" s="1"/>
  <c r="BL441" i="1" s="1"/>
  <c r="AU443" i="1" a="1"/>
  <c r="AU443" i="1" s="1"/>
  <c r="BL443" i="1" s="1"/>
  <c r="AU451" i="1" a="1"/>
  <c r="AU451" i="1" s="1"/>
  <c r="BL451" i="1" s="1"/>
  <c r="AU457" i="1" a="1"/>
  <c r="AU457" i="1" s="1"/>
  <c r="BL457" i="1" s="1"/>
  <c r="AU463" i="1" a="1"/>
  <c r="AU463" i="1" s="1"/>
  <c r="BL463" i="1" s="1"/>
  <c r="AU476" i="1" a="1"/>
  <c r="AU476" i="1" s="1"/>
  <c r="BL476" i="1" s="1"/>
  <c r="AU482" i="1" a="1"/>
  <c r="AU482" i="1" s="1"/>
  <c r="BL482" i="1" s="1"/>
  <c r="AU490" i="1" a="1"/>
  <c r="AU490" i="1" s="1"/>
  <c r="BL490" i="1" s="1"/>
  <c r="AU506" i="1" a="1"/>
  <c r="AU506" i="1" s="1"/>
  <c r="BL506" i="1" s="1"/>
  <c r="AU510" i="1" a="1"/>
  <c r="AU510" i="1" s="1"/>
  <c r="BL510" i="1" s="1"/>
  <c r="AU514" i="1" a="1"/>
  <c r="AU514" i="1" s="1"/>
  <c r="BL514" i="1" s="1"/>
  <c r="AU518" i="1" a="1"/>
  <c r="AU518" i="1" s="1"/>
  <c r="BL518" i="1" s="1"/>
  <c r="AU521" i="1" a="1"/>
  <c r="AU521" i="1" s="1"/>
  <c r="BL521" i="1" s="1"/>
  <c r="AU530" i="1" a="1"/>
  <c r="AU530" i="1" s="1"/>
  <c r="BL530" i="1" s="1"/>
  <c r="AU531" i="1" a="1"/>
  <c r="AU531" i="1" s="1"/>
  <c r="BL531" i="1" s="1"/>
  <c r="AU542" i="1" a="1"/>
  <c r="AU542" i="1" s="1"/>
  <c r="BL542" i="1" s="1"/>
  <c r="AU543" i="1" a="1"/>
  <c r="AU543" i="1" s="1"/>
  <c r="BL543" i="1" s="1"/>
  <c r="AU544" i="1" a="1"/>
  <c r="AU544" i="1" s="1"/>
  <c r="BL544" i="1" s="1"/>
  <c r="AU555" i="1" a="1"/>
  <c r="AU555" i="1" s="1"/>
  <c r="BL555" i="1" s="1"/>
  <c r="AU556" i="1" a="1"/>
  <c r="AU556" i="1" s="1"/>
  <c r="BL556" i="1" s="1"/>
  <c r="AU560" i="1" a="1"/>
  <c r="AU560" i="1" s="1"/>
  <c r="BL560" i="1" s="1"/>
  <c r="AU577" i="1" a="1"/>
  <c r="AU577" i="1" s="1"/>
  <c r="BL577" i="1" s="1"/>
  <c r="AU586" i="1" a="1"/>
  <c r="AU586" i="1" s="1"/>
  <c r="BL586" i="1" s="1"/>
  <c r="AU595" i="1" a="1"/>
  <c r="AU595" i="1" s="1"/>
  <c r="BL595" i="1" s="1"/>
  <c r="AU604" i="1" a="1"/>
  <c r="AU604" i="1" s="1"/>
  <c r="BL604" i="1" s="1"/>
  <c r="AU633" i="1" a="1"/>
  <c r="AU633" i="1" s="1"/>
  <c r="BL633" i="1" s="1"/>
  <c r="AU635" i="1" a="1"/>
  <c r="AU635" i="1" s="1"/>
  <c r="BL635" i="1" s="1"/>
  <c r="AU300" i="1" a="1"/>
  <c r="AU300" i="1" s="1"/>
  <c r="BL300" i="1" s="1"/>
  <c r="AU385" i="1" a="1"/>
  <c r="AU385" i="1" s="1"/>
  <c r="BL385" i="1" s="1"/>
  <c r="AU392" i="1" a="1"/>
  <c r="AU392" i="1" s="1"/>
  <c r="BL392" i="1" s="1"/>
  <c r="AU397" i="1" a="1"/>
  <c r="AU397" i="1" s="1"/>
  <c r="BL397" i="1" s="1"/>
  <c r="AU399" i="1" a="1"/>
  <c r="AU399" i="1" s="1"/>
  <c r="BL399" i="1" s="1"/>
  <c r="AU404" i="1" a="1"/>
  <c r="AU404" i="1" s="1"/>
  <c r="BL404" i="1" s="1"/>
  <c r="AU406" i="1" a="1"/>
  <c r="AU406" i="1" s="1"/>
  <c r="BL406" i="1" s="1"/>
  <c r="AU411" i="1" a="1"/>
  <c r="AU411" i="1" s="1"/>
  <c r="BL411" i="1" s="1"/>
  <c r="AU421" i="1" a="1"/>
  <c r="AU421" i="1" s="1"/>
  <c r="BL421" i="1" s="1"/>
  <c r="AU432" i="1" a="1"/>
  <c r="AU432" i="1" s="1"/>
  <c r="BL432" i="1" s="1"/>
  <c r="AU445" i="1" a="1"/>
  <c r="AU445" i="1" s="1"/>
  <c r="BL445" i="1" s="1"/>
  <c r="AU448" i="1" a="1"/>
  <c r="AU448" i="1" s="1"/>
  <c r="BL448" i="1" s="1"/>
  <c r="AU460" i="1" a="1"/>
  <c r="AU460" i="1" s="1"/>
  <c r="BL460" i="1" s="1"/>
  <c r="AU466" i="1" a="1"/>
  <c r="AU466" i="1" s="1"/>
  <c r="BL466" i="1" s="1"/>
  <c r="AU469" i="1" a="1"/>
  <c r="AU469" i="1" s="1"/>
  <c r="BL469" i="1" s="1"/>
  <c r="AU475" i="1" a="1"/>
  <c r="AU475" i="1" s="1"/>
  <c r="BL475" i="1" s="1"/>
  <c r="AU481" i="1" a="1"/>
  <c r="AU481" i="1" s="1"/>
  <c r="BL481" i="1" s="1"/>
  <c r="AU484" i="1" a="1"/>
  <c r="AU484" i="1" s="1"/>
  <c r="BL484" i="1" s="1"/>
  <c r="AU496" i="1" a="1"/>
  <c r="AU496" i="1" s="1"/>
  <c r="BL496" i="1" s="1"/>
  <c r="AU499" i="1" a="1"/>
  <c r="AU499" i="1" s="1"/>
  <c r="BL499" i="1" s="1"/>
  <c r="AU503" i="1" a="1"/>
  <c r="AU503" i="1" s="1"/>
  <c r="BL503" i="1" s="1"/>
  <c r="AU507" i="1" a="1"/>
  <c r="AU507" i="1" s="1"/>
  <c r="BL507" i="1" s="1"/>
  <c r="AU511" i="1" a="1"/>
  <c r="AU511" i="1" s="1"/>
  <c r="BL511" i="1" s="1"/>
  <c r="AU522" i="1" a="1"/>
  <c r="AU522" i="1" s="1"/>
  <c r="BL522" i="1" s="1"/>
  <c r="AU526" i="1" a="1"/>
  <c r="AU526" i="1" s="1"/>
  <c r="BL526" i="1" s="1"/>
  <c r="AU532" i="1" a="1"/>
  <c r="AU532" i="1" s="1"/>
  <c r="BL532" i="1" s="1"/>
  <c r="AU545" i="1" a="1"/>
  <c r="AU545" i="1" s="1"/>
  <c r="BL545" i="1" s="1"/>
  <c r="AU557" i="1" a="1"/>
  <c r="AU557" i="1" s="1"/>
  <c r="BL557" i="1" s="1"/>
  <c r="AU563" i="1" a="1"/>
  <c r="AU563" i="1" s="1"/>
  <c r="BL563" i="1" s="1"/>
  <c r="AU566" i="1" a="1"/>
  <c r="AU566" i="1" s="1"/>
  <c r="BL566" i="1" s="1"/>
  <c r="AU569" i="1" a="1"/>
  <c r="AU569" i="1" s="1"/>
  <c r="BL569" i="1" s="1"/>
  <c r="AU572" i="1" a="1"/>
  <c r="AU572" i="1" s="1"/>
  <c r="BL572" i="1" s="1"/>
  <c r="AU578" i="1" a="1"/>
  <c r="AU578" i="1" s="1"/>
  <c r="BL578" i="1" s="1"/>
  <c r="AU587" i="1" a="1"/>
  <c r="AU587" i="1" s="1"/>
  <c r="BL587" i="1" s="1"/>
  <c r="AU596" i="1" a="1"/>
  <c r="AU596" i="1" s="1"/>
  <c r="BL596" i="1" s="1"/>
  <c r="AU605" i="1" a="1"/>
  <c r="AU605" i="1" s="1"/>
  <c r="BL605" i="1" s="1"/>
  <c r="AU606" i="1" a="1"/>
  <c r="AU606" i="1" s="1"/>
  <c r="BL606" i="1" s="1"/>
  <c r="AU616" i="1" a="1"/>
  <c r="AU616" i="1" s="1"/>
  <c r="BL616" i="1" s="1"/>
  <c r="AU618" i="1" a="1"/>
  <c r="AU618" i="1" s="1"/>
  <c r="BL618" i="1" s="1"/>
  <c r="AU331" i="1" a="1"/>
  <c r="AU331" i="1" s="1"/>
  <c r="BL331" i="1" s="1"/>
  <c r="AU359" i="1" a="1"/>
  <c r="AU359" i="1" s="1"/>
  <c r="BL359" i="1" s="1"/>
  <c r="AU364" i="1" a="1"/>
  <c r="AU364" i="1" s="1"/>
  <c r="BL364" i="1" s="1"/>
  <c r="AU382" i="1" a="1"/>
  <c r="AU382" i="1" s="1"/>
  <c r="BL382" i="1" s="1"/>
  <c r="AU389" i="1" a="1"/>
  <c r="AU389" i="1" s="1"/>
  <c r="BL389" i="1" s="1"/>
  <c r="AU403" i="1" a="1"/>
  <c r="AU403" i="1" s="1"/>
  <c r="BL403" i="1" s="1"/>
  <c r="AU408" i="1" a="1"/>
  <c r="AU408" i="1" s="1"/>
  <c r="BL408" i="1" s="1"/>
  <c r="AU418" i="1" a="1"/>
  <c r="AU418" i="1" s="1"/>
  <c r="BL418" i="1" s="1"/>
  <c r="AU420" i="1" a="1"/>
  <c r="AU420" i="1" s="1"/>
  <c r="BL420" i="1" s="1"/>
  <c r="AU425" i="1" a="1"/>
  <c r="AU425" i="1" s="1"/>
  <c r="BL425" i="1" s="1"/>
  <c r="AU456" i="1" a="1"/>
  <c r="AU456" i="1" s="1"/>
  <c r="BL456" i="1" s="1"/>
  <c r="AU462" i="1" a="1"/>
  <c r="AU462" i="1" s="1"/>
  <c r="BL462" i="1" s="1"/>
  <c r="AU468" i="1" a="1"/>
  <c r="AU468" i="1" s="1"/>
  <c r="BL468" i="1" s="1"/>
  <c r="AU480" i="1" a="1"/>
  <c r="AU480" i="1" s="1"/>
  <c r="BL480" i="1" s="1"/>
  <c r="AU500" i="1" a="1"/>
  <c r="AU500" i="1" s="1"/>
  <c r="BL500" i="1" s="1"/>
  <c r="AU508" i="1" a="1"/>
  <c r="AU508" i="1" s="1"/>
  <c r="BL508" i="1" s="1"/>
  <c r="AU512" i="1" a="1"/>
  <c r="AU512" i="1" s="1"/>
  <c r="BL512" i="1" s="1"/>
  <c r="AU519" i="1" a="1"/>
  <c r="AU519" i="1" s="1"/>
  <c r="BL519" i="1" s="1"/>
  <c r="AU523" i="1" a="1"/>
  <c r="AU523" i="1" s="1"/>
  <c r="BL523" i="1" s="1"/>
  <c r="AU527" i="1" a="1"/>
  <c r="AU527" i="1" s="1"/>
  <c r="BL527" i="1" s="1"/>
  <c r="AU534" i="1" a="1"/>
  <c r="AU534" i="1" s="1"/>
  <c r="BL534" i="1" s="1"/>
  <c r="AU547" i="1" a="1"/>
  <c r="AU547" i="1" s="1"/>
  <c r="BL547" i="1" s="1"/>
  <c r="AU548" i="1" a="1"/>
  <c r="AU548" i="1" s="1"/>
  <c r="BL548" i="1" s="1"/>
  <c r="AU561" i="1" a="1"/>
  <c r="AU561" i="1" s="1"/>
  <c r="BL561" i="1" s="1"/>
  <c r="AU570" i="1" a="1"/>
  <c r="AU570" i="1" s="1"/>
  <c r="BL570" i="1" s="1"/>
  <c r="AU580" i="1" a="1"/>
  <c r="AU580" i="1" s="1"/>
  <c r="BL580" i="1" s="1"/>
  <c r="AU589" i="1" a="1"/>
  <c r="AU589" i="1" s="1"/>
  <c r="BL589" i="1" s="1"/>
  <c r="AU590" i="1" a="1"/>
  <c r="AU590" i="1" s="1"/>
  <c r="BL590" i="1" s="1"/>
  <c r="AU598" i="1" a="1"/>
  <c r="AU598" i="1" s="1"/>
  <c r="BL598" i="1" s="1"/>
  <c r="AU608" i="1" a="1"/>
  <c r="AU608" i="1" s="1"/>
  <c r="BL608" i="1" s="1"/>
  <c r="AU609" i="1" a="1"/>
  <c r="AU609" i="1" s="1"/>
  <c r="BL609" i="1" s="1"/>
  <c r="AU610" i="1" a="1"/>
  <c r="AU610" i="1" s="1"/>
  <c r="BL610" i="1" s="1"/>
  <c r="AU630" i="1" a="1"/>
  <c r="AU630" i="1" s="1"/>
  <c r="BL630" i="1" s="1"/>
  <c r="AU401" i="1" a="1"/>
  <c r="AU401" i="1" s="1"/>
  <c r="BL401" i="1" s="1"/>
  <c r="AU423" i="1" a="1"/>
  <c r="AU423" i="1" s="1"/>
  <c r="BL423" i="1" s="1"/>
  <c r="AU426" i="1" a="1"/>
  <c r="AU426" i="1" s="1"/>
  <c r="BL426" i="1" s="1"/>
  <c r="AU546" i="1" a="1"/>
  <c r="AU546" i="1" s="1"/>
  <c r="BL546" i="1" s="1"/>
  <c r="AU626" i="1" a="1"/>
  <c r="AU626" i="1" s="1"/>
  <c r="BL626" i="1" s="1"/>
  <c r="AU638" i="1" a="1"/>
  <c r="AU638" i="1" s="1"/>
  <c r="BL638" i="1" s="1"/>
  <c r="AU640" i="1" a="1"/>
  <c r="AU640" i="1" s="1"/>
  <c r="BL640" i="1" s="1"/>
  <c r="AU645" i="1" a="1"/>
  <c r="AU645" i="1" s="1"/>
  <c r="BL645" i="1" s="1"/>
  <c r="AU657" i="1" a="1"/>
  <c r="AU657" i="1" s="1"/>
  <c r="BL657" i="1" s="1"/>
  <c r="AU664" i="1" a="1"/>
  <c r="AU664" i="1" s="1"/>
  <c r="BL664" i="1" s="1"/>
  <c r="AU674" i="1" a="1"/>
  <c r="AU674" i="1" s="1"/>
  <c r="BL674" i="1" s="1"/>
  <c r="AU677" i="1" a="1"/>
  <c r="AU677" i="1" s="1"/>
  <c r="BL677" i="1" s="1"/>
  <c r="AU680" i="1" a="1"/>
  <c r="AU680" i="1" s="1"/>
  <c r="BL680" i="1" s="1"/>
  <c r="AU683" i="1" a="1"/>
  <c r="AU683" i="1" s="1"/>
  <c r="BL683" i="1" s="1"/>
  <c r="AU703" i="1" a="1"/>
  <c r="AU703" i="1" s="1"/>
  <c r="BL703" i="1" s="1"/>
  <c r="AU710" i="1" a="1"/>
  <c r="AU710" i="1" s="1"/>
  <c r="BL710" i="1" s="1"/>
  <c r="AU711" i="1" a="1"/>
  <c r="AU711" i="1" s="1"/>
  <c r="BL711" i="1" s="1"/>
  <c r="AU718" i="1" a="1"/>
  <c r="AU718" i="1" s="1"/>
  <c r="BL718" i="1" s="1"/>
  <c r="AU719" i="1" a="1"/>
  <c r="AU719" i="1" s="1"/>
  <c r="BL719" i="1" s="1"/>
  <c r="AU742" i="1" a="1"/>
  <c r="AU742" i="1" s="1"/>
  <c r="BL742" i="1" s="1"/>
  <c r="AU743" i="1" a="1"/>
  <c r="AU743" i="1" s="1"/>
  <c r="BL743" i="1" s="1"/>
  <c r="AU757" i="1" a="1"/>
  <c r="AU757" i="1" s="1"/>
  <c r="BL757" i="1" s="1"/>
  <c r="AU758" i="1" a="1"/>
  <c r="AU758" i="1" s="1"/>
  <c r="BL758" i="1" s="1"/>
  <c r="AU772" i="1" a="1"/>
  <c r="AU772" i="1" s="1"/>
  <c r="BL772" i="1" s="1"/>
  <c r="AU773" i="1" a="1"/>
  <c r="AU773" i="1" s="1"/>
  <c r="BL773" i="1" s="1"/>
  <c r="AU780" i="1" a="1"/>
  <c r="AU780" i="1" s="1"/>
  <c r="BL780" i="1" s="1"/>
  <c r="AU781" i="1" a="1"/>
  <c r="AU781" i="1" s="1"/>
  <c r="BL781" i="1" s="1"/>
  <c r="AU787" i="1" a="1"/>
  <c r="AU787" i="1" s="1"/>
  <c r="BL787" i="1" s="1"/>
  <c r="AU788" i="1" a="1"/>
  <c r="AU788" i="1" s="1"/>
  <c r="BL788" i="1" s="1"/>
  <c r="AU795" i="1" a="1"/>
  <c r="AU795" i="1" s="1"/>
  <c r="BL795" i="1" s="1"/>
  <c r="AU796" i="1" a="1"/>
  <c r="AU796" i="1" s="1"/>
  <c r="BL796" i="1" s="1"/>
  <c r="AU814" i="1" a="1"/>
  <c r="AU814" i="1" s="1"/>
  <c r="BL814" i="1" s="1"/>
  <c r="AU815" i="1" a="1"/>
  <c r="AU815" i="1" s="1"/>
  <c r="BL815" i="1" s="1"/>
  <c r="AU823" i="1" a="1"/>
  <c r="AU823" i="1" s="1"/>
  <c r="BL823" i="1" s="1"/>
  <c r="AU826" i="1" a="1"/>
  <c r="AU826" i="1" s="1"/>
  <c r="BL826" i="1" s="1"/>
  <c r="AU838" i="1" a="1"/>
  <c r="AU838" i="1" s="1"/>
  <c r="BL838" i="1" s="1"/>
  <c r="AU843" i="1" a="1"/>
  <c r="AU843" i="1" s="1"/>
  <c r="BL843" i="1" s="1"/>
  <c r="AU860" i="1" a="1"/>
  <c r="AU860" i="1" s="1"/>
  <c r="BL860" i="1" s="1"/>
  <c r="AU863" i="1" a="1"/>
  <c r="AU863" i="1" s="1"/>
  <c r="BL863" i="1" s="1"/>
  <c r="AU866" i="1" a="1"/>
  <c r="AU866" i="1" s="1"/>
  <c r="BL866" i="1" s="1"/>
  <c r="AU869" i="1" a="1"/>
  <c r="AU869" i="1" s="1"/>
  <c r="BL869" i="1" s="1"/>
  <c r="AU872" i="1" a="1"/>
  <c r="AU872" i="1" s="1"/>
  <c r="BL872" i="1" s="1"/>
  <c r="AU885" i="1" a="1"/>
  <c r="AU885" i="1" s="1"/>
  <c r="BL885" i="1" s="1"/>
  <c r="AU895" i="1" a="1"/>
  <c r="AU895" i="1" s="1"/>
  <c r="BL895" i="1" s="1"/>
  <c r="AU535" i="1" a="1"/>
  <c r="AU535" i="1" s="1"/>
  <c r="BL535" i="1" s="1"/>
  <c r="AU558" i="1" a="1"/>
  <c r="AU558" i="1" s="1"/>
  <c r="BL558" i="1" s="1"/>
  <c r="AU579" i="1" a="1"/>
  <c r="AU579" i="1" s="1"/>
  <c r="BL579" i="1" s="1"/>
  <c r="AU620" i="1" a="1"/>
  <c r="AU620" i="1" s="1"/>
  <c r="BL620" i="1" s="1"/>
  <c r="AU642" i="1" a="1"/>
  <c r="AU642" i="1" s="1"/>
  <c r="BL642" i="1" s="1"/>
  <c r="AU649" i="1" a="1"/>
  <c r="AU649" i="1" s="1"/>
  <c r="BL649" i="1" s="1"/>
  <c r="AU652" i="1" a="1"/>
  <c r="AU652" i="1" s="1"/>
  <c r="BL652" i="1" s="1"/>
  <c r="AU666" i="1" a="1"/>
  <c r="AU666" i="1" s="1"/>
  <c r="BL666" i="1" s="1"/>
  <c r="AU686" i="1" a="1"/>
  <c r="AU686" i="1" s="1"/>
  <c r="BL686" i="1" s="1"/>
  <c r="AU689" i="1" a="1"/>
  <c r="AU689" i="1" s="1"/>
  <c r="BL689" i="1" s="1"/>
  <c r="AU692" i="1" a="1"/>
  <c r="AU692" i="1" s="1"/>
  <c r="BL692" i="1" s="1"/>
  <c r="AU695" i="1" a="1"/>
  <c r="AU695" i="1" s="1"/>
  <c r="BL695" i="1" s="1"/>
  <c r="AU696" i="1" a="1"/>
  <c r="AU696" i="1" s="1"/>
  <c r="BL696" i="1" s="1"/>
  <c r="AU704" i="1" a="1"/>
  <c r="AU704" i="1" s="1"/>
  <c r="BL704" i="1" s="1"/>
  <c r="AU720" i="1" a="1"/>
  <c r="AU720" i="1" s="1"/>
  <c r="BL720" i="1" s="1"/>
  <c r="AU727" i="1" a="1"/>
  <c r="AU727" i="1" s="1"/>
  <c r="BL727" i="1" s="1"/>
  <c r="AU728" i="1" a="1"/>
  <c r="AU728" i="1" s="1"/>
  <c r="BL728" i="1" s="1"/>
  <c r="AU735" i="1" a="1"/>
  <c r="AU735" i="1" s="1"/>
  <c r="BL735" i="1" s="1"/>
  <c r="AU750" i="1" a="1"/>
  <c r="AU750" i="1" s="1"/>
  <c r="BL750" i="1" s="1"/>
  <c r="AU751" i="1" a="1"/>
  <c r="AU751" i="1" s="1"/>
  <c r="BL751" i="1" s="1"/>
  <c r="AU765" i="1" a="1"/>
  <c r="AU765" i="1" s="1"/>
  <c r="BL765" i="1" s="1"/>
  <c r="AU766" i="1" a="1"/>
  <c r="AU766" i="1" s="1"/>
  <c r="BL766" i="1" s="1"/>
  <c r="AU804" i="1" a="1"/>
  <c r="AU804" i="1" s="1"/>
  <c r="BL804" i="1" s="1"/>
  <c r="AU805" i="1" a="1"/>
  <c r="AU805" i="1" s="1"/>
  <c r="BL805" i="1" s="1"/>
  <c r="AU816" i="1" a="1"/>
  <c r="AU816" i="1" s="1"/>
  <c r="BL816" i="1" s="1"/>
  <c r="AU825" i="1" a="1"/>
  <c r="AU825" i="1" s="1"/>
  <c r="BL825" i="1" s="1"/>
  <c r="AU827" i="1" a="1"/>
  <c r="AU827" i="1" s="1"/>
  <c r="BL827" i="1" s="1"/>
  <c r="AU828" i="1" a="1"/>
  <c r="AU828" i="1" s="1"/>
  <c r="BL828" i="1" s="1"/>
  <c r="AU840" i="1" a="1"/>
  <c r="AU840" i="1" s="1"/>
  <c r="BL840" i="1" s="1"/>
  <c r="AU846" i="1" a="1"/>
  <c r="AU846" i="1" s="1"/>
  <c r="BL846" i="1" s="1"/>
  <c r="AU849" i="1" a="1"/>
  <c r="AU849" i="1" s="1"/>
  <c r="BL849" i="1" s="1"/>
  <c r="AU875" i="1" a="1"/>
  <c r="AU875" i="1" s="1"/>
  <c r="BL875" i="1" s="1"/>
  <c r="AU878" i="1" a="1"/>
  <c r="AU878" i="1" s="1"/>
  <c r="BL878" i="1" s="1"/>
  <c r="AU881" i="1" a="1"/>
  <c r="AU881" i="1" s="1"/>
  <c r="BL881" i="1" s="1"/>
  <c r="AU886" i="1" a="1"/>
  <c r="AU886" i="1" s="1"/>
  <c r="BL886" i="1" s="1"/>
  <c r="AU380" i="1" a="1"/>
  <c r="AU380" i="1" s="1"/>
  <c r="BL380" i="1" s="1"/>
  <c r="AU641" i="1" a="1"/>
  <c r="AU641" i="1" s="1"/>
  <c r="BL641" i="1" s="1"/>
  <c r="AU648" i="1" a="1"/>
  <c r="AU648" i="1" s="1"/>
  <c r="BL648" i="1" s="1"/>
  <c r="AU654" i="1" a="1"/>
  <c r="AU654" i="1" s="1"/>
  <c r="BL654" i="1" s="1"/>
  <c r="AU659" i="1" a="1"/>
  <c r="AU659" i="1" s="1"/>
  <c r="BL659" i="1" s="1"/>
  <c r="AU669" i="1" a="1"/>
  <c r="AU669" i="1" s="1"/>
  <c r="BL669" i="1" s="1"/>
  <c r="AU675" i="1" a="1"/>
  <c r="AU675" i="1" s="1"/>
  <c r="BL675" i="1" s="1"/>
  <c r="AU705" i="1" a="1"/>
  <c r="AU705" i="1" s="1"/>
  <c r="BL705" i="1" s="1"/>
  <c r="AU712" i="1" a="1"/>
  <c r="AU712" i="1" s="1"/>
  <c r="BL712" i="1" s="1"/>
  <c r="AU713" i="1" a="1"/>
  <c r="AU713" i="1" s="1"/>
  <c r="BL713" i="1" s="1"/>
  <c r="AU721" i="1" a="1"/>
  <c r="AU721" i="1" s="1"/>
  <c r="BL721" i="1" s="1"/>
  <c r="AU736" i="1" a="1"/>
  <c r="AU736" i="1" s="1"/>
  <c r="BL736" i="1" s="1"/>
  <c r="AU759" i="1" a="1"/>
  <c r="AU759" i="1" s="1"/>
  <c r="BL759" i="1" s="1"/>
  <c r="AU760" i="1" a="1"/>
  <c r="AU760" i="1" s="1"/>
  <c r="BL760" i="1" s="1"/>
  <c r="AU767" i="1" a="1"/>
  <c r="AU767" i="1" s="1"/>
  <c r="BL767" i="1" s="1"/>
  <c r="AU774" i="1" a="1"/>
  <c r="AU774" i="1" s="1"/>
  <c r="BL774" i="1" s="1"/>
  <c r="AU775" i="1" a="1"/>
  <c r="AU775" i="1" s="1"/>
  <c r="BL775" i="1" s="1"/>
  <c r="AU789" i="1" a="1"/>
  <c r="AU789" i="1" s="1"/>
  <c r="BL789" i="1" s="1"/>
  <c r="AU790" i="1" a="1"/>
  <c r="AU790" i="1" s="1"/>
  <c r="BL790" i="1" s="1"/>
  <c r="AU797" i="1" a="1"/>
  <c r="AU797" i="1" s="1"/>
  <c r="BL797" i="1" s="1"/>
  <c r="AU798" i="1" a="1"/>
  <c r="AU798" i="1" s="1"/>
  <c r="BL798" i="1" s="1"/>
  <c r="AU807" i="1" a="1"/>
  <c r="AU807" i="1" s="1"/>
  <c r="BL807" i="1" s="1"/>
  <c r="AU817" i="1" a="1"/>
  <c r="AU817" i="1" s="1"/>
  <c r="BL817" i="1" s="1"/>
  <c r="AU835" i="1" a="1"/>
  <c r="AU835" i="1" s="1"/>
  <c r="BL835" i="1" s="1"/>
  <c r="AU852" i="1" a="1"/>
  <c r="AU852" i="1" s="1"/>
  <c r="BL852" i="1" s="1"/>
  <c r="AU855" i="1" a="1"/>
  <c r="AU855" i="1" s="1"/>
  <c r="BL855" i="1" s="1"/>
  <c r="AU858" i="1" a="1"/>
  <c r="AU858" i="1" s="1"/>
  <c r="BL858" i="1" s="1"/>
  <c r="AU861" i="1" a="1"/>
  <c r="AU861" i="1" s="1"/>
  <c r="BL861" i="1" s="1"/>
  <c r="AU864" i="1" a="1"/>
  <c r="AU864" i="1" s="1"/>
  <c r="BL864" i="1" s="1"/>
  <c r="AU887" i="1" a="1"/>
  <c r="AU887" i="1" s="1"/>
  <c r="BL887" i="1" s="1"/>
  <c r="AU888" i="1" a="1"/>
  <c r="AU888" i="1" s="1"/>
  <c r="BL888" i="1" s="1"/>
  <c r="AU308" i="1" a="1"/>
  <c r="AU308" i="1" s="1"/>
  <c r="BL308" i="1" s="1"/>
  <c r="AU454" i="1" a="1"/>
  <c r="AU454" i="1" s="1"/>
  <c r="BL454" i="1" s="1"/>
  <c r="AU472" i="1" a="1"/>
  <c r="AU472" i="1" s="1"/>
  <c r="BL472" i="1" s="1"/>
  <c r="AU478" i="1" a="1"/>
  <c r="AU478" i="1" s="1"/>
  <c r="BL478" i="1" s="1"/>
  <c r="AU487" i="1" a="1"/>
  <c r="AU487" i="1" s="1"/>
  <c r="BL487" i="1" s="1"/>
  <c r="AU624" i="1" a="1"/>
  <c r="AU624" i="1" s="1"/>
  <c r="BL624" i="1" s="1"/>
  <c r="AU656" i="1" a="1"/>
  <c r="AU656" i="1" s="1"/>
  <c r="BL656" i="1" s="1"/>
  <c r="AU661" i="1" a="1"/>
  <c r="AU661" i="1" s="1"/>
  <c r="BL661" i="1" s="1"/>
  <c r="AU663" i="1" a="1"/>
  <c r="AU663" i="1" s="1"/>
  <c r="BL663" i="1" s="1"/>
  <c r="AU667" i="1" a="1"/>
  <c r="AU667" i="1" s="1"/>
  <c r="BL667" i="1" s="1"/>
  <c r="AU673" i="1" a="1"/>
  <c r="AU673" i="1" s="1"/>
  <c r="BL673" i="1" s="1"/>
  <c r="AU678" i="1" a="1"/>
  <c r="AU678" i="1" s="1"/>
  <c r="BL678" i="1" s="1"/>
  <c r="AU681" i="1" a="1"/>
  <c r="AU681" i="1" s="1"/>
  <c r="BL681" i="1" s="1"/>
  <c r="AU684" i="1" a="1"/>
  <c r="AU684" i="1" s="1"/>
  <c r="BL684" i="1" s="1"/>
  <c r="AU687" i="1" a="1"/>
  <c r="AU687" i="1" s="1"/>
  <c r="BL687" i="1" s="1"/>
  <c r="AU697" i="1" a="1"/>
  <c r="AU697" i="1" s="1"/>
  <c r="BL697" i="1" s="1"/>
  <c r="AU698" i="1" a="1"/>
  <c r="AU698" i="1" s="1"/>
  <c r="BL698" i="1" s="1"/>
  <c r="AU706" i="1" a="1"/>
  <c r="AU706" i="1" s="1"/>
  <c r="BL706" i="1" s="1"/>
  <c r="AU707" i="1" a="1"/>
  <c r="AU707" i="1" s="1"/>
  <c r="BL707" i="1" s="1"/>
  <c r="AU715" i="1" a="1"/>
  <c r="AU715" i="1" s="1"/>
  <c r="BL715" i="1" s="1"/>
  <c r="AU722" i="1" a="1"/>
  <c r="AU722" i="1" s="1"/>
  <c r="BL722" i="1" s="1"/>
  <c r="AU729" i="1" a="1"/>
  <c r="AU729" i="1" s="1"/>
  <c r="BL729" i="1" s="1"/>
  <c r="AU730" i="1" a="1"/>
  <c r="AU730" i="1" s="1"/>
  <c r="BL730" i="1" s="1"/>
  <c r="AU737" i="1" a="1"/>
  <c r="AU737" i="1" s="1"/>
  <c r="BL737" i="1" s="1"/>
  <c r="AU744" i="1" a="1"/>
  <c r="AU744" i="1" s="1"/>
  <c r="BL744" i="1" s="1"/>
  <c r="AU745" i="1" a="1"/>
  <c r="AU745" i="1" s="1"/>
  <c r="BL745" i="1" s="1"/>
  <c r="AU752" i="1" a="1"/>
  <c r="AU752" i="1" s="1"/>
  <c r="BL752" i="1" s="1"/>
  <c r="AU768" i="1" a="1"/>
  <c r="AU768" i="1" s="1"/>
  <c r="BL768" i="1" s="1"/>
  <c r="AU782" i="1" a="1"/>
  <c r="AU782" i="1" s="1"/>
  <c r="BL782" i="1" s="1"/>
  <c r="AU783" i="1" a="1"/>
  <c r="AU783" i="1" s="1"/>
  <c r="BL783" i="1" s="1"/>
  <c r="AU806" i="1" a="1"/>
  <c r="AU806" i="1" s="1"/>
  <c r="BL806" i="1" s="1"/>
  <c r="AU809" i="1" a="1"/>
  <c r="AU809" i="1" s="1"/>
  <c r="BL809" i="1" s="1"/>
  <c r="AU818" i="1" a="1"/>
  <c r="AU818" i="1" s="1"/>
  <c r="BL818" i="1" s="1"/>
  <c r="AU829" i="1" a="1"/>
  <c r="AU829" i="1" s="1"/>
  <c r="BL829" i="1" s="1"/>
  <c r="AU830" i="1" a="1"/>
  <c r="AU830" i="1" s="1"/>
  <c r="BL830" i="1" s="1"/>
  <c r="AU837" i="1" a="1"/>
  <c r="AU837" i="1" s="1"/>
  <c r="BL837" i="1" s="1"/>
  <c r="AU842" i="1" a="1"/>
  <c r="AU842" i="1" s="1"/>
  <c r="BL842" i="1" s="1"/>
  <c r="AU867" i="1" a="1"/>
  <c r="AU867" i="1" s="1"/>
  <c r="BL867" i="1" s="1"/>
  <c r="AU870" i="1" a="1"/>
  <c r="AU870" i="1" s="1"/>
  <c r="BL870" i="1" s="1"/>
  <c r="AU873" i="1" a="1"/>
  <c r="AU873" i="1" s="1"/>
  <c r="BL873" i="1" s="1"/>
  <c r="AU889" i="1" a="1"/>
  <c r="AU889" i="1" s="1"/>
  <c r="BL889" i="1" s="1"/>
  <c r="AU387" i="1" a="1"/>
  <c r="AU387" i="1" s="1"/>
  <c r="BL387" i="1" s="1"/>
  <c r="AU436" i="1" a="1"/>
  <c r="AU436" i="1" s="1"/>
  <c r="BL436" i="1" s="1"/>
  <c r="AU439" i="1" a="1"/>
  <c r="AU439" i="1" s="1"/>
  <c r="BL439" i="1" s="1"/>
  <c r="AU588" i="1" a="1"/>
  <c r="AU588" i="1" s="1"/>
  <c r="BL588" i="1" s="1"/>
  <c r="AU607" i="1" a="1"/>
  <c r="AU607" i="1" s="1"/>
  <c r="BL607" i="1" s="1"/>
  <c r="AU637" i="1" a="1"/>
  <c r="AU637" i="1" s="1"/>
  <c r="BL637" i="1" s="1"/>
  <c r="AU639" i="1" a="1"/>
  <c r="AU639" i="1" s="1"/>
  <c r="BL639" i="1" s="1"/>
  <c r="AU644" i="1" a="1"/>
  <c r="AU644" i="1" s="1"/>
  <c r="BL644" i="1" s="1"/>
  <c r="AU647" i="1" a="1"/>
  <c r="AU647" i="1" s="1"/>
  <c r="BL647" i="1" s="1"/>
  <c r="AU651" i="1" a="1"/>
  <c r="AU651" i="1" s="1"/>
  <c r="BL651" i="1" s="1"/>
  <c r="AU658" i="1" a="1"/>
  <c r="AU658" i="1" s="1"/>
  <c r="BL658" i="1" s="1"/>
  <c r="AU665" i="1" a="1"/>
  <c r="AU665" i="1" s="1"/>
  <c r="BL665" i="1" s="1"/>
  <c r="AU672" i="1" a="1"/>
  <c r="AU672" i="1" s="1"/>
  <c r="BL672" i="1" s="1"/>
  <c r="AU690" i="1" a="1"/>
  <c r="AU690" i="1" s="1"/>
  <c r="BL690" i="1" s="1"/>
  <c r="AU693" i="1" a="1"/>
  <c r="AU693" i="1" s="1"/>
  <c r="BL693" i="1" s="1"/>
  <c r="AU699" i="1" a="1"/>
  <c r="AU699" i="1" s="1"/>
  <c r="BL699" i="1" s="1"/>
  <c r="AU700" i="1" a="1"/>
  <c r="AU700" i="1" s="1"/>
  <c r="BL700" i="1" s="1"/>
  <c r="AU714" i="1" a="1"/>
  <c r="AU714" i="1" s="1"/>
  <c r="BL714" i="1" s="1"/>
  <c r="AU723" i="1" a="1"/>
  <c r="AU723" i="1" s="1"/>
  <c r="BL723" i="1" s="1"/>
  <c r="AU724" i="1" a="1"/>
  <c r="AU724" i="1" s="1"/>
  <c r="BL724" i="1" s="1"/>
  <c r="AU738" i="1" a="1"/>
  <c r="AU738" i="1" s="1"/>
  <c r="BL738" i="1" s="1"/>
  <c r="AU739" i="1" a="1"/>
  <c r="AU739" i="1" s="1"/>
  <c r="BL739" i="1" s="1"/>
  <c r="AU747" i="1" a="1"/>
  <c r="AU747" i="1" s="1"/>
  <c r="BL747" i="1" s="1"/>
  <c r="AU753" i="1" a="1"/>
  <c r="AU753" i="1" s="1"/>
  <c r="BL753" i="1" s="1"/>
  <c r="AU776" i="1" a="1"/>
  <c r="AU776" i="1" s="1"/>
  <c r="BL776" i="1" s="1"/>
  <c r="AU777" i="1" a="1"/>
  <c r="AU777" i="1" s="1"/>
  <c r="BL777" i="1" s="1"/>
  <c r="AU784" i="1" a="1"/>
  <c r="AU784" i="1" s="1"/>
  <c r="BL784" i="1" s="1"/>
  <c r="AU791" i="1" a="1"/>
  <c r="AU791" i="1" s="1"/>
  <c r="BL791" i="1" s="1"/>
  <c r="AU792" i="1" a="1"/>
  <c r="AU792" i="1" s="1"/>
  <c r="BL792" i="1" s="1"/>
  <c r="AU799" i="1" a="1"/>
  <c r="AU799" i="1" s="1"/>
  <c r="BL799" i="1" s="1"/>
  <c r="AU808" i="1" a="1"/>
  <c r="AU808" i="1" s="1"/>
  <c r="BL808" i="1" s="1"/>
  <c r="AU811" i="1" a="1"/>
  <c r="AU811" i="1" s="1"/>
  <c r="BL811" i="1" s="1"/>
  <c r="AU819" i="1" a="1"/>
  <c r="AU819" i="1" s="1"/>
  <c r="BL819" i="1" s="1"/>
  <c r="AU820" i="1" a="1"/>
  <c r="AU820" i="1" s="1"/>
  <c r="BL820" i="1" s="1"/>
  <c r="AU831" i="1" a="1"/>
  <c r="AU831" i="1" s="1"/>
  <c r="BL831" i="1" s="1"/>
  <c r="AU834" i="1" a="1"/>
  <c r="AU834" i="1" s="1"/>
  <c r="BL834" i="1" s="1"/>
  <c r="AU844" i="1" a="1"/>
  <c r="AU844" i="1" s="1"/>
  <c r="BL844" i="1" s="1"/>
  <c r="AU847" i="1" a="1"/>
  <c r="AU847" i="1" s="1"/>
  <c r="BL847" i="1" s="1"/>
  <c r="AU850" i="1" a="1"/>
  <c r="AU850" i="1" s="1"/>
  <c r="BL850" i="1" s="1"/>
  <c r="AU853" i="1" a="1"/>
  <c r="AU853" i="1" s="1"/>
  <c r="BL853" i="1" s="1"/>
  <c r="AU856" i="1" a="1"/>
  <c r="AU856" i="1" s="1"/>
  <c r="BL856" i="1" s="1"/>
  <c r="AU876" i="1" a="1"/>
  <c r="AU876" i="1" s="1"/>
  <c r="BL876" i="1" s="1"/>
  <c r="AU879" i="1" a="1"/>
  <c r="AU879" i="1" s="1"/>
  <c r="BL879" i="1" s="1"/>
  <c r="AU882" i="1" a="1"/>
  <c r="AU882" i="1" s="1"/>
  <c r="BL882" i="1" s="1"/>
  <c r="AU890" i="1" a="1"/>
  <c r="AU890" i="1" s="1"/>
  <c r="BL890" i="1" s="1"/>
  <c r="AU899" i="1" a="1"/>
  <c r="AU899" i="1" s="1"/>
  <c r="BL899" i="1" s="1"/>
  <c r="AU375" i="1" a="1"/>
  <c r="AU375" i="1" s="1"/>
  <c r="BL375" i="1" s="1"/>
  <c r="AU515" i="1" a="1"/>
  <c r="AU515" i="1" s="1"/>
  <c r="BL515" i="1" s="1"/>
  <c r="AU533" i="1" a="1"/>
  <c r="AU533" i="1" s="1"/>
  <c r="BL533" i="1" s="1"/>
  <c r="AU628" i="1" a="1"/>
  <c r="AU628" i="1" s="1"/>
  <c r="BL628" i="1" s="1"/>
  <c r="AU643" i="1" a="1"/>
  <c r="AU643" i="1" s="1"/>
  <c r="BL643" i="1" s="1"/>
  <c r="AU653" i="1" a="1"/>
  <c r="AU653" i="1" s="1"/>
  <c r="BL653" i="1" s="1"/>
  <c r="AU671" i="1" a="1"/>
  <c r="AU671" i="1" s="1"/>
  <c r="BL671" i="1" s="1"/>
  <c r="AU676" i="1" a="1"/>
  <c r="AU676" i="1" s="1"/>
  <c r="BL676" i="1" s="1"/>
  <c r="AU679" i="1" a="1"/>
  <c r="AU679" i="1" s="1"/>
  <c r="BL679" i="1" s="1"/>
  <c r="AU708" i="1" a="1"/>
  <c r="AU708" i="1" s="1"/>
  <c r="BL708" i="1" s="1"/>
  <c r="AU716" i="1" a="1"/>
  <c r="AU716" i="1" s="1"/>
  <c r="BL716" i="1" s="1"/>
  <c r="AU717" i="1" a="1"/>
  <c r="AU717" i="1" s="1"/>
  <c r="BL717" i="1" s="1"/>
  <c r="AU731" i="1" a="1"/>
  <c r="AU731" i="1" s="1"/>
  <c r="BL731" i="1" s="1"/>
  <c r="AU732" i="1" a="1"/>
  <c r="AU732" i="1" s="1"/>
  <c r="BL732" i="1" s="1"/>
  <c r="AU746" i="1" a="1"/>
  <c r="AU746" i="1" s="1"/>
  <c r="BL746" i="1" s="1"/>
  <c r="AU754" i="1" a="1"/>
  <c r="AU754" i="1" s="1"/>
  <c r="BL754" i="1" s="1"/>
  <c r="AU761" i="1" a="1"/>
  <c r="AU761" i="1" s="1"/>
  <c r="BL761" i="1" s="1"/>
  <c r="AU762" i="1" a="1"/>
  <c r="AU762" i="1" s="1"/>
  <c r="BL762" i="1" s="1"/>
  <c r="AU769" i="1" a="1"/>
  <c r="AU769" i="1" s="1"/>
  <c r="BL769" i="1" s="1"/>
  <c r="AU785" i="1" a="1"/>
  <c r="AU785" i="1" s="1"/>
  <c r="BL785" i="1" s="1"/>
  <c r="AU800" i="1" a="1"/>
  <c r="AU800" i="1" s="1"/>
  <c r="BL800" i="1" s="1"/>
  <c r="AU810" i="1" a="1"/>
  <c r="AU810" i="1" s="1"/>
  <c r="BL810" i="1" s="1"/>
  <c r="AU832" i="1" a="1"/>
  <c r="AU832" i="1" s="1"/>
  <c r="BL832" i="1" s="1"/>
  <c r="AU839" i="1" a="1"/>
  <c r="AU839" i="1" s="1"/>
  <c r="BL839" i="1" s="1"/>
  <c r="AU859" i="1" a="1"/>
  <c r="AU859" i="1" s="1"/>
  <c r="BL859" i="1" s="1"/>
  <c r="AU862" i="1" a="1"/>
  <c r="AU862" i="1" s="1"/>
  <c r="BL862" i="1" s="1"/>
  <c r="AU865" i="1" a="1"/>
  <c r="AU865" i="1" s="1"/>
  <c r="BL865" i="1" s="1"/>
  <c r="AU891" i="1" a="1"/>
  <c r="AU891" i="1" s="1"/>
  <c r="BL891" i="1" s="1"/>
  <c r="AU394" i="1" a="1"/>
  <c r="AU394" i="1" s="1"/>
  <c r="BL394" i="1" s="1"/>
  <c r="AU416" i="1" a="1"/>
  <c r="AU416" i="1" s="1"/>
  <c r="BL416" i="1" s="1"/>
  <c r="AU431" i="1" a="1"/>
  <c r="AU431" i="1" s="1"/>
  <c r="BL431" i="1" s="1"/>
  <c r="AU622" i="1" a="1"/>
  <c r="AU622" i="1" s="1"/>
  <c r="BL622" i="1" s="1"/>
  <c r="AU646" i="1" a="1"/>
  <c r="AU646" i="1" s="1"/>
  <c r="BL646" i="1" s="1"/>
  <c r="AU650" i="1" a="1"/>
  <c r="AU650" i="1" s="1"/>
  <c r="BL650" i="1" s="1"/>
  <c r="AU655" i="1" a="1"/>
  <c r="AU655" i="1" s="1"/>
  <c r="BL655" i="1" s="1"/>
  <c r="AU660" i="1" a="1"/>
  <c r="AU660" i="1" s="1"/>
  <c r="BL660" i="1" s="1"/>
  <c r="AU682" i="1" a="1"/>
  <c r="AU682" i="1" s="1"/>
  <c r="BL682" i="1" s="1"/>
  <c r="AU685" i="1" a="1"/>
  <c r="AU685" i="1" s="1"/>
  <c r="BL685" i="1" s="1"/>
  <c r="AU688" i="1" a="1"/>
  <c r="AU688" i="1" s="1"/>
  <c r="BL688" i="1" s="1"/>
  <c r="AU691" i="1" a="1"/>
  <c r="AU691" i="1" s="1"/>
  <c r="BL691" i="1" s="1"/>
  <c r="AU709" i="1" a="1"/>
  <c r="AU709" i="1" s="1"/>
  <c r="BL709" i="1" s="1"/>
  <c r="AU725" i="1" a="1"/>
  <c r="AU725" i="1" s="1"/>
  <c r="BL725" i="1" s="1"/>
  <c r="AU740" i="1" a="1"/>
  <c r="AU740" i="1" s="1"/>
  <c r="BL740" i="1" s="1"/>
  <c r="AU741" i="1" a="1"/>
  <c r="AU741" i="1" s="1"/>
  <c r="BL741" i="1" s="1"/>
  <c r="AU755" i="1" a="1"/>
  <c r="AU755" i="1" s="1"/>
  <c r="BL755" i="1" s="1"/>
  <c r="AU756" i="1" a="1"/>
  <c r="AU756" i="1" s="1"/>
  <c r="BL756" i="1" s="1"/>
  <c r="AU763" i="1" a="1"/>
  <c r="AU763" i="1" s="1"/>
  <c r="BL763" i="1" s="1"/>
  <c r="AU764" i="1" a="1"/>
  <c r="AU764" i="1" s="1"/>
  <c r="BL764" i="1" s="1"/>
  <c r="AU770" i="1" a="1"/>
  <c r="AU770" i="1" s="1"/>
  <c r="BL770" i="1" s="1"/>
  <c r="AU771" i="1" a="1"/>
  <c r="AU771" i="1" s="1"/>
  <c r="BL771" i="1" s="1"/>
  <c r="AU779" i="1" a="1"/>
  <c r="AU779" i="1" s="1"/>
  <c r="BL779" i="1" s="1"/>
  <c r="AU793" i="1" a="1"/>
  <c r="AU793" i="1" s="1"/>
  <c r="BL793" i="1" s="1"/>
  <c r="AU794" i="1" a="1"/>
  <c r="AU794" i="1" s="1"/>
  <c r="BL794" i="1" s="1"/>
  <c r="AU801" i="1" a="1"/>
  <c r="AU801" i="1" s="1"/>
  <c r="BL801" i="1" s="1"/>
  <c r="AU812" i="1" a="1"/>
  <c r="AU812" i="1" s="1"/>
  <c r="BL812" i="1" s="1"/>
  <c r="AU813" i="1" a="1"/>
  <c r="AU813" i="1" s="1"/>
  <c r="BL813" i="1" s="1"/>
  <c r="AU821" i="1" a="1"/>
  <c r="AU821" i="1" s="1"/>
  <c r="BL821" i="1" s="1"/>
  <c r="AU822" i="1" a="1"/>
  <c r="AU822" i="1" s="1"/>
  <c r="BL822" i="1" s="1"/>
  <c r="AU833" i="1" a="1"/>
  <c r="AU833" i="1" s="1"/>
  <c r="BL833" i="1" s="1"/>
  <c r="AU841" i="1" a="1"/>
  <c r="AU841" i="1" s="1"/>
  <c r="BL841" i="1" s="1"/>
  <c r="AU845" i="1" a="1"/>
  <c r="AU845" i="1" s="1"/>
  <c r="BL845" i="1" s="1"/>
  <c r="AU848" i="1" a="1"/>
  <c r="AU848" i="1" s="1"/>
  <c r="BL848" i="1" s="1"/>
  <c r="AU868" i="1" a="1"/>
  <c r="AU868" i="1" s="1"/>
  <c r="BL868" i="1" s="1"/>
  <c r="AU871" i="1" a="1"/>
  <c r="AU871" i="1" s="1"/>
  <c r="BL871" i="1" s="1"/>
  <c r="AU874" i="1" a="1"/>
  <c r="AU874" i="1" s="1"/>
  <c r="BL874" i="1" s="1"/>
  <c r="AU877" i="1" a="1"/>
  <c r="AU877" i="1" s="1"/>
  <c r="BL877" i="1" s="1"/>
  <c r="AU880" i="1" a="1"/>
  <c r="AU880" i="1" s="1"/>
  <c r="BL880" i="1" s="1"/>
  <c r="AU883" i="1" a="1"/>
  <c r="AU883" i="1" s="1"/>
  <c r="BL883" i="1" s="1"/>
  <c r="AU892" i="1" a="1"/>
  <c r="AU892" i="1" s="1"/>
  <c r="BL892" i="1" s="1"/>
  <c r="AU893" i="1" a="1"/>
  <c r="AU893" i="1" s="1"/>
  <c r="BL893" i="1" s="1"/>
  <c r="AU437" i="1" a="1"/>
  <c r="AU437" i="1" s="1"/>
  <c r="BL437" i="1" s="1"/>
  <c r="AU668" i="1" a="1"/>
  <c r="AU668" i="1" s="1"/>
  <c r="BL668" i="1" s="1"/>
  <c r="AU702" i="1" a="1"/>
  <c r="AU702" i="1" s="1"/>
  <c r="BL702" i="1" s="1"/>
  <c r="AU884" i="1" a="1"/>
  <c r="AU884" i="1" s="1"/>
  <c r="BL884" i="1" s="1"/>
  <c r="AU894" i="1" a="1"/>
  <c r="AU894" i="1" s="1"/>
  <c r="BL894" i="1" s="1"/>
  <c r="AU900" i="1" a="1"/>
  <c r="AU900" i="1" s="1"/>
  <c r="BL900" i="1" s="1"/>
  <c r="AU905" i="1" a="1"/>
  <c r="AU905" i="1" s="1"/>
  <c r="BL905" i="1" s="1"/>
  <c r="AU908" i="1" a="1"/>
  <c r="AU908" i="1" s="1"/>
  <c r="BL908" i="1" s="1"/>
  <c r="AU915" i="1" a="1"/>
  <c r="AU915" i="1" s="1"/>
  <c r="BL915" i="1" s="1"/>
  <c r="AU924" i="1" a="1"/>
  <c r="AU924" i="1" s="1"/>
  <c r="BL924" i="1" s="1"/>
  <c r="AU925" i="1" a="1"/>
  <c r="AU925" i="1" s="1"/>
  <c r="BL925" i="1" s="1"/>
  <c r="AU933" i="1" a="1"/>
  <c r="AU933" i="1" s="1"/>
  <c r="BL933" i="1" s="1"/>
  <c r="AU934" i="1" a="1"/>
  <c r="AU934" i="1" s="1"/>
  <c r="BL934" i="1" s="1"/>
  <c r="AU952" i="1" a="1"/>
  <c r="AU952" i="1" s="1"/>
  <c r="BL952" i="1" s="1"/>
  <c r="AU953" i="1" a="1"/>
  <c r="AU953" i="1" s="1"/>
  <c r="BL953" i="1" s="1"/>
  <c r="AU962" i="1" a="1"/>
  <c r="AU962" i="1" s="1"/>
  <c r="BL962" i="1" s="1"/>
  <c r="AU975" i="1" a="1"/>
  <c r="AU975" i="1" s="1"/>
  <c r="BL975" i="1" s="1"/>
  <c r="AU977" i="1" a="1"/>
  <c r="AU977" i="1" s="1"/>
  <c r="BL977" i="1" s="1"/>
  <c r="AU978" i="1" a="1"/>
  <c r="AU978" i="1" s="1"/>
  <c r="BL978" i="1" s="1"/>
  <c r="AU990" i="1" a="1"/>
  <c r="AU990" i="1" s="1"/>
  <c r="BL990" i="1" s="1"/>
  <c r="AU991" i="1" a="1"/>
  <c r="AU991" i="1" s="1"/>
  <c r="BL991" i="1" s="1"/>
  <c r="AU1001" i="1" a="1"/>
  <c r="AU1001" i="1" s="1"/>
  <c r="BL1001" i="1" s="1"/>
  <c r="AU1010" i="1" a="1"/>
  <c r="AU1010" i="1" s="1"/>
  <c r="BL1010" i="1" s="1"/>
  <c r="AU1019" i="1" a="1"/>
  <c r="AU1019" i="1" s="1"/>
  <c r="BL1019" i="1" s="1"/>
  <c r="AU1029" i="1" a="1"/>
  <c r="AU1029" i="1" s="1"/>
  <c r="BL1029" i="1" s="1"/>
  <c r="AU1037" i="1" a="1"/>
  <c r="AU1037" i="1" s="1"/>
  <c r="BL1037" i="1" s="1"/>
  <c r="AU1041" i="1" a="1"/>
  <c r="AU1041" i="1" s="1"/>
  <c r="BL1041" i="1" s="1"/>
  <c r="AU1045" i="1" a="1"/>
  <c r="AU1045" i="1" s="1"/>
  <c r="BL1045" i="1" s="1"/>
  <c r="AU1056" i="1" a="1"/>
  <c r="AU1056" i="1" s="1"/>
  <c r="BL1056" i="1" s="1"/>
  <c r="AU1065" i="1" a="1"/>
  <c r="AU1065" i="1" s="1"/>
  <c r="BL1065" i="1" s="1"/>
  <c r="AU1084" i="1" a="1"/>
  <c r="AU1084" i="1" s="1"/>
  <c r="BL1084" i="1" s="1"/>
  <c r="AU1086" i="1" a="1"/>
  <c r="AU1086" i="1" s="1"/>
  <c r="BL1086" i="1" s="1"/>
  <c r="AU1087" i="1" a="1"/>
  <c r="AU1087" i="1" s="1"/>
  <c r="BL1087" i="1" s="1"/>
  <c r="AU1105" i="1" a="1"/>
  <c r="AU1105" i="1" s="1"/>
  <c r="BL1105" i="1" s="1"/>
  <c r="AU1106" i="1" a="1"/>
  <c r="AU1106" i="1" s="1"/>
  <c r="BL1106" i="1" s="1"/>
  <c r="AU1107" i="1" a="1"/>
  <c r="AU1107" i="1" s="1"/>
  <c r="BL1107" i="1" s="1"/>
  <c r="AU1125" i="1" a="1"/>
  <c r="AU1125" i="1" s="1"/>
  <c r="BL1125" i="1" s="1"/>
  <c r="AU1128" i="1" a="1"/>
  <c r="AU1128" i="1" s="1"/>
  <c r="BL1128" i="1" s="1"/>
  <c r="AU1144" i="1" a="1"/>
  <c r="AU1144" i="1" s="1"/>
  <c r="BL1144" i="1" s="1"/>
  <c r="AU1147" i="1" a="1"/>
  <c r="AU1147" i="1" s="1"/>
  <c r="BL1147" i="1" s="1"/>
  <c r="AU1170" i="1" a="1"/>
  <c r="AU1170" i="1" s="1"/>
  <c r="BL1170" i="1" s="1"/>
  <c r="AU662" i="1" a="1"/>
  <c r="AU662" i="1" s="1"/>
  <c r="BL662" i="1" s="1"/>
  <c r="AU857" i="1" a="1"/>
  <c r="AU857" i="1" s="1"/>
  <c r="BL857" i="1" s="1"/>
  <c r="AU911" i="1" a="1"/>
  <c r="AU911" i="1" s="1"/>
  <c r="BL911" i="1" s="1"/>
  <c r="AU916" i="1" a="1"/>
  <c r="AU916" i="1" s="1"/>
  <c r="BL916" i="1" s="1"/>
  <c r="AU917" i="1" a="1"/>
  <c r="AU917" i="1" s="1"/>
  <c r="BL917" i="1" s="1"/>
  <c r="AU936" i="1" a="1"/>
  <c r="AU936" i="1" s="1"/>
  <c r="BL936" i="1" s="1"/>
  <c r="AU943" i="1" a="1"/>
  <c r="AU943" i="1" s="1"/>
  <c r="BL943" i="1" s="1"/>
  <c r="AU944" i="1" a="1"/>
  <c r="AU944" i="1" s="1"/>
  <c r="BL944" i="1" s="1"/>
  <c r="AU963" i="1" a="1"/>
  <c r="AU963" i="1" s="1"/>
  <c r="BL963" i="1" s="1"/>
  <c r="AU964" i="1" a="1"/>
  <c r="AU964" i="1" s="1"/>
  <c r="BL964" i="1" s="1"/>
  <c r="AU979" i="1" a="1"/>
  <c r="AU979" i="1" s="1"/>
  <c r="BL979" i="1" s="1"/>
  <c r="AU980" i="1" a="1"/>
  <c r="AU980" i="1" s="1"/>
  <c r="BL980" i="1" s="1"/>
  <c r="AU981" i="1" a="1"/>
  <c r="AU981" i="1" s="1"/>
  <c r="BL981" i="1" s="1"/>
  <c r="AU992" i="1" a="1"/>
  <c r="AU992" i="1" s="1"/>
  <c r="BL992" i="1" s="1"/>
  <c r="AU993" i="1" a="1"/>
  <c r="AU993" i="1" s="1"/>
  <c r="BL993" i="1" s="1"/>
  <c r="AU1002" i="1" a="1"/>
  <c r="AU1002" i="1" s="1"/>
  <c r="BL1002" i="1" s="1"/>
  <c r="AU1011" i="1" a="1"/>
  <c r="AU1011" i="1" s="1"/>
  <c r="BL1011" i="1" s="1"/>
  <c r="AU1020" i="1" a="1"/>
  <c r="AU1020" i="1" s="1"/>
  <c r="BL1020" i="1" s="1"/>
  <c r="AU1028" i="1" a="1"/>
  <c r="AU1028" i="1" s="1"/>
  <c r="BL1028" i="1" s="1"/>
  <c r="AU1048" i="1" a="1"/>
  <c r="AU1048" i="1" s="1"/>
  <c r="BL1048" i="1" s="1"/>
  <c r="AU1066" i="1" a="1"/>
  <c r="AU1066" i="1" s="1"/>
  <c r="BL1066" i="1" s="1"/>
  <c r="AU1070" i="1" a="1"/>
  <c r="AU1070" i="1" s="1"/>
  <c r="BL1070" i="1" s="1"/>
  <c r="AU1088" i="1" a="1"/>
  <c r="AU1088" i="1" s="1"/>
  <c r="BL1088" i="1" s="1"/>
  <c r="AU1089" i="1" a="1"/>
  <c r="AU1089" i="1" s="1"/>
  <c r="BL1089" i="1" s="1"/>
  <c r="AU1090" i="1" a="1"/>
  <c r="AU1090" i="1" s="1"/>
  <c r="BL1090" i="1" s="1"/>
  <c r="AU1108" i="1" a="1"/>
  <c r="AU1108" i="1" s="1"/>
  <c r="BL1108" i="1" s="1"/>
  <c r="AU1109" i="1" a="1"/>
  <c r="AU1109" i="1" s="1"/>
  <c r="BL1109" i="1" s="1"/>
  <c r="AU1111" i="1" a="1"/>
  <c r="AU1111" i="1" s="1"/>
  <c r="BL1111" i="1" s="1"/>
  <c r="AU1127" i="1" a="1"/>
  <c r="AU1127" i="1" s="1"/>
  <c r="BL1127" i="1" s="1"/>
  <c r="AU1130" i="1" a="1"/>
  <c r="AU1130" i="1" s="1"/>
  <c r="BL1130" i="1" s="1"/>
  <c r="AU1146" i="1" a="1"/>
  <c r="AU1146" i="1" s="1"/>
  <c r="BL1146" i="1" s="1"/>
  <c r="AU1149" i="1" a="1"/>
  <c r="AU1149" i="1" s="1"/>
  <c r="BL1149" i="1" s="1"/>
  <c r="AU1159" i="1" a="1"/>
  <c r="AU1159" i="1" s="1"/>
  <c r="BL1159" i="1" s="1"/>
  <c r="AU733" i="1" a="1"/>
  <c r="AU733" i="1" s="1"/>
  <c r="BL733" i="1" s="1"/>
  <c r="AU748" i="1" a="1"/>
  <c r="AU748" i="1" s="1"/>
  <c r="BL748" i="1" s="1"/>
  <c r="AU778" i="1" a="1"/>
  <c r="AU778" i="1" s="1"/>
  <c r="BL778" i="1" s="1"/>
  <c r="AU854" i="1" a="1"/>
  <c r="AU854" i="1" s="1"/>
  <c r="BL854" i="1" s="1"/>
  <c r="AU897" i="1" a="1"/>
  <c r="AU897" i="1" s="1"/>
  <c r="BL897" i="1" s="1"/>
  <c r="AU902" i="1" a="1"/>
  <c r="AU902" i="1" s="1"/>
  <c r="BL902" i="1" s="1"/>
  <c r="AU906" i="1" a="1"/>
  <c r="AU906" i="1" s="1"/>
  <c r="BL906" i="1" s="1"/>
  <c r="AU926" i="1" a="1"/>
  <c r="AU926" i="1" s="1"/>
  <c r="BL926" i="1" s="1"/>
  <c r="AU927" i="1" a="1"/>
  <c r="AU927" i="1" s="1"/>
  <c r="BL927" i="1" s="1"/>
  <c r="AU935" i="1" a="1"/>
  <c r="AU935" i="1" s="1"/>
  <c r="BL935" i="1" s="1"/>
  <c r="AU945" i="1" a="1"/>
  <c r="AU945" i="1" s="1"/>
  <c r="BL945" i="1" s="1"/>
  <c r="AU954" i="1" a="1"/>
  <c r="AU954" i="1" s="1"/>
  <c r="BL954" i="1" s="1"/>
  <c r="AU955" i="1" a="1"/>
  <c r="AU955" i="1" s="1"/>
  <c r="BL955" i="1" s="1"/>
  <c r="AU982" i="1" a="1"/>
  <c r="AU982" i="1" s="1"/>
  <c r="BL982" i="1" s="1"/>
  <c r="AU983" i="1" a="1"/>
  <c r="AU983" i="1" s="1"/>
  <c r="BL983" i="1" s="1"/>
  <c r="AU985" i="1" a="1"/>
  <c r="AU985" i="1" s="1"/>
  <c r="BL985" i="1" s="1"/>
  <c r="AU1003" i="1" a="1"/>
  <c r="AU1003" i="1" s="1"/>
  <c r="BL1003" i="1" s="1"/>
  <c r="AU1012" i="1" a="1"/>
  <c r="AU1012" i="1" s="1"/>
  <c r="BL1012" i="1" s="1"/>
  <c r="AU1013" i="1" a="1"/>
  <c r="AU1013" i="1" s="1"/>
  <c r="BL1013" i="1" s="1"/>
  <c r="AU1024" i="1" a="1"/>
  <c r="AU1024" i="1" s="1"/>
  <c r="BL1024" i="1" s="1"/>
  <c r="AU1032" i="1" a="1"/>
  <c r="AU1032" i="1" s="1"/>
  <c r="BL1032" i="1" s="1"/>
  <c r="AU1036" i="1" a="1"/>
  <c r="AU1036" i="1" s="1"/>
  <c r="BL1036" i="1" s="1"/>
  <c r="AU1040" i="1" a="1"/>
  <c r="AU1040" i="1" s="1"/>
  <c r="BL1040" i="1" s="1"/>
  <c r="AU1044" i="1" a="1"/>
  <c r="AU1044" i="1" s="1"/>
  <c r="BL1044" i="1" s="1"/>
  <c r="AU1050" i="1" a="1"/>
  <c r="AU1050" i="1" s="1"/>
  <c r="BL1050" i="1" s="1"/>
  <c r="AU1057" i="1" a="1"/>
  <c r="AU1057" i="1" s="1"/>
  <c r="BL1057" i="1" s="1"/>
  <c r="AU1069" i="1" a="1"/>
  <c r="AU1069" i="1" s="1"/>
  <c r="BL1069" i="1" s="1"/>
  <c r="AU1071" i="1" a="1"/>
  <c r="AU1071" i="1" s="1"/>
  <c r="BL1071" i="1" s="1"/>
  <c r="AU1072" i="1" a="1"/>
  <c r="AU1072" i="1" s="1"/>
  <c r="BL1072" i="1" s="1"/>
  <c r="AU1091" i="1" a="1"/>
  <c r="AU1091" i="1" s="1"/>
  <c r="BL1091" i="1" s="1"/>
  <c r="AU1092" i="1" a="1"/>
  <c r="AU1092" i="1" s="1"/>
  <c r="BL1092" i="1" s="1"/>
  <c r="AU1094" i="1" a="1"/>
  <c r="AU1094" i="1" s="1"/>
  <c r="BL1094" i="1" s="1"/>
  <c r="AU1110" i="1" a="1"/>
  <c r="AU1110" i="1" s="1"/>
  <c r="BL1110" i="1" s="1"/>
  <c r="AU1113" i="1" a="1"/>
  <c r="AU1113" i="1" s="1"/>
  <c r="BL1113" i="1" s="1"/>
  <c r="AU1129" i="1" a="1"/>
  <c r="AU1129" i="1" s="1"/>
  <c r="BL1129" i="1" s="1"/>
  <c r="AU1132" i="1" a="1"/>
  <c r="AU1132" i="1" s="1"/>
  <c r="BL1132" i="1" s="1"/>
  <c r="AU1148" i="1" a="1"/>
  <c r="AU1148" i="1" s="1"/>
  <c r="BL1148" i="1" s="1"/>
  <c r="AU1150" i="1" a="1"/>
  <c r="AU1150" i="1" s="1"/>
  <c r="BL1150" i="1" s="1"/>
  <c r="AU1151" i="1" a="1"/>
  <c r="AU1151" i="1" s="1"/>
  <c r="BL1151" i="1" s="1"/>
  <c r="AU1162" i="1" a="1"/>
  <c r="AU1162" i="1" s="1"/>
  <c r="BL1162" i="1" s="1"/>
  <c r="AU1165" i="1" a="1"/>
  <c r="AU1165" i="1" s="1"/>
  <c r="BL1165" i="1" s="1"/>
  <c r="AU1168" i="1" a="1"/>
  <c r="AU1168" i="1" s="1"/>
  <c r="BL1168" i="1" s="1"/>
  <c r="AU726" i="1" a="1"/>
  <c r="AU726" i="1" s="1"/>
  <c r="BL726" i="1" s="1"/>
  <c r="AU786" i="1" a="1"/>
  <c r="AU786" i="1" s="1"/>
  <c r="BL786" i="1" s="1"/>
  <c r="AU824" i="1" a="1"/>
  <c r="AU824" i="1" s="1"/>
  <c r="BL824" i="1" s="1"/>
  <c r="AU851" i="1" a="1"/>
  <c r="AU851" i="1" s="1"/>
  <c r="BL851" i="1" s="1"/>
  <c r="AU909" i="1" a="1"/>
  <c r="AU909" i="1" s="1"/>
  <c r="BL909" i="1" s="1"/>
  <c r="AU912" i="1" a="1"/>
  <c r="AU912" i="1" s="1"/>
  <c r="BL912" i="1" s="1"/>
  <c r="AU918" i="1" a="1"/>
  <c r="AU918" i="1" s="1"/>
  <c r="BL918" i="1" s="1"/>
  <c r="AU919" i="1" a="1"/>
  <c r="AU919" i="1" s="1"/>
  <c r="BL919" i="1" s="1"/>
  <c r="AU928" i="1" a="1"/>
  <c r="AU928" i="1" s="1"/>
  <c r="BL928" i="1" s="1"/>
  <c r="AU937" i="1" a="1"/>
  <c r="AU937" i="1" s="1"/>
  <c r="BL937" i="1" s="1"/>
  <c r="AU938" i="1" a="1"/>
  <c r="AU938" i="1" s="1"/>
  <c r="BL938" i="1" s="1"/>
  <c r="AU946" i="1" a="1"/>
  <c r="AU946" i="1" s="1"/>
  <c r="BL946" i="1" s="1"/>
  <c r="AU965" i="1" a="1"/>
  <c r="AU965" i="1" s="1"/>
  <c r="BL965" i="1" s="1"/>
  <c r="AU966" i="1" a="1"/>
  <c r="AU966" i="1" s="1"/>
  <c r="BL966" i="1" s="1"/>
  <c r="AU968" i="1" a="1"/>
  <c r="AU968" i="1" s="1"/>
  <c r="BL968" i="1" s="1"/>
  <c r="AU984" i="1" a="1"/>
  <c r="AU984" i="1" s="1"/>
  <c r="BL984" i="1" s="1"/>
  <c r="AU994" i="1" a="1"/>
  <c r="AU994" i="1" s="1"/>
  <c r="BL994" i="1" s="1"/>
  <c r="AU995" i="1" a="1"/>
  <c r="AU995" i="1" s="1"/>
  <c r="BL995" i="1" s="1"/>
  <c r="AU1004" i="1" a="1"/>
  <c r="AU1004" i="1" s="1"/>
  <c r="BL1004" i="1" s="1"/>
  <c r="AU1014" i="1" a="1"/>
  <c r="AU1014" i="1" s="1"/>
  <c r="BL1014" i="1" s="1"/>
  <c r="AU1027" i="1" a="1"/>
  <c r="AU1027" i="1" s="1"/>
  <c r="BL1027" i="1" s="1"/>
  <c r="AU1035" i="1" a="1"/>
  <c r="AU1035" i="1" s="1"/>
  <c r="BL1035" i="1" s="1"/>
  <c r="AU1052" i="1" a="1"/>
  <c r="AU1052" i="1" s="1"/>
  <c r="BL1052" i="1" s="1"/>
  <c r="AU1055" i="1" a="1"/>
  <c r="AU1055" i="1" s="1"/>
  <c r="BL1055" i="1" s="1"/>
  <c r="AU1058" i="1" a="1"/>
  <c r="AU1058" i="1" s="1"/>
  <c r="BL1058" i="1" s="1"/>
  <c r="AU1059" i="1" a="1"/>
  <c r="AU1059" i="1" s="1"/>
  <c r="BL1059" i="1" s="1"/>
  <c r="AU1067" i="1" a="1"/>
  <c r="AU1067" i="1" s="1"/>
  <c r="BL1067" i="1" s="1"/>
  <c r="AU1073" i="1" a="1"/>
  <c r="AU1073" i="1" s="1"/>
  <c r="BL1073" i="1" s="1"/>
  <c r="AU1074" i="1" a="1"/>
  <c r="AU1074" i="1" s="1"/>
  <c r="BL1074" i="1" s="1"/>
  <c r="AU1075" i="1" a="1"/>
  <c r="AU1075" i="1" s="1"/>
  <c r="BL1075" i="1" s="1"/>
  <c r="AU1093" i="1" a="1"/>
  <c r="AU1093" i="1" s="1"/>
  <c r="BL1093" i="1" s="1"/>
  <c r="AU1096" i="1" a="1"/>
  <c r="AU1096" i="1" s="1"/>
  <c r="BL1096" i="1" s="1"/>
  <c r="AU1112" i="1" a="1"/>
  <c r="AU1112" i="1" s="1"/>
  <c r="BL1112" i="1" s="1"/>
  <c r="AU1115" i="1" a="1"/>
  <c r="AU1115" i="1" s="1"/>
  <c r="BL1115" i="1" s="1"/>
  <c r="AU1131" i="1" a="1"/>
  <c r="AU1131" i="1" s="1"/>
  <c r="BL1131" i="1" s="1"/>
  <c r="AU1134" i="1" a="1"/>
  <c r="AU1134" i="1" s="1"/>
  <c r="BL1134" i="1" s="1"/>
  <c r="AU1152" i="1" a="1"/>
  <c r="AU1152" i="1" s="1"/>
  <c r="BL1152" i="1" s="1"/>
  <c r="AU1153" i="1" a="1"/>
  <c r="AU1153" i="1" s="1"/>
  <c r="BL1153" i="1" s="1"/>
  <c r="AU1154" i="1" a="1"/>
  <c r="AU1154" i="1" s="1"/>
  <c r="BL1154" i="1" s="1"/>
  <c r="AU734" i="1" a="1"/>
  <c r="AU734" i="1" s="1"/>
  <c r="BL734" i="1" s="1"/>
  <c r="AU749" i="1" a="1"/>
  <c r="AU749" i="1" s="1"/>
  <c r="BL749" i="1" s="1"/>
  <c r="AU920" i="1" a="1"/>
  <c r="AU920" i="1" s="1"/>
  <c r="BL920" i="1" s="1"/>
  <c r="AU921" i="1" a="1"/>
  <c r="AU921" i="1" s="1"/>
  <c r="BL921" i="1" s="1"/>
  <c r="AU929" i="1" a="1"/>
  <c r="AU929" i="1" s="1"/>
  <c r="BL929" i="1" s="1"/>
  <c r="AU947" i="1" a="1"/>
  <c r="AU947" i="1" s="1"/>
  <c r="BL947" i="1" s="1"/>
  <c r="AU956" i="1" a="1"/>
  <c r="AU956" i="1" s="1"/>
  <c r="BL956" i="1" s="1"/>
  <c r="AU957" i="1" a="1"/>
  <c r="AU957" i="1" s="1"/>
  <c r="BL957" i="1" s="1"/>
  <c r="AU967" i="1" a="1"/>
  <c r="AU967" i="1" s="1"/>
  <c r="BL967" i="1" s="1"/>
  <c r="AU970" i="1" a="1"/>
  <c r="AU970" i="1" s="1"/>
  <c r="BL970" i="1" s="1"/>
  <c r="AU986" i="1" a="1"/>
  <c r="AU986" i="1" s="1"/>
  <c r="BL986" i="1" s="1"/>
  <c r="AU987" i="1" a="1"/>
  <c r="AU987" i="1" s="1"/>
  <c r="BL987" i="1" s="1"/>
  <c r="AU996" i="1" a="1"/>
  <c r="AU996" i="1" s="1"/>
  <c r="BL996" i="1" s="1"/>
  <c r="AU1005" i="1" a="1"/>
  <c r="AU1005" i="1" s="1"/>
  <c r="BL1005" i="1" s="1"/>
  <c r="AU1015" i="1" a="1"/>
  <c r="AU1015" i="1" s="1"/>
  <c r="BL1015" i="1" s="1"/>
  <c r="AU1023" i="1" a="1"/>
  <c r="AU1023" i="1" s="1"/>
  <c r="BL1023" i="1" s="1"/>
  <c r="AU1031" i="1" a="1"/>
  <c r="AU1031" i="1" s="1"/>
  <c r="BL1031" i="1" s="1"/>
  <c r="AU1043" i="1" a="1"/>
  <c r="AU1043" i="1" s="1"/>
  <c r="BL1043" i="1" s="1"/>
  <c r="AU1060" i="1" a="1"/>
  <c r="AU1060" i="1" s="1"/>
  <c r="BL1060" i="1" s="1"/>
  <c r="AU1076" i="1" a="1"/>
  <c r="AU1076" i="1" s="1"/>
  <c r="BL1076" i="1" s="1"/>
  <c r="AU1077" i="1" a="1"/>
  <c r="AU1077" i="1" s="1"/>
  <c r="BL1077" i="1" s="1"/>
  <c r="AU1079" i="1" a="1"/>
  <c r="AU1079" i="1" s="1"/>
  <c r="BL1079" i="1" s="1"/>
  <c r="AU1095" i="1" a="1"/>
  <c r="AU1095" i="1" s="1"/>
  <c r="BL1095" i="1" s="1"/>
  <c r="AU1098" i="1" a="1"/>
  <c r="AU1098" i="1" s="1"/>
  <c r="BL1098" i="1" s="1"/>
  <c r="AU1114" i="1" a="1"/>
  <c r="AU1114" i="1" s="1"/>
  <c r="BL1114" i="1" s="1"/>
  <c r="AU1117" i="1" a="1"/>
  <c r="AU1117" i="1" s="1"/>
  <c r="BL1117" i="1" s="1"/>
  <c r="AU1133" i="1" a="1"/>
  <c r="AU1133" i="1" s="1"/>
  <c r="BL1133" i="1" s="1"/>
  <c r="AU1135" i="1" a="1"/>
  <c r="AU1135" i="1" s="1"/>
  <c r="BL1135" i="1" s="1"/>
  <c r="AU1136" i="1" a="1"/>
  <c r="AU1136" i="1" s="1"/>
  <c r="BL1136" i="1" s="1"/>
  <c r="AU1155" i="1" a="1"/>
  <c r="AU1155" i="1" s="1"/>
  <c r="BL1155" i="1" s="1"/>
  <c r="AU1156" i="1" a="1"/>
  <c r="AU1156" i="1" s="1"/>
  <c r="BL1156" i="1" s="1"/>
  <c r="AU1160" i="1" a="1"/>
  <c r="AU1160" i="1" s="1"/>
  <c r="BL1160" i="1" s="1"/>
  <c r="AU1163" i="1" a="1"/>
  <c r="AU1163" i="1" s="1"/>
  <c r="BL1163" i="1" s="1"/>
  <c r="AU670" i="1" a="1"/>
  <c r="AU670" i="1" s="1"/>
  <c r="BL670" i="1" s="1"/>
  <c r="AU802" i="1" a="1"/>
  <c r="AU802" i="1" s="1"/>
  <c r="BL802" i="1" s="1"/>
  <c r="AU896" i="1" a="1"/>
  <c r="AU896" i="1" s="1"/>
  <c r="BL896" i="1" s="1"/>
  <c r="AU901" i="1" a="1"/>
  <c r="AU901" i="1" s="1"/>
  <c r="BL901" i="1" s="1"/>
  <c r="AU930" i="1" a="1"/>
  <c r="AU930" i="1" s="1"/>
  <c r="BL930" i="1" s="1"/>
  <c r="AU939" i="1" a="1"/>
  <c r="AU939" i="1" s="1"/>
  <c r="BL939" i="1" s="1"/>
  <c r="AU940" i="1" a="1"/>
  <c r="AU940" i="1" s="1"/>
  <c r="BL940" i="1" s="1"/>
  <c r="AU948" i="1" a="1"/>
  <c r="AU948" i="1" s="1"/>
  <c r="BL948" i="1" s="1"/>
  <c r="AU949" i="1" a="1"/>
  <c r="AU949" i="1" s="1"/>
  <c r="BL949" i="1" s="1"/>
  <c r="AU959" i="1" a="1"/>
  <c r="AU959" i="1" s="1"/>
  <c r="BL959" i="1" s="1"/>
  <c r="AU969" i="1" a="1"/>
  <c r="AU969" i="1" s="1"/>
  <c r="BL969" i="1" s="1"/>
  <c r="AU972" i="1" a="1"/>
  <c r="AU972" i="1" s="1"/>
  <c r="BL972" i="1" s="1"/>
  <c r="AU997" i="1" a="1"/>
  <c r="AU997" i="1" s="1"/>
  <c r="BL997" i="1" s="1"/>
  <c r="AU1006" i="1" a="1"/>
  <c r="AU1006" i="1" s="1"/>
  <c r="BL1006" i="1" s="1"/>
  <c r="AU1016" i="1" a="1"/>
  <c r="AU1016" i="1" s="1"/>
  <c r="BL1016" i="1" s="1"/>
  <c r="AU1026" i="1" a="1"/>
  <c r="AU1026" i="1" s="1"/>
  <c r="BL1026" i="1" s="1"/>
  <c r="AU1034" i="1" a="1"/>
  <c r="AU1034" i="1" s="1"/>
  <c r="BL1034" i="1" s="1"/>
  <c r="AU1039" i="1" a="1"/>
  <c r="AU1039" i="1" s="1"/>
  <c r="BL1039" i="1" s="1"/>
  <c r="AU1042" i="1" a="1"/>
  <c r="AU1042" i="1" s="1"/>
  <c r="BL1042" i="1" s="1"/>
  <c r="AU1047" i="1" a="1"/>
  <c r="AU1047" i="1" s="1"/>
  <c r="BL1047" i="1" s="1"/>
  <c r="AU1061" i="1" a="1"/>
  <c r="AU1061" i="1" s="1"/>
  <c r="BL1061" i="1" s="1"/>
  <c r="AU1062" i="1" a="1"/>
  <c r="AU1062" i="1" s="1"/>
  <c r="BL1062" i="1" s="1"/>
  <c r="AU1078" i="1" a="1"/>
  <c r="AU1078" i="1" s="1"/>
  <c r="BL1078" i="1" s="1"/>
  <c r="AU1081" i="1" a="1"/>
  <c r="AU1081" i="1" s="1"/>
  <c r="BL1081" i="1" s="1"/>
  <c r="AU1097" i="1" a="1"/>
  <c r="AU1097" i="1" s="1"/>
  <c r="BL1097" i="1" s="1"/>
  <c r="AU1100" i="1" a="1"/>
  <c r="AU1100" i="1" s="1"/>
  <c r="BL1100" i="1" s="1"/>
  <c r="AU1116" i="1" a="1"/>
  <c r="AU1116" i="1" s="1"/>
  <c r="BL1116" i="1" s="1"/>
  <c r="AU1118" i="1" a="1"/>
  <c r="AU1118" i="1" s="1"/>
  <c r="BL1118" i="1" s="1"/>
  <c r="AU1119" i="1" a="1"/>
  <c r="AU1119" i="1" s="1"/>
  <c r="BL1119" i="1" s="1"/>
  <c r="AU1137" i="1" a="1"/>
  <c r="AU1137" i="1" s="1"/>
  <c r="BL1137" i="1" s="1"/>
  <c r="AU1138" i="1" a="1"/>
  <c r="AU1138" i="1" s="1"/>
  <c r="BL1138" i="1" s="1"/>
  <c r="AU1139" i="1" a="1"/>
  <c r="AU1139" i="1" s="1"/>
  <c r="BL1139" i="1" s="1"/>
  <c r="AU1157" i="1" a="1"/>
  <c r="AU1157" i="1" s="1"/>
  <c r="BL1157" i="1" s="1"/>
  <c r="AU1166" i="1" a="1"/>
  <c r="AU1166" i="1" s="1"/>
  <c r="BL1166" i="1" s="1"/>
  <c r="AU1169" i="1" a="1"/>
  <c r="AU1169" i="1" s="1"/>
  <c r="BL1169" i="1" s="1"/>
  <c r="AU597" i="1" a="1"/>
  <c r="AU597" i="1" s="1"/>
  <c r="BL597" i="1" s="1"/>
  <c r="AU694" i="1" a="1"/>
  <c r="AU694" i="1" s="1"/>
  <c r="BL694" i="1" s="1"/>
  <c r="AU803" i="1" a="1"/>
  <c r="AU803" i="1" s="1"/>
  <c r="BL803" i="1" s="1"/>
  <c r="AU898" i="1" a="1"/>
  <c r="AU898" i="1" s="1"/>
  <c r="BL898" i="1" s="1"/>
  <c r="AU903" i="1" a="1"/>
  <c r="AU903" i="1" s="1"/>
  <c r="BL903" i="1" s="1"/>
  <c r="AU904" i="1" a="1"/>
  <c r="AU904" i="1" s="1"/>
  <c r="BL904" i="1" s="1"/>
  <c r="AU914" i="1" a="1"/>
  <c r="AU914" i="1" s="1"/>
  <c r="BL914" i="1" s="1"/>
  <c r="AU941" i="1" a="1"/>
  <c r="AU941" i="1" s="1"/>
  <c r="BL941" i="1" s="1"/>
  <c r="AU942" i="1" a="1"/>
  <c r="AU942" i="1" s="1"/>
  <c r="BL942" i="1" s="1"/>
  <c r="AU950" i="1" a="1"/>
  <c r="AU950" i="1" s="1"/>
  <c r="BL950" i="1" s="1"/>
  <c r="AU951" i="1" a="1"/>
  <c r="AU951" i="1" s="1"/>
  <c r="BL951" i="1" s="1"/>
  <c r="AU961" i="1" a="1"/>
  <c r="AU961" i="1" s="1"/>
  <c r="BL961" i="1" s="1"/>
  <c r="AU973" i="1" a="1"/>
  <c r="AU973" i="1" s="1"/>
  <c r="BL973" i="1" s="1"/>
  <c r="AU976" i="1" a="1"/>
  <c r="AU976" i="1" s="1"/>
  <c r="BL976" i="1" s="1"/>
  <c r="AU999" i="1" a="1"/>
  <c r="AU999" i="1" s="1"/>
  <c r="BL999" i="1" s="1"/>
  <c r="AU1000" i="1" a="1"/>
  <c r="AU1000" i="1" s="1"/>
  <c r="BL1000" i="1" s="1"/>
  <c r="AU1009" i="1" a="1"/>
  <c r="AU1009" i="1" s="1"/>
  <c r="BL1009" i="1" s="1"/>
  <c r="AU1018" i="1" a="1"/>
  <c r="AU1018" i="1" s="1"/>
  <c r="BL1018" i="1" s="1"/>
  <c r="AU1021" i="1" a="1"/>
  <c r="AU1021" i="1" s="1"/>
  <c r="BL1021" i="1" s="1"/>
  <c r="AU1025" i="1" a="1"/>
  <c r="AU1025" i="1" s="1"/>
  <c r="BL1025" i="1" s="1"/>
  <c r="AU1033" i="1" a="1"/>
  <c r="AU1033" i="1" s="1"/>
  <c r="BL1033" i="1" s="1"/>
  <c r="AU1051" i="1" a="1"/>
  <c r="AU1051" i="1" s="1"/>
  <c r="BL1051" i="1" s="1"/>
  <c r="AU1053" i="1" a="1"/>
  <c r="AU1053" i="1" s="1"/>
  <c r="BL1053" i="1" s="1"/>
  <c r="AU1064" i="1" a="1"/>
  <c r="AU1064" i="1" s="1"/>
  <c r="BL1064" i="1" s="1"/>
  <c r="AU1082" i="1" a="1"/>
  <c r="AU1082" i="1" s="1"/>
  <c r="BL1082" i="1" s="1"/>
  <c r="AU1085" i="1" a="1"/>
  <c r="AU1085" i="1" s="1"/>
  <c r="BL1085" i="1" s="1"/>
  <c r="AU1101" i="1" a="1"/>
  <c r="AU1101" i="1" s="1"/>
  <c r="BL1101" i="1" s="1"/>
  <c r="AU1103" i="1" a="1"/>
  <c r="AU1103" i="1" s="1"/>
  <c r="BL1103" i="1" s="1"/>
  <c r="AU1104" i="1" a="1"/>
  <c r="AU1104" i="1" s="1"/>
  <c r="BL1104" i="1" s="1"/>
  <c r="AU1123" i="1" a="1"/>
  <c r="AU1123" i="1" s="1"/>
  <c r="BL1123" i="1" s="1"/>
  <c r="AU1124" i="1" a="1"/>
  <c r="AU1124" i="1" s="1"/>
  <c r="BL1124" i="1" s="1"/>
  <c r="AU1126" i="1" a="1"/>
  <c r="AU1126" i="1" s="1"/>
  <c r="BL1126" i="1" s="1"/>
  <c r="AU1142" i="1" a="1"/>
  <c r="AU1142" i="1" s="1"/>
  <c r="BL1142" i="1" s="1"/>
  <c r="AU1145" i="1" a="1"/>
  <c r="AU1145" i="1" s="1"/>
  <c r="BL1145" i="1" s="1"/>
  <c r="AU1158" i="1" a="1"/>
  <c r="AU1158" i="1" s="1"/>
  <c r="BL1158" i="1" s="1"/>
  <c r="AU1161" i="1" a="1"/>
  <c r="AU1161" i="1" s="1"/>
  <c r="BL1161" i="1" s="1"/>
  <c r="AU1164" i="1" a="1"/>
  <c r="AU1164" i="1" s="1"/>
  <c r="BL1164" i="1" s="1"/>
  <c r="AU1167" i="1" a="1"/>
  <c r="AU1167" i="1" s="1"/>
  <c r="BL1167" i="1" s="1"/>
  <c r="AU836" i="1" a="1"/>
  <c r="AU836" i="1" s="1"/>
  <c r="BL836" i="1" s="1"/>
  <c r="AU907" i="1" a="1"/>
  <c r="AU907" i="1" s="1"/>
  <c r="BL907" i="1" s="1"/>
  <c r="AU971" i="1" a="1"/>
  <c r="AU971" i="1" s="1"/>
  <c r="BL971" i="1" s="1"/>
  <c r="AU998" i="1" a="1"/>
  <c r="AU998" i="1" s="1"/>
  <c r="BL998" i="1" s="1"/>
  <c r="AU1017" i="1" a="1"/>
  <c r="AU1017" i="1" s="1"/>
  <c r="BL1017" i="1" s="1"/>
  <c r="AU1038" i="1" a="1"/>
  <c r="AU1038" i="1" s="1"/>
  <c r="BL1038" i="1" s="1"/>
  <c r="AU1102" i="1" a="1"/>
  <c r="AU1102" i="1" s="1"/>
  <c r="BL1102" i="1" s="1"/>
  <c r="AU1141" i="1" a="1"/>
  <c r="AU1141" i="1" s="1"/>
  <c r="BL1141" i="1" s="1"/>
  <c r="AU1173" i="1" a="1"/>
  <c r="AU1173" i="1" s="1"/>
  <c r="BL1173" i="1" s="1"/>
  <c r="AU1176" i="1" a="1"/>
  <c r="AU1176" i="1" s="1"/>
  <c r="BL1176" i="1" s="1"/>
  <c r="AU1179" i="1" a="1"/>
  <c r="AU1179" i="1" s="1"/>
  <c r="BL1179" i="1" s="1"/>
  <c r="AU1202" i="1" a="1"/>
  <c r="AU1202" i="1" s="1"/>
  <c r="BL1202" i="1" s="1"/>
  <c r="AU1205" i="1" a="1"/>
  <c r="AU1205" i="1" s="1"/>
  <c r="BL1205" i="1" s="1"/>
  <c r="AU1208" i="1" a="1"/>
  <c r="AU1208" i="1" s="1"/>
  <c r="BL1208" i="1" s="1"/>
  <c r="AU1211" i="1" a="1"/>
  <c r="AU1211" i="1" s="1"/>
  <c r="BL1211" i="1" s="1"/>
  <c r="AU1234" i="1" a="1"/>
  <c r="AU1234" i="1" s="1"/>
  <c r="BL1234" i="1" s="1"/>
  <c r="AU1237" i="1" a="1"/>
  <c r="AU1237" i="1" s="1"/>
  <c r="BL1237" i="1" s="1"/>
  <c r="AU1240" i="1" a="1"/>
  <c r="AU1240" i="1" s="1"/>
  <c r="BL1240" i="1" s="1"/>
  <c r="AU1243" i="1" a="1"/>
  <c r="AU1243" i="1" s="1"/>
  <c r="BL1243" i="1" s="1"/>
  <c r="AU1266" i="1" a="1"/>
  <c r="AU1266" i="1" s="1"/>
  <c r="BL1266" i="1" s="1"/>
  <c r="AU1269" i="1" a="1"/>
  <c r="AU1269" i="1" s="1"/>
  <c r="BL1269" i="1" s="1"/>
  <c r="AU1272" i="1" a="1"/>
  <c r="AU1272" i="1" s="1"/>
  <c r="BL1272" i="1" s="1"/>
  <c r="AU1275" i="1" a="1"/>
  <c r="AU1275" i="1" s="1"/>
  <c r="BL1275" i="1" s="1"/>
  <c r="AU1298" i="1" a="1"/>
  <c r="AU1298" i="1" s="1"/>
  <c r="BL1298" i="1" s="1"/>
  <c r="AU1301" i="1" a="1"/>
  <c r="AU1301" i="1" s="1"/>
  <c r="BL1301" i="1" s="1"/>
  <c r="AU1304" i="1" a="1"/>
  <c r="AU1304" i="1" s="1"/>
  <c r="BL1304" i="1" s="1"/>
  <c r="AU1307" i="1" a="1"/>
  <c r="AU1307" i="1" s="1"/>
  <c r="BL1307" i="1" s="1"/>
  <c r="AU1316" i="1" a="1"/>
  <c r="AU1316" i="1" s="1"/>
  <c r="BL1316" i="1" s="1"/>
  <c r="AU1121" i="1" a="1"/>
  <c r="AU1121" i="1" s="1"/>
  <c r="BL1121" i="1" s="1"/>
  <c r="AU922" i="1" a="1"/>
  <c r="AU922" i="1" s="1"/>
  <c r="BL922" i="1" s="1"/>
  <c r="AU960" i="1" a="1"/>
  <c r="AU960" i="1" s="1"/>
  <c r="BL960" i="1" s="1"/>
  <c r="AU1083" i="1" a="1"/>
  <c r="AU1083" i="1" s="1"/>
  <c r="BL1083" i="1" s="1"/>
  <c r="AU1122" i="1" a="1"/>
  <c r="AU1122" i="1" s="1"/>
  <c r="BL1122" i="1" s="1"/>
  <c r="AU1182" i="1" a="1"/>
  <c r="AU1182" i="1" s="1"/>
  <c r="BL1182" i="1" s="1"/>
  <c r="AU1185" i="1" a="1"/>
  <c r="AU1185" i="1" s="1"/>
  <c r="BL1185" i="1" s="1"/>
  <c r="AU1188" i="1" a="1"/>
  <c r="AU1188" i="1" s="1"/>
  <c r="BL1188" i="1" s="1"/>
  <c r="AU1191" i="1" a="1"/>
  <c r="AU1191" i="1" s="1"/>
  <c r="BL1191" i="1" s="1"/>
  <c r="AU1214" i="1" a="1"/>
  <c r="AU1214" i="1" s="1"/>
  <c r="BL1214" i="1" s="1"/>
  <c r="AU1217" i="1" a="1"/>
  <c r="AU1217" i="1" s="1"/>
  <c r="BL1217" i="1" s="1"/>
  <c r="AU1220" i="1" a="1"/>
  <c r="AU1220" i="1" s="1"/>
  <c r="BL1220" i="1" s="1"/>
  <c r="AU1223" i="1" a="1"/>
  <c r="AU1223" i="1" s="1"/>
  <c r="BL1223" i="1" s="1"/>
  <c r="AU1246" i="1" a="1"/>
  <c r="AU1246" i="1" s="1"/>
  <c r="BL1246" i="1" s="1"/>
  <c r="AU1249" i="1" a="1"/>
  <c r="AU1249" i="1" s="1"/>
  <c r="BL1249" i="1" s="1"/>
  <c r="AU1252" i="1" a="1"/>
  <c r="AU1252" i="1" s="1"/>
  <c r="BL1252" i="1" s="1"/>
  <c r="AU1255" i="1" a="1"/>
  <c r="AU1255" i="1" s="1"/>
  <c r="BL1255" i="1" s="1"/>
  <c r="AU1278" i="1" a="1"/>
  <c r="AU1278" i="1" s="1"/>
  <c r="BL1278" i="1" s="1"/>
  <c r="AU1281" i="1" a="1"/>
  <c r="AU1281" i="1" s="1"/>
  <c r="BL1281" i="1" s="1"/>
  <c r="AU1284" i="1" a="1"/>
  <c r="AU1284" i="1" s="1"/>
  <c r="BL1284" i="1" s="1"/>
  <c r="AU1287" i="1" a="1"/>
  <c r="AU1287" i="1" s="1"/>
  <c r="BL1287" i="1" s="1"/>
  <c r="AU1310" i="1" a="1"/>
  <c r="AU1310" i="1" s="1"/>
  <c r="BL1310" i="1" s="1"/>
  <c r="AU1313" i="1" a="1"/>
  <c r="AU1313" i="1" s="1"/>
  <c r="BL1313" i="1" s="1"/>
  <c r="AU1231" i="1" a="1"/>
  <c r="AU1231" i="1" s="1"/>
  <c r="BL1231" i="1" s="1"/>
  <c r="AU1263" i="1" a="1"/>
  <c r="AU1263" i="1" s="1"/>
  <c r="BL1263" i="1" s="1"/>
  <c r="AU1030" i="1" a="1"/>
  <c r="AU1030" i="1" s="1"/>
  <c r="BL1030" i="1" s="1"/>
  <c r="AU1068" i="1" a="1"/>
  <c r="AU1068" i="1" s="1"/>
  <c r="BL1068" i="1" s="1"/>
  <c r="AU1099" i="1" a="1"/>
  <c r="AU1099" i="1" s="1"/>
  <c r="BL1099" i="1" s="1"/>
  <c r="AU1171" i="1" a="1"/>
  <c r="AU1171" i="1" s="1"/>
  <c r="BL1171" i="1" s="1"/>
  <c r="AU1194" i="1" a="1"/>
  <c r="AU1194" i="1" s="1"/>
  <c r="BL1194" i="1" s="1"/>
  <c r="AU1197" i="1" a="1"/>
  <c r="AU1197" i="1" s="1"/>
  <c r="BL1197" i="1" s="1"/>
  <c r="AU1200" i="1" a="1"/>
  <c r="AU1200" i="1" s="1"/>
  <c r="BL1200" i="1" s="1"/>
  <c r="AU1203" i="1" a="1"/>
  <c r="AU1203" i="1" s="1"/>
  <c r="BL1203" i="1" s="1"/>
  <c r="AU1226" i="1" a="1"/>
  <c r="AU1226" i="1" s="1"/>
  <c r="BL1226" i="1" s="1"/>
  <c r="AU1229" i="1" a="1"/>
  <c r="AU1229" i="1" s="1"/>
  <c r="BL1229" i="1" s="1"/>
  <c r="AU1232" i="1" a="1"/>
  <c r="AU1232" i="1" s="1"/>
  <c r="BL1232" i="1" s="1"/>
  <c r="AU1235" i="1" a="1"/>
  <c r="AU1235" i="1" s="1"/>
  <c r="BL1235" i="1" s="1"/>
  <c r="AU1258" i="1" a="1"/>
  <c r="AU1258" i="1" s="1"/>
  <c r="BL1258" i="1" s="1"/>
  <c r="AU1261" i="1" a="1"/>
  <c r="AU1261" i="1" s="1"/>
  <c r="BL1261" i="1" s="1"/>
  <c r="AU1264" i="1" a="1"/>
  <c r="AU1264" i="1" s="1"/>
  <c r="BL1264" i="1" s="1"/>
  <c r="AU1267" i="1" a="1"/>
  <c r="AU1267" i="1" s="1"/>
  <c r="BL1267" i="1" s="1"/>
  <c r="AU1290" i="1" a="1"/>
  <c r="AU1290" i="1" s="1"/>
  <c r="BL1290" i="1" s="1"/>
  <c r="AU1293" i="1" a="1"/>
  <c r="AU1293" i="1" s="1"/>
  <c r="BL1293" i="1" s="1"/>
  <c r="AU1296" i="1" a="1"/>
  <c r="AU1296" i="1" s="1"/>
  <c r="BL1296" i="1" s="1"/>
  <c r="AU1299" i="1" a="1"/>
  <c r="AU1299" i="1" s="1"/>
  <c r="BL1299" i="1" s="1"/>
  <c r="AU1190" i="1" a="1"/>
  <c r="AU1190" i="1" s="1"/>
  <c r="BL1190" i="1" s="1"/>
  <c r="AU1199" i="1" a="1"/>
  <c r="AU1199" i="1" s="1"/>
  <c r="BL1199" i="1" s="1"/>
  <c r="AU1222" i="1" a="1"/>
  <c r="AU1222" i="1" s="1"/>
  <c r="BL1222" i="1" s="1"/>
  <c r="AU1225" i="1" a="1"/>
  <c r="AU1225" i="1" s="1"/>
  <c r="BL1225" i="1" s="1"/>
  <c r="AU1228" i="1" a="1"/>
  <c r="AU1228" i="1" s="1"/>
  <c r="BL1228" i="1" s="1"/>
  <c r="AU1260" i="1" a="1"/>
  <c r="AU1260" i="1" s="1"/>
  <c r="BL1260" i="1" s="1"/>
  <c r="AU1286" i="1" a="1"/>
  <c r="AU1286" i="1" s="1"/>
  <c r="BL1286" i="1" s="1"/>
  <c r="AU1295" i="1" a="1"/>
  <c r="AU1295" i="1" s="1"/>
  <c r="BL1295" i="1" s="1"/>
  <c r="AU923" i="1" a="1"/>
  <c r="AU923" i="1" s="1"/>
  <c r="BL923" i="1" s="1"/>
  <c r="AU988" i="1" a="1"/>
  <c r="AU988" i="1" s="1"/>
  <c r="BL988" i="1" s="1"/>
  <c r="AU1007" i="1" a="1"/>
  <c r="AU1007" i="1" s="1"/>
  <c r="BL1007" i="1" s="1"/>
  <c r="AU1054" i="1" a="1"/>
  <c r="AU1054" i="1" s="1"/>
  <c r="BL1054" i="1" s="1"/>
  <c r="AU1080" i="1" a="1"/>
  <c r="AU1080" i="1" s="1"/>
  <c r="BL1080" i="1" s="1"/>
  <c r="AU1174" i="1" a="1"/>
  <c r="AU1174" i="1" s="1"/>
  <c r="BL1174" i="1" s="1"/>
  <c r="AU1177" i="1" a="1"/>
  <c r="AU1177" i="1" s="1"/>
  <c r="BL1177" i="1" s="1"/>
  <c r="AU1180" i="1" a="1"/>
  <c r="AU1180" i="1" s="1"/>
  <c r="BL1180" i="1" s="1"/>
  <c r="AU1183" i="1" a="1"/>
  <c r="AU1183" i="1" s="1"/>
  <c r="BL1183" i="1" s="1"/>
  <c r="AU1206" i="1" a="1"/>
  <c r="AU1206" i="1" s="1"/>
  <c r="BL1206" i="1" s="1"/>
  <c r="AU1209" i="1" a="1"/>
  <c r="AU1209" i="1" s="1"/>
  <c r="BL1209" i="1" s="1"/>
  <c r="AU1212" i="1" a="1"/>
  <c r="AU1212" i="1" s="1"/>
  <c r="BL1212" i="1" s="1"/>
  <c r="AU1215" i="1" a="1"/>
  <c r="AU1215" i="1" s="1"/>
  <c r="BL1215" i="1" s="1"/>
  <c r="AU1238" i="1" a="1"/>
  <c r="AU1238" i="1" s="1"/>
  <c r="BL1238" i="1" s="1"/>
  <c r="AU1241" i="1" a="1"/>
  <c r="AU1241" i="1" s="1"/>
  <c r="BL1241" i="1" s="1"/>
  <c r="AU1244" i="1" a="1"/>
  <c r="AU1244" i="1" s="1"/>
  <c r="BL1244" i="1" s="1"/>
  <c r="AU1247" i="1" a="1"/>
  <c r="AU1247" i="1" s="1"/>
  <c r="BL1247" i="1" s="1"/>
  <c r="AU1270" i="1" a="1"/>
  <c r="AU1270" i="1" s="1"/>
  <c r="BL1270" i="1" s="1"/>
  <c r="AU1273" i="1" a="1"/>
  <c r="AU1273" i="1" s="1"/>
  <c r="BL1273" i="1" s="1"/>
  <c r="AU1276" i="1" a="1"/>
  <c r="AU1276" i="1" s="1"/>
  <c r="BL1276" i="1" s="1"/>
  <c r="AU1279" i="1" a="1"/>
  <c r="AU1279" i="1" s="1"/>
  <c r="BL1279" i="1" s="1"/>
  <c r="AU1302" i="1" a="1"/>
  <c r="AU1302" i="1" s="1"/>
  <c r="BL1302" i="1" s="1"/>
  <c r="AU1305" i="1" a="1"/>
  <c r="AU1305" i="1" s="1"/>
  <c r="BL1305" i="1" s="1"/>
  <c r="AU1308" i="1" a="1"/>
  <c r="AU1308" i="1" s="1"/>
  <c r="BL1308" i="1" s="1"/>
  <c r="AU1311" i="1" a="1"/>
  <c r="AU1311" i="1" s="1"/>
  <c r="BL1311" i="1" s="1"/>
  <c r="AU910" i="1" a="1"/>
  <c r="AU910" i="1" s="1"/>
  <c r="BL910" i="1" s="1"/>
  <c r="AU1063" i="1" a="1"/>
  <c r="AU1063" i="1" s="1"/>
  <c r="BL1063" i="1" s="1"/>
  <c r="AU701" i="1" a="1"/>
  <c r="AU701" i="1" s="1"/>
  <c r="BL701" i="1" s="1"/>
  <c r="AU931" i="1" a="1"/>
  <c r="AU931" i="1" s="1"/>
  <c r="BL931" i="1" s="1"/>
  <c r="AU1022" i="1" a="1"/>
  <c r="AU1022" i="1" s="1"/>
  <c r="BL1022" i="1" s="1"/>
  <c r="AU1143" i="1" a="1"/>
  <c r="AU1143" i="1" s="1"/>
  <c r="BL1143" i="1" s="1"/>
  <c r="AU1186" i="1" a="1"/>
  <c r="AU1186" i="1" s="1"/>
  <c r="BL1186" i="1" s="1"/>
  <c r="AU1189" i="1" a="1"/>
  <c r="AU1189" i="1" s="1"/>
  <c r="BL1189" i="1" s="1"/>
  <c r="AU1192" i="1" a="1"/>
  <c r="AU1192" i="1" s="1"/>
  <c r="BL1192" i="1" s="1"/>
  <c r="AU1195" i="1" a="1"/>
  <c r="AU1195" i="1" s="1"/>
  <c r="BL1195" i="1" s="1"/>
  <c r="AU1218" i="1" a="1"/>
  <c r="AU1218" i="1" s="1"/>
  <c r="BL1218" i="1" s="1"/>
  <c r="AU1221" i="1" a="1"/>
  <c r="AU1221" i="1" s="1"/>
  <c r="BL1221" i="1" s="1"/>
  <c r="AU1224" i="1" a="1"/>
  <c r="AU1224" i="1" s="1"/>
  <c r="BL1224" i="1" s="1"/>
  <c r="AU1227" i="1" a="1"/>
  <c r="AU1227" i="1" s="1"/>
  <c r="BL1227" i="1" s="1"/>
  <c r="AU1250" i="1" a="1"/>
  <c r="AU1250" i="1" s="1"/>
  <c r="BL1250" i="1" s="1"/>
  <c r="AU1253" i="1" a="1"/>
  <c r="AU1253" i="1" s="1"/>
  <c r="BL1253" i="1" s="1"/>
  <c r="AU1256" i="1" a="1"/>
  <c r="AU1256" i="1" s="1"/>
  <c r="BL1256" i="1" s="1"/>
  <c r="AU1259" i="1" a="1"/>
  <c r="AU1259" i="1" s="1"/>
  <c r="BL1259" i="1" s="1"/>
  <c r="AU1282" i="1" a="1"/>
  <c r="AU1282" i="1" s="1"/>
  <c r="BL1282" i="1" s="1"/>
  <c r="AU1285" i="1" a="1"/>
  <c r="AU1285" i="1" s="1"/>
  <c r="BL1285" i="1" s="1"/>
  <c r="AU1288" i="1" a="1"/>
  <c r="AU1288" i="1" s="1"/>
  <c r="BL1288" i="1" s="1"/>
  <c r="AU1291" i="1" a="1"/>
  <c r="AU1291" i="1" s="1"/>
  <c r="BL1291" i="1" s="1"/>
  <c r="AU1314" i="1" a="1"/>
  <c r="AU1314" i="1" s="1"/>
  <c r="BL1314" i="1" s="1"/>
  <c r="AU1317" i="1" a="1"/>
  <c r="AU1317" i="1" s="1"/>
  <c r="BL1317" i="1" s="1"/>
  <c r="AU1303" i="1" a="1"/>
  <c r="AU1303" i="1" s="1"/>
  <c r="BL1303" i="1" s="1"/>
  <c r="AU2" i="1" a="1"/>
  <c r="AU2" i="1" s="1"/>
  <c r="AU1193" i="1" a="1"/>
  <c r="AU1193" i="1" s="1"/>
  <c r="BL1193" i="1" s="1"/>
  <c r="AU1254" i="1" a="1"/>
  <c r="AU1254" i="1" s="1"/>
  <c r="BL1254" i="1" s="1"/>
  <c r="AU1292" i="1" a="1"/>
  <c r="AU1292" i="1" s="1"/>
  <c r="BL1292" i="1" s="1"/>
  <c r="AU958" i="1" a="1"/>
  <c r="AU958" i="1" s="1"/>
  <c r="BL958" i="1" s="1"/>
  <c r="AU989" i="1" a="1"/>
  <c r="AU989" i="1" s="1"/>
  <c r="BL989" i="1" s="1"/>
  <c r="AU1008" i="1" a="1"/>
  <c r="AU1008" i="1" s="1"/>
  <c r="BL1008" i="1" s="1"/>
  <c r="AU1120" i="1" a="1"/>
  <c r="AU1120" i="1" s="1"/>
  <c r="BL1120" i="1" s="1"/>
  <c r="AU1172" i="1" a="1"/>
  <c r="AU1172" i="1" s="1"/>
  <c r="BL1172" i="1" s="1"/>
  <c r="AU1175" i="1" a="1"/>
  <c r="AU1175" i="1" s="1"/>
  <c r="BL1175" i="1" s="1"/>
  <c r="AU1198" i="1" a="1"/>
  <c r="AU1198" i="1" s="1"/>
  <c r="BL1198" i="1" s="1"/>
  <c r="AU1201" i="1" a="1"/>
  <c r="AU1201" i="1" s="1"/>
  <c r="BL1201" i="1" s="1"/>
  <c r="AU1204" i="1" a="1"/>
  <c r="AU1204" i="1" s="1"/>
  <c r="BL1204" i="1" s="1"/>
  <c r="AU1207" i="1" a="1"/>
  <c r="AU1207" i="1" s="1"/>
  <c r="BL1207" i="1" s="1"/>
  <c r="AU1230" i="1" a="1"/>
  <c r="AU1230" i="1" s="1"/>
  <c r="BL1230" i="1" s="1"/>
  <c r="AU1233" i="1" a="1"/>
  <c r="AU1233" i="1" s="1"/>
  <c r="BL1233" i="1" s="1"/>
  <c r="AU1236" i="1" a="1"/>
  <c r="AU1236" i="1" s="1"/>
  <c r="BL1236" i="1" s="1"/>
  <c r="AU1239" i="1" a="1"/>
  <c r="AU1239" i="1" s="1"/>
  <c r="BL1239" i="1" s="1"/>
  <c r="AU1262" i="1" a="1"/>
  <c r="AU1262" i="1" s="1"/>
  <c r="BL1262" i="1" s="1"/>
  <c r="AU1265" i="1" a="1"/>
  <c r="AU1265" i="1" s="1"/>
  <c r="BL1265" i="1" s="1"/>
  <c r="AU1268" i="1" a="1"/>
  <c r="AU1268" i="1" s="1"/>
  <c r="BL1268" i="1" s="1"/>
  <c r="AU1271" i="1" a="1"/>
  <c r="AU1271" i="1" s="1"/>
  <c r="BL1271" i="1" s="1"/>
  <c r="AU1294" i="1" a="1"/>
  <c r="AU1294" i="1" s="1"/>
  <c r="BL1294" i="1" s="1"/>
  <c r="AU1297" i="1" a="1"/>
  <c r="AU1297" i="1" s="1"/>
  <c r="BL1297" i="1" s="1"/>
  <c r="AU1300" i="1" a="1"/>
  <c r="AU1300" i="1" s="1"/>
  <c r="BL1300" i="1" s="1"/>
  <c r="AU1257" i="1" a="1"/>
  <c r="AU1257" i="1" s="1"/>
  <c r="BL1257" i="1" s="1"/>
  <c r="AU1289" i="1" a="1"/>
  <c r="AU1289" i="1" s="1"/>
  <c r="BL1289" i="1" s="1"/>
  <c r="AU913" i="1" a="1"/>
  <c r="AU913" i="1" s="1"/>
  <c r="BL913" i="1" s="1"/>
  <c r="AU932" i="1" a="1"/>
  <c r="AU932" i="1" s="1"/>
  <c r="BL932" i="1" s="1"/>
  <c r="AU974" i="1" a="1"/>
  <c r="AU974" i="1" s="1"/>
  <c r="BL974" i="1" s="1"/>
  <c r="AU1046" i="1" a="1"/>
  <c r="AU1046" i="1" s="1"/>
  <c r="BL1046" i="1" s="1"/>
  <c r="AU1049" i="1" a="1"/>
  <c r="AU1049" i="1" s="1"/>
  <c r="BL1049" i="1" s="1"/>
  <c r="AU1140" i="1" a="1"/>
  <c r="AU1140" i="1" s="1"/>
  <c r="BL1140" i="1" s="1"/>
  <c r="AU1178" i="1" a="1"/>
  <c r="AU1178" i="1" s="1"/>
  <c r="BL1178" i="1" s="1"/>
  <c r="AU1181" i="1" a="1"/>
  <c r="AU1181" i="1" s="1"/>
  <c r="BL1181" i="1" s="1"/>
  <c r="AU1184" i="1" a="1"/>
  <c r="AU1184" i="1" s="1"/>
  <c r="BL1184" i="1" s="1"/>
  <c r="AU1187" i="1" a="1"/>
  <c r="AU1187" i="1" s="1"/>
  <c r="BL1187" i="1" s="1"/>
  <c r="AU1210" i="1" a="1"/>
  <c r="AU1210" i="1" s="1"/>
  <c r="BL1210" i="1" s="1"/>
  <c r="AU1213" i="1" a="1"/>
  <c r="AU1213" i="1" s="1"/>
  <c r="BL1213" i="1" s="1"/>
  <c r="AU1216" i="1" a="1"/>
  <c r="AU1216" i="1" s="1"/>
  <c r="BL1216" i="1" s="1"/>
  <c r="AU1219" i="1" a="1"/>
  <c r="AU1219" i="1" s="1"/>
  <c r="BL1219" i="1" s="1"/>
  <c r="AU1242" i="1" a="1"/>
  <c r="AU1242" i="1" s="1"/>
  <c r="BL1242" i="1" s="1"/>
  <c r="AU1245" i="1" a="1"/>
  <c r="AU1245" i="1" s="1"/>
  <c r="BL1245" i="1" s="1"/>
  <c r="AU1248" i="1" a="1"/>
  <c r="AU1248" i="1" s="1"/>
  <c r="BL1248" i="1" s="1"/>
  <c r="AU1251" i="1" a="1"/>
  <c r="AU1251" i="1" s="1"/>
  <c r="BL1251" i="1" s="1"/>
  <c r="AU1274" i="1" a="1"/>
  <c r="AU1274" i="1" s="1"/>
  <c r="BL1274" i="1" s="1"/>
  <c r="AU1277" i="1" a="1"/>
  <c r="AU1277" i="1" s="1"/>
  <c r="BL1277" i="1" s="1"/>
  <c r="AU1280" i="1" a="1"/>
  <c r="AU1280" i="1" s="1"/>
  <c r="BL1280" i="1" s="1"/>
  <c r="AU1283" i="1" a="1"/>
  <c r="AU1283" i="1" s="1"/>
  <c r="BL1283" i="1" s="1"/>
  <c r="AU1306" i="1" a="1"/>
  <c r="AU1306" i="1" s="1"/>
  <c r="BL1306" i="1" s="1"/>
  <c r="AU1309" i="1" a="1"/>
  <c r="AU1309" i="1" s="1"/>
  <c r="BL1309" i="1" s="1"/>
  <c r="AU1312" i="1" a="1"/>
  <c r="AU1312" i="1" s="1"/>
  <c r="BL1312" i="1" s="1"/>
  <c r="AU1315" i="1" a="1"/>
  <c r="AU1315" i="1" s="1"/>
  <c r="BL1315" i="1" s="1"/>
  <c r="AU1196" i="1" a="1"/>
  <c r="AU1196" i="1" s="1"/>
  <c r="BL1196" i="1" s="1"/>
  <c r="AO8" i="1" a="1"/>
  <c r="AO8" i="1" s="1"/>
  <c r="AO25" i="1" a="1"/>
  <c r="AO25" i="1" s="1"/>
  <c r="AO31" i="1" a="1"/>
  <c r="AO31" i="1" s="1"/>
  <c r="AO33" i="1" a="1"/>
  <c r="AO33" i="1" s="1"/>
  <c r="AO36" i="1" a="1"/>
  <c r="AO36" i="1" s="1"/>
  <c r="AO48" i="1" a="1"/>
  <c r="AO48" i="1" s="1"/>
  <c r="AO54" i="1" a="1"/>
  <c r="AO54" i="1" s="1"/>
  <c r="AO61" i="1" a="1"/>
  <c r="AO61" i="1" s="1"/>
  <c r="BF61" i="1" s="1"/>
  <c r="AO62" i="1" a="1"/>
  <c r="AO62" i="1" s="1"/>
  <c r="BF62" i="1" s="1"/>
  <c r="AO72" i="1" a="1"/>
  <c r="AO72" i="1" s="1"/>
  <c r="BF72" i="1" s="1"/>
  <c r="AO79" i="1" a="1"/>
  <c r="AO79" i="1" s="1"/>
  <c r="BF79" i="1" s="1"/>
  <c r="AO88" i="1" a="1"/>
  <c r="AO88" i="1" s="1"/>
  <c r="BF88" i="1" s="1"/>
  <c r="AO101" i="1" a="1"/>
  <c r="AO101" i="1" s="1"/>
  <c r="BF101" i="1" s="1"/>
  <c r="AO104" i="1" a="1"/>
  <c r="AO104" i="1" s="1"/>
  <c r="BF104" i="1" s="1"/>
  <c r="AO120" i="1" a="1"/>
  <c r="AO120" i="1" s="1"/>
  <c r="BF120" i="1" s="1"/>
  <c r="AO131" i="1" a="1"/>
  <c r="AO131" i="1" s="1"/>
  <c r="BF131" i="1" s="1"/>
  <c r="AO134" i="1" a="1"/>
  <c r="AO134" i="1" s="1"/>
  <c r="BF134" i="1" s="1"/>
  <c r="AO139" i="1" a="1"/>
  <c r="AO139" i="1" s="1"/>
  <c r="BF139" i="1" s="1"/>
  <c r="AO9" i="1" a="1"/>
  <c r="AO9" i="1" s="1"/>
  <c r="AO17" i="1" a="1"/>
  <c r="AO17" i="1" s="1"/>
  <c r="AO18" i="1" a="1"/>
  <c r="AO18" i="1" s="1"/>
  <c r="AO29" i="1" a="1"/>
  <c r="AO29" i="1" s="1"/>
  <c r="AO40" i="1" a="1"/>
  <c r="AO40" i="1" s="1"/>
  <c r="AO51" i="1" a="1"/>
  <c r="AO51" i="1" s="1"/>
  <c r="AO73" i="1" a="1"/>
  <c r="AO73" i="1" s="1"/>
  <c r="BF73" i="1" s="1"/>
  <c r="AO76" i="1" a="1"/>
  <c r="AO76" i="1" s="1"/>
  <c r="BF76" i="1" s="1"/>
  <c r="AO83" i="1" a="1"/>
  <c r="AO83" i="1" s="1"/>
  <c r="BF83" i="1" s="1"/>
  <c r="AO86" i="1" a="1"/>
  <c r="AO86" i="1" s="1"/>
  <c r="BF86" i="1" s="1"/>
  <c r="AO90" i="1" a="1"/>
  <c r="AO90" i="1" s="1"/>
  <c r="BF90" i="1" s="1"/>
  <c r="AO91" i="1" a="1"/>
  <c r="AO91" i="1" s="1"/>
  <c r="BF91" i="1" s="1"/>
  <c r="AO103" i="1" a="1"/>
  <c r="AO103" i="1" s="1"/>
  <c r="BF103" i="1" s="1"/>
  <c r="AO106" i="1" a="1"/>
  <c r="AO106" i="1" s="1"/>
  <c r="BF106" i="1" s="1"/>
  <c r="AO110" i="1" a="1"/>
  <c r="AO110" i="1" s="1"/>
  <c r="BF110" i="1" s="1"/>
  <c r="AO115" i="1" a="1"/>
  <c r="AO115" i="1" s="1"/>
  <c r="BF115" i="1" s="1"/>
  <c r="AO125" i="1" a="1"/>
  <c r="AO125" i="1" s="1"/>
  <c r="BF125" i="1" s="1"/>
  <c r="AO10" i="1" a="1"/>
  <c r="AO10" i="1" s="1"/>
  <c r="AO19" i="1" a="1"/>
  <c r="AO19" i="1" s="1"/>
  <c r="AO27" i="1" a="1"/>
  <c r="AO27" i="1" s="1"/>
  <c r="AO37" i="1" a="1"/>
  <c r="AO37" i="1" s="1"/>
  <c r="AO42" i="1" a="1"/>
  <c r="AO42" i="1" s="1"/>
  <c r="AO47" i="1" a="1"/>
  <c r="AO47" i="1" s="1"/>
  <c r="AO57" i="1" a="1"/>
  <c r="AO57" i="1" s="1"/>
  <c r="AO63" i="1" a="1"/>
  <c r="AO63" i="1" s="1"/>
  <c r="BF63" i="1" s="1"/>
  <c r="AO74" i="1" a="1"/>
  <c r="AO74" i="1" s="1"/>
  <c r="BF74" i="1" s="1"/>
  <c r="AO80" i="1" a="1"/>
  <c r="AO80" i="1" s="1"/>
  <c r="BF80" i="1" s="1"/>
  <c r="AO84" i="1" a="1"/>
  <c r="AO84" i="1" s="1"/>
  <c r="BF84" i="1" s="1"/>
  <c r="AO105" i="1" a="1"/>
  <c r="AO105" i="1" s="1"/>
  <c r="BF105" i="1" s="1"/>
  <c r="AO107" i="1" a="1"/>
  <c r="AO107" i="1" s="1"/>
  <c r="BF107" i="1" s="1"/>
  <c r="AO113" i="1" a="1"/>
  <c r="AO113" i="1" s="1"/>
  <c r="BF113" i="1" s="1"/>
  <c r="AO118" i="1" a="1"/>
  <c r="AO118" i="1" s="1"/>
  <c r="BF118" i="1" s="1"/>
  <c r="AO123" i="1" a="1"/>
  <c r="AO123" i="1" s="1"/>
  <c r="BF123" i="1" s="1"/>
  <c r="AO128" i="1" a="1"/>
  <c r="AO128" i="1" s="1"/>
  <c r="BF128" i="1" s="1"/>
  <c r="AO129" i="1" a="1"/>
  <c r="AO129" i="1" s="1"/>
  <c r="BF129" i="1" s="1"/>
  <c r="AO130" i="1" a="1"/>
  <c r="AO130" i="1" s="1"/>
  <c r="BF130" i="1" s="1"/>
  <c r="AO133" i="1" a="1"/>
  <c r="AO133" i="1" s="1"/>
  <c r="BF133" i="1" s="1"/>
  <c r="AO136" i="1" a="1"/>
  <c r="AO136" i="1" s="1"/>
  <c r="BF136" i="1" s="1"/>
  <c r="AO11" i="1" a="1"/>
  <c r="AO11" i="1" s="1"/>
  <c r="AO12" i="1" a="1"/>
  <c r="AO12" i="1" s="1"/>
  <c r="AO20" i="1" a="1"/>
  <c r="AO20" i="1" s="1"/>
  <c r="AO21" i="1" a="1"/>
  <c r="AO21" i="1" s="1"/>
  <c r="AO45" i="1" a="1"/>
  <c r="AO45" i="1" s="1"/>
  <c r="AO50" i="1" a="1"/>
  <c r="AO50" i="1" s="1"/>
  <c r="AO53" i="1" a="1"/>
  <c r="AO53" i="1" s="1"/>
  <c r="AO60" i="1" a="1"/>
  <c r="AO60" i="1" s="1"/>
  <c r="BF60" i="1" s="1"/>
  <c r="AO75" i="1" a="1"/>
  <c r="AO75" i="1" s="1"/>
  <c r="BF75" i="1" s="1"/>
  <c r="AO85" i="1" a="1"/>
  <c r="AO85" i="1" s="1"/>
  <c r="BF85" i="1" s="1"/>
  <c r="AO92" i="1" a="1"/>
  <c r="AO92" i="1" s="1"/>
  <c r="BF92" i="1" s="1"/>
  <c r="AO93" i="1" a="1"/>
  <c r="AO93" i="1" s="1"/>
  <c r="BF93" i="1" s="1"/>
  <c r="AO108" i="1" a="1"/>
  <c r="AO108" i="1" s="1"/>
  <c r="BF108" i="1" s="1"/>
  <c r="AO111" i="1" a="1"/>
  <c r="AO111" i="1" s="1"/>
  <c r="BF111" i="1" s="1"/>
  <c r="AO116" i="1" a="1"/>
  <c r="AO116" i="1" s="1"/>
  <c r="BF116" i="1" s="1"/>
  <c r="AO121" i="1" a="1"/>
  <c r="AO121" i="1" s="1"/>
  <c r="BF121" i="1" s="1"/>
  <c r="AO126" i="1" a="1"/>
  <c r="AO126" i="1" s="1"/>
  <c r="BF126" i="1" s="1"/>
  <c r="AO127" i="1" a="1"/>
  <c r="AO127" i="1" s="1"/>
  <c r="BF127" i="1" s="1"/>
  <c r="AO138" i="1" a="1"/>
  <c r="AO138" i="1" s="1"/>
  <c r="BF138" i="1" s="1"/>
  <c r="AO3" i="1" a="1"/>
  <c r="AO3" i="1" s="1"/>
  <c r="AO4" i="1" a="1"/>
  <c r="AO4" i="1" s="1"/>
  <c r="AO13" i="1" a="1"/>
  <c r="AO13" i="1" s="1"/>
  <c r="AO30" i="1" a="1"/>
  <c r="AO30" i="1" s="1"/>
  <c r="AO32" i="1" a="1"/>
  <c r="AO32" i="1" s="1"/>
  <c r="AO34" i="1" a="1"/>
  <c r="AO34" i="1" s="1"/>
  <c r="AO38" i="1" a="1"/>
  <c r="AO38" i="1" s="1"/>
  <c r="AO44" i="1" a="1"/>
  <c r="AO44" i="1" s="1"/>
  <c r="AO49" i="1" a="1"/>
  <c r="AO49" i="1" s="1"/>
  <c r="AO56" i="1" a="1"/>
  <c r="AO56" i="1" s="1"/>
  <c r="AO64" i="1" a="1"/>
  <c r="AO64" i="1" s="1"/>
  <c r="BF64" i="1" s="1"/>
  <c r="AO68" i="1" a="1"/>
  <c r="AO68" i="1" s="1"/>
  <c r="BF68" i="1" s="1"/>
  <c r="AO81" i="1" a="1"/>
  <c r="AO81" i="1" s="1"/>
  <c r="BF81" i="1" s="1"/>
  <c r="AO94" i="1" a="1"/>
  <c r="AO94" i="1" s="1"/>
  <c r="BF94" i="1" s="1"/>
  <c r="AO114" i="1" a="1"/>
  <c r="AO114" i="1" s="1"/>
  <c r="BF114" i="1" s="1"/>
  <c r="AO119" i="1" a="1"/>
  <c r="AO119" i="1" s="1"/>
  <c r="BF119" i="1" s="1"/>
  <c r="AO135" i="1" a="1"/>
  <c r="AO135" i="1" s="1"/>
  <c r="BF135" i="1" s="1"/>
  <c r="AO14" i="1" a="1"/>
  <c r="AO14" i="1" s="1"/>
  <c r="AO22" i="1" a="1"/>
  <c r="AO22" i="1" s="1"/>
  <c r="AO41" i="1" a="1"/>
  <c r="AO41" i="1" s="1"/>
  <c r="AO46" i="1" a="1"/>
  <c r="AO46" i="1" s="1"/>
  <c r="AO59" i="1" a="1"/>
  <c r="AO59" i="1" s="1"/>
  <c r="BF59" i="1" s="1"/>
  <c r="AO65" i="1" a="1"/>
  <c r="AO65" i="1" s="1"/>
  <c r="BF65" i="1" s="1"/>
  <c r="AO87" i="1" a="1"/>
  <c r="AO87" i="1" s="1"/>
  <c r="BF87" i="1" s="1"/>
  <c r="AO95" i="1" a="1"/>
  <c r="AO95" i="1" s="1"/>
  <c r="BF95" i="1" s="1"/>
  <c r="AO96" i="1" a="1"/>
  <c r="AO96" i="1" s="1"/>
  <c r="BF96" i="1" s="1"/>
  <c r="AO98" i="1" a="1"/>
  <c r="AO98" i="1" s="1"/>
  <c r="BF98" i="1" s="1"/>
  <c r="AO109" i="1" a="1"/>
  <c r="AO109" i="1" s="1"/>
  <c r="BF109" i="1" s="1"/>
  <c r="AO124" i="1" a="1"/>
  <c r="AO124" i="1" s="1"/>
  <c r="BF124" i="1" s="1"/>
  <c r="AO140" i="1" a="1"/>
  <c r="AO140" i="1" s="1"/>
  <c r="BF140" i="1" s="1"/>
  <c r="AO5" i="1" a="1"/>
  <c r="AO5" i="1" s="1"/>
  <c r="AO6" i="1" a="1"/>
  <c r="AO6" i="1" s="1"/>
  <c r="AO15" i="1" a="1"/>
  <c r="AO15" i="1" s="1"/>
  <c r="AO23" i="1" a="1"/>
  <c r="AO23" i="1" s="1"/>
  <c r="AO26" i="1" a="1"/>
  <c r="AO26" i="1" s="1"/>
  <c r="AO28" i="1" a="1"/>
  <c r="AO28" i="1" s="1"/>
  <c r="AO35" i="1" a="1"/>
  <c r="AO35" i="1" s="1"/>
  <c r="AO39" i="1" a="1"/>
  <c r="AO39" i="1" s="1"/>
  <c r="AO52" i="1" a="1"/>
  <c r="AO52" i="1" s="1"/>
  <c r="AO66" i="1" a="1"/>
  <c r="AO66" i="1" s="1"/>
  <c r="BF66" i="1" s="1"/>
  <c r="AO67" i="1" a="1"/>
  <c r="AO67" i="1" s="1"/>
  <c r="BF67" i="1" s="1"/>
  <c r="AO69" i="1" a="1"/>
  <c r="AO69" i="1" s="1"/>
  <c r="BF69" i="1" s="1"/>
  <c r="AO70" i="1" a="1"/>
  <c r="AO70" i="1" s="1"/>
  <c r="BF70" i="1" s="1"/>
  <c r="AO78" i="1" a="1"/>
  <c r="AO78" i="1" s="1"/>
  <c r="BF78" i="1" s="1"/>
  <c r="AO97" i="1" a="1"/>
  <c r="AO97" i="1" s="1"/>
  <c r="BF97" i="1" s="1"/>
  <c r="AO100" i="1" a="1"/>
  <c r="AO100" i="1" s="1"/>
  <c r="BF100" i="1" s="1"/>
  <c r="AO112" i="1" a="1"/>
  <c r="AO112" i="1" s="1"/>
  <c r="BF112" i="1" s="1"/>
  <c r="AO137" i="1" a="1"/>
  <c r="AO137" i="1" s="1"/>
  <c r="BF137" i="1" s="1"/>
  <c r="AO153" i="1" a="1"/>
  <c r="AO153" i="1" s="1"/>
  <c r="BF153" i="1" s="1"/>
  <c r="AO160" i="1" a="1"/>
  <c r="AO160" i="1" s="1"/>
  <c r="BF160" i="1" s="1"/>
  <c r="AO176" i="1" a="1"/>
  <c r="AO176" i="1" s="1"/>
  <c r="BF176" i="1" s="1"/>
  <c r="AO179" i="1" a="1"/>
  <c r="AO179" i="1" s="1"/>
  <c r="BF179" i="1" s="1"/>
  <c r="AO188" i="1" a="1"/>
  <c r="AO188" i="1" s="1"/>
  <c r="BF188" i="1" s="1"/>
  <c r="AO195" i="1" a="1"/>
  <c r="AO195" i="1" s="1"/>
  <c r="BF195" i="1" s="1"/>
  <c r="AO198" i="1" a="1"/>
  <c r="AO198" i="1" s="1"/>
  <c r="BF198" i="1" s="1"/>
  <c r="AO43" i="1" a="1"/>
  <c r="AO43" i="1" s="1"/>
  <c r="AO55" i="1" a="1"/>
  <c r="AO55" i="1" s="1"/>
  <c r="AO58" i="1" a="1"/>
  <c r="AO58" i="1" s="1"/>
  <c r="BF58" i="1" s="1"/>
  <c r="AO102" i="1" a="1"/>
  <c r="AO102" i="1" s="1"/>
  <c r="BF102" i="1" s="1"/>
  <c r="AO146" i="1" a="1"/>
  <c r="AO146" i="1" s="1"/>
  <c r="BF146" i="1" s="1"/>
  <c r="AO150" i="1" a="1"/>
  <c r="AO150" i="1" s="1"/>
  <c r="BF150" i="1" s="1"/>
  <c r="AO172" i="1" a="1"/>
  <c r="AO172" i="1" s="1"/>
  <c r="BF172" i="1" s="1"/>
  <c r="AO208" i="1" a="1"/>
  <c r="AO208" i="1" s="1"/>
  <c r="BF208" i="1" s="1"/>
  <c r="AO218" i="1" a="1"/>
  <c r="AO218" i="1" s="1"/>
  <c r="BF218" i="1" s="1"/>
  <c r="AO222" i="1" a="1"/>
  <c r="AO222" i="1" s="1"/>
  <c r="BF222" i="1" s="1"/>
  <c r="AO224" i="1" a="1"/>
  <c r="AO224" i="1" s="1"/>
  <c r="BF224" i="1" s="1"/>
  <c r="AO240" i="1" a="1"/>
  <c r="AO240" i="1" s="1"/>
  <c r="BF240" i="1" s="1"/>
  <c r="AO246" i="1" a="1"/>
  <c r="AO246" i="1" s="1"/>
  <c r="BF246" i="1" s="1"/>
  <c r="AO249" i="1" a="1"/>
  <c r="AO249" i="1" s="1"/>
  <c r="BF249" i="1" s="1"/>
  <c r="AO251" i="1" a="1"/>
  <c r="AO251" i="1" s="1"/>
  <c r="BF251" i="1" s="1"/>
  <c r="AO254" i="1" a="1"/>
  <c r="AO254" i="1" s="1"/>
  <c r="BF254" i="1" s="1"/>
  <c r="AO258" i="1" a="1"/>
  <c r="AO258" i="1" s="1"/>
  <c r="BF258" i="1" s="1"/>
  <c r="AO16" i="1" a="1"/>
  <c r="AO16" i="1" s="1"/>
  <c r="AO132" i="1" a="1"/>
  <c r="AO132" i="1" s="1"/>
  <c r="BF132" i="1" s="1"/>
  <c r="AO141" i="1" a="1"/>
  <c r="AO141" i="1" s="1"/>
  <c r="BF141" i="1" s="1"/>
  <c r="AO143" i="1" a="1"/>
  <c r="AO143" i="1" s="1"/>
  <c r="BF143" i="1" s="1"/>
  <c r="AO148" i="1" a="1"/>
  <c r="AO148" i="1" s="1"/>
  <c r="BF148" i="1" s="1"/>
  <c r="AO159" i="1" a="1"/>
  <c r="AO159" i="1" s="1"/>
  <c r="BF159" i="1" s="1"/>
  <c r="AO162" i="1" a="1"/>
  <c r="AO162" i="1" s="1"/>
  <c r="BF162" i="1" s="1"/>
  <c r="AO164" i="1" a="1"/>
  <c r="AO164" i="1" s="1"/>
  <c r="BF164" i="1" s="1"/>
  <c r="AO168" i="1" a="1"/>
  <c r="AO168" i="1" s="1"/>
  <c r="BF168" i="1" s="1"/>
  <c r="AO182" i="1" a="1"/>
  <c r="AO182" i="1" s="1"/>
  <c r="BF182" i="1" s="1"/>
  <c r="AO184" i="1" a="1"/>
  <c r="AO184" i="1" s="1"/>
  <c r="BF184" i="1" s="1"/>
  <c r="AO186" i="1" a="1"/>
  <c r="AO186" i="1" s="1"/>
  <c r="BF186" i="1" s="1"/>
  <c r="AO199" i="1" a="1"/>
  <c r="AO199" i="1" s="1"/>
  <c r="BF199" i="1" s="1"/>
  <c r="AO201" i="1" a="1"/>
  <c r="AO201" i="1" s="1"/>
  <c r="BF201" i="1" s="1"/>
  <c r="AO204" i="1" a="1"/>
  <c r="AO204" i="1" s="1"/>
  <c r="BF204" i="1" s="1"/>
  <c r="AO211" i="1" a="1"/>
  <c r="AO211" i="1" s="1"/>
  <c r="BF211" i="1" s="1"/>
  <c r="AO213" i="1" a="1"/>
  <c r="AO213" i="1" s="1"/>
  <c r="BF213" i="1" s="1"/>
  <c r="AO215" i="1" a="1"/>
  <c r="AO215" i="1" s="1"/>
  <c r="BF215" i="1" s="1"/>
  <c r="AO226" i="1" a="1"/>
  <c r="AO226" i="1" s="1"/>
  <c r="BF226" i="1" s="1"/>
  <c r="AO228" i="1" a="1"/>
  <c r="AO228" i="1" s="1"/>
  <c r="BF228" i="1" s="1"/>
  <c r="AO229" i="1" a="1"/>
  <c r="AO229" i="1" s="1"/>
  <c r="BF229" i="1" s="1"/>
  <c r="AO234" i="1" a="1"/>
  <c r="AO234" i="1" s="1"/>
  <c r="BF234" i="1" s="1"/>
  <c r="AO242" i="1" a="1"/>
  <c r="AO242" i="1" s="1"/>
  <c r="BF242" i="1" s="1"/>
  <c r="AO244" i="1" a="1"/>
  <c r="AO244" i="1" s="1"/>
  <c r="BF244" i="1" s="1"/>
  <c r="AO24" i="1" a="1"/>
  <c r="AO24" i="1" s="1"/>
  <c r="AO77" i="1" a="1"/>
  <c r="AO77" i="1" s="1"/>
  <c r="BF77" i="1" s="1"/>
  <c r="AO82" i="1" a="1"/>
  <c r="AO82" i="1" s="1"/>
  <c r="BF82" i="1" s="1"/>
  <c r="AO99" i="1" a="1"/>
  <c r="AO99" i="1" s="1"/>
  <c r="BF99" i="1" s="1"/>
  <c r="AO117" i="1" a="1"/>
  <c r="AO117" i="1" s="1"/>
  <c r="BF117" i="1" s="1"/>
  <c r="AO142" i="1" a="1"/>
  <c r="AO142" i="1" s="1"/>
  <c r="BF142" i="1" s="1"/>
  <c r="AO152" i="1" a="1"/>
  <c r="AO152" i="1" s="1"/>
  <c r="BF152" i="1" s="1"/>
  <c r="AO155" i="1" a="1"/>
  <c r="AO155" i="1" s="1"/>
  <c r="BF155" i="1" s="1"/>
  <c r="AO165" i="1" a="1"/>
  <c r="AO165" i="1" s="1"/>
  <c r="BF165" i="1" s="1"/>
  <c r="AO169" i="1" a="1"/>
  <c r="AO169" i="1" s="1"/>
  <c r="BF169" i="1" s="1"/>
  <c r="AO173" i="1" a="1"/>
  <c r="AO173" i="1" s="1"/>
  <c r="BF173" i="1" s="1"/>
  <c r="AO177" i="1" a="1"/>
  <c r="AO177" i="1" s="1"/>
  <c r="BF177" i="1" s="1"/>
  <c r="AO178" i="1" a="1"/>
  <c r="AO178" i="1" s="1"/>
  <c r="BF178" i="1" s="1"/>
  <c r="AO180" i="1" a="1"/>
  <c r="AO180" i="1" s="1"/>
  <c r="BF180" i="1" s="1"/>
  <c r="AO191" i="1" a="1"/>
  <c r="AO191" i="1" s="1"/>
  <c r="BF191" i="1" s="1"/>
  <c r="AO193" i="1" a="1"/>
  <c r="AO193" i="1" s="1"/>
  <c r="BF193" i="1" s="1"/>
  <c r="AO217" i="1" a="1"/>
  <c r="AO217" i="1" s="1"/>
  <c r="BF217" i="1" s="1"/>
  <c r="AO219" i="1" a="1"/>
  <c r="AO219" i="1" s="1"/>
  <c r="BF219" i="1" s="1"/>
  <c r="AO233" i="1" a="1"/>
  <c r="AO233" i="1" s="1"/>
  <c r="BF233" i="1" s="1"/>
  <c r="AO236" i="1" a="1"/>
  <c r="AO236" i="1" s="1"/>
  <c r="BF236" i="1" s="1"/>
  <c r="AO257" i="1" a="1"/>
  <c r="AO257" i="1" s="1"/>
  <c r="BF257" i="1" s="1"/>
  <c r="AO145" i="1" a="1"/>
  <c r="AO145" i="1" s="1"/>
  <c r="BF145" i="1" s="1"/>
  <c r="AO154" i="1" a="1"/>
  <c r="AO154" i="1" s="1"/>
  <c r="BF154" i="1" s="1"/>
  <c r="AO157" i="1" a="1"/>
  <c r="AO157" i="1" s="1"/>
  <c r="BF157" i="1" s="1"/>
  <c r="AO174" i="1" a="1"/>
  <c r="AO174" i="1" s="1"/>
  <c r="BF174" i="1" s="1"/>
  <c r="AO202" i="1" a="1"/>
  <c r="AO202" i="1" s="1"/>
  <c r="BF202" i="1" s="1"/>
  <c r="AO205" i="1" a="1"/>
  <c r="AO205" i="1" s="1"/>
  <c r="BF205" i="1" s="1"/>
  <c r="AO207" i="1" a="1"/>
  <c r="AO207" i="1" s="1"/>
  <c r="BF207" i="1" s="1"/>
  <c r="AO210" i="1" a="1"/>
  <c r="AO210" i="1" s="1"/>
  <c r="BF210" i="1" s="1"/>
  <c r="AO221" i="1" a="1"/>
  <c r="AO221" i="1" s="1"/>
  <c r="BF221" i="1" s="1"/>
  <c r="AO223" i="1" a="1"/>
  <c r="AO223" i="1" s="1"/>
  <c r="BF223" i="1" s="1"/>
  <c r="AO231" i="1" a="1"/>
  <c r="AO231" i="1" s="1"/>
  <c r="BF231" i="1" s="1"/>
  <c r="AO239" i="1" a="1"/>
  <c r="AO239" i="1" s="1"/>
  <c r="BF239" i="1" s="1"/>
  <c r="AO248" i="1" a="1"/>
  <c r="AO248" i="1" s="1"/>
  <c r="BF248" i="1" s="1"/>
  <c r="AO255" i="1" a="1"/>
  <c r="AO255" i="1" s="1"/>
  <c r="BF255" i="1" s="1"/>
  <c r="AO71" i="1" a="1"/>
  <c r="AO71" i="1" s="1"/>
  <c r="BF71" i="1" s="1"/>
  <c r="AO161" i="1" a="1"/>
  <c r="AO161" i="1" s="1"/>
  <c r="BF161" i="1" s="1"/>
  <c r="AO187" i="1" a="1"/>
  <c r="AO187" i="1" s="1"/>
  <c r="BF187" i="1" s="1"/>
  <c r="AO189" i="1" a="1"/>
  <c r="AO189" i="1" s="1"/>
  <c r="BF189" i="1" s="1"/>
  <c r="AO194" i="1" a="1"/>
  <c r="AO194" i="1" s="1"/>
  <c r="BF194" i="1" s="1"/>
  <c r="AO196" i="1" a="1"/>
  <c r="AO196" i="1" s="1"/>
  <c r="BF196" i="1" s="1"/>
  <c r="AO203" i="1" a="1"/>
  <c r="AO203" i="1" s="1"/>
  <c r="BF203" i="1" s="1"/>
  <c r="AO230" i="1" a="1"/>
  <c r="AO230" i="1" s="1"/>
  <c r="BF230" i="1" s="1"/>
  <c r="AO238" i="1" a="1"/>
  <c r="AO238" i="1" s="1"/>
  <c r="BF238" i="1" s="1"/>
  <c r="AO241" i="1" a="1"/>
  <c r="AO241" i="1" s="1"/>
  <c r="BF241" i="1" s="1"/>
  <c r="AO250" i="1" a="1"/>
  <c r="AO250" i="1" s="1"/>
  <c r="BF250" i="1" s="1"/>
  <c r="AO253" i="1" a="1"/>
  <c r="AO253" i="1" s="1"/>
  <c r="BF253" i="1" s="1"/>
  <c r="AO7" i="1" a="1"/>
  <c r="AO7" i="1" s="1"/>
  <c r="AO122" i="1" a="1"/>
  <c r="AO122" i="1" s="1"/>
  <c r="BF122" i="1" s="1"/>
  <c r="AO151" i="1" a="1"/>
  <c r="AO151" i="1" s="1"/>
  <c r="BF151" i="1" s="1"/>
  <c r="AO156" i="1" a="1"/>
  <c r="AO156" i="1" s="1"/>
  <c r="BF156" i="1" s="1"/>
  <c r="AO158" i="1" a="1"/>
  <c r="AO158" i="1" s="1"/>
  <c r="BF158" i="1" s="1"/>
  <c r="AO163" i="1" a="1"/>
  <c r="AO163" i="1" s="1"/>
  <c r="BF163" i="1" s="1"/>
  <c r="AO167" i="1" a="1"/>
  <c r="AO167" i="1" s="1"/>
  <c r="BF167" i="1" s="1"/>
  <c r="AO171" i="1" a="1"/>
  <c r="AO171" i="1" s="1"/>
  <c r="BF171" i="1" s="1"/>
  <c r="AO175" i="1" a="1"/>
  <c r="AO175" i="1" s="1"/>
  <c r="BF175" i="1" s="1"/>
  <c r="AO181" i="1" a="1"/>
  <c r="AO181" i="1" s="1"/>
  <c r="BF181" i="1" s="1"/>
  <c r="AO183" i="1" a="1"/>
  <c r="AO183" i="1" s="1"/>
  <c r="BF183" i="1" s="1"/>
  <c r="AO185" i="1" a="1"/>
  <c r="AO185" i="1" s="1"/>
  <c r="BF185" i="1" s="1"/>
  <c r="AO190" i="1" a="1"/>
  <c r="AO190" i="1" s="1"/>
  <c r="BF190" i="1" s="1"/>
  <c r="AO192" i="1" a="1"/>
  <c r="AO192" i="1" s="1"/>
  <c r="BF192" i="1" s="1"/>
  <c r="AO197" i="1" a="1"/>
  <c r="AO197" i="1" s="1"/>
  <c r="BF197" i="1" s="1"/>
  <c r="AO200" i="1" a="1"/>
  <c r="AO200" i="1" s="1"/>
  <c r="BF200" i="1" s="1"/>
  <c r="AO209" i="1" a="1"/>
  <c r="AO209" i="1" s="1"/>
  <c r="BF209" i="1" s="1"/>
  <c r="AO212" i="1" a="1"/>
  <c r="AO212" i="1" s="1"/>
  <c r="BF212" i="1" s="1"/>
  <c r="AO214" i="1" a="1"/>
  <c r="AO214" i="1" s="1"/>
  <c r="BF214" i="1" s="1"/>
  <c r="AO225" i="1" a="1"/>
  <c r="AO225" i="1" s="1"/>
  <c r="BF225" i="1" s="1"/>
  <c r="AO235" i="1" a="1"/>
  <c r="AO235" i="1" s="1"/>
  <c r="BF235" i="1" s="1"/>
  <c r="AO243" i="1" a="1"/>
  <c r="AO243" i="1" s="1"/>
  <c r="BF243" i="1" s="1"/>
  <c r="AO256" i="1" a="1"/>
  <c r="AO256" i="1" s="1"/>
  <c r="BF256" i="1" s="1"/>
  <c r="AO144" i="1" a="1"/>
  <c r="AO144" i="1" s="1"/>
  <c r="BF144" i="1" s="1"/>
  <c r="AO147" i="1" a="1"/>
  <c r="AO147" i="1" s="1"/>
  <c r="BF147" i="1" s="1"/>
  <c r="AO166" i="1" a="1"/>
  <c r="AO166" i="1" s="1"/>
  <c r="BF166" i="1" s="1"/>
  <c r="AO252" i="1" a="1"/>
  <c r="AO252" i="1" s="1"/>
  <c r="BF252" i="1" s="1"/>
  <c r="AO262" i="1" a="1"/>
  <c r="AO262" i="1" s="1"/>
  <c r="BF262" i="1" s="1"/>
  <c r="AO267" i="1" a="1"/>
  <c r="AO267" i="1" s="1"/>
  <c r="BF267" i="1" s="1"/>
  <c r="AO274" i="1" a="1"/>
  <c r="AO274" i="1" s="1"/>
  <c r="BF274" i="1" s="1"/>
  <c r="AO278" i="1" a="1"/>
  <c r="AO278" i="1" s="1"/>
  <c r="BF278" i="1" s="1"/>
  <c r="AO287" i="1" a="1"/>
  <c r="AO287" i="1" s="1"/>
  <c r="BF287" i="1" s="1"/>
  <c r="AO308" i="1" a="1"/>
  <c r="AO308" i="1" s="1"/>
  <c r="BF308" i="1" s="1"/>
  <c r="AO309" i="1" a="1"/>
  <c r="AO309" i="1" s="1"/>
  <c r="BF309" i="1" s="1"/>
  <c r="AO317" i="1" a="1"/>
  <c r="AO317" i="1" s="1"/>
  <c r="BF317" i="1" s="1"/>
  <c r="AO336" i="1" a="1"/>
  <c r="AO336" i="1" s="1"/>
  <c r="BF336" i="1" s="1"/>
  <c r="AO346" i="1" a="1"/>
  <c r="AO346" i="1" s="1"/>
  <c r="BF346" i="1" s="1"/>
  <c r="AO357" i="1" a="1"/>
  <c r="AO357" i="1" s="1"/>
  <c r="BF357" i="1" s="1"/>
  <c r="AO370" i="1" a="1"/>
  <c r="AO370" i="1" s="1"/>
  <c r="BF370" i="1" s="1"/>
  <c r="AO371" i="1" a="1"/>
  <c r="AO371" i="1" s="1"/>
  <c r="BF371" i="1" s="1"/>
  <c r="AO89" i="1" a="1"/>
  <c r="AO89" i="1" s="1"/>
  <c r="BF89" i="1" s="1"/>
  <c r="AO170" i="1" a="1"/>
  <c r="AO170" i="1" s="1"/>
  <c r="BF170" i="1" s="1"/>
  <c r="AO232" i="1" a="1"/>
  <c r="AO232" i="1" s="1"/>
  <c r="BF232" i="1" s="1"/>
  <c r="AO259" i="1" a="1"/>
  <c r="AO259" i="1" s="1"/>
  <c r="BF259" i="1" s="1"/>
  <c r="AO279" i="1" a="1"/>
  <c r="AO279" i="1" s="1"/>
  <c r="BF279" i="1" s="1"/>
  <c r="AO299" i="1" a="1"/>
  <c r="AO299" i="1" s="1"/>
  <c r="BF299" i="1" s="1"/>
  <c r="AO300" i="1" a="1"/>
  <c r="AO300" i="1" s="1"/>
  <c r="BF300" i="1" s="1"/>
  <c r="AO318" i="1" a="1"/>
  <c r="AO318" i="1" s="1"/>
  <c r="BF318" i="1" s="1"/>
  <c r="AO334" i="1" a="1"/>
  <c r="AO334" i="1" s="1"/>
  <c r="BF334" i="1" s="1"/>
  <c r="AO339" i="1" a="1"/>
  <c r="AO339" i="1" s="1"/>
  <c r="BF339" i="1" s="1"/>
  <c r="AO350" i="1" a="1"/>
  <c r="AO350" i="1" s="1"/>
  <c r="BF350" i="1" s="1"/>
  <c r="AO361" i="1" a="1"/>
  <c r="AO361" i="1" s="1"/>
  <c r="BF361" i="1" s="1"/>
  <c r="AO373" i="1" a="1"/>
  <c r="AO373" i="1" s="1"/>
  <c r="BF373" i="1" s="1"/>
  <c r="AO220" i="1" a="1"/>
  <c r="AO220" i="1" s="1"/>
  <c r="BF220" i="1" s="1"/>
  <c r="AO261" i="1" a="1"/>
  <c r="AO261" i="1" s="1"/>
  <c r="BF261" i="1" s="1"/>
  <c r="AO264" i="1" a="1"/>
  <c r="AO264" i="1" s="1"/>
  <c r="BF264" i="1" s="1"/>
  <c r="AO268" i="1" a="1"/>
  <c r="AO268" i="1" s="1"/>
  <c r="BF268" i="1" s="1"/>
  <c r="AO270" i="1" a="1"/>
  <c r="AO270" i="1" s="1"/>
  <c r="BF270" i="1" s="1"/>
  <c r="AO273" i="1" a="1"/>
  <c r="AO273" i="1" s="1"/>
  <c r="BF273" i="1" s="1"/>
  <c r="AO280" i="1" a="1"/>
  <c r="AO280" i="1" s="1"/>
  <c r="BF280" i="1" s="1"/>
  <c r="AO298" i="1" a="1"/>
  <c r="AO298" i="1" s="1"/>
  <c r="BF298" i="1" s="1"/>
  <c r="AO301" i="1" a="1"/>
  <c r="AO301" i="1" s="1"/>
  <c r="BF301" i="1" s="1"/>
  <c r="AO310" i="1" a="1"/>
  <c r="AO310" i="1" s="1"/>
  <c r="BF310" i="1" s="1"/>
  <c r="AO311" i="1" a="1"/>
  <c r="AO311" i="1" s="1"/>
  <c r="BF311" i="1" s="1"/>
  <c r="AO319" i="1" a="1"/>
  <c r="AO319" i="1" s="1"/>
  <c r="BF319" i="1" s="1"/>
  <c r="AO320" i="1" a="1"/>
  <c r="AO320" i="1" s="1"/>
  <c r="BF320" i="1" s="1"/>
  <c r="AO329" i="1" a="1"/>
  <c r="AO329" i="1" s="1"/>
  <c r="BF329" i="1" s="1"/>
  <c r="AO332" i="1" a="1"/>
  <c r="AO332" i="1" s="1"/>
  <c r="BF332" i="1" s="1"/>
  <c r="AO344" i="1" a="1"/>
  <c r="AO344" i="1" s="1"/>
  <c r="BF344" i="1" s="1"/>
  <c r="AO347" i="1" a="1"/>
  <c r="AO347" i="1" s="1"/>
  <c r="BF347" i="1" s="1"/>
  <c r="AO354" i="1" a="1"/>
  <c r="AO354" i="1" s="1"/>
  <c r="BF354" i="1" s="1"/>
  <c r="AO206" i="1" a="1"/>
  <c r="AO206" i="1" s="1"/>
  <c r="BF206" i="1" s="1"/>
  <c r="AO237" i="1" a="1"/>
  <c r="AO237" i="1" s="1"/>
  <c r="BF237" i="1" s="1"/>
  <c r="AO260" i="1" a="1"/>
  <c r="AO260" i="1" s="1"/>
  <c r="BF260" i="1" s="1"/>
  <c r="AO263" i="1" a="1"/>
  <c r="AO263" i="1" s="1"/>
  <c r="BF263" i="1" s="1"/>
  <c r="AO266" i="1" a="1"/>
  <c r="AO266" i="1" s="1"/>
  <c r="BF266" i="1" s="1"/>
  <c r="AO272" i="1" a="1"/>
  <c r="AO272" i="1" s="1"/>
  <c r="BF272" i="1" s="1"/>
  <c r="AO281" i="1" a="1"/>
  <c r="AO281" i="1" s="1"/>
  <c r="BF281" i="1" s="1"/>
  <c r="AO295" i="1" a="1"/>
  <c r="AO295" i="1" s="1"/>
  <c r="BF295" i="1" s="1"/>
  <c r="AO296" i="1" a="1"/>
  <c r="AO296" i="1" s="1"/>
  <c r="BF296" i="1" s="1"/>
  <c r="AO297" i="1" a="1"/>
  <c r="AO297" i="1" s="1"/>
  <c r="BF297" i="1" s="1"/>
  <c r="AO302" i="1" a="1"/>
  <c r="AO302" i="1" s="1"/>
  <c r="BF302" i="1" s="1"/>
  <c r="AO303" i="1" a="1"/>
  <c r="AO303" i="1" s="1"/>
  <c r="BF303" i="1" s="1"/>
  <c r="AO323" i="1" a="1"/>
  <c r="AO323" i="1" s="1"/>
  <c r="BF323" i="1" s="1"/>
  <c r="AO325" i="1" a="1"/>
  <c r="AO325" i="1" s="1"/>
  <c r="BF325" i="1" s="1"/>
  <c r="AO327" i="1" a="1"/>
  <c r="AO327" i="1" s="1"/>
  <c r="BF327" i="1" s="1"/>
  <c r="AO342" i="1" a="1"/>
  <c r="AO342" i="1" s="1"/>
  <c r="BF342" i="1" s="1"/>
  <c r="AO351" i="1" a="1"/>
  <c r="AO351" i="1" s="1"/>
  <c r="BF351" i="1" s="1"/>
  <c r="AO358" i="1" a="1"/>
  <c r="AO358" i="1" s="1"/>
  <c r="BF358" i="1" s="1"/>
  <c r="AO245" i="1" a="1"/>
  <c r="AO245" i="1" s="1"/>
  <c r="BF245" i="1" s="1"/>
  <c r="AO282" i="1" a="1"/>
  <c r="AO282" i="1" s="1"/>
  <c r="BF282" i="1" s="1"/>
  <c r="AO294" i="1" a="1"/>
  <c r="AO294" i="1" s="1"/>
  <c r="BF294" i="1" s="1"/>
  <c r="AO312" i="1" a="1"/>
  <c r="AO312" i="1" s="1"/>
  <c r="BF312" i="1" s="1"/>
  <c r="AO313" i="1" a="1"/>
  <c r="AO313" i="1" s="1"/>
  <c r="BF313" i="1" s="1"/>
  <c r="AO321" i="1" a="1"/>
  <c r="AO321" i="1" s="1"/>
  <c r="BF321" i="1" s="1"/>
  <c r="AO322" i="1" a="1"/>
  <c r="AO322" i="1" s="1"/>
  <c r="BF322" i="1" s="1"/>
  <c r="AO324" i="1" a="1"/>
  <c r="AO324" i="1" s="1"/>
  <c r="BF324" i="1" s="1"/>
  <c r="AO326" i="1" a="1"/>
  <c r="AO326" i="1" s="1"/>
  <c r="BF326" i="1" s="1"/>
  <c r="AO337" i="1" a="1"/>
  <c r="AO337" i="1" s="1"/>
  <c r="BF337" i="1" s="1"/>
  <c r="AO340" i="1" a="1"/>
  <c r="AO340" i="1" s="1"/>
  <c r="BF340" i="1" s="1"/>
  <c r="AO348" i="1" a="1"/>
  <c r="AO348" i="1" s="1"/>
  <c r="BF348" i="1" s="1"/>
  <c r="AO355" i="1" a="1"/>
  <c r="AO355" i="1" s="1"/>
  <c r="BF355" i="1" s="1"/>
  <c r="AO362" i="1" a="1"/>
  <c r="AO362" i="1" s="1"/>
  <c r="BF362" i="1" s="1"/>
  <c r="AO363" i="1" a="1"/>
  <c r="AO363" i="1" s="1"/>
  <c r="BF363" i="1" s="1"/>
  <c r="AO372" i="1" a="1"/>
  <c r="AO372" i="1" s="1"/>
  <c r="BF372" i="1" s="1"/>
  <c r="AO149" i="1" a="1"/>
  <c r="AO149" i="1" s="1"/>
  <c r="BF149" i="1" s="1"/>
  <c r="AO265" i="1" a="1"/>
  <c r="AO265" i="1" s="1"/>
  <c r="BF265" i="1" s="1"/>
  <c r="AO275" i="1" a="1"/>
  <c r="AO275" i="1" s="1"/>
  <c r="BF275" i="1" s="1"/>
  <c r="AO283" i="1" a="1"/>
  <c r="AO283" i="1" s="1"/>
  <c r="BF283" i="1" s="1"/>
  <c r="AO284" i="1" a="1"/>
  <c r="AO284" i="1" s="1"/>
  <c r="BF284" i="1" s="1"/>
  <c r="AO291" i="1" a="1"/>
  <c r="AO291" i="1" s="1"/>
  <c r="BF291" i="1" s="1"/>
  <c r="AO292" i="1" a="1"/>
  <c r="AO292" i="1" s="1"/>
  <c r="BF292" i="1" s="1"/>
  <c r="AO293" i="1" a="1"/>
  <c r="AO293" i="1" s="1"/>
  <c r="BF293" i="1" s="1"/>
  <c r="AO304" i="1" a="1"/>
  <c r="AO304" i="1" s="1"/>
  <c r="BF304" i="1" s="1"/>
  <c r="AO305" i="1" a="1"/>
  <c r="AO305" i="1" s="1"/>
  <c r="BF305" i="1" s="1"/>
  <c r="AO330" i="1" a="1"/>
  <c r="AO330" i="1" s="1"/>
  <c r="BF330" i="1" s="1"/>
  <c r="AO335" i="1" a="1"/>
  <c r="AO335" i="1" s="1"/>
  <c r="BF335" i="1" s="1"/>
  <c r="AO345" i="1" a="1"/>
  <c r="AO345" i="1" s="1"/>
  <c r="BF345" i="1" s="1"/>
  <c r="AO352" i="1" a="1"/>
  <c r="AO352" i="1" s="1"/>
  <c r="BF352" i="1" s="1"/>
  <c r="AO359" i="1" a="1"/>
  <c r="AO359" i="1" s="1"/>
  <c r="BF359" i="1" s="1"/>
  <c r="AO365" i="1" a="1"/>
  <c r="AO365" i="1" s="1"/>
  <c r="BF365" i="1" s="1"/>
  <c r="AO216" i="1" a="1"/>
  <c r="AO216" i="1" s="1"/>
  <c r="BF216" i="1" s="1"/>
  <c r="AO227" i="1" a="1"/>
  <c r="AO227" i="1" s="1"/>
  <c r="BF227" i="1" s="1"/>
  <c r="AO247" i="1" a="1"/>
  <c r="AO247" i="1" s="1"/>
  <c r="BF247" i="1" s="1"/>
  <c r="AO276" i="1" a="1"/>
  <c r="AO276" i="1" s="1"/>
  <c r="BF276" i="1" s="1"/>
  <c r="AO285" i="1" a="1"/>
  <c r="AO285" i="1" s="1"/>
  <c r="BF285" i="1" s="1"/>
  <c r="AO290" i="1" a="1"/>
  <c r="AO290" i="1" s="1"/>
  <c r="BF290" i="1" s="1"/>
  <c r="AO307" i="1" a="1"/>
  <c r="AO307" i="1" s="1"/>
  <c r="BF307" i="1" s="1"/>
  <c r="AO314" i="1" a="1"/>
  <c r="AO314" i="1" s="1"/>
  <c r="BF314" i="1" s="1"/>
  <c r="AO315" i="1" a="1"/>
  <c r="AO315" i="1" s="1"/>
  <c r="BF315" i="1" s="1"/>
  <c r="AO328" i="1" a="1"/>
  <c r="AO328" i="1" s="1"/>
  <c r="BF328" i="1" s="1"/>
  <c r="AO333" i="1" a="1"/>
  <c r="AO333" i="1" s="1"/>
  <c r="BF333" i="1" s="1"/>
  <c r="AO338" i="1" a="1"/>
  <c r="AO338" i="1" s="1"/>
  <c r="BF338" i="1" s="1"/>
  <c r="AO343" i="1" a="1"/>
  <c r="AO343" i="1" s="1"/>
  <c r="BF343" i="1" s="1"/>
  <c r="AO349" i="1" a="1"/>
  <c r="AO349" i="1" s="1"/>
  <c r="BF349" i="1" s="1"/>
  <c r="AO356" i="1" a="1"/>
  <c r="AO356" i="1" s="1"/>
  <c r="BF356" i="1" s="1"/>
  <c r="AO364" i="1" a="1"/>
  <c r="AO364" i="1" s="1"/>
  <c r="BF364" i="1" s="1"/>
  <c r="AO367" i="1" a="1"/>
  <c r="AO367" i="1" s="1"/>
  <c r="BF367" i="1" s="1"/>
  <c r="AO377" i="1" a="1"/>
  <c r="AO377" i="1" s="1"/>
  <c r="BF377" i="1" s="1"/>
  <c r="AO384" i="1" a="1"/>
  <c r="AO384" i="1" s="1"/>
  <c r="BF384" i="1" s="1"/>
  <c r="AO396" i="1" a="1"/>
  <c r="AO396" i="1" s="1"/>
  <c r="BF396" i="1" s="1"/>
  <c r="AO403" i="1" a="1"/>
  <c r="AO403" i="1" s="1"/>
  <c r="BF403" i="1" s="1"/>
  <c r="AO410" i="1" a="1"/>
  <c r="AO410" i="1" s="1"/>
  <c r="BF410" i="1" s="1"/>
  <c r="AO412" i="1" a="1"/>
  <c r="AO412" i="1" s="1"/>
  <c r="BF412" i="1" s="1"/>
  <c r="AO420" i="1" a="1"/>
  <c r="AO420" i="1" s="1"/>
  <c r="BF420" i="1" s="1"/>
  <c r="AO429" i="1" a="1"/>
  <c r="AO429" i="1" s="1"/>
  <c r="BF429" i="1" s="1"/>
  <c r="AO442" i="1" a="1"/>
  <c r="AO442" i="1" s="1"/>
  <c r="BF442" i="1" s="1"/>
  <c r="AO465" i="1" a="1"/>
  <c r="AO465" i="1" s="1"/>
  <c r="BF465" i="1" s="1"/>
  <c r="AO477" i="1" a="1"/>
  <c r="AO477" i="1" s="1"/>
  <c r="BF477" i="1" s="1"/>
  <c r="AO480" i="1" a="1"/>
  <c r="AO480" i="1" s="1"/>
  <c r="BF480" i="1" s="1"/>
  <c r="AO483" i="1" a="1"/>
  <c r="AO483" i="1" s="1"/>
  <c r="BF483" i="1" s="1"/>
  <c r="AO489" i="1" a="1"/>
  <c r="AO489" i="1" s="1"/>
  <c r="BF489" i="1" s="1"/>
  <c r="AO492" i="1" a="1"/>
  <c r="AO492" i="1" s="1"/>
  <c r="BF492" i="1" s="1"/>
  <c r="AO500" i="1" a="1"/>
  <c r="AO500" i="1" s="1"/>
  <c r="BF500" i="1" s="1"/>
  <c r="AO504" i="1" a="1"/>
  <c r="AO504" i="1" s="1"/>
  <c r="BF504" i="1" s="1"/>
  <c r="AO508" i="1" a="1"/>
  <c r="AO508" i="1" s="1"/>
  <c r="BF508" i="1" s="1"/>
  <c r="AO512" i="1" a="1"/>
  <c r="AO512" i="1" s="1"/>
  <c r="BF512" i="1" s="1"/>
  <c r="AO515" i="1" a="1"/>
  <c r="AO515" i="1" s="1"/>
  <c r="BF515" i="1" s="1"/>
  <c r="AO523" i="1" a="1"/>
  <c r="AO523" i="1" s="1"/>
  <c r="BF523" i="1" s="1"/>
  <c r="AO534" i="1" a="1"/>
  <c r="AO534" i="1" s="1"/>
  <c r="BF534" i="1" s="1"/>
  <c r="AO535" i="1" a="1"/>
  <c r="AO535" i="1" s="1"/>
  <c r="BF535" i="1" s="1"/>
  <c r="AO548" i="1" a="1"/>
  <c r="AO548" i="1" s="1"/>
  <c r="BF548" i="1" s="1"/>
  <c r="AO558" i="1" a="1"/>
  <c r="AO558" i="1" s="1"/>
  <c r="BF558" i="1" s="1"/>
  <c r="AO561" i="1" a="1"/>
  <c r="AO561" i="1" s="1"/>
  <c r="BF561" i="1" s="1"/>
  <c r="AO567" i="1" a="1"/>
  <c r="AO567" i="1" s="1"/>
  <c r="BF567" i="1" s="1"/>
  <c r="AO570" i="1" a="1"/>
  <c r="AO570" i="1" s="1"/>
  <c r="BF570" i="1" s="1"/>
  <c r="AO580" i="1" a="1"/>
  <c r="AO580" i="1" s="1"/>
  <c r="BF580" i="1" s="1"/>
  <c r="AO589" i="1" a="1"/>
  <c r="AO589" i="1" s="1"/>
  <c r="BF589" i="1" s="1"/>
  <c r="AO598" i="1" a="1"/>
  <c r="AO598" i="1" s="1"/>
  <c r="BF598" i="1" s="1"/>
  <c r="AO607" i="1" a="1"/>
  <c r="AO607" i="1" s="1"/>
  <c r="BF607" i="1" s="1"/>
  <c r="AO617" i="1" a="1"/>
  <c r="AO617" i="1" s="1"/>
  <c r="BF617" i="1" s="1"/>
  <c r="AO286" i="1" a="1"/>
  <c r="AO286" i="1" s="1"/>
  <c r="BF286" i="1" s="1"/>
  <c r="AO306" i="1" a="1"/>
  <c r="AO306" i="1" s="1"/>
  <c r="BF306" i="1" s="1"/>
  <c r="AO360" i="1" a="1"/>
  <c r="AO360" i="1" s="1"/>
  <c r="BF360" i="1" s="1"/>
  <c r="AO379" i="1" a="1"/>
  <c r="AO379" i="1" s="1"/>
  <c r="BF379" i="1" s="1"/>
  <c r="AO386" i="1" a="1"/>
  <c r="AO386" i="1" s="1"/>
  <c r="BF386" i="1" s="1"/>
  <c r="AO391" i="1" a="1"/>
  <c r="AO391" i="1" s="1"/>
  <c r="BF391" i="1" s="1"/>
  <c r="AO393" i="1" a="1"/>
  <c r="AO393" i="1" s="1"/>
  <c r="BF393" i="1" s="1"/>
  <c r="AO398" i="1" a="1"/>
  <c r="AO398" i="1" s="1"/>
  <c r="BF398" i="1" s="1"/>
  <c r="AO400" i="1" a="1"/>
  <c r="AO400" i="1" s="1"/>
  <c r="BF400" i="1" s="1"/>
  <c r="AO405" i="1" a="1"/>
  <c r="AO405" i="1" s="1"/>
  <c r="BF405" i="1" s="1"/>
  <c r="AO422" i="1" a="1"/>
  <c r="AO422" i="1" s="1"/>
  <c r="BF422" i="1" s="1"/>
  <c r="AO434" i="1" a="1"/>
  <c r="AO434" i="1" s="1"/>
  <c r="BF434" i="1" s="1"/>
  <c r="AO444" i="1" a="1"/>
  <c r="AO444" i="1" s="1"/>
  <c r="BF444" i="1" s="1"/>
  <c r="AO446" i="1" a="1"/>
  <c r="AO446" i="1" s="1"/>
  <c r="BF446" i="1" s="1"/>
  <c r="AO452" i="1" a="1"/>
  <c r="AO452" i="1" s="1"/>
  <c r="BF452" i="1" s="1"/>
  <c r="AO458" i="1" a="1"/>
  <c r="AO458" i="1" s="1"/>
  <c r="BF458" i="1" s="1"/>
  <c r="AO467" i="1" a="1"/>
  <c r="AO467" i="1" s="1"/>
  <c r="BF467" i="1" s="1"/>
  <c r="AO485" i="1" a="1"/>
  <c r="AO485" i="1" s="1"/>
  <c r="BF485" i="1" s="1"/>
  <c r="AO491" i="1" a="1"/>
  <c r="AO491" i="1" s="1"/>
  <c r="BF491" i="1" s="1"/>
  <c r="AO497" i="1" a="1"/>
  <c r="AO497" i="1" s="1"/>
  <c r="BF497" i="1" s="1"/>
  <c r="AO501" i="1" a="1"/>
  <c r="AO501" i="1" s="1"/>
  <c r="BF501" i="1" s="1"/>
  <c r="AO505" i="1" a="1"/>
  <c r="AO505" i="1" s="1"/>
  <c r="BF505" i="1" s="1"/>
  <c r="AO516" i="1" a="1"/>
  <c r="AO516" i="1" s="1"/>
  <c r="BF516" i="1" s="1"/>
  <c r="AO520" i="1" a="1"/>
  <c r="AO520" i="1" s="1"/>
  <c r="BF520" i="1" s="1"/>
  <c r="AO527" i="1" a="1"/>
  <c r="AO527" i="1" s="1"/>
  <c r="BF527" i="1" s="1"/>
  <c r="AO536" i="1" a="1"/>
  <c r="AO536" i="1" s="1"/>
  <c r="BF536" i="1" s="1"/>
  <c r="AO537" i="1" a="1"/>
  <c r="AO537" i="1" s="1"/>
  <c r="BF537" i="1" s="1"/>
  <c r="AO547" i="1" a="1"/>
  <c r="AO547" i="1" s="1"/>
  <c r="BF547" i="1" s="1"/>
  <c r="AO549" i="1" a="1"/>
  <c r="AO549" i="1" s="1"/>
  <c r="BF549" i="1" s="1"/>
  <c r="AO550" i="1" a="1"/>
  <c r="AO550" i="1" s="1"/>
  <c r="BF550" i="1" s="1"/>
  <c r="AO573" i="1" a="1"/>
  <c r="AO573" i="1" s="1"/>
  <c r="BF573" i="1" s="1"/>
  <c r="AO581" i="1" a="1"/>
  <c r="AO581" i="1" s="1"/>
  <c r="BF581" i="1" s="1"/>
  <c r="AO590" i="1" a="1"/>
  <c r="AO590" i="1" s="1"/>
  <c r="BF590" i="1" s="1"/>
  <c r="AO599" i="1" a="1"/>
  <c r="AO599" i="1" s="1"/>
  <c r="BF599" i="1" s="1"/>
  <c r="AO600" i="1" a="1"/>
  <c r="AO600" i="1" s="1"/>
  <c r="BF600" i="1" s="1"/>
  <c r="AO608" i="1" a="1"/>
  <c r="AO608" i="1" s="1"/>
  <c r="BF608" i="1" s="1"/>
  <c r="AO609" i="1" a="1"/>
  <c r="AO609" i="1" s="1"/>
  <c r="BF609" i="1" s="1"/>
  <c r="AO610" i="1" a="1"/>
  <c r="AO610" i="1" s="1"/>
  <c r="BF610" i="1" s="1"/>
  <c r="AO611" i="1" a="1"/>
  <c r="AO611" i="1" s="1"/>
  <c r="BF611" i="1" s="1"/>
  <c r="AO613" i="1" a="1"/>
  <c r="AO613" i="1" s="1"/>
  <c r="BF613" i="1" s="1"/>
  <c r="AO621" i="1" a="1"/>
  <c r="AO621" i="1" s="1"/>
  <c r="BF621" i="1" s="1"/>
  <c r="AO627" i="1" a="1"/>
  <c r="AO627" i="1" s="1"/>
  <c r="BF627" i="1" s="1"/>
  <c r="AO634" i="1" a="1"/>
  <c r="AO634" i="1" s="1"/>
  <c r="BF634" i="1" s="1"/>
  <c r="AO636" i="1" a="1"/>
  <c r="AO636" i="1" s="1"/>
  <c r="BF636" i="1" s="1"/>
  <c r="AO269" i="1" a="1"/>
  <c r="AO269" i="1" s="1"/>
  <c r="BF269" i="1" s="1"/>
  <c r="AO353" i="1" a="1"/>
  <c r="AO353" i="1" s="1"/>
  <c r="BF353" i="1" s="1"/>
  <c r="AO368" i="1" a="1"/>
  <c r="AO368" i="1" s="1"/>
  <c r="BF368" i="1" s="1"/>
  <c r="AO381" i="1" a="1"/>
  <c r="AO381" i="1" s="1"/>
  <c r="BF381" i="1" s="1"/>
  <c r="AO388" i="1" a="1"/>
  <c r="AO388" i="1" s="1"/>
  <c r="BF388" i="1" s="1"/>
  <c r="AO395" i="1" a="1"/>
  <c r="AO395" i="1" s="1"/>
  <c r="BF395" i="1" s="1"/>
  <c r="AO407" i="1" a="1"/>
  <c r="AO407" i="1" s="1"/>
  <c r="BF407" i="1" s="1"/>
  <c r="AO417" i="1" a="1"/>
  <c r="AO417" i="1" s="1"/>
  <c r="BF417" i="1" s="1"/>
  <c r="AO428" i="1" a="1"/>
  <c r="AO428" i="1" s="1"/>
  <c r="BF428" i="1" s="1"/>
  <c r="AO438" i="1" a="1"/>
  <c r="AO438" i="1" s="1"/>
  <c r="BF438" i="1" s="1"/>
  <c r="AO440" i="1" a="1"/>
  <c r="AO440" i="1" s="1"/>
  <c r="BF440" i="1" s="1"/>
  <c r="AO449" i="1" a="1"/>
  <c r="AO449" i="1" s="1"/>
  <c r="BF449" i="1" s="1"/>
  <c r="AO455" i="1" a="1"/>
  <c r="AO455" i="1" s="1"/>
  <c r="BF455" i="1" s="1"/>
  <c r="AO464" i="1" a="1"/>
  <c r="AO464" i="1" s="1"/>
  <c r="BF464" i="1" s="1"/>
  <c r="AO470" i="1" a="1"/>
  <c r="AO470" i="1" s="1"/>
  <c r="BF470" i="1" s="1"/>
  <c r="AO473" i="1" a="1"/>
  <c r="AO473" i="1" s="1"/>
  <c r="BF473" i="1" s="1"/>
  <c r="AO479" i="1" a="1"/>
  <c r="AO479" i="1" s="1"/>
  <c r="BF479" i="1" s="1"/>
  <c r="AO509" i="1" a="1"/>
  <c r="AO509" i="1" s="1"/>
  <c r="BF509" i="1" s="1"/>
  <c r="AO524" i="1" a="1"/>
  <c r="AO524" i="1" s="1"/>
  <c r="BF524" i="1" s="1"/>
  <c r="AO538" i="1" a="1"/>
  <c r="AO538" i="1" s="1"/>
  <c r="BF538" i="1" s="1"/>
  <c r="AO559" i="1" a="1"/>
  <c r="AO559" i="1" s="1"/>
  <c r="BF559" i="1" s="1"/>
  <c r="AO565" i="1" a="1"/>
  <c r="AO565" i="1" s="1"/>
  <c r="BF565" i="1" s="1"/>
  <c r="AO568" i="1" a="1"/>
  <c r="AO568" i="1" s="1"/>
  <c r="BF568" i="1" s="1"/>
  <c r="AO582" i="1" a="1"/>
  <c r="AO582" i="1" s="1"/>
  <c r="BF582" i="1" s="1"/>
  <c r="AO591" i="1" a="1"/>
  <c r="AO591" i="1" s="1"/>
  <c r="BF591" i="1" s="1"/>
  <c r="AO601" i="1" a="1"/>
  <c r="AO601" i="1" s="1"/>
  <c r="BF601" i="1" s="1"/>
  <c r="AO612" i="1" a="1"/>
  <c r="AO612" i="1" s="1"/>
  <c r="BF612" i="1" s="1"/>
  <c r="AO614" i="1" a="1"/>
  <c r="AO614" i="1" s="1"/>
  <c r="BF614" i="1" s="1"/>
  <c r="AO615" i="1" a="1"/>
  <c r="AO615" i="1" s="1"/>
  <c r="BF615" i="1" s="1"/>
  <c r="AO619" i="1" a="1"/>
  <c r="AO619" i="1" s="1"/>
  <c r="BF619" i="1" s="1"/>
  <c r="AO623" i="1" a="1"/>
  <c r="AO623" i="1" s="1"/>
  <c r="BF623" i="1" s="1"/>
  <c r="AO625" i="1" a="1"/>
  <c r="AO625" i="1" s="1"/>
  <c r="BF625" i="1" s="1"/>
  <c r="AO374" i="1" a="1"/>
  <c r="AO374" i="1" s="1"/>
  <c r="BF374" i="1" s="1"/>
  <c r="AO376" i="1" a="1"/>
  <c r="AO376" i="1" s="1"/>
  <c r="BF376" i="1" s="1"/>
  <c r="AO383" i="1" a="1"/>
  <c r="AO383" i="1" s="1"/>
  <c r="BF383" i="1" s="1"/>
  <c r="AO397" i="1" a="1"/>
  <c r="AO397" i="1" s="1"/>
  <c r="BF397" i="1" s="1"/>
  <c r="AO402" i="1" a="1"/>
  <c r="AO402" i="1" s="1"/>
  <c r="BF402" i="1" s="1"/>
  <c r="AO413" i="1" a="1"/>
  <c r="AO413" i="1" s="1"/>
  <c r="BF413" i="1" s="1"/>
  <c r="AO415" i="1" a="1"/>
  <c r="AO415" i="1" s="1"/>
  <c r="BF415" i="1" s="1"/>
  <c r="AO424" i="1" a="1"/>
  <c r="AO424" i="1" s="1"/>
  <c r="BF424" i="1" s="1"/>
  <c r="AO427" i="1" a="1"/>
  <c r="AO427" i="1" s="1"/>
  <c r="BF427" i="1" s="1"/>
  <c r="AO433" i="1" a="1"/>
  <c r="AO433" i="1" s="1"/>
  <c r="BF433" i="1" s="1"/>
  <c r="AO461" i="1" a="1"/>
  <c r="AO461" i="1" s="1"/>
  <c r="BF461" i="1" s="1"/>
  <c r="AO469" i="1" a="1"/>
  <c r="AO469" i="1" s="1"/>
  <c r="BF469" i="1" s="1"/>
  <c r="AO476" i="1" a="1"/>
  <c r="AO476" i="1" s="1"/>
  <c r="BF476" i="1" s="1"/>
  <c r="AO482" i="1" a="1"/>
  <c r="AO482" i="1" s="1"/>
  <c r="BF482" i="1" s="1"/>
  <c r="AO488" i="1" a="1"/>
  <c r="AO488" i="1" s="1"/>
  <c r="BF488" i="1" s="1"/>
  <c r="AO494" i="1" a="1"/>
  <c r="AO494" i="1" s="1"/>
  <c r="BF494" i="1" s="1"/>
  <c r="AO502" i="1" a="1"/>
  <c r="AO502" i="1" s="1"/>
  <c r="BF502" i="1" s="1"/>
  <c r="AO513" i="1" a="1"/>
  <c r="AO513" i="1" s="1"/>
  <c r="BF513" i="1" s="1"/>
  <c r="AO517" i="1" a="1"/>
  <c r="AO517" i="1" s="1"/>
  <c r="BF517" i="1" s="1"/>
  <c r="AO521" i="1" a="1"/>
  <c r="AO521" i="1" s="1"/>
  <c r="BF521" i="1" s="1"/>
  <c r="AO528" i="1" a="1"/>
  <c r="AO528" i="1" s="1"/>
  <c r="BF528" i="1" s="1"/>
  <c r="AO539" i="1" a="1"/>
  <c r="AO539" i="1" s="1"/>
  <c r="BF539" i="1" s="1"/>
  <c r="AO540" i="1" a="1"/>
  <c r="AO540" i="1" s="1"/>
  <c r="BF540" i="1" s="1"/>
  <c r="AO551" i="1" a="1"/>
  <c r="AO551" i="1" s="1"/>
  <c r="BF551" i="1" s="1"/>
  <c r="AO552" i="1" a="1"/>
  <c r="AO552" i="1" s="1"/>
  <c r="BF552" i="1" s="1"/>
  <c r="AO553" i="1" a="1"/>
  <c r="AO553" i="1" s="1"/>
  <c r="BF553" i="1" s="1"/>
  <c r="AO562" i="1" a="1"/>
  <c r="AO562" i="1" s="1"/>
  <c r="BF562" i="1" s="1"/>
  <c r="AO571" i="1" a="1"/>
  <c r="AO571" i="1" s="1"/>
  <c r="BF571" i="1" s="1"/>
  <c r="AO574" i="1" a="1"/>
  <c r="AO574" i="1" s="1"/>
  <c r="BF574" i="1" s="1"/>
  <c r="AO583" i="1" a="1"/>
  <c r="AO583" i="1" s="1"/>
  <c r="BF583" i="1" s="1"/>
  <c r="AO584" i="1" a="1"/>
  <c r="AO584" i="1" s="1"/>
  <c r="BF584" i="1" s="1"/>
  <c r="AO592" i="1" a="1"/>
  <c r="AO592" i="1" s="1"/>
  <c r="BF592" i="1" s="1"/>
  <c r="AO602" i="1" a="1"/>
  <c r="AO602" i="1" s="1"/>
  <c r="BF602" i="1" s="1"/>
  <c r="AO629" i="1" a="1"/>
  <c r="AO629" i="1" s="1"/>
  <c r="BF629" i="1" s="1"/>
  <c r="AO631" i="1" a="1"/>
  <c r="AO631" i="1" s="1"/>
  <c r="BF631" i="1" s="1"/>
  <c r="AO633" i="1" a="1"/>
  <c r="AO633" i="1" s="1"/>
  <c r="BF633" i="1" s="1"/>
  <c r="AO366" i="1" a="1"/>
  <c r="AO366" i="1" s="1"/>
  <c r="BF366" i="1" s="1"/>
  <c r="AO378" i="1" a="1"/>
  <c r="AO378" i="1" s="1"/>
  <c r="BF378" i="1" s="1"/>
  <c r="AO385" i="1" a="1"/>
  <c r="AO385" i="1" s="1"/>
  <c r="BF385" i="1" s="1"/>
  <c r="AO390" i="1" a="1"/>
  <c r="AO390" i="1" s="1"/>
  <c r="BF390" i="1" s="1"/>
  <c r="AO404" i="1" a="1"/>
  <c r="AO404" i="1" s="1"/>
  <c r="BF404" i="1" s="1"/>
  <c r="AO409" i="1" a="1"/>
  <c r="AO409" i="1" s="1"/>
  <c r="BF409" i="1" s="1"/>
  <c r="AO419" i="1" a="1"/>
  <c r="AO419" i="1" s="1"/>
  <c r="BF419" i="1" s="1"/>
  <c r="AO421" i="1" a="1"/>
  <c r="AO421" i="1" s="1"/>
  <c r="BF421" i="1" s="1"/>
  <c r="AO426" i="1" a="1"/>
  <c r="AO426" i="1" s="1"/>
  <c r="BF426" i="1" s="1"/>
  <c r="AO432" i="1" a="1"/>
  <c r="AO432" i="1" s="1"/>
  <c r="BF432" i="1" s="1"/>
  <c r="AO437" i="1" a="1"/>
  <c r="AO437" i="1" s="1"/>
  <c r="BF437" i="1" s="1"/>
  <c r="AO443" i="1" a="1"/>
  <c r="AO443" i="1" s="1"/>
  <c r="BF443" i="1" s="1"/>
  <c r="AO451" i="1" a="1"/>
  <c r="AO451" i="1" s="1"/>
  <c r="BF451" i="1" s="1"/>
  <c r="AO457" i="1" a="1"/>
  <c r="AO457" i="1" s="1"/>
  <c r="BF457" i="1" s="1"/>
  <c r="AO460" i="1" a="1"/>
  <c r="AO460" i="1" s="1"/>
  <c r="BF460" i="1" s="1"/>
  <c r="AO463" i="1" a="1"/>
  <c r="AO463" i="1" s="1"/>
  <c r="BF463" i="1" s="1"/>
  <c r="AO475" i="1" a="1"/>
  <c r="AO475" i="1" s="1"/>
  <c r="BF475" i="1" s="1"/>
  <c r="AO484" i="1" a="1"/>
  <c r="AO484" i="1" s="1"/>
  <c r="BF484" i="1" s="1"/>
  <c r="AO490" i="1" a="1"/>
  <c r="AO490" i="1" s="1"/>
  <c r="BF490" i="1" s="1"/>
  <c r="AO498" i="1" a="1"/>
  <c r="AO498" i="1" s="1"/>
  <c r="BF498" i="1" s="1"/>
  <c r="AO506" i="1" a="1"/>
  <c r="AO506" i="1" s="1"/>
  <c r="BF506" i="1" s="1"/>
  <c r="AO525" i="1" a="1"/>
  <c r="AO525" i="1" s="1"/>
  <c r="BF525" i="1" s="1"/>
  <c r="AO529" i="1" a="1"/>
  <c r="AO529" i="1" s="1"/>
  <c r="BF529" i="1" s="1"/>
  <c r="AO541" i="1" a="1"/>
  <c r="AO541" i="1" s="1"/>
  <c r="BF541" i="1" s="1"/>
  <c r="AO554" i="1" a="1"/>
  <c r="AO554" i="1" s="1"/>
  <c r="BF554" i="1" s="1"/>
  <c r="AO575" i="1" a="1"/>
  <c r="AO575" i="1" s="1"/>
  <c r="BF575" i="1" s="1"/>
  <c r="AO585" i="1" a="1"/>
  <c r="AO585" i="1" s="1"/>
  <c r="BF585" i="1" s="1"/>
  <c r="AO593" i="1" a="1"/>
  <c r="AO593" i="1" s="1"/>
  <c r="BF593" i="1" s="1"/>
  <c r="AO603" i="1" a="1"/>
  <c r="AO603" i="1" s="1"/>
  <c r="BF603" i="1" s="1"/>
  <c r="AO616" i="1" a="1"/>
  <c r="AO616" i="1" s="1"/>
  <c r="BF616" i="1" s="1"/>
  <c r="AO288" i="1" a="1"/>
  <c r="AO288" i="1" s="1"/>
  <c r="BF288" i="1" s="1"/>
  <c r="AO369" i="1" a="1"/>
  <c r="AO369" i="1" s="1"/>
  <c r="BF369" i="1" s="1"/>
  <c r="AO380" i="1" a="1"/>
  <c r="AO380" i="1" s="1"/>
  <c r="BF380" i="1" s="1"/>
  <c r="AO392" i="1" a="1"/>
  <c r="AO392" i="1" s="1"/>
  <c r="BF392" i="1" s="1"/>
  <c r="AO399" i="1" a="1"/>
  <c r="AO399" i="1" s="1"/>
  <c r="BF399" i="1" s="1"/>
  <c r="AO411" i="1" a="1"/>
  <c r="AO411" i="1" s="1"/>
  <c r="BF411" i="1" s="1"/>
  <c r="AO439" i="1" a="1"/>
  <c r="AO439" i="1" s="1"/>
  <c r="BF439" i="1" s="1"/>
  <c r="AO445" i="1" a="1"/>
  <c r="AO445" i="1" s="1"/>
  <c r="BF445" i="1" s="1"/>
  <c r="AO454" i="1" a="1"/>
  <c r="AO454" i="1" s="1"/>
  <c r="BF454" i="1" s="1"/>
  <c r="AO466" i="1" a="1"/>
  <c r="AO466" i="1" s="1"/>
  <c r="BF466" i="1" s="1"/>
  <c r="AO472" i="1" a="1"/>
  <c r="AO472" i="1" s="1"/>
  <c r="BF472" i="1" s="1"/>
  <c r="AO478" i="1" a="1"/>
  <c r="AO478" i="1" s="1"/>
  <c r="BF478" i="1" s="1"/>
  <c r="AO481" i="1" a="1"/>
  <c r="AO481" i="1" s="1"/>
  <c r="BF481" i="1" s="1"/>
  <c r="AO487" i="1" a="1"/>
  <c r="AO487" i="1" s="1"/>
  <c r="BF487" i="1" s="1"/>
  <c r="AO495" i="1" a="1"/>
  <c r="AO495" i="1" s="1"/>
  <c r="BF495" i="1" s="1"/>
  <c r="AO503" i="1" a="1"/>
  <c r="AO503" i="1" s="1"/>
  <c r="BF503" i="1" s="1"/>
  <c r="AO510" i="1" a="1"/>
  <c r="AO510" i="1" s="1"/>
  <c r="BF510" i="1" s="1"/>
  <c r="AO514" i="1" a="1"/>
  <c r="AO514" i="1" s="1"/>
  <c r="BF514" i="1" s="1"/>
  <c r="AO518" i="1" a="1"/>
  <c r="AO518" i="1" s="1"/>
  <c r="BF518" i="1" s="1"/>
  <c r="AO522" i="1" a="1"/>
  <c r="AO522" i="1" s="1"/>
  <c r="BF522" i="1" s="1"/>
  <c r="AO531" i="1" a="1"/>
  <c r="AO531" i="1" s="1"/>
  <c r="BF531" i="1" s="1"/>
  <c r="AO542" i="1" a="1"/>
  <c r="AO542" i="1" s="1"/>
  <c r="BF542" i="1" s="1"/>
  <c r="AO544" i="1" a="1"/>
  <c r="AO544" i="1" s="1"/>
  <c r="BF544" i="1" s="1"/>
  <c r="AO555" i="1" a="1"/>
  <c r="AO555" i="1" s="1"/>
  <c r="BF555" i="1" s="1"/>
  <c r="AO560" i="1" a="1"/>
  <c r="AO560" i="1" s="1"/>
  <c r="BF560" i="1" s="1"/>
  <c r="AO563" i="1" a="1"/>
  <c r="AO563" i="1" s="1"/>
  <c r="BF563" i="1" s="1"/>
  <c r="AO566" i="1" a="1"/>
  <c r="AO566" i="1" s="1"/>
  <c r="BF566" i="1" s="1"/>
  <c r="AO569" i="1" a="1"/>
  <c r="AO569" i="1" s="1"/>
  <c r="BF569" i="1" s="1"/>
  <c r="AO576" i="1" a="1"/>
  <c r="AO576" i="1" s="1"/>
  <c r="BF576" i="1" s="1"/>
  <c r="AO586" i="1" a="1"/>
  <c r="AO586" i="1" s="1"/>
  <c r="BF586" i="1" s="1"/>
  <c r="AO594" i="1" a="1"/>
  <c r="AO594" i="1" s="1"/>
  <c r="BF594" i="1" s="1"/>
  <c r="AO595" i="1" a="1"/>
  <c r="AO595" i="1" s="1"/>
  <c r="BF595" i="1" s="1"/>
  <c r="AO604" i="1" a="1"/>
  <c r="AO604" i="1" s="1"/>
  <c r="BF604" i="1" s="1"/>
  <c r="AO618" i="1" a="1"/>
  <c r="AO618" i="1" s="1"/>
  <c r="BF618" i="1" s="1"/>
  <c r="AO620" i="1" a="1"/>
  <c r="AO620" i="1" s="1"/>
  <c r="BF620" i="1" s="1"/>
  <c r="AO635" i="1" a="1"/>
  <c r="AO635" i="1" s="1"/>
  <c r="BF635" i="1" s="1"/>
  <c r="AO637" i="1" a="1"/>
  <c r="AO637" i="1" s="1"/>
  <c r="BF637" i="1" s="1"/>
  <c r="AO271" i="1" a="1"/>
  <c r="AO271" i="1" s="1"/>
  <c r="BF271" i="1" s="1"/>
  <c r="AO289" i="1" a="1"/>
  <c r="AO289" i="1" s="1"/>
  <c r="BF289" i="1" s="1"/>
  <c r="AO389" i="1" a="1"/>
  <c r="AO389" i="1" s="1"/>
  <c r="BF389" i="1" s="1"/>
  <c r="AO394" i="1" a="1"/>
  <c r="AO394" i="1" s="1"/>
  <c r="BF394" i="1" s="1"/>
  <c r="AO408" i="1" a="1"/>
  <c r="AO408" i="1" s="1"/>
  <c r="BF408" i="1" s="1"/>
  <c r="AO414" i="1" a="1"/>
  <c r="AO414" i="1" s="1"/>
  <c r="BF414" i="1" s="1"/>
  <c r="AO418" i="1" a="1"/>
  <c r="AO418" i="1" s="1"/>
  <c r="BF418" i="1" s="1"/>
  <c r="AO423" i="1" a="1"/>
  <c r="AO423" i="1" s="1"/>
  <c r="BF423" i="1" s="1"/>
  <c r="AO425" i="1" a="1"/>
  <c r="AO425" i="1" s="1"/>
  <c r="BF425" i="1" s="1"/>
  <c r="AO435" i="1" a="1"/>
  <c r="AO435" i="1" s="1"/>
  <c r="BF435" i="1" s="1"/>
  <c r="AO447" i="1" a="1"/>
  <c r="AO447" i="1" s="1"/>
  <c r="BF447" i="1" s="1"/>
  <c r="AO450" i="1" a="1"/>
  <c r="AO450" i="1" s="1"/>
  <c r="BF450" i="1" s="1"/>
  <c r="AO453" i="1" a="1"/>
  <c r="AO453" i="1" s="1"/>
  <c r="BF453" i="1" s="1"/>
  <c r="AO456" i="1" a="1"/>
  <c r="AO456" i="1" s="1"/>
  <c r="BF456" i="1" s="1"/>
  <c r="AO459" i="1" a="1"/>
  <c r="AO459" i="1" s="1"/>
  <c r="BF459" i="1" s="1"/>
  <c r="AO462" i="1" a="1"/>
  <c r="AO462" i="1" s="1"/>
  <c r="BF462" i="1" s="1"/>
  <c r="AO468" i="1" a="1"/>
  <c r="AO468" i="1" s="1"/>
  <c r="BF468" i="1" s="1"/>
  <c r="AO471" i="1" a="1"/>
  <c r="AO471" i="1" s="1"/>
  <c r="BF471" i="1" s="1"/>
  <c r="AO486" i="1" a="1"/>
  <c r="AO486" i="1" s="1"/>
  <c r="BF486" i="1" s="1"/>
  <c r="AO493" i="1" a="1"/>
  <c r="AO493" i="1" s="1"/>
  <c r="BF493" i="1" s="1"/>
  <c r="AO496" i="1" a="1"/>
  <c r="AO496" i="1" s="1"/>
  <c r="BF496" i="1" s="1"/>
  <c r="AO511" i="1" a="1"/>
  <c r="AO511" i="1" s="1"/>
  <c r="BF511" i="1" s="1"/>
  <c r="AO519" i="1" a="1"/>
  <c r="AO519" i="1" s="1"/>
  <c r="BF519" i="1" s="1"/>
  <c r="AO532" i="1" a="1"/>
  <c r="AO532" i="1" s="1"/>
  <c r="BF532" i="1" s="1"/>
  <c r="AO545" i="1" a="1"/>
  <c r="AO545" i="1" s="1"/>
  <c r="BF545" i="1" s="1"/>
  <c r="AO546" i="1" a="1"/>
  <c r="AO546" i="1" s="1"/>
  <c r="BF546" i="1" s="1"/>
  <c r="AO564" i="1" a="1"/>
  <c r="AO564" i="1" s="1"/>
  <c r="BF564" i="1" s="1"/>
  <c r="AO578" i="1" a="1"/>
  <c r="AO578" i="1" s="1"/>
  <c r="BF578" i="1" s="1"/>
  <c r="AO579" i="1" a="1"/>
  <c r="AO579" i="1" s="1"/>
  <c r="BF579" i="1" s="1"/>
  <c r="AO588" i="1" a="1"/>
  <c r="AO588" i="1" s="1"/>
  <c r="BF588" i="1" s="1"/>
  <c r="AO597" i="1" a="1"/>
  <c r="AO597" i="1" s="1"/>
  <c r="BF597" i="1" s="1"/>
  <c r="AO606" i="1" a="1"/>
  <c r="AO606" i="1" s="1"/>
  <c r="BF606" i="1" s="1"/>
  <c r="AO626" i="1" a="1"/>
  <c r="AO626" i="1" s="1"/>
  <c r="BF626" i="1" s="1"/>
  <c r="AO630" i="1" a="1"/>
  <c r="AO630" i="1" s="1"/>
  <c r="BF630" i="1" s="1"/>
  <c r="AO632" i="1" a="1"/>
  <c r="AO632" i="1" s="1"/>
  <c r="BF632" i="1" s="1"/>
  <c r="AO441" i="1" a="1"/>
  <c r="AO441" i="1" s="1"/>
  <c r="BF441" i="1" s="1"/>
  <c r="AO499" i="1" a="1"/>
  <c r="AO499" i="1" s="1"/>
  <c r="BF499" i="1" s="1"/>
  <c r="AO640" i="1" a="1"/>
  <c r="AO640" i="1" s="1"/>
  <c r="BF640" i="1" s="1"/>
  <c r="AO642" i="1" a="1"/>
  <c r="AO642" i="1" s="1"/>
  <c r="BF642" i="1" s="1"/>
  <c r="AO652" i="1" a="1"/>
  <c r="AO652" i="1" s="1"/>
  <c r="BF652" i="1" s="1"/>
  <c r="AO659" i="1" a="1"/>
  <c r="AO659" i="1" s="1"/>
  <c r="BF659" i="1" s="1"/>
  <c r="AO666" i="1" a="1"/>
  <c r="AO666" i="1" s="1"/>
  <c r="BF666" i="1" s="1"/>
  <c r="AO674" i="1" a="1"/>
  <c r="AO674" i="1" s="1"/>
  <c r="BF674" i="1" s="1"/>
  <c r="AO677" i="1" a="1"/>
  <c r="AO677" i="1" s="1"/>
  <c r="BF677" i="1" s="1"/>
  <c r="AO718" i="1" a="1"/>
  <c r="AO718" i="1" s="1"/>
  <c r="BF718" i="1" s="1"/>
  <c r="AO740" i="1" a="1"/>
  <c r="AO740" i="1" s="1"/>
  <c r="BF740" i="1" s="1"/>
  <c r="AO748" i="1" a="1"/>
  <c r="AO748" i="1" s="1"/>
  <c r="BF748" i="1" s="1"/>
  <c r="AO755" i="1" a="1"/>
  <c r="AO755" i="1" s="1"/>
  <c r="BF755" i="1" s="1"/>
  <c r="AO756" i="1" a="1"/>
  <c r="AO756" i="1" s="1"/>
  <c r="BF756" i="1" s="1"/>
  <c r="AO764" i="1" a="1"/>
  <c r="AO764" i="1" s="1"/>
  <c r="BF764" i="1" s="1"/>
  <c r="AO770" i="1" a="1"/>
  <c r="AO770" i="1" s="1"/>
  <c r="BF770" i="1" s="1"/>
  <c r="AO771" i="1" a="1"/>
  <c r="AO771" i="1" s="1"/>
  <c r="BF771" i="1" s="1"/>
  <c r="AO779" i="1" a="1"/>
  <c r="AO779" i="1" s="1"/>
  <c r="BF779" i="1" s="1"/>
  <c r="AO803" i="1" a="1"/>
  <c r="AO803" i="1" s="1"/>
  <c r="BF803" i="1" s="1"/>
  <c r="AO813" i="1" a="1"/>
  <c r="AO813" i="1" s="1"/>
  <c r="BF813" i="1" s="1"/>
  <c r="AO814" i="1" a="1"/>
  <c r="AO814" i="1" s="1"/>
  <c r="BF814" i="1" s="1"/>
  <c r="AO838" i="1" a="1"/>
  <c r="AO838" i="1" s="1"/>
  <c r="BF838" i="1" s="1"/>
  <c r="AO854" i="1" a="1"/>
  <c r="AO854" i="1" s="1"/>
  <c r="BF854" i="1" s="1"/>
  <c r="AO857" i="1" a="1"/>
  <c r="AO857" i="1" s="1"/>
  <c r="BF857" i="1" s="1"/>
  <c r="AO860" i="1" a="1"/>
  <c r="AO860" i="1" s="1"/>
  <c r="BF860" i="1" s="1"/>
  <c r="AO863" i="1" a="1"/>
  <c r="AO863" i="1" s="1"/>
  <c r="BF863" i="1" s="1"/>
  <c r="AO866" i="1" a="1"/>
  <c r="AO866" i="1" s="1"/>
  <c r="BF866" i="1" s="1"/>
  <c r="AO884" i="1" a="1"/>
  <c r="AO884" i="1" s="1"/>
  <c r="BF884" i="1" s="1"/>
  <c r="AO893" i="1" a="1"/>
  <c r="AO893" i="1" s="1"/>
  <c r="BF893" i="1" s="1"/>
  <c r="AO902" i="1" a="1"/>
  <c r="AO902" i="1" s="1"/>
  <c r="BF902" i="1" s="1"/>
  <c r="AO903" i="1" a="1"/>
  <c r="AO903" i="1" s="1"/>
  <c r="BF903" i="1" s="1"/>
  <c r="AO331" i="1" a="1"/>
  <c r="AO331" i="1" s="1"/>
  <c r="BF331" i="1" s="1"/>
  <c r="AO543" i="1" a="1"/>
  <c r="AO543" i="1" s="1"/>
  <c r="BF543" i="1" s="1"/>
  <c r="AO572" i="1" a="1"/>
  <c r="AO572" i="1" s="1"/>
  <c r="BF572" i="1" s="1"/>
  <c r="AO587" i="1" a="1"/>
  <c r="AO587" i="1" s="1"/>
  <c r="BF587" i="1" s="1"/>
  <c r="AO673" i="1" a="1"/>
  <c r="AO673" i="1" s="1"/>
  <c r="BF673" i="1" s="1"/>
  <c r="AO680" i="1" a="1"/>
  <c r="AO680" i="1" s="1"/>
  <c r="BF680" i="1" s="1"/>
  <c r="AO683" i="1" a="1"/>
  <c r="AO683" i="1" s="1"/>
  <c r="BF683" i="1" s="1"/>
  <c r="AO686" i="1" a="1"/>
  <c r="AO686" i="1" s="1"/>
  <c r="BF686" i="1" s="1"/>
  <c r="AO689" i="1" a="1"/>
  <c r="AO689" i="1" s="1"/>
  <c r="BF689" i="1" s="1"/>
  <c r="AO702" i="1" a="1"/>
  <c r="AO702" i="1" s="1"/>
  <c r="BF702" i="1" s="1"/>
  <c r="AO703" i="1" a="1"/>
  <c r="AO703" i="1" s="1"/>
  <c r="BF703" i="1" s="1"/>
  <c r="AO710" i="1" a="1"/>
  <c r="AO710" i="1" s="1"/>
  <c r="BF710" i="1" s="1"/>
  <c r="AO711" i="1" a="1"/>
  <c r="AO711" i="1" s="1"/>
  <c r="BF711" i="1" s="1"/>
  <c r="AO734" i="1" a="1"/>
  <c r="AO734" i="1" s="1"/>
  <c r="BF734" i="1" s="1"/>
  <c r="AO742" i="1" a="1"/>
  <c r="AO742" i="1" s="1"/>
  <c r="BF742" i="1" s="1"/>
  <c r="AO743" i="1" a="1"/>
  <c r="AO743" i="1" s="1"/>
  <c r="BF743" i="1" s="1"/>
  <c r="AO749" i="1" a="1"/>
  <c r="AO749" i="1" s="1"/>
  <c r="BF749" i="1" s="1"/>
  <c r="AO750" i="1" a="1"/>
  <c r="AO750" i="1" s="1"/>
  <c r="BF750" i="1" s="1"/>
  <c r="AO757" i="1" a="1"/>
  <c r="AO757" i="1" s="1"/>
  <c r="BF757" i="1" s="1"/>
  <c r="AO758" i="1" a="1"/>
  <c r="AO758" i="1" s="1"/>
  <c r="BF758" i="1" s="1"/>
  <c r="AO765" i="1" a="1"/>
  <c r="AO765" i="1" s="1"/>
  <c r="BF765" i="1" s="1"/>
  <c r="AO773" i="1" a="1"/>
  <c r="AO773" i="1" s="1"/>
  <c r="BF773" i="1" s="1"/>
  <c r="AO780" i="1" a="1"/>
  <c r="AO780" i="1" s="1"/>
  <c r="BF780" i="1" s="1"/>
  <c r="AO795" i="1" a="1"/>
  <c r="AO795" i="1" s="1"/>
  <c r="BF795" i="1" s="1"/>
  <c r="AO802" i="1" a="1"/>
  <c r="AO802" i="1" s="1"/>
  <c r="BF802" i="1" s="1"/>
  <c r="AO823" i="1" a="1"/>
  <c r="AO823" i="1" s="1"/>
  <c r="BF823" i="1" s="1"/>
  <c r="AO824" i="1" a="1"/>
  <c r="AO824" i="1" s="1"/>
  <c r="BF824" i="1" s="1"/>
  <c r="AO825" i="1" a="1"/>
  <c r="AO825" i="1" s="1"/>
  <c r="BF825" i="1" s="1"/>
  <c r="AO835" i="1" a="1"/>
  <c r="AO835" i="1" s="1"/>
  <c r="BF835" i="1" s="1"/>
  <c r="AO840" i="1" a="1"/>
  <c r="AO840" i="1" s="1"/>
  <c r="BF840" i="1" s="1"/>
  <c r="AO869" i="1" a="1"/>
  <c r="AO869" i="1" s="1"/>
  <c r="BF869" i="1" s="1"/>
  <c r="AO872" i="1" a="1"/>
  <c r="AO872" i="1" s="1"/>
  <c r="BF872" i="1" s="1"/>
  <c r="AO875" i="1" a="1"/>
  <c r="AO875" i="1" s="1"/>
  <c r="BF875" i="1" s="1"/>
  <c r="AO885" i="1" a="1"/>
  <c r="AO885" i="1" s="1"/>
  <c r="BF885" i="1" s="1"/>
  <c r="AO894" i="1" a="1"/>
  <c r="AO894" i="1" s="1"/>
  <c r="BF894" i="1" s="1"/>
  <c r="AO430" i="1" a="1"/>
  <c r="AO430" i="1" s="1"/>
  <c r="BF430" i="1" s="1"/>
  <c r="AO448" i="1" a="1"/>
  <c r="AO448" i="1" s="1"/>
  <c r="BF448" i="1" s="1"/>
  <c r="AO507" i="1" a="1"/>
  <c r="AO507" i="1" s="1"/>
  <c r="BF507" i="1" s="1"/>
  <c r="AO624" i="1" a="1"/>
  <c r="AO624" i="1" s="1"/>
  <c r="BF624" i="1" s="1"/>
  <c r="AO644" i="1" a="1"/>
  <c r="AO644" i="1" s="1"/>
  <c r="BF644" i="1" s="1"/>
  <c r="AO648" i="1" a="1"/>
  <c r="AO648" i="1" s="1"/>
  <c r="BF648" i="1" s="1"/>
  <c r="AO654" i="1" a="1"/>
  <c r="AO654" i="1" s="1"/>
  <c r="BF654" i="1" s="1"/>
  <c r="AO661" i="1" a="1"/>
  <c r="AO661" i="1" s="1"/>
  <c r="BF661" i="1" s="1"/>
  <c r="AO669" i="1" a="1"/>
  <c r="AO669" i="1" s="1"/>
  <c r="BF669" i="1" s="1"/>
  <c r="AO692" i="1" a="1"/>
  <c r="AO692" i="1" s="1"/>
  <c r="BF692" i="1" s="1"/>
  <c r="AO695" i="1" a="1"/>
  <c r="AO695" i="1" s="1"/>
  <c r="BF695" i="1" s="1"/>
  <c r="AO696" i="1" a="1"/>
  <c r="AO696" i="1" s="1"/>
  <c r="BF696" i="1" s="1"/>
  <c r="AO719" i="1" a="1"/>
  <c r="AO719" i="1" s="1"/>
  <c r="BF719" i="1" s="1"/>
  <c r="AO720" i="1" a="1"/>
  <c r="AO720" i="1" s="1"/>
  <c r="BF720" i="1" s="1"/>
  <c r="AO727" i="1" a="1"/>
  <c r="AO727" i="1" s="1"/>
  <c r="BF727" i="1" s="1"/>
  <c r="AO728" i="1" a="1"/>
  <c r="AO728" i="1" s="1"/>
  <c r="BF728" i="1" s="1"/>
  <c r="AO735" i="1" a="1"/>
  <c r="AO735" i="1" s="1"/>
  <c r="BF735" i="1" s="1"/>
  <c r="AO772" i="1" a="1"/>
  <c r="AO772" i="1" s="1"/>
  <c r="BF772" i="1" s="1"/>
  <c r="AO781" i="1" a="1"/>
  <c r="AO781" i="1" s="1"/>
  <c r="BF781" i="1" s="1"/>
  <c r="AO787" i="1" a="1"/>
  <c r="AO787" i="1" s="1"/>
  <c r="BF787" i="1" s="1"/>
  <c r="AO788" i="1" a="1"/>
  <c r="AO788" i="1" s="1"/>
  <c r="BF788" i="1" s="1"/>
  <c r="AO796" i="1" a="1"/>
  <c r="AO796" i="1" s="1"/>
  <c r="BF796" i="1" s="1"/>
  <c r="AO797" i="1" a="1"/>
  <c r="AO797" i="1" s="1"/>
  <c r="BF797" i="1" s="1"/>
  <c r="AO805" i="1" a="1"/>
  <c r="AO805" i="1" s="1"/>
  <c r="BF805" i="1" s="1"/>
  <c r="AO815" i="1" a="1"/>
  <c r="AO815" i="1" s="1"/>
  <c r="BF815" i="1" s="1"/>
  <c r="AO816" i="1" a="1"/>
  <c r="AO816" i="1" s="1"/>
  <c r="BF816" i="1" s="1"/>
  <c r="AO826" i="1" a="1"/>
  <c r="AO826" i="1" s="1"/>
  <c r="BF826" i="1" s="1"/>
  <c r="AO827" i="1" a="1"/>
  <c r="AO827" i="1" s="1"/>
  <c r="BF827" i="1" s="1"/>
  <c r="AO842" i="1" a="1"/>
  <c r="AO842" i="1" s="1"/>
  <c r="BF842" i="1" s="1"/>
  <c r="AO846" i="1" a="1"/>
  <c r="AO846" i="1" s="1"/>
  <c r="BF846" i="1" s="1"/>
  <c r="AO849" i="1" a="1"/>
  <c r="AO849" i="1" s="1"/>
  <c r="BF849" i="1" s="1"/>
  <c r="AO852" i="1" a="1"/>
  <c r="AO852" i="1" s="1"/>
  <c r="BF852" i="1" s="1"/>
  <c r="AO855" i="1" a="1"/>
  <c r="AO855" i="1" s="1"/>
  <c r="BF855" i="1" s="1"/>
  <c r="AO858" i="1" a="1"/>
  <c r="AO858" i="1" s="1"/>
  <c r="BF858" i="1" s="1"/>
  <c r="AO878" i="1" a="1"/>
  <c r="AO878" i="1" s="1"/>
  <c r="BF878" i="1" s="1"/>
  <c r="AO881" i="1" a="1"/>
  <c r="AO881" i="1" s="1"/>
  <c r="BF881" i="1" s="1"/>
  <c r="AO886" i="1" a="1"/>
  <c r="AO886" i="1" s="1"/>
  <c r="BF886" i="1" s="1"/>
  <c r="AO887" i="1" a="1"/>
  <c r="AO887" i="1" s="1"/>
  <c r="BF887" i="1" s="1"/>
  <c r="AO277" i="1" a="1"/>
  <c r="AO277" i="1" s="1"/>
  <c r="BF277" i="1" s="1"/>
  <c r="AO387" i="1" a="1"/>
  <c r="AO387" i="1" s="1"/>
  <c r="BF387" i="1" s="1"/>
  <c r="AO436" i="1" a="1"/>
  <c r="AO436" i="1" s="1"/>
  <c r="BF436" i="1" s="1"/>
  <c r="AO647" i="1" a="1"/>
  <c r="AO647" i="1" s="1"/>
  <c r="BF647" i="1" s="1"/>
  <c r="AO656" i="1" a="1"/>
  <c r="AO656" i="1" s="1"/>
  <c r="BF656" i="1" s="1"/>
  <c r="AO672" i="1" a="1"/>
  <c r="AO672" i="1" s="1"/>
  <c r="BF672" i="1" s="1"/>
  <c r="AO675" i="1" a="1"/>
  <c r="AO675" i="1" s="1"/>
  <c r="BF675" i="1" s="1"/>
  <c r="AO678" i="1" a="1"/>
  <c r="AO678" i="1" s="1"/>
  <c r="BF678" i="1" s="1"/>
  <c r="AO681" i="1" a="1"/>
  <c r="AO681" i="1" s="1"/>
  <c r="BF681" i="1" s="1"/>
  <c r="AO697" i="1" a="1"/>
  <c r="AO697" i="1" s="1"/>
  <c r="BF697" i="1" s="1"/>
  <c r="AO704" i="1" a="1"/>
  <c r="AO704" i="1" s="1"/>
  <c r="BF704" i="1" s="1"/>
  <c r="AO705" i="1" a="1"/>
  <c r="AO705" i="1" s="1"/>
  <c r="BF705" i="1" s="1"/>
  <c r="AO712" i="1" a="1"/>
  <c r="AO712" i="1" s="1"/>
  <c r="BF712" i="1" s="1"/>
  <c r="AO713" i="1" a="1"/>
  <c r="AO713" i="1" s="1"/>
  <c r="BF713" i="1" s="1"/>
  <c r="AO729" i="1" a="1"/>
  <c r="AO729" i="1" s="1"/>
  <c r="BF729" i="1" s="1"/>
  <c r="AO751" i="1" a="1"/>
  <c r="AO751" i="1" s="1"/>
  <c r="BF751" i="1" s="1"/>
  <c r="AO759" i="1" a="1"/>
  <c r="AO759" i="1" s="1"/>
  <c r="BF759" i="1" s="1"/>
  <c r="AO760" i="1" a="1"/>
  <c r="AO760" i="1" s="1"/>
  <c r="BF760" i="1" s="1"/>
  <c r="AO766" i="1" a="1"/>
  <c r="AO766" i="1" s="1"/>
  <c r="BF766" i="1" s="1"/>
  <c r="AO767" i="1" a="1"/>
  <c r="AO767" i="1" s="1"/>
  <c r="BF767" i="1" s="1"/>
  <c r="AO774" i="1" a="1"/>
  <c r="AO774" i="1" s="1"/>
  <c r="BF774" i="1" s="1"/>
  <c r="AO775" i="1" a="1"/>
  <c r="AO775" i="1" s="1"/>
  <c r="BF775" i="1" s="1"/>
  <c r="AO782" i="1" a="1"/>
  <c r="AO782" i="1" s="1"/>
  <c r="BF782" i="1" s="1"/>
  <c r="AO789" i="1" a="1"/>
  <c r="AO789" i="1" s="1"/>
  <c r="BF789" i="1" s="1"/>
  <c r="AO790" i="1" a="1"/>
  <c r="AO790" i="1" s="1"/>
  <c r="BF790" i="1" s="1"/>
  <c r="AO804" i="1" a="1"/>
  <c r="AO804" i="1" s="1"/>
  <c r="BF804" i="1" s="1"/>
  <c r="AO828" i="1" a="1"/>
  <c r="AO828" i="1" s="1"/>
  <c r="BF828" i="1" s="1"/>
  <c r="AO829" i="1" a="1"/>
  <c r="AO829" i="1" s="1"/>
  <c r="BF829" i="1" s="1"/>
  <c r="AO834" i="1" a="1"/>
  <c r="AO834" i="1" s="1"/>
  <c r="BF834" i="1" s="1"/>
  <c r="AO844" i="1" a="1"/>
  <c r="AO844" i="1" s="1"/>
  <c r="BF844" i="1" s="1"/>
  <c r="AO861" i="1" a="1"/>
  <c r="AO861" i="1" s="1"/>
  <c r="BF861" i="1" s="1"/>
  <c r="AO864" i="1" a="1"/>
  <c r="AO864" i="1" s="1"/>
  <c r="BF864" i="1" s="1"/>
  <c r="AO867" i="1" a="1"/>
  <c r="AO867" i="1" s="1"/>
  <c r="BF867" i="1" s="1"/>
  <c r="AO888" i="1" a="1"/>
  <c r="AO888" i="1" s="1"/>
  <c r="BF888" i="1" s="1"/>
  <c r="AO341" i="1" a="1"/>
  <c r="AO341" i="1" s="1"/>
  <c r="BF341" i="1" s="1"/>
  <c r="AO375" i="1" a="1"/>
  <c r="AO375" i="1" s="1"/>
  <c r="BF375" i="1" s="1"/>
  <c r="AO406" i="1" a="1"/>
  <c r="AO406" i="1" s="1"/>
  <c r="BF406" i="1" s="1"/>
  <c r="AO533" i="1" a="1"/>
  <c r="AO533" i="1" s="1"/>
  <c r="BF533" i="1" s="1"/>
  <c r="AO556" i="1" a="1"/>
  <c r="AO556" i="1" s="1"/>
  <c r="BF556" i="1" s="1"/>
  <c r="AO577" i="1" a="1"/>
  <c r="AO577" i="1" s="1"/>
  <c r="BF577" i="1" s="1"/>
  <c r="AO596" i="1" a="1"/>
  <c r="AO596" i="1" s="1"/>
  <c r="BF596" i="1" s="1"/>
  <c r="AO628" i="1" a="1"/>
  <c r="AO628" i="1" s="1"/>
  <c r="BF628" i="1" s="1"/>
  <c r="AO641" i="1" a="1"/>
  <c r="AO641" i="1" s="1"/>
  <c r="BF641" i="1" s="1"/>
  <c r="AO651" i="1" a="1"/>
  <c r="AO651" i="1" s="1"/>
  <c r="BF651" i="1" s="1"/>
  <c r="AO658" i="1" a="1"/>
  <c r="AO658" i="1" s="1"/>
  <c r="BF658" i="1" s="1"/>
  <c r="AO663" i="1" a="1"/>
  <c r="AO663" i="1" s="1"/>
  <c r="BF663" i="1" s="1"/>
  <c r="AO665" i="1" a="1"/>
  <c r="AO665" i="1" s="1"/>
  <c r="BF665" i="1" s="1"/>
  <c r="AO667" i="1" a="1"/>
  <c r="AO667" i="1" s="1"/>
  <c r="BF667" i="1" s="1"/>
  <c r="AO684" i="1" a="1"/>
  <c r="AO684" i="1" s="1"/>
  <c r="BF684" i="1" s="1"/>
  <c r="AO687" i="1" a="1"/>
  <c r="AO687" i="1" s="1"/>
  <c r="BF687" i="1" s="1"/>
  <c r="AO690" i="1" a="1"/>
  <c r="AO690" i="1" s="1"/>
  <c r="BF690" i="1" s="1"/>
  <c r="AO693" i="1" a="1"/>
  <c r="AO693" i="1" s="1"/>
  <c r="BF693" i="1" s="1"/>
  <c r="AO698" i="1" a="1"/>
  <c r="AO698" i="1" s="1"/>
  <c r="BF698" i="1" s="1"/>
  <c r="AO714" i="1" a="1"/>
  <c r="AO714" i="1" s="1"/>
  <c r="BF714" i="1" s="1"/>
  <c r="AO721" i="1" a="1"/>
  <c r="AO721" i="1" s="1"/>
  <c r="BF721" i="1" s="1"/>
  <c r="AO722" i="1" a="1"/>
  <c r="AO722" i="1" s="1"/>
  <c r="BF722" i="1" s="1"/>
  <c r="AO730" i="1" a="1"/>
  <c r="AO730" i="1" s="1"/>
  <c r="BF730" i="1" s="1"/>
  <c r="AO736" i="1" a="1"/>
  <c r="AO736" i="1" s="1"/>
  <c r="BF736" i="1" s="1"/>
  <c r="AO737" i="1" a="1"/>
  <c r="AO737" i="1" s="1"/>
  <c r="BF737" i="1" s="1"/>
  <c r="AO744" i="1" a="1"/>
  <c r="AO744" i="1" s="1"/>
  <c r="BF744" i="1" s="1"/>
  <c r="AO745" i="1" a="1"/>
  <c r="AO745" i="1" s="1"/>
  <c r="BF745" i="1" s="1"/>
  <c r="AO752" i="1" a="1"/>
  <c r="AO752" i="1" s="1"/>
  <c r="BF752" i="1" s="1"/>
  <c r="AO798" i="1" a="1"/>
  <c r="AO798" i="1" s="1"/>
  <c r="BF798" i="1" s="1"/>
  <c r="AO806" i="1" a="1"/>
  <c r="AO806" i="1" s="1"/>
  <c r="BF806" i="1" s="1"/>
  <c r="AO807" i="1" a="1"/>
  <c r="AO807" i="1" s="1"/>
  <c r="BF807" i="1" s="1"/>
  <c r="AO817" i="1" a="1"/>
  <c r="AO817" i="1" s="1"/>
  <c r="BF817" i="1" s="1"/>
  <c r="AO818" i="1" a="1"/>
  <c r="AO818" i="1" s="1"/>
  <c r="BF818" i="1" s="1"/>
  <c r="AO837" i="1" a="1"/>
  <c r="AO837" i="1" s="1"/>
  <c r="BF837" i="1" s="1"/>
  <c r="AO839" i="1" a="1"/>
  <c r="AO839" i="1" s="1"/>
  <c r="BF839" i="1" s="1"/>
  <c r="AO847" i="1" a="1"/>
  <c r="AO847" i="1" s="1"/>
  <c r="BF847" i="1" s="1"/>
  <c r="AO850" i="1" a="1"/>
  <c r="AO850" i="1" s="1"/>
  <c r="BF850" i="1" s="1"/>
  <c r="AO870" i="1" a="1"/>
  <c r="AO870" i="1" s="1"/>
  <c r="BF870" i="1" s="1"/>
  <c r="AO873" i="1" a="1"/>
  <c r="AO873" i="1" s="1"/>
  <c r="BF873" i="1" s="1"/>
  <c r="AO876" i="1" a="1"/>
  <c r="AO876" i="1" s="1"/>
  <c r="BF876" i="1" s="1"/>
  <c r="AO879" i="1" a="1"/>
  <c r="AO879" i="1" s="1"/>
  <c r="BF879" i="1" s="1"/>
  <c r="AO882" i="1" a="1"/>
  <c r="AO882" i="1" s="1"/>
  <c r="BF882" i="1" s="1"/>
  <c r="AO889" i="1" a="1"/>
  <c r="AO889" i="1" s="1"/>
  <c r="BF889" i="1" s="1"/>
  <c r="AO897" i="1" a="1"/>
  <c r="AO897" i="1" s="1"/>
  <c r="BF897" i="1" s="1"/>
  <c r="AO898" i="1" a="1"/>
  <c r="AO898" i="1" s="1"/>
  <c r="BF898" i="1" s="1"/>
  <c r="AO316" i="1" a="1"/>
  <c r="AO316" i="1" s="1"/>
  <c r="BF316" i="1" s="1"/>
  <c r="AO416" i="1" a="1"/>
  <c r="AO416" i="1" s="1"/>
  <c r="BF416" i="1" s="1"/>
  <c r="AO431" i="1" a="1"/>
  <c r="AO431" i="1" s="1"/>
  <c r="BF431" i="1" s="1"/>
  <c r="AO526" i="1" a="1"/>
  <c r="AO526" i="1" s="1"/>
  <c r="BF526" i="1" s="1"/>
  <c r="AO622" i="1" a="1"/>
  <c r="AO622" i="1" s="1"/>
  <c r="BF622" i="1" s="1"/>
  <c r="AO639" i="1" a="1"/>
  <c r="AO639" i="1" s="1"/>
  <c r="BF639" i="1" s="1"/>
  <c r="AO643" i="1" a="1"/>
  <c r="AO643" i="1" s="1"/>
  <c r="BF643" i="1" s="1"/>
  <c r="AO671" i="1" a="1"/>
  <c r="AO671" i="1" s="1"/>
  <c r="BF671" i="1" s="1"/>
  <c r="AO699" i="1" a="1"/>
  <c r="AO699" i="1" s="1"/>
  <c r="BF699" i="1" s="1"/>
  <c r="AO706" i="1" a="1"/>
  <c r="AO706" i="1" s="1"/>
  <c r="BF706" i="1" s="1"/>
  <c r="AO707" i="1" a="1"/>
  <c r="AO707" i="1" s="1"/>
  <c r="BF707" i="1" s="1"/>
  <c r="AO715" i="1" a="1"/>
  <c r="AO715" i="1" s="1"/>
  <c r="BF715" i="1" s="1"/>
  <c r="AO746" i="1" a="1"/>
  <c r="AO746" i="1" s="1"/>
  <c r="BF746" i="1" s="1"/>
  <c r="AO761" i="1" a="1"/>
  <c r="AO761" i="1" s="1"/>
  <c r="BF761" i="1" s="1"/>
  <c r="AO768" i="1" a="1"/>
  <c r="AO768" i="1" s="1"/>
  <c r="BF768" i="1" s="1"/>
  <c r="AO769" i="1" a="1"/>
  <c r="AO769" i="1" s="1"/>
  <c r="BF769" i="1" s="1"/>
  <c r="AO776" i="1" a="1"/>
  <c r="AO776" i="1" s="1"/>
  <c r="BF776" i="1" s="1"/>
  <c r="AO777" i="1" a="1"/>
  <c r="AO777" i="1" s="1"/>
  <c r="BF777" i="1" s="1"/>
  <c r="AO783" i="1" a="1"/>
  <c r="AO783" i="1" s="1"/>
  <c r="BF783" i="1" s="1"/>
  <c r="AO784" i="1" a="1"/>
  <c r="AO784" i="1" s="1"/>
  <c r="BF784" i="1" s="1"/>
  <c r="AO791" i="1" a="1"/>
  <c r="AO791" i="1" s="1"/>
  <c r="BF791" i="1" s="1"/>
  <c r="AO792" i="1" a="1"/>
  <c r="AO792" i="1" s="1"/>
  <c r="BF792" i="1" s="1"/>
  <c r="AO799" i="1" a="1"/>
  <c r="AO799" i="1" s="1"/>
  <c r="BF799" i="1" s="1"/>
  <c r="AO808" i="1" a="1"/>
  <c r="AO808" i="1" s="1"/>
  <c r="BF808" i="1" s="1"/>
  <c r="AO809" i="1" a="1"/>
  <c r="AO809" i="1" s="1"/>
  <c r="BF809" i="1" s="1"/>
  <c r="AO810" i="1" a="1"/>
  <c r="AO810" i="1" s="1"/>
  <c r="BF810" i="1" s="1"/>
  <c r="AO820" i="1" a="1"/>
  <c r="AO820" i="1" s="1"/>
  <c r="BF820" i="1" s="1"/>
  <c r="AO830" i="1" a="1"/>
  <c r="AO830" i="1" s="1"/>
  <c r="BF830" i="1" s="1"/>
  <c r="AO831" i="1" a="1"/>
  <c r="AO831" i="1" s="1"/>
  <c r="BF831" i="1" s="1"/>
  <c r="AO853" i="1" a="1"/>
  <c r="AO853" i="1" s="1"/>
  <c r="BF853" i="1" s="1"/>
  <c r="AO856" i="1" a="1"/>
  <c r="AO856" i="1" s="1"/>
  <c r="BF856" i="1" s="1"/>
  <c r="AO859" i="1" a="1"/>
  <c r="AO859" i="1" s="1"/>
  <c r="BF859" i="1" s="1"/>
  <c r="AO890" i="1" a="1"/>
  <c r="AO890" i="1" s="1"/>
  <c r="BF890" i="1" s="1"/>
  <c r="AO382" i="1" a="1"/>
  <c r="AO382" i="1" s="1"/>
  <c r="BF382" i="1" s="1"/>
  <c r="AO530" i="1" a="1"/>
  <c r="AO530" i="1" s="1"/>
  <c r="BF530" i="1" s="1"/>
  <c r="AO557" i="1" a="1"/>
  <c r="AO557" i="1" s="1"/>
  <c r="BF557" i="1" s="1"/>
  <c r="AO638" i="1" a="1"/>
  <c r="AO638" i="1" s="1"/>
  <c r="BF638" i="1" s="1"/>
  <c r="AO646" i="1" a="1"/>
  <c r="AO646" i="1" s="1"/>
  <c r="BF646" i="1" s="1"/>
  <c r="AO650" i="1" a="1"/>
  <c r="AO650" i="1" s="1"/>
  <c r="BF650" i="1" s="1"/>
  <c r="AO653" i="1" a="1"/>
  <c r="AO653" i="1" s="1"/>
  <c r="BF653" i="1" s="1"/>
  <c r="AO660" i="1" a="1"/>
  <c r="AO660" i="1" s="1"/>
  <c r="BF660" i="1" s="1"/>
  <c r="AO670" i="1" a="1"/>
  <c r="AO670" i="1" s="1"/>
  <c r="BF670" i="1" s="1"/>
  <c r="AO676" i="1" a="1"/>
  <c r="AO676" i="1" s="1"/>
  <c r="BF676" i="1" s="1"/>
  <c r="AO679" i="1" a="1"/>
  <c r="AO679" i="1" s="1"/>
  <c r="BF679" i="1" s="1"/>
  <c r="AO682" i="1" a="1"/>
  <c r="AO682" i="1" s="1"/>
  <c r="BF682" i="1" s="1"/>
  <c r="AO685" i="1" a="1"/>
  <c r="AO685" i="1" s="1"/>
  <c r="BF685" i="1" s="1"/>
  <c r="AO700" i="1" a="1"/>
  <c r="AO700" i="1" s="1"/>
  <c r="BF700" i="1" s="1"/>
  <c r="AO709" i="1" a="1"/>
  <c r="AO709" i="1" s="1"/>
  <c r="BF709" i="1" s="1"/>
  <c r="AO716" i="1" a="1"/>
  <c r="AO716" i="1" s="1"/>
  <c r="BF716" i="1" s="1"/>
  <c r="AO723" i="1" a="1"/>
  <c r="AO723" i="1" s="1"/>
  <c r="BF723" i="1" s="1"/>
  <c r="AO724" i="1" a="1"/>
  <c r="AO724" i="1" s="1"/>
  <c r="BF724" i="1" s="1"/>
  <c r="AO731" i="1" a="1"/>
  <c r="AO731" i="1" s="1"/>
  <c r="BF731" i="1" s="1"/>
  <c r="AO738" i="1" a="1"/>
  <c r="AO738" i="1" s="1"/>
  <c r="BF738" i="1" s="1"/>
  <c r="AO739" i="1" a="1"/>
  <c r="AO739" i="1" s="1"/>
  <c r="BF739" i="1" s="1"/>
  <c r="AO747" i="1" a="1"/>
  <c r="AO747" i="1" s="1"/>
  <c r="BF747" i="1" s="1"/>
  <c r="AO753" i="1" a="1"/>
  <c r="AO753" i="1" s="1"/>
  <c r="BF753" i="1" s="1"/>
  <c r="AO754" i="1" a="1"/>
  <c r="AO754" i="1" s="1"/>
  <c r="BF754" i="1" s="1"/>
  <c r="AO762" i="1" a="1"/>
  <c r="AO762" i="1" s="1"/>
  <c r="BF762" i="1" s="1"/>
  <c r="AO793" i="1" a="1"/>
  <c r="AO793" i="1" s="1"/>
  <c r="BF793" i="1" s="1"/>
  <c r="AO811" i="1" a="1"/>
  <c r="AO811" i="1" s="1"/>
  <c r="BF811" i="1" s="1"/>
  <c r="AO819" i="1" a="1"/>
  <c r="AO819" i="1" s="1"/>
  <c r="BF819" i="1" s="1"/>
  <c r="AO833" i="1" a="1"/>
  <c r="AO833" i="1" s="1"/>
  <c r="BF833" i="1" s="1"/>
  <c r="AO841" i="1" a="1"/>
  <c r="AO841" i="1" s="1"/>
  <c r="BF841" i="1" s="1"/>
  <c r="AO843" i="1" a="1"/>
  <c r="AO843" i="1" s="1"/>
  <c r="BF843" i="1" s="1"/>
  <c r="AO862" i="1" a="1"/>
  <c r="AO862" i="1" s="1"/>
  <c r="BF862" i="1" s="1"/>
  <c r="AO865" i="1" a="1"/>
  <c r="AO865" i="1" s="1"/>
  <c r="BF865" i="1" s="1"/>
  <c r="AO868" i="1" a="1"/>
  <c r="AO868" i="1" s="1"/>
  <c r="BF868" i="1" s="1"/>
  <c r="AO871" i="1" a="1"/>
  <c r="AO871" i="1" s="1"/>
  <c r="BF871" i="1" s="1"/>
  <c r="AO874" i="1" a="1"/>
  <c r="AO874" i="1" s="1"/>
  <c r="BF874" i="1" s="1"/>
  <c r="AO891" i="1" a="1"/>
  <c r="AO891" i="1" s="1"/>
  <c r="BF891" i="1" s="1"/>
  <c r="AO662" i="1" a="1"/>
  <c r="AO662" i="1" s="1"/>
  <c r="BF662" i="1" s="1"/>
  <c r="AO688" i="1" a="1"/>
  <c r="AO688" i="1" s="1"/>
  <c r="BF688" i="1" s="1"/>
  <c r="AO725" i="1" a="1"/>
  <c r="AO725" i="1" s="1"/>
  <c r="BF725" i="1" s="1"/>
  <c r="AO785" i="1" a="1"/>
  <c r="AO785" i="1" s="1"/>
  <c r="BF785" i="1" s="1"/>
  <c r="AO800" i="1" a="1"/>
  <c r="AO800" i="1" s="1"/>
  <c r="BF800" i="1" s="1"/>
  <c r="AO892" i="1" a="1"/>
  <c r="AO892" i="1" s="1"/>
  <c r="BF892" i="1" s="1"/>
  <c r="AO901" i="1" a="1"/>
  <c r="AO901" i="1" s="1"/>
  <c r="BF901" i="1" s="1"/>
  <c r="AO904" i="1" a="1"/>
  <c r="AO904" i="1" s="1"/>
  <c r="BF904" i="1" s="1"/>
  <c r="AO914" i="1" a="1"/>
  <c r="AO914" i="1" s="1"/>
  <c r="BF914" i="1" s="1"/>
  <c r="AO915" i="1" a="1"/>
  <c r="AO915" i="1" s="1"/>
  <c r="BF915" i="1" s="1"/>
  <c r="AO923" i="1" a="1"/>
  <c r="AO923" i="1" s="1"/>
  <c r="BF923" i="1" s="1"/>
  <c r="AO941" i="1" a="1"/>
  <c r="AO941" i="1" s="1"/>
  <c r="BF941" i="1" s="1"/>
  <c r="AO950" i="1" a="1"/>
  <c r="AO950" i="1" s="1"/>
  <c r="BF950" i="1" s="1"/>
  <c r="AO951" i="1" a="1"/>
  <c r="AO951" i="1" s="1"/>
  <c r="BF951" i="1" s="1"/>
  <c r="AO962" i="1" a="1"/>
  <c r="AO962" i="1" s="1"/>
  <c r="BF962" i="1" s="1"/>
  <c r="AO973" i="1" a="1"/>
  <c r="AO973" i="1" s="1"/>
  <c r="BF973" i="1" s="1"/>
  <c r="AO974" i="1" a="1"/>
  <c r="AO974" i="1" s="1"/>
  <c r="BF974" i="1" s="1"/>
  <c r="AO975" i="1" a="1"/>
  <c r="AO975" i="1" s="1"/>
  <c r="BF975" i="1" s="1"/>
  <c r="AO990" i="1" a="1"/>
  <c r="AO990" i="1" s="1"/>
  <c r="BF990" i="1" s="1"/>
  <c r="AO1009" i="1" a="1"/>
  <c r="AO1009" i="1" s="1"/>
  <c r="BF1009" i="1" s="1"/>
  <c r="AO1017" i="1" a="1"/>
  <c r="AO1017" i="1" s="1"/>
  <c r="BF1017" i="1" s="1"/>
  <c r="AO1018" i="1" a="1"/>
  <c r="AO1018" i="1" s="1"/>
  <c r="BF1018" i="1" s="1"/>
  <c r="AO1028" i="1" a="1"/>
  <c r="AO1028" i="1" s="1"/>
  <c r="BF1028" i="1" s="1"/>
  <c r="AO1033" i="1" a="1"/>
  <c r="AO1033" i="1" s="1"/>
  <c r="BF1033" i="1" s="1"/>
  <c r="AO1036" i="1" a="1"/>
  <c r="AO1036" i="1" s="1"/>
  <c r="BF1036" i="1" s="1"/>
  <c r="AO1041" i="1" a="1"/>
  <c r="AO1041" i="1" s="1"/>
  <c r="BF1041" i="1" s="1"/>
  <c r="AO1044" i="1" a="1"/>
  <c r="AO1044" i="1" s="1"/>
  <c r="BF1044" i="1" s="1"/>
  <c r="AO1056" i="1" a="1"/>
  <c r="AO1056" i="1" s="1"/>
  <c r="BF1056" i="1" s="1"/>
  <c r="AO1063" i="1" a="1"/>
  <c r="AO1063" i="1" s="1"/>
  <c r="BF1063" i="1" s="1"/>
  <c r="AO1064" i="1" a="1"/>
  <c r="AO1064" i="1" s="1"/>
  <c r="BF1064" i="1" s="1"/>
  <c r="AO1082" i="1" a="1"/>
  <c r="AO1082" i="1" s="1"/>
  <c r="BF1082" i="1" s="1"/>
  <c r="AO1083" i="1" a="1"/>
  <c r="AO1083" i="1" s="1"/>
  <c r="BF1083" i="1" s="1"/>
  <c r="AO1084" i="1" a="1"/>
  <c r="AO1084" i="1" s="1"/>
  <c r="BF1084" i="1" s="1"/>
  <c r="AO1102" i="1" a="1"/>
  <c r="AO1102" i="1" s="1"/>
  <c r="BF1102" i="1" s="1"/>
  <c r="AO1103" i="1" a="1"/>
  <c r="AO1103" i="1" s="1"/>
  <c r="BF1103" i="1" s="1"/>
  <c r="AO1105" i="1" a="1"/>
  <c r="AO1105" i="1" s="1"/>
  <c r="BF1105" i="1" s="1"/>
  <c r="AO1121" i="1" a="1"/>
  <c r="AO1121" i="1" s="1"/>
  <c r="BF1121" i="1" s="1"/>
  <c r="AO1124" i="1" a="1"/>
  <c r="AO1124" i="1" s="1"/>
  <c r="BF1124" i="1" s="1"/>
  <c r="AO1140" i="1" a="1"/>
  <c r="AO1140" i="1" s="1"/>
  <c r="BF1140" i="1" s="1"/>
  <c r="AO1143" i="1" a="1"/>
  <c r="AO1143" i="1" s="1"/>
  <c r="BF1143" i="1" s="1"/>
  <c r="AO1164" i="1" a="1"/>
  <c r="AO1164" i="1" s="1"/>
  <c r="BF1164" i="1" s="1"/>
  <c r="AO1167" i="1" a="1"/>
  <c r="AO1167" i="1" s="1"/>
  <c r="BF1167" i="1" s="1"/>
  <c r="AO1170" i="1" a="1"/>
  <c r="AO1170" i="1" s="1"/>
  <c r="BF1170" i="1" s="1"/>
  <c r="AO605" i="1" a="1"/>
  <c r="AO605" i="1" s="1"/>
  <c r="BF605" i="1" s="1"/>
  <c r="AO733" i="1" a="1"/>
  <c r="AO733" i="1" s="1"/>
  <c r="BF733" i="1" s="1"/>
  <c r="AO763" i="1" a="1"/>
  <c r="AO763" i="1" s="1"/>
  <c r="BF763" i="1" s="1"/>
  <c r="AO778" i="1" a="1"/>
  <c r="AO778" i="1" s="1"/>
  <c r="BF778" i="1" s="1"/>
  <c r="AO812" i="1" a="1"/>
  <c r="AO812" i="1" s="1"/>
  <c r="BF812" i="1" s="1"/>
  <c r="AO896" i="1" a="1"/>
  <c r="AO896" i="1" s="1"/>
  <c r="BF896" i="1" s="1"/>
  <c r="AO905" i="1" a="1"/>
  <c r="AO905" i="1" s="1"/>
  <c r="BF905" i="1" s="1"/>
  <c r="AO908" i="1" a="1"/>
  <c r="AO908" i="1" s="1"/>
  <c r="BF908" i="1" s="1"/>
  <c r="AO911" i="1" a="1"/>
  <c r="AO911" i="1" s="1"/>
  <c r="BF911" i="1" s="1"/>
  <c r="AO924" i="1" a="1"/>
  <c r="AO924" i="1" s="1"/>
  <c r="BF924" i="1" s="1"/>
  <c r="AO933" i="1" a="1"/>
  <c r="AO933" i="1" s="1"/>
  <c r="BF933" i="1" s="1"/>
  <c r="AO934" i="1" a="1"/>
  <c r="AO934" i="1" s="1"/>
  <c r="BF934" i="1" s="1"/>
  <c r="AO942" i="1" a="1"/>
  <c r="AO942" i="1" s="1"/>
  <c r="BF942" i="1" s="1"/>
  <c r="AO943" i="1" a="1"/>
  <c r="AO943" i="1" s="1"/>
  <c r="BF943" i="1" s="1"/>
  <c r="AO961" i="1" a="1"/>
  <c r="AO961" i="1" s="1"/>
  <c r="BF961" i="1" s="1"/>
  <c r="AO976" i="1" a="1"/>
  <c r="AO976" i="1" s="1"/>
  <c r="BF976" i="1" s="1"/>
  <c r="AO977" i="1" a="1"/>
  <c r="AO977" i="1" s="1"/>
  <c r="BF977" i="1" s="1"/>
  <c r="AO979" i="1" a="1"/>
  <c r="AO979" i="1" s="1"/>
  <c r="BF979" i="1" s="1"/>
  <c r="AO991" i="1" a="1"/>
  <c r="AO991" i="1" s="1"/>
  <c r="BF991" i="1" s="1"/>
  <c r="AO999" i="1" a="1"/>
  <c r="AO999" i="1" s="1"/>
  <c r="BF999" i="1" s="1"/>
  <c r="AO1000" i="1" a="1"/>
  <c r="AO1000" i="1" s="1"/>
  <c r="BF1000" i="1" s="1"/>
  <c r="AO1010" i="1" a="1"/>
  <c r="AO1010" i="1" s="1"/>
  <c r="BF1010" i="1" s="1"/>
  <c r="AO1019" i="1" a="1"/>
  <c r="AO1019" i="1" s="1"/>
  <c r="BF1019" i="1" s="1"/>
  <c r="AO1024" i="1" a="1"/>
  <c r="AO1024" i="1" s="1"/>
  <c r="BF1024" i="1" s="1"/>
  <c r="AO1032" i="1" a="1"/>
  <c r="AO1032" i="1" s="1"/>
  <c r="BF1032" i="1" s="1"/>
  <c r="AO1040" i="1" a="1"/>
  <c r="AO1040" i="1" s="1"/>
  <c r="BF1040" i="1" s="1"/>
  <c r="AO1065" i="1" a="1"/>
  <c r="AO1065" i="1" s="1"/>
  <c r="BF1065" i="1" s="1"/>
  <c r="AO1085" i="1" a="1"/>
  <c r="AO1085" i="1" s="1"/>
  <c r="BF1085" i="1" s="1"/>
  <c r="AO1086" i="1" a="1"/>
  <c r="AO1086" i="1" s="1"/>
  <c r="BF1086" i="1" s="1"/>
  <c r="AO1088" i="1" a="1"/>
  <c r="AO1088" i="1" s="1"/>
  <c r="BF1088" i="1" s="1"/>
  <c r="AO1104" i="1" a="1"/>
  <c r="AO1104" i="1" s="1"/>
  <c r="BF1104" i="1" s="1"/>
  <c r="AO1107" i="1" a="1"/>
  <c r="AO1107" i="1" s="1"/>
  <c r="BF1107" i="1" s="1"/>
  <c r="AO1123" i="1" a="1"/>
  <c r="AO1123" i="1" s="1"/>
  <c r="BF1123" i="1" s="1"/>
  <c r="AO1126" i="1" a="1"/>
  <c r="AO1126" i="1" s="1"/>
  <c r="BF1126" i="1" s="1"/>
  <c r="AO1142" i="1" a="1"/>
  <c r="AO1142" i="1" s="1"/>
  <c r="BF1142" i="1" s="1"/>
  <c r="AO1144" i="1" a="1"/>
  <c r="AO1144" i="1" s="1"/>
  <c r="BF1144" i="1" s="1"/>
  <c r="AO1145" i="1" a="1"/>
  <c r="AO1145" i="1" s="1"/>
  <c r="BF1145" i="1" s="1"/>
  <c r="AO726" i="1" a="1"/>
  <c r="AO726" i="1" s="1"/>
  <c r="BF726" i="1" s="1"/>
  <c r="AO741" i="1" a="1"/>
  <c r="AO741" i="1" s="1"/>
  <c r="BF741" i="1" s="1"/>
  <c r="AO786" i="1" a="1"/>
  <c r="AO786" i="1" s="1"/>
  <c r="BF786" i="1" s="1"/>
  <c r="AO801" i="1" a="1"/>
  <c r="AO801" i="1" s="1"/>
  <c r="BF801" i="1" s="1"/>
  <c r="AO851" i="1" a="1"/>
  <c r="AO851" i="1" s="1"/>
  <c r="BF851" i="1" s="1"/>
  <c r="AO906" i="1" a="1"/>
  <c r="AO906" i="1" s="1"/>
  <c r="BF906" i="1" s="1"/>
  <c r="AO916" i="1" a="1"/>
  <c r="AO916" i="1" s="1"/>
  <c r="BF916" i="1" s="1"/>
  <c r="AO917" i="1" a="1"/>
  <c r="AO917" i="1" s="1"/>
  <c r="BF917" i="1" s="1"/>
  <c r="AO925" i="1" a="1"/>
  <c r="AO925" i="1" s="1"/>
  <c r="BF925" i="1" s="1"/>
  <c r="AO926" i="1" a="1"/>
  <c r="AO926" i="1" s="1"/>
  <c r="BF926" i="1" s="1"/>
  <c r="AO952" i="1" a="1"/>
  <c r="AO952" i="1" s="1"/>
  <c r="BF952" i="1" s="1"/>
  <c r="AO953" i="1" a="1"/>
  <c r="AO953" i="1" s="1"/>
  <c r="BF953" i="1" s="1"/>
  <c r="AO963" i="1" a="1"/>
  <c r="AO963" i="1" s="1"/>
  <c r="BF963" i="1" s="1"/>
  <c r="AO964" i="1" a="1"/>
  <c r="AO964" i="1" s="1"/>
  <c r="BF964" i="1" s="1"/>
  <c r="AO978" i="1" a="1"/>
  <c r="AO978" i="1" s="1"/>
  <c r="BF978" i="1" s="1"/>
  <c r="AO981" i="1" a="1"/>
  <c r="AO981" i="1" s="1"/>
  <c r="BF981" i="1" s="1"/>
  <c r="AO992" i="1" a="1"/>
  <c r="AO992" i="1" s="1"/>
  <c r="BF992" i="1" s="1"/>
  <c r="AO1001" i="1" a="1"/>
  <c r="AO1001" i="1" s="1"/>
  <c r="BF1001" i="1" s="1"/>
  <c r="AO1002" i="1" a="1"/>
  <c r="AO1002" i="1" s="1"/>
  <c r="BF1002" i="1" s="1"/>
  <c r="AO1011" i="1" a="1"/>
  <c r="AO1011" i="1" s="1"/>
  <c r="BF1011" i="1" s="1"/>
  <c r="AO1020" i="1" a="1"/>
  <c r="AO1020" i="1" s="1"/>
  <c r="BF1020" i="1" s="1"/>
  <c r="AO1027" i="1" a="1"/>
  <c r="AO1027" i="1" s="1"/>
  <c r="BF1027" i="1" s="1"/>
  <c r="AO1048" i="1" a="1"/>
  <c r="AO1048" i="1" s="1"/>
  <c r="BF1048" i="1" s="1"/>
  <c r="AO1052" i="1" a="1"/>
  <c r="AO1052" i="1" s="1"/>
  <c r="BF1052" i="1" s="1"/>
  <c r="AO1055" i="1" a="1"/>
  <c r="AO1055" i="1" s="1"/>
  <c r="BF1055" i="1" s="1"/>
  <c r="AO1066" i="1" a="1"/>
  <c r="AO1066" i="1" s="1"/>
  <c r="BF1066" i="1" s="1"/>
  <c r="AO1069" i="1" a="1"/>
  <c r="AO1069" i="1" s="1"/>
  <c r="BF1069" i="1" s="1"/>
  <c r="AO1087" i="1" a="1"/>
  <c r="AO1087" i="1" s="1"/>
  <c r="BF1087" i="1" s="1"/>
  <c r="AO1090" i="1" a="1"/>
  <c r="AO1090" i="1" s="1"/>
  <c r="BF1090" i="1" s="1"/>
  <c r="AO1106" i="1" a="1"/>
  <c r="AO1106" i="1" s="1"/>
  <c r="BF1106" i="1" s="1"/>
  <c r="AO1109" i="1" a="1"/>
  <c r="AO1109" i="1" s="1"/>
  <c r="BF1109" i="1" s="1"/>
  <c r="AO1125" i="1" a="1"/>
  <c r="AO1125" i="1" s="1"/>
  <c r="BF1125" i="1" s="1"/>
  <c r="AO1128" i="1" a="1"/>
  <c r="AO1128" i="1" s="1"/>
  <c r="BF1128" i="1" s="1"/>
  <c r="AO1146" i="1" a="1"/>
  <c r="AO1146" i="1" s="1"/>
  <c r="BF1146" i="1" s="1"/>
  <c r="AO1147" i="1" a="1"/>
  <c r="AO1147" i="1" s="1"/>
  <c r="BF1147" i="1" s="1"/>
  <c r="AO1148" i="1" a="1"/>
  <c r="AO1148" i="1" s="1"/>
  <c r="BF1148" i="1" s="1"/>
  <c r="AO1159" i="1" a="1"/>
  <c r="AO1159" i="1" s="1"/>
  <c r="BF1159" i="1" s="1"/>
  <c r="AO1162" i="1" a="1"/>
  <c r="AO1162" i="1" s="1"/>
  <c r="BF1162" i="1" s="1"/>
  <c r="AO1165" i="1" a="1"/>
  <c r="AO1165" i="1" s="1"/>
  <c r="BF1165" i="1" s="1"/>
  <c r="AO645" i="1" a="1"/>
  <c r="AO645" i="1" s="1"/>
  <c r="BF645" i="1" s="1"/>
  <c r="AO657" i="1" a="1"/>
  <c r="AO657" i="1" s="1"/>
  <c r="BF657" i="1" s="1"/>
  <c r="AO794" i="1" a="1"/>
  <c r="AO794" i="1" s="1"/>
  <c r="BF794" i="1" s="1"/>
  <c r="AO832" i="1" a="1"/>
  <c r="AO832" i="1" s="1"/>
  <c r="BF832" i="1" s="1"/>
  <c r="AO848" i="1" a="1"/>
  <c r="AO848" i="1" s="1"/>
  <c r="BF848" i="1" s="1"/>
  <c r="AO900" i="1" a="1"/>
  <c r="AO900" i="1" s="1"/>
  <c r="BF900" i="1" s="1"/>
  <c r="AO935" i="1" a="1"/>
  <c r="AO935" i="1" s="1"/>
  <c r="BF935" i="1" s="1"/>
  <c r="AO936" i="1" a="1"/>
  <c r="AO936" i="1" s="1"/>
  <c r="BF936" i="1" s="1"/>
  <c r="AO944" i="1" a="1"/>
  <c r="AO944" i="1" s="1"/>
  <c r="BF944" i="1" s="1"/>
  <c r="AO945" i="1" a="1"/>
  <c r="AO945" i="1" s="1"/>
  <c r="BF945" i="1" s="1"/>
  <c r="AO954" i="1" a="1"/>
  <c r="AO954" i="1" s="1"/>
  <c r="BF954" i="1" s="1"/>
  <c r="AO980" i="1" a="1"/>
  <c r="AO980" i="1" s="1"/>
  <c r="BF980" i="1" s="1"/>
  <c r="AO983" i="1" a="1"/>
  <c r="AO983" i="1" s="1"/>
  <c r="BF983" i="1" s="1"/>
  <c r="AO993" i="1" a="1"/>
  <c r="AO993" i="1" s="1"/>
  <c r="BF993" i="1" s="1"/>
  <c r="AO994" i="1" a="1"/>
  <c r="AO994" i="1" s="1"/>
  <c r="BF994" i="1" s="1"/>
  <c r="AO1003" i="1" a="1"/>
  <c r="AO1003" i="1" s="1"/>
  <c r="BF1003" i="1" s="1"/>
  <c r="AO1012" i="1" a="1"/>
  <c r="AO1012" i="1" s="1"/>
  <c r="BF1012" i="1" s="1"/>
  <c r="AO1023" i="1" a="1"/>
  <c r="AO1023" i="1" s="1"/>
  <c r="BF1023" i="1" s="1"/>
  <c r="AO1031" i="1" a="1"/>
  <c r="AO1031" i="1" s="1"/>
  <c r="BF1031" i="1" s="1"/>
  <c r="AO1035" i="1" a="1"/>
  <c r="AO1035" i="1" s="1"/>
  <c r="BF1035" i="1" s="1"/>
  <c r="AO1039" i="1" a="1"/>
  <c r="AO1039" i="1" s="1"/>
  <c r="BF1039" i="1" s="1"/>
  <c r="AO1043" i="1" a="1"/>
  <c r="AO1043" i="1" s="1"/>
  <c r="BF1043" i="1" s="1"/>
  <c r="AO1047" i="1" a="1"/>
  <c r="AO1047" i="1" s="1"/>
  <c r="BF1047" i="1" s="1"/>
  <c r="AO1050" i="1" a="1"/>
  <c r="AO1050" i="1" s="1"/>
  <c r="BF1050" i="1" s="1"/>
  <c r="AO1070" i="1" a="1"/>
  <c r="AO1070" i="1" s="1"/>
  <c r="BF1070" i="1" s="1"/>
  <c r="AO1071" i="1" a="1"/>
  <c r="AO1071" i="1" s="1"/>
  <c r="BF1071" i="1" s="1"/>
  <c r="AO1073" i="1" a="1"/>
  <c r="AO1073" i="1" s="1"/>
  <c r="BF1073" i="1" s="1"/>
  <c r="AO1089" i="1" a="1"/>
  <c r="AO1089" i="1" s="1"/>
  <c r="BF1089" i="1" s="1"/>
  <c r="AO1092" i="1" a="1"/>
  <c r="AO1092" i="1" s="1"/>
  <c r="BF1092" i="1" s="1"/>
  <c r="AO1108" i="1" a="1"/>
  <c r="AO1108" i="1" s="1"/>
  <c r="BF1108" i="1" s="1"/>
  <c r="AO1111" i="1" a="1"/>
  <c r="AO1111" i="1" s="1"/>
  <c r="BF1111" i="1" s="1"/>
  <c r="AO1127" i="1" a="1"/>
  <c r="AO1127" i="1" s="1"/>
  <c r="BF1127" i="1" s="1"/>
  <c r="AO1129" i="1" a="1"/>
  <c r="AO1129" i="1" s="1"/>
  <c r="BF1129" i="1" s="1"/>
  <c r="AO1130" i="1" a="1"/>
  <c r="AO1130" i="1" s="1"/>
  <c r="BF1130" i="1" s="1"/>
  <c r="AO1149" i="1" a="1"/>
  <c r="AO1149" i="1" s="1"/>
  <c r="BF1149" i="1" s="1"/>
  <c r="AO1150" i="1" a="1"/>
  <c r="AO1150" i="1" s="1"/>
  <c r="BF1150" i="1" s="1"/>
  <c r="AO1152" i="1" a="1"/>
  <c r="AO1152" i="1" s="1"/>
  <c r="BF1152" i="1" s="1"/>
  <c r="AO1168" i="1" a="1"/>
  <c r="AO1168" i="1" s="1"/>
  <c r="BF1168" i="1" s="1"/>
  <c r="AO401" i="1" a="1"/>
  <c r="AO401" i="1" s="1"/>
  <c r="BF401" i="1" s="1"/>
  <c r="AO474" i="1" a="1"/>
  <c r="AO474" i="1" s="1"/>
  <c r="BF474" i="1" s="1"/>
  <c r="AO708" i="1" a="1"/>
  <c r="AO708" i="1" s="1"/>
  <c r="BF708" i="1" s="1"/>
  <c r="AO821" i="1" a="1"/>
  <c r="AO821" i="1" s="1"/>
  <c r="BF821" i="1" s="1"/>
  <c r="AO845" i="1" a="1"/>
  <c r="AO845" i="1" s="1"/>
  <c r="BF845" i="1" s="1"/>
  <c r="AO909" i="1" a="1"/>
  <c r="AO909" i="1" s="1"/>
  <c r="BF909" i="1" s="1"/>
  <c r="AO912" i="1" a="1"/>
  <c r="AO912" i="1" s="1"/>
  <c r="BF912" i="1" s="1"/>
  <c r="AO918" i="1" a="1"/>
  <c r="AO918" i="1" s="1"/>
  <c r="BF918" i="1" s="1"/>
  <c r="AO919" i="1" a="1"/>
  <c r="AO919" i="1" s="1"/>
  <c r="BF919" i="1" s="1"/>
  <c r="AO927" i="1" a="1"/>
  <c r="AO927" i="1" s="1"/>
  <c r="BF927" i="1" s="1"/>
  <c r="AO928" i="1" a="1"/>
  <c r="AO928" i="1" s="1"/>
  <c r="BF928" i="1" s="1"/>
  <c r="AO946" i="1" a="1"/>
  <c r="AO946" i="1" s="1"/>
  <c r="BF946" i="1" s="1"/>
  <c r="AO947" i="1" a="1"/>
  <c r="AO947" i="1" s="1"/>
  <c r="BF947" i="1" s="1"/>
  <c r="AO955" i="1" a="1"/>
  <c r="AO955" i="1" s="1"/>
  <c r="BF955" i="1" s="1"/>
  <c r="AO965" i="1" a="1"/>
  <c r="AO965" i="1" s="1"/>
  <c r="BF965" i="1" s="1"/>
  <c r="AO966" i="1" a="1"/>
  <c r="AO966" i="1" s="1"/>
  <c r="BF966" i="1" s="1"/>
  <c r="AO982" i="1" a="1"/>
  <c r="AO982" i="1" s="1"/>
  <c r="BF982" i="1" s="1"/>
  <c r="AO985" i="1" a="1"/>
  <c r="AO985" i="1" s="1"/>
  <c r="BF985" i="1" s="1"/>
  <c r="AO1004" i="1" a="1"/>
  <c r="AO1004" i="1" s="1"/>
  <c r="BF1004" i="1" s="1"/>
  <c r="AO1013" i="1" a="1"/>
  <c r="AO1013" i="1" s="1"/>
  <c r="BF1013" i="1" s="1"/>
  <c r="AO1022" i="1" a="1"/>
  <c r="AO1022" i="1" s="1"/>
  <c r="BF1022" i="1" s="1"/>
  <c r="AO1054" i="1" a="1"/>
  <c r="AO1054" i="1" s="1"/>
  <c r="BF1054" i="1" s="1"/>
  <c r="AO1057" i="1" a="1"/>
  <c r="AO1057" i="1" s="1"/>
  <c r="BF1057" i="1" s="1"/>
  <c r="AO1058" i="1" a="1"/>
  <c r="AO1058" i="1" s="1"/>
  <c r="BF1058" i="1" s="1"/>
  <c r="AO1067" i="1" a="1"/>
  <c r="AO1067" i="1" s="1"/>
  <c r="BF1067" i="1" s="1"/>
  <c r="AO1072" i="1" a="1"/>
  <c r="AO1072" i="1" s="1"/>
  <c r="BF1072" i="1" s="1"/>
  <c r="AO1075" i="1" a="1"/>
  <c r="AO1075" i="1" s="1"/>
  <c r="BF1075" i="1" s="1"/>
  <c r="AO1091" i="1" a="1"/>
  <c r="AO1091" i="1" s="1"/>
  <c r="BF1091" i="1" s="1"/>
  <c r="AO1094" i="1" a="1"/>
  <c r="AO1094" i="1" s="1"/>
  <c r="BF1094" i="1" s="1"/>
  <c r="AO1110" i="1" a="1"/>
  <c r="AO1110" i="1" s="1"/>
  <c r="BF1110" i="1" s="1"/>
  <c r="AO1112" i="1" a="1"/>
  <c r="AO1112" i="1" s="1"/>
  <c r="BF1112" i="1" s="1"/>
  <c r="AO1113" i="1" a="1"/>
  <c r="AO1113" i="1" s="1"/>
  <c r="BF1113" i="1" s="1"/>
  <c r="AO1131" i="1" a="1"/>
  <c r="AO1131" i="1" s="1"/>
  <c r="BF1131" i="1" s="1"/>
  <c r="AO1132" i="1" a="1"/>
  <c r="AO1132" i="1" s="1"/>
  <c r="BF1132" i="1" s="1"/>
  <c r="AO1133" i="1" a="1"/>
  <c r="AO1133" i="1" s="1"/>
  <c r="BF1133" i="1" s="1"/>
  <c r="AO1151" i="1" a="1"/>
  <c r="AO1151" i="1" s="1"/>
  <c r="BF1151" i="1" s="1"/>
  <c r="AO1154" i="1" a="1"/>
  <c r="AO1154" i="1" s="1"/>
  <c r="BF1154" i="1" s="1"/>
  <c r="AO664" i="1" a="1"/>
  <c r="AO664" i="1" s="1"/>
  <c r="BF664" i="1" s="1"/>
  <c r="AO701" i="1" a="1"/>
  <c r="AO701" i="1" s="1"/>
  <c r="BF701" i="1" s="1"/>
  <c r="AO836" i="1" a="1"/>
  <c r="AO836" i="1" s="1"/>
  <c r="BF836" i="1" s="1"/>
  <c r="AO883" i="1" a="1"/>
  <c r="AO883" i="1" s="1"/>
  <c r="BF883" i="1" s="1"/>
  <c r="AO895" i="1" a="1"/>
  <c r="AO895" i="1" s="1"/>
  <c r="BF895" i="1" s="1"/>
  <c r="AO930" i="1" a="1"/>
  <c r="AO930" i="1" s="1"/>
  <c r="BF930" i="1" s="1"/>
  <c r="AO937" i="1" a="1"/>
  <c r="AO937" i="1" s="1"/>
  <c r="BF937" i="1" s="1"/>
  <c r="AO938" i="1" a="1"/>
  <c r="AO938" i="1" s="1"/>
  <c r="BF938" i="1" s="1"/>
  <c r="AO956" i="1" a="1"/>
  <c r="AO956" i="1" s="1"/>
  <c r="BF956" i="1" s="1"/>
  <c r="AO968" i="1" a="1"/>
  <c r="AO968" i="1" s="1"/>
  <c r="BF968" i="1" s="1"/>
  <c r="AO984" i="1" a="1"/>
  <c r="AO984" i="1" s="1"/>
  <c r="BF984" i="1" s="1"/>
  <c r="AO986" i="1" a="1"/>
  <c r="AO986" i="1" s="1"/>
  <c r="BF986" i="1" s="1"/>
  <c r="AO987" i="1" a="1"/>
  <c r="AO987" i="1" s="1"/>
  <c r="BF987" i="1" s="1"/>
  <c r="AO995" i="1" a="1"/>
  <c r="AO995" i="1" s="1"/>
  <c r="BF995" i="1" s="1"/>
  <c r="AO996" i="1" a="1"/>
  <c r="AO996" i="1" s="1"/>
  <c r="BF996" i="1" s="1"/>
  <c r="AO1005" i="1" a="1"/>
  <c r="AO1005" i="1" s="1"/>
  <c r="BF1005" i="1" s="1"/>
  <c r="AO1014" i="1" a="1"/>
  <c r="AO1014" i="1" s="1"/>
  <c r="BF1014" i="1" s="1"/>
  <c r="AO1026" i="1" a="1"/>
  <c r="AO1026" i="1" s="1"/>
  <c r="BF1026" i="1" s="1"/>
  <c r="AO1030" i="1" a="1"/>
  <c r="AO1030" i="1" s="1"/>
  <c r="BF1030" i="1" s="1"/>
  <c r="AO1034" i="1" a="1"/>
  <c r="AO1034" i="1" s="1"/>
  <c r="BF1034" i="1" s="1"/>
  <c r="AO1038" i="1" a="1"/>
  <c r="AO1038" i="1" s="1"/>
  <c r="BF1038" i="1" s="1"/>
  <c r="AO1042" i="1" a="1"/>
  <c r="AO1042" i="1" s="1"/>
  <c r="BF1042" i="1" s="1"/>
  <c r="AO1046" i="1" a="1"/>
  <c r="AO1046" i="1" s="1"/>
  <c r="BF1046" i="1" s="1"/>
  <c r="AO1059" i="1" a="1"/>
  <c r="AO1059" i="1" s="1"/>
  <c r="BF1059" i="1" s="1"/>
  <c r="AO1060" i="1" a="1"/>
  <c r="AO1060" i="1" s="1"/>
  <c r="BF1060" i="1" s="1"/>
  <c r="AO1068" i="1" a="1"/>
  <c r="AO1068" i="1" s="1"/>
  <c r="BF1068" i="1" s="1"/>
  <c r="AO1074" i="1" a="1"/>
  <c r="AO1074" i="1" s="1"/>
  <c r="BF1074" i="1" s="1"/>
  <c r="AO1077" i="1" a="1"/>
  <c r="AO1077" i="1" s="1"/>
  <c r="BF1077" i="1" s="1"/>
  <c r="AO1093" i="1" a="1"/>
  <c r="AO1093" i="1" s="1"/>
  <c r="BF1093" i="1" s="1"/>
  <c r="AO1096" i="1" a="1"/>
  <c r="AO1096" i="1" s="1"/>
  <c r="BF1096" i="1" s="1"/>
  <c r="AO1114" i="1" a="1"/>
  <c r="AO1114" i="1" s="1"/>
  <c r="BF1114" i="1" s="1"/>
  <c r="AO1115" i="1" a="1"/>
  <c r="AO1115" i="1" s="1"/>
  <c r="BF1115" i="1" s="1"/>
  <c r="AO1116" i="1" a="1"/>
  <c r="AO1116" i="1" s="1"/>
  <c r="BF1116" i="1" s="1"/>
  <c r="AO1134" i="1" a="1"/>
  <c r="AO1134" i="1" s="1"/>
  <c r="BF1134" i="1" s="1"/>
  <c r="AO1135" i="1" a="1"/>
  <c r="AO1135" i="1" s="1"/>
  <c r="BF1135" i="1" s="1"/>
  <c r="AO1137" i="1" a="1"/>
  <c r="AO1137" i="1" s="1"/>
  <c r="BF1137" i="1" s="1"/>
  <c r="AO1153" i="1" a="1"/>
  <c r="AO1153" i="1" s="1"/>
  <c r="BF1153" i="1" s="1"/>
  <c r="AO1156" i="1" a="1"/>
  <c r="AO1156" i="1" s="1"/>
  <c r="BF1156" i="1" s="1"/>
  <c r="AO1160" i="1" a="1"/>
  <c r="AO1160" i="1" s="1"/>
  <c r="BF1160" i="1" s="1"/>
  <c r="AO1163" i="1" a="1"/>
  <c r="AO1163" i="1" s="1"/>
  <c r="BF1163" i="1" s="1"/>
  <c r="AO1166" i="1" a="1"/>
  <c r="AO1166" i="1" s="1"/>
  <c r="BF1166" i="1" s="1"/>
  <c r="AO1169" i="1" a="1"/>
  <c r="AO1169" i="1" s="1"/>
  <c r="BF1169" i="1" s="1"/>
  <c r="AO668" i="1" a="1"/>
  <c r="AO668" i="1" s="1"/>
  <c r="BF668" i="1" s="1"/>
  <c r="AO691" i="1" a="1"/>
  <c r="AO691" i="1" s="1"/>
  <c r="BF691" i="1" s="1"/>
  <c r="AO717" i="1" a="1"/>
  <c r="AO717" i="1" s="1"/>
  <c r="BF717" i="1" s="1"/>
  <c r="AO732" i="1" a="1"/>
  <c r="AO732" i="1" s="1"/>
  <c r="BF732" i="1" s="1"/>
  <c r="AO877" i="1" a="1"/>
  <c r="AO877" i="1" s="1"/>
  <c r="BF877" i="1" s="1"/>
  <c r="AO913" i="1" a="1"/>
  <c r="AO913" i="1" s="1"/>
  <c r="BF913" i="1" s="1"/>
  <c r="AO922" i="1" a="1"/>
  <c r="AO922" i="1" s="1"/>
  <c r="BF922" i="1" s="1"/>
  <c r="AO931" i="1" a="1"/>
  <c r="AO931" i="1" s="1"/>
  <c r="BF931" i="1" s="1"/>
  <c r="AO932" i="1" a="1"/>
  <c r="AO932" i="1" s="1"/>
  <c r="BF932" i="1" s="1"/>
  <c r="AO940" i="1" a="1"/>
  <c r="AO940" i="1" s="1"/>
  <c r="BF940" i="1" s="1"/>
  <c r="AO959" i="1" a="1"/>
  <c r="AO959" i="1" s="1"/>
  <c r="BF959" i="1" s="1"/>
  <c r="AO960" i="1" a="1"/>
  <c r="AO960" i="1" s="1"/>
  <c r="BF960" i="1" s="1"/>
  <c r="AO969" i="1" a="1"/>
  <c r="AO969" i="1" s="1"/>
  <c r="BF969" i="1" s="1"/>
  <c r="AO971" i="1" a="1"/>
  <c r="AO971" i="1" s="1"/>
  <c r="BF971" i="1" s="1"/>
  <c r="AO972" i="1" a="1"/>
  <c r="AO972" i="1" s="1"/>
  <c r="BF972" i="1" s="1"/>
  <c r="AO988" i="1" a="1"/>
  <c r="AO988" i="1" s="1"/>
  <c r="BF988" i="1" s="1"/>
  <c r="AO989" i="1" a="1"/>
  <c r="AO989" i="1" s="1"/>
  <c r="BF989" i="1" s="1"/>
  <c r="AO997" i="1" a="1"/>
  <c r="AO997" i="1" s="1"/>
  <c r="BF997" i="1" s="1"/>
  <c r="AO998" i="1" a="1"/>
  <c r="AO998" i="1" s="1"/>
  <c r="BF998" i="1" s="1"/>
  <c r="AO1008" i="1" a="1"/>
  <c r="AO1008" i="1" s="1"/>
  <c r="BF1008" i="1" s="1"/>
  <c r="AO1016" i="1" a="1"/>
  <c r="AO1016" i="1" s="1"/>
  <c r="BF1016" i="1" s="1"/>
  <c r="AO1025" i="1" a="1"/>
  <c r="AO1025" i="1" s="1"/>
  <c r="BF1025" i="1" s="1"/>
  <c r="AO1037" i="1" a="1"/>
  <c r="AO1037" i="1" s="1"/>
  <c r="BF1037" i="1" s="1"/>
  <c r="AO1045" i="1" a="1"/>
  <c r="AO1045" i="1" s="1"/>
  <c r="BF1045" i="1" s="1"/>
  <c r="AO1051" i="1" a="1"/>
  <c r="AO1051" i="1" s="1"/>
  <c r="BF1051" i="1" s="1"/>
  <c r="AO1053" i="1" a="1"/>
  <c r="AO1053" i="1" s="1"/>
  <c r="BF1053" i="1" s="1"/>
  <c r="AO1062" i="1" a="1"/>
  <c r="AO1062" i="1" s="1"/>
  <c r="BF1062" i="1" s="1"/>
  <c r="AO1078" i="1" a="1"/>
  <c r="AO1078" i="1" s="1"/>
  <c r="BF1078" i="1" s="1"/>
  <c r="AO1080" i="1" a="1"/>
  <c r="AO1080" i="1" s="1"/>
  <c r="BF1080" i="1" s="1"/>
  <c r="AO1081" i="1" a="1"/>
  <c r="AO1081" i="1" s="1"/>
  <c r="BF1081" i="1" s="1"/>
  <c r="AO1099" i="1" a="1"/>
  <c r="AO1099" i="1" s="1"/>
  <c r="BF1099" i="1" s="1"/>
  <c r="AO1100" i="1" a="1"/>
  <c r="AO1100" i="1" s="1"/>
  <c r="BF1100" i="1" s="1"/>
  <c r="AO1101" i="1" a="1"/>
  <c r="AO1101" i="1" s="1"/>
  <c r="BF1101" i="1" s="1"/>
  <c r="AO1119" i="1" a="1"/>
  <c r="AO1119" i="1" s="1"/>
  <c r="BF1119" i="1" s="1"/>
  <c r="AO1122" i="1" a="1"/>
  <c r="AO1122" i="1" s="1"/>
  <c r="BF1122" i="1" s="1"/>
  <c r="AO1138" i="1" a="1"/>
  <c r="AO1138" i="1" s="1"/>
  <c r="BF1138" i="1" s="1"/>
  <c r="AO1141" i="1" a="1"/>
  <c r="AO1141" i="1" s="1"/>
  <c r="BF1141" i="1" s="1"/>
  <c r="AO1158" i="1" a="1"/>
  <c r="AO1158" i="1" s="1"/>
  <c r="BF1158" i="1" s="1"/>
  <c r="AO1161" i="1" a="1"/>
  <c r="AO1161" i="1" s="1"/>
  <c r="BF1161" i="1" s="1"/>
  <c r="AO899" i="1" a="1"/>
  <c r="AO899" i="1" s="1"/>
  <c r="BF899" i="1" s="1"/>
  <c r="AO1006" i="1" a="1"/>
  <c r="AO1006" i="1" s="1"/>
  <c r="BF1006" i="1" s="1"/>
  <c r="AO1021" i="1" a="1"/>
  <c r="AO1021" i="1" s="1"/>
  <c r="BF1021" i="1" s="1"/>
  <c r="AO1079" i="1" a="1"/>
  <c r="AO1079" i="1" s="1"/>
  <c r="BF1079" i="1" s="1"/>
  <c r="AO1118" i="1" a="1"/>
  <c r="AO1118" i="1" s="1"/>
  <c r="BF1118" i="1" s="1"/>
  <c r="AO1157" i="1" a="1"/>
  <c r="AO1157" i="1" s="1"/>
  <c r="BF1157" i="1" s="1"/>
  <c r="AO1173" i="1" a="1"/>
  <c r="AO1173" i="1" s="1"/>
  <c r="BF1173" i="1" s="1"/>
  <c r="AO1196" i="1" a="1"/>
  <c r="AO1196" i="1" s="1"/>
  <c r="BF1196" i="1" s="1"/>
  <c r="AO1199" i="1" a="1"/>
  <c r="AO1199" i="1" s="1"/>
  <c r="BF1199" i="1" s="1"/>
  <c r="AO1202" i="1" a="1"/>
  <c r="AO1202" i="1" s="1"/>
  <c r="BF1202" i="1" s="1"/>
  <c r="AO1205" i="1" a="1"/>
  <c r="AO1205" i="1" s="1"/>
  <c r="BF1205" i="1" s="1"/>
  <c r="AO1228" i="1" a="1"/>
  <c r="AO1228" i="1" s="1"/>
  <c r="BF1228" i="1" s="1"/>
  <c r="AO1231" i="1" a="1"/>
  <c r="AO1231" i="1" s="1"/>
  <c r="BF1231" i="1" s="1"/>
  <c r="AO1234" i="1" a="1"/>
  <c r="AO1234" i="1" s="1"/>
  <c r="BF1234" i="1" s="1"/>
  <c r="AO1237" i="1" a="1"/>
  <c r="AO1237" i="1" s="1"/>
  <c r="BF1237" i="1" s="1"/>
  <c r="AO1260" i="1" a="1"/>
  <c r="AO1260" i="1" s="1"/>
  <c r="BF1260" i="1" s="1"/>
  <c r="AO1263" i="1" a="1"/>
  <c r="AO1263" i="1" s="1"/>
  <c r="BF1263" i="1" s="1"/>
  <c r="AO1266" i="1" a="1"/>
  <c r="AO1266" i="1" s="1"/>
  <c r="BF1266" i="1" s="1"/>
  <c r="AO1269" i="1" a="1"/>
  <c r="AO1269" i="1" s="1"/>
  <c r="BF1269" i="1" s="1"/>
  <c r="AO1292" i="1" a="1"/>
  <c r="AO1292" i="1" s="1"/>
  <c r="BF1292" i="1" s="1"/>
  <c r="AO1295" i="1" a="1"/>
  <c r="AO1295" i="1" s="1"/>
  <c r="BF1295" i="1" s="1"/>
  <c r="AO1298" i="1" a="1"/>
  <c r="AO1298" i="1" s="1"/>
  <c r="BF1298" i="1" s="1"/>
  <c r="AO1301" i="1" a="1"/>
  <c r="AO1301" i="1" s="1"/>
  <c r="BF1301" i="1" s="1"/>
  <c r="AO1310" i="1" a="1"/>
  <c r="AO1310" i="1" s="1"/>
  <c r="BF1310" i="1" s="1"/>
  <c r="AO1313" i="1" a="1"/>
  <c r="AO1313" i="1" s="1"/>
  <c r="BF1313" i="1" s="1"/>
  <c r="AO1316" i="1" a="1"/>
  <c r="AO1316" i="1" s="1"/>
  <c r="BF1316" i="1" s="1"/>
  <c r="AO949" i="1" a="1"/>
  <c r="AO949" i="1" s="1"/>
  <c r="BF949" i="1" s="1"/>
  <c r="AO1095" i="1" a="1"/>
  <c r="AO1095" i="1" s="1"/>
  <c r="BF1095" i="1" s="1"/>
  <c r="AO1176" i="1" a="1"/>
  <c r="AO1176" i="1" s="1"/>
  <c r="BF1176" i="1" s="1"/>
  <c r="AO1179" i="1" a="1"/>
  <c r="AO1179" i="1" s="1"/>
  <c r="BF1179" i="1" s="1"/>
  <c r="AO1182" i="1" a="1"/>
  <c r="AO1182" i="1" s="1"/>
  <c r="BF1182" i="1" s="1"/>
  <c r="AO1185" i="1" a="1"/>
  <c r="AO1185" i="1" s="1"/>
  <c r="BF1185" i="1" s="1"/>
  <c r="AO1208" i="1" a="1"/>
  <c r="AO1208" i="1" s="1"/>
  <c r="BF1208" i="1" s="1"/>
  <c r="AO1211" i="1" a="1"/>
  <c r="AO1211" i="1" s="1"/>
  <c r="BF1211" i="1" s="1"/>
  <c r="AO1214" i="1" a="1"/>
  <c r="AO1214" i="1" s="1"/>
  <c r="BF1214" i="1" s="1"/>
  <c r="AO1217" i="1" a="1"/>
  <c r="AO1217" i="1" s="1"/>
  <c r="BF1217" i="1" s="1"/>
  <c r="AO1240" i="1" a="1"/>
  <c r="AO1240" i="1" s="1"/>
  <c r="BF1240" i="1" s="1"/>
  <c r="AO1243" i="1" a="1"/>
  <c r="AO1243" i="1" s="1"/>
  <c r="BF1243" i="1" s="1"/>
  <c r="AO1246" i="1" a="1"/>
  <c r="AO1246" i="1" s="1"/>
  <c r="BF1246" i="1" s="1"/>
  <c r="AO1249" i="1" a="1"/>
  <c r="AO1249" i="1" s="1"/>
  <c r="BF1249" i="1" s="1"/>
  <c r="AO1272" i="1" a="1"/>
  <c r="AO1272" i="1" s="1"/>
  <c r="BF1272" i="1" s="1"/>
  <c r="AO1275" i="1" a="1"/>
  <c r="AO1275" i="1" s="1"/>
  <c r="BF1275" i="1" s="1"/>
  <c r="AO1278" i="1" a="1"/>
  <c r="AO1278" i="1" s="1"/>
  <c r="BF1278" i="1" s="1"/>
  <c r="AO1281" i="1" a="1"/>
  <c r="AO1281" i="1" s="1"/>
  <c r="BF1281" i="1" s="1"/>
  <c r="AO1304" i="1" a="1"/>
  <c r="AO1304" i="1" s="1"/>
  <c r="BF1304" i="1" s="1"/>
  <c r="AO1307" i="1" a="1"/>
  <c r="AO1307" i="1" s="1"/>
  <c r="BF1307" i="1" s="1"/>
  <c r="AO929" i="1" a="1"/>
  <c r="AO929" i="1" s="1"/>
  <c r="BF929" i="1" s="1"/>
  <c r="AO1190" i="1" a="1"/>
  <c r="AO1190" i="1" s="1"/>
  <c r="BF1190" i="1" s="1"/>
  <c r="AO1219" i="1" a="1"/>
  <c r="AO1219" i="1" s="1"/>
  <c r="BF1219" i="1" s="1"/>
  <c r="AO1251" i="1" a="1"/>
  <c r="AO1251" i="1" s="1"/>
  <c r="BF1251" i="1" s="1"/>
  <c r="AO1286" i="1" a="1"/>
  <c r="AO1286" i="1" s="1"/>
  <c r="BF1286" i="1" s="1"/>
  <c r="AO1312" i="1" a="1"/>
  <c r="AO1312" i="1" s="1"/>
  <c r="BF1312" i="1" s="1"/>
  <c r="AO1315" i="1" a="1"/>
  <c r="AO1315" i="1" s="1"/>
  <c r="BF1315" i="1" s="1"/>
  <c r="AO694" i="1" a="1"/>
  <c r="AO694" i="1" s="1"/>
  <c r="BF694" i="1" s="1"/>
  <c r="AO957" i="1" a="1"/>
  <c r="AO957" i="1" s="1"/>
  <c r="BF957" i="1" s="1"/>
  <c r="AO1007" i="1" a="1"/>
  <c r="AO1007" i="1" s="1"/>
  <c r="BF1007" i="1" s="1"/>
  <c r="AO1061" i="1" a="1"/>
  <c r="AO1061" i="1" s="1"/>
  <c r="BF1061" i="1" s="1"/>
  <c r="AO1076" i="1" a="1"/>
  <c r="AO1076" i="1" s="1"/>
  <c r="BF1076" i="1" s="1"/>
  <c r="AO1188" i="1" a="1"/>
  <c r="AO1188" i="1" s="1"/>
  <c r="BF1188" i="1" s="1"/>
  <c r="AO1191" i="1" a="1"/>
  <c r="AO1191" i="1" s="1"/>
  <c r="BF1191" i="1" s="1"/>
  <c r="AO1194" i="1" a="1"/>
  <c r="AO1194" i="1" s="1"/>
  <c r="BF1194" i="1" s="1"/>
  <c r="AO1197" i="1" a="1"/>
  <c r="AO1197" i="1" s="1"/>
  <c r="BF1197" i="1" s="1"/>
  <c r="AO1220" i="1" a="1"/>
  <c r="AO1220" i="1" s="1"/>
  <c r="BF1220" i="1" s="1"/>
  <c r="AO1223" i="1" a="1"/>
  <c r="AO1223" i="1" s="1"/>
  <c r="BF1223" i="1" s="1"/>
  <c r="AO1226" i="1" a="1"/>
  <c r="AO1226" i="1" s="1"/>
  <c r="BF1226" i="1" s="1"/>
  <c r="AO1229" i="1" a="1"/>
  <c r="AO1229" i="1" s="1"/>
  <c r="BF1229" i="1" s="1"/>
  <c r="AO1252" i="1" a="1"/>
  <c r="AO1252" i="1" s="1"/>
  <c r="BF1252" i="1" s="1"/>
  <c r="AO1255" i="1" a="1"/>
  <c r="AO1255" i="1" s="1"/>
  <c r="BF1255" i="1" s="1"/>
  <c r="AO1258" i="1" a="1"/>
  <c r="AO1258" i="1" s="1"/>
  <c r="BF1258" i="1" s="1"/>
  <c r="AO1261" i="1" a="1"/>
  <c r="AO1261" i="1" s="1"/>
  <c r="BF1261" i="1" s="1"/>
  <c r="AO1284" i="1" a="1"/>
  <c r="AO1284" i="1" s="1"/>
  <c r="BF1284" i="1" s="1"/>
  <c r="AO1287" i="1" a="1"/>
  <c r="AO1287" i="1" s="1"/>
  <c r="BF1287" i="1" s="1"/>
  <c r="AO1290" i="1" a="1"/>
  <c r="AO1290" i="1" s="1"/>
  <c r="BF1290" i="1" s="1"/>
  <c r="AO1293" i="1" a="1"/>
  <c r="AO1293" i="1" s="1"/>
  <c r="BF1293" i="1" s="1"/>
  <c r="AO1184" i="1" a="1"/>
  <c r="AO1184" i="1" s="1"/>
  <c r="BF1184" i="1" s="1"/>
  <c r="AO1254" i="1" a="1"/>
  <c r="AO1254" i="1" s="1"/>
  <c r="BF1254" i="1" s="1"/>
  <c r="AO1257" i="1" a="1"/>
  <c r="AO1257" i="1" s="1"/>
  <c r="BF1257" i="1" s="1"/>
  <c r="AO1280" i="1" a="1"/>
  <c r="AO1280" i="1" s="1"/>
  <c r="BF1280" i="1" s="1"/>
  <c r="AO1289" i="1" a="1"/>
  <c r="AO1289" i="1" s="1"/>
  <c r="BF1289" i="1" s="1"/>
  <c r="AO1015" i="1" a="1"/>
  <c r="AO1015" i="1" s="1"/>
  <c r="BF1015" i="1" s="1"/>
  <c r="AO1139" i="1" a="1"/>
  <c r="AO1139" i="1" s="1"/>
  <c r="BF1139" i="1" s="1"/>
  <c r="AO1171" i="1" a="1"/>
  <c r="AO1171" i="1" s="1"/>
  <c r="BF1171" i="1" s="1"/>
  <c r="AO1174" i="1" a="1"/>
  <c r="AO1174" i="1" s="1"/>
  <c r="BF1174" i="1" s="1"/>
  <c r="AO1177" i="1" a="1"/>
  <c r="AO1177" i="1" s="1"/>
  <c r="BF1177" i="1" s="1"/>
  <c r="AO1200" i="1" a="1"/>
  <c r="AO1200" i="1" s="1"/>
  <c r="BF1200" i="1" s="1"/>
  <c r="AO1203" i="1" a="1"/>
  <c r="AO1203" i="1" s="1"/>
  <c r="BF1203" i="1" s="1"/>
  <c r="AO1206" i="1" a="1"/>
  <c r="AO1206" i="1" s="1"/>
  <c r="BF1206" i="1" s="1"/>
  <c r="AO1209" i="1" a="1"/>
  <c r="AO1209" i="1" s="1"/>
  <c r="BF1209" i="1" s="1"/>
  <c r="AO1232" i="1" a="1"/>
  <c r="AO1232" i="1" s="1"/>
  <c r="BF1232" i="1" s="1"/>
  <c r="AO1235" i="1" a="1"/>
  <c r="AO1235" i="1" s="1"/>
  <c r="BF1235" i="1" s="1"/>
  <c r="AO1238" i="1" a="1"/>
  <c r="AO1238" i="1" s="1"/>
  <c r="BF1238" i="1" s="1"/>
  <c r="AO1241" i="1" a="1"/>
  <c r="AO1241" i="1" s="1"/>
  <c r="BF1241" i="1" s="1"/>
  <c r="AO1264" i="1" a="1"/>
  <c r="AO1264" i="1" s="1"/>
  <c r="BF1264" i="1" s="1"/>
  <c r="AO1267" i="1" a="1"/>
  <c r="AO1267" i="1" s="1"/>
  <c r="BF1267" i="1" s="1"/>
  <c r="AO1270" i="1" a="1"/>
  <c r="AO1270" i="1" s="1"/>
  <c r="BF1270" i="1" s="1"/>
  <c r="AO1273" i="1" a="1"/>
  <c r="AO1273" i="1" s="1"/>
  <c r="BF1273" i="1" s="1"/>
  <c r="AO1296" i="1" a="1"/>
  <c r="AO1296" i="1" s="1"/>
  <c r="BF1296" i="1" s="1"/>
  <c r="AO1299" i="1" a="1"/>
  <c r="AO1299" i="1" s="1"/>
  <c r="BF1299" i="1" s="1"/>
  <c r="AO1302" i="1" a="1"/>
  <c r="AO1302" i="1" s="1"/>
  <c r="BF1302" i="1" s="1"/>
  <c r="AO1305" i="1" a="1"/>
  <c r="AO1305" i="1" s="1"/>
  <c r="BF1305" i="1" s="1"/>
  <c r="AO907" i="1" a="1"/>
  <c r="AO907" i="1" s="1"/>
  <c r="BF907" i="1" s="1"/>
  <c r="AO1098" i="1" a="1"/>
  <c r="AO1098" i="1" s="1"/>
  <c r="BF1098" i="1" s="1"/>
  <c r="AO1283" i="1" a="1"/>
  <c r="AO1283" i="1" s="1"/>
  <c r="BF1283" i="1" s="1"/>
  <c r="AO649" i="1" a="1"/>
  <c r="AO649" i="1" s="1"/>
  <c r="BF649" i="1" s="1"/>
  <c r="AO822" i="1" a="1"/>
  <c r="AO822" i="1" s="1"/>
  <c r="BF822" i="1" s="1"/>
  <c r="AO920" i="1" a="1"/>
  <c r="AO920" i="1" s="1"/>
  <c r="BF920" i="1" s="1"/>
  <c r="AO939" i="1" a="1"/>
  <c r="AO939" i="1" s="1"/>
  <c r="BF939" i="1" s="1"/>
  <c r="AO958" i="1" a="1"/>
  <c r="AO958" i="1" s="1"/>
  <c r="BF958" i="1" s="1"/>
  <c r="AO1120" i="1" a="1"/>
  <c r="AO1120" i="1" s="1"/>
  <c r="BF1120" i="1" s="1"/>
  <c r="AO1155" i="1" a="1"/>
  <c r="AO1155" i="1" s="1"/>
  <c r="BF1155" i="1" s="1"/>
  <c r="AO1180" i="1" a="1"/>
  <c r="AO1180" i="1" s="1"/>
  <c r="BF1180" i="1" s="1"/>
  <c r="AO1183" i="1" a="1"/>
  <c r="AO1183" i="1" s="1"/>
  <c r="BF1183" i="1" s="1"/>
  <c r="AO1186" i="1" a="1"/>
  <c r="AO1186" i="1" s="1"/>
  <c r="BF1186" i="1" s="1"/>
  <c r="AO1189" i="1" a="1"/>
  <c r="AO1189" i="1" s="1"/>
  <c r="BF1189" i="1" s="1"/>
  <c r="AO1212" i="1" a="1"/>
  <c r="AO1212" i="1" s="1"/>
  <c r="BF1212" i="1" s="1"/>
  <c r="AO1215" i="1" a="1"/>
  <c r="AO1215" i="1" s="1"/>
  <c r="BF1215" i="1" s="1"/>
  <c r="AO1218" i="1" a="1"/>
  <c r="AO1218" i="1" s="1"/>
  <c r="BF1218" i="1" s="1"/>
  <c r="AO1221" i="1" a="1"/>
  <c r="AO1221" i="1" s="1"/>
  <c r="BF1221" i="1" s="1"/>
  <c r="AO1244" i="1" a="1"/>
  <c r="AO1244" i="1" s="1"/>
  <c r="BF1244" i="1" s="1"/>
  <c r="AO1247" i="1" a="1"/>
  <c r="AO1247" i="1" s="1"/>
  <c r="BF1247" i="1" s="1"/>
  <c r="AO1250" i="1" a="1"/>
  <c r="AO1250" i="1" s="1"/>
  <c r="BF1250" i="1" s="1"/>
  <c r="AO1253" i="1" a="1"/>
  <c r="AO1253" i="1" s="1"/>
  <c r="BF1253" i="1" s="1"/>
  <c r="AO1276" i="1" a="1"/>
  <c r="AO1276" i="1" s="1"/>
  <c r="BF1276" i="1" s="1"/>
  <c r="AO1279" i="1" a="1"/>
  <c r="AO1279" i="1" s="1"/>
  <c r="BF1279" i="1" s="1"/>
  <c r="AO1282" i="1" a="1"/>
  <c r="AO1282" i="1" s="1"/>
  <c r="BF1282" i="1" s="1"/>
  <c r="AO1285" i="1" a="1"/>
  <c r="AO1285" i="1" s="1"/>
  <c r="BF1285" i="1" s="1"/>
  <c r="AO1308" i="1" a="1"/>
  <c r="AO1308" i="1" s="1"/>
  <c r="BF1308" i="1" s="1"/>
  <c r="AO1311" i="1" a="1"/>
  <c r="AO1311" i="1" s="1"/>
  <c r="BF1311" i="1" s="1"/>
  <c r="AO1314" i="1" a="1"/>
  <c r="AO1314" i="1" s="1"/>
  <c r="BF1314" i="1" s="1"/>
  <c r="AO1317" i="1" a="1"/>
  <c r="AO1317" i="1" s="1"/>
  <c r="BF1317" i="1" s="1"/>
  <c r="AO2" i="1" a="1"/>
  <c r="AO2" i="1" s="1"/>
  <c r="AO948" i="1" a="1"/>
  <c r="AO948" i="1" s="1"/>
  <c r="BF948" i="1" s="1"/>
  <c r="AO1222" i="1" a="1"/>
  <c r="AO1222" i="1" s="1"/>
  <c r="BF1222" i="1" s="1"/>
  <c r="AO1248" i="1" a="1"/>
  <c r="AO1248" i="1" s="1"/>
  <c r="BF1248" i="1" s="1"/>
  <c r="AO880" i="1" a="1"/>
  <c r="AO880" i="1" s="1"/>
  <c r="BF880" i="1" s="1"/>
  <c r="AO970" i="1" a="1"/>
  <c r="AO970" i="1" s="1"/>
  <c r="BF970" i="1" s="1"/>
  <c r="AO1049" i="1" a="1"/>
  <c r="AO1049" i="1" s="1"/>
  <c r="BF1049" i="1" s="1"/>
  <c r="AO1097" i="1" a="1"/>
  <c r="AO1097" i="1" s="1"/>
  <c r="BF1097" i="1" s="1"/>
  <c r="AO1136" i="1" a="1"/>
  <c r="AO1136" i="1" s="1"/>
  <c r="BF1136" i="1" s="1"/>
  <c r="AO1192" i="1" a="1"/>
  <c r="AO1192" i="1" s="1"/>
  <c r="BF1192" i="1" s="1"/>
  <c r="AO1195" i="1" a="1"/>
  <c r="AO1195" i="1" s="1"/>
  <c r="BF1195" i="1" s="1"/>
  <c r="AO1198" i="1" a="1"/>
  <c r="AO1198" i="1" s="1"/>
  <c r="BF1198" i="1" s="1"/>
  <c r="AO1201" i="1" a="1"/>
  <c r="AO1201" i="1" s="1"/>
  <c r="BF1201" i="1" s="1"/>
  <c r="AO1224" i="1" a="1"/>
  <c r="AO1224" i="1" s="1"/>
  <c r="BF1224" i="1" s="1"/>
  <c r="AO1227" i="1" a="1"/>
  <c r="AO1227" i="1" s="1"/>
  <c r="BF1227" i="1" s="1"/>
  <c r="AO1230" i="1" a="1"/>
  <c r="AO1230" i="1" s="1"/>
  <c r="BF1230" i="1" s="1"/>
  <c r="AO1233" i="1" a="1"/>
  <c r="AO1233" i="1" s="1"/>
  <c r="BF1233" i="1" s="1"/>
  <c r="AO1256" i="1" a="1"/>
  <c r="AO1256" i="1" s="1"/>
  <c r="BF1256" i="1" s="1"/>
  <c r="AO1259" i="1" a="1"/>
  <c r="AO1259" i="1" s="1"/>
  <c r="BF1259" i="1" s="1"/>
  <c r="AO1262" i="1" a="1"/>
  <c r="AO1262" i="1" s="1"/>
  <c r="BF1262" i="1" s="1"/>
  <c r="AO1265" i="1" a="1"/>
  <c r="AO1265" i="1" s="1"/>
  <c r="BF1265" i="1" s="1"/>
  <c r="AO1288" i="1" a="1"/>
  <c r="AO1288" i="1" s="1"/>
  <c r="BF1288" i="1" s="1"/>
  <c r="AO1291" i="1" a="1"/>
  <c r="AO1291" i="1" s="1"/>
  <c r="BF1291" i="1" s="1"/>
  <c r="AO1294" i="1" a="1"/>
  <c r="AO1294" i="1" s="1"/>
  <c r="BF1294" i="1" s="1"/>
  <c r="AO1297" i="1" a="1"/>
  <c r="AO1297" i="1" s="1"/>
  <c r="BF1297" i="1" s="1"/>
  <c r="AO967" i="1" a="1"/>
  <c r="AO967" i="1" s="1"/>
  <c r="BF967" i="1" s="1"/>
  <c r="AO1216" i="1" a="1"/>
  <c r="AO1216" i="1" s="1"/>
  <c r="BF1216" i="1" s="1"/>
  <c r="AO1225" i="1" a="1"/>
  <c r="AO1225" i="1" s="1"/>
  <c r="BF1225" i="1" s="1"/>
  <c r="AO655" i="1" a="1"/>
  <c r="AO655" i="1" s="1"/>
  <c r="BF655" i="1" s="1"/>
  <c r="AO910" i="1" a="1"/>
  <c r="AO910" i="1" s="1"/>
  <c r="BF910" i="1" s="1"/>
  <c r="AO921" i="1" a="1"/>
  <c r="AO921" i="1" s="1"/>
  <c r="BF921" i="1" s="1"/>
  <c r="AO1029" i="1" a="1"/>
  <c r="AO1029" i="1" s="1"/>
  <c r="BF1029" i="1" s="1"/>
  <c r="AO1117" i="1" a="1"/>
  <c r="AO1117" i="1" s="1"/>
  <c r="BF1117" i="1" s="1"/>
  <c r="AO1172" i="1" a="1"/>
  <c r="AO1172" i="1" s="1"/>
  <c r="BF1172" i="1" s="1"/>
  <c r="AO1175" i="1" a="1"/>
  <c r="AO1175" i="1" s="1"/>
  <c r="BF1175" i="1" s="1"/>
  <c r="AO1178" i="1" a="1"/>
  <c r="AO1178" i="1" s="1"/>
  <c r="BF1178" i="1" s="1"/>
  <c r="AO1181" i="1" a="1"/>
  <c r="AO1181" i="1" s="1"/>
  <c r="BF1181" i="1" s="1"/>
  <c r="AO1204" i="1" a="1"/>
  <c r="AO1204" i="1" s="1"/>
  <c r="BF1204" i="1" s="1"/>
  <c r="AO1207" i="1" a="1"/>
  <c r="AO1207" i="1" s="1"/>
  <c r="BF1207" i="1" s="1"/>
  <c r="AO1210" i="1" a="1"/>
  <c r="AO1210" i="1" s="1"/>
  <c r="BF1210" i="1" s="1"/>
  <c r="AO1213" i="1" a="1"/>
  <c r="AO1213" i="1" s="1"/>
  <c r="BF1213" i="1" s="1"/>
  <c r="AO1236" i="1" a="1"/>
  <c r="AO1236" i="1" s="1"/>
  <c r="BF1236" i="1" s="1"/>
  <c r="AO1239" i="1" a="1"/>
  <c r="AO1239" i="1" s="1"/>
  <c r="BF1239" i="1" s="1"/>
  <c r="AO1242" i="1" a="1"/>
  <c r="AO1242" i="1" s="1"/>
  <c r="BF1242" i="1" s="1"/>
  <c r="AO1245" i="1" a="1"/>
  <c r="AO1245" i="1" s="1"/>
  <c r="BF1245" i="1" s="1"/>
  <c r="AO1268" i="1" a="1"/>
  <c r="AO1268" i="1" s="1"/>
  <c r="BF1268" i="1" s="1"/>
  <c r="AO1271" i="1" a="1"/>
  <c r="AO1271" i="1" s="1"/>
  <c r="BF1271" i="1" s="1"/>
  <c r="AO1274" i="1" a="1"/>
  <c r="AO1274" i="1" s="1"/>
  <c r="BF1274" i="1" s="1"/>
  <c r="AO1277" i="1" a="1"/>
  <c r="AO1277" i="1" s="1"/>
  <c r="BF1277" i="1" s="1"/>
  <c r="AO1300" i="1" a="1"/>
  <c r="AO1300" i="1" s="1"/>
  <c r="BF1300" i="1" s="1"/>
  <c r="AO1303" i="1" a="1"/>
  <c r="AO1303" i="1" s="1"/>
  <c r="BF1303" i="1" s="1"/>
  <c r="AO1306" i="1" a="1"/>
  <c r="AO1306" i="1" s="1"/>
  <c r="BF1306" i="1" s="1"/>
  <c r="AO1309" i="1" a="1"/>
  <c r="AO1309" i="1" s="1"/>
  <c r="BF1309" i="1" s="1"/>
  <c r="AO1187" i="1" a="1"/>
  <c r="AO1187" i="1" s="1"/>
  <c r="BF1187" i="1" s="1"/>
  <c r="AO1193" i="1" a="1"/>
  <c r="AO1193" i="1" s="1"/>
  <c r="BF1193" i="1" s="1"/>
  <c r="AJ5" i="1" a="1"/>
  <c r="AJ5" i="1" s="1"/>
  <c r="AJ35" i="1" a="1"/>
  <c r="AJ35" i="1" s="1"/>
  <c r="AJ39" i="1" a="1"/>
  <c r="AJ39" i="1" s="1"/>
  <c r="AJ43" i="1" a="1"/>
  <c r="AJ43" i="1" s="1"/>
  <c r="AJ48" i="1" a="1"/>
  <c r="AJ48" i="1" s="1"/>
  <c r="AJ58" i="1" a="1"/>
  <c r="AJ58" i="1" s="1"/>
  <c r="BA58" i="1" s="1"/>
  <c r="AJ69" i="1" a="1"/>
  <c r="AJ69" i="1" s="1"/>
  <c r="BA69" i="1" s="1"/>
  <c r="AJ70" i="1" a="1"/>
  <c r="AJ70" i="1" s="1"/>
  <c r="BA70" i="1" s="1"/>
  <c r="AJ77" i="1" a="1"/>
  <c r="AJ77" i="1" s="1"/>
  <c r="BA77" i="1" s="1"/>
  <c r="AJ83" i="1" a="1"/>
  <c r="AJ83" i="1" s="1"/>
  <c r="BA83" i="1" s="1"/>
  <c r="AJ95" i="1" a="1"/>
  <c r="AJ95" i="1" s="1"/>
  <c r="BA95" i="1" s="1"/>
  <c r="AJ98" i="1" a="1"/>
  <c r="AJ98" i="1" s="1"/>
  <c r="BA98" i="1" s="1"/>
  <c r="AJ112" i="1" a="1"/>
  <c r="AJ112" i="1" s="1"/>
  <c r="BA112" i="1" s="1"/>
  <c r="AJ117" i="1" a="1"/>
  <c r="AJ117" i="1" s="1"/>
  <c r="BA117" i="1" s="1"/>
  <c r="AJ122" i="1" a="1"/>
  <c r="AJ122" i="1" s="1"/>
  <c r="BA122" i="1" s="1"/>
  <c r="AJ131" i="1" a="1"/>
  <c r="AJ131" i="1" s="1"/>
  <c r="BA131" i="1" s="1"/>
  <c r="AJ139" i="1" a="1"/>
  <c r="AJ139" i="1" s="1"/>
  <c r="BA139" i="1" s="1"/>
  <c r="AJ6" i="1" a="1"/>
  <c r="AJ6" i="1" s="1"/>
  <c r="AJ15" i="1" a="1"/>
  <c r="AJ15" i="1" s="1"/>
  <c r="AJ23" i="1" a="1"/>
  <c r="AJ23" i="1" s="1"/>
  <c r="AJ31" i="1" a="1"/>
  <c r="AJ31" i="1" s="1"/>
  <c r="AJ51" i="1" a="1"/>
  <c r="AJ51" i="1" s="1"/>
  <c r="AJ54" i="1" a="1"/>
  <c r="AJ54" i="1" s="1"/>
  <c r="AJ63" i="1" a="1"/>
  <c r="AJ63" i="1" s="1"/>
  <c r="BA63" i="1" s="1"/>
  <c r="AJ71" i="1" a="1"/>
  <c r="AJ71" i="1" s="1"/>
  <c r="BA71" i="1" s="1"/>
  <c r="AJ80" i="1" a="1"/>
  <c r="AJ80" i="1" s="1"/>
  <c r="BA80" i="1" s="1"/>
  <c r="AJ97" i="1" a="1"/>
  <c r="AJ97" i="1" s="1"/>
  <c r="BA97" i="1" s="1"/>
  <c r="AJ100" i="1" a="1"/>
  <c r="AJ100" i="1" s="1"/>
  <c r="BA100" i="1" s="1"/>
  <c r="AJ110" i="1" a="1"/>
  <c r="AJ110" i="1" s="1"/>
  <c r="BA110" i="1" s="1"/>
  <c r="AJ115" i="1" a="1"/>
  <c r="AJ115" i="1" s="1"/>
  <c r="BA115" i="1" s="1"/>
  <c r="AJ125" i="1" a="1"/>
  <c r="AJ125" i="1" s="1"/>
  <c r="BA125" i="1" s="1"/>
  <c r="AJ7" i="1" a="1"/>
  <c r="AJ7" i="1" s="1"/>
  <c r="AJ16" i="1" a="1"/>
  <c r="AJ16" i="1" s="1"/>
  <c r="AJ24" i="1" a="1"/>
  <c r="AJ24" i="1" s="1"/>
  <c r="AJ29" i="1" a="1"/>
  <c r="AJ29" i="1" s="1"/>
  <c r="AJ36" i="1" a="1"/>
  <c r="AJ36" i="1" s="1"/>
  <c r="AJ57" i="1" a="1"/>
  <c r="AJ57" i="1" s="1"/>
  <c r="AJ61" i="1" a="1"/>
  <c r="AJ61" i="1" s="1"/>
  <c r="BA61" i="1" s="1"/>
  <c r="AJ72" i="1" a="1"/>
  <c r="AJ72" i="1" s="1"/>
  <c r="BA72" i="1" s="1"/>
  <c r="AJ84" i="1" a="1"/>
  <c r="AJ84" i="1" s="1"/>
  <c r="BA84" i="1" s="1"/>
  <c r="AJ86" i="1" a="1"/>
  <c r="AJ86" i="1" s="1"/>
  <c r="BA86" i="1" s="1"/>
  <c r="AJ88" i="1" a="1"/>
  <c r="AJ88" i="1" s="1"/>
  <c r="BA88" i="1" s="1"/>
  <c r="AJ89" i="1" a="1"/>
  <c r="AJ89" i="1" s="1"/>
  <c r="BA89" i="1" s="1"/>
  <c r="AJ99" i="1" a="1"/>
  <c r="AJ99" i="1" s="1"/>
  <c r="BA99" i="1" s="1"/>
  <c r="AJ101" i="1" a="1"/>
  <c r="AJ101" i="1" s="1"/>
  <c r="BA101" i="1" s="1"/>
  <c r="AJ102" i="1" a="1"/>
  <c r="AJ102" i="1" s="1"/>
  <c r="BA102" i="1" s="1"/>
  <c r="AJ120" i="1" a="1"/>
  <c r="AJ120" i="1" s="1"/>
  <c r="BA120" i="1" s="1"/>
  <c r="AJ127" i="1" a="1"/>
  <c r="AJ127" i="1" s="1"/>
  <c r="BA127" i="1" s="1"/>
  <c r="AJ128" i="1" a="1"/>
  <c r="AJ128" i="1" s="1"/>
  <c r="BA128" i="1" s="1"/>
  <c r="AJ129" i="1" a="1"/>
  <c r="AJ129" i="1" s="1"/>
  <c r="BA129" i="1" s="1"/>
  <c r="AJ134" i="1" a="1"/>
  <c r="AJ134" i="1" s="1"/>
  <c r="BA134" i="1" s="1"/>
  <c r="AJ136" i="1" a="1"/>
  <c r="AJ136" i="1" s="1"/>
  <c r="BA136" i="1" s="1"/>
  <c r="AJ141" i="1" a="1"/>
  <c r="AJ141" i="1" s="1"/>
  <c r="BA141" i="1" s="1"/>
  <c r="AJ8" i="1" a="1"/>
  <c r="AJ8" i="1" s="1"/>
  <c r="AJ17" i="1" a="1"/>
  <c r="AJ17" i="1" s="1"/>
  <c r="AJ25" i="1" a="1"/>
  <c r="AJ25" i="1" s="1"/>
  <c r="AJ33" i="1" a="1"/>
  <c r="AJ33" i="1" s="1"/>
  <c r="AJ40" i="1" a="1"/>
  <c r="AJ40" i="1" s="1"/>
  <c r="AJ42" i="1" a="1"/>
  <c r="AJ42" i="1" s="1"/>
  <c r="AJ45" i="1" a="1"/>
  <c r="AJ45" i="1" s="1"/>
  <c r="AJ47" i="1" a="1"/>
  <c r="AJ47" i="1" s="1"/>
  <c r="AJ50" i="1" a="1"/>
  <c r="AJ50" i="1" s="1"/>
  <c r="AJ60" i="1" a="1"/>
  <c r="AJ60" i="1" s="1"/>
  <c r="BA60" i="1" s="1"/>
  <c r="AJ73" i="1" a="1"/>
  <c r="AJ73" i="1" s="1"/>
  <c r="BA73" i="1" s="1"/>
  <c r="AJ76" i="1" a="1"/>
  <c r="AJ76" i="1" s="1"/>
  <c r="BA76" i="1" s="1"/>
  <c r="AJ85" i="1" a="1"/>
  <c r="AJ85" i="1" s="1"/>
  <c r="BA85" i="1" s="1"/>
  <c r="AJ90" i="1" a="1"/>
  <c r="AJ90" i="1" s="1"/>
  <c r="BA90" i="1" s="1"/>
  <c r="AJ103" i="1" a="1"/>
  <c r="AJ103" i="1" s="1"/>
  <c r="BA103" i="1" s="1"/>
  <c r="AJ104" i="1" a="1"/>
  <c r="AJ104" i="1" s="1"/>
  <c r="BA104" i="1" s="1"/>
  <c r="AJ105" i="1" a="1"/>
  <c r="AJ105" i="1" s="1"/>
  <c r="BA105" i="1" s="1"/>
  <c r="AJ113" i="1" a="1"/>
  <c r="AJ113" i="1" s="1"/>
  <c r="BA113" i="1" s="1"/>
  <c r="AJ118" i="1" a="1"/>
  <c r="AJ118" i="1" s="1"/>
  <c r="BA118" i="1" s="1"/>
  <c r="AJ123" i="1" a="1"/>
  <c r="AJ123" i="1" s="1"/>
  <c r="BA123" i="1" s="1"/>
  <c r="AJ130" i="1" a="1"/>
  <c r="AJ130" i="1" s="1"/>
  <c r="BA130" i="1" s="1"/>
  <c r="AJ138" i="1" a="1"/>
  <c r="AJ138" i="1" s="1"/>
  <c r="BA138" i="1" s="1"/>
  <c r="AJ9" i="1" a="1"/>
  <c r="AJ9" i="1" s="1"/>
  <c r="AJ10" i="1" a="1"/>
  <c r="AJ10" i="1" s="1"/>
  <c r="AJ18" i="1" a="1"/>
  <c r="AJ18" i="1" s="1"/>
  <c r="AJ27" i="1" a="1"/>
  <c r="AJ27" i="1" s="1"/>
  <c r="AJ37" i="1" a="1"/>
  <c r="AJ37" i="1" s="1"/>
  <c r="AJ44" i="1" a="1"/>
  <c r="AJ44" i="1" s="1"/>
  <c r="AJ53" i="1" a="1"/>
  <c r="AJ53" i="1" s="1"/>
  <c r="AJ64" i="1" a="1"/>
  <c r="AJ64" i="1" s="1"/>
  <c r="BA64" i="1" s="1"/>
  <c r="AJ65" i="1" a="1"/>
  <c r="AJ65" i="1" s="1"/>
  <c r="BA65" i="1" s="1"/>
  <c r="AJ74" i="1" a="1"/>
  <c r="AJ74" i="1" s="1"/>
  <c r="BA74" i="1" s="1"/>
  <c r="AJ81" i="1" a="1"/>
  <c r="AJ81" i="1" s="1"/>
  <c r="BA81" i="1" s="1"/>
  <c r="AJ91" i="1" a="1"/>
  <c r="AJ91" i="1" s="1"/>
  <c r="BA91" i="1" s="1"/>
  <c r="AJ106" i="1" a="1"/>
  <c r="AJ106" i="1" s="1"/>
  <c r="BA106" i="1" s="1"/>
  <c r="AJ107" i="1" a="1"/>
  <c r="AJ107" i="1" s="1"/>
  <c r="BA107" i="1" s="1"/>
  <c r="AJ12" i="1" a="1"/>
  <c r="AJ12" i="1" s="1"/>
  <c r="AJ19" i="1" a="1"/>
  <c r="AJ19" i="1" s="1"/>
  <c r="AJ30" i="1" a="1"/>
  <c r="AJ30" i="1" s="1"/>
  <c r="AJ49" i="1" a="1"/>
  <c r="AJ49" i="1" s="1"/>
  <c r="AJ56" i="1" a="1"/>
  <c r="AJ56" i="1" s="1"/>
  <c r="AJ66" i="1" a="1"/>
  <c r="AJ66" i="1" s="1"/>
  <c r="BA66" i="1" s="1"/>
  <c r="AJ75" i="1" a="1"/>
  <c r="AJ75" i="1" s="1"/>
  <c r="BA75" i="1" s="1"/>
  <c r="AJ78" i="1" a="1"/>
  <c r="AJ78" i="1" s="1"/>
  <c r="BA78" i="1" s="1"/>
  <c r="AJ92" i="1" a="1"/>
  <c r="AJ92" i="1" s="1"/>
  <c r="BA92" i="1" s="1"/>
  <c r="AJ108" i="1" a="1"/>
  <c r="AJ108" i="1" s="1"/>
  <c r="BA108" i="1" s="1"/>
  <c r="AJ111" i="1" a="1"/>
  <c r="AJ111" i="1" s="1"/>
  <c r="BA111" i="1" s="1"/>
  <c r="AJ116" i="1" a="1"/>
  <c r="AJ116" i="1" s="1"/>
  <c r="BA116" i="1" s="1"/>
  <c r="AJ133" i="1" a="1"/>
  <c r="AJ133" i="1" s="1"/>
  <c r="BA133" i="1" s="1"/>
  <c r="AJ3" i="1" a="1"/>
  <c r="AJ3" i="1" s="1"/>
  <c r="AJ11" i="1" a="1"/>
  <c r="AJ11" i="1" s="1"/>
  <c r="AJ13" i="1" a="1"/>
  <c r="AJ13" i="1" s="1"/>
  <c r="AJ20" i="1" a="1"/>
  <c r="AJ20" i="1" s="1"/>
  <c r="AJ21" i="1" a="1"/>
  <c r="AJ21" i="1" s="1"/>
  <c r="AJ26" i="1" a="1"/>
  <c r="AJ26" i="1" s="1"/>
  <c r="AJ32" i="1" a="1"/>
  <c r="AJ32" i="1" s="1"/>
  <c r="AJ34" i="1" a="1"/>
  <c r="AJ34" i="1" s="1"/>
  <c r="AJ38" i="1" a="1"/>
  <c r="AJ38" i="1" s="1"/>
  <c r="AJ46" i="1" a="1"/>
  <c r="AJ46" i="1" s="1"/>
  <c r="AJ52" i="1" a="1"/>
  <c r="AJ52" i="1" s="1"/>
  <c r="AJ59" i="1" a="1"/>
  <c r="AJ59" i="1" s="1"/>
  <c r="BA59" i="1" s="1"/>
  <c r="AJ67" i="1" a="1"/>
  <c r="AJ67" i="1" s="1"/>
  <c r="BA67" i="1" s="1"/>
  <c r="AJ68" i="1" a="1"/>
  <c r="AJ68" i="1" s="1"/>
  <c r="BA68" i="1" s="1"/>
  <c r="AJ82" i="1" a="1"/>
  <c r="AJ82" i="1" s="1"/>
  <c r="BA82" i="1" s="1"/>
  <c r="AJ93" i="1" a="1"/>
  <c r="AJ93" i="1" s="1"/>
  <c r="BA93" i="1" s="1"/>
  <c r="AJ94" i="1" a="1"/>
  <c r="AJ94" i="1" s="1"/>
  <c r="BA94" i="1" s="1"/>
  <c r="AJ121" i="1" a="1"/>
  <c r="AJ121" i="1" s="1"/>
  <c r="BA121" i="1" s="1"/>
  <c r="AJ126" i="1" a="1"/>
  <c r="AJ126" i="1" s="1"/>
  <c r="BA126" i="1" s="1"/>
  <c r="AJ135" i="1" a="1"/>
  <c r="AJ135" i="1" s="1"/>
  <c r="BA135" i="1" s="1"/>
  <c r="AJ140" i="1" a="1"/>
  <c r="AJ140" i="1" s="1"/>
  <c r="BA140" i="1" s="1"/>
  <c r="AJ4" i="1" a="1"/>
  <c r="AJ4" i="1" s="1"/>
  <c r="AJ55" i="1" a="1"/>
  <c r="AJ55" i="1" s="1"/>
  <c r="AJ79" i="1" a="1"/>
  <c r="AJ79" i="1" s="1"/>
  <c r="BA79" i="1" s="1"/>
  <c r="AJ149" i="1" a="1"/>
  <c r="AJ149" i="1" s="1"/>
  <c r="BA149" i="1" s="1"/>
  <c r="AJ151" i="1" a="1"/>
  <c r="AJ151" i="1" s="1"/>
  <c r="BA151" i="1" s="1"/>
  <c r="AJ153" i="1" a="1"/>
  <c r="AJ153" i="1" s="1"/>
  <c r="BA153" i="1" s="1"/>
  <c r="AJ156" i="1" a="1"/>
  <c r="AJ156" i="1" s="1"/>
  <c r="BA156" i="1" s="1"/>
  <c r="AJ160" i="1" a="1"/>
  <c r="AJ160" i="1" s="1"/>
  <c r="BA160" i="1" s="1"/>
  <c r="AJ163" i="1" a="1"/>
  <c r="AJ163" i="1" s="1"/>
  <c r="BA163" i="1" s="1"/>
  <c r="AJ175" i="1" a="1"/>
  <c r="AJ175" i="1" s="1"/>
  <c r="BA175" i="1" s="1"/>
  <c r="AJ179" i="1" a="1"/>
  <c r="AJ179" i="1" s="1"/>
  <c r="BA179" i="1" s="1"/>
  <c r="AJ181" i="1" a="1"/>
  <c r="AJ181" i="1" s="1"/>
  <c r="BA181" i="1" s="1"/>
  <c r="AJ183" i="1" a="1"/>
  <c r="AJ183" i="1" s="1"/>
  <c r="BA183" i="1" s="1"/>
  <c r="AJ87" i="1" a="1"/>
  <c r="AJ87" i="1" s="1"/>
  <c r="BA87" i="1" s="1"/>
  <c r="AJ132" i="1" a="1"/>
  <c r="AJ132" i="1" s="1"/>
  <c r="BA132" i="1" s="1"/>
  <c r="AJ158" i="1" a="1"/>
  <c r="AJ158" i="1" s="1"/>
  <c r="BA158" i="1" s="1"/>
  <c r="AJ166" i="1" a="1"/>
  <c r="AJ166" i="1" s="1"/>
  <c r="BA166" i="1" s="1"/>
  <c r="AJ176" i="1" a="1"/>
  <c r="AJ176" i="1" s="1"/>
  <c r="BA176" i="1" s="1"/>
  <c r="AJ185" i="1" a="1"/>
  <c r="AJ185" i="1" s="1"/>
  <c r="BA185" i="1" s="1"/>
  <c r="AJ190" i="1" a="1"/>
  <c r="AJ190" i="1" s="1"/>
  <c r="BA190" i="1" s="1"/>
  <c r="AJ192" i="1" a="1"/>
  <c r="AJ192" i="1" s="1"/>
  <c r="BA192" i="1" s="1"/>
  <c r="AJ195" i="1" a="1"/>
  <c r="AJ195" i="1" s="1"/>
  <c r="BA195" i="1" s="1"/>
  <c r="AJ197" i="1" a="1"/>
  <c r="AJ197" i="1" s="1"/>
  <c r="BA197" i="1" s="1"/>
  <c r="AJ200" i="1" a="1"/>
  <c r="AJ200" i="1" s="1"/>
  <c r="BA200" i="1" s="1"/>
  <c r="AJ212" i="1" a="1"/>
  <c r="AJ212" i="1" s="1"/>
  <c r="BA212" i="1" s="1"/>
  <c r="AJ224" i="1" a="1"/>
  <c r="AJ224" i="1" s="1"/>
  <c r="BA224" i="1" s="1"/>
  <c r="AJ232" i="1" a="1"/>
  <c r="AJ232" i="1" s="1"/>
  <c r="BA232" i="1" s="1"/>
  <c r="AJ235" i="1" a="1"/>
  <c r="AJ235" i="1" s="1"/>
  <c r="BA235" i="1" s="1"/>
  <c r="AJ256" i="1" a="1"/>
  <c r="AJ256" i="1" s="1"/>
  <c r="BA256" i="1" s="1"/>
  <c r="AJ258" i="1" a="1"/>
  <c r="AJ258" i="1" s="1"/>
  <c r="BA258" i="1" s="1"/>
  <c r="AJ143" i="1" a="1"/>
  <c r="AJ143" i="1" s="1"/>
  <c r="BA143" i="1" s="1"/>
  <c r="AJ146" i="1" a="1"/>
  <c r="AJ146" i="1" s="1"/>
  <c r="BA146" i="1" s="1"/>
  <c r="AJ155" i="1" a="1"/>
  <c r="AJ155" i="1" s="1"/>
  <c r="BA155" i="1" s="1"/>
  <c r="AJ167" i="1" a="1"/>
  <c r="AJ167" i="1" s="1"/>
  <c r="BA167" i="1" s="1"/>
  <c r="AJ171" i="1" a="1"/>
  <c r="AJ171" i="1" s="1"/>
  <c r="BA171" i="1" s="1"/>
  <c r="AJ198" i="1" a="1"/>
  <c r="AJ198" i="1" s="1"/>
  <c r="BA198" i="1" s="1"/>
  <c r="AJ208" i="1" a="1"/>
  <c r="AJ208" i="1" s="1"/>
  <c r="BA208" i="1" s="1"/>
  <c r="AJ218" i="1" a="1"/>
  <c r="AJ218" i="1" s="1"/>
  <c r="BA218" i="1" s="1"/>
  <c r="AJ222" i="1" a="1"/>
  <c r="AJ222" i="1" s="1"/>
  <c r="BA222" i="1" s="1"/>
  <c r="AJ229" i="1" a="1"/>
  <c r="AJ229" i="1" s="1"/>
  <c r="BA229" i="1" s="1"/>
  <c r="AJ240" i="1" a="1"/>
  <c r="AJ240" i="1" s="1"/>
  <c r="BA240" i="1" s="1"/>
  <c r="AJ249" i="1" a="1"/>
  <c r="AJ249" i="1" s="1"/>
  <c r="BA249" i="1" s="1"/>
  <c r="AJ251" i="1" a="1"/>
  <c r="AJ251" i="1" s="1"/>
  <c r="BA251" i="1" s="1"/>
  <c r="AJ254" i="1" a="1"/>
  <c r="AJ254" i="1" s="1"/>
  <c r="BA254" i="1" s="1"/>
  <c r="AJ41" i="1" a="1"/>
  <c r="AJ41" i="1" s="1"/>
  <c r="AJ62" i="1" a="1"/>
  <c r="AJ62" i="1" s="1"/>
  <c r="BA62" i="1" s="1"/>
  <c r="AJ114" i="1" a="1"/>
  <c r="AJ114" i="1" s="1"/>
  <c r="BA114" i="1" s="1"/>
  <c r="AJ124" i="1" a="1"/>
  <c r="AJ124" i="1" s="1"/>
  <c r="BA124" i="1" s="1"/>
  <c r="AJ148" i="1" a="1"/>
  <c r="AJ148" i="1" s="1"/>
  <c r="BA148" i="1" s="1"/>
  <c r="AJ162" i="1" a="1"/>
  <c r="AJ162" i="1" s="1"/>
  <c r="BA162" i="1" s="1"/>
  <c r="AJ172" i="1" a="1"/>
  <c r="AJ172" i="1" s="1"/>
  <c r="BA172" i="1" s="1"/>
  <c r="AJ182" i="1" a="1"/>
  <c r="AJ182" i="1" s="1"/>
  <c r="BA182" i="1" s="1"/>
  <c r="AJ184" i="1" a="1"/>
  <c r="AJ184" i="1" s="1"/>
  <c r="BA184" i="1" s="1"/>
  <c r="AJ186" i="1" a="1"/>
  <c r="AJ186" i="1" s="1"/>
  <c r="BA186" i="1" s="1"/>
  <c r="AJ188" i="1" a="1"/>
  <c r="AJ188" i="1" s="1"/>
  <c r="BA188" i="1" s="1"/>
  <c r="AJ211" i="1" a="1"/>
  <c r="AJ211" i="1" s="1"/>
  <c r="BA211" i="1" s="1"/>
  <c r="AJ234" i="1" a="1"/>
  <c r="AJ234" i="1" s="1"/>
  <c r="BA234" i="1" s="1"/>
  <c r="AJ242" i="1" a="1"/>
  <c r="AJ242" i="1" s="1"/>
  <c r="BA242" i="1" s="1"/>
  <c r="AJ246" i="1" a="1"/>
  <c r="AJ246" i="1" s="1"/>
  <c r="BA246" i="1" s="1"/>
  <c r="AJ28" i="1" a="1"/>
  <c r="AJ28" i="1" s="1"/>
  <c r="AJ96" i="1" a="1"/>
  <c r="AJ96" i="1" s="1"/>
  <c r="BA96" i="1" s="1"/>
  <c r="AJ145" i="1" a="1"/>
  <c r="AJ145" i="1" s="1"/>
  <c r="BA145" i="1" s="1"/>
  <c r="AJ150" i="1" a="1"/>
  <c r="AJ150" i="1" s="1"/>
  <c r="BA150" i="1" s="1"/>
  <c r="AJ157" i="1" a="1"/>
  <c r="AJ157" i="1" s="1"/>
  <c r="BA157" i="1" s="1"/>
  <c r="AJ159" i="1" a="1"/>
  <c r="AJ159" i="1" s="1"/>
  <c r="BA159" i="1" s="1"/>
  <c r="AJ164" i="1" a="1"/>
  <c r="AJ164" i="1" s="1"/>
  <c r="BA164" i="1" s="1"/>
  <c r="AJ168" i="1" a="1"/>
  <c r="AJ168" i="1" s="1"/>
  <c r="BA168" i="1" s="1"/>
  <c r="AJ177" i="1" a="1"/>
  <c r="AJ177" i="1" s="1"/>
  <c r="BA177" i="1" s="1"/>
  <c r="AJ180" i="1" a="1"/>
  <c r="AJ180" i="1" s="1"/>
  <c r="BA180" i="1" s="1"/>
  <c r="AJ191" i="1" a="1"/>
  <c r="AJ191" i="1" s="1"/>
  <c r="BA191" i="1" s="1"/>
  <c r="AJ193" i="1" a="1"/>
  <c r="AJ193" i="1" s="1"/>
  <c r="BA193" i="1" s="1"/>
  <c r="AJ199" i="1" a="1"/>
  <c r="AJ199" i="1" s="1"/>
  <c r="BA199" i="1" s="1"/>
  <c r="AJ201" i="1" a="1"/>
  <c r="AJ201" i="1" s="1"/>
  <c r="BA201" i="1" s="1"/>
  <c r="AJ204" i="1" a="1"/>
  <c r="AJ204" i="1" s="1"/>
  <c r="BA204" i="1" s="1"/>
  <c r="AJ213" i="1" a="1"/>
  <c r="AJ213" i="1" s="1"/>
  <c r="BA213" i="1" s="1"/>
  <c r="AJ215" i="1" a="1"/>
  <c r="AJ215" i="1" s="1"/>
  <c r="BA215" i="1" s="1"/>
  <c r="AJ217" i="1" a="1"/>
  <c r="AJ217" i="1" s="1"/>
  <c r="BA217" i="1" s="1"/>
  <c r="AJ221" i="1" a="1"/>
  <c r="AJ221" i="1" s="1"/>
  <c r="BA221" i="1" s="1"/>
  <c r="AJ226" i="1" a="1"/>
  <c r="AJ226" i="1" s="1"/>
  <c r="BA226" i="1" s="1"/>
  <c r="AJ228" i="1" a="1"/>
  <c r="AJ228" i="1" s="1"/>
  <c r="BA228" i="1" s="1"/>
  <c r="AJ231" i="1" a="1"/>
  <c r="AJ231" i="1" s="1"/>
  <c r="BA231" i="1" s="1"/>
  <c r="AJ236" i="1" a="1"/>
  <c r="AJ236" i="1" s="1"/>
  <c r="BA236" i="1" s="1"/>
  <c r="AJ239" i="1" a="1"/>
  <c r="AJ239" i="1" s="1"/>
  <c r="BA239" i="1" s="1"/>
  <c r="AJ244" i="1" a="1"/>
  <c r="AJ244" i="1" s="1"/>
  <c r="BA244" i="1" s="1"/>
  <c r="AJ253" i="1" a="1"/>
  <c r="AJ253" i="1" s="1"/>
  <c r="BA253" i="1" s="1"/>
  <c r="AJ14" i="1" a="1"/>
  <c r="AJ14" i="1" s="1"/>
  <c r="AJ142" i="1" a="1"/>
  <c r="AJ142" i="1" s="1"/>
  <c r="BA142" i="1" s="1"/>
  <c r="AJ152" i="1" a="1"/>
  <c r="AJ152" i="1" s="1"/>
  <c r="BA152" i="1" s="1"/>
  <c r="AJ154" i="1" a="1"/>
  <c r="AJ154" i="1" s="1"/>
  <c r="BA154" i="1" s="1"/>
  <c r="AJ173" i="1" a="1"/>
  <c r="AJ173" i="1" s="1"/>
  <c r="BA173" i="1" s="1"/>
  <c r="AJ178" i="1" a="1"/>
  <c r="AJ178" i="1" s="1"/>
  <c r="BA178" i="1" s="1"/>
  <c r="AJ202" i="1" a="1"/>
  <c r="AJ202" i="1" s="1"/>
  <c r="BA202" i="1" s="1"/>
  <c r="AJ219" i="1" a="1"/>
  <c r="AJ219" i="1" s="1"/>
  <c r="BA219" i="1" s="1"/>
  <c r="AJ223" i="1" a="1"/>
  <c r="AJ223" i="1" s="1"/>
  <c r="BA223" i="1" s="1"/>
  <c r="AJ233" i="1" a="1"/>
  <c r="AJ233" i="1" s="1"/>
  <c r="BA233" i="1" s="1"/>
  <c r="AJ255" i="1" a="1"/>
  <c r="AJ255" i="1" s="1"/>
  <c r="BA255" i="1" s="1"/>
  <c r="AJ257" i="1" a="1"/>
  <c r="AJ257" i="1" s="1"/>
  <c r="BA257" i="1" s="1"/>
  <c r="AJ109" i="1" a="1"/>
  <c r="AJ109" i="1" s="1"/>
  <c r="BA109" i="1" s="1"/>
  <c r="AJ119" i="1" a="1"/>
  <c r="AJ119" i="1" s="1"/>
  <c r="BA119" i="1" s="1"/>
  <c r="AJ144" i="1" a="1"/>
  <c r="AJ144" i="1" s="1"/>
  <c r="BA144" i="1" s="1"/>
  <c r="AJ147" i="1" a="1"/>
  <c r="AJ147" i="1" s="1"/>
  <c r="BA147" i="1" s="1"/>
  <c r="AJ170" i="1" a="1"/>
  <c r="AJ170" i="1" s="1"/>
  <c r="BA170" i="1" s="1"/>
  <c r="AJ187" i="1" a="1"/>
  <c r="AJ187" i="1" s="1"/>
  <c r="BA187" i="1" s="1"/>
  <c r="AJ203" i="1" a="1"/>
  <c r="AJ203" i="1" s="1"/>
  <c r="BA203" i="1" s="1"/>
  <c r="AJ205" i="1" a="1"/>
  <c r="AJ205" i="1" s="1"/>
  <c r="BA205" i="1" s="1"/>
  <c r="AJ216" i="1" a="1"/>
  <c r="AJ216" i="1" s="1"/>
  <c r="BA216" i="1" s="1"/>
  <c r="AJ220" i="1" a="1"/>
  <c r="AJ220" i="1" s="1"/>
  <c r="BA220" i="1" s="1"/>
  <c r="AJ227" i="1" a="1"/>
  <c r="AJ227" i="1" s="1"/>
  <c r="BA227" i="1" s="1"/>
  <c r="AJ238" i="1" a="1"/>
  <c r="AJ238" i="1" s="1"/>
  <c r="BA238" i="1" s="1"/>
  <c r="AJ250" i="1" a="1"/>
  <c r="AJ250" i="1" s="1"/>
  <c r="BA250" i="1" s="1"/>
  <c r="AJ252" i="1" a="1"/>
  <c r="AJ252" i="1" s="1"/>
  <c r="BA252" i="1" s="1"/>
  <c r="AJ259" i="1" a="1"/>
  <c r="AJ259" i="1" s="1"/>
  <c r="BA259" i="1" s="1"/>
  <c r="AJ209" i="1" a="1"/>
  <c r="AJ209" i="1" s="1"/>
  <c r="BA209" i="1" s="1"/>
  <c r="AJ260" i="1" a="1"/>
  <c r="AJ260" i="1" s="1"/>
  <c r="BA260" i="1" s="1"/>
  <c r="AJ262" i="1" a="1"/>
  <c r="AJ262" i="1" s="1"/>
  <c r="BA262" i="1" s="1"/>
  <c r="AJ274" i="1" a="1"/>
  <c r="AJ274" i="1" s="1"/>
  <c r="BA274" i="1" s="1"/>
  <c r="AJ275" i="1" a="1"/>
  <c r="AJ275" i="1" s="1"/>
  <c r="BA275" i="1" s="1"/>
  <c r="AJ285" i="1" a="1"/>
  <c r="AJ285" i="1" s="1"/>
  <c r="BA285" i="1" s="1"/>
  <c r="AJ291" i="1" a="1"/>
  <c r="AJ291" i="1" s="1"/>
  <c r="BA291" i="1" s="1"/>
  <c r="AJ292" i="1" a="1"/>
  <c r="AJ292" i="1" s="1"/>
  <c r="BA292" i="1" s="1"/>
  <c r="AJ293" i="1" a="1"/>
  <c r="AJ293" i="1" s="1"/>
  <c r="BA293" i="1" s="1"/>
  <c r="AJ333" i="1" a="1"/>
  <c r="AJ333" i="1" s="1"/>
  <c r="BA333" i="1" s="1"/>
  <c r="AJ338" i="1" a="1"/>
  <c r="AJ338" i="1" s="1"/>
  <c r="BA338" i="1" s="1"/>
  <c r="AJ350" i="1" a="1"/>
  <c r="AJ350" i="1" s="1"/>
  <c r="BA350" i="1" s="1"/>
  <c r="AJ357" i="1" a="1"/>
  <c r="AJ357" i="1" s="1"/>
  <c r="BA357" i="1" s="1"/>
  <c r="AJ371" i="1" a="1"/>
  <c r="AJ371" i="1" s="1"/>
  <c r="BA371" i="1" s="1"/>
  <c r="AJ174" i="1" a="1"/>
  <c r="AJ174" i="1" s="1"/>
  <c r="BA174" i="1" s="1"/>
  <c r="AJ194" i="1" a="1"/>
  <c r="AJ194" i="1" s="1"/>
  <c r="BA194" i="1" s="1"/>
  <c r="AJ206" i="1" a="1"/>
  <c r="AJ206" i="1" s="1"/>
  <c r="BA206" i="1" s="1"/>
  <c r="AJ237" i="1" a="1"/>
  <c r="AJ237" i="1" s="1"/>
  <c r="BA237" i="1" s="1"/>
  <c r="AJ243" i="1" a="1"/>
  <c r="AJ243" i="1" s="1"/>
  <c r="BA243" i="1" s="1"/>
  <c r="AJ271" i="1" a="1"/>
  <c r="AJ271" i="1" s="1"/>
  <c r="BA271" i="1" s="1"/>
  <c r="AJ276" i="1" a="1"/>
  <c r="AJ276" i="1" s="1"/>
  <c r="BA276" i="1" s="1"/>
  <c r="AJ286" i="1" a="1"/>
  <c r="AJ286" i="1" s="1"/>
  <c r="BA286" i="1" s="1"/>
  <c r="AJ290" i="1" a="1"/>
  <c r="AJ290" i="1" s="1"/>
  <c r="BA290" i="1" s="1"/>
  <c r="AJ306" i="1" a="1"/>
  <c r="AJ306" i="1" s="1"/>
  <c r="BA306" i="1" s="1"/>
  <c r="AJ307" i="1" a="1"/>
  <c r="AJ307" i="1" s="1"/>
  <c r="BA307" i="1" s="1"/>
  <c r="AJ315" i="1" a="1"/>
  <c r="AJ315" i="1" s="1"/>
  <c r="BA315" i="1" s="1"/>
  <c r="AJ316" i="1" a="1"/>
  <c r="AJ316" i="1" s="1"/>
  <c r="BA316" i="1" s="1"/>
  <c r="AJ336" i="1" a="1"/>
  <c r="AJ336" i="1" s="1"/>
  <c r="BA336" i="1" s="1"/>
  <c r="AJ347" i="1" a="1"/>
  <c r="AJ347" i="1" s="1"/>
  <c r="BA347" i="1" s="1"/>
  <c r="AJ354" i="1" a="1"/>
  <c r="AJ354" i="1" s="1"/>
  <c r="BA354" i="1" s="1"/>
  <c r="AJ361" i="1" a="1"/>
  <c r="AJ361" i="1" s="1"/>
  <c r="BA361" i="1" s="1"/>
  <c r="AJ248" i="1" a="1"/>
  <c r="AJ248" i="1" s="1"/>
  <c r="BA248" i="1" s="1"/>
  <c r="AJ267" i="1" a="1"/>
  <c r="AJ267" i="1" s="1"/>
  <c r="BA267" i="1" s="1"/>
  <c r="AJ277" i="1" a="1"/>
  <c r="AJ277" i="1" s="1"/>
  <c r="BA277" i="1" s="1"/>
  <c r="AJ287" i="1" a="1"/>
  <c r="AJ287" i="1" s="1"/>
  <c r="BA287" i="1" s="1"/>
  <c r="AJ288" i="1" a="1"/>
  <c r="AJ288" i="1" s="1"/>
  <c r="BA288" i="1" s="1"/>
  <c r="AJ289" i="1" a="1"/>
  <c r="AJ289" i="1" s="1"/>
  <c r="BA289" i="1" s="1"/>
  <c r="AJ318" i="1" a="1"/>
  <c r="AJ318" i="1" s="1"/>
  <c r="BA318" i="1" s="1"/>
  <c r="AJ331" i="1" a="1"/>
  <c r="AJ331" i="1" s="1"/>
  <c r="BA331" i="1" s="1"/>
  <c r="AJ341" i="1" a="1"/>
  <c r="AJ341" i="1" s="1"/>
  <c r="BA341" i="1" s="1"/>
  <c r="AJ351" i="1" a="1"/>
  <c r="AJ351" i="1" s="1"/>
  <c r="BA351" i="1" s="1"/>
  <c r="AJ358" i="1" a="1"/>
  <c r="AJ358" i="1" s="1"/>
  <c r="BA358" i="1" s="1"/>
  <c r="AJ22" i="1" a="1"/>
  <c r="AJ22" i="1" s="1"/>
  <c r="AJ161" i="1" a="1"/>
  <c r="AJ161" i="1" s="1"/>
  <c r="BA161" i="1" s="1"/>
  <c r="AJ214" i="1" a="1"/>
  <c r="AJ214" i="1" s="1"/>
  <c r="BA214" i="1" s="1"/>
  <c r="AJ225" i="1" a="1"/>
  <c r="AJ225" i="1" s="1"/>
  <c r="BA225" i="1" s="1"/>
  <c r="AJ245" i="1" a="1"/>
  <c r="AJ245" i="1" s="1"/>
  <c r="BA245" i="1" s="1"/>
  <c r="AJ264" i="1" a="1"/>
  <c r="AJ264" i="1" s="1"/>
  <c r="BA264" i="1" s="1"/>
  <c r="AJ266" i="1" a="1"/>
  <c r="AJ266" i="1" s="1"/>
  <c r="BA266" i="1" s="1"/>
  <c r="AJ268" i="1" a="1"/>
  <c r="AJ268" i="1" s="1"/>
  <c r="BA268" i="1" s="1"/>
  <c r="AJ270" i="1" a="1"/>
  <c r="AJ270" i="1" s="1"/>
  <c r="BA270" i="1" s="1"/>
  <c r="AJ273" i="1" a="1"/>
  <c r="AJ273" i="1" s="1"/>
  <c r="BA273" i="1" s="1"/>
  <c r="AJ278" i="1" a="1"/>
  <c r="AJ278" i="1" s="1"/>
  <c r="BA278" i="1" s="1"/>
  <c r="AJ279" i="1" a="1"/>
  <c r="AJ279" i="1" s="1"/>
  <c r="BA279" i="1" s="1"/>
  <c r="AJ308" i="1" a="1"/>
  <c r="AJ308" i="1" s="1"/>
  <c r="BA308" i="1" s="1"/>
  <c r="AJ309" i="1" a="1"/>
  <c r="AJ309" i="1" s="1"/>
  <c r="BA309" i="1" s="1"/>
  <c r="AJ317" i="1" a="1"/>
  <c r="AJ317" i="1" s="1"/>
  <c r="BA317" i="1" s="1"/>
  <c r="AJ329" i="1" a="1"/>
  <c r="AJ329" i="1" s="1"/>
  <c r="BA329" i="1" s="1"/>
  <c r="AJ334" i="1" a="1"/>
  <c r="AJ334" i="1" s="1"/>
  <c r="BA334" i="1" s="1"/>
  <c r="AJ339" i="1" a="1"/>
  <c r="AJ339" i="1" s="1"/>
  <c r="BA339" i="1" s="1"/>
  <c r="AJ344" i="1" a="1"/>
  <c r="AJ344" i="1" s="1"/>
  <c r="BA344" i="1" s="1"/>
  <c r="AJ348" i="1" a="1"/>
  <c r="AJ348" i="1" s="1"/>
  <c r="BA348" i="1" s="1"/>
  <c r="AJ355" i="1" a="1"/>
  <c r="AJ355" i="1" s="1"/>
  <c r="BA355" i="1" s="1"/>
  <c r="AJ362" i="1" a="1"/>
  <c r="AJ362" i="1" s="1"/>
  <c r="BA362" i="1" s="1"/>
  <c r="AJ230" i="1" a="1"/>
  <c r="AJ230" i="1" s="1"/>
  <c r="BA230" i="1" s="1"/>
  <c r="AJ272" i="1" a="1"/>
  <c r="AJ272" i="1" s="1"/>
  <c r="BA272" i="1" s="1"/>
  <c r="AJ280" i="1" a="1"/>
  <c r="AJ280" i="1" s="1"/>
  <c r="BA280" i="1" s="1"/>
  <c r="AJ299" i="1" a="1"/>
  <c r="AJ299" i="1" s="1"/>
  <c r="BA299" i="1" s="1"/>
  <c r="AJ300" i="1" a="1"/>
  <c r="AJ300" i="1" s="1"/>
  <c r="BA300" i="1" s="1"/>
  <c r="AJ301" i="1" a="1"/>
  <c r="AJ301" i="1" s="1"/>
  <c r="BA301" i="1" s="1"/>
  <c r="AJ310" i="1" a="1"/>
  <c r="AJ310" i="1" s="1"/>
  <c r="BA310" i="1" s="1"/>
  <c r="AJ319" i="1" a="1"/>
  <c r="AJ319" i="1" s="1"/>
  <c r="BA319" i="1" s="1"/>
  <c r="AJ320" i="1" a="1"/>
  <c r="AJ320" i="1" s="1"/>
  <c r="BA320" i="1" s="1"/>
  <c r="AJ337" i="1" a="1"/>
  <c r="AJ337" i="1" s="1"/>
  <c r="BA337" i="1" s="1"/>
  <c r="AJ342" i="1" a="1"/>
  <c r="AJ342" i="1" s="1"/>
  <c r="BA342" i="1" s="1"/>
  <c r="AJ352" i="1" a="1"/>
  <c r="AJ352" i="1" s="1"/>
  <c r="BA352" i="1" s="1"/>
  <c r="AJ359" i="1" a="1"/>
  <c r="AJ359" i="1" s="1"/>
  <c r="BA359" i="1" s="1"/>
  <c r="AJ165" i="1" a="1"/>
  <c r="AJ165" i="1" s="1"/>
  <c r="BA165" i="1" s="1"/>
  <c r="AJ189" i="1" a="1"/>
  <c r="AJ189" i="1" s="1"/>
  <c r="BA189" i="1" s="1"/>
  <c r="AJ247" i="1" a="1"/>
  <c r="AJ247" i="1" s="1"/>
  <c r="BA247" i="1" s="1"/>
  <c r="AJ261" i="1" a="1"/>
  <c r="AJ261" i="1" s="1"/>
  <c r="BA261" i="1" s="1"/>
  <c r="AJ263" i="1" a="1"/>
  <c r="AJ263" i="1" s="1"/>
  <c r="BA263" i="1" s="1"/>
  <c r="AJ281" i="1" a="1"/>
  <c r="AJ281" i="1" s="1"/>
  <c r="BA281" i="1" s="1"/>
  <c r="AJ297" i="1" a="1"/>
  <c r="AJ297" i="1" s="1"/>
  <c r="BA297" i="1" s="1"/>
  <c r="AJ298" i="1" a="1"/>
  <c r="AJ298" i="1" s="1"/>
  <c r="BA298" i="1" s="1"/>
  <c r="AJ302" i="1" a="1"/>
  <c r="AJ302" i="1" s="1"/>
  <c r="BA302" i="1" s="1"/>
  <c r="AJ303" i="1" a="1"/>
  <c r="AJ303" i="1" s="1"/>
  <c r="BA303" i="1" s="1"/>
  <c r="AJ311" i="1" a="1"/>
  <c r="AJ311" i="1" s="1"/>
  <c r="BA311" i="1" s="1"/>
  <c r="AJ332" i="1" a="1"/>
  <c r="AJ332" i="1" s="1"/>
  <c r="BA332" i="1" s="1"/>
  <c r="AJ335" i="1" a="1"/>
  <c r="AJ335" i="1" s="1"/>
  <c r="BA335" i="1" s="1"/>
  <c r="AJ356" i="1" a="1"/>
  <c r="AJ356" i="1" s="1"/>
  <c r="BA356" i="1" s="1"/>
  <c r="AJ363" i="1" a="1"/>
  <c r="AJ363" i="1" s="1"/>
  <c r="BA363" i="1" s="1"/>
  <c r="AJ364" i="1" a="1"/>
  <c r="AJ364" i="1" s="1"/>
  <c r="BA364" i="1" s="1"/>
  <c r="AJ372" i="1" a="1"/>
  <c r="AJ372" i="1" s="1"/>
  <c r="BA372" i="1" s="1"/>
  <c r="AJ169" i="1" a="1"/>
  <c r="AJ169" i="1" s="1"/>
  <c r="BA169" i="1" s="1"/>
  <c r="AJ196" i="1" a="1"/>
  <c r="AJ196" i="1" s="1"/>
  <c r="BA196" i="1" s="1"/>
  <c r="AJ207" i="1" a="1"/>
  <c r="AJ207" i="1" s="1"/>
  <c r="BA207" i="1" s="1"/>
  <c r="AJ210" i="1" a="1"/>
  <c r="AJ210" i="1" s="1"/>
  <c r="BA210" i="1" s="1"/>
  <c r="AJ241" i="1" a="1"/>
  <c r="AJ241" i="1" s="1"/>
  <c r="BA241" i="1" s="1"/>
  <c r="AJ282" i="1" a="1"/>
  <c r="AJ282" i="1" s="1"/>
  <c r="BA282" i="1" s="1"/>
  <c r="AJ295" i="1" a="1"/>
  <c r="AJ295" i="1" s="1"/>
  <c r="BA295" i="1" s="1"/>
  <c r="AJ296" i="1" a="1"/>
  <c r="AJ296" i="1" s="1"/>
  <c r="BA296" i="1" s="1"/>
  <c r="AJ312" i="1" a="1"/>
  <c r="AJ312" i="1" s="1"/>
  <c r="BA312" i="1" s="1"/>
  <c r="AJ321" i="1" a="1"/>
  <c r="AJ321" i="1" s="1"/>
  <c r="BA321" i="1" s="1"/>
  <c r="AJ323" i="1" a="1"/>
  <c r="AJ323" i="1" s="1"/>
  <c r="BA323" i="1" s="1"/>
  <c r="AJ324" i="1" a="1"/>
  <c r="AJ324" i="1" s="1"/>
  <c r="BA324" i="1" s="1"/>
  <c r="AJ325" i="1" a="1"/>
  <c r="AJ325" i="1" s="1"/>
  <c r="BA325" i="1" s="1"/>
  <c r="AJ326" i="1" a="1"/>
  <c r="AJ326" i="1" s="1"/>
  <c r="BA326" i="1" s="1"/>
  <c r="AJ327" i="1" a="1"/>
  <c r="AJ327" i="1" s="1"/>
  <c r="BA327" i="1" s="1"/>
  <c r="AJ330" i="1" a="1"/>
  <c r="AJ330" i="1" s="1"/>
  <c r="BA330" i="1" s="1"/>
  <c r="AJ345" i="1" a="1"/>
  <c r="AJ345" i="1" s="1"/>
  <c r="BA345" i="1" s="1"/>
  <c r="AJ349" i="1" a="1"/>
  <c r="AJ349" i="1" s="1"/>
  <c r="BA349" i="1" s="1"/>
  <c r="AJ360" i="1" a="1"/>
  <c r="AJ360" i="1" s="1"/>
  <c r="BA360" i="1" s="1"/>
  <c r="AJ365" i="1" a="1"/>
  <c r="AJ365" i="1" s="1"/>
  <c r="BA365" i="1" s="1"/>
  <c r="AJ366" i="1" a="1"/>
  <c r="AJ366" i="1" s="1"/>
  <c r="BA366" i="1" s="1"/>
  <c r="AJ367" i="1" a="1"/>
  <c r="AJ367" i="1" s="1"/>
  <c r="BA367" i="1" s="1"/>
  <c r="AJ368" i="1" a="1"/>
  <c r="AJ368" i="1" s="1"/>
  <c r="BA368" i="1" s="1"/>
  <c r="AJ374" i="1" a="1"/>
  <c r="AJ374" i="1" s="1"/>
  <c r="BA374" i="1" s="1"/>
  <c r="AJ294" i="1" a="1"/>
  <c r="AJ294" i="1" s="1"/>
  <c r="BA294" i="1" s="1"/>
  <c r="AJ375" i="1" a="1"/>
  <c r="AJ375" i="1" s="1"/>
  <c r="BA375" i="1" s="1"/>
  <c r="AJ382" i="1" a="1"/>
  <c r="AJ382" i="1" s="1"/>
  <c r="BA382" i="1" s="1"/>
  <c r="AJ389" i="1" a="1"/>
  <c r="AJ389" i="1" s="1"/>
  <c r="BA389" i="1" s="1"/>
  <c r="AJ396" i="1" a="1"/>
  <c r="AJ396" i="1" s="1"/>
  <c r="BA396" i="1" s="1"/>
  <c r="AJ401" i="1" a="1"/>
  <c r="AJ401" i="1" s="1"/>
  <c r="BA401" i="1" s="1"/>
  <c r="AJ416" i="1" a="1"/>
  <c r="AJ416" i="1" s="1"/>
  <c r="BA416" i="1" s="1"/>
  <c r="AJ418" i="1" a="1"/>
  <c r="AJ418" i="1" s="1"/>
  <c r="BA418" i="1" s="1"/>
  <c r="AJ447" i="1" a="1"/>
  <c r="AJ447" i="1" s="1"/>
  <c r="BA447" i="1" s="1"/>
  <c r="AJ450" i="1" a="1"/>
  <c r="AJ450" i="1" s="1"/>
  <c r="BA450" i="1" s="1"/>
  <c r="AJ456" i="1" a="1"/>
  <c r="AJ456" i="1" s="1"/>
  <c r="BA456" i="1" s="1"/>
  <c r="AJ462" i="1" a="1"/>
  <c r="AJ462" i="1" s="1"/>
  <c r="BA462" i="1" s="1"/>
  <c r="AJ465" i="1" a="1"/>
  <c r="AJ465" i="1" s="1"/>
  <c r="BA465" i="1" s="1"/>
  <c r="AJ468" i="1" a="1"/>
  <c r="AJ468" i="1" s="1"/>
  <c r="BA468" i="1" s="1"/>
  <c r="AJ471" i="1" a="1"/>
  <c r="AJ471" i="1" s="1"/>
  <c r="BA471" i="1" s="1"/>
  <c r="AJ474" i="1" a="1"/>
  <c r="AJ474" i="1" s="1"/>
  <c r="BA474" i="1" s="1"/>
  <c r="AJ492" i="1" a="1"/>
  <c r="AJ492" i="1" s="1"/>
  <c r="BA492" i="1" s="1"/>
  <c r="AJ496" i="1" a="1"/>
  <c r="AJ496" i="1" s="1"/>
  <c r="BA496" i="1" s="1"/>
  <c r="AJ522" i="1" a="1"/>
  <c r="AJ522" i="1" s="1"/>
  <c r="BA522" i="1" s="1"/>
  <c r="AJ530" i="1" a="1"/>
  <c r="AJ530" i="1" s="1"/>
  <c r="BA530" i="1" s="1"/>
  <c r="AJ531" i="1" a="1"/>
  <c r="AJ531" i="1" s="1"/>
  <c r="BA531" i="1" s="1"/>
  <c r="AJ532" i="1" a="1"/>
  <c r="AJ532" i="1" s="1"/>
  <c r="BA532" i="1" s="1"/>
  <c r="AJ544" i="1" a="1"/>
  <c r="AJ544" i="1" s="1"/>
  <c r="BA544" i="1" s="1"/>
  <c r="AJ557" i="1" a="1"/>
  <c r="AJ557" i="1" s="1"/>
  <c r="BA557" i="1" s="1"/>
  <c r="AJ569" i="1" a="1"/>
  <c r="AJ569" i="1" s="1"/>
  <c r="BA569" i="1" s="1"/>
  <c r="AJ572" i="1" a="1"/>
  <c r="AJ572" i="1" s="1"/>
  <c r="BA572" i="1" s="1"/>
  <c r="AJ577" i="1" a="1"/>
  <c r="AJ577" i="1" s="1"/>
  <c r="BA577" i="1" s="1"/>
  <c r="AJ586" i="1" a="1"/>
  <c r="AJ586" i="1" s="1"/>
  <c r="BA586" i="1" s="1"/>
  <c r="AJ596" i="1" a="1"/>
  <c r="AJ596" i="1" s="1"/>
  <c r="BA596" i="1" s="1"/>
  <c r="AJ604" i="1" a="1"/>
  <c r="AJ604" i="1" s="1"/>
  <c r="BA604" i="1" s="1"/>
  <c r="AJ622" i="1" a="1"/>
  <c r="AJ622" i="1" s="1"/>
  <c r="BA622" i="1" s="1"/>
  <c r="AJ632" i="1" a="1"/>
  <c r="AJ632" i="1" s="1"/>
  <c r="BA632" i="1" s="1"/>
  <c r="AJ639" i="1" a="1"/>
  <c r="AJ639" i="1" s="1"/>
  <c r="BA639" i="1" s="1"/>
  <c r="AJ269" i="1" a="1"/>
  <c r="AJ269" i="1" s="1"/>
  <c r="BA269" i="1" s="1"/>
  <c r="AJ314" i="1" a="1"/>
  <c r="AJ314" i="1" s="1"/>
  <c r="BA314" i="1" s="1"/>
  <c r="AJ353" i="1" a="1"/>
  <c r="AJ353" i="1" s="1"/>
  <c r="BA353" i="1" s="1"/>
  <c r="AJ373" i="1" a="1"/>
  <c r="AJ373" i="1" s="1"/>
  <c r="BA373" i="1" s="1"/>
  <c r="AJ377" i="1" a="1"/>
  <c r="AJ377" i="1" s="1"/>
  <c r="BA377" i="1" s="1"/>
  <c r="AJ379" i="1" a="1"/>
  <c r="AJ379" i="1" s="1"/>
  <c r="BA379" i="1" s="1"/>
  <c r="AJ384" i="1" a="1"/>
  <c r="AJ384" i="1" s="1"/>
  <c r="BA384" i="1" s="1"/>
  <c r="AJ391" i="1" a="1"/>
  <c r="AJ391" i="1" s="1"/>
  <c r="BA391" i="1" s="1"/>
  <c r="AJ403" i="1" a="1"/>
  <c r="AJ403" i="1" s="1"/>
  <c r="BA403" i="1" s="1"/>
  <c r="AJ410" i="1" a="1"/>
  <c r="AJ410" i="1" s="1"/>
  <c r="BA410" i="1" s="1"/>
  <c r="AJ414" i="1" a="1"/>
  <c r="AJ414" i="1" s="1"/>
  <c r="BA414" i="1" s="1"/>
  <c r="AJ420" i="1" a="1"/>
  <c r="AJ420" i="1" s="1"/>
  <c r="BA420" i="1" s="1"/>
  <c r="AJ429" i="1" a="1"/>
  <c r="AJ429" i="1" s="1"/>
  <c r="BA429" i="1" s="1"/>
  <c r="AJ434" i="1" a="1"/>
  <c r="AJ434" i="1" s="1"/>
  <c r="BA434" i="1" s="1"/>
  <c r="AJ435" i="1" a="1"/>
  <c r="AJ435" i="1" s="1"/>
  <c r="BA435" i="1" s="1"/>
  <c r="AJ446" i="1" a="1"/>
  <c r="AJ446" i="1" s="1"/>
  <c r="BA446" i="1" s="1"/>
  <c r="AJ459" i="1" a="1"/>
  <c r="AJ459" i="1" s="1"/>
  <c r="BA459" i="1" s="1"/>
  <c r="AJ489" i="1" a="1"/>
  <c r="AJ489" i="1" s="1"/>
  <c r="BA489" i="1" s="1"/>
  <c r="AJ500" i="1" a="1"/>
  <c r="AJ500" i="1" s="1"/>
  <c r="BA500" i="1" s="1"/>
  <c r="AJ507" i="1" a="1"/>
  <c r="AJ507" i="1" s="1"/>
  <c r="BA507" i="1" s="1"/>
  <c r="AJ511" i="1" a="1"/>
  <c r="AJ511" i="1" s="1"/>
  <c r="BA511" i="1" s="1"/>
  <c r="AJ515" i="1" a="1"/>
  <c r="AJ515" i="1" s="1"/>
  <c r="BA515" i="1" s="1"/>
  <c r="AJ519" i="1" a="1"/>
  <c r="AJ519" i="1" s="1"/>
  <c r="BA519" i="1" s="1"/>
  <c r="AJ526" i="1" a="1"/>
  <c r="AJ526" i="1" s="1"/>
  <c r="BA526" i="1" s="1"/>
  <c r="AJ533" i="1" a="1"/>
  <c r="AJ533" i="1" s="1"/>
  <c r="BA533" i="1" s="1"/>
  <c r="AJ543" i="1" a="1"/>
  <c r="AJ543" i="1" s="1"/>
  <c r="BA543" i="1" s="1"/>
  <c r="AJ545" i="1" a="1"/>
  <c r="AJ545" i="1" s="1"/>
  <c r="BA545" i="1" s="1"/>
  <c r="AJ546" i="1" a="1"/>
  <c r="AJ546" i="1" s="1"/>
  <c r="BA546" i="1" s="1"/>
  <c r="AJ556" i="1" a="1"/>
  <c r="AJ556" i="1" s="1"/>
  <c r="BA556" i="1" s="1"/>
  <c r="AJ561" i="1" a="1"/>
  <c r="AJ561" i="1" s="1"/>
  <c r="BA561" i="1" s="1"/>
  <c r="AJ564" i="1" a="1"/>
  <c r="AJ564" i="1" s="1"/>
  <c r="BA564" i="1" s="1"/>
  <c r="AJ578" i="1" a="1"/>
  <c r="AJ578" i="1" s="1"/>
  <c r="BA578" i="1" s="1"/>
  <c r="AJ579" i="1" a="1"/>
  <c r="AJ579" i="1" s="1"/>
  <c r="BA579" i="1" s="1"/>
  <c r="AJ587" i="1" a="1"/>
  <c r="AJ587" i="1" s="1"/>
  <c r="BA587" i="1" s="1"/>
  <c r="AJ597" i="1" a="1"/>
  <c r="AJ597" i="1" s="1"/>
  <c r="BA597" i="1" s="1"/>
  <c r="AJ605" i="1" a="1"/>
  <c r="AJ605" i="1" s="1"/>
  <c r="BA605" i="1" s="1"/>
  <c r="AJ606" i="1" a="1"/>
  <c r="AJ606" i="1" s="1"/>
  <c r="BA606" i="1" s="1"/>
  <c r="AJ617" i="1" a="1"/>
  <c r="AJ617" i="1" s="1"/>
  <c r="BA617" i="1" s="1"/>
  <c r="AJ630" i="1" a="1"/>
  <c r="AJ630" i="1" s="1"/>
  <c r="BA630" i="1" s="1"/>
  <c r="AJ283" i="1" a="1"/>
  <c r="AJ283" i="1" s="1"/>
  <c r="BA283" i="1" s="1"/>
  <c r="AJ322" i="1" a="1"/>
  <c r="AJ322" i="1" s="1"/>
  <c r="BA322" i="1" s="1"/>
  <c r="AJ343" i="1" a="1"/>
  <c r="AJ343" i="1" s="1"/>
  <c r="BA343" i="1" s="1"/>
  <c r="AJ346" i="1" a="1"/>
  <c r="AJ346" i="1" s="1"/>
  <c r="BA346" i="1" s="1"/>
  <c r="AJ386" i="1" a="1"/>
  <c r="AJ386" i="1" s="1"/>
  <c r="BA386" i="1" s="1"/>
  <c r="AJ393" i="1" a="1"/>
  <c r="AJ393" i="1" s="1"/>
  <c r="BA393" i="1" s="1"/>
  <c r="AJ398" i="1" a="1"/>
  <c r="AJ398" i="1" s="1"/>
  <c r="BA398" i="1" s="1"/>
  <c r="AJ412" i="1" a="1"/>
  <c r="AJ412" i="1" s="1"/>
  <c r="BA412" i="1" s="1"/>
  <c r="AJ422" i="1" a="1"/>
  <c r="AJ422" i="1" s="1"/>
  <c r="BA422" i="1" s="1"/>
  <c r="AJ428" i="1" a="1"/>
  <c r="AJ428" i="1" s="1"/>
  <c r="BA428" i="1" s="1"/>
  <c r="AJ438" i="1" a="1"/>
  <c r="AJ438" i="1" s="1"/>
  <c r="BA438" i="1" s="1"/>
  <c r="AJ452" i="1" a="1"/>
  <c r="AJ452" i="1" s="1"/>
  <c r="BA452" i="1" s="1"/>
  <c r="AJ458" i="1" a="1"/>
  <c r="AJ458" i="1" s="1"/>
  <c r="BA458" i="1" s="1"/>
  <c r="AJ464" i="1" a="1"/>
  <c r="AJ464" i="1" s="1"/>
  <c r="BA464" i="1" s="1"/>
  <c r="AJ470" i="1" a="1"/>
  <c r="AJ470" i="1" s="1"/>
  <c r="BA470" i="1" s="1"/>
  <c r="AJ477" i="1" a="1"/>
  <c r="AJ477" i="1" s="1"/>
  <c r="BA477" i="1" s="1"/>
  <c r="AJ483" i="1" a="1"/>
  <c r="AJ483" i="1" s="1"/>
  <c r="BA483" i="1" s="1"/>
  <c r="AJ485" i="1" a="1"/>
  <c r="AJ485" i="1" s="1"/>
  <c r="BA485" i="1" s="1"/>
  <c r="AJ497" i="1" a="1"/>
  <c r="AJ497" i="1" s="1"/>
  <c r="BA497" i="1" s="1"/>
  <c r="AJ504" i="1" a="1"/>
  <c r="AJ504" i="1" s="1"/>
  <c r="BA504" i="1" s="1"/>
  <c r="AJ508" i="1" a="1"/>
  <c r="AJ508" i="1" s="1"/>
  <c r="BA508" i="1" s="1"/>
  <c r="AJ512" i="1" a="1"/>
  <c r="AJ512" i="1" s="1"/>
  <c r="BA512" i="1" s="1"/>
  <c r="AJ516" i="1" a="1"/>
  <c r="AJ516" i="1" s="1"/>
  <c r="BA516" i="1" s="1"/>
  <c r="AJ523" i="1" a="1"/>
  <c r="AJ523" i="1" s="1"/>
  <c r="BA523" i="1" s="1"/>
  <c r="AJ527" i="1" a="1"/>
  <c r="AJ527" i="1" s="1"/>
  <c r="BA527" i="1" s="1"/>
  <c r="AJ534" i="1" a="1"/>
  <c r="AJ534" i="1" s="1"/>
  <c r="BA534" i="1" s="1"/>
  <c r="AJ558" i="1" a="1"/>
  <c r="AJ558" i="1" s="1"/>
  <c r="BA558" i="1" s="1"/>
  <c r="AJ567" i="1" a="1"/>
  <c r="AJ567" i="1" s="1"/>
  <c r="BA567" i="1" s="1"/>
  <c r="AJ570" i="1" a="1"/>
  <c r="AJ570" i="1" s="1"/>
  <c r="BA570" i="1" s="1"/>
  <c r="AJ580" i="1" a="1"/>
  <c r="AJ580" i="1" s="1"/>
  <c r="BA580" i="1" s="1"/>
  <c r="AJ588" i="1" a="1"/>
  <c r="AJ588" i="1" s="1"/>
  <c r="BA588" i="1" s="1"/>
  <c r="AJ598" i="1" a="1"/>
  <c r="AJ598" i="1" s="1"/>
  <c r="BA598" i="1" s="1"/>
  <c r="AJ607" i="1" a="1"/>
  <c r="AJ607" i="1" s="1"/>
  <c r="BA607" i="1" s="1"/>
  <c r="AJ623" i="1" a="1"/>
  <c r="AJ623" i="1" s="1"/>
  <c r="BA623" i="1" s="1"/>
  <c r="AJ634" i="1" a="1"/>
  <c r="AJ634" i="1" s="1"/>
  <c r="BA634" i="1" s="1"/>
  <c r="AJ636" i="1" a="1"/>
  <c r="AJ636" i="1" s="1"/>
  <c r="BA636" i="1" s="1"/>
  <c r="AJ137" i="1" a="1"/>
  <c r="AJ137" i="1" s="1"/>
  <c r="BA137" i="1" s="1"/>
  <c r="AJ340" i="1" a="1"/>
  <c r="AJ340" i="1" s="1"/>
  <c r="BA340" i="1" s="1"/>
  <c r="AJ376" i="1" a="1"/>
  <c r="AJ376" i="1" s="1"/>
  <c r="BA376" i="1" s="1"/>
  <c r="AJ381" i="1" a="1"/>
  <c r="AJ381" i="1" s="1"/>
  <c r="BA381" i="1" s="1"/>
  <c r="AJ400" i="1" a="1"/>
  <c r="AJ400" i="1" s="1"/>
  <c r="BA400" i="1" s="1"/>
  <c r="AJ405" i="1" a="1"/>
  <c r="AJ405" i="1" s="1"/>
  <c r="BA405" i="1" s="1"/>
  <c r="AJ417" i="1" a="1"/>
  <c r="AJ417" i="1" s="1"/>
  <c r="BA417" i="1" s="1"/>
  <c r="AJ433" i="1" a="1"/>
  <c r="AJ433" i="1" s="1"/>
  <c r="BA433" i="1" s="1"/>
  <c r="AJ440" i="1" a="1"/>
  <c r="AJ440" i="1" s="1"/>
  <c r="BA440" i="1" s="1"/>
  <c r="AJ442" i="1" a="1"/>
  <c r="AJ442" i="1" s="1"/>
  <c r="BA442" i="1" s="1"/>
  <c r="AJ444" i="1" a="1"/>
  <c r="AJ444" i="1" s="1"/>
  <c r="BA444" i="1" s="1"/>
  <c r="AJ449" i="1" a="1"/>
  <c r="AJ449" i="1" s="1"/>
  <c r="BA449" i="1" s="1"/>
  <c r="AJ455" i="1" a="1"/>
  <c r="AJ455" i="1" s="1"/>
  <c r="BA455" i="1" s="1"/>
  <c r="AJ461" i="1" a="1"/>
  <c r="AJ461" i="1" s="1"/>
  <c r="BA461" i="1" s="1"/>
  <c r="AJ467" i="1" a="1"/>
  <c r="AJ467" i="1" s="1"/>
  <c r="BA467" i="1" s="1"/>
  <c r="AJ473" i="1" a="1"/>
  <c r="AJ473" i="1" s="1"/>
  <c r="BA473" i="1" s="1"/>
  <c r="AJ479" i="1" a="1"/>
  <c r="AJ479" i="1" s="1"/>
  <c r="BA479" i="1" s="1"/>
  <c r="AJ482" i="1" a="1"/>
  <c r="AJ482" i="1" s="1"/>
  <c r="BA482" i="1" s="1"/>
  <c r="AJ491" i="1" a="1"/>
  <c r="AJ491" i="1" s="1"/>
  <c r="BA491" i="1" s="1"/>
  <c r="AJ501" i="1" a="1"/>
  <c r="AJ501" i="1" s="1"/>
  <c r="BA501" i="1" s="1"/>
  <c r="AJ520" i="1" a="1"/>
  <c r="AJ520" i="1" s="1"/>
  <c r="BA520" i="1" s="1"/>
  <c r="AJ535" i="1" a="1"/>
  <c r="AJ535" i="1" s="1"/>
  <c r="BA535" i="1" s="1"/>
  <c r="AJ536" i="1" a="1"/>
  <c r="AJ536" i="1" s="1"/>
  <c r="BA536" i="1" s="1"/>
  <c r="AJ547" i="1" a="1"/>
  <c r="AJ547" i="1" s="1"/>
  <c r="BA547" i="1" s="1"/>
  <c r="AJ548" i="1" a="1"/>
  <c r="AJ548" i="1" s="1"/>
  <c r="BA548" i="1" s="1"/>
  <c r="AJ549" i="1" a="1"/>
  <c r="AJ549" i="1" s="1"/>
  <c r="BA549" i="1" s="1"/>
  <c r="AJ559" i="1" a="1"/>
  <c r="AJ559" i="1" s="1"/>
  <c r="BA559" i="1" s="1"/>
  <c r="AJ573" i="1" a="1"/>
  <c r="AJ573" i="1" s="1"/>
  <c r="BA573" i="1" s="1"/>
  <c r="AJ581" i="1" a="1"/>
  <c r="AJ581" i="1" s="1"/>
  <c r="BA581" i="1" s="1"/>
  <c r="AJ589" i="1" a="1"/>
  <c r="AJ589" i="1" s="1"/>
  <c r="BA589" i="1" s="1"/>
  <c r="AJ590" i="1" a="1"/>
  <c r="AJ590" i="1" s="1"/>
  <c r="BA590" i="1" s="1"/>
  <c r="AJ599" i="1" a="1"/>
  <c r="AJ599" i="1" s="1"/>
  <c r="BA599" i="1" s="1"/>
  <c r="AJ608" i="1" a="1"/>
  <c r="AJ608" i="1" s="1"/>
  <c r="BA608" i="1" s="1"/>
  <c r="AJ609" i="1" a="1"/>
  <c r="AJ609" i="1" s="1"/>
  <c r="BA609" i="1" s="1"/>
  <c r="AJ611" i="1" a="1"/>
  <c r="AJ611" i="1" s="1"/>
  <c r="BA611" i="1" s="1"/>
  <c r="AJ619" i="1" a="1"/>
  <c r="AJ619" i="1" s="1"/>
  <c r="BA619" i="1" s="1"/>
  <c r="AJ621" i="1" a="1"/>
  <c r="AJ621" i="1" s="1"/>
  <c r="BA621" i="1" s="1"/>
  <c r="AJ625" i="1" a="1"/>
  <c r="AJ625" i="1" s="1"/>
  <c r="BA625" i="1" s="1"/>
  <c r="AJ638" i="1" a="1"/>
  <c r="AJ638" i="1" s="1"/>
  <c r="BA638" i="1" s="1"/>
  <c r="AJ284" i="1" a="1"/>
  <c r="AJ284" i="1" s="1"/>
  <c r="BA284" i="1" s="1"/>
  <c r="AJ304" i="1" a="1"/>
  <c r="AJ304" i="1" s="1"/>
  <c r="BA304" i="1" s="1"/>
  <c r="AJ369" i="1" a="1"/>
  <c r="AJ369" i="1" s="1"/>
  <c r="BA369" i="1" s="1"/>
  <c r="AJ383" i="1" a="1"/>
  <c r="AJ383" i="1" s="1"/>
  <c r="BA383" i="1" s="1"/>
  <c r="AJ388" i="1" a="1"/>
  <c r="AJ388" i="1" s="1"/>
  <c r="BA388" i="1" s="1"/>
  <c r="AJ395" i="1" a="1"/>
  <c r="AJ395" i="1" s="1"/>
  <c r="BA395" i="1" s="1"/>
  <c r="AJ407" i="1" a="1"/>
  <c r="AJ407" i="1" s="1"/>
  <c r="BA407" i="1" s="1"/>
  <c r="AJ415" i="1" a="1"/>
  <c r="AJ415" i="1" s="1"/>
  <c r="BA415" i="1" s="1"/>
  <c r="AJ424" i="1" a="1"/>
  <c r="AJ424" i="1" s="1"/>
  <c r="BA424" i="1" s="1"/>
  <c r="AJ426" i="1" a="1"/>
  <c r="AJ426" i="1" s="1"/>
  <c r="BA426" i="1" s="1"/>
  <c r="AJ432" i="1" a="1"/>
  <c r="AJ432" i="1" s="1"/>
  <c r="BA432" i="1" s="1"/>
  <c r="AJ463" i="1" a="1"/>
  <c r="AJ463" i="1" s="1"/>
  <c r="BA463" i="1" s="1"/>
  <c r="AJ469" i="1" a="1"/>
  <c r="AJ469" i="1" s="1"/>
  <c r="BA469" i="1" s="1"/>
  <c r="AJ476" i="1" a="1"/>
  <c r="AJ476" i="1" s="1"/>
  <c r="BA476" i="1" s="1"/>
  <c r="AJ488" i="1" a="1"/>
  <c r="AJ488" i="1" s="1"/>
  <c r="BA488" i="1" s="1"/>
  <c r="AJ505" i="1" a="1"/>
  <c r="AJ505" i="1" s="1"/>
  <c r="BA505" i="1" s="1"/>
  <c r="AJ513" i="1" a="1"/>
  <c r="AJ513" i="1" s="1"/>
  <c r="BA513" i="1" s="1"/>
  <c r="AJ528" i="1" a="1"/>
  <c r="AJ528" i="1" s="1"/>
  <c r="BA528" i="1" s="1"/>
  <c r="AJ537" i="1" a="1"/>
  <c r="AJ537" i="1" s="1"/>
  <c r="BA537" i="1" s="1"/>
  <c r="AJ550" i="1" a="1"/>
  <c r="AJ550" i="1" s="1"/>
  <c r="BA550" i="1" s="1"/>
  <c r="AJ562" i="1" a="1"/>
  <c r="AJ562" i="1" s="1"/>
  <c r="BA562" i="1" s="1"/>
  <c r="AJ565" i="1" a="1"/>
  <c r="AJ565" i="1" s="1"/>
  <c r="BA565" i="1" s="1"/>
  <c r="AJ582" i="1" a="1"/>
  <c r="AJ582" i="1" s="1"/>
  <c r="BA582" i="1" s="1"/>
  <c r="AJ591" i="1" a="1"/>
  <c r="AJ591" i="1" s="1"/>
  <c r="BA591" i="1" s="1"/>
  <c r="AJ600" i="1" a="1"/>
  <c r="AJ600" i="1" s="1"/>
  <c r="BA600" i="1" s="1"/>
  <c r="AJ610" i="1" a="1"/>
  <c r="AJ610" i="1" s="1"/>
  <c r="BA610" i="1" s="1"/>
  <c r="AJ612" i="1" a="1"/>
  <c r="AJ612" i="1" s="1"/>
  <c r="BA612" i="1" s="1"/>
  <c r="AJ613" i="1" a="1"/>
  <c r="AJ613" i="1" s="1"/>
  <c r="BA613" i="1" s="1"/>
  <c r="AJ614" i="1" a="1"/>
  <c r="AJ614" i="1" s="1"/>
  <c r="BA614" i="1" s="1"/>
  <c r="AJ615" i="1" a="1"/>
  <c r="AJ615" i="1" s="1"/>
  <c r="BA615" i="1" s="1"/>
  <c r="AJ627" i="1" a="1"/>
  <c r="AJ627" i="1" s="1"/>
  <c r="BA627" i="1" s="1"/>
  <c r="AJ631" i="1" a="1"/>
  <c r="AJ631" i="1" s="1"/>
  <c r="BA631" i="1" s="1"/>
  <c r="AJ633" i="1" a="1"/>
  <c r="AJ633" i="1" s="1"/>
  <c r="BA633" i="1" s="1"/>
  <c r="AJ378" i="1" a="1"/>
  <c r="AJ378" i="1" s="1"/>
  <c r="BA378" i="1" s="1"/>
  <c r="AJ390" i="1" a="1"/>
  <c r="AJ390" i="1" s="1"/>
  <c r="BA390" i="1" s="1"/>
  <c r="AJ397" i="1" a="1"/>
  <c r="AJ397" i="1" s="1"/>
  <c r="BA397" i="1" s="1"/>
  <c r="AJ402" i="1" a="1"/>
  <c r="AJ402" i="1" s="1"/>
  <c r="BA402" i="1" s="1"/>
  <c r="AJ404" i="1" a="1"/>
  <c r="AJ404" i="1" s="1"/>
  <c r="BA404" i="1" s="1"/>
  <c r="AJ409" i="1" a="1"/>
  <c r="AJ409" i="1" s="1"/>
  <c r="BA409" i="1" s="1"/>
  <c r="AJ411" i="1" a="1"/>
  <c r="AJ411" i="1" s="1"/>
  <c r="BA411" i="1" s="1"/>
  <c r="AJ413" i="1" a="1"/>
  <c r="AJ413" i="1" s="1"/>
  <c r="BA413" i="1" s="1"/>
  <c r="AJ419" i="1" a="1"/>
  <c r="AJ419" i="1" s="1"/>
  <c r="BA419" i="1" s="1"/>
  <c r="AJ427" i="1" a="1"/>
  <c r="AJ427" i="1" s="1"/>
  <c r="BA427" i="1" s="1"/>
  <c r="AJ437" i="1" a="1"/>
  <c r="AJ437" i="1" s="1"/>
  <c r="BA437" i="1" s="1"/>
  <c r="AJ448" i="1" a="1"/>
  <c r="AJ448" i="1" s="1"/>
  <c r="BA448" i="1" s="1"/>
  <c r="AJ454" i="1" a="1"/>
  <c r="AJ454" i="1" s="1"/>
  <c r="BA454" i="1" s="1"/>
  <c r="AJ457" i="1" a="1"/>
  <c r="AJ457" i="1" s="1"/>
  <c r="BA457" i="1" s="1"/>
  <c r="AJ478" i="1" a="1"/>
  <c r="AJ478" i="1" s="1"/>
  <c r="BA478" i="1" s="1"/>
  <c r="AJ498" i="1" a="1"/>
  <c r="AJ498" i="1" s="1"/>
  <c r="BA498" i="1" s="1"/>
  <c r="AJ502" i="1" a="1"/>
  <c r="AJ502" i="1" s="1"/>
  <c r="BA502" i="1" s="1"/>
  <c r="AJ509" i="1" a="1"/>
  <c r="AJ509" i="1" s="1"/>
  <c r="BA509" i="1" s="1"/>
  <c r="AJ517" i="1" a="1"/>
  <c r="AJ517" i="1" s="1"/>
  <c r="BA517" i="1" s="1"/>
  <c r="AJ524" i="1" a="1"/>
  <c r="AJ524" i="1" s="1"/>
  <c r="BA524" i="1" s="1"/>
  <c r="AJ538" i="1" a="1"/>
  <c r="AJ538" i="1" s="1"/>
  <c r="BA538" i="1" s="1"/>
  <c r="AJ540" i="1" a="1"/>
  <c r="AJ540" i="1" s="1"/>
  <c r="BA540" i="1" s="1"/>
  <c r="AJ551" i="1" a="1"/>
  <c r="AJ551" i="1" s="1"/>
  <c r="BA551" i="1" s="1"/>
  <c r="AJ568" i="1" a="1"/>
  <c r="AJ568" i="1" s="1"/>
  <c r="BA568" i="1" s="1"/>
  <c r="AJ571" i="1" a="1"/>
  <c r="AJ571" i="1" s="1"/>
  <c r="BA571" i="1" s="1"/>
  <c r="AJ574" i="1" a="1"/>
  <c r="AJ574" i="1" s="1"/>
  <c r="BA574" i="1" s="1"/>
  <c r="AJ583" i="1" a="1"/>
  <c r="AJ583" i="1" s="1"/>
  <c r="BA583" i="1" s="1"/>
  <c r="AJ592" i="1" a="1"/>
  <c r="AJ592" i="1" s="1"/>
  <c r="BA592" i="1" s="1"/>
  <c r="AJ601" i="1" a="1"/>
  <c r="AJ601" i="1" s="1"/>
  <c r="BA601" i="1" s="1"/>
  <c r="AJ616" i="1" a="1"/>
  <c r="AJ616" i="1" s="1"/>
  <c r="BA616" i="1" s="1"/>
  <c r="AJ629" i="1" a="1"/>
  <c r="AJ629" i="1" s="1"/>
  <c r="BA629" i="1" s="1"/>
  <c r="AJ265" i="1" a="1"/>
  <c r="AJ265" i="1" s="1"/>
  <c r="BA265" i="1" s="1"/>
  <c r="AJ313" i="1" a="1"/>
  <c r="AJ313" i="1" s="1"/>
  <c r="BA313" i="1" s="1"/>
  <c r="AJ370" i="1" a="1"/>
  <c r="AJ370" i="1" s="1"/>
  <c r="BA370" i="1" s="1"/>
  <c r="AJ387" i="1" a="1"/>
  <c r="AJ387" i="1" s="1"/>
  <c r="BA387" i="1" s="1"/>
  <c r="AJ394" i="1" a="1"/>
  <c r="AJ394" i="1" s="1"/>
  <c r="BA394" i="1" s="1"/>
  <c r="AJ408" i="1" a="1"/>
  <c r="AJ408" i="1" s="1"/>
  <c r="BA408" i="1" s="1"/>
  <c r="AJ423" i="1" a="1"/>
  <c r="AJ423" i="1" s="1"/>
  <c r="BA423" i="1" s="1"/>
  <c r="AJ425" i="1" a="1"/>
  <c r="AJ425" i="1" s="1"/>
  <c r="BA425" i="1" s="1"/>
  <c r="AJ430" i="1" a="1"/>
  <c r="AJ430" i="1" s="1"/>
  <c r="BA430" i="1" s="1"/>
  <c r="AJ443" i="1" a="1"/>
  <c r="AJ443" i="1" s="1"/>
  <c r="BA443" i="1" s="1"/>
  <c r="AJ453" i="1" a="1"/>
  <c r="AJ453" i="1" s="1"/>
  <c r="BA453" i="1" s="1"/>
  <c r="AJ480" i="1" a="1"/>
  <c r="AJ480" i="1" s="1"/>
  <c r="BA480" i="1" s="1"/>
  <c r="AJ486" i="1" a="1"/>
  <c r="AJ486" i="1" s="1"/>
  <c r="BA486" i="1" s="1"/>
  <c r="AJ493" i="1" a="1"/>
  <c r="AJ493" i="1" s="1"/>
  <c r="BA493" i="1" s="1"/>
  <c r="AJ499" i="1" a="1"/>
  <c r="AJ499" i="1" s="1"/>
  <c r="BA499" i="1" s="1"/>
  <c r="AJ503" i="1" a="1"/>
  <c r="AJ503" i="1" s="1"/>
  <c r="BA503" i="1" s="1"/>
  <c r="AJ506" i="1" a="1"/>
  <c r="AJ506" i="1" s="1"/>
  <c r="BA506" i="1" s="1"/>
  <c r="AJ510" i="1" a="1"/>
  <c r="AJ510" i="1" s="1"/>
  <c r="BA510" i="1" s="1"/>
  <c r="AJ518" i="1" a="1"/>
  <c r="AJ518" i="1" s="1"/>
  <c r="BA518" i="1" s="1"/>
  <c r="AJ541" i="1" a="1"/>
  <c r="AJ541" i="1" s="1"/>
  <c r="BA541" i="1" s="1"/>
  <c r="AJ542" i="1" a="1"/>
  <c r="AJ542" i="1" s="1"/>
  <c r="BA542" i="1" s="1"/>
  <c r="AJ554" i="1" a="1"/>
  <c r="AJ554" i="1" s="1"/>
  <c r="BA554" i="1" s="1"/>
  <c r="AJ555" i="1" a="1"/>
  <c r="AJ555" i="1" s="1"/>
  <c r="BA555" i="1" s="1"/>
  <c r="AJ566" i="1" a="1"/>
  <c r="AJ566" i="1" s="1"/>
  <c r="BA566" i="1" s="1"/>
  <c r="AJ576" i="1" a="1"/>
  <c r="AJ576" i="1" s="1"/>
  <c r="BA576" i="1" s="1"/>
  <c r="AJ585" i="1" a="1"/>
  <c r="AJ585" i="1" s="1"/>
  <c r="BA585" i="1" s="1"/>
  <c r="AJ594" i="1" a="1"/>
  <c r="AJ594" i="1" s="1"/>
  <c r="BA594" i="1" s="1"/>
  <c r="AJ595" i="1" a="1"/>
  <c r="AJ595" i="1" s="1"/>
  <c r="BA595" i="1" s="1"/>
  <c r="AJ603" i="1" a="1"/>
  <c r="AJ603" i="1" s="1"/>
  <c r="BA603" i="1" s="1"/>
  <c r="AJ620" i="1" a="1"/>
  <c r="AJ620" i="1" s="1"/>
  <c r="BA620" i="1" s="1"/>
  <c r="AJ624" i="1" a="1"/>
  <c r="AJ624" i="1" s="1"/>
  <c r="BA624" i="1" s="1"/>
  <c r="AJ626" i="1" a="1"/>
  <c r="AJ626" i="1" s="1"/>
  <c r="BA626" i="1" s="1"/>
  <c r="AJ628" i="1" a="1"/>
  <c r="AJ628" i="1" s="1"/>
  <c r="BA628" i="1" s="1"/>
  <c r="AJ637" i="1" a="1"/>
  <c r="AJ637" i="1" s="1"/>
  <c r="BA637" i="1" s="1"/>
  <c r="AJ328" i="1" a="1"/>
  <c r="AJ328" i="1" s="1"/>
  <c r="BA328" i="1" s="1"/>
  <c r="AJ380" i="1" a="1"/>
  <c r="AJ380" i="1" s="1"/>
  <c r="BA380" i="1" s="1"/>
  <c r="AJ539" i="1" a="1"/>
  <c r="AJ539" i="1" s="1"/>
  <c r="BA539" i="1" s="1"/>
  <c r="AJ602" i="1" a="1"/>
  <c r="AJ602" i="1" s="1"/>
  <c r="BA602" i="1" s="1"/>
  <c r="AJ662" i="1" a="1"/>
  <c r="AJ662" i="1" s="1"/>
  <c r="BA662" i="1" s="1"/>
  <c r="AJ668" i="1" a="1"/>
  <c r="AJ668" i="1" s="1"/>
  <c r="BA668" i="1" s="1"/>
  <c r="AJ679" i="1" a="1"/>
  <c r="AJ679" i="1" s="1"/>
  <c r="BA679" i="1" s="1"/>
  <c r="AJ682" i="1" a="1"/>
  <c r="AJ682" i="1" s="1"/>
  <c r="BA682" i="1" s="1"/>
  <c r="AJ685" i="1" a="1"/>
  <c r="AJ685" i="1" s="1"/>
  <c r="BA685" i="1" s="1"/>
  <c r="AJ688" i="1" a="1"/>
  <c r="AJ688" i="1" s="1"/>
  <c r="BA688" i="1" s="1"/>
  <c r="AJ708" i="1" a="1"/>
  <c r="AJ708" i="1" s="1"/>
  <c r="BA708" i="1" s="1"/>
  <c r="AJ715" i="1" a="1"/>
  <c r="AJ715" i="1" s="1"/>
  <c r="BA715" i="1" s="1"/>
  <c r="AJ716" i="1" a="1"/>
  <c r="AJ716" i="1" s="1"/>
  <c r="BA716" i="1" s="1"/>
  <c r="AJ723" i="1" a="1"/>
  <c r="AJ723" i="1" s="1"/>
  <c r="BA723" i="1" s="1"/>
  <c r="AJ724" i="1" a="1"/>
  <c r="AJ724" i="1" s="1"/>
  <c r="BA724" i="1" s="1"/>
  <c r="AJ731" i="1" a="1"/>
  <c r="AJ731" i="1" s="1"/>
  <c r="BA731" i="1" s="1"/>
  <c r="AJ738" i="1" a="1"/>
  <c r="AJ738" i="1" s="1"/>
  <c r="BA738" i="1" s="1"/>
  <c r="AJ739" i="1" a="1"/>
  <c r="AJ739" i="1" s="1"/>
  <c r="BA739" i="1" s="1"/>
  <c r="AJ753" i="1" a="1"/>
  <c r="AJ753" i="1" s="1"/>
  <c r="BA753" i="1" s="1"/>
  <c r="AJ754" i="1" a="1"/>
  <c r="AJ754" i="1" s="1"/>
  <c r="BA754" i="1" s="1"/>
  <c r="AJ777" i="1" a="1"/>
  <c r="AJ777" i="1" s="1"/>
  <c r="BA777" i="1" s="1"/>
  <c r="AJ783" i="1" a="1"/>
  <c r="AJ783" i="1" s="1"/>
  <c r="BA783" i="1" s="1"/>
  <c r="AJ792" i="1" a="1"/>
  <c r="AJ792" i="1" s="1"/>
  <c r="BA792" i="1" s="1"/>
  <c r="AJ793" i="1" a="1"/>
  <c r="AJ793" i="1" s="1"/>
  <c r="BA793" i="1" s="1"/>
  <c r="AJ809" i="1" a="1"/>
  <c r="AJ809" i="1" s="1"/>
  <c r="BA809" i="1" s="1"/>
  <c r="AJ812" i="1" a="1"/>
  <c r="AJ812" i="1" s="1"/>
  <c r="BA812" i="1" s="1"/>
  <c r="AJ819" i="1" a="1"/>
  <c r="AJ819" i="1" s="1"/>
  <c r="BA819" i="1" s="1"/>
  <c r="AJ820" i="1" a="1"/>
  <c r="AJ820" i="1" s="1"/>
  <c r="BA820" i="1" s="1"/>
  <c r="AJ830" i="1" a="1"/>
  <c r="AJ830" i="1" s="1"/>
  <c r="BA830" i="1" s="1"/>
  <c r="AJ831" i="1" a="1"/>
  <c r="AJ831" i="1" s="1"/>
  <c r="BA831" i="1" s="1"/>
  <c r="AJ836" i="1" a="1"/>
  <c r="AJ836" i="1" s="1"/>
  <c r="BA836" i="1" s="1"/>
  <c r="AJ838" i="1" a="1"/>
  <c r="AJ838" i="1" s="1"/>
  <c r="BA838" i="1" s="1"/>
  <c r="AJ843" i="1" a="1"/>
  <c r="AJ843" i="1" s="1"/>
  <c r="BA843" i="1" s="1"/>
  <c r="AJ845" i="1" a="1"/>
  <c r="AJ845" i="1" s="1"/>
  <c r="BA845" i="1" s="1"/>
  <c r="AJ865" i="1" a="1"/>
  <c r="AJ865" i="1" s="1"/>
  <c r="BA865" i="1" s="1"/>
  <c r="AJ868" i="1" a="1"/>
  <c r="AJ868" i="1" s="1"/>
  <c r="BA868" i="1" s="1"/>
  <c r="AJ871" i="1" a="1"/>
  <c r="AJ871" i="1" s="1"/>
  <c r="BA871" i="1" s="1"/>
  <c r="AJ874" i="1" a="1"/>
  <c r="AJ874" i="1" s="1"/>
  <c r="BA874" i="1" s="1"/>
  <c r="AJ877" i="1" a="1"/>
  <c r="AJ877" i="1" s="1"/>
  <c r="BA877" i="1" s="1"/>
  <c r="AJ890" i="1" a="1"/>
  <c r="AJ890" i="1" s="1"/>
  <c r="BA890" i="1" s="1"/>
  <c r="AJ900" i="1" a="1"/>
  <c r="AJ900" i="1" s="1"/>
  <c r="BA900" i="1" s="1"/>
  <c r="AJ399" i="1" a="1"/>
  <c r="AJ399" i="1" s="1"/>
  <c r="BA399" i="1" s="1"/>
  <c r="AJ421" i="1" a="1"/>
  <c r="AJ421" i="1" s="1"/>
  <c r="BA421" i="1" s="1"/>
  <c r="AJ445" i="1" a="1"/>
  <c r="AJ445" i="1" s="1"/>
  <c r="BA445" i="1" s="1"/>
  <c r="AJ451" i="1" a="1"/>
  <c r="AJ451" i="1" s="1"/>
  <c r="BA451" i="1" s="1"/>
  <c r="AJ460" i="1" a="1"/>
  <c r="AJ460" i="1" s="1"/>
  <c r="BA460" i="1" s="1"/>
  <c r="AJ466" i="1" a="1"/>
  <c r="AJ466" i="1" s="1"/>
  <c r="BA466" i="1" s="1"/>
  <c r="AJ472" i="1" a="1"/>
  <c r="AJ472" i="1" s="1"/>
  <c r="BA472" i="1" s="1"/>
  <c r="AJ475" i="1" a="1"/>
  <c r="AJ475" i="1" s="1"/>
  <c r="BA475" i="1" s="1"/>
  <c r="AJ481" i="1" a="1"/>
  <c r="AJ481" i="1" s="1"/>
  <c r="BA481" i="1" s="1"/>
  <c r="AJ484" i="1" a="1"/>
  <c r="AJ484" i="1" s="1"/>
  <c r="BA484" i="1" s="1"/>
  <c r="AJ487" i="1" a="1"/>
  <c r="AJ487" i="1" s="1"/>
  <c r="BA487" i="1" s="1"/>
  <c r="AJ490" i="1" a="1"/>
  <c r="AJ490" i="1" s="1"/>
  <c r="BA490" i="1" s="1"/>
  <c r="AJ514" i="1" a="1"/>
  <c r="AJ514" i="1" s="1"/>
  <c r="BA514" i="1" s="1"/>
  <c r="AJ521" i="1" a="1"/>
  <c r="AJ521" i="1" s="1"/>
  <c r="BA521" i="1" s="1"/>
  <c r="AJ640" i="1" a="1"/>
  <c r="AJ640" i="1" s="1"/>
  <c r="BA640" i="1" s="1"/>
  <c r="AJ642" i="1" a="1"/>
  <c r="AJ642" i="1" s="1"/>
  <c r="BA642" i="1" s="1"/>
  <c r="AJ649" i="1" a="1"/>
  <c r="AJ649" i="1" s="1"/>
  <c r="BA649" i="1" s="1"/>
  <c r="AJ652" i="1" a="1"/>
  <c r="AJ652" i="1" s="1"/>
  <c r="BA652" i="1" s="1"/>
  <c r="AJ657" i="1" a="1"/>
  <c r="AJ657" i="1" s="1"/>
  <c r="BA657" i="1" s="1"/>
  <c r="AJ674" i="1" a="1"/>
  <c r="AJ674" i="1" s="1"/>
  <c r="BA674" i="1" s="1"/>
  <c r="AJ691" i="1" a="1"/>
  <c r="AJ691" i="1" s="1"/>
  <c r="BA691" i="1" s="1"/>
  <c r="AJ694" i="1" a="1"/>
  <c r="AJ694" i="1" s="1"/>
  <c r="BA694" i="1" s="1"/>
  <c r="AJ700" i="1" a="1"/>
  <c r="AJ700" i="1" s="1"/>
  <c r="BA700" i="1" s="1"/>
  <c r="AJ701" i="1" a="1"/>
  <c r="AJ701" i="1" s="1"/>
  <c r="BA701" i="1" s="1"/>
  <c r="AJ709" i="1" a="1"/>
  <c r="AJ709" i="1" s="1"/>
  <c r="BA709" i="1" s="1"/>
  <c r="AJ725" i="1" a="1"/>
  <c r="AJ725" i="1" s="1"/>
  <c r="BA725" i="1" s="1"/>
  <c r="AJ740" i="1" a="1"/>
  <c r="AJ740" i="1" s="1"/>
  <c r="BA740" i="1" s="1"/>
  <c r="AJ747" i="1" a="1"/>
  <c r="AJ747" i="1" s="1"/>
  <c r="BA747" i="1" s="1"/>
  <c r="AJ748" i="1" a="1"/>
  <c r="AJ748" i="1" s="1"/>
  <c r="BA748" i="1" s="1"/>
  <c r="AJ762" i="1" a="1"/>
  <c r="AJ762" i="1" s="1"/>
  <c r="BA762" i="1" s="1"/>
  <c r="AJ763" i="1" a="1"/>
  <c r="AJ763" i="1" s="1"/>
  <c r="BA763" i="1" s="1"/>
  <c r="AJ778" i="1" a="1"/>
  <c r="AJ778" i="1" s="1"/>
  <c r="BA778" i="1" s="1"/>
  <c r="AJ785" i="1" a="1"/>
  <c r="AJ785" i="1" s="1"/>
  <c r="BA785" i="1" s="1"/>
  <c r="AJ786" i="1" a="1"/>
  <c r="AJ786" i="1" s="1"/>
  <c r="BA786" i="1" s="1"/>
  <c r="AJ800" i="1" a="1"/>
  <c r="AJ800" i="1" s="1"/>
  <c r="BA800" i="1" s="1"/>
  <c r="AJ801" i="1" a="1"/>
  <c r="AJ801" i="1" s="1"/>
  <c r="BA801" i="1" s="1"/>
  <c r="AJ811" i="1" a="1"/>
  <c r="AJ811" i="1" s="1"/>
  <c r="BA811" i="1" s="1"/>
  <c r="AJ821" i="1" a="1"/>
  <c r="AJ821" i="1" s="1"/>
  <c r="BA821" i="1" s="1"/>
  <c r="AJ832" i="1" a="1"/>
  <c r="AJ832" i="1" s="1"/>
  <c r="BA832" i="1" s="1"/>
  <c r="AJ833" i="1" a="1"/>
  <c r="AJ833" i="1" s="1"/>
  <c r="BA833" i="1" s="1"/>
  <c r="AJ848" i="1" a="1"/>
  <c r="AJ848" i="1" s="1"/>
  <c r="BA848" i="1" s="1"/>
  <c r="AJ851" i="1" a="1"/>
  <c r="AJ851" i="1" s="1"/>
  <c r="BA851" i="1" s="1"/>
  <c r="AJ854" i="1" a="1"/>
  <c r="AJ854" i="1" s="1"/>
  <c r="BA854" i="1" s="1"/>
  <c r="AJ880" i="1" a="1"/>
  <c r="AJ880" i="1" s="1"/>
  <c r="BA880" i="1" s="1"/>
  <c r="AJ883" i="1" a="1"/>
  <c r="AJ883" i="1" s="1"/>
  <c r="BA883" i="1" s="1"/>
  <c r="AJ891" i="1" a="1"/>
  <c r="AJ891" i="1" s="1"/>
  <c r="BA891" i="1" s="1"/>
  <c r="AJ305" i="1" a="1"/>
  <c r="AJ305" i="1" s="1"/>
  <c r="BA305" i="1" s="1"/>
  <c r="AJ436" i="1" a="1"/>
  <c r="AJ436" i="1" s="1"/>
  <c r="BA436" i="1" s="1"/>
  <c r="AJ439" i="1" a="1"/>
  <c r="AJ439" i="1" s="1"/>
  <c r="BA439" i="1" s="1"/>
  <c r="AJ525" i="1" a="1"/>
  <c r="AJ525" i="1" s="1"/>
  <c r="BA525" i="1" s="1"/>
  <c r="AJ584" i="1" a="1"/>
  <c r="AJ584" i="1" s="1"/>
  <c r="BA584" i="1" s="1"/>
  <c r="AJ618" i="1" a="1"/>
  <c r="AJ618" i="1" s="1"/>
  <c r="BA618" i="1" s="1"/>
  <c r="AJ645" i="1" a="1"/>
  <c r="AJ645" i="1" s="1"/>
  <c r="BA645" i="1" s="1"/>
  <c r="AJ648" i="1" a="1"/>
  <c r="AJ648" i="1" s="1"/>
  <c r="BA648" i="1" s="1"/>
  <c r="AJ659" i="1" a="1"/>
  <c r="AJ659" i="1" s="1"/>
  <c r="BA659" i="1" s="1"/>
  <c r="AJ664" i="1" a="1"/>
  <c r="AJ664" i="1" s="1"/>
  <c r="BA664" i="1" s="1"/>
  <c r="AJ673" i="1" a="1"/>
  <c r="AJ673" i="1" s="1"/>
  <c r="BA673" i="1" s="1"/>
  <c r="AJ677" i="1" a="1"/>
  <c r="AJ677" i="1" s="1"/>
  <c r="BA677" i="1" s="1"/>
  <c r="AJ680" i="1" a="1"/>
  <c r="AJ680" i="1" s="1"/>
  <c r="BA680" i="1" s="1"/>
  <c r="AJ717" i="1" a="1"/>
  <c r="AJ717" i="1" s="1"/>
  <c r="BA717" i="1" s="1"/>
  <c r="AJ718" i="1" a="1"/>
  <c r="AJ718" i="1" s="1"/>
  <c r="BA718" i="1" s="1"/>
  <c r="AJ726" i="1" a="1"/>
  <c r="AJ726" i="1" s="1"/>
  <c r="BA726" i="1" s="1"/>
  <c r="AJ732" i="1" a="1"/>
  <c r="AJ732" i="1" s="1"/>
  <c r="BA732" i="1" s="1"/>
  <c r="AJ733" i="1" a="1"/>
  <c r="AJ733" i="1" s="1"/>
  <c r="BA733" i="1" s="1"/>
  <c r="AJ741" i="1" a="1"/>
  <c r="AJ741" i="1" s="1"/>
  <c r="BA741" i="1" s="1"/>
  <c r="AJ755" i="1" a="1"/>
  <c r="AJ755" i="1" s="1"/>
  <c r="BA755" i="1" s="1"/>
  <c r="AJ756" i="1" a="1"/>
  <c r="AJ756" i="1" s="1"/>
  <c r="BA756" i="1" s="1"/>
  <c r="AJ770" i="1" a="1"/>
  <c r="AJ770" i="1" s="1"/>
  <c r="BA770" i="1" s="1"/>
  <c r="AJ771" i="1" a="1"/>
  <c r="AJ771" i="1" s="1"/>
  <c r="BA771" i="1" s="1"/>
  <c r="AJ794" i="1" a="1"/>
  <c r="AJ794" i="1" s="1"/>
  <c r="BA794" i="1" s="1"/>
  <c r="AJ822" i="1" a="1"/>
  <c r="AJ822" i="1" s="1"/>
  <c r="BA822" i="1" s="1"/>
  <c r="AJ835" i="1" a="1"/>
  <c r="AJ835" i="1" s="1"/>
  <c r="BA835" i="1" s="1"/>
  <c r="AJ840" i="1" a="1"/>
  <c r="AJ840" i="1" s="1"/>
  <c r="BA840" i="1" s="1"/>
  <c r="AJ857" i="1" a="1"/>
  <c r="AJ857" i="1" s="1"/>
  <c r="BA857" i="1" s="1"/>
  <c r="AJ860" i="1" a="1"/>
  <c r="AJ860" i="1" s="1"/>
  <c r="BA860" i="1" s="1"/>
  <c r="AJ863" i="1" a="1"/>
  <c r="AJ863" i="1" s="1"/>
  <c r="BA863" i="1" s="1"/>
  <c r="AJ866" i="1" a="1"/>
  <c r="AJ866" i="1" s="1"/>
  <c r="BA866" i="1" s="1"/>
  <c r="AJ869" i="1" a="1"/>
  <c r="AJ869" i="1" s="1"/>
  <c r="BA869" i="1" s="1"/>
  <c r="AJ884" i="1" a="1"/>
  <c r="AJ884" i="1" s="1"/>
  <c r="BA884" i="1" s="1"/>
  <c r="AJ892" i="1" a="1"/>
  <c r="AJ892" i="1" s="1"/>
  <c r="BA892" i="1" s="1"/>
  <c r="AJ893" i="1" a="1"/>
  <c r="AJ893" i="1" s="1"/>
  <c r="BA893" i="1" s="1"/>
  <c r="AJ406" i="1" a="1"/>
  <c r="AJ406" i="1" s="1"/>
  <c r="BA406" i="1" s="1"/>
  <c r="AJ529" i="1" a="1"/>
  <c r="AJ529" i="1" s="1"/>
  <c r="BA529" i="1" s="1"/>
  <c r="AJ552" i="1" a="1"/>
  <c r="AJ552" i="1" s="1"/>
  <c r="BA552" i="1" s="1"/>
  <c r="AJ563" i="1" a="1"/>
  <c r="AJ563" i="1" s="1"/>
  <c r="BA563" i="1" s="1"/>
  <c r="AJ644" i="1" a="1"/>
  <c r="AJ644" i="1" s="1"/>
  <c r="BA644" i="1" s="1"/>
  <c r="AJ654" i="1" a="1"/>
  <c r="AJ654" i="1" s="1"/>
  <c r="BA654" i="1" s="1"/>
  <c r="AJ661" i="1" a="1"/>
  <c r="AJ661" i="1" s="1"/>
  <c r="BA661" i="1" s="1"/>
  <c r="AJ666" i="1" a="1"/>
  <c r="AJ666" i="1" s="1"/>
  <c r="BA666" i="1" s="1"/>
  <c r="AJ672" i="1" a="1"/>
  <c r="AJ672" i="1" s="1"/>
  <c r="BA672" i="1" s="1"/>
  <c r="AJ683" i="1" a="1"/>
  <c r="AJ683" i="1" s="1"/>
  <c r="BA683" i="1" s="1"/>
  <c r="AJ686" i="1" a="1"/>
  <c r="AJ686" i="1" s="1"/>
  <c r="BA686" i="1" s="1"/>
  <c r="AJ689" i="1" a="1"/>
  <c r="AJ689" i="1" s="1"/>
  <c r="BA689" i="1" s="1"/>
  <c r="AJ692" i="1" a="1"/>
  <c r="AJ692" i="1" s="1"/>
  <c r="BA692" i="1" s="1"/>
  <c r="AJ710" i="1" a="1"/>
  <c r="AJ710" i="1" s="1"/>
  <c r="BA710" i="1" s="1"/>
  <c r="AJ742" i="1" a="1"/>
  <c r="AJ742" i="1" s="1"/>
  <c r="BA742" i="1" s="1"/>
  <c r="AJ757" i="1" a="1"/>
  <c r="AJ757" i="1" s="1"/>
  <c r="BA757" i="1" s="1"/>
  <c r="AJ764" i="1" a="1"/>
  <c r="AJ764" i="1" s="1"/>
  <c r="BA764" i="1" s="1"/>
  <c r="AJ765" i="1" a="1"/>
  <c r="AJ765" i="1" s="1"/>
  <c r="BA765" i="1" s="1"/>
  <c r="AJ772" i="1" a="1"/>
  <c r="AJ772" i="1" s="1"/>
  <c r="BA772" i="1" s="1"/>
  <c r="AJ779" i="1" a="1"/>
  <c r="AJ779" i="1" s="1"/>
  <c r="BA779" i="1" s="1"/>
  <c r="AJ780" i="1" a="1"/>
  <c r="AJ780" i="1" s="1"/>
  <c r="BA780" i="1" s="1"/>
  <c r="AJ795" i="1" a="1"/>
  <c r="AJ795" i="1" s="1"/>
  <c r="BA795" i="1" s="1"/>
  <c r="AJ802" i="1" a="1"/>
  <c r="AJ802" i="1" s="1"/>
  <c r="BA802" i="1" s="1"/>
  <c r="AJ803" i="1" a="1"/>
  <c r="AJ803" i="1" s="1"/>
  <c r="BA803" i="1" s="1"/>
  <c r="AJ813" i="1" a="1"/>
  <c r="AJ813" i="1" s="1"/>
  <c r="BA813" i="1" s="1"/>
  <c r="AJ814" i="1" a="1"/>
  <c r="AJ814" i="1" s="1"/>
  <c r="BA814" i="1" s="1"/>
  <c r="AJ823" i="1" a="1"/>
  <c r="AJ823" i="1" s="1"/>
  <c r="BA823" i="1" s="1"/>
  <c r="AJ825" i="1" a="1"/>
  <c r="AJ825" i="1" s="1"/>
  <c r="BA825" i="1" s="1"/>
  <c r="AJ842" i="1" a="1"/>
  <c r="AJ842" i="1" s="1"/>
  <c r="BA842" i="1" s="1"/>
  <c r="AJ846" i="1" a="1"/>
  <c r="AJ846" i="1" s="1"/>
  <c r="BA846" i="1" s="1"/>
  <c r="AJ872" i="1" a="1"/>
  <c r="AJ872" i="1" s="1"/>
  <c r="BA872" i="1" s="1"/>
  <c r="AJ875" i="1" a="1"/>
  <c r="AJ875" i="1" s="1"/>
  <c r="BA875" i="1" s="1"/>
  <c r="AJ878" i="1" a="1"/>
  <c r="AJ878" i="1" s="1"/>
  <c r="BA878" i="1" s="1"/>
  <c r="AJ885" i="1" a="1"/>
  <c r="AJ885" i="1" s="1"/>
  <c r="BA885" i="1" s="1"/>
  <c r="AJ431" i="1" a="1"/>
  <c r="AJ431" i="1" s="1"/>
  <c r="BA431" i="1" s="1"/>
  <c r="AJ494" i="1" a="1"/>
  <c r="AJ494" i="1" s="1"/>
  <c r="BA494" i="1" s="1"/>
  <c r="AJ560" i="1" a="1"/>
  <c r="AJ560" i="1" s="1"/>
  <c r="BA560" i="1" s="1"/>
  <c r="AJ651" i="1" a="1"/>
  <c r="AJ651" i="1" s="1"/>
  <c r="BA651" i="1" s="1"/>
  <c r="AJ656" i="1" a="1"/>
  <c r="AJ656" i="1" s="1"/>
  <c r="BA656" i="1" s="1"/>
  <c r="AJ663" i="1" a="1"/>
  <c r="AJ663" i="1" s="1"/>
  <c r="BA663" i="1" s="1"/>
  <c r="AJ669" i="1" a="1"/>
  <c r="AJ669" i="1" s="1"/>
  <c r="BA669" i="1" s="1"/>
  <c r="AJ695" i="1" a="1"/>
  <c r="AJ695" i="1" s="1"/>
  <c r="BA695" i="1" s="1"/>
  <c r="AJ702" i="1" a="1"/>
  <c r="AJ702" i="1" s="1"/>
  <c r="BA702" i="1" s="1"/>
  <c r="AJ703" i="1" a="1"/>
  <c r="AJ703" i="1" s="1"/>
  <c r="BA703" i="1" s="1"/>
  <c r="AJ711" i="1" a="1"/>
  <c r="AJ711" i="1" s="1"/>
  <c r="BA711" i="1" s="1"/>
  <c r="AJ712" i="1" a="1"/>
  <c r="AJ712" i="1" s="1"/>
  <c r="BA712" i="1" s="1"/>
  <c r="AJ720" i="1" a="1"/>
  <c r="AJ720" i="1" s="1"/>
  <c r="BA720" i="1" s="1"/>
  <c r="AJ727" i="1" a="1"/>
  <c r="AJ727" i="1" s="1"/>
  <c r="BA727" i="1" s="1"/>
  <c r="AJ734" i="1" a="1"/>
  <c r="AJ734" i="1" s="1"/>
  <c r="BA734" i="1" s="1"/>
  <c r="AJ735" i="1" a="1"/>
  <c r="AJ735" i="1" s="1"/>
  <c r="BA735" i="1" s="1"/>
  <c r="AJ743" i="1" a="1"/>
  <c r="AJ743" i="1" s="1"/>
  <c r="BA743" i="1" s="1"/>
  <c r="AJ749" i="1" a="1"/>
  <c r="AJ749" i="1" s="1"/>
  <c r="BA749" i="1" s="1"/>
  <c r="AJ750" i="1" a="1"/>
  <c r="AJ750" i="1" s="1"/>
  <c r="BA750" i="1" s="1"/>
  <c r="AJ758" i="1" a="1"/>
  <c r="AJ758" i="1" s="1"/>
  <c r="BA758" i="1" s="1"/>
  <c r="AJ773" i="1" a="1"/>
  <c r="AJ773" i="1" s="1"/>
  <c r="BA773" i="1" s="1"/>
  <c r="AJ787" i="1" a="1"/>
  <c r="AJ787" i="1" s="1"/>
  <c r="BA787" i="1" s="1"/>
  <c r="AJ788" i="1" a="1"/>
  <c r="AJ788" i="1" s="1"/>
  <c r="BA788" i="1" s="1"/>
  <c r="AJ804" i="1" a="1"/>
  <c r="AJ804" i="1" s="1"/>
  <c r="BA804" i="1" s="1"/>
  <c r="AJ816" i="1" a="1"/>
  <c r="AJ816" i="1" s="1"/>
  <c r="BA816" i="1" s="1"/>
  <c r="AJ824" i="1" a="1"/>
  <c r="AJ824" i="1" s="1"/>
  <c r="BA824" i="1" s="1"/>
  <c r="AJ827" i="1" a="1"/>
  <c r="AJ827" i="1" s="1"/>
  <c r="BA827" i="1" s="1"/>
  <c r="AJ834" i="1" a="1"/>
  <c r="AJ834" i="1" s="1"/>
  <c r="BA834" i="1" s="1"/>
  <c r="AJ837" i="1" a="1"/>
  <c r="AJ837" i="1" s="1"/>
  <c r="BA837" i="1" s="1"/>
  <c r="AJ849" i="1" a="1"/>
  <c r="AJ849" i="1" s="1"/>
  <c r="BA849" i="1" s="1"/>
  <c r="AJ852" i="1" a="1"/>
  <c r="AJ852" i="1" s="1"/>
  <c r="BA852" i="1" s="1"/>
  <c r="AJ855" i="1" a="1"/>
  <c r="AJ855" i="1" s="1"/>
  <c r="BA855" i="1" s="1"/>
  <c r="AJ858" i="1" a="1"/>
  <c r="AJ858" i="1" s="1"/>
  <c r="BA858" i="1" s="1"/>
  <c r="AJ861" i="1" a="1"/>
  <c r="AJ861" i="1" s="1"/>
  <c r="BA861" i="1" s="1"/>
  <c r="AJ881" i="1" a="1"/>
  <c r="AJ881" i="1" s="1"/>
  <c r="BA881" i="1" s="1"/>
  <c r="AJ886" i="1" a="1"/>
  <c r="AJ886" i="1" s="1"/>
  <c r="BA886" i="1" s="1"/>
  <c r="AJ895" i="1" a="1"/>
  <c r="AJ895" i="1" s="1"/>
  <c r="BA895" i="1" s="1"/>
  <c r="AJ385" i="1" a="1"/>
  <c r="AJ385" i="1" s="1"/>
  <c r="BA385" i="1" s="1"/>
  <c r="AJ553" i="1" a="1"/>
  <c r="AJ553" i="1" s="1"/>
  <c r="BA553" i="1" s="1"/>
  <c r="AJ593" i="1" a="1"/>
  <c r="AJ593" i="1" s="1"/>
  <c r="BA593" i="1" s="1"/>
  <c r="AJ635" i="1" a="1"/>
  <c r="AJ635" i="1" s="1"/>
  <c r="BA635" i="1" s="1"/>
  <c r="AJ641" i="1" a="1"/>
  <c r="AJ641" i="1" s="1"/>
  <c r="BA641" i="1" s="1"/>
  <c r="AJ647" i="1" a="1"/>
  <c r="AJ647" i="1" s="1"/>
  <c r="BA647" i="1" s="1"/>
  <c r="AJ658" i="1" a="1"/>
  <c r="AJ658" i="1" s="1"/>
  <c r="BA658" i="1" s="1"/>
  <c r="AJ667" i="1" a="1"/>
  <c r="AJ667" i="1" s="1"/>
  <c r="BA667" i="1" s="1"/>
  <c r="AJ671" i="1" a="1"/>
  <c r="AJ671" i="1" s="1"/>
  <c r="BA671" i="1" s="1"/>
  <c r="AJ675" i="1" a="1"/>
  <c r="AJ675" i="1" s="1"/>
  <c r="BA675" i="1" s="1"/>
  <c r="AJ678" i="1" a="1"/>
  <c r="AJ678" i="1" s="1"/>
  <c r="BA678" i="1" s="1"/>
  <c r="AJ681" i="1" a="1"/>
  <c r="AJ681" i="1" s="1"/>
  <c r="BA681" i="1" s="1"/>
  <c r="AJ684" i="1" a="1"/>
  <c r="AJ684" i="1" s="1"/>
  <c r="BA684" i="1" s="1"/>
  <c r="AJ696" i="1" a="1"/>
  <c r="AJ696" i="1" s="1"/>
  <c r="BA696" i="1" s="1"/>
  <c r="AJ697" i="1" a="1"/>
  <c r="AJ697" i="1" s="1"/>
  <c r="BA697" i="1" s="1"/>
  <c r="AJ704" i="1" a="1"/>
  <c r="AJ704" i="1" s="1"/>
  <c r="BA704" i="1" s="1"/>
  <c r="AJ705" i="1" a="1"/>
  <c r="AJ705" i="1" s="1"/>
  <c r="BA705" i="1" s="1"/>
  <c r="AJ719" i="1" a="1"/>
  <c r="AJ719" i="1" s="1"/>
  <c r="BA719" i="1" s="1"/>
  <c r="AJ728" i="1" a="1"/>
  <c r="AJ728" i="1" s="1"/>
  <c r="BA728" i="1" s="1"/>
  <c r="AJ729" i="1" a="1"/>
  <c r="AJ729" i="1" s="1"/>
  <c r="BA729" i="1" s="1"/>
  <c r="AJ744" i="1" a="1"/>
  <c r="AJ744" i="1" s="1"/>
  <c r="BA744" i="1" s="1"/>
  <c r="AJ752" i="1" a="1"/>
  <c r="AJ752" i="1" s="1"/>
  <c r="BA752" i="1" s="1"/>
  <c r="AJ759" i="1" a="1"/>
  <c r="AJ759" i="1" s="1"/>
  <c r="BA759" i="1" s="1"/>
  <c r="AJ774" i="1" a="1"/>
  <c r="AJ774" i="1" s="1"/>
  <c r="BA774" i="1" s="1"/>
  <c r="AJ781" i="1" a="1"/>
  <c r="AJ781" i="1" s="1"/>
  <c r="BA781" i="1" s="1"/>
  <c r="AJ782" i="1" a="1"/>
  <c r="AJ782" i="1" s="1"/>
  <c r="BA782" i="1" s="1"/>
  <c r="AJ789" i="1" a="1"/>
  <c r="AJ789" i="1" s="1"/>
  <c r="BA789" i="1" s="1"/>
  <c r="AJ796" i="1" a="1"/>
  <c r="AJ796" i="1" s="1"/>
  <c r="BA796" i="1" s="1"/>
  <c r="AJ797" i="1" a="1"/>
  <c r="AJ797" i="1" s="1"/>
  <c r="BA797" i="1" s="1"/>
  <c r="AJ805" i="1" a="1"/>
  <c r="AJ805" i="1" s="1"/>
  <c r="BA805" i="1" s="1"/>
  <c r="AJ815" i="1" a="1"/>
  <c r="AJ815" i="1" s="1"/>
  <c r="BA815" i="1" s="1"/>
  <c r="AJ826" i="1" a="1"/>
  <c r="AJ826" i="1" s="1"/>
  <c r="BA826" i="1" s="1"/>
  <c r="AJ829" i="1" a="1"/>
  <c r="AJ829" i="1" s="1"/>
  <c r="BA829" i="1" s="1"/>
  <c r="AJ839" i="1" a="1"/>
  <c r="AJ839" i="1" s="1"/>
  <c r="BA839" i="1" s="1"/>
  <c r="AJ844" i="1" a="1"/>
  <c r="AJ844" i="1" s="1"/>
  <c r="BA844" i="1" s="1"/>
  <c r="AJ864" i="1" a="1"/>
  <c r="AJ864" i="1" s="1"/>
  <c r="BA864" i="1" s="1"/>
  <c r="AJ867" i="1" a="1"/>
  <c r="AJ867" i="1" s="1"/>
  <c r="BA867" i="1" s="1"/>
  <c r="AJ870" i="1" a="1"/>
  <c r="AJ870" i="1" s="1"/>
  <c r="BA870" i="1" s="1"/>
  <c r="AJ887" i="1" a="1"/>
  <c r="AJ887" i="1" s="1"/>
  <c r="BA887" i="1" s="1"/>
  <c r="AJ495" i="1" a="1"/>
  <c r="AJ495" i="1" s="1"/>
  <c r="BA495" i="1" s="1"/>
  <c r="AJ643" i="1" a="1"/>
  <c r="AJ643" i="1" s="1"/>
  <c r="BA643" i="1" s="1"/>
  <c r="AJ646" i="1" a="1"/>
  <c r="AJ646" i="1" s="1"/>
  <c r="BA646" i="1" s="1"/>
  <c r="AJ650" i="1" a="1"/>
  <c r="AJ650" i="1" s="1"/>
  <c r="BA650" i="1" s="1"/>
  <c r="AJ653" i="1" a="1"/>
  <c r="AJ653" i="1" s="1"/>
  <c r="BA653" i="1" s="1"/>
  <c r="AJ660" i="1" a="1"/>
  <c r="AJ660" i="1" s="1"/>
  <c r="BA660" i="1" s="1"/>
  <c r="AJ665" i="1" a="1"/>
  <c r="AJ665" i="1" s="1"/>
  <c r="BA665" i="1" s="1"/>
  <c r="AJ670" i="1" a="1"/>
  <c r="AJ670" i="1" s="1"/>
  <c r="BA670" i="1" s="1"/>
  <c r="AJ687" i="1" a="1"/>
  <c r="AJ687" i="1" s="1"/>
  <c r="BA687" i="1" s="1"/>
  <c r="AJ690" i="1" a="1"/>
  <c r="AJ690" i="1" s="1"/>
  <c r="BA690" i="1" s="1"/>
  <c r="AJ693" i="1" a="1"/>
  <c r="AJ693" i="1" s="1"/>
  <c r="BA693" i="1" s="1"/>
  <c r="AJ713" i="1" a="1"/>
  <c r="AJ713" i="1" s="1"/>
  <c r="BA713" i="1" s="1"/>
  <c r="AJ714" i="1" a="1"/>
  <c r="AJ714" i="1" s="1"/>
  <c r="BA714" i="1" s="1"/>
  <c r="AJ721" i="1" a="1"/>
  <c r="AJ721" i="1" s="1"/>
  <c r="BA721" i="1" s="1"/>
  <c r="AJ722" i="1" a="1"/>
  <c r="AJ722" i="1" s="1"/>
  <c r="BA722" i="1" s="1"/>
  <c r="AJ736" i="1" a="1"/>
  <c r="AJ736" i="1" s="1"/>
  <c r="BA736" i="1" s="1"/>
  <c r="AJ737" i="1" a="1"/>
  <c r="AJ737" i="1" s="1"/>
  <c r="BA737" i="1" s="1"/>
  <c r="AJ751" i="1" a="1"/>
  <c r="AJ751" i="1" s="1"/>
  <c r="BA751" i="1" s="1"/>
  <c r="AJ760" i="1" a="1"/>
  <c r="AJ760" i="1" s="1"/>
  <c r="BA760" i="1" s="1"/>
  <c r="AJ766" i="1" a="1"/>
  <c r="AJ766" i="1" s="1"/>
  <c r="BA766" i="1" s="1"/>
  <c r="AJ767" i="1" a="1"/>
  <c r="AJ767" i="1" s="1"/>
  <c r="BA767" i="1" s="1"/>
  <c r="AJ775" i="1" a="1"/>
  <c r="AJ775" i="1" s="1"/>
  <c r="BA775" i="1" s="1"/>
  <c r="AJ776" i="1" a="1"/>
  <c r="AJ776" i="1" s="1"/>
  <c r="BA776" i="1" s="1"/>
  <c r="AJ790" i="1" a="1"/>
  <c r="AJ790" i="1" s="1"/>
  <c r="BA790" i="1" s="1"/>
  <c r="AJ806" i="1" a="1"/>
  <c r="AJ806" i="1" s="1"/>
  <c r="BA806" i="1" s="1"/>
  <c r="AJ808" i="1" a="1"/>
  <c r="AJ808" i="1" s="1"/>
  <c r="BA808" i="1" s="1"/>
  <c r="AJ817" i="1" a="1"/>
  <c r="AJ817" i="1" s="1"/>
  <c r="BA817" i="1" s="1"/>
  <c r="AJ818" i="1" a="1"/>
  <c r="AJ818" i="1" s="1"/>
  <c r="BA818" i="1" s="1"/>
  <c r="AJ828" i="1" a="1"/>
  <c r="AJ828" i="1" s="1"/>
  <c r="BA828" i="1" s="1"/>
  <c r="AJ847" i="1" a="1"/>
  <c r="AJ847" i="1" s="1"/>
  <c r="BA847" i="1" s="1"/>
  <c r="AJ850" i="1" a="1"/>
  <c r="AJ850" i="1" s="1"/>
  <c r="BA850" i="1" s="1"/>
  <c r="AJ853" i="1" a="1"/>
  <c r="AJ853" i="1" s="1"/>
  <c r="BA853" i="1" s="1"/>
  <c r="AJ873" i="1" a="1"/>
  <c r="AJ873" i="1" s="1"/>
  <c r="BA873" i="1" s="1"/>
  <c r="AJ876" i="1" a="1"/>
  <c r="AJ876" i="1" s="1"/>
  <c r="BA876" i="1" s="1"/>
  <c r="AJ879" i="1" a="1"/>
  <c r="AJ879" i="1" s="1"/>
  <c r="BA879" i="1" s="1"/>
  <c r="AJ882" i="1" a="1"/>
  <c r="AJ882" i="1" s="1"/>
  <c r="BA882" i="1" s="1"/>
  <c r="AJ888" i="1" a="1"/>
  <c r="AJ888" i="1" s="1"/>
  <c r="BA888" i="1" s="1"/>
  <c r="AJ699" i="1" a="1"/>
  <c r="AJ699" i="1" s="1"/>
  <c r="BA699" i="1" s="1"/>
  <c r="AJ902" i="1" a="1"/>
  <c r="AJ902" i="1" s="1"/>
  <c r="BA902" i="1" s="1"/>
  <c r="AJ910" i="1" a="1"/>
  <c r="AJ910" i="1" s="1"/>
  <c r="BA910" i="1" s="1"/>
  <c r="AJ913" i="1" a="1"/>
  <c r="AJ913" i="1" s="1"/>
  <c r="BA913" i="1" s="1"/>
  <c r="AJ920" i="1" a="1"/>
  <c r="AJ920" i="1" s="1"/>
  <c r="BA920" i="1" s="1"/>
  <c r="AJ929" i="1" a="1"/>
  <c r="AJ929" i="1" s="1"/>
  <c r="BA929" i="1" s="1"/>
  <c r="AJ930" i="1" a="1"/>
  <c r="AJ930" i="1" s="1"/>
  <c r="BA930" i="1" s="1"/>
  <c r="AJ938" i="1" a="1"/>
  <c r="AJ938" i="1" s="1"/>
  <c r="BA938" i="1" s="1"/>
  <c r="AJ939" i="1" a="1"/>
  <c r="AJ939" i="1" s="1"/>
  <c r="BA939" i="1" s="1"/>
  <c r="AJ957" i="1" a="1"/>
  <c r="AJ957" i="1" s="1"/>
  <c r="BA957" i="1" s="1"/>
  <c r="AJ958" i="1" a="1"/>
  <c r="AJ958" i="1" s="1"/>
  <c r="BA958" i="1" s="1"/>
  <c r="AJ967" i="1" a="1"/>
  <c r="AJ967" i="1" s="1"/>
  <c r="BA967" i="1" s="1"/>
  <c r="AJ968" i="1" a="1"/>
  <c r="AJ968" i="1" s="1"/>
  <c r="BA968" i="1" s="1"/>
  <c r="AJ969" i="1" a="1"/>
  <c r="AJ969" i="1" s="1"/>
  <c r="BA969" i="1" s="1"/>
  <c r="AJ987" i="1" a="1"/>
  <c r="AJ987" i="1" s="1"/>
  <c r="BA987" i="1" s="1"/>
  <c r="AJ995" i="1" a="1"/>
  <c r="AJ995" i="1" s="1"/>
  <c r="BA995" i="1" s="1"/>
  <c r="AJ996" i="1" a="1"/>
  <c r="AJ996" i="1" s="1"/>
  <c r="BA996" i="1" s="1"/>
  <c r="AJ1006" i="1" a="1"/>
  <c r="AJ1006" i="1" s="1"/>
  <c r="BA1006" i="1" s="1"/>
  <c r="AJ1015" i="1" a="1"/>
  <c r="AJ1015" i="1" s="1"/>
  <c r="BA1015" i="1" s="1"/>
  <c r="AJ1029" i="1" a="1"/>
  <c r="AJ1029" i="1" s="1"/>
  <c r="BA1029" i="1" s="1"/>
  <c r="AJ1037" i="1" a="1"/>
  <c r="AJ1037" i="1" s="1"/>
  <c r="BA1037" i="1" s="1"/>
  <c r="AJ1041" i="1" a="1"/>
  <c r="AJ1041" i="1" s="1"/>
  <c r="BA1041" i="1" s="1"/>
  <c r="AJ1045" i="1" a="1"/>
  <c r="AJ1045" i="1" s="1"/>
  <c r="BA1045" i="1" s="1"/>
  <c r="AJ1053" i="1" a="1"/>
  <c r="AJ1053" i="1" s="1"/>
  <c r="BA1053" i="1" s="1"/>
  <c r="AJ1056" i="1" a="1"/>
  <c r="AJ1056" i="1" s="1"/>
  <c r="BA1056" i="1" s="1"/>
  <c r="AJ1061" i="1" a="1"/>
  <c r="AJ1061" i="1" s="1"/>
  <c r="BA1061" i="1" s="1"/>
  <c r="AJ1074" i="1" a="1"/>
  <c r="AJ1074" i="1" s="1"/>
  <c r="BA1074" i="1" s="1"/>
  <c r="AJ1076" i="1" a="1"/>
  <c r="AJ1076" i="1" s="1"/>
  <c r="BA1076" i="1" s="1"/>
  <c r="AJ1077" i="1" a="1"/>
  <c r="AJ1077" i="1" s="1"/>
  <c r="BA1077" i="1" s="1"/>
  <c r="AJ1096" i="1" a="1"/>
  <c r="AJ1096" i="1" s="1"/>
  <c r="BA1096" i="1" s="1"/>
  <c r="AJ1097" i="1" a="1"/>
  <c r="AJ1097" i="1" s="1"/>
  <c r="BA1097" i="1" s="1"/>
  <c r="AJ1099" i="1" a="1"/>
  <c r="AJ1099" i="1" s="1"/>
  <c r="BA1099" i="1" s="1"/>
  <c r="AJ1115" i="1" a="1"/>
  <c r="AJ1115" i="1" s="1"/>
  <c r="BA1115" i="1" s="1"/>
  <c r="AJ1118" i="1" a="1"/>
  <c r="AJ1118" i="1" s="1"/>
  <c r="BA1118" i="1" s="1"/>
  <c r="AJ1134" i="1" a="1"/>
  <c r="AJ1134" i="1" s="1"/>
  <c r="BA1134" i="1" s="1"/>
  <c r="AJ1137" i="1" a="1"/>
  <c r="AJ1137" i="1" s="1"/>
  <c r="BA1137" i="1" s="1"/>
  <c r="AJ1153" i="1" a="1"/>
  <c r="AJ1153" i="1" s="1"/>
  <c r="BA1153" i="1" s="1"/>
  <c r="AJ1155" i="1" a="1"/>
  <c r="AJ1155" i="1" s="1"/>
  <c r="BA1155" i="1" s="1"/>
  <c r="AJ1156" i="1" a="1"/>
  <c r="AJ1156" i="1" s="1"/>
  <c r="BA1156" i="1" s="1"/>
  <c r="AJ1157" i="1" a="1"/>
  <c r="AJ1157" i="1" s="1"/>
  <c r="BA1157" i="1" s="1"/>
  <c r="AJ392" i="1" a="1"/>
  <c r="AJ392" i="1" s="1"/>
  <c r="BA392" i="1" s="1"/>
  <c r="AJ441" i="1" a="1"/>
  <c r="AJ441" i="1" s="1"/>
  <c r="BA441" i="1" s="1"/>
  <c r="AJ575" i="1" a="1"/>
  <c r="AJ575" i="1" s="1"/>
  <c r="BA575" i="1" s="1"/>
  <c r="AJ707" i="1" a="1"/>
  <c r="AJ707" i="1" s="1"/>
  <c r="BA707" i="1" s="1"/>
  <c r="AJ841" i="1" a="1"/>
  <c r="AJ841" i="1" s="1"/>
  <c r="BA841" i="1" s="1"/>
  <c r="AJ889" i="1" a="1"/>
  <c r="AJ889" i="1" s="1"/>
  <c r="BA889" i="1" s="1"/>
  <c r="AJ897" i="1" a="1"/>
  <c r="AJ897" i="1" s="1"/>
  <c r="BA897" i="1" s="1"/>
  <c r="AJ921" i="1" a="1"/>
  <c r="AJ921" i="1" s="1"/>
  <c r="BA921" i="1" s="1"/>
  <c r="AJ922" i="1" a="1"/>
  <c r="AJ922" i="1" s="1"/>
  <c r="BA922" i="1" s="1"/>
  <c r="AJ941" i="1" a="1"/>
  <c r="AJ941" i="1" s="1"/>
  <c r="BA941" i="1" s="1"/>
  <c r="AJ948" i="1" a="1"/>
  <c r="AJ948" i="1" s="1"/>
  <c r="BA948" i="1" s="1"/>
  <c r="AJ949" i="1" a="1"/>
  <c r="AJ949" i="1" s="1"/>
  <c r="BA949" i="1" s="1"/>
  <c r="AJ960" i="1" a="1"/>
  <c r="AJ960" i="1" s="1"/>
  <c r="BA960" i="1" s="1"/>
  <c r="AJ970" i="1" a="1"/>
  <c r="AJ970" i="1" s="1"/>
  <c r="BA970" i="1" s="1"/>
  <c r="AJ971" i="1" a="1"/>
  <c r="AJ971" i="1" s="1"/>
  <c r="BA971" i="1" s="1"/>
  <c r="AJ973" i="1" a="1"/>
  <c r="AJ973" i="1" s="1"/>
  <c r="BA973" i="1" s="1"/>
  <c r="AJ988" i="1" a="1"/>
  <c r="AJ988" i="1" s="1"/>
  <c r="BA988" i="1" s="1"/>
  <c r="AJ997" i="1" a="1"/>
  <c r="AJ997" i="1" s="1"/>
  <c r="BA997" i="1" s="1"/>
  <c r="AJ998" i="1" a="1"/>
  <c r="AJ998" i="1" s="1"/>
  <c r="BA998" i="1" s="1"/>
  <c r="AJ1007" i="1" a="1"/>
  <c r="AJ1007" i="1" s="1"/>
  <c r="BA1007" i="1" s="1"/>
  <c r="AJ1016" i="1" a="1"/>
  <c r="AJ1016" i="1" s="1"/>
  <c r="BA1016" i="1" s="1"/>
  <c r="AJ1024" i="1" a="1"/>
  <c r="AJ1024" i="1" s="1"/>
  <c r="BA1024" i="1" s="1"/>
  <c r="AJ1032" i="1" a="1"/>
  <c r="AJ1032" i="1" s="1"/>
  <c r="BA1032" i="1" s="1"/>
  <c r="AJ1040" i="1" a="1"/>
  <c r="AJ1040" i="1" s="1"/>
  <c r="BA1040" i="1" s="1"/>
  <c r="AJ1051" i="1" a="1"/>
  <c r="AJ1051" i="1" s="1"/>
  <c r="BA1051" i="1" s="1"/>
  <c r="AJ1062" i="1" a="1"/>
  <c r="AJ1062" i="1" s="1"/>
  <c r="BA1062" i="1" s="1"/>
  <c r="AJ1078" i="1" a="1"/>
  <c r="AJ1078" i="1" s="1"/>
  <c r="BA1078" i="1" s="1"/>
  <c r="AJ1079" i="1" a="1"/>
  <c r="AJ1079" i="1" s="1"/>
  <c r="BA1079" i="1" s="1"/>
  <c r="AJ1080" i="1" a="1"/>
  <c r="AJ1080" i="1" s="1"/>
  <c r="BA1080" i="1" s="1"/>
  <c r="AJ1098" i="1" a="1"/>
  <c r="AJ1098" i="1" s="1"/>
  <c r="BA1098" i="1" s="1"/>
  <c r="AJ1101" i="1" a="1"/>
  <c r="AJ1101" i="1" s="1"/>
  <c r="BA1101" i="1" s="1"/>
  <c r="AJ1117" i="1" a="1"/>
  <c r="AJ1117" i="1" s="1"/>
  <c r="BA1117" i="1" s="1"/>
  <c r="AJ1120" i="1" a="1"/>
  <c r="AJ1120" i="1" s="1"/>
  <c r="BA1120" i="1" s="1"/>
  <c r="AJ1136" i="1" a="1"/>
  <c r="AJ1136" i="1" s="1"/>
  <c r="BA1136" i="1" s="1"/>
  <c r="AJ1139" i="1" a="1"/>
  <c r="AJ1139" i="1" s="1"/>
  <c r="BA1139" i="1" s="1"/>
  <c r="AJ1158" i="1" a="1"/>
  <c r="AJ1158" i="1" s="1"/>
  <c r="BA1158" i="1" s="1"/>
  <c r="AJ1161" i="1" a="1"/>
  <c r="AJ1161" i="1" s="1"/>
  <c r="BA1161" i="1" s="1"/>
  <c r="AJ1164" i="1" a="1"/>
  <c r="AJ1164" i="1" s="1"/>
  <c r="BA1164" i="1" s="1"/>
  <c r="AJ730" i="1" a="1"/>
  <c r="AJ730" i="1" s="1"/>
  <c r="BA730" i="1" s="1"/>
  <c r="AJ745" i="1" a="1"/>
  <c r="AJ745" i="1" s="1"/>
  <c r="BA745" i="1" s="1"/>
  <c r="AJ899" i="1" a="1"/>
  <c r="AJ899" i="1" s="1"/>
  <c r="BA899" i="1" s="1"/>
  <c r="AJ931" i="1" a="1"/>
  <c r="AJ931" i="1" s="1"/>
  <c r="BA931" i="1" s="1"/>
  <c r="AJ932" i="1" a="1"/>
  <c r="AJ932" i="1" s="1"/>
  <c r="BA932" i="1" s="1"/>
  <c r="AJ940" i="1" a="1"/>
  <c r="AJ940" i="1" s="1"/>
  <c r="BA940" i="1" s="1"/>
  <c r="AJ950" i="1" a="1"/>
  <c r="AJ950" i="1" s="1"/>
  <c r="BA950" i="1" s="1"/>
  <c r="AJ959" i="1" a="1"/>
  <c r="AJ959" i="1" s="1"/>
  <c r="BA959" i="1" s="1"/>
  <c r="AJ972" i="1" a="1"/>
  <c r="AJ972" i="1" s="1"/>
  <c r="BA972" i="1" s="1"/>
  <c r="AJ975" i="1" a="1"/>
  <c r="AJ975" i="1" s="1"/>
  <c r="BA975" i="1" s="1"/>
  <c r="AJ989" i="1" a="1"/>
  <c r="AJ989" i="1" s="1"/>
  <c r="BA989" i="1" s="1"/>
  <c r="AJ990" i="1" a="1"/>
  <c r="AJ990" i="1" s="1"/>
  <c r="BA990" i="1" s="1"/>
  <c r="AJ1008" i="1" a="1"/>
  <c r="AJ1008" i="1" s="1"/>
  <c r="BA1008" i="1" s="1"/>
  <c r="AJ1017" i="1" a="1"/>
  <c r="AJ1017" i="1" s="1"/>
  <c r="BA1017" i="1" s="1"/>
  <c r="AJ1018" i="1" a="1"/>
  <c r="AJ1018" i="1" s="1"/>
  <c r="BA1018" i="1" s="1"/>
  <c r="AJ1023" i="1" a="1"/>
  <c r="AJ1023" i="1" s="1"/>
  <c r="BA1023" i="1" s="1"/>
  <c r="AJ1028" i="1" a="1"/>
  <c r="AJ1028" i="1" s="1"/>
  <c r="BA1028" i="1" s="1"/>
  <c r="AJ1036" i="1" a="1"/>
  <c r="AJ1036" i="1" s="1"/>
  <c r="BA1036" i="1" s="1"/>
  <c r="AJ1048" i="1" a="1"/>
  <c r="AJ1048" i="1" s="1"/>
  <c r="BA1048" i="1" s="1"/>
  <c r="AJ1055" i="1" a="1"/>
  <c r="AJ1055" i="1" s="1"/>
  <c r="BA1055" i="1" s="1"/>
  <c r="AJ1063" i="1" a="1"/>
  <c r="AJ1063" i="1" s="1"/>
  <c r="BA1063" i="1" s="1"/>
  <c r="AJ1081" i="1" a="1"/>
  <c r="AJ1081" i="1" s="1"/>
  <c r="BA1081" i="1" s="1"/>
  <c r="AJ1082" i="1" a="1"/>
  <c r="AJ1082" i="1" s="1"/>
  <c r="BA1082" i="1" s="1"/>
  <c r="AJ1084" i="1" a="1"/>
  <c r="AJ1084" i="1" s="1"/>
  <c r="BA1084" i="1" s="1"/>
  <c r="AJ1100" i="1" a="1"/>
  <c r="AJ1100" i="1" s="1"/>
  <c r="BA1100" i="1" s="1"/>
  <c r="AJ1103" i="1" a="1"/>
  <c r="AJ1103" i="1" s="1"/>
  <c r="BA1103" i="1" s="1"/>
  <c r="AJ1119" i="1" a="1"/>
  <c r="AJ1119" i="1" s="1"/>
  <c r="BA1119" i="1" s="1"/>
  <c r="AJ1122" i="1" a="1"/>
  <c r="AJ1122" i="1" s="1"/>
  <c r="BA1122" i="1" s="1"/>
  <c r="AJ1138" i="1" a="1"/>
  <c r="AJ1138" i="1" s="1"/>
  <c r="BA1138" i="1" s="1"/>
  <c r="AJ1140" i="1" a="1"/>
  <c r="AJ1140" i="1" s="1"/>
  <c r="BA1140" i="1" s="1"/>
  <c r="AJ1141" i="1" a="1"/>
  <c r="AJ1141" i="1" s="1"/>
  <c r="BA1141" i="1" s="1"/>
  <c r="AJ1167" i="1" a="1"/>
  <c r="AJ1167" i="1" s="1"/>
  <c r="BA1167" i="1" s="1"/>
  <c r="AJ1170" i="1" a="1"/>
  <c r="AJ1170" i="1" s="1"/>
  <c r="BA1170" i="1" s="1"/>
  <c r="AJ676" i="1" a="1"/>
  <c r="AJ676" i="1" s="1"/>
  <c r="BA676" i="1" s="1"/>
  <c r="AJ768" i="1" a="1"/>
  <c r="AJ768" i="1" s="1"/>
  <c r="BA768" i="1" s="1"/>
  <c r="AJ798" i="1" a="1"/>
  <c r="AJ798" i="1" s="1"/>
  <c r="BA798" i="1" s="1"/>
  <c r="AJ862" i="1" a="1"/>
  <c r="AJ862" i="1" s="1"/>
  <c r="BA862" i="1" s="1"/>
  <c r="AJ901" i="1" a="1"/>
  <c r="AJ901" i="1" s="1"/>
  <c r="BA901" i="1" s="1"/>
  <c r="AJ904" i="1" a="1"/>
  <c r="AJ904" i="1" s="1"/>
  <c r="BA904" i="1" s="1"/>
  <c r="AJ908" i="1" a="1"/>
  <c r="AJ908" i="1" s="1"/>
  <c r="BA908" i="1" s="1"/>
  <c r="AJ911" i="1" a="1"/>
  <c r="AJ911" i="1" s="1"/>
  <c r="BA911" i="1" s="1"/>
  <c r="AJ914" i="1" a="1"/>
  <c r="AJ914" i="1" s="1"/>
  <c r="BA914" i="1" s="1"/>
  <c r="AJ915" i="1" a="1"/>
  <c r="AJ915" i="1" s="1"/>
  <c r="BA915" i="1" s="1"/>
  <c r="AJ923" i="1" a="1"/>
  <c r="AJ923" i="1" s="1"/>
  <c r="BA923" i="1" s="1"/>
  <c r="AJ924" i="1" a="1"/>
  <c r="AJ924" i="1" s="1"/>
  <c r="BA924" i="1" s="1"/>
  <c r="AJ933" i="1" a="1"/>
  <c r="AJ933" i="1" s="1"/>
  <c r="BA933" i="1" s="1"/>
  <c r="AJ942" i="1" a="1"/>
  <c r="AJ942" i="1" s="1"/>
  <c r="BA942" i="1" s="1"/>
  <c r="AJ943" i="1" a="1"/>
  <c r="AJ943" i="1" s="1"/>
  <c r="BA943" i="1" s="1"/>
  <c r="AJ951" i="1" a="1"/>
  <c r="AJ951" i="1" s="1"/>
  <c r="BA951" i="1" s="1"/>
  <c r="AJ961" i="1" a="1"/>
  <c r="AJ961" i="1" s="1"/>
  <c r="BA961" i="1" s="1"/>
  <c r="AJ962" i="1" a="1"/>
  <c r="AJ962" i="1" s="1"/>
  <c r="BA962" i="1" s="1"/>
  <c r="AJ974" i="1" a="1"/>
  <c r="AJ974" i="1" s="1"/>
  <c r="BA974" i="1" s="1"/>
  <c r="AJ977" i="1" a="1"/>
  <c r="AJ977" i="1" s="1"/>
  <c r="BA977" i="1" s="1"/>
  <c r="AJ999" i="1" a="1"/>
  <c r="AJ999" i="1" s="1"/>
  <c r="BA999" i="1" s="1"/>
  <c r="AJ1000" i="1" a="1"/>
  <c r="AJ1000" i="1" s="1"/>
  <c r="BA1000" i="1" s="1"/>
  <c r="AJ1009" i="1" a="1"/>
  <c r="AJ1009" i="1" s="1"/>
  <c r="BA1009" i="1" s="1"/>
  <c r="AJ1019" i="1" a="1"/>
  <c r="AJ1019" i="1" s="1"/>
  <c r="BA1019" i="1" s="1"/>
  <c r="AJ1031" i="1" a="1"/>
  <c r="AJ1031" i="1" s="1"/>
  <c r="BA1031" i="1" s="1"/>
  <c r="AJ1039" i="1" a="1"/>
  <c r="AJ1039" i="1" s="1"/>
  <c r="BA1039" i="1" s="1"/>
  <c r="AJ1044" i="1" a="1"/>
  <c r="AJ1044" i="1" s="1"/>
  <c r="BA1044" i="1" s="1"/>
  <c r="AJ1047" i="1" a="1"/>
  <c r="AJ1047" i="1" s="1"/>
  <c r="BA1047" i="1" s="1"/>
  <c r="AJ1050" i="1" a="1"/>
  <c r="AJ1050" i="1" s="1"/>
  <c r="BA1050" i="1" s="1"/>
  <c r="AJ1064" i="1" a="1"/>
  <c r="AJ1064" i="1" s="1"/>
  <c r="BA1064" i="1" s="1"/>
  <c r="AJ1083" i="1" a="1"/>
  <c r="AJ1083" i="1" s="1"/>
  <c r="BA1083" i="1" s="1"/>
  <c r="AJ1086" i="1" a="1"/>
  <c r="AJ1086" i="1" s="1"/>
  <c r="BA1086" i="1" s="1"/>
  <c r="AJ1102" i="1" a="1"/>
  <c r="AJ1102" i="1" s="1"/>
  <c r="BA1102" i="1" s="1"/>
  <c r="AJ1105" i="1" a="1"/>
  <c r="AJ1105" i="1" s="1"/>
  <c r="BA1105" i="1" s="1"/>
  <c r="AJ1121" i="1" a="1"/>
  <c r="AJ1121" i="1" s="1"/>
  <c r="BA1121" i="1" s="1"/>
  <c r="AJ1123" i="1" a="1"/>
  <c r="AJ1123" i="1" s="1"/>
  <c r="BA1123" i="1" s="1"/>
  <c r="AJ1124" i="1" a="1"/>
  <c r="AJ1124" i="1" s="1"/>
  <c r="BA1124" i="1" s="1"/>
  <c r="AJ1142" i="1" a="1"/>
  <c r="AJ1142" i="1" s="1"/>
  <c r="BA1142" i="1" s="1"/>
  <c r="AJ1143" i="1" a="1"/>
  <c r="AJ1143" i="1" s="1"/>
  <c r="BA1143" i="1" s="1"/>
  <c r="AJ1144" i="1" a="1"/>
  <c r="AJ1144" i="1" s="1"/>
  <c r="BA1144" i="1" s="1"/>
  <c r="AJ746" i="1" a="1"/>
  <c r="AJ746" i="1" s="1"/>
  <c r="BA746" i="1" s="1"/>
  <c r="AJ761" i="1" a="1"/>
  <c r="AJ761" i="1" s="1"/>
  <c r="BA761" i="1" s="1"/>
  <c r="AJ791" i="1" a="1"/>
  <c r="AJ791" i="1" s="1"/>
  <c r="BA791" i="1" s="1"/>
  <c r="AJ810" i="1" a="1"/>
  <c r="AJ810" i="1" s="1"/>
  <c r="BA810" i="1" s="1"/>
  <c r="AJ859" i="1" a="1"/>
  <c r="AJ859" i="1" s="1"/>
  <c r="BA859" i="1" s="1"/>
  <c r="AJ896" i="1" a="1"/>
  <c r="AJ896" i="1" s="1"/>
  <c r="BA896" i="1" s="1"/>
  <c r="AJ905" i="1" a="1"/>
  <c r="AJ905" i="1" s="1"/>
  <c r="BA905" i="1" s="1"/>
  <c r="AJ925" i="1" a="1"/>
  <c r="AJ925" i="1" s="1"/>
  <c r="BA925" i="1" s="1"/>
  <c r="AJ926" i="1" a="1"/>
  <c r="AJ926" i="1" s="1"/>
  <c r="BA926" i="1" s="1"/>
  <c r="AJ934" i="1" a="1"/>
  <c r="AJ934" i="1" s="1"/>
  <c r="BA934" i="1" s="1"/>
  <c r="AJ952" i="1" a="1"/>
  <c r="AJ952" i="1" s="1"/>
  <c r="BA952" i="1" s="1"/>
  <c r="AJ976" i="1" a="1"/>
  <c r="AJ976" i="1" s="1"/>
  <c r="BA976" i="1" s="1"/>
  <c r="AJ979" i="1" a="1"/>
  <c r="AJ979" i="1" s="1"/>
  <c r="BA979" i="1" s="1"/>
  <c r="AJ991" i="1" a="1"/>
  <c r="AJ991" i="1" s="1"/>
  <c r="BA991" i="1" s="1"/>
  <c r="AJ992" i="1" a="1"/>
  <c r="AJ992" i="1" s="1"/>
  <c r="BA992" i="1" s="1"/>
  <c r="AJ1001" i="1" a="1"/>
  <c r="AJ1001" i="1" s="1"/>
  <c r="BA1001" i="1" s="1"/>
  <c r="AJ1002" i="1" a="1"/>
  <c r="AJ1002" i="1" s="1"/>
  <c r="BA1002" i="1" s="1"/>
  <c r="AJ1010" i="1" a="1"/>
  <c r="AJ1010" i="1" s="1"/>
  <c r="BA1010" i="1" s="1"/>
  <c r="AJ1020" i="1" a="1"/>
  <c r="AJ1020" i="1" s="1"/>
  <c r="BA1020" i="1" s="1"/>
  <c r="AJ1027" i="1" a="1"/>
  <c r="AJ1027" i="1" s="1"/>
  <c r="BA1027" i="1" s="1"/>
  <c r="AJ1035" i="1" a="1"/>
  <c r="AJ1035" i="1" s="1"/>
  <c r="BA1035" i="1" s="1"/>
  <c r="AJ1043" i="1" a="1"/>
  <c r="AJ1043" i="1" s="1"/>
  <c r="BA1043" i="1" s="1"/>
  <c r="AJ1065" i="1" a="1"/>
  <c r="AJ1065" i="1" s="1"/>
  <c r="BA1065" i="1" s="1"/>
  <c r="AJ1069" i="1" a="1"/>
  <c r="AJ1069" i="1" s="1"/>
  <c r="BA1069" i="1" s="1"/>
  <c r="AJ1085" i="1" a="1"/>
  <c r="AJ1085" i="1" s="1"/>
  <c r="BA1085" i="1" s="1"/>
  <c r="AJ1088" i="1" a="1"/>
  <c r="AJ1088" i="1" s="1"/>
  <c r="BA1088" i="1" s="1"/>
  <c r="AJ1104" i="1" a="1"/>
  <c r="AJ1104" i="1" s="1"/>
  <c r="BA1104" i="1" s="1"/>
  <c r="AJ1107" i="1" a="1"/>
  <c r="AJ1107" i="1" s="1"/>
  <c r="BA1107" i="1" s="1"/>
  <c r="AJ1125" i="1" a="1"/>
  <c r="AJ1125" i="1" s="1"/>
  <c r="BA1125" i="1" s="1"/>
  <c r="AJ1126" i="1" a="1"/>
  <c r="AJ1126" i="1" s="1"/>
  <c r="BA1126" i="1" s="1"/>
  <c r="AJ1127" i="1" a="1"/>
  <c r="AJ1127" i="1" s="1"/>
  <c r="BA1127" i="1" s="1"/>
  <c r="AJ1145" i="1" a="1"/>
  <c r="AJ1145" i="1" s="1"/>
  <c r="BA1145" i="1" s="1"/>
  <c r="AJ1146" i="1" a="1"/>
  <c r="AJ1146" i="1" s="1"/>
  <c r="BA1146" i="1" s="1"/>
  <c r="AJ1148" i="1" a="1"/>
  <c r="AJ1148" i="1" s="1"/>
  <c r="BA1148" i="1" s="1"/>
  <c r="AJ1159" i="1" a="1"/>
  <c r="AJ1159" i="1" s="1"/>
  <c r="BA1159" i="1" s="1"/>
  <c r="AJ1162" i="1" a="1"/>
  <c r="AJ1162" i="1" s="1"/>
  <c r="BA1162" i="1" s="1"/>
  <c r="AJ1165" i="1" a="1"/>
  <c r="AJ1165" i="1" s="1"/>
  <c r="BA1165" i="1" s="1"/>
  <c r="AJ1168" i="1" a="1"/>
  <c r="AJ1168" i="1" s="1"/>
  <c r="BA1168" i="1" s="1"/>
  <c r="AJ655" i="1" a="1"/>
  <c r="AJ655" i="1" s="1"/>
  <c r="BA655" i="1" s="1"/>
  <c r="AJ769" i="1" a="1"/>
  <c r="AJ769" i="1" s="1"/>
  <c r="BA769" i="1" s="1"/>
  <c r="AJ784" i="1" a="1"/>
  <c r="AJ784" i="1" s="1"/>
  <c r="BA784" i="1" s="1"/>
  <c r="AJ799" i="1" a="1"/>
  <c r="AJ799" i="1" s="1"/>
  <c r="BA799" i="1" s="1"/>
  <c r="AJ856" i="1" a="1"/>
  <c r="AJ856" i="1" s="1"/>
  <c r="BA856" i="1" s="1"/>
  <c r="AJ894" i="1" a="1"/>
  <c r="AJ894" i="1" s="1"/>
  <c r="BA894" i="1" s="1"/>
  <c r="AJ898" i="1" a="1"/>
  <c r="AJ898" i="1" s="1"/>
  <c r="BA898" i="1" s="1"/>
  <c r="AJ903" i="1" a="1"/>
  <c r="AJ903" i="1" s="1"/>
  <c r="BA903" i="1" s="1"/>
  <c r="AJ906" i="1" a="1"/>
  <c r="AJ906" i="1" s="1"/>
  <c r="BA906" i="1" s="1"/>
  <c r="AJ909" i="1" a="1"/>
  <c r="AJ909" i="1" s="1"/>
  <c r="BA909" i="1" s="1"/>
  <c r="AJ916" i="1" a="1"/>
  <c r="AJ916" i="1" s="1"/>
  <c r="BA916" i="1" s="1"/>
  <c r="AJ917" i="1" a="1"/>
  <c r="AJ917" i="1" s="1"/>
  <c r="BA917" i="1" s="1"/>
  <c r="AJ935" i="1" a="1"/>
  <c r="AJ935" i="1" s="1"/>
  <c r="BA935" i="1" s="1"/>
  <c r="AJ944" i="1" a="1"/>
  <c r="AJ944" i="1" s="1"/>
  <c r="BA944" i="1" s="1"/>
  <c r="AJ945" i="1" a="1"/>
  <c r="AJ945" i="1" s="1"/>
  <c r="BA945" i="1" s="1"/>
  <c r="AJ953" i="1" a="1"/>
  <c r="AJ953" i="1" s="1"/>
  <c r="BA953" i="1" s="1"/>
  <c r="AJ954" i="1" a="1"/>
  <c r="AJ954" i="1" s="1"/>
  <c r="BA954" i="1" s="1"/>
  <c r="AJ963" i="1" a="1"/>
  <c r="AJ963" i="1" s="1"/>
  <c r="BA963" i="1" s="1"/>
  <c r="AJ964" i="1" a="1"/>
  <c r="AJ964" i="1" s="1"/>
  <c r="BA964" i="1" s="1"/>
  <c r="AJ978" i="1" a="1"/>
  <c r="AJ978" i="1" s="1"/>
  <c r="BA978" i="1" s="1"/>
  <c r="AJ981" i="1" a="1"/>
  <c r="AJ981" i="1" s="1"/>
  <c r="BA981" i="1" s="1"/>
  <c r="AJ1003" i="1" a="1"/>
  <c r="AJ1003" i="1" s="1"/>
  <c r="BA1003" i="1" s="1"/>
  <c r="AJ1011" i="1" a="1"/>
  <c r="AJ1011" i="1" s="1"/>
  <c r="BA1011" i="1" s="1"/>
  <c r="AJ1022" i="1" a="1"/>
  <c r="AJ1022" i="1" s="1"/>
  <c r="BA1022" i="1" s="1"/>
  <c r="AJ1026" i="1" a="1"/>
  <c r="AJ1026" i="1" s="1"/>
  <c r="BA1026" i="1" s="1"/>
  <c r="AJ1030" i="1" a="1"/>
  <c r="AJ1030" i="1" s="1"/>
  <c r="BA1030" i="1" s="1"/>
  <c r="AJ1038" i="1" a="1"/>
  <c r="AJ1038" i="1" s="1"/>
  <c r="BA1038" i="1" s="1"/>
  <c r="AJ1052" i="1" a="1"/>
  <c r="AJ1052" i="1" s="1"/>
  <c r="BA1052" i="1" s="1"/>
  <c r="AJ1054" i="1" a="1"/>
  <c r="AJ1054" i="1" s="1"/>
  <c r="BA1054" i="1" s="1"/>
  <c r="AJ1057" i="1" a="1"/>
  <c r="AJ1057" i="1" s="1"/>
  <c r="BA1057" i="1" s="1"/>
  <c r="AJ1066" i="1" a="1"/>
  <c r="AJ1066" i="1" s="1"/>
  <c r="BA1066" i="1" s="1"/>
  <c r="AJ1071" i="1" a="1"/>
  <c r="AJ1071" i="1" s="1"/>
  <c r="BA1071" i="1" s="1"/>
  <c r="AJ1087" i="1" a="1"/>
  <c r="AJ1087" i="1" s="1"/>
  <c r="BA1087" i="1" s="1"/>
  <c r="AJ1090" i="1" a="1"/>
  <c r="AJ1090" i="1" s="1"/>
  <c r="BA1090" i="1" s="1"/>
  <c r="AJ1106" i="1" a="1"/>
  <c r="AJ1106" i="1" s="1"/>
  <c r="BA1106" i="1" s="1"/>
  <c r="AJ1108" i="1" a="1"/>
  <c r="AJ1108" i="1" s="1"/>
  <c r="BA1108" i="1" s="1"/>
  <c r="AJ1109" i="1" a="1"/>
  <c r="AJ1109" i="1" s="1"/>
  <c r="BA1109" i="1" s="1"/>
  <c r="AJ1128" i="1" a="1"/>
  <c r="AJ1128" i="1" s="1"/>
  <c r="BA1128" i="1" s="1"/>
  <c r="AJ1129" i="1" a="1"/>
  <c r="AJ1129" i="1" s="1"/>
  <c r="BA1129" i="1" s="1"/>
  <c r="AJ1131" i="1" a="1"/>
  <c r="AJ1131" i="1" s="1"/>
  <c r="BA1131" i="1" s="1"/>
  <c r="AJ1147" i="1" a="1"/>
  <c r="AJ1147" i="1" s="1"/>
  <c r="BA1147" i="1" s="1"/>
  <c r="AJ1150" i="1" a="1"/>
  <c r="AJ1150" i="1" s="1"/>
  <c r="BA1150" i="1" s="1"/>
  <c r="AJ1171" i="1" a="1"/>
  <c r="AJ1171" i="1" s="1"/>
  <c r="BA1171" i="1" s="1"/>
  <c r="AJ706" i="1" a="1"/>
  <c r="AJ706" i="1" s="1"/>
  <c r="BA706" i="1" s="1"/>
  <c r="AJ907" i="1" a="1"/>
  <c r="AJ907" i="1" s="1"/>
  <c r="BA907" i="1" s="1"/>
  <c r="AJ919" i="1" a="1"/>
  <c r="AJ919" i="1" s="1"/>
  <c r="BA919" i="1" s="1"/>
  <c r="AJ946" i="1" a="1"/>
  <c r="AJ946" i="1" s="1"/>
  <c r="BA946" i="1" s="1"/>
  <c r="AJ947" i="1" a="1"/>
  <c r="AJ947" i="1" s="1"/>
  <c r="BA947" i="1" s="1"/>
  <c r="AJ955" i="1" a="1"/>
  <c r="AJ955" i="1" s="1"/>
  <c r="BA955" i="1" s="1"/>
  <c r="AJ956" i="1" a="1"/>
  <c r="AJ956" i="1" s="1"/>
  <c r="BA956" i="1" s="1"/>
  <c r="AJ966" i="1" a="1"/>
  <c r="AJ966" i="1" s="1"/>
  <c r="BA966" i="1" s="1"/>
  <c r="AJ984" i="1" a="1"/>
  <c r="AJ984" i="1" s="1"/>
  <c r="BA984" i="1" s="1"/>
  <c r="AJ985" i="1" a="1"/>
  <c r="AJ985" i="1" s="1"/>
  <c r="BA985" i="1" s="1"/>
  <c r="AJ986" i="1" a="1"/>
  <c r="AJ986" i="1" s="1"/>
  <c r="BA986" i="1" s="1"/>
  <c r="AJ1005" i="1" a="1"/>
  <c r="AJ1005" i="1" s="1"/>
  <c r="BA1005" i="1" s="1"/>
  <c r="AJ1014" i="1" a="1"/>
  <c r="AJ1014" i="1" s="1"/>
  <c r="BA1014" i="1" s="1"/>
  <c r="AJ1021" i="1" a="1"/>
  <c r="AJ1021" i="1" s="1"/>
  <c r="BA1021" i="1" s="1"/>
  <c r="AJ1025" i="1" a="1"/>
  <c r="AJ1025" i="1" s="1"/>
  <c r="BA1025" i="1" s="1"/>
  <c r="AJ1033" i="1" a="1"/>
  <c r="AJ1033" i="1" s="1"/>
  <c r="BA1033" i="1" s="1"/>
  <c r="AJ1049" i="1" a="1"/>
  <c r="AJ1049" i="1" s="1"/>
  <c r="BA1049" i="1" s="1"/>
  <c r="AJ1058" i="1" a="1"/>
  <c r="AJ1058" i="1" s="1"/>
  <c r="BA1058" i="1" s="1"/>
  <c r="AJ1059" i="1" a="1"/>
  <c r="AJ1059" i="1" s="1"/>
  <c r="BA1059" i="1" s="1"/>
  <c r="AJ1060" i="1" a="1"/>
  <c r="AJ1060" i="1" s="1"/>
  <c r="BA1060" i="1" s="1"/>
  <c r="AJ1068" i="1" a="1"/>
  <c r="AJ1068" i="1" s="1"/>
  <c r="BA1068" i="1" s="1"/>
  <c r="AJ1072" i="1" a="1"/>
  <c r="AJ1072" i="1" s="1"/>
  <c r="BA1072" i="1" s="1"/>
  <c r="AJ1075" i="1" a="1"/>
  <c r="AJ1075" i="1" s="1"/>
  <c r="BA1075" i="1" s="1"/>
  <c r="AJ1093" i="1" a="1"/>
  <c r="AJ1093" i="1" s="1"/>
  <c r="BA1093" i="1" s="1"/>
  <c r="AJ1094" i="1" a="1"/>
  <c r="AJ1094" i="1" s="1"/>
  <c r="BA1094" i="1" s="1"/>
  <c r="AJ1095" i="1" a="1"/>
  <c r="AJ1095" i="1" s="1"/>
  <c r="BA1095" i="1" s="1"/>
  <c r="AJ1113" i="1" a="1"/>
  <c r="AJ1113" i="1" s="1"/>
  <c r="BA1113" i="1" s="1"/>
  <c r="AJ1114" i="1" a="1"/>
  <c r="AJ1114" i="1" s="1"/>
  <c r="BA1114" i="1" s="1"/>
  <c r="AJ1116" i="1" a="1"/>
  <c r="AJ1116" i="1" s="1"/>
  <c r="BA1116" i="1" s="1"/>
  <c r="AJ1132" i="1" a="1"/>
  <c r="AJ1132" i="1" s="1"/>
  <c r="BA1132" i="1" s="1"/>
  <c r="AJ1135" i="1" a="1"/>
  <c r="AJ1135" i="1" s="1"/>
  <c r="BA1135" i="1" s="1"/>
  <c r="AJ1151" i="1" a="1"/>
  <c r="AJ1151" i="1" s="1"/>
  <c r="BA1151" i="1" s="1"/>
  <c r="AJ1154" i="1" a="1"/>
  <c r="AJ1154" i="1" s="1"/>
  <c r="BA1154" i="1" s="1"/>
  <c r="AJ1163" i="1" a="1"/>
  <c r="AJ1163" i="1" s="1"/>
  <c r="BA1163" i="1" s="1"/>
  <c r="AJ1166" i="1" a="1"/>
  <c r="AJ1166" i="1" s="1"/>
  <c r="BA1166" i="1" s="1"/>
  <c r="AJ1169" i="1" a="1"/>
  <c r="AJ1169" i="1" s="1"/>
  <c r="BA1169" i="1" s="1"/>
  <c r="AJ807" i="1" a="1"/>
  <c r="AJ807" i="1" s="1"/>
  <c r="BA807" i="1" s="1"/>
  <c r="AJ1091" i="1" a="1"/>
  <c r="AJ1091" i="1" s="1"/>
  <c r="BA1091" i="1" s="1"/>
  <c r="AJ1130" i="1" a="1"/>
  <c r="AJ1130" i="1" s="1"/>
  <c r="BA1130" i="1" s="1"/>
  <c r="AJ1175" i="1" a="1"/>
  <c r="AJ1175" i="1" s="1"/>
  <c r="BA1175" i="1" s="1"/>
  <c r="AJ1178" i="1" a="1"/>
  <c r="AJ1178" i="1" s="1"/>
  <c r="BA1178" i="1" s="1"/>
  <c r="AJ1181" i="1" a="1"/>
  <c r="AJ1181" i="1" s="1"/>
  <c r="BA1181" i="1" s="1"/>
  <c r="AJ1184" i="1" a="1"/>
  <c r="AJ1184" i="1" s="1"/>
  <c r="BA1184" i="1" s="1"/>
  <c r="AJ1207" i="1" a="1"/>
  <c r="AJ1207" i="1" s="1"/>
  <c r="BA1207" i="1" s="1"/>
  <c r="AJ1210" i="1" a="1"/>
  <c r="AJ1210" i="1" s="1"/>
  <c r="BA1210" i="1" s="1"/>
  <c r="AJ1213" i="1" a="1"/>
  <c r="AJ1213" i="1" s="1"/>
  <c r="BA1213" i="1" s="1"/>
  <c r="AJ1216" i="1" a="1"/>
  <c r="AJ1216" i="1" s="1"/>
  <c r="BA1216" i="1" s="1"/>
  <c r="AJ1239" i="1" a="1"/>
  <c r="AJ1239" i="1" s="1"/>
  <c r="BA1239" i="1" s="1"/>
  <c r="AJ1242" i="1" a="1"/>
  <c r="AJ1242" i="1" s="1"/>
  <c r="BA1242" i="1" s="1"/>
  <c r="AJ1245" i="1" a="1"/>
  <c r="AJ1245" i="1" s="1"/>
  <c r="BA1245" i="1" s="1"/>
  <c r="AJ1248" i="1" a="1"/>
  <c r="AJ1248" i="1" s="1"/>
  <c r="BA1248" i="1" s="1"/>
  <c r="AJ1271" i="1" a="1"/>
  <c r="AJ1271" i="1" s="1"/>
  <c r="BA1271" i="1" s="1"/>
  <c r="AJ1274" i="1" a="1"/>
  <c r="AJ1274" i="1" s="1"/>
  <c r="BA1274" i="1" s="1"/>
  <c r="AJ1277" i="1" a="1"/>
  <c r="AJ1277" i="1" s="1"/>
  <c r="BA1277" i="1" s="1"/>
  <c r="AJ1280" i="1" a="1"/>
  <c r="AJ1280" i="1" s="1"/>
  <c r="BA1280" i="1" s="1"/>
  <c r="AJ1303" i="1" a="1"/>
  <c r="AJ1303" i="1" s="1"/>
  <c r="BA1303" i="1" s="1"/>
  <c r="AJ1306" i="1" a="1"/>
  <c r="AJ1306" i="1" s="1"/>
  <c r="BA1306" i="1" s="1"/>
  <c r="AJ1309" i="1" a="1"/>
  <c r="AJ1309" i="1" s="1"/>
  <c r="BA1309" i="1" s="1"/>
  <c r="AJ1312" i="1" a="1"/>
  <c r="AJ1312" i="1" s="1"/>
  <c r="BA1312" i="1" s="1"/>
  <c r="AJ1149" i="1" a="1"/>
  <c r="AJ1149" i="1" s="1"/>
  <c r="BA1149" i="1" s="1"/>
  <c r="AJ1172" i="1" a="1"/>
  <c r="AJ1172" i="1" s="1"/>
  <c r="BA1172" i="1" s="1"/>
  <c r="AJ1297" i="1" a="1"/>
  <c r="AJ1297" i="1" s="1"/>
  <c r="BA1297" i="1" s="1"/>
  <c r="AJ2" i="1" a="1"/>
  <c r="AJ2" i="1" s="1"/>
  <c r="AJ980" i="1" a="1"/>
  <c r="AJ980" i="1" s="1"/>
  <c r="BA980" i="1" s="1"/>
  <c r="AJ1042" i="1" a="1"/>
  <c r="AJ1042" i="1" s="1"/>
  <c r="BA1042" i="1" s="1"/>
  <c r="AJ1111" i="1" a="1"/>
  <c r="AJ1111" i="1" s="1"/>
  <c r="BA1111" i="1" s="1"/>
  <c r="AJ1187" i="1" a="1"/>
  <c r="AJ1187" i="1" s="1"/>
  <c r="BA1187" i="1" s="1"/>
  <c r="AJ1190" i="1" a="1"/>
  <c r="AJ1190" i="1" s="1"/>
  <c r="BA1190" i="1" s="1"/>
  <c r="AJ1193" i="1" a="1"/>
  <c r="AJ1193" i="1" s="1"/>
  <c r="BA1193" i="1" s="1"/>
  <c r="AJ1196" i="1" a="1"/>
  <c r="AJ1196" i="1" s="1"/>
  <c r="BA1196" i="1" s="1"/>
  <c r="AJ1219" i="1" a="1"/>
  <c r="AJ1219" i="1" s="1"/>
  <c r="BA1219" i="1" s="1"/>
  <c r="AJ1222" i="1" a="1"/>
  <c r="AJ1222" i="1" s="1"/>
  <c r="BA1222" i="1" s="1"/>
  <c r="AJ1225" i="1" a="1"/>
  <c r="AJ1225" i="1" s="1"/>
  <c r="BA1225" i="1" s="1"/>
  <c r="AJ1228" i="1" a="1"/>
  <c r="AJ1228" i="1" s="1"/>
  <c r="BA1228" i="1" s="1"/>
  <c r="AJ1251" i="1" a="1"/>
  <c r="AJ1251" i="1" s="1"/>
  <c r="BA1251" i="1" s="1"/>
  <c r="AJ1254" i="1" a="1"/>
  <c r="AJ1254" i="1" s="1"/>
  <c r="BA1254" i="1" s="1"/>
  <c r="AJ1257" i="1" a="1"/>
  <c r="AJ1257" i="1" s="1"/>
  <c r="BA1257" i="1" s="1"/>
  <c r="AJ1260" i="1" a="1"/>
  <c r="AJ1260" i="1" s="1"/>
  <c r="BA1260" i="1" s="1"/>
  <c r="AJ1283" i="1" a="1"/>
  <c r="AJ1283" i="1" s="1"/>
  <c r="BA1283" i="1" s="1"/>
  <c r="AJ1286" i="1" a="1"/>
  <c r="AJ1286" i="1" s="1"/>
  <c r="BA1286" i="1" s="1"/>
  <c r="AJ1289" i="1" a="1"/>
  <c r="AJ1289" i="1" s="1"/>
  <c r="BA1289" i="1" s="1"/>
  <c r="AJ1292" i="1" a="1"/>
  <c r="AJ1292" i="1" s="1"/>
  <c r="BA1292" i="1" s="1"/>
  <c r="AJ1315" i="1" a="1"/>
  <c r="AJ1315" i="1" s="1"/>
  <c r="BA1315" i="1" s="1"/>
  <c r="AJ1201" i="1" a="1"/>
  <c r="AJ1201" i="1" s="1"/>
  <c r="BA1201" i="1" s="1"/>
  <c r="AJ1236" i="1" a="1"/>
  <c r="AJ1236" i="1" s="1"/>
  <c r="BA1236" i="1" s="1"/>
  <c r="AJ1268" i="1" a="1"/>
  <c r="AJ1268" i="1" s="1"/>
  <c r="BA1268" i="1" s="1"/>
  <c r="AJ912" i="1" a="1"/>
  <c r="AJ912" i="1" s="1"/>
  <c r="BA912" i="1" s="1"/>
  <c r="AJ927" i="1" a="1"/>
  <c r="AJ927" i="1" s="1"/>
  <c r="BA927" i="1" s="1"/>
  <c r="AJ965" i="1" a="1"/>
  <c r="AJ965" i="1" s="1"/>
  <c r="BA965" i="1" s="1"/>
  <c r="AJ1092" i="1" a="1"/>
  <c r="AJ1092" i="1" s="1"/>
  <c r="BA1092" i="1" s="1"/>
  <c r="AJ1173" i="1" a="1"/>
  <c r="AJ1173" i="1" s="1"/>
  <c r="BA1173" i="1" s="1"/>
  <c r="AJ1176" i="1" a="1"/>
  <c r="AJ1176" i="1" s="1"/>
  <c r="BA1176" i="1" s="1"/>
  <c r="AJ1199" i="1" a="1"/>
  <c r="AJ1199" i="1" s="1"/>
  <c r="BA1199" i="1" s="1"/>
  <c r="AJ1202" i="1" a="1"/>
  <c r="AJ1202" i="1" s="1"/>
  <c r="BA1202" i="1" s="1"/>
  <c r="AJ1205" i="1" a="1"/>
  <c r="AJ1205" i="1" s="1"/>
  <c r="BA1205" i="1" s="1"/>
  <c r="AJ1208" i="1" a="1"/>
  <c r="AJ1208" i="1" s="1"/>
  <c r="BA1208" i="1" s="1"/>
  <c r="AJ1231" i="1" a="1"/>
  <c r="AJ1231" i="1" s="1"/>
  <c r="BA1231" i="1" s="1"/>
  <c r="AJ1234" i="1" a="1"/>
  <c r="AJ1234" i="1" s="1"/>
  <c r="BA1234" i="1" s="1"/>
  <c r="AJ1237" i="1" a="1"/>
  <c r="AJ1237" i="1" s="1"/>
  <c r="BA1237" i="1" s="1"/>
  <c r="AJ1240" i="1" a="1"/>
  <c r="AJ1240" i="1" s="1"/>
  <c r="BA1240" i="1" s="1"/>
  <c r="AJ1263" i="1" a="1"/>
  <c r="AJ1263" i="1" s="1"/>
  <c r="BA1263" i="1" s="1"/>
  <c r="AJ1266" i="1" a="1"/>
  <c r="AJ1266" i="1" s="1"/>
  <c r="BA1266" i="1" s="1"/>
  <c r="AJ1269" i="1" a="1"/>
  <c r="AJ1269" i="1" s="1"/>
  <c r="BA1269" i="1" s="1"/>
  <c r="AJ1272" i="1" a="1"/>
  <c r="AJ1272" i="1" s="1"/>
  <c r="BA1272" i="1" s="1"/>
  <c r="AJ1295" i="1" a="1"/>
  <c r="AJ1295" i="1" s="1"/>
  <c r="BA1295" i="1" s="1"/>
  <c r="AJ1298" i="1" a="1"/>
  <c r="AJ1298" i="1" s="1"/>
  <c r="BA1298" i="1" s="1"/>
  <c r="AJ1301" i="1" a="1"/>
  <c r="AJ1301" i="1" s="1"/>
  <c r="BA1301" i="1" s="1"/>
  <c r="AJ1304" i="1" a="1"/>
  <c r="AJ1304" i="1" s="1"/>
  <c r="BA1304" i="1" s="1"/>
  <c r="AJ918" i="1" a="1"/>
  <c r="AJ918" i="1" s="1"/>
  <c r="BA918" i="1" s="1"/>
  <c r="AJ1198" i="1" a="1"/>
  <c r="AJ1198" i="1" s="1"/>
  <c r="BA1198" i="1" s="1"/>
  <c r="AJ1227" i="1" a="1"/>
  <c r="AJ1227" i="1" s="1"/>
  <c r="BA1227" i="1" s="1"/>
  <c r="AJ1291" i="1" a="1"/>
  <c r="AJ1291" i="1" s="1"/>
  <c r="BA1291" i="1" s="1"/>
  <c r="AJ1294" i="1" a="1"/>
  <c r="AJ1294" i="1" s="1"/>
  <c r="BA1294" i="1" s="1"/>
  <c r="AJ698" i="1" a="1"/>
  <c r="AJ698" i="1" s="1"/>
  <c r="BA698" i="1" s="1"/>
  <c r="AJ1004" i="1" a="1"/>
  <c r="AJ1004" i="1" s="1"/>
  <c r="BA1004" i="1" s="1"/>
  <c r="AJ1034" i="1" a="1"/>
  <c r="AJ1034" i="1" s="1"/>
  <c r="BA1034" i="1" s="1"/>
  <c r="AJ1073" i="1" a="1"/>
  <c r="AJ1073" i="1" s="1"/>
  <c r="BA1073" i="1" s="1"/>
  <c r="AJ1112" i="1" a="1"/>
  <c r="AJ1112" i="1" s="1"/>
  <c r="BA1112" i="1" s="1"/>
  <c r="AJ1179" i="1" a="1"/>
  <c r="AJ1179" i="1" s="1"/>
  <c r="BA1179" i="1" s="1"/>
  <c r="AJ1182" i="1" a="1"/>
  <c r="AJ1182" i="1" s="1"/>
  <c r="BA1182" i="1" s="1"/>
  <c r="AJ1185" i="1" a="1"/>
  <c r="AJ1185" i="1" s="1"/>
  <c r="BA1185" i="1" s="1"/>
  <c r="AJ1188" i="1" a="1"/>
  <c r="AJ1188" i="1" s="1"/>
  <c r="BA1188" i="1" s="1"/>
  <c r="AJ1211" i="1" a="1"/>
  <c r="AJ1211" i="1" s="1"/>
  <c r="BA1211" i="1" s="1"/>
  <c r="AJ1214" i="1" a="1"/>
  <c r="AJ1214" i="1" s="1"/>
  <c r="BA1214" i="1" s="1"/>
  <c r="AJ1217" i="1" a="1"/>
  <c r="AJ1217" i="1" s="1"/>
  <c r="BA1217" i="1" s="1"/>
  <c r="AJ1220" i="1" a="1"/>
  <c r="AJ1220" i="1" s="1"/>
  <c r="BA1220" i="1" s="1"/>
  <c r="AJ1243" i="1" a="1"/>
  <c r="AJ1243" i="1" s="1"/>
  <c r="BA1243" i="1" s="1"/>
  <c r="AJ1246" i="1" a="1"/>
  <c r="AJ1246" i="1" s="1"/>
  <c r="BA1246" i="1" s="1"/>
  <c r="AJ1249" i="1" a="1"/>
  <c r="AJ1249" i="1" s="1"/>
  <c r="BA1249" i="1" s="1"/>
  <c r="AJ1252" i="1" a="1"/>
  <c r="AJ1252" i="1" s="1"/>
  <c r="BA1252" i="1" s="1"/>
  <c r="AJ1275" i="1" a="1"/>
  <c r="AJ1275" i="1" s="1"/>
  <c r="BA1275" i="1" s="1"/>
  <c r="AJ1278" i="1" a="1"/>
  <c r="AJ1278" i="1" s="1"/>
  <c r="BA1278" i="1" s="1"/>
  <c r="AJ1281" i="1" a="1"/>
  <c r="AJ1281" i="1" s="1"/>
  <c r="BA1281" i="1" s="1"/>
  <c r="AJ1284" i="1" a="1"/>
  <c r="AJ1284" i="1" s="1"/>
  <c r="BA1284" i="1" s="1"/>
  <c r="AJ1307" i="1" a="1"/>
  <c r="AJ1307" i="1" s="1"/>
  <c r="BA1307" i="1" s="1"/>
  <c r="AJ1310" i="1" a="1"/>
  <c r="AJ1310" i="1" s="1"/>
  <c r="BA1310" i="1" s="1"/>
  <c r="AJ1313" i="1" a="1"/>
  <c r="AJ1313" i="1" s="1"/>
  <c r="BA1313" i="1" s="1"/>
  <c r="AJ1316" i="1" a="1"/>
  <c r="AJ1316" i="1" s="1"/>
  <c r="BA1316" i="1" s="1"/>
  <c r="AJ1300" i="1" a="1"/>
  <c r="AJ1300" i="1" s="1"/>
  <c r="BA1300" i="1" s="1"/>
  <c r="AJ928" i="1" a="1"/>
  <c r="AJ928" i="1" s="1"/>
  <c r="BA928" i="1" s="1"/>
  <c r="AJ993" i="1" a="1"/>
  <c r="AJ993" i="1" s="1"/>
  <c r="BA993" i="1" s="1"/>
  <c r="AJ1012" i="1" a="1"/>
  <c r="AJ1012" i="1" s="1"/>
  <c r="BA1012" i="1" s="1"/>
  <c r="AJ1046" i="1" a="1"/>
  <c r="AJ1046" i="1" s="1"/>
  <c r="BA1046" i="1" s="1"/>
  <c r="AJ1089" i="1" a="1"/>
  <c r="AJ1089" i="1" s="1"/>
  <c r="BA1089" i="1" s="1"/>
  <c r="AJ1191" i="1" a="1"/>
  <c r="AJ1191" i="1" s="1"/>
  <c r="BA1191" i="1" s="1"/>
  <c r="AJ1194" i="1" a="1"/>
  <c r="AJ1194" i="1" s="1"/>
  <c r="BA1194" i="1" s="1"/>
  <c r="AJ1197" i="1" a="1"/>
  <c r="AJ1197" i="1" s="1"/>
  <c r="BA1197" i="1" s="1"/>
  <c r="AJ1200" i="1" a="1"/>
  <c r="AJ1200" i="1" s="1"/>
  <c r="BA1200" i="1" s="1"/>
  <c r="AJ1223" i="1" a="1"/>
  <c r="AJ1223" i="1" s="1"/>
  <c r="BA1223" i="1" s="1"/>
  <c r="AJ1226" i="1" a="1"/>
  <c r="AJ1226" i="1" s="1"/>
  <c r="BA1226" i="1" s="1"/>
  <c r="AJ1229" i="1" a="1"/>
  <c r="AJ1229" i="1" s="1"/>
  <c r="BA1229" i="1" s="1"/>
  <c r="AJ1232" i="1" a="1"/>
  <c r="AJ1232" i="1" s="1"/>
  <c r="BA1232" i="1" s="1"/>
  <c r="AJ1255" i="1" a="1"/>
  <c r="AJ1255" i="1" s="1"/>
  <c r="BA1255" i="1" s="1"/>
  <c r="AJ1258" i="1" a="1"/>
  <c r="AJ1258" i="1" s="1"/>
  <c r="BA1258" i="1" s="1"/>
  <c r="AJ1261" i="1" a="1"/>
  <c r="AJ1261" i="1" s="1"/>
  <c r="BA1261" i="1" s="1"/>
  <c r="AJ1264" i="1" a="1"/>
  <c r="AJ1264" i="1" s="1"/>
  <c r="BA1264" i="1" s="1"/>
  <c r="AJ1287" i="1" a="1"/>
  <c r="AJ1287" i="1" s="1"/>
  <c r="BA1287" i="1" s="1"/>
  <c r="AJ1290" i="1" a="1"/>
  <c r="AJ1290" i="1" s="1"/>
  <c r="BA1290" i="1" s="1"/>
  <c r="AJ1293" i="1" a="1"/>
  <c r="AJ1293" i="1" s="1"/>
  <c r="BA1293" i="1" s="1"/>
  <c r="AJ1296" i="1" a="1"/>
  <c r="AJ1296" i="1" s="1"/>
  <c r="BA1296" i="1" s="1"/>
  <c r="AJ1302" i="1" a="1"/>
  <c r="AJ1302" i="1" s="1"/>
  <c r="BA1302" i="1" s="1"/>
  <c r="AJ1308" i="1" a="1"/>
  <c r="AJ1308" i="1" s="1"/>
  <c r="BA1308" i="1" s="1"/>
  <c r="AJ1230" i="1" a="1"/>
  <c r="AJ1230" i="1" s="1"/>
  <c r="BA1230" i="1" s="1"/>
  <c r="AJ1233" i="1" a="1"/>
  <c r="AJ1233" i="1" s="1"/>
  <c r="BA1233" i="1" s="1"/>
  <c r="AJ936" i="1" a="1"/>
  <c r="AJ936" i="1" s="1"/>
  <c r="BA936" i="1" s="1"/>
  <c r="AJ982" i="1" a="1"/>
  <c r="AJ982" i="1" s="1"/>
  <c r="BA982" i="1" s="1"/>
  <c r="AJ1070" i="1" a="1"/>
  <c r="AJ1070" i="1" s="1"/>
  <c r="BA1070" i="1" s="1"/>
  <c r="AJ1152" i="1" a="1"/>
  <c r="AJ1152" i="1" s="1"/>
  <c r="BA1152" i="1" s="1"/>
  <c r="AJ1174" i="1" a="1"/>
  <c r="AJ1174" i="1" s="1"/>
  <c r="BA1174" i="1" s="1"/>
  <c r="AJ1177" i="1" a="1"/>
  <c r="AJ1177" i="1" s="1"/>
  <c r="BA1177" i="1" s="1"/>
  <c r="AJ1180" i="1" a="1"/>
  <c r="AJ1180" i="1" s="1"/>
  <c r="BA1180" i="1" s="1"/>
  <c r="AJ1203" i="1" a="1"/>
  <c r="AJ1203" i="1" s="1"/>
  <c r="BA1203" i="1" s="1"/>
  <c r="AJ1206" i="1" a="1"/>
  <c r="AJ1206" i="1" s="1"/>
  <c r="BA1206" i="1" s="1"/>
  <c r="AJ1209" i="1" a="1"/>
  <c r="AJ1209" i="1" s="1"/>
  <c r="BA1209" i="1" s="1"/>
  <c r="AJ1212" i="1" a="1"/>
  <c r="AJ1212" i="1" s="1"/>
  <c r="BA1212" i="1" s="1"/>
  <c r="AJ1235" i="1" a="1"/>
  <c r="AJ1235" i="1" s="1"/>
  <c r="BA1235" i="1" s="1"/>
  <c r="AJ1238" i="1" a="1"/>
  <c r="AJ1238" i="1" s="1"/>
  <c r="BA1238" i="1" s="1"/>
  <c r="AJ1241" i="1" a="1"/>
  <c r="AJ1241" i="1" s="1"/>
  <c r="BA1241" i="1" s="1"/>
  <c r="AJ1244" i="1" a="1"/>
  <c r="AJ1244" i="1" s="1"/>
  <c r="BA1244" i="1" s="1"/>
  <c r="AJ1267" i="1" a="1"/>
  <c r="AJ1267" i="1" s="1"/>
  <c r="BA1267" i="1" s="1"/>
  <c r="AJ1270" i="1" a="1"/>
  <c r="AJ1270" i="1" s="1"/>
  <c r="BA1270" i="1" s="1"/>
  <c r="AJ1273" i="1" a="1"/>
  <c r="AJ1273" i="1" s="1"/>
  <c r="BA1273" i="1" s="1"/>
  <c r="AJ1276" i="1" a="1"/>
  <c r="AJ1276" i="1" s="1"/>
  <c r="BA1276" i="1" s="1"/>
  <c r="AJ1299" i="1" a="1"/>
  <c r="AJ1299" i="1" s="1"/>
  <c r="BA1299" i="1" s="1"/>
  <c r="AJ1305" i="1" a="1"/>
  <c r="AJ1305" i="1" s="1"/>
  <c r="BA1305" i="1" s="1"/>
  <c r="AJ1317" i="1" a="1"/>
  <c r="AJ1317" i="1" s="1"/>
  <c r="BA1317" i="1" s="1"/>
  <c r="AJ937" i="1" a="1"/>
  <c r="AJ937" i="1" s="1"/>
  <c r="BA937" i="1" s="1"/>
  <c r="AJ994" i="1" a="1"/>
  <c r="AJ994" i="1" s="1"/>
  <c r="BA994" i="1" s="1"/>
  <c r="AJ1013" i="1" a="1"/>
  <c r="AJ1013" i="1" s="1"/>
  <c r="BA1013" i="1" s="1"/>
  <c r="AJ1067" i="1" a="1"/>
  <c r="AJ1067" i="1" s="1"/>
  <c r="BA1067" i="1" s="1"/>
  <c r="AJ1133" i="1" a="1"/>
  <c r="AJ1133" i="1" s="1"/>
  <c r="BA1133" i="1" s="1"/>
  <c r="AJ1160" i="1" a="1"/>
  <c r="AJ1160" i="1" s="1"/>
  <c r="BA1160" i="1" s="1"/>
  <c r="AJ1183" i="1" a="1"/>
  <c r="AJ1183" i="1" s="1"/>
  <c r="BA1183" i="1" s="1"/>
  <c r="AJ1186" i="1" a="1"/>
  <c r="AJ1186" i="1" s="1"/>
  <c r="BA1186" i="1" s="1"/>
  <c r="AJ1189" i="1" a="1"/>
  <c r="AJ1189" i="1" s="1"/>
  <c r="BA1189" i="1" s="1"/>
  <c r="AJ1192" i="1" a="1"/>
  <c r="AJ1192" i="1" s="1"/>
  <c r="BA1192" i="1" s="1"/>
  <c r="AJ1215" i="1" a="1"/>
  <c r="AJ1215" i="1" s="1"/>
  <c r="BA1215" i="1" s="1"/>
  <c r="AJ1218" i="1" a="1"/>
  <c r="AJ1218" i="1" s="1"/>
  <c r="BA1218" i="1" s="1"/>
  <c r="AJ1221" i="1" a="1"/>
  <c r="AJ1221" i="1" s="1"/>
  <c r="BA1221" i="1" s="1"/>
  <c r="AJ1224" i="1" a="1"/>
  <c r="AJ1224" i="1" s="1"/>
  <c r="BA1224" i="1" s="1"/>
  <c r="AJ1247" i="1" a="1"/>
  <c r="AJ1247" i="1" s="1"/>
  <c r="BA1247" i="1" s="1"/>
  <c r="AJ1250" i="1" a="1"/>
  <c r="AJ1250" i="1" s="1"/>
  <c r="BA1250" i="1" s="1"/>
  <c r="AJ1253" i="1" a="1"/>
  <c r="AJ1253" i="1" s="1"/>
  <c r="BA1253" i="1" s="1"/>
  <c r="AJ1256" i="1" a="1"/>
  <c r="AJ1256" i="1" s="1"/>
  <c r="BA1256" i="1" s="1"/>
  <c r="AJ1279" i="1" a="1"/>
  <c r="AJ1279" i="1" s="1"/>
  <c r="BA1279" i="1" s="1"/>
  <c r="AJ1282" i="1" a="1"/>
  <c r="AJ1282" i="1" s="1"/>
  <c r="BA1282" i="1" s="1"/>
  <c r="AJ1285" i="1" a="1"/>
  <c r="AJ1285" i="1" s="1"/>
  <c r="BA1285" i="1" s="1"/>
  <c r="AJ1288" i="1" a="1"/>
  <c r="AJ1288" i="1" s="1"/>
  <c r="BA1288" i="1" s="1"/>
  <c r="AJ1311" i="1" a="1"/>
  <c r="AJ1311" i="1" s="1"/>
  <c r="BA1311" i="1" s="1"/>
  <c r="AJ1314" i="1" a="1"/>
  <c r="AJ1314" i="1" s="1"/>
  <c r="BA1314" i="1" s="1"/>
  <c r="AJ983" i="1" a="1"/>
  <c r="AJ983" i="1" s="1"/>
  <c r="BA983" i="1" s="1"/>
  <c r="AJ1110" i="1" a="1"/>
  <c r="AJ1110" i="1" s="1"/>
  <c r="BA1110" i="1" s="1"/>
  <c r="AJ1195" i="1" a="1"/>
  <c r="AJ1195" i="1" s="1"/>
  <c r="BA1195" i="1" s="1"/>
  <c r="AJ1204" i="1" a="1"/>
  <c r="AJ1204" i="1" s="1"/>
  <c r="BA1204" i="1" s="1"/>
  <c r="AJ1259" i="1" a="1"/>
  <c r="AJ1259" i="1" s="1"/>
  <c r="BA1259" i="1" s="1"/>
  <c r="AJ1262" i="1" a="1"/>
  <c r="AJ1262" i="1" s="1"/>
  <c r="BA1262" i="1" s="1"/>
  <c r="AJ1265" i="1" a="1"/>
  <c r="AJ1265" i="1" s="1"/>
  <c r="BA1265" i="1" s="1"/>
  <c r="AV8" i="1" a="1"/>
  <c r="AV8" i="1" s="1"/>
  <c r="AV16" i="1" a="1"/>
  <c r="AV16" i="1" s="1"/>
  <c r="AV24" i="1" a="1"/>
  <c r="AV24" i="1" s="1"/>
  <c r="AV64" i="1" a="1"/>
  <c r="AV64" i="1" s="1"/>
  <c r="BM64" i="1" s="1"/>
  <c r="AV65" i="1" a="1"/>
  <c r="AV65" i="1" s="1"/>
  <c r="BM65" i="1" s="1"/>
  <c r="AV72" i="1" a="1"/>
  <c r="AV72" i="1" s="1"/>
  <c r="BM72" i="1" s="1"/>
  <c r="AV103" i="1" a="1"/>
  <c r="AV103" i="1" s="1"/>
  <c r="BM103" i="1" s="1"/>
  <c r="AV104" i="1" a="1"/>
  <c r="AV104" i="1" s="1"/>
  <c r="BM104" i="1" s="1"/>
  <c r="AV106" i="1" a="1"/>
  <c r="AV106" i="1" s="1"/>
  <c r="BM106" i="1" s="1"/>
  <c r="AV110" i="1" a="1"/>
  <c r="AV110" i="1" s="1"/>
  <c r="BM110" i="1" s="1"/>
  <c r="AV9" i="1" a="1"/>
  <c r="AV9" i="1" s="1"/>
  <c r="AV17" i="1" a="1"/>
  <c r="AV17" i="1" s="1"/>
  <c r="AV18" i="1" a="1"/>
  <c r="AV18" i="1" s="1"/>
  <c r="AV29" i="1" a="1"/>
  <c r="AV29" i="1" s="1"/>
  <c r="AV31" i="1" a="1"/>
  <c r="AV31" i="1" s="1"/>
  <c r="AV36" i="1" a="1"/>
  <c r="AV36" i="1" s="1"/>
  <c r="AV43" i="1" a="1"/>
  <c r="AV43" i="1" s="1"/>
  <c r="AV55" i="1" a="1"/>
  <c r="AV55" i="1" s="1"/>
  <c r="AV66" i="1" a="1"/>
  <c r="AV66" i="1" s="1"/>
  <c r="BM66" i="1" s="1"/>
  <c r="AV67" i="1" a="1"/>
  <c r="AV67" i="1" s="1"/>
  <c r="BM67" i="1" s="1"/>
  <c r="AV73" i="1" a="1"/>
  <c r="AV73" i="1" s="1"/>
  <c r="BM73" i="1" s="1"/>
  <c r="AV77" i="1" a="1"/>
  <c r="AV77" i="1" s="1"/>
  <c r="BM77" i="1" s="1"/>
  <c r="AV81" i="1" a="1"/>
  <c r="AV81" i="1" s="1"/>
  <c r="BM81" i="1" s="1"/>
  <c r="AV90" i="1" a="1"/>
  <c r="AV90" i="1" s="1"/>
  <c r="BM90" i="1" s="1"/>
  <c r="AV91" i="1" a="1"/>
  <c r="AV91" i="1" s="1"/>
  <c r="BM91" i="1" s="1"/>
  <c r="AV105" i="1" a="1"/>
  <c r="AV105" i="1" s="1"/>
  <c r="BM105" i="1" s="1"/>
  <c r="AV115" i="1" a="1"/>
  <c r="AV115" i="1" s="1"/>
  <c r="BM115" i="1" s="1"/>
  <c r="AV120" i="1" a="1"/>
  <c r="AV120" i="1" s="1"/>
  <c r="BM120" i="1" s="1"/>
  <c r="AV125" i="1" a="1"/>
  <c r="AV125" i="1" s="1"/>
  <c r="BM125" i="1" s="1"/>
  <c r="AV132" i="1" a="1"/>
  <c r="AV132" i="1" s="1"/>
  <c r="BM132" i="1" s="1"/>
  <c r="AV10" i="1" a="1"/>
  <c r="AV10" i="1" s="1"/>
  <c r="BM10" i="1" s="1"/>
  <c r="AV11" i="1" a="1"/>
  <c r="AV11" i="1" s="1"/>
  <c r="AV25" i="1" a="1"/>
  <c r="AV25" i="1" s="1"/>
  <c r="AV33" i="1" a="1"/>
  <c r="AV33" i="1" s="1"/>
  <c r="AV40" i="1" a="1"/>
  <c r="AV40" i="1" s="1"/>
  <c r="AV48" i="1" a="1"/>
  <c r="AV48" i="1" s="1"/>
  <c r="AV61" i="1" a="1"/>
  <c r="AV61" i="1" s="1"/>
  <c r="BM61" i="1" s="1"/>
  <c r="AV74" i="1" a="1"/>
  <c r="AV74" i="1" s="1"/>
  <c r="BM74" i="1" s="1"/>
  <c r="AV78" i="1" a="1"/>
  <c r="AV78" i="1" s="1"/>
  <c r="BM78" i="1" s="1"/>
  <c r="AV86" i="1" a="1"/>
  <c r="AV86" i="1" s="1"/>
  <c r="BM86" i="1" s="1"/>
  <c r="AV93" i="1" a="1"/>
  <c r="AV93" i="1" s="1"/>
  <c r="BM93" i="1" s="1"/>
  <c r="AV107" i="1" a="1"/>
  <c r="AV107" i="1" s="1"/>
  <c r="BM107" i="1" s="1"/>
  <c r="AV134" i="1" a="1"/>
  <c r="AV134" i="1" s="1"/>
  <c r="BM134" i="1" s="1"/>
  <c r="AV139" i="1" a="1"/>
  <c r="AV139" i="1" s="1"/>
  <c r="BM139" i="1" s="1"/>
  <c r="AV12" i="1" a="1"/>
  <c r="AV12" i="1" s="1"/>
  <c r="AV19" i="1" a="1"/>
  <c r="AV19" i="1" s="1"/>
  <c r="AV20" i="1" a="1"/>
  <c r="AV20" i="1" s="1"/>
  <c r="BM20" i="1" s="1"/>
  <c r="AV37" i="1" a="1"/>
  <c r="AV37" i="1" s="1"/>
  <c r="AV45" i="1" a="1"/>
  <c r="AV45" i="1" s="1"/>
  <c r="AV47" i="1" a="1"/>
  <c r="AV47" i="1" s="1"/>
  <c r="AV51" i="1" a="1"/>
  <c r="AV51" i="1" s="1"/>
  <c r="AV54" i="1" a="1"/>
  <c r="AV54" i="1" s="1"/>
  <c r="AV58" i="1" a="1"/>
  <c r="AV58" i="1" s="1"/>
  <c r="BM58" i="1" s="1"/>
  <c r="AV76" i="1" a="1"/>
  <c r="AV76" i="1" s="1"/>
  <c r="BM76" i="1" s="1"/>
  <c r="AV82" i="1" a="1"/>
  <c r="AV82" i="1" s="1"/>
  <c r="BM82" i="1" s="1"/>
  <c r="AV92" i="1" a="1"/>
  <c r="AV92" i="1" s="1"/>
  <c r="BM92" i="1" s="1"/>
  <c r="AV113" i="1" a="1"/>
  <c r="AV113" i="1" s="1"/>
  <c r="BM113" i="1" s="1"/>
  <c r="AV118" i="1" a="1"/>
  <c r="AV118" i="1" s="1"/>
  <c r="BM118" i="1" s="1"/>
  <c r="AV123" i="1" a="1"/>
  <c r="AV123" i="1" s="1"/>
  <c r="BM123" i="1" s="1"/>
  <c r="AV131" i="1" a="1"/>
  <c r="AV131" i="1" s="1"/>
  <c r="BM131" i="1" s="1"/>
  <c r="AV136" i="1" a="1"/>
  <c r="AV136" i="1" s="1"/>
  <c r="BM136" i="1" s="1"/>
  <c r="AV3" i="1" a="1"/>
  <c r="AV3" i="1" s="1"/>
  <c r="AV13" i="1" a="1"/>
  <c r="AV13" i="1" s="1"/>
  <c r="AV21" i="1" a="1"/>
  <c r="AV21" i="1" s="1"/>
  <c r="AV27" i="1" a="1"/>
  <c r="AV27" i="1" s="1"/>
  <c r="AV38" i="1" a="1"/>
  <c r="AV38" i="1" s="1"/>
  <c r="AV42" i="1" a="1"/>
  <c r="AV42" i="1" s="1"/>
  <c r="AV53" i="1" a="1"/>
  <c r="AV53" i="1" s="1"/>
  <c r="AV57" i="1" a="1"/>
  <c r="AV57" i="1" s="1"/>
  <c r="AV62" i="1" a="1"/>
  <c r="AV62" i="1" s="1"/>
  <c r="BM62" i="1" s="1"/>
  <c r="AV68" i="1" a="1"/>
  <c r="AV68" i="1" s="1"/>
  <c r="BM68" i="1" s="1"/>
  <c r="AV79" i="1" a="1"/>
  <c r="AV79" i="1" s="1"/>
  <c r="BM79" i="1" s="1"/>
  <c r="AV95" i="1" a="1"/>
  <c r="AV95" i="1" s="1"/>
  <c r="BM95" i="1" s="1"/>
  <c r="AV108" i="1" a="1"/>
  <c r="AV108" i="1" s="1"/>
  <c r="BM108" i="1" s="1"/>
  <c r="AV111" i="1" a="1"/>
  <c r="AV111" i="1" s="1"/>
  <c r="BM111" i="1" s="1"/>
  <c r="AV133" i="1" a="1"/>
  <c r="AV133" i="1" s="1"/>
  <c r="BM133" i="1" s="1"/>
  <c r="AV4" i="1" a="1"/>
  <c r="AV4" i="1" s="1"/>
  <c r="AV14" i="1" a="1"/>
  <c r="AV14" i="1" s="1"/>
  <c r="AV22" i="1" a="1"/>
  <c r="AV22" i="1" s="1"/>
  <c r="BM22" i="1" s="1"/>
  <c r="AV32" i="1" a="1"/>
  <c r="AV32" i="1" s="1"/>
  <c r="AV34" i="1" a="1"/>
  <c r="AV34" i="1" s="1"/>
  <c r="AV50" i="1" a="1"/>
  <c r="AV50" i="1" s="1"/>
  <c r="AV60" i="1" a="1"/>
  <c r="AV60" i="1" s="1"/>
  <c r="BM60" i="1" s="1"/>
  <c r="AV69" i="1" a="1"/>
  <c r="AV69" i="1" s="1"/>
  <c r="BM69" i="1" s="1"/>
  <c r="AV75" i="1" a="1"/>
  <c r="AV75" i="1" s="1"/>
  <c r="BM75" i="1" s="1"/>
  <c r="AV83" i="1" a="1"/>
  <c r="AV83" i="1" s="1"/>
  <c r="BM83" i="1" s="1"/>
  <c r="AV94" i="1" a="1"/>
  <c r="AV94" i="1" s="1"/>
  <c r="BM94" i="1" s="1"/>
  <c r="AV97" i="1" a="1"/>
  <c r="AV97" i="1" s="1"/>
  <c r="BM97" i="1" s="1"/>
  <c r="AV116" i="1" a="1"/>
  <c r="AV116" i="1" s="1"/>
  <c r="BM116" i="1" s="1"/>
  <c r="AV121" i="1" a="1"/>
  <c r="AV121" i="1" s="1"/>
  <c r="BM121" i="1" s="1"/>
  <c r="AV126" i="1" a="1"/>
  <c r="AV126" i="1" s="1"/>
  <c r="BM126" i="1" s="1"/>
  <c r="AV128" i="1" a="1"/>
  <c r="AV128" i="1" s="1"/>
  <c r="BM128" i="1" s="1"/>
  <c r="AV130" i="1" a="1"/>
  <c r="AV130" i="1" s="1"/>
  <c r="BM130" i="1" s="1"/>
  <c r="AV138" i="1" a="1"/>
  <c r="AV138" i="1" s="1"/>
  <c r="BM138" i="1" s="1"/>
  <c r="AV5" i="1" a="1"/>
  <c r="AV5" i="1" s="1"/>
  <c r="BM5" i="1" s="1"/>
  <c r="AV6" i="1" a="1"/>
  <c r="AV6" i="1" s="1"/>
  <c r="AV15" i="1" a="1"/>
  <c r="AV15" i="1" s="1"/>
  <c r="AV28" i="1" a="1"/>
  <c r="AV28" i="1" s="1"/>
  <c r="AV30" i="1" a="1"/>
  <c r="AV30" i="1" s="1"/>
  <c r="AV41" i="1" a="1"/>
  <c r="AV41" i="1" s="1"/>
  <c r="AV44" i="1" a="1"/>
  <c r="AV44" i="1" s="1"/>
  <c r="AV49" i="1" a="1"/>
  <c r="AV49" i="1" s="1"/>
  <c r="AV63" i="1" a="1"/>
  <c r="AV63" i="1" s="1"/>
  <c r="BM63" i="1" s="1"/>
  <c r="AV70" i="1" a="1"/>
  <c r="AV70" i="1" s="1"/>
  <c r="BM70" i="1" s="1"/>
  <c r="AV80" i="1" a="1"/>
  <c r="AV80" i="1" s="1"/>
  <c r="BM80" i="1" s="1"/>
  <c r="AV84" i="1" a="1"/>
  <c r="AV84" i="1" s="1"/>
  <c r="BM84" i="1" s="1"/>
  <c r="AV85" i="1" a="1"/>
  <c r="AV85" i="1" s="1"/>
  <c r="BM85" i="1" s="1"/>
  <c r="AV87" i="1" a="1"/>
  <c r="AV87" i="1" s="1"/>
  <c r="BM87" i="1" s="1"/>
  <c r="AV96" i="1" a="1"/>
  <c r="AV96" i="1" s="1"/>
  <c r="BM96" i="1" s="1"/>
  <c r="AV98" i="1" a="1"/>
  <c r="AV98" i="1" s="1"/>
  <c r="BM98" i="1" s="1"/>
  <c r="AV99" i="1" a="1"/>
  <c r="AV99" i="1" s="1"/>
  <c r="BM99" i="1" s="1"/>
  <c r="AV109" i="1" a="1"/>
  <c r="AV109" i="1" s="1"/>
  <c r="BM109" i="1" s="1"/>
  <c r="AV114" i="1" a="1"/>
  <c r="AV114" i="1" s="1"/>
  <c r="BM114" i="1" s="1"/>
  <c r="AV119" i="1" a="1"/>
  <c r="AV119" i="1" s="1"/>
  <c r="BM119" i="1" s="1"/>
  <c r="AV124" i="1" a="1"/>
  <c r="AV124" i="1" s="1"/>
  <c r="BM124" i="1" s="1"/>
  <c r="AV127" i="1" a="1"/>
  <c r="AV127" i="1" s="1"/>
  <c r="BM127" i="1" s="1"/>
  <c r="AV129" i="1" a="1"/>
  <c r="AV129" i="1" s="1"/>
  <c r="BM129" i="1" s="1"/>
  <c r="AV135" i="1" a="1"/>
  <c r="AV135" i="1" s="1"/>
  <c r="BM135" i="1" s="1"/>
  <c r="AV140" i="1" a="1"/>
  <c r="AV140" i="1" s="1"/>
  <c r="BM140" i="1" s="1"/>
  <c r="AV7" i="1" a="1"/>
  <c r="AV7" i="1" s="1"/>
  <c r="AV39" i="1" a="1"/>
  <c r="AV39" i="1" s="1"/>
  <c r="AV101" i="1" a="1"/>
  <c r="AV101" i="1" s="1"/>
  <c r="BM101" i="1" s="1"/>
  <c r="AV112" i="1" a="1"/>
  <c r="AV112" i="1" s="1"/>
  <c r="BM112" i="1" s="1"/>
  <c r="AV122" i="1" a="1"/>
  <c r="AV122" i="1" s="1"/>
  <c r="BM122" i="1" s="1"/>
  <c r="AV137" i="1" a="1"/>
  <c r="AV137" i="1" s="1"/>
  <c r="BM137" i="1" s="1"/>
  <c r="AV144" i="1" a="1"/>
  <c r="AV144" i="1" s="1"/>
  <c r="BM144" i="1" s="1"/>
  <c r="AV151" i="1" a="1"/>
  <c r="AV151" i="1" s="1"/>
  <c r="BM151" i="1" s="1"/>
  <c r="AV156" i="1" a="1"/>
  <c r="AV156" i="1" s="1"/>
  <c r="BM156" i="1" s="1"/>
  <c r="AV158" i="1" a="1"/>
  <c r="AV158" i="1" s="1"/>
  <c r="BM158" i="1" s="1"/>
  <c r="AV163" i="1" a="1"/>
  <c r="AV163" i="1" s="1"/>
  <c r="BM163" i="1" s="1"/>
  <c r="AV167" i="1" a="1"/>
  <c r="AV167" i="1" s="1"/>
  <c r="BM167" i="1" s="1"/>
  <c r="AV181" i="1" a="1"/>
  <c r="AV181" i="1" s="1"/>
  <c r="BM181" i="1" s="1"/>
  <c r="AV183" i="1" a="1"/>
  <c r="AV183" i="1" s="1"/>
  <c r="BM183" i="1" s="1"/>
  <c r="AV185" i="1" a="1"/>
  <c r="AV185" i="1" s="1"/>
  <c r="BM185" i="1" s="1"/>
  <c r="AV190" i="1" a="1"/>
  <c r="AV190" i="1" s="1"/>
  <c r="BM190" i="1" s="1"/>
  <c r="AV192" i="1" a="1"/>
  <c r="AV192" i="1" s="1"/>
  <c r="BM192" i="1" s="1"/>
  <c r="AV26" i="1" a="1"/>
  <c r="AV26" i="1" s="1"/>
  <c r="AV141" i="1" a="1"/>
  <c r="AV141" i="1" s="1"/>
  <c r="BM141" i="1" s="1"/>
  <c r="AV153" i="1" a="1"/>
  <c r="AV153" i="1" s="1"/>
  <c r="BM153" i="1" s="1"/>
  <c r="AV172" i="1" a="1"/>
  <c r="AV172" i="1" s="1"/>
  <c r="BM172" i="1" s="1"/>
  <c r="AV176" i="1" a="1"/>
  <c r="AV176" i="1" s="1"/>
  <c r="BM176" i="1" s="1"/>
  <c r="AV198" i="1" a="1"/>
  <c r="AV198" i="1" s="1"/>
  <c r="BM198" i="1" s="1"/>
  <c r="AV200" i="1" a="1"/>
  <c r="AV200" i="1" s="1"/>
  <c r="BM200" i="1" s="1"/>
  <c r="AV206" i="1" a="1"/>
  <c r="AV206" i="1" s="1"/>
  <c r="BM206" i="1" s="1"/>
  <c r="AV209" i="1" a="1"/>
  <c r="AV209" i="1" s="1"/>
  <c r="BM209" i="1" s="1"/>
  <c r="AV212" i="1" a="1"/>
  <c r="AV212" i="1" s="1"/>
  <c r="BM212" i="1" s="1"/>
  <c r="AV214" i="1" a="1"/>
  <c r="AV214" i="1" s="1"/>
  <c r="BM214" i="1" s="1"/>
  <c r="AV227" i="1" a="1"/>
  <c r="AV227" i="1" s="1"/>
  <c r="BM227" i="1" s="1"/>
  <c r="AV243" i="1" a="1"/>
  <c r="AV243" i="1" s="1"/>
  <c r="BM243" i="1" s="1"/>
  <c r="AV247" i="1" a="1"/>
  <c r="AV247" i="1" s="1"/>
  <c r="BM247" i="1" s="1"/>
  <c r="AV254" i="1" a="1"/>
  <c r="AV254" i="1" s="1"/>
  <c r="BM254" i="1" s="1"/>
  <c r="AV23" i="1" a="1"/>
  <c r="AV23" i="1" s="1"/>
  <c r="AV46" i="1" a="1"/>
  <c r="AV46" i="1" s="1"/>
  <c r="AV52" i="1" a="1"/>
  <c r="AV52" i="1" s="1"/>
  <c r="AV102" i="1" a="1"/>
  <c r="AV102" i="1" s="1"/>
  <c r="BM102" i="1" s="1"/>
  <c r="AV160" i="1" a="1"/>
  <c r="AV160" i="1" s="1"/>
  <c r="BM160" i="1" s="1"/>
  <c r="AV173" i="1" a="1"/>
  <c r="AV173" i="1" s="1"/>
  <c r="BM173" i="1" s="1"/>
  <c r="AV177" i="1" a="1"/>
  <c r="AV177" i="1" s="1"/>
  <c r="BM177" i="1" s="1"/>
  <c r="AV188" i="1" a="1"/>
  <c r="AV188" i="1" s="1"/>
  <c r="BM188" i="1" s="1"/>
  <c r="AV195" i="1" a="1"/>
  <c r="AV195" i="1" s="1"/>
  <c r="BM195" i="1" s="1"/>
  <c r="AV201" i="1" a="1"/>
  <c r="AV201" i="1" s="1"/>
  <c r="BM201" i="1" s="1"/>
  <c r="AV208" i="1" a="1"/>
  <c r="AV208" i="1" s="1"/>
  <c r="BM208" i="1" s="1"/>
  <c r="AV218" i="1" a="1"/>
  <c r="AV218" i="1" s="1"/>
  <c r="BM218" i="1" s="1"/>
  <c r="AV222" i="1" a="1"/>
  <c r="AV222" i="1" s="1"/>
  <c r="BM222" i="1" s="1"/>
  <c r="AV229" i="1" a="1"/>
  <c r="AV229" i="1" s="1"/>
  <c r="BM229" i="1" s="1"/>
  <c r="AV232" i="1" a="1"/>
  <c r="AV232" i="1" s="1"/>
  <c r="BM232" i="1" s="1"/>
  <c r="AV249" i="1" a="1"/>
  <c r="AV249" i="1" s="1"/>
  <c r="BM249" i="1" s="1"/>
  <c r="AV146" i="1" a="1"/>
  <c r="AV146" i="1" s="1"/>
  <c r="BM146" i="1" s="1"/>
  <c r="AV150" i="1" a="1"/>
  <c r="AV150" i="1" s="1"/>
  <c r="BM150" i="1" s="1"/>
  <c r="AV164" i="1" a="1"/>
  <c r="AV164" i="1" s="1"/>
  <c r="BM164" i="1" s="1"/>
  <c r="AV168" i="1" a="1"/>
  <c r="AV168" i="1" s="1"/>
  <c r="BM168" i="1" s="1"/>
  <c r="AV169" i="1" a="1"/>
  <c r="AV169" i="1" s="1"/>
  <c r="BM169" i="1" s="1"/>
  <c r="AV186" i="1" a="1"/>
  <c r="AV186" i="1" s="1"/>
  <c r="BM186" i="1" s="1"/>
  <c r="AV193" i="1" a="1"/>
  <c r="AV193" i="1" s="1"/>
  <c r="BM193" i="1" s="1"/>
  <c r="AV213" i="1" a="1"/>
  <c r="AV213" i="1" s="1"/>
  <c r="BM213" i="1" s="1"/>
  <c r="AV215" i="1" a="1"/>
  <c r="AV215" i="1" s="1"/>
  <c r="BM215" i="1" s="1"/>
  <c r="AV219" i="1" a="1"/>
  <c r="AV219" i="1" s="1"/>
  <c r="BM219" i="1" s="1"/>
  <c r="AV224" i="1" a="1"/>
  <c r="AV224" i="1" s="1"/>
  <c r="BM224" i="1" s="1"/>
  <c r="AV226" i="1" a="1"/>
  <c r="AV226" i="1" s="1"/>
  <c r="BM226" i="1" s="1"/>
  <c r="AV236" i="1" a="1"/>
  <c r="AV236" i="1" s="1"/>
  <c r="BM236" i="1" s="1"/>
  <c r="AV237" i="1" a="1"/>
  <c r="AV237" i="1" s="1"/>
  <c r="BM237" i="1" s="1"/>
  <c r="AV240" i="1" a="1"/>
  <c r="AV240" i="1" s="1"/>
  <c r="BM240" i="1" s="1"/>
  <c r="AV246" i="1" a="1"/>
  <c r="AV246" i="1" s="1"/>
  <c r="BM246" i="1" s="1"/>
  <c r="AV251" i="1" a="1"/>
  <c r="AV251" i="1" s="1"/>
  <c r="BM251" i="1" s="1"/>
  <c r="AV117" i="1" a="1"/>
  <c r="AV117" i="1" s="1"/>
  <c r="BM117" i="1" s="1"/>
  <c r="AV143" i="1" a="1"/>
  <c r="AV143" i="1" s="1"/>
  <c r="BM143" i="1" s="1"/>
  <c r="AV148" i="1" a="1"/>
  <c r="AV148" i="1" s="1"/>
  <c r="BM148" i="1" s="1"/>
  <c r="AV155" i="1" a="1"/>
  <c r="AV155" i="1" s="1"/>
  <c r="BM155" i="1" s="1"/>
  <c r="AV165" i="1" a="1"/>
  <c r="AV165" i="1" s="1"/>
  <c r="BM165" i="1" s="1"/>
  <c r="AV178" i="1" a="1"/>
  <c r="AV178" i="1" s="1"/>
  <c r="BM178" i="1" s="1"/>
  <c r="AV182" i="1" a="1"/>
  <c r="AV182" i="1" s="1"/>
  <c r="BM182" i="1" s="1"/>
  <c r="AV189" i="1" a="1"/>
  <c r="AV189" i="1" s="1"/>
  <c r="BM189" i="1" s="1"/>
  <c r="AV191" i="1" a="1"/>
  <c r="AV191" i="1" s="1"/>
  <c r="BM191" i="1" s="1"/>
  <c r="AV202" i="1" a="1"/>
  <c r="AV202" i="1" s="1"/>
  <c r="BM202" i="1" s="1"/>
  <c r="AV204" i="1" a="1"/>
  <c r="AV204" i="1" s="1"/>
  <c r="BM204" i="1" s="1"/>
  <c r="AV217" i="1" a="1"/>
  <c r="AV217" i="1" s="1"/>
  <c r="BM217" i="1" s="1"/>
  <c r="AV234" i="1" a="1"/>
  <c r="AV234" i="1" s="1"/>
  <c r="BM234" i="1" s="1"/>
  <c r="AV242" i="1" a="1"/>
  <c r="AV242" i="1" s="1"/>
  <c r="BM242" i="1" s="1"/>
  <c r="AV244" i="1" a="1"/>
  <c r="AV244" i="1" s="1"/>
  <c r="BM244" i="1" s="1"/>
  <c r="AV56" i="1" a="1"/>
  <c r="AV56" i="1" s="1"/>
  <c r="AV59" i="1" a="1"/>
  <c r="AV59" i="1" s="1"/>
  <c r="BM59" i="1" s="1"/>
  <c r="AV88" i="1" a="1"/>
  <c r="AV88" i="1" s="1"/>
  <c r="BM88" i="1" s="1"/>
  <c r="AV152" i="1" a="1"/>
  <c r="AV152" i="1" s="1"/>
  <c r="BM152" i="1" s="1"/>
  <c r="AV157" i="1" a="1"/>
  <c r="AV157" i="1" s="1"/>
  <c r="BM157" i="1" s="1"/>
  <c r="AV159" i="1" a="1"/>
  <c r="AV159" i="1" s="1"/>
  <c r="BM159" i="1" s="1"/>
  <c r="AV162" i="1" a="1"/>
  <c r="AV162" i="1" s="1"/>
  <c r="BM162" i="1" s="1"/>
  <c r="AV174" i="1" a="1"/>
  <c r="AV174" i="1" s="1"/>
  <c r="BM174" i="1" s="1"/>
  <c r="AV180" i="1" a="1"/>
  <c r="AV180" i="1" s="1"/>
  <c r="BM180" i="1" s="1"/>
  <c r="AV184" i="1" a="1"/>
  <c r="AV184" i="1" s="1"/>
  <c r="BM184" i="1" s="1"/>
  <c r="AV194" i="1" a="1"/>
  <c r="AV194" i="1" s="1"/>
  <c r="BM194" i="1" s="1"/>
  <c r="AV196" i="1" a="1"/>
  <c r="AV196" i="1" s="1"/>
  <c r="BM196" i="1" s="1"/>
  <c r="AV199" i="1" a="1"/>
  <c r="AV199" i="1" s="1"/>
  <c r="BM199" i="1" s="1"/>
  <c r="AV205" i="1" a="1"/>
  <c r="AV205" i="1" s="1"/>
  <c r="BM205" i="1" s="1"/>
  <c r="AV211" i="1" a="1"/>
  <c r="AV211" i="1" s="1"/>
  <c r="BM211" i="1" s="1"/>
  <c r="AV221" i="1" a="1"/>
  <c r="AV221" i="1" s="1"/>
  <c r="BM221" i="1" s="1"/>
  <c r="AV223" i="1" a="1"/>
  <c r="AV223" i="1" s="1"/>
  <c r="BM223" i="1" s="1"/>
  <c r="AV228" i="1" a="1"/>
  <c r="AV228" i="1" s="1"/>
  <c r="BM228" i="1" s="1"/>
  <c r="AV231" i="1" a="1"/>
  <c r="AV231" i="1" s="1"/>
  <c r="BM231" i="1" s="1"/>
  <c r="AV248" i="1" a="1"/>
  <c r="AV248" i="1" s="1"/>
  <c r="BM248" i="1" s="1"/>
  <c r="AV255" i="1" a="1"/>
  <c r="AV255" i="1" s="1"/>
  <c r="BM255" i="1" s="1"/>
  <c r="AV35" i="1" a="1"/>
  <c r="AV35" i="1" s="1"/>
  <c r="AV89" i="1" a="1"/>
  <c r="AV89" i="1" s="1"/>
  <c r="BM89" i="1" s="1"/>
  <c r="AV147" i="1" a="1"/>
  <c r="AV147" i="1" s="1"/>
  <c r="BM147" i="1" s="1"/>
  <c r="AV149" i="1" a="1"/>
  <c r="AV149" i="1" s="1"/>
  <c r="BM149" i="1" s="1"/>
  <c r="AV161" i="1" a="1"/>
  <c r="AV161" i="1" s="1"/>
  <c r="BM161" i="1" s="1"/>
  <c r="AV166" i="1" a="1"/>
  <c r="AV166" i="1" s="1"/>
  <c r="BM166" i="1" s="1"/>
  <c r="AV179" i="1" a="1"/>
  <c r="AV179" i="1" s="1"/>
  <c r="BM179" i="1" s="1"/>
  <c r="AV187" i="1" a="1"/>
  <c r="AV187" i="1" s="1"/>
  <c r="BM187" i="1" s="1"/>
  <c r="AV203" i="1" a="1"/>
  <c r="AV203" i="1" s="1"/>
  <c r="BM203" i="1" s="1"/>
  <c r="AV207" i="1" a="1"/>
  <c r="AV207" i="1" s="1"/>
  <c r="BM207" i="1" s="1"/>
  <c r="AV225" i="1" a="1"/>
  <c r="AV225" i="1" s="1"/>
  <c r="BM225" i="1" s="1"/>
  <c r="AV235" i="1" a="1"/>
  <c r="AV235" i="1" s="1"/>
  <c r="BM235" i="1" s="1"/>
  <c r="AV238" i="1" a="1"/>
  <c r="AV238" i="1" s="1"/>
  <c r="BM238" i="1" s="1"/>
  <c r="AV245" i="1" a="1"/>
  <c r="AV245" i="1" s="1"/>
  <c r="BM245" i="1" s="1"/>
  <c r="AV250" i="1" a="1"/>
  <c r="AV250" i="1" s="1"/>
  <c r="BM250" i="1" s="1"/>
  <c r="AV233" i="1" a="1"/>
  <c r="AV233" i="1" s="1"/>
  <c r="BM233" i="1" s="1"/>
  <c r="AV239" i="1" a="1"/>
  <c r="AV239" i="1" s="1"/>
  <c r="BM239" i="1" s="1"/>
  <c r="AV253" i="1" a="1"/>
  <c r="AV253" i="1" s="1"/>
  <c r="BM253" i="1" s="1"/>
  <c r="AV271" i="1" a="1"/>
  <c r="AV271" i="1" s="1"/>
  <c r="BM271" i="1" s="1"/>
  <c r="AV278" i="1" a="1"/>
  <c r="AV278" i="1" s="1"/>
  <c r="BM278" i="1" s="1"/>
  <c r="AV299" i="1" a="1"/>
  <c r="AV299" i="1" s="1"/>
  <c r="BM299" i="1" s="1"/>
  <c r="AV300" i="1" a="1"/>
  <c r="AV300" i="1" s="1"/>
  <c r="BM300" i="1" s="1"/>
  <c r="AV308" i="1" a="1"/>
  <c r="AV308" i="1" s="1"/>
  <c r="BM308" i="1" s="1"/>
  <c r="AV328" i="1" a="1"/>
  <c r="AV328" i="1" s="1"/>
  <c r="BM328" i="1" s="1"/>
  <c r="AV331" i="1" a="1"/>
  <c r="AV331" i="1" s="1"/>
  <c r="BM331" i="1" s="1"/>
  <c r="AV343" i="1" a="1"/>
  <c r="AV343" i="1" s="1"/>
  <c r="BM343" i="1" s="1"/>
  <c r="AV348" i="1" a="1"/>
  <c r="AV348" i="1" s="1"/>
  <c r="BM348" i="1" s="1"/>
  <c r="AV355" i="1" a="1"/>
  <c r="AV355" i="1" s="1"/>
  <c r="BM355" i="1" s="1"/>
  <c r="AV362" i="1" a="1"/>
  <c r="AV362" i="1" s="1"/>
  <c r="BM362" i="1" s="1"/>
  <c r="AV363" i="1" a="1"/>
  <c r="AV363" i="1" s="1"/>
  <c r="BM363" i="1" s="1"/>
  <c r="AV364" i="1" a="1"/>
  <c r="AV364" i="1" s="1"/>
  <c r="BM364" i="1" s="1"/>
  <c r="AV216" i="1" a="1"/>
  <c r="AV216" i="1" s="1"/>
  <c r="BM216" i="1" s="1"/>
  <c r="AV230" i="1" a="1"/>
  <c r="AV230" i="1" s="1"/>
  <c r="BM230" i="1" s="1"/>
  <c r="AV260" i="1" a="1"/>
  <c r="AV260" i="1" s="1"/>
  <c r="BM260" i="1" s="1"/>
  <c r="AV262" i="1" a="1"/>
  <c r="AV262" i="1" s="1"/>
  <c r="BM262" i="1" s="1"/>
  <c r="AV279" i="1" a="1"/>
  <c r="AV279" i="1" s="1"/>
  <c r="BM279" i="1" s="1"/>
  <c r="AV280" i="1" a="1"/>
  <c r="AV280" i="1" s="1"/>
  <c r="BM280" i="1" s="1"/>
  <c r="AV298" i="1" a="1"/>
  <c r="AV298" i="1" s="1"/>
  <c r="BM298" i="1" s="1"/>
  <c r="AV309" i="1" a="1"/>
  <c r="AV309" i="1" s="1"/>
  <c r="BM309" i="1" s="1"/>
  <c r="AV318" i="1" a="1"/>
  <c r="AV318" i="1" s="1"/>
  <c r="BM318" i="1" s="1"/>
  <c r="AV319" i="1" a="1"/>
  <c r="AV319" i="1" s="1"/>
  <c r="BM319" i="1" s="1"/>
  <c r="AV336" i="1" a="1"/>
  <c r="AV336" i="1" s="1"/>
  <c r="BM336" i="1" s="1"/>
  <c r="AV341" i="1" a="1"/>
  <c r="AV341" i="1" s="1"/>
  <c r="BM341" i="1" s="1"/>
  <c r="AV352" i="1" a="1"/>
  <c r="AV352" i="1" s="1"/>
  <c r="BM352" i="1" s="1"/>
  <c r="AV359" i="1" a="1"/>
  <c r="AV359" i="1" s="1"/>
  <c r="BM359" i="1" s="1"/>
  <c r="AV365" i="1" a="1"/>
  <c r="AV365" i="1" s="1"/>
  <c r="BM365" i="1" s="1"/>
  <c r="AV366" i="1" a="1"/>
  <c r="AV366" i="1" s="1"/>
  <c r="BM366" i="1" s="1"/>
  <c r="AV367" i="1" a="1"/>
  <c r="AV367" i="1" s="1"/>
  <c r="BM367" i="1" s="1"/>
  <c r="AV371" i="1" a="1"/>
  <c r="AV371" i="1" s="1"/>
  <c r="BM371" i="1" s="1"/>
  <c r="AV170" i="1" a="1"/>
  <c r="AV170" i="1" s="1"/>
  <c r="BM170" i="1" s="1"/>
  <c r="AV197" i="1" a="1"/>
  <c r="AV197" i="1" s="1"/>
  <c r="BM197" i="1" s="1"/>
  <c r="AV210" i="1" a="1"/>
  <c r="AV210" i="1" s="1"/>
  <c r="BM210" i="1" s="1"/>
  <c r="AV241" i="1" a="1"/>
  <c r="AV241" i="1" s="1"/>
  <c r="BM241" i="1" s="1"/>
  <c r="AV281" i="1" a="1"/>
  <c r="AV281" i="1" s="1"/>
  <c r="BM281" i="1" s="1"/>
  <c r="AV296" i="1" a="1"/>
  <c r="AV296" i="1" s="1"/>
  <c r="BM296" i="1" s="1"/>
  <c r="AV297" i="1" a="1"/>
  <c r="AV297" i="1" s="1"/>
  <c r="BM297" i="1" s="1"/>
  <c r="AV301" i="1" a="1"/>
  <c r="AV301" i="1" s="1"/>
  <c r="BM301" i="1" s="1"/>
  <c r="AV302" i="1" a="1"/>
  <c r="AV302" i="1" s="1"/>
  <c r="BM302" i="1" s="1"/>
  <c r="AV310" i="1" a="1"/>
  <c r="AV310" i="1" s="1"/>
  <c r="BM310" i="1" s="1"/>
  <c r="AV311" i="1" a="1"/>
  <c r="AV311" i="1" s="1"/>
  <c r="BM311" i="1" s="1"/>
  <c r="AV329" i="1" a="1"/>
  <c r="AV329" i="1" s="1"/>
  <c r="BM329" i="1" s="1"/>
  <c r="AV334" i="1" a="1"/>
  <c r="AV334" i="1" s="1"/>
  <c r="BM334" i="1" s="1"/>
  <c r="AV339" i="1" a="1"/>
  <c r="AV339" i="1" s="1"/>
  <c r="BM339" i="1" s="1"/>
  <c r="AV345" i="1" a="1"/>
  <c r="AV345" i="1" s="1"/>
  <c r="BM345" i="1" s="1"/>
  <c r="AV356" i="1" a="1"/>
  <c r="AV356" i="1" s="1"/>
  <c r="BM356" i="1" s="1"/>
  <c r="AV368" i="1" a="1"/>
  <c r="AV368" i="1" s="1"/>
  <c r="BM368" i="1" s="1"/>
  <c r="AV369" i="1" a="1"/>
  <c r="AV369" i="1" s="1"/>
  <c r="BM369" i="1" s="1"/>
  <c r="AV373" i="1" a="1"/>
  <c r="AV373" i="1" s="1"/>
  <c r="BM373" i="1" s="1"/>
  <c r="AV71" i="1" a="1"/>
  <c r="AV71" i="1" s="1"/>
  <c r="BM71" i="1" s="1"/>
  <c r="AV154" i="1" a="1"/>
  <c r="AV154" i="1" s="1"/>
  <c r="BM154" i="1" s="1"/>
  <c r="AV252" i="1" a="1"/>
  <c r="AV252" i="1" s="1"/>
  <c r="BM252" i="1" s="1"/>
  <c r="AV258" i="1" a="1"/>
  <c r="AV258" i="1" s="1"/>
  <c r="BM258" i="1" s="1"/>
  <c r="AV273" i="1" a="1"/>
  <c r="AV273" i="1" s="1"/>
  <c r="BM273" i="1" s="1"/>
  <c r="AV282" i="1" a="1"/>
  <c r="AV282" i="1" s="1"/>
  <c r="BM282" i="1" s="1"/>
  <c r="AV294" i="1" a="1"/>
  <c r="AV294" i="1" s="1"/>
  <c r="BM294" i="1" s="1"/>
  <c r="AV295" i="1" a="1"/>
  <c r="AV295" i="1" s="1"/>
  <c r="BM295" i="1" s="1"/>
  <c r="AV320" i="1" a="1"/>
  <c r="AV320" i="1" s="1"/>
  <c r="BM320" i="1" s="1"/>
  <c r="AV321" i="1" a="1"/>
  <c r="AV321" i="1" s="1"/>
  <c r="BM321" i="1" s="1"/>
  <c r="AV322" i="1" a="1"/>
  <c r="AV322" i="1" s="1"/>
  <c r="BM322" i="1" s="1"/>
  <c r="AV323" i="1" a="1"/>
  <c r="AV323" i="1" s="1"/>
  <c r="BM323" i="1" s="1"/>
  <c r="AV324" i="1" a="1"/>
  <c r="AV324" i="1" s="1"/>
  <c r="BM324" i="1" s="1"/>
  <c r="AV325" i="1" a="1"/>
  <c r="AV325" i="1" s="1"/>
  <c r="BM325" i="1" s="1"/>
  <c r="AV326" i="1" a="1"/>
  <c r="AV326" i="1" s="1"/>
  <c r="BM326" i="1" s="1"/>
  <c r="AV332" i="1" a="1"/>
  <c r="AV332" i="1" s="1"/>
  <c r="BM332" i="1" s="1"/>
  <c r="AV344" i="1" a="1"/>
  <c r="AV344" i="1" s="1"/>
  <c r="BM344" i="1" s="1"/>
  <c r="AV349" i="1" a="1"/>
  <c r="AV349" i="1" s="1"/>
  <c r="BM349" i="1" s="1"/>
  <c r="AV360" i="1" a="1"/>
  <c r="AV360" i="1" s="1"/>
  <c r="BM360" i="1" s="1"/>
  <c r="AV370" i="1" a="1"/>
  <c r="AV370" i="1" s="1"/>
  <c r="BM370" i="1" s="1"/>
  <c r="AV100" i="1" a="1"/>
  <c r="AV100" i="1" s="1"/>
  <c r="BM100" i="1" s="1"/>
  <c r="AV142" i="1" a="1"/>
  <c r="AV142" i="1" s="1"/>
  <c r="BM142" i="1" s="1"/>
  <c r="AV145" i="1" a="1"/>
  <c r="AV145" i="1" s="1"/>
  <c r="BM145" i="1" s="1"/>
  <c r="AV171" i="1" a="1"/>
  <c r="AV171" i="1" s="1"/>
  <c r="BM171" i="1" s="1"/>
  <c r="AV257" i="1" a="1"/>
  <c r="AV257" i="1" s="1"/>
  <c r="BM257" i="1" s="1"/>
  <c r="AV261" i="1" a="1"/>
  <c r="AV261" i="1" s="1"/>
  <c r="BM261" i="1" s="1"/>
  <c r="AV264" i="1" a="1"/>
  <c r="AV264" i="1" s="1"/>
  <c r="BM264" i="1" s="1"/>
  <c r="AV268" i="1" a="1"/>
  <c r="AV268" i="1" s="1"/>
  <c r="BM268" i="1" s="1"/>
  <c r="AV270" i="1" a="1"/>
  <c r="AV270" i="1" s="1"/>
  <c r="BM270" i="1" s="1"/>
  <c r="AV274" i="1" a="1"/>
  <c r="AV274" i="1" s="1"/>
  <c r="BM274" i="1" s="1"/>
  <c r="AV283" i="1" a="1"/>
  <c r="AV283" i="1" s="1"/>
  <c r="BM283" i="1" s="1"/>
  <c r="AV292" i="1" a="1"/>
  <c r="AV292" i="1" s="1"/>
  <c r="BM292" i="1" s="1"/>
  <c r="AV293" i="1" a="1"/>
  <c r="AV293" i="1" s="1"/>
  <c r="BM293" i="1" s="1"/>
  <c r="AV303" i="1" a="1"/>
  <c r="AV303" i="1" s="1"/>
  <c r="BM303" i="1" s="1"/>
  <c r="AV304" i="1" a="1"/>
  <c r="AV304" i="1" s="1"/>
  <c r="BM304" i="1" s="1"/>
  <c r="AV312" i="1" a="1"/>
  <c r="AV312" i="1" s="1"/>
  <c r="BM312" i="1" s="1"/>
  <c r="AV313" i="1" a="1"/>
  <c r="AV313" i="1" s="1"/>
  <c r="BM313" i="1" s="1"/>
  <c r="AV327" i="1" a="1"/>
  <c r="AV327" i="1" s="1"/>
  <c r="BM327" i="1" s="1"/>
  <c r="AV337" i="1" a="1"/>
  <c r="AV337" i="1" s="1"/>
  <c r="BM337" i="1" s="1"/>
  <c r="AV342" i="1" a="1"/>
  <c r="AV342" i="1" s="1"/>
  <c r="BM342" i="1" s="1"/>
  <c r="AV346" i="1" a="1"/>
  <c r="AV346" i="1" s="1"/>
  <c r="BM346" i="1" s="1"/>
  <c r="AV353" i="1" a="1"/>
  <c r="AV353" i="1" s="1"/>
  <c r="BM353" i="1" s="1"/>
  <c r="AV175" i="1" a="1"/>
  <c r="AV175" i="1" s="1"/>
  <c r="BM175" i="1" s="1"/>
  <c r="AV220" i="1" a="1"/>
  <c r="AV220" i="1" s="1"/>
  <c r="BM220" i="1" s="1"/>
  <c r="AV263" i="1" a="1"/>
  <c r="AV263" i="1" s="1"/>
  <c r="BM263" i="1" s="1"/>
  <c r="AV275" i="1" a="1"/>
  <c r="AV275" i="1" s="1"/>
  <c r="BM275" i="1" s="1"/>
  <c r="AV284" i="1" a="1"/>
  <c r="AV284" i="1" s="1"/>
  <c r="BM284" i="1" s="1"/>
  <c r="AV290" i="1" a="1"/>
  <c r="AV290" i="1" s="1"/>
  <c r="BM290" i="1" s="1"/>
  <c r="AV291" i="1" a="1"/>
  <c r="AV291" i="1" s="1"/>
  <c r="BM291" i="1" s="1"/>
  <c r="AV314" i="1" a="1"/>
  <c r="AV314" i="1" s="1"/>
  <c r="BM314" i="1" s="1"/>
  <c r="AV315" i="1" a="1"/>
  <c r="AV315" i="1" s="1"/>
  <c r="BM315" i="1" s="1"/>
  <c r="AV330" i="1" a="1"/>
  <c r="AV330" i="1" s="1"/>
  <c r="BM330" i="1" s="1"/>
  <c r="AV340" i="1" a="1"/>
  <c r="AV340" i="1" s="1"/>
  <c r="BM340" i="1" s="1"/>
  <c r="AV350" i="1" a="1"/>
  <c r="AV350" i="1" s="1"/>
  <c r="BM350" i="1" s="1"/>
  <c r="AV357" i="1" a="1"/>
  <c r="AV357" i="1" s="1"/>
  <c r="BM357" i="1" s="1"/>
  <c r="AV259" i="1" a="1"/>
  <c r="AV259" i="1" s="1"/>
  <c r="BM259" i="1" s="1"/>
  <c r="AV266" i="1" a="1"/>
  <c r="AV266" i="1" s="1"/>
  <c r="BM266" i="1" s="1"/>
  <c r="AV276" i="1" a="1"/>
  <c r="AV276" i="1" s="1"/>
  <c r="BM276" i="1" s="1"/>
  <c r="AV285" i="1" a="1"/>
  <c r="AV285" i="1" s="1"/>
  <c r="BM285" i="1" s="1"/>
  <c r="AV289" i="1" a="1"/>
  <c r="AV289" i="1" s="1"/>
  <c r="BM289" i="1" s="1"/>
  <c r="AV305" i="1" a="1"/>
  <c r="AV305" i="1" s="1"/>
  <c r="BM305" i="1" s="1"/>
  <c r="AV306" i="1" a="1"/>
  <c r="AV306" i="1" s="1"/>
  <c r="BM306" i="1" s="1"/>
  <c r="AV335" i="1" a="1"/>
  <c r="AV335" i="1" s="1"/>
  <c r="BM335" i="1" s="1"/>
  <c r="AV347" i="1" a="1"/>
  <c r="AV347" i="1" s="1"/>
  <c r="BM347" i="1" s="1"/>
  <c r="AV354" i="1" a="1"/>
  <c r="AV354" i="1" s="1"/>
  <c r="BM354" i="1" s="1"/>
  <c r="AV361" i="1" a="1"/>
  <c r="AV361" i="1" s="1"/>
  <c r="BM361" i="1" s="1"/>
  <c r="AV372" i="1" a="1"/>
  <c r="AV372" i="1" s="1"/>
  <c r="BM372" i="1" s="1"/>
  <c r="AV256" i="1" a="1"/>
  <c r="AV256" i="1" s="1"/>
  <c r="BM256" i="1" s="1"/>
  <c r="AV338" i="1" a="1"/>
  <c r="AV338" i="1" s="1"/>
  <c r="BM338" i="1" s="1"/>
  <c r="AV375" i="1" a="1"/>
  <c r="AV375" i="1" s="1"/>
  <c r="BM375" i="1" s="1"/>
  <c r="AV387" i="1" a="1"/>
  <c r="AV387" i="1" s="1"/>
  <c r="BM387" i="1" s="1"/>
  <c r="AV394" i="1" a="1"/>
  <c r="AV394" i="1" s="1"/>
  <c r="BM394" i="1" s="1"/>
  <c r="AV401" i="1" a="1"/>
  <c r="AV401" i="1" s="1"/>
  <c r="BM401" i="1" s="1"/>
  <c r="AV408" i="1" a="1"/>
  <c r="AV408" i="1" s="1"/>
  <c r="BM408" i="1" s="1"/>
  <c r="AV418" i="1" a="1"/>
  <c r="AV418" i="1" s="1"/>
  <c r="BM418" i="1" s="1"/>
  <c r="AV420" i="1" a="1"/>
  <c r="AV420" i="1" s="1"/>
  <c r="BM420" i="1" s="1"/>
  <c r="AV425" i="1" a="1"/>
  <c r="AV425" i="1" s="1"/>
  <c r="BM425" i="1" s="1"/>
  <c r="AV431" i="1" a="1"/>
  <c r="AV431" i="1" s="1"/>
  <c r="BM431" i="1" s="1"/>
  <c r="AV436" i="1" a="1"/>
  <c r="AV436" i="1" s="1"/>
  <c r="BM436" i="1" s="1"/>
  <c r="AV439" i="1" a="1"/>
  <c r="AV439" i="1" s="1"/>
  <c r="BM439" i="1" s="1"/>
  <c r="AV462" i="1" a="1"/>
  <c r="AV462" i="1" s="1"/>
  <c r="BM462" i="1" s="1"/>
  <c r="AV468" i="1" a="1"/>
  <c r="AV468" i="1" s="1"/>
  <c r="BM468" i="1" s="1"/>
  <c r="AV487" i="1" a="1"/>
  <c r="AV487" i="1" s="1"/>
  <c r="BM487" i="1" s="1"/>
  <c r="AV500" i="1" a="1"/>
  <c r="AV500" i="1" s="1"/>
  <c r="BM500" i="1" s="1"/>
  <c r="AV508" i="1" a="1"/>
  <c r="AV508" i="1" s="1"/>
  <c r="BM508" i="1" s="1"/>
  <c r="AV512" i="1" a="1"/>
  <c r="AV512" i="1" s="1"/>
  <c r="BM512" i="1" s="1"/>
  <c r="AV519" i="1" a="1"/>
  <c r="AV519" i="1" s="1"/>
  <c r="BM519" i="1" s="1"/>
  <c r="AV534" i="1" a="1"/>
  <c r="AV534" i="1" s="1"/>
  <c r="BM534" i="1" s="1"/>
  <c r="AV547" i="1" a="1"/>
  <c r="AV547" i="1" s="1"/>
  <c r="BM547" i="1" s="1"/>
  <c r="AV548" i="1" a="1"/>
  <c r="AV548" i="1" s="1"/>
  <c r="BM548" i="1" s="1"/>
  <c r="AV558" i="1" a="1"/>
  <c r="AV558" i="1" s="1"/>
  <c r="BM558" i="1" s="1"/>
  <c r="AV561" i="1" a="1"/>
  <c r="AV561" i="1" s="1"/>
  <c r="BM561" i="1" s="1"/>
  <c r="AV580" i="1" a="1"/>
  <c r="AV580" i="1" s="1"/>
  <c r="BM580" i="1" s="1"/>
  <c r="AV589" i="1" a="1"/>
  <c r="AV589" i="1" s="1"/>
  <c r="BM589" i="1" s="1"/>
  <c r="AV598" i="1" a="1"/>
  <c r="AV598" i="1" s="1"/>
  <c r="BM598" i="1" s="1"/>
  <c r="AV608" i="1" a="1"/>
  <c r="AV608" i="1" s="1"/>
  <c r="BM608" i="1" s="1"/>
  <c r="AV609" i="1" a="1"/>
  <c r="AV609" i="1" s="1"/>
  <c r="BM609" i="1" s="1"/>
  <c r="AV610" i="1" a="1"/>
  <c r="AV610" i="1" s="1"/>
  <c r="BM610" i="1" s="1"/>
  <c r="AV626" i="1" a="1"/>
  <c r="AV626" i="1" s="1"/>
  <c r="BM626" i="1" s="1"/>
  <c r="AV630" i="1" a="1"/>
  <c r="AV630" i="1" s="1"/>
  <c r="BM630" i="1" s="1"/>
  <c r="AV265" i="1" a="1"/>
  <c r="AV265" i="1" s="1"/>
  <c r="BM265" i="1" s="1"/>
  <c r="AV317" i="1" a="1"/>
  <c r="AV317" i="1" s="1"/>
  <c r="BM317" i="1" s="1"/>
  <c r="AV377" i="1" a="1"/>
  <c r="AV377" i="1" s="1"/>
  <c r="BM377" i="1" s="1"/>
  <c r="AV382" i="1" a="1"/>
  <c r="AV382" i="1" s="1"/>
  <c r="BM382" i="1" s="1"/>
  <c r="AV384" i="1" a="1"/>
  <c r="AV384" i="1" s="1"/>
  <c r="BM384" i="1" s="1"/>
  <c r="AV389" i="1" a="1"/>
  <c r="AV389" i="1" s="1"/>
  <c r="BM389" i="1" s="1"/>
  <c r="AV391" i="1" a="1"/>
  <c r="AV391" i="1" s="1"/>
  <c r="BM391" i="1" s="1"/>
  <c r="AV396" i="1" a="1"/>
  <c r="AV396" i="1" s="1"/>
  <c r="BM396" i="1" s="1"/>
  <c r="AV403" i="1" a="1"/>
  <c r="AV403" i="1" s="1"/>
  <c r="BM403" i="1" s="1"/>
  <c r="AV412" i="1" a="1"/>
  <c r="AV412" i="1" s="1"/>
  <c r="BM412" i="1" s="1"/>
  <c r="AV414" i="1" a="1"/>
  <c r="AV414" i="1" s="1"/>
  <c r="BM414" i="1" s="1"/>
  <c r="AV447" i="1" a="1"/>
  <c r="AV447" i="1" s="1"/>
  <c r="BM447" i="1" s="1"/>
  <c r="AV450" i="1" a="1"/>
  <c r="AV450" i="1" s="1"/>
  <c r="BM450" i="1" s="1"/>
  <c r="AV453" i="1" a="1"/>
  <c r="AV453" i="1" s="1"/>
  <c r="BM453" i="1" s="1"/>
  <c r="AV456" i="1" a="1"/>
  <c r="AV456" i="1" s="1"/>
  <c r="BM456" i="1" s="1"/>
  <c r="AV465" i="1" a="1"/>
  <c r="AV465" i="1" s="1"/>
  <c r="BM465" i="1" s="1"/>
  <c r="AV474" i="1" a="1"/>
  <c r="AV474" i="1" s="1"/>
  <c r="BM474" i="1" s="1"/>
  <c r="AV480" i="1" a="1"/>
  <c r="AV480" i="1" s="1"/>
  <c r="BM480" i="1" s="1"/>
  <c r="AV483" i="1" a="1"/>
  <c r="AV483" i="1" s="1"/>
  <c r="BM483" i="1" s="1"/>
  <c r="AV493" i="1" a="1"/>
  <c r="AV493" i="1" s="1"/>
  <c r="BM493" i="1" s="1"/>
  <c r="AV497" i="1" a="1"/>
  <c r="AV497" i="1" s="1"/>
  <c r="BM497" i="1" s="1"/>
  <c r="AV504" i="1" a="1"/>
  <c r="AV504" i="1" s="1"/>
  <c r="BM504" i="1" s="1"/>
  <c r="AV523" i="1" a="1"/>
  <c r="AV523" i="1" s="1"/>
  <c r="BM523" i="1" s="1"/>
  <c r="AV527" i="1" a="1"/>
  <c r="AV527" i="1" s="1"/>
  <c r="BM527" i="1" s="1"/>
  <c r="AV536" i="1" a="1"/>
  <c r="AV536" i="1" s="1"/>
  <c r="BM536" i="1" s="1"/>
  <c r="AV537" i="1" a="1"/>
  <c r="AV537" i="1" s="1"/>
  <c r="BM537" i="1" s="1"/>
  <c r="AV549" i="1" a="1"/>
  <c r="AV549" i="1" s="1"/>
  <c r="BM549" i="1" s="1"/>
  <c r="AV564" i="1" a="1"/>
  <c r="AV564" i="1" s="1"/>
  <c r="BM564" i="1" s="1"/>
  <c r="AV567" i="1" a="1"/>
  <c r="AV567" i="1" s="1"/>
  <c r="BM567" i="1" s="1"/>
  <c r="AV570" i="1" a="1"/>
  <c r="AV570" i="1" s="1"/>
  <c r="BM570" i="1" s="1"/>
  <c r="AV573" i="1" a="1"/>
  <c r="AV573" i="1" s="1"/>
  <c r="BM573" i="1" s="1"/>
  <c r="AV581" i="1" a="1"/>
  <c r="AV581" i="1" s="1"/>
  <c r="BM581" i="1" s="1"/>
  <c r="AV590" i="1" a="1"/>
  <c r="AV590" i="1" s="1"/>
  <c r="BM590" i="1" s="1"/>
  <c r="AV591" i="1" a="1"/>
  <c r="AV591" i="1" s="1"/>
  <c r="BM591" i="1" s="1"/>
  <c r="AV599" i="1" a="1"/>
  <c r="AV599" i="1" s="1"/>
  <c r="BM599" i="1" s="1"/>
  <c r="AV611" i="1" a="1"/>
  <c r="AV611" i="1" s="1"/>
  <c r="BM611" i="1" s="1"/>
  <c r="AV612" i="1" a="1"/>
  <c r="AV612" i="1" s="1"/>
  <c r="BM612" i="1" s="1"/>
  <c r="AV613" i="1" a="1"/>
  <c r="AV613" i="1" s="1"/>
  <c r="BM613" i="1" s="1"/>
  <c r="AV614" i="1" a="1"/>
  <c r="AV614" i="1" s="1"/>
  <c r="BM614" i="1" s="1"/>
  <c r="AV632" i="1" a="1"/>
  <c r="AV632" i="1" s="1"/>
  <c r="BM632" i="1" s="1"/>
  <c r="AV286" i="1" a="1"/>
  <c r="AV286" i="1" s="1"/>
  <c r="BM286" i="1" s="1"/>
  <c r="AV379" i="1" a="1"/>
  <c r="AV379" i="1" s="1"/>
  <c r="BM379" i="1" s="1"/>
  <c r="AV386" i="1" a="1"/>
  <c r="AV386" i="1" s="1"/>
  <c r="BM386" i="1" s="1"/>
  <c r="AV398" i="1" a="1"/>
  <c r="AV398" i="1" s="1"/>
  <c r="BM398" i="1" s="1"/>
  <c r="AV405" i="1" a="1"/>
  <c r="AV405" i="1" s="1"/>
  <c r="BM405" i="1" s="1"/>
  <c r="AV410" i="1" a="1"/>
  <c r="AV410" i="1" s="1"/>
  <c r="BM410" i="1" s="1"/>
  <c r="AV430" i="1" a="1"/>
  <c r="AV430" i="1" s="1"/>
  <c r="BM430" i="1" s="1"/>
  <c r="AV435" i="1" a="1"/>
  <c r="AV435" i="1" s="1"/>
  <c r="BM435" i="1" s="1"/>
  <c r="AV440" i="1" a="1"/>
  <c r="AV440" i="1" s="1"/>
  <c r="BM440" i="1" s="1"/>
  <c r="AV442" i="1" a="1"/>
  <c r="AV442" i="1" s="1"/>
  <c r="BM442" i="1" s="1"/>
  <c r="AV444" i="1" a="1"/>
  <c r="AV444" i="1" s="1"/>
  <c r="BM444" i="1" s="1"/>
  <c r="AV459" i="1" a="1"/>
  <c r="AV459" i="1" s="1"/>
  <c r="BM459" i="1" s="1"/>
  <c r="AV471" i="1" a="1"/>
  <c r="AV471" i="1" s="1"/>
  <c r="BM471" i="1" s="1"/>
  <c r="AV477" i="1" a="1"/>
  <c r="AV477" i="1" s="1"/>
  <c r="BM477" i="1" s="1"/>
  <c r="AV486" i="1" a="1"/>
  <c r="AV486" i="1" s="1"/>
  <c r="BM486" i="1" s="1"/>
  <c r="AV489" i="1" a="1"/>
  <c r="AV489" i="1" s="1"/>
  <c r="BM489" i="1" s="1"/>
  <c r="AV492" i="1" a="1"/>
  <c r="AV492" i="1" s="1"/>
  <c r="BM492" i="1" s="1"/>
  <c r="AV501" i="1" a="1"/>
  <c r="AV501" i="1" s="1"/>
  <c r="BM501" i="1" s="1"/>
  <c r="AV509" i="1" a="1"/>
  <c r="AV509" i="1" s="1"/>
  <c r="BM509" i="1" s="1"/>
  <c r="AV513" i="1" a="1"/>
  <c r="AV513" i="1" s="1"/>
  <c r="BM513" i="1" s="1"/>
  <c r="AV516" i="1" a="1"/>
  <c r="AV516" i="1" s="1"/>
  <c r="BM516" i="1" s="1"/>
  <c r="AV520" i="1" a="1"/>
  <c r="AV520" i="1" s="1"/>
  <c r="BM520" i="1" s="1"/>
  <c r="AV524" i="1" a="1"/>
  <c r="AV524" i="1" s="1"/>
  <c r="BM524" i="1" s="1"/>
  <c r="AV528" i="1" a="1"/>
  <c r="AV528" i="1" s="1"/>
  <c r="BM528" i="1" s="1"/>
  <c r="AV539" i="1" a="1"/>
  <c r="AV539" i="1" s="1"/>
  <c r="BM539" i="1" s="1"/>
  <c r="AV550" i="1" a="1"/>
  <c r="AV550" i="1" s="1"/>
  <c r="BM550" i="1" s="1"/>
  <c r="AV552" i="1" a="1"/>
  <c r="AV552" i="1" s="1"/>
  <c r="BM552" i="1" s="1"/>
  <c r="AV559" i="1" a="1"/>
  <c r="AV559" i="1" s="1"/>
  <c r="BM559" i="1" s="1"/>
  <c r="AV582" i="1" a="1"/>
  <c r="AV582" i="1" s="1"/>
  <c r="BM582" i="1" s="1"/>
  <c r="AV592" i="1" a="1"/>
  <c r="AV592" i="1" s="1"/>
  <c r="BM592" i="1" s="1"/>
  <c r="AV600" i="1" a="1"/>
  <c r="AV600" i="1" s="1"/>
  <c r="BM600" i="1" s="1"/>
  <c r="AV615" i="1" a="1"/>
  <c r="AV615" i="1" s="1"/>
  <c r="BM615" i="1" s="1"/>
  <c r="AV619" i="1" a="1"/>
  <c r="AV619" i="1" s="1"/>
  <c r="BM619" i="1" s="1"/>
  <c r="AV269" i="1" a="1"/>
  <c r="AV269" i="1" s="1"/>
  <c r="BM269" i="1" s="1"/>
  <c r="AV272" i="1" a="1"/>
  <c r="AV272" i="1" s="1"/>
  <c r="BM272" i="1" s="1"/>
  <c r="AV374" i="1" a="1"/>
  <c r="AV374" i="1" s="1"/>
  <c r="BM374" i="1" s="1"/>
  <c r="AV388" i="1" a="1"/>
  <c r="AV388" i="1" s="1"/>
  <c r="BM388" i="1" s="1"/>
  <c r="AV393" i="1" a="1"/>
  <c r="AV393" i="1" s="1"/>
  <c r="BM393" i="1" s="1"/>
  <c r="AV422" i="1" a="1"/>
  <c r="AV422" i="1" s="1"/>
  <c r="BM422" i="1" s="1"/>
  <c r="AV429" i="1" a="1"/>
  <c r="AV429" i="1" s="1"/>
  <c r="BM429" i="1" s="1"/>
  <c r="AV434" i="1" a="1"/>
  <c r="AV434" i="1" s="1"/>
  <c r="BM434" i="1" s="1"/>
  <c r="AV438" i="1" a="1"/>
  <c r="AV438" i="1" s="1"/>
  <c r="BM438" i="1" s="1"/>
  <c r="AV446" i="1" a="1"/>
  <c r="AV446" i="1" s="1"/>
  <c r="BM446" i="1" s="1"/>
  <c r="AV458" i="1" a="1"/>
  <c r="AV458" i="1" s="1"/>
  <c r="BM458" i="1" s="1"/>
  <c r="AV473" i="1" a="1"/>
  <c r="AV473" i="1" s="1"/>
  <c r="BM473" i="1" s="1"/>
  <c r="AV479" i="1" a="1"/>
  <c r="AV479" i="1" s="1"/>
  <c r="BM479" i="1" s="1"/>
  <c r="AV485" i="1" a="1"/>
  <c r="AV485" i="1" s="1"/>
  <c r="BM485" i="1" s="1"/>
  <c r="AV494" i="1" a="1"/>
  <c r="AV494" i="1" s="1"/>
  <c r="BM494" i="1" s="1"/>
  <c r="AV498" i="1" a="1"/>
  <c r="AV498" i="1" s="1"/>
  <c r="BM498" i="1" s="1"/>
  <c r="AV505" i="1" a="1"/>
  <c r="AV505" i="1" s="1"/>
  <c r="BM505" i="1" s="1"/>
  <c r="AV538" i="1" a="1"/>
  <c r="AV538" i="1" s="1"/>
  <c r="BM538" i="1" s="1"/>
  <c r="AV540" i="1" a="1"/>
  <c r="AV540" i="1" s="1"/>
  <c r="BM540" i="1" s="1"/>
  <c r="AV541" i="1" a="1"/>
  <c r="AV541" i="1" s="1"/>
  <c r="BM541" i="1" s="1"/>
  <c r="AV551" i="1" a="1"/>
  <c r="AV551" i="1" s="1"/>
  <c r="BM551" i="1" s="1"/>
  <c r="AV562" i="1" a="1"/>
  <c r="AV562" i="1" s="1"/>
  <c r="BM562" i="1" s="1"/>
  <c r="AV571" i="1" a="1"/>
  <c r="AV571" i="1" s="1"/>
  <c r="BM571" i="1" s="1"/>
  <c r="AV574" i="1" a="1"/>
  <c r="AV574" i="1" s="1"/>
  <c r="BM574" i="1" s="1"/>
  <c r="AV575" i="1" a="1"/>
  <c r="AV575" i="1" s="1"/>
  <c r="BM575" i="1" s="1"/>
  <c r="AV583" i="1" a="1"/>
  <c r="AV583" i="1" s="1"/>
  <c r="BM583" i="1" s="1"/>
  <c r="AV593" i="1" a="1"/>
  <c r="AV593" i="1" s="1"/>
  <c r="BM593" i="1" s="1"/>
  <c r="AV601" i="1" a="1"/>
  <c r="AV601" i="1" s="1"/>
  <c r="BM601" i="1" s="1"/>
  <c r="AV602" i="1" a="1"/>
  <c r="AV602" i="1" s="1"/>
  <c r="BM602" i="1" s="1"/>
  <c r="AV617" i="1" a="1"/>
  <c r="AV617" i="1" s="1"/>
  <c r="BM617" i="1" s="1"/>
  <c r="AV621" i="1" a="1"/>
  <c r="AV621" i="1" s="1"/>
  <c r="BM621" i="1" s="1"/>
  <c r="AV623" i="1" a="1"/>
  <c r="AV623" i="1" s="1"/>
  <c r="BM623" i="1" s="1"/>
  <c r="AV627" i="1" a="1"/>
  <c r="AV627" i="1" s="1"/>
  <c r="BM627" i="1" s="1"/>
  <c r="AV634" i="1" a="1"/>
  <c r="AV634" i="1" s="1"/>
  <c r="BM634" i="1" s="1"/>
  <c r="AV636" i="1" a="1"/>
  <c r="AV636" i="1" s="1"/>
  <c r="BM636" i="1" s="1"/>
  <c r="AV287" i="1" a="1"/>
  <c r="AV287" i="1" s="1"/>
  <c r="BM287" i="1" s="1"/>
  <c r="AV307" i="1" a="1"/>
  <c r="AV307" i="1" s="1"/>
  <c r="BM307" i="1" s="1"/>
  <c r="AV333" i="1" a="1"/>
  <c r="AV333" i="1" s="1"/>
  <c r="BM333" i="1" s="1"/>
  <c r="AV358" i="1" a="1"/>
  <c r="AV358" i="1" s="1"/>
  <c r="BM358" i="1" s="1"/>
  <c r="AV376" i="1" a="1"/>
  <c r="AV376" i="1" s="1"/>
  <c r="BM376" i="1" s="1"/>
  <c r="AV381" i="1" a="1"/>
  <c r="AV381" i="1" s="1"/>
  <c r="BM381" i="1" s="1"/>
  <c r="AV395" i="1" a="1"/>
  <c r="AV395" i="1" s="1"/>
  <c r="BM395" i="1" s="1"/>
  <c r="AV400" i="1" a="1"/>
  <c r="AV400" i="1" s="1"/>
  <c r="BM400" i="1" s="1"/>
  <c r="AV407" i="1" a="1"/>
  <c r="AV407" i="1" s="1"/>
  <c r="BM407" i="1" s="1"/>
  <c r="AV415" i="1" a="1"/>
  <c r="AV415" i="1" s="1"/>
  <c r="BM415" i="1" s="1"/>
  <c r="AV424" i="1" a="1"/>
  <c r="AV424" i="1" s="1"/>
  <c r="BM424" i="1" s="1"/>
  <c r="AV428" i="1" a="1"/>
  <c r="AV428" i="1" s="1"/>
  <c r="BM428" i="1" s="1"/>
  <c r="AV433" i="1" a="1"/>
  <c r="AV433" i="1" s="1"/>
  <c r="BM433" i="1" s="1"/>
  <c r="AV449" i="1" a="1"/>
  <c r="AV449" i="1" s="1"/>
  <c r="BM449" i="1" s="1"/>
  <c r="AV452" i="1" a="1"/>
  <c r="AV452" i="1" s="1"/>
  <c r="BM452" i="1" s="1"/>
  <c r="AV461" i="1" a="1"/>
  <c r="AV461" i="1" s="1"/>
  <c r="BM461" i="1" s="1"/>
  <c r="AV464" i="1" a="1"/>
  <c r="AV464" i="1" s="1"/>
  <c r="BM464" i="1" s="1"/>
  <c r="AV467" i="1" a="1"/>
  <c r="AV467" i="1" s="1"/>
  <c r="BM467" i="1" s="1"/>
  <c r="AV470" i="1" a="1"/>
  <c r="AV470" i="1" s="1"/>
  <c r="BM470" i="1" s="1"/>
  <c r="AV491" i="1" a="1"/>
  <c r="AV491" i="1" s="1"/>
  <c r="BM491" i="1" s="1"/>
  <c r="AV502" i="1" a="1"/>
  <c r="AV502" i="1" s="1"/>
  <c r="BM502" i="1" s="1"/>
  <c r="AV517" i="1" a="1"/>
  <c r="AV517" i="1" s="1"/>
  <c r="BM517" i="1" s="1"/>
  <c r="AV525" i="1" a="1"/>
  <c r="AV525" i="1" s="1"/>
  <c r="BM525" i="1" s="1"/>
  <c r="AV529" i="1" a="1"/>
  <c r="AV529" i="1" s="1"/>
  <c r="BM529" i="1" s="1"/>
  <c r="AV553" i="1" a="1"/>
  <c r="AV553" i="1" s="1"/>
  <c r="BM553" i="1" s="1"/>
  <c r="AV554" i="1" a="1"/>
  <c r="AV554" i="1" s="1"/>
  <c r="BM554" i="1" s="1"/>
  <c r="AV565" i="1" a="1"/>
  <c r="AV565" i="1" s="1"/>
  <c r="BM565" i="1" s="1"/>
  <c r="AV568" i="1" a="1"/>
  <c r="AV568" i="1" s="1"/>
  <c r="BM568" i="1" s="1"/>
  <c r="AV576" i="1" a="1"/>
  <c r="AV576" i="1" s="1"/>
  <c r="BM576" i="1" s="1"/>
  <c r="AV584" i="1" a="1"/>
  <c r="AV584" i="1" s="1"/>
  <c r="BM584" i="1" s="1"/>
  <c r="AV594" i="1" a="1"/>
  <c r="AV594" i="1" s="1"/>
  <c r="BM594" i="1" s="1"/>
  <c r="AV603" i="1" a="1"/>
  <c r="AV603" i="1" s="1"/>
  <c r="BM603" i="1" s="1"/>
  <c r="AV625" i="1" a="1"/>
  <c r="AV625" i="1" s="1"/>
  <c r="BM625" i="1" s="1"/>
  <c r="AV629" i="1" a="1"/>
  <c r="AV629" i="1" s="1"/>
  <c r="BM629" i="1" s="1"/>
  <c r="AV631" i="1" a="1"/>
  <c r="AV631" i="1" s="1"/>
  <c r="BM631" i="1" s="1"/>
  <c r="AV638" i="1" a="1"/>
  <c r="AV638" i="1" s="1"/>
  <c r="BM638" i="1" s="1"/>
  <c r="AV351" i="1" a="1"/>
  <c r="AV351" i="1" s="1"/>
  <c r="BM351" i="1" s="1"/>
  <c r="AV383" i="1" a="1"/>
  <c r="AV383" i="1" s="1"/>
  <c r="BM383" i="1" s="1"/>
  <c r="AV390" i="1" a="1"/>
  <c r="AV390" i="1" s="1"/>
  <c r="BM390" i="1" s="1"/>
  <c r="AV402" i="1" a="1"/>
  <c r="AV402" i="1" s="1"/>
  <c r="BM402" i="1" s="1"/>
  <c r="AV409" i="1" a="1"/>
  <c r="AV409" i="1" s="1"/>
  <c r="BM409" i="1" s="1"/>
  <c r="AV413" i="1" a="1"/>
  <c r="AV413" i="1" s="1"/>
  <c r="BM413" i="1" s="1"/>
  <c r="AV417" i="1" a="1"/>
  <c r="AV417" i="1" s="1"/>
  <c r="BM417" i="1" s="1"/>
  <c r="AV419" i="1" a="1"/>
  <c r="AV419" i="1" s="1"/>
  <c r="BM419" i="1" s="1"/>
  <c r="AV451" i="1" a="1"/>
  <c r="AV451" i="1" s="1"/>
  <c r="BM451" i="1" s="1"/>
  <c r="AV455" i="1" a="1"/>
  <c r="AV455" i="1" s="1"/>
  <c r="BM455" i="1" s="1"/>
  <c r="AV476" i="1" a="1"/>
  <c r="AV476" i="1" s="1"/>
  <c r="BM476" i="1" s="1"/>
  <c r="AV482" i="1" a="1"/>
  <c r="AV482" i="1" s="1"/>
  <c r="BM482" i="1" s="1"/>
  <c r="AV488" i="1" a="1"/>
  <c r="AV488" i="1" s="1"/>
  <c r="BM488" i="1" s="1"/>
  <c r="AV490" i="1" a="1"/>
  <c r="AV490" i="1" s="1"/>
  <c r="BM490" i="1" s="1"/>
  <c r="AV495" i="1" a="1"/>
  <c r="AV495" i="1" s="1"/>
  <c r="BM495" i="1" s="1"/>
  <c r="AV510" i="1" a="1"/>
  <c r="AV510" i="1" s="1"/>
  <c r="BM510" i="1" s="1"/>
  <c r="AV514" i="1" a="1"/>
  <c r="AV514" i="1" s="1"/>
  <c r="BM514" i="1" s="1"/>
  <c r="AV521" i="1" a="1"/>
  <c r="AV521" i="1" s="1"/>
  <c r="BM521" i="1" s="1"/>
  <c r="AV530" i="1" a="1"/>
  <c r="AV530" i="1" s="1"/>
  <c r="BM530" i="1" s="1"/>
  <c r="AV531" i="1" a="1"/>
  <c r="AV531" i="1" s="1"/>
  <c r="BM531" i="1" s="1"/>
  <c r="AV542" i="1" a="1"/>
  <c r="AV542" i="1" s="1"/>
  <c r="BM542" i="1" s="1"/>
  <c r="AV543" i="1" a="1"/>
  <c r="AV543" i="1" s="1"/>
  <c r="BM543" i="1" s="1"/>
  <c r="AV544" i="1" a="1"/>
  <c r="AV544" i="1" s="1"/>
  <c r="BM544" i="1" s="1"/>
  <c r="AV556" i="1" a="1"/>
  <c r="AV556" i="1" s="1"/>
  <c r="BM556" i="1" s="1"/>
  <c r="AV560" i="1" a="1"/>
  <c r="AV560" i="1" s="1"/>
  <c r="BM560" i="1" s="1"/>
  <c r="AV577" i="1" a="1"/>
  <c r="AV577" i="1" s="1"/>
  <c r="BM577" i="1" s="1"/>
  <c r="AV585" i="1" a="1"/>
  <c r="AV585" i="1" s="1"/>
  <c r="BM585" i="1" s="1"/>
  <c r="AV586" i="1" a="1"/>
  <c r="AV586" i="1" s="1"/>
  <c r="BM586" i="1" s="1"/>
  <c r="AV595" i="1" a="1"/>
  <c r="AV595" i="1" s="1"/>
  <c r="BM595" i="1" s="1"/>
  <c r="AV604" i="1" a="1"/>
  <c r="AV604" i="1" s="1"/>
  <c r="BM604" i="1" s="1"/>
  <c r="AV277" i="1" a="1"/>
  <c r="AV277" i="1" s="1"/>
  <c r="BM277" i="1" s="1"/>
  <c r="AV316" i="1" a="1"/>
  <c r="AV316" i="1" s="1"/>
  <c r="BM316" i="1" s="1"/>
  <c r="AV380" i="1" a="1"/>
  <c r="AV380" i="1" s="1"/>
  <c r="BM380" i="1" s="1"/>
  <c r="AV385" i="1" a="1"/>
  <c r="AV385" i="1" s="1"/>
  <c r="BM385" i="1" s="1"/>
  <c r="AV399" i="1" a="1"/>
  <c r="AV399" i="1" s="1"/>
  <c r="BM399" i="1" s="1"/>
  <c r="AV406" i="1" a="1"/>
  <c r="AV406" i="1" s="1"/>
  <c r="BM406" i="1" s="1"/>
  <c r="AV416" i="1" a="1"/>
  <c r="AV416" i="1" s="1"/>
  <c r="BM416" i="1" s="1"/>
  <c r="AV423" i="1" a="1"/>
  <c r="AV423" i="1" s="1"/>
  <c r="BM423" i="1" s="1"/>
  <c r="AV426" i="1" a="1"/>
  <c r="AV426" i="1" s="1"/>
  <c r="BM426" i="1" s="1"/>
  <c r="AV432" i="1" a="1"/>
  <c r="AV432" i="1" s="1"/>
  <c r="BM432" i="1" s="1"/>
  <c r="AV437" i="1" a="1"/>
  <c r="AV437" i="1" s="1"/>
  <c r="BM437" i="1" s="1"/>
  <c r="AV448" i="1" a="1"/>
  <c r="AV448" i="1" s="1"/>
  <c r="BM448" i="1" s="1"/>
  <c r="AV454" i="1" a="1"/>
  <c r="AV454" i="1" s="1"/>
  <c r="BM454" i="1" s="1"/>
  <c r="AV472" i="1" a="1"/>
  <c r="AV472" i="1" s="1"/>
  <c r="BM472" i="1" s="1"/>
  <c r="AV475" i="1" a="1"/>
  <c r="AV475" i="1" s="1"/>
  <c r="BM475" i="1" s="1"/>
  <c r="AV478" i="1" a="1"/>
  <c r="AV478" i="1" s="1"/>
  <c r="BM478" i="1" s="1"/>
  <c r="AV481" i="1" a="1"/>
  <c r="AV481" i="1" s="1"/>
  <c r="BM481" i="1" s="1"/>
  <c r="AV484" i="1" a="1"/>
  <c r="AV484" i="1" s="1"/>
  <c r="BM484" i="1" s="1"/>
  <c r="AV511" i="1" a="1"/>
  <c r="AV511" i="1" s="1"/>
  <c r="BM511" i="1" s="1"/>
  <c r="AV515" i="1" a="1"/>
  <c r="AV515" i="1" s="1"/>
  <c r="BM515" i="1" s="1"/>
  <c r="AV522" i="1" a="1"/>
  <c r="AV522" i="1" s="1"/>
  <c r="BM522" i="1" s="1"/>
  <c r="AV533" i="1" a="1"/>
  <c r="AV533" i="1" s="1"/>
  <c r="BM533" i="1" s="1"/>
  <c r="AV535" i="1" a="1"/>
  <c r="AV535" i="1" s="1"/>
  <c r="BM535" i="1" s="1"/>
  <c r="AV546" i="1" a="1"/>
  <c r="AV546" i="1" s="1"/>
  <c r="BM546" i="1" s="1"/>
  <c r="AV569" i="1" a="1"/>
  <c r="AV569" i="1" s="1"/>
  <c r="BM569" i="1" s="1"/>
  <c r="AV579" i="1" a="1"/>
  <c r="AV579" i="1" s="1"/>
  <c r="BM579" i="1" s="1"/>
  <c r="AV588" i="1" a="1"/>
  <c r="AV588" i="1" s="1"/>
  <c r="BM588" i="1" s="1"/>
  <c r="AV597" i="1" a="1"/>
  <c r="AV597" i="1" s="1"/>
  <c r="BM597" i="1" s="1"/>
  <c r="AV606" i="1" a="1"/>
  <c r="AV606" i="1" s="1"/>
  <c r="BM606" i="1" s="1"/>
  <c r="AV607" i="1" a="1"/>
  <c r="AV607" i="1" s="1"/>
  <c r="BM607" i="1" s="1"/>
  <c r="AV618" i="1" a="1"/>
  <c r="AV618" i="1" s="1"/>
  <c r="BM618" i="1" s="1"/>
  <c r="AV620" i="1" a="1"/>
  <c r="AV620" i="1" s="1"/>
  <c r="BM620" i="1" s="1"/>
  <c r="AV622" i="1" a="1"/>
  <c r="AV622" i="1" s="1"/>
  <c r="BM622" i="1" s="1"/>
  <c r="AV624" i="1" a="1"/>
  <c r="AV624" i="1" s="1"/>
  <c r="BM624" i="1" s="1"/>
  <c r="AV628" i="1" a="1"/>
  <c r="AV628" i="1" s="1"/>
  <c r="BM628" i="1" s="1"/>
  <c r="AV637" i="1" a="1"/>
  <c r="AV637" i="1" s="1"/>
  <c r="BM637" i="1" s="1"/>
  <c r="AV267" i="1" a="1"/>
  <c r="AV267" i="1" s="1"/>
  <c r="BM267" i="1" s="1"/>
  <c r="AV404" i="1" a="1"/>
  <c r="AV404" i="1" s="1"/>
  <c r="BM404" i="1" s="1"/>
  <c r="AV605" i="1" a="1"/>
  <c r="AV605" i="1" s="1"/>
  <c r="BM605" i="1" s="1"/>
  <c r="AV646" i="1" a="1"/>
  <c r="AV646" i="1" s="1"/>
  <c r="BM646" i="1" s="1"/>
  <c r="AV662" i="1" a="1"/>
  <c r="AV662" i="1" s="1"/>
  <c r="BM662" i="1" s="1"/>
  <c r="AV668" i="1" a="1"/>
  <c r="AV668" i="1" s="1"/>
  <c r="BM668" i="1" s="1"/>
  <c r="AV691" i="1" a="1"/>
  <c r="AV691" i="1" s="1"/>
  <c r="BM691" i="1" s="1"/>
  <c r="AV694" i="1" a="1"/>
  <c r="AV694" i="1" s="1"/>
  <c r="BM694" i="1" s="1"/>
  <c r="AV701" i="1" a="1"/>
  <c r="AV701" i="1" s="1"/>
  <c r="BM701" i="1" s="1"/>
  <c r="AV702" i="1" a="1"/>
  <c r="AV702" i="1" s="1"/>
  <c r="BM702" i="1" s="1"/>
  <c r="AV726" i="1" a="1"/>
  <c r="AV726" i="1" s="1"/>
  <c r="BM726" i="1" s="1"/>
  <c r="AV733" i="1" a="1"/>
  <c r="AV733" i="1" s="1"/>
  <c r="BM733" i="1" s="1"/>
  <c r="AV734" i="1" a="1"/>
  <c r="AV734" i="1" s="1"/>
  <c r="BM734" i="1" s="1"/>
  <c r="AV748" i="1" a="1"/>
  <c r="AV748" i="1" s="1"/>
  <c r="BM748" i="1" s="1"/>
  <c r="AV749" i="1" a="1"/>
  <c r="AV749" i="1" s="1"/>
  <c r="BM749" i="1" s="1"/>
  <c r="AV763" i="1" a="1"/>
  <c r="AV763" i="1" s="1"/>
  <c r="BM763" i="1" s="1"/>
  <c r="AV771" i="1" a="1"/>
  <c r="AV771" i="1" s="1"/>
  <c r="BM771" i="1" s="1"/>
  <c r="AV778" i="1" a="1"/>
  <c r="AV778" i="1" s="1"/>
  <c r="BM778" i="1" s="1"/>
  <c r="AV779" i="1" a="1"/>
  <c r="AV779" i="1" s="1"/>
  <c r="BM779" i="1" s="1"/>
  <c r="AV786" i="1" a="1"/>
  <c r="AV786" i="1" s="1"/>
  <c r="BM786" i="1" s="1"/>
  <c r="AV802" i="1" a="1"/>
  <c r="AV802" i="1" s="1"/>
  <c r="BM802" i="1" s="1"/>
  <c r="AV824" i="1" a="1"/>
  <c r="AV824" i="1" s="1"/>
  <c r="BM824" i="1" s="1"/>
  <c r="AV833" i="1" a="1"/>
  <c r="AV833" i="1" s="1"/>
  <c r="BM833" i="1" s="1"/>
  <c r="AV836" i="1" a="1"/>
  <c r="AV836" i="1" s="1"/>
  <c r="BM836" i="1" s="1"/>
  <c r="AV845" i="1" a="1"/>
  <c r="AV845" i="1" s="1"/>
  <c r="BM845" i="1" s="1"/>
  <c r="AV848" i="1" a="1"/>
  <c r="AV848" i="1" s="1"/>
  <c r="BM848" i="1" s="1"/>
  <c r="AV851" i="1" a="1"/>
  <c r="AV851" i="1" s="1"/>
  <c r="BM851" i="1" s="1"/>
  <c r="AV854" i="1" a="1"/>
  <c r="AV854" i="1" s="1"/>
  <c r="BM854" i="1" s="1"/>
  <c r="AV857" i="1" a="1"/>
  <c r="AV857" i="1" s="1"/>
  <c r="BM857" i="1" s="1"/>
  <c r="AV877" i="1" a="1"/>
  <c r="AV877" i="1" s="1"/>
  <c r="BM877" i="1" s="1"/>
  <c r="AV880" i="1" a="1"/>
  <c r="AV880" i="1" s="1"/>
  <c r="BM880" i="1" s="1"/>
  <c r="AV884" i="1" a="1"/>
  <c r="AV884" i="1" s="1"/>
  <c r="BM884" i="1" s="1"/>
  <c r="AV893" i="1" a="1"/>
  <c r="AV893" i="1" s="1"/>
  <c r="BM893" i="1" s="1"/>
  <c r="AV894" i="1" a="1"/>
  <c r="AV894" i="1" s="1"/>
  <c r="BM894" i="1" s="1"/>
  <c r="AV902" i="1" a="1"/>
  <c r="AV902" i="1" s="1"/>
  <c r="BM902" i="1" s="1"/>
  <c r="AV392" i="1" a="1"/>
  <c r="AV392" i="1" s="1"/>
  <c r="BM392" i="1" s="1"/>
  <c r="AV441" i="1" a="1"/>
  <c r="AV441" i="1" s="1"/>
  <c r="BM441" i="1" s="1"/>
  <c r="AV499" i="1" a="1"/>
  <c r="AV499" i="1" s="1"/>
  <c r="BM499" i="1" s="1"/>
  <c r="AV506" i="1" a="1"/>
  <c r="AV506" i="1" s="1"/>
  <c r="BM506" i="1" s="1"/>
  <c r="AV640" i="1" a="1"/>
  <c r="AV640" i="1" s="1"/>
  <c r="BM640" i="1" s="1"/>
  <c r="AV657" i="1" a="1"/>
  <c r="AV657" i="1" s="1"/>
  <c r="BM657" i="1" s="1"/>
  <c r="AV664" i="1" a="1"/>
  <c r="AV664" i="1" s="1"/>
  <c r="BM664" i="1" s="1"/>
  <c r="AV670" i="1" a="1"/>
  <c r="AV670" i="1" s="1"/>
  <c r="BM670" i="1" s="1"/>
  <c r="AV674" i="1" a="1"/>
  <c r="AV674" i="1" s="1"/>
  <c r="BM674" i="1" s="1"/>
  <c r="AV677" i="1" a="1"/>
  <c r="AV677" i="1" s="1"/>
  <c r="BM677" i="1" s="1"/>
  <c r="AV680" i="1" a="1"/>
  <c r="AV680" i="1" s="1"/>
  <c r="BM680" i="1" s="1"/>
  <c r="AV710" i="1" a="1"/>
  <c r="AV710" i="1" s="1"/>
  <c r="BM710" i="1" s="1"/>
  <c r="AV711" i="1" a="1"/>
  <c r="AV711" i="1" s="1"/>
  <c r="BM711" i="1" s="1"/>
  <c r="AV718" i="1" a="1"/>
  <c r="AV718" i="1" s="1"/>
  <c r="BM718" i="1" s="1"/>
  <c r="AV719" i="1" a="1"/>
  <c r="AV719" i="1" s="1"/>
  <c r="BM719" i="1" s="1"/>
  <c r="AV742" i="1" a="1"/>
  <c r="AV742" i="1" s="1"/>
  <c r="BM742" i="1" s="1"/>
  <c r="AV757" i="1" a="1"/>
  <c r="AV757" i="1" s="1"/>
  <c r="BM757" i="1" s="1"/>
  <c r="AV758" i="1" a="1"/>
  <c r="AV758" i="1" s="1"/>
  <c r="BM758" i="1" s="1"/>
  <c r="AV772" i="1" a="1"/>
  <c r="AV772" i="1" s="1"/>
  <c r="BM772" i="1" s="1"/>
  <c r="AV773" i="1" a="1"/>
  <c r="AV773" i="1" s="1"/>
  <c r="BM773" i="1" s="1"/>
  <c r="AV780" i="1" a="1"/>
  <c r="AV780" i="1" s="1"/>
  <c r="BM780" i="1" s="1"/>
  <c r="AV781" i="1" a="1"/>
  <c r="AV781" i="1" s="1"/>
  <c r="BM781" i="1" s="1"/>
  <c r="AV787" i="1" a="1"/>
  <c r="AV787" i="1" s="1"/>
  <c r="BM787" i="1" s="1"/>
  <c r="AV788" i="1" a="1"/>
  <c r="AV788" i="1" s="1"/>
  <c r="BM788" i="1" s="1"/>
  <c r="AV796" i="1" a="1"/>
  <c r="AV796" i="1" s="1"/>
  <c r="BM796" i="1" s="1"/>
  <c r="AV803" i="1" a="1"/>
  <c r="AV803" i="1" s="1"/>
  <c r="BM803" i="1" s="1"/>
  <c r="AV814" i="1" a="1"/>
  <c r="AV814" i="1" s="1"/>
  <c r="BM814" i="1" s="1"/>
  <c r="AV815" i="1" a="1"/>
  <c r="AV815" i="1" s="1"/>
  <c r="BM815" i="1" s="1"/>
  <c r="AV823" i="1" a="1"/>
  <c r="AV823" i="1" s="1"/>
  <c r="BM823" i="1" s="1"/>
  <c r="AV826" i="1" a="1"/>
  <c r="AV826" i="1" s="1"/>
  <c r="BM826" i="1" s="1"/>
  <c r="AV838" i="1" a="1"/>
  <c r="AV838" i="1" s="1"/>
  <c r="BM838" i="1" s="1"/>
  <c r="AV843" i="1" a="1"/>
  <c r="AV843" i="1" s="1"/>
  <c r="BM843" i="1" s="1"/>
  <c r="AV860" i="1" a="1"/>
  <c r="AV860" i="1" s="1"/>
  <c r="BM860" i="1" s="1"/>
  <c r="AV863" i="1" a="1"/>
  <c r="AV863" i="1" s="1"/>
  <c r="BM863" i="1" s="1"/>
  <c r="AV866" i="1" a="1"/>
  <c r="AV866" i="1" s="1"/>
  <c r="BM866" i="1" s="1"/>
  <c r="AV885" i="1" a="1"/>
  <c r="AV885" i="1" s="1"/>
  <c r="BM885" i="1" s="1"/>
  <c r="AV411" i="1" a="1"/>
  <c r="AV411" i="1" s="1"/>
  <c r="BM411" i="1" s="1"/>
  <c r="AV496" i="1" a="1"/>
  <c r="AV496" i="1" s="1"/>
  <c r="BM496" i="1" s="1"/>
  <c r="AV503" i="1" a="1"/>
  <c r="AV503" i="1" s="1"/>
  <c r="BM503" i="1" s="1"/>
  <c r="AV572" i="1" a="1"/>
  <c r="AV572" i="1" s="1"/>
  <c r="BM572" i="1" s="1"/>
  <c r="AV587" i="1" a="1"/>
  <c r="AV587" i="1" s="1"/>
  <c r="BM587" i="1" s="1"/>
  <c r="AV633" i="1" a="1"/>
  <c r="AV633" i="1" s="1"/>
  <c r="BM633" i="1" s="1"/>
  <c r="AV642" i="1" a="1"/>
  <c r="AV642" i="1" s="1"/>
  <c r="BM642" i="1" s="1"/>
  <c r="AV645" i="1" a="1"/>
  <c r="AV645" i="1" s="1"/>
  <c r="BM645" i="1" s="1"/>
  <c r="AV649" i="1" a="1"/>
  <c r="AV649" i="1" s="1"/>
  <c r="BM649" i="1" s="1"/>
  <c r="AV652" i="1" a="1"/>
  <c r="AV652" i="1" s="1"/>
  <c r="BM652" i="1" s="1"/>
  <c r="AV666" i="1" a="1"/>
  <c r="AV666" i="1" s="1"/>
  <c r="BM666" i="1" s="1"/>
  <c r="AV683" i="1" a="1"/>
  <c r="AV683" i="1" s="1"/>
  <c r="BM683" i="1" s="1"/>
  <c r="AV686" i="1" a="1"/>
  <c r="AV686" i="1" s="1"/>
  <c r="BM686" i="1" s="1"/>
  <c r="AV689" i="1" a="1"/>
  <c r="AV689" i="1" s="1"/>
  <c r="BM689" i="1" s="1"/>
  <c r="AV692" i="1" a="1"/>
  <c r="AV692" i="1" s="1"/>
  <c r="BM692" i="1" s="1"/>
  <c r="AV695" i="1" a="1"/>
  <c r="AV695" i="1" s="1"/>
  <c r="BM695" i="1" s="1"/>
  <c r="AV696" i="1" a="1"/>
  <c r="AV696" i="1" s="1"/>
  <c r="BM696" i="1" s="1"/>
  <c r="AV703" i="1" a="1"/>
  <c r="AV703" i="1" s="1"/>
  <c r="BM703" i="1" s="1"/>
  <c r="AV704" i="1" a="1"/>
  <c r="AV704" i="1" s="1"/>
  <c r="BM704" i="1" s="1"/>
  <c r="AV720" i="1" a="1"/>
  <c r="AV720" i="1" s="1"/>
  <c r="BM720" i="1" s="1"/>
  <c r="AV727" i="1" a="1"/>
  <c r="AV727" i="1" s="1"/>
  <c r="BM727" i="1" s="1"/>
  <c r="AV728" i="1" a="1"/>
  <c r="AV728" i="1" s="1"/>
  <c r="BM728" i="1" s="1"/>
  <c r="AV743" i="1" a="1"/>
  <c r="AV743" i="1" s="1"/>
  <c r="BM743" i="1" s="1"/>
  <c r="AV750" i="1" a="1"/>
  <c r="AV750" i="1" s="1"/>
  <c r="BM750" i="1" s="1"/>
  <c r="AV751" i="1" a="1"/>
  <c r="AV751" i="1" s="1"/>
  <c r="BM751" i="1" s="1"/>
  <c r="AV765" i="1" a="1"/>
  <c r="AV765" i="1" s="1"/>
  <c r="BM765" i="1" s="1"/>
  <c r="AV766" i="1" a="1"/>
  <c r="AV766" i="1" s="1"/>
  <c r="BM766" i="1" s="1"/>
  <c r="AV795" i="1" a="1"/>
  <c r="AV795" i="1" s="1"/>
  <c r="BM795" i="1" s="1"/>
  <c r="AV804" i="1" a="1"/>
  <c r="AV804" i="1" s="1"/>
  <c r="BM804" i="1" s="1"/>
  <c r="AV805" i="1" a="1"/>
  <c r="AV805" i="1" s="1"/>
  <c r="BM805" i="1" s="1"/>
  <c r="AV816" i="1" a="1"/>
  <c r="AV816" i="1" s="1"/>
  <c r="BM816" i="1" s="1"/>
  <c r="AV825" i="1" a="1"/>
  <c r="AV825" i="1" s="1"/>
  <c r="BM825" i="1" s="1"/>
  <c r="AV828" i="1" a="1"/>
  <c r="AV828" i="1" s="1"/>
  <c r="BM828" i="1" s="1"/>
  <c r="AV846" i="1" a="1"/>
  <c r="AV846" i="1" s="1"/>
  <c r="BM846" i="1" s="1"/>
  <c r="AV849" i="1" a="1"/>
  <c r="AV849" i="1" s="1"/>
  <c r="BM849" i="1" s="1"/>
  <c r="AV869" i="1" a="1"/>
  <c r="AV869" i="1" s="1"/>
  <c r="BM869" i="1" s="1"/>
  <c r="AV872" i="1" a="1"/>
  <c r="AV872" i="1" s="1"/>
  <c r="BM872" i="1" s="1"/>
  <c r="AV875" i="1" a="1"/>
  <c r="AV875" i="1" s="1"/>
  <c r="BM875" i="1" s="1"/>
  <c r="AV878" i="1" a="1"/>
  <c r="AV878" i="1" s="1"/>
  <c r="BM878" i="1" s="1"/>
  <c r="AV881" i="1" a="1"/>
  <c r="AV881" i="1" s="1"/>
  <c r="BM881" i="1" s="1"/>
  <c r="AV886" i="1" a="1"/>
  <c r="AV886" i="1" s="1"/>
  <c r="BM886" i="1" s="1"/>
  <c r="AV421" i="1" a="1"/>
  <c r="AV421" i="1" s="1"/>
  <c r="BM421" i="1" s="1"/>
  <c r="AV427" i="1" a="1"/>
  <c r="AV427" i="1" s="1"/>
  <c r="BM427" i="1" s="1"/>
  <c r="AV445" i="1" a="1"/>
  <c r="AV445" i="1" s="1"/>
  <c r="BM445" i="1" s="1"/>
  <c r="AV457" i="1" a="1"/>
  <c r="AV457" i="1" s="1"/>
  <c r="BM457" i="1" s="1"/>
  <c r="AV460" i="1" a="1"/>
  <c r="AV460" i="1" s="1"/>
  <c r="BM460" i="1" s="1"/>
  <c r="AV463" i="1" a="1"/>
  <c r="AV463" i="1" s="1"/>
  <c r="BM463" i="1" s="1"/>
  <c r="AV466" i="1" a="1"/>
  <c r="AV466" i="1" s="1"/>
  <c r="BM466" i="1" s="1"/>
  <c r="AV469" i="1" a="1"/>
  <c r="AV469" i="1" s="1"/>
  <c r="BM469" i="1" s="1"/>
  <c r="AV507" i="1" a="1"/>
  <c r="AV507" i="1" s="1"/>
  <c r="BM507" i="1" s="1"/>
  <c r="AV532" i="1" a="1"/>
  <c r="AV532" i="1" s="1"/>
  <c r="BM532" i="1" s="1"/>
  <c r="AV555" i="1" a="1"/>
  <c r="AV555" i="1" s="1"/>
  <c r="BM555" i="1" s="1"/>
  <c r="AV648" i="1" a="1"/>
  <c r="AV648" i="1" s="1"/>
  <c r="BM648" i="1" s="1"/>
  <c r="AV659" i="1" a="1"/>
  <c r="AV659" i="1" s="1"/>
  <c r="BM659" i="1" s="1"/>
  <c r="AV669" i="1" a="1"/>
  <c r="AV669" i="1" s="1"/>
  <c r="BM669" i="1" s="1"/>
  <c r="AV705" i="1" a="1"/>
  <c r="AV705" i="1" s="1"/>
  <c r="BM705" i="1" s="1"/>
  <c r="AV712" i="1" a="1"/>
  <c r="AV712" i="1" s="1"/>
  <c r="BM712" i="1" s="1"/>
  <c r="AV713" i="1" a="1"/>
  <c r="AV713" i="1" s="1"/>
  <c r="BM713" i="1" s="1"/>
  <c r="AV721" i="1" a="1"/>
  <c r="AV721" i="1" s="1"/>
  <c r="BM721" i="1" s="1"/>
  <c r="AV735" i="1" a="1"/>
  <c r="AV735" i="1" s="1"/>
  <c r="BM735" i="1" s="1"/>
  <c r="AV736" i="1" a="1"/>
  <c r="AV736" i="1" s="1"/>
  <c r="BM736" i="1" s="1"/>
  <c r="AV759" i="1" a="1"/>
  <c r="AV759" i="1" s="1"/>
  <c r="BM759" i="1" s="1"/>
  <c r="AV760" i="1" a="1"/>
  <c r="AV760" i="1" s="1"/>
  <c r="BM760" i="1" s="1"/>
  <c r="AV774" i="1" a="1"/>
  <c r="AV774" i="1" s="1"/>
  <c r="BM774" i="1" s="1"/>
  <c r="AV775" i="1" a="1"/>
  <c r="AV775" i="1" s="1"/>
  <c r="BM775" i="1" s="1"/>
  <c r="AV789" i="1" a="1"/>
  <c r="AV789" i="1" s="1"/>
  <c r="BM789" i="1" s="1"/>
  <c r="AV790" i="1" a="1"/>
  <c r="AV790" i="1" s="1"/>
  <c r="BM790" i="1" s="1"/>
  <c r="AV797" i="1" a="1"/>
  <c r="AV797" i="1" s="1"/>
  <c r="BM797" i="1" s="1"/>
  <c r="AV798" i="1" a="1"/>
  <c r="AV798" i="1" s="1"/>
  <c r="BM798" i="1" s="1"/>
  <c r="AV807" i="1" a="1"/>
  <c r="AV807" i="1" s="1"/>
  <c r="BM807" i="1" s="1"/>
  <c r="AV817" i="1" a="1"/>
  <c r="AV817" i="1" s="1"/>
  <c r="BM817" i="1" s="1"/>
  <c r="AV827" i="1" a="1"/>
  <c r="AV827" i="1" s="1"/>
  <c r="BM827" i="1" s="1"/>
  <c r="AV835" i="1" a="1"/>
  <c r="AV835" i="1" s="1"/>
  <c r="BM835" i="1" s="1"/>
  <c r="AV840" i="1" a="1"/>
  <c r="AV840" i="1" s="1"/>
  <c r="BM840" i="1" s="1"/>
  <c r="AV852" i="1" a="1"/>
  <c r="AV852" i="1" s="1"/>
  <c r="BM852" i="1" s="1"/>
  <c r="AV855" i="1" a="1"/>
  <c r="AV855" i="1" s="1"/>
  <c r="BM855" i="1" s="1"/>
  <c r="AV858" i="1" a="1"/>
  <c r="AV858" i="1" s="1"/>
  <c r="BM858" i="1" s="1"/>
  <c r="AV887" i="1" a="1"/>
  <c r="AV887" i="1" s="1"/>
  <c r="BM887" i="1" s="1"/>
  <c r="AV518" i="1" a="1"/>
  <c r="AV518" i="1" s="1"/>
  <c r="BM518" i="1" s="1"/>
  <c r="AV566" i="1" a="1"/>
  <c r="AV566" i="1" s="1"/>
  <c r="BM566" i="1" s="1"/>
  <c r="AV641" i="1" a="1"/>
  <c r="AV641" i="1" s="1"/>
  <c r="BM641" i="1" s="1"/>
  <c r="AV654" i="1" a="1"/>
  <c r="AV654" i="1" s="1"/>
  <c r="BM654" i="1" s="1"/>
  <c r="AV656" i="1" a="1"/>
  <c r="AV656" i="1" s="1"/>
  <c r="BM656" i="1" s="1"/>
  <c r="AV667" i="1" a="1"/>
  <c r="AV667" i="1" s="1"/>
  <c r="BM667" i="1" s="1"/>
  <c r="AV673" i="1" a="1"/>
  <c r="AV673" i="1" s="1"/>
  <c r="BM673" i="1" s="1"/>
  <c r="AV675" i="1" a="1"/>
  <c r="AV675" i="1" s="1"/>
  <c r="BM675" i="1" s="1"/>
  <c r="AV678" i="1" a="1"/>
  <c r="AV678" i="1" s="1"/>
  <c r="BM678" i="1" s="1"/>
  <c r="AV681" i="1" a="1"/>
  <c r="AV681" i="1" s="1"/>
  <c r="BM681" i="1" s="1"/>
  <c r="AV684" i="1" a="1"/>
  <c r="AV684" i="1" s="1"/>
  <c r="BM684" i="1" s="1"/>
  <c r="AV697" i="1" a="1"/>
  <c r="AV697" i="1" s="1"/>
  <c r="BM697" i="1" s="1"/>
  <c r="AV698" i="1" a="1"/>
  <c r="AV698" i="1" s="1"/>
  <c r="BM698" i="1" s="1"/>
  <c r="AV706" i="1" a="1"/>
  <c r="AV706" i="1" s="1"/>
  <c r="BM706" i="1" s="1"/>
  <c r="AV722" i="1" a="1"/>
  <c r="AV722" i="1" s="1"/>
  <c r="BM722" i="1" s="1"/>
  <c r="AV729" i="1" a="1"/>
  <c r="AV729" i="1" s="1"/>
  <c r="BM729" i="1" s="1"/>
  <c r="AV730" i="1" a="1"/>
  <c r="AV730" i="1" s="1"/>
  <c r="BM730" i="1" s="1"/>
  <c r="AV737" i="1" a="1"/>
  <c r="AV737" i="1" s="1"/>
  <c r="BM737" i="1" s="1"/>
  <c r="AV744" i="1" a="1"/>
  <c r="AV744" i="1" s="1"/>
  <c r="BM744" i="1" s="1"/>
  <c r="AV745" i="1" a="1"/>
  <c r="AV745" i="1" s="1"/>
  <c r="BM745" i="1" s="1"/>
  <c r="AV752" i="1" a="1"/>
  <c r="AV752" i="1" s="1"/>
  <c r="BM752" i="1" s="1"/>
  <c r="AV767" i="1" a="1"/>
  <c r="AV767" i="1" s="1"/>
  <c r="BM767" i="1" s="1"/>
  <c r="AV768" i="1" a="1"/>
  <c r="AV768" i="1" s="1"/>
  <c r="BM768" i="1" s="1"/>
  <c r="AV782" i="1" a="1"/>
  <c r="AV782" i="1" s="1"/>
  <c r="BM782" i="1" s="1"/>
  <c r="AV783" i="1" a="1"/>
  <c r="AV783" i="1" s="1"/>
  <c r="BM783" i="1" s="1"/>
  <c r="AV806" i="1" a="1"/>
  <c r="AV806" i="1" s="1"/>
  <c r="BM806" i="1" s="1"/>
  <c r="AV809" i="1" a="1"/>
  <c r="AV809" i="1" s="1"/>
  <c r="BM809" i="1" s="1"/>
  <c r="AV818" i="1" a="1"/>
  <c r="AV818" i="1" s="1"/>
  <c r="BM818" i="1" s="1"/>
  <c r="AV829" i="1" a="1"/>
  <c r="AV829" i="1" s="1"/>
  <c r="BM829" i="1" s="1"/>
  <c r="AV830" i="1" a="1"/>
  <c r="AV830" i="1" s="1"/>
  <c r="BM830" i="1" s="1"/>
  <c r="AV842" i="1" a="1"/>
  <c r="AV842" i="1" s="1"/>
  <c r="BM842" i="1" s="1"/>
  <c r="AV861" i="1" a="1"/>
  <c r="AV861" i="1" s="1"/>
  <c r="BM861" i="1" s="1"/>
  <c r="AV864" i="1" a="1"/>
  <c r="AV864" i="1" s="1"/>
  <c r="BM864" i="1" s="1"/>
  <c r="AV867" i="1" a="1"/>
  <c r="AV867" i="1" s="1"/>
  <c r="BM867" i="1" s="1"/>
  <c r="AV870" i="1" a="1"/>
  <c r="AV870" i="1" s="1"/>
  <c r="BM870" i="1" s="1"/>
  <c r="AV873" i="1" a="1"/>
  <c r="AV873" i="1" s="1"/>
  <c r="BM873" i="1" s="1"/>
  <c r="AV888" i="1" a="1"/>
  <c r="AV888" i="1" s="1"/>
  <c r="BM888" i="1" s="1"/>
  <c r="AV889" i="1" a="1"/>
  <c r="AV889" i="1" s="1"/>
  <c r="BM889" i="1" s="1"/>
  <c r="AV898" i="1" a="1"/>
  <c r="AV898" i="1" s="1"/>
  <c r="BM898" i="1" s="1"/>
  <c r="AV378" i="1" a="1"/>
  <c r="AV378" i="1" s="1"/>
  <c r="BM378" i="1" s="1"/>
  <c r="AV563" i="1" a="1"/>
  <c r="AV563" i="1" s="1"/>
  <c r="BM563" i="1" s="1"/>
  <c r="AV596" i="1" a="1"/>
  <c r="AV596" i="1" s="1"/>
  <c r="BM596" i="1" s="1"/>
  <c r="AV639" i="1" a="1"/>
  <c r="AV639" i="1" s="1"/>
  <c r="BM639" i="1" s="1"/>
  <c r="AV644" i="1" a="1"/>
  <c r="AV644" i="1" s="1"/>
  <c r="BM644" i="1" s="1"/>
  <c r="AV661" i="1" a="1"/>
  <c r="AV661" i="1" s="1"/>
  <c r="BM661" i="1" s="1"/>
  <c r="AV663" i="1" a="1"/>
  <c r="AV663" i="1" s="1"/>
  <c r="BM663" i="1" s="1"/>
  <c r="AV672" i="1" a="1"/>
  <c r="AV672" i="1" s="1"/>
  <c r="BM672" i="1" s="1"/>
  <c r="AV687" i="1" a="1"/>
  <c r="AV687" i="1" s="1"/>
  <c r="BM687" i="1" s="1"/>
  <c r="AV690" i="1" a="1"/>
  <c r="AV690" i="1" s="1"/>
  <c r="BM690" i="1" s="1"/>
  <c r="AV693" i="1" a="1"/>
  <c r="AV693" i="1" s="1"/>
  <c r="BM693" i="1" s="1"/>
  <c r="AV700" i="1" a="1"/>
  <c r="AV700" i="1" s="1"/>
  <c r="BM700" i="1" s="1"/>
  <c r="AV707" i="1" a="1"/>
  <c r="AV707" i="1" s="1"/>
  <c r="BM707" i="1" s="1"/>
  <c r="AV714" i="1" a="1"/>
  <c r="AV714" i="1" s="1"/>
  <c r="BM714" i="1" s="1"/>
  <c r="AV715" i="1" a="1"/>
  <c r="AV715" i="1" s="1"/>
  <c r="BM715" i="1" s="1"/>
  <c r="AV723" i="1" a="1"/>
  <c r="AV723" i="1" s="1"/>
  <c r="BM723" i="1" s="1"/>
  <c r="AV724" i="1" a="1"/>
  <c r="AV724" i="1" s="1"/>
  <c r="BM724" i="1" s="1"/>
  <c r="AV738" i="1" a="1"/>
  <c r="AV738" i="1" s="1"/>
  <c r="BM738" i="1" s="1"/>
  <c r="AV753" i="1" a="1"/>
  <c r="AV753" i="1" s="1"/>
  <c r="BM753" i="1" s="1"/>
  <c r="AV776" i="1" a="1"/>
  <c r="AV776" i="1" s="1"/>
  <c r="BM776" i="1" s="1"/>
  <c r="AV777" i="1" a="1"/>
  <c r="AV777" i="1" s="1"/>
  <c r="BM777" i="1" s="1"/>
  <c r="AV784" i="1" a="1"/>
  <c r="AV784" i="1" s="1"/>
  <c r="BM784" i="1" s="1"/>
  <c r="AV791" i="1" a="1"/>
  <c r="AV791" i="1" s="1"/>
  <c r="BM791" i="1" s="1"/>
  <c r="AV792" i="1" a="1"/>
  <c r="AV792" i="1" s="1"/>
  <c r="BM792" i="1" s="1"/>
  <c r="AV808" i="1" a="1"/>
  <c r="AV808" i="1" s="1"/>
  <c r="BM808" i="1" s="1"/>
  <c r="AV811" i="1" a="1"/>
  <c r="AV811" i="1" s="1"/>
  <c r="BM811" i="1" s="1"/>
  <c r="AV819" i="1" a="1"/>
  <c r="AV819" i="1" s="1"/>
  <c r="BM819" i="1" s="1"/>
  <c r="AV820" i="1" a="1"/>
  <c r="AV820" i="1" s="1"/>
  <c r="BM820" i="1" s="1"/>
  <c r="AV834" i="1" a="1"/>
  <c r="AV834" i="1" s="1"/>
  <c r="BM834" i="1" s="1"/>
  <c r="AV837" i="1" a="1"/>
  <c r="AV837" i="1" s="1"/>
  <c r="BM837" i="1" s="1"/>
  <c r="AV844" i="1" a="1"/>
  <c r="AV844" i="1" s="1"/>
  <c r="BM844" i="1" s="1"/>
  <c r="AV847" i="1" a="1"/>
  <c r="AV847" i="1" s="1"/>
  <c r="BM847" i="1" s="1"/>
  <c r="AV850" i="1" a="1"/>
  <c r="AV850" i="1" s="1"/>
  <c r="BM850" i="1" s="1"/>
  <c r="AV876" i="1" a="1"/>
  <c r="AV876" i="1" s="1"/>
  <c r="BM876" i="1" s="1"/>
  <c r="AV879" i="1" a="1"/>
  <c r="AV879" i="1" s="1"/>
  <c r="BM879" i="1" s="1"/>
  <c r="AV882" i="1" a="1"/>
  <c r="AV882" i="1" s="1"/>
  <c r="BM882" i="1" s="1"/>
  <c r="AV890" i="1" a="1"/>
  <c r="AV890" i="1" s="1"/>
  <c r="BM890" i="1" s="1"/>
  <c r="AV288" i="1" a="1"/>
  <c r="AV288" i="1" s="1"/>
  <c r="BM288" i="1" s="1"/>
  <c r="AV397" i="1" a="1"/>
  <c r="AV397" i="1" s="1"/>
  <c r="BM397" i="1" s="1"/>
  <c r="AV443" i="1" a="1"/>
  <c r="AV443" i="1" s="1"/>
  <c r="BM443" i="1" s="1"/>
  <c r="AV526" i="1" a="1"/>
  <c r="AV526" i="1" s="1"/>
  <c r="BM526" i="1" s="1"/>
  <c r="AV545" i="1" a="1"/>
  <c r="AV545" i="1" s="1"/>
  <c r="BM545" i="1" s="1"/>
  <c r="AV643" i="1" a="1"/>
  <c r="AV643" i="1" s="1"/>
  <c r="BM643" i="1" s="1"/>
  <c r="AV647" i="1" a="1"/>
  <c r="AV647" i="1" s="1"/>
  <c r="BM647" i="1" s="1"/>
  <c r="AV651" i="1" a="1"/>
  <c r="AV651" i="1" s="1"/>
  <c r="BM651" i="1" s="1"/>
  <c r="AV658" i="1" a="1"/>
  <c r="AV658" i="1" s="1"/>
  <c r="BM658" i="1" s="1"/>
  <c r="AV665" i="1" a="1"/>
  <c r="AV665" i="1" s="1"/>
  <c r="BM665" i="1" s="1"/>
  <c r="AV676" i="1" a="1"/>
  <c r="AV676" i="1" s="1"/>
  <c r="BM676" i="1" s="1"/>
  <c r="AV699" i="1" a="1"/>
  <c r="AV699" i="1" s="1"/>
  <c r="BM699" i="1" s="1"/>
  <c r="AV708" i="1" a="1"/>
  <c r="AV708" i="1" s="1"/>
  <c r="BM708" i="1" s="1"/>
  <c r="AV716" i="1" a="1"/>
  <c r="AV716" i="1" s="1"/>
  <c r="BM716" i="1" s="1"/>
  <c r="AV717" i="1" a="1"/>
  <c r="AV717" i="1" s="1"/>
  <c r="BM717" i="1" s="1"/>
  <c r="AV732" i="1" a="1"/>
  <c r="AV732" i="1" s="1"/>
  <c r="BM732" i="1" s="1"/>
  <c r="AV739" i="1" a="1"/>
  <c r="AV739" i="1" s="1"/>
  <c r="BM739" i="1" s="1"/>
  <c r="AV746" i="1" a="1"/>
  <c r="AV746" i="1" s="1"/>
  <c r="BM746" i="1" s="1"/>
  <c r="AV747" i="1" a="1"/>
  <c r="AV747" i="1" s="1"/>
  <c r="BM747" i="1" s="1"/>
  <c r="AV754" i="1" a="1"/>
  <c r="AV754" i="1" s="1"/>
  <c r="BM754" i="1" s="1"/>
  <c r="AV761" i="1" a="1"/>
  <c r="AV761" i="1" s="1"/>
  <c r="BM761" i="1" s="1"/>
  <c r="AV762" i="1" a="1"/>
  <c r="AV762" i="1" s="1"/>
  <c r="BM762" i="1" s="1"/>
  <c r="AV769" i="1" a="1"/>
  <c r="AV769" i="1" s="1"/>
  <c r="BM769" i="1" s="1"/>
  <c r="AV785" i="1" a="1"/>
  <c r="AV785" i="1" s="1"/>
  <c r="BM785" i="1" s="1"/>
  <c r="AV799" i="1" a="1"/>
  <c r="AV799" i="1" s="1"/>
  <c r="BM799" i="1" s="1"/>
  <c r="AV800" i="1" a="1"/>
  <c r="AV800" i="1" s="1"/>
  <c r="BM800" i="1" s="1"/>
  <c r="AV810" i="1" a="1"/>
  <c r="AV810" i="1" s="1"/>
  <c r="BM810" i="1" s="1"/>
  <c r="AV831" i="1" a="1"/>
  <c r="AV831" i="1" s="1"/>
  <c r="BM831" i="1" s="1"/>
  <c r="AV832" i="1" a="1"/>
  <c r="AV832" i="1" s="1"/>
  <c r="BM832" i="1" s="1"/>
  <c r="AV839" i="1" a="1"/>
  <c r="AV839" i="1" s="1"/>
  <c r="BM839" i="1" s="1"/>
  <c r="AV853" i="1" a="1"/>
  <c r="AV853" i="1" s="1"/>
  <c r="BM853" i="1" s="1"/>
  <c r="AV856" i="1" a="1"/>
  <c r="AV856" i="1" s="1"/>
  <c r="BM856" i="1" s="1"/>
  <c r="AV859" i="1" a="1"/>
  <c r="AV859" i="1" s="1"/>
  <c r="BM859" i="1" s="1"/>
  <c r="AV862" i="1" a="1"/>
  <c r="AV862" i="1" s="1"/>
  <c r="BM862" i="1" s="1"/>
  <c r="AV865" i="1" a="1"/>
  <c r="AV865" i="1" s="1"/>
  <c r="BM865" i="1" s="1"/>
  <c r="AV891" i="1" a="1"/>
  <c r="AV891" i="1" s="1"/>
  <c r="BM891" i="1" s="1"/>
  <c r="AV671" i="1" a="1"/>
  <c r="AV671" i="1" s="1"/>
  <c r="BM671" i="1" s="1"/>
  <c r="AV903" i="1" a="1"/>
  <c r="AV903" i="1" s="1"/>
  <c r="BM903" i="1" s="1"/>
  <c r="AV914" i="1" a="1"/>
  <c r="AV914" i="1" s="1"/>
  <c r="BM914" i="1" s="1"/>
  <c r="AV932" i="1" a="1"/>
  <c r="AV932" i="1" s="1"/>
  <c r="BM932" i="1" s="1"/>
  <c r="AV941" i="1" a="1"/>
  <c r="AV941" i="1" s="1"/>
  <c r="BM941" i="1" s="1"/>
  <c r="AV942" i="1" a="1"/>
  <c r="AV942" i="1" s="1"/>
  <c r="BM942" i="1" s="1"/>
  <c r="AV950" i="1" a="1"/>
  <c r="AV950" i="1" s="1"/>
  <c r="BM950" i="1" s="1"/>
  <c r="AV951" i="1" a="1"/>
  <c r="AV951" i="1" s="1"/>
  <c r="BM951" i="1" s="1"/>
  <c r="AV960" i="1" a="1"/>
  <c r="AV960" i="1" s="1"/>
  <c r="BM960" i="1" s="1"/>
  <c r="AV961" i="1" a="1"/>
  <c r="AV961" i="1" s="1"/>
  <c r="BM961" i="1" s="1"/>
  <c r="AV973" i="1" a="1"/>
  <c r="AV973" i="1" s="1"/>
  <c r="BM973" i="1" s="1"/>
  <c r="AV976" i="1" a="1"/>
  <c r="AV976" i="1" s="1"/>
  <c r="BM976" i="1" s="1"/>
  <c r="AV999" i="1" a="1"/>
  <c r="AV999" i="1" s="1"/>
  <c r="BM999" i="1" s="1"/>
  <c r="AV1000" i="1" a="1"/>
  <c r="AV1000" i="1" s="1"/>
  <c r="BM1000" i="1" s="1"/>
  <c r="AV1008" i="1" a="1"/>
  <c r="AV1008" i="1" s="1"/>
  <c r="BM1008" i="1" s="1"/>
  <c r="AV1009" i="1" a="1"/>
  <c r="AV1009" i="1" s="1"/>
  <c r="BM1009" i="1" s="1"/>
  <c r="AV1018" i="1" a="1"/>
  <c r="AV1018" i="1" s="1"/>
  <c r="BM1018" i="1" s="1"/>
  <c r="AV1046" i="1" a="1"/>
  <c r="AV1046" i="1" s="1"/>
  <c r="BM1046" i="1" s="1"/>
  <c r="AV1049" i="1" a="1"/>
  <c r="AV1049" i="1" s="1"/>
  <c r="BM1049" i="1" s="1"/>
  <c r="AV1051" i="1" a="1"/>
  <c r="AV1051" i="1" s="1"/>
  <c r="BM1051" i="1" s="1"/>
  <c r="AV1064" i="1" a="1"/>
  <c r="AV1064" i="1" s="1"/>
  <c r="BM1064" i="1" s="1"/>
  <c r="AV1082" i="1" a="1"/>
  <c r="AV1082" i="1" s="1"/>
  <c r="BM1082" i="1" s="1"/>
  <c r="AV1085" i="1" a="1"/>
  <c r="AV1085" i="1" s="1"/>
  <c r="BM1085" i="1" s="1"/>
  <c r="AV1101" i="1" a="1"/>
  <c r="AV1101" i="1" s="1"/>
  <c r="BM1101" i="1" s="1"/>
  <c r="AV1103" i="1" a="1"/>
  <c r="AV1103" i="1" s="1"/>
  <c r="BM1103" i="1" s="1"/>
  <c r="AV1104" i="1" a="1"/>
  <c r="AV1104" i="1" s="1"/>
  <c r="BM1104" i="1" s="1"/>
  <c r="AV1122" i="1" a="1"/>
  <c r="AV1122" i="1" s="1"/>
  <c r="BM1122" i="1" s="1"/>
  <c r="AV1123" i="1" a="1"/>
  <c r="AV1123" i="1" s="1"/>
  <c r="BM1123" i="1" s="1"/>
  <c r="AV1124" i="1" a="1"/>
  <c r="AV1124" i="1" s="1"/>
  <c r="BM1124" i="1" s="1"/>
  <c r="AV1142" i="1" a="1"/>
  <c r="AV1142" i="1" s="1"/>
  <c r="BM1142" i="1" s="1"/>
  <c r="AV1145" i="1" a="1"/>
  <c r="AV1145" i="1" s="1"/>
  <c r="BM1145" i="1" s="1"/>
  <c r="AV1158" i="1" a="1"/>
  <c r="AV1158" i="1" s="1"/>
  <c r="BM1158" i="1" s="1"/>
  <c r="AV1161" i="1" a="1"/>
  <c r="AV1161" i="1" s="1"/>
  <c r="BM1161" i="1" s="1"/>
  <c r="AV1164" i="1" a="1"/>
  <c r="AV1164" i="1" s="1"/>
  <c r="BM1164" i="1" s="1"/>
  <c r="AV688" i="1" a="1"/>
  <c r="AV688" i="1" s="1"/>
  <c r="BM688" i="1" s="1"/>
  <c r="AV725" i="1" a="1"/>
  <c r="AV725" i="1" s="1"/>
  <c r="BM725" i="1" s="1"/>
  <c r="AV740" i="1" a="1"/>
  <c r="AV740" i="1" s="1"/>
  <c r="BM740" i="1" s="1"/>
  <c r="AV755" i="1" a="1"/>
  <c r="AV755" i="1" s="1"/>
  <c r="BM755" i="1" s="1"/>
  <c r="AV770" i="1" a="1"/>
  <c r="AV770" i="1" s="1"/>
  <c r="BM770" i="1" s="1"/>
  <c r="AV874" i="1" a="1"/>
  <c r="AV874" i="1" s="1"/>
  <c r="BM874" i="1" s="1"/>
  <c r="AV892" i="1" a="1"/>
  <c r="AV892" i="1" s="1"/>
  <c r="BM892" i="1" s="1"/>
  <c r="AV895" i="1" a="1"/>
  <c r="AV895" i="1" s="1"/>
  <c r="BM895" i="1" s="1"/>
  <c r="AV900" i="1" a="1"/>
  <c r="AV900" i="1" s="1"/>
  <c r="BM900" i="1" s="1"/>
  <c r="AV904" i="1" a="1"/>
  <c r="AV904" i="1" s="1"/>
  <c r="BM904" i="1" s="1"/>
  <c r="AV905" i="1" a="1"/>
  <c r="AV905" i="1" s="1"/>
  <c r="BM905" i="1" s="1"/>
  <c r="AV915" i="1" a="1"/>
  <c r="AV915" i="1" s="1"/>
  <c r="BM915" i="1" s="1"/>
  <c r="AV924" i="1" a="1"/>
  <c r="AV924" i="1" s="1"/>
  <c r="BM924" i="1" s="1"/>
  <c r="AV925" i="1" a="1"/>
  <c r="AV925" i="1" s="1"/>
  <c r="BM925" i="1" s="1"/>
  <c r="AV933" i="1" a="1"/>
  <c r="AV933" i="1" s="1"/>
  <c r="BM933" i="1" s="1"/>
  <c r="AV934" i="1" a="1"/>
  <c r="AV934" i="1" s="1"/>
  <c r="BM934" i="1" s="1"/>
  <c r="AV953" i="1" a="1"/>
  <c r="AV953" i="1" s="1"/>
  <c r="BM953" i="1" s="1"/>
  <c r="AV962" i="1" a="1"/>
  <c r="AV962" i="1" s="1"/>
  <c r="BM962" i="1" s="1"/>
  <c r="AV975" i="1" a="1"/>
  <c r="AV975" i="1" s="1"/>
  <c r="BM975" i="1" s="1"/>
  <c r="AV977" i="1" a="1"/>
  <c r="AV977" i="1" s="1"/>
  <c r="BM977" i="1" s="1"/>
  <c r="AV978" i="1" a="1"/>
  <c r="AV978" i="1" s="1"/>
  <c r="BM978" i="1" s="1"/>
  <c r="AV990" i="1" a="1"/>
  <c r="AV990" i="1" s="1"/>
  <c r="BM990" i="1" s="1"/>
  <c r="AV991" i="1" a="1"/>
  <c r="AV991" i="1" s="1"/>
  <c r="BM991" i="1" s="1"/>
  <c r="AV1001" i="1" a="1"/>
  <c r="AV1001" i="1" s="1"/>
  <c r="BM1001" i="1" s="1"/>
  <c r="AV1010" i="1" a="1"/>
  <c r="AV1010" i="1" s="1"/>
  <c r="BM1010" i="1" s="1"/>
  <c r="AV1019" i="1" a="1"/>
  <c r="AV1019" i="1" s="1"/>
  <c r="BM1019" i="1" s="1"/>
  <c r="AV1021" i="1" a="1"/>
  <c r="AV1021" i="1" s="1"/>
  <c r="BM1021" i="1" s="1"/>
  <c r="AV1025" i="1" a="1"/>
  <c r="AV1025" i="1" s="1"/>
  <c r="BM1025" i="1" s="1"/>
  <c r="AV1029" i="1" a="1"/>
  <c r="AV1029" i="1" s="1"/>
  <c r="BM1029" i="1" s="1"/>
  <c r="AV1033" i="1" a="1"/>
  <c r="AV1033" i="1" s="1"/>
  <c r="BM1033" i="1" s="1"/>
  <c r="AV1037" i="1" a="1"/>
  <c r="AV1037" i="1" s="1"/>
  <c r="BM1037" i="1" s="1"/>
  <c r="AV1045" i="1" a="1"/>
  <c r="AV1045" i="1" s="1"/>
  <c r="BM1045" i="1" s="1"/>
  <c r="AV1053" i="1" a="1"/>
  <c r="AV1053" i="1" s="1"/>
  <c r="BM1053" i="1" s="1"/>
  <c r="AV1065" i="1" a="1"/>
  <c r="AV1065" i="1" s="1"/>
  <c r="BM1065" i="1" s="1"/>
  <c r="AV1084" i="1" a="1"/>
  <c r="AV1084" i="1" s="1"/>
  <c r="BM1084" i="1" s="1"/>
  <c r="AV1087" i="1" a="1"/>
  <c r="AV1087" i="1" s="1"/>
  <c r="BM1087" i="1" s="1"/>
  <c r="AV1105" i="1" a="1"/>
  <c r="AV1105" i="1" s="1"/>
  <c r="BM1105" i="1" s="1"/>
  <c r="AV1106" i="1" a="1"/>
  <c r="AV1106" i="1" s="1"/>
  <c r="BM1106" i="1" s="1"/>
  <c r="AV1107" i="1" a="1"/>
  <c r="AV1107" i="1" s="1"/>
  <c r="BM1107" i="1" s="1"/>
  <c r="AV1125" i="1" a="1"/>
  <c r="AV1125" i="1" s="1"/>
  <c r="BM1125" i="1" s="1"/>
  <c r="AV1126" i="1" a="1"/>
  <c r="AV1126" i="1" s="1"/>
  <c r="BM1126" i="1" s="1"/>
  <c r="AV1128" i="1" a="1"/>
  <c r="AV1128" i="1" s="1"/>
  <c r="BM1128" i="1" s="1"/>
  <c r="AV1144" i="1" a="1"/>
  <c r="AV1144" i="1" s="1"/>
  <c r="BM1144" i="1" s="1"/>
  <c r="AV1147" i="1" a="1"/>
  <c r="AV1147" i="1" s="1"/>
  <c r="BM1147" i="1" s="1"/>
  <c r="AV1167" i="1" a="1"/>
  <c r="AV1167" i="1" s="1"/>
  <c r="BM1167" i="1" s="1"/>
  <c r="AV1170" i="1" a="1"/>
  <c r="AV1170" i="1" s="1"/>
  <c r="BM1170" i="1" s="1"/>
  <c r="AV578" i="1" a="1"/>
  <c r="AV578" i="1" s="1"/>
  <c r="BM578" i="1" s="1"/>
  <c r="AV635" i="1" a="1"/>
  <c r="AV635" i="1" s="1"/>
  <c r="BM635" i="1" s="1"/>
  <c r="AV650" i="1" a="1"/>
  <c r="AV650" i="1" s="1"/>
  <c r="BM650" i="1" s="1"/>
  <c r="AV653" i="1" a="1"/>
  <c r="AV653" i="1" s="1"/>
  <c r="BM653" i="1" s="1"/>
  <c r="AV685" i="1" a="1"/>
  <c r="AV685" i="1" s="1"/>
  <c r="BM685" i="1" s="1"/>
  <c r="AV793" i="1" a="1"/>
  <c r="AV793" i="1" s="1"/>
  <c r="BM793" i="1" s="1"/>
  <c r="AV812" i="1" a="1"/>
  <c r="AV812" i="1" s="1"/>
  <c r="BM812" i="1" s="1"/>
  <c r="AV871" i="1" a="1"/>
  <c r="AV871" i="1" s="1"/>
  <c r="BM871" i="1" s="1"/>
  <c r="AV908" i="1" a="1"/>
  <c r="AV908" i="1" s="1"/>
  <c r="BM908" i="1" s="1"/>
  <c r="AV911" i="1" a="1"/>
  <c r="AV911" i="1" s="1"/>
  <c r="BM911" i="1" s="1"/>
  <c r="AV916" i="1" a="1"/>
  <c r="AV916" i="1" s="1"/>
  <c r="BM916" i="1" s="1"/>
  <c r="AV917" i="1" a="1"/>
  <c r="AV917" i="1" s="1"/>
  <c r="BM917" i="1" s="1"/>
  <c r="AV943" i="1" a="1"/>
  <c r="AV943" i="1" s="1"/>
  <c r="BM943" i="1" s="1"/>
  <c r="AV944" i="1" a="1"/>
  <c r="AV944" i="1" s="1"/>
  <c r="BM944" i="1" s="1"/>
  <c r="AV952" i="1" a="1"/>
  <c r="AV952" i="1" s="1"/>
  <c r="BM952" i="1" s="1"/>
  <c r="AV963" i="1" a="1"/>
  <c r="AV963" i="1" s="1"/>
  <c r="BM963" i="1" s="1"/>
  <c r="AV979" i="1" a="1"/>
  <c r="AV979" i="1" s="1"/>
  <c r="BM979" i="1" s="1"/>
  <c r="AV980" i="1" a="1"/>
  <c r="AV980" i="1" s="1"/>
  <c r="BM980" i="1" s="1"/>
  <c r="AV981" i="1" a="1"/>
  <c r="AV981" i="1" s="1"/>
  <c r="BM981" i="1" s="1"/>
  <c r="AV993" i="1" a="1"/>
  <c r="AV993" i="1" s="1"/>
  <c r="BM993" i="1" s="1"/>
  <c r="AV1002" i="1" a="1"/>
  <c r="AV1002" i="1" s="1"/>
  <c r="BM1002" i="1" s="1"/>
  <c r="AV1011" i="1" a="1"/>
  <c r="AV1011" i="1" s="1"/>
  <c r="BM1011" i="1" s="1"/>
  <c r="AV1020" i="1" a="1"/>
  <c r="AV1020" i="1" s="1"/>
  <c r="BM1020" i="1" s="1"/>
  <c r="AV1041" i="1" a="1"/>
  <c r="AV1041" i="1" s="1"/>
  <c r="BM1041" i="1" s="1"/>
  <c r="AV1056" i="1" a="1"/>
  <c r="AV1056" i="1" s="1"/>
  <c r="BM1056" i="1" s="1"/>
  <c r="AV1070" i="1" a="1"/>
  <c r="AV1070" i="1" s="1"/>
  <c r="BM1070" i="1" s="1"/>
  <c r="AV1086" i="1" a="1"/>
  <c r="AV1086" i="1" s="1"/>
  <c r="BM1086" i="1" s="1"/>
  <c r="AV1088" i="1" a="1"/>
  <c r="AV1088" i="1" s="1"/>
  <c r="BM1088" i="1" s="1"/>
  <c r="AV1089" i="1" a="1"/>
  <c r="AV1089" i="1" s="1"/>
  <c r="BM1089" i="1" s="1"/>
  <c r="AV1108" i="1" a="1"/>
  <c r="AV1108" i="1" s="1"/>
  <c r="BM1108" i="1" s="1"/>
  <c r="AV1109" i="1" a="1"/>
  <c r="AV1109" i="1" s="1"/>
  <c r="BM1109" i="1" s="1"/>
  <c r="AV1111" i="1" a="1"/>
  <c r="AV1111" i="1" s="1"/>
  <c r="BM1111" i="1" s="1"/>
  <c r="AV1127" i="1" a="1"/>
  <c r="AV1127" i="1" s="1"/>
  <c r="BM1127" i="1" s="1"/>
  <c r="AV1130" i="1" a="1"/>
  <c r="AV1130" i="1" s="1"/>
  <c r="BM1130" i="1" s="1"/>
  <c r="AV1146" i="1" a="1"/>
  <c r="AV1146" i="1" s="1"/>
  <c r="BM1146" i="1" s="1"/>
  <c r="AV1149" i="1" a="1"/>
  <c r="AV1149" i="1" s="1"/>
  <c r="BM1149" i="1" s="1"/>
  <c r="AV682" i="1" a="1"/>
  <c r="AV682" i="1" s="1"/>
  <c r="BM682" i="1" s="1"/>
  <c r="AV741" i="1" a="1"/>
  <c r="AV741" i="1" s="1"/>
  <c r="BM741" i="1" s="1"/>
  <c r="AV756" i="1" a="1"/>
  <c r="AV756" i="1" s="1"/>
  <c r="BM756" i="1" s="1"/>
  <c r="AV801" i="1" a="1"/>
  <c r="AV801" i="1" s="1"/>
  <c r="BM801" i="1" s="1"/>
  <c r="AV841" i="1" a="1"/>
  <c r="AV841" i="1" s="1"/>
  <c r="BM841" i="1" s="1"/>
  <c r="AV868" i="1" a="1"/>
  <c r="AV868" i="1" s="1"/>
  <c r="BM868" i="1" s="1"/>
  <c r="AV897" i="1" a="1"/>
  <c r="AV897" i="1" s="1"/>
  <c r="BM897" i="1" s="1"/>
  <c r="AV906" i="1" a="1"/>
  <c r="AV906" i="1" s="1"/>
  <c r="BM906" i="1" s="1"/>
  <c r="AV926" i="1" a="1"/>
  <c r="AV926" i="1" s="1"/>
  <c r="BM926" i="1" s="1"/>
  <c r="AV927" i="1" a="1"/>
  <c r="AV927" i="1" s="1"/>
  <c r="BM927" i="1" s="1"/>
  <c r="AV935" i="1" a="1"/>
  <c r="AV935" i="1" s="1"/>
  <c r="BM935" i="1" s="1"/>
  <c r="AV936" i="1" a="1"/>
  <c r="AV936" i="1" s="1"/>
  <c r="BM936" i="1" s="1"/>
  <c r="AV945" i="1" a="1"/>
  <c r="AV945" i="1" s="1"/>
  <c r="BM945" i="1" s="1"/>
  <c r="AV954" i="1" a="1"/>
  <c r="AV954" i="1" s="1"/>
  <c r="BM954" i="1" s="1"/>
  <c r="AV955" i="1" a="1"/>
  <c r="AV955" i="1" s="1"/>
  <c r="BM955" i="1" s="1"/>
  <c r="AV964" i="1" a="1"/>
  <c r="AV964" i="1" s="1"/>
  <c r="BM964" i="1" s="1"/>
  <c r="AV982" i="1" a="1"/>
  <c r="AV982" i="1" s="1"/>
  <c r="BM982" i="1" s="1"/>
  <c r="AV983" i="1" a="1"/>
  <c r="AV983" i="1" s="1"/>
  <c r="BM983" i="1" s="1"/>
  <c r="AV985" i="1" a="1"/>
  <c r="AV985" i="1" s="1"/>
  <c r="BM985" i="1" s="1"/>
  <c r="AV992" i="1" a="1"/>
  <c r="AV992" i="1" s="1"/>
  <c r="BM992" i="1" s="1"/>
  <c r="AV1003" i="1" a="1"/>
  <c r="AV1003" i="1" s="1"/>
  <c r="BM1003" i="1" s="1"/>
  <c r="AV1012" i="1" a="1"/>
  <c r="AV1012" i="1" s="1"/>
  <c r="BM1012" i="1" s="1"/>
  <c r="AV1028" i="1" a="1"/>
  <c r="AV1028" i="1" s="1"/>
  <c r="BM1028" i="1" s="1"/>
  <c r="AV1036" i="1" a="1"/>
  <c r="AV1036" i="1" s="1"/>
  <c r="BM1036" i="1" s="1"/>
  <c r="AV1044" i="1" a="1"/>
  <c r="AV1044" i="1" s="1"/>
  <c r="BM1044" i="1" s="1"/>
  <c r="AV1048" i="1" a="1"/>
  <c r="AV1048" i="1" s="1"/>
  <c r="BM1048" i="1" s="1"/>
  <c r="AV1057" i="1" a="1"/>
  <c r="AV1057" i="1" s="1"/>
  <c r="BM1057" i="1" s="1"/>
  <c r="AV1066" i="1" a="1"/>
  <c r="AV1066" i="1" s="1"/>
  <c r="BM1066" i="1" s="1"/>
  <c r="AV1069" i="1" a="1"/>
  <c r="AV1069" i="1" s="1"/>
  <c r="BM1069" i="1" s="1"/>
  <c r="AV1071" i="1" a="1"/>
  <c r="AV1071" i="1" s="1"/>
  <c r="BM1071" i="1" s="1"/>
  <c r="AV1072" i="1" a="1"/>
  <c r="AV1072" i="1" s="1"/>
  <c r="BM1072" i="1" s="1"/>
  <c r="AV1090" i="1" a="1"/>
  <c r="AV1090" i="1" s="1"/>
  <c r="BM1090" i="1" s="1"/>
  <c r="AV1091" i="1" a="1"/>
  <c r="AV1091" i="1" s="1"/>
  <c r="BM1091" i="1" s="1"/>
  <c r="AV1092" i="1" a="1"/>
  <c r="AV1092" i="1" s="1"/>
  <c r="BM1092" i="1" s="1"/>
  <c r="AV1110" i="1" a="1"/>
  <c r="AV1110" i="1" s="1"/>
  <c r="BM1110" i="1" s="1"/>
  <c r="AV1113" i="1" a="1"/>
  <c r="AV1113" i="1" s="1"/>
  <c r="BM1113" i="1" s="1"/>
  <c r="AV1129" i="1" a="1"/>
  <c r="AV1129" i="1" s="1"/>
  <c r="BM1129" i="1" s="1"/>
  <c r="AV1132" i="1" a="1"/>
  <c r="AV1132" i="1" s="1"/>
  <c r="BM1132" i="1" s="1"/>
  <c r="AV1148" i="1" a="1"/>
  <c r="AV1148" i="1" s="1"/>
  <c r="BM1148" i="1" s="1"/>
  <c r="AV1151" i="1" a="1"/>
  <c r="AV1151" i="1" s="1"/>
  <c r="BM1151" i="1" s="1"/>
  <c r="AV1159" i="1" a="1"/>
  <c r="AV1159" i="1" s="1"/>
  <c r="BM1159" i="1" s="1"/>
  <c r="AV1162" i="1" a="1"/>
  <c r="AV1162" i="1" s="1"/>
  <c r="BM1162" i="1" s="1"/>
  <c r="AV1165" i="1" a="1"/>
  <c r="AV1165" i="1" s="1"/>
  <c r="BM1165" i="1" s="1"/>
  <c r="AV1168" i="1" a="1"/>
  <c r="AV1168" i="1" s="1"/>
  <c r="BM1168" i="1" s="1"/>
  <c r="AV557" i="1" a="1"/>
  <c r="AV557" i="1" s="1"/>
  <c r="BM557" i="1" s="1"/>
  <c r="AV616" i="1" a="1"/>
  <c r="AV616" i="1" s="1"/>
  <c r="BM616" i="1" s="1"/>
  <c r="AV660" i="1" a="1"/>
  <c r="AV660" i="1" s="1"/>
  <c r="BM660" i="1" s="1"/>
  <c r="AV679" i="1" a="1"/>
  <c r="AV679" i="1" s="1"/>
  <c r="BM679" i="1" s="1"/>
  <c r="AV764" i="1" a="1"/>
  <c r="AV764" i="1" s="1"/>
  <c r="BM764" i="1" s="1"/>
  <c r="AV794" i="1" a="1"/>
  <c r="AV794" i="1" s="1"/>
  <c r="BM794" i="1" s="1"/>
  <c r="AV813" i="1" a="1"/>
  <c r="AV813" i="1" s="1"/>
  <c r="BM813" i="1" s="1"/>
  <c r="AV899" i="1" a="1"/>
  <c r="AV899" i="1" s="1"/>
  <c r="BM899" i="1" s="1"/>
  <c r="AV909" i="1" a="1"/>
  <c r="AV909" i="1" s="1"/>
  <c r="BM909" i="1" s="1"/>
  <c r="AV918" i="1" a="1"/>
  <c r="AV918" i="1" s="1"/>
  <c r="BM918" i="1" s="1"/>
  <c r="AV919" i="1" a="1"/>
  <c r="AV919" i="1" s="1"/>
  <c r="BM919" i="1" s="1"/>
  <c r="AV937" i="1" a="1"/>
  <c r="AV937" i="1" s="1"/>
  <c r="BM937" i="1" s="1"/>
  <c r="AV938" i="1" a="1"/>
  <c r="AV938" i="1" s="1"/>
  <c r="BM938" i="1" s="1"/>
  <c r="AV946" i="1" a="1"/>
  <c r="AV946" i="1" s="1"/>
  <c r="BM946" i="1" s="1"/>
  <c r="AV965" i="1" a="1"/>
  <c r="AV965" i="1" s="1"/>
  <c r="BM965" i="1" s="1"/>
  <c r="AV966" i="1" a="1"/>
  <c r="AV966" i="1" s="1"/>
  <c r="BM966" i="1" s="1"/>
  <c r="AV984" i="1" a="1"/>
  <c r="AV984" i="1" s="1"/>
  <c r="BM984" i="1" s="1"/>
  <c r="AV994" i="1" a="1"/>
  <c r="AV994" i="1" s="1"/>
  <c r="BM994" i="1" s="1"/>
  <c r="AV995" i="1" a="1"/>
  <c r="AV995" i="1" s="1"/>
  <c r="BM995" i="1" s="1"/>
  <c r="AV1004" i="1" a="1"/>
  <c r="AV1004" i="1" s="1"/>
  <c r="BM1004" i="1" s="1"/>
  <c r="AV1013" i="1" a="1"/>
  <c r="AV1013" i="1" s="1"/>
  <c r="BM1013" i="1" s="1"/>
  <c r="AV1014" i="1" a="1"/>
  <c r="AV1014" i="1" s="1"/>
  <c r="BM1014" i="1" s="1"/>
  <c r="AV1024" i="1" a="1"/>
  <c r="AV1024" i="1" s="1"/>
  <c r="BM1024" i="1" s="1"/>
  <c r="AV1027" i="1" a="1"/>
  <c r="AV1027" i="1" s="1"/>
  <c r="BM1027" i="1" s="1"/>
  <c r="AV1032" i="1" a="1"/>
  <c r="AV1032" i="1" s="1"/>
  <c r="BM1032" i="1" s="1"/>
  <c r="AV1035" i="1" a="1"/>
  <c r="AV1035" i="1" s="1"/>
  <c r="BM1035" i="1" s="1"/>
  <c r="AV1040" i="1" a="1"/>
  <c r="AV1040" i="1" s="1"/>
  <c r="BM1040" i="1" s="1"/>
  <c r="AV1050" i="1" a="1"/>
  <c r="AV1050" i="1" s="1"/>
  <c r="BM1050" i="1" s="1"/>
  <c r="AV1052" i="1" a="1"/>
  <c r="AV1052" i="1" s="1"/>
  <c r="BM1052" i="1" s="1"/>
  <c r="AV1055" i="1" a="1"/>
  <c r="AV1055" i="1" s="1"/>
  <c r="BM1055" i="1" s="1"/>
  <c r="AV1058" i="1" a="1"/>
  <c r="AV1058" i="1" s="1"/>
  <c r="BM1058" i="1" s="1"/>
  <c r="AV1059" i="1" a="1"/>
  <c r="AV1059" i="1" s="1"/>
  <c r="BM1059" i="1" s="1"/>
  <c r="AV1067" i="1" a="1"/>
  <c r="AV1067" i="1" s="1"/>
  <c r="BM1067" i="1" s="1"/>
  <c r="AV1073" i="1" a="1"/>
  <c r="AV1073" i="1" s="1"/>
  <c r="BM1073" i="1" s="1"/>
  <c r="AV1074" i="1" a="1"/>
  <c r="AV1074" i="1" s="1"/>
  <c r="BM1074" i="1" s="1"/>
  <c r="AV1075" i="1" a="1"/>
  <c r="AV1075" i="1" s="1"/>
  <c r="BM1075" i="1" s="1"/>
  <c r="AV1093" i="1" a="1"/>
  <c r="AV1093" i="1" s="1"/>
  <c r="BM1093" i="1" s="1"/>
  <c r="AV1094" i="1" a="1"/>
  <c r="AV1094" i="1" s="1"/>
  <c r="BM1094" i="1" s="1"/>
  <c r="AV1096" i="1" a="1"/>
  <c r="AV1096" i="1" s="1"/>
  <c r="BM1096" i="1" s="1"/>
  <c r="AV1112" i="1" a="1"/>
  <c r="AV1112" i="1" s="1"/>
  <c r="BM1112" i="1" s="1"/>
  <c r="AV1115" i="1" a="1"/>
  <c r="AV1115" i="1" s="1"/>
  <c r="BM1115" i="1" s="1"/>
  <c r="AV1131" i="1" a="1"/>
  <c r="AV1131" i="1" s="1"/>
  <c r="BM1131" i="1" s="1"/>
  <c r="AV1134" i="1" a="1"/>
  <c r="AV1134" i="1" s="1"/>
  <c r="BM1134" i="1" s="1"/>
  <c r="AV1150" i="1" a="1"/>
  <c r="AV1150" i="1" s="1"/>
  <c r="BM1150" i="1" s="1"/>
  <c r="AV1152" i="1" a="1"/>
  <c r="AV1152" i="1" s="1"/>
  <c r="BM1152" i="1" s="1"/>
  <c r="AV1153" i="1" a="1"/>
  <c r="AV1153" i="1" s="1"/>
  <c r="BM1153" i="1" s="1"/>
  <c r="AV821" i="1" a="1"/>
  <c r="AV821" i="1" s="1"/>
  <c r="BM821" i="1" s="1"/>
  <c r="AV912" i="1" a="1"/>
  <c r="AV912" i="1" s="1"/>
  <c r="BM912" i="1" s="1"/>
  <c r="AV921" i="1" a="1"/>
  <c r="AV921" i="1" s="1"/>
  <c r="BM921" i="1" s="1"/>
  <c r="AV928" i="1" a="1"/>
  <c r="AV928" i="1" s="1"/>
  <c r="BM928" i="1" s="1"/>
  <c r="AV929" i="1" a="1"/>
  <c r="AV929" i="1" s="1"/>
  <c r="BM929" i="1" s="1"/>
  <c r="AV947" i="1" a="1"/>
  <c r="AV947" i="1" s="1"/>
  <c r="BM947" i="1" s="1"/>
  <c r="AV956" i="1" a="1"/>
  <c r="AV956" i="1" s="1"/>
  <c r="BM956" i="1" s="1"/>
  <c r="AV957" i="1" a="1"/>
  <c r="AV957" i="1" s="1"/>
  <c r="BM957" i="1" s="1"/>
  <c r="AV967" i="1" a="1"/>
  <c r="AV967" i="1" s="1"/>
  <c r="BM967" i="1" s="1"/>
  <c r="AV968" i="1" a="1"/>
  <c r="AV968" i="1" s="1"/>
  <c r="BM968" i="1" s="1"/>
  <c r="AV970" i="1" a="1"/>
  <c r="AV970" i="1" s="1"/>
  <c r="BM970" i="1" s="1"/>
  <c r="AV986" i="1" a="1"/>
  <c r="AV986" i="1" s="1"/>
  <c r="BM986" i="1" s="1"/>
  <c r="AV987" i="1" a="1"/>
  <c r="AV987" i="1" s="1"/>
  <c r="BM987" i="1" s="1"/>
  <c r="AV1005" i="1" a="1"/>
  <c r="AV1005" i="1" s="1"/>
  <c r="BM1005" i="1" s="1"/>
  <c r="AV1015" i="1" a="1"/>
  <c r="AV1015" i="1" s="1"/>
  <c r="BM1015" i="1" s="1"/>
  <c r="AV1023" i="1" a="1"/>
  <c r="AV1023" i="1" s="1"/>
  <c r="BM1023" i="1" s="1"/>
  <c r="AV1031" i="1" a="1"/>
  <c r="AV1031" i="1" s="1"/>
  <c r="BM1031" i="1" s="1"/>
  <c r="AV1043" i="1" a="1"/>
  <c r="AV1043" i="1" s="1"/>
  <c r="BM1043" i="1" s="1"/>
  <c r="AV1060" i="1" a="1"/>
  <c r="AV1060" i="1" s="1"/>
  <c r="BM1060" i="1" s="1"/>
  <c r="AV1076" i="1" a="1"/>
  <c r="AV1076" i="1" s="1"/>
  <c r="BM1076" i="1" s="1"/>
  <c r="AV1077" i="1" a="1"/>
  <c r="AV1077" i="1" s="1"/>
  <c r="BM1077" i="1" s="1"/>
  <c r="AV1079" i="1" a="1"/>
  <c r="AV1079" i="1" s="1"/>
  <c r="BM1079" i="1" s="1"/>
  <c r="AV1095" i="1" a="1"/>
  <c r="AV1095" i="1" s="1"/>
  <c r="BM1095" i="1" s="1"/>
  <c r="AV1098" i="1" a="1"/>
  <c r="AV1098" i="1" s="1"/>
  <c r="BM1098" i="1" s="1"/>
  <c r="AV1114" i="1" a="1"/>
  <c r="AV1114" i="1" s="1"/>
  <c r="BM1114" i="1" s="1"/>
  <c r="AV1117" i="1" a="1"/>
  <c r="AV1117" i="1" s="1"/>
  <c r="BM1117" i="1" s="1"/>
  <c r="AV1133" i="1" a="1"/>
  <c r="AV1133" i="1" s="1"/>
  <c r="BM1133" i="1" s="1"/>
  <c r="AV1135" i="1" a="1"/>
  <c r="AV1135" i="1" s="1"/>
  <c r="BM1135" i="1" s="1"/>
  <c r="AV1136" i="1" a="1"/>
  <c r="AV1136" i="1" s="1"/>
  <c r="BM1136" i="1" s="1"/>
  <c r="AV1154" i="1" a="1"/>
  <c r="AV1154" i="1" s="1"/>
  <c r="BM1154" i="1" s="1"/>
  <c r="AV1155" i="1" a="1"/>
  <c r="AV1155" i="1" s="1"/>
  <c r="BM1155" i="1" s="1"/>
  <c r="AV1156" i="1" a="1"/>
  <c r="AV1156" i="1" s="1"/>
  <c r="BM1156" i="1" s="1"/>
  <c r="AV1160" i="1" a="1"/>
  <c r="AV1160" i="1" s="1"/>
  <c r="BM1160" i="1" s="1"/>
  <c r="AV655" i="1" a="1"/>
  <c r="AV655" i="1" s="1"/>
  <c r="BM655" i="1" s="1"/>
  <c r="AV709" i="1" a="1"/>
  <c r="AV709" i="1" s="1"/>
  <c r="BM709" i="1" s="1"/>
  <c r="AV822" i="1" a="1"/>
  <c r="AV822" i="1" s="1"/>
  <c r="BM822" i="1" s="1"/>
  <c r="AV907" i="1" a="1"/>
  <c r="AV907" i="1" s="1"/>
  <c r="BM907" i="1" s="1"/>
  <c r="AV910" i="1" a="1"/>
  <c r="AV910" i="1" s="1"/>
  <c r="BM910" i="1" s="1"/>
  <c r="AV913" i="1" a="1"/>
  <c r="AV913" i="1" s="1"/>
  <c r="BM913" i="1" s="1"/>
  <c r="AV922" i="1" a="1"/>
  <c r="AV922" i="1" s="1"/>
  <c r="BM922" i="1" s="1"/>
  <c r="AV923" i="1" a="1"/>
  <c r="AV923" i="1" s="1"/>
  <c r="BM923" i="1" s="1"/>
  <c r="AV931" i="1" a="1"/>
  <c r="AV931" i="1" s="1"/>
  <c r="BM931" i="1" s="1"/>
  <c r="AV958" i="1" a="1"/>
  <c r="AV958" i="1" s="1"/>
  <c r="BM958" i="1" s="1"/>
  <c r="AV971" i="1" a="1"/>
  <c r="AV971" i="1" s="1"/>
  <c r="BM971" i="1" s="1"/>
  <c r="AV974" i="1" a="1"/>
  <c r="AV974" i="1" s="1"/>
  <c r="BM974" i="1" s="1"/>
  <c r="AV988" i="1" a="1"/>
  <c r="AV988" i="1" s="1"/>
  <c r="BM988" i="1" s="1"/>
  <c r="AV989" i="1" a="1"/>
  <c r="AV989" i="1" s="1"/>
  <c r="BM989" i="1" s="1"/>
  <c r="AV998" i="1" a="1"/>
  <c r="AV998" i="1" s="1"/>
  <c r="BM998" i="1" s="1"/>
  <c r="AV1007" i="1" a="1"/>
  <c r="AV1007" i="1" s="1"/>
  <c r="BM1007" i="1" s="1"/>
  <c r="AV1017" i="1" a="1"/>
  <c r="AV1017" i="1" s="1"/>
  <c r="BM1017" i="1" s="1"/>
  <c r="AV1022" i="1" a="1"/>
  <c r="AV1022" i="1" s="1"/>
  <c r="BM1022" i="1" s="1"/>
  <c r="AV1026" i="1" a="1"/>
  <c r="AV1026" i="1" s="1"/>
  <c r="BM1026" i="1" s="1"/>
  <c r="AV1030" i="1" a="1"/>
  <c r="AV1030" i="1" s="1"/>
  <c r="BM1030" i="1" s="1"/>
  <c r="AV1034" i="1" a="1"/>
  <c r="AV1034" i="1" s="1"/>
  <c r="BM1034" i="1" s="1"/>
  <c r="AV1038" i="1" a="1"/>
  <c r="AV1038" i="1" s="1"/>
  <c r="BM1038" i="1" s="1"/>
  <c r="AV1042" i="1" a="1"/>
  <c r="AV1042" i="1" s="1"/>
  <c r="BM1042" i="1" s="1"/>
  <c r="AV1054" i="1" a="1"/>
  <c r="AV1054" i="1" s="1"/>
  <c r="BM1054" i="1" s="1"/>
  <c r="AV1062" i="1" a="1"/>
  <c r="AV1062" i="1" s="1"/>
  <c r="BM1062" i="1" s="1"/>
  <c r="AV1063" i="1" a="1"/>
  <c r="AV1063" i="1" s="1"/>
  <c r="BM1063" i="1" s="1"/>
  <c r="AV1068" i="1" a="1"/>
  <c r="AV1068" i="1" s="1"/>
  <c r="BM1068" i="1" s="1"/>
  <c r="AV1080" i="1" a="1"/>
  <c r="AV1080" i="1" s="1"/>
  <c r="BM1080" i="1" s="1"/>
  <c r="AV1083" i="1" a="1"/>
  <c r="AV1083" i="1" s="1"/>
  <c r="BM1083" i="1" s="1"/>
  <c r="AV1099" i="1" a="1"/>
  <c r="AV1099" i="1" s="1"/>
  <c r="BM1099" i="1" s="1"/>
  <c r="AV1102" i="1" a="1"/>
  <c r="AV1102" i="1" s="1"/>
  <c r="BM1102" i="1" s="1"/>
  <c r="AV1118" i="1" a="1"/>
  <c r="AV1118" i="1" s="1"/>
  <c r="BM1118" i="1" s="1"/>
  <c r="AV1120" i="1" a="1"/>
  <c r="AV1120" i="1" s="1"/>
  <c r="BM1120" i="1" s="1"/>
  <c r="AV1121" i="1" a="1"/>
  <c r="AV1121" i="1" s="1"/>
  <c r="BM1121" i="1" s="1"/>
  <c r="AV1140" i="1" a="1"/>
  <c r="AV1140" i="1" s="1"/>
  <c r="BM1140" i="1" s="1"/>
  <c r="AV1141" i="1" a="1"/>
  <c r="AV1141" i="1" s="1"/>
  <c r="BM1141" i="1" s="1"/>
  <c r="AV1143" i="1" a="1"/>
  <c r="AV1143" i="1" s="1"/>
  <c r="BM1143" i="1" s="1"/>
  <c r="AV948" i="1" a="1"/>
  <c r="AV948" i="1" s="1"/>
  <c r="BM948" i="1" s="1"/>
  <c r="AV1137" i="1" a="1"/>
  <c r="AV1137" i="1" s="1"/>
  <c r="BM1137" i="1" s="1"/>
  <c r="AV1187" i="1" a="1"/>
  <c r="AV1187" i="1" s="1"/>
  <c r="BM1187" i="1" s="1"/>
  <c r="AV1190" i="1" a="1"/>
  <c r="AV1190" i="1" s="1"/>
  <c r="BM1190" i="1" s="1"/>
  <c r="AV1193" i="1" a="1"/>
  <c r="AV1193" i="1" s="1"/>
  <c r="BM1193" i="1" s="1"/>
  <c r="AV1196" i="1" a="1"/>
  <c r="AV1196" i="1" s="1"/>
  <c r="BM1196" i="1" s="1"/>
  <c r="AV1219" i="1" a="1"/>
  <c r="AV1219" i="1" s="1"/>
  <c r="BM1219" i="1" s="1"/>
  <c r="AV1222" i="1" a="1"/>
  <c r="AV1222" i="1" s="1"/>
  <c r="BM1222" i="1" s="1"/>
  <c r="AV1225" i="1" a="1"/>
  <c r="AV1225" i="1" s="1"/>
  <c r="BM1225" i="1" s="1"/>
  <c r="AV1228" i="1" a="1"/>
  <c r="AV1228" i="1" s="1"/>
  <c r="BM1228" i="1" s="1"/>
  <c r="AV1251" i="1" a="1"/>
  <c r="AV1251" i="1" s="1"/>
  <c r="BM1251" i="1" s="1"/>
  <c r="AV1254" i="1" a="1"/>
  <c r="AV1254" i="1" s="1"/>
  <c r="BM1254" i="1" s="1"/>
  <c r="AV1257" i="1" a="1"/>
  <c r="AV1257" i="1" s="1"/>
  <c r="BM1257" i="1" s="1"/>
  <c r="AV1260" i="1" a="1"/>
  <c r="AV1260" i="1" s="1"/>
  <c r="BM1260" i="1" s="1"/>
  <c r="AV1283" i="1" a="1"/>
  <c r="AV1283" i="1" s="1"/>
  <c r="BM1283" i="1" s="1"/>
  <c r="AV1286" i="1" a="1"/>
  <c r="AV1286" i="1" s="1"/>
  <c r="BM1286" i="1" s="1"/>
  <c r="AV1289" i="1" a="1"/>
  <c r="AV1289" i="1" s="1"/>
  <c r="BM1289" i="1" s="1"/>
  <c r="AV1292" i="1" a="1"/>
  <c r="AV1292" i="1" s="1"/>
  <c r="BM1292" i="1" s="1"/>
  <c r="AV1315" i="1" a="1"/>
  <c r="AV1315" i="1" s="1"/>
  <c r="BM1315" i="1" s="1"/>
  <c r="AV1304" i="1" a="1"/>
  <c r="AV1304" i="1" s="1"/>
  <c r="BM1304" i="1" s="1"/>
  <c r="AV1178" i="1" a="1"/>
  <c r="AV1178" i="1" s="1"/>
  <c r="BM1178" i="1" s="1"/>
  <c r="AV1245" i="1" a="1"/>
  <c r="AV1245" i="1" s="1"/>
  <c r="BM1245" i="1" s="1"/>
  <c r="AV1303" i="1" a="1"/>
  <c r="AV1303" i="1" s="1"/>
  <c r="BM1303" i="1" s="1"/>
  <c r="AV1006" i="1" a="1"/>
  <c r="AV1006" i="1" s="1"/>
  <c r="BM1006" i="1" s="1"/>
  <c r="AV1047" i="1" a="1"/>
  <c r="AV1047" i="1" s="1"/>
  <c r="BM1047" i="1" s="1"/>
  <c r="AV1157" i="1" a="1"/>
  <c r="AV1157" i="1" s="1"/>
  <c r="BM1157" i="1" s="1"/>
  <c r="AV1173" i="1" a="1"/>
  <c r="AV1173" i="1" s="1"/>
  <c r="BM1173" i="1" s="1"/>
  <c r="AV1176" i="1" a="1"/>
  <c r="AV1176" i="1" s="1"/>
  <c r="BM1176" i="1" s="1"/>
  <c r="AV1199" i="1" a="1"/>
  <c r="AV1199" i="1" s="1"/>
  <c r="BM1199" i="1" s="1"/>
  <c r="AV1202" i="1" a="1"/>
  <c r="AV1202" i="1" s="1"/>
  <c r="BM1202" i="1" s="1"/>
  <c r="AV1205" i="1" a="1"/>
  <c r="AV1205" i="1" s="1"/>
  <c r="BM1205" i="1" s="1"/>
  <c r="AV1208" i="1" a="1"/>
  <c r="AV1208" i="1" s="1"/>
  <c r="BM1208" i="1" s="1"/>
  <c r="AV1231" i="1" a="1"/>
  <c r="AV1231" i="1" s="1"/>
  <c r="BM1231" i="1" s="1"/>
  <c r="AV1234" i="1" a="1"/>
  <c r="AV1234" i="1" s="1"/>
  <c r="BM1234" i="1" s="1"/>
  <c r="AV1237" i="1" a="1"/>
  <c r="AV1237" i="1" s="1"/>
  <c r="BM1237" i="1" s="1"/>
  <c r="AV1240" i="1" a="1"/>
  <c r="AV1240" i="1" s="1"/>
  <c r="BM1240" i="1" s="1"/>
  <c r="AV1263" i="1" a="1"/>
  <c r="AV1263" i="1" s="1"/>
  <c r="BM1263" i="1" s="1"/>
  <c r="AV1266" i="1" a="1"/>
  <c r="AV1266" i="1" s="1"/>
  <c r="BM1266" i="1" s="1"/>
  <c r="AV1269" i="1" a="1"/>
  <c r="AV1269" i="1" s="1"/>
  <c r="BM1269" i="1" s="1"/>
  <c r="AV1272" i="1" a="1"/>
  <c r="AV1272" i="1" s="1"/>
  <c r="BM1272" i="1" s="1"/>
  <c r="AV1295" i="1" a="1"/>
  <c r="AV1295" i="1" s="1"/>
  <c r="BM1295" i="1" s="1"/>
  <c r="AV1298" i="1" a="1"/>
  <c r="AV1298" i="1" s="1"/>
  <c r="BM1298" i="1" s="1"/>
  <c r="AV1301" i="1" a="1"/>
  <c r="AV1301" i="1" s="1"/>
  <c r="BM1301" i="1" s="1"/>
  <c r="AV1163" i="1" a="1"/>
  <c r="AV1163" i="1" s="1"/>
  <c r="BM1163" i="1" s="1"/>
  <c r="AV1210" i="1" a="1"/>
  <c r="AV1210" i="1" s="1"/>
  <c r="BM1210" i="1" s="1"/>
  <c r="AV1239" i="1" a="1"/>
  <c r="AV1239" i="1" s="1"/>
  <c r="BM1239" i="1" s="1"/>
  <c r="AV1277" i="1" a="1"/>
  <c r="AV1277" i="1" s="1"/>
  <c r="BM1277" i="1" s="1"/>
  <c r="AV930" i="1" a="1"/>
  <c r="AV930" i="1" s="1"/>
  <c r="BM930" i="1" s="1"/>
  <c r="AV949" i="1" a="1"/>
  <c r="AV949" i="1" s="1"/>
  <c r="BM949" i="1" s="1"/>
  <c r="AV972" i="1" a="1"/>
  <c r="AV972" i="1" s="1"/>
  <c r="BM972" i="1" s="1"/>
  <c r="AV1138" i="1" a="1"/>
  <c r="AV1138" i="1" s="1"/>
  <c r="BM1138" i="1" s="1"/>
  <c r="AV1179" i="1" a="1"/>
  <c r="AV1179" i="1" s="1"/>
  <c r="BM1179" i="1" s="1"/>
  <c r="AV1182" i="1" a="1"/>
  <c r="AV1182" i="1" s="1"/>
  <c r="BM1182" i="1" s="1"/>
  <c r="AV1185" i="1" a="1"/>
  <c r="AV1185" i="1" s="1"/>
  <c r="BM1185" i="1" s="1"/>
  <c r="AV1188" i="1" a="1"/>
  <c r="AV1188" i="1" s="1"/>
  <c r="BM1188" i="1" s="1"/>
  <c r="AV1211" i="1" a="1"/>
  <c r="AV1211" i="1" s="1"/>
  <c r="BM1211" i="1" s="1"/>
  <c r="AV1214" i="1" a="1"/>
  <c r="AV1214" i="1" s="1"/>
  <c r="BM1214" i="1" s="1"/>
  <c r="AV1217" i="1" a="1"/>
  <c r="AV1217" i="1" s="1"/>
  <c r="BM1217" i="1" s="1"/>
  <c r="AV1220" i="1" a="1"/>
  <c r="AV1220" i="1" s="1"/>
  <c r="BM1220" i="1" s="1"/>
  <c r="AV1243" i="1" a="1"/>
  <c r="AV1243" i="1" s="1"/>
  <c r="BM1243" i="1" s="1"/>
  <c r="AV1246" i="1" a="1"/>
  <c r="AV1246" i="1" s="1"/>
  <c r="BM1246" i="1" s="1"/>
  <c r="AV1249" i="1" a="1"/>
  <c r="AV1249" i="1" s="1"/>
  <c r="BM1249" i="1" s="1"/>
  <c r="AV1252" i="1" a="1"/>
  <c r="AV1252" i="1" s="1"/>
  <c r="BM1252" i="1" s="1"/>
  <c r="AV1275" i="1" a="1"/>
  <c r="AV1275" i="1" s="1"/>
  <c r="BM1275" i="1" s="1"/>
  <c r="AV1278" i="1" a="1"/>
  <c r="AV1278" i="1" s="1"/>
  <c r="BM1278" i="1" s="1"/>
  <c r="AV1281" i="1" a="1"/>
  <c r="AV1281" i="1" s="1"/>
  <c r="BM1281" i="1" s="1"/>
  <c r="AV1284" i="1" a="1"/>
  <c r="AV1284" i="1" s="1"/>
  <c r="BM1284" i="1" s="1"/>
  <c r="AV1307" i="1" a="1"/>
  <c r="AV1307" i="1" s="1"/>
  <c r="BM1307" i="1" s="1"/>
  <c r="AV1310" i="1" a="1"/>
  <c r="AV1310" i="1" s="1"/>
  <c r="BM1310" i="1" s="1"/>
  <c r="AV1313" i="1" a="1"/>
  <c r="AV1313" i="1" s="1"/>
  <c r="BM1313" i="1" s="1"/>
  <c r="AV1316" i="1" a="1"/>
  <c r="AV1316" i="1" s="1"/>
  <c r="BM1316" i="1" s="1"/>
  <c r="AV1181" i="1" a="1"/>
  <c r="AV1181" i="1" s="1"/>
  <c r="BM1181" i="1" s="1"/>
  <c r="AV1213" i="1" a="1"/>
  <c r="AV1213" i="1" s="1"/>
  <c r="BM1213" i="1" s="1"/>
  <c r="AV1039" i="1" a="1"/>
  <c r="AV1039" i="1" s="1"/>
  <c r="BM1039" i="1" s="1"/>
  <c r="AV1061" i="1" a="1"/>
  <c r="AV1061" i="1" s="1"/>
  <c r="BM1061" i="1" s="1"/>
  <c r="AV1119" i="1" a="1"/>
  <c r="AV1119" i="1" s="1"/>
  <c r="BM1119" i="1" s="1"/>
  <c r="AV1191" i="1" a="1"/>
  <c r="AV1191" i="1" s="1"/>
  <c r="BM1191" i="1" s="1"/>
  <c r="AV1194" i="1" a="1"/>
  <c r="AV1194" i="1" s="1"/>
  <c r="BM1194" i="1" s="1"/>
  <c r="AV1197" i="1" a="1"/>
  <c r="AV1197" i="1" s="1"/>
  <c r="BM1197" i="1" s="1"/>
  <c r="AV1200" i="1" a="1"/>
  <c r="AV1200" i="1" s="1"/>
  <c r="BM1200" i="1" s="1"/>
  <c r="AV1223" i="1" a="1"/>
  <c r="AV1223" i="1" s="1"/>
  <c r="BM1223" i="1" s="1"/>
  <c r="AV1226" i="1" a="1"/>
  <c r="AV1226" i="1" s="1"/>
  <c r="BM1226" i="1" s="1"/>
  <c r="AV1229" i="1" a="1"/>
  <c r="AV1229" i="1" s="1"/>
  <c r="BM1229" i="1" s="1"/>
  <c r="AV1232" i="1" a="1"/>
  <c r="AV1232" i="1" s="1"/>
  <c r="BM1232" i="1" s="1"/>
  <c r="AV1255" i="1" a="1"/>
  <c r="AV1255" i="1" s="1"/>
  <c r="BM1255" i="1" s="1"/>
  <c r="AV1258" i="1" a="1"/>
  <c r="AV1258" i="1" s="1"/>
  <c r="BM1258" i="1" s="1"/>
  <c r="AV1261" i="1" a="1"/>
  <c r="AV1261" i="1" s="1"/>
  <c r="BM1261" i="1" s="1"/>
  <c r="AV1264" i="1" a="1"/>
  <c r="AV1264" i="1" s="1"/>
  <c r="BM1264" i="1" s="1"/>
  <c r="AV1287" i="1" a="1"/>
  <c r="AV1287" i="1" s="1"/>
  <c r="BM1287" i="1" s="1"/>
  <c r="AV1290" i="1" a="1"/>
  <c r="AV1290" i="1" s="1"/>
  <c r="BM1290" i="1" s="1"/>
  <c r="AV1293" i="1" a="1"/>
  <c r="AV1293" i="1" s="1"/>
  <c r="BM1293" i="1" s="1"/>
  <c r="AV1296" i="1" a="1"/>
  <c r="AV1296" i="1" s="1"/>
  <c r="BM1296" i="1" s="1"/>
  <c r="AV959" i="1" a="1"/>
  <c r="AV959" i="1" s="1"/>
  <c r="BM959" i="1" s="1"/>
  <c r="AV731" i="1" a="1"/>
  <c r="AV731" i="1" s="1"/>
  <c r="BM731" i="1" s="1"/>
  <c r="AV896" i="1" a="1"/>
  <c r="AV896" i="1" s="1"/>
  <c r="BM896" i="1" s="1"/>
  <c r="AV901" i="1" a="1"/>
  <c r="AV901" i="1" s="1"/>
  <c r="BM901" i="1" s="1"/>
  <c r="AV969" i="1" a="1"/>
  <c r="AV969" i="1" s="1"/>
  <c r="BM969" i="1" s="1"/>
  <c r="AV996" i="1" a="1"/>
  <c r="AV996" i="1" s="1"/>
  <c r="BM996" i="1" s="1"/>
  <c r="AV1100" i="1" a="1"/>
  <c r="AV1100" i="1" s="1"/>
  <c r="BM1100" i="1" s="1"/>
  <c r="AV1139" i="1" a="1"/>
  <c r="AV1139" i="1" s="1"/>
  <c r="BM1139" i="1" s="1"/>
  <c r="AV1171" i="1" a="1"/>
  <c r="AV1171" i="1" s="1"/>
  <c r="BM1171" i="1" s="1"/>
  <c r="AV1174" i="1" a="1"/>
  <c r="AV1174" i="1" s="1"/>
  <c r="BM1174" i="1" s="1"/>
  <c r="AV1177" i="1" a="1"/>
  <c r="AV1177" i="1" s="1"/>
  <c r="BM1177" i="1" s="1"/>
  <c r="AV1180" i="1" a="1"/>
  <c r="AV1180" i="1" s="1"/>
  <c r="BM1180" i="1" s="1"/>
  <c r="AV1203" i="1" a="1"/>
  <c r="AV1203" i="1" s="1"/>
  <c r="BM1203" i="1" s="1"/>
  <c r="AV1206" i="1" a="1"/>
  <c r="AV1206" i="1" s="1"/>
  <c r="BM1206" i="1" s="1"/>
  <c r="AV1209" i="1" a="1"/>
  <c r="AV1209" i="1" s="1"/>
  <c r="BM1209" i="1" s="1"/>
  <c r="AV1212" i="1" a="1"/>
  <c r="AV1212" i="1" s="1"/>
  <c r="BM1212" i="1" s="1"/>
  <c r="AV1235" i="1" a="1"/>
  <c r="AV1235" i="1" s="1"/>
  <c r="BM1235" i="1" s="1"/>
  <c r="AV1238" i="1" a="1"/>
  <c r="AV1238" i="1" s="1"/>
  <c r="BM1238" i="1" s="1"/>
  <c r="AV1241" i="1" a="1"/>
  <c r="AV1241" i="1" s="1"/>
  <c r="BM1241" i="1" s="1"/>
  <c r="AV1244" i="1" a="1"/>
  <c r="AV1244" i="1" s="1"/>
  <c r="BM1244" i="1" s="1"/>
  <c r="AV1267" i="1" a="1"/>
  <c r="AV1267" i="1" s="1"/>
  <c r="BM1267" i="1" s="1"/>
  <c r="AV1270" i="1" a="1"/>
  <c r="AV1270" i="1" s="1"/>
  <c r="BM1270" i="1" s="1"/>
  <c r="AV1273" i="1" a="1"/>
  <c r="AV1273" i="1" s="1"/>
  <c r="BM1273" i="1" s="1"/>
  <c r="AV1276" i="1" a="1"/>
  <c r="AV1276" i="1" s="1"/>
  <c r="BM1276" i="1" s="1"/>
  <c r="AV1299" i="1" a="1"/>
  <c r="AV1299" i="1" s="1"/>
  <c r="BM1299" i="1" s="1"/>
  <c r="AV1302" i="1" a="1"/>
  <c r="AV1302" i="1" s="1"/>
  <c r="BM1302" i="1" s="1"/>
  <c r="AV1305" i="1" a="1"/>
  <c r="AV1305" i="1" s="1"/>
  <c r="BM1305" i="1" s="1"/>
  <c r="AV1308" i="1" a="1"/>
  <c r="AV1308" i="1" s="1"/>
  <c r="BM1308" i="1" s="1"/>
  <c r="AV1314" i="1" a="1"/>
  <c r="AV1314" i="1" s="1"/>
  <c r="BM1314" i="1" s="1"/>
  <c r="AV1317" i="1" a="1"/>
  <c r="AV1317" i="1" s="1"/>
  <c r="BM1317" i="1" s="1"/>
  <c r="AV1078" i="1" a="1"/>
  <c r="AV1078" i="1" s="1"/>
  <c r="BM1078" i="1" s="1"/>
  <c r="AV1184" i="1" a="1"/>
  <c r="AV1184" i="1" s="1"/>
  <c r="BM1184" i="1" s="1"/>
  <c r="AV1306" i="1" a="1"/>
  <c r="AV1306" i="1" s="1"/>
  <c r="BM1306" i="1" s="1"/>
  <c r="AV920" i="1" a="1"/>
  <c r="AV920" i="1" s="1"/>
  <c r="BM920" i="1" s="1"/>
  <c r="AV939" i="1" a="1"/>
  <c r="AV939" i="1" s="1"/>
  <c r="BM939" i="1" s="1"/>
  <c r="AV1081" i="1" a="1"/>
  <c r="AV1081" i="1" s="1"/>
  <c r="BM1081" i="1" s="1"/>
  <c r="AV1116" i="1" a="1"/>
  <c r="AV1116" i="1" s="1"/>
  <c r="BM1116" i="1" s="1"/>
  <c r="AV1169" i="1" a="1"/>
  <c r="AV1169" i="1" s="1"/>
  <c r="BM1169" i="1" s="1"/>
  <c r="AV1183" i="1" a="1"/>
  <c r="AV1183" i="1" s="1"/>
  <c r="BM1183" i="1" s="1"/>
  <c r="AV1186" i="1" a="1"/>
  <c r="AV1186" i="1" s="1"/>
  <c r="BM1186" i="1" s="1"/>
  <c r="AV1189" i="1" a="1"/>
  <c r="AV1189" i="1" s="1"/>
  <c r="BM1189" i="1" s="1"/>
  <c r="AV1192" i="1" a="1"/>
  <c r="AV1192" i="1" s="1"/>
  <c r="BM1192" i="1" s="1"/>
  <c r="AV1215" i="1" a="1"/>
  <c r="AV1215" i="1" s="1"/>
  <c r="BM1215" i="1" s="1"/>
  <c r="AV1218" i="1" a="1"/>
  <c r="AV1218" i="1" s="1"/>
  <c r="BM1218" i="1" s="1"/>
  <c r="AV1221" i="1" a="1"/>
  <c r="AV1221" i="1" s="1"/>
  <c r="BM1221" i="1" s="1"/>
  <c r="AV1224" i="1" a="1"/>
  <c r="AV1224" i="1" s="1"/>
  <c r="BM1224" i="1" s="1"/>
  <c r="AV1247" i="1" a="1"/>
  <c r="AV1247" i="1" s="1"/>
  <c r="BM1247" i="1" s="1"/>
  <c r="AV1250" i="1" a="1"/>
  <c r="AV1250" i="1" s="1"/>
  <c r="BM1250" i="1" s="1"/>
  <c r="AV1253" i="1" a="1"/>
  <c r="AV1253" i="1" s="1"/>
  <c r="BM1253" i="1" s="1"/>
  <c r="AV1256" i="1" a="1"/>
  <c r="AV1256" i="1" s="1"/>
  <c r="BM1256" i="1" s="1"/>
  <c r="AV1279" i="1" a="1"/>
  <c r="AV1279" i="1" s="1"/>
  <c r="BM1279" i="1" s="1"/>
  <c r="AV1282" i="1" a="1"/>
  <c r="AV1282" i="1" s="1"/>
  <c r="BM1282" i="1" s="1"/>
  <c r="AV1285" i="1" a="1"/>
  <c r="AV1285" i="1" s="1"/>
  <c r="BM1285" i="1" s="1"/>
  <c r="AV1288" i="1" a="1"/>
  <c r="AV1288" i="1" s="1"/>
  <c r="BM1288" i="1" s="1"/>
  <c r="AV1311" i="1" a="1"/>
  <c r="AV1311" i="1" s="1"/>
  <c r="BM1311" i="1" s="1"/>
  <c r="AV2" i="1" a="1"/>
  <c r="AV2" i="1" s="1"/>
  <c r="AV1175" i="1" a="1"/>
  <c r="AV1175" i="1" s="1"/>
  <c r="BM1175" i="1" s="1"/>
  <c r="AV1207" i="1" a="1"/>
  <c r="AV1207" i="1" s="1"/>
  <c r="BM1207" i="1" s="1"/>
  <c r="AV1280" i="1" a="1"/>
  <c r="AV1280" i="1" s="1"/>
  <c r="BM1280" i="1" s="1"/>
  <c r="AV1312" i="1" a="1"/>
  <c r="AV1312" i="1" s="1"/>
  <c r="BM1312" i="1" s="1"/>
  <c r="AV883" i="1" a="1"/>
  <c r="AV883" i="1" s="1"/>
  <c r="BM883" i="1" s="1"/>
  <c r="AV997" i="1" a="1"/>
  <c r="AV997" i="1" s="1"/>
  <c r="BM997" i="1" s="1"/>
  <c r="AV1016" i="1" a="1"/>
  <c r="AV1016" i="1" s="1"/>
  <c r="BM1016" i="1" s="1"/>
  <c r="AV1097" i="1" a="1"/>
  <c r="AV1097" i="1" s="1"/>
  <c r="BM1097" i="1" s="1"/>
  <c r="AV1166" i="1" a="1"/>
  <c r="AV1166" i="1" s="1"/>
  <c r="BM1166" i="1" s="1"/>
  <c r="AV1172" i="1" a="1"/>
  <c r="AV1172" i="1" s="1"/>
  <c r="BM1172" i="1" s="1"/>
  <c r="AV1195" i="1" a="1"/>
  <c r="AV1195" i="1" s="1"/>
  <c r="BM1195" i="1" s="1"/>
  <c r="AV1198" i="1" a="1"/>
  <c r="AV1198" i="1" s="1"/>
  <c r="BM1198" i="1" s="1"/>
  <c r="AV1201" i="1" a="1"/>
  <c r="AV1201" i="1" s="1"/>
  <c r="BM1201" i="1" s="1"/>
  <c r="AV1204" i="1" a="1"/>
  <c r="AV1204" i="1" s="1"/>
  <c r="BM1204" i="1" s="1"/>
  <c r="AV1227" i="1" a="1"/>
  <c r="AV1227" i="1" s="1"/>
  <c r="BM1227" i="1" s="1"/>
  <c r="AV1230" i="1" a="1"/>
  <c r="AV1230" i="1" s="1"/>
  <c r="BM1230" i="1" s="1"/>
  <c r="AV1233" i="1" a="1"/>
  <c r="AV1233" i="1" s="1"/>
  <c r="BM1233" i="1" s="1"/>
  <c r="AV1236" i="1" a="1"/>
  <c r="AV1236" i="1" s="1"/>
  <c r="BM1236" i="1" s="1"/>
  <c r="AV1259" i="1" a="1"/>
  <c r="AV1259" i="1" s="1"/>
  <c r="BM1259" i="1" s="1"/>
  <c r="AV1262" i="1" a="1"/>
  <c r="AV1262" i="1" s="1"/>
  <c r="BM1262" i="1" s="1"/>
  <c r="AV1265" i="1" a="1"/>
  <c r="AV1265" i="1" s="1"/>
  <c r="BM1265" i="1" s="1"/>
  <c r="AV1268" i="1" a="1"/>
  <c r="AV1268" i="1" s="1"/>
  <c r="BM1268" i="1" s="1"/>
  <c r="AV1291" i="1" a="1"/>
  <c r="AV1291" i="1" s="1"/>
  <c r="BM1291" i="1" s="1"/>
  <c r="AV1294" i="1" a="1"/>
  <c r="AV1294" i="1" s="1"/>
  <c r="BM1294" i="1" s="1"/>
  <c r="AV1297" i="1" a="1"/>
  <c r="AV1297" i="1" s="1"/>
  <c r="BM1297" i="1" s="1"/>
  <c r="AV1300" i="1" a="1"/>
  <c r="AV1300" i="1" s="1"/>
  <c r="BM1300" i="1" s="1"/>
  <c r="AV940" i="1" a="1"/>
  <c r="AV940" i="1" s="1"/>
  <c r="BM940" i="1" s="1"/>
  <c r="AV1216" i="1" a="1"/>
  <c r="AV1216" i="1" s="1"/>
  <c r="BM1216" i="1" s="1"/>
  <c r="AV1242" i="1" a="1"/>
  <c r="AV1242" i="1" s="1"/>
  <c r="BM1242" i="1" s="1"/>
  <c r="AV1248" i="1" a="1"/>
  <c r="AV1248" i="1" s="1"/>
  <c r="BM1248" i="1" s="1"/>
  <c r="AV1271" i="1" a="1"/>
  <c r="AV1271" i="1" s="1"/>
  <c r="BM1271" i="1" s="1"/>
  <c r="AV1274" i="1" a="1"/>
  <c r="AV1274" i="1" s="1"/>
  <c r="BM1274" i="1" s="1"/>
  <c r="AV1309" i="1" a="1"/>
  <c r="AV1309" i="1" s="1"/>
  <c r="BM1309" i="1" s="1"/>
  <c r="AL11" i="1" a="1"/>
  <c r="AL11" i="1" s="1"/>
  <c r="AL13" i="1" a="1"/>
  <c r="AL13" i="1" s="1"/>
  <c r="AL20" i="1" a="1"/>
  <c r="AL20" i="1" s="1"/>
  <c r="BC20" i="1" s="1"/>
  <c r="AL21" i="1" a="1"/>
  <c r="AL21" i="1" s="1"/>
  <c r="AL32" i="1" a="1"/>
  <c r="AL32" i="1" s="1"/>
  <c r="AL38" i="1" a="1"/>
  <c r="AL38" i="1" s="1"/>
  <c r="AL44" i="1" a="1"/>
  <c r="AL44" i="1" s="1"/>
  <c r="AL46" i="1" a="1"/>
  <c r="AL46" i="1" s="1"/>
  <c r="AL49" i="1" a="1"/>
  <c r="AL49" i="1" s="1"/>
  <c r="AL56" i="1" a="1"/>
  <c r="AL56" i="1" s="1"/>
  <c r="AL59" i="1" a="1"/>
  <c r="AL59" i="1" s="1"/>
  <c r="BC59" i="1" s="1"/>
  <c r="AL68" i="1" a="1"/>
  <c r="AL68" i="1" s="1"/>
  <c r="BC68" i="1" s="1"/>
  <c r="AL78" i="1" a="1"/>
  <c r="AL78" i="1" s="1"/>
  <c r="BC78" i="1" s="1"/>
  <c r="AL93" i="1" a="1"/>
  <c r="AL93" i="1" s="1"/>
  <c r="BC93" i="1" s="1"/>
  <c r="AL111" i="1" a="1"/>
  <c r="AL111" i="1" s="1"/>
  <c r="BC111" i="1" s="1"/>
  <c r="AL116" i="1" a="1"/>
  <c r="AL116" i="1" s="1"/>
  <c r="BC116" i="1" s="1"/>
  <c r="AL121" i="1" a="1"/>
  <c r="AL121" i="1" s="1"/>
  <c r="BC121" i="1" s="1"/>
  <c r="AL126" i="1" a="1"/>
  <c r="AL126" i="1" s="1"/>
  <c r="BC126" i="1" s="1"/>
  <c r="AL3" i="1" a="1"/>
  <c r="AL3" i="1" s="1"/>
  <c r="BC3" i="1" s="1"/>
  <c r="AL4" i="1" a="1"/>
  <c r="AL4" i="1" s="1"/>
  <c r="AL14" i="1" a="1"/>
  <c r="AL14" i="1" s="1"/>
  <c r="AL22" i="1" a="1"/>
  <c r="AL22" i="1" s="1"/>
  <c r="AL26" i="1" a="1"/>
  <c r="AL26" i="1" s="1"/>
  <c r="AL28" i="1" a="1"/>
  <c r="AL28" i="1" s="1"/>
  <c r="AL34" i="1" a="1"/>
  <c r="AL34" i="1" s="1"/>
  <c r="AL41" i="1" a="1"/>
  <c r="AL41" i="1" s="1"/>
  <c r="AL52" i="1" a="1"/>
  <c r="AL52" i="1" s="1"/>
  <c r="BC52" i="1" s="1"/>
  <c r="AL66" i="1" a="1"/>
  <c r="AL66" i="1" s="1"/>
  <c r="BC66" i="1" s="1"/>
  <c r="AL67" i="1" a="1"/>
  <c r="AL67" i="1" s="1"/>
  <c r="BC67" i="1" s="1"/>
  <c r="AL82" i="1" a="1"/>
  <c r="AL82" i="1" s="1"/>
  <c r="BC82" i="1" s="1"/>
  <c r="AL94" i="1" a="1"/>
  <c r="AL94" i="1" s="1"/>
  <c r="BC94" i="1" s="1"/>
  <c r="AL96" i="1" a="1"/>
  <c r="AL96" i="1" s="1"/>
  <c r="BC96" i="1" s="1"/>
  <c r="AL109" i="1" a="1"/>
  <c r="AL109" i="1" s="1"/>
  <c r="BC109" i="1" s="1"/>
  <c r="AL114" i="1" a="1"/>
  <c r="AL114" i="1" s="1"/>
  <c r="BC114" i="1" s="1"/>
  <c r="AL119" i="1" a="1"/>
  <c r="AL119" i="1" s="1"/>
  <c r="BC119" i="1" s="1"/>
  <c r="AL124" i="1" a="1"/>
  <c r="AL124" i="1" s="1"/>
  <c r="BC124" i="1" s="1"/>
  <c r="AL135" i="1" a="1"/>
  <c r="AL135" i="1" s="1"/>
  <c r="BC135" i="1" s="1"/>
  <c r="AL140" i="1" a="1"/>
  <c r="AL140" i="1" s="1"/>
  <c r="BC140" i="1" s="1"/>
  <c r="AL5" i="1" a="1"/>
  <c r="AL5" i="1" s="1"/>
  <c r="AL39" i="1" a="1"/>
  <c r="AL39" i="1" s="1"/>
  <c r="AL55" i="1" a="1"/>
  <c r="AL55" i="1" s="1"/>
  <c r="AL69" i="1" a="1"/>
  <c r="AL69" i="1" s="1"/>
  <c r="BC69" i="1" s="1"/>
  <c r="AL87" i="1" a="1"/>
  <c r="AL87" i="1" s="1"/>
  <c r="BC87" i="1" s="1"/>
  <c r="AL95" i="1" a="1"/>
  <c r="AL95" i="1" s="1"/>
  <c r="BC95" i="1" s="1"/>
  <c r="AL98" i="1" a="1"/>
  <c r="AL98" i="1" s="1"/>
  <c r="BC98" i="1" s="1"/>
  <c r="AL112" i="1" a="1"/>
  <c r="AL112" i="1" s="1"/>
  <c r="BC112" i="1" s="1"/>
  <c r="AL117" i="1" a="1"/>
  <c r="AL117" i="1" s="1"/>
  <c r="BC117" i="1" s="1"/>
  <c r="AL137" i="1" a="1"/>
  <c r="AL137" i="1" s="1"/>
  <c r="BC137" i="1" s="1"/>
  <c r="AL6" i="1" a="1"/>
  <c r="AL6" i="1" s="1"/>
  <c r="AL15" i="1" a="1"/>
  <c r="AL15" i="1" s="1"/>
  <c r="AL23" i="1" a="1"/>
  <c r="AL23" i="1" s="1"/>
  <c r="BC23" i="1" s="1"/>
  <c r="AL31" i="1" a="1"/>
  <c r="AL31" i="1" s="1"/>
  <c r="AL35" i="1" a="1"/>
  <c r="AL35" i="1" s="1"/>
  <c r="AL43" i="1" a="1"/>
  <c r="AL43" i="1" s="1"/>
  <c r="AL58" i="1" a="1"/>
  <c r="AL58" i="1" s="1"/>
  <c r="BC58" i="1" s="1"/>
  <c r="AL62" i="1" a="1"/>
  <c r="AL62" i="1" s="1"/>
  <c r="BC62" i="1" s="1"/>
  <c r="AL70" i="1" a="1"/>
  <c r="AL70" i="1" s="1"/>
  <c r="BC70" i="1" s="1"/>
  <c r="AL77" i="1" a="1"/>
  <c r="AL77" i="1" s="1"/>
  <c r="BC77" i="1" s="1"/>
  <c r="AL79" i="1" a="1"/>
  <c r="AL79" i="1" s="1"/>
  <c r="BC79" i="1" s="1"/>
  <c r="AL97" i="1" a="1"/>
  <c r="AL97" i="1" s="1"/>
  <c r="BC97" i="1" s="1"/>
  <c r="AL100" i="1" a="1"/>
  <c r="AL100" i="1" s="1"/>
  <c r="BC100" i="1" s="1"/>
  <c r="AL122" i="1" a="1"/>
  <c r="AL122" i="1" s="1"/>
  <c r="BC122" i="1" s="1"/>
  <c r="AL131" i="1" a="1"/>
  <c r="AL131" i="1" s="1"/>
  <c r="BC131" i="1" s="1"/>
  <c r="AL132" i="1" a="1"/>
  <c r="AL132" i="1" s="1"/>
  <c r="BC132" i="1" s="1"/>
  <c r="AL139" i="1" a="1"/>
  <c r="AL139" i="1" s="1"/>
  <c r="BC139" i="1" s="1"/>
  <c r="AL7" i="1" a="1"/>
  <c r="AL7" i="1" s="1"/>
  <c r="AL16" i="1" a="1"/>
  <c r="AL16" i="1" s="1"/>
  <c r="BC16" i="1" s="1"/>
  <c r="AL24" i="1" a="1"/>
  <c r="AL24" i="1" s="1"/>
  <c r="AL48" i="1" a="1"/>
  <c r="AL48" i="1" s="1"/>
  <c r="AL51" i="1" a="1"/>
  <c r="AL51" i="1" s="1"/>
  <c r="AL54" i="1" a="1"/>
  <c r="AL54" i="1" s="1"/>
  <c r="AL71" i="1" a="1"/>
  <c r="AL71" i="1" s="1"/>
  <c r="BC71" i="1" s="1"/>
  <c r="AL72" i="1" a="1"/>
  <c r="AL72" i="1" s="1"/>
  <c r="BC72" i="1" s="1"/>
  <c r="AL83" i="1" a="1"/>
  <c r="AL83" i="1" s="1"/>
  <c r="BC83" i="1" s="1"/>
  <c r="AL88" i="1" a="1"/>
  <c r="AL88" i="1" s="1"/>
  <c r="BC88" i="1" s="1"/>
  <c r="AL89" i="1" a="1"/>
  <c r="AL89" i="1" s="1"/>
  <c r="BC89" i="1" s="1"/>
  <c r="AL99" i="1" a="1"/>
  <c r="AL99" i="1" s="1"/>
  <c r="BC99" i="1" s="1"/>
  <c r="AL102" i="1" a="1"/>
  <c r="AL102" i="1" s="1"/>
  <c r="BC102" i="1" s="1"/>
  <c r="AL110" i="1" a="1"/>
  <c r="AL110" i="1" s="1"/>
  <c r="BC110" i="1" s="1"/>
  <c r="AL115" i="1" a="1"/>
  <c r="AL115" i="1" s="1"/>
  <c r="BC115" i="1" s="1"/>
  <c r="AL120" i="1" a="1"/>
  <c r="AL120" i="1" s="1"/>
  <c r="BC120" i="1" s="1"/>
  <c r="AL125" i="1" a="1"/>
  <c r="AL125" i="1" s="1"/>
  <c r="BC125" i="1" s="1"/>
  <c r="AL134" i="1" a="1"/>
  <c r="AL134" i="1" s="1"/>
  <c r="BC134" i="1" s="1"/>
  <c r="AL141" i="1" a="1"/>
  <c r="AL141" i="1" s="1"/>
  <c r="BC141" i="1" s="1"/>
  <c r="AL8" i="1" a="1"/>
  <c r="AL8" i="1" s="1"/>
  <c r="AL17" i="1" a="1"/>
  <c r="AL17" i="1" s="1"/>
  <c r="AL25" i="1" a="1"/>
  <c r="AL25" i="1" s="1"/>
  <c r="AL29" i="1" a="1"/>
  <c r="AL29" i="1" s="1"/>
  <c r="AL33" i="1" a="1"/>
  <c r="AL33" i="1" s="1"/>
  <c r="AL36" i="1" a="1"/>
  <c r="AL36" i="1" s="1"/>
  <c r="AL57" i="1" a="1"/>
  <c r="AL57" i="1" s="1"/>
  <c r="BC57" i="1" s="1"/>
  <c r="AL61" i="1" a="1"/>
  <c r="AL61" i="1" s="1"/>
  <c r="BC61" i="1" s="1"/>
  <c r="AL63" i="1" a="1"/>
  <c r="AL63" i="1" s="1"/>
  <c r="BC63" i="1" s="1"/>
  <c r="AL73" i="1" a="1"/>
  <c r="AL73" i="1" s="1"/>
  <c r="BC73" i="1" s="1"/>
  <c r="AL76" i="1" a="1"/>
  <c r="AL76" i="1" s="1"/>
  <c r="BC76" i="1" s="1"/>
  <c r="AL80" i="1" a="1"/>
  <c r="AL80" i="1" s="1"/>
  <c r="BC80" i="1" s="1"/>
  <c r="AL85" i="1" a="1"/>
  <c r="AL85" i="1" s="1"/>
  <c r="BC85" i="1" s="1"/>
  <c r="AL86" i="1" a="1"/>
  <c r="AL86" i="1" s="1"/>
  <c r="BC86" i="1" s="1"/>
  <c r="AL101" i="1" a="1"/>
  <c r="AL101" i="1" s="1"/>
  <c r="BC101" i="1" s="1"/>
  <c r="AL103" i="1" a="1"/>
  <c r="AL103" i="1" s="1"/>
  <c r="BC103" i="1" s="1"/>
  <c r="AL104" i="1" a="1"/>
  <c r="AL104" i="1" s="1"/>
  <c r="BC104" i="1" s="1"/>
  <c r="AL127" i="1" a="1"/>
  <c r="AL127" i="1" s="1"/>
  <c r="BC127" i="1" s="1"/>
  <c r="AL129" i="1" a="1"/>
  <c r="AL129" i="1" s="1"/>
  <c r="BC129" i="1" s="1"/>
  <c r="AL130" i="1" a="1"/>
  <c r="AL130" i="1" s="1"/>
  <c r="BC130" i="1" s="1"/>
  <c r="AL9" i="1" a="1"/>
  <c r="AL9" i="1" s="1"/>
  <c r="AL18" i="1" a="1"/>
  <c r="AL18" i="1" s="1"/>
  <c r="AL37" i="1" a="1"/>
  <c r="AL37" i="1" s="1"/>
  <c r="BC37" i="1" s="1"/>
  <c r="AL40" i="1" a="1"/>
  <c r="AL40" i="1" s="1"/>
  <c r="AL42" i="1" a="1"/>
  <c r="AL42" i="1" s="1"/>
  <c r="AL45" i="1" a="1"/>
  <c r="AL45" i="1" s="1"/>
  <c r="AL47" i="1" a="1"/>
  <c r="AL47" i="1" s="1"/>
  <c r="AL50" i="1" a="1"/>
  <c r="AL50" i="1" s="1"/>
  <c r="AL60" i="1" a="1"/>
  <c r="AL60" i="1" s="1"/>
  <c r="BC60" i="1" s="1"/>
  <c r="AL74" i="1" a="1"/>
  <c r="AL74" i="1" s="1"/>
  <c r="BC74" i="1" s="1"/>
  <c r="AL84" i="1" a="1"/>
  <c r="AL84" i="1" s="1"/>
  <c r="BC84" i="1" s="1"/>
  <c r="AL90" i="1" a="1"/>
  <c r="AL90" i="1" s="1"/>
  <c r="BC90" i="1" s="1"/>
  <c r="AL91" i="1" a="1"/>
  <c r="AL91" i="1" s="1"/>
  <c r="BC91" i="1" s="1"/>
  <c r="AL105" i="1" a="1"/>
  <c r="AL105" i="1" s="1"/>
  <c r="BC105" i="1" s="1"/>
  <c r="AL106" i="1" a="1"/>
  <c r="AL106" i="1" s="1"/>
  <c r="BC106" i="1" s="1"/>
  <c r="AL107" i="1" a="1"/>
  <c r="AL107" i="1" s="1"/>
  <c r="BC107" i="1" s="1"/>
  <c r="AL113" i="1" a="1"/>
  <c r="AL113" i="1" s="1"/>
  <c r="BC113" i="1" s="1"/>
  <c r="AL118" i="1" a="1"/>
  <c r="AL118" i="1" s="1"/>
  <c r="BC118" i="1" s="1"/>
  <c r="AL128" i="1" a="1"/>
  <c r="AL128" i="1" s="1"/>
  <c r="BC128" i="1" s="1"/>
  <c r="AL136" i="1" a="1"/>
  <c r="AL136" i="1" s="1"/>
  <c r="BC136" i="1" s="1"/>
  <c r="AL138" i="1" a="1"/>
  <c r="AL138" i="1" s="1"/>
  <c r="BC138" i="1" s="1"/>
  <c r="AL19" i="1" a="1"/>
  <c r="AL19" i="1" s="1"/>
  <c r="AL142" i="1" a="1"/>
  <c r="AL142" i="1" s="1"/>
  <c r="BC142" i="1" s="1"/>
  <c r="AL152" i="1" a="1"/>
  <c r="AL152" i="1" s="1"/>
  <c r="BC152" i="1" s="1"/>
  <c r="AL154" i="1" a="1"/>
  <c r="AL154" i="1" s="1"/>
  <c r="BC154" i="1" s="1"/>
  <c r="AL165" i="1" a="1"/>
  <c r="AL165" i="1" s="1"/>
  <c r="BC165" i="1" s="1"/>
  <c r="AL169" i="1" a="1"/>
  <c r="AL169" i="1" s="1"/>
  <c r="BC169" i="1" s="1"/>
  <c r="AL173" i="1" a="1"/>
  <c r="AL173" i="1" s="1"/>
  <c r="BC173" i="1" s="1"/>
  <c r="AL196" i="1" a="1"/>
  <c r="AL196" i="1" s="1"/>
  <c r="BC196" i="1" s="1"/>
  <c r="AL202" i="1" a="1"/>
  <c r="AL202" i="1" s="1"/>
  <c r="BC202" i="1" s="1"/>
  <c r="AL12" i="1" a="1"/>
  <c r="AL12" i="1" s="1"/>
  <c r="AL30" i="1" a="1"/>
  <c r="AL30" i="1" s="1"/>
  <c r="AL123" i="1" a="1"/>
  <c r="AL123" i="1" s="1"/>
  <c r="BC123" i="1" s="1"/>
  <c r="AL147" i="1" a="1"/>
  <c r="AL147" i="1" s="1"/>
  <c r="BC147" i="1" s="1"/>
  <c r="AL161" i="1" a="1"/>
  <c r="AL161" i="1" s="1"/>
  <c r="BC161" i="1" s="1"/>
  <c r="AL174" i="1" a="1"/>
  <c r="AL174" i="1" s="1"/>
  <c r="BC174" i="1" s="1"/>
  <c r="AL189" i="1" a="1"/>
  <c r="AL189" i="1" s="1"/>
  <c r="BC189" i="1" s="1"/>
  <c r="AL194" i="1" a="1"/>
  <c r="AL194" i="1" s="1"/>
  <c r="BC194" i="1" s="1"/>
  <c r="AL203" i="1" a="1"/>
  <c r="AL203" i="1" s="1"/>
  <c r="BC203" i="1" s="1"/>
  <c r="AL205" i="1" a="1"/>
  <c r="AL205" i="1" s="1"/>
  <c r="BC205" i="1" s="1"/>
  <c r="AL207" i="1" a="1"/>
  <c r="AL207" i="1" s="1"/>
  <c r="BC207" i="1" s="1"/>
  <c r="AL230" i="1" a="1"/>
  <c r="AL230" i="1" s="1"/>
  <c r="BC230" i="1" s="1"/>
  <c r="AL238" i="1" a="1"/>
  <c r="AL238" i="1" s="1"/>
  <c r="BC238" i="1" s="1"/>
  <c r="AL241" i="1" a="1"/>
  <c r="AL241" i="1" s="1"/>
  <c r="BC241" i="1" s="1"/>
  <c r="AL27" i="1" a="1"/>
  <c r="AL27" i="1" s="1"/>
  <c r="AL64" i="1" a="1"/>
  <c r="AL64" i="1" s="1"/>
  <c r="BC64" i="1" s="1"/>
  <c r="AL144" i="1" a="1"/>
  <c r="AL144" i="1" s="1"/>
  <c r="BC144" i="1" s="1"/>
  <c r="AL170" i="1" a="1"/>
  <c r="AL170" i="1" s="1"/>
  <c r="BC170" i="1" s="1"/>
  <c r="AL183" i="1" a="1"/>
  <c r="AL183" i="1" s="1"/>
  <c r="BC183" i="1" s="1"/>
  <c r="AL187" i="1" a="1"/>
  <c r="AL187" i="1" s="1"/>
  <c r="BC187" i="1" s="1"/>
  <c r="AL209" i="1" a="1"/>
  <c r="AL209" i="1" s="1"/>
  <c r="BC209" i="1" s="1"/>
  <c r="AL214" i="1" a="1"/>
  <c r="AL214" i="1" s="1"/>
  <c r="BC214" i="1" s="1"/>
  <c r="AL216" i="1" a="1"/>
  <c r="AL216" i="1" s="1"/>
  <c r="BC216" i="1" s="1"/>
  <c r="AL220" i="1" a="1"/>
  <c r="AL220" i="1" s="1"/>
  <c r="BC220" i="1" s="1"/>
  <c r="AL225" i="1" a="1"/>
  <c r="AL225" i="1" s="1"/>
  <c r="BC225" i="1" s="1"/>
  <c r="AL227" i="1" a="1"/>
  <c r="AL227" i="1" s="1"/>
  <c r="BC227" i="1" s="1"/>
  <c r="AL243" i="1" a="1"/>
  <c r="AL243" i="1" s="1"/>
  <c r="BC243" i="1" s="1"/>
  <c r="AL245" i="1" a="1"/>
  <c r="AL245" i="1" s="1"/>
  <c r="BC245" i="1" s="1"/>
  <c r="AL250" i="1" a="1"/>
  <c r="AL250" i="1" s="1"/>
  <c r="BC250" i="1" s="1"/>
  <c r="AL252" i="1" a="1"/>
  <c r="AL252" i="1" s="1"/>
  <c r="BC252" i="1" s="1"/>
  <c r="AL259" i="1" a="1"/>
  <c r="AL259" i="1" s="1"/>
  <c r="BC259" i="1" s="1"/>
  <c r="AL53" i="1" a="1"/>
  <c r="AL53" i="1" s="1"/>
  <c r="AL149" i="1" a="1"/>
  <c r="AL149" i="1" s="1"/>
  <c r="BC149" i="1" s="1"/>
  <c r="AL151" i="1" a="1"/>
  <c r="AL151" i="1" s="1"/>
  <c r="BC151" i="1" s="1"/>
  <c r="AL156" i="1" a="1"/>
  <c r="AL156" i="1" s="1"/>
  <c r="BC156" i="1" s="1"/>
  <c r="AL158" i="1" a="1"/>
  <c r="AL158" i="1" s="1"/>
  <c r="BC158" i="1" s="1"/>
  <c r="AL163" i="1" a="1"/>
  <c r="AL163" i="1" s="1"/>
  <c r="BC163" i="1" s="1"/>
  <c r="AL166" i="1" a="1"/>
  <c r="AL166" i="1" s="1"/>
  <c r="BC166" i="1" s="1"/>
  <c r="AL175" i="1" a="1"/>
  <c r="AL175" i="1" s="1"/>
  <c r="BC175" i="1" s="1"/>
  <c r="AL179" i="1" a="1"/>
  <c r="AL179" i="1" s="1"/>
  <c r="BC179" i="1" s="1"/>
  <c r="AL181" i="1" a="1"/>
  <c r="AL181" i="1" s="1"/>
  <c r="BC181" i="1" s="1"/>
  <c r="AL185" i="1" a="1"/>
  <c r="AL185" i="1" s="1"/>
  <c r="BC185" i="1" s="1"/>
  <c r="AL190" i="1" a="1"/>
  <c r="AL190" i="1" s="1"/>
  <c r="BC190" i="1" s="1"/>
  <c r="AL197" i="1" a="1"/>
  <c r="AL197" i="1" s="1"/>
  <c r="BC197" i="1" s="1"/>
  <c r="AL200" i="1" a="1"/>
  <c r="AL200" i="1" s="1"/>
  <c r="BC200" i="1" s="1"/>
  <c r="AL247" i="1" a="1"/>
  <c r="AL247" i="1" s="1"/>
  <c r="BC247" i="1" s="1"/>
  <c r="AL256" i="1" a="1"/>
  <c r="AL256" i="1" s="1"/>
  <c r="BC256" i="1" s="1"/>
  <c r="AL92" i="1" a="1"/>
  <c r="AL92" i="1" s="1"/>
  <c r="BC92" i="1" s="1"/>
  <c r="AL133" i="1" a="1"/>
  <c r="AL133" i="1" s="1"/>
  <c r="BC133" i="1" s="1"/>
  <c r="AL153" i="1" a="1"/>
  <c r="AL153" i="1" s="1"/>
  <c r="BC153" i="1" s="1"/>
  <c r="AL160" i="1" a="1"/>
  <c r="AL160" i="1" s="1"/>
  <c r="BC160" i="1" s="1"/>
  <c r="AL167" i="1" a="1"/>
  <c r="AL167" i="1" s="1"/>
  <c r="BC167" i="1" s="1"/>
  <c r="AL171" i="1" a="1"/>
  <c r="AL171" i="1" s="1"/>
  <c r="BC171" i="1" s="1"/>
  <c r="AL176" i="1" a="1"/>
  <c r="AL176" i="1" s="1"/>
  <c r="BC176" i="1" s="1"/>
  <c r="AL192" i="1" a="1"/>
  <c r="AL192" i="1" s="1"/>
  <c r="BC192" i="1" s="1"/>
  <c r="AL195" i="1" a="1"/>
  <c r="AL195" i="1" s="1"/>
  <c r="BC195" i="1" s="1"/>
  <c r="AL206" i="1" a="1"/>
  <c r="AL206" i="1" s="1"/>
  <c r="BC206" i="1" s="1"/>
  <c r="AL212" i="1" a="1"/>
  <c r="AL212" i="1" s="1"/>
  <c r="BC212" i="1" s="1"/>
  <c r="AL218" i="1" a="1"/>
  <c r="AL218" i="1" s="1"/>
  <c r="BC218" i="1" s="1"/>
  <c r="AL224" i="1" a="1"/>
  <c r="AL224" i="1" s="1"/>
  <c r="BC224" i="1" s="1"/>
  <c r="AL232" i="1" a="1"/>
  <c r="AL232" i="1" s="1"/>
  <c r="BC232" i="1" s="1"/>
  <c r="AL235" i="1" a="1"/>
  <c r="AL235" i="1" s="1"/>
  <c r="BC235" i="1" s="1"/>
  <c r="AL237" i="1" a="1"/>
  <c r="AL237" i="1" s="1"/>
  <c r="BC237" i="1" s="1"/>
  <c r="AL10" i="1" a="1"/>
  <c r="AL10" i="1" s="1"/>
  <c r="AL65" i="1" a="1"/>
  <c r="AL65" i="1" s="1"/>
  <c r="BC65" i="1" s="1"/>
  <c r="AL75" i="1" a="1"/>
  <c r="AL75" i="1" s="1"/>
  <c r="BC75" i="1" s="1"/>
  <c r="AL108" i="1" a="1"/>
  <c r="AL108" i="1" s="1"/>
  <c r="BC108" i="1" s="1"/>
  <c r="AL143" i="1" a="1"/>
  <c r="AL143" i="1" s="1"/>
  <c r="BC143" i="1" s="1"/>
  <c r="AL146" i="1" a="1"/>
  <c r="AL146" i="1" s="1"/>
  <c r="BC146" i="1" s="1"/>
  <c r="AL148" i="1" a="1"/>
  <c r="AL148" i="1" s="1"/>
  <c r="BC148" i="1" s="1"/>
  <c r="AL155" i="1" a="1"/>
  <c r="AL155" i="1" s="1"/>
  <c r="BC155" i="1" s="1"/>
  <c r="AL162" i="1" a="1"/>
  <c r="AL162" i="1" s="1"/>
  <c r="BC162" i="1" s="1"/>
  <c r="AL172" i="1" a="1"/>
  <c r="AL172" i="1" s="1"/>
  <c r="BC172" i="1" s="1"/>
  <c r="AL188" i="1" a="1"/>
  <c r="AL188" i="1" s="1"/>
  <c r="BC188" i="1" s="1"/>
  <c r="AL198" i="1" a="1"/>
  <c r="AL198" i="1" s="1"/>
  <c r="BC198" i="1" s="1"/>
  <c r="AL208" i="1" a="1"/>
  <c r="AL208" i="1" s="1"/>
  <c r="BC208" i="1" s="1"/>
  <c r="AL211" i="1" a="1"/>
  <c r="AL211" i="1" s="1"/>
  <c r="BC211" i="1" s="1"/>
  <c r="AL222" i="1" a="1"/>
  <c r="AL222" i="1" s="1"/>
  <c r="BC222" i="1" s="1"/>
  <c r="AL229" i="1" a="1"/>
  <c r="AL229" i="1" s="1"/>
  <c r="BC229" i="1" s="1"/>
  <c r="AL240" i="1" a="1"/>
  <c r="AL240" i="1" s="1"/>
  <c r="BC240" i="1" s="1"/>
  <c r="AL246" i="1" a="1"/>
  <c r="AL246" i="1" s="1"/>
  <c r="BC246" i="1" s="1"/>
  <c r="AL249" i="1" a="1"/>
  <c r="AL249" i="1" s="1"/>
  <c r="BC249" i="1" s="1"/>
  <c r="AL251" i="1" a="1"/>
  <c r="AL251" i="1" s="1"/>
  <c r="BC251" i="1" s="1"/>
  <c r="AL254" i="1" a="1"/>
  <c r="AL254" i="1" s="1"/>
  <c r="BC254" i="1" s="1"/>
  <c r="AL258" i="1" a="1"/>
  <c r="AL258" i="1" s="1"/>
  <c r="BC258" i="1" s="1"/>
  <c r="AL81" i="1" a="1"/>
  <c r="AL81" i="1" s="1"/>
  <c r="BC81" i="1" s="1"/>
  <c r="AL145" i="1" a="1"/>
  <c r="AL145" i="1" s="1"/>
  <c r="BC145" i="1" s="1"/>
  <c r="AL157" i="1" a="1"/>
  <c r="AL157" i="1" s="1"/>
  <c r="BC157" i="1" s="1"/>
  <c r="AL164" i="1" a="1"/>
  <c r="AL164" i="1" s="1"/>
  <c r="BC164" i="1" s="1"/>
  <c r="AL168" i="1" a="1"/>
  <c r="AL168" i="1" s="1"/>
  <c r="BC168" i="1" s="1"/>
  <c r="AL178" i="1" a="1"/>
  <c r="AL178" i="1" s="1"/>
  <c r="BC178" i="1" s="1"/>
  <c r="AL180" i="1" a="1"/>
  <c r="AL180" i="1" s="1"/>
  <c r="BC180" i="1" s="1"/>
  <c r="AL191" i="1" a="1"/>
  <c r="AL191" i="1" s="1"/>
  <c r="BC191" i="1" s="1"/>
  <c r="AL199" i="1" a="1"/>
  <c r="AL199" i="1" s="1"/>
  <c r="BC199" i="1" s="1"/>
  <c r="AL217" i="1" a="1"/>
  <c r="AL217" i="1" s="1"/>
  <c r="BC217" i="1" s="1"/>
  <c r="AL221" i="1" a="1"/>
  <c r="AL221" i="1" s="1"/>
  <c r="BC221" i="1" s="1"/>
  <c r="AL228" i="1" a="1"/>
  <c r="AL228" i="1" s="1"/>
  <c r="BC228" i="1" s="1"/>
  <c r="AL231" i="1" a="1"/>
  <c r="AL231" i="1" s="1"/>
  <c r="BC231" i="1" s="1"/>
  <c r="AL236" i="1" a="1"/>
  <c r="AL236" i="1" s="1"/>
  <c r="BC236" i="1" s="1"/>
  <c r="AL239" i="1" a="1"/>
  <c r="AL239" i="1" s="1"/>
  <c r="BC239" i="1" s="1"/>
  <c r="AL244" i="1" a="1"/>
  <c r="AL244" i="1" s="1"/>
  <c r="BC244" i="1" s="1"/>
  <c r="AL253" i="1" a="1"/>
  <c r="AL253" i="1" s="1"/>
  <c r="BC253" i="1" s="1"/>
  <c r="AL257" i="1" a="1"/>
  <c r="AL257" i="1" s="1"/>
  <c r="BC257" i="1" s="1"/>
  <c r="AL177" i="1" a="1"/>
  <c r="AL177" i="1" s="1"/>
  <c r="BC177" i="1" s="1"/>
  <c r="AL215" i="1" a="1"/>
  <c r="AL215" i="1" s="1"/>
  <c r="BC215" i="1" s="1"/>
  <c r="AL226" i="1" a="1"/>
  <c r="AL226" i="1" s="1"/>
  <c r="BC226" i="1" s="1"/>
  <c r="AL263" i="1" a="1"/>
  <c r="AL263" i="1" s="1"/>
  <c r="BC263" i="1" s="1"/>
  <c r="AL282" i="1" a="1"/>
  <c r="AL282" i="1" s="1"/>
  <c r="BC282" i="1" s="1"/>
  <c r="AL295" i="1" a="1"/>
  <c r="AL295" i="1" s="1"/>
  <c r="BC295" i="1" s="1"/>
  <c r="AL296" i="1" a="1"/>
  <c r="AL296" i="1" s="1"/>
  <c r="BC296" i="1" s="1"/>
  <c r="AL302" i="1" a="1"/>
  <c r="AL302" i="1" s="1"/>
  <c r="BC302" i="1" s="1"/>
  <c r="AL303" i="1" a="1"/>
  <c r="AL303" i="1" s="1"/>
  <c r="BC303" i="1" s="1"/>
  <c r="AL312" i="1" a="1"/>
  <c r="AL312" i="1" s="1"/>
  <c r="BC312" i="1" s="1"/>
  <c r="AL321" i="1" a="1"/>
  <c r="AL321" i="1" s="1"/>
  <c r="BC321" i="1" s="1"/>
  <c r="AL323" i="1" a="1"/>
  <c r="AL323" i="1" s="1"/>
  <c r="BC323" i="1" s="1"/>
  <c r="AL325" i="1" a="1"/>
  <c r="AL325" i="1" s="1"/>
  <c r="BC325" i="1" s="1"/>
  <c r="AL326" i="1" a="1"/>
  <c r="AL326" i="1" s="1"/>
  <c r="BC326" i="1" s="1"/>
  <c r="AL327" i="1" a="1"/>
  <c r="AL327" i="1" s="1"/>
  <c r="BC327" i="1" s="1"/>
  <c r="AL330" i="1" a="1"/>
  <c r="AL330" i="1" s="1"/>
  <c r="BC330" i="1" s="1"/>
  <c r="AL342" i="1" a="1"/>
  <c r="AL342" i="1" s="1"/>
  <c r="BC342" i="1" s="1"/>
  <c r="AL345" i="1" a="1"/>
  <c r="AL345" i="1" s="1"/>
  <c r="BC345" i="1" s="1"/>
  <c r="AL352" i="1" a="1"/>
  <c r="AL352" i="1" s="1"/>
  <c r="BC352" i="1" s="1"/>
  <c r="AL359" i="1" a="1"/>
  <c r="AL359" i="1" s="1"/>
  <c r="BC359" i="1" s="1"/>
  <c r="AL363" i="1" a="1"/>
  <c r="AL363" i="1" s="1"/>
  <c r="BC363" i="1" s="1"/>
  <c r="AL184" i="1" a="1"/>
  <c r="AL184" i="1" s="1"/>
  <c r="BC184" i="1" s="1"/>
  <c r="AL204" i="1" a="1"/>
  <c r="AL204" i="1" s="1"/>
  <c r="BC204" i="1" s="1"/>
  <c r="AL223" i="1" a="1"/>
  <c r="AL223" i="1" s="1"/>
  <c r="BC223" i="1" s="1"/>
  <c r="AL260" i="1" a="1"/>
  <c r="AL260" i="1" s="1"/>
  <c r="BC260" i="1" s="1"/>
  <c r="AL283" i="1" a="1"/>
  <c r="AL283" i="1" s="1"/>
  <c r="BC283" i="1" s="1"/>
  <c r="AL294" i="1" a="1"/>
  <c r="AL294" i="1" s="1"/>
  <c r="BC294" i="1" s="1"/>
  <c r="AL304" i="1" a="1"/>
  <c r="AL304" i="1" s="1"/>
  <c r="BC304" i="1" s="1"/>
  <c r="AL305" i="1" a="1"/>
  <c r="AL305" i="1" s="1"/>
  <c r="BC305" i="1" s="1"/>
  <c r="AL313" i="1" a="1"/>
  <c r="AL313" i="1" s="1"/>
  <c r="BC313" i="1" s="1"/>
  <c r="AL322" i="1" a="1"/>
  <c r="AL322" i="1" s="1"/>
  <c r="BC322" i="1" s="1"/>
  <c r="AL324" i="1" a="1"/>
  <c r="AL324" i="1" s="1"/>
  <c r="BC324" i="1" s="1"/>
  <c r="AL335" i="1" a="1"/>
  <c r="AL335" i="1" s="1"/>
  <c r="BC335" i="1" s="1"/>
  <c r="AL340" i="1" a="1"/>
  <c r="AL340" i="1" s="1"/>
  <c r="BC340" i="1" s="1"/>
  <c r="AL349" i="1" a="1"/>
  <c r="AL349" i="1" s="1"/>
  <c r="BC349" i="1" s="1"/>
  <c r="AL356" i="1" a="1"/>
  <c r="AL356" i="1" s="1"/>
  <c r="BC356" i="1" s="1"/>
  <c r="AL364" i="1" a="1"/>
  <c r="AL364" i="1" s="1"/>
  <c r="BC364" i="1" s="1"/>
  <c r="AL365" i="1" a="1"/>
  <c r="AL365" i="1" s="1"/>
  <c r="BC365" i="1" s="1"/>
  <c r="AL366" i="1" a="1"/>
  <c r="AL366" i="1" s="1"/>
  <c r="BC366" i="1" s="1"/>
  <c r="AL372" i="1" a="1"/>
  <c r="AL372" i="1" s="1"/>
  <c r="BC372" i="1" s="1"/>
  <c r="AL201" i="1" a="1"/>
  <c r="AL201" i="1" s="1"/>
  <c r="BC201" i="1" s="1"/>
  <c r="AL234" i="1" a="1"/>
  <c r="AL234" i="1" s="1"/>
  <c r="BC234" i="1" s="1"/>
  <c r="AL265" i="1" a="1"/>
  <c r="AL265" i="1" s="1"/>
  <c r="BC265" i="1" s="1"/>
  <c r="AL269" i="1" a="1"/>
  <c r="AL269" i="1" s="1"/>
  <c r="BC269" i="1" s="1"/>
  <c r="AL275" i="1" a="1"/>
  <c r="AL275" i="1" s="1"/>
  <c r="BC275" i="1" s="1"/>
  <c r="AL284" i="1" a="1"/>
  <c r="AL284" i="1" s="1"/>
  <c r="BC284" i="1" s="1"/>
  <c r="AL291" i="1" a="1"/>
  <c r="AL291" i="1" s="1"/>
  <c r="BC291" i="1" s="1"/>
  <c r="AL292" i="1" a="1"/>
  <c r="AL292" i="1" s="1"/>
  <c r="BC292" i="1" s="1"/>
  <c r="AL293" i="1" a="1"/>
  <c r="AL293" i="1" s="1"/>
  <c r="BC293" i="1" s="1"/>
  <c r="AL314" i="1" a="1"/>
  <c r="AL314" i="1" s="1"/>
  <c r="BC314" i="1" s="1"/>
  <c r="AL328" i="1" a="1"/>
  <c r="AL328" i="1" s="1"/>
  <c r="BC328" i="1" s="1"/>
  <c r="AL338" i="1" a="1"/>
  <c r="AL338" i="1" s="1"/>
  <c r="BC338" i="1" s="1"/>
  <c r="AL346" i="1" a="1"/>
  <c r="AL346" i="1" s="1"/>
  <c r="BC346" i="1" s="1"/>
  <c r="AL353" i="1" a="1"/>
  <c r="AL353" i="1" s="1"/>
  <c r="BC353" i="1" s="1"/>
  <c r="AL360" i="1" a="1"/>
  <c r="AL360" i="1" s="1"/>
  <c r="BC360" i="1" s="1"/>
  <c r="AL367" i="1" a="1"/>
  <c r="AL367" i="1" s="1"/>
  <c r="BC367" i="1" s="1"/>
  <c r="AL368" i="1" a="1"/>
  <c r="AL368" i="1" s="1"/>
  <c r="BC368" i="1" s="1"/>
  <c r="AL369" i="1" a="1"/>
  <c r="AL369" i="1" s="1"/>
  <c r="BC369" i="1" s="1"/>
  <c r="AL370" i="1" a="1"/>
  <c r="AL370" i="1" s="1"/>
  <c r="BC370" i="1" s="1"/>
  <c r="AL248" i="1" a="1"/>
  <c r="AL248" i="1" s="1"/>
  <c r="BC248" i="1" s="1"/>
  <c r="AL271" i="1" a="1"/>
  <c r="AL271" i="1" s="1"/>
  <c r="BC271" i="1" s="1"/>
  <c r="AL274" i="1" a="1"/>
  <c r="AL274" i="1" s="1"/>
  <c r="BC274" i="1" s="1"/>
  <c r="AL276" i="1" a="1"/>
  <c r="AL276" i="1" s="1"/>
  <c r="BC276" i="1" s="1"/>
  <c r="AL285" i="1" a="1"/>
  <c r="AL285" i="1" s="1"/>
  <c r="BC285" i="1" s="1"/>
  <c r="AL286" i="1" a="1"/>
  <c r="AL286" i="1" s="1"/>
  <c r="BC286" i="1" s="1"/>
  <c r="AL290" i="1" a="1"/>
  <c r="AL290" i="1" s="1"/>
  <c r="BC290" i="1" s="1"/>
  <c r="AL306" i="1" a="1"/>
  <c r="AL306" i="1" s="1"/>
  <c r="BC306" i="1" s="1"/>
  <c r="AL307" i="1" a="1"/>
  <c r="AL307" i="1" s="1"/>
  <c r="BC307" i="1" s="1"/>
  <c r="AL315" i="1" a="1"/>
  <c r="AL315" i="1" s="1"/>
  <c r="BC315" i="1" s="1"/>
  <c r="AL316" i="1" a="1"/>
  <c r="AL316" i="1" s="1"/>
  <c r="BC316" i="1" s="1"/>
  <c r="AL333" i="1" a="1"/>
  <c r="AL333" i="1" s="1"/>
  <c r="BC333" i="1" s="1"/>
  <c r="AL343" i="1" a="1"/>
  <c r="AL343" i="1" s="1"/>
  <c r="BC343" i="1" s="1"/>
  <c r="AL350" i="1" a="1"/>
  <c r="AL350" i="1" s="1"/>
  <c r="BC350" i="1" s="1"/>
  <c r="AL357" i="1" a="1"/>
  <c r="AL357" i="1" s="1"/>
  <c r="BC357" i="1" s="1"/>
  <c r="AL371" i="1" a="1"/>
  <c r="AL371" i="1" s="1"/>
  <c r="BC371" i="1" s="1"/>
  <c r="AL182" i="1" a="1"/>
  <c r="AL182" i="1" s="1"/>
  <c r="BC182" i="1" s="1"/>
  <c r="AL242" i="1" a="1"/>
  <c r="AL242" i="1" s="1"/>
  <c r="BC242" i="1" s="1"/>
  <c r="AL262" i="1" a="1"/>
  <c r="AL262" i="1" s="1"/>
  <c r="BC262" i="1" s="1"/>
  <c r="AL267" i="1" a="1"/>
  <c r="AL267" i="1" s="1"/>
  <c r="BC267" i="1" s="1"/>
  <c r="AL277" i="1" a="1"/>
  <c r="AL277" i="1" s="1"/>
  <c r="BC277" i="1" s="1"/>
  <c r="AL287" i="1" a="1"/>
  <c r="AL287" i="1" s="1"/>
  <c r="BC287" i="1" s="1"/>
  <c r="AL288" i="1" a="1"/>
  <c r="AL288" i="1" s="1"/>
  <c r="BC288" i="1" s="1"/>
  <c r="AL289" i="1" a="1"/>
  <c r="AL289" i="1" s="1"/>
  <c r="BC289" i="1" s="1"/>
  <c r="AL331" i="1" a="1"/>
  <c r="AL331" i="1" s="1"/>
  <c r="BC331" i="1" s="1"/>
  <c r="AL336" i="1" a="1"/>
  <c r="AL336" i="1" s="1"/>
  <c r="BC336" i="1" s="1"/>
  <c r="AL341" i="1" a="1"/>
  <c r="AL341" i="1" s="1"/>
  <c r="BC341" i="1" s="1"/>
  <c r="AL354" i="1" a="1"/>
  <c r="AL354" i="1" s="1"/>
  <c r="BC354" i="1" s="1"/>
  <c r="AL361" i="1" a="1"/>
  <c r="AL361" i="1" s="1"/>
  <c r="BC361" i="1" s="1"/>
  <c r="AL219" i="1" a="1"/>
  <c r="AL219" i="1" s="1"/>
  <c r="BC219" i="1" s="1"/>
  <c r="AL233" i="1" a="1"/>
  <c r="AL233" i="1" s="1"/>
  <c r="BC233" i="1" s="1"/>
  <c r="AL264" i="1" a="1"/>
  <c r="AL264" i="1" s="1"/>
  <c r="BC264" i="1" s="1"/>
  <c r="AL270" i="1" a="1"/>
  <c r="AL270" i="1" s="1"/>
  <c r="BC270" i="1" s="1"/>
  <c r="AL278" i="1" a="1"/>
  <c r="AL278" i="1" s="1"/>
  <c r="BC278" i="1" s="1"/>
  <c r="AL308" i="1" a="1"/>
  <c r="AL308" i="1" s="1"/>
  <c r="BC308" i="1" s="1"/>
  <c r="AL309" i="1" a="1"/>
  <c r="AL309" i="1" s="1"/>
  <c r="BC309" i="1" s="1"/>
  <c r="AL317" i="1" a="1"/>
  <c r="AL317" i="1" s="1"/>
  <c r="BC317" i="1" s="1"/>
  <c r="AL318" i="1" a="1"/>
  <c r="AL318" i="1" s="1"/>
  <c r="BC318" i="1" s="1"/>
  <c r="AL329" i="1" a="1"/>
  <c r="AL329" i="1" s="1"/>
  <c r="BC329" i="1" s="1"/>
  <c r="AL339" i="1" a="1"/>
  <c r="AL339" i="1" s="1"/>
  <c r="BC339" i="1" s="1"/>
  <c r="AL344" i="1" a="1"/>
  <c r="AL344" i="1" s="1"/>
  <c r="BC344" i="1" s="1"/>
  <c r="AL347" i="1" a="1"/>
  <c r="AL347" i="1" s="1"/>
  <c r="BC347" i="1" s="1"/>
  <c r="AL358" i="1" a="1"/>
  <c r="AL358" i="1" s="1"/>
  <c r="BC358" i="1" s="1"/>
  <c r="AL373" i="1" a="1"/>
  <c r="AL373" i="1" s="1"/>
  <c r="BC373" i="1" s="1"/>
  <c r="AL159" i="1" a="1"/>
  <c r="AL159" i="1" s="1"/>
  <c r="BC159" i="1" s="1"/>
  <c r="AL186" i="1" a="1"/>
  <c r="AL186" i="1" s="1"/>
  <c r="BC186" i="1" s="1"/>
  <c r="AL213" i="1" a="1"/>
  <c r="AL213" i="1" s="1"/>
  <c r="BC213" i="1" s="1"/>
  <c r="AL268" i="1" a="1"/>
  <c r="AL268" i="1" s="1"/>
  <c r="BC268" i="1" s="1"/>
  <c r="AL273" i="1" a="1"/>
  <c r="AL273" i="1" s="1"/>
  <c r="BC273" i="1" s="1"/>
  <c r="AL279" i="1" a="1"/>
  <c r="AL279" i="1" s="1"/>
  <c r="BC279" i="1" s="1"/>
  <c r="AL299" i="1" a="1"/>
  <c r="AL299" i="1" s="1"/>
  <c r="BC299" i="1" s="1"/>
  <c r="AL300" i="1" a="1"/>
  <c r="AL300" i="1" s="1"/>
  <c r="BC300" i="1" s="1"/>
  <c r="AL301" i="1" a="1"/>
  <c r="AL301" i="1" s="1"/>
  <c r="BC301" i="1" s="1"/>
  <c r="AL320" i="1" a="1"/>
  <c r="AL320" i="1" s="1"/>
  <c r="BC320" i="1" s="1"/>
  <c r="AL334" i="1" a="1"/>
  <c r="AL334" i="1" s="1"/>
  <c r="BC334" i="1" s="1"/>
  <c r="AL337" i="1" a="1"/>
  <c r="AL337" i="1" s="1"/>
  <c r="BC337" i="1" s="1"/>
  <c r="AL351" i="1" a="1"/>
  <c r="AL351" i="1" s="1"/>
  <c r="BC351" i="1" s="1"/>
  <c r="AL362" i="1" a="1"/>
  <c r="AL362" i="1" s="1"/>
  <c r="BC362" i="1" s="1"/>
  <c r="AL298" i="1" a="1"/>
  <c r="AL298" i="1" s="1"/>
  <c r="BC298" i="1" s="1"/>
  <c r="AL332" i="1" a="1"/>
  <c r="AL332" i="1" s="1"/>
  <c r="BC332" i="1" s="1"/>
  <c r="AL355" i="1" a="1"/>
  <c r="AL355" i="1" s="1"/>
  <c r="BC355" i="1" s="1"/>
  <c r="AL385" i="1" a="1"/>
  <c r="AL385" i="1" s="1"/>
  <c r="BC385" i="1" s="1"/>
  <c r="AL390" i="1" a="1"/>
  <c r="AL390" i="1" s="1"/>
  <c r="BC390" i="1" s="1"/>
  <c r="AL397" i="1" a="1"/>
  <c r="AL397" i="1" s="1"/>
  <c r="BC397" i="1" s="1"/>
  <c r="AL409" i="1" a="1"/>
  <c r="AL409" i="1" s="1"/>
  <c r="BC409" i="1" s="1"/>
  <c r="AL419" i="1" a="1"/>
  <c r="AL419" i="1" s="1"/>
  <c r="BC419" i="1" s="1"/>
  <c r="AL448" i="1" a="1"/>
  <c r="AL448" i="1" s="1"/>
  <c r="BC448" i="1" s="1"/>
  <c r="AL451" i="1" a="1"/>
  <c r="AL451" i="1" s="1"/>
  <c r="BC451" i="1" s="1"/>
  <c r="AL457" i="1" a="1"/>
  <c r="AL457" i="1" s="1"/>
  <c r="BC457" i="1" s="1"/>
  <c r="AL466" i="1" a="1"/>
  <c r="AL466" i="1" s="1"/>
  <c r="BC466" i="1" s="1"/>
  <c r="AL472" i="1" a="1"/>
  <c r="AL472" i="1" s="1"/>
  <c r="BC472" i="1" s="1"/>
  <c r="AL475" i="1" a="1"/>
  <c r="AL475" i="1" s="1"/>
  <c r="BC475" i="1" s="1"/>
  <c r="AL484" i="1" a="1"/>
  <c r="AL484" i="1" s="1"/>
  <c r="BC484" i="1" s="1"/>
  <c r="AL487" i="1" a="1"/>
  <c r="AL487" i="1" s="1"/>
  <c r="BC487" i="1" s="1"/>
  <c r="AL490" i="1" a="1"/>
  <c r="AL490" i="1" s="1"/>
  <c r="BC490" i="1" s="1"/>
  <c r="AL494" i="1" a="1"/>
  <c r="AL494" i="1" s="1"/>
  <c r="BC494" i="1" s="1"/>
  <c r="AL514" i="1" a="1"/>
  <c r="AL514" i="1" s="1"/>
  <c r="BC514" i="1" s="1"/>
  <c r="AL517" i="1" a="1"/>
  <c r="AL517" i="1" s="1"/>
  <c r="BC517" i="1" s="1"/>
  <c r="AL521" i="1" a="1"/>
  <c r="AL521" i="1" s="1"/>
  <c r="BC521" i="1" s="1"/>
  <c r="AL525" i="1" a="1"/>
  <c r="AL525" i="1" s="1"/>
  <c r="BC525" i="1" s="1"/>
  <c r="AL528" i="1" a="1"/>
  <c r="AL528" i="1" s="1"/>
  <c r="BC528" i="1" s="1"/>
  <c r="AL529" i="1" a="1"/>
  <c r="AL529" i="1" s="1"/>
  <c r="BC529" i="1" s="1"/>
  <c r="AL539" i="1" a="1"/>
  <c r="AL539" i="1" s="1"/>
  <c r="BC539" i="1" s="1"/>
  <c r="AL540" i="1" a="1"/>
  <c r="AL540" i="1" s="1"/>
  <c r="BC540" i="1" s="1"/>
  <c r="AL552" i="1" a="1"/>
  <c r="AL552" i="1" s="1"/>
  <c r="BC552" i="1" s="1"/>
  <c r="AL553" i="1" a="1"/>
  <c r="AL553" i="1" s="1"/>
  <c r="BC553" i="1" s="1"/>
  <c r="AL571" i="1" a="1"/>
  <c r="AL571" i="1" s="1"/>
  <c r="BC571" i="1" s="1"/>
  <c r="AL574" i="1" a="1"/>
  <c r="AL574" i="1" s="1"/>
  <c r="BC574" i="1" s="1"/>
  <c r="AL584" i="1" a="1"/>
  <c r="AL584" i="1" s="1"/>
  <c r="BC584" i="1" s="1"/>
  <c r="AL593" i="1" a="1"/>
  <c r="AL593" i="1" s="1"/>
  <c r="BC593" i="1" s="1"/>
  <c r="AL602" i="1" a="1"/>
  <c r="AL602" i="1" s="1"/>
  <c r="BC602" i="1" s="1"/>
  <c r="AL616" i="1" a="1"/>
  <c r="AL616" i="1" s="1"/>
  <c r="BC616" i="1" s="1"/>
  <c r="AL618" i="1" a="1"/>
  <c r="AL618" i="1" s="1"/>
  <c r="BC618" i="1" s="1"/>
  <c r="AL629" i="1" a="1"/>
  <c r="AL629" i="1" s="1"/>
  <c r="BC629" i="1" s="1"/>
  <c r="AL631" i="1" a="1"/>
  <c r="AL631" i="1" s="1"/>
  <c r="BC631" i="1" s="1"/>
  <c r="AL272" i="1" a="1"/>
  <c r="AL272" i="1" s="1"/>
  <c r="BC272" i="1" s="1"/>
  <c r="AL310" i="1" a="1"/>
  <c r="AL310" i="1" s="1"/>
  <c r="BC310" i="1" s="1"/>
  <c r="AL348" i="1" a="1"/>
  <c r="AL348" i="1" s="1"/>
  <c r="BC348" i="1" s="1"/>
  <c r="AL380" i="1" a="1"/>
  <c r="AL380" i="1" s="1"/>
  <c r="BC380" i="1" s="1"/>
  <c r="AL392" i="1" a="1"/>
  <c r="AL392" i="1" s="1"/>
  <c r="BC392" i="1" s="1"/>
  <c r="AL399" i="1" a="1"/>
  <c r="AL399" i="1" s="1"/>
  <c r="BC399" i="1" s="1"/>
  <c r="AL404" i="1" a="1"/>
  <c r="AL404" i="1" s="1"/>
  <c r="BC404" i="1" s="1"/>
  <c r="AL406" i="1" a="1"/>
  <c r="AL406" i="1" s="1"/>
  <c r="BC406" i="1" s="1"/>
  <c r="AL411" i="1" a="1"/>
  <c r="AL411" i="1" s="1"/>
  <c r="BC411" i="1" s="1"/>
  <c r="AL421" i="1" a="1"/>
  <c r="AL421" i="1" s="1"/>
  <c r="BC421" i="1" s="1"/>
  <c r="AL431" i="1" a="1"/>
  <c r="AL431" i="1" s="1"/>
  <c r="BC431" i="1" s="1"/>
  <c r="AL436" i="1" a="1"/>
  <c r="AL436" i="1" s="1"/>
  <c r="BC436" i="1" s="1"/>
  <c r="AL437" i="1" a="1"/>
  <c r="AL437" i="1" s="1"/>
  <c r="BC437" i="1" s="1"/>
  <c r="AL439" i="1" a="1"/>
  <c r="AL439" i="1" s="1"/>
  <c r="BC439" i="1" s="1"/>
  <c r="AL441" i="1" a="1"/>
  <c r="AL441" i="1" s="1"/>
  <c r="BC441" i="1" s="1"/>
  <c r="AL443" i="1" a="1"/>
  <c r="AL443" i="1" s="1"/>
  <c r="BC443" i="1" s="1"/>
  <c r="AL445" i="1" a="1"/>
  <c r="AL445" i="1" s="1"/>
  <c r="BC445" i="1" s="1"/>
  <c r="AL454" i="1" a="1"/>
  <c r="AL454" i="1" s="1"/>
  <c r="BC454" i="1" s="1"/>
  <c r="AL460" i="1" a="1"/>
  <c r="AL460" i="1" s="1"/>
  <c r="BC460" i="1" s="1"/>
  <c r="AL478" i="1" a="1"/>
  <c r="AL478" i="1" s="1"/>
  <c r="BC478" i="1" s="1"/>
  <c r="AL481" i="1" a="1"/>
  <c r="AL481" i="1" s="1"/>
  <c r="BC481" i="1" s="1"/>
  <c r="AL495" i="1" a="1"/>
  <c r="AL495" i="1" s="1"/>
  <c r="BC495" i="1" s="1"/>
  <c r="AL499" i="1" a="1"/>
  <c r="AL499" i="1" s="1"/>
  <c r="BC499" i="1" s="1"/>
  <c r="AL503" i="1" a="1"/>
  <c r="AL503" i="1" s="1"/>
  <c r="BC503" i="1" s="1"/>
  <c r="AL506" i="1" a="1"/>
  <c r="AL506" i="1" s="1"/>
  <c r="BC506" i="1" s="1"/>
  <c r="AL510" i="1" a="1"/>
  <c r="AL510" i="1" s="1"/>
  <c r="BC510" i="1" s="1"/>
  <c r="AL518" i="1" a="1"/>
  <c r="AL518" i="1" s="1"/>
  <c r="BC518" i="1" s="1"/>
  <c r="AL541" i="1" a="1"/>
  <c r="AL541" i="1" s="1"/>
  <c r="BC541" i="1" s="1"/>
  <c r="AL542" i="1" a="1"/>
  <c r="AL542" i="1" s="1"/>
  <c r="BC542" i="1" s="1"/>
  <c r="AL554" i="1" a="1"/>
  <c r="AL554" i="1" s="1"/>
  <c r="BC554" i="1" s="1"/>
  <c r="AL560" i="1" a="1"/>
  <c r="AL560" i="1" s="1"/>
  <c r="BC560" i="1" s="1"/>
  <c r="AL563" i="1" a="1"/>
  <c r="AL563" i="1" s="1"/>
  <c r="BC563" i="1" s="1"/>
  <c r="AL566" i="1" a="1"/>
  <c r="AL566" i="1" s="1"/>
  <c r="BC566" i="1" s="1"/>
  <c r="AL575" i="1" a="1"/>
  <c r="AL575" i="1" s="1"/>
  <c r="BC575" i="1" s="1"/>
  <c r="AL576" i="1" a="1"/>
  <c r="AL576" i="1" s="1"/>
  <c r="BC576" i="1" s="1"/>
  <c r="AL585" i="1" a="1"/>
  <c r="AL585" i="1" s="1"/>
  <c r="BC585" i="1" s="1"/>
  <c r="AL594" i="1" a="1"/>
  <c r="AL594" i="1" s="1"/>
  <c r="BC594" i="1" s="1"/>
  <c r="AL603" i="1" a="1"/>
  <c r="AL603" i="1" s="1"/>
  <c r="BC603" i="1" s="1"/>
  <c r="AL620" i="1" a="1"/>
  <c r="AL620" i="1" s="1"/>
  <c r="BC620" i="1" s="1"/>
  <c r="AL635" i="1" a="1"/>
  <c r="AL635" i="1" s="1"/>
  <c r="BC635" i="1" s="1"/>
  <c r="AL637" i="1" a="1"/>
  <c r="AL637" i="1" s="1"/>
  <c r="BC637" i="1" s="1"/>
  <c r="AL210" i="1" a="1"/>
  <c r="AL210" i="1" s="1"/>
  <c r="BC210" i="1" s="1"/>
  <c r="AL266" i="1" a="1"/>
  <c r="AL266" i="1" s="1"/>
  <c r="BC266" i="1" s="1"/>
  <c r="AL382" i="1" a="1"/>
  <c r="AL382" i="1" s="1"/>
  <c r="BC382" i="1" s="1"/>
  <c r="AL387" i="1" a="1"/>
  <c r="AL387" i="1" s="1"/>
  <c r="BC387" i="1" s="1"/>
  <c r="AL394" i="1" a="1"/>
  <c r="AL394" i="1" s="1"/>
  <c r="BC394" i="1" s="1"/>
  <c r="AL401" i="1" a="1"/>
  <c r="AL401" i="1" s="1"/>
  <c r="BC401" i="1" s="1"/>
  <c r="AL408" i="1" a="1"/>
  <c r="AL408" i="1" s="1"/>
  <c r="BC408" i="1" s="1"/>
  <c r="AL423" i="1" a="1"/>
  <c r="AL423" i="1" s="1"/>
  <c r="BC423" i="1" s="1"/>
  <c r="AL425" i="1" a="1"/>
  <c r="AL425" i="1" s="1"/>
  <c r="BC425" i="1" s="1"/>
  <c r="AL430" i="1" a="1"/>
  <c r="AL430" i="1" s="1"/>
  <c r="BC430" i="1" s="1"/>
  <c r="AL456" i="1" a="1"/>
  <c r="AL456" i="1" s="1"/>
  <c r="BC456" i="1" s="1"/>
  <c r="AL480" i="1" a="1"/>
  <c r="AL480" i="1" s="1"/>
  <c r="BC480" i="1" s="1"/>
  <c r="AL493" i="1" a="1"/>
  <c r="AL493" i="1" s="1"/>
  <c r="BC493" i="1" s="1"/>
  <c r="AL522" i="1" a="1"/>
  <c r="AL522" i="1" s="1"/>
  <c r="BC522" i="1" s="1"/>
  <c r="AL530" i="1" a="1"/>
  <c r="AL530" i="1" s="1"/>
  <c r="BC530" i="1" s="1"/>
  <c r="AL531" i="1" a="1"/>
  <c r="AL531" i="1" s="1"/>
  <c r="BC531" i="1" s="1"/>
  <c r="AL544" i="1" a="1"/>
  <c r="AL544" i="1" s="1"/>
  <c r="BC544" i="1" s="1"/>
  <c r="AL555" i="1" a="1"/>
  <c r="AL555" i="1" s="1"/>
  <c r="BC555" i="1" s="1"/>
  <c r="AL557" i="1" a="1"/>
  <c r="AL557" i="1" s="1"/>
  <c r="BC557" i="1" s="1"/>
  <c r="AL569" i="1" a="1"/>
  <c r="AL569" i="1" s="1"/>
  <c r="BC569" i="1" s="1"/>
  <c r="AL572" i="1" a="1"/>
  <c r="AL572" i="1" s="1"/>
  <c r="BC572" i="1" s="1"/>
  <c r="AL577" i="1" a="1"/>
  <c r="AL577" i="1" s="1"/>
  <c r="BC577" i="1" s="1"/>
  <c r="AL586" i="1" a="1"/>
  <c r="AL586" i="1" s="1"/>
  <c r="BC586" i="1" s="1"/>
  <c r="AL595" i="1" a="1"/>
  <c r="AL595" i="1" s="1"/>
  <c r="BC595" i="1" s="1"/>
  <c r="AL604" i="1" a="1"/>
  <c r="AL604" i="1" s="1"/>
  <c r="BC604" i="1" s="1"/>
  <c r="AL622" i="1" a="1"/>
  <c r="AL622" i="1" s="1"/>
  <c r="BC622" i="1" s="1"/>
  <c r="AL626" i="1" a="1"/>
  <c r="AL626" i="1" s="1"/>
  <c r="BC626" i="1" s="1"/>
  <c r="AL628" i="1" a="1"/>
  <c r="AL628" i="1" s="1"/>
  <c r="BC628" i="1" s="1"/>
  <c r="AL193" i="1" a="1"/>
  <c r="AL193" i="1" s="1"/>
  <c r="BC193" i="1" s="1"/>
  <c r="AL311" i="1" a="1"/>
  <c r="AL311" i="1" s="1"/>
  <c r="BC311" i="1" s="1"/>
  <c r="AL375" i="1" a="1"/>
  <c r="AL375" i="1" s="1"/>
  <c r="BC375" i="1" s="1"/>
  <c r="AL389" i="1" a="1"/>
  <c r="AL389" i="1" s="1"/>
  <c r="BC389" i="1" s="1"/>
  <c r="AL396" i="1" a="1"/>
  <c r="AL396" i="1" s="1"/>
  <c r="BC396" i="1" s="1"/>
  <c r="AL410" i="1" a="1"/>
  <c r="AL410" i="1" s="1"/>
  <c r="BC410" i="1" s="1"/>
  <c r="AL414" i="1" a="1"/>
  <c r="AL414" i="1" s="1"/>
  <c r="BC414" i="1" s="1"/>
  <c r="AL416" i="1" a="1"/>
  <c r="AL416" i="1" s="1"/>
  <c r="BC416" i="1" s="1"/>
  <c r="AL418" i="1" a="1"/>
  <c r="AL418" i="1" s="1"/>
  <c r="BC418" i="1" s="1"/>
  <c r="AL420" i="1" a="1"/>
  <c r="AL420" i="1" s="1"/>
  <c r="BC420" i="1" s="1"/>
  <c r="AL435" i="1" a="1"/>
  <c r="AL435" i="1" s="1"/>
  <c r="BC435" i="1" s="1"/>
  <c r="AL447" i="1" a="1"/>
  <c r="AL447" i="1" s="1"/>
  <c r="BC447" i="1" s="1"/>
  <c r="AL450" i="1" a="1"/>
  <c r="AL450" i="1" s="1"/>
  <c r="BC450" i="1" s="1"/>
  <c r="AL453" i="1" a="1"/>
  <c r="AL453" i="1" s="1"/>
  <c r="BC453" i="1" s="1"/>
  <c r="AL459" i="1" a="1"/>
  <c r="AL459" i="1" s="1"/>
  <c r="BC459" i="1" s="1"/>
  <c r="AL462" i="1" a="1"/>
  <c r="AL462" i="1" s="1"/>
  <c r="BC462" i="1" s="1"/>
  <c r="AL465" i="1" a="1"/>
  <c r="AL465" i="1" s="1"/>
  <c r="BC465" i="1" s="1"/>
  <c r="AL468" i="1" a="1"/>
  <c r="AL468" i="1" s="1"/>
  <c r="BC468" i="1" s="1"/>
  <c r="AL471" i="1" a="1"/>
  <c r="AL471" i="1" s="1"/>
  <c r="BC471" i="1" s="1"/>
  <c r="AL474" i="1" a="1"/>
  <c r="AL474" i="1" s="1"/>
  <c r="BC474" i="1" s="1"/>
  <c r="AL486" i="1" a="1"/>
  <c r="AL486" i="1" s="1"/>
  <c r="BC486" i="1" s="1"/>
  <c r="AL492" i="1" a="1"/>
  <c r="AL492" i="1" s="1"/>
  <c r="BC492" i="1" s="1"/>
  <c r="AL507" i="1" a="1"/>
  <c r="AL507" i="1" s="1"/>
  <c r="BC507" i="1" s="1"/>
  <c r="AL515" i="1" a="1"/>
  <c r="AL515" i="1" s="1"/>
  <c r="BC515" i="1" s="1"/>
  <c r="AL519" i="1" a="1"/>
  <c r="AL519" i="1" s="1"/>
  <c r="BC519" i="1" s="1"/>
  <c r="AL526" i="1" a="1"/>
  <c r="AL526" i="1" s="1"/>
  <c r="BC526" i="1" s="1"/>
  <c r="AL532" i="1" a="1"/>
  <c r="AL532" i="1" s="1"/>
  <c r="BC532" i="1" s="1"/>
  <c r="AL533" i="1" a="1"/>
  <c r="AL533" i="1" s="1"/>
  <c r="BC533" i="1" s="1"/>
  <c r="AL543" i="1" a="1"/>
  <c r="AL543" i="1" s="1"/>
  <c r="BC543" i="1" s="1"/>
  <c r="AL546" i="1" a="1"/>
  <c r="AL546" i="1" s="1"/>
  <c r="BC546" i="1" s="1"/>
  <c r="AL556" i="1" a="1"/>
  <c r="AL556" i="1" s="1"/>
  <c r="BC556" i="1" s="1"/>
  <c r="AL561" i="1" a="1"/>
  <c r="AL561" i="1" s="1"/>
  <c r="BC561" i="1" s="1"/>
  <c r="AL578" i="1" a="1"/>
  <c r="AL578" i="1" s="1"/>
  <c r="BC578" i="1" s="1"/>
  <c r="AL587" i="1" a="1"/>
  <c r="AL587" i="1" s="1"/>
  <c r="BC587" i="1" s="1"/>
  <c r="AL596" i="1" a="1"/>
  <c r="AL596" i="1" s="1"/>
  <c r="BC596" i="1" s="1"/>
  <c r="AL597" i="1" a="1"/>
  <c r="AL597" i="1" s="1"/>
  <c r="BC597" i="1" s="1"/>
  <c r="AL605" i="1" a="1"/>
  <c r="AL605" i="1" s="1"/>
  <c r="BC605" i="1" s="1"/>
  <c r="AL624" i="1" a="1"/>
  <c r="AL624" i="1" s="1"/>
  <c r="BC624" i="1" s="1"/>
  <c r="AL630" i="1" a="1"/>
  <c r="AL630" i="1" s="1"/>
  <c r="BC630" i="1" s="1"/>
  <c r="AL632" i="1" a="1"/>
  <c r="AL632" i="1" s="1"/>
  <c r="BC632" i="1" s="1"/>
  <c r="AL280" i="1" a="1"/>
  <c r="AL280" i="1" s="1"/>
  <c r="BC280" i="1" s="1"/>
  <c r="AL319" i="1" a="1"/>
  <c r="AL319" i="1" s="1"/>
  <c r="BC319" i="1" s="1"/>
  <c r="AL377" i="1" a="1"/>
  <c r="AL377" i="1" s="1"/>
  <c r="BC377" i="1" s="1"/>
  <c r="AL384" i="1" a="1"/>
  <c r="AL384" i="1" s="1"/>
  <c r="BC384" i="1" s="1"/>
  <c r="AL391" i="1" a="1"/>
  <c r="AL391" i="1" s="1"/>
  <c r="BC391" i="1" s="1"/>
  <c r="AL398" i="1" a="1"/>
  <c r="AL398" i="1" s="1"/>
  <c r="BC398" i="1" s="1"/>
  <c r="AL403" i="1" a="1"/>
  <c r="AL403" i="1" s="1"/>
  <c r="BC403" i="1" s="1"/>
  <c r="AL412" i="1" a="1"/>
  <c r="AL412" i="1" s="1"/>
  <c r="BC412" i="1" s="1"/>
  <c r="AL434" i="1" a="1"/>
  <c r="AL434" i="1" s="1"/>
  <c r="BC434" i="1" s="1"/>
  <c r="AL452" i="1" a="1"/>
  <c r="AL452" i="1" s="1"/>
  <c r="BC452" i="1" s="1"/>
  <c r="AL483" i="1" a="1"/>
  <c r="AL483" i="1" s="1"/>
  <c r="BC483" i="1" s="1"/>
  <c r="AL489" i="1" a="1"/>
  <c r="AL489" i="1" s="1"/>
  <c r="BC489" i="1" s="1"/>
  <c r="AL496" i="1" a="1"/>
  <c r="AL496" i="1" s="1"/>
  <c r="BC496" i="1" s="1"/>
  <c r="AL500" i="1" a="1"/>
  <c r="AL500" i="1" s="1"/>
  <c r="BC500" i="1" s="1"/>
  <c r="AL504" i="1" a="1"/>
  <c r="AL504" i="1" s="1"/>
  <c r="BC504" i="1" s="1"/>
  <c r="AL511" i="1" a="1"/>
  <c r="AL511" i="1" s="1"/>
  <c r="BC511" i="1" s="1"/>
  <c r="AL534" i="1" a="1"/>
  <c r="AL534" i="1" s="1"/>
  <c r="BC534" i="1" s="1"/>
  <c r="AL545" i="1" a="1"/>
  <c r="AL545" i="1" s="1"/>
  <c r="BC545" i="1" s="1"/>
  <c r="AL558" i="1" a="1"/>
  <c r="AL558" i="1" s="1"/>
  <c r="BC558" i="1" s="1"/>
  <c r="AL564" i="1" a="1"/>
  <c r="AL564" i="1" s="1"/>
  <c r="BC564" i="1" s="1"/>
  <c r="AL567" i="1" a="1"/>
  <c r="AL567" i="1" s="1"/>
  <c r="BC567" i="1" s="1"/>
  <c r="AL579" i="1" a="1"/>
  <c r="AL579" i="1" s="1"/>
  <c r="BC579" i="1" s="1"/>
  <c r="AL588" i="1" a="1"/>
  <c r="AL588" i="1" s="1"/>
  <c r="BC588" i="1" s="1"/>
  <c r="AL598" i="1" a="1"/>
  <c r="AL598" i="1" s="1"/>
  <c r="BC598" i="1" s="1"/>
  <c r="AL606" i="1" a="1"/>
  <c r="AL606" i="1" s="1"/>
  <c r="BC606" i="1" s="1"/>
  <c r="AL617" i="1" a="1"/>
  <c r="AL617" i="1" s="1"/>
  <c r="BC617" i="1" s="1"/>
  <c r="AL634" i="1" a="1"/>
  <c r="AL634" i="1" s="1"/>
  <c r="BC634" i="1" s="1"/>
  <c r="AL261" i="1" a="1"/>
  <c r="AL261" i="1" s="1"/>
  <c r="BC261" i="1" s="1"/>
  <c r="AL379" i="1" a="1"/>
  <c r="AL379" i="1" s="1"/>
  <c r="BC379" i="1" s="1"/>
  <c r="AL381" i="1" a="1"/>
  <c r="AL381" i="1" s="1"/>
  <c r="BC381" i="1" s="1"/>
  <c r="AL386" i="1" a="1"/>
  <c r="AL386" i="1" s="1"/>
  <c r="BC386" i="1" s="1"/>
  <c r="AL393" i="1" a="1"/>
  <c r="AL393" i="1" s="1"/>
  <c r="BC393" i="1" s="1"/>
  <c r="AL405" i="1" a="1"/>
  <c r="AL405" i="1" s="1"/>
  <c r="BC405" i="1" s="1"/>
  <c r="AL417" i="1" a="1"/>
  <c r="AL417" i="1" s="1"/>
  <c r="BC417" i="1" s="1"/>
  <c r="AL422" i="1" a="1"/>
  <c r="AL422" i="1" s="1"/>
  <c r="BC422" i="1" s="1"/>
  <c r="AL428" i="1" a="1"/>
  <c r="AL428" i="1" s="1"/>
  <c r="BC428" i="1" s="1"/>
  <c r="AL429" i="1" a="1"/>
  <c r="AL429" i="1" s="1"/>
  <c r="BC429" i="1" s="1"/>
  <c r="AL438" i="1" a="1"/>
  <c r="AL438" i="1" s="1"/>
  <c r="BC438" i="1" s="1"/>
  <c r="AL440" i="1" a="1"/>
  <c r="AL440" i="1" s="1"/>
  <c r="BC440" i="1" s="1"/>
  <c r="AL442" i="1" a="1"/>
  <c r="AL442" i="1" s="1"/>
  <c r="BC442" i="1" s="1"/>
  <c r="AL446" i="1" a="1"/>
  <c r="AL446" i="1" s="1"/>
  <c r="BC446" i="1" s="1"/>
  <c r="AL455" i="1" a="1"/>
  <c r="AL455" i="1" s="1"/>
  <c r="BC455" i="1" s="1"/>
  <c r="AL458" i="1" a="1"/>
  <c r="AL458" i="1" s="1"/>
  <c r="BC458" i="1" s="1"/>
  <c r="AL464" i="1" a="1"/>
  <c r="AL464" i="1" s="1"/>
  <c r="BC464" i="1" s="1"/>
  <c r="AL470" i="1" a="1"/>
  <c r="AL470" i="1" s="1"/>
  <c r="BC470" i="1" s="1"/>
  <c r="AL473" i="1" a="1"/>
  <c r="AL473" i="1" s="1"/>
  <c r="BC473" i="1" s="1"/>
  <c r="AL477" i="1" a="1"/>
  <c r="AL477" i="1" s="1"/>
  <c r="BC477" i="1" s="1"/>
  <c r="AL491" i="1" a="1"/>
  <c r="AL491" i="1" s="1"/>
  <c r="BC491" i="1" s="1"/>
  <c r="AL497" i="1" a="1"/>
  <c r="AL497" i="1" s="1"/>
  <c r="BC497" i="1" s="1"/>
  <c r="AL508" i="1" a="1"/>
  <c r="AL508" i="1" s="1"/>
  <c r="BC508" i="1" s="1"/>
  <c r="AL512" i="1" a="1"/>
  <c r="AL512" i="1" s="1"/>
  <c r="BC512" i="1" s="1"/>
  <c r="AL516" i="1" a="1"/>
  <c r="AL516" i="1" s="1"/>
  <c r="BC516" i="1" s="1"/>
  <c r="AL520" i="1" a="1"/>
  <c r="AL520" i="1" s="1"/>
  <c r="BC520" i="1" s="1"/>
  <c r="AL523" i="1" a="1"/>
  <c r="AL523" i="1" s="1"/>
  <c r="BC523" i="1" s="1"/>
  <c r="AL527" i="1" a="1"/>
  <c r="AL527" i="1" s="1"/>
  <c r="BC527" i="1" s="1"/>
  <c r="AL535" i="1" a="1"/>
  <c r="AL535" i="1" s="1"/>
  <c r="BC535" i="1" s="1"/>
  <c r="AL536" i="1" a="1"/>
  <c r="AL536" i="1" s="1"/>
  <c r="BC536" i="1" s="1"/>
  <c r="AL547" i="1" a="1"/>
  <c r="AL547" i="1" s="1"/>
  <c r="BC547" i="1" s="1"/>
  <c r="AL548" i="1" a="1"/>
  <c r="AL548" i="1" s="1"/>
  <c r="BC548" i="1" s="1"/>
  <c r="AL570" i="1" a="1"/>
  <c r="AL570" i="1" s="1"/>
  <c r="BC570" i="1" s="1"/>
  <c r="AL573" i="1" a="1"/>
  <c r="AL573" i="1" s="1"/>
  <c r="BC573" i="1" s="1"/>
  <c r="AL580" i="1" a="1"/>
  <c r="AL580" i="1" s="1"/>
  <c r="BC580" i="1" s="1"/>
  <c r="AL581" i="1" a="1"/>
  <c r="AL581" i="1" s="1"/>
  <c r="BC581" i="1" s="1"/>
  <c r="AL589" i="1" a="1"/>
  <c r="AL589" i="1" s="1"/>
  <c r="BC589" i="1" s="1"/>
  <c r="AL599" i="1" a="1"/>
  <c r="AL599" i="1" s="1"/>
  <c r="BC599" i="1" s="1"/>
  <c r="AL607" i="1" a="1"/>
  <c r="AL607" i="1" s="1"/>
  <c r="BC607" i="1" s="1"/>
  <c r="AL608" i="1" a="1"/>
  <c r="AL608" i="1" s="1"/>
  <c r="BC608" i="1" s="1"/>
  <c r="AL609" i="1" a="1"/>
  <c r="AL609" i="1" s="1"/>
  <c r="BC609" i="1" s="1"/>
  <c r="AL619" i="1" a="1"/>
  <c r="AL619" i="1" s="1"/>
  <c r="BC619" i="1" s="1"/>
  <c r="AL636" i="1" a="1"/>
  <c r="AL636" i="1" s="1"/>
  <c r="BC636" i="1" s="1"/>
  <c r="AL255" i="1" a="1"/>
  <c r="AL255" i="1" s="1"/>
  <c r="BC255" i="1" s="1"/>
  <c r="AL374" i="1" a="1"/>
  <c r="AL374" i="1" s="1"/>
  <c r="BC374" i="1" s="1"/>
  <c r="AL378" i="1" a="1"/>
  <c r="AL378" i="1" s="1"/>
  <c r="BC378" i="1" s="1"/>
  <c r="AL383" i="1" a="1"/>
  <c r="AL383" i="1" s="1"/>
  <c r="BC383" i="1" s="1"/>
  <c r="AL402" i="1" a="1"/>
  <c r="AL402" i="1" s="1"/>
  <c r="BC402" i="1" s="1"/>
  <c r="AL407" i="1" a="1"/>
  <c r="AL407" i="1" s="1"/>
  <c r="BC407" i="1" s="1"/>
  <c r="AL413" i="1" a="1"/>
  <c r="AL413" i="1" s="1"/>
  <c r="BC413" i="1" s="1"/>
  <c r="AL415" i="1" a="1"/>
  <c r="AL415" i="1" s="1"/>
  <c r="BC415" i="1" s="1"/>
  <c r="AL424" i="1" a="1"/>
  <c r="AL424" i="1" s="1"/>
  <c r="BC424" i="1" s="1"/>
  <c r="AL426" i="1" a="1"/>
  <c r="AL426" i="1" s="1"/>
  <c r="BC426" i="1" s="1"/>
  <c r="AL427" i="1" a="1"/>
  <c r="AL427" i="1" s="1"/>
  <c r="BC427" i="1" s="1"/>
  <c r="AL432" i="1" a="1"/>
  <c r="AL432" i="1" s="1"/>
  <c r="BC432" i="1" s="1"/>
  <c r="AL461" i="1" a="1"/>
  <c r="AL461" i="1" s="1"/>
  <c r="BC461" i="1" s="1"/>
  <c r="AL463" i="1" a="1"/>
  <c r="AL463" i="1" s="1"/>
  <c r="BC463" i="1" s="1"/>
  <c r="AL469" i="1" a="1"/>
  <c r="AL469" i="1" s="1"/>
  <c r="BC469" i="1" s="1"/>
  <c r="AL476" i="1" a="1"/>
  <c r="AL476" i="1" s="1"/>
  <c r="BC476" i="1" s="1"/>
  <c r="AL498" i="1" a="1"/>
  <c r="AL498" i="1" s="1"/>
  <c r="BC498" i="1" s="1"/>
  <c r="AL502" i="1" a="1"/>
  <c r="AL502" i="1" s="1"/>
  <c r="BC502" i="1" s="1"/>
  <c r="AL509" i="1" a="1"/>
  <c r="AL509" i="1" s="1"/>
  <c r="BC509" i="1" s="1"/>
  <c r="AL513" i="1" a="1"/>
  <c r="AL513" i="1" s="1"/>
  <c r="BC513" i="1" s="1"/>
  <c r="AL524" i="1" a="1"/>
  <c r="AL524" i="1" s="1"/>
  <c r="BC524" i="1" s="1"/>
  <c r="AL538" i="1" a="1"/>
  <c r="AL538" i="1" s="1"/>
  <c r="BC538" i="1" s="1"/>
  <c r="AL551" i="1" a="1"/>
  <c r="AL551" i="1" s="1"/>
  <c r="BC551" i="1" s="1"/>
  <c r="AL559" i="1" a="1"/>
  <c r="AL559" i="1" s="1"/>
  <c r="BC559" i="1" s="1"/>
  <c r="AL568" i="1" a="1"/>
  <c r="AL568" i="1" s="1"/>
  <c r="BC568" i="1" s="1"/>
  <c r="AL583" i="1" a="1"/>
  <c r="AL583" i="1" s="1"/>
  <c r="BC583" i="1" s="1"/>
  <c r="AL591" i="1" a="1"/>
  <c r="AL591" i="1" s="1"/>
  <c r="BC591" i="1" s="1"/>
  <c r="AL592" i="1" a="1"/>
  <c r="AL592" i="1" s="1"/>
  <c r="BC592" i="1" s="1"/>
  <c r="AL601" i="1" a="1"/>
  <c r="AL601" i="1" s="1"/>
  <c r="BC601" i="1" s="1"/>
  <c r="AL612" i="1" a="1"/>
  <c r="AL612" i="1" s="1"/>
  <c r="BC612" i="1" s="1"/>
  <c r="AL297" i="1" a="1"/>
  <c r="AL297" i="1" s="1"/>
  <c r="BC297" i="1" s="1"/>
  <c r="AL565" i="1" a="1"/>
  <c r="AL565" i="1" s="1"/>
  <c r="BC565" i="1" s="1"/>
  <c r="AL633" i="1" a="1"/>
  <c r="AL633" i="1" s="1"/>
  <c r="BC633" i="1" s="1"/>
  <c r="AL651" i="1" a="1"/>
  <c r="AL651" i="1" s="1"/>
  <c r="BC651" i="1" s="1"/>
  <c r="AL658" i="1" a="1"/>
  <c r="AL658" i="1" s="1"/>
  <c r="BC658" i="1" s="1"/>
  <c r="AL665" i="1" a="1"/>
  <c r="AL665" i="1" s="1"/>
  <c r="BC665" i="1" s="1"/>
  <c r="AL667" i="1" a="1"/>
  <c r="AL667" i="1" s="1"/>
  <c r="BC667" i="1" s="1"/>
  <c r="AL671" i="1" a="1"/>
  <c r="AL671" i="1" s="1"/>
  <c r="BC671" i="1" s="1"/>
  <c r="AL681" i="1" a="1"/>
  <c r="AL681" i="1" s="1"/>
  <c r="BC681" i="1" s="1"/>
  <c r="AL684" i="1" a="1"/>
  <c r="AL684" i="1" s="1"/>
  <c r="BC684" i="1" s="1"/>
  <c r="AL687" i="1" a="1"/>
  <c r="AL687" i="1" s="1"/>
  <c r="BC687" i="1" s="1"/>
  <c r="AL690" i="1" a="1"/>
  <c r="AL690" i="1" s="1"/>
  <c r="BC690" i="1" s="1"/>
  <c r="AL697" i="1" a="1"/>
  <c r="AL697" i="1" s="1"/>
  <c r="BC697" i="1" s="1"/>
  <c r="AL704" i="1" a="1"/>
  <c r="AL704" i="1" s="1"/>
  <c r="BC704" i="1" s="1"/>
  <c r="AL705" i="1" a="1"/>
  <c r="AL705" i="1" s="1"/>
  <c r="BC705" i="1" s="1"/>
  <c r="AL713" i="1" a="1"/>
  <c r="AL713" i="1" s="1"/>
  <c r="BC713" i="1" s="1"/>
  <c r="AL714" i="1" a="1"/>
  <c r="AL714" i="1" s="1"/>
  <c r="BC714" i="1" s="1"/>
  <c r="AL722" i="1" a="1"/>
  <c r="AL722" i="1" s="1"/>
  <c r="BC722" i="1" s="1"/>
  <c r="AL729" i="1" a="1"/>
  <c r="AL729" i="1" s="1"/>
  <c r="BC729" i="1" s="1"/>
  <c r="AL744" i="1" a="1"/>
  <c r="AL744" i="1" s="1"/>
  <c r="BC744" i="1" s="1"/>
  <c r="AL751" i="1" a="1"/>
  <c r="AL751" i="1" s="1"/>
  <c r="BC751" i="1" s="1"/>
  <c r="AL752" i="1" a="1"/>
  <c r="AL752" i="1" s="1"/>
  <c r="BC752" i="1" s="1"/>
  <c r="AL760" i="1" a="1"/>
  <c r="AL760" i="1" s="1"/>
  <c r="BC760" i="1" s="1"/>
  <c r="AL766" i="1" a="1"/>
  <c r="AL766" i="1" s="1"/>
  <c r="BC766" i="1" s="1"/>
  <c r="AL767" i="1" a="1"/>
  <c r="AL767" i="1" s="1"/>
  <c r="BC767" i="1" s="1"/>
  <c r="AL775" i="1" a="1"/>
  <c r="AL775" i="1" s="1"/>
  <c r="BC775" i="1" s="1"/>
  <c r="AL789" i="1" a="1"/>
  <c r="AL789" i="1" s="1"/>
  <c r="BC789" i="1" s="1"/>
  <c r="AL790" i="1" a="1"/>
  <c r="AL790" i="1" s="1"/>
  <c r="BC790" i="1" s="1"/>
  <c r="AL806" i="1" a="1"/>
  <c r="AL806" i="1" s="1"/>
  <c r="BC806" i="1" s="1"/>
  <c r="AL818" i="1" a="1"/>
  <c r="AL818" i="1" s="1"/>
  <c r="BC818" i="1" s="1"/>
  <c r="AL828" i="1" a="1"/>
  <c r="AL828" i="1" s="1"/>
  <c r="BC828" i="1" s="1"/>
  <c r="AL829" i="1" a="1"/>
  <c r="AL829" i="1" s="1"/>
  <c r="BC829" i="1" s="1"/>
  <c r="AL834" i="1" a="1"/>
  <c r="AL834" i="1" s="1"/>
  <c r="BC834" i="1" s="1"/>
  <c r="AL839" i="1" a="1"/>
  <c r="AL839" i="1" s="1"/>
  <c r="BC839" i="1" s="1"/>
  <c r="AL847" i="1" a="1"/>
  <c r="AL847" i="1" s="1"/>
  <c r="BC847" i="1" s="1"/>
  <c r="AL867" i="1" a="1"/>
  <c r="AL867" i="1" s="1"/>
  <c r="BC867" i="1" s="1"/>
  <c r="AL870" i="1" a="1"/>
  <c r="AL870" i="1" s="1"/>
  <c r="BC870" i="1" s="1"/>
  <c r="AL873" i="1" a="1"/>
  <c r="AL873" i="1" s="1"/>
  <c r="BC873" i="1" s="1"/>
  <c r="AL876" i="1" a="1"/>
  <c r="AL876" i="1" s="1"/>
  <c r="BC876" i="1" s="1"/>
  <c r="AL879" i="1" a="1"/>
  <c r="AL879" i="1" s="1"/>
  <c r="BC879" i="1" s="1"/>
  <c r="AL888" i="1" a="1"/>
  <c r="AL888" i="1" s="1"/>
  <c r="BC888" i="1" s="1"/>
  <c r="AL897" i="1" a="1"/>
  <c r="AL897" i="1" s="1"/>
  <c r="BC897" i="1" s="1"/>
  <c r="AL562" i="1" a="1"/>
  <c r="AL562" i="1" s="1"/>
  <c r="BC562" i="1" s="1"/>
  <c r="AL610" i="1" a="1"/>
  <c r="AL610" i="1" s="1"/>
  <c r="BC610" i="1" s="1"/>
  <c r="AL614" i="1" a="1"/>
  <c r="AL614" i="1" s="1"/>
  <c r="BC614" i="1" s="1"/>
  <c r="AL627" i="1" a="1"/>
  <c r="AL627" i="1" s="1"/>
  <c r="BC627" i="1" s="1"/>
  <c r="AL643" i="1" a="1"/>
  <c r="AL643" i="1" s="1"/>
  <c r="BC643" i="1" s="1"/>
  <c r="AL646" i="1" a="1"/>
  <c r="AL646" i="1" s="1"/>
  <c r="BC646" i="1" s="1"/>
  <c r="AL650" i="1" a="1"/>
  <c r="AL650" i="1" s="1"/>
  <c r="BC650" i="1" s="1"/>
  <c r="AL653" i="1" a="1"/>
  <c r="AL653" i="1" s="1"/>
  <c r="BC653" i="1" s="1"/>
  <c r="AL660" i="1" a="1"/>
  <c r="AL660" i="1" s="1"/>
  <c r="BC660" i="1" s="1"/>
  <c r="AL670" i="1" a="1"/>
  <c r="AL670" i="1" s="1"/>
  <c r="BC670" i="1" s="1"/>
  <c r="AL693" i="1" a="1"/>
  <c r="AL693" i="1" s="1"/>
  <c r="BC693" i="1" s="1"/>
  <c r="AL698" i="1" a="1"/>
  <c r="AL698" i="1" s="1"/>
  <c r="BC698" i="1" s="1"/>
  <c r="AL699" i="1" a="1"/>
  <c r="AL699" i="1" s="1"/>
  <c r="BC699" i="1" s="1"/>
  <c r="AL706" i="1" a="1"/>
  <c r="AL706" i="1" s="1"/>
  <c r="BC706" i="1" s="1"/>
  <c r="AL707" i="1" a="1"/>
  <c r="AL707" i="1" s="1"/>
  <c r="BC707" i="1" s="1"/>
  <c r="AL721" i="1" a="1"/>
  <c r="AL721" i="1" s="1"/>
  <c r="BC721" i="1" s="1"/>
  <c r="AL730" i="1" a="1"/>
  <c r="AL730" i="1" s="1"/>
  <c r="BC730" i="1" s="1"/>
  <c r="AL736" i="1" a="1"/>
  <c r="AL736" i="1" s="1"/>
  <c r="BC736" i="1" s="1"/>
  <c r="AL737" i="1" a="1"/>
  <c r="AL737" i="1" s="1"/>
  <c r="BC737" i="1" s="1"/>
  <c r="AL745" i="1" a="1"/>
  <c r="AL745" i="1" s="1"/>
  <c r="BC745" i="1" s="1"/>
  <c r="AL746" i="1" a="1"/>
  <c r="AL746" i="1" s="1"/>
  <c r="BC746" i="1" s="1"/>
  <c r="AL776" i="1" a="1"/>
  <c r="AL776" i="1" s="1"/>
  <c r="BC776" i="1" s="1"/>
  <c r="AL791" i="1" a="1"/>
  <c r="AL791" i="1" s="1"/>
  <c r="BC791" i="1" s="1"/>
  <c r="AL798" i="1" a="1"/>
  <c r="AL798" i="1" s="1"/>
  <c r="BC798" i="1" s="1"/>
  <c r="AL799" i="1" a="1"/>
  <c r="AL799" i="1" s="1"/>
  <c r="BC799" i="1" s="1"/>
  <c r="AL807" i="1" a="1"/>
  <c r="AL807" i="1" s="1"/>
  <c r="BC807" i="1" s="1"/>
  <c r="AL808" i="1" a="1"/>
  <c r="AL808" i="1" s="1"/>
  <c r="BC808" i="1" s="1"/>
  <c r="AL810" i="1" a="1"/>
  <c r="AL810" i="1" s="1"/>
  <c r="BC810" i="1" s="1"/>
  <c r="AL817" i="1" a="1"/>
  <c r="AL817" i="1" s="1"/>
  <c r="BC817" i="1" s="1"/>
  <c r="AL841" i="1" a="1"/>
  <c r="AL841" i="1" s="1"/>
  <c r="BC841" i="1" s="1"/>
  <c r="AL850" i="1" a="1"/>
  <c r="AL850" i="1" s="1"/>
  <c r="BC850" i="1" s="1"/>
  <c r="AL853" i="1" a="1"/>
  <c r="AL853" i="1" s="1"/>
  <c r="BC853" i="1" s="1"/>
  <c r="AL856" i="1" a="1"/>
  <c r="AL856" i="1" s="1"/>
  <c r="BC856" i="1" s="1"/>
  <c r="AL882" i="1" a="1"/>
  <c r="AL882" i="1" s="1"/>
  <c r="BC882" i="1" s="1"/>
  <c r="AL889" i="1" a="1"/>
  <c r="AL889" i="1" s="1"/>
  <c r="BC889" i="1" s="1"/>
  <c r="AL433" i="1" a="1"/>
  <c r="AL433" i="1" s="1"/>
  <c r="BC433" i="1" s="1"/>
  <c r="AL621" i="1" a="1"/>
  <c r="AL621" i="1" s="1"/>
  <c r="BC621" i="1" s="1"/>
  <c r="AL639" i="1" a="1"/>
  <c r="AL639" i="1" s="1"/>
  <c r="BC639" i="1" s="1"/>
  <c r="AL655" i="1" a="1"/>
  <c r="AL655" i="1" s="1"/>
  <c r="BC655" i="1" s="1"/>
  <c r="AL662" i="1" a="1"/>
  <c r="AL662" i="1" s="1"/>
  <c r="BC662" i="1" s="1"/>
  <c r="AL676" i="1" a="1"/>
  <c r="AL676" i="1" s="1"/>
  <c r="BC676" i="1" s="1"/>
  <c r="AL679" i="1" a="1"/>
  <c r="AL679" i="1" s="1"/>
  <c r="BC679" i="1" s="1"/>
  <c r="AL682" i="1" a="1"/>
  <c r="AL682" i="1" s="1"/>
  <c r="BC682" i="1" s="1"/>
  <c r="AL715" i="1" a="1"/>
  <c r="AL715" i="1" s="1"/>
  <c r="BC715" i="1" s="1"/>
  <c r="AL716" i="1" a="1"/>
  <c r="AL716" i="1" s="1"/>
  <c r="BC716" i="1" s="1"/>
  <c r="AL723" i="1" a="1"/>
  <c r="AL723" i="1" s="1"/>
  <c r="BC723" i="1" s="1"/>
  <c r="AL724" i="1" a="1"/>
  <c r="AL724" i="1" s="1"/>
  <c r="BC724" i="1" s="1"/>
  <c r="AL731" i="1" a="1"/>
  <c r="AL731" i="1" s="1"/>
  <c r="BC731" i="1" s="1"/>
  <c r="AL738" i="1" a="1"/>
  <c r="AL738" i="1" s="1"/>
  <c r="BC738" i="1" s="1"/>
  <c r="AL739" i="1" a="1"/>
  <c r="AL739" i="1" s="1"/>
  <c r="BC739" i="1" s="1"/>
  <c r="AL754" i="1" a="1"/>
  <c r="AL754" i="1" s="1"/>
  <c r="BC754" i="1" s="1"/>
  <c r="AL761" i="1" a="1"/>
  <c r="AL761" i="1" s="1"/>
  <c r="BC761" i="1" s="1"/>
  <c r="AL768" i="1" a="1"/>
  <c r="AL768" i="1" s="1"/>
  <c r="BC768" i="1" s="1"/>
  <c r="AL769" i="1" a="1"/>
  <c r="AL769" i="1" s="1"/>
  <c r="BC769" i="1" s="1"/>
  <c r="AL777" i="1" a="1"/>
  <c r="AL777" i="1" s="1"/>
  <c r="BC777" i="1" s="1"/>
  <c r="AL783" i="1" a="1"/>
  <c r="AL783" i="1" s="1"/>
  <c r="BC783" i="1" s="1"/>
  <c r="AL784" i="1" a="1"/>
  <c r="AL784" i="1" s="1"/>
  <c r="BC784" i="1" s="1"/>
  <c r="AL792" i="1" a="1"/>
  <c r="AL792" i="1" s="1"/>
  <c r="BC792" i="1" s="1"/>
  <c r="AL809" i="1" a="1"/>
  <c r="AL809" i="1" s="1"/>
  <c r="BC809" i="1" s="1"/>
  <c r="AL819" i="1" a="1"/>
  <c r="AL819" i="1" s="1"/>
  <c r="BC819" i="1" s="1"/>
  <c r="AL820" i="1" a="1"/>
  <c r="AL820" i="1" s="1"/>
  <c r="BC820" i="1" s="1"/>
  <c r="AL830" i="1" a="1"/>
  <c r="AL830" i="1" s="1"/>
  <c r="BC830" i="1" s="1"/>
  <c r="AL831" i="1" a="1"/>
  <c r="AL831" i="1" s="1"/>
  <c r="BC831" i="1" s="1"/>
  <c r="AL836" i="1" a="1"/>
  <c r="AL836" i="1" s="1"/>
  <c r="BC836" i="1" s="1"/>
  <c r="AL859" i="1" a="1"/>
  <c r="AL859" i="1" s="1"/>
  <c r="BC859" i="1" s="1"/>
  <c r="AL862" i="1" a="1"/>
  <c r="AL862" i="1" s="1"/>
  <c r="BC862" i="1" s="1"/>
  <c r="AL865" i="1" a="1"/>
  <c r="AL865" i="1" s="1"/>
  <c r="BC865" i="1" s="1"/>
  <c r="AL868" i="1" a="1"/>
  <c r="AL868" i="1" s="1"/>
  <c r="BC868" i="1" s="1"/>
  <c r="AL871" i="1" a="1"/>
  <c r="AL871" i="1" s="1"/>
  <c r="BC871" i="1" s="1"/>
  <c r="AL890" i="1" a="1"/>
  <c r="AL890" i="1" s="1"/>
  <c r="BC890" i="1" s="1"/>
  <c r="AL611" i="1" a="1"/>
  <c r="AL611" i="1" s="1"/>
  <c r="BC611" i="1" s="1"/>
  <c r="AL615" i="1" a="1"/>
  <c r="AL615" i="1" s="1"/>
  <c r="BC615" i="1" s="1"/>
  <c r="AL640" i="1" a="1"/>
  <c r="AL640" i="1" s="1"/>
  <c r="BC640" i="1" s="1"/>
  <c r="AL642" i="1" a="1"/>
  <c r="AL642" i="1" s="1"/>
  <c r="BC642" i="1" s="1"/>
  <c r="AL657" i="1" a="1"/>
  <c r="AL657" i="1" s="1"/>
  <c r="BC657" i="1" s="1"/>
  <c r="AL674" i="1" a="1"/>
  <c r="AL674" i="1" s="1"/>
  <c r="BC674" i="1" s="1"/>
  <c r="AL685" i="1" a="1"/>
  <c r="AL685" i="1" s="1"/>
  <c r="BC685" i="1" s="1"/>
  <c r="AL688" i="1" a="1"/>
  <c r="AL688" i="1" s="1"/>
  <c r="BC688" i="1" s="1"/>
  <c r="AL691" i="1" a="1"/>
  <c r="AL691" i="1" s="1"/>
  <c r="BC691" i="1" s="1"/>
  <c r="AL694" i="1" a="1"/>
  <c r="AL694" i="1" s="1"/>
  <c r="BC694" i="1" s="1"/>
  <c r="AL700" i="1" a="1"/>
  <c r="AL700" i="1" s="1"/>
  <c r="BC700" i="1" s="1"/>
  <c r="AL708" i="1" a="1"/>
  <c r="AL708" i="1" s="1"/>
  <c r="BC708" i="1" s="1"/>
  <c r="AL709" i="1" a="1"/>
  <c r="AL709" i="1" s="1"/>
  <c r="BC709" i="1" s="1"/>
  <c r="AL747" i="1" a="1"/>
  <c r="AL747" i="1" s="1"/>
  <c r="BC747" i="1" s="1"/>
  <c r="AL753" i="1" a="1"/>
  <c r="AL753" i="1" s="1"/>
  <c r="BC753" i="1" s="1"/>
  <c r="AL762" i="1" a="1"/>
  <c r="AL762" i="1" s="1"/>
  <c r="BC762" i="1" s="1"/>
  <c r="AL763" i="1" a="1"/>
  <c r="AL763" i="1" s="1"/>
  <c r="BC763" i="1" s="1"/>
  <c r="AL778" i="1" a="1"/>
  <c r="AL778" i="1" s="1"/>
  <c r="BC778" i="1" s="1"/>
  <c r="AL786" i="1" a="1"/>
  <c r="AL786" i="1" s="1"/>
  <c r="BC786" i="1" s="1"/>
  <c r="AL793" i="1" a="1"/>
  <c r="AL793" i="1" s="1"/>
  <c r="BC793" i="1" s="1"/>
  <c r="AL811" i="1" a="1"/>
  <c r="AL811" i="1" s="1"/>
  <c r="BC811" i="1" s="1"/>
  <c r="AL812" i="1" a="1"/>
  <c r="AL812" i="1" s="1"/>
  <c r="BC812" i="1" s="1"/>
  <c r="AL833" i="1" a="1"/>
  <c r="AL833" i="1" s="1"/>
  <c r="BC833" i="1" s="1"/>
  <c r="AL843" i="1" a="1"/>
  <c r="AL843" i="1" s="1"/>
  <c r="BC843" i="1" s="1"/>
  <c r="AL845" i="1" a="1"/>
  <c r="AL845" i="1" s="1"/>
  <c r="BC845" i="1" s="1"/>
  <c r="AL848" i="1" a="1"/>
  <c r="AL848" i="1" s="1"/>
  <c r="BC848" i="1" s="1"/>
  <c r="AL874" i="1" a="1"/>
  <c r="AL874" i="1" s="1"/>
  <c r="BC874" i="1" s="1"/>
  <c r="AL877" i="1" a="1"/>
  <c r="AL877" i="1" s="1"/>
  <c r="BC877" i="1" s="1"/>
  <c r="AL880" i="1" a="1"/>
  <c r="AL880" i="1" s="1"/>
  <c r="BC880" i="1" s="1"/>
  <c r="AL891" i="1" a="1"/>
  <c r="AL891" i="1" s="1"/>
  <c r="BC891" i="1" s="1"/>
  <c r="AL281" i="1" a="1"/>
  <c r="AL281" i="1" s="1"/>
  <c r="BC281" i="1" s="1"/>
  <c r="AL400" i="1" a="1"/>
  <c r="AL400" i="1" s="1"/>
  <c r="BC400" i="1" s="1"/>
  <c r="AL449" i="1" a="1"/>
  <c r="AL449" i="1" s="1"/>
  <c r="BC449" i="1" s="1"/>
  <c r="AL467" i="1" a="1"/>
  <c r="AL467" i="1" s="1"/>
  <c r="BC467" i="1" s="1"/>
  <c r="AL479" i="1" a="1"/>
  <c r="AL479" i="1" s="1"/>
  <c r="BC479" i="1" s="1"/>
  <c r="AL482" i="1" a="1"/>
  <c r="AL482" i="1" s="1"/>
  <c r="BC482" i="1" s="1"/>
  <c r="AL485" i="1" a="1"/>
  <c r="AL485" i="1" s="1"/>
  <c r="BC485" i="1" s="1"/>
  <c r="AL488" i="1" a="1"/>
  <c r="AL488" i="1" s="1"/>
  <c r="BC488" i="1" s="1"/>
  <c r="AL501" i="1" a="1"/>
  <c r="AL501" i="1" s="1"/>
  <c r="BC501" i="1" s="1"/>
  <c r="AL537" i="1" a="1"/>
  <c r="AL537" i="1" s="1"/>
  <c r="BC537" i="1" s="1"/>
  <c r="AL600" i="1" a="1"/>
  <c r="AL600" i="1" s="1"/>
  <c r="BC600" i="1" s="1"/>
  <c r="AL625" i="1" a="1"/>
  <c r="AL625" i="1" s="1"/>
  <c r="BC625" i="1" s="1"/>
  <c r="AL645" i="1" a="1"/>
  <c r="AL645" i="1" s="1"/>
  <c r="BC645" i="1" s="1"/>
  <c r="AL649" i="1" a="1"/>
  <c r="AL649" i="1" s="1"/>
  <c r="BC649" i="1" s="1"/>
  <c r="AL652" i="1" a="1"/>
  <c r="AL652" i="1" s="1"/>
  <c r="BC652" i="1" s="1"/>
  <c r="AL664" i="1" a="1"/>
  <c r="AL664" i="1" s="1"/>
  <c r="BC664" i="1" s="1"/>
  <c r="AL668" i="1" a="1"/>
  <c r="AL668" i="1" s="1"/>
  <c r="BC668" i="1" s="1"/>
  <c r="AL701" i="1" a="1"/>
  <c r="AL701" i="1" s="1"/>
  <c r="BC701" i="1" s="1"/>
  <c r="AL717" i="1" a="1"/>
  <c r="AL717" i="1" s="1"/>
  <c r="BC717" i="1" s="1"/>
  <c r="AL718" i="1" a="1"/>
  <c r="AL718" i="1" s="1"/>
  <c r="BC718" i="1" s="1"/>
  <c r="AL725" i="1" a="1"/>
  <c r="AL725" i="1" s="1"/>
  <c r="BC725" i="1" s="1"/>
  <c r="AL726" i="1" a="1"/>
  <c r="AL726" i="1" s="1"/>
  <c r="BC726" i="1" s="1"/>
  <c r="AL732" i="1" a="1"/>
  <c r="AL732" i="1" s="1"/>
  <c r="BC732" i="1" s="1"/>
  <c r="AL733" i="1" a="1"/>
  <c r="AL733" i="1" s="1"/>
  <c r="BC733" i="1" s="1"/>
  <c r="AL740" i="1" a="1"/>
  <c r="AL740" i="1" s="1"/>
  <c r="BC740" i="1" s="1"/>
  <c r="AL741" i="1" a="1"/>
  <c r="AL741" i="1" s="1"/>
  <c r="BC741" i="1" s="1"/>
  <c r="AL748" i="1" a="1"/>
  <c r="AL748" i="1" s="1"/>
  <c r="BC748" i="1" s="1"/>
  <c r="AL755" i="1" a="1"/>
  <c r="AL755" i="1" s="1"/>
  <c r="BC755" i="1" s="1"/>
  <c r="AL756" i="1" a="1"/>
  <c r="AL756" i="1" s="1"/>
  <c r="BC756" i="1" s="1"/>
  <c r="AL770" i="1" a="1"/>
  <c r="AL770" i="1" s="1"/>
  <c r="BC770" i="1" s="1"/>
  <c r="AL771" i="1" a="1"/>
  <c r="AL771" i="1" s="1"/>
  <c r="BC771" i="1" s="1"/>
  <c r="AL785" i="1" a="1"/>
  <c r="AL785" i="1" s="1"/>
  <c r="BC785" i="1" s="1"/>
  <c r="AL794" i="1" a="1"/>
  <c r="AL794" i="1" s="1"/>
  <c r="BC794" i="1" s="1"/>
  <c r="AL800" i="1" a="1"/>
  <c r="AL800" i="1" s="1"/>
  <c r="BC800" i="1" s="1"/>
  <c r="AL801" i="1" a="1"/>
  <c r="AL801" i="1" s="1"/>
  <c r="BC801" i="1" s="1"/>
  <c r="AL821" i="1" a="1"/>
  <c r="AL821" i="1" s="1"/>
  <c r="BC821" i="1" s="1"/>
  <c r="AL822" i="1" a="1"/>
  <c r="AL822" i="1" s="1"/>
  <c r="BC822" i="1" s="1"/>
  <c r="AL832" i="1" a="1"/>
  <c r="AL832" i="1" s="1"/>
  <c r="BC832" i="1" s="1"/>
  <c r="AL838" i="1" a="1"/>
  <c r="AL838" i="1" s="1"/>
  <c r="BC838" i="1" s="1"/>
  <c r="AL840" i="1" a="1"/>
  <c r="AL840" i="1" s="1"/>
  <c r="BC840" i="1" s="1"/>
  <c r="AL851" i="1" a="1"/>
  <c r="AL851" i="1" s="1"/>
  <c r="BC851" i="1" s="1"/>
  <c r="AL854" i="1" a="1"/>
  <c r="AL854" i="1" s="1"/>
  <c r="BC854" i="1" s="1"/>
  <c r="AL857" i="1" a="1"/>
  <c r="AL857" i="1" s="1"/>
  <c r="BC857" i="1" s="1"/>
  <c r="AL860" i="1" a="1"/>
  <c r="AL860" i="1" s="1"/>
  <c r="BC860" i="1" s="1"/>
  <c r="AL863" i="1" a="1"/>
  <c r="AL863" i="1" s="1"/>
  <c r="BC863" i="1" s="1"/>
  <c r="AL883" i="1" a="1"/>
  <c r="AL883" i="1" s="1"/>
  <c r="BC883" i="1" s="1"/>
  <c r="AL884" i="1" a="1"/>
  <c r="AL884" i="1" s="1"/>
  <c r="BC884" i="1" s="1"/>
  <c r="AL892" i="1" a="1"/>
  <c r="AL892" i="1" s="1"/>
  <c r="BC892" i="1" s="1"/>
  <c r="AL902" i="1" a="1"/>
  <c r="AL902" i="1" s="1"/>
  <c r="BC902" i="1" s="1"/>
  <c r="AL388" i="1" a="1"/>
  <c r="AL388" i="1" s="1"/>
  <c r="BC388" i="1" s="1"/>
  <c r="AL505" i="1" a="1"/>
  <c r="AL505" i="1" s="1"/>
  <c r="BC505" i="1" s="1"/>
  <c r="AL549" i="1" a="1"/>
  <c r="AL549" i="1" s="1"/>
  <c r="BC549" i="1" s="1"/>
  <c r="AL638" i="1" a="1"/>
  <c r="AL638" i="1" s="1"/>
  <c r="BC638" i="1" s="1"/>
  <c r="AL648" i="1" a="1"/>
  <c r="AL648" i="1" s="1"/>
  <c r="BC648" i="1" s="1"/>
  <c r="AL654" i="1" a="1"/>
  <c r="AL654" i="1" s="1"/>
  <c r="BC654" i="1" s="1"/>
  <c r="AL659" i="1" a="1"/>
  <c r="AL659" i="1" s="1"/>
  <c r="BC659" i="1" s="1"/>
  <c r="AL666" i="1" a="1"/>
  <c r="AL666" i="1" s="1"/>
  <c r="BC666" i="1" s="1"/>
  <c r="AL673" i="1" a="1"/>
  <c r="AL673" i="1" s="1"/>
  <c r="BC673" i="1" s="1"/>
  <c r="AL677" i="1" a="1"/>
  <c r="AL677" i="1" s="1"/>
  <c r="BC677" i="1" s="1"/>
  <c r="AL680" i="1" a="1"/>
  <c r="AL680" i="1" s="1"/>
  <c r="BC680" i="1" s="1"/>
  <c r="AL683" i="1" a="1"/>
  <c r="AL683" i="1" s="1"/>
  <c r="BC683" i="1" s="1"/>
  <c r="AL686" i="1" a="1"/>
  <c r="AL686" i="1" s="1"/>
  <c r="BC686" i="1" s="1"/>
  <c r="AL710" i="1" a="1"/>
  <c r="AL710" i="1" s="1"/>
  <c r="BC710" i="1" s="1"/>
  <c r="AL742" i="1" a="1"/>
  <c r="AL742" i="1" s="1"/>
  <c r="BC742" i="1" s="1"/>
  <c r="AL764" i="1" a="1"/>
  <c r="AL764" i="1" s="1"/>
  <c r="BC764" i="1" s="1"/>
  <c r="AL779" i="1" a="1"/>
  <c r="AL779" i="1" s="1"/>
  <c r="BC779" i="1" s="1"/>
  <c r="AL780" i="1" a="1"/>
  <c r="AL780" i="1" s="1"/>
  <c r="BC780" i="1" s="1"/>
  <c r="AL795" i="1" a="1"/>
  <c r="AL795" i="1" s="1"/>
  <c r="BC795" i="1" s="1"/>
  <c r="AL802" i="1" a="1"/>
  <c r="AL802" i="1" s="1"/>
  <c r="BC802" i="1" s="1"/>
  <c r="AL803" i="1" a="1"/>
  <c r="AL803" i="1" s="1"/>
  <c r="BC803" i="1" s="1"/>
  <c r="AL813" i="1" a="1"/>
  <c r="AL813" i="1" s="1"/>
  <c r="BC813" i="1" s="1"/>
  <c r="AL814" i="1" a="1"/>
  <c r="AL814" i="1" s="1"/>
  <c r="BC814" i="1" s="1"/>
  <c r="AL823" i="1" a="1"/>
  <c r="AL823" i="1" s="1"/>
  <c r="BC823" i="1" s="1"/>
  <c r="AL835" i="1" a="1"/>
  <c r="AL835" i="1" s="1"/>
  <c r="BC835" i="1" s="1"/>
  <c r="AL866" i="1" a="1"/>
  <c r="AL866" i="1" s="1"/>
  <c r="BC866" i="1" s="1"/>
  <c r="AL869" i="1" a="1"/>
  <c r="AL869" i="1" s="1"/>
  <c r="BC869" i="1" s="1"/>
  <c r="AL872" i="1" a="1"/>
  <c r="AL872" i="1" s="1"/>
  <c r="BC872" i="1" s="1"/>
  <c r="AL885" i="1" a="1"/>
  <c r="AL885" i="1" s="1"/>
  <c r="BC885" i="1" s="1"/>
  <c r="AL893" i="1" a="1"/>
  <c r="AL893" i="1" s="1"/>
  <c r="BC893" i="1" s="1"/>
  <c r="AL376" i="1" a="1"/>
  <c r="AL376" i="1" s="1"/>
  <c r="BC376" i="1" s="1"/>
  <c r="AL582" i="1" a="1"/>
  <c r="AL582" i="1" s="1"/>
  <c r="BC582" i="1" s="1"/>
  <c r="AL661" i="1" a="1"/>
  <c r="AL661" i="1" s="1"/>
  <c r="BC661" i="1" s="1"/>
  <c r="AL669" i="1" a="1"/>
  <c r="AL669" i="1" s="1"/>
  <c r="BC669" i="1" s="1"/>
  <c r="AL689" i="1" a="1"/>
  <c r="AL689" i="1" s="1"/>
  <c r="BC689" i="1" s="1"/>
  <c r="AL692" i="1" a="1"/>
  <c r="AL692" i="1" s="1"/>
  <c r="BC692" i="1" s="1"/>
  <c r="AL695" i="1" a="1"/>
  <c r="AL695" i="1" s="1"/>
  <c r="BC695" i="1" s="1"/>
  <c r="AL702" i="1" a="1"/>
  <c r="AL702" i="1" s="1"/>
  <c r="BC702" i="1" s="1"/>
  <c r="AL703" i="1" a="1"/>
  <c r="AL703" i="1" s="1"/>
  <c r="BC703" i="1" s="1"/>
  <c r="AL711" i="1" a="1"/>
  <c r="AL711" i="1" s="1"/>
  <c r="BC711" i="1" s="1"/>
  <c r="AL727" i="1" a="1"/>
  <c r="AL727" i="1" s="1"/>
  <c r="BC727" i="1" s="1"/>
  <c r="AL734" i="1" a="1"/>
  <c r="AL734" i="1" s="1"/>
  <c r="BC734" i="1" s="1"/>
  <c r="AL735" i="1" a="1"/>
  <c r="AL735" i="1" s="1"/>
  <c r="BC735" i="1" s="1"/>
  <c r="AL743" i="1" a="1"/>
  <c r="AL743" i="1" s="1"/>
  <c r="BC743" i="1" s="1"/>
  <c r="AL749" i="1" a="1"/>
  <c r="AL749" i="1" s="1"/>
  <c r="BC749" i="1" s="1"/>
  <c r="AL750" i="1" a="1"/>
  <c r="AL750" i="1" s="1"/>
  <c r="BC750" i="1" s="1"/>
  <c r="AL757" i="1" a="1"/>
  <c r="AL757" i="1" s="1"/>
  <c r="BC757" i="1" s="1"/>
  <c r="AL758" i="1" a="1"/>
  <c r="AL758" i="1" s="1"/>
  <c r="BC758" i="1" s="1"/>
  <c r="AL765" i="1" a="1"/>
  <c r="AL765" i="1" s="1"/>
  <c r="BC765" i="1" s="1"/>
  <c r="AL772" i="1" a="1"/>
  <c r="AL772" i="1" s="1"/>
  <c r="BC772" i="1" s="1"/>
  <c r="AL773" i="1" a="1"/>
  <c r="AL773" i="1" s="1"/>
  <c r="BC773" i="1" s="1"/>
  <c r="AL787" i="1" a="1"/>
  <c r="AL787" i="1" s="1"/>
  <c r="BC787" i="1" s="1"/>
  <c r="AL788" i="1" a="1"/>
  <c r="AL788" i="1" s="1"/>
  <c r="BC788" i="1" s="1"/>
  <c r="AL816" i="1" a="1"/>
  <c r="AL816" i="1" s="1"/>
  <c r="BC816" i="1" s="1"/>
  <c r="AL824" i="1" a="1"/>
  <c r="AL824" i="1" s="1"/>
  <c r="BC824" i="1" s="1"/>
  <c r="AL825" i="1" a="1"/>
  <c r="AL825" i="1" s="1"/>
  <c r="BC825" i="1" s="1"/>
  <c r="AL827" i="1" a="1"/>
  <c r="AL827" i="1" s="1"/>
  <c r="BC827" i="1" s="1"/>
  <c r="AL842" i="1" a="1"/>
  <c r="AL842" i="1" s="1"/>
  <c r="BC842" i="1" s="1"/>
  <c r="AL846" i="1" a="1"/>
  <c r="AL846" i="1" s="1"/>
  <c r="BC846" i="1" s="1"/>
  <c r="AL849" i="1" a="1"/>
  <c r="AL849" i="1" s="1"/>
  <c r="BC849" i="1" s="1"/>
  <c r="AL852" i="1" a="1"/>
  <c r="AL852" i="1" s="1"/>
  <c r="BC852" i="1" s="1"/>
  <c r="AL855" i="1" a="1"/>
  <c r="AL855" i="1" s="1"/>
  <c r="BC855" i="1" s="1"/>
  <c r="AL875" i="1" a="1"/>
  <c r="AL875" i="1" s="1"/>
  <c r="BC875" i="1" s="1"/>
  <c r="AL878" i="1" a="1"/>
  <c r="AL878" i="1" s="1"/>
  <c r="BC878" i="1" s="1"/>
  <c r="AL881" i="1" a="1"/>
  <c r="AL881" i="1" s="1"/>
  <c r="BC881" i="1" s="1"/>
  <c r="AL886" i="1" a="1"/>
  <c r="AL886" i="1" s="1"/>
  <c r="BC886" i="1" s="1"/>
  <c r="AL894" i="1" a="1"/>
  <c r="AL894" i="1" s="1"/>
  <c r="BC894" i="1" s="1"/>
  <c r="AL641" i="1" a="1"/>
  <c r="AL641" i="1" s="1"/>
  <c r="BC641" i="1" s="1"/>
  <c r="AL644" i="1" a="1"/>
  <c r="AL644" i="1" s="1"/>
  <c r="BC644" i="1" s="1"/>
  <c r="AL647" i="1" a="1"/>
  <c r="AL647" i="1" s="1"/>
  <c r="BC647" i="1" s="1"/>
  <c r="AL656" i="1" a="1"/>
  <c r="AL656" i="1" s="1"/>
  <c r="BC656" i="1" s="1"/>
  <c r="AL678" i="1" a="1"/>
  <c r="AL678" i="1" s="1"/>
  <c r="BC678" i="1" s="1"/>
  <c r="AL759" i="1" a="1"/>
  <c r="AL759" i="1" s="1"/>
  <c r="BC759" i="1" s="1"/>
  <c r="AL774" i="1" a="1"/>
  <c r="AL774" i="1" s="1"/>
  <c r="BC774" i="1" s="1"/>
  <c r="AL804" i="1" a="1"/>
  <c r="AL804" i="1" s="1"/>
  <c r="BC804" i="1" s="1"/>
  <c r="AL864" i="1" a="1"/>
  <c r="AL864" i="1" s="1"/>
  <c r="BC864" i="1" s="1"/>
  <c r="AL900" i="1" a="1"/>
  <c r="AL900" i="1" s="1"/>
  <c r="BC900" i="1" s="1"/>
  <c r="AL909" i="1" a="1"/>
  <c r="AL909" i="1" s="1"/>
  <c r="BC909" i="1" s="1"/>
  <c r="AL912" i="1" a="1"/>
  <c r="AL912" i="1" s="1"/>
  <c r="BC912" i="1" s="1"/>
  <c r="AL927" i="1" a="1"/>
  <c r="AL927" i="1" s="1"/>
  <c r="BC927" i="1" s="1"/>
  <c r="AL928" i="1" a="1"/>
  <c r="AL928" i="1" s="1"/>
  <c r="BC928" i="1" s="1"/>
  <c r="AL936" i="1" a="1"/>
  <c r="AL936" i="1" s="1"/>
  <c r="BC936" i="1" s="1"/>
  <c r="AL954" i="1" a="1"/>
  <c r="AL954" i="1" s="1"/>
  <c r="BC954" i="1" s="1"/>
  <c r="AL980" i="1" a="1"/>
  <c r="AL980" i="1" s="1"/>
  <c r="BC980" i="1" s="1"/>
  <c r="AL983" i="1" a="1"/>
  <c r="AL983" i="1" s="1"/>
  <c r="BC983" i="1" s="1"/>
  <c r="AL993" i="1" a="1"/>
  <c r="AL993" i="1" s="1"/>
  <c r="BC993" i="1" s="1"/>
  <c r="AL994" i="1" a="1"/>
  <c r="AL994" i="1" s="1"/>
  <c r="BC994" i="1" s="1"/>
  <c r="AL1003" i="1" a="1"/>
  <c r="AL1003" i="1" s="1"/>
  <c r="BC1003" i="1" s="1"/>
  <c r="AL1004" i="1" a="1"/>
  <c r="AL1004" i="1" s="1"/>
  <c r="BC1004" i="1" s="1"/>
  <c r="AL1012" i="1" a="1"/>
  <c r="AL1012" i="1" s="1"/>
  <c r="BC1012" i="1" s="1"/>
  <c r="AL1026" i="1" a="1"/>
  <c r="AL1026" i="1" s="1"/>
  <c r="BC1026" i="1" s="1"/>
  <c r="AL1034" i="1" a="1"/>
  <c r="AL1034" i="1" s="1"/>
  <c r="BC1034" i="1" s="1"/>
  <c r="AL1042" i="1" a="1"/>
  <c r="AL1042" i="1" s="1"/>
  <c r="BC1042" i="1" s="1"/>
  <c r="AL1070" i="1" a="1"/>
  <c r="AL1070" i="1" s="1"/>
  <c r="BC1070" i="1" s="1"/>
  <c r="AL1073" i="1" a="1"/>
  <c r="AL1073" i="1" s="1"/>
  <c r="BC1073" i="1" s="1"/>
  <c r="AL1089" i="1" a="1"/>
  <c r="AL1089" i="1" s="1"/>
  <c r="BC1089" i="1" s="1"/>
  <c r="AL1092" i="1" a="1"/>
  <c r="AL1092" i="1" s="1"/>
  <c r="BC1092" i="1" s="1"/>
  <c r="AL1108" i="1" a="1"/>
  <c r="AL1108" i="1" s="1"/>
  <c r="BC1108" i="1" s="1"/>
  <c r="AL1110" i="1" a="1"/>
  <c r="AL1110" i="1" s="1"/>
  <c r="BC1110" i="1" s="1"/>
  <c r="AL1111" i="1" a="1"/>
  <c r="AL1111" i="1" s="1"/>
  <c r="BC1111" i="1" s="1"/>
  <c r="AL1130" i="1" a="1"/>
  <c r="AL1130" i="1" s="1"/>
  <c r="BC1130" i="1" s="1"/>
  <c r="AL1131" i="1" a="1"/>
  <c r="AL1131" i="1" s="1"/>
  <c r="BC1131" i="1" s="1"/>
  <c r="AL1133" i="1" a="1"/>
  <c r="AL1133" i="1" s="1"/>
  <c r="BC1133" i="1" s="1"/>
  <c r="AL1149" i="1" a="1"/>
  <c r="AL1149" i="1" s="1"/>
  <c r="BC1149" i="1" s="1"/>
  <c r="AL1152" i="1" a="1"/>
  <c r="AL1152" i="1" s="1"/>
  <c r="BC1152" i="1" s="1"/>
  <c r="AL672" i="1" a="1"/>
  <c r="AL672" i="1" s="1"/>
  <c r="BC672" i="1" s="1"/>
  <c r="AL675" i="1" a="1"/>
  <c r="AL675" i="1" s="1"/>
  <c r="BC675" i="1" s="1"/>
  <c r="AL782" i="1" a="1"/>
  <c r="AL782" i="1" s="1"/>
  <c r="BC782" i="1" s="1"/>
  <c r="AL797" i="1" a="1"/>
  <c r="AL797" i="1" s="1"/>
  <c r="BC797" i="1" s="1"/>
  <c r="AL844" i="1" a="1"/>
  <c r="AL844" i="1" s="1"/>
  <c r="BC844" i="1" s="1"/>
  <c r="AL861" i="1" a="1"/>
  <c r="AL861" i="1" s="1"/>
  <c r="BC861" i="1" s="1"/>
  <c r="AL918" i="1" a="1"/>
  <c r="AL918" i="1" s="1"/>
  <c r="BC918" i="1" s="1"/>
  <c r="AL919" i="1" a="1"/>
  <c r="AL919" i="1" s="1"/>
  <c r="BC919" i="1" s="1"/>
  <c r="AL937" i="1" a="1"/>
  <c r="AL937" i="1" s="1"/>
  <c r="BC937" i="1" s="1"/>
  <c r="AL946" i="1" a="1"/>
  <c r="AL946" i="1" s="1"/>
  <c r="BC946" i="1" s="1"/>
  <c r="AL947" i="1" a="1"/>
  <c r="AL947" i="1" s="1"/>
  <c r="BC947" i="1" s="1"/>
  <c r="AL955" i="1" a="1"/>
  <c r="AL955" i="1" s="1"/>
  <c r="BC955" i="1" s="1"/>
  <c r="AL956" i="1" a="1"/>
  <c r="AL956" i="1" s="1"/>
  <c r="BC956" i="1" s="1"/>
  <c r="AL965" i="1" a="1"/>
  <c r="AL965" i="1" s="1"/>
  <c r="BC965" i="1" s="1"/>
  <c r="AL966" i="1" a="1"/>
  <c r="AL966" i="1" s="1"/>
  <c r="BC966" i="1" s="1"/>
  <c r="AL982" i="1" a="1"/>
  <c r="AL982" i="1" s="1"/>
  <c r="BC982" i="1" s="1"/>
  <c r="AL984" i="1" a="1"/>
  <c r="AL984" i="1" s="1"/>
  <c r="BC984" i="1" s="1"/>
  <c r="AL985" i="1" a="1"/>
  <c r="AL985" i="1" s="1"/>
  <c r="BC985" i="1" s="1"/>
  <c r="AL1005" i="1" a="1"/>
  <c r="AL1005" i="1" s="1"/>
  <c r="BC1005" i="1" s="1"/>
  <c r="AL1013" i="1" a="1"/>
  <c r="AL1013" i="1" s="1"/>
  <c r="BC1013" i="1" s="1"/>
  <c r="AL1022" i="1" a="1"/>
  <c r="AL1022" i="1" s="1"/>
  <c r="BC1022" i="1" s="1"/>
  <c r="AL1025" i="1" a="1"/>
  <c r="AL1025" i="1" s="1"/>
  <c r="BC1025" i="1" s="1"/>
  <c r="AL1030" i="1" a="1"/>
  <c r="AL1030" i="1" s="1"/>
  <c r="BC1030" i="1" s="1"/>
  <c r="AL1038" i="1" a="1"/>
  <c r="AL1038" i="1" s="1"/>
  <c r="BC1038" i="1" s="1"/>
  <c r="AL1049" i="1" a="1"/>
  <c r="AL1049" i="1" s="1"/>
  <c r="BC1049" i="1" s="1"/>
  <c r="AL1054" i="1" a="1"/>
  <c r="AL1054" i="1" s="1"/>
  <c r="BC1054" i="1" s="1"/>
  <c r="AL1058" i="1" a="1"/>
  <c r="AL1058" i="1" s="1"/>
  <c r="BC1058" i="1" s="1"/>
  <c r="AL1067" i="1" a="1"/>
  <c r="AL1067" i="1" s="1"/>
  <c r="BC1067" i="1" s="1"/>
  <c r="AL1068" i="1" a="1"/>
  <c r="AL1068" i="1" s="1"/>
  <c r="BC1068" i="1" s="1"/>
  <c r="AL1072" i="1" a="1"/>
  <c r="AL1072" i="1" s="1"/>
  <c r="BC1072" i="1" s="1"/>
  <c r="AL1075" i="1" a="1"/>
  <c r="AL1075" i="1" s="1"/>
  <c r="BC1075" i="1" s="1"/>
  <c r="AL1091" i="1" a="1"/>
  <c r="AL1091" i="1" s="1"/>
  <c r="BC1091" i="1" s="1"/>
  <c r="AL1093" i="1" a="1"/>
  <c r="AL1093" i="1" s="1"/>
  <c r="BC1093" i="1" s="1"/>
  <c r="AL1094" i="1" a="1"/>
  <c r="AL1094" i="1" s="1"/>
  <c r="BC1094" i="1" s="1"/>
  <c r="AL1112" i="1" a="1"/>
  <c r="AL1112" i="1" s="1"/>
  <c r="BC1112" i="1" s="1"/>
  <c r="AL1113" i="1" a="1"/>
  <c r="AL1113" i="1" s="1"/>
  <c r="BC1113" i="1" s="1"/>
  <c r="AL1114" i="1" a="1"/>
  <c r="AL1114" i="1" s="1"/>
  <c r="BC1114" i="1" s="1"/>
  <c r="AL1132" i="1" a="1"/>
  <c r="AL1132" i="1" s="1"/>
  <c r="BC1132" i="1" s="1"/>
  <c r="AL1135" i="1" a="1"/>
  <c r="AL1135" i="1" s="1"/>
  <c r="BC1135" i="1" s="1"/>
  <c r="AL1151" i="1" a="1"/>
  <c r="AL1151" i="1" s="1"/>
  <c r="BC1151" i="1" s="1"/>
  <c r="AL1154" i="1" a="1"/>
  <c r="AL1154" i="1" s="1"/>
  <c r="BC1154" i="1" s="1"/>
  <c r="AL1160" i="1" a="1"/>
  <c r="AL1160" i="1" s="1"/>
  <c r="BC1160" i="1" s="1"/>
  <c r="AL1163" i="1" a="1"/>
  <c r="AL1163" i="1" s="1"/>
  <c r="BC1163" i="1" s="1"/>
  <c r="AL1166" i="1" a="1"/>
  <c r="AL1166" i="1" s="1"/>
  <c r="BC1166" i="1" s="1"/>
  <c r="AL395" i="1" a="1"/>
  <c r="AL395" i="1" s="1"/>
  <c r="BC395" i="1" s="1"/>
  <c r="AL444" i="1" a="1"/>
  <c r="AL444" i="1" s="1"/>
  <c r="BC444" i="1" s="1"/>
  <c r="AL550" i="1" a="1"/>
  <c r="AL550" i="1" s="1"/>
  <c r="BC550" i="1" s="1"/>
  <c r="AL663" i="1" a="1"/>
  <c r="AL663" i="1" s="1"/>
  <c r="BC663" i="1" s="1"/>
  <c r="AL696" i="1" a="1"/>
  <c r="AL696" i="1" s="1"/>
  <c r="BC696" i="1" s="1"/>
  <c r="AL805" i="1" a="1"/>
  <c r="AL805" i="1" s="1"/>
  <c r="BC805" i="1" s="1"/>
  <c r="AL858" i="1" a="1"/>
  <c r="AL858" i="1" s="1"/>
  <c r="BC858" i="1" s="1"/>
  <c r="AL907" i="1" a="1"/>
  <c r="AL907" i="1" s="1"/>
  <c r="BC907" i="1" s="1"/>
  <c r="AL920" i="1" a="1"/>
  <c r="AL920" i="1" s="1"/>
  <c r="BC920" i="1" s="1"/>
  <c r="AL929" i="1" a="1"/>
  <c r="AL929" i="1" s="1"/>
  <c r="BC929" i="1" s="1"/>
  <c r="AL930" i="1" a="1"/>
  <c r="AL930" i="1" s="1"/>
  <c r="BC930" i="1" s="1"/>
  <c r="AL938" i="1" a="1"/>
  <c r="AL938" i="1" s="1"/>
  <c r="BC938" i="1" s="1"/>
  <c r="AL939" i="1" a="1"/>
  <c r="AL939" i="1" s="1"/>
  <c r="BC939" i="1" s="1"/>
  <c r="AL967" i="1" a="1"/>
  <c r="AL967" i="1" s="1"/>
  <c r="BC967" i="1" s="1"/>
  <c r="AL968" i="1" a="1"/>
  <c r="AL968" i="1" s="1"/>
  <c r="BC968" i="1" s="1"/>
  <c r="AL986" i="1" a="1"/>
  <c r="AL986" i="1" s="1"/>
  <c r="BC986" i="1" s="1"/>
  <c r="AL987" i="1" a="1"/>
  <c r="AL987" i="1" s="1"/>
  <c r="BC987" i="1" s="1"/>
  <c r="AL995" i="1" a="1"/>
  <c r="AL995" i="1" s="1"/>
  <c r="BC995" i="1" s="1"/>
  <c r="AL996" i="1" a="1"/>
  <c r="AL996" i="1" s="1"/>
  <c r="BC996" i="1" s="1"/>
  <c r="AL1006" i="1" a="1"/>
  <c r="AL1006" i="1" s="1"/>
  <c r="BC1006" i="1" s="1"/>
  <c r="AL1014" i="1" a="1"/>
  <c r="AL1014" i="1" s="1"/>
  <c r="BC1014" i="1" s="1"/>
  <c r="AL1015" i="1" a="1"/>
  <c r="AL1015" i="1" s="1"/>
  <c r="BC1015" i="1" s="1"/>
  <c r="AL1021" i="1" a="1"/>
  <c r="AL1021" i="1" s="1"/>
  <c r="BC1021" i="1" s="1"/>
  <c r="AL1033" i="1" a="1"/>
  <c r="AL1033" i="1" s="1"/>
  <c r="BC1033" i="1" s="1"/>
  <c r="AL1041" i="1" a="1"/>
  <c r="AL1041" i="1" s="1"/>
  <c r="BC1041" i="1" s="1"/>
  <c r="AL1046" i="1" a="1"/>
  <c r="AL1046" i="1" s="1"/>
  <c r="BC1046" i="1" s="1"/>
  <c r="AL1059" i="1" a="1"/>
  <c r="AL1059" i="1" s="1"/>
  <c r="BC1059" i="1" s="1"/>
  <c r="AL1060" i="1" a="1"/>
  <c r="AL1060" i="1" s="1"/>
  <c r="BC1060" i="1" s="1"/>
  <c r="AL1061" i="1" a="1"/>
  <c r="AL1061" i="1" s="1"/>
  <c r="BC1061" i="1" s="1"/>
  <c r="AL1074" i="1" a="1"/>
  <c r="AL1074" i="1" s="1"/>
  <c r="BC1074" i="1" s="1"/>
  <c r="AL1077" i="1" a="1"/>
  <c r="AL1077" i="1" s="1"/>
  <c r="BC1077" i="1" s="1"/>
  <c r="AL1095" i="1" a="1"/>
  <c r="AL1095" i="1" s="1"/>
  <c r="BC1095" i="1" s="1"/>
  <c r="AL1096" i="1" a="1"/>
  <c r="AL1096" i="1" s="1"/>
  <c r="BC1096" i="1" s="1"/>
  <c r="AL1097" i="1" a="1"/>
  <c r="AL1097" i="1" s="1"/>
  <c r="BC1097" i="1" s="1"/>
  <c r="AL1115" i="1" a="1"/>
  <c r="AL1115" i="1" s="1"/>
  <c r="BC1115" i="1" s="1"/>
  <c r="AL1116" i="1" a="1"/>
  <c r="AL1116" i="1" s="1"/>
  <c r="BC1116" i="1" s="1"/>
  <c r="AL1118" i="1" a="1"/>
  <c r="AL1118" i="1" s="1"/>
  <c r="BC1118" i="1" s="1"/>
  <c r="AL1134" i="1" a="1"/>
  <c r="AL1134" i="1" s="1"/>
  <c r="BC1134" i="1" s="1"/>
  <c r="AL1137" i="1" a="1"/>
  <c r="AL1137" i="1" s="1"/>
  <c r="BC1137" i="1" s="1"/>
  <c r="AL1153" i="1" a="1"/>
  <c r="AL1153" i="1" s="1"/>
  <c r="BC1153" i="1" s="1"/>
  <c r="AL1156" i="1" a="1"/>
  <c r="AL1156" i="1" s="1"/>
  <c r="BC1156" i="1" s="1"/>
  <c r="AL1157" i="1" a="1"/>
  <c r="AL1157" i="1" s="1"/>
  <c r="BC1157" i="1" s="1"/>
  <c r="AL1169" i="1" a="1"/>
  <c r="AL1169" i="1" s="1"/>
  <c r="BC1169" i="1" s="1"/>
  <c r="AL613" i="1" a="1"/>
  <c r="AL613" i="1" s="1"/>
  <c r="BC613" i="1" s="1"/>
  <c r="AL719" i="1" a="1"/>
  <c r="AL719" i="1" s="1"/>
  <c r="BC719" i="1" s="1"/>
  <c r="AL895" i="1" a="1"/>
  <c r="AL895" i="1" s="1"/>
  <c r="BC895" i="1" s="1"/>
  <c r="AL910" i="1" a="1"/>
  <c r="AL910" i="1" s="1"/>
  <c r="BC910" i="1" s="1"/>
  <c r="AL913" i="1" a="1"/>
  <c r="AL913" i="1" s="1"/>
  <c r="BC913" i="1" s="1"/>
  <c r="AL921" i="1" a="1"/>
  <c r="AL921" i="1" s="1"/>
  <c r="BC921" i="1" s="1"/>
  <c r="AL948" i="1" a="1"/>
  <c r="AL948" i="1" s="1"/>
  <c r="BC948" i="1" s="1"/>
  <c r="AL949" i="1" a="1"/>
  <c r="AL949" i="1" s="1"/>
  <c r="BC949" i="1" s="1"/>
  <c r="AL957" i="1" a="1"/>
  <c r="AL957" i="1" s="1"/>
  <c r="BC957" i="1" s="1"/>
  <c r="AL958" i="1" a="1"/>
  <c r="AL958" i="1" s="1"/>
  <c r="BC958" i="1" s="1"/>
  <c r="AL960" i="1" a="1"/>
  <c r="AL960" i="1" s="1"/>
  <c r="BC960" i="1" s="1"/>
  <c r="AL969" i="1" a="1"/>
  <c r="AL969" i="1" s="1"/>
  <c r="BC969" i="1" s="1"/>
  <c r="AL970" i="1" a="1"/>
  <c r="AL970" i="1" s="1"/>
  <c r="BC970" i="1" s="1"/>
  <c r="AL971" i="1" a="1"/>
  <c r="AL971" i="1" s="1"/>
  <c r="BC971" i="1" s="1"/>
  <c r="AL988" i="1" a="1"/>
  <c r="AL988" i="1" s="1"/>
  <c r="BC988" i="1" s="1"/>
  <c r="AL1007" i="1" a="1"/>
  <c r="AL1007" i="1" s="1"/>
  <c r="BC1007" i="1" s="1"/>
  <c r="AL1016" i="1" a="1"/>
  <c r="AL1016" i="1" s="1"/>
  <c r="BC1016" i="1" s="1"/>
  <c r="AL1029" i="1" a="1"/>
  <c r="AL1029" i="1" s="1"/>
  <c r="BC1029" i="1" s="1"/>
  <c r="AL1037" i="1" a="1"/>
  <c r="AL1037" i="1" s="1"/>
  <c r="BC1037" i="1" s="1"/>
  <c r="AL1045" i="1" a="1"/>
  <c r="AL1045" i="1" s="1"/>
  <c r="BC1045" i="1" s="1"/>
  <c r="AL1051" i="1" a="1"/>
  <c r="AL1051" i="1" s="1"/>
  <c r="BC1051" i="1" s="1"/>
  <c r="AL1053" i="1" a="1"/>
  <c r="AL1053" i="1" s="1"/>
  <c r="BC1053" i="1" s="1"/>
  <c r="AL1056" i="1" a="1"/>
  <c r="AL1056" i="1" s="1"/>
  <c r="BC1056" i="1" s="1"/>
  <c r="AL1062" i="1" a="1"/>
  <c r="AL1062" i="1" s="1"/>
  <c r="BC1062" i="1" s="1"/>
  <c r="AL1076" i="1" a="1"/>
  <c r="AL1076" i="1" s="1"/>
  <c r="BC1076" i="1" s="1"/>
  <c r="AL1078" i="1" a="1"/>
  <c r="AL1078" i="1" s="1"/>
  <c r="BC1078" i="1" s="1"/>
  <c r="AL1079" i="1" a="1"/>
  <c r="AL1079" i="1" s="1"/>
  <c r="BC1079" i="1" s="1"/>
  <c r="AL1098" i="1" a="1"/>
  <c r="AL1098" i="1" s="1"/>
  <c r="BC1098" i="1" s="1"/>
  <c r="AL1099" i="1" a="1"/>
  <c r="AL1099" i="1" s="1"/>
  <c r="BC1099" i="1" s="1"/>
  <c r="AL1101" i="1" a="1"/>
  <c r="AL1101" i="1" s="1"/>
  <c r="BC1101" i="1" s="1"/>
  <c r="AL1117" i="1" a="1"/>
  <c r="AL1117" i="1" s="1"/>
  <c r="BC1117" i="1" s="1"/>
  <c r="AL1120" i="1" a="1"/>
  <c r="AL1120" i="1" s="1"/>
  <c r="BC1120" i="1" s="1"/>
  <c r="AL1136" i="1" a="1"/>
  <c r="AL1136" i="1" s="1"/>
  <c r="BC1136" i="1" s="1"/>
  <c r="AL1139" i="1" a="1"/>
  <c r="AL1139" i="1" s="1"/>
  <c r="BC1139" i="1" s="1"/>
  <c r="AL1155" i="1" a="1"/>
  <c r="AL1155" i="1" s="1"/>
  <c r="BC1155" i="1" s="1"/>
  <c r="AL1158" i="1" a="1"/>
  <c r="AL1158" i="1" s="1"/>
  <c r="BC1158" i="1" s="1"/>
  <c r="AL712" i="1" a="1"/>
  <c r="AL712" i="1" s="1"/>
  <c r="BC712" i="1" s="1"/>
  <c r="AL899" i="1" a="1"/>
  <c r="AL899" i="1" s="1"/>
  <c r="BC899" i="1" s="1"/>
  <c r="AL922" i="1" a="1"/>
  <c r="AL922" i="1" s="1"/>
  <c r="BC922" i="1" s="1"/>
  <c r="AL931" i="1" a="1"/>
  <c r="AL931" i="1" s="1"/>
  <c r="BC931" i="1" s="1"/>
  <c r="AL932" i="1" a="1"/>
  <c r="AL932" i="1" s="1"/>
  <c r="BC932" i="1" s="1"/>
  <c r="AL940" i="1" a="1"/>
  <c r="AL940" i="1" s="1"/>
  <c r="BC940" i="1" s="1"/>
  <c r="AL941" i="1" a="1"/>
  <c r="AL941" i="1" s="1"/>
  <c r="BC941" i="1" s="1"/>
  <c r="AL959" i="1" a="1"/>
  <c r="AL959" i="1" s="1"/>
  <c r="BC959" i="1" s="1"/>
  <c r="AL972" i="1" a="1"/>
  <c r="AL972" i="1" s="1"/>
  <c r="BC972" i="1" s="1"/>
  <c r="AL973" i="1" a="1"/>
  <c r="AL973" i="1" s="1"/>
  <c r="BC973" i="1" s="1"/>
  <c r="AL975" i="1" a="1"/>
  <c r="AL975" i="1" s="1"/>
  <c r="BC975" i="1" s="1"/>
  <c r="AL989" i="1" a="1"/>
  <c r="AL989" i="1" s="1"/>
  <c r="BC989" i="1" s="1"/>
  <c r="AL997" i="1" a="1"/>
  <c r="AL997" i="1" s="1"/>
  <c r="BC997" i="1" s="1"/>
  <c r="AL998" i="1" a="1"/>
  <c r="AL998" i="1" s="1"/>
  <c r="BC998" i="1" s="1"/>
  <c r="AL1008" i="1" a="1"/>
  <c r="AL1008" i="1" s="1"/>
  <c r="BC1008" i="1" s="1"/>
  <c r="AL1017" i="1" a="1"/>
  <c r="AL1017" i="1" s="1"/>
  <c r="BC1017" i="1" s="1"/>
  <c r="AL1024" i="1" a="1"/>
  <c r="AL1024" i="1" s="1"/>
  <c r="BC1024" i="1" s="1"/>
  <c r="AL1028" i="1" a="1"/>
  <c r="AL1028" i="1" s="1"/>
  <c r="BC1028" i="1" s="1"/>
  <c r="AL1032" i="1" a="1"/>
  <c r="AL1032" i="1" s="1"/>
  <c r="BC1032" i="1" s="1"/>
  <c r="AL1040" i="1" a="1"/>
  <c r="AL1040" i="1" s="1"/>
  <c r="BC1040" i="1" s="1"/>
  <c r="AL1063" i="1" a="1"/>
  <c r="AL1063" i="1" s="1"/>
  <c r="BC1063" i="1" s="1"/>
  <c r="AL1080" i="1" a="1"/>
  <c r="AL1080" i="1" s="1"/>
  <c r="BC1080" i="1" s="1"/>
  <c r="AL1081" i="1" a="1"/>
  <c r="AL1081" i="1" s="1"/>
  <c r="BC1081" i="1" s="1"/>
  <c r="AL1082" i="1" a="1"/>
  <c r="AL1082" i="1" s="1"/>
  <c r="BC1082" i="1" s="1"/>
  <c r="AL1100" i="1" a="1"/>
  <c r="AL1100" i="1" s="1"/>
  <c r="BC1100" i="1" s="1"/>
  <c r="AL1103" i="1" a="1"/>
  <c r="AL1103" i="1" s="1"/>
  <c r="BC1103" i="1" s="1"/>
  <c r="AL1119" i="1" a="1"/>
  <c r="AL1119" i="1" s="1"/>
  <c r="BC1119" i="1" s="1"/>
  <c r="AL1122" i="1" a="1"/>
  <c r="AL1122" i="1" s="1"/>
  <c r="BC1122" i="1" s="1"/>
  <c r="AL1138" i="1" a="1"/>
  <c r="AL1138" i="1" s="1"/>
  <c r="BC1138" i="1" s="1"/>
  <c r="AL1141" i="1" a="1"/>
  <c r="AL1141" i="1" s="1"/>
  <c r="BC1141" i="1" s="1"/>
  <c r="AL1161" i="1" a="1"/>
  <c r="AL1161" i="1" s="1"/>
  <c r="BC1161" i="1" s="1"/>
  <c r="AL1164" i="1" a="1"/>
  <c r="AL1164" i="1" s="1"/>
  <c r="BC1164" i="1" s="1"/>
  <c r="AL1167" i="1" a="1"/>
  <c r="AL1167" i="1" s="1"/>
  <c r="BC1167" i="1" s="1"/>
  <c r="AL1170" i="1" a="1"/>
  <c r="AL1170" i="1" s="1"/>
  <c r="BC1170" i="1" s="1"/>
  <c r="AL590" i="1" a="1"/>
  <c r="AL590" i="1" s="1"/>
  <c r="BC590" i="1" s="1"/>
  <c r="AL720" i="1" a="1"/>
  <c r="AL720" i="1" s="1"/>
  <c r="BC720" i="1" s="1"/>
  <c r="AL887" i="1" a="1"/>
  <c r="AL887" i="1" s="1"/>
  <c r="BC887" i="1" s="1"/>
  <c r="AL901" i="1" a="1"/>
  <c r="AL901" i="1" s="1"/>
  <c r="BC901" i="1" s="1"/>
  <c r="AL904" i="1" a="1"/>
  <c r="AL904" i="1" s="1"/>
  <c r="BC904" i="1" s="1"/>
  <c r="AL908" i="1" a="1"/>
  <c r="AL908" i="1" s="1"/>
  <c r="BC908" i="1" s="1"/>
  <c r="AL911" i="1" a="1"/>
  <c r="AL911" i="1" s="1"/>
  <c r="BC911" i="1" s="1"/>
  <c r="AL914" i="1" a="1"/>
  <c r="AL914" i="1" s="1"/>
  <c r="BC914" i="1" s="1"/>
  <c r="AL915" i="1" a="1"/>
  <c r="AL915" i="1" s="1"/>
  <c r="BC915" i="1" s="1"/>
  <c r="AL923" i="1" a="1"/>
  <c r="AL923" i="1" s="1"/>
  <c r="BC923" i="1" s="1"/>
  <c r="AL924" i="1" a="1"/>
  <c r="AL924" i="1" s="1"/>
  <c r="BC924" i="1" s="1"/>
  <c r="AL943" i="1" a="1"/>
  <c r="AL943" i="1" s="1"/>
  <c r="BC943" i="1" s="1"/>
  <c r="AL950" i="1" a="1"/>
  <c r="AL950" i="1" s="1"/>
  <c r="BC950" i="1" s="1"/>
  <c r="AL951" i="1" a="1"/>
  <c r="AL951" i="1" s="1"/>
  <c r="BC951" i="1" s="1"/>
  <c r="AL961" i="1" a="1"/>
  <c r="AL961" i="1" s="1"/>
  <c r="BC961" i="1" s="1"/>
  <c r="AL962" i="1" a="1"/>
  <c r="AL962" i="1" s="1"/>
  <c r="BC962" i="1" s="1"/>
  <c r="AL974" i="1" a="1"/>
  <c r="AL974" i="1" s="1"/>
  <c r="BC974" i="1" s="1"/>
  <c r="AL977" i="1" a="1"/>
  <c r="AL977" i="1" s="1"/>
  <c r="BC977" i="1" s="1"/>
  <c r="AL990" i="1" a="1"/>
  <c r="AL990" i="1" s="1"/>
  <c r="BC990" i="1" s="1"/>
  <c r="AL999" i="1" a="1"/>
  <c r="AL999" i="1" s="1"/>
  <c r="BC999" i="1" s="1"/>
  <c r="AL1000" i="1" a="1"/>
  <c r="AL1000" i="1" s="1"/>
  <c r="BC1000" i="1" s="1"/>
  <c r="AL1009" i="1" a="1"/>
  <c r="AL1009" i="1" s="1"/>
  <c r="BC1009" i="1" s="1"/>
  <c r="AL1018" i="1" a="1"/>
  <c r="AL1018" i="1" s="1"/>
  <c r="BC1018" i="1" s="1"/>
  <c r="AL1036" i="1" a="1"/>
  <c r="AL1036" i="1" s="1"/>
  <c r="BC1036" i="1" s="1"/>
  <c r="AL1044" i="1" a="1"/>
  <c r="AL1044" i="1" s="1"/>
  <c r="BC1044" i="1" s="1"/>
  <c r="AL1048" i="1" a="1"/>
  <c r="AL1048" i="1" s="1"/>
  <c r="BC1048" i="1" s="1"/>
  <c r="AL1064" i="1" a="1"/>
  <c r="AL1064" i="1" s="1"/>
  <c r="BC1064" i="1" s="1"/>
  <c r="AL1083" i="1" a="1"/>
  <c r="AL1083" i="1" s="1"/>
  <c r="BC1083" i="1" s="1"/>
  <c r="AL1084" i="1" a="1"/>
  <c r="AL1084" i="1" s="1"/>
  <c r="BC1084" i="1" s="1"/>
  <c r="AL1086" i="1" a="1"/>
  <c r="AL1086" i="1" s="1"/>
  <c r="BC1086" i="1" s="1"/>
  <c r="AL1102" i="1" a="1"/>
  <c r="AL1102" i="1" s="1"/>
  <c r="BC1102" i="1" s="1"/>
  <c r="AL1105" i="1" a="1"/>
  <c r="AL1105" i="1" s="1"/>
  <c r="BC1105" i="1" s="1"/>
  <c r="AL1121" i="1" a="1"/>
  <c r="AL1121" i="1" s="1"/>
  <c r="BC1121" i="1" s="1"/>
  <c r="AL1124" i="1" a="1"/>
  <c r="AL1124" i="1" s="1"/>
  <c r="BC1124" i="1" s="1"/>
  <c r="AL1140" i="1" a="1"/>
  <c r="AL1140" i="1" s="1"/>
  <c r="BC1140" i="1" s="1"/>
  <c r="AL1142" i="1" a="1"/>
  <c r="AL1142" i="1" s="1"/>
  <c r="BC1142" i="1" s="1"/>
  <c r="AL1143" i="1" a="1"/>
  <c r="AL1143" i="1" s="1"/>
  <c r="BC1143" i="1" s="1"/>
  <c r="AL781" i="1" a="1"/>
  <c r="AL781" i="1" s="1"/>
  <c r="BC781" i="1" s="1"/>
  <c r="AL796" i="1" a="1"/>
  <c r="AL796" i="1" s="1"/>
  <c r="BC796" i="1" s="1"/>
  <c r="AL815" i="1" a="1"/>
  <c r="AL815" i="1" s="1"/>
  <c r="BC815" i="1" s="1"/>
  <c r="AL837" i="1" a="1"/>
  <c r="AL837" i="1" s="1"/>
  <c r="BC837" i="1" s="1"/>
  <c r="AL898" i="1" a="1"/>
  <c r="AL898" i="1" s="1"/>
  <c r="BC898" i="1" s="1"/>
  <c r="AL906" i="1" a="1"/>
  <c r="AL906" i="1" s="1"/>
  <c r="BC906" i="1" s="1"/>
  <c r="AL916" i="1" a="1"/>
  <c r="AL916" i="1" s="1"/>
  <c r="BC916" i="1" s="1"/>
  <c r="AL917" i="1" a="1"/>
  <c r="AL917" i="1" s="1"/>
  <c r="BC917" i="1" s="1"/>
  <c r="AL925" i="1" a="1"/>
  <c r="AL925" i="1" s="1"/>
  <c r="BC925" i="1" s="1"/>
  <c r="AL926" i="1" a="1"/>
  <c r="AL926" i="1" s="1"/>
  <c r="BC926" i="1" s="1"/>
  <c r="AL935" i="1" a="1"/>
  <c r="AL935" i="1" s="1"/>
  <c r="BC935" i="1" s="1"/>
  <c r="AL944" i="1" a="1"/>
  <c r="AL944" i="1" s="1"/>
  <c r="BC944" i="1" s="1"/>
  <c r="AL945" i="1" a="1"/>
  <c r="AL945" i="1" s="1"/>
  <c r="BC945" i="1" s="1"/>
  <c r="AL953" i="1" a="1"/>
  <c r="AL953" i="1" s="1"/>
  <c r="BC953" i="1" s="1"/>
  <c r="AL963" i="1" a="1"/>
  <c r="AL963" i="1" s="1"/>
  <c r="BC963" i="1" s="1"/>
  <c r="AL964" i="1" a="1"/>
  <c r="AL964" i="1" s="1"/>
  <c r="BC964" i="1" s="1"/>
  <c r="AL978" i="1" a="1"/>
  <c r="AL978" i="1" s="1"/>
  <c r="BC978" i="1" s="1"/>
  <c r="AL981" i="1" a="1"/>
  <c r="AL981" i="1" s="1"/>
  <c r="BC981" i="1" s="1"/>
  <c r="AL1002" i="1" a="1"/>
  <c r="AL1002" i="1" s="1"/>
  <c r="BC1002" i="1" s="1"/>
  <c r="AL1011" i="1" a="1"/>
  <c r="AL1011" i="1" s="1"/>
  <c r="BC1011" i="1" s="1"/>
  <c r="AL1031" i="1" a="1"/>
  <c r="AL1031" i="1" s="1"/>
  <c r="BC1031" i="1" s="1"/>
  <c r="AL1039" i="1" a="1"/>
  <c r="AL1039" i="1" s="1"/>
  <c r="BC1039" i="1" s="1"/>
  <c r="AL1043" i="1" a="1"/>
  <c r="AL1043" i="1" s="1"/>
  <c r="BC1043" i="1" s="1"/>
  <c r="AL1047" i="1" a="1"/>
  <c r="AL1047" i="1" s="1"/>
  <c r="BC1047" i="1" s="1"/>
  <c r="AL1052" i="1" a="1"/>
  <c r="AL1052" i="1" s="1"/>
  <c r="BC1052" i="1" s="1"/>
  <c r="AL1057" i="1" a="1"/>
  <c r="AL1057" i="1" s="1"/>
  <c r="BC1057" i="1" s="1"/>
  <c r="AL1066" i="1" a="1"/>
  <c r="AL1066" i="1" s="1"/>
  <c r="BC1066" i="1" s="1"/>
  <c r="AL1071" i="1" a="1"/>
  <c r="AL1071" i="1" s="1"/>
  <c r="BC1071" i="1" s="1"/>
  <c r="AL1087" i="1" a="1"/>
  <c r="AL1087" i="1" s="1"/>
  <c r="BC1087" i="1" s="1"/>
  <c r="AL1090" i="1" a="1"/>
  <c r="AL1090" i="1" s="1"/>
  <c r="BC1090" i="1" s="1"/>
  <c r="AL1106" i="1" a="1"/>
  <c r="AL1106" i="1" s="1"/>
  <c r="BC1106" i="1" s="1"/>
  <c r="AL1109" i="1" a="1"/>
  <c r="AL1109" i="1" s="1"/>
  <c r="BC1109" i="1" s="1"/>
  <c r="AL1127" i="1" a="1"/>
  <c r="AL1127" i="1" s="1"/>
  <c r="BC1127" i="1" s="1"/>
  <c r="AL1128" i="1" a="1"/>
  <c r="AL1128" i="1" s="1"/>
  <c r="BC1128" i="1" s="1"/>
  <c r="AL1129" i="1" a="1"/>
  <c r="AL1129" i="1" s="1"/>
  <c r="BC1129" i="1" s="1"/>
  <c r="AL1147" i="1" a="1"/>
  <c r="AL1147" i="1" s="1"/>
  <c r="BC1147" i="1" s="1"/>
  <c r="AL1148" i="1" a="1"/>
  <c r="AL1148" i="1" s="1"/>
  <c r="BC1148" i="1" s="1"/>
  <c r="AL1150" i="1" a="1"/>
  <c r="AL1150" i="1" s="1"/>
  <c r="BC1150" i="1" s="1"/>
  <c r="AL1165" i="1" a="1"/>
  <c r="AL1165" i="1" s="1"/>
  <c r="BC1165" i="1" s="1"/>
  <c r="AL1168" i="1" a="1"/>
  <c r="AL1168" i="1" s="1"/>
  <c r="BC1168" i="1" s="1"/>
  <c r="AL1171" i="1" a="1"/>
  <c r="AL1171" i="1" s="1"/>
  <c r="BC1171" i="1" s="1"/>
  <c r="AL623" i="1" a="1"/>
  <c r="AL623" i="1" s="1"/>
  <c r="BC623" i="1" s="1"/>
  <c r="AL991" i="1" a="1"/>
  <c r="AL991" i="1" s="1"/>
  <c r="BC991" i="1" s="1"/>
  <c r="AL1010" i="1" a="1"/>
  <c r="AL1010" i="1" s="1"/>
  <c r="BC1010" i="1" s="1"/>
  <c r="AL1027" i="1" a="1"/>
  <c r="AL1027" i="1" s="1"/>
  <c r="BC1027" i="1" s="1"/>
  <c r="AL1126" i="1" a="1"/>
  <c r="AL1126" i="1" s="1"/>
  <c r="BC1126" i="1" s="1"/>
  <c r="AL1177" i="1" a="1"/>
  <c r="AL1177" i="1" s="1"/>
  <c r="BC1177" i="1" s="1"/>
  <c r="AL1180" i="1" a="1"/>
  <c r="AL1180" i="1" s="1"/>
  <c r="BC1180" i="1" s="1"/>
  <c r="AL1183" i="1" a="1"/>
  <c r="AL1183" i="1" s="1"/>
  <c r="BC1183" i="1" s="1"/>
  <c r="AL1186" i="1" a="1"/>
  <c r="AL1186" i="1" s="1"/>
  <c r="BC1186" i="1" s="1"/>
  <c r="AL1209" i="1" a="1"/>
  <c r="AL1209" i="1" s="1"/>
  <c r="BC1209" i="1" s="1"/>
  <c r="AL1212" i="1" a="1"/>
  <c r="AL1212" i="1" s="1"/>
  <c r="BC1212" i="1" s="1"/>
  <c r="AL1215" i="1" a="1"/>
  <c r="AL1215" i="1" s="1"/>
  <c r="BC1215" i="1" s="1"/>
  <c r="AL1218" i="1" a="1"/>
  <c r="AL1218" i="1" s="1"/>
  <c r="BC1218" i="1" s="1"/>
  <c r="AL1241" i="1" a="1"/>
  <c r="AL1241" i="1" s="1"/>
  <c r="BC1241" i="1" s="1"/>
  <c r="AL1244" i="1" a="1"/>
  <c r="AL1244" i="1" s="1"/>
  <c r="BC1244" i="1" s="1"/>
  <c r="AL1247" i="1" a="1"/>
  <c r="AL1247" i="1" s="1"/>
  <c r="BC1247" i="1" s="1"/>
  <c r="AL1250" i="1" a="1"/>
  <c r="AL1250" i="1" s="1"/>
  <c r="BC1250" i="1" s="1"/>
  <c r="AL1273" i="1" a="1"/>
  <c r="AL1273" i="1" s="1"/>
  <c r="BC1273" i="1" s="1"/>
  <c r="AL1276" i="1" a="1"/>
  <c r="AL1276" i="1" s="1"/>
  <c r="BC1276" i="1" s="1"/>
  <c r="AL1279" i="1" a="1"/>
  <c r="AL1279" i="1" s="1"/>
  <c r="BC1279" i="1" s="1"/>
  <c r="AL1282" i="1" a="1"/>
  <c r="AL1282" i="1" s="1"/>
  <c r="BC1282" i="1" s="1"/>
  <c r="AL1305" i="1" a="1"/>
  <c r="AL1305" i="1" s="1"/>
  <c r="BC1305" i="1" s="1"/>
  <c r="AL1308" i="1" a="1"/>
  <c r="AL1308" i="1" s="1"/>
  <c r="BC1308" i="1" s="1"/>
  <c r="AL1311" i="1" a="1"/>
  <c r="AL1311" i="1" s="1"/>
  <c r="BC1311" i="1" s="1"/>
  <c r="AL1314" i="1" a="1"/>
  <c r="AL1314" i="1" s="1"/>
  <c r="BC1314" i="1" s="1"/>
  <c r="AL2" i="1" a="1"/>
  <c r="AL2" i="1" s="1"/>
  <c r="AL1200" i="1" a="1"/>
  <c r="AL1200" i="1" s="1"/>
  <c r="BC1200" i="1" s="1"/>
  <c r="AL1261" i="1" a="1"/>
  <c r="AL1261" i="1" s="1"/>
  <c r="BC1261" i="1" s="1"/>
  <c r="AL1293" i="1" a="1"/>
  <c r="AL1293" i="1" s="1"/>
  <c r="BC1293" i="1" s="1"/>
  <c r="AL934" i="1" a="1"/>
  <c r="AL934" i="1" s="1"/>
  <c r="BC934" i="1" s="1"/>
  <c r="AL976" i="1" a="1"/>
  <c r="AL976" i="1" s="1"/>
  <c r="BC976" i="1" s="1"/>
  <c r="AL1107" i="1" a="1"/>
  <c r="AL1107" i="1" s="1"/>
  <c r="BC1107" i="1" s="1"/>
  <c r="AL1146" i="1" a="1"/>
  <c r="AL1146" i="1" s="1"/>
  <c r="BC1146" i="1" s="1"/>
  <c r="AL1189" i="1" a="1"/>
  <c r="AL1189" i="1" s="1"/>
  <c r="BC1189" i="1" s="1"/>
  <c r="AL1192" i="1" a="1"/>
  <c r="AL1192" i="1" s="1"/>
  <c r="BC1192" i="1" s="1"/>
  <c r="AL1195" i="1" a="1"/>
  <c r="AL1195" i="1" s="1"/>
  <c r="BC1195" i="1" s="1"/>
  <c r="AL1198" i="1" a="1"/>
  <c r="AL1198" i="1" s="1"/>
  <c r="BC1198" i="1" s="1"/>
  <c r="AL1221" i="1" a="1"/>
  <c r="AL1221" i="1" s="1"/>
  <c r="BC1221" i="1" s="1"/>
  <c r="AL1224" i="1" a="1"/>
  <c r="AL1224" i="1" s="1"/>
  <c r="BC1224" i="1" s="1"/>
  <c r="AL1227" i="1" a="1"/>
  <c r="AL1227" i="1" s="1"/>
  <c r="BC1227" i="1" s="1"/>
  <c r="AL1230" i="1" a="1"/>
  <c r="AL1230" i="1" s="1"/>
  <c r="BC1230" i="1" s="1"/>
  <c r="AL1253" i="1" a="1"/>
  <c r="AL1253" i="1" s="1"/>
  <c r="BC1253" i="1" s="1"/>
  <c r="AL1256" i="1" a="1"/>
  <c r="AL1256" i="1" s="1"/>
  <c r="BC1256" i="1" s="1"/>
  <c r="AL1259" i="1" a="1"/>
  <c r="AL1259" i="1" s="1"/>
  <c r="BC1259" i="1" s="1"/>
  <c r="AL1262" i="1" a="1"/>
  <c r="AL1262" i="1" s="1"/>
  <c r="BC1262" i="1" s="1"/>
  <c r="AL1285" i="1" a="1"/>
  <c r="AL1285" i="1" s="1"/>
  <c r="BC1285" i="1" s="1"/>
  <c r="AL1288" i="1" a="1"/>
  <c r="AL1288" i="1" s="1"/>
  <c r="BC1288" i="1" s="1"/>
  <c r="AL1291" i="1" a="1"/>
  <c r="AL1291" i="1" s="1"/>
  <c r="BC1291" i="1" s="1"/>
  <c r="AL1294" i="1" a="1"/>
  <c r="AL1294" i="1" s="1"/>
  <c r="BC1294" i="1" s="1"/>
  <c r="AL1317" i="1" a="1"/>
  <c r="AL1317" i="1" s="1"/>
  <c r="BC1317" i="1" s="1"/>
  <c r="AL1050" i="1" a="1"/>
  <c r="AL1050" i="1" s="1"/>
  <c r="BC1050" i="1" s="1"/>
  <c r="AL1206" i="1" a="1"/>
  <c r="AL1206" i="1" s="1"/>
  <c r="BC1206" i="1" s="1"/>
  <c r="AL905" i="1" a="1"/>
  <c r="AL905" i="1" s="1"/>
  <c r="BC905" i="1" s="1"/>
  <c r="AL942" i="1" a="1"/>
  <c r="AL942" i="1" s="1"/>
  <c r="BC942" i="1" s="1"/>
  <c r="AL992" i="1" a="1"/>
  <c r="AL992" i="1" s="1"/>
  <c r="BC992" i="1" s="1"/>
  <c r="AL1065" i="1" a="1"/>
  <c r="AL1065" i="1" s="1"/>
  <c r="BC1065" i="1" s="1"/>
  <c r="AL1088" i="1" a="1"/>
  <c r="AL1088" i="1" s="1"/>
  <c r="BC1088" i="1" s="1"/>
  <c r="AL1123" i="1" a="1"/>
  <c r="AL1123" i="1" s="1"/>
  <c r="BC1123" i="1" s="1"/>
  <c r="AL1172" i="1" a="1"/>
  <c r="AL1172" i="1" s="1"/>
  <c r="BC1172" i="1" s="1"/>
  <c r="AL1175" i="1" a="1"/>
  <c r="AL1175" i="1" s="1"/>
  <c r="BC1175" i="1" s="1"/>
  <c r="AL1178" i="1" a="1"/>
  <c r="AL1178" i="1" s="1"/>
  <c r="BC1178" i="1" s="1"/>
  <c r="AL1201" i="1" a="1"/>
  <c r="AL1201" i="1" s="1"/>
  <c r="BC1201" i="1" s="1"/>
  <c r="AL1204" i="1" a="1"/>
  <c r="AL1204" i="1" s="1"/>
  <c r="BC1204" i="1" s="1"/>
  <c r="AL1207" i="1" a="1"/>
  <c r="AL1207" i="1" s="1"/>
  <c r="BC1207" i="1" s="1"/>
  <c r="AL1210" i="1" a="1"/>
  <c r="AL1210" i="1" s="1"/>
  <c r="BC1210" i="1" s="1"/>
  <c r="AL1233" i="1" a="1"/>
  <c r="AL1233" i="1" s="1"/>
  <c r="BC1233" i="1" s="1"/>
  <c r="AL1236" i="1" a="1"/>
  <c r="AL1236" i="1" s="1"/>
  <c r="BC1236" i="1" s="1"/>
  <c r="AL1239" i="1" a="1"/>
  <c r="AL1239" i="1" s="1"/>
  <c r="BC1239" i="1" s="1"/>
  <c r="AL1242" i="1" a="1"/>
  <c r="AL1242" i="1" s="1"/>
  <c r="BC1242" i="1" s="1"/>
  <c r="AL1265" i="1" a="1"/>
  <c r="AL1265" i="1" s="1"/>
  <c r="BC1265" i="1" s="1"/>
  <c r="AL1268" i="1" a="1"/>
  <c r="AL1268" i="1" s="1"/>
  <c r="BC1268" i="1" s="1"/>
  <c r="AL1271" i="1" a="1"/>
  <c r="AL1271" i="1" s="1"/>
  <c r="BC1271" i="1" s="1"/>
  <c r="AL1274" i="1" a="1"/>
  <c r="AL1274" i="1" s="1"/>
  <c r="BC1274" i="1" s="1"/>
  <c r="AL1297" i="1" a="1"/>
  <c r="AL1297" i="1" s="1"/>
  <c r="BC1297" i="1" s="1"/>
  <c r="AL1300" i="1" a="1"/>
  <c r="AL1300" i="1" s="1"/>
  <c r="BC1300" i="1" s="1"/>
  <c r="AL1303" i="1" a="1"/>
  <c r="AL1303" i="1" s="1"/>
  <c r="BC1303" i="1" s="1"/>
  <c r="AL1306" i="1" a="1"/>
  <c r="AL1306" i="1" s="1"/>
  <c r="BC1306" i="1" s="1"/>
  <c r="AL1315" i="1" a="1"/>
  <c r="AL1315" i="1" s="1"/>
  <c r="BC1315" i="1" s="1"/>
  <c r="AL952" i="1" a="1"/>
  <c r="AL952" i="1" s="1"/>
  <c r="BC952" i="1" s="1"/>
  <c r="AL1145" i="1" a="1"/>
  <c r="AL1145" i="1" s="1"/>
  <c r="BC1145" i="1" s="1"/>
  <c r="AL1203" i="1" a="1"/>
  <c r="AL1203" i="1" s="1"/>
  <c r="BC1203" i="1" s="1"/>
  <c r="AL1238" i="1" a="1"/>
  <c r="AL1238" i="1" s="1"/>
  <c r="BC1238" i="1" s="1"/>
  <c r="AL1270" i="1" a="1"/>
  <c r="AL1270" i="1" s="1"/>
  <c r="BC1270" i="1" s="1"/>
  <c r="AL1299" i="1" a="1"/>
  <c r="AL1299" i="1" s="1"/>
  <c r="BC1299" i="1" s="1"/>
  <c r="AL728" i="1" a="1"/>
  <c r="AL728" i="1" s="1"/>
  <c r="BC728" i="1" s="1"/>
  <c r="AL896" i="1" a="1"/>
  <c r="AL896" i="1" s="1"/>
  <c r="BC896" i="1" s="1"/>
  <c r="AL1019" i="1" a="1"/>
  <c r="AL1019" i="1" s="1"/>
  <c r="BC1019" i="1" s="1"/>
  <c r="AL1069" i="1" a="1"/>
  <c r="AL1069" i="1" s="1"/>
  <c r="BC1069" i="1" s="1"/>
  <c r="AL1104" i="1" a="1"/>
  <c r="AL1104" i="1" s="1"/>
  <c r="BC1104" i="1" s="1"/>
  <c r="AL1162" i="1" a="1"/>
  <c r="AL1162" i="1" s="1"/>
  <c r="BC1162" i="1" s="1"/>
  <c r="AL1181" i="1" a="1"/>
  <c r="AL1181" i="1" s="1"/>
  <c r="BC1181" i="1" s="1"/>
  <c r="AL1184" i="1" a="1"/>
  <c r="AL1184" i="1" s="1"/>
  <c r="BC1184" i="1" s="1"/>
  <c r="AL1187" i="1" a="1"/>
  <c r="AL1187" i="1" s="1"/>
  <c r="BC1187" i="1" s="1"/>
  <c r="AL1190" i="1" a="1"/>
  <c r="AL1190" i="1" s="1"/>
  <c r="BC1190" i="1" s="1"/>
  <c r="AL1213" i="1" a="1"/>
  <c r="AL1213" i="1" s="1"/>
  <c r="BC1213" i="1" s="1"/>
  <c r="AL1216" i="1" a="1"/>
  <c r="AL1216" i="1" s="1"/>
  <c r="BC1216" i="1" s="1"/>
  <c r="AL1219" i="1" a="1"/>
  <c r="AL1219" i="1" s="1"/>
  <c r="BC1219" i="1" s="1"/>
  <c r="AL1222" i="1" a="1"/>
  <c r="AL1222" i="1" s="1"/>
  <c r="BC1222" i="1" s="1"/>
  <c r="AL1245" i="1" a="1"/>
  <c r="AL1245" i="1" s="1"/>
  <c r="BC1245" i="1" s="1"/>
  <c r="AL1248" i="1" a="1"/>
  <c r="AL1248" i="1" s="1"/>
  <c r="BC1248" i="1" s="1"/>
  <c r="AL1251" i="1" a="1"/>
  <c r="AL1251" i="1" s="1"/>
  <c r="BC1251" i="1" s="1"/>
  <c r="AL1254" i="1" a="1"/>
  <c r="AL1254" i="1" s="1"/>
  <c r="BC1254" i="1" s="1"/>
  <c r="AL1277" i="1" a="1"/>
  <c r="AL1277" i="1" s="1"/>
  <c r="BC1277" i="1" s="1"/>
  <c r="AL1280" i="1" a="1"/>
  <c r="AL1280" i="1" s="1"/>
  <c r="BC1280" i="1" s="1"/>
  <c r="AL1283" i="1" a="1"/>
  <c r="AL1283" i="1" s="1"/>
  <c r="BC1283" i="1" s="1"/>
  <c r="AL1286" i="1" a="1"/>
  <c r="AL1286" i="1" s="1"/>
  <c r="BC1286" i="1" s="1"/>
  <c r="AL1309" i="1" a="1"/>
  <c r="AL1309" i="1" s="1"/>
  <c r="BC1309" i="1" s="1"/>
  <c r="AL1312" i="1" a="1"/>
  <c r="AL1312" i="1" s="1"/>
  <c r="BC1312" i="1" s="1"/>
  <c r="AL933" i="1" a="1"/>
  <c r="AL933" i="1" s="1"/>
  <c r="BC933" i="1" s="1"/>
  <c r="AL979" i="1" a="1"/>
  <c r="AL979" i="1" s="1"/>
  <c r="BC979" i="1" s="1"/>
  <c r="AL1197" i="1" a="1"/>
  <c r="AL1197" i="1" s="1"/>
  <c r="BC1197" i="1" s="1"/>
  <c r="AL1055" i="1" a="1"/>
  <c r="AL1055" i="1" s="1"/>
  <c r="BC1055" i="1" s="1"/>
  <c r="AL1085" i="1" a="1"/>
  <c r="AL1085" i="1" s="1"/>
  <c r="BC1085" i="1" s="1"/>
  <c r="AL1159" i="1" a="1"/>
  <c r="AL1159" i="1" s="1"/>
  <c r="BC1159" i="1" s="1"/>
  <c r="AL1193" i="1" a="1"/>
  <c r="AL1193" i="1" s="1"/>
  <c r="BC1193" i="1" s="1"/>
  <c r="AL1196" i="1" a="1"/>
  <c r="AL1196" i="1" s="1"/>
  <c r="BC1196" i="1" s="1"/>
  <c r="AL1199" i="1" a="1"/>
  <c r="AL1199" i="1" s="1"/>
  <c r="BC1199" i="1" s="1"/>
  <c r="AL1202" i="1" a="1"/>
  <c r="AL1202" i="1" s="1"/>
  <c r="BC1202" i="1" s="1"/>
  <c r="AL1225" i="1" a="1"/>
  <c r="AL1225" i="1" s="1"/>
  <c r="BC1225" i="1" s="1"/>
  <c r="AL1228" i="1" a="1"/>
  <c r="AL1228" i="1" s="1"/>
  <c r="BC1228" i="1" s="1"/>
  <c r="AL1231" i="1" a="1"/>
  <c r="AL1231" i="1" s="1"/>
  <c r="BC1231" i="1" s="1"/>
  <c r="AL1234" i="1" a="1"/>
  <c r="AL1234" i="1" s="1"/>
  <c r="BC1234" i="1" s="1"/>
  <c r="AL1257" i="1" a="1"/>
  <c r="AL1257" i="1" s="1"/>
  <c r="BC1257" i="1" s="1"/>
  <c r="AL1260" i="1" a="1"/>
  <c r="AL1260" i="1" s="1"/>
  <c r="BC1260" i="1" s="1"/>
  <c r="AL1263" i="1" a="1"/>
  <c r="AL1263" i="1" s="1"/>
  <c r="BC1263" i="1" s="1"/>
  <c r="AL1266" i="1" a="1"/>
  <c r="AL1266" i="1" s="1"/>
  <c r="BC1266" i="1" s="1"/>
  <c r="AL1289" i="1" a="1"/>
  <c r="AL1289" i="1" s="1"/>
  <c r="BC1289" i="1" s="1"/>
  <c r="AL1292" i="1" a="1"/>
  <c r="AL1292" i="1" s="1"/>
  <c r="BC1292" i="1" s="1"/>
  <c r="AL1295" i="1" a="1"/>
  <c r="AL1295" i="1" s="1"/>
  <c r="BC1295" i="1" s="1"/>
  <c r="AL1298" i="1" a="1"/>
  <c r="AL1298" i="1" s="1"/>
  <c r="BC1298" i="1" s="1"/>
  <c r="AL1307" i="1" a="1"/>
  <c r="AL1307" i="1" s="1"/>
  <c r="BC1307" i="1" s="1"/>
  <c r="AL1310" i="1" a="1"/>
  <c r="AL1310" i="1" s="1"/>
  <c r="BC1310" i="1" s="1"/>
  <c r="AL1316" i="1" a="1"/>
  <c r="AL1316" i="1" s="1"/>
  <c r="BC1316" i="1" s="1"/>
  <c r="AL1235" i="1" a="1"/>
  <c r="AL1235" i="1" s="1"/>
  <c r="BC1235" i="1" s="1"/>
  <c r="AL1264" i="1" a="1"/>
  <c r="AL1264" i="1" s="1"/>
  <c r="BC1264" i="1" s="1"/>
  <c r="AL826" i="1" a="1"/>
  <c r="AL826" i="1" s="1"/>
  <c r="BC826" i="1" s="1"/>
  <c r="AL1001" i="1" a="1"/>
  <c r="AL1001" i="1" s="1"/>
  <c r="BC1001" i="1" s="1"/>
  <c r="AL1020" i="1" a="1"/>
  <c r="AL1020" i="1" s="1"/>
  <c r="BC1020" i="1" s="1"/>
  <c r="AL1023" i="1" a="1"/>
  <c r="AL1023" i="1" s="1"/>
  <c r="BC1023" i="1" s="1"/>
  <c r="AL1144" i="1" a="1"/>
  <c r="AL1144" i="1" s="1"/>
  <c r="BC1144" i="1" s="1"/>
  <c r="AL1173" i="1" a="1"/>
  <c r="AL1173" i="1" s="1"/>
  <c r="BC1173" i="1" s="1"/>
  <c r="AL1176" i="1" a="1"/>
  <c r="AL1176" i="1" s="1"/>
  <c r="BC1176" i="1" s="1"/>
  <c r="AL1179" i="1" a="1"/>
  <c r="AL1179" i="1" s="1"/>
  <c r="BC1179" i="1" s="1"/>
  <c r="AL1182" i="1" a="1"/>
  <c r="AL1182" i="1" s="1"/>
  <c r="BC1182" i="1" s="1"/>
  <c r="AL1205" i="1" a="1"/>
  <c r="AL1205" i="1" s="1"/>
  <c r="BC1205" i="1" s="1"/>
  <c r="AL1208" i="1" a="1"/>
  <c r="AL1208" i="1" s="1"/>
  <c r="BC1208" i="1" s="1"/>
  <c r="AL1211" i="1" a="1"/>
  <c r="AL1211" i="1" s="1"/>
  <c r="BC1211" i="1" s="1"/>
  <c r="AL1214" i="1" a="1"/>
  <c r="AL1214" i="1" s="1"/>
  <c r="BC1214" i="1" s="1"/>
  <c r="AL1237" i="1" a="1"/>
  <c r="AL1237" i="1" s="1"/>
  <c r="BC1237" i="1" s="1"/>
  <c r="AL1240" i="1" a="1"/>
  <c r="AL1240" i="1" s="1"/>
  <c r="BC1240" i="1" s="1"/>
  <c r="AL1243" i="1" a="1"/>
  <c r="AL1243" i="1" s="1"/>
  <c r="BC1243" i="1" s="1"/>
  <c r="AL1246" i="1" a="1"/>
  <c r="AL1246" i="1" s="1"/>
  <c r="BC1246" i="1" s="1"/>
  <c r="AL1269" i="1" a="1"/>
  <c r="AL1269" i="1" s="1"/>
  <c r="BC1269" i="1" s="1"/>
  <c r="AL1272" i="1" a="1"/>
  <c r="AL1272" i="1" s="1"/>
  <c r="BC1272" i="1" s="1"/>
  <c r="AL1275" i="1" a="1"/>
  <c r="AL1275" i="1" s="1"/>
  <c r="BC1275" i="1" s="1"/>
  <c r="AL1278" i="1" a="1"/>
  <c r="AL1278" i="1" s="1"/>
  <c r="BC1278" i="1" s="1"/>
  <c r="AL1301" i="1" a="1"/>
  <c r="AL1301" i="1" s="1"/>
  <c r="BC1301" i="1" s="1"/>
  <c r="AL1304" i="1" a="1"/>
  <c r="AL1304" i="1" s="1"/>
  <c r="BC1304" i="1" s="1"/>
  <c r="AL1229" i="1" a="1"/>
  <c r="AL1229" i="1" s="1"/>
  <c r="BC1229" i="1" s="1"/>
  <c r="AL1267" i="1" a="1"/>
  <c r="AL1267" i="1" s="1"/>
  <c r="BC1267" i="1" s="1"/>
  <c r="AL1302" i="1" a="1"/>
  <c r="AL1302" i="1" s="1"/>
  <c r="BC1302" i="1" s="1"/>
  <c r="AL150" i="1" a="1"/>
  <c r="AL150" i="1" s="1"/>
  <c r="BC150" i="1" s="1"/>
  <c r="AL903" i="1" a="1"/>
  <c r="AL903" i="1" s="1"/>
  <c r="BC903" i="1" s="1"/>
  <c r="AL1035" i="1" a="1"/>
  <c r="AL1035" i="1" s="1"/>
  <c r="BC1035" i="1" s="1"/>
  <c r="AL1125" i="1" a="1"/>
  <c r="AL1125" i="1" s="1"/>
  <c r="BC1125" i="1" s="1"/>
  <c r="AL1185" i="1" a="1"/>
  <c r="AL1185" i="1" s="1"/>
  <c r="BC1185" i="1" s="1"/>
  <c r="AL1188" i="1" a="1"/>
  <c r="AL1188" i="1" s="1"/>
  <c r="BC1188" i="1" s="1"/>
  <c r="AL1191" i="1" a="1"/>
  <c r="AL1191" i="1" s="1"/>
  <c r="BC1191" i="1" s="1"/>
  <c r="AL1194" i="1" a="1"/>
  <c r="AL1194" i="1" s="1"/>
  <c r="BC1194" i="1" s="1"/>
  <c r="AL1217" i="1" a="1"/>
  <c r="AL1217" i="1" s="1"/>
  <c r="BC1217" i="1" s="1"/>
  <c r="AL1220" i="1" a="1"/>
  <c r="AL1220" i="1" s="1"/>
  <c r="BC1220" i="1" s="1"/>
  <c r="AL1223" i="1" a="1"/>
  <c r="AL1223" i="1" s="1"/>
  <c r="BC1223" i="1" s="1"/>
  <c r="AL1226" i="1" a="1"/>
  <c r="AL1226" i="1" s="1"/>
  <c r="BC1226" i="1" s="1"/>
  <c r="AL1249" i="1" a="1"/>
  <c r="AL1249" i="1" s="1"/>
  <c r="BC1249" i="1" s="1"/>
  <c r="AL1252" i="1" a="1"/>
  <c r="AL1252" i="1" s="1"/>
  <c r="BC1252" i="1" s="1"/>
  <c r="AL1255" i="1" a="1"/>
  <c r="AL1255" i="1" s="1"/>
  <c r="BC1255" i="1" s="1"/>
  <c r="AL1258" i="1" a="1"/>
  <c r="AL1258" i="1" s="1"/>
  <c r="BC1258" i="1" s="1"/>
  <c r="AL1281" i="1" a="1"/>
  <c r="AL1281" i="1" s="1"/>
  <c r="BC1281" i="1" s="1"/>
  <c r="AL1284" i="1" a="1"/>
  <c r="AL1284" i="1" s="1"/>
  <c r="BC1284" i="1" s="1"/>
  <c r="AL1287" i="1" a="1"/>
  <c r="AL1287" i="1" s="1"/>
  <c r="BC1287" i="1" s="1"/>
  <c r="AL1290" i="1" a="1"/>
  <c r="AL1290" i="1" s="1"/>
  <c r="BC1290" i="1" s="1"/>
  <c r="AL1313" i="1" a="1"/>
  <c r="AL1313" i="1" s="1"/>
  <c r="BC1313" i="1" s="1"/>
  <c r="AL1174" i="1" a="1"/>
  <c r="AL1174" i="1" s="1"/>
  <c r="BC1174" i="1" s="1"/>
  <c r="AL1232" i="1" a="1"/>
  <c r="AL1232" i="1" s="1"/>
  <c r="BC1232" i="1" s="1"/>
  <c r="AL1296" i="1" a="1"/>
  <c r="AL1296" i="1" s="1"/>
  <c r="BC1296" i="1" s="1"/>
  <c r="AQ5" i="1" a="1"/>
  <c r="AQ5" i="1" s="1"/>
  <c r="BH5" i="1" s="1"/>
  <c r="AQ6" i="1" a="1"/>
  <c r="AQ6" i="1" s="1"/>
  <c r="AQ32" i="1" a="1"/>
  <c r="AQ32" i="1" s="1"/>
  <c r="AQ35" i="1" a="1"/>
  <c r="AQ35" i="1" s="1"/>
  <c r="AQ39" i="1" a="1"/>
  <c r="AQ39" i="1" s="1"/>
  <c r="AQ41" i="1" a="1"/>
  <c r="AQ41" i="1" s="1"/>
  <c r="AQ59" i="1" a="1"/>
  <c r="AQ59" i="1" s="1"/>
  <c r="BH59" i="1" s="1"/>
  <c r="AQ65" i="1" a="1"/>
  <c r="AQ65" i="1" s="1"/>
  <c r="BH65" i="1" s="1"/>
  <c r="AQ69" i="1" a="1"/>
  <c r="AQ69" i="1" s="1"/>
  <c r="BH69" i="1" s="1"/>
  <c r="AQ81" i="1" a="1"/>
  <c r="AQ81" i="1" s="1"/>
  <c r="BH81" i="1" s="1"/>
  <c r="AQ87" i="1" a="1"/>
  <c r="AQ87" i="1" s="1"/>
  <c r="BH87" i="1" s="1"/>
  <c r="AQ97" i="1" a="1"/>
  <c r="AQ97" i="1" s="1"/>
  <c r="BH97" i="1" s="1"/>
  <c r="AQ98" i="1" a="1"/>
  <c r="AQ98" i="1" s="1"/>
  <c r="BH98" i="1" s="1"/>
  <c r="AQ100" i="1" a="1"/>
  <c r="AQ100" i="1" s="1"/>
  <c r="BH100" i="1" s="1"/>
  <c r="AQ109" i="1" a="1"/>
  <c r="AQ109" i="1" s="1"/>
  <c r="BH109" i="1" s="1"/>
  <c r="AQ119" i="1" a="1"/>
  <c r="AQ119" i="1" s="1"/>
  <c r="BH119" i="1" s="1"/>
  <c r="AQ124" i="1" a="1"/>
  <c r="AQ124" i="1" s="1"/>
  <c r="BH124" i="1" s="1"/>
  <c r="AQ137" i="1" a="1"/>
  <c r="AQ137" i="1" s="1"/>
  <c r="BH137" i="1" s="1"/>
  <c r="AQ140" i="1" a="1"/>
  <c r="AQ140" i="1" s="1"/>
  <c r="BH140" i="1" s="1"/>
  <c r="AQ15" i="1" a="1"/>
  <c r="AQ15" i="1" s="1"/>
  <c r="AQ23" i="1" a="1"/>
  <c r="AQ23" i="1" s="1"/>
  <c r="AQ26" i="1" a="1"/>
  <c r="AQ26" i="1" s="1"/>
  <c r="AQ28" i="1" a="1"/>
  <c r="AQ28" i="1" s="1"/>
  <c r="BH28" i="1" s="1"/>
  <c r="AQ43" i="1" a="1"/>
  <c r="AQ43" i="1" s="1"/>
  <c r="AQ52" i="1" a="1"/>
  <c r="AQ52" i="1" s="1"/>
  <c r="BH52" i="1" s="1"/>
  <c r="AQ66" i="1" a="1"/>
  <c r="AQ66" i="1" s="1"/>
  <c r="BH66" i="1" s="1"/>
  <c r="AQ70" i="1" a="1"/>
  <c r="AQ70" i="1" s="1"/>
  <c r="BH70" i="1" s="1"/>
  <c r="AQ78" i="1" a="1"/>
  <c r="AQ78" i="1" s="1"/>
  <c r="BH78" i="1" s="1"/>
  <c r="AQ89" i="1" a="1"/>
  <c r="AQ89" i="1" s="1"/>
  <c r="BH89" i="1" s="1"/>
  <c r="AQ99" i="1" a="1"/>
  <c r="AQ99" i="1" s="1"/>
  <c r="BH99" i="1" s="1"/>
  <c r="AQ102" i="1" a="1"/>
  <c r="AQ102" i="1" s="1"/>
  <c r="BH102" i="1" s="1"/>
  <c r="AQ122" i="1" a="1"/>
  <c r="AQ122" i="1" s="1"/>
  <c r="BH122" i="1" s="1"/>
  <c r="AQ7" i="1" a="1"/>
  <c r="AQ7" i="1" s="1"/>
  <c r="AQ8" i="1" a="1"/>
  <c r="AQ8" i="1" s="1"/>
  <c r="AQ16" i="1" a="1"/>
  <c r="AQ16" i="1" s="1"/>
  <c r="AQ24" i="1" a="1"/>
  <c r="AQ24" i="1" s="1"/>
  <c r="AQ25" i="1" a="1"/>
  <c r="AQ25" i="1" s="1"/>
  <c r="AQ36" i="1" a="1"/>
  <c r="AQ36" i="1" s="1"/>
  <c r="AQ48" i="1" a="1"/>
  <c r="AQ48" i="1" s="1"/>
  <c r="AQ55" i="1" a="1"/>
  <c r="AQ55" i="1" s="1"/>
  <c r="AQ58" i="1" a="1"/>
  <c r="AQ58" i="1" s="1"/>
  <c r="BH58" i="1" s="1"/>
  <c r="AQ67" i="1" a="1"/>
  <c r="AQ67" i="1" s="1"/>
  <c r="BH67" i="1" s="1"/>
  <c r="AQ71" i="1" a="1"/>
  <c r="AQ71" i="1" s="1"/>
  <c r="BH71" i="1" s="1"/>
  <c r="AQ72" i="1" a="1"/>
  <c r="AQ72" i="1" s="1"/>
  <c r="BH72" i="1" s="1"/>
  <c r="AQ77" i="1" a="1"/>
  <c r="AQ77" i="1" s="1"/>
  <c r="BH77" i="1" s="1"/>
  <c r="AQ82" i="1" a="1"/>
  <c r="AQ82" i="1" s="1"/>
  <c r="BH82" i="1" s="1"/>
  <c r="AQ88" i="1" a="1"/>
  <c r="AQ88" i="1" s="1"/>
  <c r="BH88" i="1" s="1"/>
  <c r="AQ101" i="1" a="1"/>
  <c r="AQ101" i="1" s="1"/>
  <c r="BH101" i="1" s="1"/>
  <c r="AQ104" i="1" a="1"/>
  <c r="AQ104" i="1" s="1"/>
  <c r="BH104" i="1" s="1"/>
  <c r="AQ112" i="1" a="1"/>
  <c r="AQ112" i="1" s="1"/>
  <c r="BH112" i="1" s="1"/>
  <c r="AQ117" i="1" a="1"/>
  <c r="AQ117" i="1" s="1"/>
  <c r="BH117" i="1" s="1"/>
  <c r="AQ132" i="1" a="1"/>
  <c r="AQ132" i="1" s="1"/>
  <c r="BH132" i="1" s="1"/>
  <c r="AQ139" i="1" a="1"/>
  <c r="AQ139" i="1" s="1"/>
  <c r="BH139" i="1" s="1"/>
  <c r="AQ11" i="1" a="1"/>
  <c r="AQ11" i="1" s="1"/>
  <c r="AQ9" i="1" a="1"/>
  <c r="AQ9" i="1" s="1"/>
  <c r="BH9" i="1" s="1"/>
  <c r="AQ17" i="1" a="1"/>
  <c r="AQ17" i="1" s="1"/>
  <c r="AQ18" i="1" a="1"/>
  <c r="AQ18" i="1" s="1"/>
  <c r="AQ29" i="1" a="1"/>
  <c r="AQ29" i="1" s="1"/>
  <c r="AQ31" i="1" a="1"/>
  <c r="AQ31" i="1" s="1"/>
  <c r="AQ51" i="1" a="1"/>
  <c r="AQ51" i="1" s="1"/>
  <c r="AQ62" i="1" a="1"/>
  <c r="AQ62" i="1" s="1"/>
  <c r="BH62" i="1" s="1"/>
  <c r="AQ73" i="1" a="1"/>
  <c r="AQ73" i="1" s="1"/>
  <c r="BH73" i="1" s="1"/>
  <c r="AQ79" i="1" a="1"/>
  <c r="AQ79" i="1" s="1"/>
  <c r="BH79" i="1" s="1"/>
  <c r="AQ86" i="1" a="1"/>
  <c r="AQ86" i="1" s="1"/>
  <c r="BH86" i="1" s="1"/>
  <c r="AQ91" i="1" a="1"/>
  <c r="AQ91" i="1" s="1"/>
  <c r="BH91" i="1" s="1"/>
  <c r="AQ103" i="1" a="1"/>
  <c r="AQ103" i="1" s="1"/>
  <c r="BH103" i="1" s="1"/>
  <c r="AQ106" i="1" a="1"/>
  <c r="AQ106" i="1" s="1"/>
  <c r="BH106" i="1" s="1"/>
  <c r="AQ110" i="1" a="1"/>
  <c r="AQ110" i="1" s="1"/>
  <c r="BH110" i="1" s="1"/>
  <c r="AQ115" i="1" a="1"/>
  <c r="AQ115" i="1" s="1"/>
  <c r="BH115" i="1" s="1"/>
  <c r="AQ120" i="1" a="1"/>
  <c r="AQ120" i="1" s="1"/>
  <c r="BH120" i="1" s="1"/>
  <c r="AQ125" i="1" a="1"/>
  <c r="AQ125" i="1" s="1"/>
  <c r="BH125" i="1" s="1"/>
  <c r="AQ131" i="1" a="1"/>
  <c r="AQ131" i="1" s="1"/>
  <c r="BH131" i="1" s="1"/>
  <c r="AQ134" i="1" a="1"/>
  <c r="AQ134" i="1" s="1"/>
  <c r="BH134" i="1" s="1"/>
  <c r="AQ10" i="1" a="1"/>
  <c r="AQ10" i="1" s="1"/>
  <c r="AQ33" i="1" a="1"/>
  <c r="AQ33" i="1" s="1"/>
  <c r="AQ37" i="1" a="1"/>
  <c r="AQ37" i="1" s="1"/>
  <c r="AQ40" i="1" a="1"/>
  <c r="AQ40" i="1" s="1"/>
  <c r="AQ42" i="1" a="1"/>
  <c r="AQ42" i="1" s="1"/>
  <c r="AQ54" i="1" a="1"/>
  <c r="AQ54" i="1" s="1"/>
  <c r="AQ61" i="1" a="1"/>
  <c r="AQ61" i="1" s="1"/>
  <c r="BH61" i="1" s="1"/>
  <c r="AQ74" i="1" a="1"/>
  <c r="AQ74" i="1" s="1"/>
  <c r="BH74" i="1" s="1"/>
  <c r="AQ83" i="1" a="1"/>
  <c r="AQ83" i="1" s="1"/>
  <c r="BH83" i="1" s="1"/>
  <c r="AQ90" i="1" a="1"/>
  <c r="AQ90" i="1" s="1"/>
  <c r="BH90" i="1" s="1"/>
  <c r="AQ105" i="1" a="1"/>
  <c r="AQ105" i="1" s="1"/>
  <c r="BH105" i="1" s="1"/>
  <c r="AQ113" i="1" a="1"/>
  <c r="AQ113" i="1" s="1"/>
  <c r="BH113" i="1" s="1"/>
  <c r="AQ118" i="1" a="1"/>
  <c r="AQ118" i="1" s="1"/>
  <c r="BH118" i="1" s="1"/>
  <c r="AQ123" i="1" a="1"/>
  <c r="AQ123" i="1" s="1"/>
  <c r="BH123" i="1" s="1"/>
  <c r="AQ136" i="1" a="1"/>
  <c r="AQ136" i="1" s="1"/>
  <c r="BH136" i="1" s="1"/>
  <c r="AQ12" i="1" a="1"/>
  <c r="AQ12" i="1" s="1"/>
  <c r="BH12" i="1" s="1"/>
  <c r="AQ19" i="1" a="1"/>
  <c r="AQ19" i="1" s="1"/>
  <c r="AQ20" i="1" a="1"/>
  <c r="AQ20" i="1" s="1"/>
  <c r="AQ21" i="1" a="1"/>
  <c r="AQ21" i="1" s="1"/>
  <c r="AQ27" i="1" a="1"/>
  <c r="AQ27" i="1" s="1"/>
  <c r="AQ45" i="1" a="1"/>
  <c r="AQ45" i="1" s="1"/>
  <c r="AQ47" i="1" a="1"/>
  <c r="AQ47" i="1" s="1"/>
  <c r="BH47" i="1" s="1"/>
  <c r="AQ57" i="1" a="1"/>
  <c r="AQ57" i="1" s="1"/>
  <c r="AQ60" i="1" a="1"/>
  <c r="AQ60" i="1" s="1"/>
  <c r="BH60" i="1" s="1"/>
  <c r="AQ76" i="1" a="1"/>
  <c r="AQ76" i="1" s="1"/>
  <c r="BH76" i="1" s="1"/>
  <c r="AQ92" i="1" a="1"/>
  <c r="AQ92" i="1" s="1"/>
  <c r="BH92" i="1" s="1"/>
  <c r="AQ93" i="1" a="1"/>
  <c r="AQ93" i="1" s="1"/>
  <c r="BH93" i="1" s="1"/>
  <c r="AQ107" i="1" a="1"/>
  <c r="AQ107" i="1" s="1"/>
  <c r="BH107" i="1" s="1"/>
  <c r="AQ116" i="1" a="1"/>
  <c r="AQ116" i="1" s="1"/>
  <c r="BH116" i="1" s="1"/>
  <c r="AQ121" i="1" a="1"/>
  <c r="AQ121" i="1" s="1"/>
  <c r="BH121" i="1" s="1"/>
  <c r="AQ128" i="1" a="1"/>
  <c r="AQ128" i="1" s="1"/>
  <c r="BH128" i="1" s="1"/>
  <c r="AQ130" i="1" a="1"/>
  <c r="AQ130" i="1" s="1"/>
  <c r="BH130" i="1" s="1"/>
  <c r="AQ133" i="1" a="1"/>
  <c r="AQ133" i="1" s="1"/>
  <c r="BH133" i="1" s="1"/>
  <c r="AQ3" i="1" a="1"/>
  <c r="AQ3" i="1" s="1"/>
  <c r="AQ13" i="1" a="1"/>
  <c r="AQ13" i="1" s="1"/>
  <c r="AQ30" i="1" a="1"/>
  <c r="AQ30" i="1" s="1"/>
  <c r="AQ38" i="1" a="1"/>
  <c r="AQ38" i="1" s="1"/>
  <c r="AQ50" i="1" a="1"/>
  <c r="AQ50" i="1" s="1"/>
  <c r="AQ53" i="1" a="1"/>
  <c r="AQ53" i="1" s="1"/>
  <c r="AQ63" i="1" a="1"/>
  <c r="AQ63" i="1" s="1"/>
  <c r="BH63" i="1" s="1"/>
  <c r="AQ68" i="1" a="1"/>
  <c r="AQ68" i="1" s="1"/>
  <c r="BH68" i="1" s="1"/>
  <c r="AQ80" i="1" a="1"/>
  <c r="AQ80" i="1" s="1"/>
  <c r="BH80" i="1" s="1"/>
  <c r="AQ84" i="1" a="1"/>
  <c r="AQ84" i="1" s="1"/>
  <c r="BH84" i="1" s="1"/>
  <c r="AQ85" i="1" a="1"/>
  <c r="AQ85" i="1" s="1"/>
  <c r="BH85" i="1" s="1"/>
  <c r="AQ108" i="1" a="1"/>
  <c r="AQ108" i="1" s="1"/>
  <c r="BH108" i="1" s="1"/>
  <c r="AQ111" i="1" a="1"/>
  <c r="AQ111" i="1" s="1"/>
  <c r="BH111" i="1" s="1"/>
  <c r="AQ126" i="1" a="1"/>
  <c r="AQ126" i="1" s="1"/>
  <c r="BH126" i="1" s="1"/>
  <c r="AQ127" i="1" a="1"/>
  <c r="AQ127" i="1" s="1"/>
  <c r="BH127" i="1" s="1"/>
  <c r="AQ129" i="1" a="1"/>
  <c r="AQ129" i="1" s="1"/>
  <c r="BH129" i="1" s="1"/>
  <c r="AQ138" i="1" a="1"/>
  <c r="AQ138" i="1" s="1"/>
  <c r="BH138" i="1" s="1"/>
  <c r="AQ144" i="1" a="1"/>
  <c r="AQ144" i="1" s="1"/>
  <c r="BH144" i="1" s="1"/>
  <c r="AQ147" i="1" a="1"/>
  <c r="AQ147" i="1" s="1"/>
  <c r="BH147" i="1" s="1"/>
  <c r="AQ166" i="1" a="1"/>
  <c r="AQ166" i="1" s="1"/>
  <c r="BH166" i="1" s="1"/>
  <c r="AQ170" i="1" a="1"/>
  <c r="AQ170" i="1" s="1"/>
  <c r="BH170" i="1" s="1"/>
  <c r="AQ187" i="1" a="1"/>
  <c r="AQ187" i="1" s="1"/>
  <c r="BH187" i="1" s="1"/>
  <c r="AQ203" i="1" a="1"/>
  <c r="AQ203" i="1" s="1"/>
  <c r="BH203" i="1" s="1"/>
  <c r="AQ4" i="1" a="1"/>
  <c r="AQ4" i="1" s="1"/>
  <c r="AQ46" i="1" a="1"/>
  <c r="AQ46" i="1" s="1"/>
  <c r="AQ49" i="1" a="1"/>
  <c r="AQ49" i="1" s="1"/>
  <c r="AQ94" i="1" a="1"/>
  <c r="AQ94" i="1" s="1"/>
  <c r="BH94" i="1" s="1"/>
  <c r="AQ149" i="1" a="1"/>
  <c r="AQ149" i="1" s="1"/>
  <c r="BH149" i="1" s="1"/>
  <c r="AQ151" i="1" a="1"/>
  <c r="AQ151" i="1" s="1"/>
  <c r="BH151" i="1" s="1"/>
  <c r="AQ167" i="1" a="1"/>
  <c r="AQ167" i="1" s="1"/>
  <c r="BH167" i="1" s="1"/>
  <c r="AQ171" i="1" a="1"/>
  <c r="AQ171" i="1" s="1"/>
  <c r="BH171" i="1" s="1"/>
  <c r="AQ175" i="1" a="1"/>
  <c r="AQ175" i="1" s="1"/>
  <c r="BH175" i="1" s="1"/>
  <c r="AQ185" i="1" a="1"/>
  <c r="AQ185" i="1" s="1"/>
  <c r="BH185" i="1" s="1"/>
  <c r="AQ190" i="1" a="1"/>
  <c r="AQ190" i="1" s="1"/>
  <c r="BH190" i="1" s="1"/>
  <c r="AQ192" i="1" a="1"/>
  <c r="AQ192" i="1" s="1"/>
  <c r="BH192" i="1" s="1"/>
  <c r="AQ197" i="1" a="1"/>
  <c r="AQ197" i="1" s="1"/>
  <c r="BH197" i="1" s="1"/>
  <c r="AQ214" i="1" a="1"/>
  <c r="AQ214" i="1" s="1"/>
  <c r="BH214" i="1" s="1"/>
  <c r="AQ216" i="1" a="1"/>
  <c r="AQ216" i="1" s="1"/>
  <c r="BH216" i="1" s="1"/>
  <c r="AQ220" i="1" a="1"/>
  <c r="AQ220" i="1" s="1"/>
  <c r="BH220" i="1" s="1"/>
  <c r="AQ227" i="1" a="1"/>
  <c r="AQ227" i="1" s="1"/>
  <c r="BH227" i="1" s="1"/>
  <c r="AQ235" i="1" a="1"/>
  <c r="AQ235" i="1" s="1"/>
  <c r="BH235" i="1" s="1"/>
  <c r="AQ252" i="1" a="1"/>
  <c r="AQ252" i="1" s="1"/>
  <c r="BH252" i="1" s="1"/>
  <c r="AQ259" i="1" a="1"/>
  <c r="AQ259" i="1" s="1"/>
  <c r="BH259" i="1" s="1"/>
  <c r="AQ135" i="1" a="1"/>
  <c r="AQ135" i="1" s="1"/>
  <c r="BH135" i="1" s="1"/>
  <c r="AQ156" i="1" a="1"/>
  <c r="AQ156" i="1" s="1"/>
  <c r="BH156" i="1" s="1"/>
  <c r="AQ158" i="1" a="1"/>
  <c r="AQ158" i="1" s="1"/>
  <c r="BH158" i="1" s="1"/>
  <c r="AQ163" i="1" a="1"/>
  <c r="AQ163" i="1" s="1"/>
  <c r="BH163" i="1" s="1"/>
  <c r="AQ176" i="1" a="1"/>
  <c r="AQ176" i="1" s="1"/>
  <c r="BH176" i="1" s="1"/>
  <c r="AQ179" i="1" a="1"/>
  <c r="AQ179" i="1" s="1"/>
  <c r="BH179" i="1" s="1"/>
  <c r="AQ181" i="1" a="1"/>
  <c r="AQ181" i="1" s="1"/>
  <c r="BH181" i="1" s="1"/>
  <c r="AQ183" i="1" a="1"/>
  <c r="AQ183" i="1" s="1"/>
  <c r="BH183" i="1" s="1"/>
  <c r="AQ200" i="1" a="1"/>
  <c r="AQ200" i="1" s="1"/>
  <c r="BH200" i="1" s="1"/>
  <c r="AQ209" i="1" a="1"/>
  <c r="AQ209" i="1" s="1"/>
  <c r="BH209" i="1" s="1"/>
  <c r="AQ212" i="1" a="1"/>
  <c r="AQ212" i="1" s="1"/>
  <c r="BH212" i="1" s="1"/>
  <c r="AQ225" i="1" a="1"/>
  <c r="AQ225" i="1" s="1"/>
  <c r="BH225" i="1" s="1"/>
  <c r="AQ232" i="1" a="1"/>
  <c r="AQ232" i="1" s="1"/>
  <c r="BH232" i="1" s="1"/>
  <c r="AQ243" i="1" a="1"/>
  <c r="AQ243" i="1" s="1"/>
  <c r="BH243" i="1" s="1"/>
  <c r="AQ247" i="1" a="1"/>
  <c r="AQ247" i="1" s="1"/>
  <c r="BH247" i="1" s="1"/>
  <c r="AQ256" i="1" a="1"/>
  <c r="AQ256" i="1" s="1"/>
  <c r="BH256" i="1" s="1"/>
  <c r="AQ64" i="1" a="1"/>
  <c r="AQ64" i="1" s="1"/>
  <c r="BH64" i="1" s="1"/>
  <c r="AQ95" i="1" a="1"/>
  <c r="AQ95" i="1" s="1"/>
  <c r="BH95" i="1" s="1"/>
  <c r="AQ153" i="1" a="1"/>
  <c r="AQ153" i="1" s="1"/>
  <c r="BH153" i="1" s="1"/>
  <c r="AQ160" i="1" a="1"/>
  <c r="AQ160" i="1" s="1"/>
  <c r="BH160" i="1" s="1"/>
  <c r="AQ198" i="1" a="1"/>
  <c r="AQ198" i="1" s="1"/>
  <c r="BH198" i="1" s="1"/>
  <c r="AQ206" i="1" a="1"/>
  <c r="AQ206" i="1" s="1"/>
  <c r="BH206" i="1" s="1"/>
  <c r="AQ246" i="1" a="1"/>
  <c r="AQ246" i="1" s="1"/>
  <c r="BH246" i="1" s="1"/>
  <c r="AQ249" i="1" a="1"/>
  <c r="AQ249" i="1" s="1"/>
  <c r="BH249" i="1" s="1"/>
  <c r="AQ34" i="1" a="1"/>
  <c r="AQ34" i="1" s="1"/>
  <c r="AQ44" i="1" a="1"/>
  <c r="AQ44" i="1" s="1"/>
  <c r="BH44" i="1" s="1"/>
  <c r="AQ56" i="1" a="1"/>
  <c r="AQ56" i="1" s="1"/>
  <c r="AQ114" i="1" a="1"/>
  <c r="AQ114" i="1" s="1"/>
  <c r="BH114" i="1" s="1"/>
  <c r="AQ141" i="1" a="1"/>
  <c r="AQ141" i="1" s="1"/>
  <c r="BH141" i="1" s="1"/>
  <c r="AQ146" i="1" a="1"/>
  <c r="AQ146" i="1" s="1"/>
  <c r="BH146" i="1" s="1"/>
  <c r="AQ148" i="1" a="1"/>
  <c r="AQ148" i="1" s="1"/>
  <c r="BH148" i="1" s="1"/>
  <c r="AQ150" i="1" a="1"/>
  <c r="AQ150" i="1" s="1"/>
  <c r="BH150" i="1" s="1"/>
  <c r="AQ168" i="1" a="1"/>
  <c r="AQ168" i="1" s="1"/>
  <c r="BH168" i="1" s="1"/>
  <c r="AQ172" i="1" a="1"/>
  <c r="AQ172" i="1" s="1"/>
  <c r="BH172" i="1" s="1"/>
  <c r="AQ186" i="1" a="1"/>
  <c r="AQ186" i="1" s="1"/>
  <c r="BH186" i="1" s="1"/>
  <c r="AQ188" i="1" a="1"/>
  <c r="AQ188" i="1" s="1"/>
  <c r="BH188" i="1" s="1"/>
  <c r="AQ195" i="1" a="1"/>
  <c r="AQ195" i="1" s="1"/>
  <c r="BH195" i="1" s="1"/>
  <c r="AQ201" i="1" a="1"/>
  <c r="AQ201" i="1" s="1"/>
  <c r="BH201" i="1" s="1"/>
  <c r="AQ208" i="1" a="1"/>
  <c r="AQ208" i="1" s="1"/>
  <c r="BH208" i="1" s="1"/>
  <c r="AQ213" i="1" a="1"/>
  <c r="AQ213" i="1" s="1"/>
  <c r="BH213" i="1" s="1"/>
  <c r="AQ218" i="1" a="1"/>
  <c r="AQ218" i="1" s="1"/>
  <c r="BH218" i="1" s="1"/>
  <c r="AQ222" i="1" a="1"/>
  <c r="AQ222" i="1" s="1"/>
  <c r="BH222" i="1" s="1"/>
  <c r="AQ224" i="1" a="1"/>
  <c r="AQ224" i="1" s="1"/>
  <c r="BH224" i="1" s="1"/>
  <c r="AQ229" i="1" a="1"/>
  <c r="AQ229" i="1" s="1"/>
  <c r="BH229" i="1" s="1"/>
  <c r="AQ237" i="1" a="1"/>
  <c r="AQ237" i="1" s="1"/>
  <c r="BH237" i="1" s="1"/>
  <c r="AQ240" i="1" a="1"/>
  <c r="AQ240" i="1" s="1"/>
  <c r="BH240" i="1" s="1"/>
  <c r="AQ251" i="1" a="1"/>
  <c r="AQ251" i="1" s="1"/>
  <c r="BH251" i="1" s="1"/>
  <c r="AQ254" i="1" a="1"/>
  <c r="AQ254" i="1" s="1"/>
  <c r="BH254" i="1" s="1"/>
  <c r="AQ96" i="1" a="1"/>
  <c r="AQ96" i="1" s="1"/>
  <c r="BH96" i="1" s="1"/>
  <c r="AQ143" i="1" a="1"/>
  <c r="AQ143" i="1" s="1"/>
  <c r="BH143" i="1" s="1"/>
  <c r="AQ152" i="1" a="1"/>
  <c r="AQ152" i="1" s="1"/>
  <c r="BH152" i="1" s="1"/>
  <c r="AQ155" i="1" a="1"/>
  <c r="AQ155" i="1" s="1"/>
  <c r="BH155" i="1" s="1"/>
  <c r="AQ159" i="1" a="1"/>
  <c r="AQ159" i="1" s="1"/>
  <c r="BH159" i="1" s="1"/>
  <c r="AQ162" i="1" a="1"/>
  <c r="AQ162" i="1" s="1"/>
  <c r="BH162" i="1" s="1"/>
  <c r="AQ164" i="1" a="1"/>
  <c r="AQ164" i="1" s="1"/>
  <c r="BH164" i="1" s="1"/>
  <c r="AQ169" i="1" a="1"/>
  <c r="AQ169" i="1" s="1"/>
  <c r="BH169" i="1" s="1"/>
  <c r="AQ173" i="1" a="1"/>
  <c r="AQ173" i="1" s="1"/>
  <c r="BH173" i="1" s="1"/>
  <c r="AQ177" i="1" a="1"/>
  <c r="AQ177" i="1" s="1"/>
  <c r="BH177" i="1" s="1"/>
  <c r="AQ182" i="1" a="1"/>
  <c r="AQ182" i="1" s="1"/>
  <c r="BH182" i="1" s="1"/>
  <c r="AQ184" i="1" a="1"/>
  <c r="AQ184" i="1" s="1"/>
  <c r="BH184" i="1" s="1"/>
  <c r="AQ193" i="1" a="1"/>
  <c r="AQ193" i="1" s="1"/>
  <c r="BH193" i="1" s="1"/>
  <c r="AQ204" i="1" a="1"/>
  <c r="AQ204" i="1" s="1"/>
  <c r="BH204" i="1" s="1"/>
  <c r="AQ211" i="1" a="1"/>
  <c r="AQ211" i="1" s="1"/>
  <c r="BH211" i="1" s="1"/>
  <c r="AQ215" i="1" a="1"/>
  <c r="AQ215" i="1" s="1"/>
  <c r="BH215" i="1" s="1"/>
  <c r="AQ217" i="1" a="1"/>
  <c r="AQ217" i="1" s="1"/>
  <c r="BH217" i="1" s="1"/>
  <c r="AQ219" i="1" a="1"/>
  <c r="AQ219" i="1" s="1"/>
  <c r="BH219" i="1" s="1"/>
  <c r="AQ226" i="1" a="1"/>
  <c r="AQ226" i="1" s="1"/>
  <c r="BH226" i="1" s="1"/>
  <c r="AQ228" i="1" a="1"/>
  <c r="AQ228" i="1" s="1"/>
  <c r="BH228" i="1" s="1"/>
  <c r="AQ234" i="1" a="1"/>
  <c r="AQ234" i="1" s="1"/>
  <c r="BH234" i="1" s="1"/>
  <c r="AQ236" i="1" a="1"/>
  <c r="AQ236" i="1" s="1"/>
  <c r="BH236" i="1" s="1"/>
  <c r="AQ242" i="1" a="1"/>
  <c r="AQ242" i="1" s="1"/>
  <c r="BH242" i="1" s="1"/>
  <c r="AQ244" i="1" a="1"/>
  <c r="AQ244" i="1" s="1"/>
  <c r="BH244" i="1" s="1"/>
  <c r="AQ260" i="1" a="1"/>
  <c r="AQ260" i="1" s="1"/>
  <c r="BH260" i="1" s="1"/>
  <c r="AQ22" i="1" a="1"/>
  <c r="AQ22" i="1" s="1"/>
  <c r="BH22" i="1" s="1"/>
  <c r="AQ142" i="1" a="1"/>
  <c r="AQ142" i="1" s="1"/>
  <c r="BH142" i="1" s="1"/>
  <c r="AQ145" i="1" a="1"/>
  <c r="AQ145" i="1" s="1"/>
  <c r="BH145" i="1" s="1"/>
  <c r="AQ154" i="1" a="1"/>
  <c r="AQ154" i="1" s="1"/>
  <c r="BH154" i="1" s="1"/>
  <c r="AQ157" i="1" a="1"/>
  <c r="AQ157" i="1" s="1"/>
  <c r="BH157" i="1" s="1"/>
  <c r="AQ161" i="1" a="1"/>
  <c r="AQ161" i="1" s="1"/>
  <c r="BH161" i="1" s="1"/>
  <c r="AQ174" i="1" a="1"/>
  <c r="AQ174" i="1" s="1"/>
  <c r="BH174" i="1" s="1"/>
  <c r="AQ189" i="1" a="1"/>
  <c r="AQ189" i="1" s="1"/>
  <c r="BH189" i="1" s="1"/>
  <c r="AQ194" i="1" a="1"/>
  <c r="AQ194" i="1" s="1"/>
  <c r="BH194" i="1" s="1"/>
  <c r="AQ196" i="1" a="1"/>
  <c r="AQ196" i="1" s="1"/>
  <c r="BH196" i="1" s="1"/>
  <c r="AQ205" i="1" a="1"/>
  <c r="AQ205" i="1" s="1"/>
  <c r="BH205" i="1" s="1"/>
  <c r="AQ207" i="1" a="1"/>
  <c r="AQ207" i="1" s="1"/>
  <c r="BH207" i="1" s="1"/>
  <c r="AQ210" i="1" a="1"/>
  <c r="AQ210" i="1" s="1"/>
  <c r="BH210" i="1" s="1"/>
  <c r="AQ223" i="1" a="1"/>
  <c r="AQ223" i="1" s="1"/>
  <c r="BH223" i="1" s="1"/>
  <c r="AQ231" i="1" a="1"/>
  <c r="AQ231" i="1" s="1"/>
  <c r="BH231" i="1" s="1"/>
  <c r="AQ233" i="1" a="1"/>
  <c r="AQ233" i="1" s="1"/>
  <c r="BH233" i="1" s="1"/>
  <c r="AQ248" i="1" a="1"/>
  <c r="AQ248" i="1" s="1"/>
  <c r="BH248" i="1" s="1"/>
  <c r="AQ250" i="1" a="1"/>
  <c r="AQ250" i="1" s="1"/>
  <c r="BH250" i="1" s="1"/>
  <c r="AQ253" i="1" a="1"/>
  <c r="AQ253" i="1" s="1"/>
  <c r="BH253" i="1" s="1"/>
  <c r="AQ255" i="1" a="1"/>
  <c r="AQ255" i="1" s="1"/>
  <c r="BH255" i="1" s="1"/>
  <c r="AQ180" i="1" a="1"/>
  <c r="AQ180" i="1" s="1"/>
  <c r="BH180" i="1" s="1"/>
  <c r="AQ221" i="1" a="1"/>
  <c r="AQ221" i="1" s="1"/>
  <c r="BH221" i="1" s="1"/>
  <c r="AQ258" i="1" a="1"/>
  <c r="AQ258" i="1" s="1"/>
  <c r="BH258" i="1" s="1"/>
  <c r="AQ265" i="1" a="1"/>
  <c r="AQ265" i="1" s="1"/>
  <c r="BH265" i="1" s="1"/>
  <c r="AQ276" i="1" a="1"/>
  <c r="AQ276" i="1" s="1"/>
  <c r="BH276" i="1" s="1"/>
  <c r="AQ284" i="1" a="1"/>
  <c r="AQ284" i="1" s="1"/>
  <c r="BH284" i="1" s="1"/>
  <c r="AQ290" i="1" a="1"/>
  <c r="AQ290" i="1" s="1"/>
  <c r="BH290" i="1" s="1"/>
  <c r="AQ314" i="1" a="1"/>
  <c r="AQ314" i="1" s="1"/>
  <c r="BH314" i="1" s="1"/>
  <c r="AQ315" i="1" a="1"/>
  <c r="AQ315" i="1" s="1"/>
  <c r="BH315" i="1" s="1"/>
  <c r="AQ328" i="1" a="1"/>
  <c r="AQ328" i="1" s="1"/>
  <c r="BH328" i="1" s="1"/>
  <c r="AQ333" i="1" a="1"/>
  <c r="AQ333" i="1" s="1"/>
  <c r="BH333" i="1" s="1"/>
  <c r="AQ343" i="1" a="1"/>
  <c r="AQ343" i="1" s="1"/>
  <c r="BH343" i="1" s="1"/>
  <c r="AQ348" i="1" a="1"/>
  <c r="AQ348" i="1" s="1"/>
  <c r="BH348" i="1" s="1"/>
  <c r="AQ359" i="1" a="1"/>
  <c r="AQ359" i="1" s="1"/>
  <c r="BH359" i="1" s="1"/>
  <c r="AQ365" i="1" a="1"/>
  <c r="AQ365" i="1" s="1"/>
  <c r="BH365" i="1" s="1"/>
  <c r="AQ14" i="1" a="1"/>
  <c r="AQ14" i="1" s="1"/>
  <c r="AQ238" i="1" a="1"/>
  <c r="AQ238" i="1" s="1"/>
  <c r="BH238" i="1" s="1"/>
  <c r="AQ241" i="1" a="1"/>
  <c r="AQ241" i="1" s="1"/>
  <c r="BH241" i="1" s="1"/>
  <c r="AQ269" i="1" a="1"/>
  <c r="AQ269" i="1" s="1"/>
  <c r="BH269" i="1" s="1"/>
  <c r="AQ277" i="1" a="1"/>
  <c r="AQ277" i="1" s="1"/>
  <c r="BH277" i="1" s="1"/>
  <c r="AQ285" i="1" a="1"/>
  <c r="AQ285" i="1" s="1"/>
  <c r="BH285" i="1" s="1"/>
  <c r="AQ286" i="1" a="1"/>
  <c r="AQ286" i="1" s="1"/>
  <c r="BH286" i="1" s="1"/>
  <c r="AQ288" i="1" a="1"/>
  <c r="AQ288" i="1" s="1"/>
  <c r="BH288" i="1" s="1"/>
  <c r="AQ289" i="1" a="1"/>
  <c r="AQ289" i="1" s="1"/>
  <c r="BH289" i="1" s="1"/>
  <c r="AQ306" i="1" a="1"/>
  <c r="AQ306" i="1" s="1"/>
  <c r="BH306" i="1" s="1"/>
  <c r="AQ307" i="1" a="1"/>
  <c r="AQ307" i="1" s="1"/>
  <c r="BH307" i="1" s="1"/>
  <c r="AQ338" i="1" a="1"/>
  <c r="AQ338" i="1" s="1"/>
  <c r="BH338" i="1" s="1"/>
  <c r="AQ345" i="1" a="1"/>
  <c r="AQ345" i="1" s="1"/>
  <c r="BH345" i="1" s="1"/>
  <c r="AQ352" i="1" a="1"/>
  <c r="AQ352" i="1" s="1"/>
  <c r="BH352" i="1" s="1"/>
  <c r="AQ364" i="1" a="1"/>
  <c r="AQ364" i="1" s="1"/>
  <c r="BH364" i="1" s="1"/>
  <c r="AQ367" i="1" a="1"/>
  <c r="AQ367" i="1" s="1"/>
  <c r="BH367" i="1" s="1"/>
  <c r="AQ257" i="1" a="1"/>
  <c r="AQ257" i="1" s="1"/>
  <c r="BH257" i="1" s="1"/>
  <c r="AQ267" i="1" a="1"/>
  <c r="AQ267" i="1" s="1"/>
  <c r="BH267" i="1" s="1"/>
  <c r="AQ271" i="1" a="1"/>
  <c r="AQ271" i="1" s="1"/>
  <c r="BH271" i="1" s="1"/>
  <c r="AQ278" i="1" a="1"/>
  <c r="AQ278" i="1" s="1"/>
  <c r="BH278" i="1" s="1"/>
  <c r="AQ287" i="1" a="1"/>
  <c r="AQ287" i="1" s="1"/>
  <c r="BH287" i="1" s="1"/>
  <c r="AQ309" i="1" a="1"/>
  <c r="AQ309" i="1" s="1"/>
  <c r="BH309" i="1" s="1"/>
  <c r="AQ316" i="1" a="1"/>
  <c r="AQ316" i="1" s="1"/>
  <c r="BH316" i="1" s="1"/>
  <c r="AQ317" i="1" a="1"/>
  <c r="AQ317" i="1" s="1"/>
  <c r="BH317" i="1" s="1"/>
  <c r="AQ336" i="1" a="1"/>
  <c r="AQ336" i="1" s="1"/>
  <c r="BH336" i="1" s="1"/>
  <c r="AQ341" i="1" a="1"/>
  <c r="AQ341" i="1" s="1"/>
  <c r="BH341" i="1" s="1"/>
  <c r="AQ349" i="1" a="1"/>
  <c r="AQ349" i="1" s="1"/>
  <c r="BH349" i="1" s="1"/>
  <c r="AQ356" i="1" a="1"/>
  <c r="AQ356" i="1" s="1"/>
  <c r="BH356" i="1" s="1"/>
  <c r="AQ366" i="1" a="1"/>
  <c r="AQ366" i="1" s="1"/>
  <c r="BH366" i="1" s="1"/>
  <c r="AQ369" i="1" a="1"/>
  <c r="AQ369" i="1" s="1"/>
  <c r="BH369" i="1" s="1"/>
  <c r="AQ371" i="1" a="1"/>
  <c r="AQ371" i="1" s="1"/>
  <c r="BH371" i="1" s="1"/>
  <c r="AQ178" i="1" a="1"/>
  <c r="AQ178" i="1" s="1"/>
  <c r="BH178" i="1" s="1"/>
  <c r="AQ191" i="1" a="1"/>
  <c r="AQ191" i="1" s="1"/>
  <c r="BH191" i="1" s="1"/>
  <c r="AQ262" i="1" a="1"/>
  <c r="AQ262" i="1" s="1"/>
  <c r="BH262" i="1" s="1"/>
  <c r="AQ274" i="1" a="1"/>
  <c r="AQ274" i="1" s="1"/>
  <c r="BH274" i="1" s="1"/>
  <c r="AQ279" i="1" a="1"/>
  <c r="AQ279" i="1" s="1"/>
  <c r="BH279" i="1" s="1"/>
  <c r="AQ299" i="1" a="1"/>
  <c r="AQ299" i="1" s="1"/>
  <c r="BH299" i="1" s="1"/>
  <c r="AQ300" i="1" a="1"/>
  <c r="AQ300" i="1" s="1"/>
  <c r="BH300" i="1" s="1"/>
  <c r="AQ308" i="1" a="1"/>
  <c r="AQ308" i="1" s="1"/>
  <c r="BH308" i="1" s="1"/>
  <c r="AQ318" i="1" a="1"/>
  <c r="AQ318" i="1" s="1"/>
  <c r="BH318" i="1" s="1"/>
  <c r="AQ331" i="1" a="1"/>
  <c r="AQ331" i="1" s="1"/>
  <c r="BH331" i="1" s="1"/>
  <c r="AQ334" i="1" a="1"/>
  <c r="AQ334" i="1" s="1"/>
  <c r="BH334" i="1" s="1"/>
  <c r="AQ346" i="1" a="1"/>
  <c r="AQ346" i="1" s="1"/>
  <c r="BH346" i="1" s="1"/>
  <c r="AQ353" i="1" a="1"/>
  <c r="AQ353" i="1" s="1"/>
  <c r="BH353" i="1" s="1"/>
  <c r="AQ360" i="1" a="1"/>
  <c r="AQ360" i="1" s="1"/>
  <c r="BH360" i="1" s="1"/>
  <c r="AQ368" i="1" a="1"/>
  <c r="AQ368" i="1" s="1"/>
  <c r="BH368" i="1" s="1"/>
  <c r="AQ370" i="1" a="1"/>
  <c r="AQ370" i="1" s="1"/>
  <c r="BH370" i="1" s="1"/>
  <c r="AQ75" i="1" a="1"/>
  <c r="AQ75" i="1" s="1"/>
  <c r="BH75" i="1" s="1"/>
  <c r="AQ273" i="1" a="1"/>
  <c r="AQ273" i="1" s="1"/>
  <c r="BH273" i="1" s="1"/>
  <c r="AQ280" i="1" a="1"/>
  <c r="AQ280" i="1" s="1"/>
  <c r="BH280" i="1" s="1"/>
  <c r="AQ298" i="1" a="1"/>
  <c r="AQ298" i="1" s="1"/>
  <c r="BH298" i="1" s="1"/>
  <c r="AQ301" i="1" a="1"/>
  <c r="AQ301" i="1" s="1"/>
  <c r="BH301" i="1" s="1"/>
  <c r="AQ310" i="1" a="1"/>
  <c r="AQ310" i="1" s="1"/>
  <c r="BH310" i="1" s="1"/>
  <c r="AQ311" i="1" a="1"/>
  <c r="AQ311" i="1" s="1"/>
  <c r="BH311" i="1" s="1"/>
  <c r="AQ319" i="1" a="1"/>
  <c r="AQ319" i="1" s="1"/>
  <c r="BH319" i="1" s="1"/>
  <c r="AQ329" i="1" a="1"/>
  <c r="AQ329" i="1" s="1"/>
  <c r="BH329" i="1" s="1"/>
  <c r="AQ344" i="1" a="1"/>
  <c r="AQ344" i="1" s="1"/>
  <c r="BH344" i="1" s="1"/>
  <c r="AQ350" i="1" a="1"/>
  <c r="AQ350" i="1" s="1"/>
  <c r="BH350" i="1" s="1"/>
  <c r="AQ357" i="1" a="1"/>
  <c r="AQ357" i="1" s="1"/>
  <c r="BH357" i="1" s="1"/>
  <c r="AQ373" i="1" a="1"/>
  <c r="AQ373" i="1" s="1"/>
  <c r="BH373" i="1" s="1"/>
  <c r="AQ202" i="1" a="1"/>
  <c r="AQ202" i="1" s="1"/>
  <c r="BH202" i="1" s="1"/>
  <c r="AQ245" i="1" a="1"/>
  <c r="AQ245" i="1" s="1"/>
  <c r="BH245" i="1" s="1"/>
  <c r="AQ261" i="1" a="1"/>
  <c r="AQ261" i="1" s="1"/>
  <c r="BH261" i="1" s="1"/>
  <c r="AQ264" i="1" a="1"/>
  <c r="AQ264" i="1" s="1"/>
  <c r="BH264" i="1" s="1"/>
  <c r="AQ268" i="1" a="1"/>
  <c r="AQ268" i="1" s="1"/>
  <c r="BH268" i="1" s="1"/>
  <c r="AQ270" i="1" a="1"/>
  <c r="AQ270" i="1" s="1"/>
  <c r="BH270" i="1" s="1"/>
  <c r="AQ281" i="1" a="1"/>
  <c r="AQ281" i="1" s="1"/>
  <c r="BH281" i="1" s="1"/>
  <c r="AQ295" i="1" a="1"/>
  <c r="AQ295" i="1" s="1"/>
  <c r="BH295" i="1" s="1"/>
  <c r="AQ296" i="1" a="1"/>
  <c r="AQ296" i="1" s="1"/>
  <c r="BH296" i="1" s="1"/>
  <c r="AQ297" i="1" a="1"/>
  <c r="AQ297" i="1" s="1"/>
  <c r="BH297" i="1" s="1"/>
  <c r="AQ302" i="1" a="1"/>
  <c r="AQ302" i="1" s="1"/>
  <c r="BH302" i="1" s="1"/>
  <c r="AQ320" i="1" a="1"/>
  <c r="AQ320" i="1" s="1"/>
  <c r="BH320" i="1" s="1"/>
  <c r="AQ325" i="1" a="1"/>
  <c r="AQ325" i="1" s="1"/>
  <c r="BH325" i="1" s="1"/>
  <c r="AQ327" i="1" a="1"/>
  <c r="AQ327" i="1" s="1"/>
  <c r="BH327" i="1" s="1"/>
  <c r="AQ339" i="1" a="1"/>
  <c r="AQ339" i="1" s="1"/>
  <c r="BH339" i="1" s="1"/>
  <c r="AQ342" i="1" a="1"/>
  <c r="AQ342" i="1" s="1"/>
  <c r="BH342" i="1" s="1"/>
  <c r="AQ347" i="1" a="1"/>
  <c r="AQ347" i="1" s="1"/>
  <c r="BH347" i="1" s="1"/>
  <c r="AQ354" i="1" a="1"/>
  <c r="AQ354" i="1" s="1"/>
  <c r="BH354" i="1" s="1"/>
  <c r="AQ361" i="1" a="1"/>
  <c r="AQ361" i="1" s="1"/>
  <c r="BH361" i="1" s="1"/>
  <c r="AQ165" i="1" a="1"/>
  <c r="AQ165" i="1" s="1"/>
  <c r="BH165" i="1" s="1"/>
  <c r="AQ199" i="1" a="1"/>
  <c r="AQ199" i="1" s="1"/>
  <c r="BH199" i="1" s="1"/>
  <c r="AQ239" i="1" a="1"/>
  <c r="AQ239" i="1" s="1"/>
  <c r="BH239" i="1" s="1"/>
  <c r="AQ263" i="1" a="1"/>
  <c r="AQ263" i="1" s="1"/>
  <c r="BH263" i="1" s="1"/>
  <c r="AQ266" i="1" a="1"/>
  <c r="AQ266" i="1" s="1"/>
  <c r="BH266" i="1" s="1"/>
  <c r="AQ282" i="1" a="1"/>
  <c r="AQ282" i="1" s="1"/>
  <c r="BH282" i="1" s="1"/>
  <c r="AQ294" i="1" a="1"/>
  <c r="AQ294" i="1" s="1"/>
  <c r="BH294" i="1" s="1"/>
  <c r="AQ303" i="1" a="1"/>
  <c r="AQ303" i="1" s="1"/>
  <c r="BH303" i="1" s="1"/>
  <c r="AQ312" i="1" a="1"/>
  <c r="AQ312" i="1" s="1"/>
  <c r="BH312" i="1" s="1"/>
  <c r="AQ313" i="1" a="1"/>
  <c r="AQ313" i="1" s="1"/>
  <c r="BH313" i="1" s="1"/>
  <c r="AQ321" i="1" a="1"/>
  <c r="AQ321" i="1" s="1"/>
  <c r="BH321" i="1" s="1"/>
  <c r="AQ322" i="1" a="1"/>
  <c r="AQ322" i="1" s="1"/>
  <c r="BH322" i="1" s="1"/>
  <c r="AQ323" i="1" a="1"/>
  <c r="AQ323" i="1" s="1"/>
  <c r="BH323" i="1" s="1"/>
  <c r="AQ324" i="1" a="1"/>
  <c r="AQ324" i="1" s="1"/>
  <c r="BH324" i="1" s="1"/>
  <c r="AQ326" i="1" a="1"/>
  <c r="AQ326" i="1" s="1"/>
  <c r="BH326" i="1" s="1"/>
  <c r="AQ332" i="1" a="1"/>
  <c r="AQ332" i="1" s="1"/>
  <c r="BH332" i="1" s="1"/>
  <c r="AQ337" i="1" a="1"/>
  <c r="AQ337" i="1" s="1"/>
  <c r="BH337" i="1" s="1"/>
  <c r="AQ351" i="1" a="1"/>
  <c r="AQ351" i="1" s="1"/>
  <c r="BH351" i="1" s="1"/>
  <c r="AQ358" i="1" a="1"/>
  <c r="AQ358" i="1" s="1"/>
  <c r="BH358" i="1" s="1"/>
  <c r="AQ335" i="1" a="1"/>
  <c r="AQ335" i="1" s="1"/>
  <c r="BH335" i="1" s="1"/>
  <c r="AQ362" i="1" a="1"/>
  <c r="AQ362" i="1" s="1"/>
  <c r="BH362" i="1" s="1"/>
  <c r="AQ380" i="1" a="1"/>
  <c r="AQ380" i="1" s="1"/>
  <c r="BH380" i="1" s="1"/>
  <c r="AQ387" i="1" a="1"/>
  <c r="AQ387" i="1" s="1"/>
  <c r="BH387" i="1" s="1"/>
  <c r="AQ392" i="1" a="1"/>
  <c r="AQ392" i="1" s="1"/>
  <c r="BH392" i="1" s="1"/>
  <c r="AQ406" i="1" a="1"/>
  <c r="AQ406" i="1" s="1"/>
  <c r="BH406" i="1" s="1"/>
  <c r="AQ411" i="1" a="1"/>
  <c r="AQ411" i="1" s="1"/>
  <c r="BH411" i="1" s="1"/>
  <c r="AQ416" i="1" a="1"/>
  <c r="AQ416" i="1" s="1"/>
  <c r="BH416" i="1" s="1"/>
  <c r="AQ426" i="1" a="1"/>
  <c r="AQ426" i="1" s="1"/>
  <c r="BH426" i="1" s="1"/>
  <c r="AQ431" i="1" a="1"/>
  <c r="AQ431" i="1" s="1"/>
  <c r="BH431" i="1" s="1"/>
  <c r="AQ441" i="1" a="1"/>
  <c r="AQ441" i="1" s="1"/>
  <c r="BH441" i="1" s="1"/>
  <c r="AQ443" i="1" a="1"/>
  <c r="AQ443" i="1" s="1"/>
  <c r="BH443" i="1" s="1"/>
  <c r="AQ448" i="1" a="1"/>
  <c r="AQ448" i="1" s="1"/>
  <c r="BH448" i="1" s="1"/>
  <c r="AQ466" i="1" a="1"/>
  <c r="AQ466" i="1" s="1"/>
  <c r="BH466" i="1" s="1"/>
  <c r="AQ472" i="1" a="1"/>
  <c r="AQ472" i="1" s="1"/>
  <c r="BH472" i="1" s="1"/>
  <c r="AQ475" i="1" a="1"/>
  <c r="AQ475" i="1" s="1"/>
  <c r="BH475" i="1" s="1"/>
  <c r="AQ478" i="1" a="1"/>
  <c r="AQ478" i="1" s="1"/>
  <c r="BH478" i="1" s="1"/>
  <c r="AQ481" i="1" a="1"/>
  <c r="AQ481" i="1" s="1"/>
  <c r="BH481" i="1" s="1"/>
  <c r="AQ487" i="1" a="1"/>
  <c r="AQ487" i="1" s="1"/>
  <c r="BH487" i="1" s="1"/>
  <c r="AQ499" i="1" a="1"/>
  <c r="AQ499" i="1" s="1"/>
  <c r="BH499" i="1" s="1"/>
  <c r="AQ507" i="1" a="1"/>
  <c r="AQ507" i="1" s="1"/>
  <c r="BH507" i="1" s="1"/>
  <c r="AQ522" i="1" a="1"/>
  <c r="AQ522" i="1" s="1"/>
  <c r="BH522" i="1" s="1"/>
  <c r="AQ526" i="1" a="1"/>
  <c r="AQ526" i="1" s="1"/>
  <c r="BH526" i="1" s="1"/>
  <c r="AQ530" i="1" a="1"/>
  <c r="AQ530" i="1" s="1"/>
  <c r="BH530" i="1" s="1"/>
  <c r="AQ543" i="1" a="1"/>
  <c r="AQ543" i="1" s="1"/>
  <c r="BH543" i="1" s="1"/>
  <c r="AQ544" i="1" a="1"/>
  <c r="AQ544" i="1" s="1"/>
  <c r="BH544" i="1" s="1"/>
  <c r="AQ556" i="1" a="1"/>
  <c r="AQ556" i="1" s="1"/>
  <c r="BH556" i="1" s="1"/>
  <c r="AQ557" i="1" a="1"/>
  <c r="AQ557" i="1" s="1"/>
  <c r="BH557" i="1" s="1"/>
  <c r="AQ560" i="1" a="1"/>
  <c r="AQ560" i="1" s="1"/>
  <c r="BH560" i="1" s="1"/>
  <c r="AQ563" i="1" a="1"/>
  <c r="AQ563" i="1" s="1"/>
  <c r="BH563" i="1" s="1"/>
  <c r="AQ569" i="1" a="1"/>
  <c r="AQ569" i="1" s="1"/>
  <c r="BH569" i="1" s="1"/>
  <c r="AQ572" i="1" a="1"/>
  <c r="AQ572" i="1" s="1"/>
  <c r="BH572" i="1" s="1"/>
  <c r="AQ577" i="1" a="1"/>
  <c r="AQ577" i="1" s="1"/>
  <c r="BH577" i="1" s="1"/>
  <c r="AQ587" i="1" a="1"/>
  <c r="AQ587" i="1" s="1"/>
  <c r="BH587" i="1" s="1"/>
  <c r="AQ595" i="1" a="1"/>
  <c r="AQ595" i="1" s="1"/>
  <c r="BH595" i="1" s="1"/>
  <c r="AQ605" i="1" a="1"/>
  <c r="AQ605" i="1" s="1"/>
  <c r="BH605" i="1" s="1"/>
  <c r="AQ618" i="1" a="1"/>
  <c r="AQ618" i="1" s="1"/>
  <c r="BH618" i="1" s="1"/>
  <c r="AQ622" i="1" a="1"/>
  <c r="AQ622" i="1" s="1"/>
  <c r="BH622" i="1" s="1"/>
  <c r="AQ624" i="1" a="1"/>
  <c r="AQ624" i="1" s="1"/>
  <c r="BH624" i="1" s="1"/>
  <c r="AQ635" i="1" a="1"/>
  <c r="AQ635" i="1" s="1"/>
  <c r="BH635" i="1" s="1"/>
  <c r="AQ637" i="1" a="1"/>
  <c r="AQ637" i="1" s="1"/>
  <c r="BH637" i="1" s="1"/>
  <c r="AQ355" i="1" a="1"/>
  <c r="AQ355" i="1" s="1"/>
  <c r="BH355" i="1" s="1"/>
  <c r="AQ375" i="1" a="1"/>
  <c r="AQ375" i="1" s="1"/>
  <c r="BH375" i="1" s="1"/>
  <c r="AQ382" i="1" a="1"/>
  <c r="AQ382" i="1" s="1"/>
  <c r="BH382" i="1" s="1"/>
  <c r="AQ394" i="1" a="1"/>
  <c r="AQ394" i="1" s="1"/>
  <c r="BH394" i="1" s="1"/>
  <c r="AQ401" i="1" a="1"/>
  <c r="AQ401" i="1" s="1"/>
  <c r="BH401" i="1" s="1"/>
  <c r="AQ423" i="1" a="1"/>
  <c r="AQ423" i="1" s="1"/>
  <c r="BH423" i="1" s="1"/>
  <c r="AQ436" i="1" a="1"/>
  <c r="AQ436" i="1" s="1"/>
  <c r="BH436" i="1" s="1"/>
  <c r="AQ462" i="1" a="1"/>
  <c r="AQ462" i="1" s="1"/>
  <c r="BH462" i="1" s="1"/>
  <c r="AQ496" i="1" a="1"/>
  <c r="AQ496" i="1" s="1"/>
  <c r="BH496" i="1" s="1"/>
  <c r="AQ511" i="1" a="1"/>
  <c r="AQ511" i="1" s="1"/>
  <c r="BH511" i="1" s="1"/>
  <c r="AQ519" i="1" a="1"/>
  <c r="AQ519" i="1" s="1"/>
  <c r="BH519" i="1" s="1"/>
  <c r="AQ532" i="1" a="1"/>
  <c r="AQ532" i="1" s="1"/>
  <c r="BH532" i="1" s="1"/>
  <c r="AQ533" i="1" a="1"/>
  <c r="AQ533" i="1" s="1"/>
  <c r="BH533" i="1" s="1"/>
  <c r="AQ545" i="1" a="1"/>
  <c r="AQ545" i="1" s="1"/>
  <c r="BH545" i="1" s="1"/>
  <c r="AQ546" i="1" a="1"/>
  <c r="AQ546" i="1" s="1"/>
  <c r="BH546" i="1" s="1"/>
  <c r="AQ578" i="1" a="1"/>
  <c r="AQ578" i="1" s="1"/>
  <c r="BH578" i="1" s="1"/>
  <c r="AQ588" i="1" a="1"/>
  <c r="AQ588" i="1" s="1"/>
  <c r="BH588" i="1" s="1"/>
  <c r="AQ596" i="1" a="1"/>
  <c r="AQ596" i="1" s="1"/>
  <c r="BH596" i="1" s="1"/>
  <c r="AQ597" i="1" a="1"/>
  <c r="AQ597" i="1" s="1"/>
  <c r="BH597" i="1" s="1"/>
  <c r="AQ606" i="1" a="1"/>
  <c r="AQ606" i="1" s="1"/>
  <c r="BH606" i="1" s="1"/>
  <c r="AQ620" i="1" a="1"/>
  <c r="AQ620" i="1" s="1"/>
  <c r="BH620" i="1" s="1"/>
  <c r="AQ626" i="1" a="1"/>
  <c r="AQ626" i="1" s="1"/>
  <c r="BH626" i="1" s="1"/>
  <c r="AQ272" i="1" a="1"/>
  <c r="AQ272" i="1" s="1"/>
  <c r="BH272" i="1" s="1"/>
  <c r="AQ275" i="1" a="1"/>
  <c r="AQ275" i="1" s="1"/>
  <c r="BH275" i="1" s="1"/>
  <c r="AQ377" i="1" a="1"/>
  <c r="AQ377" i="1" s="1"/>
  <c r="BH377" i="1" s="1"/>
  <c r="AQ384" i="1" a="1"/>
  <c r="AQ384" i="1" s="1"/>
  <c r="BH384" i="1" s="1"/>
  <c r="AQ389" i="1" a="1"/>
  <c r="AQ389" i="1" s="1"/>
  <c r="BH389" i="1" s="1"/>
  <c r="AQ403" i="1" a="1"/>
  <c r="AQ403" i="1" s="1"/>
  <c r="BH403" i="1" s="1"/>
  <c r="AQ408" i="1" a="1"/>
  <c r="AQ408" i="1" s="1"/>
  <c r="BH408" i="1" s="1"/>
  <c r="AQ414" i="1" a="1"/>
  <c r="AQ414" i="1" s="1"/>
  <c r="BH414" i="1" s="1"/>
  <c r="AQ418" i="1" a="1"/>
  <c r="AQ418" i="1" s="1"/>
  <c r="BH418" i="1" s="1"/>
  <c r="AQ425" i="1" a="1"/>
  <c r="AQ425" i="1" s="1"/>
  <c r="BH425" i="1" s="1"/>
  <c r="AQ430" i="1" a="1"/>
  <c r="AQ430" i="1" s="1"/>
  <c r="BH430" i="1" s="1"/>
  <c r="AQ447" i="1" a="1"/>
  <c r="AQ447" i="1" s="1"/>
  <c r="BH447" i="1" s="1"/>
  <c r="AQ453" i="1" a="1"/>
  <c r="AQ453" i="1" s="1"/>
  <c r="BH453" i="1" s="1"/>
  <c r="AQ456" i="1" a="1"/>
  <c r="AQ456" i="1" s="1"/>
  <c r="BH456" i="1" s="1"/>
  <c r="AQ459" i="1" a="1"/>
  <c r="AQ459" i="1" s="1"/>
  <c r="BH459" i="1" s="1"/>
  <c r="AQ468" i="1" a="1"/>
  <c r="AQ468" i="1" s="1"/>
  <c r="BH468" i="1" s="1"/>
  <c r="AQ471" i="1" a="1"/>
  <c r="AQ471" i="1" s="1"/>
  <c r="BH471" i="1" s="1"/>
  <c r="AQ474" i="1" a="1"/>
  <c r="AQ474" i="1" s="1"/>
  <c r="BH474" i="1" s="1"/>
  <c r="AQ477" i="1" a="1"/>
  <c r="AQ477" i="1" s="1"/>
  <c r="BH477" i="1" s="1"/>
  <c r="AQ480" i="1" a="1"/>
  <c r="AQ480" i="1" s="1"/>
  <c r="BH480" i="1" s="1"/>
  <c r="AQ486" i="1" a="1"/>
  <c r="AQ486" i="1" s="1"/>
  <c r="BH486" i="1" s="1"/>
  <c r="AQ492" i="1" a="1"/>
  <c r="AQ492" i="1" s="1"/>
  <c r="BH492" i="1" s="1"/>
  <c r="AQ493" i="1" a="1"/>
  <c r="AQ493" i="1" s="1"/>
  <c r="BH493" i="1" s="1"/>
  <c r="AQ504" i="1" a="1"/>
  <c r="AQ504" i="1" s="1"/>
  <c r="BH504" i="1" s="1"/>
  <c r="AQ508" i="1" a="1"/>
  <c r="AQ508" i="1" s="1"/>
  <c r="BH508" i="1" s="1"/>
  <c r="AQ515" i="1" a="1"/>
  <c r="AQ515" i="1" s="1"/>
  <c r="BH515" i="1" s="1"/>
  <c r="AQ523" i="1" a="1"/>
  <c r="AQ523" i="1" s="1"/>
  <c r="BH523" i="1" s="1"/>
  <c r="AQ535" i="1" a="1"/>
  <c r="AQ535" i="1" s="1"/>
  <c r="BH535" i="1" s="1"/>
  <c r="AQ548" i="1" a="1"/>
  <c r="AQ548" i="1" s="1"/>
  <c r="BH548" i="1" s="1"/>
  <c r="AQ558" i="1" a="1"/>
  <c r="AQ558" i="1" s="1"/>
  <c r="BH558" i="1" s="1"/>
  <c r="AQ561" i="1" a="1"/>
  <c r="AQ561" i="1" s="1"/>
  <c r="BH561" i="1" s="1"/>
  <c r="AQ567" i="1" a="1"/>
  <c r="AQ567" i="1" s="1"/>
  <c r="BH567" i="1" s="1"/>
  <c r="AQ570" i="1" a="1"/>
  <c r="AQ570" i="1" s="1"/>
  <c r="BH570" i="1" s="1"/>
  <c r="AQ579" i="1" a="1"/>
  <c r="AQ579" i="1" s="1"/>
  <c r="BH579" i="1" s="1"/>
  <c r="AQ589" i="1" a="1"/>
  <c r="AQ589" i="1" s="1"/>
  <c r="BH589" i="1" s="1"/>
  <c r="AQ598" i="1" a="1"/>
  <c r="AQ598" i="1" s="1"/>
  <c r="BH598" i="1" s="1"/>
  <c r="AQ607" i="1" a="1"/>
  <c r="AQ607" i="1" s="1"/>
  <c r="BH607" i="1" s="1"/>
  <c r="AQ617" i="1" a="1"/>
  <c r="AQ617" i="1" s="1"/>
  <c r="BH617" i="1" s="1"/>
  <c r="AQ628" i="1" a="1"/>
  <c r="AQ628" i="1" s="1"/>
  <c r="BH628" i="1" s="1"/>
  <c r="AQ630" i="1" a="1"/>
  <c r="AQ630" i="1" s="1"/>
  <c r="BH630" i="1" s="1"/>
  <c r="AQ632" i="1" a="1"/>
  <c r="AQ632" i="1" s="1"/>
  <c r="BH632" i="1" s="1"/>
  <c r="AQ283" i="1" a="1"/>
  <c r="AQ283" i="1" s="1"/>
  <c r="BH283" i="1" s="1"/>
  <c r="AQ291" i="1" a="1"/>
  <c r="AQ291" i="1" s="1"/>
  <c r="BH291" i="1" s="1"/>
  <c r="AQ363" i="1" a="1"/>
  <c r="AQ363" i="1" s="1"/>
  <c r="BH363" i="1" s="1"/>
  <c r="AQ391" i="1" a="1"/>
  <c r="AQ391" i="1" s="1"/>
  <c r="BH391" i="1" s="1"/>
  <c r="AQ396" i="1" a="1"/>
  <c r="AQ396" i="1" s="1"/>
  <c r="BH396" i="1" s="1"/>
  <c r="AQ410" i="1" a="1"/>
  <c r="AQ410" i="1" s="1"/>
  <c r="BH410" i="1" s="1"/>
  <c r="AQ412" i="1" a="1"/>
  <c r="AQ412" i="1" s="1"/>
  <c r="BH412" i="1" s="1"/>
  <c r="AQ420" i="1" a="1"/>
  <c r="AQ420" i="1" s="1"/>
  <c r="BH420" i="1" s="1"/>
  <c r="AQ429" i="1" a="1"/>
  <c r="AQ429" i="1" s="1"/>
  <c r="BH429" i="1" s="1"/>
  <c r="AQ435" i="1" a="1"/>
  <c r="AQ435" i="1" s="1"/>
  <c r="BH435" i="1" s="1"/>
  <c r="AQ444" i="1" a="1"/>
  <c r="AQ444" i="1" s="1"/>
  <c r="BH444" i="1" s="1"/>
  <c r="AQ450" i="1" a="1"/>
  <c r="AQ450" i="1" s="1"/>
  <c r="BH450" i="1" s="1"/>
  <c r="AQ465" i="1" a="1"/>
  <c r="AQ465" i="1" s="1"/>
  <c r="BH465" i="1" s="1"/>
  <c r="AQ483" i="1" a="1"/>
  <c r="AQ483" i="1" s="1"/>
  <c r="BH483" i="1" s="1"/>
  <c r="AQ489" i="1" a="1"/>
  <c r="AQ489" i="1" s="1"/>
  <c r="BH489" i="1" s="1"/>
  <c r="AQ500" i="1" a="1"/>
  <c r="AQ500" i="1" s="1"/>
  <c r="BH500" i="1" s="1"/>
  <c r="AQ512" i="1" a="1"/>
  <c r="AQ512" i="1" s="1"/>
  <c r="BH512" i="1" s="1"/>
  <c r="AQ520" i="1" a="1"/>
  <c r="AQ520" i="1" s="1"/>
  <c r="BH520" i="1" s="1"/>
  <c r="AQ527" i="1" a="1"/>
  <c r="AQ527" i="1" s="1"/>
  <c r="BH527" i="1" s="1"/>
  <c r="AQ534" i="1" a="1"/>
  <c r="AQ534" i="1" s="1"/>
  <c r="BH534" i="1" s="1"/>
  <c r="AQ536" i="1" a="1"/>
  <c r="AQ536" i="1" s="1"/>
  <c r="BH536" i="1" s="1"/>
  <c r="AQ537" i="1" a="1"/>
  <c r="AQ537" i="1" s="1"/>
  <c r="BH537" i="1" s="1"/>
  <c r="AQ547" i="1" a="1"/>
  <c r="AQ547" i="1" s="1"/>
  <c r="BH547" i="1" s="1"/>
  <c r="AQ564" i="1" a="1"/>
  <c r="AQ564" i="1" s="1"/>
  <c r="BH564" i="1" s="1"/>
  <c r="AQ573" i="1" a="1"/>
  <c r="AQ573" i="1" s="1"/>
  <c r="BH573" i="1" s="1"/>
  <c r="AQ580" i="1" a="1"/>
  <c r="AQ580" i="1" s="1"/>
  <c r="BH580" i="1" s="1"/>
  <c r="AQ581" i="1" a="1"/>
  <c r="AQ581" i="1" s="1"/>
  <c r="BH581" i="1" s="1"/>
  <c r="AQ590" i="1" a="1"/>
  <c r="AQ590" i="1" s="1"/>
  <c r="BH590" i="1" s="1"/>
  <c r="AQ599" i="1" a="1"/>
  <c r="AQ599" i="1" s="1"/>
  <c r="BH599" i="1" s="1"/>
  <c r="AQ608" i="1" a="1"/>
  <c r="AQ608" i="1" s="1"/>
  <c r="BH608" i="1" s="1"/>
  <c r="AQ609" i="1" a="1"/>
  <c r="AQ609" i="1" s="1"/>
  <c r="BH609" i="1" s="1"/>
  <c r="AQ610" i="1" a="1"/>
  <c r="AQ610" i="1" s="1"/>
  <c r="BH610" i="1" s="1"/>
  <c r="AQ613" i="1" a="1"/>
  <c r="AQ613" i="1" s="1"/>
  <c r="BH613" i="1" s="1"/>
  <c r="AQ634" i="1" a="1"/>
  <c r="AQ634" i="1" s="1"/>
  <c r="BH634" i="1" s="1"/>
  <c r="AQ330" i="1" a="1"/>
  <c r="AQ330" i="1" s="1"/>
  <c r="BH330" i="1" s="1"/>
  <c r="AQ340" i="1" a="1"/>
  <c r="AQ340" i="1" s="1"/>
  <c r="BH340" i="1" s="1"/>
  <c r="AQ379" i="1" a="1"/>
  <c r="AQ379" i="1" s="1"/>
  <c r="BH379" i="1" s="1"/>
  <c r="AQ386" i="1" a="1"/>
  <c r="AQ386" i="1" s="1"/>
  <c r="BH386" i="1" s="1"/>
  <c r="AQ398" i="1" a="1"/>
  <c r="AQ398" i="1" s="1"/>
  <c r="BH398" i="1" s="1"/>
  <c r="AQ405" i="1" a="1"/>
  <c r="AQ405" i="1" s="1"/>
  <c r="BH405" i="1" s="1"/>
  <c r="AQ422" i="1" a="1"/>
  <c r="AQ422" i="1" s="1"/>
  <c r="BH422" i="1" s="1"/>
  <c r="AQ434" i="1" a="1"/>
  <c r="AQ434" i="1" s="1"/>
  <c r="BH434" i="1" s="1"/>
  <c r="AQ438" i="1" a="1"/>
  <c r="AQ438" i="1" s="1"/>
  <c r="BH438" i="1" s="1"/>
  <c r="AQ440" i="1" a="1"/>
  <c r="AQ440" i="1" s="1"/>
  <c r="BH440" i="1" s="1"/>
  <c r="AQ442" i="1" a="1"/>
  <c r="AQ442" i="1" s="1"/>
  <c r="BH442" i="1" s="1"/>
  <c r="AQ446" i="1" a="1"/>
  <c r="AQ446" i="1" s="1"/>
  <c r="BH446" i="1" s="1"/>
  <c r="AQ452" i="1" a="1"/>
  <c r="AQ452" i="1" s="1"/>
  <c r="BH452" i="1" s="1"/>
  <c r="AQ458" i="1" a="1"/>
  <c r="AQ458" i="1" s="1"/>
  <c r="BH458" i="1" s="1"/>
  <c r="AQ464" i="1" a="1"/>
  <c r="AQ464" i="1" s="1"/>
  <c r="BH464" i="1" s="1"/>
  <c r="AQ473" i="1" a="1"/>
  <c r="AQ473" i="1" s="1"/>
  <c r="BH473" i="1" s="1"/>
  <c r="AQ479" i="1" a="1"/>
  <c r="AQ479" i="1" s="1"/>
  <c r="BH479" i="1" s="1"/>
  <c r="AQ485" i="1" a="1"/>
  <c r="AQ485" i="1" s="1"/>
  <c r="BH485" i="1" s="1"/>
  <c r="AQ491" i="1" a="1"/>
  <c r="AQ491" i="1" s="1"/>
  <c r="BH491" i="1" s="1"/>
  <c r="AQ497" i="1" a="1"/>
  <c r="AQ497" i="1" s="1"/>
  <c r="BH497" i="1" s="1"/>
  <c r="AQ501" i="1" a="1"/>
  <c r="AQ501" i="1" s="1"/>
  <c r="BH501" i="1" s="1"/>
  <c r="AQ505" i="1" a="1"/>
  <c r="AQ505" i="1" s="1"/>
  <c r="BH505" i="1" s="1"/>
  <c r="AQ509" i="1" a="1"/>
  <c r="AQ509" i="1" s="1"/>
  <c r="BH509" i="1" s="1"/>
  <c r="AQ516" i="1" a="1"/>
  <c r="AQ516" i="1" s="1"/>
  <c r="BH516" i="1" s="1"/>
  <c r="AQ524" i="1" a="1"/>
  <c r="AQ524" i="1" s="1"/>
  <c r="BH524" i="1" s="1"/>
  <c r="AQ549" i="1" a="1"/>
  <c r="AQ549" i="1" s="1"/>
  <c r="BH549" i="1" s="1"/>
  <c r="AQ550" i="1" a="1"/>
  <c r="AQ550" i="1" s="1"/>
  <c r="BH550" i="1" s="1"/>
  <c r="AQ582" i="1" a="1"/>
  <c r="AQ582" i="1" s="1"/>
  <c r="BH582" i="1" s="1"/>
  <c r="AQ591" i="1" a="1"/>
  <c r="AQ591" i="1" s="1"/>
  <c r="BH591" i="1" s="1"/>
  <c r="AQ600" i="1" a="1"/>
  <c r="AQ600" i="1" s="1"/>
  <c r="BH600" i="1" s="1"/>
  <c r="AQ611" i="1" a="1"/>
  <c r="AQ611" i="1" s="1"/>
  <c r="BH611" i="1" s="1"/>
  <c r="AQ612" i="1" a="1"/>
  <c r="AQ612" i="1" s="1"/>
  <c r="BH612" i="1" s="1"/>
  <c r="AQ614" i="1" a="1"/>
  <c r="AQ614" i="1" s="1"/>
  <c r="BH614" i="1" s="1"/>
  <c r="AQ615" i="1" a="1"/>
  <c r="AQ615" i="1" s="1"/>
  <c r="BH615" i="1" s="1"/>
  <c r="AQ619" i="1" a="1"/>
  <c r="AQ619" i="1" s="1"/>
  <c r="BH619" i="1" s="1"/>
  <c r="AQ623" i="1" a="1"/>
  <c r="AQ623" i="1" s="1"/>
  <c r="BH623" i="1" s="1"/>
  <c r="AQ627" i="1" a="1"/>
  <c r="AQ627" i="1" s="1"/>
  <c r="BH627" i="1" s="1"/>
  <c r="AQ636" i="1" a="1"/>
  <c r="AQ636" i="1" s="1"/>
  <c r="BH636" i="1" s="1"/>
  <c r="AQ292" i="1" a="1"/>
  <c r="AQ292" i="1" s="1"/>
  <c r="BH292" i="1" s="1"/>
  <c r="AQ304" i="1" a="1"/>
  <c r="AQ304" i="1" s="1"/>
  <c r="BH304" i="1" s="1"/>
  <c r="AQ374" i="1" a="1"/>
  <c r="AQ374" i="1" s="1"/>
  <c r="BH374" i="1" s="1"/>
  <c r="AQ381" i="1" a="1"/>
  <c r="AQ381" i="1" s="1"/>
  <c r="BH381" i="1" s="1"/>
  <c r="AQ388" i="1" a="1"/>
  <c r="AQ388" i="1" s="1"/>
  <c r="BH388" i="1" s="1"/>
  <c r="AQ393" i="1" a="1"/>
  <c r="AQ393" i="1" s="1"/>
  <c r="BH393" i="1" s="1"/>
  <c r="AQ395" i="1" a="1"/>
  <c r="AQ395" i="1" s="1"/>
  <c r="BH395" i="1" s="1"/>
  <c r="AQ400" i="1" a="1"/>
  <c r="AQ400" i="1" s="1"/>
  <c r="BH400" i="1" s="1"/>
  <c r="AQ402" i="1" a="1"/>
  <c r="AQ402" i="1" s="1"/>
  <c r="BH402" i="1" s="1"/>
  <c r="AQ407" i="1" a="1"/>
  <c r="AQ407" i="1" s="1"/>
  <c r="BH407" i="1" s="1"/>
  <c r="AQ415" i="1" a="1"/>
  <c r="AQ415" i="1" s="1"/>
  <c r="BH415" i="1" s="1"/>
  <c r="AQ417" i="1" a="1"/>
  <c r="AQ417" i="1" s="1"/>
  <c r="BH417" i="1" s="1"/>
  <c r="AQ428" i="1" a="1"/>
  <c r="AQ428" i="1" s="1"/>
  <c r="BH428" i="1" s="1"/>
  <c r="AQ449" i="1" a="1"/>
  <c r="AQ449" i="1" s="1"/>
  <c r="BH449" i="1" s="1"/>
  <c r="AQ455" i="1" a="1"/>
  <c r="AQ455" i="1" s="1"/>
  <c r="BH455" i="1" s="1"/>
  <c r="AQ461" i="1" a="1"/>
  <c r="AQ461" i="1" s="1"/>
  <c r="BH461" i="1" s="1"/>
  <c r="AQ467" i="1" a="1"/>
  <c r="AQ467" i="1" s="1"/>
  <c r="BH467" i="1" s="1"/>
  <c r="AQ470" i="1" a="1"/>
  <c r="AQ470" i="1" s="1"/>
  <c r="BH470" i="1" s="1"/>
  <c r="AQ476" i="1" a="1"/>
  <c r="AQ476" i="1" s="1"/>
  <c r="BH476" i="1" s="1"/>
  <c r="AQ494" i="1" a="1"/>
  <c r="AQ494" i="1" s="1"/>
  <c r="BH494" i="1" s="1"/>
  <c r="AQ513" i="1" a="1"/>
  <c r="AQ513" i="1" s="1"/>
  <c r="BH513" i="1" s="1"/>
  <c r="AQ528" i="1" a="1"/>
  <c r="AQ528" i="1" s="1"/>
  <c r="BH528" i="1" s="1"/>
  <c r="AQ538" i="1" a="1"/>
  <c r="AQ538" i="1" s="1"/>
  <c r="BH538" i="1" s="1"/>
  <c r="AQ539" i="1" a="1"/>
  <c r="AQ539" i="1" s="1"/>
  <c r="BH539" i="1" s="1"/>
  <c r="AQ540" i="1" a="1"/>
  <c r="AQ540" i="1" s="1"/>
  <c r="BH540" i="1" s="1"/>
  <c r="AQ551" i="1" a="1"/>
  <c r="AQ551" i="1" s="1"/>
  <c r="BH551" i="1" s="1"/>
  <c r="AQ552" i="1" a="1"/>
  <c r="AQ552" i="1" s="1"/>
  <c r="BH552" i="1" s="1"/>
  <c r="AQ559" i="1" a="1"/>
  <c r="AQ559" i="1" s="1"/>
  <c r="BH559" i="1" s="1"/>
  <c r="AQ562" i="1" a="1"/>
  <c r="AQ562" i="1" s="1"/>
  <c r="BH562" i="1" s="1"/>
  <c r="AQ565" i="1" a="1"/>
  <c r="AQ565" i="1" s="1"/>
  <c r="BH565" i="1" s="1"/>
  <c r="AQ568" i="1" a="1"/>
  <c r="AQ568" i="1" s="1"/>
  <c r="BH568" i="1" s="1"/>
  <c r="AQ571" i="1" a="1"/>
  <c r="AQ571" i="1" s="1"/>
  <c r="BH571" i="1" s="1"/>
  <c r="AQ574" i="1" a="1"/>
  <c r="AQ574" i="1" s="1"/>
  <c r="BH574" i="1" s="1"/>
  <c r="AQ583" i="1" a="1"/>
  <c r="AQ583" i="1" s="1"/>
  <c r="BH583" i="1" s="1"/>
  <c r="AQ592" i="1" a="1"/>
  <c r="AQ592" i="1" s="1"/>
  <c r="BH592" i="1" s="1"/>
  <c r="AQ601" i="1" a="1"/>
  <c r="AQ601" i="1" s="1"/>
  <c r="BH601" i="1" s="1"/>
  <c r="AQ602" i="1" a="1"/>
  <c r="AQ602" i="1" s="1"/>
  <c r="BH602" i="1" s="1"/>
  <c r="AQ621" i="1" a="1"/>
  <c r="AQ621" i="1" s="1"/>
  <c r="BH621" i="1" s="1"/>
  <c r="AQ625" i="1" a="1"/>
  <c r="AQ625" i="1" s="1"/>
  <c r="BH625" i="1" s="1"/>
  <c r="AQ629" i="1" a="1"/>
  <c r="AQ629" i="1" s="1"/>
  <c r="BH629" i="1" s="1"/>
  <c r="AQ631" i="1" a="1"/>
  <c r="AQ631" i="1" s="1"/>
  <c r="BH631" i="1" s="1"/>
  <c r="AQ230" i="1" a="1"/>
  <c r="AQ230" i="1" s="1"/>
  <c r="BH230" i="1" s="1"/>
  <c r="AQ293" i="1" a="1"/>
  <c r="AQ293" i="1" s="1"/>
  <c r="BH293" i="1" s="1"/>
  <c r="AQ305" i="1" a="1"/>
  <c r="AQ305" i="1" s="1"/>
  <c r="BH305" i="1" s="1"/>
  <c r="AQ378" i="1" a="1"/>
  <c r="AQ378" i="1" s="1"/>
  <c r="BH378" i="1" s="1"/>
  <c r="AQ385" i="1" a="1"/>
  <c r="AQ385" i="1" s="1"/>
  <c r="BH385" i="1" s="1"/>
  <c r="AQ399" i="1" a="1"/>
  <c r="AQ399" i="1" s="1"/>
  <c r="BH399" i="1" s="1"/>
  <c r="AQ404" i="1" a="1"/>
  <c r="AQ404" i="1" s="1"/>
  <c r="BH404" i="1" s="1"/>
  <c r="AQ421" i="1" a="1"/>
  <c r="AQ421" i="1" s="1"/>
  <c r="BH421" i="1" s="1"/>
  <c r="AQ437" i="1" a="1"/>
  <c r="AQ437" i="1" s="1"/>
  <c r="BH437" i="1" s="1"/>
  <c r="AQ439" i="1" a="1"/>
  <c r="AQ439" i="1" s="1"/>
  <c r="BH439" i="1" s="1"/>
  <c r="AQ445" i="1" a="1"/>
  <c r="AQ445" i="1" s="1"/>
  <c r="BH445" i="1" s="1"/>
  <c r="AQ451" i="1" a="1"/>
  <c r="AQ451" i="1" s="1"/>
  <c r="BH451" i="1" s="1"/>
  <c r="AQ454" i="1" a="1"/>
  <c r="AQ454" i="1" s="1"/>
  <c r="BH454" i="1" s="1"/>
  <c r="AQ457" i="1" a="1"/>
  <c r="AQ457" i="1" s="1"/>
  <c r="BH457" i="1" s="1"/>
  <c r="AQ460" i="1" a="1"/>
  <c r="AQ460" i="1" s="1"/>
  <c r="BH460" i="1" s="1"/>
  <c r="AQ463" i="1" a="1"/>
  <c r="AQ463" i="1" s="1"/>
  <c r="BH463" i="1" s="1"/>
  <c r="AQ482" i="1" a="1"/>
  <c r="AQ482" i="1" s="1"/>
  <c r="BH482" i="1" s="1"/>
  <c r="AQ484" i="1" a="1"/>
  <c r="AQ484" i="1" s="1"/>
  <c r="BH484" i="1" s="1"/>
  <c r="AQ490" i="1" a="1"/>
  <c r="AQ490" i="1" s="1"/>
  <c r="BH490" i="1" s="1"/>
  <c r="AQ495" i="1" a="1"/>
  <c r="AQ495" i="1" s="1"/>
  <c r="BH495" i="1" s="1"/>
  <c r="AQ503" i="1" a="1"/>
  <c r="AQ503" i="1" s="1"/>
  <c r="BH503" i="1" s="1"/>
  <c r="AQ506" i="1" a="1"/>
  <c r="AQ506" i="1" s="1"/>
  <c r="BH506" i="1" s="1"/>
  <c r="AQ510" i="1" a="1"/>
  <c r="AQ510" i="1" s="1"/>
  <c r="BH510" i="1" s="1"/>
  <c r="AQ514" i="1" a="1"/>
  <c r="AQ514" i="1" s="1"/>
  <c r="BH514" i="1" s="1"/>
  <c r="AQ517" i="1" a="1"/>
  <c r="AQ517" i="1" s="1"/>
  <c r="BH517" i="1" s="1"/>
  <c r="AQ518" i="1" a="1"/>
  <c r="AQ518" i="1" s="1"/>
  <c r="BH518" i="1" s="1"/>
  <c r="AQ529" i="1" a="1"/>
  <c r="AQ529" i="1" s="1"/>
  <c r="BH529" i="1" s="1"/>
  <c r="AQ531" i="1" a="1"/>
  <c r="AQ531" i="1" s="1"/>
  <c r="BH531" i="1" s="1"/>
  <c r="AQ542" i="1" a="1"/>
  <c r="AQ542" i="1" s="1"/>
  <c r="BH542" i="1" s="1"/>
  <c r="AQ555" i="1" a="1"/>
  <c r="AQ555" i="1" s="1"/>
  <c r="BH555" i="1" s="1"/>
  <c r="AQ566" i="1" a="1"/>
  <c r="AQ566" i="1" s="1"/>
  <c r="BH566" i="1" s="1"/>
  <c r="AQ576" i="1" a="1"/>
  <c r="AQ576" i="1" s="1"/>
  <c r="BH576" i="1" s="1"/>
  <c r="AQ585" i="1" a="1"/>
  <c r="AQ585" i="1" s="1"/>
  <c r="BH585" i="1" s="1"/>
  <c r="AQ586" i="1" a="1"/>
  <c r="AQ586" i="1" s="1"/>
  <c r="BH586" i="1" s="1"/>
  <c r="AQ594" i="1" a="1"/>
  <c r="AQ594" i="1" s="1"/>
  <c r="BH594" i="1" s="1"/>
  <c r="AQ604" i="1" a="1"/>
  <c r="AQ604" i="1" s="1"/>
  <c r="BH604" i="1" s="1"/>
  <c r="AQ372" i="1" a="1"/>
  <c r="AQ372" i="1" s="1"/>
  <c r="BH372" i="1" s="1"/>
  <c r="AQ432" i="1" a="1"/>
  <c r="AQ432" i="1" s="1"/>
  <c r="BH432" i="1" s="1"/>
  <c r="AQ554" i="1" a="1"/>
  <c r="AQ554" i="1" s="1"/>
  <c r="BH554" i="1" s="1"/>
  <c r="AQ575" i="1" a="1"/>
  <c r="AQ575" i="1" s="1"/>
  <c r="BH575" i="1" s="1"/>
  <c r="AQ643" i="1" a="1"/>
  <c r="AQ643" i="1" s="1"/>
  <c r="BH643" i="1" s="1"/>
  <c r="AQ646" i="1" a="1"/>
  <c r="AQ646" i="1" s="1"/>
  <c r="BH646" i="1" s="1"/>
  <c r="AQ653" i="1" a="1"/>
  <c r="AQ653" i="1" s="1"/>
  <c r="BH653" i="1" s="1"/>
  <c r="AQ660" i="1" a="1"/>
  <c r="AQ660" i="1" s="1"/>
  <c r="BH660" i="1" s="1"/>
  <c r="AQ665" i="1" a="1"/>
  <c r="AQ665" i="1" s="1"/>
  <c r="BH665" i="1" s="1"/>
  <c r="AQ676" i="1" a="1"/>
  <c r="AQ676" i="1" s="1"/>
  <c r="BH676" i="1" s="1"/>
  <c r="AQ679" i="1" a="1"/>
  <c r="AQ679" i="1" s="1"/>
  <c r="BH679" i="1" s="1"/>
  <c r="AQ700" i="1" a="1"/>
  <c r="AQ700" i="1" s="1"/>
  <c r="BH700" i="1" s="1"/>
  <c r="AQ716" i="1" a="1"/>
  <c r="AQ716" i="1" s="1"/>
  <c r="BH716" i="1" s="1"/>
  <c r="AQ723" i="1" a="1"/>
  <c r="AQ723" i="1" s="1"/>
  <c r="BH723" i="1" s="1"/>
  <c r="AQ724" i="1" a="1"/>
  <c r="AQ724" i="1" s="1"/>
  <c r="BH724" i="1" s="1"/>
  <c r="AQ731" i="1" a="1"/>
  <c r="AQ731" i="1" s="1"/>
  <c r="BH731" i="1" s="1"/>
  <c r="AQ738" i="1" a="1"/>
  <c r="AQ738" i="1" s="1"/>
  <c r="BH738" i="1" s="1"/>
  <c r="AQ739" i="1" a="1"/>
  <c r="AQ739" i="1" s="1"/>
  <c r="BH739" i="1" s="1"/>
  <c r="AQ746" i="1" a="1"/>
  <c r="AQ746" i="1" s="1"/>
  <c r="BH746" i="1" s="1"/>
  <c r="AQ747" i="1" a="1"/>
  <c r="AQ747" i="1" s="1"/>
  <c r="BH747" i="1" s="1"/>
  <c r="AQ753" i="1" a="1"/>
  <c r="AQ753" i="1" s="1"/>
  <c r="BH753" i="1" s="1"/>
  <c r="AQ754" i="1" a="1"/>
  <c r="AQ754" i="1" s="1"/>
  <c r="BH754" i="1" s="1"/>
  <c r="AQ761" i="1" a="1"/>
  <c r="AQ761" i="1" s="1"/>
  <c r="BH761" i="1" s="1"/>
  <c r="AQ762" i="1" a="1"/>
  <c r="AQ762" i="1" s="1"/>
  <c r="BH762" i="1" s="1"/>
  <c r="AQ769" i="1" a="1"/>
  <c r="AQ769" i="1" s="1"/>
  <c r="BH769" i="1" s="1"/>
  <c r="AQ810" i="1" a="1"/>
  <c r="AQ810" i="1" s="1"/>
  <c r="BH810" i="1" s="1"/>
  <c r="AQ811" i="1" a="1"/>
  <c r="AQ811" i="1" s="1"/>
  <c r="BH811" i="1" s="1"/>
  <c r="AQ819" i="1" a="1"/>
  <c r="AQ819" i="1" s="1"/>
  <c r="BH819" i="1" s="1"/>
  <c r="AQ839" i="1" a="1"/>
  <c r="AQ839" i="1" s="1"/>
  <c r="BH839" i="1" s="1"/>
  <c r="AQ841" i="1" a="1"/>
  <c r="AQ841" i="1" s="1"/>
  <c r="BH841" i="1" s="1"/>
  <c r="AQ856" i="1" a="1"/>
  <c r="AQ856" i="1" s="1"/>
  <c r="BH856" i="1" s="1"/>
  <c r="AQ859" i="1" a="1"/>
  <c r="AQ859" i="1" s="1"/>
  <c r="BH859" i="1" s="1"/>
  <c r="AQ862" i="1" a="1"/>
  <c r="AQ862" i="1" s="1"/>
  <c r="BH862" i="1" s="1"/>
  <c r="AQ865" i="1" a="1"/>
  <c r="AQ865" i="1" s="1"/>
  <c r="BH865" i="1" s="1"/>
  <c r="AQ868" i="1" a="1"/>
  <c r="AQ868" i="1" s="1"/>
  <c r="BH868" i="1" s="1"/>
  <c r="AQ891" i="1" a="1"/>
  <c r="AQ891" i="1" s="1"/>
  <c r="BH891" i="1" s="1"/>
  <c r="AQ899" i="1" a="1"/>
  <c r="AQ899" i="1" s="1"/>
  <c r="BH899" i="1" s="1"/>
  <c r="AQ900" i="1" a="1"/>
  <c r="AQ900" i="1" s="1"/>
  <c r="BH900" i="1" s="1"/>
  <c r="AQ383" i="1" a="1"/>
  <c r="AQ383" i="1" s="1"/>
  <c r="BH383" i="1" s="1"/>
  <c r="AQ633" i="1" a="1"/>
  <c r="AQ633" i="1" s="1"/>
  <c r="BH633" i="1" s="1"/>
  <c r="AQ650" i="1" a="1"/>
  <c r="AQ650" i="1" s="1"/>
  <c r="BH650" i="1" s="1"/>
  <c r="AQ668" i="1" a="1"/>
  <c r="AQ668" i="1" s="1"/>
  <c r="BH668" i="1" s="1"/>
  <c r="AQ670" i="1" a="1"/>
  <c r="AQ670" i="1" s="1"/>
  <c r="BH670" i="1" s="1"/>
  <c r="AQ682" i="1" a="1"/>
  <c r="AQ682" i="1" s="1"/>
  <c r="BH682" i="1" s="1"/>
  <c r="AQ685" i="1" a="1"/>
  <c r="AQ685" i="1" s="1"/>
  <c r="BH685" i="1" s="1"/>
  <c r="AQ688" i="1" a="1"/>
  <c r="AQ688" i="1" s="1"/>
  <c r="BH688" i="1" s="1"/>
  <c r="AQ691" i="1" a="1"/>
  <c r="AQ691" i="1" s="1"/>
  <c r="BH691" i="1" s="1"/>
  <c r="AQ708" i="1" a="1"/>
  <c r="AQ708" i="1" s="1"/>
  <c r="BH708" i="1" s="1"/>
  <c r="AQ709" i="1" a="1"/>
  <c r="AQ709" i="1" s="1"/>
  <c r="BH709" i="1" s="1"/>
  <c r="AQ717" i="1" a="1"/>
  <c r="AQ717" i="1" s="1"/>
  <c r="BH717" i="1" s="1"/>
  <c r="AQ732" i="1" a="1"/>
  <c r="AQ732" i="1" s="1"/>
  <c r="BH732" i="1" s="1"/>
  <c r="AQ763" i="1" a="1"/>
  <c r="AQ763" i="1" s="1"/>
  <c r="BH763" i="1" s="1"/>
  <c r="AQ785" i="1" a="1"/>
  <c r="AQ785" i="1" s="1"/>
  <c r="BH785" i="1" s="1"/>
  <c r="AQ793" i="1" a="1"/>
  <c r="AQ793" i="1" s="1"/>
  <c r="BH793" i="1" s="1"/>
  <c r="AQ794" i="1" a="1"/>
  <c r="AQ794" i="1" s="1"/>
  <c r="BH794" i="1" s="1"/>
  <c r="AQ800" i="1" a="1"/>
  <c r="AQ800" i="1" s="1"/>
  <c r="BH800" i="1" s="1"/>
  <c r="AQ801" i="1" a="1"/>
  <c r="AQ801" i="1" s="1"/>
  <c r="BH801" i="1" s="1"/>
  <c r="AQ812" i="1" a="1"/>
  <c r="AQ812" i="1" s="1"/>
  <c r="BH812" i="1" s="1"/>
  <c r="AQ832" i="1" a="1"/>
  <c r="AQ832" i="1" s="1"/>
  <c r="BH832" i="1" s="1"/>
  <c r="AQ833" i="1" a="1"/>
  <c r="AQ833" i="1" s="1"/>
  <c r="BH833" i="1" s="1"/>
  <c r="AQ836" i="1" a="1"/>
  <c r="AQ836" i="1" s="1"/>
  <c r="BH836" i="1" s="1"/>
  <c r="AQ845" i="1" a="1"/>
  <c r="AQ845" i="1" s="1"/>
  <c r="BH845" i="1" s="1"/>
  <c r="AQ871" i="1" a="1"/>
  <c r="AQ871" i="1" s="1"/>
  <c r="BH871" i="1" s="1"/>
  <c r="AQ874" i="1" a="1"/>
  <c r="AQ874" i="1" s="1"/>
  <c r="BH874" i="1" s="1"/>
  <c r="AQ877" i="1" a="1"/>
  <c r="AQ877" i="1" s="1"/>
  <c r="BH877" i="1" s="1"/>
  <c r="AQ892" i="1" a="1"/>
  <c r="AQ892" i="1" s="1"/>
  <c r="BH892" i="1" s="1"/>
  <c r="AQ424" i="1" a="1"/>
  <c r="AQ424" i="1" s="1"/>
  <c r="BH424" i="1" s="1"/>
  <c r="AQ427" i="1" a="1"/>
  <c r="AQ427" i="1" s="1"/>
  <c r="BH427" i="1" s="1"/>
  <c r="AQ469" i="1" a="1"/>
  <c r="AQ469" i="1" s="1"/>
  <c r="BH469" i="1" s="1"/>
  <c r="AQ521" i="1" a="1"/>
  <c r="AQ521" i="1" s="1"/>
  <c r="BH521" i="1" s="1"/>
  <c r="AQ645" i="1" a="1"/>
  <c r="AQ645" i="1" s="1"/>
  <c r="BH645" i="1" s="1"/>
  <c r="AQ649" i="1" a="1"/>
  <c r="AQ649" i="1" s="1"/>
  <c r="BH649" i="1" s="1"/>
  <c r="AQ655" i="1" a="1"/>
  <c r="AQ655" i="1" s="1"/>
  <c r="BH655" i="1" s="1"/>
  <c r="AQ662" i="1" a="1"/>
  <c r="AQ662" i="1" s="1"/>
  <c r="BH662" i="1" s="1"/>
  <c r="AQ666" i="1" a="1"/>
  <c r="AQ666" i="1" s="1"/>
  <c r="BH666" i="1" s="1"/>
  <c r="AQ694" i="1" a="1"/>
  <c r="AQ694" i="1" s="1"/>
  <c r="BH694" i="1" s="1"/>
  <c r="AQ701" i="1" a="1"/>
  <c r="AQ701" i="1" s="1"/>
  <c r="BH701" i="1" s="1"/>
  <c r="AQ725" i="1" a="1"/>
  <c r="AQ725" i="1" s="1"/>
  <c r="BH725" i="1" s="1"/>
  <c r="AQ726" i="1" a="1"/>
  <c r="AQ726" i="1" s="1"/>
  <c r="BH726" i="1" s="1"/>
  <c r="AQ733" i="1" a="1"/>
  <c r="AQ733" i="1" s="1"/>
  <c r="BH733" i="1" s="1"/>
  <c r="AQ740" i="1" a="1"/>
  <c r="AQ740" i="1" s="1"/>
  <c r="BH740" i="1" s="1"/>
  <c r="AQ741" i="1" a="1"/>
  <c r="AQ741" i="1" s="1"/>
  <c r="BH741" i="1" s="1"/>
  <c r="AQ748" i="1" a="1"/>
  <c r="AQ748" i="1" s="1"/>
  <c r="BH748" i="1" s="1"/>
  <c r="AQ755" i="1" a="1"/>
  <c r="AQ755" i="1" s="1"/>
  <c r="BH755" i="1" s="1"/>
  <c r="AQ756" i="1" a="1"/>
  <c r="AQ756" i="1" s="1"/>
  <c r="BH756" i="1" s="1"/>
  <c r="AQ764" i="1" a="1"/>
  <c r="AQ764" i="1" s="1"/>
  <c r="BH764" i="1" s="1"/>
  <c r="AQ770" i="1" a="1"/>
  <c r="AQ770" i="1" s="1"/>
  <c r="BH770" i="1" s="1"/>
  <c r="AQ771" i="1" a="1"/>
  <c r="AQ771" i="1" s="1"/>
  <c r="BH771" i="1" s="1"/>
  <c r="AQ778" i="1" a="1"/>
  <c r="AQ778" i="1" s="1"/>
  <c r="BH778" i="1" s="1"/>
  <c r="AQ779" i="1" a="1"/>
  <c r="AQ779" i="1" s="1"/>
  <c r="BH779" i="1" s="1"/>
  <c r="AQ786" i="1" a="1"/>
  <c r="AQ786" i="1" s="1"/>
  <c r="BH786" i="1" s="1"/>
  <c r="AQ803" i="1" a="1"/>
  <c r="AQ803" i="1" s="1"/>
  <c r="BH803" i="1" s="1"/>
  <c r="AQ813" i="1" a="1"/>
  <c r="AQ813" i="1" s="1"/>
  <c r="BH813" i="1" s="1"/>
  <c r="AQ821" i="1" a="1"/>
  <c r="AQ821" i="1" s="1"/>
  <c r="BH821" i="1" s="1"/>
  <c r="AQ822" i="1" a="1"/>
  <c r="AQ822" i="1" s="1"/>
  <c r="BH822" i="1" s="1"/>
  <c r="AQ843" i="1" a="1"/>
  <c r="AQ843" i="1" s="1"/>
  <c r="BH843" i="1" s="1"/>
  <c r="AQ848" i="1" a="1"/>
  <c r="AQ848" i="1" s="1"/>
  <c r="BH848" i="1" s="1"/>
  <c r="AQ851" i="1" a="1"/>
  <c r="AQ851" i="1" s="1"/>
  <c r="BH851" i="1" s="1"/>
  <c r="AQ854" i="1" a="1"/>
  <c r="AQ854" i="1" s="1"/>
  <c r="BH854" i="1" s="1"/>
  <c r="AQ857" i="1" a="1"/>
  <c r="AQ857" i="1" s="1"/>
  <c r="BH857" i="1" s="1"/>
  <c r="AQ860" i="1" a="1"/>
  <c r="AQ860" i="1" s="1"/>
  <c r="BH860" i="1" s="1"/>
  <c r="AQ880" i="1" a="1"/>
  <c r="AQ880" i="1" s="1"/>
  <c r="BH880" i="1" s="1"/>
  <c r="AQ883" i="1" a="1"/>
  <c r="AQ883" i="1" s="1"/>
  <c r="BH883" i="1" s="1"/>
  <c r="AQ884" i="1" a="1"/>
  <c r="AQ884" i="1" s="1"/>
  <c r="BH884" i="1" s="1"/>
  <c r="AQ893" i="1" a="1"/>
  <c r="AQ893" i="1" s="1"/>
  <c r="BH893" i="1" s="1"/>
  <c r="AQ390" i="1" a="1"/>
  <c r="AQ390" i="1" s="1"/>
  <c r="BH390" i="1" s="1"/>
  <c r="AQ433" i="1" a="1"/>
  <c r="AQ433" i="1" s="1"/>
  <c r="BH433" i="1" s="1"/>
  <c r="AQ525" i="1" a="1"/>
  <c r="AQ525" i="1" s="1"/>
  <c r="BH525" i="1" s="1"/>
  <c r="AQ584" i="1" a="1"/>
  <c r="AQ584" i="1" s="1"/>
  <c r="BH584" i="1" s="1"/>
  <c r="AQ603" i="1" a="1"/>
  <c r="AQ603" i="1" s="1"/>
  <c r="BH603" i="1" s="1"/>
  <c r="AQ640" i="1" a="1"/>
  <c r="AQ640" i="1" s="1"/>
  <c r="BH640" i="1" s="1"/>
  <c r="AQ642" i="1" a="1"/>
  <c r="AQ642" i="1" s="1"/>
  <c r="BH642" i="1" s="1"/>
  <c r="AQ652" i="1" a="1"/>
  <c r="AQ652" i="1" s="1"/>
  <c r="BH652" i="1" s="1"/>
  <c r="AQ657" i="1" a="1"/>
  <c r="AQ657" i="1" s="1"/>
  <c r="BH657" i="1" s="1"/>
  <c r="AQ659" i="1" a="1"/>
  <c r="AQ659" i="1" s="1"/>
  <c r="BH659" i="1" s="1"/>
  <c r="AQ664" i="1" a="1"/>
  <c r="AQ664" i="1" s="1"/>
  <c r="BH664" i="1" s="1"/>
  <c r="AQ674" i="1" a="1"/>
  <c r="AQ674" i="1" s="1"/>
  <c r="BH674" i="1" s="1"/>
  <c r="AQ677" i="1" a="1"/>
  <c r="AQ677" i="1" s="1"/>
  <c r="BH677" i="1" s="1"/>
  <c r="AQ680" i="1" a="1"/>
  <c r="AQ680" i="1" s="1"/>
  <c r="BH680" i="1" s="1"/>
  <c r="AQ683" i="1" a="1"/>
  <c r="AQ683" i="1" s="1"/>
  <c r="BH683" i="1" s="1"/>
  <c r="AQ702" i="1" a="1"/>
  <c r="AQ702" i="1" s="1"/>
  <c r="BH702" i="1" s="1"/>
  <c r="AQ703" i="1" a="1"/>
  <c r="AQ703" i="1" s="1"/>
  <c r="BH703" i="1" s="1"/>
  <c r="AQ711" i="1" a="1"/>
  <c r="AQ711" i="1" s="1"/>
  <c r="BH711" i="1" s="1"/>
  <c r="AQ718" i="1" a="1"/>
  <c r="AQ718" i="1" s="1"/>
  <c r="BH718" i="1" s="1"/>
  <c r="AQ734" i="1" a="1"/>
  <c r="AQ734" i="1" s="1"/>
  <c r="BH734" i="1" s="1"/>
  <c r="AQ743" i="1" a="1"/>
  <c r="AQ743" i="1" s="1"/>
  <c r="BH743" i="1" s="1"/>
  <c r="AQ749" i="1" a="1"/>
  <c r="AQ749" i="1" s="1"/>
  <c r="BH749" i="1" s="1"/>
  <c r="AQ780" i="1" a="1"/>
  <c r="AQ780" i="1" s="1"/>
  <c r="BH780" i="1" s="1"/>
  <c r="AQ795" i="1" a="1"/>
  <c r="AQ795" i="1" s="1"/>
  <c r="BH795" i="1" s="1"/>
  <c r="AQ802" i="1" a="1"/>
  <c r="AQ802" i="1" s="1"/>
  <c r="BH802" i="1" s="1"/>
  <c r="AQ814" i="1" a="1"/>
  <c r="AQ814" i="1" s="1"/>
  <c r="BH814" i="1" s="1"/>
  <c r="AQ823" i="1" a="1"/>
  <c r="AQ823" i="1" s="1"/>
  <c r="BH823" i="1" s="1"/>
  <c r="AQ824" i="1" a="1"/>
  <c r="AQ824" i="1" s="1"/>
  <c r="BH824" i="1" s="1"/>
  <c r="AQ838" i="1" a="1"/>
  <c r="AQ838" i="1" s="1"/>
  <c r="BH838" i="1" s="1"/>
  <c r="AQ863" i="1" a="1"/>
  <c r="AQ863" i="1" s="1"/>
  <c r="BH863" i="1" s="1"/>
  <c r="AQ866" i="1" a="1"/>
  <c r="AQ866" i="1" s="1"/>
  <c r="BH866" i="1" s="1"/>
  <c r="AQ869" i="1" a="1"/>
  <c r="AQ869" i="1" s="1"/>
  <c r="BH869" i="1" s="1"/>
  <c r="AQ885" i="1" a="1"/>
  <c r="AQ885" i="1" s="1"/>
  <c r="BH885" i="1" s="1"/>
  <c r="AQ409" i="1" a="1"/>
  <c r="AQ409" i="1" s="1"/>
  <c r="BH409" i="1" s="1"/>
  <c r="AQ654" i="1" a="1"/>
  <c r="AQ654" i="1" s="1"/>
  <c r="BH654" i="1" s="1"/>
  <c r="AQ661" i="1" a="1"/>
  <c r="AQ661" i="1" s="1"/>
  <c r="BH661" i="1" s="1"/>
  <c r="AQ686" i="1" a="1"/>
  <c r="AQ686" i="1" s="1"/>
  <c r="BH686" i="1" s="1"/>
  <c r="AQ689" i="1" a="1"/>
  <c r="AQ689" i="1" s="1"/>
  <c r="BH689" i="1" s="1"/>
  <c r="AQ692" i="1" a="1"/>
  <c r="AQ692" i="1" s="1"/>
  <c r="BH692" i="1" s="1"/>
  <c r="AQ695" i="1" a="1"/>
  <c r="AQ695" i="1" s="1"/>
  <c r="BH695" i="1" s="1"/>
  <c r="AQ696" i="1" a="1"/>
  <c r="AQ696" i="1" s="1"/>
  <c r="BH696" i="1" s="1"/>
  <c r="AQ710" i="1" a="1"/>
  <c r="AQ710" i="1" s="1"/>
  <c r="BH710" i="1" s="1"/>
  <c r="AQ719" i="1" a="1"/>
  <c r="AQ719" i="1" s="1"/>
  <c r="BH719" i="1" s="1"/>
  <c r="AQ720" i="1" a="1"/>
  <c r="AQ720" i="1" s="1"/>
  <c r="BH720" i="1" s="1"/>
  <c r="AQ727" i="1" a="1"/>
  <c r="AQ727" i="1" s="1"/>
  <c r="BH727" i="1" s="1"/>
  <c r="AQ728" i="1" a="1"/>
  <c r="AQ728" i="1" s="1"/>
  <c r="BH728" i="1" s="1"/>
  <c r="AQ735" i="1" a="1"/>
  <c r="AQ735" i="1" s="1"/>
  <c r="BH735" i="1" s="1"/>
  <c r="AQ742" i="1" a="1"/>
  <c r="AQ742" i="1" s="1"/>
  <c r="BH742" i="1" s="1"/>
  <c r="AQ750" i="1" a="1"/>
  <c r="AQ750" i="1" s="1"/>
  <c r="BH750" i="1" s="1"/>
  <c r="AQ757" i="1" a="1"/>
  <c r="AQ757" i="1" s="1"/>
  <c r="BH757" i="1" s="1"/>
  <c r="AQ758" i="1" a="1"/>
  <c r="AQ758" i="1" s="1"/>
  <c r="BH758" i="1" s="1"/>
  <c r="AQ765" i="1" a="1"/>
  <c r="AQ765" i="1" s="1"/>
  <c r="BH765" i="1" s="1"/>
  <c r="AQ772" i="1" a="1"/>
  <c r="AQ772" i="1" s="1"/>
  <c r="BH772" i="1" s="1"/>
  <c r="AQ773" i="1" a="1"/>
  <c r="AQ773" i="1" s="1"/>
  <c r="BH773" i="1" s="1"/>
  <c r="AQ781" i="1" a="1"/>
  <c r="AQ781" i="1" s="1"/>
  <c r="BH781" i="1" s="1"/>
  <c r="AQ787" i="1" a="1"/>
  <c r="AQ787" i="1" s="1"/>
  <c r="BH787" i="1" s="1"/>
  <c r="AQ788" i="1" a="1"/>
  <c r="AQ788" i="1" s="1"/>
  <c r="BH788" i="1" s="1"/>
  <c r="AQ796" i="1" a="1"/>
  <c r="AQ796" i="1" s="1"/>
  <c r="BH796" i="1" s="1"/>
  <c r="AQ815" i="1" a="1"/>
  <c r="AQ815" i="1" s="1"/>
  <c r="BH815" i="1" s="1"/>
  <c r="AQ816" i="1" a="1"/>
  <c r="AQ816" i="1" s="1"/>
  <c r="BH816" i="1" s="1"/>
  <c r="AQ825" i="1" a="1"/>
  <c r="AQ825" i="1" s="1"/>
  <c r="BH825" i="1" s="1"/>
  <c r="AQ826" i="1" a="1"/>
  <c r="AQ826" i="1" s="1"/>
  <c r="BH826" i="1" s="1"/>
  <c r="AQ827" i="1" a="1"/>
  <c r="AQ827" i="1" s="1"/>
  <c r="BH827" i="1" s="1"/>
  <c r="AQ835" i="1" a="1"/>
  <c r="AQ835" i="1" s="1"/>
  <c r="BH835" i="1" s="1"/>
  <c r="AQ840" i="1" a="1"/>
  <c r="AQ840" i="1" s="1"/>
  <c r="BH840" i="1" s="1"/>
  <c r="AQ846" i="1" a="1"/>
  <c r="AQ846" i="1" s="1"/>
  <c r="BH846" i="1" s="1"/>
  <c r="AQ849" i="1" a="1"/>
  <c r="AQ849" i="1" s="1"/>
  <c r="BH849" i="1" s="1"/>
  <c r="AQ852" i="1" a="1"/>
  <c r="AQ852" i="1" s="1"/>
  <c r="BH852" i="1" s="1"/>
  <c r="AQ872" i="1" a="1"/>
  <c r="AQ872" i="1" s="1"/>
  <c r="BH872" i="1" s="1"/>
  <c r="AQ875" i="1" a="1"/>
  <c r="AQ875" i="1" s="1"/>
  <c r="BH875" i="1" s="1"/>
  <c r="AQ878" i="1" a="1"/>
  <c r="AQ878" i="1" s="1"/>
  <c r="BH878" i="1" s="1"/>
  <c r="AQ881" i="1" a="1"/>
  <c r="AQ881" i="1" s="1"/>
  <c r="BH881" i="1" s="1"/>
  <c r="AQ886" i="1" a="1"/>
  <c r="AQ886" i="1" s="1"/>
  <c r="BH886" i="1" s="1"/>
  <c r="AQ895" i="1" a="1"/>
  <c r="AQ895" i="1" s="1"/>
  <c r="BH895" i="1" s="1"/>
  <c r="AQ397" i="1" a="1"/>
  <c r="AQ397" i="1" s="1"/>
  <c r="BH397" i="1" s="1"/>
  <c r="AQ419" i="1" a="1"/>
  <c r="AQ419" i="1" s="1"/>
  <c r="BH419" i="1" s="1"/>
  <c r="AQ488" i="1" a="1"/>
  <c r="AQ488" i="1" s="1"/>
  <c r="BH488" i="1" s="1"/>
  <c r="AQ541" i="1" a="1"/>
  <c r="AQ541" i="1" s="1"/>
  <c r="BH541" i="1" s="1"/>
  <c r="AQ648" i="1" a="1"/>
  <c r="AQ648" i="1" s="1"/>
  <c r="BH648" i="1" s="1"/>
  <c r="AQ669" i="1" a="1"/>
  <c r="AQ669" i="1" s="1"/>
  <c r="BH669" i="1" s="1"/>
  <c r="AQ673" i="1" a="1"/>
  <c r="AQ673" i="1" s="1"/>
  <c r="BH673" i="1" s="1"/>
  <c r="AQ675" i="1" a="1"/>
  <c r="AQ675" i="1" s="1"/>
  <c r="BH675" i="1" s="1"/>
  <c r="AQ704" i="1" a="1"/>
  <c r="AQ704" i="1" s="1"/>
  <c r="BH704" i="1" s="1"/>
  <c r="AQ705" i="1" a="1"/>
  <c r="AQ705" i="1" s="1"/>
  <c r="BH705" i="1" s="1"/>
  <c r="AQ712" i="1" a="1"/>
  <c r="AQ712" i="1" s="1"/>
  <c r="BH712" i="1" s="1"/>
  <c r="AQ713" i="1" a="1"/>
  <c r="AQ713" i="1" s="1"/>
  <c r="BH713" i="1" s="1"/>
  <c r="AQ751" i="1" a="1"/>
  <c r="AQ751" i="1" s="1"/>
  <c r="BH751" i="1" s="1"/>
  <c r="AQ759" i="1" a="1"/>
  <c r="AQ759" i="1" s="1"/>
  <c r="BH759" i="1" s="1"/>
  <c r="AQ760" i="1" a="1"/>
  <c r="AQ760" i="1" s="1"/>
  <c r="BH760" i="1" s="1"/>
  <c r="AQ766" i="1" a="1"/>
  <c r="AQ766" i="1" s="1"/>
  <c r="BH766" i="1" s="1"/>
  <c r="AQ767" i="1" a="1"/>
  <c r="AQ767" i="1" s="1"/>
  <c r="BH767" i="1" s="1"/>
  <c r="AQ775" i="1" a="1"/>
  <c r="AQ775" i="1" s="1"/>
  <c r="BH775" i="1" s="1"/>
  <c r="AQ797" i="1" a="1"/>
  <c r="AQ797" i="1" s="1"/>
  <c r="BH797" i="1" s="1"/>
  <c r="AQ804" i="1" a="1"/>
  <c r="AQ804" i="1" s="1"/>
  <c r="BH804" i="1" s="1"/>
  <c r="AQ805" i="1" a="1"/>
  <c r="AQ805" i="1" s="1"/>
  <c r="BH805" i="1" s="1"/>
  <c r="AQ828" i="1" a="1"/>
  <c r="AQ828" i="1" s="1"/>
  <c r="BH828" i="1" s="1"/>
  <c r="AQ842" i="1" a="1"/>
  <c r="AQ842" i="1" s="1"/>
  <c r="BH842" i="1" s="1"/>
  <c r="AQ855" i="1" a="1"/>
  <c r="AQ855" i="1" s="1"/>
  <c r="BH855" i="1" s="1"/>
  <c r="AQ858" i="1" a="1"/>
  <c r="AQ858" i="1" s="1"/>
  <c r="BH858" i="1" s="1"/>
  <c r="AQ861" i="1" a="1"/>
  <c r="AQ861" i="1" s="1"/>
  <c r="BH861" i="1" s="1"/>
  <c r="AQ887" i="1" a="1"/>
  <c r="AQ887" i="1" s="1"/>
  <c r="BH887" i="1" s="1"/>
  <c r="AQ413" i="1" a="1"/>
  <c r="AQ413" i="1" s="1"/>
  <c r="BH413" i="1" s="1"/>
  <c r="AQ498" i="1" a="1"/>
  <c r="AQ498" i="1" s="1"/>
  <c r="BH498" i="1" s="1"/>
  <c r="AQ553" i="1" a="1"/>
  <c r="AQ553" i="1" s="1"/>
  <c r="BH553" i="1" s="1"/>
  <c r="AQ593" i="1" a="1"/>
  <c r="AQ593" i="1" s="1"/>
  <c r="BH593" i="1" s="1"/>
  <c r="AQ616" i="1" a="1"/>
  <c r="AQ616" i="1" s="1"/>
  <c r="BH616" i="1" s="1"/>
  <c r="AQ641" i="1" a="1"/>
  <c r="AQ641" i="1" s="1"/>
  <c r="BH641" i="1" s="1"/>
  <c r="AQ644" i="1" a="1"/>
  <c r="AQ644" i="1" s="1"/>
  <c r="BH644" i="1" s="1"/>
  <c r="AQ647" i="1" a="1"/>
  <c r="AQ647" i="1" s="1"/>
  <c r="BH647" i="1" s="1"/>
  <c r="AQ651" i="1" a="1"/>
  <c r="AQ651" i="1" s="1"/>
  <c r="BH651" i="1" s="1"/>
  <c r="AQ656" i="1" a="1"/>
  <c r="AQ656" i="1" s="1"/>
  <c r="BH656" i="1" s="1"/>
  <c r="AQ663" i="1" a="1"/>
  <c r="AQ663" i="1" s="1"/>
  <c r="BH663" i="1" s="1"/>
  <c r="AQ667" i="1" a="1"/>
  <c r="AQ667" i="1" s="1"/>
  <c r="BH667" i="1" s="1"/>
  <c r="AQ672" i="1" a="1"/>
  <c r="AQ672" i="1" s="1"/>
  <c r="BH672" i="1" s="1"/>
  <c r="AQ678" i="1" a="1"/>
  <c r="AQ678" i="1" s="1"/>
  <c r="BH678" i="1" s="1"/>
  <c r="AQ681" i="1" a="1"/>
  <c r="AQ681" i="1" s="1"/>
  <c r="BH681" i="1" s="1"/>
  <c r="AQ684" i="1" a="1"/>
  <c r="AQ684" i="1" s="1"/>
  <c r="BH684" i="1" s="1"/>
  <c r="AQ687" i="1" a="1"/>
  <c r="AQ687" i="1" s="1"/>
  <c r="BH687" i="1" s="1"/>
  <c r="AQ697" i="1" a="1"/>
  <c r="AQ697" i="1" s="1"/>
  <c r="BH697" i="1" s="1"/>
  <c r="AQ698" i="1" a="1"/>
  <c r="AQ698" i="1" s="1"/>
  <c r="BH698" i="1" s="1"/>
  <c r="AQ721" i="1" a="1"/>
  <c r="AQ721" i="1" s="1"/>
  <c r="BH721" i="1" s="1"/>
  <c r="AQ722" i="1" a="1"/>
  <c r="AQ722" i="1" s="1"/>
  <c r="BH722" i="1" s="1"/>
  <c r="AQ729" i="1" a="1"/>
  <c r="AQ729" i="1" s="1"/>
  <c r="BH729" i="1" s="1"/>
  <c r="AQ730" i="1" a="1"/>
  <c r="AQ730" i="1" s="1"/>
  <c r="BH730" i="1" s="1"/>
  <c r="AQ736" i="1" a="1"/>
  <c r="AQ736" i="1" s="1"/>
  <c r="BH736" i="1" s="1"/>
  <c r="AQ737" i="1" a="1"/>
  <c r="AQ737" i="1" s="1"/>
  <c r="BH737" i="1" s="1"/>
  <c r="AQ744" i="1" a="1"/>
  <c r="AQ744" i="1" s="1"/>
  <c r="BH744" i="1" s="1"/>
  <c r="AQ745" i="1" a="1"/>
  <c r="AQ745" i="1" s="1"/>
  <c r="BH745" i="1" s="1"/>
  <c r="AQ752" i="1" a="1"/>
  <c r="AQ752" i="1" s="1"/>
  <c r="BH752" i="1" s="1"/>
  <c r="AQ774" i="1" a="1"/>
  <c r="AQ774" i="1" s="1"/>
  <c r="BH774" i="1" s="1"/>
  <c r="AQ782" i="1" a="1"/>
  <c r="AQ782" i="1" s="1"/>
  <c r="BH782" i="1" s="1"/>
  <c r="AQ789" i="1" a="1"/>
  <c r="AQ789" i="1" s="1"/>
  <c r="BH789" i="1" s="1"/>
  <c r="AQ790" i="1" a="1"/>
  <c r="AQ790" i="1" s="1"/>
  <c r="BH790" i="1" s="1"/>
  <c r="AQ798" i="1" a="1"/>
  <c r="AQ798" i="1" s="1"/>
  <c r="BH798" i="1" s="1"/>
  <c r="AQ807" i="1" a="1"/>
  <c r="AQ807" i="1" s="1"/>
  <c r="BH807" i="1" s="1"/>
  <c r="AQ817" i="1" a="1"/>
  <c r="AQ817" i="1" s="1"/>
  <c r="BH817" i="1" s="1"/>
  <c r="AQ818" i="1" a="1"/>
  <c r="AQ818" i="1" s="1"/>
  <c r="BH818" i="1" s="1"/>
  <c r="AQ829" i="1" a="1"/>
  <c r="AQ829" i="1" s="1"/>
  <c r="BH829" i="1" s="1"/>
  <c r="AQ834" i="1" a="1"/>
  <c r="AQ834" i="1" s="1"/>
  <c r="BH834" i="1" s="1"/>
  <c r="AQ837" i="1" a="1"/>
  <c r="AQ837" i="1" s="1"/>
  <c r="BH837" i="1" s="1"/>
  <c r="AQ844" i="1" a="1"/>
  <c r="AQ844" i="1" s="1"/>
  <c r="BH844" i="1" s="1"/>
  <c r="AQ864" i="1" a="1"/>
  <c r="AQ864" i="1" s="1"/>
  <c r="BH864" i="1" s="1"/>
  <c r="AQ867" i="1" a="1"/>
  <c r="AQ867" i="1" s="1"/>
  <c r="BH867" i="1" s="1"/>
  <c r="AQ870" i="1" a="1"/>
  <c r="AQ870" i="1" s="1"/>
  <c r="BH870" i="1" s="1"/>
  <c r="AQ873" i="1" a="1"/>
  <c r="AQ873" i="1" s="1"/>
  <c r="BH873" i="1" s="1"/>
  <c r="AQ876" i="1" a="1"/>
  <c r="AQ876" i="1" s="1"/>
  <c r="BH876" i="1" s="1"/>
  <c r="AQ888" i="1" a="1"/>
  <c r="AQ888" i="1" s="1"/>
  <c r="BH888" i="1" s="1"/>
  <c r="AQ889" i="1" a="1"/>
  <c r="AQ889" i="1" s="1"/>
  <c r="BH889" i="1" s="1"/>
  <c r="AQ706" i="1" a="1"/>
  <c r="AQ706" i="1" s="1"/>
  <c r="BH706" i="1" s="1"/>
  <c r="AQ850" i="1" a="1"/>
  <c r="AQ850" i="1" s="1"/>
  <c r="BH850" i="1" s="1"/>
  <c r="AQ920" i="1" a="1"/>
  <c r="AQ920" i="1" s="1"/>
  <c r="BH920" i="1" s="1"/>
  <c r="AQ921" i="1" a="1"/>
  <c r="AQ921" i="1" s="1"/>
  <c r="BH921" i="1" s="1"/>
  <c r="AQ929" i="1" a="1"/>
  <c r="AQ929" i="1" s="1"/>
  <c r="BH929" i="1" s="1"/>
  <c r="AQ930" i="1" a="1"/>
  <c r="AQ930" i="1" s="1"/>
  <c r="BH930" i="1" s="1"/>
  <c r="AQ948" i="1" a="1"/>
  <c r="AQ948" i="1" s="1"/>
  <c r="BH948" i="1" s="1"/>
  <c r="AQ949" i="1" a="1"/>
  <c r="AQ949" i="1" s="1"/>
  <c r="BH949" i="1" s="1"/>
  <c r="AQ957" i="1" a="1"/>
  <c r="AQ957" i="1" s="1"/>
  <c r="BH957" i="1" s="1"/>
  <c r="AQ967" i="1" a="1"/>
  <c r="AQ967" i="1" s="1"/>
  <c r="BH967" i="1" s="1"/>
  <c r="AQ970" i="1" a="1"/>
  <c r="AQ970" i="1" s="1"/>
  <c r="BH970" i="1" s="1"/>
  <c r="AQ986" i="1" a="1"/>
  <c r="AQ986" i="1" s="1"/>
  <c r="BH986" i="1" s="1"/>
  <c r="AQ987" i="1" a="1"/>
  <c r="AQ987" i="1" s="1"/>
  <c r="BH987" i="1" s="1"/>
  <c r="AQ1006" i="1" a="1"/>
  <c r="AQ1006" i="1" s="1"/>
  <c r="BH1006" i="1" s="1"/>
  <c r="AQ1015" i="1" a="1"/>
  <c r="AQ1015" i="1" s="1"/>
  <c r="BH1015" i="1" s="1"/>
  <c r="AQ1026" i="1" a="1"/>
  <c r="AQ1026" i="1" s="1"/>
  <c r="BH1026" i="1" s="1"/>
  <c r="AQ1034" i="1" a="1"/>
  <c r="AQ1034" i="1" s="1"/>
  <c r="BH1034" i="1" s="1"/>
  <c r="AQ1042" i="1" a="1"/>
  <c r="AQ1042" i="1" s="1"/>
  <c r="BH1042" i="1" s="1"/>
  <c r="AQ1049" i="1" a="1"/>
  <c r="AQ1049" i="1" s="1"/>
  <c r="BH1049" i="1" s="1"/>
  <c r="AQ1061" i="1" a="1"/>
  <c r="AQ1061" i="1" s="1"/>
  <c r="BH1061" i="1" s="1"/>
  <c r="AQ1068" i="1" a="1"/>
  <c r="AQ1068" i="1" s="1"/>
  <c r="BH1068" i="1" s="1"/>
  <c r="AQ1076" i="1" a="1"/>
  <c r="AQ1076" i="1" s="1"/>
  <c r="BH1076" i="1" s="1"/>
  <c r="AQ1079" i="1" a="1"/>
  <c r="AQ1079" i="1" s="1"/>
  <c r="BH1079" i="1" s="1"/>
  <c r="AQ1095" i="1" a="1"/>
  <c r="AQ1095" i="1" s="1"/>
  <c r="BH1095" i="1" s="1"/>
  <c r="AQ1098" i="1" a="1"/>
  <c r="AQ1098" i="1" s="1"/>
  <c r="BH1098" i="1" s="1"/>
  <c r="AQ1116" i="1" a="1"/>
  <c r="AQ1116" i="1" s="1"/>
  <c r="BH1116" i="1" s="1"/>
  <c r="AQ1117" i="1" a="1"/>
  <c r="AQ1117" i="1" s="1"/>
  <c r="BH1117" i="1" s="1"/>
  <c r="AQ1118" i="1" a="1"/>
  <c r="AQ1118" i="1" s="1"/>
  <c r="BH1118" i="1" s="1"/>
  <c r="AQ1136" i="1" a="1"/>
  <c r="AQ1136" i="1" s="1"/>
  <c r="BH1136" i="1" s="1"/>
  <c r="AQ1137" i="1" a="1"/>
  <c r="AQ1137" i="1" s="1"/>
  <c r="BH1137" i="1" s="1"/>
  <c r="AQ1139" i="1" a="1"/>
  <c r="AQ1139" i="1" s="1"/>
  <c r="BH1139" i="1" s="1"/>
  <c r="AQ1155" i="1" a="1"/>
  <c r="AQ1155" i="1" s="1"/>
  <c r="BH1155" i="1" s="1"/>
  <c r="AQ1156" i="1" a="1"/>
  <c r="AQ1156" i="1" s="1"/>
  <c r="BH1156" i="1" s="1"/>
  <c r="AQ1157" i="1" a="1"/>
  <c r="AQ1157" i="1" s="1"/>
  <c r="BH1157" i="1" s="1"/>
  <c r="AQ1166" i="1" a="1"/>
  <c r="AQ1166" i="1" s="1"/>
  <c r="BH1166" i="1" s="1"/>
  <c r="AQ1169" i="1" a="1"/>
  <c r="AQ1169" i="1" s="1"/>
  <c r="BH1169" i="1" s="1"/>
  <c r="AQ699" i="1" a="1"/>
  <c r="AQ699" i="1" s="1"/>
  <c r="BH699" i="1" s="1"/>
  <c r="AQ714" i="1" a="1"/>
  <c r="AQ714" i="1" s="1"/>
  <c r="BH714" i="1" s="1"/>
  <c r="AQ808" i="1" a="1"/>
  <c r="AQ808" i="1" s="1"/>
  <c r="BH808" i="1" s="1"/>
  <c r="AQ831" i="1" a="1"/>
  <c r="AQ831" i="1" s="1"/>
  <c r="BH831" i="1" s="1"/>
  <c r="AQ847" i="1" a="1"/>
  <c r="AQ847" i="1" s="1"/>
  <c r="BH847" i="1" s="1"/>
  <c r="AQ901" i="1" a="1"/>
  <c r="AQ901" i="1" s="1"/>
  <c r="BH901" i="1" s="1"/>
  <c r="AQ907" i="1" a="1"/>
  <c r="AQ907" i="1" s="1"/>
  <c r="BH907" i="1" s="1"/>
  <c r="AQ910" i="1" a="1"/>
  <c r="AQ910" i="1" s="1"/>
  <c r="BH910" i="1" s="1"/>
  <c r="AQ913" i="1" a="1"/>
  <c r="AQ913" i="1" s="1"/>
  <c r="BH913" i="1" s="1"/>
  <c r="AQ932" i="1" a="1"/>
  <c r="AQ932" i="1" s="1"/>
  <c r="BH932" i="1" s="1"/>
  <c r="AQ939" i="1" a="1"/>
  <c r="AQ939" i="1" s="1"/>
  <c r="BH939" i="1" s="1"/>
  <c r="AQ940" i="1" a="1"/>
  <c r="AQ940" i="1" s="1"/>
  <c r="BH940" i="1" s="1"/>
  <c r="AQ958" i="1" a="1"/>
  <c r="AQ958" i="1" s="1"/>
  <c r="BH958" i="1" s="1"/>
  <c r="AQ959" i="1" a="1"/>
  <c r="AQ959" i="1" s="1"/>
  <c r="BH959" i="1" s="1"/>
  <c r="AQ960" i="1" a="1"/>
  <c r="AQ960" i="1" s="1"/>
  <c r="BH960" i="1" s="1"/>
  <c r="AQ969" i="1" a="1"/>
  <c r="AQ969" i="1" s="1"/>
  <c r="BH969" i="1" s="1"/>
  <c r="AQ972" i="1" a="1"/>
  <c r="AQ972" i="1" s="1"/>
  <c r="BH972" i="1" s="1"/>
  <c r="AQ988" i="1" a="1"/>
  <c r="AQ988" i="1" s="1"/>
  <c r="BH988" i="1" s="1"/>
  <c r="AQ989" i="1" a="1"/>
  <c r="AQ989" i="1" s="1"/>
  <c r="BH989" i="1" s="1"/>
  <c r="AQ997" i="1" a="1"/>
  <c r="AQ997" i="1" s="1"/>
  <c r="BH997" i="1" s="1"/>
  <c r="AQ998" i="1" a="1"/>
  <c r="AQ998" i="1" s="1"/>
  <c r="BH998" i="1" s="1"/>
  <c r="AQ1007" i="1" a="1"/>
  <c r="AQ1007" i="1" s="1"/>
  <c r="BH1007" i="1" s="1"/>
  <c r="AQ1016" i="1" a="1"/>
  <c r="AQ1016" i="1" s="1"/>
  <c r="BH1016" i="1" s="1"/>
  <c r="AQ1021" i="1" a="1"/>
  <c r="AQ1021" i="1" s="1"/>
  <c r="BH1021" i="1" s="1"/>
  <c r="AQ1029" i="1" a="1"/>
  <c r="AQ1029" i="1" s="1"/>
  <c r="BH1029" i="1" s="1"/>
  <c r="AQ1062" i="1" a="1"/>
  <c r="AQ1062" i="1" s="1"/>
  <c r="BH1062" i="1" s="1"/>
  <c r="AQ1078" i="1" a="1"/>
  <c r="AQ1078" i="1" s="1"/>
  <c r="BH1078" i="1" s="1"/>
  <c r="AQ1081" i="1" a="1"/>
  <c r="AQ1081" i="1" s="1"/>
  <c r="BH1081" i="1" s="1"/>
  <c r="AQ1097" i="1" a="1"/>
  <c r="AQ1097" i="1" s="1"/>
  <c r="BH1097" i="1" s="1"/>
  <c r="AQ1099" i="1" a="1"/>
  <c r="AQ1099" i="1" s="1"/>
  <c r="BH1099" i="1" s="1"/>
  <c r="AQ1100" i="1" a="1"/>
  <c r="AQ1100" i="1" s="1"/>
  <c r="BH1100" i="1" s="1"/>
  <c r="AQ1119" i="1" a="1"/>
  <c r="AQ1119" i="1" s="1"/>
  <c r="BH1119" i="1" s="1"/>
  <c r="AQ1120" i="1" a="1"/>
  <c r="AQ1120" i="1" s="1"/>
  <c r="BH1120" i="1" s="1"/>
  <c r="AQ1122" i="1" a="1"/>
  <c r="AQ1122" i="1" s="1"/>
  <c r="BH1122" i="1" s="1"/>
  <c r="AQ1138" i="1" a="1"/>
  <c r="AQ1138" i="1" s="1"/>
  <c r="BH1138" i="1" s="1"/>
  <c r="AQ1141" i="1" a="1"/>
  <c r="AQ1141" i="1" s="1"/>
  <c r="BH1141" i="1" s="1"/>
  <c r="AQ707" i="1" a="1"/>
  <c r="AQ707" i="1" s="1"/>
  <c r="BH707" i="1" s="1"/>
  <c r="AQ820" i="1" a="1"/>
  <c r="AQ820" i="1" s="1"/>
  <c r="BH820" i="1" s="1"/>
  <c r="AQ896" i="1" a="1"/>
  <c r="AQ896" i="1" s="1"/>
  <c r="BH896" i="1" s="1"/>
  <c r="AQ922" i="1" a="1"/>
  <c r="AQ922" i="1" s="1"/>
  <c r="BH922" i="1" s="1"/>
  <c r="AQ923" i="1" a="1"/>
  <c r="AQ923" i="1" s="1"/>
  <c r="BH923" i="1" s="1"/>
  <c r="AQ931" i="1" a="1"/>
  <c r="AQ931" i="1" s="1"/>
  <c r="BH931" i="1" s="1"/>
  <c r="AQ941" i="1" a="1"/>
  <c r="AQ941" i="1" s="1"/>
  <c r="BH941" i="1" s="1"/>
  <c r="AQ950" i="1" a="1"/>
  <c r="AQ950" i="1" s="1"/>
  <c r="BH950" i="1" s="1"/>
  <c r="AQ951" i="1" a="1"/>
  <c r="AQ951" i="1" s="1"/>
  <c r="BH951" i="1" s="1"/>
  <c r="AQ971" i="1" a="1"/>
  <c r="AQ971" i="1" s="1"/>
  <c r="BH971" i="1" s="1"/>
  <c r="AQ973" i="1" a="1"/>
  <c r="AQ973" i="1" s="1"/>
  <c r="BH973" i="1" s="1"/>
  <c r="AQ974" i="1" a="1"/>
  <c r="AQ974" i="1" s="1"/>
  <c r="BH974" i="1" s="1"/>
  <c r="AQ1008" i="1" a="1"/>
  <c r="AQ1008" i="1" s="1"/>
  <c r="BH1008" i="1" s="1"/>
  <c r="AQ1009" i="1" a="1"/>
  <c r="AQ1009" i="1" s="1"/>
  <c r="BH1009" i="1" s="1"/>
  <c r="AQ1017" i="1" a="1"/>
  <c r="AQ1017" i="1" s="1"/>
  <c r="BH1017" i="1" s="1"/>
  <c r="AQ1025" i="1" a="1"/>
  <c r="AQ1025" i="1" s="1"/>
  <c r="BH1025" i="1" s="1"/>
  <c r="AQ1033" i="1" a="1"/>
  <c r="AQ1033" i="1" s="1"/>
  <c r="BH1033" i="1" s="1"/>
  <c r="AQ1037" i="1" a="1"/>
  <c r="AQ1037" i="1" s="1"/>
  <c r="BH1037" i="1" s="1"/>
  <c r="AQ1041" i="1" a="1"/>
  <c r="AQ1041" i="1" s="1"/>
  <c r="BH1041" i="1" s="1"/>
  <c r="AQ1045" i="1" a="1"/>
  <c r="AQ1045" i="1" s="1"/>
  <c r="BH1045" i="1" s="1"/>
  <c r="AQ1053" i="1" a="1"/>
  <c r="AQ1053" i="1" s="1"/>
  <c r="BH1053" i="1" s="1"/>
  <c r="AQ1056" i="1" a="1"/>
  <c r="AQ1056" i="1" s="1"/>
  <c r="BH1056" i="1" s="1"/>
  <c r="AQ1063" i="1" a="1"/>
  <c r="AQ1063" i="1" s="1"/>
  <c r="BH1063" i="1" s="1"/>
  <c r="AQ1080" i="1" a="1"/>
  <c r="AQ1080" i="1" s="1"/>
  <c r="BH1080" i="1" s="1"/>
  <c r="AQ1082" i="1" a="1"/>
  <c r="AQ1082" i="1" s="1"/>
  <c r="BH1082" i="1" s="1"/>
  <c r="AQ1083" i="1" a="1"/>
  <c r="AQ1083" i="1" s="1"/>
  <c r="BH1083" i="1" s="1"/>
  <c r="AQ1101" i="1" a="1"/>
  <c r="AQ1101" i="1" s="1"/>
  <c r="BH1101" i="1" s="1"/>
  <c r="AQ1102" i="1" a="1"/>
  <c r="AQ1102" i="1" s="1"/>
  <c r="BH1102" i="1" s="1"/>
  <c r="AQ1103" i="1" a="1"/>
  <c r="AQ1103" i="1" s="1"/>
  <c r="BH1103" i="1" s="1"/>
  <c r="AQ1121" i="1" a="1"/>
  <c r="AQ1121" i="1" s="1"/>
  <c r="BH1121" i="1" s="1"/>
  <c r="AQ1124" i="1" a="1"/>
  <c r="AQ1124" i="1" s="1"/>
  <c r="BH1124" i="1" s="1"/>
  <c r="AQ1140" i="1" a="1"/>
  <c r="AQ1140" i="1" s="1"/>
  <c r="BH1140" i="1" s="1"/>
  <c r="AQ1143" i="1" a="1"/>
  <c r="AQ1143" i="1" s="1"/>
  <c r="BH1143" i="1" s="1"/>
  <c r="AQ1158" i="1" a="1"/>
  <c r="AQ1158" i="1" s="1"/>
  <c r="BH1158" i="1" s="1"/>
  <c r="AQ1161" i="1" a="1"/>
  <c r="AQ1161" i="1" s="1"/>
  <c r="BH1161" i="1" s="1"/>
  <c r="AQ1164" i="1" a="1"/>
  <c r="AQ1164" i="1" s="1"/>
  <c r="BH1164" i="1" s="1"/>
  <c r="AQ1167" i="1" a="1"/>
  <c r="AQ1167" i="1" s="1"/>
  <c r="BH1167" i="1" s="1"/>
  <c r="AQ638" i="1" a="1"/>
  <c r="AQ638" i="1" s="1"/>
  <c r="BH638" i="1" s="1"/>
  <c r="AQ715" i="1" a="1"/>
  <c r="AQ715" i="1" s="1"/>
  <c r="BH715" i="1" s="1"/>
  <c r="AQ809" i="1" a="1"/>
  <c r="AQ809" i="1" s="1"/>
  <c r="BH809" i="1" s="1"/>
  <c r="AQ882" i="1" a="1"/>
  <c r="AQ882" i="1" s="1"/>
  <c r="BH882" i="1" s="1"/>
  <c r="AQ903" i="1" a="1"/>
  <c r="AQ903" i="1" s="1"/>
  <c r="BH903" i="1" s="1"/>
  <c r="AQ904" i="1" a="1"/>
  <c r="AQ904" i="1" s="1"/>
  <c r="BH904" i="1" s="1"/>
  <c r="AQ905" i="1" a="1"/>
  <c r="AQ905" i="1" s="1"/>
  <c r="BH905" i="1" s="1"/>
  <c r="AQ908" i="1" a="1"/>
  <c r="AQ908" i="1" s="1"/>
  <c r="BH908" i="1" s="1"/>
  <c r="AQ914" i="1" a="1"/>
  <c r="AQ914" i="1" s="1"/>
  <c r="BH914" i="1" s="1"/>
  <c r="AQ915" i="1" a="1"/>
  <c r="AQ915" i="1" s="1"/>
  <c r="BH915" i="1" s="1"/>
  <c r="AQ924" i="1" a="1"/>
  <c r="AQ924" i="1" s="1"/>
  <c r="BH924" i="1" s="1"/>
  <c r="AQ933" i="1" a="1"/>
  <c r="AQ933" i="1" s="1"/>
  <c r="BH933" i="1" s="1"/>
  <c r="AQ934" i="1" a="1"/>
  <c r="AQ934" i="1" s="1"/>
  <c r="BH934" i="1" s="1"/>
  <c r="AQ942" i="1" a="1"/>
  <c r="AQ942" i="1" s="1"/>
  <c r="BH942" i="1" s="1"/>
  <c r="AQ961" i="1" a="1"/>
  <c r="AQ961" i="1" s="1"/>
  <c r="BH961" i="1" s="1"/>
  <c r="AQ962" i="1" a="1"/>
  <c r="AQ962" i="1" s="1"/>
  <c r="BH962" i="1" s="1"/>
  <c r="AQ975" i="1" a="1"/>
  <c r="AQ975" i="1" s="1"/>
  <c r="BH975" i="1" s="1"/>
  <c r="AQ976" i="1" a="1"/>
  <c r="AQ976" i="1" s="1"/>
  <c r="BH976" i="1" s="1"/>
  <c r="AQ977" i="1" a="1"/>
  <c r="AQ977" i="1" s="1"/>
  <c r="BH977" i="1" s="1"/>
  <c r="AQ990" i="1" a="1"/>
  <c r="AQ990" i="1" s="1"/>
  <c r="BH990" i="1" s="1"/>
  <c r="AQ991" i="1" a="1"/>
  <c r="AQ991" i="1" s="1"/>
  <c r="BH991" i="1" s="1"/>
  <c r="AQ999" i="1" a="1"/>
  <c r="AQ999" i="1" s="1"/>
  <c r="BH999" i="1" s="1"/>
  <c r="AQ1000" i="1" a="1"/>
  <c r="AQ1000" i="1" s="1"/>
  <c r="BH1000" i="1" s="1"/>
  <c r="AQ1010" i="1" a="1"/>
  <c r="AQ1010" i="1" s="1"/>
  <c r="BH1010" i="1" s="1"/>
  <c r="AQ1018" i="1" a="1"/>
  <c r="AQ1018" i="1" s="1"/>
  <c r="BH1018" i="1" s="1"/>
  <c r="AQ1024" i="1" a="1"/>
  <c r="AQ1024" i="1" s="1"/>
  <c r="BH1024" i="1" s="1"/>
  <c r="AQ1051" i="1" a="1"/>
  <c r="AQ1051" i="1" s="1"/>
  <c r="BH1051" i="1" s="1"/>
  <c r="AQ1064" i="1" a="1"/>
  <c r="AQ1064" i="1" s="1"/>
  <c r="BH1064" i="1" s="1"/>
  <c r="AQ1084" i="1" a="1"/>
  <c r="AQ1084" i="1" s="1"/>
  <c r="BH1084" i="1" s="1"/>
  <c r="AQ1085" i="1" a="1"/>
  <c r="AQ1085" i="1" s="1"/>
  <c r="BH1085" i="1" s="1"/>
  <c r="AQ1086" i="1" a="1"/>
  <c r="AQ1086" i="1" s="1"/>
  <c r="BH1086" i="1" s="1"/>
  <c r="AQ1104" i="1" a="1"/>
  <c r="AQ1104" i="1" s="1"/>
  <c r="BH1104" i="1" s="1"/>
  <c r="AQ1105" i="1" a="1"/>
  <c r="AQ1105" i="1" s="1"/>
  <c r="BH1105" i="1" s="1"/>
  <c r="AQ1107" i="1" a="1"/>
  <c r="AQ1107" i="1" s="1"/>
  <c r="BH1107" i="1" s="1"/>
  <c r="AQ1123" i="1" a="1"/>
  <c r="AQ1123" i="1" s="1"/>
  <c r="BH1123" i="1" s="1"/>
  <c r="AQ1126" i="1" a="1"/>
  <c r="AQ1126" i="1" s="1"/>
  <c r="BH1126" i="1" s="1"/>
  <c r="AQ1142" i="1" a="1"/>
  <c r="AQ1142" i="1" s="1"/>
  <c r="BH1142" i="1" s="1"/>
  <c r="AQ1145" i="1" a="1"/>
  <c r="AQ1145" i="1" s="1"/>
  <c r="BH1145" i="1" s="1"/>
  <c r="AQ1170" i="1" a="1"/>
  <c r="AQ1170" i="1" s="1"/>
  <c r="BH1170" i="1" s="1"/>
  <c r="AQ376" i="1" a="1"/>
  <c r="AQ376" i="1" s="1"/>
  <c r="BH376" i="1" s="1"/>
  <c r="AQ639" i="1" a="1"/>
  <c r="AQ639" i="1" s="1"/>
  <c r="BH639" i="1" s="1"/>
  <c r="AQ693" i="1" a="1"/>
  <c r="AQ693" i="1" s="1"/>
  <c r="BH693" i="1" s="1"/>
  <c r="AQ768" i="1" a="1"/>
  <c r="AQ768" i="1" s="1"/>
  <c r="BH768" i="1" s="1"/>
  <c r="AQ783" i="1" a="1"/>
  <c r="AQ783" i="1" s="1"/>
  <c r="BH783" i="1" s="1"/>
  <c r="AQ879" i="1" a="1"/>
  <c r="AQ879" i="1" s="1"/>
  <c r="BH879" i="1" s="1"/>
  <c r="AQ890" i="1" a="1"/>
  <c r="AQ890" i="1" s="1"/>
  <c r="BH890" i="1" s="1"/>
  <c r="AQ898" i="1" a="1"/>
  <c r="AQ898" i="1" s="1"/>
  <c r="BH898" i="1" s="1"/>
  <c r="AQ906" i="1" a="1"/>
  <c r="AQ906" i="1" s="1"/>
  <c r="BH906" i="1" s="1"/>
  <c r="AQ911" i="1" a="1"/>
  <c r="AQ911" i="1" s="1"/>
  <c r="BH911" i="1" s="1"/>
  <c r="AQ916" i="1" a="1"/>
  <c r="AQ916" i="1" s="1"/>
  <c r="BH916" i="1" s="1"/>
  <c r="AQ917" i="1" a="1"/>
  <c r="AQ917" i="1" s="1"/>
  <c r="BH917" i="1" s="1"/>
  <c r="AQ925" i="1" a="1"/>
  <c r="AQ925" i="1" s="1"/>
  <c r="BH925" i="1" s="1"/>
  <c r="AQ943" i="1" a="1"/>
  <c r="AQ943" i="1" s="1"/>
  <c r="BH943" i="1" s="1"/>
  <c r="AQ952" i="1" a="1"/>
  <c r="AQ952" i="1" s="1"/>
  <c r="BH952" i="1" s="1"/>
  <c r="AQ953" i="1" a="1"/>
  <c r="AQ953" i="1" s="1"/>
  <c r="BH953" i="1" s="1"/>
  <c r="AQ964" i="1" a="1"/>
  <c r="AQ964" i="1" s="1"/>
  <c r="BH964" i="1" s="1"/>
  <c r="AQ978" i="1" a="1"/>
  <c r="AQ978" i="1" s="1"/>
  <c r="BH978" i="1" s="1"/>
  <c r="AQ979" i="1" a="1"/>
  <c r="AQ979" i="1" s="1"/>
  <c r="BH979" i="1" s="1"/>
  <c r="AQ981" i="1" a="1"/>
  <c r="AQ981" i="1" s="1"/>
  <c r="BH981" i="1" s="1"/>
  <c r="AQ992" i="1" a="1"/>
  <c r="AQ992" i="1" s="1"/>
  <c r="BH992" i="1" s="1"/>
  <c r="AQ1001" i="1" a="1"/>
  <c r="AQ1001" i="1" s="1"/>
  <c r="BH1001" i="1" s="1"/>
  <c r="AQ1011" i="1" a="1"/>
  <c r="AQ1011" i="1" s="1"/>
  <c r="BH1011" i="1" s="1"/>
  <c r="AQ1019" i="1" a="1"/>
  <c r="AQ1019" i="1" s="1"/>
  <c r="BH1019" i="1" s="1"/>
  <c r="AQ1020" i="1" a="1"/>
  <c r="AQ1020" i="1" s="1"/>
  <c r="BH1020" i="1" s="1"/>
  <c r="AQ1028" i="1" a="1"/>
  <c r="AQ1028" i="1" s="1"/>
  <c r="BH1028" i="1" s="1"/>
  <c r="AQ1032" i="1" a="1"/>
  <c r="AQ1032" i="1" s="1"/>
  <c r="BH1032" i="1" s="1"/>
  <c r="AQ1036" i="1" a="1"/>
  <c r="AQ1036" i="1" s="1"/>
  <c r="BH1036" i="1" s="1"/>
  <c r="AQ1040" i="1" a="1"/>
  <c r="AQ1040" i="1" s="1"/>
  <c r="BH1040" i="1" s="1"/>
  <c r="AQ1044" i="1" a="1"/>
  <c r="AQ1044" i="1" s="1"/>
  <c r="BH1044" i="1" s="1"/>
  <c r="AQ1048" i="1" a="1"/>
  <c r="AQ1048" i="1" s="1"/>
  <c r="BH1048" i="1" s="1"/>
  <c r="AQ1055" i="1" a="1"/>
  <c r="AQ1055" i="1" s="1"/>
  <c r="BH1055" i="1" s="1"/>
  <c r="AQ1065" i="1" a="1"/>
  <c r="AQ1065" i="1" s="1"/>
  <c r="BH1065" i="1" s="1"/>
  <c r="AQ1066" i="1" a="1"/>
  <c r="AQ1066" i="1" s="1"/>
  <c r="BH1066" i="1" s="1"/>
  <c r="AQ1087" i="1" a="1"/>
  <c r="AQ1087" i="1" s="1"/>
  <c r="BH1087" i="1" s="1"/>
  <c r="AQ1088" i="1" a="1"/>
  <c r="AQ1088" i="1" s="1"/>
  <c r="BH1088" i="1" s="1"/>
  <c r="AQ1090" i="1" a="1"/>
  <c r="AQ1090" i="1" s="1"/>
  <c r="BH1090" i="1" s="1"/>
  <c r="AQ1106" i="1" a="1"/>
  <c r="AQ1106" i="1" s="1"/>
  <c r="BH1106" i="1" s="1"/>
  <c r="AQ1109" i="1" a="1"/>
  <c r="AQ1109" i="1" s="1"/>
  <c r="BH1109" i="1" s="1"/>
  <c r="AQ1125" i="1" a="1"/>
  <c r="AQ1125" i="1" s="1"/>
  <c r="BH1125" i="1" s="1"/>
  <c r="AQ1128" i="1" a="1"/>
  <c r="AQ1128" i="1" s="1"/>
  <c r="BH1128" i="1" s="1"/>
  <c r="AQ1144" i="1" a="1"/>
  <c r="AQ1144" i="1" s="1"/>
  <c r="BH1144" i="1" s="1"/>
  <c r="AQ1146" i="1" a="1"/>
  <c r="AQ1146" i="1" s="1"/>
  <c r="BH1146" i="1" s="1"/>
  <c r="AQ1147" i="1" a="1"/>
  <c r="AQ1147" i="1" s="1"/>
  <c r="BH1147" i="1" s="1"/>
  <c r="AQ1159" i="1" a="1"/>
  <c r="AQ1159" i="1" s="1"/>
  <c r="BH1159" i="1" s="1"/>
  <c r="AQ502" i="1" a="1"/>
  <c r="AQ502" i="1" s="1"/>
  <c r="BH502" i="1" s="1"/>
  <c r="AQ690" i="1" a="1"/>
  <c r="AQ690" i="1" s="1"/>
  <c r="BH690" i="1" s="1"/>
  <c r="AQ776" i="1" a="1"/>
  <c r="AQ776" i="1" s="1"/>
  <c r="BH776" i="1" s="1"/>
  <c r="AQ791" i="1" a="1"/>
  <c r="AQ791" i="1" s="1"/>
  <c r="BH791" i="1" s="1"/>
  <c r="AQ806" i="1" a="1"/>
  <c r="AQ806" i="1" s="1"/>
  <c r="BH806" i="1" s="1"/>
  <c r="AQ926" i="1" a="1"/>
  <c r="AQ926" i="1" s="1"/>
  <c r="BH926" i="1" s="1"/>
  <c r="AQ935" i="1" a="1"/>
  <c r="AQ935" i="1" s="1"/>
  <c r="BH935" i="1" s="1"/>
  <c r="AQ936" i="1" a="1"/>
  <c r="AQ936" i="1" s="1"/>
  <c r="BH936" i="1" s="1"/>
  <c r="AQ944" i="1" a="1"/>
  <c r="AQ944" i="1" s="1"/>
  <c r="BH944" i="1" s="1"/>
  <c r="AQ945" i="1" a="1"/>
  <c r="AQ945" i="1" s="1"/>
  <c r="BH945" i="1" s="1"/>
  <c r="AQ963" i="1" a="1"/>
  <c r="AQ963" i="1" s="1"/>
  <c r="BH963" i="1" s="1"/>
  <c r="AQ980" i="1" a="1"/>
  <c r="AQ980" i="1" s="1"/>
  <c r="BH980" i="1" s="1"/>
  <c r="AQ983" i="1" a="1"/>
  <c r="AQ983" i="1" s="1"/>
  <c r="BH983" i="1" s="1"/>
  <c r="AQ993" i="1" a="1"/>
  <c r="AQ993" i="1" s="1"/>
  <c r="BH993" i="1" s="1"/>
  <c r="AQ1002" i="1" a="1"/>
  <c r="AQ1002" i="1" s="1"/>
  <c r="BH1002" i="1" s="1"/>
  <c r="AQ1012" i="1" a="1"/>
  <c r="AQ1012" i="1" s="1"/>
  <c r="BH1012" i="1" s="1"/>
  <c r="AQ1023" i="1" a="1"/>
  <c r="AQ1023" i="1" s="1"/>
  <c r="BH1023" i="1" s="1"/>
  <c r="AQ1031" i="1" a="1"/>
  <c r="AQ1031" i="1" s="1"/>
  <c r="BH1031" i="1" s="1"/>
  <c r="AQ1069" i="1" a="1"/>
  <c r="AQ1069" i="1" s="1"/>
  <c r="BH1069" i="1" s="1"/>
  <c r="AQ1070" i="1" a="1"/>
  <c r="AQ1070" i="1" s="1"/>
  <c r="BH1070" i="1" s="1"/>
  <c r="AQ1071" i="1" a="1"/>
  <c r="AQ1071" i="1" s="1"/>
  <c r="BH1071" i="1" s="1"/>
  <c r="AQ1089" i="1" a="1"/>
  <c r="AQ1089" i="1" s="1"/>
  <c r="BH1089" i="1" s="1"/>
  <c r="AQ1092" i="1" a="1"/>
  <c r="AQ1092" i="1" s="1"/>
  <c r="BH1092" i="1" s="1"/>
  <c r="AQ1108" i="1" a="1"/>
  <c r="AQ1108" i="1" s="1"/>
  <c r="BH1108" i="1" s="1"/>
  <c r="AQ1111" i="1" a="1"/>
  <c r="AQ1111" i="1" s="1"/>
  <c r="BH1111" i="1" s="1"/>
  <c r="AQ1127" i="1" a="1"/>
  <c r="AQ1127" i="1" s="1"/>
  <c r="BH1127" i="1" s="1"/>
  <c r="AQ1130" i="1" a="1"/>
  <c r="AQ1130" i="1" s="1"/>
  <c r="BH1130" i="1" s="1"/>
  <c r="AQ1148" i="1" a="1"/>
  <c r="AQ1148" i="1" s="1"/>
  <c r="BH1148" i="1" s="1"/>
  <c r="AQ1149" i="1" a="1"/>
  <c r="AQ1149" i="1" s="1"/>
  <c r="BH1149" i="1" s="1"/>
  <c r="AQ1150" i="1" a="1"/>
  <c r="AQ1150" i="1" s="1"/>
  <c r="BH1150" i="1" s="1"/>
  <c r="AQ1162" i="1" a="1"/>
  <c r="AQ1162" i="1" s="1"/>
  <c r="BH1162" i="1" s="1"/>
  <c r="AQ1165" i="1" a="1"/>
  <c r="AQ1165" i="1" s="1"/>
  <c r="BH1165" i="1" s="1"/>
  <c r="AQ1168" i="1" a="1"/>
  <c r="AQ1168" i="1" s="1"/>
  <c r="BH1168" i="1" s="1"/>
  <c r="AQ671" i="1" a="1"/>
  <c r="AQ671" i="1" s="1"/>
  <c r="BH671" i="1" s="1"/>
  <c r="AQ777" i="1" a="1"/>
  <c r="AQ777" i="1" s="1"/>
  <c r="BH777" i="1" s="1"/>
  <c r="AQ792" i="1" a="1"/>
  <c r="AQ792" i="1" s="1"/>
  <c r="BH792" i="1" s="1"/>
  <c r="AQ830" i="1" a="1"/>
  <c r="AQ830" i="1" s="1"/>
  <c r="BH830" i="1" s="1"/>
  <c r="AQ853" i="1" a="1"/>
  <c r="AQ853" i="1" s="1"/>
  <c r="BH853" i="1" s="1"/>
  <c r="AQ894" i="1" a="1"/>
  <c r="AQ894" i="1" s="1"/>
  <c r="BH894" i="1" s="1"/>
  <c r="AQ897" i="1" a="1"/>
  <c r="AQ897" i="1" s="1"/>
  <c r="BH897" i="1" s="1"/>
  <c r="AQ937" i="1" a="1"/>
  <c r="AQ937" i="1" s="1"/>
  <c r="BH937" i="1" s="1"/>
  <c r="AQ938" i="1" a="1"/>
  <c r="AQ938" i="1" s="1"/>
  <c r="BH938" i="1" s="1"/>
  <c r="AQ946" i="1" a="1"/>
  <c r="AQ946" i="1" s="1"/>
  <c r="BH946" i="1" s="1"/>
  <c r="AQ947" i="1" a="1"/>
  <c r="AQ947" i="1" s="1"/>
  <c r="BH947" i="1" s="1"/>
  <c r="AQ956" i="1" a="1"/>
  <c r="AQ956" i="1" s="1"/>
  <c r="BH956" i="1" s="1"/>
  <c r="AQ968" i="1" a="1"/>
  <c r="AQ968" i="1" s="1"/>
  <c r="BH968" i="1" s="1"/>
  <c r="AQ984" i="1" a="1"/>
  <c r="AQ984" i="1" s="1"/>
  <c r="BH984" i="1" s="1"/>
  <c r="AQ995" i="1" a="1"/>
  <c r="AQ995" i="1" s="1"/>
  <c r="BH995" i="1" s="1"/>
  <c r="AQ996" i="1" a="1"/>
  <c r="AQ996" i="1" s="1"/>
  <c r="BH996" i="1" s="1"/>
  <c r="AQ1005" i="1" a="1"/>
  <c r="AQ1005" i="1" s="1"/>
  <c r="BH1005" i="1" s="1"/>
  <c r="AQ1014" i="1" a="1"/>
  <c r="AQ1014" i="1" s="1"/>
  <c r="BH1014" i="1" s="1"/>
  <c r="AQ1022" i="1" a="1"/>
  <c r="AQ1022" i="1" s="1"/>
  <c r="BH1022" i="1" s="1"/>
  <c r="AQ1030" i="1" a="1"/>
  <c r="AQ1030" i="1" s="1"/>
  <c r="BH1030" i="1" s="1"/>
  <c r="AQ1035" i="1" a="1"/>
  <c r="AQ1035" i="1" s="1"/>
  <c r="BH1035" i="1" s="1"/>
  <c r="AQ1038" i="1" a="1"/>
  <c r="AQ1038" i="1" s="1"/>
  <c r="BH1038" i="1" s="1"/>
  <c r="AQ1043" i="1" a="1"/>
  <c r="AQ1043" i="1" s="1"/>
  <c r="BH1043" i="1" s="1"/>
  <c r="AQ1046" i="1" a="1"/>
  <c r="AQ1046" i="1" s="1"/>
  <c r="BH1046" i="1" s="1"/>
  <c r="AQ1054" i="1" a="1"/>
  <c r="AQ1054" i="1" s="1"/>
  <c r="BH1054" i="1" s="1"/>
  <c r="AQ1059" i="1" a="1"/>
  <c r="AQ1059" i="1" s="1"/>
  <c r="BH1059" i="1" s="1"/>
  <c r="AQ1060" i="1" a="1"/>
  <c r="AQ1060" i="1" s="1"/>
  <c r="BH1060" i="1" s="1"/>
  <c r="AQ1074" i="1" a="1"/>
  <c r="AQ1074" i="1" s="1"/>
  <c r="BH1074" i="1" s="1"/>
  <c r="AQ1077" i="1" a="1"/>
  <c r="AQ1077" i="1" s="1"/>
  <c r="BH1077" i="1" s="1"/>
  <c r="AQ1093" i="1" a="1"/>
  <c r="AQ1093" i="1" s="1"/>
  <c r="BH1093" i="1" s="1"/>
  <c r="AQ1096" i="1" a="1"/>
  <c r="AQ1096" i="1" s="1"/>
  <c r="BH1096" i="1" s="1"/>
  <c r="AQ1112" i="1" a="1"/>
  <c r="AQ1112" i="1" s="1"/>
  <c r="BH1112" i="1" s="1"/>
  <c r="AQ1114" i="1" a="1"/>
  <c r="AQ1114" i="1" s="1"/>
  <c r="BH1114" i="1" s="1"/>
  <c r="AQ1115" i="1" a="1"/>
  <c r="AQ1115" i="1" s="1"/>
  <c r="BH1115" i="1" s="1"/>
  <c r="AQ1133" i="1" a="1"/>
  <c r="AQ1133" i="1" s="1"/>
  <c r="BH1133" i="1" s="1"/>
  <c r="AQ1134" i="1" a="1"/>
  <c r="AQ1134" i="1" s="1"/>
  <c r="BH1134" i="1" s="1"/>
  <c r="AQ1135" i="1" a="1"/>
  <c r="AQ1135" i="1" s="1"/>
  <c r="BH1135" i="1" s="1"/>
  <c r="AQ1153" i="1" a="1"/>
  <c r="AQ1153" i="1" s="1"/>
  <c r="BH1153" i="1" s="1"/>
  <c r="AQ1160" i="1" a="1"/>
  <c r="AQ1160" i="1" s="1"/>
  <c r="BH1160" i="1" s="1"/>
  <c r="AQ1163" i="1" a="1"/>
  <c r="AQ1163" i="1" s="1"/>
  <c r="BH1163" i="1" s="1"/>
  <c r="AQ918" i="1" a="1"/>
  <c r="AQ918" i="1" s="1"/>
  <c r="BH918" i="1" s="1"/>
  <c r="AQ1047" i="1" a="1"/>
  <c r="AQ1047" i="1" s="1"/>
  <c r="BH1047" i="1" s="1"/>
  <c r="AQ1050" i="1" a="1"/>
  <c r="AQ1050" i="1" s="1"/>
  <c r="BH1050" i="1" s="1"/>
  <c r="AQ1075" i="1" a="1"/>
  <c r="AQ1075" i="1" s="1"/>
  <c r="BH1075" i="1" s="1"/>
  <c r="AQ1110" i="1" a="1"/>
  <c r="AQ1110" i="1" s="1"/>
  <c r="BH1110" i="1" s="1"/>
  <c r="AQ1172" i="1" a="1"/>
  <c r="AQ1172" i="1" s="1"/>
  <c r="BH1172" i="1" s="1"/>
  <c r="AQ1175" i="1" a="1"/>
  <c r="AQ1175" i="1" s="1"/>
  <c r="BH1175" i="1" s="1"/>
  <c r="AQ1198" i="1" a="1"/>
  <c r="AQ1198" i="1" s="1"/>
  <c r="BH1198" i="1" s="1"/>
  <c r="AQ1201" i="1" a="1"/>
  <c r="AQ1201" i="1" s="1"/>
  <c r="BH1201" i="1" s="1"/>
  <c r="AQ1204" i="1" a="1"/>
  <c r="AQ1204" i="1" s="1"/>
  <c r="BH1204" i="1" s="1"/>
  <c r="AQ1207" i="1" a="1"/>
  <c r="AQ1207" i="1" s="1"/>
  <c r="BH1207" i="1" s="1"/>
  <c r="AQ1230" i="1" a="1"/>
  <c r="AQ1230" i="1" s="1"/>
  <c r="BH1230" i="1" s="1"/>
  <c r="AQ1233" i="1" a="1"/>
  <c r="AQ1233" i="1" s="1"/>
  <c r="BH1233" i="1" s="1"/>
  <c r="AQ1236" i="1" a="1"/>
  <c r="AQ1236" i="1" s="1"/>
  <c r="BH1236" i="1" s="1"/>
  <c r="AQ1239" i="1" a="1"/>
  <c r="AQ1239" i="1" s="1"/>
  <c r="BH1239" i="1" s="1"/>
  <c r="AQ1262" i="1" a="1"/>
  <c r="AQ1262" i="1" s="1"/>
  <c r="BH1262" i="1" s="1"/>
  <c r="AQ1265" i="1" a="1"/>
  <c r="AQ1265" i="1" s="1"/>
  <c r="BH1265" i="1" s="1"/>
  <c r="AQ1268" i="1" a="1"/>
  <c r="AQ1268" i="1" s="1"/>
  <c r="BH1268" i="1" s="1"/>
  <c r="AQ1271" i="1" a="1"/>
  <c r="AQ1271" i="1" s="1"/>
  <c r="BH1271" i="1" s="1"/>
  <c r="AQ1294" i="1" a="1"/>
  <c r="AQ1294" i="1" s="1"/>
  <c r="BH1294" i="1" s="1"/>
  <c r="AQ1297" i="1" a="1"/>
  <c r="AQ1297" i="1" s="1"/>
  <c r="BH1297" i="1" s="1"/>
  <c r="AQ1300" i="1" a="1"/>
  <c r="AQ1300" i="1" s="1"/>
  <c r="BH1300" i="1" s="1"/>
  <c r="AQ1303" i="1" a="1"/>
  <c r="AQ1303" i="1" s="1"/>
  <c r="BH1303" i="1" s="1"/>
  <c r="AQ2" i="1" a="1"/>
  <c r="AQ2" i="1" s="1"/>
  <c r="BH2" i="1" s="1"/>
  <c r="AQ1312" i="1" a="1"/>
  <c r="AQ1312" i="1" s="1"/>
  <c r="BH1312" i="1" s="1"/>
  <c r="AQ1315" i="1" a="1"/>
  <c r="AQ1315" i="1" s="1"/>
  <c r="BH1315" i="1" s="1"/>
  <c r="AQ1067" i="1" a="1"/>
  <c r="AQ1067" i="1" s="1"/>
  <c r="BH1067" i="1" s="1"/>
  <c r="AQ1094" i="1" a="1"/>
  <c r="AQ1094" i="1" s="1"/>
  <c r="BH1094" i="1" s="1"/>
  <c r="AQ1221" i="1" a="1"/>
  <c r="AQ1221" i="1" s="1"/>
  <c r="BH1221" i="1" s="1"/>
  <c r="AQ1256" i="1" a="1"/>
  <c r="AQ1256" i="1" s="1"/>
  <c r="BH1256" i="1" s="1"/>
  <c r="AQ1027" i="1" a="1"/>
  <c r="AQ1027" i="1" s="1"/>
  <c r="BH1027" i="1" s="1"/>
  <c r="AQ1091" i="1" a="1"/>
  <c r="AQ1091" i="1" s="1"/>
  <c r="BH1091" i="1" s="1"/>
  <c r="AQ1178" i="1" a="1"/>
  <c r="AQ1178" i="1" s="1"/>
  <c r="BH1178" i="1" s="1"/>
  <c r="AQ1181" i="1" a="1"/>
  <c r="AQ1181" i="1" s="1"/>
  <c r="BH1181" i="1" s="1"/>
  <c r="AQ1184" i="1" a="1"/>
  <c r="AQ1184" i="1" s="1"/>
  <c r="BH1184" i="1" s="1"/>
  <c r="AQ1187" i="1" a="1"/>
  <c r="AQ1187" i="1" s="1"/>
  <c r="BH1187" i="1" s="1"/>
  <c r="AQ1210" i="1" a="1"/>
  <c r="AQ1210" i="1" s="1"/>
  <c r="BH1210" i="1" s="1"/>
  <c r="AQ1213" i="1" a="1"/>
  <c r="AQ1213" i="1" s="1"/>
  <c r="BH1213" i="1" s="1"/>
  <c r="AQ1216" i="1" a="1"/>
  <c r="AQ1216" i="1" s="1"/>
  <c r="BH1216" i="1" s="1"/>
  <c r="AQ1219" i="1" a="1"/>
  <c r="AQ1219" i="1" s="1"/>
  <c r="BH1219" i="1" s="1"/>
  <c r="AQ1242" i="1" a="1"/>
  <c r="AQ1242" i="1" s="1"/>
  <c r="BH1242" i="1" s="1"/>
  <c r="AQ1245" i="1" a="1"/>
  <c r="AQ1245" i="1" s="1"/>
  <c r="BH1245" i="1" s="1"/>
  <c r="AQ1248" i="1" a="1"/>
  <c r="AQ1248" i="1" s="1"/>
  <c r="BH1248" i="1" s="1"/>
  <c r="AQ1251" i="1" a="1"/>
  <c r="AQ1251" i="1" s="1"/>
  <c r="BH1251" i="1" s="1"/>
  <c r="AQ1274" i="1" a="1"/>
  <c r="AQ1274" i="1" s="1"/>
  <c r="BH1274" i="1" s="1"/>
  <c r="AQ1277" i="1" a="1"/>
  <c r="AQ1277" i="1" s="1"/>
  <c r="BH1277" i="1" s="1"/>
  <c r="AQ1280" i="1" a="1"/>
  <c r="AQ1280" i="1" s="1"/>
  <c r="BH1280" i="1" s="1"/>
  <c r="AQ1283" i="1" a="1"/>
  <c r="AQ1283" i="1" s="1"/>
  <c r="BH1283" i="1" s="1"/>
  <c r="AQ1306" i="1" a="1"/>
  <c r="AQ1306" i="1" s="1"/>
  <c r="BH1306" i="1" s="1"/>
  <c r="AQ1309" i="1" a="1"/>
  <c r="AQ1309" i="1" s="1"/>
  <c r="BH1309" i="1" s="1"/>
  <c r="AQ658" i="1" a="1"/>
  <c r="AQ658" i="1" s="1"/>
  <c r="BH658" i="1" s="1"/>
  <c r="AQ1186" i="1" a="1"/>
  <c r="AQ1186" i="1" s="1"/>
  <c r="BH1186" i="1" s="1"/>
  <c r="AQ784" i="1" a="1"/>
  <c r="AQ784" i="1" s="1"/>
  <c r="BH784" i="1" s="1"/>
  <c r="AQ919" i="1" a="1"/>
  <c r="AQ919" i="1" s="1"/>
  <c r="BH919" i="1" s="1"/>
  <c r="AQ1003" i="1" a="1"/>
  <c r="AQ1003" i="1" s="1"/>
  <c r="BH1003" i="1" s="1"/>
  <c r="AQ1039" i="1" a="1"/>
  <c r="AQ1039" i="1" s="1"/>
  <c r="BH1039" i="1" s="1"/>
  <c r="AQ1057" i="1" a="1"/>
  <c r="AQ1057" i="1" s="1"/>
  <c r="BH1057" i="1" s="1"/>
  <c r="AQ1072" i="1" a="1"/>
  <c r="AQ1072" i="1" s="1"/>
  <c r="BH1072" i="1" s="1"/>
  <c r="AQ1154" i="1" a="1"/>
  <c r="AQ1154" i="1" s="1"/>
  <c r="BH1154" i="1" s="1"/>
  <c r="AQ1190" i="1" a="1"/>
  <c r="AQ1190" i="1" s="1"/>
  <c r="BH1190" i="1" s="1"/>
  <c r="AQ1193" i="1" a="1"/>
  <c r="AQ1193" i="1" s="1"/>
  <c r="BH1193" i="1" s="1"/>
  <c r="AQ1196" i="1" a="1"/>
  <c r="AQ1196" i="1" s="1"/>
  <c r="BH1196" i="1" s="1"/>
  <c r="AQ1199" i="1" a="1"/>
  <c r="AQ1199" i="1" s="1"/>
  <c r="BH1199" i="1" s="1"/>
  <c r="AQ1222" i="1" a="1"/>
  <c r="AQ1222" i="1" s="1"/>
  <c r="BH1222" i="1" s="1"/>
  <c r="AQ1225" i="1" a="1"/>
  <c r="AQ1225" i="1" s="1"/>
  <c r="BH1225" i="1" s="1"/>
  <c r="AQ1228" i="1" a="1"/>
  <c r="AQ1228" i="1" s="1"/>
  <c r="BH1228" i="1" s="1"/>
  <c r="AQ1231" i="1" a="1"/>
  <c r="AQ1231" i="1" s="1"/>
  <c r="BH1231" i="1" s="1"/>
  <c r="AQ1254" i="1" a="1"/>
  <c r="AQ1254" i="1" s="1"/>
  <c r="BH1254" i="1" s="1"/>
  <c r="AQ1257" i="1" a="1"/>
  <c r="AQ1257" i="1" s="1"/>
  <c r="BH1257" i="1" s="1"/>
  <c r="AQ1260" i="1" a="1"/>
  <c r="AQ1260" i="1" s="1"/>
  <c r="BH1260" i="1" s="1"/>
  <c r="AQ1263" i="1" a="1"/>
  <c r="AQ1263" i="1" s="1"/>
  <c r="BH1263" i="1" s="1"/>
  <c r="AQ1286" i="1" a="1"/>
  <c r="AQ1286" i="1" s="1"/>
  <c r="BH1286" i="1" s="1"/>
  <c r="AQ1289" i="1" a="1"/>
  <c r="AQ1289" i="1" s="1"/>
  <c r="BH1289" i="1" s="1"/>
  <c r="AQ1292" i="1" a="1"/>
  <c r="AQ1292" i="1" s="1"/>
  <c r="BH1292" i="1" s="1"/>
  <c r="AQ1295" i="1" a="1"/>
  <c r="AQ1295" i="1" s="1"/>
  <c r="BH1295" i="1" s="1"/>
  <c r="AQ994" i="1" a="1"/>
  <c r="AQ994" i="1" s="1"/>
  <c r="BH994" i="1" s="1"/>
  <c r="AQ1195" i="1" a="1"/>
  <c r="AQ1195" i="1" s="1"/>
  <c r="BH1195" i="1" s="1"/>
  <c r="AQ912" i="1" a="1"/>
  <c r="AQ912" i="1" s="1"/>
  <c r="BH912" i="1" s="1"/>
  <c r="AQ927" i="1" a="1"/>
  <c r="AQ927" i="1" s="1"/>
  <c r="BH927" i="1" s="1"/>
  <c r="AQ965" i="1" a="1"/>
  <c r="AQ965" i="1" s="1"/>
  <c r="BH965" i="1" s="1"/>
  <c r="AQ1131" i="1" a="1"/>
  <c r="AQ1131" i="1" s="1"/>
  <c r="BH1131" i="1" s="1"/>
  <c r="AQ1173" i="1" a="1"/>
  <c r="AQ1173" i="1" s="1"/>
  <c r="BH1173" i="1" s="1"/>
  <c r="AQ1176" i="1" a="1"/>
  <c r="AQ1176" i="1" s="1"/>
  <c r="BH1176" i="1" s="1"/>
  <c r="AQ1179" i="1" a="1"/>
  <c r="AQ1179" i="1" s="1"/>
  <c r="BH1179" i="1" s="1"/>
  <c r="AQ1202" i="1" a="1"/>
  <c r="AQ1202" i="1" s="1"/>
  <c r="BH1202" i="1" s="1"/>
  <c r="AQ1205" i="1" a="1"/>
  <c r="AQ1205" i="1" s="1"/>
  <c r="BH1205" i="1" s="1"/>
  <c r="AQ1208" i="1" a="1"/>
  <c r="AQ1208" i="1" s="1"/>
  <c r="BH1208" i="1" s="1"/>
  <c r="AQ1211" i="1" a="1"/>
  <c r="AQ1211" i="1" s="1"/>
  <c r="BH1211" i="1" s="1"/>
  <c r="AQ1234" i="1" a="1"/>
  <c r="AQ1234" i="1" s="1"/>
  <c r="BH1234" i="1" s="1"/>
  <c r="AQ1237" i="1" a="1"/>
  <c r="AQ1237" i="1" s="1"/>
  <c r="BH1237" i="1" s="1"/>
  <c r="AQ1240" i="1" a="1"/>
  <c r="AQ1240" i="1" s="1"/>
  <c r="BH1240" i="1" s="1"/>
  <c r="AQ1243" i="1" a="1"/>
  <c r="AQ1243" i="1" s="1"/>
  <c r="BH1243" i="1" s="1"/>
  <c r="AQ1266" i="1" a="1"/>
  <c r="AQ1266" i="1" s="1"/>
  <c r="BH1266" i="1" s="1"/>
  <c r="AQ1269" i="1" a="1"/>
  <c r="AQ1269" i="1" s="1"/>
  <c r="BH1269" i="1" s="1"/>
  <c r="AQ1272" i="1" a="1"/>
  <c r="AQ1272" i="1" s="1"/>
  <c r="BH1272" i="1" s="1"/>
  <c r="AQ1275" i="1" a="1"/>
  <c r="AQ1275" i="1" s="1"/>
  <c r="BH1275" i="1" s="1"/>
  <c r="AQ1298" i="1" a="1"/>
  <c r="AQ1298" i="1" s="1"/>
  <c r="BH1298" i="1" s="1"/>
  <c r="AQ1301" i="1" a="1"/>
  <c r="AQ1301" i="1" s="1"/>
  <c r="BH1301" i="1" s="1"/>
  <c r="AQ1304" i="1" a="1"/>
  <c r="AQ1304" i="1" s="1"/>
  <c r="BH1304" i="1" s="1"/>
  <c r="AQ1307" i="1" a="1"/>
  <c r="AQ1307" i="1" s="1"/>
  <c r="BH1307" i="1" s="1"/>
  <c r="AQ1291" i="1" a="1"/>
  <c r="AQ1291" i="1" s="1"/>
  <c r="BH1291" i="1" s="1"/>
  <c r="AQ909" i="1" a="1"/>
  <c r="AQ909" i="1" s="1"/>
  <c r="BH909" i="1" s="1"/>
  <c r="AQ954" i="1" a="1"/>
  <c r="AQ954" i="1" s="1"/>
  <c r="BH954" i="1" s="1"/>
  <c r="AQ985" i="1" a="1"/>
  <c r="AQ985" i="1" s="1"/>
  <c r="BH985" i="1" s="1"/>
  <c r="AQ1004" i="1" a="1"/>
  <c r="AQ1004" i="1" s="1"/>
  <c r="BH1004" i="1" s="1"/>
  <c r="AQ1058" i="1" a="1"/>
  <c r="AQ1058" i="1" s="1"/>
  <c r="BH1058" i="1" s="1"/>
  <c r="AQ1073" i="1" a="1"/>
  <c r="AQ1073" i="1" s="1"/>
  <c r="BH1073" i="1" s="1"/>
  <c r="AQ1151" i="1" a="1"/>
  <c r="AQ1151" i="1" s="1"/>
  <c r="BH1151" i="1" s="1"/>
  <c r="AQ1182" i="1" a="1"/>
  <c r="AQ1182" i="1" s="1"/>
  <c r="BH1182" i="1" s="1"/>
  <c r="AQ1185" i="1" a="1"/>
  <c r="AQ1185" i="1" s="1"/>
  <c r="BH1185" i="1" s="1"/>
  <c r="AQ1188" i="1" a="1"/>
  <c r="AQ1188" i="1" s="1"/>
  <c r="BH1188" i="1" s="1"/>
  <c r="AQ1191" i="1" a="1"/>
  <c r="AQ1191" i="1" s="1"/>
  <c r="BH1191" i="1" s="1"/>
  <c r="AQ1214" i="1" a="1"/>
  <c r="AQ1214" i="1" s="1"/>
  <c r="BH1214" i="1" s="1"/>
  <c r="AQ1217" i="1" a="1"/>
  <c r="AQ1217" i="1" s="1"/>
  <c r="BH1217" i="1" s="1"/>
  <c r="AQ1220" i="1" a="1"/>
  <c r="AQ1220" i="1" s="1"/>
  <c r="BH1220" i="1" s="1"/>
  <c r="AQ1223" i="1" a="1"/>
  <c r="AQ1223" i="1" s="1"/>
  <c r="BH1223" i="1" s="1"/>
  <c r="AQ1246" i="1" a="1"/>
  <c r="AQ1246" i="1" s="1"/>
  <c r="BH1246" i="1" s="1"/>
  <c r="AQ1249" i="1" a="1"/>
  <c r="AQ1249" i="1" s="1"/>
  <c r="BH1249" i="1" s="1"/>
  <c r="AQ1252" i="1" a="1"/>
  <c r="AQ1252" i="1" s="1"/>
  <c r="BH1252" i="1" s="1"/>
  <c r="AQ1255" i="1" a="1"/>
  <c r="AQ1255" i="1" s="1"/>
  <c r="BH1255" i="1" s="1"/>
  <c r="AQ1278" i="1" a="1"/>
  <c r="AQ1278" i="1" s="1"/>
  <c r="BH1278" i="1" s="1"/>
  <c r="AQ1281" i="1" a="1"/>
  <c r="AQ1281" i="1" s="1"/>
  <c r="BH1281" i="1" s="1"/>
  <c r="AQ1284" i="1" a="1"/>
  <c r="AQ1284" i="1" s="1"/>
  <c r="BH1284" i="1" s="1"/>
  <c r="AQ1287" i="1" a="1"/>
  <c r="AQ1287" i="1" s="1"/>
  <c r="BH1287" i="1" s="1"/>
  <c r="AQ1310" i="1" a="1"/>
  <c r="AQ1310" i="1" s="1"/>
  <c r="BH1310" i="1" s="1"/>
  <c r="AQ1313" i="1" a="1"/>
  <c r="AQ1313" i="1" s="1"/>
  <c r="BH1313" i="1" s="1"/>
  <c r="AQ1316" i="1" a="1"/>
  <c r="AQ1316" i="1" s="1"/>
  <c r="BH1316" i="1" s="1"/>
  <c r="AQ1259" i="1" a="1"/>
  <c r="AQ1259" i="1" s="1"/>
  <c r="BH1259" i="1" s="1"/>
  <c r="AQ1314" i="1" a="1"/>
  <c r="AQ1314" i="1" s="1"/>
  <c r="BH1314" i="1" s="1"/>
  <c r="AQ902" i="1" a="1"/>
  <c r="AQ902" i="1" s="1"/>
  <c r="BH902" i="1" s="1"/>
  <c r="AQ928" i="1" a="1"/>
  <c r="AQ928" i="1" s="1"/>
  <c r="BH928" i="1" s="1"/>
  <c r="AQ966" i="1" a="1"/>
  <c r="AQ966" i="1" s="1"/>
  <c r="BH966" i="1" s="1"/>
  <c r="AQ1052" i="1" a="1"/>
  <c r="AQ1052" i="1" s="1"/>
  <c r="BH1052" i="1" s="1"/>
  <c r="AQ1132" i="1" a="1"/>
  <c r="AQ1132" i="1" s="1"/>
  <c r="BH1132" i="1" s="1"/>
  <c r="AQ1171" i="1" a="1"/>
  <c r="AQ1171" i="1" s="1"/>
  <c r="BH1171" i="1" s="1"/>
  <c r="AQ1194" i="1" a="1"/>
  <c r="AQ1194" i="1" s="1"/>
  <c r="BH1194" i="1" s="1"/>
  <c r="AQ1197" i="1" a="1"/>
  <c r="AQ1197" i="1" s="1"/>
  <c r="BH1197" i="1" s="1"/>
  <c r="AQ1200" i="1" a="1"/>
  <c r="AQ1200" i="1" s="1"/>
  <c r="BH1200" i="1" s="1"/>
  <c r="AQ1203" i="1" a="1"/>
  <c r="AQ1203" i="1" s="1"/>
  <c r="BH1203" i="1" s="1"/>
  <c r="AQ1226" i="1" a="1"/>
  <c r="AQ1226" i="1" s="1"/>
  <c r="BH1226" i="1" s="1"/>
  <c r="AQ1229" i="1" a="1"/>
  <c r="AQ1229" i="1" s="1"/>
  <c r="BH1229" i="1" s="1"/>
  <c r="AQ1232" i="1" a="1"/>
  <c r="AQ1232" i="1" s="1"/>
  <c r="BH1232" i="1" s="1"/>
  <c r="AQ1235" i="1" a="1"/>
  <c r="AQ1235" i="1" s="1"/>
  <c r="BH1235" i="1" s="1"/>
  <c r="AQ1258" i="1" a="1"/>
  <c r="AQ1258" i="1" s="1"/>
  <c r="BH1258" i="1" s="1"/>
  <c r="AQ1261" i="1" a="1"/>
  <c r="AQ1261" i="1" s="1"/>
  <c r="BH1261" i="1" s="1"/>
  <c r="AQ1264" i="1" a="1"/>
  <c r="AQ1264" i="1" s="1"/>
  <c r="BH1264" i="1" s="1"/>
  <c r="AQ1267" i="1" a="1"/>
  <c r="AQ1267" i="1" s="1"/>
  <c r="BH1267" i="1" s="1"/>
  <c r="AQ1290" i="1" a="1"/>
  <c r="AQ1290" i="1" s="1"/>
  <c r="BH1290" i="1" s="1"/>
  <c r="AQ1293" i="1" a="1"/>
  <c r="AQ1293" i="1" s="1"/>
  <c r="BH1293" i="1" s="1"/>
  <c r="AQ1296" i="1" a="1"/>
  <c r="AQ1296" i="1" s="1"/>
  <c r="BH1296" i="1" s="1"/>
  <c r="AQ1299" i="1" a="1"/>
  <c r="AQ1299" i="1" s="1"/>
  <c r="BH1299" i="1" s="1"/>
  <c r="AQ1013" i="1" a="1"/>
  <c r="AQ1013" i="1" s="1"/>
  <c r="BH1013" i="1" s="1"/>
  <c r="AQ1192" i="1" a="1"/>
  <c r="AQ1192" i="1" s="1"/>
  <c r="BH1192" i="1" s="1"/>
  <c r="AQ1253" i="1" a="1"/>
  <c r="AQ1253" i="1" s="1"/>
  <c r="BH1253" i="1" s="1"/>
  <c r="AQ1285" i="1" a="1"/>
  <c r="AQ1285" i="1" s="1"/>
  <c r="BH1285" i="1" s="1"/>
  <c r="AQ799" i="1" a="1"/>
  <c r="AQ799" i="1" s="1"/>
  <c r="BH799" i="1" s="1"/>
  <c r="AQ955" i="1" a="1"/>
  <c r="AQ955" i="1" s="1"/>
  <c r="BH955" i="1" s="1"/>
  <c r="AQ982" i="1" a="1"/>
  <c r="AQ982" i="1" s="1"/>
  <c r="BH982" i="1" s="1"/>
  <c r="AQ1113" i="1" a="1"/>
  <c r="AQ1113" i="1" s="1"/>
  <c r="BH1113" i="1" s="1"/>
  <c r="AQ1152" i="1" a="1"/>
  <c r="AQ1152" i="1" s="1"/>
  <c r="BH1152" i="1" s="1"/>
  <c r="AQ1174" i="1" a="1"/>
  <c r="AQ1174" i="1" s="1"/>
  <c r="BH1174" i="1" s="1"/>
  <c r="AQ1177" i="1" a="1"/>
  <c r="AQ1177" i="1" s="1"/>
  <c r="BH1177" i="1" s="1"/>
  <c r="AQ1180" i="1" a="1"/>
  <c r="AQ1180" i="1" s="1"/>
  <c r="BH1180" i="1" s="1"/>
  <c r="AQ1183" i="1" a="1"/>
  <c r="AQ1183" i="1" s="1"/>
  <c r="BH1183" i="1" s="1"/>
  <c r="AQ1206" i="1" a="1"/>
  <c r="AQ1206" i="1" s="1"/>
  <c r="BH1206" i="1" s="1"/>
  <c r="AQ1209" i="1" a="1"/>
  <c r="AQ1209" i="1" s="1"/>
  <c r="BH1209" i="1" s="1"/>
  <c r="AQ1212" i="1" a="1"/>
  <c r="AQ1212" i="1" s="1"/>
  <c r="BH1212" i="1" s="1"/>
  <c r="AQ1215" i="1" a="1"/>
  <c r="AQ1215" i="1" s="1"/>
  <c r="BH1215" i="1" s="1"/>
  <c r="AQ1238" i="1" a="1"/>
  <c r="AQ1238" i="1" s="1"/>
  <c r="BH1238" i="1" s="1"/>
  <c r="AQ1241" i="1" a="1"/>
  <c r="AQ1241" i="1" s="1"/>
  <c r="BH1241" i="1" s="1"/>
  <c r="AQ1244" i="1" a="1"/>
  <c r="AQ1244" i="1" s="1"/>
  <c r="BH1244" i="1" s="1"/>
  <c r="AQ1247" i="1" a="1"/>
  <c r="AQ1247" i="1" s="1"/>
  <c r="BH1247" i="1" s="1"/>
  <c r="AQ1270" i="1" a="1"/>
  <c r="AQ1270" i="1" s="1"/>
  <c r="BH1270" i="1" s="1"/>
  <c r="AQ1273" i="1" a="1"/>
  <c r="AQ1273" i="1" s="1"/>
  <c r="BH1273" i="1" s="1"/>
  <c r="AQ1276" i="1" a="1"/>
  <c r="AQ1276" i="1" s="1"/>
  <c r="BH1276" i="1" s="1"/>
  <c r="AQ1279" i="1" a="1"/>
  <c r="AQ1279" i="1" s="1"/>
  <c r="BH1279" i="1" s="1"/>
  <c r="AQ1302" i="1" a="1"/>
  <c r="AQ1302" i="1" s="1"/>
  <c r="BH1302" i="1" s="1"/>
  <c r="AQ1305" i="1" a="1"/>
  <c r="AQ1305" i="1" s="1"/>
  <c r="BH1305" i="1" s="1"/>
  <c r="AQ1308" i="1" a="1"/>
  <c r="AQ1308" i="1" s="1"/>
  <c r="BH1308" i="1" s="1"/>
  <c r="AQ1311" i="1" a="1"/>
  <c r="AQ1311" i="1" s="1"/>
  <c r="BH1311" i="1" s="1"/>
  <c r="AQ1129" i="1" a="1"/>
  <c r="AQ1129" i="1" s="1"/>
  <c r="BH1129" i="1" s="1"/>
  <c r="AQ1189" i="1" a="1"/>
  <c r="AQ1189" i="1" s="1"/>
  <c r="BH1189" i="1" s="1"/>
  <c r="AQ1218" i="1" a="1"/>
  <c r="AQ1218" i="1" s="1"/>
  <c r="BH1218" i="1" s="1"/>
  <c r="AQ1224" i="1" a="1"/>
  <c r="AQ1224" i="1" s="1"/>
  <c r="BH1224" i="1" s="1"/>
  <c r="AQ1227" i="1" a="1"/>
  <c r="AQ1227" i="1" s="1"/>
  <c r="BH1227" i="1" s="1"/>
  <c r="AQ1250" i="1" a="1"/>
  <c r="AQ1250" i="1" s="1"/>
  <c r="BH1250" i="1" s="1"/>
  <c r="AQ1282" i="1" a="1"/>
  <c r="AQ1282" i="1" s="1"/>
  <c r="BH1282" i="1" s="1"/>
  <c r="AQ1288" i="1" a="1"/>
  <c r="AQ1288" i="1" s="1"/>
  <c r="BH1288" i="1" s="1"/>
  <c r="AQ1317" i="1" a="1"/>
  <c r="AQ1317" i="1" s="1"/>
  <c r="BH1317" i="1" s="1"/>
  <c r="AR4" i="1" a="1"/>
  <c r="AR4" i="1" s="1"/>
  <c r="AR14" i="1" a="1"/>
  <c r="AR14" i="1" s="1"/>
  <c r="AR22" i="1" a="1"/>
  <c r="AR22" i="1" s="1"/>
  <c r="BI22" i="1" s="1"/>
  <c r="AR30" i="1" a="1"/>
  <c r="AR30" i="1" s="1"/>
  <c r="AR34" i="1" a="1"/>
  <c r="AR34" i="1" s="1"/>
  <c r="AR44" i="1" a="1"/>
  <c r="AR44" i="1" s="1"/>
  <c r="AR49" i="1" a="1"/>
  <c r="AR49" i="1" s="1"/>
  <c r="AR68" i="1" a="1"/>
  <c r="AR68" i="1" s="1"/>
  <c r="BI68" i="1" s="1"/>
  <c r="AR75" i="1" a="1"/>
  <c r="AR75" i="1" s="1"/>
  <c r="BI75" i="1" s="1"/>
  <c r="AR85" i="1" a="1"/>
  <c r="AR85" i="1" s="1"/>
  <c r="BI85" i="1" s="1"/>
  <c r="AR94" i="1" a="1"/>
  <c r="AR94" i="1" s="1"/>
  <c r="BI94" i="1" s="1"/>
  <c r="AR95" i="1" a="1"/>
  <c r="AR95" i="1" s="1"/>
  <c r="BI95" i="1" s="1"/>
  <c r="AR108" i="1" a="1"/>
  <c r="AR108" i="1" s="1"/>
  <c r="BI108" i="1" s="1"/>
  <c r="AR127" i="1" a="1"/>
  <c r="AR127" i="1" s="1"/>
  <c r="BI127" i="1" s="1"/>
  <c r="AR5" i="1" a="1"/>
  <c r="AR5" i="1" s="1"/>
  <c r="AR6" i="1" a="1"/>
  <c r="AR6" i="1" s="1"/>
  <c r="AR32" i="1" a="1"/>
  <c r="AR32" i="1" s="1"/>
  <c r="AR41" i="1" a="1"/>
  <c r="AR41" i="1" s="1"/>
  <c r="AR46" i="1" a="1"/>
  <c r="AR46" i="1" s="1"/>
  <c r="BI46" i="1" s="1"/>
  <c r="AR56" i="1" a="1"/>
  <c r="AR56" i="1" s="1"/>
  <c r="AR59" i="1" a="1"/>
  <c r="AR59" i="1" s="1"/>
  <c r="BI59" i="1" s="1"/>
  <c r="AR64" i="1" a="1"/>
  <c r="AR64" i="1" s="1"/>
  <c r="BI64" i="1" s="1"/>
  <c r="AR65" i="1" a="1"/>
  <c r="AR65" i="1" s="1"/>
  <c r="BI65" i="1" s="1"/>
  <c r="AR69" i="1" a="1"/>
  <c r="AR69" i="1" s="1"/>
  <c r="BI69" i="1" s="1"/>
  <c r="AR87" i="1" a="1"/>
  <c r="AR87" i="1" s="1"/>
  <c r="BI87" i="1" s="1"/>
  <c r="AR96" i="1" a="1"/>
  <c r="AR96" i="1" s="1"/>
  <c r="BI96" i="1" s="1"/>
  <c r="AR97" i="1" a="1"/>
  <c r="AR97" i="1" s="1"/>
  <c r="BI97" i="1" s="1"/>
  <c r="AR98" i="1" a="1"/>
  <c r="AR98" i="1" s="1"/>
  <c r="BI98" i="1" s="1"/>
  <c r="AR109" i="1" a="1"/>
  <c r="AR109" i="1" s="1"/>
  <c r="BI109" i="1" s="1"/>
  <c r="AR114" i="1" a="1"/>
  <c r="AR114" i="1" s="1"/>
  <c r="BI114" i="1" s="1"/>
  <c r="AR119" i="1" a="1"/>
  <c r="AR119" i="1" s="1"/>
  <c r="BI119" i="1" s="1"/>
  <c r="AR124" i="1" a="1"/>
  <c r="AR124" i="1" s="1"/>
  <c r="BI124" i="1" s="1"/>
  <c r="AR135" i="1" a="1"/>
  <c r="AR135" i="1" s="1"/>
  <c r="BI135" i="1" s="1"/>
  <c r="AR137" i="1" a="1"/>
  <c r="AR137" i="1" s="1"/>
  <c r="BI137" i="1" s="1"/>
  <c r="AR140" i="1" a="1"/>
  <c r="AR140" i="1" s="1"/>
  <c r="BI140" i="1" s="1"/>
  <c r="AR15" i="1" a="1"/>
  <c r="AR15" i="1" s="1"/>
  <c r="AR23" i="1" a="1"/>
  <c r="AR23" i="1" s="1"/>
  <c r="AR28" i="1" a="1"/>
  <c r="AR28" i="1" s="1"/>
  <c r="AR35" i="1" a="1"/>
  <c r="AR35" i="1" s="1"/>
  <c r="AR39" i="1" a="1"/>
  <c r="AR39" i="1" s="1"/>
  <c r="AR52" i="1" a="1"/>
  <c r="AR52" i="1" s="1"/>
  <c r="AR70" i="1" a="1"/>
  <c r="AR70" i="1" s="1"/>
  <c r="BI70" i="1" s="1"/>
  <c r="AR81" i="1" a="1"/>
  <c r="AR81" i="1" s="1"/>
  <c r="BI81" i="1" s="1"/>
  <c r="AR89" i="1" a="1"/>
  <c r="AR89" i="1" s="1"/>
  <c r="BI89" i="1" s="1"/>
  <c r="AR99" i="1" a="1"/>
  <c r="AR99" i="1" s="1"/>
  <c r="BI99" i="1" s="1"/>
  <c r="AR100" i="1" a="1"/>
  <c r="AR100" i="1" s="1"/>
  <c r="BI100" i="1" s="1"/>
  <c r="AR102" i="1" a="1"/>
  <c r="AR102" i="1" s="1"/>
  <c r="BI102" i="1" s="1"/>
  <c r="AR7" i="1" a="1"/>
  <c r="AR7" i="1" s="1"/>
  <c r="AR8" i="1" a="1"/>
  <c r="AR8" i="1" s="1"/>
  <c r="AR16" i="1" a="1"/>
  <c r="AR16" i="1" s="1"/>
  <c r="AR24" i="1" a="1"/>
  <c r="AR24" i="1" s="1"/>
  <c r="BI24" i="1" s="1"/>
  <c r="AR26" i="1" a="1"/>
  <c r="AR26" i="1" s="1"/>
  <c r="AR36" i="1" a="1"/>
  <c r="AR36" i="1" s="1"/>
  <c r="AR43" i="1" a="1"/>
  <c r="AR43" i="1" s="1"/>
  <c r="AR48" i="1" a="1"/>
  <c r="AR48" i="1" s="1"/>
  <c r="AR55" i="1" a="1"/>
  <c r="AR55" i="1" s="1"/>
  <c r="AR66" i="1" a="1"/>
  <c r="AR66" i="1" s="1"/>
  <c r="BI66" i="1" s="1"/>
  <c r="AR67" i="1" a="1"/>
  <c r="AR67" i="1" s="1"/>
  <c r="BI67" i="1" s="1"/>
  <c r="AR71" i="1" a="1"/>
  <c r="AR71" i="1" s="1"/>
  <c r="BI71" i="1" s="1"/>
  <c r="AR77" i="1" a="1"/>
  <c r="AR77" i="1" s="1"/>
  <c r="BI77" i="1" s="1"/>
  <c r="AR78" i="1" a="1"/>
  <c r="AR78" i="1" s="1"/>
  <c r="BI78" i="1" s="1"/>
  <c r="AR88" i="1" a="1"/>
  <c r="AR88" i="1" s="1"/>
  <c r="BI88" i="1" s="1"/>
  <c r="AR101" i="1" a="1"/>
  <c r="AR101" i="1" s="1"/>
  <c r="BI101" i="1" s="1"/>
  <c r="AR104" i="1" a="1"/>
  <c r="AR104" i="1" s="1"/>
  <c r="BI104" i="1" s="1"/>
  <c r="AR112" i="1" a="1"/>
  <c r="AR112" i="1" s="1"/>
  <c r="BI112" i="1" s="1"/>
  <c r="AR117" i="1" a="1"/>
  <c r="AR117" i="1" s="1"/>
  <c r="BI117" i="1" s="1"/>
  <c r="AR122" i="1" a="1"/>
  <c r="AR122" i="1" s="1"/>
  <c r="BI122" i="1" s="1"/>
  <c r="AR132" i="1" a="1"/>
  <c r="AR132" i="1" s="1"/>
  <c r="BI132" i="1" s="1"/>
  <c r="AR18" i="1" a="1"/>
  <c r="AR18" i="1" s="1"/>
  <c r="BI18" i="1" s="1"/>
  <c r="AR25" i="1" a="1"/>
  <c r="AR25" i="1" s="1"/>
  <c r="AR29" i="1" a="1"/>
  <c r="AR29" i="1" s="1"/>
  <c r="AR31" i="1" a="1"/>
  <c r="AR31" i="1" s="1"/>
  <c r="AR58" i="1" a="1"/>
  <c r="AR58" i="1" s="1"/>
  <c r="BI58" i="1" s="1"/>
  <c r="AR72" i="1" a="1"/>
  <c r="AR72" i="1" s="1"/>
  <c r="BI72" i="1" s="1"/>
  <c r="AR73" i="1" a="1"/>
  <c r="AR73" i="1" s="1"/>
  <c r="BI73" i="1" s="1"/>
  <c r="AR82" i="1" a="1"/>
  <c r="AR82" i="1" s="1"/>
  <c r="BI82" i="1" s="1"/>
  <c r="AR86" i="1" a="1"/>
  <c r="AR86" i="1" s="1"/>
  <c r="BI86" i="1" s="1"/>
  <c r="AR91" i="1" a="1"/>
  <c r="AR91" i="1" s="1"/>
  <c r="BI91" i="1" s="1"/>
  <c r="AR103" i="1" a="1"/>
  <c r="AR103" i="1" s="1"/>
  <c r="BI103" i="1" s="1"/>
  <c r="AR106" i="1" a="1"/>
  <c r="AR106" i="1" s="1"/>
  <c r="BI106" i="1" s="1"/>
  <c r="AR110" i="1" a="1"/>
  <c r="AR110" i="1" s="1"/>
  <c r="BI110" i="1" s="1"/>
  <c r="AR115" i="1" a="1"/>
  <c r="AR115" i="1" s="1"/>
  <c r="BI115" i="1" s="1"/>
  <c r="AR120" i="1" a="1"/>
  <c r="AR120" i="1" s="1"/>
  <c r="BI120" i="1" s="1"/>
  <c r="AR125" i="1" a="1"/>
  <c r="AR125" i="1" s="1"/>
  <c r="BI125" i="1" s="1"/>
  <c r="AR131" i="1" a="1"/>
  <c r="AR131" i="1" s="1"/>
  <c r="BI131" i="1" s="1"/>
  <c r="AR134" i="1" a="1"/>
  <c r="AR134" i="1" s="1"/>
  <c r="BI134" i="1" s="1"/>
  <c r="AR139" i="1" a="1"/>
  <c r="AR139" i="1" s="1"/>
  <c r="BI139" i="1" s="1"/>
  <c r="AR9" i="1" a="1"/>
  <c r="AR9" i="1" s="1"/>
  <c r="AR10" i="1" a="1"/>
  <c r="AR10" i="1" s="1"/>
  <c r="AR11" i="1" a="1"/>
  <c r="AR11" i="1" s="1"/>
  <c r="AR17" i="1" a="1"/>
  <c r="AR17" i="1" s="1"/>
  <c r="BI17" i="1" s="1"/>
  <c r="AR37" i="1" a="1"/>
  <c r="AR37" i="1" s="1"/>
  <c r="AR40" i="1" a="1"/>
  <c r="AR40" i="1" s="1"/>
  <c r="AR51" i="1" a="1"/>
  <c r="AR51" i="1" s="1"/>
  <c r="AR61" i="1" a="1"/>
  <c r="AR61" i="1" s="1"/>
  <c r="BI61" i="1" s="1"/>
  <c r="AR62" i="1" a="1"/>
  <c r="AR62" i="1" s="1"/>
  <c r="BI62" i="1" s="1"/>
  <c r="AR74" i="1" a="1"/>
  <c r="AR74" i="1" s="1"/>
  <c r="BI74" i="1" s="1"/>
  <c r="AR79" i="1" a="1"/>
  <c r="AR79" i="1" s="1"/>
  <c r="BI79" i="1" s="1"/>
  <c r="AR90" i="1" a="1"/>
  <c r="AR90" i="1" s="1"/>
  <c r="BI90" i="1" s="1"/>
  <c r="AR105" i="1" a="1"/>
  <c r="AR105" i="1" s="1"/>
  <c r="BI105" i="1" s="1"/>
  <c r="AR113" i="1" a="1"/>
  <c r="AR113" i="1" s="1"/>
  <c r="BI113" i="1" s="1"/>
  <c r="AR118" i="1" a="1"/>
  <c r="AR118" i="1" s="1"/>
  <c r="BI118" i="1" s="1"/>
  <c r="AR123" i="1" a="1"/>
  <c r="AR123" i="1" s="1"/>
  <c r="BI123" i="1" s="1"/>
  <c r="AR136" i="1" a="1"/>
  <c r="AR136" i="1" s="1"/>
  <c r="BI136" i="1" s="1"/>
  <c r="AR12" i="1" a="1"/>
  <c r="AR12" i="1" s="1"/>
  <c r="AR19" i="1" a="1"/>
  <c r="AR19" i="1" s="1"/>
  <c r="AR20" i="1" a="1"/>
  <c r="AR20" i="1" s="1"/>
  <c r="BI20" i="1" s="1"/>
  <c r="AR27" i="1" a="1"/>
  <c r="AR27" i="1" s="1"/>
  <c r="AR33" i="1" a="1"/>
  <c r="AR33" i="1" s="1"/>
  <c r="BI33" i="1" s="1"/>
  <c r="AR42" i="1" a="1"/>
  <c r="AR42" i="1" s="1"/>
  <c r="AR45" i="1" a="1"/>
  <c r="AR45" i="1" s="1"/>
  <c r="AR54" i="1" a="1"/>
  <c r="AR54" i="1" s="1"/>
  <c r="AR57" i="1" a="1"/>
  <c r="AR57" i="1" s="1"/>
  <c r="AR83" i="1" a="1"/>
  <c r="AR83" i="1" s="1"/>
  <c r="BI83" i="1" s="1"/>
  <c r="AR93" i="1" a="1"/>
  <c r="AR93" i="1" s="1"/>
  <c r="BI93" i="1" s="1"/>
  <c r="AR107" i="1" a="1"/>
  <c r="AR107" i="1" s="1"/>
  <c r="BI107" i="1" s="1"/>
  <c r="AR133" i="1" a="1"/>
  <c r="AR133" i="1" s="1"/>
  <c r="BI133" i="1" s="1"/>
  <c r="AR63" i="1" a="1"/>
  <c r="AR63" i="1" s="1"/>
  <c r="BI63" i="1" s="1"/>
  <c r="AR145" i="1" a="1"/>
  <c r="AR145" i="1" s="1"/>
  <c r="BI145" i="1" s="1"/>
  <c r="AR154" i="1" a="1"/>
  <c r="AR154" i="1" s="1"/>
  <c r="BI154" i="1" s="1"/>
  <c r="AR157" i="1" a="1"/>
  <c r="AR157" i="1" s="1"/>
  <c r="BI157" i="1" s="1"/>
  <c r="AR161" i="1" a="1"/>
  <c r="AR161" i="1" s="1"/>
  <c r="BI161" i="1" s="1"/>
  <c r="AR180" i="1" a="1"/>
  <c r="AR180" i="1" s="1"/>
  <c r="BI180" i="1" s="1"/>
  <c r="AR189" i="1" a="1"/>
  <c r="AR189" i="1" s="1"/>
  <c r="BI189" i="1" s="1"/>
  <c r="AR194" i="1" a="1"/>
  <c r="AR194" i="1" s="1"/>
  <c r="BI194" i="1" s="1"/>
  <c r="AR76" i="1" a="1"/>
  <c r="AR76" i="1" s="1"/>
  <c r="BI76" i="1" s="1"/>
  <c r="AR116" i="1" a="1"/>
  <c r="AR116" i="1" s="1"/>
  <c r="BI116" i="1" s="1"/>
  <c r="AR126" i="1" a="1"/>
  <c r="AR126" i="1" s="1"/>
  <c r="BI126" i="1" s="1"/>
  <c r="AR142" i="1" a="1"/>
  <c r="AR142" i="1" s="1"/>
  <c r="BI142" i="1" s="1"/>
  <c r="AR147" i="1" a="1"/>
  <c r="AR147" i="1" s="1"/>
  <c r="BI147" i="1" s="1"/>
  <c r="AR170" i="1" a="1"/>
  <c r="AR170" i="1" s="1"/>
  <c r="BI170" i="1" s="1"/>
  <c r="AR174" i="1" a="1"/>
  <c r="AR174" i="1" s="1"/>
  <c r="BI174" i="1" s="1"/>
  <c r="AR187" i="1" a="1"/>
  <c r="AR187" i="1" s="1"/>
  <c r="BI187" i="1" s="1"/>
  <c r="AR196" i="1" a="1"/>
  <c r="AR196" i="1" s="1"/>
  <c r="BI196" i="1" s="1"/>
  <c r="AR203" i="1" a="1"/>
  <c r="AR203" i="1" s="1"/>
  <c r="BI203" i="1" s="1"/>
  <c r="AR205" i="1" a="1"/>
  <c r="AR205" i="1" s="1"/>
  <c r="BI205" i="1" s="1"/>
  <c r="AR207" i="1" a="1"/>
  <c r="AR207" i="1" s="1"/>
  <c r="BI207" i="1" s="1"/>
  <c r="AR210" i="1" a="1"/>
  <c r="AR210" i="1" s="1"/>
  <c r="BI210" i="1" s="1"/>
  <c r="AR238" i="1" a="1"/>
  <c r="AR238" i="1" s="1"/>
  <c r="BI238" i="1" s="1"/>
  <c r="AR241" i="1" a="1"/>
  <c r="AR241" i="1" s="1"/>
  <c r="BI241" i="1" s="1"/>
  <c r="AR245" i="1" a="1"/>
  <c r="AR245" i="1" s="1"/>
  <c r="BI245" i="1" s="1"/>
  <c r="AR250" i="1" a="1"/>
  <c r="AR250" i="1" s="1"/>
  <c r="BI250" i="1" s="1"/>
  <c r="AR253" i="1" a="1"/>
  <c r="AR253" i="1" s="1"/>
  <c r="BI253" i="1" s="1"/>
  <c r="AR84" i="1" a="1"/>
  <c r="AR84" i="1" s="1"/>
  <c r="BI84" i="1" s="1"/>
  <c r="AR129" i="1" a="1"/>
  <c r="AR129" i="1" s="1"/>
  <c r="BI129" i="1" s="1"/>
  <c r="AR138" i="1" a="1"/>
  <c r="AR138" i="1" s="1"/>
  <c r="BI138" i="1" s="1"/>
  <c r="AR144" i="1" a="1"/>
  <c r="AR144" i="1" s="1"/>
  <c r="BI144" i="1" s="1"/>
  <c r="AR149" i="1" a="1"/>
  <c r="AR149" i="1" s="1"/>
  <c r="BI149" i="1" s="1"/>
  <c r="AR166" i="1" a="1"/>
  <c r="AR166" i="1" s="1"/>
  <c r="BI166" i="1" s="1"/>
  <c r="AR167" i="1" a="1"/>
  <c r="AR167" i="1" s="1"/>
  <c r="BI167" i="1" s="1"/>
  <c r="AR171" i="1" a="1"/>
  <c r="AR171" i="1" s="1"/>
  <c r="BI171" i="1" s="1"/>
  <c r="AR175" i="1" a="1"/>
  <c r="AR175" i="1" s="1"/>
  <c r="BI175" i="1" s="1"/>
  <c r="AR185" i="1" a="1"/>
  <c r="AR185" i="1" s="1"/>
  <c r="BI185" i="1" s="1"/>
  <c r="AR190" i="1" a="1"/>
  <c r="AR190" i="1" s="1"/>
  <c r="BI190" i="1" s="1"/>
  <c r="AR192" i="1" a="1"/>
  <c r="AR192" i="1" s="1"/>
  <c r="BI192" i="1" s="1"/>
  <c r="AR197" i="1" a="1"/>
  <c r="AR197" i="1" s="1"/>
  <c r="BI197" i="1" s="1"/>
  <c r="AR216" i="1" a="1"/>
  <c r="AR216" i="1" s="1"/>
  <c r="BI216" i="1" s="1"/>
  <c r="AR220" i="1" a="1"/>
  <c r="AR220" i="1" s="1"/>
  <c r="BI220" i="1" s="1"/>
  <c r="AR227" i="1" a="1"/>
  <c r="AR227" i="1" s="1"/>
  <c r="BI227" i="1" s="1"/>
  <c r="AR230" i="1" a="1"/>
  <c r="AR230" i="1" s="1"/>
  <c r="BI230" i="1" s="1"/>
  <c r="AR252" i="1" a="1"/>
  <c r="AR252" i="1" s="1"/>
  <c r="BI252" i="1" s="1"/>
  <c r="AR259" i="1" a="1"/>
  <c r="AR259" i="1" s="1"/>
  <c r="BI259" i="1" s="1"/>
  <c r="AR151" i="1" a="1"/>
  <c r="AR151" i="1" s="1"/>
  <c r="BI151" i="1" s="1"/>
  <c r="AR156" i="1" a="1"/>
  <c r="AR156" i="1" s="1"/>
  <c r="BI156" i="1" s="1"/>
  <c r="AR163" i="1" a="1"/>
  <c r="AR163" i="1" s="1"/>
  <c r="BI163" i="1" s="1"/>
  <c r="AR179" i="1" a="1"/>
  <c r="AR179" i="1" s="1"/>
  <c r="BI179" i="1" s="1"/>
  <c r="AR181" i="1" a="1"/>
  <c r="AR181" i="1" s="1"/>
  <c r="BI181" i="1" s="1"/>
  <c r="AR183" i="1" a="1"/>
  <c r="AR183" i="1" s="1"/>
  <c r="BI183" i="1" s="1"/>
  <c r="AR209" i="1" a="1"/>
  <c r="AR209" i="1" s="1"/>
  <c r="BI209" i="1" s="1"/>
  <c r="AR212" i="1" a="1"/>
  <c r="AR212" i="1" s="1"/>
  <c r="BI212" i="1" s="1"/>
  <c r="AR214" i="1" a="1"/>
  <c r="AR214" i="1" s="1"/>
  <c r="BI214" i="1" s="1"/>
  <c r="AR225" i="1" a="1"/>
  <c r="AR225" i="1" s="1"/>
  <c r="BI225" i="1" s="1"/>
  <c r="AR235" i="1" a="1"/>
  <c r="AR235" i="1" s="1"/>
  <c r="BI235" i="1" s="1"/>
  <c r="AR247" i="1" a="1"/>
  <c r="AR247" i="1" s="1"/>
  <c r="BI247" i="1" s="1"/>
  <c r="AR13" i="1" a="1"/>
  <c r="AR13" i="1" s="1"/>
  <c r="AR47" i="1" a="1"/>
  <c r="AR47" i="1" s="1"/>
  <c r="AR50" i="1" a="1"/>
  <c r="AR50" i="1" s="1"/>
  <c r="AR53" i="1" a="1"/>
  <c r="AR53" i="1" s="1"/>
  <c r="AR153" i="1" a="1"/>
  <c r="AR153" i="1" s="1"/>
  <c r="BI153" i="1" s="1"/>
  <c r="AR158" i="1" a="1"/>
  <c r="AR158" i="1" s="1"/>
  <c r="BI158" i="1" s="1"/>
  <c r="AR176" i="1" a="1"/>
  <c r="AR176" i="1" s="1"/>
  <c r="BI176" i="1" s="1"/>
  <c r="AR198" i="1" a="1"/>
  <c r="AR198" i="1" s="1"/>
  <c r="BI198" i="1" s="1"/>
  <c r="AR200" i="1" a="1"/>
  <c r="AR200" i="1" s="1"/>
  <c r="BI200" i="1" s="1"/>
  <c r="AR206" i="1" a="1"/>
  <c r="AR206" i="1" s="1"/>
  <c r="BI206" i="1" s="1"/>
  <c r="AR232" i="1" a="1"/>
  <c r="AR232" i="1" s="1"/>
  <c r="BI232" i="1" s="1"/>
  <c r="AR243" i="1" a="1"/>
  <c r="AR243" i="1" s="1"/>
  <c r="BI243" i="1" s="1"/>
  <c r="AR256" i="1" a="1"/>
  <c r="AR256" i="1" s="1"/>
  <c r="BI256" i="1" s="1"/>
  <c r="AR21" i="1" a="1"/>
  <c r="AR21" i="1" s="1"/>
  <c r="AR38" i="1" a="1"/>
  <c r="AR38" i="1" s="1"/>
  <c r="AR80" i="1" a="1"/>
  <c r="AR80" i="1" s="1"/>
  <c r="BI80" i="1" s="1"/>
  <c r="AR92" i="1" a="1"/>
  <c r="AR92" i="1" s="1"/>
  <c r="BI92" i="1" s="1"/>
  <c r="AR111" i="1" a="1"/>
  <c r="AR111" i="1" s="1"/>
  <c r="BI111" i="1" s="1"/>
  <c r="AR121" i="1" a="1"/>
  <c r="AR121" i="1" s="1"/>
  <c r="BI121" i="1" s="1"/>
  <c r="AR130" i="1" a="1"/>
  <c r="AR130" i="1" s="1"/>
  <c r="BI130" i="1" s="1"/>
  <c r="AR141" i="1" a="1"/>
  <c r="AR141" i="1" s="1"/>
  <c r="BI141" i="1" s="1"/>
  <c r="AR146" i="1" a="1"/>
  <c r="AR146" i="1" s="1"/>
  <c r="BI146" i="1" s="1"/>
  <c r="AR150" i="1" a="1"/>
  <c r="AR150" i="1" s="1"/>
  <c r="BI150" i="1" s="1"/>
  <c r="AR160" i="1" a="1"/>
  <c r="AR160" i="1" s="1"/>
  <c r="BI160" i="1" s="1"/>
  <c r="AR168" i="1" a="1"/>
  <c r="AR168" i="1" s="1"/>
  <c r="BI168" i="1" s="1"/>
  <c r="AR172" i="1" a="1"/>
  <c r="AR172" i="1" s="1"/>
  <c r="BI172" i="1" s="1"/>
  <c r="AR188" i="1" a="1"/>
  <c r="AR188" i="1" s="1"/>
  <c r="BI188" i="1" s="1"/>
  <c r="AR195" i="1" a="1"/>
  <c r="AR195" i="1" s="1"/>
  <c r="BI195" i="1" s="1"/>
  <c r="AR201" i="1" a="1"/>
  <c r="AR201" i="1" s="1"/>
  <c r="BI201" i="1" s="1"/>
  <c r="AR208" i="1" a="1"/>
  <c r="AR208" i="1" s="1"/>
  <c r="BI208" i="1" s="1"/>
  <c r="AR213" i="1" a="1"/>
  <c r="AR213" i="1" s="1"/>
  <c r="BI213" i="1" s="1"/>
  <c r="AR218" i="1" a="1"/>
  <c r="AR218" i="1" s="1"/>
  <c r="BI218" i="1" s="1"/>
  <c r="AR222" i="1" a="1"/>
  <c r="AR222" i="1" s="1"/>
  <c r="BI222" i="1" s="1"/>
  <c r="AR224" i="1" a="1"/>
  <c r="AR224" i="1" s="1"/>
  <c r="BI224" i="1" s="1"/>
  <c r="AR229" i="1" a="1"/>
  <c r="AR229" i="1" s="1"/>
  <c r="BI229" i="1" s="1"/>
  <c r="AR237" i="1" a="1"/>
  <c r="AR237" i="1" s="1"/>
  <c r="BI237" i="1" s="1"/>
  <c r="AR240" i="1" a="1"/>
  <c r="AR240" i="1" s="1"/>
  <c r="BI240" i="1" s="1"/>
  <c r="AR246" i="1" a="1"/>
  <c r="AR246" i="1" s="1"/>
  <c r="BI246" i="1" s="1"/>
  <c r="AR249" i="1" a="1"/>
  <c r="AR249" i="1" s="1"/>
  <c r="BI249" i="1" s="1"/>
  <c r="AR251" i="1" a="1"/>
  <c r="AR251" i="1" s="1"/>
  <c r="BI251" i="1" s="1"/>
  <c r="AR254" i="1" a="1"/>
  <c r="AR254" i="1" s="1"/>
  <c r="BI254" i="1" s="1"/>
  <c r="AR3" i="1" a="1"/>
  <c r="AR3" i="1" s="1"/>
  <c r="AR60" i="1" a="1"/>
  <c r="AR60" i="1" s="1"/>
  <c r="BI60" i="1" s="1"/>
  <c r="AR128" i="1" a="1"/>
  <c r="AR128" i="1" s="1"/>
  <c r="BI128" i="1" s="1"/>
  <c r="AR152" i="1" a="1"/>
  <c r="AR152" i="1" s="1"/>
  <c r="BI152" i="1" s="1"/>
  <c r="AR155" i="1" a="1"/>
  <c r="AR155" i="1" s="1"/>
  <c r="BI155" i="1" s="1"/>
  <c r="AR159" i="1" a="1"/>
  <c r="AR159" i="1" s="1"/>
  <c r="BI159" i="1" s="1"/>
  <c r="AR162" i="1" a="1"/>
  <c r="AR162" i="1" s="1"/>
  <c r="BI162" i="1" s="1"/>
  <c r="AR164" i="1" a="1"/>
  <c r="AR164" i="1" s="1"/>
  <c r="BI164" i="1" s="1"/>
  <c r="AR165" i="1" a="1"/>
  <c r="AR165" i="1" s="1"/>
  <c r="BI165" i="1" s="1"/>
  <c r="AR178" i="1" a="1"/>
  <c r="AR178" i="1" s="1"/>
  <c r="BI178" i="1" s="1"/>
  <c r="AR184" i="1" a="1"/>
  <c r="AR184" i="1" s="1"/>
  <c r="BI184" i="1" s="1"/>
  <c r="AR191" i="1" a="1"/>
  <c r="AR191" i="1" s="1"/>
  <c r="BI191" i="1" s="1"/>
  <c r="AR193" i="1" a="1"/>
  <c r="AR193" i="1" s="1"/>
  <c r="BI193" i="1" s="1"/>
  <c r="AR199" i="1" a="1"/>
  <c r="AR199" i="1" s="1"/>
  <c r="BI199" i="1" s="1"/>
  <c r="AR202" i="1" a="1"/>
  <c r="AR202" i="1" s="1"/>
  <c r="BI202" i="1" s="1"/>
  <c r="AR211" i="1" a="1"/>
  <c r="AR211" i="1" s="1"/>
  <c r="BI211" i="1" s="1"/>
  <c r="AR221" i="1" a="1"/>
  <c r="AR221" i="1" s="1"/>
  <c r="BI221" i="1" s="1"/>
  <c r="AR228" i="1" a="1"/>
  <c r="AR228" i="1" s="1"/>
  <c r="BI228" i="1" s="1"/>
  <c r="AR236" i="1" a="1"/>
  <c r="AR236" i="1" s="1"/>
  <c r="BI236" i="1" s="1"/>
  <c r="AR242" i="1" a="1"/>
  <c r="AR242" i="1" s="1"/>
  <c r="BI242" i="1" s="1"/>
  <c r="AR260" i="1" a="1"/>
  <c r="AR260" i="1" s="1"/>
  <c r="BI260" i="1" s="1"/>
  <c r="AR173" i="1" a="1"/>
  <c r="AR173" i="1" s="1"/>
  <c r="BI173" i="1" s="1"/>
  <c r="AR244" i="1" a="1"/>
  <c r="AR244" i="1" s="1"/>
  <c r="BI244" i="1" s="1"/>
  <c r="AR283" i="1" a="1"/>
  <c r="AR283" i="1" s="1"/>
  <c r="BI283" i="1" s="1"/>
  <c r="AR292" i="1" a="1"/>
  <c r="AR292" i="1" s="1"/>
  <c r="BI292" i="1" s="1"/>
  <c r="AR293" i="1" a="1"/>
  <c r="AR293" i="1" s="1"/>
  <c r="BI293" i="1" s="1"/>
  <c r="AR304" i="1" a="1"/>
  <c r="AR304" i="1" s="1"/>
  <c r="BI304" i="1" s="1"/>
  <c r="AR330" i="1" a="1"/>
  <c r="AR330" i="1" s="1"/>
  <c r="BI330" i="1" s="1"/>
  <c r="AR335" i="1" a="1"/>
  <c r="AR335" i="1" s="1"/>
  <c r="BI335" i="1" s="1"/>
  <c r="AR351" i="1" a="1"/>
  <c r="AR351" i="1" s="1"/>
  <c r="BI351" i="1" s="1"/>
  <c r="AR358" i="1" a="1"/>
  <c r="AR358" i="1" s="1"/>
  <c r="BI358" i="1" s="1"/>
  <c r="AR372" i="1" a="1"/>
  <c r="AR372" i="1" s="1"/>
  <c r="BI372" i="1" s="1"/>
  <c r="AR177" i="1" a="1"/>
  <c r="AR177" i="1" s="1"/>
  <c r="BI177" i="1" s="1"/>
  <c r="AR255" i="1" a="1"/>
  <c r="AR255" i="1" s="1"/>
  <c r="BI255" i="1" s="1"/>
  <c r="AR258" i="1" a="1"/>
  <c r="AR258" i="1" s="1"/>
  <c r="BI258" i="1" s="1"/>
  <c r="AR265" i="1" a="1"/>
  <c r="AR265" i="1" s="1"/>
  <c r="BI265" i="1" s="1"/>
  <c r="AR272" i="1" a="1"/>
  <c r="AR272" i="1" s="1"/>
  <c r="BI272" i="1" s="1"/>
  <c r="AR275" i="1" a="1"/>
  <c r="AR275" i="1" s="1"/>
  <c r="BI275" i="1" s="1"/>
  <c r="AR276" i="1" a="1"/>
  <c r="AR276" i="1" s="1"/>
  <c r="BI276" i="1" s="1"/>
  <c r="AR284" i="1" a="1"/>
  <c r="AR284" i="1" s="1"/>
  <c r="BI284" i="1" s="1"/>
  <c r="AR290" i="1" a="1"/>
  <c r="AR290" i="1" s="1"/>
  <c r="BI290" i="1" s="1"/>
  <c r="AR291" i="1" a="1"/>
  <c r="AR291" i="1" s="1"/>
  <c r="BI291" i="1" s="1"/>
  <c r="AR305" i="1" a="1"/>
  <c r="AR305" i="1" s="1"/>
  <c r="BI305" i="1" s="1"/>
  <c r="AR314" i="1" a="1"/>
  <c r="AR314" i="1" s="1"/>
  <c r="BI314" i="1" s="1"/>
  <c r="AR315" i="1" a="1"/>
  <c r="AR315" i="1" s="1"/>
  <c r="BI315" i="1" s="1"/>
  <c r="AR328" i="1" a="1"/>
  <c r="AR328" i="1" s="1"/>
  <c r="BI328" i="1" s="1"/>
  <c r="AR340" i="1" a="1"/>
  <c r="AR340" i="1" s="1"/>
  <c r="BI340" i="1" s="1"/>
  <c r="AR343" i="1" a="1"/>
  <c r="AR343" i="1" s="1"/>
  <c r="BI343" i="1" s="1"/>
  <c r="AR348" i="1" a="1"/>
  <c r="AR348" i="1" s="1"/>
  <c r="BI348" i="1" s="1"/>
  <c r="AR355" i="1" a="1"/>
  <c r="AR355" i="1" s="1"/>
  <c r="BI355" i="1" s="1"/>
  <c r="AR362" i="1" a="1"/>
  <c r="AR362" i="1" s="1"/>
  <c r="BI362" i="1" s="1"/>
  <c r="AR363" i="1" a="1"/>
  <c r="AR363" i="1" s="1"/>
  <c r="BI363" i="1" s="1"/>
  <c r="AR204" i="1" a="1"/>
  <c r="AR204" i="1" s="1"/>
  <c r="BI204" i="1" s="1"/>
  <c r="AR215" i="1" a="1"/>
  <c r="AR215" i="1" s="1"/>
  <c r="BI215" i="1" s="1"/>
  <c r="AR226" i="1" a="1"/>
  <c r="AR226" i="1" s="1"/>
  <c r="BI226" i="1" s="1"/>
  <c r="AR277" i="1" a="1"/>
  <c r="AR277" i="1" s="1"/>
  <c r="BI277" i="1" s="1"/>
  <c r="AR285" i="1" a="1"/>
  <c r="AR285" i="1" s="1"/>
  <c r="BI285" i="1" s="1"/>
  <c r="AR288" i="1" a="1"/>
  <c r="AR288" i="1" s="1"/>
  <c r="BI288" i="1" s="1"/>
  <c r="AR289" i="1" a="1"/>
  <c r="AR289" i="1" s="1"/>
  <c r="BI289" i="1" s="1"/>
  <c r="AR306" i="1" a="1"/>
  <c r="AR306" i="1" s="1"/>
  <c r="BI306" i="1" s="1"/>
  <c r="AR307" i="1" a="1"/>
  <c r="AR307" i="1" s="1"/>
  <c r="BI307" i="1" s="1"/>
  <c r="AR333" i="1" a="1"/>
  <c r="AR333" i="1" s="1"/>
  <c r="BI333" i="1" s="1"/>
  <c r="AR338" i="1" a="1"/>
  <c r="AR338" i="1" s="1"/>
  <c r="BI338" i="1" s="1"/>
  <c r="AR352" i="1" a="1"/>
  <c r="AR352" i="1" s="1"/>
  <c r="BI352" i="1" s="1"/>
  <c r="AR359" i="1" a="1"/>
  <c r="AR359" i="1" s="1"/>
  <c r="BI359" i="1" s="1"/>
  <c r="AR364" i="1" a="1"/>
  <c r="AR364" i="1" s="1"/>
  <c r="BI364" i="1" s="1"/>
  <c r="AR365" i="1" a="1"/>
  <c r="AR365" i="1" s="1"/>
  <c r="BI365" i="1" s="1"/>
  <c r="AR374" i="1" a="1"/>
  <c r="AR374" i="1" s="1"/>
  <c r="BI374" i="1" s="1"/>
  <c r="AR148" i="1" a="1"/>
  <c r="AR148" i="1" s="1"/>
  <c r="BI148" i="1" s="1"/>
  <c r="AR223" i="1" a="1"/>
  <c r="AR223" i="1" s="1"/>
  <c r="BI223" i="1" s="1"/>
  <c r="AR257" i="1" a="1"/>
  <c r="AR257" i="1" s="1"/>
  <c r="BI257" i="1" s="1"/>
  <c r="AR267" i="1" a="1"/>
  <c r="AR267" i="1" s="1"/>
  <c r="BI267" i="1" s="1"/>
  <c r="AR269" i="1" a="1"/>
  <c r="AR269" i="1" s="1"/>
  <c r="BI269" i="1" s="1"/>
  <c r="AR271" i="1" a="1"/>
  <c r="AR271" i="1" s="1"/>
  <c r="BI271" i="1" s="1"/>
  <c r="AR278" i="1" a="1"/>
  <c r="AR278" i="1" s="1"/>
  <c r="BI278" i="1" s="1"/>
  <c r="AR286" i="1" a="1"/>
  <c r="AR286" i="1" s="1"/>
  <c r="BI286" i="1" s="1"/>
  <c r="AR287" i="1" a="1"/>
  <c r="AR287" i="1" s="1"/>
  <c r="BI287" i="1" s="1"/>
  <c r="AR316" i="1" a="1"/>
  <c r="AR316" i="1" s="1"/>
  <c r="BI316" i="1" s="1"/>
  <c r="AR317" i="1" a="1"/>
  <c r="AR317" i="1" s="1"/>
  <c r="BI317" i="1" s="1"/>
  <c r="AR336" i="1" a="1"/>
  <c r="AR336" i="1" s="1"/>
  <c r="BI336" i="1" s="1"/>
  <c r="AR345" i="1" a="1"/>
  <c r="AR345" i="1" s="1"/>
  <c r="BI345" i="1" s="1"/>
  <c r="AR356" i="1" a="1"/>
  <c r="AR356" i="1" s="1"/>
  <c r="BI356" i="1" s="1"/>
  <c r="AR366" i="1" a="1"/>
  <c r="AR366" i="1" s="1"/>
  <c r="BI366" i="1" s="1"/>
  <c r="AR367" i="1" a="1"/>
  <c r="AR367" i="1" s="1"/>
  <c r="BI367" i="1" s="1"/>
  <c r="AR217" i="1" a="1"/>
  <c r="AR217" i="1" s="1"/>
  <c r="BI217" i="1" s="1"/>
  <c r="AR234" i="1" a="1"/>
  <c r="AR234" i="1" s="1"/>
  <c r="BI234" i="1" s="1"/>
  <c r="AR262" i="1" a="1"/>
  <c r="AR262" i="1" s="1"/>
  <c r="BI262" i="1" s="1"/>
  <c r="AR279" i="1" a="1"/>
  <c r="AR279" i="1" s="1"/>
  <c r="BI279" i="1" s="1"/>
  <c r="AR299" i="1" a="1"/>
  <c r="AR299" i="1" s="1"/>
  <c r="BI299" i="1" s="1"/>
  <c r="AR300" i="1" a="1"/>
  <c r="AR300" i="1" s="1"/>
  <c r="BI300" i="1" s="1"/>
  <c r="AR308" i="1" a="1"/>
  <c r="AR308" i="1" s="1"/>
  <c r="BI308" i="1" s="1"/>
  <c r="AR309" i="1" a="1"/>
  <c r="AR309" i="1" s="1"/>
  <c r="BI309" i="1" s="1"/>
  <c r="AR318" i="1" a="1"/>
  <c r="AR318" i="1" s="1"/>
  <c r="BI318" i="1" s="1"/>
  <c r="AR331" i="1" a="1"/>
  <c r="AR331" i="1" s="1"/>
  <c r="BI331" i="1" s="1"/>
  <c r="AR341" i="1" a="1"/>
  <c r="AR341" i="1" s="1"/>
  <c r="BI341" i="1" s="1"/>
  <c r="AR349" i="1" a="1"/>
  <c r="AR349" i="1" s="1"/>
  <c r="BI349" i="1" s="1"/>
  <c r="AR360" i="1" a="1"/>
  <c r="AR360" i="1" s="1"/>
  <c r="BI360" i="1" s="1"/>
  <c r="AR368" i="1" a="1"/>
  <c r="AR368" i="1" s="1"/>
  <c r="BI368" i="1" s="1"/>
  <c r="AR369" i="1" a="1"/>
  <c r="AR369" i="1" s="1"/>
  <c r="BI369" i="1" s="1"/>
  <c r="AR371" i="1" a="1"/>
  <c r="AR371" i="1" s="1"/>
  <c r="BI371" i="1" s="1"/>
  <c r="AR182" i="1" a="1"/>
  <c r="AR182" i="1" s="1"/>
  <c r="BI182" i="1" s="1"/>
  <c r="AR231" i="1" a="1"/>
  <c r="AR231" i="1" s="1"/>
  <c r="BI231" i="1" s="1"/>
  <c r="AR248" i="1" a="1"/>
  <c r="AR248" i="1" s="1"/>
  <c r="BI248" i="1" s="1"/>
  <c r="AR273" i="1" a="1"/>
  <c r="AR273" i="1" s="1"/>
  <c r="BI273" i="1" s="1"/>
  <c r="AR274" i="1" a="1"/>
  <c r="AR274" i="1" s="1"/>
  <c r="BI274" i="1" s="1"/>
  <c r="AR280" i="1" a="1"/>
  <c r="AR280" i="1" s="1"/>
  <c r="BI280" i="1" s="1"/>
  <c r="AR298" i="1" a="1"/>
  <c r="AR298" i="1" s="1"/>
  <c r="BI298" i="1" s="1"/>
  <c r="AR310" i="1" a="1"/>
  <c r="AR310" i="1" s="1"/>
  <c r="BI310" i="1" s="1"/>
  <c r="AR311" i="1" a="1"/>
  <c r="AR311" i="1" s="1"/>
  <c r="BI311" i="1" s="1"/>
  <c r="AR319" i="1" a="1"/>
  <c r="AR319" i="1" s="1"/>
  <c r="BI319" i="1" s="1"/>
  <c r="AR329" i="1" a="1"/>
  <c r="AR329" i="1" s="1"/>
  <c r="BI329" i="1" s="1"/>
  <c r="AR334" i="1" a="1"/>
  <c r="AR334" i="1" s="1"/>
  <c r="BI334" i="1" s="1"/>
  <c r="AR344" i="1" a="1"/>
  <c r="AR344" i="1" s="1"/>
  <c r="BI344" i="1" s="1"/>
  <c r="AR346" i="1" a="1"/>
  <c r="AR346" i="1" s="1"/>
  <c r="BI346" i="1" s="1"/>
  <c r="AR353" i="1" a="1"/>
  <c r="AR353" i="1" s="1"/>
  <c r="BI353" i="1" s="1"/>
  <c r="AR370" i="1" a="1"/>
  <c r="AR370" i="1" s="1"/>
  <c r="BI370" i="1" s="1"/>
  <c r="AR373" i="1" a="1"/>
  <c r="AR373" i="1" s="1"/>
  <c r="BI373" i="1" s="1"/>
  <c r="AR143" i="1" a="1"/>
  <c r="AR143" i="1" s="1"/>
  <c r="BI143" i="1" s="1"/>
  <c r="AR219" i="1" a="1"/>
  <c r="AR219" i="1" s="1"/>
  <c r="BI219" i="1" s="1"/>
  <c r="AR261" i="1" a="1"/>
  <c r="AR261" i="1" s="1"/>
  <c r="BI261" i="1" s="1"/>
  <c r="AR268" i="1" a="1"/>
  <c r="AR268" i="1" s="1"/>
  <c r="BI268" i="1" s="1"/>
  <c r="AR270" i="1" a="1"/>
  <c r="AR270" i="1" s="1"/>
  <c r="BI270" i="1" s="1"/>
  <c r="AR281" i="1" a="1"/>
  <c r="AR281" i="1" s="1"/>
  <c r="BI281" i="1" s="1"/>
  <c r="AR295" i="1" a="1"/>
  <c r="AR295" i="1" s="1"/>
  <c r="BI295" i="1" s="1"/>
  <c r="AR296" i="1" a="1"/>
  <c r="AR296" i="1" s="1"/>
  <c r="BI296" i="1" s="1"/>
  <c r="AR297" i="1" a="1"/>
  <c r="AR297" i="1" s="1"/>
  <c r="BI297" i="1" s="1"/>
  <c r="AR301" i="1" a="1"/>
  <c r="AR301" i="1" s="1"/>
  <c r="BI301" i="1" s="1"/>
  <c r="AR302" i="1" a="1"/>
  <c r="AR302" i="1" s="1"/>
  <c r="BI302" i="1" s="1"/>
  <c r="AR320" i="1" a="1"/>
  <c r="AR320" i="1" s="1"/>
  <c r="BI320" i="1" s="1"/>
  <c r="AR327" i="1" a="1"/>
  <c r="AR327" i="1" s="1"/>
  <c r="BI327" i="1" s="1"/>
  <c r="AR339" i="1" a="1"/>
  <c r="AR339" i="1" s="1"/>
  <c r="BI339" i="1" s="1"/>
  <c r="AR350" i="1" a="1"/>
  <c r="AR350" i="1" s="1"/>
  <c r="BI350" i="1" s="1"/>
  <c r="AR357" i="1" a="1"/>
  <c r="AR357" i="1" s="1"/>
  <c r="BI357" i="1" s="1"/>
  <c r="AR313" i="1" a="1"/>
  <c r="AR313" i="1" s="1"/>
  <c r="BI313" i="1" s="1"/>
  <c r="AR383" i="1" a="1"/>
  <c r="AR383" i="1" s="1"/>
  <c r="BI383" i="1" s="1"/>
  <c r="AR390" i="1" a="1"/>
  <c r="AR390" i="1" s="1"/>
  <c r="BI390" i="1" s="1"/>
  <c r="AR397" i="1" a="1"/>
  <c r="AR397" i="1" s="1"/>
  <c r="BI397" i="1" s="1"/>
  <c r="AR404" i="1" a="1"/>
  <c r="AR404" i="1" s="1"/>
  <c r="BI404" i="1" s="1"/>
  <c r="AR409" i="1" a="1"/>
  <c r="AR409" i="1" s="1"/>
  <c r="BI409" i="1" s="1"/>
  <c r="AR413" i="1" a="1"/>
  <c r="AR413" i="1" s="1"/>
  <c r="BI413" i="1" s="1"/>
  <c r="AR427" i="1" a="1"/>
  <c r="AR427" i="1" s="1"/>
  <c r="BI427" i="1" s="1"/>
  <c r="AR432" i="1" a="1"/>
  <c r="AR432" i="1" s="1"/>
  <c r="BI432" i="1" s="1"/>
  <c r="AR454" i="1" a="1"/>
  <c r="AR454" i="1" s="1"/>
  <c r="BI454" i="1" s="1"/>
  <c r="AR457" i="1" a="1"/>
  <c r="AR457" i="1" s="1"/>
  <c r="BI457" i="1" s="1"/>
  <c r="AR463" i="1" a="1"/>
  <c r="AR463" i="1" s="1"/>
  <c r="BI463" i="1" s="1"/>
  <c r="AR469" i="1" a="1"/>
  <c r="AR469" i="1" s="1"/>
  <c r="BI469" i="1" s="1"/>
  <c r="AR482" i="1" a="1"/>
  <c r="AR482" i="1" s="1"/>
  <c r="BI482" i="1" s="1"/>
  <c r="AR490" i="1" a="1"/>
  <c r="AR490" i="1" s="1"/>
  <c r="BI490" i="1" s="1"/>
  <c r="AR495" i="1" a="1"/>
  <c r="AR495" i="1" s="1"/>
  <c r="BI495" i="1" s="1"/>
  <c r="AR502" i="1" a="1"/>
  <c r="AR502" i="1" s="1"/>
  <c r="BI502" i="1" s="1"/>
  <c r="AR506" i="1" a="1"/>
  <c r="AR506" i="1" s="1"/>
  <c r="BI506" i="1" s="1"/>
  <c r="AR510" i="1" a="1"/>
  <c r="AR510" i="1" s="1"/>
  <c r="BI510" i="1" s="1"/>
  <c r="AR517" i="1" a="1"/>
  <c r="AR517" i="1" s="1"/>
  <c r="BI517" i="1" s="1"/>
  <c r="AR529" i="1" a="1"/>
  <c r="AR529" i="1" s="1"/>
  <c r="BI529" i="1" s="1"/>
  <c r="AR531" i="1" a="1"/>
  <c r="AR531" i="1" s="1"/>
  <c r="BI531" i="1" s="1"/>
  <c r="AR542" i="1" a="1"/>
  <c r="AR542" i="1" s="1"/>
  <c r="BI542" i="1" s="1"/>
  <c r="AR576" i="1" a="1"/>
  <c r="AR576" i="1" s="1"/>
  <c r="BI576" i="1" s="1"/>
  <c r="AR585" i="1" a="1"/>
  <c r="AR585" i="1" s="1"/>
  <c r="BI585" i="1" s="1"/>
  <c r="AR594" i="1" a="1"/>
  <c r="AR594" i="1" s="1"/>
  <c r="BI594" i="1" s="1"/>
  <c r="AR604" i="1" a="1"/>
  <c r="AR604" i="1" s="1"/>
  <c r="BI604" i="1" s="1"/>
  <c r="AR638" i="1" a="1"/>
  <c r="AR638" i="1" s="1"/>
  <c r="BI638" i="1" s="1"/>
  <c r="AR186" i="1" a="1"/>
  <c r="AR186" i="1" s="1"/>
  <c r="BI186" i="1" s="1"/>
  <c r="AR233" i="1" a="1"/>
  <c r="AR233" i="1" s="1"/>
  <c r="BI233" i="1" s="1"/>
  <c r="AR282" i="1" a="1"/>
  <c r="AR282" i="1" s="1"/>
  <c r="BI282" i="1" s="1"/>
  <c r="AR294" i="1" a="1"/>
  <c r="AR294" i="1" s="1"/>
  <c r="BI294" i="1" s="1"/>
  <c r="AR321" i="1" a="1"/>
  <c r="AR321" i="1" s="1"/>
  <c r="BI321" i="1" s="1"/>
  <c r="AR325" i="1" a="1"/>
  <c r="AR325" i="1" s="1"/>
  <c r="BI325" i="1" s="1"/>
  <c r="AR332" i="1" a="1"/>
  <c r="AR332" i="1" s="1"/>
  <c r="BI332" i="1" s="1"/>
  <c r="AR342" i="1" a="1"/>
  <c r="AR342" i="1" s="1"/>
  <c r="BI342" i="1" s="1"/>
  <c r="AR378" i="1" a="1"/>
  <c r="AR378" i="1" s="1"/>
  <c r="BI378" i="1" s="1"/>
  <c r="AR380" i="1" a="1"/>
  <c r="AR380" i="1" s="1"/>
  <c r="BI380" i="1" s="1"/>
  <c r="AR385" i="1" a="1"/>
  <c r="AR385" i="1" s="1"/>
  <c r="BI385" i="1" s="1"/>
  <c r="AR387" i="1" a="1"/>
  <c r="AR387" i="1" s="1"/>
  <c r="BI387" i="1" s="1"/>
  <c r="AR392" i="1" a="1"/>
  <c r="AR392" i="1" s="1"/>
  <c r="BI392" i="1" s="1"/>
  <c r="AR399" i="1" a="1"/>
  <c r="AR399" i="1" s="1"/>
  <c r="BI399" i="1" s="1"/>
  <c r="AR411" i="1" a="1"/>
  <c r="AR411" i="1" s="1"/>
  <c r="BI411" i="1" s="1"/>
  <c r="AR416" i="1" a="1"/>
  <c r="AR416" i="1" s="1"/>
  <c r="BI416" i="1" s="1"/>
  <c r="AR421" i="1" a="1"/>
  <c r="AR421" i="1" s="1"/>
  <c r="BI421" i="1" s="1"/>
  <c r="AR426" i="1" a="1"/>
  <c r="AR426" i="1" s="1"/>
  <c r="BI426" i="1" s="1"/>
  <c r="AR437" i="1" a="1"/>
  <c r="AR437" i="1" s="1"/>
  <c r="BI437" i="1" s="1"/>
  <c r="AR439" i="1" a="1"/>
  <c r="AR439" i="1" s="1"/>
  <c r="BI439" i="1" s="1"/>
  <c r="AR441" i="1" a="1"/>
  <c r="AR441" i="1" s="1"/>
  <c r="BI441" i="1" s="1"/>
  <c r="AR443" i="1" a="1"/>
  <c r="AR443" i="1" s="1"/>
  <c r="BI443" i="1" s="1"/>
  <c r="AR445" i="1" a="1"/>
  <c r="AR445" i="1" s="1"/>
  <c r="BI445" i="1" s="1"/>
  <c r="AR451" i="1" a="1"/>
  <c r="AR451" i="1" s="1"/>
  <c r="BI451" i="1" s="1"/>
  <c r="AR460" i="1" a="1"/>
  <c r="AR460" i="1" s="1"/>
  <c r="BI460" i="1" s="1"/>
  <c r="AR466" i="1" a="1"/>
  <c r="AR466" i="1" s="1"/>
  <c r="BI466" i="1" s="1"/>
  <c r="AR472" i="1" a="1"/>
  <c r="AR472" i="1" s="1"/>
  <c r="BI472" i="1" s="1"/>
  <c r="AR475" i="1" a="1"/>
  <c r="AR475" i="1" s="1"/>
  <c r="BI475" i="1" s="1"/>
  <c r="AR478" i="1" a="1"/>
  <c r="AR478" i="1" s="1"/>
  <c r="BI478" i="1" s="1"/>
  <c r="AR481" i="1" a="1"/>
  <c r="AR481" i="1" s="1"/>
  <c r="BI481" i="1" s="1"/>
  <c r="AR484" i="1" a="1"/>
  <c r="AR484" i="1" s="1"/>
  <c r="BI484" i="1" s="1"/>
  <c r="AR499" i="1" a="1"/>
  <c r="AR499" i="1" s="1"/>
  <c r="BI499" i="1" s="1"/>
  <c r="AR503" i="1" a="1"/>
  <c r="AR503" i="1" s="1"/>
  <c r="BI503" i="1" s="1"/>
  <c r="AR514" i="1" a="1"/>
  <c r="AR514" i="1" s="1"/>
  <c r="BI514" i="1" s="1"/>
  <c r="AR518" i="1" a="1"/>
  <c r="AR518" i="1" s="1"/>
  <c r="BI518" i="1" s="1"/>
  <c r="AR522" i="1" a="1"/>
  <c r="AR522" i="1" s="1"/>
  <c r="BI522" i="1" s="1"/>
  <c r="AR526" i="1" a="1"/>
  <c r="AR526" i="1" s="1"/>
  <c r="BI526" i="1" s="1"/>
  <c r="AR530" i="1" a="1"/>
  <c r="AR530" i="1" s="1"/>
  <c r="BI530" i="1" s="1"/>
  <c r="AR543" i="1" a="1"/>
  <c r="AR543" i="1" s="1"/>
  <c r="BI543" i="1" s="1"/>
  <c r="AR544" i="1" a="1"/>
  <c r="AR544" i="1" s="1"/>
  <c r="BI544" i="1" s="1"/>
  <c r="AR555" i="1" a="1"/>
  <c r="AR555" i="1" s="1"/>
  <c r="BI555" i="1" s="1"/>
  <c r="AR556" i="1" a="1"/>
  <c r="AR556" i="1" s="1"/>
  <c r="BI556" i="1" s="1"/>
  <c r="AR557" i="1" a="1"/>
  <c r="AR557" i="1" s="1"/>
  <c r="BI557" i="1" s="1"/>
  <c r="AR560" i="1" a="1"/>
  <c r="AR560" i="1" s="1"/>
  <c r="BI560" i="1" s="1"/>
  <c r="AR563" i="1" a="1"/>
  <c r="AR563" i="1" s="1"/>
  <c r="BI563" i="1" s="1"/>
  <c r="AR566" i="1" a="1"/>
  <c r="AR566" i="1" s="1"/>
  <c r="BI566" i="1" s="1"/>
  <c r="AR569" i="1" a="1"/>
  <c r="AR569" i="1" s="1"/>
  <c r="BI569" i="1" s="1"/>
  <c r="AR572" i="1" a="1"/>
  <c r="AR572" i="1" s="1"/>
  <c r="BI572" i="1" s="1"/>
  <c r="AR577" i="1" a="1"/>
  <c r="AR577" i="1" s="1"/>
  <c r="BI577" i="1" s="1"/>
  <c r="AR586" i="1" a="1"/>
  <c r="AR586" i="1" s="1"/>
  <c r="BI586" i="1" s="1"/>
  <c r="AR587" i="1" a="1"/>
  <c r="AR587" i="1" s="1"/>
  <c r="BI587" i="1" s="1"/>
  <c r="AR595" i="1" a="1"/>
  <c r="AR595" i="1" s="1"/>
  <c r="BI595" i="1" s="1"/>
  <c r="AR605" i="1" a="1"/>
  <c r="AR605" i="1" s="1"/>
  <c r="BI605" i="1" s="1"/>
  <c r="AR618" i="1" a="1"/>
  <c r="AR618" i="1" s="1"/>
  <c r="BI618" i="1" s="1"/>
  <c r="AR624" i="1" a="1"/>
  <c r="AR624" i="1" s="1"/>
  <c r="BI624" i="1" s="1"/>
  <c r="AR635" i="1" a="1"/>
  <c r="AR635" i="1" s="1"/>
  <c r="BI635" i="1" s="1"/>
  <c r="AR375" i="1" a="1"/>
  <c r="AR375" i="1" s="1"/>
  <c r="BI375" i="1" s="1"/>
  <c r="AR382" i="1" a="1"/>
  <c r="AR382" i="1" s="1"/>
  <c r="BI382" i="1" s="1"/>
  <c r="AR394" i="1" a="1"/>
  <c r="AR394" i="1" s="1"/>
  <c r="BI394" i="1" s="1"/>
  <c r="AR401" i="1" a="1"/>
  <c r="AR401" i="1" s="1"/>
  <c r="BI401" i="1" s="1"/>
  <c r="AR406" i="1" a="1"/>
  <c r="AR406" i="1" s="1"/>
  <c r="BI406" i="1" s="1"/>
  <c r="AR423" i="1" a="1"/>
  <c r="AR423" i="1" s="1"/>
  <c r="BI423" i="1" s="1"/>
  <c r="AR431" i="1" a="1"/>
  <c r="AR431" i="1" s="1"/>
  <c r="BI431" i="1" s="1"/>
  <c r="AR436" i="1" a="1"/>
  <c r="AR436" i="1" s="1"/>
  <c r="BI436" i="1" s="1"/>
  <c r="AR448" i="1" a="1"/>
  <c r="AR448" i="1" s="1"/>
  <c r="BI448" i="1" s="1"/>
  <c r="AR462" i="1" a="1"/>
  <c r="AR462" i="1" s="1"/>
  <c r="BI462" i="1" s="1"/>
  <c r="AR487" i="1" a="1"/>
  <c r="AR487" i="1" s="1"/>
  <c r="BI487" i="1" s="1"/>
  <c r="AR496" i="1" a="1"/>
  <c r="AR496" i="1" s="1"/>
  <c r="BI496" i="1" s="1"/>
  <c r="AR507" i="1" a="1"/>
  <c r="AR507" i="1" s="1"/>
  <c r="BI507" i="1" s="1"/>
  <c r="AR511" i="1" a="1"/>
  <c r="AR511" i="1" s="1"/>
  <c r="BI511" i="1" s="1"/>
  <c r="AR532" i="1" a="1"/>
  <c r="AR532" i="1" s="1"/>
  <c r="BI532" i="1" s="1"/>
  <c r="AR533" i="1" a="1"/>
  <c r="AR533" i="1" s="1"/>
  <c r="BI533" i="1" s="1"/>
  <c r="AR545" i="1" a="1"/>
  <c r="AR545" i="1" s="1"/>
  <c r="BI545" i="1" s="1"/>
  <c r="AR578" i="1" a="1"/>
  <c r="AR578" i="1" s="1"/>
  <c r="BI578" i="1" s="1"/>
  <c r="AR588" i="1" a="1"/>
  <c r="AR588" i="1" s="1"/>
  <c r="BI588" i="1" s="1"/>
  <c r="AR596" i="1" a="1"/>
  <c r="AR596" i="1" s="1"/>
  <c r="BI596" i="1" s="1"/>
  <c r="AR606" i="1" a="1"/>
  <c r="AR606" i="1" s="1"/>
  <c r="BI606" i="1" s="1"/>
  <c r="AR620" i="1" a="1"/>
  <c r="AR620" i="1" s="1"/>
  <c r="BI620" i="1" s="1"/>
  <c r="AR622" i="1" a="1"/>
  <c r="AR622" i="1" s="1"/>
  <c r="BI622" i="1" s="1"/>
  <c r="AR626" i="1" a="1"/>
  <c r="AR626" i="1" s="1"/>
  <c r="BI626" i="1" s="1"/>
  <c r="AR637" i="1" a="1"/>
  <c r="AR637" i="1" s="1"/>
  <c r="BI637" i="1" s="1"/>
  <c r="AR263" i="1" a="1"/>
  <c r="AR263" i="1" s="1"/>
  <c r="BI263" i="1" s="1"/>
  <c r="AR266" i="1" a="1"/>
  <c r="AR266" i="1" s="1"/>
  <c r="BI266" i="1" s="1"/>
  <c r="AR303" i="1" a="1"/>
  <c r="AR303" i="1" s="1"/>
  <c r="BI303" i="1" s="1"/>
  <c r="AR322" i="1" a="1"/>
  <c r="AR322" i="1" s="1"/>
  <c r="BI322" i="1" s="1"/>
  <c r="AR326" i="1" a="1"/>
  <c r="AR326" i="1" s="1"/>
  <c r="BI326" i="1" s="1"/>
  <c r="AR384" i="1" a="1"/>
  <c r="AR384" i="1" s="1"/>
  <c r="BI384" i="1" s="1"/>
  <c r="AR389" i="1" a="1"/>
  <c r="AR389" i="1" s="1"/>
  <c r="BI389" i="1" s="1"/>
  <c r="AR408" i="1" a="1"/>
  <c r="AR408" i="1" s="1"/>
  <c r="BI408" i="1" s="1"/>
  <c r="AR414" i="1" a="1"/>
  <c r="AR414" i="1" s="1"/>
  <c r="BI414" i="1" s="1"/>
  <c r="AR418" i="1" a="1"/>
  <c r="AR418" i="1" s="1"/>
  <c r="BI418" i="1" s="1"/>
  <c r="AR425" i="1" a="1"/>
  <c r="AR425" i="1" s="1"/>
  <c r="BI425" i="1" s="1"/>
  <c r="AR430" i="1" a="1"/>
  <c r="AR430" i="1" s="1"/>
  <c r="BI430" i="1" s="1"/>
  <c r="AR447" i="1" a="1"/>
  <c r="AR447" i="1" s="1"/>
  <c r="BI447" i="1" s="1"/>
  <c r="AR456" i="1" a="1"/>
  <c r="AR456" i="1" s="1"/>
  <c r="BI456" i="1" s="1"/>
  <c r="AR468" i="1" a="1"/>
  <c r="AR468" i="1" s="1"/>
  <c r="BI468" i="1" s="1"/>
  <c r="AR471" i="1" a="1"/>
  <c r="AR471" i="1" s="1"/>
  <c r="BI471" i="1" s="1"/>
  <c r="AR474" i="1" a="1"/>
  <c r="AR474" i="1" s="1"/>
  <c r="BI474" i="1" s="1"/>
  <c r="AR486" i="1" a="1"/>
  <c r="AR486" i="1" s="1"/>
  <c r="BI486" i="1" s="1"/>
  <c r="AR493" i="1" a="1"/>
  <c r="AR493" i="1" s="1"/>
  <c r="BI493" i="1" s="1"/>
  <c r="AR504" i="1" a="1"/>
  <c r="AR504" i="1" s="1"/>
  <c r="BI504" i="1" s="1"/>
  <c r="AR508" i="1" a="1"/>
  <c r="AR508" i="1" s="1"/>
  <c r="BI508" i="1" s="1"/>
  <c r="AR515" i="1" a="1"/>
  <c r="AR515" i="1" s="1"/>
  <c r="BI515" i="1" s="1"/>
  <c r="AR519" i="1" a="1"/>
  <c r="AR519" i="1" s="1"/>
  <c r="BI519" i="1" s="1"/>
  <c r="AR535" i="1" a="1"/>
  <c r="AR535" i="1" s="1"/>
  <c r="BI535" i="1" s="1"/>
  <c r="AR546" i="1" a="1"/>
  <c r="AR546" i="1" s="1"/>
  <c r="BI546" i="1" s="1"/>
  <c r="AR548" i="1" a="1"/>
  <c r="AR548" i="1" s="1"/>
  <c r="BI548" i="1" s="1"/>
  <c r="AR558" i="1" a="1"/>
  <c r="AR558" i="1" s="1"/>
  <c r="BI558" i="1" s="1"/>
  <c r="AR567" i="1" a="1"/>
  <c r="AR567" i="1" s="1"/>
  <c r="BI567" i="1" s="1"/>
  <c r="AR579" i="1" a="1"/>
  <c r="AR579" i="1" s="1"/>
  <c r="BI579" i="1" s="1"/>
  <c r="AR589" i="1" a="1"/>
  <c r="AR589" i="1" s="1"/>
  <c r="BI589" i="1" s="1"/>
  <c r="AR597" i="1" a="1"/>
  <c r="AR597" i="1" s="1"/>
  <c r="BI597" i="1" s="1"/>
  <c r="AR598" i="1" a="1"/>
  <c r="AR598" i="1" s="1"/>
  <c r="BI598" i="1" s="1"/>
  <c r="AR607" i="1" a="1"/>
  <c r="AR607" i="1" s="1"/>
  <c r="BI607" i="1" s="1"/>
  <c r="AR628" i="1" a="1"/>
  <c r="AR628" i="1" s="1"/>
  <c r="BI628" i="1" s="1"/>
  <c r="AR632" i="1" a="1"/>
  <c r="AR632" i="1" s="1"/>
  <c r="BI632" i="1" s="1"/>
  <c r="AR169" i="1" a="1"/>
  <c r="AR169" i="1" s="1"/>
  <c r="BI169" i="1" s="1"/>
  <c r="AR377" i="1" a="1"/>
  <c r="AR377" i="1" s="1"/>
  <c r="BI377" i="1" s="1"/>
  <c r="AR391" i="1" a="1"/>
  <c r="AR391" i="1" s="1"/>
  <c r="BI391" i="1" s="1"/>
  <c r="AR396" i="1" a="1"/>
  <c r="AR396" i="1" s="1"/>
  <c r="BI396" i="1" s="1"/>
  <c r="AR403" i="1" a="1"/>
  <c r="AR403" i="1" s="1"/>
  <c r="BI403" i="1" s="1"/>
  <c r="AR412" i="1" a="1"/>
  <c r="AR412" i="1" s="1"/>
  <c r="BI412" i="1" s="1"/>
  <c r="AR420" i="1" a="1"/>
  <c r="AR420" i="1" s="1"/>
  <c r="BI420" i="1" s="1"/>
  <c r="AR429" i="1" a="1"/>
  <c r="AR429" i="1" s="1"/>
  <c r="BI429" i="1" s="1"/>
  <c r="AR450" i="1" a="1"/>
  <c r="AR450" i="1" s="1"/>
  <c r="BI450" i="1" s="1"/>
  <c r="AR453" i="1" a="1"/>
  <c r="AR453" i="1" s="1"/>
  <c r="BI453" i="1" s="1"/>
  <c r="AR459" i="1" a="1"/>
  <c r="AR459" i="1" s="1"/>
  <c r="BI459" i="1" s="1"/>
  <c r="AR465" i="1" a="1"/>
  <c r="AR465" i="1" s="1"/>
  <c r="BI465" i="1" s="1"/>
  <c r="AR477" i="1" a="1"/>
  <c r="AR477" i="1" s="1"/>
  <c r="BI477" i="1" s="1"/>
  <c r="AR480" i="1" a="1"/>
  <c r="AR480" i="1" s="1"/>
  <c r="BI480" i="1" s="1"/>
  <c r="AR489" i="1" a="1"/>
  <c r="AR489" i="1" s="1"/>
  <c r="BI489" i="1" s="1"/>
  <c r="AR492" i="1" a="1"/>
  <c r="AR492" i="1" s="1"/>
  <c r="BI492" i="1" s="1"/>
  <c r="AR500" i="1" a="1"/>
  <c r="AR500" i="1" s="1"/>
  <c r="BI500" i="1" s="1"/>
  <c r="AR512" i="1" a="1"/>
  <c r="AR512" i="1" s="1"/>
  <c r="BI512" i="1" s="1"/>
  <c r="AR520" i="1" a="1"/>
  <c r="AR520" i="1" s="1"/>
  <c r="BI520" i="1" s="1"/>
  <c r="AR523" i="1" a="1"/>
  <c r="AR523" i="1" s="1"/>
  <c r="BI523" i="1" s="1"/>
  <c r="AR527" i="1" a="1"/>
  <c r="AR527" i="1" s="1"/>
  <c r="BI527" i="1" s="1"/>
  <c r="AR534" i="1" a="1"/>
  <c r="AR534" i="1" s="1"/>
  <c r="BI534" i="1" s="1"/>
  <c r="AR536" i="1" a="1"/>
  <c r="AR536" i="1" s="1"/>
  <c r="BI536" i="1" s="1"/>
  <c r="AR537" i="1" a="1"/>
  <c r="AR537" i="1" s="1"/>
  <c r="BI537" i="1" s="1"/>
  <c r="AR547" i="1" a="1"/>
  <c r="AR547" i="1" s="1"/>
  <c r="BI547" i="1" s="1"/>
  <c r="AR561" i="1" a="1"/>
  <c r="AR561" i="1" s="1"/>
  <c r="BI561" i="1" s="1"/>
  <c r="AR564" i="1" a="1"/>
  <c r="AR564" i="1" s="1"/>
  <c r="BI564" i="1" s="1"/>
  <c r="AR570" i="1" a="1"/>
  <c r="AR570" i="1" s="1"/>
  <c r="BI570" i="1" s="1"/>
  <c r="AR573" i="1" a="1"/>
  <c r="AR573" i="1" s="1"/>
  <c r="BI573" i="1" s="1"/>
  <c r="AR580" i="1" a="1"/>
  <c r="AR580" i="1" s="1"/>
  <c r="BI580" i="1" s="1"/>
  <c r="AR590" i="1" a="1"/>
  <c r="AR590" i="1" s="1"/>
  <c r="BI590" i="1" s="1"/>
  <c r="AR599" i="1" a="1"/>
  <c r="AR599" i="1" s="1"/>
  <c r="BI599" i="1" s="1"/>
  <c r="AR608" i="1" a="1"/>
  <c r="AR608" i="1" s="1"/>
  <c r="BI608" i="1" s="1"/>
  <c r="AR609" i="1" a="1"/>
  <c r="AR609" i="1" s="1"/>
  <c r="BI609" i="1" s="1"/>
  <c r="AR610" i="1" a="1"/>
  <c r="AR610" i="1" s="1"/>
  <c r="BI610" i="1" s="1"/>
  <c r="AR617" i="1" a="1"/>
  <c r="AR617" i="1" s="1"/>
  <c r="BI617" i="1" s="1"/>
  <c r="AR630" i="1" a="1"/>
  <c r="AR630" i="1" s="1"/>
  <c r="BI630" i="1" s="1"/>
  <c r="AR634" i="1" a="1"/>
  <c r="AR634" i="1" s="1"/>
  <c r="BI634" i="1" s="1"/>
  <c r="AR239" i="1" a="1"/>
  <c r="AR239" i="1" s="1"/>
  <c r="BI239" i="1" s="1"/>
  <c r="AR323" i="1" a="1"/>
  <c r="AR323" i="1" s="1"/>
  <c r="BI323" i="1" s="1"/>
  <c r="AR337" i="1" a="1"/>
  <c r="AR337" i="1" s="1"/>
  <c r="BI337" i="1" s="1"/>
  <c r="AR361" i="1" a="1"/>
  <c r="AR361" i="1" s="1"/>
  <c r="BI361" i="1" s="1"/>
  <c r="AR379" i="1" a="1"/>
  <c r="AR379" i="1" s="1"/>
  <c r="BI379" i="1" s="1"/>
  <c r="AR386" i="1" a="1"/>
  <c r="AR386" i="1" s="1"/>
  <c r="BI386" i="1" s="1"/>
  <c r="AR398" i="1" a="1"/>
  <c r="AR398" i="1" s="1"/>
  <c r="BI398" i="1" s="1"/>
  <c r="AR405" i="1" a="1"/>
  <c r="AR405" i="1" s="1"/>
  <c r="BI405" i="1" s="1"/>
  <c r="AR410" i="1" a="1"/>
  <c r="AR410" i="1" s="1"/>
  <c r="BI410" i="1" s="1"/>
  <c r="AR434" i="1" a="1"/>
  <c r="AR434" i="1" s="1"/>
  <c r="BI434" i="1" s="1"/>
  <c r="AR435" i="1" a="1"/>
  <c r="AR435" i="1" s="1"/>
  <c r="BI435" i="1" s="1"/>
  <c r="AR438" i="1" a="1"/>
  <c r="AR438" i="1" s="1"/>
  <c r="BI438" i="1" s="1"/>
  <c r="AR440" i="1" a="1"/>
  <c r="AR440" i="1" s="1"/>
  <c r="BI440" i="1" s="1"/>
  <c r="AR442" i="1" a="1"/>
  <c r="AR442" i="1" s="1"/>
  <c r="BI442" i="1" s="1"/>
  <c r="AR444" i="1" a="1"/>
  <c r="AR444" i="1" s="1"/>
  <c r="BI444" i="1" s="1"/>
  <c r="AR446" i="1" a="1"/>
  <c r="AR446" i="1" s="1"/>
  <c r="BI446" i="1" s="1"/>
  <c r="AR458" i="1" a="1"/>
  <c r="AR458" i="1" s="1"/>
  <c r="BI458" i="1" s="1"/>
  <c r="AR479" i="1" a="1"/>
  <c r="AR479" i="1" s="1"/>
  <c r="BI479" i="1" s="1"/>
  <c r="AR483" i="1" a="1"/>
  <c r="AR483" i="1" s="1"/>
  <c r="BI483" i="1" s="1"/>
  <c r="AR497" i="1" a="1"/>
  <c r="AR497" i="1" s="1"/>
  <c r="BI497" i="1" s="1"/>
  <c r="AR501" i="1" a="1"/>
  <c r="AR501" i="1" s="1"/>
  <c r="BI501" i="1" s="1"/>
  <c r="AR505" i="1" a="1"/>
  <c r="AR505" i="1" s="1"/>
  <c r="BI505" i="1" s="1"/>
  <c r="AR509" i="1" a="1"/>
  <c r="AR509" i="1" s="1"/>
  <c r="BI509" i="1" s="1"/>
  <c r="AR516" i="1" a="1"/>
  <c r="AR516" i="1" s="1"/>
  <c r="BI516" i="1" s="1"/>
  <c r="AR524" i="1" a="1"/>
  <c r="AR524" i="1" s="1"/>
  <c r="BI524" i="1" s="1"/>
  <c r="AR549" i="1" a="1"/>
  <c r="AR549" i="1" s="1"/>
  <c r="BI549" i="1" s="1"/>
  <c r="AR550" i="1" a="1"/>
  <c r="AR550" i="1" s="1"/>
  <c r="BI550" i="1" s="1"/>
  <c r="AR581" i="1" a="1"/>
  <c r="AR581" i="1" s="1"/>
  <c r="BI581" i="1" s="1"/>
  <c r="AR582" i="1" a="1"/>
  <c r="AR582" i="1" s="1"/>
  <c r="BI582" i="1" s="1"/>
  <c r="AR591" i="1" a="1"/>
  <c r="AR591" i="1" s="1"/>
  <c r="BI591" i="1" s="1"/>
  <c r="AR600" i="1" a="1"/>
  <c r="AR600" i="1" s="1"/>
  <c r="BI600" i="1" s="1"/>
  <c r="AR611" i="1" a="1"/>
  <c r="AR611" i="1" s="1"/>
  <c r="BI611" i="1" s="1"/>
  <c r="AR612" i="1" a="1"/>
  <c r="AR612" i="1" s="1"/>
  <c r="BI612" i="1" s="1"/>
  <c r="AR613" i="1" a="1"/>
  <c r="AR613" i="1" s="1"/>
  <c r="BI613" i="1" s="1"/>
  <c r="AR614" i="1" a="1"/>
  <c r="AR614" i="1" s="1"/>
  <c r="BI614" i="1" s="1"/>
  <c r="AR615" i="1" a="1"/>
  <c r="AR615" i="1" s="1"/>
  <c r="BI615" i="1" s="1"/>
  <c r="AR619" i="1" a="1"/>
  <c r="AR619" i="1" s="1"/>
  <c r="BI619" i="1" s="1"/>
  <c r="AR627" i="1" a="1"/>
  <c r="AR627" i="1" s="1"/>
  <c r="BI627" i="1" s="1"/>
  <c r="AR636" i="1" a="1"/>
  <c r="AR636" i="1" s="1"/>
  <c r="BI636" i="1" s="1"/>
  <c r="AR324" i="1" a="1"/>
  <c r="AR324" i="1" s="1"/>
  <c r="BI324" i="1" s="1"/>
  <c r="AR347" i="1" a="1"/>
  <c r="AR347" i="1" s="1"/>
  <c r="BI347" i="1" s="1"/>
  <c r="AR376" i="1" a="1"/>
  <c r="AR376" i="1" s="1"/>
  <c r="BI376" i="1" s="1"/>
  <c r="AR381" i="1" a="1"/>
  <c r="AR381" i="1" s="1"/>
  <c r="BI381" i="1" s="1"/>
  <c r="AR395" i="1" a="1"/>
  <c r="AR395" i="1" s="1"/>
  <c r="BI395" i="1" s="1"/>
  <c r="AR402" i="1" a="1"/>
  <c r="AR402" i="1" s="1"/>
  <c r="BI402" i="1" s="1"/>
  <c r="AR415" i="1" a="1"/>
  <c r="AR415" i="1" s="1"/>
  <c r="BI415" i="1" s="1"/>
  <c r="AR417" i="1" a="1"/>
  <c r="AR417" i="1" s="1"/>
  <c r="BI417" i="1" s="1"/>
  <c r="AR419" i="1" a="1"/>
  <c r="AR419" i="1" s="1"/>
  <c r="BI419" i="1" s="1"/>
  <c r="AR424" i="1" a="1"/>
  <c r="AR424" i="1" s="1"/>
  <c r="BI424" i="1" s="1"/>
  <c r="AR428" i="1" a="1"/>
  <c r="AR428" i="1" s="1"/>
  <c r="BI428" i="1" s="1"/>
  <c r="AR433" i="1" a="1"/>
  <c r="AR433" i="1" s="1"/>
  <c r="BI433" i="1" s="1"/>
  <c r="AR455" i="1" a="1"/>
  <c r="AR455" i="1" s="1"/>
  <c r="BI455" i="1" s="1"/>
  <c r="AR467" i="1" a="1"/>
  <c r="AR467" i="1" s="1"/>
  <c r="BI467" i="1" s="1"/>
  <c r="AR476" i="1" a="1"/>
  <c r="AR476" i="1" s="1"/>
  <c r="BI476" i="1" s="1"/>
  <c r="AR488" i="1" a="1"/>
  <c r="AR488" i="1" s="1"/>
  <c r="BI488" i="1" s="1"/>
  <c r="AR498" i="1" a="1"/>
  <c r="AR498" i="1" s="1"/>
  <c r="BI498" i="1" s="1"/>
  <c r="AR521" i="1" a="1"/>
  <c r="AR521" i="1" s="1"/>
  <c r="BI521" i="1" s="1"/>
  <c r="AR525" i="1" a="1"/>
  <c r="AR525" i="1" s="1"/>
  <c r="BI525" i="1" s="1"/>
  <c r="AR541" i="1" a="1"/>
  <c r="AR541" i="1" s="1"/>
  <c r="BI541" i="1" s="1"/>
  <c r="AR551" i="1" a="1"/>
  <c r="AR551" i="1" s="1"/>
  <c r="BI551" i="1" s="1"/>
  <c r="AR553" i="1" a="1"/>
  <c r="AR553" i="1" s="1"/>
  <c r="BI553" i="1" s="1"/>
  <c r="AR554" i="1" a="1"/>
  <c r="AR554" i="1" s="1"/>
  <c r="BI554" i="1" s="1"/>
  <c r="AR565" i="1" a="1"/>
  <c r="AR565" i="1" s="1"/>
  <c r="BI565" i="1" s="1"/>
  <c r="AR575" i="1" a="1"/>
  <c r="AR575" i="1" s="1"/>
  <c r="BI575" i="1" s="1"/>
  <c r="AR584" i="1" a="1"/>
  <c r="AR584" i="1" s="1"/>
  <c r="BI584" i="1" s="1"/>
  <c r="AR593" i="1" a="1"/>
  <c r="AR593" i="1" s="1"/>
  <c r="BI593" i="1" s="1"/>
  <c r="AR602" i="1" a="1"/>
  <c r="AR602" i="1" s="1"/>
  <c r="BI602" i="1" s="1"/>
  <c r="AR603" i="1" a="1"/>
  <c r="AR603" i="1" s="1"/>
  <c r="BI603" i="1" s="1"/>
  <c r="AR616" i="1" a="1"/>
  <c r="AR616" i="1" s="1"/>
  <c r="BI616" i="1" s="1"/>
  <c r="AR629" i="1" a="1"/>
  <c r="AR629" i="1" s="1"/>
  <c r="BI629" i="1" s="1"/>
  <c r="AR633" i="1" a="1"/>
  <c r="AR633" i="1" s="1"/>
  <c r="BI633" i="1" s="1"/>
  <c r="AR513" i="1" a="1"/>
  <c r="AR513" i="1" s="1"/>
  <c r="BI513" i="1" s="1"/>
  <c r="AR568" i="1" a="1"/>
  <c r="AR568" i="1" s="1"/>
  <c r="BI568" i="1" s="1"/>
  <c r="AR623" i="1" a="1"/>
  <c r="AR623" i="1" s="1"/>
  <c r="BI623" i="1" s="1"/>
  <c r="AR639" i="1" a="1"/>
  <c r="AR639" i="1" s="1"/>
  <c r="BI639" i="1" s="1"/>
  <c r="AR647" i="1" a="1"/>
  <c r="AR647" i="1" s="1"/>
  <c r="BI647" i="1" s="1"/>
  <c r="AR658" i="1" a="1"/>
  <c r="AR658" i="1" s="1"/>
  <c r="BI658" i="1" s="1"/>
  <c r="AR667" i="1" a="1"/>
  <c r="AR667" i="1" s="1"/>
  <c r="BI667" i="1" s="1"/>
  <c r="AR687" i="1" a="1"/>
  <c r="AR687" i="1" s="1"/>
  <c r="BI687" i="1" s="1"/>
  <c r="AR690" i="1" a="1"/>
  <c r="AR690" i="1" s="1"/>
  <c r="BI690" i="1" s="1"/>
  <c r="AR693" i="1" a="1"/>
  <c r="AR693" i="1" s="1"/>
  <c r="BI693" i="1" s="1"/>
  <c r="AR706" i="1" a="1"/>
  <c r="AR706" i="1" s="1"/>
  <c r="BI706" i="1" s="1"/>
  <c r="AR707" i="1" a="1"/>
  <c r="AR707" i="1" s="1"/>
  <c r="BI707" i="1" s="1"/>
  <c r="AR714" i="1" a="1"/>
  <c r="AR714" i="1" s="1"/>
  <c r="BI714" i="1" s="1"/>
  <c r="AR715" i="1" a="1"/>
  <c r="AR715" i="1" s="1"/>
  <c r="BI715" i="1" s="1"/>
  <c r="AR768" i="1" a="1"/>
  <c r="AR768" i="1" s="1"/>
  <c r="BI768" i="1" s="1"/>
  <c r="AR776" i="1" a="1"/>
  <c r="AR776" i="1" s="1"/>
  <c r="BI776" i="1" s="1"/>
  <c r="AR777" i="1" a="1"/>
  <c r="AR777" i="1" s="1"/>
  <c r="BI777" i="1" s="1"/>
  <c r="AR783" i="1" a="1"/>
  <c r="AR783" i="1" s="1"/>
  <c r="BI783" i="1" s="1"/>
  <c r="AR784" i="1" a="1"/>
  <c r="AR784" i="1" s="1"/>
  <c r="BI784" i="1" s="1"/>
  <c r="AR792" i="1" a="1"/>
  <c r="AR792" i="1" s="1"/>
  <c r="BI792" i="1" s="1"/>
  <c r="AR806" i="1" a="1"/>
  <c r="AR806" i="1" s="1"/>
  <c r="BI806" i="1" s="1"/>
  <c r="AR808" i="1" a="1"/>
  <c r="AR808" i="1" s="1"/>
  <c r="BI808" i="1" s="1"/>
  <c r="AR809" i="1" a="1"/>
  <c r="AR809" i="1" s="1"/>
  <c r="BI809" i="1" s="1"/>
  <c r="AR820" i="1" a="1"/>
  <c r="AR820" i="1" s="1"/>
  <c r="BI820" i="1" s="1"/>
  <c r="AR830" i="1" a="1"/>
  <c r="AR830" i="1" s="1"/>
  <c r="BI830" i="1" s="1"/>
  <c r="AR844" i="1" a="1"/>
  <c r="AR844" i="1" s="1"/>
  <c r="BI844" i="1" s="1"/>
  <c r="AR847" i="1" a="1"/>
  <c r="AR847" i="1" s="1"/>
  <c r="BI847" i="1" s="1"/>
  <c r="AR850" i="1" a="1"/>
  <c r="AR850" i="1" s="1"/>
  <c r="BI850" i="1" s="1"/>
  <c r="AR853" i="1" a="1"/>
  <c r="AR853" i="1" s="1"/>
  <c r="BI853" i="1" s="1"/>
  <c r="AR873" i="1" a="1"/>
  <c r="AR873" i="1" s="1"/>
  <c r="BI873" i="1" s="1"/>
  <c r="AR876" i="1" a="1"/>
  <c r="AR876" i="1" s="1"/>
  <c r="BI876" i="1" s="1"/>
  <c r="AR879" i="1" a="1"/>
  <c r="AR879" i="1" s="1"/>
  <c r="BI879" i="1" s="1"/>
  <c r="AR882" i="1" a="1"/>
  <c r="AR882" i="1" s="1"/>
  <c r="BI882" i="1" s="1"/>
  <c r="AR889" i="1" a="1"/>
  <c r="AR889" i="1" s="1"/>
  <c r="BI889" i="1" s="1"/>
  <c r="AR890" i="1" a="1"/>
  <c r="AR890" i="1" s="1"/>
  <c r="BI890" i="1" s="1"/>
  <c r="AR898" i="1" a="1"/>
  <c r="AR898" i="1" s="1"/>
  <c r="BI898" i="1" s="1"/>
  <c r="AR354" i="1" a="1"/>
  <c r="AR354" i="1" s="1"/>
  <c r="BI354" i="1" s="1"/>
  <c r="AR539" i="1" a="1"/>
  <c r="AR539" i="1" s="1"/>
  <c r="BI539" i="1" s="1"/>
  <c r="AR583" i="1" a="1"/>
  <c r="AR583" i="1" s="1"/>
  <c r="BI583" i="1" s="1"/>
  <c r="AR646" i="1" a="1"/>
  <c r="AR646" i="1" s="1"/>
  <c r="BI646" i="1" s="1"/>
  <c r="AR653" i="1" a="1"/>
  <c r="AR653" i="1" s="1"/>
  <c r="BI653" i="1" s="1"/>
  <c r="AR660" i="1" a="1"/>
  <c r="AR660" i="1" s="1"/>
  <c r="BI660" i="1" s="1"/>
  <c r="AR665" i="1" a="1"/>
  <c r="AR665" i="1" s="1"/>
  <c r="BI665" i="1" s="1"/>
  <c r="AR671" i="1" a="1"/>
  <c r="AR671" i="1" s="1"/>
  <c r="BI671" i="1" s="1"/>
  <c r="AR676" i="1" a="1"/>
  <c r="AR676" i="1" s="1"/>
  <c r="BI676" i="1" s="1"/>
  <c r="AR699" i="1" a="1"/>
  <c r="AR699" i="1" s="1"/>
  <c r="BI699" i="1" s="1"/>
  <c r="AR700" i="1" a="1"/>
  <c r="AR700" i="1" s="1"/>
  <c r="BI700" i="1" s="1"/>
  <c r="AR716" i="1" a="1"/>
  <c r="AR716" i="1" s="1"/>
  <c r="BI716" i="1" s="1"/>
  <c r="AR723" i="1" a="1"/>
  <c r="AR723" i="1" s="1"/>
  <c r="BI723" i="1" s="1"/>
  <c r="AR724" i="1" a="1"/>
  <c r="AR724" i="1" s="1"/>
  <c r="BI724" i="1" s="1"/>
  <c r="AR738" i="1" a="1"/>
  <c r="AR738" i="1" s="1"/>
  <c r="BI738" i="1" s="1"/>
  <c r="AR739" i="1" a="1"/>
  <c r="AR739" i="1" s="1"/>
  <c r="BI739" i="1" s="1"/>
  <c r="AR746" i="1" a="1"/>
  <c r="AR746" i="1" s="1"/>
  <c r="BI746" i="1" s="1"/>
  <c r="AR747" i="1" a="1"/>
  <c r="AR747" i="1" s="1"/>
  <c r="BI747" i="1" s="1"/>
  <c r="AR753" i="1" a="1"/>
  <c r="AR753" i="1" s="1"/>
  <c r="BI753" i="1" s="1"/>
  <c r="AR754" i="1" a="1"/>
  <c r="AR754" i="1" s="1"/>
  <c r="BI754" i="1" s="1"/>
  <c r="AR761" i="1" a="1"/>
  <c r="AR761" i="1" s="1"/>
  <c r="BI761" i="1" s="1"/>
  <c r="AR762" i="1" a="1"/>
  <c r="AR762" i="1" s="1"/>
  <c r="BI762" i="1" s="1"/>
  <c r="AR769" i="1" a="1"/>
  <c r="AR769" i="1" s="1"/>
  <c r="BI769" i="1" s="1"/>
  <c r="AR791" i="1" a="1"/>
  <c r="AR791" i="1" s="1"/>
  <c r="BI791" i="1" s="1"/>
  <c r="AR799" i="1" a="1"/>
  <c r="AR799" i="1" s="1"/>
  <c r="BI799" i="1" s="1"/>
  <c r="AR810" i="1" a="1"/>
  <c r="AR810" i="1" s="1"/>
  <c r="BI810" i="1" s="1"/>
  <c r="AR811" i="1" a="1"/>
  <c r="AR811" i="1" s="1"/>
  <c r="BI811" i="1" s="1"/>
  <c r="AR819" i="1" a="1"/>
  <c r="AR819" i="1" s="1"/>
  <c r="BI819" i="1" s="1"/>
  <c r="AR831" i="1" a="1"/>
  <c r="AR831" i="1" s="1"/>
  <c r="BI831" i="1" s="1"/>
  <c r="AR839" i="1" a="1"/>
  <c r="AR839" i="1" s="1"/>
  <c r="BI839" i="1" s="1"/>
  <c r="AR856" i="1" a="1"/>
  <c r="AR856" i="1" s="1"/>
  <c r="BI856" i="1" s="1"/>
  <c r="AR859" i="1" a="1"/>
  <c r="AR859" i="1" s="1"/>
  <c r="BI859" i="1" s="1"/>
  <c r="AR862" i="1" a="1"/>
  <c r="AR862" i="1" s="1"/>
  <c r="BI862" i="1" s="1"/>
  <c r="AR891" i="1" a="1"/>
  <c r="AR891" i="1" s="1"/>
  <c r="BI891" i="1" s="1"/>
  <c r="AR528" i="1" a="1"/>
  <c r="AR528" i="1" s="1"/>
  <c r="BI528" i="1" s="1"/>
  <c r="AR562" i="1" a="1"/>
  <c r="AR562" i="1" s="1"/>
  <c r="BI562" i="1" s="1"/>
  <c r="AR643" i="1" a="1"/>
  <c r="AR643" i="1" s="1"/>
  <c r="BI643" i="1" s="1"/>
  <c r="AR668" i="1" a="1"/>
  <c r="AR668" i="1" s="1"/>
  <c r="BI668" i="1" s="1"/>
  <c r="AR679" i="1" a="1"/>
  <c r="AR679" i="1" s="1"/>
  <c r="BI679" i="1" s="1"/>
  <c r="AR682" i="1" a="1"/>
  <c r="AR682" i="1" s="1"/>
  <c r="BI682" i="1" s="1"/>
  <c r="AR685" i="1" a="1"/>
  <c r="AR685" i="1" s="1"/>
  <c r="BI685" i="1" s="1"/>
  <c r="AR688" i="1" a="1"/>
  <c r="AR688" i="1" s="1"/>
  <c r="BI688" i="1" s="1"/>
  <c r="AR708" i="1" a="1"/>
  <c r="AR708" i="1" s="1"/>
  <c r="BI708" i="1" s="1"/>
  <c r="AR709" i="1" a="1"/>
  <c r="AR709" i="1" s="1"/>
  <c r="BI709" i="1" s="1"/>
  <c r="AR717" i="1" a="1"/>
  <c r="AR717" i="1" s="1"/>
  <c r="BI717" i="1" s="1"/>
  <c r="AR731" i="1" a="1"/>
  <c r="AR731" i="1" s="1"/>
  <c r="BI731" i="1" s="1"/>
  <c r="AR732" i="1" a="1"/>
  <c r="AR732" i="1" s="1"/>
  <c r="BI732" i="1" s="1"/>
  <c r="AR785" i="1" a="1"/>
  <c r="AR785" i="1" s="1"/>
  <c r="BI785" i="1" s="1"/>
  <c r="AR793" i="1" a="1"/>
  <c r="AR793" i="1" s="1"/>
  <c r="BI793" i="1" s="1"/>
  <c r="AR794" i="1" a="1"/>
  <c r="AR794" i="1" s="1"/>
  <c r="BI794" i="1" s="1"/>
  <c r="AR800" i="1" a="1"/>
  <c r="AR800" i="1" s="1"/>
  <c r="BI800" i="1" s="1"/>
  <c r="AR801" i="1" a="1"/>
  <c r="AR801" i="1" s="1"/>
  <c r="BI801" i="1" s="1"/>
  <c r="AR812" i="1" a="1"/>
  <c r="AR812" i="1" s="1"/>
  <c r="BI812" i="1" s="1"/>
  <c r="AR832" i="1" a="1"/>
  <c r="AR832" i="1" s="1"/>
  <c r="BI832" i="1" s="1"/>
  <c r="AR833" i="1" a="1"/>
  <c r="AR833" i="1" s="1"/>
  <c r="BI833" i="1" s="1"/>
  <c r="AR841" i="1" a="1"/>
  <c r="AR841" i="1" s="1"/>
  <c r="BI841" i="1" s="1"/>
  <c r="AR845" i="1" a="1"/>
  <c r="AR845" i="1" s="1"/>
  <c r="BI845" i="1" s="1"/>
  <c r="AR865" i="1" a="1"/>
  <c r="AR865" i="1" s="1"/>
  <c r="BI865" i="1" s="1"/>
  <c r="AR868" i="1" a="1"/>
  <c r="AR868" i="1" s="1"/>
  <c r="BI868" i="1" s="1"/>
  <c r="AR871" i="1" a="1"/>
  <c r="AR871" i="1" s="1"/>
  <c r="BI871" i="1" s="1"/>
  <c r="AR874" i="1" a="1"/>
  <c r="AR874" i="1" s="1"/>
  <c r="BI874" i="1" s="1"/>
  <c r="AR877" i="1" a="1"/>
  <c r="AR877" i="1" s="1"/>
  <c r="BI877" i="1" s="1"/>
  <c r="AR892" i="1" a="1"/>
  <c r="AR892" i="1" s="1"/>
  <c r="BI892" i="1" s="1"/>
  <c r="AR393" i="1" a="1"/>
  <c r="AR393" i="1" s="1"/>
  <c r="BI393" i="1" s="1"/>
  <c r="AR540" i="1" a="1"/>
  <c r="AR540" i="1" s="1"/>
  <c r="BI540" i="1" s="1"/>
  <c r="AR559" i="1" a="1"/>
  <c r="AR559" i="1" s="1"/>
  <c r="BI559" i="1" s="1"/>
  <c r="AR621" i="1" a="1"/>
  <c r="AR621" i="1" s="1"/>
  <c r="BI621" i="1" s="1"/>
  <c r="AR650" i="1" a="1"/>
  <c r="AR650" i="1" s="1"/>
  <c r="BI650" i="1" s="1"/>
  <c r="AR655" i="1" a="1"/>
  <c r="AR655" i="1" s="1"/>
  <c r="BI655" i="1" s="1"/>
  <c r="AR662" i="1" a="1"/>
  <c r="AR662" i="1" s="1"/>
  <c r="BI662" i="1" s="1"/>
  <c r="AR670" i="1" a="1"/>
  <c r="AR670" i="1" s="1"/>
  <c r="BI670" i="1" s="1"/>
  <c r="AR691" i="1" a="1"/>
  <c r="AR691" i="1" s="1"/>
  <c r="BI691" i="1" s="1"/>
  <c r="AR694" i="1" a="1"/>
  <c r="AR694" i="1" s="1"/>
  <c r="BI694" i="1" s="1"/>
  <c r="AR701" i="1" a="1"/>
  <c r="AR701" i="1" s="1"/>
  <c r="BI701" i="1" s="1"/>
  <c r="AR725" i="1" a="1"/>
  <c r="AR725" i="1" s="1"/>
  <c r="BI725" i="1" s="1"/>
  <c r="AR726" i="1" a="1"/>
  <c r="AR726" i="1" s="1"/>
  <c r="BI726" i="1" s="1"/>
  <c r="AR733" i="1" a="1"/>
  <c r="AR733" i="1" s="1"/>
  <c r="BI733" i="1" s="1"/>
  <c r="AR740" i="1" a="1"/>
  <c r="AR740" i="1" s="1"/>
  <c r="BI740" i="1" s="1"/>
  <c r="AR741" i="1" a="1"/>
  <c r="AR741" i="1" s="1"/>
  <c r="BI741" i="1" s="1"/>
  <c r="AR748" i="1" a="1"/>
  <c r="AR748" i="1" s="1"/>
  <c r="BI748" i="1" s="1"/>
  <c r="AR755" i="1" a="1"/>
  <c r="AR755" i="1" s="1"/>
  <c r="BI755" i="1" s="1"/>
  <c r="AR756" i="1" a="1"/>
  <c r="AR756" i="1" s="1"/>
  <c r="BI756" i="1" s="1"/>
  <c r="AR763" i="1" a="1"/>
  <c r="AR763" i="1" s="1"/>
  <c r="BI763" i="1" s="1"/>
  <c r="AR764" i="1" a="1"/>
  <c r="AR764" i="1" s="1"/>
  <c r="BI764" i="1" s="1"/>
  <c r="AR770" i="1" a="1"/>
  <c r="AR770" i="1" s="1"/>
  <c r="BI770" i="1" s="1"/>
  <c r="AR771" i="1" a="1"/>
  <c r="AR771" i="1" s="1"/>
  <c r="BI771" i="1" s="1"/>
  <c r="AR778" i="1" a="1"/>
  <c r="AR778" i="1" s="1"/>
  <c r="BI778" i="1" s="1"/>
  <c r="AR779" i="1" a="1"/>
  <c r="AR779" i="1" s="1"/>
  <c r="BI779" i="1" s="1"/>
  <c r="AR786" i="1" a="1"/>
  <c r="AR786" i="1" s="1"/>
  <c r="BI786" i="1" s="1"/>
  <c r="AR813" i="1" a="1"/>
  <c r="AR813" i="1" s="1"/>
  <c r="BI813" i="1" s="1"/>
  <c r="AR821" i="1" a="1"/>
  <c r="AR821" i="1" s="1"/>
  <c r="BI821" i="1" s="1"/>
  <c r="AR822" i="1" a="1"/>
  <c r="AR822" i="1" s="1"/>
  <c r="BI822" i="1" s="1"/>
  <c r="AR836" i="1" a="1"/>
  <c r="AR836" i="1" s="1"/>
  <c r="BI836" i="1" s="1"/>
  <c r="AR843" i="1" a="1"/>
  <c r="AR843" i="1" s="1"/>
  <c r="BI843" i="1" s="1"/>
  <c r="AR848" i="1" a="1"/>
  <c r="AR848" i="1" s="1"/>
  <c r="BI848" i="1" s="1"/>
  <c r="AR851" i="1" a="1"/>
  <c r="AR851" i="1" s="1"/>
  <c r="BI851" i="1" s="1"/>
  <c r="AR854" i="1" a="1"/>
  <c r="AR854" i="1" s="1"/>
  <c r="BI854" i="1" s="1"/>
  <c r="AR880" i="1" a="1"/>
  <c r="AR880" i="1" s="1"/>
  <c r="BI880" i="1" s="1"/>
  <c r="AR883" i="1" a="1"/>
  <c r="AR883" i="1" s="1"/>
  <c r="BI883" i="1" s="1"/>
  <c r="AR312" i="1" a="1"/>
  <c r="AR312" i="1" s="1"/>
  <c r="BI312" i="1" s="1"/>
  <c r="AR552" i="1" a="1"/>
  <c r="AR552" i="1" s="1"/>
  <c r="BI552" i="1" s="1"/>
  <c r="AR592" i="1" a="1"/>
  <c r="AR592" i="1" s="1"/>
  <c r="BI592" i="1" s="1"/>
  <c r="AR631" i="1" a="1"/>
  <c r="AR631" i="1" s="1"/>
  <c r="BI631" i="1" s="1"/>
  <c r="AR640" i="1" a="1"/>
  <c r="AR640" i="1" s="1"/>
  <c r="BI640" i="1" s="1"/>
  <c r="AR645" i="1" a="1"/>
  <c r="AR645" i="1" s="1"/>
  <c r="BI645" i="1" s="1"/>
  <c r="AR649" i="1" a="1"/>
  <c r="AR649" i="1" s="1"/>
  <c r="BI649" i="1" s="1"/>
  <c r="AR652" i="1" a="1"/>
  <c r="AR652" i="1" s="1"/>
  <c r="BI652" i="1" s="1"/>
  <c r="AR664" i="1" a="1"/>
  <c r="AR664" i="1" s="1"/>
  <c r="BI664" i="1" s="1"/>
  <c r="AR666" i="1" a="1"/>
  <c r="AR666" i="1" s="1"/>
  <c r="BI666" i="1" s="1"/>
  <c r="AR674" i="1" a="1"/>
  <c r="AR674" i="1" s="1"/>
  <c r="BI674" i="1" s="1"/>
  <c r="AR677" i="1" a="1"/>
  <c r="AR677" i="1" s="1"/>
  <c r="BI677" i="1" s="1"/>
  <c r="AR680" i="1" a="1"/>
  <c r="AR680" i="1" s="1"/>
  <c r="BI680" i="1" s="1"/>
  <c r="AR702" i="1" a="1"/>
  <c r="AR702" i="1" s="1"/>
  <c r="BI702" i="1" s="1"/>
  <c r="AR718" i="1" a="1"/>
  <c r="AR718" i="1" s="1"/>
  <c r="BI718" i="1" s="1"/>
  <c r="AR734" i="1" a="1"/>
  <c r="AR734" i="1" s="1"/>
  <c r="BI734" i="1" s="1"/>
  <c r="AR749" i="1" a="1"/>
  <c r="AR749" i="1" s="1"/>
  <c r="BI749" i="1" s="1"/>
  <c r="AR780" i="1" a="1"/>
  <c r="AR780" i="1" s="1"/>
  <c r="BI780" i="1" s="1"/>
  <c r="AR802" i="1" a="1"/>
  <c r="AR802" i="1" s="1"/>
  <c r="BI802" i="1" s="1"/>
  <c r="AR803" i="1" a="1"/>
  <c r="AR803" i="1" s="1"/>
  <c r="BI803" i="1" s="1"/>
  <c r="AR814" i="1" a="1"/>
  <c r="AR814" i="1" s="1"/>
  <c r="BI814" i="1" s="1"/>
  <c r="AR824" i="1" a="1"/>
  <c r="AR824" i="1" s="1"/>
  <c r="BI824" i="1" s="1"/>
  <c r="AR838" i="1" a="1"/>
  <c r="AR838" i="1" s="1"/>
  <c r="BI838" i="1" s="1"/>
  <c r="AR857" i="1" a="1"/>
  <c r="AR857" i="1" s="1"/>
  <c r="BI857" i="1" s="1"/>
  <c r="AR860" i="1" a="1"/>
  <c r="AR860" i="1" s="1"/>
  <c r="BI860" i="1" s="1"/>
  <c r="AR863" i="1" a="1"/>
  <c r="AR863" i="1" s="1"/>
  <c r="BI863" i="1" s="1"/>
  <c r="AR866" i="1" a="1"/>
  <c r="AR866" i="1" s="1"/>
  <c r="BI866" i="1" s="1"/>
  <c r="AR869" i="1" a="1"/>
  <c r="AR869" i="1" s="1"/>
  <c r="BI869" i="1" s="1"/>
  <c r="AR884" i="1" a="1"/>
  <c r="AR884" i="1" s="1"/>
  <c r="BI884" i="1" s="1"/>
  <c r="AR885" i="1" a="1"/>
  <c r="AR885" i="1" s="1"/>
  <c r="BI885" i="1" s="1"/>
  <c r="AR894" i="1" a="1"/>
  <c r="AR894" i="1" s="1"/>
  <c r="BI894" i="1" s="1"/>
  <c r="AR903" i="1" a="1"/>
  <c r="AR903" i="1" s="1"/>
  <c r="BI903" i="1" s="1"/>
  <c r="AR400" i="1" a="1"/>
  <c r="AR400" i="1" s="1"/>
  <c r="BI400" i="1" s="1"/>
  <c r="AR422" i="1" a="1"/>
  <c r="AR422" i="1" s="1"/>
  <c r="BI422" i="1" s="1"/>
  <c r="AR449" i="1" a="1"/>
  <c r="AR449" i="1" s="1"/>
  <c r="BI449" i="1" s="1"/>
  <c r="AR452" i="1" a="1"/>
  <c r="AR452" i="1" s="1"/>
  <c r="BI452" i="1" s="1"/>
  <c r="AR461" i="1" a="1"/>
  <c r="AR461" i="1" s="1"/>
  <c r="BI461" i="1" s="1"/>
  <c r="AR464" i="1" a="1"/>
  <c r="AR464" i="1" s="1"/>
  <c r="BI464" i="1" s="1"/>
  <c r="AR470" i="1" a="1"/>
  <c r="AR470" i="1" s="1"/>
  <c r="BI470" i="1" s="1"/>
  <c r="AR473" i="1" a="1"/>
  <c r="AR473" i="1" s="1"/>
  <c r="BI473" i="1" s="1"/>
  <c r="AR485" i="1" a="1"/>
  <c r="AR485" i="1" s="1"/>
  <c r="BI485" i="1" s="1"/>
  <c r="AR491" i="1" a="1"/>
  <c r="AR491" i="1" s="1"/>
  <c r="BI491" i="1" s="1"/>
  <c r="AR494" i="1" a="1"/>
  <c r="AR494" i="1" s="1"/>
  <c r="BI494" i="1" s="1"/>
  <c r="AR625" i="1" a="1"/>
  <c r="AR625" i="1" s="1"/>
  <c r="BI625" i="1" s="1"/>
  <c r="AR642" i="1" a="1"/>
  <c r="AR642" i="1" s="1"/>
  <c r="BI642" i="1" s="1"/>
  <c r="AR657" i="1" a="1"/>
  <c r="AR657" i="1" s="1"/>
  <c r="BI657" i="1" s="1"/>
  <c r="AR659" i="1" a="1"/>
  <c r="AR659" i="1" s="1"/>
  <c r="BI659" i="1" s="1"/>
  <c r="AR683" i="1" a="1"/>
  <c r="AR683" i="1" s="1"/>
  <c r="BI683" i="1" s="1"/>
  <c r="AR686" i="1" a="1"/>
  <c r="AR686" i="1" s="1"/>
  <c r="BI686" i="1" s="1"/>
  <c r="AR689" i="1" a="1"/>
  <c r="AR689" i="1" s="1"/>
  <c r="BI689" i="1" s="1"/>
  <c r="AR692" i="1" a="1"/>
  <c r="AR692" i="1" s="1"/>
  <c r="BI692" i="1" s="1"/>
  <c r="AR696" i="1" a="1"/>
  <c r="AR696" i="1" s="1"/>
  <c r="BI696" i="1" s="1"/>
  <c r="AR703" i="1" a="1"/>
  <c r="AR703" i="1" s="1"/>
  <c r="BI703" i="1" s="1"/>
  <c r="AR710" i="1" a="1"/>
  <c r="AR710" i="1" s="1"/>
  <c r="BI710" i="1" s="1"/>
  <c r="AR711" i="1" a="1"/>
  <c r="AR711" i="1" s="1"/>
  <c r="BI711" i="1" s="1"/>
  <c r="AR719" i="1" a="1"/>
  <c r="AR719" i="1" s="1"/>
  <c r="BI719" i="1" s="1"/>
  <c r="AR720" i="1" a="1"/>
  <c r="AR720" i="1" s="1"/>
  <c r="BI720" i="1" s="1"/>
  <c r="AR728" i="1" a="1"/>
  <c r="AR728" i="1" s="1"/>
  <c r="BI728" i="1" s="1"/>
  <c r="AR742" i="1" a="1"/>
  <c r="AR742" i="1" s="1"/>
  <c r="BI742" i="1" s="1"/>
  <c r="AR743" i="1" a="1"/>
  <c r="AR743" i="1" s="1"/>
  <c r="BI743" i="1" s="1"/>
  <c r="AR750" i="1" a="1"/>
  <c r="AR750" i="1" s="1"/>
  <c r="BI750" i="1" s="1"/>
  <c r="AR757" i="1" a="1"/>
  <c r="AR757" i="1" s="1"/>
  <c r="BI757" i="1" s="1"/>
  <c r="AR758" i="1" a="1"/>
  <c r="AR758" i="1" s="1"/>
  <c r="BI758" i="1" s="1"/>
  <c r="AR765" i="1" a="1"/>
  <c r="AR765" i="1" s="1"/>
  <c r="BI765" i="1" s="1"/>
  <c r="AR772" i="1" a="1"/>
  <c r="AR772" i="1" s="1"/>
  <c r="BI772" i="1" s="1"/>
  <c r="AR773" i="1" a="1"/>
  <c r="AR773" i="1" s="1"/>
  <c r="BI773" i="1" s="1"/>
  <c r="AR781" i="1" a="1"/>
  <c r="AR781" i="1" s="1"/>
  <c r="BI781" i="1" s="1"/>
  <c r="AR787" i="1" a="1"/>
  <c r="AR787" i="1" s="1"/>
  <c r="BI787" i="1" s="1"/>
  <c r="AR788" i="1" a="1"/>
  <c r="AR788" i="1" s="1"/>
  <c r="BI788" i="1" s="1"/>
  <c r="AR795" i="1" a="1"/>
  <c r="AR795" i="1" s="1"/>
  <c r="BI795" i="1" s="1"/>
  <c r="AR796" i="1" a="1"/>
  <c r="AR796" i="1" s="1"/>
  <c r="BI796" i="1" s="1"/>
  <c r="AR815" i="1" a="1"/>
  <c r="AR815" i="1" s="1"/>
  <c r="BI815" i="1" s="1"/>
  <c r="AR816" i="1" a="1"/>
  <c r="AR816" i="1" s="1"/>
  <c r="BI816" i="1" s="1"/>
  <c r="AR823" i="1" a="1"/>
  <c r="AR823" i="1" s="1"/>
  <c r="BI823" i="1" s="1"/>
  <c r="AR825" i="1" a="1"/>
  <c r="AR825" i="1" s="1"/>
  <c r="BI825" i="1" s="1"/>
  <c r="AR826" i="1" a="1"/>
  <c r="AR826" i="1" s="1"/>
  <c r="BI826" i="1" s="1"/>
  <c r="AR835" i="1" a="1"/>
  <c r="AR835" i="1" s="1"/>
  <c r="BI835" i="1" s="1"/>
  <c r="AR846" i="1" a="1"/>
  <c r="AR846" i="1" s="1"/>
  <c r="BI846" i="1" s="1"/>
  <c r="AR872" i="1" a="1"/>
  <c r="AR872" i="1" s="1"/>
  <c r="BI872" i="1" s="1"/>
  <c r="AR875" i="1" a="1"/>
  <c r="AR875" i="1" s="1"/>
  <c r="BI875" i="1" s="1"/>
  <c r="AR878" i="1" a="1"/>
  <c r="AR878" i="1" s="1"/>
  <c r="BI878" i="1" s="1"/>
  <c r="AR886" i="1" a="1"/>
  <c r="AR886" i="1" s="1"/>
  <c r="BI886" i="1" s="1"/>
  <c r="AR895" i="1" a="1"/>
  <c r="AR895" i="1" s="1"/>
  <c r="BI895" i="1" s="1"/>
  <c r="AR388" i="1" a="1"/>
  <c r="AR388" i="1" s="1"/>
  <c r="BI388" i="1" s="1"/>
  <c r="AR574" i="1" a="1"/>
  <c r="AR574" i="1" s="1"/>
  <c r="BI574" i="1" s="1"/>
  <c r="AR648" i="1" a="1"/>
  <c r="AR648" i="1" s="1"/>
  <c r="BI648" i="1" s="1"/>
  <c r="AR654" i="1" a="1"/>
  <c r="AR654" i="1" s="1"/>
  <c r="BI654" i="1" s="1"/>
  <c r="AR661" i="1" a="1"/>
  <c r="AR661" i="1" s="1"/>
  <c r="BI661" i="1" s="1"/>
  <c r="AR669" i="1" a="1"/>
  <c r="AR669" i="1" s="1"/>
  <c r="BI669" i="1" s="1"/>
  <c r="AR673" i="1" a="1"/>
  <c r="AR673" i="1" s="1"/>
  <c r="BI673" i="1" s="1"/>
  <c r="AR695" i="1" a="1"/>
  <c r="AR695" i="1" s="1"/>
  <c r="BI695" i="1" s="1"/>
  <c r="AR704" i="1" a="1"/>
  <c r="AR704" i="1" s="1"/>
  <c r="BI704" i="1" s="1"/>
  <c r="AR705" i="1" a="1"/>
  <c r="AR705" i="1" s="1"/>
  <c r="BI705" i="1" s="1"/>
  <c r="AR712" i="1" a="1"/>
  <c r="AR712" i="1" s="1"/>
  <c r="BI712" i="1" s="1"/>
  <c r="AR713" i="1" a="1"/>
  <c r="AR713" i="1" s="1"/>
  <c r="BI713" i="1" s="1"/>
  <c r="AR727" i="1" a="1"/>
  <c r="AR727" i="1" s="1"/>
  <c r="BI727" i="1" s="1"/>
  <c r="AR735" i="1" a="1"/>
  <c r="AR735" i="1" s="1"/>
  <c r="BI735" i="1" s="1"/>
  <c r="AR751" i="1" a="1"/>
  <c r="AR751" i="1" s="1"/>
  <c r="BI751" i="1" s="1"/>
  <c r="AR760" i="1" a="1"/>
  <c r="AR760" i="1" s="1"/>
  <c r="BI760" i="1" s="1"/>
  <c r="AR766" i="1" a="1"/>
  <c r="AR766" i="1" s="1"/>
  <c r="BI766" i="1" s="1"/>
  <c r="AR797" i="1" a="1"/>
  <c r="AR797" i="1" s="1"/>
  <c r="BI797" i="1" s="1"/>
  <c r="AR804" i="1" a="1"/>
  <c r="AR804" i="1" s="1"/>
  <c r="BI804" i="1" s="1"/>
  <c r="AR805" i="1" a="1"/>
  <c r="AR805" i="1" s="1"/>
  <c r="BI805" i="1" s="1"/>
  <c r="AR827" i="1" a="1"/>
  <c r="AR827" i="1" s="1"/>
  <c r="BI827" i="1" s="1"/>
  <c r="AR828" i="1" a="1"/>
  <c r="AR828" i="1" s="1"/>
  <c r="BI828" i="1" s="1"/>
  <c r="AR840" i="1" a="1"/>
  <c r="AR840" i="1" s="1"/>
  <c r="BI840" i="1" s="1"/>
  <c r="AR842" i="1" a="1"/>
  <c r="AR842" i="1" s="1"/>
  <c r="BI842" i="1" s="1"/>
  <c r="AR849" i="1" a="1"/>
  <c r="AR849" i="1" s="1"/>
  <c r="BI849" i="1" s="1"/>
  <c r="AR852" i="1" a="1"/>
  <c r="AR852" i="1" s="1"/>
  <c r="BI852" i="1" s="1"/>
  <c r="AR855" i="1" a="1"/>
  <c r="AR855" i="1" s="1"/>
  <c r="BI855" i="1" s="1"/>
  <c r="AR858" i="1" a="1"/>
  <c r="AR858" i="1" s="1"/>
  <c r="BI858" i="1" s="1"/>
  <c r="AR861" i="1" a="1"/>
  <c r="AR861" i="1" s="1"/>
  <c r="BI861" i="1" s="1"/>
  <c r="AR881" i="1" a="1"/>
  <c r="AR881" i="1" s="1"/>
  <c r="BI881" i="1" s="1"/>
  <c r="AR887" i="1" a="1"/>
  <c r="AR887" i="1" s="1"/>
  <c r="BI887" i="1" s="1"/>
  <c r="AR571" i="1" a="1"/>
  <c r="AR571" i="1" s="1"/>
  <c r="BI571" i="1" s="1"/>
  <c r="AR601" i="1" a="1"/>
  <c r="AR601" i="1" s="1"/>
  <c r="BI601" i="1" s="1"/>
  <c r="AR681" i="1" a="1"/>
  <c r="AR681" i="1" s="1"/>
  <c r="BI681" i="1" s="1"/>
  <c r="AR721" i="1" a="1"/>
  <c r="AR721" i="1" s="1"/>
  <c r="BI721" i="1" s="1"/>
  <c r="AR736" i="1" a="1"/>
  <c r="AR736" i="1" s="1"/>
  <c r="BI736" i="1" s="1"/>
  <c r="AR834" i="1" a="1"/>
  <c r="AR834" i="1" s="1"/>
  <c r="BI834" i="1" s="1"/>
  <c r="AR837" i="1" a="1"/>
  <c r="AR837" i="1" s="1"/>
  <c r="BI837" i="1" s="1"/>
  <c r="AR867" i="1" a="1"/>
  <c r="AR867" i="1" s="1"/>
  <c r="BI867" i="1" s="1"/>
  <c r="AR888" i="1" a="1"/>
  <c r="AR888" i="1" s="1"/>
  <c r="BI888" i="1" s="1"/>
  <c r="AR897" i="1" a="1"/>
  <c r="AR897" i="1" s="1"/>
  <c r="BI897" i="1" s="1"/>
  <c r="AR912" i="1" a="1"/>
  <c r="AR912" i="1" s="1"/>
  <c r="BI912" i="1" s="1"/>
  <c r="AR928" i="1" a="1"/>
  <c r="AR928" i="1" s="1"/>
  <c r="BI928" i="1" s="1"/>
  <c r="AR937" i="1" a="1"/>
  <c r="AR937" i="1" s="1"/>
  <c r="BI937" i="1" s="1"/>
  <c r="AR938" i="1" a="1"/>
  <c r="AR938" i="1" s="1"/>
  <c r="BI938" i="1" s="1"/>
  <c r="AR946" i="1" a="1"/>
  <c r="AR946" i="1" s="1"/>
  <c r="BI946" i="1" s="1"/>
  <c r="AR947" i="1" a="1"/>
  <c r="AR947" i="1" s="1"/>
  <c r="BI947" i="1" s="1"/>
  <c r="AR968" i="1" a="1"/>
  <c r="AR968" i="1" s="1"/>
  <c r="BI968" i="1" s="1"/>
  <c r="AR984" i="1" a="1"/>
  <c r="AR984" i="1" s="1"/>
  <c r="BI984" i="1" s="1"/>
  <c r="AR995" i="1" a="1"/>
  <c r="AR995" i="1" s="1"/>
  <c r="BI995" i="1" s="1"/>
  <c r="AR1004" i="1" a="1"/>
  <c r="AR1004" i="1" s="1"/>
  <c r="BI1004" i="1" s="1"/>
  <c r="AR1005" i="1" a="1"/>
  <c r="AR1005" i="1" s="1"/>
  <c r="BI1005" i="1" s="1"/>
  <c r="AR1014" i="1" a="1"/>
  <c r="AR1014" i="1" s="1"/>
  <c r="BI1014" i="1" s="1"/>
  <c r="AR1035" i="1" a="1"/>
  <c r="AR1035" i="1" s="1"/>
  <c r="BI1035" i="1" s="1"/>
  <c r="AR1043" i="1" a="1"/>
  <c r="AR1043" i="1" s="1"/>
  <c r="BI1043" i="1" s="1"/>
  <c r="AR1052" i="1" a="1"/>
  <c r="AR1052" i="1" s="1"/>
  <c r="BI1052" i="1" s="1"/>
  <c r="AR1058" i="1" a="1"/>
  <c r="AR1058" i="1" s="1"/>
  <c r="BI1058" i="1" s="1"/>
  <c r="AR1059" i="1" a="1"/>
  <c r="AR1059" i="1" s="1"/>
  <c r="BI1059" i="1" s="1"/>
  <c r="AR1060" i="1" a="1"/>
  <c r="AR1060" i="1" s="1"/>
  <c r="BI1060" i="1" s="1"/>
  <c r="AR1074" i="1" a="1"/>
  <c r="AR1074" i="1" s="1"/>
  <c r="BI1074" i="1" s="1"/>
  <c r="AR1077" i="1" a="1"/>
  <c r="AR1077" i="1" s="1"/>
  <c r="BI1077" i="1" s="1"/>
  <c r="AR1093" i="1" a="1"/>
  <c r="AR1093" i="1" s="1"/>
  <c r="BI1093" i="1" s="1"/>
  <c r="AR1096" i="1" a="1"/>
  <c r="AR1096" i="1" s="1"/>
  <c r="BI1096" i="1" s="1"/>
  <c r="AR1112" i="1" a="1"/>
  <c r="AR1112" i="1" s="1"/>
  <c r="BI1112" i="1" s="1"/>
  <c r="AR1115" i="1" a="1"/>
  <c r="AR1115" i="1" s="1"/>
  <c r="BI1115" i="1" s="1"/>
  <c r="AR1133" i="1" a="1"/>
  <c r="AR1133" i="1" s="1"/>
  <c r="BI1133" i="1" s="1"/>
  <c r="AR1134" i="1" a="1"/>
  <c r="AR1134" i="1" s="1"/>
  <c r="BI1134" i="1" s="1"/>
  <c r="AR1135" i="1" a="1"/>
  <c r="AR1135" i="1" s="1"/>
  <c r="BI1135" i="1" s="1"/>
  <c r="AR1153" i="1" a="1"/>
  <c r="AR1153" i="1" s="1"/>
  <c r="BI1153" i="1" s="1"/>
  <c r="AR1154" i="1" a="1"/>
  <c r="AR1154" i="1" s="1"/>
  <c r="BI1154" i="1" s="1"/>
  <c r="AR1160" i="1" a="1"/>
  <c r="AR1160" i="1" s="1"/>
  <c r="BI1160" i="1" s="1"/>
  <c r="AR641" i="1" a="1"/>
  <c r="AR641" i="1" s="1"/>
  <c r="BI641" i="1" s="1"/>
  <c r="AR644" i="1" a="1"/>
  <c r="AR644" i="1" s="1"/>
  <c r="BI644" i="1" s="1"/>
  <c r="AR656" i="1" a="1"/>
  <c r="AR656" i="1" s="1"/>
  <c r="BI656" i="1" s="1"/>
  <c r="AR678" i="1" a="1"/>
  <c r="AR678" i="1" s="1"/>
  <c r="BI678" i="1" s="1"/>
  <c r="AR729" i="1" a="1"/>
  <c r="AR729" i="1" s="1"/>
  <c r="BI729" i="1" s="1"/>
  <c r="AR744" i="1" a="1"/>
  <c r="AR744" i="1" s="1"/>
  <c r="BI744" i="1" s="1"/>
  <c r="AR759" i="1" a="1"/>
  <c r="AR759" i="1" s="1"/>
  <c r="BI759" i="1" s="1"/>
  <c r="AR774" i="1" a="1"/>
  <c r="AR774" i="1" s="1"/>
  <c r="BI774" i="1" s="1"/>
  <c r="AR789" i="1" a="1"/>
  <c r="AR789" i="1" s="1"/>
  <c r="BI789" i="1" s="1"/>
  <c r="AR864" i="1" a="1"/>
  <c r="AR864" i="1" s="1"/>
  <c r="BI864" i="1" s="1"/>
  <c r="AR899" i="1" a="1"/>
  <c r="AR899" i="1" s="1"/>
  <c r="BI899" i="1" s="1"/>
  <c r="AR920" i="1" a="1"/>
  <c r="AR920" i="1" s="1"/>
  <c r="BI920" i="1" s="1"/>
  <c r="AR921" i="1" a="1"/>
  <c r="AR921" i="1" s="1"/>
  <c r="BI921" i="1" s="1"/>
  <c r="AR929" i="1" a="1"/>
  <c r="AR929" i="1" s="1"/>
  <c r="BI929" i="1" s="1"/>
  <c r="AR930" i="1" a="1"/>
  <c r="AR930" i="1" s="1"/>
  <c r="BI930" i="1" s="1"/>
  <c r="AR949" i="1" a="1"/>
  <c r="AR949" i="1" s="1"/>
  <c r="BI949" i="1" s="1"/>
  <c r="AR956" i="1" a="1"/>
  <c r="AR956" i="1" s="1"/>
  <c r="BI956" i="1" s="1"/>
  <c r="AR957" i="1" a="1"/>
  <c r="AR957" i="1" s="1"/>
  <c r="BI957" i="1" s="1"/>
  <c r="AR967" i="1" a="1"/>
  <c r="AR967" i="1" s="1"/>
  <c r="BI967" i="1" s="1"/>
  <c r="AR970" i="1" a="1"/>
  <c r="AR970" i="1" s="1"/>
  <c r="BI970" i="1" s="1"/>
  <c r="AR986" i="1" a="1"/>
  <c r="AR986" i="1" s="1"/>
  <c r="BI986" i="1" s="1"/>
  <c r="AR987" i="1" a="1"/>
  <c r="AR987" i="1" s="1"/>
  <c r="BI987" i="1" s="1"/>
  <c r="AR996" i="1" a="1"/>
  <c r="AR996" i="1" s="1"/>
  <c r="BI996" i="1" s="1"/>
  <c r="AR1006" i="1" a="1"/>
  <c r="AR1006" i="1" s="1"/>
  <c r="BI1006" i="1" s="1"/>
  <c r="AR1015" i="1" a="1"/>
  <c r="AR1015" i="1" s="1"/>
  <c r="BI1015" i="1" s="1"/>
  <c r="AR1022" i="1" a="1"/>
  <c r="AR1022" i="1" s="1"/>
  <c r="BI1022" i="1" s="1"/>
  <c r="AR1026" i="1" a="1"/>
  <c r="AR1026" i="1" s="1"/>
  <c r="BI1026" i="1" s="1"/>
  <c r="AR1030" i="1" a="1"/>
  <c r="AR1030" i="1" s="1"/>
  <c r="BI1030" i="1" s="1"/>
  <c r="AR1034" i="1" a="1"/>
  <c r="AR1034" i="1" s="1"/>
  <c r="BI1034" i="1" s="1"/>
  <c r="AR1038" i="1" a="1"/>
  <c r="AR1038" i="1" s="1"/>
  <c r="BI1038" i="1" s="1"/>
  <c r="AR1046" i="1" a="1"/>
  <c r="AR1046" i="1" s="1"/>
  <c r="BI1046" i="1" s="1"/>
  <c r="AR1054" i="1" a="1"/>
  <c r="AR1054" i="1" s="1"/>
  <c r="BI1054" i="1" s="1"/>
  <c r="AR1061" i="1" a="1"/>
  <c r="AR1061" i="1" s="1"/>
  <c r="BI1061" i="1" s="1"/>
  <c r="AR1068" i="1" a="1"/>
  <c r="AR1068" i="1" s="1"/>
  <c r="BI1068" i="1" s="1"/>
  <c r="AR1076" i="1" a="1"/>
  <c r="AR1076" i="1" s="1"/>
  <c r="BI1076" i="1" s="1"/>
  <c r="AR1079" i="1" a="1"/>
  <c r="AR1079" i="1" s="1"/>
  <c r="BI1079" i="1" s="1"/>
  <c r="AR1095" i="1" a="1"/>
  <c r="AR1095" i="1" s="1"/>
  <c r="BI1095" i="1" s="1"/>
  <c r="AR1098" i="1" a="1"/>
  <c r="AR1098" i="1" s="1"/>
  <c r="BI1098" i="1" s="1"/>
  <c r="AR1114" i="1" a="1"/>
  <c r="AR1114" i="1" s="1"/>
  <c r="BI1114" i="1" s="1"/>
  <c r="AR1116" i="1" a="1"/>
  <c r="AR1116" i="1" s="1"/>
  <c r="BI1116" i="1" s="1"/>
  <c r="AR1117" i="1" a="1"/>
  <c r="AR1117" i="1" s="1"/>
  <c r="BI1117" i="1" s="1"/>
  <c r="AR1136" i="1" a="1"/>
  <c r="AR1136" i="1" s="1"/>
  <c r="BI1136" i="1" s="1"/>
  <c r="AR1137" i="1" a="1"/>
  <c r="AR1137" i="1" s="1"/>
  <c r="BI1137" i="1" s="1"/>
  <c r="AR1139" i="1" a="1"/>
  <c r="AR1139" i="1" s="1"/>
  <c r="BI1139" i="1" s="1"/>
  <c r="AR1155" i="1" a="1"/>
  <c r="AR1155" i="1" s="1"/>
  <c r="BI1155" i="1" s="1"/>
  <c r="AR1156" i="1" a="1"/>
  <c r="AR1156" i="1" s="1"/>
  <c r="BI1156" i="1" s="1"/>
  <c r="AR1163" i="1" a="1"/>
  <c r="AR1163" i="1" s="1"/>
  <c r="BI1163" i="1" s="1"/>
  <c r="AR1166" i="1" a="1"/>
  <c r="AR1166" i="1" s="1"/>
  <c r="BI1166" i="1" s="1"/>
  <c r="AR1169" i="1" a="1"/>
  <c r="AR1169" i="1" s="1"/>
  <c r="BI1169" i="1" s="1"/>
  <c r="AR672" i="1" a="1"/>
  <c r="AR672" i="1" s="1"/>
  <c r="BI672" i="1" s="1"/>
  <c r="AR675" i="1" a="1"/>
  <c r="AR675" i="1" s="1"/>
  <c r="BI675" i="1" s="1"/>
  <c r="AR722" i="1" a="1"/>
  <c r="AR722" i="1" s="1"/>
  <c r="BI722" i="1" s="1"/>
  <c r="AR737" i="1" a="1"/>
  <c r="AR737" i="1" s="1"/>
  <c r="BI737" i="1" s="1"/>
  <c r="AR752" i="1" a="1"/>
  <c r="AR752" i="1" s="1"/>
  <c r="BI752" i="1" s="1"/>
  <c r="AR767" i="1" a="1"/>
  <c r="AR767" i="1" s="1"/>
  <c r="BI767" i="1" s="1"/>
  <c r="AR782" i="1" a="1"/>
  <c r="AR782" i="1" s="1"/>
  <c r="BI782" i="1" s="1"/>
  <c r="AR901" i="1" a="1"/>
  <c r="AR901" i="1" s="1"/>
  <c r="BI901" i="1" s="1"/>
  <c r="AR907" i="1" a="1"/>
  <c r="AR907" i="1" s="1"/>
  <c r="BI907" i="1" s="1"/>
  <c r="AR910" i="1" a="1"/>
  <c r="AR910" i="1" s="1"/>
  <c r="BI910" i="1" s="1"/>
  <c r="AR913" i="1" a="1"/>
  <c r="AR913" i="1" s="1"/>
  <c r="BI913" i="1" s="1"/>
  <c r="AR939" i="1" a="1"/>
  <c r="AR939" i="1" s="1"/>
  <c r="BI939" i="1" s="1"/>
  <c r="AR940" i="1" a="1"/>
  <c r="AR940" i="1" s="1"/>
  <c r="BI940" i="1" s="1"/>
  <c r="AR948" i="1" a="1"/>
  <c r="AR948" i="1" s="1"/>
  <c r="BI948" i="1" s="1"/>
  <c r="AR958" i="1" a="1"/>
  <c r="AR958" i="1" s="1"/>
  <c r="BI958" i="1" s="1"/>
  <c r="AR959" i="1" a="1"/>
  <c r="AR959" i="1" s="1"/>
  <c r="BI959" i="1" s="1"/>
  <c r="AR969" i="1" a="1"/>
  <c r="AR969" i="1" s="1"/>
  <c r="BI969" i="1" s="1"/>
  <c r="AR972" i="1" a="1"/>
  <c r="AR972" i="1" s="1"/>
  <c r="BI972" i="1" s="1"/>
  <c r="AR989" i="1" a="1"/>
  <c r="AR989" i="1" s="1"/>
  <c r="BI989" i="1" s="1"/>
  <c r="AR997" i="1" a="1"/>
  <c r="AR997" i="1" s="1"/>
  <c r="BI997" i="1" s="1"/>
  <c r="AR998" i="1" a="1"/>
  <c r="AR998" i="1" s="1"/>
  <c r="BI998" i="1" s="1"/>
  <c r="AR1007" i="1" a="1"/>
  <c r="AR1007" i="1" s="1"/>
  <c r="BI1007" i="1" s="1"/>
  <c r="AR1016" i="1" a="1"/>
  <c r="AR1016" i="1" s="1"/>
  <c r="BI1016" i="1" s="1"/>
  <c r="AR1042" i="1" a="1"/>
  <c r="AR1042" i="1" s="1"/>
  <c r="BI1042" i="1" s="1"/>
  <c r="AR1049" i="1" a="1"/>
  <c r="AR1049" i="1" s="1"/>
  <c r="BI1049" i="1" s="1"/>
  <c r="AR1062" i="1" a="1"/>
  <c r="AR1062" i="1" s="1"/>
  <c r="BI1062" i="1" s="1"/>
  <c r="AR1078" i="1" a="1"/>
  <c r="AR1078" i="1" s="1"/>
  <c r="BI1078" i="1" s="1"/>
  <c r="AR1081" i="1" a="1"/>
  <c r="AR1081" i="1" s="1"/>
  <c r="BI1081" i="1" s="1"/>
  <c r="AR1097" i="1" a="1"/>
  <c r="AR1097" i="1" s="1"/>
  <c r="BI1097" i="1" s="1"/>
  <c r="AR1099" i="1" a="1"/>
  <c r="AR1099" i="1" s="1"/>
  <c r="BI1099" i="1" s="1"/>
  <c r="AR1100" i="1" a="1"/>
  <c r="AR1100" i="1" s="1"/>
  <c r="BI1100" i="1" s="1"/>
  <c r="AR1118" i="1" a="1"/>
  <c r="AR1118" i="1" s="1"/>
  <c r="BI1118" i="1" s="1"/>
  <c r="AR1119" i="1" a="1"/>
  <c r="AR1119" i="1" s="1"/>
  <c r="BI1119" i="1" s="1"/>
  <c r="AR1120" i="1" a="1"/>
  <c r="AR1120" i="1" s="1"/>
  <c r="BI1120" i="1" s="1"/>
  <c r="AR1138" i="1" a="1"/>
  <c r="AR1138" i="1" s="1"/>
  <c r="BI1138" i="1" s="1"/>
  <c r="AR1141" i="1" a="1"/>
  <c r="AR1141" i="1" s="1"/>
  <c r="BI1141" i="1" s="1"/>
  <c r="AR1157" i="1" a="1"/>
  <c r="AR1157" i="1" s="1"/>
  <c r="BI1157" i="1" s="1"/>
  <c r="AR663" i="1" a="1"/>
  <c r="AR663" i="1" s="1"/>
  <c r="BI663" i="1" s="1"/>
  <c r="AR730" i="1" a="1"/>
  <c r="AR730" i="1" s="1"/>
  <c r="BI730" i="1" s="1"/>
  <c r="AR745" i="1" a="1"/>
  <c r="AR745" i="1" s="1"/>
  <c r="BI745" i="1" s="1"/>
  <c r="AR775" i="1" a="1"/>
  <c r="AR775" i="1" s="1"/>
  <c r="BI775" i="1" s="1"/>
  <c r="AR790" i="1" a="1"/>
  <c r="AR790" i="1" s="1"/>
  <c r="BI790" i="1" s="1"/>
  <c r="AR893" i="1" a="1"/>
  <c r="AR893" i="1" s="1"/>
  <c r="BI893" i="1" s="1"/>
  <c r="AR896" i="1" a="1"/>
  <c r="AR896" i="1" s="1"/>
  <c r="BI896" i="1" s="1"/>
  <c r="AR922" i="1" a="1"/>
  <c r="AR922" i="1" s="1"/>
  <c r="BI922" i="1" s="1"/>
  <c r="AR923" i="1" a="1"/>
  <c r="AR923" i="1" s="1"/>
  <c r="BI923" i="1" s="1"/>
  <c r="AR931" i="1" a="1"/>
  <c r="AR931" i="1" s="1"/>
  <c r="BI931" i="1" s="1"/>
  <c r="AR932" i="1" a="1"/>
  <c r="AR932" i="1" s="1"/>
  <c r="BI932" i="1" s="1"/>
  <c r="AR941" i="1" a="1"/>
  <c r="AR941" i="1" s="1"/>
  <c r="BI941" i="1" s="1"/>
  <c r="AR950" i="1" a="1"/>
  <c r="AR950" i="1" s="1"/>
  <c r="BI950" i="1" s="1"/>
  <c r="AR951" i="1" a="1"/>
  <c r="AR951" i="1" s="1"/>
  <c r="BI951" i="1" s="1"/>
  <c r="AR960" i="1" a="1"/>
  <c r="AR960" i="1" s="1"/>
  <c r="BI960" i="1" s="1"/>
  <c r="AR971" i="1" a="1"/>
  <c r="AR971" i="1" s="1"/>
  <c r="BI971" i="1" s="1"/>
  <c r="AR973" i="1" a="1"/>
  <c r="AR973" i="1" s="1"/>
  <c r="BI973" i="1" s="1"/>
  <c r="AR974" i="1" a="1"/>
  <c r="AR974" i="1" s="1"/>
  <c r="BI974" i="1" s="1"/>
  <c r="AR988" i="1" a="1"/>
  <c r="AR988" i="1" s="1"/>
  <c r="BI988" i="1" s="1"/>
  <c r="AR1008" i="1" a="1"/>
  <c r="AR1008" i="1" s="1"/>
  <c r="BI1008" i="1" s="1"/>
  <c r="AR1017" i="1" a="1"/>
  <c r="AR1017" i="1" s="1"/>
  <c r="BI1017" i="1" s="1"/>
  <c r="AR1021" i="1" a="1"/>
  <c r="AR1021" i="1" s="1"/>
  <c r="BI1021" i="1" s="1"/>
  <c r="AR1025" i="1" a="1"/>
  <c r="AR1025" i="1" s="1"/>
  <c r="BI1025" i="1" s="1"/>
  <c r="AR1029" i="1" a="1"/>
  <c r="AR1029" i="1" s="1"/>
  <c r="BI1029" i="1" s="1"/>
  <c r="AR1033" i="1" a="1"/>
  <c r="AR1033" i="1" s="1"/>
  <c r="BI1033" i="1" s="1"/>
  <c r="AR1041" i="1" a="1"/>
  <c r="AR1041" i="1" s="1"/>
  <c r="BI1041" i="1" s="1"/>
  <c r="AR1053" i="1" a="1"/>
  <c r="AR1053" i="1" s="1"/>
  <c r="BI1053" i="1" s="1"/>
  <c r="AR1056" i="1" a="1"/>
  <c r="AR1056" i="1" s="1"/>
  <c r="BI1056" i="1" s="1"/>
  <c r="AR1063" i="1" a="1"/>
  <c r="AR1063" i="1" s="1"/>
  <c r="BI1063" i="1" s="1"/>
  <c r="AR1080" i="1" a="1"/>
  <c r="AR1080" i="1" s="1"/>
  <c r="BI1080" i="1" s="1"/>
  <c r="AR1083" i="1" a="1"/>
  <c r="AR1083" i="1" s="1"/>
  <c r="BI1083" i="1" s="1"/>
  <c r="AR1101" i="1" a="1"/>
  <c r="AR1101" i="1" s="1"/>
  <c r="BI1101" i="1" s="1"/>
  <c r="AR1102" i="1" a="1"/>
  <c r="AR1102" i="1" s="1"/>
  <c r="BI1102" i="1" s="1"/>
  <c r="AR1103" i="1" a="1"/>
  <c r="AR1103" i="1" s="1"/>
  <c r="BI1103" i="1" s="1"/>
  <c r="AR1121" i="1" a="1"/>
  <c r="AR1121" i="1" s="1"/>
  <c r="BI1121" i="1" s="1"/>
  <c r="AR1122" i="1" a="1"/>
  <c r="AR1122" i="1" s="1"/>
  <c r="BI1122" i="1" s="1"/>
  <c r="AR1124" i="1" a="1"/>
  <c r="AR1124" i="1" s="1"/>
  <c r="BI1124" i="1" s="1"/>
  <c r="AR1140" i="1" a="1"/>
  <c r="AR1140" i="1" s="1"/>
  <c r="BI1140" i="1" s="1"/>
  <c r="AR1143" i="1" a="1"/>
  <c r="AR1143" i="1" s="1"/>
  <c r="BI1143" i="1" s="1"/>
  <c r="AR1158" i="1" a="1"/>
  <c r="AR1158" i="1" s="1"/>
  <c r="BI1158" i="1" s="1"/>
  <c r="AR1161" i="1" a="1"/>
  <c r="AR1161" i="1" s="1"/>
  <c r="BI1161" i="1" s="1"/>
  <c r="AR1164" i="1" a="1"/>
  <c r="AR1164" i="1" s="1"/>
  <c r="BI1164" i="1" s="1"/>
  <c r="AR651" i="1" a="1"/>
  <c r="AR651" i="1" s="1"/>
  <c r="BI651" i="1" s="1"/>
  <c r="AR798" i="1" a="1"/>
  <c r="AR798" i="1" s="1"/>
  <c r="BI798" i="1" s="1"/>
  <c r="AR817" i="1" a="1"/>
  <c r="AR817" i="1" s="1"/>
  <c r="BI817" i="1" s="1"/>
  <c r="AR904" i="1" a="1"/>
  <c r="AR904" i="1" s="1"/>
  <c r="BI904" i="1" s="1"/>
  <c r="AR914" i="1" a="1"/>
  <c r="AR914" i="1" s="1"/>
  <c r="BI914" i="1" s="1"/>
  <c r="AR915" i="1" a="1"/>
  <c r="AR915" i="1" s="1"/>
  <c r="BI915" i="1" s="1"/>
  <c r="AR933" i="1" a="1"/>
  <c r="AR933" i="1" s="1"/>
  <c r="BI933" i="1" s="1"/>
  <c r="AR934" i="1" a="1"/>
  <c r="AR934" i="1" s="1"/>
  <c r="BI934" i="1" s="1"/>
  <c r="AR942" i="1" a="1"/>
  <c r="AR942" i="1" s="1"/>
  <c r="BI942" i="1" s="1"/>
  <c r="AR961" i="1" a="1"/>
  <c r="AR961" i="1" s="1"/>
  <c r="BI961" i="1" s="1"/>
  <c r="AR962" i="1" a="1"/>
  <c r="AR962" i="1" s="1"/>
  <c r="BI962" i="1" s="1"/>
  <c r="AR975" i="1" a="1"/>
  <c r="AR975" i="1" s="1"/>
  <c r="BI975" i="1" s="1"/>
  <c r="AR976" i="1" a="1"/>
  <c r="AR976" i="1" s="1"/>
  <c r="BI976" i="1" s="1"/>
  <c r="AR977" i="1" a="1"/>
  <c r="AR977" i="1" s="1"/>
  <c r="BI977" i="1" s="1"/>
  <c r="AR990" i="1" a="1"/>
  <c r="AR990" i="1" s="1"/>
  <c r="BI990" i="1" s="1"/>
  <c r="AR991" i="1" a="1"/>
  <c r="AR991" i="1" s="1"/>
  <c r="BI991" i="1" s="1"/>
  <c r="AR999" i="1" a="1"/>
  <c r="AR999" i="1" s="1"/>
  <c r="BI999" i="1" s="1"/>
  <c r="AR1000" i="1" a="1"/>
  <c r="AR1000" i="1" s="1"/>
  <c r="BI1000" i="1" s="1"/>
  <c r="AR1009" i="1" a="1"/>
  <c r="AR1009" i="1" s="1"/>
  <c r="BI1009" i="1" s="1"/>
  <c r="AR1010" i="1" a="1"/>
  <c r="AR1010" i="1" s="1"/>
  <c r="BI1010" i="1" s="1"/>
  <c r="AR1018" i="1" a="1"/>
  <c r="AR1018" i="1" s="1"/>
  <c r="BI1018" i="1" s="1"/>
  <c r="AR1037" i="1" a="1"/>
  <c r="AR1037" i="1" s="1"/>
  <c r="BI1037" i="1" s="1"/>
  <c r="AR1045" i="1" a="1"/>
  <c r="AR1045" i="1" s="1"/>
  <c r="BI1045" i="1" s="1"/>
  <c r="AR1051" i="1" a="1"/>
  <c r="AR1051" i="1" s="1"/>
  <c r="BI1051" i="1" s="1"/>
  <c r="AR1064" i="1" a="1"/>
  <c r="AR1064" i="1" s="1"/>
  <c r="BI1064" i="1" s="1"/>
  <c r="AR1082" i="1" a="1"/>
  <c r="AR1082" i="1" s="1"/>
  <c r="BI1082" i="1" s="1"/>
  <c r="AR1084" i="1" a="1"/>
  <c r="AR1084" i="1" s="1"/>
  <c r="BI1084" i="1" s="1"/>
  <c r="AR1085" i="1" a="1"/>
  <c r="AR1085" i="1" s="1"/>
  <c r="BI1085" i="1" s="1"/>
  <c r="AR1104" i="1" a="1"/>
  <c r="AR1104" i="1" s="1"/>
  <c r="BI1104" i="1" s="1"/>
  <c r="AR1105" i="1" a="1"/>
  <c r="AR1105" i="1" s="1"/>
  <c r="BI1105" i="1" s="1"/>
  <c r="AR1107" i="1" a="1"/>
  <c r="AR1107" i="1" s="1"/>
  <c r="BI1107" i="1" s="1"/>
  <c r="AR1123" i="1" a="1"/>
  <c r="AR1123" i="1" s="1"/>
  <c r="BI1123" i="1" s="1"/>
  <c r="AR1126" i="1" a="1"/>
  <c r="AR1126" i="1" s="1"/>
  <c r="BI1126" i="1" s="1"/>
  <c r="AR1142" i="1" a="1"/>
  <c r="AR1142" i="1" s="1"/>
  <c r="BI1142" i="1" s="1"/>
  <c r="AR1145" i="1" a="1"/>
  <c r="AR1145" i="1" s="1"/>
  <c r="BI1145" i="1" s="1"/>
  <c r="AR1167" i="1" a="1"/>
  <c r="AR1167" i="1" s="1"/>
  <c r="BI1167" i="1" s="1"/>
  <c r="AR1170" i="1" a="1"/>
  <c r="AR1170" i="1" s="1"/>
  <c r="BI1170" i="1" s="1"/>
  <c r="AR697" i="1" a="1"/>
  <c r="AR697" i="1" s="1"/>
  <c r="BI697" i="1" s="1"/>
  <c r="AR829" i="1" a="1"/>
  <c r="AR829" i="1" s="1"/>
  <c r="BI829" i="1" s="1"/>
  <c r="AR905" i="1" a="1"/>
  <c r="AR905" i="1" s="1"/>
  <c r="BI905" i="1" s="1"/>
  <c r="AR906" i="1" a="1"/>
  <c r="AR906" i="1" s="1"/>
  <c r="BI906" i="1" s="1"/>
  <c r="AR908" i="1" a="1"/>
  <c r="AR908" i="1" s="1"/>
  <c r="BI908" i="1" s="1"/>
  <c r="AR911" i="1" a="1"/>
  <c r="AR911" i="1" s="1"/>
  <c r="BI911" i="1" s="1"/>
  <c r="AR917" i="1" a="1"/>
  <c r="AR917" i="1" s="1"/>
  <c r="BI917" i="1" s="1"/>
  <c r="AR924" i="1" a="1"/>
  <c r="AR924" i="1" s="1"/>
  <c r="BI924" i="1" s="1"/>
  <c r="AR925" i="1" a="1"/>
  <c r="AR925" i="1" s="1"/>
  <c r="BI925" i="1" s="1"/>
  <c r="AR943" i="1" a="1"/>
  <c r="AR943" i="1" s="1"/>
  <c r="BI943" i="1" s="1"/>
  <c r="AR952" i="1" a="1"/>
  <c r="AR952" i="1" s="1"/>
  <c r="BI952" i="1" s="1"/>
  <c r="AR953" i="1" a="1"/>
  <c r="AR953" i="1" s="1"/>
  <c r="BI953" i="1" s="1"/>
  <c r="AR978" i="1" a="1"/>
  <c r="AR978" i="1" s="1"/>
  <c r="BI978" i="1" s="1"/>
  <c r="AR979" i="1" a="1"/>
  <c r="AR979" i="1" s="1"/>
  <c r="BI979" i="1" s="1"/>
  <c r="AR981" i="1" a="1"/>
  <c r="AR981" i="1" s="1"/>
  <c r="BI981" i="1" s="1"/>
  <c r="AR1001" i="1" a="1"/>
  <c r="AR1001" i="1" s="1"/>
  <c r="BI1001" i="1" s="1"/>
  <c r="AR1011" i="1" a="1"/>
  <c r="AR1011" i="1" s="1"/>
  <c r="BI1011" i="1" s="1"/>
  <c r="AR1019" i="1" a="1"/>
  <c r="AR1019" i="1" s="1"/>
  <c r="BI1019" i="1" s="1"/>
  <c r="AR1024" i="1" a="1"/>
  <c r="AR1024" i="1" s="1"/>
  <c r="BI1024" i="1" s="1"/>
  <c r="AR1032" i="1" a="1"/>
  <c r="AR1032" i="1" s="1"/>
  <c r="BI1032" i="1" s="1"/>
  <c r="AR1040" i="1" a="1"/>
  <c r="AR1040" i="1" s="1"/>
  <c r="BI1040" i="1" s="1"/>
  <c r="AR1048" i="1" a="1"/>
  <c r="AR1048" i="1" s="1"/>
  <c r="BI1048" i="1" s="1"/>
  <c r="AR1055" i="1" a="1"/>
  <c r="AR1055" i="1" s="1"/>
  <c r="BI1055" i="1" s="1"/>
  <c r="AR1065" i="1" a="1"/>
  <c r="AR1065" i="1" s="1"/>
  <c r="BI1065" i="1" s="1"/>
  <c r="AR1086" i="1" a="1"/>
  <c r="AR1086" i="1" s="1"/>
  <c r="BI1086" i="1" s="1"/>
  <c r="AR1087" i="1" a="1"/>
  <c r="AR1087" i="1" s="1"/>
  <c r="BI1087" i="1" s="1"/>
  <c r="AR1088" i="1" a="1"/>
  <c r="AR1088" i="1" s="1"/>
  <c r="BI1088" i="1" s="1"/>
  <c r="AR1106" i="1" a="1"/>
  <c r="AR1106" i="1" s="1"/>
  <c r="BI1106" i="1" s="1"/>
  <c r="AR1109" i="1" a="1"/>
  <c r="AR1109" i="1" s="1"/>
  <c r="BI1109" i="1" s="1"/>
  <c r="AR1125" i="1" a="1"/>
  <c r="AR1125" i="1" s="1"/>
  <c r="BI1125" i="1" s="1"/>
  <c r="AR1128" i="1" a="1"/>
  <c r="AR1128" i="1" s="1"/>
  <c r="BI1128" i="1" s="1"/>
  <c r="AR1144" i="1" a="1"/>
  <c r="AR1144" i="1" s="1"/>
  <c r="BI1144" i="1" s="1"/>
  <c r="AR1147" i="1" a="1"/>
  <c r="AR1147" i="1" s="1"/>
  <c r="BI1147" i="1" s="1"/>
  <c r="AR264" i="1" a="1"/>
  <c r="AR264" i="1" s="1"/>
  <c r="BI264" i="1" s="1"/>
  <c r="AR538" i="1" a="1"/>
  <c r="AR538" i="1" s="1"/>
  <c r="BI538" i="1" s="1"/>
  <c r="AR684" i="1" a="1"/>
  <c r="AR684" i="1" s="1"/>
  <c r="BI684" i="1" s="1"/>
  <c r="AR698" i="1" a="1"/>
  <c r="AR698" i="1" s="1"/>
  <c r="BI698" i="1" s="1"/>
  <c r="AR807" i="1" a="1"/>
  <c r="AR807" i="1" s="1"/>
  <c r="BI807" i="1" s="1"/>
  <c r="AR870" i="1" a="1"/>
  <c r="AR870" i="1" s="1"/>
  <c r="BI870" i="1" s="1"/>
  <c r="AR902" i="1" a="1"/>
  <c r="AR902" i="1" s="1"/>
  <c r="BI902" i="1" s="1"/>
  <c r="AR909" i="1" a="1"/>
  <c r="AR909" i="1" s="1"/>
  <c r="BI909" i="1" s="1"/>
  <c r="AR918" i="1" a="1"/>
  <c r="AR918" i="1" s="1"/>
  <c r="BI918" i="1" s="1"/>
  <c r="AR919" i="1" a="1"/>
  <c r="AR919" i="1" s="1"/>
  <c r="BI919" i="1" s="1"/>
  <c r="AR927" i="1" a="1"/>
  <c r="AR927" i="1" s="1"/>
  <c r="BI927" i="1" s="1"/>
  <c r="AR954" i="1" a="1"/>
  <c r="AR954" i="1" s="1"/>
  <c r="BI954" i="1" s="1"/>
  <c r="AR955" i="1" a="1"/>
  <c r="AR955" i="1" s="1"/>
  <c r="BI955" i="1" s="1"/>
  <c r="AR965" i="1" a="1"/>
  <c r="AR965" i="1" s="1"/>
  <c r="BI965" i="1" s="1"/>
  <c r="AR966" i="1" a="1"/>
  <c r="AR966" i="1" s="1"/>
  <c r="BI966" i="1" s="1"/>
  <c r="AR982" i="1" a="1"/>
  <c r="AR982" i="1" s="1"/>
  <c r="BI982" i="1" s="1"/>
  <c r="AR985" i="1" a="1"/>
  <c r="AR985" i="1" s="1"/>
  <c r="BI985" i="1" s="1"/>
  <c r="AR994" i="1" a="1"/>
  <c r="AR994" i="1" s="1"/>
  <c r="BI994" i="1" s="1"/>
  <c r="AR1003" i="1" a="1"/>
  <c r="AR1003" i="1" s="1"/>
  <c r="BI1003" i="1" s="1"/>
  <c r="AR1013" i="1" a="1"/>
  <c r="AR1013" i="1" s="1"/>
  <c r="BI1013" i="1" s="1"/>
  <c r="AR1027" i="1" a="1"/>
  <c r="AR1027" i="1" s="1"/>
  <c r="BI1027" i="1" s="1"/>
  <c r="AR1039" i="1" a="1"/>
  <c r="AR1039" i="1" s="1"/>
  <c r="BI1039" i="1" s="1"/>
  <c r="AR1047" i="1" a="1"/>
  <c r="AR1047" i="1" s="1"/>
  <c r="BI1047" i="1" s="1"/>
  <c r="AR1050" i="1" a="1"/>
  <c r="AR1050" i="1" s="1"/>
  <c r="BI1050" i="1" s="1"/>
  <c r="AR1057" i="1" a="1"/>
  <c r="AR1057" i="1" s="1"/>
  <c r="BI1057" i="1" s="1"/>
  <c r="AR1067" i="1" a="1"/>
  <c r="AR1067" i="1" s="1"/>
  <c r="BI1067" i="1" s="1"/>
  <c r="AR1072" i="1" a="1"/>
  <c r="AR1072" i="1" s="1"/>
  <c r="BI1072" i="1" s="1"/>
  <c r="AR1073" i="1" a="1"/>
  <c r="AR1073" i="1" s="1"/>
  <c r="BI1073" i="1" s="1"/>
  <c r="AR1075" i="1" a="1"/>
  <c r="AR1075" i="1" s="1"/>
  <c r="BI1075" i="1" s="1"/>
  <c r="AR1091" i="1" a="1"/>
  <c r="AR1091" i="1" s="1"/>
  <c r="BI1091" i="1" s="1"/>
  <c r="AR1094" i="1" a="1"/>
  <c r="AR1094" i="1" s="1"/>
  <c r="BI1094" i="1" s="1"/>
  <c r="AR1110" i="1" a="1"/>
  <c r="AR1110" i="1" s="1"/>
  <c r="BI1110" i="1" s="1"/>
  <c r="AR1113" i="1" a="1"/>
  <c r="AR1113" i="1" s="1"/>
  <c r="BI1113" i="1" s="1"/>
  <c r="AR1129" i="1" a="1"/>
  <c r="AR1129" i="1" s="1"/>
  <c r="BI1129" i="1" s="1"/>
  <c r="AR1131" i="1" a="1"/>
  <c r="AR1131" i="1" s="1"/>
  <c r="BI1131" i="1" s="1"/>
  <c r="AR1132" i="1" a="1"/>
  <c r="AR1132" i="1" s="1"/>
  <c r="BI1132" i="1" s="1"/>
  <c r="AR1150" i="1" a="1"/>
  <c r="AR1150" i="1" s="1"/>
  <c r="BI1150" i="1" s="1"/>
  <c r="AR1151" i="1" a="1"/>
  <c r="AR1151" i="1" s="1"/>
  <c r="BI1151" i="1" s="1"/>
  <c r="AR1152" i="1" a="1"/>
  <c r="AR1152" i="1" s="1"/>
  <c r="BI1152" i="1" s="1"/>
  <c r="AR407" i="1" a="1"/>
  <c r="AR407" i="1" s="1"/>
  <c r="BI407" i="1" s="1"/>
  <c r="AR983" i="1" a="1"/>
  <c r="AR983" i="1" s="1"/>
  <c r="BI983" i="1" s="1"/>
  <c r="AR1002" i="1" a="1"/>
  <c r="AR1002" i="1" s="1"/>
  <c r="BI1002" i="1" s="1"/>
  <c r="AR1044" i="1" a="1"/>
  <c r="AR1044" i="1" s="1"/>
  <c r="BI1044" i="1" s="1"/>
  <c r="AR1071" i="1" a="1"/>
  <c r="AR1071" i="1" s="1"/>
  <c r="BI1071" i="1" s="1"/>
  <c r="AR1149" i="1" a="1"/>
  <c r="AR1149" i="1" s="1"/>
  <c r="BI1149" i="1" s="1"/>
  <c r="AR1183" i="1" a="1"/>
  <c r="AR1183" i="1" s="1"/>
  <c r="BI1183" i="1" s="1"/>
  <c r="AR1186" i="1" a="1"/>
  <c r="AR1186" i="1" s="1"/>
  <c r="BI1186" i="1" s="1"/>
  <c r="AR1189" i="1" a="1"/>
  <c r="AR1189" i="1" s="1"/>
  <c r="BI1189" i="1" s="1"/>
  <c r="AR1192" i="1" a="1"/>
  <c r="AR1192" i="1" s="1"/>
  <c r="BI1192" i="1" s="1"/>
  <c r="AR1215" i="1" a="1"/>
  <c r="AR1215" i="1" s="1"/>
  <c r="BI1215" i="1" s="1"/>
  <c r="AR1218" i="1" a="1"/>
  <c r="AR1218" i="1" s="1"/>
  <c r="BI1218" i="1" s="1"/>
  <c r="AR1221" i="1" a="1"/>
  <c r="AR1221" i="1" s="1"/>
  <c r="BI1221" i="1" s="1"/>
  <c r="AR1224" i="1" a="1"/>
  <c r="AR1224" i="1" s="1"/>
  <c r="BI1224" i="1" s="1"/>
  <c r="AR1247" i="1" a="1"/>
  <c r="AR1247" i="1" s="1"/>
  <c r="BI1247" i="1" s="1"/>
  <c r="AR1250" i="1" a="1"/>
  <c r="AR1250" i="1" s="1"/>
  <c r="BI1250" i="1" s="1"/>
  <c r="AR1253" i="1" a="1"/>
  <c r="AR1253" i="1" s="1"/>
  <c r="BI1253" i="1" s="1"/>
  <c r="AR1256" i="1" a="1"/>
  <c r="AR1256" i="1" s="1"/>
  <c r="BI1256" i="1" s="1"/>
  <c r="AR1279" i="1" a="1"/>
  <c r="AR1279" i="1" s="1"/>
  <c r="BI1279" i="1" s="1"/>
  <c r="AR1282" i="1" a="1"/>
  <c r="AR1282" i="1" s="1"/>
  <c r="BI1282" i="1" s="1"/>
  <c r="AR1285" i="1" a="1"/>
  <c r="AR1285" i="1" s="1"/>
  <c r="BI1285" i="1" s="1"/>
  <c r="AR1288" i="1" a="1"/>
  <c r="AR1288" i="1" s="1"/>
  <c r="BI1288" i="1" s="1"/>
  <c r="AR1311" i="1" a="1"/>
  <c r="AR1311" i="1" s="1"/>
  <c r="BI1311" i="1" s="1"/>
  <c r="AR1314" i="1" a="1"/>
  <c r="AR1314" i="1" s="1"/>
  <c r="BI1314" i="1" s="1"/>
  <c r="AR1317" i="1" a="1"/>
  <c r="AR1317" i="1" s="1"/>
  <c r="BI1317" i="1" s="1"/>
  <c r="AR926" i="1" a="1"/>
  <c r="AR926" i="1" s="1"/>
  <c r="BI926" i="1" s="1"/>
  <c r="AR945" i="1" a="1"/>
  <c r="AR945" i="1" s="1"/>
  <c r="BI945" i="1" s="1"/>
  <c r="AR964" i="1" a="1"/>
  <c r="AR964" i="1" s="1"/>
  <c r="BI964" i="1" s="1"/>
  <c r="AR1130" i="1" a="1"/>
  <c r="AR1130" i="1" s="1"/>
  <c r="BI1130" i="1" s="1"/>
  <c r="AR1172" i="1" a="1"/>
  <c r="AR1172" i="1" s="1"/>
  <c r="BI1172" i="1" s="1"/>
  <c r="AR1195" i="1" a="1"/>
  <c r="AR1195" i="1" s="1"/>
  <c r="BI1195" i="1" s="1"/>
  <c r="AR1198" i="1" a="1"/>
  <c r="AR1198" i="1" s="1"/>
  <c r="BI1198" i="1" s="1"/>
  <c r="AR1201" i="1" a="1"/>
  <c r="AR1201" i="1" s="1"/>
  <c r="BI1201" i="1" s="1"/>
  <c r="AR1204" i="1" a="1"/>
  <c r="AR1204" i="1" s="1"/>
  <c r="BI1204" i="1" s="1"/>
  <c r="AR1227" i="1" a="1"/>
  <c r="AR1227" i="1" s="1"/>
  <c r="BI1227" i="1" s="1"/>
  <c r="AR1230" i="1" a="1"/>
  <c r="AR1230" i="1" s="1"/>
  <c r="BI1230" i="1" s="1"/>
  <c r="AR1233" i="1" a="1"/>
  <c r="AR1233" i="1" s="1"/>
  <c r="BI1233" i="1" s="1"/>
  <c r="AR1236" i="1" a="1"/>
  <c r="AR1236" i="1" s="1"/>
  <c r="BI1236" i="1" s="1"/>
  <c r="AR1259" i="1" a="1"/>
  <c r="AR1259" i="1" s="1"/>
  <c r="BI1259" i="1" s="1"/>
  <c r="AR1262" i="1" a="1"/>
  <c r="AR1262" i="1" s="1"/>
  <c r="BI1262" i="1" s="1"/>
  <c r="AR1265" i="1" a="1"/>
  <c r="AR1265" i="1" s="1"/>
  <c r="BI1265" i="1" s="1"/>
  <c r="AR1268" i="1" a="1"/>
  <c r="AR1268" i="1" s="1"/>
  <c r="BI1268" i="1" s="1"/>
  <c r="AR1291" i="1" a="1"/>
  <c r="AR1291" i="1" s="1"/>
  <c r="BI1291" i="1" s="1"/>
  <c r="AR1294" i="1" a="1"/>
  <c r="AR1294" i="1" s="1"/>
  <c r="BI1294" i="1" s="1"/>
  <c r="AR1297" i="1" a="1"/>
  <c r="AR1297" i="1" s="1"/>
  <c r="BI1297" i="1" s="1"/>
  <c r="AR1300" i="1" a="1"/>
  <c r="AR1300" i="1" s="1"/>
  <c r="BI1300" i="1" s="1"/>
  <c r="AR2" i="1" a="1"/>
  <c r="AR2" i="1" s="1"/>
  <c r="AR1315" i="1" a="1"/>
  <c r="AR1315" i="1" s="1"/>
  <c r="BI1315" i="1" s="1"/>
  <c r="AR963" i="1" a="1"/>
  <c r="AR963" i="1" s="1"/>
  <c r="BI963" i="1" s="1"/>
  <c r="AR1302" i="1" a="1"/>
  <c r="AR1302" i="1" s="1"/>
  <c r="BI1302" i="1" s="1"/>
  <c r="AR1305" i="1" a="1"/>
  <c r="AR1305" i="1" s="1"/>
  <c r="BI1305" i="1" s="1"/>
  <c r="AR900" i="1" a="1"/>
  <c r="AR900" i="1" s="1"/>
  <c r="BI900" i="1" s="1"/>
  <c r="AR980" i="1" a="1"/>
  <c r="AR980" i="1" s="1"/>
  <c r="BI980" i="1" s="1"/>
  <c r="AR1036" i="1" a="1"/>
  <c r="AR1036" i="1" s="1"/>
  <c r="BI1036" i="1" s="1"/>
  <c r="AR1111" i="1" a="1"/>
  <c r="AR1111" i="1" s="1"/>
  <c r="BI1111" i="1" s="1"/>
  <c r="AR1146" i="1" a="1"/>
  <c r="AR1146" i="1" s="1"/>
  <c r="BI1146" i="1" s="1"/>
  <c r="AR1168" i="1" a="1"/>
  <c r="AR1168" i="1" s="1"/>
  <c r="BI1168" i="1" s="1"/>
  <c r="AR1175" i="1" a="1"/>
  <c r="AR1175" i="1" s="1"/>
  <c r="BI1175" i="1" s="1"/>
  <c r="AR1178" i="1" a="1"/>
  <c r="AR1178" i="1" s="1"/>
  <c r="BI1178" i="1" s="1"/>
  <c r="AR1181" i="1" a="1"/>
  <c r="AR1181" i="1" s="1"/>
  <c r="BI1181" i="1" s="1"/>
  <c r="AR1184" i="1" a="1"/>
  <c r="AR1184" i="1" s="1"/>
  <c r="BI1184" i="1" s="1"/>
  <c r="AR1207" i="1" a="1"/>
  <c r="AR1207" i="1" s="1"/>
  <c r="BI1207" i="1" s="1"/>
  <c r="AR1210" i="1" a="1"/>
  <c r="AR1210" i="1" s="1"/>
  <c r="BI1210" i="1" s="1"/>
  <c r="AR1213" i="1" a="1"/>
  <c r="AR1213" i="1" s="1"/>
  <c r="BI1213" i="1" s="1"/>
  <c r="AR1216" i="1" a="1"/>
  <c r="AR1216" i="1" s="1"/>
  <c r="BI1216" i="1" s="1"/>
  <c r="AR1239" i="1" a="1"/>
  <c r="AR1239" i="1" s="1"/>
  <c r="BI1239" i="1" s="1"/>
  <c r="AR1242" i="1" a="1"/>
  <c r="AR1242" i="1" s="1"/>
  <c r="BI1242" i="1" s="1"/>
  <c r="AR1245" i="1" a="1"/>
  <c r="AR1245" i="1" s="1"/>
  <c r="BI1245" i="1" s="1"/>
  <c r="AR1248" i="1" a="1"/>
  <c r="AR1248" i="1" s="1"/>
  <c r="BI1248" i="1" s="1"/>
  <c r="AR1271" i="1" a="1"/>
  <c r="AR1271" i="1" s="1"/>
  <c r="BI1271" i="1" s="1"/>
  <c r="AR1274" i="1" a="1"/>
  <c r="AR1274" i="1" s="1"/>
  <c r="BI1274" i="1" s="1"/>
  <c r="AR1277" i="1" a="1"/>
  <c r="AR1277" i="1" s="1"/>
  <c r="BI1277" i="1" s="1"/>
  <c r="AR1280" i="1" a="1"/>
  <c r="AR1280" i="1" s="1"/>
  <c r="BI1280" i="1" s="1"/>
  <c r="AR1303" i="1" a="1"/>
  <c r="AR1303" i="1" s="1"/>
  <c r="BI1303" i="1" s="1"/>
  <c r="AR1306" i="1" a="1"/>
  <c r="AR1306" i="1" s="1"/>
  <c r="BI1306" i="1" s="1"/>
  <c r="AR1309" i="1" a="1"/>
  <c r="AR1309" i="1" s="1"/>
  <c r="BI1309" i="1" s="1"/>
  <c r="AR1312" i="1" a="1"/>
  <c r="AR1312" i="1" s="1"/>
  <c r="BI1312" i="1" s="1"/>
  <c r="AR1090" i="1" a="1"/>
  <c r="AR1090" i="1" s="1"/>
  <c r="BI1090" i="1" s="1"/>
  <c r="AR1180" i="1" a="1"/>
  <c r="AR1180" i="1" s="1"/>
  <c r="BI1180" i="1" s="1"/>
  <c r="AR1209" i="1" a="1"/>
  <c r="AR1209" i="1" s="1"/>
  <c r="BI1209" i="1" s="1"/>
  <c r="AR1212" i="1" a="1"/>
  <c r="AR1212" i="1" s="1"/>
  <c r="BI1212" i="1" s="1"/>
  <c r="AR1235" i="1" a="1"/>
  <c r="AR1235" i="1" s="1"/>
  <c r="BI1235" i="1" s="1"/>
  <c r="AR1273" i="1" a="1"/>
  <c r="AR1273" i="1" s="1"/>
  <c r="BI1273" i="1" s="1"/>
  <c r="AR1308" i="1" a="1"/>
  <c r="AR1308" i="1" s="1"/>
  <c r="BI1308" i="1" s="1"/>
  <c r="AR818" i="1" a="1"/>
  <c r="AR818" i="1" s="1"/>
  <c r="BI818" i="1" s="1"/>
  <c r="AR992" i="1" a="1"/>
  <c r="AR992" i="1" s="1"/>
  <c r="BI992" i="1" s="1"/>
  <c r="AR1092" i="1" a="1"/>
  <c r="AR1092" i="1" s="1"/>
  <c r="BI1092" i="1" s="1"/>
  <c r="AR1127" i="1" a="1"/>
  <c r="AR1127" i="1" s="1"/>
  <c r="BI1127" i="1" s="1"/>
  <c r="AR1165" i="1" a="1"/>
  <c r="AR1165" i="1" s="1"/>
  <c r="BI1165" i="1" s="1"/>
  <c r="AR1187" i="1" a="1"/>
  <c r="AR1187" i="1" s="1"/>
  <c r="BI1187" i="1" s="1"/>
  <c r="AR1190" i="1" a="1"/>
  <c r="AR1190" i="1" s="1"/>
  <c r="BI1190" i="1" s="1"/>
  <c r="AR1193" i="1" a="1"/>
  <c r="AR1193" i="1" s="1"/>
  <c r="BI1193" i="1" s="1"/>
  <c r="AR1196" i="1" a="1"/>
  <c r="AR1196" i="1" s="1"/>
  <c r="BI1196" i="1" s="1"/>
  <c r="AR1219" i="1" a="1"/>
  <c r="AR1219" i="1" s="1"/>
  <c r="BI1219" i="1" s="1"/>
  <c r="AR1222" i="1" a="1"/>
  <c r="AR1222" i="1" s="1"/>
  <c r="BI1222" i="1" s="1"/>
  <c r="AR1225" i="1" a="1"/>
  <c r="AR1225" i="1" s="1"/>
  <c r="BI1225" i="1" s="1"/>
  <c r="AR1228" i="1" a="1"/>
  <c r="AR1228" i="1" s="1"/>
  <c r="BI1228" i="1" s="1"/>
  <c r="AR1251" i="1" a="1"/>
  <c r="AR1251" i="1" s="1"/>
  <c r="BI1251" i="1" s="1"/>
  <c r="AR1254" i="1" a="1"/>
  <c r="AR1254" i="1" s="1"/>
  <c r="BI1254" i="1" s="1"/>
  <c r="AR1257" i="1" a="1"/>
  <c r="AR1257" i="1" s="1"/>
  <c r="BI1257" i="1" s="1"/>
  <c r="AR1260" i="1" a="1"/>
  <c r="AR1260" i="1" s="1"/>
  <c r="BI1260" i="1" s="1"/>
  <c r="AR1283" i="1" a="1"/>
  <c r="AR1283" i="1" s="1"/>
  <c r="BI1283" i="1" s="1"/>
  <c r="AR1286" i="1" a="1"/>
  <c r="AR1286" i="1" s="1"/>
  <c r="BI1286" i="1" s="1"/>
  <c r="AR1289" i="1" a="1"/>
  <c r="AR1289" i="1" s="1"/>
  <c r="BI1289" i="1" s="1"/>
  <c r="AR1292" i="1" a="1"/>
  <c r="AR1292" i="1" s="1"/>
  <c r="BI1292" i="1" s="1"/>
  <c r="AR944" i="1" a="1"/>
  <c r="AR944" i="1" s="1"/>
  <c r="BI944" i="1" s="1"/>
  <c r="AR1238" i="1" a="1"/>
  <c r="AR1238" i="1" s="1"/>
  <c r="BI1238" i="1" s="1"/>
  <c r="AR1267" i="1" a="1"/>
  <c r="AR1267" i="1" s="1"/>
  <c r="BI1267" i="1" s="1"/>
  <c r="AR916" i="1" a="1"/>
  <c r="AR916" i="1" s="1"/>
  <c r="BI916" i="1" s="1"/>
  <c r="AR935" i="1" a="1"/>
  <c r="AR935" i="1" s="1"/>
  <c r="BI935" i="1" s="1"/>
  <c r="AR1028" i="1" a="1"/>
  <c r="AR1028" i="1" s="1"/>
  <c r="BI1028" i="1" s="1"/>
  <c r="AR1031" i="1" a="1"/>
  <c r="AR1031" i="1" s="1"/>
  <c r="BI1031" i="1" s="1"/>
  <c r="AR1069" i="1" a="1"/>
  <c r="AR1069" i="1" s="1"/>
  <c r="BI1069" i="1" s="1"/>
  <c r="AR1108" i="1" a="1"/>
  <c r="AR1108" i="1" s="1"/>
  <c r="BI1108" i="1" s="1"/>
  <c r="AR1162" i="1" a="1"/>
  <c r="AR1162" i="1" s="1"/>
  <c r="BI1162" i="1" s="1"/>
  <c r="AR1173" i="1" a="1"/>
  <c r="AR1173" i="1" s="1"/>
  <c r="BI1173" i="1" s="1"/>
  <c r="AR1176" i="1" a="1"/>
  <c r="AR1176" i="1" s="1"/>
  <c r="BI1176" i="1" s="1"/>
  <c r="AR1199" i="1" a="1"/>
  <c r="AR1199" i="1" s="1"/>
  <c r="BI1199" i="1" s="1"/>
  <c r="AR1202" i="1" a="1"/>
  <c r="AR1202" i="1" s="1"/>
  <c r="BI1202" i="1" s="1"/>
  <c r="AR1205" i="1" a="1"/>
  <c r="AR1205" i="1" s="1"/>
  <c r="BI1205" i="1" s="1"/>
  <c r="AR1208" i="1" a="1"/>
  <c r="AR1208" i="1" s="1"/>
  <c r="BI1208" i="1" s="1"/>
  <c r="AR1231" i="1" a="1"/>
  <c r="AR1231" i="1" s="1"/>
  <c r="BI1231" i="1" s="1"/>
  <c r="AR1234" i="1" a="1"/>
  <c r="AR1234" i="1" s="1"/>
  <c r="BI1234" i="1" s="1"/>
  <c r="AR1237" i="1" a="1"/>
  <c r="AR1237" i="1" s="1"/>
  <c r="BI1237" i="1" s="1"/>
  <c r="AR1240" i="1" a="1"/>
  <c r="AR1240" i="1" s="1"/>
  <c r="BI1240" i="1" s="1"/>
  <c r="AR1263" i="1" a="1"/>
  <c r="AR1263" i="1" s="1"/>
  <c r="BI1263" i="1" s="1"/>
  <c r="AR1266" i="1" a="1"/>
  <c r="AR1266" i="1" s="1"/>
  <c r="BI1266" i="1" s="1"/>
  <c r="AR1269" i="1" a="1"/>
  <c r="AR1269" i="1" s="1"/>
  <c r="BI1269" i="1" s="1"/>
  <c r="AR1272" i="1" a="1"/>
  <c r="AR1272" i="1" s="1"/>
  <c r="BI1272" i="1" s="1"/>
  <c r="AR1295" i="1" a="1"/>
  <c r="AR1295" i="1" s="1"/>
  <c r="BI1295" i="1" s="1"/>
  <c r="AR1298" i="1" a="1"/>
  <c r="AR1298" i="1" s="1"/>
  <c r="BI1298" i="1" s="1"/>
  <c r="AR1301" i="1" a="1"/>
  <c r="AR1301" i="1" s="1"/>
  <c r="BI1301" i="1" s="1"/>
  <c r="AR1304" i="1" a="1"/>
  <c r="AR1304" i="1" s="1"/>
  <c r="BI1304" i="1" s="1"/>
  <c r="AR1307" i="1" a="1"/>
  <c r="AR1307" i="1" s="1"/>
  <c r="BI1307" i="1" s="1"/>
  <c r="AR1310" i="1" a="1"/>
  <c r="AR1310" i="1" s="1"/>
  <c r="BI1310" i="1" s="1"/>
  <c r="AR1313" i="1" a="1"/>
  <c r="AR1313" i="1" s="1"/>
  <c r="BI1313" i="1" s="1"/>
  <c r="AR1316" i="1" a="1"/>
  <c r="AR1316" i="1" s="1"/>
  <c r="BI1316" i="1" s="1"/>
  <c r="AR1174" i="1" a="1"/>
  <c r="AR1174" i="1" s="1"/>
  <c r="BI1174" i="1" s="1"/>
  <c r="AR1177" i="1" a="1"/>
  <c r="AR1177" i="1" s="1"/>
  <c r="BI1177" i="1" s="1"/>
  <c r="AR1206" i="1" a="1"/>
  <c r="AR1206" i="1" s="1"/>
  <c r="BI1206" i="1" s="1"/>
  <c r="AR1244" i="1" a="1"/>
  <c r="AR1244" i="1" s="1"/>
  <c r="BI1244" i="1" s="1"/>
  <c r="AR993" i="1" a="1"/>
  <c r="AR993" i="1" s="1"/>
  <c r="BI993" i="1" s="1"/>
  <c r="AR1012" i="1" a="1"/>
  <c r="AR1012" i="1" s="1"/>
  <c r="BI1012" i="1" s="1"/>
  <c r="AR1066" i="1" a="1"/>
  <c r="AR1066" i="1" s="1"/>
  <c r="BI1066" i="1" s="1"/>
  <c r="AR1089" i="1" a="1"/>
  <c r="AR1089" i="1" s="1"/>
  <c r="BI1089" i="1" s="1"/>
  <c r="AR1159" i="1" a="1"/>
  <c r="AR1159" i="1" s="1"/>
  <c r="BI1159" i="1" s="1"/>
  <c r="AR1179" i="1" a="1"/>
  <c r="AR1179" i="1" s="1"/>
  <c r="BI1179" i="1" s="1"/>
  <c r="AR1182" i="1" a="1"/>
  <c r="AR1182" i="1" s="1"/>
  <c r="BI1182" i="1" s="1"/>
  <c r="AR1185" i="1" a="1"/>
  <c r="AR1185" i="1" s="1"/>
  <c r="BI1185" i="1" s="1"/>
  <c r="AR1188" i="1" a="1"/>
  <c r="AR1188" i="1" s="1"/>
  <c r="BI1188" i="1" s="1"/>
  <c r="AR1211" i="1" a="1"/>
  <c r="AR1211" i="1" s="1"/>
  <c r="BI1211" i="1" s="1"/>
  <c r="AR1214" i="1" a="1"/>
  <c r="AR1214" i="1" s="1"/>
  <c r="BI1214" i="1" s="1"/>
  <c r="AR1217" i="1" a="1"/>
  <c r="AR1217" i="1" s="1"/>
  <c r="BI1217" i="1" s="1"/>
  <c r="AR1220" i="1" a="1"/>
  <c r="AR1220" i="1" s="1"/>
  <c r="BI1220" i="1" s="1"/>
  <c r="AR1243" i="1" a="1"/>
  <c r="AR1243" i="1" s="1"/>
  <c r="BI1243" i="1" s="1"/>
  <c r="AR1246" i="1" a="1"/>
  <c r="AR1246" i="1" s="1"/>
  <c r="BI1246" i="1" s="1"/>
  <c r="AR1249" i="1" a="1"/>
  <c r="AR1249" i="1" s="1"/>
  <c r="BI1249" i="1" s="1"/>
  <c r="AR1252" i="1" a="1"/>
  <c r="AR1252" i="1" s="1"/>
  <c r="BI1252" i="1" s="1"/>
  <c r="AR1275" i="1" a="1"/>
  <c r="AR1275" i="1" s="1"/>
  <c r="BI1275" i="1" s="1"/>
  <c r="AR1278" i="1" a="1"/>
  <c r="AR1278" i="1" s="1"/>
  <c r="BI1278" i="1" s="1"/>
  <c r="AR1281" i="1" a="1"/>
  <c r="AR1281" i="1" s="1"/>
  <c r="BI1281" i="1" s="1"/>
  <c r="AR1284" i="1" a="1"/>
  <c r="AR1284" i="1" s="1"/>
  <c r="BI1284" i="1" s="1"/>
  <c r="AR1203" i="1" a="1"/>
  <c r="AR1203" i="1" s="1"/>
  <c r="BI1203" i="1" s="1"/>
  <c r="AR1276" i="1" a="1"/>
  <c r="AR1276" i="1" s="1"/>
  <c r="BI1276" i="1" s="1"/>
  <c r="AR936" i="1" a="1"/>
  <c r="AR936" i="1" s="1"/>
  <c r="BI936" i="1" s="1"/>
  <c r="AR1020" i="1" a="1"/>
  <c r="AR1020" i="1" s="1"/>
  <c r="BI1020" i="1" s="1"/>
  <c r="AR1023" i="1" a="1"/>
  <c r="AR1023" i="1" s="1"/>
  <c r="BI1023" i="1" s="1"/>
  <c r="AR1070" i="1" a="1"/>
  <c r="AR1070" i="1" s="1"/>
  <c r="BI1070" i="1" s="1"/>
  <c r="AR1148" i="1" a="1"/>
  <c r="AR1148" i="1" s="1"/>
  <c r="BI1148" i="1" s="1"/>
  <c r="AR1191" i="1" a="1"/>
  <c r="AR1191" i="1" s="1"/>
  <c r="BI1191" i="1" s="1"/>
  <c r="AR1194" i="1" a="1"/>
  <c r="AR1194" i="1" s="1"/>
  <c r="BI1194" i="1" s="1"/>
  <c r="AR1197" i="1" a="1"/>
  <c r="AR1197" i="1" s="1"/>
  <c r="BI1197" i="1" s="1"/>
  <c r="AR1200" i="1" a="1"/>
  <c r="AR1200" i="1" s="1"/>
  <c r="BI1200" i="1" s="1"/>
  <c r="AR1223" i="1" a="1"/>
  <c r="AR1223" i="1" s="1"/>
  <c r="BI1223" i="1" s="1"/>
  <c r="AR1226" i="1" a="1"/>
  <c r="AR1226" i="1" s="1"/>
  <c r="BI1226" i="1" s="1"/>
  <c r="AR1229" i="1" a="1"/>
  <c r="AR1229" i="1" s="1"/>
  <c r="BI1229" i="1" s="1"/>
  <c r="AR1232" i="1" a="1"/>
  <c r="AR1232" i="1" s="1"/>
  <c r="BI1232" i="1" s="1"/>
  <c r="AR1255" i="1" a="1"/>
  <c r="AR1255" i="1" s="1"/>
  <c r="BI1255" i="1" s="1"/>
  <c r="AR1258" i="1" a="1"/>
  <c r="AR1258" i="1" s="1"/>
  <c r="BI1258" i="1" s="1"/>
  <c r="AR1261" i="1" a="1"/>
  <c r="AR1261" i="1" s="1"/>
  <c r="BI1261" i="1" s="1"/>
  <c r="AR1264" i="1" a="1"/>
  <c r="AR1264" i="1" s="1"/>
  <c r="BI1264" i="1" s="1"/>
  <c r="AR1287" i="1" a="1"/>
  <c r="AR1287" i="1" s="1"/>
  <c r="BI1287" i="1" s="1"/>
  <c r="AR1290" i="1" a="1"/>
  <c r="AR1290" i="1" s="1"/>
  <c r="BI1290" i="1" s="1"/>
  <c r="AR1293" i="1" a="1"/>
  <c r="AR1293" i="1" s="1"/>
  <c r="BI1293" i="1" s="1"/>
  <c r="AR1296" i="1" a="1"/>
  <c r="AR1296" i="1" s="1"/>
  <c r="BI1296" i="1" s="1"/>
  <c r="AR1171" i="1" a="1"/>
  <c r="AR1171" i="1" s="1"/>
  <c r="BI1171" i="1" s="1"/>
  <c r="AR1241" i="1" a="1"/>
  <c r="AR1241" i="1" s="1"/>
  <c r="BI1241" i="1" s="1"/>
  <c r="AR1270" i="1" a="1"/>
  <c r="AR1270" i="1" s="1"/>
  <c r="BI1270" i="1" s="1"/>
  <c r="AR1299" i="1" a="1"/>
  <c r="AR1299" i="1" s="1"/>
  <c r="BI1299" i="1" s="1"/>
  <c r="AH7" i="1" a="1"/>
  <c r="AH7" i="1" s="1"/>
  <c r="AH8" i="1" a="1"/>
  <c r="AH8" i="1" s="1"/>
  <c r="AH24" i="1" a="1"/>
  <c r="AH24" i="1" s="1"/>
  <c r="AH36" i="1" a="1"/>
  <c r="AH36" i="1" s="1"/>
  <c r="AH40" i="1" a="1"/>
  <c r="AH40" i="1" s="1"/>
  <c r="AH45" i="1" a="1"/>
  <c r="AH45" i="1" s="1"/>
  <c r="AH50" i="1" a="1"/>
  <c r="AH50" i="1" s="1"/>
  <c r="AY50" i="1" s="1"/>
  <c r="AH57" i="1" a="1"/>
  <c r="AH57" i="1" s="1"/>
  <c r="AH64" i="1" a="1"/>
  <c r="AH64" i="1" s="1"/>
  <c r="AY64" i="1" s="1"/>
  <c r="AH72" i="1" a="1"/>
  <c r="AH72" i="1" s="1"/>
  <c r="AY72" i="1" s="1"/>
  <c r="AH81" i="1" a="1"/>
  <c r="AH81" i="1" s="1"/>
  <c r="AY81" i="1" s="1"/>
  <c r="AH86" i="1" a="1"/>
  <c r="AH86" i="1" s="1"/>
  <c r="AY86" i="1" s="1"/>
  <c r="AH89" i="1" a="1"/>
  <c r="AH89" i="1" s="1"/>
  <c r="AY89" i="1" s="1"/>
  <c r="AH101" i="1" a="1"/>
  <c r="AH101" i="1" s="1"/>
  <c r="AY101" i="1" s="1"/>
  <c r="AH102" i="1" a="1"/>
  <c r="AH102" i="1" s="1"/>
  <c r="AY102" i="1" s="1"/>
  <c r="AH103" i="1" a="1"/>
  <c r="AH103" i="1" s="1"/>
  <c r="AY103" i="1" s="1"/>
  <c r="AH113" i="1" a="1"/>
  <c r="AH113" i="1" s="1"/>
  <c r="AY113" i="1" s="1"/>
  <c r="AH123" i="1" a="1"/>
  <c r="AH123" i="1" s="1"/>
  <c r="AY123" i="1" s="1"/>
  <c r="AH128" i="1" a="1"/>
  <c r="AH128" i="1" s="1"/>
  <c r="AY128" i="1" s="1"/>
  <c r="AH141" i="1" a="1"/>
  <c r="AH141" i="1" s="1"/>
  <c r="AY141" i="1" s="1"/>
  <c r="AH9" i="1" a="1"/>
  <c r="AH9" i="1" s="1"/>
  <c r="AH17" i="1" a="1"/>
  <c r="AH17" i="1" s="1"/>
  <c r="AH25" i="1" a="1"/>
  <c r="AH25" i="1" s="1"/>
  <c r="AY25" i="1" s="1"/>
  <c r="AH27" i="1" a="1"/>
  <c r="AH27" i="1" s="1"/>
  <c r="AH47" i="1" a="1"/>
  <c r="AH47" i="1" s="1"/>
  <c r="AH53" i="1" a="1"/>
  <c r="AH53" i="1" s="1"/>
  <c r="AH60" i="1" a="1"/>
  <c r="AH60" i="1" s="1"/>
  <c r="AY60" i="1" s="1"/>
  <c r="AH65" i="1" a="1"/>
  <c r="AH65" i="1" s="1"/>
  <c r="AY65" i="1" s="1"/>
  <c r="AH73" i="1" a="1"/>
  <c r="AH73" i="1" s="1"/>
  <c r="AY73" i="1" s="1"/>
  <c r="AH90" i="1" a="1"/>
  <c r="AH90" i="1" s="1"/>
  <c r="AY90" i="1" s="1"/>
  <c r="AH104" i="1" a="1"/>
  <c r="AH104" i="1" s="1"/>
  <c r="AY104" i="1" s="1"/>
  <c r="AH105" i="1" a="1"/>
  <c r="AH105" i="1" s="1"/>
  <c r="AY105" i="1" s="1"/>
  <c r="AH107" i="1" a="1"/>
  <c r="AH107" i="1" s="1"/>
  <c r="AY107" i="1" s="1"/>
  <c r="AH118" i="1" a="1"/>
  <c r="AH118" i="1" s="1"/>
  <c r="AY118" i="1" s="1"/>
  <c r="AH138" i="1" a="1"/>
  <c r="AH138" i="1" s="1"/>
  <c r="AY138" i="1" s="1"/>
  <c r="AH10" i="1" a="1"/>
  <c r="AH10" i="1" s="1"/>
  <c r="AH18" i="1" a="1"/>
  <c r="AH18" i="1" s="1"/>
  <c r="AH30" i="1" a="1"/>
  <c r="AH30" i="1" s="1"/>
  <c r="AH37" i="1" a="1"/>
  <c r="AH37" i="1" s="1"/>
  <c r="AY37" i="1" s="1"/>
  <c r="AH44" i="1" a="1"/>
  <c r="AH44" i="1" s="1"/>
  <c r="AH56" i="1" a="1"/>
  <c r="AH56" i="1" s="1"/>
  <c r="AY56" i="1" s="1"/>
  <c r="AH66" i="1" a="1"/>
  <c r="AH66" i="1" s="1"/>
  <c r="AY66" i="1" s="1"/>
  <c r="AH68" i="1" a="1"/>
  <c r="AH68" i="1" s="1"/>
  <c r="AY68" i="1" s="1"/>
  <c r="AH74" i="1" a="1"/>
  <c r="AH74" i="1" s="1"/>
  <c r="AY74" i="1" s="1"/>
  <c r="AH78" i="1" a="1"/>
  <c r="AH78" i="1" s="1"/>
  <c r="AY78" i="1" s="1"/>
  <c r="AH82" i="1" a="1"/>
  <c r="AH82" i="1" s="1"/>
  <c r="AY82" i="1" s="1"/>
  <c r="AH91" i="1" a="1"/>
  <c r="AH91" i="1" s="1"/>
  <c r="AY91" i="1" s="1"/>
  <c r="AH92" i="1" a="1"/>
  <c r="AH92" i="1" s="1"/>
  <c r="AY92" i="1" s="1"/>
  <c r="AH106" i="1" a="1"/>
  <c r="AH106" i="1" s="1"/>
  <c r="AY106" i="1" s="1"/>
  <c r="AH111" i="1" a="1"/>
  <c r="AH111" i="1" s="1"/>
  <c r="AY111" i="1" s="1"/>
  <c r="AH116" i="1" a="1"/>
  <c r="AH116" i="1" s="1"/>
  <c r="AY116" i="1" s="1"/>
  <c r="AH121" i="1" a="1"/>
  <c r="AH121" i="1" s="1"/>
  <c r="AY121" i="1" s="1"/>
  <c r="AH133" i="1" a="1"/>
  <c r="AH133" i="1" s="1"/>
  <c r="AY133" i="1" s="1"/>
  <c r="AH12" i="1" a="1"/>
  <c r="AH12" i="1" s="1"/>
  <c r="AH19" i="1" a="1"/>
  <c r="AH19" i="1" s="1"/>
  <c r="AY19" i="1" s="1"/>
  <c r="AH26" i="1" a="1"/>
  <c r="AH26" i="1" s="1"/>
  <c r="AH32" i="1" a="1"/>
  <c r="AH32" i="1" s="1"/>
  <c r="AH34" i="1" a="1"/>
  <c r="AH34" i="1" s="1"/>
  <c r="AH49" i="1" a="1"/>
  <c r="AH49" i="1" s="1"/>
  <c r="AH67" i="1" a="1"/>
  <c r="AH67" i="1" s="1"/>
  <c r="AY67" i="1" s="1"/>
  <c r="AH75" i="1" a="1"/>
  <c r="AH75" i="1" s="1"/>
  <c r="AY75" i="1" s="1"/>
  <c r="AH108" i="1" a="1"/>
  <c r="AH108" i="1" s="1"/>
  <c r="AY108" i="1" s="1"/>
  <c r="AH126" i="1" a="1"/>
  <c r="AH126" i="1" s="1"/>
  <c r="AY126" i="1" s="1"/>
  <c r="AH135" i="1" a="1"/>
  <c r="AH135" i="1" s="1"/>
  <c r="AY135" i="1" s="1"/>
  <c r="AH140" i="1" a="1"/>
  <c r="AH140" i="1" s="1"/>
  <c r="AY140" i="1" s="1"/>
  <c r="AH3" i="1" a="1"/>
  <c r="AH3" i="1" s="1"/>
  <c r="AH11" i="1" a="1"/>
  <c r="AH11" i="1" s="1"/>
  <c r="AH13" i="1" a="1"/>
  <c r="AH13" i="1" s="1"/>
  <c r="AH20" i="1" a="1"/>
  <c r="AH20" i="1" s="1"/>
  <c r="AH21" i="1" a="1"/>
  <c r="AH21" i="1" s="1"/>
  <c r="AH38" i="1" a="1"/>
  <c r="AH38" i="1" s="1"/>
  <c r="AY38" i="1" s="1"/>
  <c r="AH41" i="1" a="1"/>
  <c r="AH41" i="1" s="1"/>
  <c r="AH46" i="1" a="1"/>
  <c r="AH46" i="1" s="1"/>
  <c r="AH52" i="1" a="1"/>
  <c r="AH52" i="1" s="1"/>
  <c r="AH55" i="1" a="1"/>
  <c r="AH55" i="1" s="1"/>
  <c r="AH59" i="1" a="1"/>
  <c r="AH59" i="1" s="1"/>
  <c r="AY59" i="1" s="1"/>
  <c r="AH62" i="1" a="1"/>
  <c r="AH62" i="1" s="1"/>
  <c r="AY62" i="1" s="1"/>
  <c r="AH77" i="1" a="1"/>
  <c r="AH77" i="1" s="1"/>
  <c r="AY77" i="1" s="1"/>
  <c r="AH79" i="1" a="1"/>
  <c r="AH79" i="1" s="1"/>
  <c r="AY79" i="1" s="1"/>
  <c r="AH87" i="1" a="1"/>
  <c r="AH87" i="1" s="1"/>
  <c r="AY87" i="1" s="1"/>
  <c r="AH93" i="1" a="1"/>
  <c r="AH93" i="1" s="1"/>
  <c r="AY93" i="1" s="1"/>
  <c r="AH94" i="1" a="1"/>
  <c r="AH94" i="1" s="1"/>
  <c r="AY94" i="1" s="1"/>
  <c r="AH114" i="1" a="1"/>
  <c r="AH114" i="1" s="1"/>
  <c r="AY114" i="1" s="1"/>
  <c r="AH137" i="1" a="1"/>
  <c r="AH137" i="1" s="1"/>
  <c r="AY137" i="1" s="1"/>
  <c r="AH4" i="1" a="1"/>
  <c r="AH4" i="1" s="1"/>
  <c r="AH14" i="1" a="1"/>
  <c r="AH14" i="1" s="1"/>
  <c r="AH22" i="1" a="1"/>
  <c r="AH22" i="1" s="1"/>
  <c r="AY22" i="1" s="1"/>
  <c r="AH28" i="1" a="1"/>
  <c r="AH28" i="1" s="1"/>
  <c r="AH43" i="1" a="1"/>
  <c r="AH43" i="1" s="1"/>
  <c r="AH48" i="1" a="1"/>
  <c r="AH48" i="1" s="1"/>
  <c r="AH58" i="1" a="1"/>
  <c r="AH58" i="1" s="1"/>
  <c r="AY58" i="1" s="1"/>
  <c r="AH69" i="1" a="1"/>
  <c r="AH69" i="1" s="1"/>
  <c r="AY69" i="1" s="1"/>
  <c r="AH83" i="1" a="1"/>
  <c r="AH83" i="1" s="1"/>
  <c r="AY83" i="1" s="1"/>
  <c r="AH96" i="1" a="1"/>
  <c r="AH96" i="1" s="1"/>
  <c r="AY96" i="1" s="1"/>
  <c r="AH109" i="1" a="1"/>
  <c r="AH109" i="1" s="1"/>
  <c r="AY109" i="1" s="1"/>
  <c r="AH119" i="1" a="1"/>
  <c r="AH119" i="1" s="1"/>
  <c r="AY119" i="1" s="1"/>
  <c r="AH124" i="1" a="1"/>
  <c r="AH124" i="1" s="1"/>
  <c r="AY124" i="1" s="1"/>
  <c r="AH132" i="1" a="1"/>
  <c r="AH132" i="1" s="1"/>
  <c r="AY132" i="1" s="1"/>
  <c r="AH5" i="1" a="1"/>
  <c r="AH5" i="1" s="1"/>
  <c r="AH35" i="1" a="1"/>
  <c r="AH35" i="1" s="1"/>
  <c r="AH39" i="1" a="1"/>
  <c r="AH39" i="1" s="1"/>
  <c r="AH51" i="1" a="1"/>
  <c r="AH51" i="1" s="1"/>
  <c r="AH54" i="1" a="1"/>
  <c r="AH54" i="1" s="1"/>
  <c r="AY54" i="1" s="1"/>
  <c r="AH63" i="1" a="1"/>
  <c r="AH63" i="1" s="1"/>
  <c r="AY63" i="1" s="1"/>
  <c r="AH70" i="1" a="1"/>
  <c r="AH70" i="1" s="1"/>
  <c r="AY70" i="1" s="1"/>
  <c r="AH80" i="1" a="1"/>
  <c r="AH80" i="1" s="1"/>
  <c r="AY80" i="1" s="1"/>
  <c r="AH95" i="1" a="1"/>
  <c r="AH95" i="1" s="1"/>
  <c r="AY95" i="1" s="1"/>
  <c r="AH98" i="1" a="1"/>
  <c r="AH98" i="1" s="1"/>
  <c r="AY98" i="1" s="1"/>
  <c r="AH112" i="1" a="1"/>
  <c r="AH112" i="1" s="1"/>
  <c r="AY112" i="1" s="1"/>
  <c r="AH117" i="1" a="1"/>
  <c r="AH117" i="1" s="1"/>
  <c r="AY117" i="1" s="1"/>
  <c r="AH122" i="1" a="1"/>
  <c r="AH122" i="1" s="1"/>
  <c r="AY122" i="1" s="1"/>
  <c r="AH127" i="1" a="1"/>
  <c r="AH127" i="1" s="1"/>
  <c r="AY127" i="1" s="1"/>
  <c r="AH131" i="1" a="1"/>
  <c r="AH131" i="1" s="1"/>
  <c r="AY131" i="1" s="1"/>
  <c r="AH134" i="1" a="1"/>
  <c r="AH134" i="1" s="1"/>
  <c r="AY134" i="1" s="1"/>
  <c r="AH139" i="1" a="1"/>
  <c r="AH139" i="1" s="1"/>
  <c r="AY139" i="1" s="1"/>
  <c r="AH23" i="1" a="1"/>
  <c r="AH23" i="1" s="1"/>
  <c r="AH33" i="1" a="1"/>
  <c r="AH33" i="1" s="1"/>
  <c r="AH61" i="1" a="1"/>
  <c r="AH61" i="1" s="1"/>
  <c r="AY61" i="1" s="1"/>
  <c r="AH84" i="1" a="1"/>
  <c r="AH84" i="1" s="1"/>
  <c r="AY84" i="1" s="1"/>
  <c r="AH129" i="1" a="1"/>
  <c r="AH129" i="1" s="1"/>
  <c r="AY129" i="1" s="1"/>
  <c r="AH162" i="1" a="1"/>
  <c r="AH162" i="1" s="1"/>
  <c r="AY162" i="1" s="1"/>
  <c r="AH167" i="1" a="1"/>
  <c r="AH167" i="1" s="1"/>
  <c r="AY167" i="1" s="1"/>
  <c r="AH172" i="1" a="1"/>
  <c r="AH172" i="1" s="1"/>
  <c r="AY172" i="1" s="1"/>
  <c r="AH198" i="1" a="1"/>
  <c r="AH198" i="1" s="1"/>
  <c r="AY198" i="1" s="1"/>
  <c r="AH204" i="1" a="1"/>
  <c r="AH204" i="1" s="1"/>
  <c r="AY204" i="1" s="1"/>
  <c r="AH16" i="1" a="1"/>
  <c r="AH16" i="1" s="1"/>
  <c r="AH110" i="1" a="1"/>
  <c r="AH110" i="1" s="1"/>
  <c r="AY110" i="1" s="1"/>
  <c r="AH120" i="1" a="1"/>
  <c r="AH120" i="1" s="1"/>
  <c r="AY120" i="1" s="1"/>
  <c r="AH148" i="1" a="1"/>
  <c r="AH148" i="1" s="1"/>
  <c r="AY148" i="1" s="1"/>
  <c r="AH150" i="1" a="1"/>
  <c r="AH150" i="1" s="1"/>
  <c r="AY150" i="1" s="1"/>
  <c r="AH159" i="1" a="1"/>
  <c r="AH159" i="1" s="1"/>
  <c r="AY159" i="1" s="1"/>
  <c r="AH168" i="1" a="1"/>
  <c r="AH168" i="1" s="1"/>
  <c r="AY168" i="1" s="1"/>
  <c r="AH180" i="1" a="1"/>
  <c r="AH180" i="1" s="1"/>
  <c r="AY180" i="1" s="1"/>
  <c r="AH182" i="1" a="1"/>
  <c r="AH182" i="1" s="1"/>
  <c r="AY182" i="1" s="1"/>
  <c r="AH184" i="1" a="1"/>
  <c r="AH184" i="1" s="1"/>
  <c r="AY184" i="1" s="1"/>
  <c r="AH186" i="1" a="1"/>
  <c r="AH186" i="1" s="1"/>
  <c r="AY186" i="1" s="1"/>
  <c r="AH188" i="1" a="1"/>
  <c r="AH188" i="1" s="1"/>
  <c r="AY188" i="1" s="1"/>
  <c r="AH191" i="1" a="1"/>
  <c r="AH191" i="1" s="1"/>
  <c r="AY191" i="1" s="1"/>
  <c r="AH193" i="1" a="1"/>
  <c r="AH193" i="1" s="1"/>
  <c r="AY193" i="1" s="1"/>
  <c r="AH217" i="1" a="1"/>
  <c r="AH217" i="1" s="1"/>
  <c r="AY217" i="1" s="1"/>
  <c r="AH221" i="1" a="1"/>
  <c r="AH221" i="1" s="1"/>
  <c r="AY221" i="1" s="1"/>
  <c r="AH226" i="1" a="1"/>
  <c r="AH226" i="1" s="1"/>
  <c r="AY226" i="1" s="1"/>
  <c r="AH231" i="1" a="1"/>
  <c r="AH231" i="1" s="1"/>
  <c r="AY231" i="1" s="1"/>
  <c r="AH236" i="1" a="1"/>
  <c r="AH236" i="1" s="1"/>
  <c r="AY236" i="1" s="1"/>
  <c r="AH246" i="1" a="1"/>
  <c r="AH246" i="1" s="1"/>
  <c r="AY246" i="1" s="1"/>
  <c r="AH253" i="1" a="1"/>
  <c r="AH253" i="1" s="1"/>
  <c r="AY253" i="1" s="1"/>
  <c r="AH257" i="1" a="1"/>
  <c r="AH257" i="1" s="1"/>
  <c r="AY257" i="1" s="1"/>
  <c r="AH260" i="1" a="1"/>
  <c r="AH260" i="1" s="1"/>
  <c r="AY260" i="1" s="1"/>
  <c r="AH99" i="1" a="1"/>
  <c r="AH99" i="1" s="1"/>
  <c r="AY99" i="1" s="1"/>
  <c r="AH142" i="1" a="1"/>
  <c r="AH142" i="1" s="1"/>
  <c r="AY142" i="1" s="1"/>
  <c r="AH145" i="1" a="1"/>
  <c r="AH145" i="1" s="1"/>
  <c r="AY145" i="1" s="1"/>
  <c r="AH152" i="1" a="1"/>
  <c r="AH152" i="1" s="1"/>
  <c r="AY152" i="1" s="1"/>
  <c r="AH154" i="1" a="1"/>
  <c r="AH154" i="1" s="1"/>
  <c r="AY154" i="1" s="1"/>
  <c r="AH157" i="1" a="1"/>
  <c r="AH157" i="1" s="1"/>
  <c r="AY157" i="1" s="1"/>
  <c r="AH164" i="1" a="1"/>
  <c r="AH164" i="1" s="1"/>
  <c r="AY164" i="1" s="1"/>
  <c r="AH173" i="1" a="1"/>
  <c r="AH173" i="1" s="1"/>
  <c r="AY173" i="1" s="1"/>
  <c r="AH177" i="1" a="1"/>
  <c r="AH177" i="1" s="1"/>
  <c r="AY177" i="1" s="1"/>
  <c r="AH199" i="1" a="1"/>
  <c r="AH199" i="1" s="1"/>
  <c r="AY199" i="1" s="1"/>
  <c r="AH201" i="1" a="1"/>
  <c r="AH201" i="1" s="1"/>
  <c r="AY201" i="1" s="1"/>
  <c r="AH210" i="1" a="1"/>
  <c r="AH210" i="1" s="1"/>
  <c r="AY210" i="1" s="1"/>
  <c r="AH213" i="1" a="1"/>
  <c r="AH213" i="1" s="1"/>
  <c r="AY213" i="1" s="1"/>
  <c r="AH215" i="1" a="1"/>
  <c r="AH215" i="1" s="1"/>
  <c r="AY215" i="1" s="1"/>
  <c r="AH228" i="1" a="1"/>
  <c r="AH228" i="1" s="1"/>
  <c r="AY228" i="1" s="1"/>
  <c r="AH244" i="1" a="1"/>
  <c r="AH244" i="1" s="1"/>
  <c r="AY244" i="1" s="1"/>
  <c r="AH31" i="1" a="1"/>
  <c r="AH31" i="1" s="1"/>
  <c r="AH85" i="1" a="1"/>
  <c r="AH85" i="1" s="1"/>
  <c r="AY85" i="1" s="1"/>
  <c r="AH88" i="1" a="1"/>
  <c r="AH88" i="1" s="1"/>
  <c r="AY88" i="1" s="1"/>
  <c r="AH130" i="1" a="1"/>
  <c r="AH130" i="1" s="1"/>
  <c r="AY130" i="1" s="1"/>
  <c r="AH136" i="1" a="1"/>
  <c r="AH136" i="1" s="1"/>
  <c r="AY136" i="1" s="1"/>
  <c r="AH174" i="1" a="1"/>
  <c r="AH174" i="1" s="1"/>
  <c r="AY174" i="1" s="1"/>
  <c r="AH178" i="1" a="1"/>
  <c r="AH178" i="1" s="1"/>
  <c r="AY178" i="1" s="1"/>
  <c r="AH189" i="1" a="1"/>
  <c r="AH189" i="1" s="1"/>
  <c r="AY189" i="1" s="1"/>
  <c r="AH196" i="1" a="1"/>
  <c r="AH196" i="1" s="1"/>
  <c r="AY196" i="1" s="1"/>
  <c r="AH202" i="1" a="1"/>
  <c r="AH202" i="1" s="1"/>
  <c r="AY202" i="1" s="1"/>
  <c r="AH207" i="1" a="1"/>
  <c r="AH207" i="1" s="1"/>
  <c r="AY207" i="1" s="1"/>
  <c r="AH209" i="1" a="1"/>
  <c r="AH209" i="1" s="1"/>
  <c r="AY209" i="1" s="1"/>
  <c r="AH219" i="1" a="1"/>
  <c r="AH219" i="1" s="1"/>
  <c r="AY219" i="1" s="1"/>
  <c r="AH223" i="1" a="1"/>
  <c r="AH223" i="1" s="1"/>
  <c r="AY223" i="1" s="1"/>
  <c r="AH233" i="1" a="1"/>
  <c r="AH233" i="1" s="1"/>
  <c r="AY233" i="1" s="1"/>
  <c r="AH248" i="1" a="1"/>
  <c r="AH248" i="1" s="1"/>
  <c r="AY248" i="1" s="1"/>
  <c r="AH255" i="1" a="1"/>
  <c r="AH255" i="1" s="1"/>
  <c r="AY255" i="1" s="1"/>
  <c r="AH6" i="1" a="1"/>
  <c r="AH6" i="1" s="1"/>
  <c r="AH71" i="1" a="1"/>
  <c r="AH71" i="1" s="1"/>
  <c r="AY71" i="1" s="1"/>
  <c r="AH100" i="1" a="1"/>
  <c r="AH100" i="1" s="1"/>
  <c r="AY100" i="1" s="1"/>
  <c r="AH147" i="1" a="1"/>
  <c r="AH147" i="1" s="1"/>
  <c r="AY147" i="1" s="1"/>
  <c r="AH151" i="1" a="1"/>
  <c r="AH151" i="1" s="1"/>
  <c r="AY151" i="1" s="1"/>
  <c r="AH161" i="1" a="1"/>
  <c r="AH161" i="1" s="1"/>
  <c r="AY161" i="1" s="1"/>
  <c r="AH165" i="1" a="1"/>
  <c r="AH165" i="1" s="1"/>
  <c r="AY165" i="1" s="1"/>
  <c r="AH169" i="1" a="1"/>
  <c r="AH169" i="1" s="1"/>
  <c r="AY169" i="1" s="1"/>
  <c r="AH187" i="1" a="1"/>
  <c r="AH187" i="1" s="1"/>
  <c r="AY187" i="1" s="1"/>
  <c r="AH194" i="1" a="1"/>
  <c r="AH194" i="1" s="1"/>
  <c r="AY194" i="1" s="1"/>
  <c r="AH214" i="1" a="1"/>
  <c r="AH214" i="1" s="1"/>
  <c r="AY214" i="1" s="1"/>
  <c r="AH220" i="1" a="1"/>
  <c r="AH220" i="1" s="1"/>
  <c r="AY220" i="1" s="1"/>
  <c r="AH227" i="1" a="1"/>
  <c r="AH227" i="1" s="1"/>
  <c r="AY227" i="1" s="1"/>
  <c r="AH230" i="1" a="1"/>
  <c r="AH230" i="1" s="1"/>
  <c r="AY230" i="1" s="1"/>
  <c r="AH241" i="1" a="1"/>
  <c r="AH241" i="1" s="1"/>
  <c r="AY241" i="1" s="1"/>
  <c r="AH250" i="1" a="1"/>
  <c r="AH250" i="1" s="1"/>
  <c r="AY250" i="1" s="1"/>
  <c r="AH252" i="1" a="1"/>
  <c r="AH252" i="1" s="1"/>
  <c r="AY252" i="1" s="1"/>
  <c r="AH42" i="1" a="1"/>
  <c r="AH42" i="1" s="1"/>
  <c r="AY42" i="1" s="1"/>
  <c r="AH115" i="1" a="1"/>
  <c r="AH115" i="1" s="1"/>
  <c r="AY115" i="1" s="1"/>
  <c r="AH125" i="1" a="1"/>
  <c r="AH125" i="1" s="1"/>
  <c r="AY125" i="1" s="1"/>
  <c r="AH144" i="1" a="1"/>
  <c r="AH144" i="1" s="1"/>
  <c r="AY144" i="1" s="1"/>
  <c r="AH149" i="1" a="1"/>
  <c r="AH149" i="1" s="1"/>
  <c r="AY149" i="1" s="1"/>
  <c r="AH170" i="1" a="1"/>
  <c r="AH170" i="1" s="1"/>
  <c r="AY170" i="1" s="1"/>
  <c r="AH179" i="1" a="1"/>
  <c r="AH179" i="1" s="1"/>
  <c r="AY179" i="1" s="1"/>
  <c r="AH203" i="1" a="1"/>
  <c r="AH203" i="1" s="1"/>
  <c r="AY203" i="1" s="1"/>
  <c r="AH205" i="1" a="1"/>
  <c r="AH205" i="1" s="1"/>
  <c r="AY205" i="1" s="1"/>
  <c r="AH216" i="1" a="1"/>
  <c r="AH216" i="1" s="1"/>
  <c r="AY216" i="1" s="1"/>
  <c r="AH225" i="1" a="1"/>
  <c r="AH225" i="1" s="1"/>
  <c r="AY225" i="1" s="1"/>
  <c r="AH235" i="1" a="1"/>
  <c r="AH235" i="1" s="1"/>
  <c r="AY235" i="1" s="1"/>
  <c r="AH237" i="1" a="1"/>
  <c r="AH237" i="1" s="1"/>
  <c r="AY237" i="1" s="1"/>
  <c r="AH238" i="1" a="1"/>
  <c r="AH238" i="1" s="1"/>
  <c r="AY238" i="1" s="1"/>
  <c r="AH243" i="1" a="1"/>
  <c r="AH243" i="1" s="1"/>
  <c r="AY243" i="1" s="1"/>
  <c r="AH245" i="1" a="1"/>
  <c r="AH245" i="1" s="1"/>
  <c r="AY245" i="1" s="1"/>
  <c r="AH247" i="1" a="1"/>
  <c r="AH247" i="1" s="1"/>
  <c r="AY247" i="1" s="1"/>
  <c r="AH259" i="1" a="1"/>
  <c r="AH259" i="1" s="1"/>
  <c r="AY259" i="1" s="1"/>
  <c r="AH15" i="1" a="1"/>
  <c r="AH15" i="1" s="1"/>
  <c r="AH76" i="1" a="1"/>
  <c r="AH76" i="1" s="1"/>
  <c r="AY76" i="1" s="1"/>
  <c r="AH143" i="1" a="1"/>
  <c r="AH143" i="1" s="1"/>
  <c r="AY143" i="1" s="1"/>
  <c r="AH146" i="1" a="1"/>
  <c r="AH146" i="1" s="1"/>
  <c r="AY146" i="1" s="1"/>
  <c r="AH155" i="1" a="1"/>
  <c r="AH155" i="1" s="1"/>
  <c r="AY155" i="1" s="1"/>
  <c r="AH171" i="1" a="1"/>
  <c r="AH171" i="1" s="1"/>
  <c r="AY171" i="1" s="1"/>
  <c r="AH176" i="1" a="1"/>
  <c r="AH176" i="1" s="1"/>
  <c r="AY176" i="1" s="1"/>
  <c r="AH195" i="1" a="1"/>
  <c r="AH195" i="1" s="1"/>
  <c r="AY195" i="1" s="1"/>
  <c r="AH211" i="1" a="1"/>
  <c r="AH211" i="1" s="1"/>
  <c r="AY211" i="1" s="1"/>
  <c r="AH212" i="1" a="1"/>
  <c r="AH212" i="1" s="1"/>
  <c r="AY212" i="1" s="1"/>
  <c r="AH222" i="1" a="1"/>
  <c r="AH222" i="1" s="1"/>
  <c r="AY222" i="1" s="1"/>
  <c r="AH229" i="1" a="1"/>
  <c r="AH229" i="1" s="1"/>
  <c r="AY229" i="1" s="1"/>
  <c r="AH232" i="1" a="1"/>
  <c r="AH232" i="1" s="1"/>
  <c r="AY232" i="1" s="1"/>
  <c r="AH242" i="1" a="1"/>
  <c r="AH242" i="1" s="1"/>
  <c r="AY242" i="1" s="1"/>
  <c r="AH254" i="1" a="1"/>
  <c r="AH254" i="1" s="1"/>
  <c r="AY254" i="1" s="1"/>
  <c r="AH258" i="1" a="1"/>
  <c r="AH258" i="1" s="1"/>
  <c r="AY258" i="1" s="1"/>
  <c r="AH160" i="1" a="1"/>
  <c r="AH160" i="1" s="1"/>
  <c r="AY160" i="1" s="1"/>
  <c r="AH163" i="1" a="1"/>
  <c r="AH163" i="1" s="1"/>
  <c r="AY163" i="1" s="1"/>
  <c r="AH197" i="1" a="1"/>
  <c r="AH197" i="1" s="1"/>
  <c r="AY197" i="1" s="1"/>
  <c r="AH206" i="1" a="1"/>
  <c r="AH206" i="1" s="1"/>
  <c r="AY206" i="1" s="1"/>
  <c r="AH266" i="1" a="1"/>
  <c r="AH266" i="1" s="1"/>
  <c r="AY266" i="1" s="1"/>
  <c r="AH270" i="1" a="1"/>
  <c r="AH270" i="1" s="1"/>
  <c r="AY270" i="1" s="1"/>
  <c r="AH273" i="1" a="1"/>
  <c r="AH273" i="1" s="1"/>
  <c r="AY273" i="1" s="1"/>
  <c r="AH278" i="1" a="1"/>
  <c r="AH278" i="1" s="1"/>
  <c r="AY278" i="1" s="1"/>
  <c r="AH287" i="1" a="1"/>
  <c r="AH287" i="1" s="1"/>
  <c r="AY287" i="1" s="1"/>
  <c r="AH288" i="1" a="1"/>
  <c r="AH288" i="1" s="1"/>
  <c r="AY288" i="1" s="1"/>
  <c r="AH289" i="1" a="1"/>
  <c r="AH289" i="1" s="1"/>
  <c r="AY289" i="1" s="1"/>
  <c r="AH308" i="1" a="1"/>
  <c r="AH308" i="1" s="1"/>
  <c r="AY308" i="1" s="1"/>
  <c r="AH317" i="1" a="1"/>
  <c r="AH317" i="1" s="1"/>
  <c r="AY317" i="1" s="1"/>
  <c r="AH318" i="1" a="1"/>
  <c r="AH318" i="1" s="1"/>
  <c r="AY318" i="1" s="1"/>
  <c r="AH334" i="1" a="1"/>
  <c r="AH334" i="1" s="1"/>
  <c r="AY334" i="1" s="1"/>
  <c r="AH348" i="1" a="1"/>
  <c r="AH348" i="1" s="1"/>
  <c r="AY348" i="1" s="1"/>
  <c r="AH355" i="1" a="1"/>
  <c r="AH355" i="1" s="1"/>
  <c r="AY355" i="1" s="1"/>
  <c r="AH373" i="1" a="1"/>
  <c r="AH373" i="1" s="1"/>
  <c r="AY373" i="1" s="1"/>
  <c r="AH181" i="1" a="1"/>
  <c r="AH181" i="1" s="1"/>
  <c r="AY181" i="1" s="1"/>
  <c r="AH234" i="1" a="1"/>
  <c r="AH234" i="1" s="1"/>
  <c r="AY234" i="1" s="1"/>
  <c r="AH240" i="1" a="1"/>
  <c r="AH240" i="1" s="1"/>
  <c r="AY240" i="1" s="1"/>
  <c r="AH251" i="1" a="1"/>
  <c r="AH251" i="1" s="1"/>
  <c r="AY251" i="1" s="1"/>
  <c r="AH268" i="1" a="1"/>
  <c r="AH268" i="1" s="1"/>
  <c r="AY268" i="1" s="1"/>
  <c r="AH272" i="1" a="1"/>
  <c r="AH272" i="1" s="1"/>
  <c r="AY272" i="1" s="1"/>
  <c r="AH279" i="1" a="1"/>
  <c r="AH279" i="1" s="1"/>
  <c r="AY279" i="1" s="1"/>
  <c r="AH300" i="1" a="1"/>
  <c r="AH300" i="1" s="1"/>
  <c r="AY300" i="1" s="1"/>
  <c r="AH301" i="1" a="1"/>
  <c r="AH301" i="1" s="1"/>
  <c r="AY301" i="1" s="1"/>
  <c r="AH309" i="1" a="1"/>
  <c r="AH309" i="1" s="1"/>
  <c r="AY309" i="1" s="1"/>
  <c r="AH329" i="1" a="1"/>
  <c r="AH329" i="1" s="1"/>
  <c r="AY329" i="1" s="1"/>
  <c r="AH339" i="1" a="1"/>
  <c r="AH339" i="1" s="1"/>
  <c r="AY339" i="1" s="1"/>
  <c r="AH344" i="1" a="1"/>
  <c r="AH344" i="1" s="1"/>
  <c r="AY344" i="1" s="1"/>
  <c r="AH352" i="1" a="1"/>
  <c r="AH352" i="1" s="1"/>
  <c r="AY352" i="1" s="1"/>
  <c r="AH359" i="1" a="1"/>
  <c r="AH359" i="1" s="1"/>
  <c r="AY359" i="1" s="1"/>
  <c r="AH256" i="1" a="1"/>
  <c r="AH256" i="1" s="1"/>
  <c r="AY256" i="1" s="1"/>
  <c r="AH261" i="1" a="1"/>
  <c r="AH261" i="1" s="1"/>
  <c r="AY261" i="1" s="1"/>
  <c r="AH263" i="1" a="1"/>
  <c r="AH263" i="1" s="1"/>
  <c r="AY263" i="1" s="1"/>
  <c r="AH280" i="1" a="1"/>
  <c r="AH280" i="1" s="1"/>
  <c r="AY280" i="1" s="1"/>
  <c r="AH299" i="1" a="1"/>
  <c r="AH299" i="1" s="1"/>
  <c r="AY299" i="1" s="1"/>
  <c r="AH310" i="1" a="1"/>
  <c r="AH310" i="1" s="1"/>
  <c r="AY310" i="1" s="1"/>
  <c r="AH319" i="1" a="1"/>
  <c r="AH319" i="1" s="1"/>
  <c r="AY319" i="1" s="1"/>
  <c r="AH320" i="1" a="1"/>
  <c r="AH320" i="1" s="1"/>
  <c r="AY320" i="1" s="1"/>
  <c r="AH332" i="1" a="1"/>
  <c r="AH332" i="1" s="1"/>
  <c r="AY332" i="1" s="1"/>
  <c r="AH337" i="1" a="1"/>
  <c r="AH337" i="1" s="1"/>
  <c r="AY337" i="1" s="1"/>
  <c r="AH342" i="1" a="1"/>
  <c r="AH342" i="1" s="1"/>
  <c r="AY342" i="1" s="1"/>
  <c r="AH349" i="1" a="1"/>
  <c r="AH349" i="1" s="1"/>
  <c r="AY349" i="1" s="1"/>
  <c r="AH356" i="1" a="1"/>
  <c r="AH356" i="1" s="1"/>
  <c r="AY356" i="1" s="1"/>
  <c r="AH363" i="1" a="1"/>
  <c r="AH363" i="1" s="1"/>
  <c r="AY363" i="1" s="1"/>
  <c r="AH364" i="1" a="1"/>
  <c r="AH364" i="1" s="1"/>
  <c r="AY364" i="1" s="1"/>
  <c r="AH365" i="1" a="1"/>
  <c r="AH365" i="1" s="1"/>
  <c r="AY365" i="1" s="1"/>
  <c r="AH366" i="1" a="1"/>
  <c r="AH366" i="1" s="1"/>
  <c r="AY366" i="1" s="1"/>
  <c r="AH372" i="1" a="1"/>
  <c r="AH372" i="1" s="1"/>
  <c r="AY372" i="1" s="1"/>
  <c r="AH97" i="1" a="1"/>
  <c r="AH97" i="1" s="1"/>
  <c r="AY97" i="1" s="1"/>
  <c r="AH158" i="1" a="1"/>
  <c r="AH158" i="1" s="1"/>
  <c r="AY158" i="1" s="1"/>
  <c r="AH175" i="1" a="1"/>
  <c r="AH175" i="1" s="1"/>
  <c r="AY175" i="1" s="1"/>
  <c r="AH185" i="1" a="1"/>
  <c r="AH185" i="1" s="1"/>
  <c r="AY185" i="1" s="1"/>
  <c r="AH208" i="1" a="1"/>
  <c r="AH208" i="1" s="1"/>
  <c r="AY208" i="1" s="1"/>
  <c r="AH239" i="1" a="1"/>
  <c r="AH239" i="1" s="1"/>
  <c r="AY239" i="1" s="1"/>
  <c r="AH281" i="1" a="1"/>
  <c r="AH281" i="1" s="1"/>
  <c r="AY281" i="1" s="1"/>
  <c r="AH282" i="1" a="1"/>
  <c r="AH282" i="1" s="1"/>
  <c r="AY282" i="1" s="1"/>
  <c r="AH297" i="1" a="1"/>
  <c r="AH297" i="1" s="1"/>
  <c r="AY297" i="1" s="1"/>
  <c r="AH298" i="1" a="1"/>
  <c r="AH298" i="1" s="1"/>
  <c r="AY298" i="1" s="1"/>
  <c r="AH302" i="1" a="1"/>
  <c r="AH302" i="1" s="1"/>
  <c r="AY302" i="1" s="1"/>
  <c r="AH303" i="1" a="1"/>
  <c r="AH303" i="1" s="1"/>
  <c r="AY303" i="1" s="1"/>
  <c r="AH311" i="1" a="1"/>
  <c r="AH311" i="1" s="1"/>
  <c r="AY311" i="1" s="1"/>
  <c r="AH312" i="1" a="1"/>
  <c r="AH312" i="1" s="1"/>
  <c r="AY312" i="1" s="1"/>
  <c r="AH335" i="1" a="1"/>
  <c r="AH335" i="1" s="1"/>
  <c r="AY335" i="1" s="1"/>
  <c r="AH340" i="1" a="1"/>
  <c r="AH340" i="1" s="1"/>
  <c r="AY340" i="1" s="1"/>
  <c r="AH346" i="1" a="1"/>
  <c r="AH346" i="1" s="1"/>
  <c r="AY346" i="1" s="1"/>
  <c r="AH353" i="1" a="1"/>
  <c r="AH353" i="1" s="1"/>
  <c r="AY353" i="1" s="1"/>
  <c r="AH360" i="1" a="1"/>
  <c r="AH360" i="1" s="1"/>
  <c r="AY360" i="1" s="1"/>
  <c r="AH367" i="1" a="1"/>
  <c r="AH367" i="1" s="1"/>
  <c r="AY367" i="1" s="1"/>
  <c r="AH368" i="1" a="1"/>
  <c r="AH368" i="1" s="1"/>
  <c r="AY368" i="1" s="1"/>
  <c r="AH370" i="1" a="1"/>
  <c r="AH370" i="1" s="1"/>
  <c r="AY370" i="1" s="1"/>
  <c r="AH192" i="1" a="1"/>
  <c r="AH192" i="1" s="1"/>
  <c r="AY192" i="1" s="1"/>
  <c r="AH224" i="1" a="1"/>
  <c r="AH224" i="1" s="1"/>
  <c r="AY224" i="1" s="1"/>
  <c r="AH283" i="1" a="1"/>
  <c r="AH283" i="1" s="1"/>
  <c r="AY283" i="1" s="1"/>
  <c r="AH295" i="1" a="1"/>
  <c r="AH295" i="1" s="1"/>
  <c r="AY295" i="1" s="1"/>
  <c r="AH296" i="1" a="1"/>
  <c r="AH296" i="1" s="1"/>
  <c r="AY296" i="1" s="1"/>
  <c r="AH321" i="1" a="1"/>
  <c r="AH321" i="1" s="1"/>
  <c r="AY321" i="1" s="1"/>
  <c r="AH322" i="1" a="1"/>
  <c r="AH322" i="1" s="1"/>
  <c r="AY322" i="1" s="1"/>
  <c r="AH323" i="1" a="1"/>
  <c r="AH323" i="1" s="1"/>
  <c r="AY323" i="1" s="1"/>
  <c r="AH324" i="1" a="1"/>
  <c r="AH324" i="1" s="1"/>
  <c r="AY324" i="1" s="1"/>
  <c r="AH325" i="1" a="1"/>
  <c r="AH325" i="1" s="1"/>
  <c r="AY325" i="1" s="1"/>
  <c r="AH326" i="1" a="1"/>
  <c r="AH326" i="1" s="1"/>
  <c r="AY326" i="1" s="1"/>
  <c r="AH327" i="1" a="1"/>
  <c r="AH327" i="1" s="1"/>
  <c r="AY327" i="1" s="1"/>
  <c r="AH330" i="1" a="1"/>
  <c r="AH330" i="1" s="1"/>
  <c r="AY330" i="1" s="1"/>
  <c r="AH333" i="1" a="1"/>
  <c r="AH333" i="1" s="1"/>
  <c r="AY333" i="1" s="1"/>
  <c r="AH345" i="1" a="1"/>
  <c r="AH345" i="1" s="1"/>
  <c r="AY345" i="1" s="1"/>
  <c r="AH350" i="1" a="1"/>
  <c r="AH350" i="1" s="1"/>
  <c r="AY350" i="1" s="1"/>
  <c r="AH357" i="1" a="1"/>
  <c r="AH357" i="1" s="1"/>
  <c r="AY357" i="1" s="1"/>
  <c r="AH369" i="1" a="1"/>
  <c r="AH369" i="1" s="1"/>
  <c r="AY369" i="1" s="1"/>
  <c r="AH29" i="1" a="1"/>
  <c r="AH29" i="1" s="1"/>
  <c r="AH265" i="1" a="1"/>
  <c r="AH265" i="1" s="1"/>
  <c r="AY265" i="1" s="1"/>
  <c r="AH269" i="1" a="1"/>
  <c r="AH269" i="1" s="1"/>
  <c r="AY269" i="1" s="1"/>
  <c r="AH274" i="1" a="1"/>
  <c r="AH274" i="1" s="1"/>
  <c r="AY274" i="1" s="1"/>
  <c r="AH275" i="1" a="1"/>
  <c r="AH275" i="1" s="1"/>
  <c r="AY275" i="1" s="1"/>
  <c r="AH284" i="1" a="1"/>
  <c r="AH284" i="1" s="1"/>
  <c r="AY284" i="1" s="1"/>
  <c r="AH293" i="1" a="1"/>
  <c r="AH293" i="1" s="1"/>
  <c r="AY293" i="1" s="1"/>
  <c r="AH294" i="1" a="1"/>
  <c r="AH294" i="1" s="1"/>
  <c r="AY294" i="1" s="1"/>
  <c r="AH304" i="1" a="1"/>
  <c r="AH304" i="1" s="1"/>
  <c r="AY304" i="1" s="1"/>
  <c r="AH305" i="1" a="1"/>
  <c r="AH305" i="1" s="1"/>
  <c r="AY305" i="1" s="1"/>
  <c r="AH313" i="1" a="1"/>
  <c r="AH313" i="1" s="1"/>
  <c r="AY313" i="1" s="1"/>
  <c r="AH314" i="1" a="1"/>
  <c r="AH314" i="1" s="1"/>
  <c r="AY314" i="1" s="1"/>
  <c r="AH328" i="1" a="1"/>
  <c r="AH328" i="1" s="1"/>
  <c r="AY328" i="1" s="1"/>
  <c r="AH343" i="1" a="1"/>
  <c r="AH343" i="1" s="1"/>
  <c r="AY343" i="1" s="1"/>
  <c r="AH354" i="1" a="1"/>
  <c r="AH354" i="1" s="1"/>
  <c r="AY354" i="1" s="1"/>
  <c r="AH361" i="1" a="1"/>
  <c r="AH361" i="1" s="1"/>
  <c r="AY361" i="1" s="1"/>
  <c r="AH371" i="1" a="1"/>
  <c r="AH371" i="1" s="1"/>
  <c r="AY371" i="1" s="1"/>
  <c r="AH153" i="1" a="1"/>
  <c r="AH153" i="1" s="1"/>
  <c r="AY153" i="1" s="1"/>
  <c r="AH156" i="1" a="1"/>
  <c r="AH156" i="1" s="1"/>
  <c r="AY156" i="1" s="1"/>
  <c r="AH183" i="1" a="1"/>
  <c r="AH183" i="1" s="1"/>
  <c r="AY183" i="1" s="1"/>
  <c r="AH218" i="1" a="1"/>
  <c r="AH218" i="1" s="1"/>
  <c r="AY218" i="1" s="1"/>
  <c r="AH249" i="1" a="1"/>
  <c r="AH249" i="1" s="1"/>
  <c r="AY249" i="1" s="1"/>
  <c r="AH262" i="1" a="1"/>
  <c r="AH262" i="1" s="1"/>
  <c r="AY262" i="1" s="1"/>
  <c r="AH271" i="1" a="1"/>
  <c r="AH271" i="1" s="1"/>
  <c r="AY271" i="1" s="1"/>
  <c r="AH285" i="1" a="1"/>
  <c r="AH285" i="1" s="1"/>
  <c r="AY285" i="1" s="1"/>
  <c r="AH291" i="1" a="1"/>
  <c r="AH291" i="1" s="1"/>
  <c r="AY291" i="1" s="1"/>
  <c r="AH292" i="1" a="1"/>
  <c r="AH292" i="1" s="1"/>
  <c r="AY292" i="1" s="1"/>
  <c r="AH316" i="1" a="1"/>
  <c r="AH316" i="1" s="1"/>
  <c r="AY316" i="1" s="1"/>
  <c r="AH338" i="1" a="1"/>
  <c r="AH338" i="1" s="1"/>
  <c r="AY338" i="1" s="1"/>
  <c r="AH341" i="1" a="1"/>
  <c r="AH341" i="1" s="1"/>
  <c r="AY341" i="1" s="1"/>
  <c r="AH347" i="1" a="1"/>
  <c r="AH347" i="1" s="1"/>
  <c r="AY347" i="1" s="1"/>
  <c r="AH358" i="1" a="1"/>
  <c r="AH358" i="1" s="1"/>
  <c r="AY358" i="1" s="1"/>
  <c r="AH286" i="1" a="1"/>
  <c r="AH286" i="1" s="1"/>
  <c r="AY286" i="1" s="1"/>
  <c r="AH290" i="1" a="1"/>
  <c r="AH290" i="1" s="1"/>
  <c r="AY290" i="1" s="1"/>
  <c r="AH306" i="1" a="1"/>
  <c r="AH306" i="1" s="1"/>
  <c r="AY306" i="1" s="1"/>
  <c r="AH381" i="1" a="1"/>
  <c r="AH381" i="1" s="1"/>
  <c r="AY381" i="1" s="1"/>
  <c r="AH386" i="1" a="1"/>
  <c r="AH386" i="1" s="1"/>
  <c r="AY386" i="1" s="1"/>
  <c r="AH393" i="1" a="1"/>
  <c r="AH393" i="1" s="1"/>
  <c r="AY393" i="1" s="1"/>
  <c r="AH405" i="1" a="1"/>
  <c r="AH405" i="1" s="1"/>
  <c r="AY405" i="1" s="1"/>
  <c r="AH412" i="1" a="1"/>
  <c r="AH412" i="1" s="1"/>
  <c r="AY412" i="1" s="1"/>
  <c r="AH438" i="1" a="1"/>
  <c r="AH438" i="1" s="1"/>
  <c r="AY438" i="1" s="1"/>
  <c r="AH442" i="1" a="1"/>
  <c r="AH442" i="1" s="1"/>
  <c r="AY442" i="1" s="1"/>
  <c r="AH455" i="1" a="1"/>
  <c r="AH455" i="1" s="1"/>
  <c r="AY455" i="1" s="1"/>
  <c r="AH461" i="1" a="1"/>
  <c r="AH461" i="1" s="1"/>
  <c r="AY461" i="1" s="1"/>
  <c r="AH467" i="1" a="1"/>
  <c r="AH467" i="1" s="1"/>
  <c r="AY467" i="1" s="1"/>
  <c r="AH470" i="1" a="1"/>
  <c r="AH470" i="1" s="1"/>
  <c r="AY470" i="1" s="1"/>
  <c r="AH476" i="1" a="1"/>
  <c r="AH476" i="1" s="1"/>
  <c r="AY476" i="1" s="1"/>
  <c r="AH479" i="1" a="1"/>
  <c r="AH479" i="1" s="1"/>
  <c r="AY479" i="1" s="1"/>
  <c r="AH485" i="1" a="1"/>
  <c r="AH485" i="1" s="1"/>
  <c r="AY485" i="1" s="1"/>
  <c r="AH497" i="1" a="1"/>
  <c r="AH497" i="1" s="1"/>
  <c r="AY497" i="1" s="1"/>
  <c r="AH504" i="1" a="1"/>
  <c r="AH504" i="1" s="1"/>
  <c r="AY504" i="1" s="1"/>
  <c r="AH508" i="1" a="1"/>
  <c r="AH508" i="1" s="1"/>
  <c r="AY508" i="1" s="1"/>
  <c r="AH512" i="1" a="1"/>
  <c r="AH512" i="1" s="1"/>
  <c r="AY512" i="1" s="1"/>
  <c r="AH516" i="1" a="1"/>
  <c r="AH516" i="1" s="1"/>
  <c r="AY516" i="1" s="1"/>
  <c r="AH523" i="1" a="1"/>
  <c r="AH523" i="1" s="1"/>
  <c r="AY523" i="1" s="1"/>
  <c r="AH534" i="1" a="1"/>
  <c r="AH534" i="1" s="1"/>
  <c r="AY534" i="1" s="1"/>
  <c r="AH547" i="1" a="1"/>
  <c r="AH547" i="1" s="1"/>
  <c r="AY547" i="1" s="1"/>
  <c r="AH567" i="1" a="1"/>
  <c r="AH567" i="1" s="1"/>
  <c r="AY567" i="1" s="1"/>
  <c r="AH570" i="1" a="1"/>
  <c r="AH570" i="1" s="1"/>
  <c r="AY570" i="1" s="1"/>
  <c r="AH580" i="1" a="1"/>
  <c r="AH580" i="1" s="1"/>
  <c r="AY580" i="1" s="1"/>
  <c r="AH589" i="1" a="1"/>
  <c r="AH589" i="1" s="1"/>
  <c r="AY589" i="1" s="1"/>
  <c r="AH598" i="1" a="1"/>
  <c r="AH598" i="1" s="1"/>
  <c r="AY598" i="1" s="1"/>
  <c r="AH607" i="1" a="1"/>
  <c r="AH607" i="1" s="1"/>
  <c r="AY607" i="1" s="1"/>
  <c r="AH621" i="1" a="1"/>
  <c r="AH621" i="1" s="1"/>
  <c r="AY621" i="1" s="1"/>
  <c r="AH623" i="1" a="1"/>
  <c r="AH623" i="1" s="1"/>
  <c r="AY623" i="1" s="1"/>
  <c r="AH638" i="1" a="1"/>
  <c r="AH638" i="1" s="1"/>
  <c r="AY638" i="1" s="1"/>
  <c r="AH336" i="1" a="1"/>
  <c r="AH336" i="1" s="1"/>
  <c r="AY336" i="1" s="1"/>
  <c r="AH376" i="1" a="1"/>
  <c r="AH376" i="1" s="1"/>
  <c r="AY376" i="1" s="1"/>
  <c r="AH388" i="1" a="1"/>
  <c r="AH388" i="1" s="1"/>
  <c r="AY388" i="1" s="1"/>
  <c r="AH395" i="1" a="1"/>
  <c r="AH395" i="1" s="1"/>
  <c r="AY395" i="1" s="1"/>
  <c r="AH400" i="1" a="1"/>
  <c r="AH400" i="1" s="1"/>
  <c r="AY400" i="1" s="1"/>
  <c r="AH402" i="1" a="1"/>
  <c r="AH402" i="1" s="1"/>
  <c r="AY402" i="1" s="1"/>
  <c r="AH407" i="1" a="1"/>
  <c r="AH407" i="1" s="1"/>
  <c r="AY407" i="1" s="1"/>
  <c r="AH409" i="1" a="1"/>
  <c r="AH409" i="1" s="1"/>
  <c r="AY409" i="1" s="1"/>
  <c r="AH417" i="1" a="1"/>
  <c r="AH417" i="1" s="1"/>
  <c r="AY417" i="1" s="1"/>
  <c r="AH424" i="1" a="1"/>
  <c r="AH424" i="1" s="1"/>
  <c r="AY424" i="1" s="1"/>
  <c r="AH426" i="1" a="1"/>
  <c r="AH426" i="1" s="1"/>
  <c r="AY426" i="1" s="1"/>
  <c r="AH427" i="1" a="1"/>
  <c r="AH427" i="1" s="1"/>
  <c r="AY427" i="1" s="1"/>
  <c r="AH432" i="1" a="1"/>
  <c r="AH432" i="1" s="1"/>
  <c r="AY432" i="1" s="1"/>
  <c r="AH433" i="1" a="1"/>
  <c r="AH433" i="1" s="1"/>
  <c r="AY433" i="1" s="1"/>
  <c r="AH440" i="1" a="1"/>
  <c r="AH440" i="1" s="1"/>
  <c r="AY440" i="1" s="1"/>
  <c r="AH449" i="1" a="1"/>
  <c r="AH449" i="1" s="1"/>
  <c r="AY449" i="1" s="1"/>
  <c r="AH469" i="1" a="1"/>
  <c r="AH469" i="1" s="1"/>
  <c r="AY469" i="1" s="1"/>
  <c r="AH473" i="1" a="1"/>
  <c r="AH473" i="1" s="1"/>
  <c r="AY473" i="1" s="1"/>
  <c r="AH482" i="1" a="1"/>
  <c r="AH482" i="1" s="1"/>
  <c r="AY482" i="1" s="1"/>
  <c r="AH488" i="1" a="1"/>
  <c r="AH488" i="1" s="1"/>
  <c r="AY488" i="1" s="1"/>
  <c r="AH501" i="1" a="1"/>
  <c r="AH501" i="1" s="1"/>
  <c r="AY501" i="1" s="1"/>
  <c r="AH520" i="1" a="1"/>
  <c r="AH520" i="1" s="1"/>
  <c r="AY520" i="1" s="1"/>
  <c r="AH535" i="1" a="1"/>
  <c r="AH535" i="1" s="1"/>
  <c r="AY535" i="1" s="1"/>
  <c r="AH536" i="1" a="1"/>
  <c r="AH536" i="1" s="1"/>
  <c r="AY536" i="1" s="1"/>
  <c r="AH548" i="1" a="1"/>
  <c r="AH548" i="1" s="1"/>
  <c r="AY548" i="1" s="1"/>
  <c r="AH549" i="1" a="1"/>
  <c r="AH549" i="1" s="1"/>
  <c r="AY549" i="1" s="1"/>
  <c r="AH559" i="1" a="1"/>
  <c r="AH559" i="1" s="1"/>
  <c r="AY559" i="1" s="1"/>
  <c r="AH562" i="1" a="1"/>
  <c r="AH562" i="1" s="1"/>
  <c r="AY562" i="1" s="1"/>
  <c r="AH581" i="1" a="1"/>
  <c r="AH581" i="1" s="1"/>
  <c r="AY581" i="1" s="1"/>
  <c r="AH590" i="1" a="1"/>
  <c r="AH590" i="1" s="1"/>
  <c r="AY590" i="1" s="1"/>
  <c r="AH599" i="1" a="1"/>
  <c r="AH599" i="1" s="1"/>
  <c r="AY599" i="1" s="1"/>
  <c r="AH608" i="1" a="1"/>
  <c r="AH608" i="1" s="1"/>
  <c r="AY608" i="1" s="1"/>
  <c r="AH609" i="1" a="1"/>
  <c r="AH609" i="1" s="1"/>
  <c r="AY609" i="1" s="1"/>
  <c r="AH610" i="1" a="1"/>
  <c r="AH610" i="1" s="1"/>
  <c r="AY610" i="1" s="1"/>
  <c r="AH611" i="1" a="1"/>
  <c r="AH611" i="1" s="1"/>
  <c r="AY611" i="1" s="1"/>
  <c r="AH619" i="1" a="1"/>
  <c r="AH619" i="1" s="1"/>
  <c r="AY619" i="1" s="1"/>
  <c r="AH625" i="1" a="1"/>
  <c r="AH625" i="1" s="1"/>
  <c r="AY625" i="1" s="1"/>
  <c r="AH629" i="1" a="1"/>
  <c r="AH629" i="1" s="1"/>
  <c r="AY629" i="1" s="1"/>
  <c r="AH190" i="1" a="1"/>
  <c r="AH190" i="1" s="1"/>
  <c r="AY190" i="1" s="1"/>
  <c r="AH307" i="1" a="1"/>
  <c r="AH307" i="1" s="1"/>
  <c r="AY307" i="1" s="1"/>
  <c r="AH351" i="1" a="1"/>
  <c r="AH351" i="1" s="1"/>
  <c r="AY351" i="1" s="1"/>
  <c r="AH378" i="1" a="1"/>
  <c r="AH378" i="1" s="1"/>
  <c r="AY378" i="1" s="1"/>
  <c r="AH383" i="1" a="1"/>
  <c r="AH383" i="1" s="1"/>
  <c r="AY383" i="1" s="1"/>
  <c r="AH390" i="1" a="1"/>
  <c r="AH390" i="1" s="1"/>
  <c r="AY390" i="1" s="1"/>
  <c r="AH397" i="1" a="1"/>
  <c r="AH397" i="1" s="1"/>
  <c r="AY397" i="1" s="1"/>
  <c r="AH404" i="1" a="1"/>
  <c r="AH404" i="1" s="1"/>
  <c r="AY404" i="1" s="1"/>
  <c r="AH413" i="1" a="1"/>
  <c r="AH413" i="1" s="1"/>
  <c r="AY413" i="1" s="1"/>
  <c r="AH415" i="1" a="1"/>
  <c r="AH415" i="1" s="1"/>
  <c r="AY415" i="1" s="1"/>
  <c r="AH419" i="1" a="1"/>
  <c r="AH419" i="1" s="1"/>
  <c r="AY419" i="1" s="1"/>
  <c r="AH421" i="1" a="1"/>
  <c r="AH421" i="1" s="1"/>
  <c r="AY421" i="1" s="1"/>
  <c r="AH437" i="1" a="1"/>
  <c r="AH437" i="1" s="1"/>
  <c r="AY437" i="1" s="1"/>
  <c r="AH448" i="1" a="1"/>
  <c r="AH448" i="1" s="1"/>
  <c r="AY448" i="1" s="1"/>
  <c r="AH451" i="1" a="1"/>
  <c r="AH451" i="1" s="1"/>
  <c r="AY451" i="1" s="1"/>
  <c r="AH463" i="1" a="1"/>
  <c r="AH463" i="1" s="1"/>
  <c r="AY463" i="1" s="1"/>
  <c r="AH484" i="1" a="1"/>
  <c r="AH484" i="1" s="1"/>
  <c r="AY484" i="1" s="1"/>
  <c r="AH494" i="1" a="1"/>
  <c r="AH494" i="1" s="1"/>
  <c r="AY494" i="1" s="1"/>
  <c r="AH498" i="1" a="1"/>
  <c r="AH498" i="1" s="1"/>
  <c r="AY498" i="1" s="1"/>
  <c r="AH505" i="1" a="1"/>
  <c r="AH505" i="1" s="1"/>
  <c r="AY505" i="1" s="1"/>
  <c r="AH509" i="1" a="1"/>
  <c r="AH509" i="1" s="1"/>
  <c r="AY509" i="1" s="1"/>
  <c r="AH513" i="1" a="1"/>
  <c r="AH513" i="1" s="1"/>
  <c r="AY513" i="1" s="1"/>
  <c r="AH528" i="1" a="1"/>
  <c r="AH528" i="1" s="1"/>
  <c r="AY528" i="1" s="1"/>
  <c r="AH537" i="1" a="1"/>
  <c r="AH537" i="1" s="1"/>
  <c r="AY537" i="1" s="1"/>
  <c r="AH538" i="1" a="1"/>
  <c r="AH538" i="1" s="1"/>
  <c r="AY538" i="1" s="1"/>
  <c r="AH550" i="1" a="1"/>
  <c r="AH550" i="1" s="1"/>
  <c r="AY550" i="1" s="1"/>
  <c r="AH565" i="1" a="1"/>
  <c r="AH565" i="1" s="1"/>
  <c r="AY565" i="1" s="1"/>
  <c r="AH568" i="1" a="1"/>
  <c r="AH568" i="1" s="1"/>
  <c r="AY568" i="1" s="1"/>
  <c r="AH574" i="1" a="1"/>
  <c r="AH574" i="1" s="1"/>
  <c r="AY574" i="1" s="1"/>
  <c r="AH582" i="1" a="1"/>
  <c r="AH582" i="1" s="1"/>
  <c r="AY582" i="1" s="1"/>
  <c r="AH591" i="1" a="1"/>
  <c r="AH591" i="1" s="1"/>
  <c r="AY591" i="1" s="1"/>
  <c r="AH600" i="1" a="1"/>
  <c r="AH600" i="1" s="1"/>
  <c r="AY600" i="1" s="1"/>
  <c r="AH612" i="1" a="1"/>
  <c r="AH612" i="1" s="1"/>
  <c r="AY612" i="1" s="1"/>
  <c r="AH613" i="1" a="1"/>
  <c r="AH613" i="1" s="1"/>
  <c r="AY613" i="1" s="1"/>
  <c r="AH614" i="1" a="1"/>
  <c r="AH614" i="1" s="1"/>
  <c r="AY614" i="1" s="1"/>
  <c r="AH615" i="1" a="1"/>
  <c r="AH615" i="1" s="1"/>
  <c r="AY615" i="1" s="1"/>
  <c r="AH627" i="1" a="1"/>
  <c r="AH627" i="1" s="1"/>
  <c r="AY627" i="1" s="1"/>
  <c r="AH631" i="1" a="1"/>
  <c r="AH631" i="1" s="1"/>
  <c r="AY631" i="1" s="1"/>
  <c r="AH633" i="1" a="1"/>
  <c r="AH633" i="1" s="1"/>
  <c r="AY633" i="1" s="1"/>
  <c r="AH166" i="1" a="1"/>
  <c r="AH166" i="1" s="1"/>
  <c r="AY166" i="1" s="1"/>
  <c r="AH276" i="1" a="1"/>
  <c r="AH276" i="1" s="1"/>
  <c r="AY276" i="1" s="1"/>
  <c r="AH315" i="1" a="1"/>
  <c r="AH315" i="1" s="1"/>
  <c r="AY315" i="1" s="1"/>
  <c r="AH385" i="1" a="1"/>
  <c r="AH385" i="1" s="1"/>
  <c r="AY385" i="1" s="1"/>
  <c r="AH392" i="1" a="1"/>
  <c r="AH392" i="1" s="1"/>
  <c r="AY392" i="1" s="1"/>
  <c r="AH406" i="1" a="1"/>
  <c r="AH406" i="1" s="1"/>
  <c r="AY406" i="1" s="1"/>
  <c r="AH411" i="1" a="1"/>
  <c r="AH411" i="1" s="1"/>
  <c r="AY411" i="1" s="1"/>
  <c r="AH431" i="1" a="1"/>
  <c r="AH431" i="1" s="1"/>
  <c r="AY431" i="1" s="1"/>
  <c r="AH436" i="1" a="1"/>
  <c r="AH436" i="1" s="1"/>
  <c r="AY436" i="1" s="1"/>
  <c r="AH445" i="1" a="1"/>
  <c r="AH445" i="1" s="1"/>
  <c r="AY445" i="1" s="1"/>
  <c r="AH454" i="1" a="1"/>
  <c r="AH454" i="1" s="1"/>
  <c r="AY454" i="1" s="1"/>
  <c r="AH457" i="1" a="1"/>
  <c r="AH457" i="1" s="1"/>
  <c r="AY457" i="1" s="1"/>
  <c r="AH460" i="1" a="1"/>
  <c r="AH460" i="1" s="1"/>
  <c r="AY460" i="1" s="1"/>
  <c r="AH466" i="1" a="1"/>
  <c r="AH466" i="1" s="1"/>
  <c r="AY466" i="1" s="1"/>
  <c r="AH472" i="1" a="1"/>
  <c r="AH472" i="1" s="1"/>
  <c r="AY472" i="1" s="1"/>
  <c r="AH475" i="1" a="1"/>
  <c r="AH475" i="1" s="1"/>
  <c r="AY475" i="1" s="1"/>
  <c r="AH478" i="1" a="1"/>
  <c r="AH478" i="1" s="1"/>
  <c r="AY478" i="1" s="1"/>
  <c r="AH481" i="1" a="1"/>
  <c r="AH481" i="1" s="1"/>
  <c r="AY481" i="1" s="1"/>
  <c r="AH487" i="1" a="1"/>
  <c r="AH487" i="1" s="1"/>
  <c r="AY487" i="1" s="1"/>
  <c r="AH490" i="1" a="1"/>
  <c r="AH490" i="1" s="1"/>
  <c r="AY490" i="1" s="1"/>
  <c r="AH502" i="1" a="1"/>
  <c r="AH502" i="1" s="1"/>
  <c r="AY502" i="1" s="1"/>
  <c r="AH510" i="1" a="1"/>
  <c r="AH510" i="1" s="1"/>
  <c r="AY510" i="1" s="1"/>
  <c r="AH514" i="1" a="1"/>
  <c r="AH514" i="1" s="1"/>
  <c r="AY514" i="1" s="1"/>
  <c r="AH517" i="1" a="1"/>
  <c r="AH517" i="1" s="1"/>
  <c r="AY517" i="1" s="1"/>
  <c r="AH521" i="1" a="1"/>
  <c r="AH521" i="1" s="1"/>
  <c r="AY521" i="1" s="1"/>
  <c r="AH524" i="1" a="1"/>
  <c r="AH524" i="1" s="1"/>
  <c r="AY524" i="1" s="1"/>
  <c r="AH525" i="1" a="1"/>
  <c r="AH525" i="1" s="1"/>
  <c r="AY525" i="1" s="1"/>
  <c r="AH540" i="1" a="1"/>
  <c r="AH540" i="1" s="1"/>
  <c r="AY540" i="1" s="1"/>
  <c r="AH551" i="1" a="1"/>
  <c r="AH551" i="1" s="1"/>
  <c r="AY551" i="1" s="1"/>
  <c r="AH553" i="1" a="1"/>
  <c r="AH553" i="1" s="1"/>
  <c r="AY553" i="1" s="1"/>
  <c r="AH571" i="1" a="1"/>
  <c r="AH571" i="1" s="1"/>
  <c r="AY571" i="1" s="1"/>
  <c r="AH583" i="1" a="1"/>
  <c r="AH583" i="1" s="1"/>
  <c r="AY583" i="1" s="1"/>
  <c r="AH592" i="1" a="1"/>
  <c r="AH592" i="1" s="1"/>
  <c r="AY592" i="1" s="1"/>
  <c r="AH593" i="1" a="1"/>
  <c r="AH593" i="1" s="1"/>
  <c r="AY593" i="1" s="1"/>
  <c r="AH601" i="1" a="1"/>
  <c r="AH601" i="1" s="1"/>
  <c r="AY601" i="1" s="1"/>
  <c r="AH616" i="1" a="1"/>
  <c r="AH616" i="1" s="1"/>
  <c r="AY616" i="1" s="1"/>
  <c r="AH264" i="1" a="1"/>
  <c r="AH264" i="1" s="1"/>
  <c r="AY264" i="1" s="1"/>
  <c r="AH267" i="1" a="1"/>
  <c r="AH267" i="1" s="1"/>
  <c r="AY267" i="1" s="1"/>
  <c r="AH380" i="1" a="1"/>
  <c r="AH380" i="1" s="1"/>
  <c r="AY380" i="1" s="1"/>
  <c r="AH387" i="1" a="1"/>
  <c r="AH387" i="1" s="1"/>
  <c r="AY387" i="1" s="1"/>
  <c r="AH394" i="1" a="1"/>
  <c r="AH394" i="1" s="1"/>
  <c r="AY394" i="1" s="1"/>
  <c r="AH399" i="1" a="1"/>
  <c r="AH399" i="1" s="1"/>
  <c r="AY399" i="1" s="1"/>
  <c r="AH423" i="1" a="1"/>
  <c r="AH423" i="1" s="1"/>
  <c r="AY423" i="1" s="1"/>
  <c r="AH430" i="1" a="1"/>
  <c r="AH430" i="1" s="1"/>
  <c r="AY430" i="1" s="1"/>
  <c r="AH439" i="1" a="1"/>
  <c r="AH439" i="1" s="1"/>
  <c r="AY439" i="1" s="1"/>
  <c r="AH441" i="1" a="1"/>
  <c r="AH441" i="1" s="1"/>
  <c r="AY441" i="1" s="1"/>
  <c r="AH443" i="1" a="1"/>
  <c r="AH443" i="1" s="1"/>
  <c r="AY443" i="1" s="1"/>
  <c r="AH480" i="1" a="1"/>
  <c r="AH480" i="1" s="1"/>
  <c r="AY480" i="1" s="1"/>
  <c r="AH493" i="1" a="1"/>
  <c r="AH493" i="1" s="1"/>
  <c r="AY493" i="1" s="1"/>
  <c r="AH495" i="1" a="1"/>
  <c r="AH495" i="1" s="1"/>
  <c r="AY495" i="1" s="1"/>
  <c r="AH499" i="1" a="1"/>
  <c r="AH499" i="1" s="1"/>
  <c r="AY499" i="1" s="1"/>
  <c r="AH506" i="1" a="1"/>
  <c r="AH506" i="1" s="1"/>
  <c r="AY506" i="1" s="1"/>
  <c r="AH529" i="1" a="1"/>
  <c r="AH529" i="1" s="1"/>
  <c r="AY529" i="1" s="1"/>
  <c r="AH539" i="1" a="1"/>
  <c r="AH539" i="1" s="1"/>
  <c r="AY539" i="1" s="1"/>
  <c r="AH542" i="1" a="1"/>
  <c r="AH542" i="1" s="1"/>
  <c r="AY542" i="1" s="1"/>
  <c r="AH552" i="1" a="1"/>
  <c r="AH552" i="1" s="1"/>
  <c r="AY552" i="1" s="1"/>
  <c r="AH560" i="1" a="1"/>
  <c r="AH560" i="1" s="1"/>
  <c r="AY560" i="1" s="1"/>
  <c r="AH563" i="1" a="1"/>
  <c r="AH563" i="1" s="1"/>
  <c r="AY563" i="1" s="1"/>
  <c r="AH575" i="1" a="1"/>
  <c r="AH575" i="1" s="1"/>
  <c r="AY575" i="1" s="1"/>
  <c r="AH584" i="1" a="1"/>
  <c r="AH584" i="1" s="1"/>
  <c r="AY584" i="1" s="1"/>
  <c r="AH594" i="1" a="1"/>
  <c r="AH594" i="1" s="1"/>
  <c r="AY594" i="1" s="1"/>
  <c r="AH602" i="1" a="1"/>
  <c r="AH602" i="1" s="1"/>
  <c r="AY602" i="1" s="1"/>
  <c r="AH618" i="1" a="1"/>
  <c r="AH618" i="1" s="1"/>
  <c r="AY618" i="1" s="1"/>
  <c r="AH620" i="1" a="1"/>
  <c r="AH620" i="1" s="1"/>
  <c r="AY620" i="1" s="1"/>
  <c r="AH622" i="1" a="1"/>
  <c r="AH622" i="1" s="1"/>
  <c r="AY622" i="1" s="1"/>
  <c r="AH628" i="1" a="1"/>
  <c r="AH628" i="1" s="1"/>
  <c r="AY628" i="1" s="1"/>
  <c r="AH635" i="1" a="1"/>
  <c r="AH635" i="1" s="1"/>
  <c r="AY635" i="1" s="1"/>
  <c r="AH637" i="1" a="1"/>
  <c r="AH637" i="1" s="1"/>
  <c r="AY637" i="1" s="1"/>
  <c r="AH200" i="1" a="1"/>
  <c r="AH200" i="1" s="1"/>
  <c r="AY200" i="1" s="1"/>
  <c r="AH277" i="1" a="1"/>
  <c r="AH277" i="1" s="1"/>
  <c r="AY277" i="1" s="1"/>
  <c r="AH331" i="1" a="1"/>
  <c r="AH331" i="1" s="1"/>
  <c r="AY331" i="1" s="1"/>
  <c r="AH374" i="1" a="1"/>
  <c r="AH374" i="1" s="1"/>
  <c r="AY374" i="1" s="1"/>
  <c r="AH375" i="1" a="1"/>
  <c r="AH375" i="1" s="1"/>
  <c r="AY375" i="1" s="1"/>
  <c r="AH377" i="1" a="1"/>
  <c r="AH377" i="1" s="1"/>
  <c r="AY377" i="1" s="1"/>
  <c r="AH382" i="1" a="1"/>
  <c r="AH382" i="1" s="1"/>
  <c r="AY382" i="1" s="1"/>
  <c r="AH389" i="1" a="1"/>
  <c r="AH389" i="1" s="1"/>
  <c r="AY389" i="1" s="1"/>
  <c r="AH401" i="1" a="1"/>
  <c r="AH401" i="1" s="1"/>
  <c r="AY401" i="1" s="1"/>
  <c r="AH408" i="1" a="1"/>
  <c r="AH408" i="1" s="1"/>
  <c r="AY408" i="1" s="1"/>
  <c r="AH416" i="1" a="1"/>
  <c r="AH416" i="1" s="1"/>
  <c r="AY416" i="1" s="1"/>
  <c r="AH425" i="1" a="1"/>
  <c r="AH425" i="1" s="1"/>
  <c r="AY425" i="1" s="1"/>
  <c r="AH435" i="1" a="1"/>
  <c r="AH435" i="1" s="1"/>
  <c r="AY435" i="1" s="1"/>
  <c r="AH447" i="1" a="1"/>
  <c r="AH447" i="1" s="1"/>
  <c r="AY447" i="1" s="1"/>
  <c r="AH453" i="1" a="1"/>
  <c r="AH453" i="1" s="1"/>
  <c r="AY453" i="1" s="1"/>
  <c r="AH459" i="1" a="1"/>
  <c r="AH459" i="1" s="1"/>
  <c r="AY459" i="1" s="1"/>
  <c r="AH462" i="1" a="1"/>
  <c r="AH462" i="1" s="1"/>
  <c r="AY462" i="1" s="1"/>
  <c r="AH465" i="1" a="1"/>
  <c r="AH465" i="1" s="1"/>
  <c r="AY465" i="1" s="1"/>
  <c r="AH468" i="1" a="1"/>
  <c r="AH468" i="1" s="1"/>
  <c r="AY468" i="1" s="1"/>
  <c r="AH471" i="1" a="1"/>
  <c r="AH471" i="1" s="1"/>
  <c r="AY471" i="1" s="1"/>
  <c r="AH474" i="1" a="1"/>
  <c r="AH474" i="1" s="1"/>
  <c r="AY474" i="1" s="1"/>
  <c r="AH486" i="1" a="1"/>
  <c r="AH486" i="1" s="1"/>
  <c r="AY486" i="1" s="1"/>
  <c r="AH492" i="1" a="1"/>
  <c r="AH492" i="1" s="1"/>
  <c r="AY492" i="1" s="1"/>
  <c r="AH503" i="1" a="1"/>
  <c r="AH503" i="1" s="1"/>
  <c r="AY503" i="1" s="1"/>
  <c r="AH518" i="1" a="1"/>
  <c r="AH518" i="1" s="1"/>
  <c r="AY518" i="1" s="1"/>
  <c r="AH526" i="1" a="1"/>
  <c r="AH526" i="1" s="1"/>
  <c r="AY526" i="1" s="1"/>
  <c r="AH530" i="1" a="1"/>
  <c r="AH530" i="1" s="1"/>
  <c r="AY530" i="1" s="1"/>
  <c r="AH541" i="1" a="1"/>
  <c r="AH541" i="1" s="1"/>
  <c r="AY541" i="1" s="1"/>
  <c r="AH554" i="1" a="1"/>
  <c r="AH554" i="1" s="1"/>
  <c r="AY554" i="1" s="1"/>
  <c r="AH555" i="1" a="1"/>
  <c r="AH555" i="1" s="1"/>
  <c r="AY555" i="1" s="1"/>
  <c r="AH566" i="1" a="1"/>
  <c r="AH566" i="1" s="1"/>
  <c r="AY566" i="1" s="1"/>
  <c r="AH569" i="1" a="1"/>
  <c r="AH569" i="1" s="1"/>
  <c r="AY569" i="1" s="1"/>
  <c r="AH572" i="1" a="1"/>
  <c r="AH572" i="1" s="1"/>
  <c r="AY572" i="1" s="1"/>
  <c r="AH576" i="1" a="1"/>
  <c r="AH576" i="1" s="1"/>
  <c r="AY576" i="1" s="1"/>
  <c r="AH577" i="1" a="1"/>
  <c r="AH577" i="1" s="1"/>
  <c r="AY577" i="1" s="1"/>
  <c r="AH585" i="1" a="1"/>
  <c r="AH585" i="1" s="1"/>
  <c r="AY585" i="1" s="1"/>
  <c r="AH595" i="1" a="1"/>
  <c r="AH595" i="1" s="1"/>
  <c r="AY595" i="1" s="1"/>
  <c r="AH603" i="1" a="1"/>
  <c r="AH603" i="1" s="1"/>
  <c r="AY603" i="1" s="1"/>
  <c r="AH604" i="1" a="1"/>
  <c r="AH604" i="1" s="1"/>
  <c r="AY604" i="1" s="1"/>
  <c r="AH624" i="1" a="1"/>
  <c r="AH624" i="1" s="1"/>
  <c r="AY624" i="1" s="1"/>
  <c r="AH626" i="1" a="1"/>
  <c r="AH626" i="1" s="1"/>
  <c r="AY626" i="1" s="1"/>
  <c r="AH630" i="1" a="1"/>
  <c r="AH630" i="1" s="1"/>
  <c r="AY630" i="1" s="1"/>
  <c r="AH639" i="1" a="1"/>
  <c r="AH639" i="1" s="1"/>
  <c r="AY639" i="1" s="1"/>
  <c r="AH379" i="1" a="1"/>
  <c r="AH379" i="1" s="1"/>
  <c r="AY379" i="1" s="1"/>
  <c r="AH398" i="1" a="1"/>
  <c r="AH398" i="1" s="1"/>
  <c r="AY398" i="1" s="1"/>
  <c r="AH403" i="1" a="1"/>
  <c r="AH403" i="1" s="1"/>
  <c r="AY403" i="1" s="1"/>
  <c r="AH422" i="1" a="1"/>
  <c r="AH422" i="1" s="1"/>
  <c r="AY422" i="1" s="1"/>
  <c r="AH428" i="1" a="1"/>
  <c r="AH428" i="1" s="1"/>
  <c r="AY428" i="1" s="1"/>
  <c r="AH444" i="1" a="1"/>
  <c r="AH444" i="1" s="1"/>
  <c r="AY444" i="1" s="1"/>
  <c r="AH446" i="1" a="1"/>
  <c r="AH446" i="1" s="1"/>
  <c r="AY446" i="1" s="1"/>
  <c r="AH458" i="1" a="1"/>
  <c r="AH458" i="1" s="1"/>
  <c r="AY458" i="1" s="1"/>
  <c r="AH464" i="1" a="1"/>
  <c r="AH464" i="1" s="1"/>
  <c r="AY464" i="1" s="1"/>
  <c r="AH477" i="1" a="1"/>
  <c r="AH477" i="1" s="1"/>
  <c r="AY477" i="1" s="1"/>
  <c r="AH489" i="1" a="1"/>
  <c r="AH489" i="1" s="1"/>
  <c r="AY489" i="1" s="1"/>
  <c r="AH491" i="1" a="1"/>
  <c r="AH491" i="1" s="1"/>
  <c r="AY491" i="1" s="1"/>
  <c r="AH500" i="1" a="1"/>
  <c r="AH500" i="1" s="1"/>
  <c r="AY500" i="1" s="1"/>
  <c r="AH507" i="1" a="1"/>
  <c r="AH507" i="1" s="1"/>
  <c r="AY507" i="1" s="1"/>
  <c r="AH519" i="1" a="1"/>
  <c r="AH519" i="1" s="1"/>
  <c r="AY519" i="1" s="1"/>
  <c r="AH527" i="1" a="1"/>
  <c r="AH527" i="1" s="1"/>
  <c r="AY527" i="1" s="1"/>
  <c r="AH533" i="1" a="1"/>
  <c r="AH533" i="1" s="1"/>
  <c r="AY533" i="1" s="1"/>
  <c r="AH545" i="1" a="1"/>
  <c r="AH545" i="1" s="1"/>
  <c r="AY545" i="1" s="1"/>
  <c r="AH546" i="1" a="1"/>
  <c r="AH546" i="1" s="1"/>
  <c r="AY546" i="1" s="1"/>
  <c r="AH556" i="1" a="1"/>
  <c r="AH556" i="1" s="1"/>
  <c r="AY556" i="1" s="1"/>
  <c r="AH558" i="1" a="1"/>
  <c r="AH558" i="1" s="1"/>
  <c r="AY558" i="1" s="1"/>
  <c r="AH564" i="1" a="1"/>
  <c r="AH564" i="1" s="1"/>
  <c r="AY564" i="1" s="1"/>
  <c r="AH573" i="1" a="1"/>
  <c r="AH573" i="1" s="1"/>
  <c r="AY573" i="1" s="1"/>
  <c r="AH579" i="1" a="1"/>
  <c r="AH579" i="1" s="1"/>
  <c r="AY579" i="1" s="1"/>
  <c r="AH587" i="1" a="1"/>
  <c r="AH587" i="1" s="1"/>
  <c r="AY587" i="1" s="1"/>
  <c r="AH588" i="1" a="1"/>
  <c r="AH588" i="1" s="1"/>
  <c r="AY588" i="1" s="1"/>
  <c r="AH597" i="1" a="1"/>
  <c r="AH597" i="1" s="1"/>
  <c r="AY597" i="1" s="1"/>
  <c r="AH606" i="1" a="1"/>
  <c r="AH606" i="1" s="1"/>
  <c r="AY606" i="1" s="1"/>
  <c r="AH617" i="1" a="1"/>
  <c r="AH617" i="1" s="1"/>
  <c r="AY617" i="1" s="1"/>
  <c r="AH634" i="1" a="1"/>
  <c r="AH634" i="1" s="1"/>
  <c r="AY634" i="1" s="1"/>
  <c r="AH636" i="1" a="1"/>
  <c r="AH636" i="1" s="1"/>
  <c r="AY636" i="1" s="1"/>
  <c r="AH496" i="1" a="1"/>
  <c r="AH496" i="1" s="1"/>
  <c r="AY496" i="1" s="1"/>
  <c r="AH543" i="1" a="1"/>
  <c r="AH543" i="1" s="1"/>
  <c r="AY543" i="1" s="1"/>
  <c r="AH644" i="1" a="1"/>
  <c r="AH644" i="1" s="1"/>
  <c r="AY644" i="1" s="1"/>
  <c r="AH654" i="1" a="1"/>
  <c r="AH654" i="1" s="1"/>
  <c r="AY654" i="1" s="1"/>
  <c r="AH661" i="1" a="1"/>
  <c r="AH661" i="1" s="1"/>
  <c r="AY661" i="1" s="1"/>
  <c r="AH677" i="1" a="1"/>
  <c r="AH677" i="1" s="1"/>
  <c r="AY677" i="1" s="1"/>
  <c r="AH680" i="1" a="1"/>
  <c r="AH680" i="1" s="1"/>
  <c r="AY680" i="1" s="1"/>
  <c r="AH683" i="1" a="1"/>
  <c r="AH683" i="1" s="1"/>
  <c r="AY683" i="1" s="1"/>
  <c r="AH686" i="1" a="1"/>
  <c r="AH686" i="1" s="1"/>
  <c r="AY686" i="1" s="1"/>
  <c r="AH710" i="1" a="1"/>
  <c r="AH710" i="1" s="1"/>
  <c r="AY710" i="1" s="1"/>
  <c r="AH717" i="1" a="1"/>
  <c r="AH717" i="1" s="1"/>
  <c r="AY717" i="1" s="1"/>
  <c r="AH726" i="1" a="1"/>
  <c r="AH726" i="1" s="1"/>
  <c r="AY726" i="1" s="1"/>
  <c r="AH732" i="1" a="1"/>
  <c r="AH732" i="1" s="1"/>
  <c r="AY732" i="1" s="1"/>
  <c r="AH733" i="1" a="1"/>
  <c r="AH733" i="1" s="1"/>
  <c r="AY733" i="1" s="1"/>
  <c r="AH741" i="1" a="1"/>
  <c r="AH741" i="1" s="1"/>
  <c r="AY741" i="1" s="1"/>
  <c r="AH742" i="1" a="1"/>
  <c r="AH742" i="1" s="1"/>
  <c r="AY742" i="1" s="1"/>
  <c r="AH756" i="1" a="1"/>
  <c r="AH756" i="1" s="1"/>
  <c r="AY756" i="1" s="1"/>
  <c r="AH771" i="1" a="1"/>
  <c r="AH771" i="1" s="1"/>
  <c r="AY771" i="1" s="1"/>
  <c r="AH794" i="1" a="1"/>
  <c r="AH794" i="1" s="1"/>
  <c r="AY794" i="1" s="1"/>
  <c r="AH795" i="1" a="1"/>
  <c r="AH795" i="1" s="1"/>
  <c r="AY795" i="1" s="1"/>
  <c r="AH802" i="1" a="1"/>
  <c r="AH802" i="1" s="1"/>
  <c r="AY802" i="1" s="1"/>
  <c r="AH814" i="1" a="1"/>
  <c r="AH814" i="1" s="1"/>
  <c r="AY814" i="1" s="1"/>
  <c r="AH822" i="1" a="1"/>
  <c r="AH822" i="1" s="1"/>
  <c r="AY822" i="1" s="1"/>
  <c r="AH823" i="1" a="1"/>
  <c r="AH823" i="1" s="1"/>
  <c r="AY823" i="1" s="1"/>
  <c r="AH863" i="1" a="1"/>
  <c r="AH863" i="1" s="1"/>
  <c r="AY863" i="1" s="1"/>
  <c r="AH866" i="1" a="1"/>
  <c r="AH866" i="1" s="1"/>
  <c r="AY866" i="1" s="1"/>
  <c r="AH869" i="1" a="1"/>
  <c r="AH869" i="1" s="1"/>
  <c r="AY869" i="1" s="1"/>
  <c r="AH872" i="1" a="1"/>
  <c r="AH872" i="1" s="1"/>
  <c r="AY872" i="1" s="1"/>
  <c r="AH875" i="1" a="1"/>
  <c r="AH875" i="1" s="1"/>
  <c r="AY875" i="1" s="1"/>
  <c r="AH884" i="1" a="1"/>
  <c r="AH884" i="1" s="1"/>
  <c r="AY884" i="1" s="1"/>
  <c r="AH893" i="1" a="1"/>
  <c r="AH893" i="1" s="1"/>
  <c r="AY893" i="1" s="1"/>
  <c r="AH902" i="1" a="1"/>
  <c r="AH902" i="1" s="1"/>
  <c r="AY902" i="1" s="1"/>
  <c r="AH396" i="1" a="1"/>
  <c r="AH396" i="1" s="1"/>
  <c r="AY396" i="1" s="1"/>
  <c r="AH418" i="1" a="1"/>
  <c r="AH418" i="1" s="1"/>
  <c r="AY418" i="1" s="1"/>
  <c r="AH532" i="1" a="1"/>
  <c r="AH532" i="1" s="1"/>
  <c r="AY532" i="1" s="1"/>
  <c r="AH651" i="1" a="1"/>
  <c r="AH651" i="1" s="1"/>
  <c r="AY651" i="1" s="1"/>
  <c r="AH656" i="1" a="1"/>
  <c r="AH656" i="1" s="1"/>
  <c r="AY656" i="1" s="1"/>
  <c r="AH672" i="1" a="1"/>
  <c r="AH672" i="1" s="1"/>
  <c r="AY672" i="1" s="1"/>
  <c r="AH689" i="1" a="1"/>
  <c r="AH689" i="1" s="1"/>
  <c r="AY689" i="1" s="1"/>
  <c r="AH692" i="1" a="1"/>
  <c r="AH692" i="1" s="1"/>
  <c r="AY692" i="1" s="1"/>
  <c r="AH695" i="1" a="1"/>
  <c r="AH695" i="1" s="1"/>
  <c r="AY695" i="1" s="1"/>
  <c r="AH702" i="1" a="1"/>
  <c r="AH702" i="1" s="1"/>
  <c r="AY702" i="1" s="1"/>
  <c r="AH703" i="1" a="1"/>
  <c r="AH703" i="1" s="1"/>
  <c r="AY703" i="1" s="1"/>
  <c r="AH727" i="1" a="1"/>
  <c r="AH727" i="1" s="1"/>
  <c r="AY727" i="1" s="1"/>
  <c r="AH734" i="1" a="1"/>
  <c r="AH734" i="1" s="1"/>
  <c r="AY734" i="1" s="1"/>
  <c r="AH735" i="1" a="1"/>
  <c r="AH735" i="1" s="1"/>
  <c r="AY735" i="1" s="1"/>
  <c r="AH750" i="1" a="1"/>
  <c r="AH750" i="1" s="1"/>
  <c r="AY750" i="1" s="1"/>
  <c r="AH757" i="1" a="1"/>
  <c r="AH757" i="1" s="1"/>
  <c r="AY757" i="1" s="1"/>
  <c r="AH764" i="1" a="1"/>
  <c r="AH764" i="1" s="1"/>
  <c r="AY764" i="1" s="1"/>
  <c r="AH765" i="1" a="1"/>
  <c r="AH765" i="1" s="1"/>
  <c r="AY765" i="1" s="1"/>
  <c r="AH772" i="1" a="1"/>
  <c r="AH772" i="1" s="1"/>
  <c r="AY772" i="1" s="1"/>
  <c r="AH779" i="1" a="1"/>
  <c r="AH779" i="1" s="1"/>
  <c r="AY779" i="1" s="1"/>
  <c r="AH780" i="1" a="1"/>
  <c r="AH780" i="1" s="1"/>
  <c r="AY780" i="1" s="1"/>
  <c r="AH787" i="1" a="1"/>
  <c r="AH787" i="1" s="1"/>
  <c r="AY787" i="1" s="1"/>
  <c r="AH803" i="1" a="1"/>
  <c r="AH803" i="1" s="1"/>
  <c r="AY803" i="1" s="1"/>
  <c r="AH813" i="1" a="1"/>
  <c r="AH813" i="1" s="1"/>
  <c r="AY813" i="1" s="1"/>
  <c r="AH825" i="1" a="1"/>
  <c r="AH825" i="1" s="1"/>
  <c r="AY825" i="1" s="1"/>
  <c r="AH837" i="1" a="1"/>
  <c r="AH837" i="1" s="1"/>
  <c r="AY837" i="1" s="1"/>
  <c r="AH842" i="1" a="1"/>
  <c r="AH842" i="1" s="1"/>
  <c r="AY842" i="1" s="1"/>
  <c r="AH846" i="1" a="1"/>
  <c r="AH846" i="1" s="1"/>
  <c r="AY846" i="1" s="1"/>
  <c r="AH849" i="1" a="1"/>
  <c r="AH849" i="1" s="1"/>
  <c r="AY849" i="1" s="1"/>
  <c r="AH852" i="1" a="1"/>
  <c r="AH852" i="1" s="1"/>
  <c r="AY852" i="1" s="1"/>
  <c r="AH878" i="1" a="1"/>
  <c r="AH878" i="1" s="1"/>
  <c r="AY878" i="1" s="1"/>
  <c r="AH881" i="1" a="1"/>
  <c r="AH881" i="1" s="1"/>
  <c r="AY881" i="1" s="1"/>
  <c r="AH885" i="1" a="1"/>
  <c r="AH885" i="1" s="1"/>
  <c r="AY885" i="1" s="1"/>
  <c r="AH894" i="1" a="1"/>
  <c r="AH894" i="1" s="1"/>
  <c r="AY894" i="1" s="1"/>
  <c r="AH384" i="1" a="1"/>
  <c r="AH384" i="1" s="1"/>
  <c r="AY384" i="1" s="1"/>
  <c r="AH511" i="1" a="1"/>
  <c r="AH511" i="1" s="1"/>
  <c r="AY511" i="1" s="1"/>
  <c r="AH544" i="1" a="1"/>
  <c r="AH544" i="1" s="1"/>
  <c r="AY544" i="1" s="1"/>
  <c r="AH641" i="1" a="1"/>
  <c r="AH641" i="1" s="1"/>
  <c r="AY641" i="1" s="1"/>
  <c r="AH647" i="1" a="1"/>
  <c r="AH647" i="1" s="1"/>
  <c r="AY647" i="1" s="1"/>
  <c r="AH658" i="1" a="1"/>
  <c r="AH658" i="1" s="1"/>
  <c r="AY658" i="1" s="1"/>
  <c r="AH663" i="1" a="1"/>
  <c r="AH663" i="1" s="1"/>
  <c r="AY663" i="1" s="1"/>
  <c r="AH669" i="1" a="1"/>
  <c r="AH669" i="1" s="1"/>
  <c r="AY669" i="1" s="1"/>
  <c r="AH671" i="1" a="1"/>
  <c r="AH671" i="1" s="1"/>
  <c r="AY671" i="1" s="1"/>
  <c r="AH675" i="1" a="1"/>
  <c r="AH675" i="1" s="1"/>
  <c r="AY675" i="1" s="1"/>
  <c r="AH678" i="1" a="1"/>
  <c r="AH678" i="1" s="1"/>
  <c r="AY678" i="1" s="1"/>
  <c r="AH711" i="1" a="1"/>
  <c r="AH711" i="1" s="1"/>
  <c r="AY711" i="1" s="1"/>
  <c r="AH712" i="1" a="1"/>
  <c r="AH712" i="1" s="1"/>
  <c r="AY712" i="1" s="1"/>
  <c r="AH719" i="1" a="1"/>
  <c r="AH719" i="1" s="1"/>
  <c r="AY719" i="1" s="1"/>
  <c r="AH720" i="1" a="1"/>
  <c r="AH720" i="1" s="1"/>
  <c r="AY720" i="1" s="1"/>
  <c r="AH743" i="1" a="1"/>
  <c r="AH743" i="1" s="1"/>
  <c r="AY743" i="1" s="1"/>
  <c r="AH749" i="1" a="1"/>
  <c r="AH749" i="1" s="1"/>
  <c r="AY749" i="1" s="1"/>
  <c r="AH758" i="1" a="1"/>
  <c r="AH758" i="1" s="1"/>
  <c r="AY758" i="1" s="1"/>
  <c r="AH759" i="1" a="1"/>
  <c r="AH759" i="1" s="1"/>
  <c r="AY759" i="1" s="1"/>
  <c r="AH773" i="1" a="1"/>
  <c r="AH773" i="1" s="1"/>
  <c r="AY773" i="1" s="1"/>
  <c r="AH774" i="1" a="1"/>
  <c r="AH774" i="1" s="1"/>
  <c r="AY774" i="1" s="1"/>
  <c r="AH782" i="1" a="1"/>
  <c r="AH782" i="1" s="1"/>
  <c r="AY782" i="1" s="1"/>
  <c r="AH788" i="1" a="1"/>
  <c r="AH788" i="1" s="1"/>
  <c r="AY788" i="1" s="1"/>
  <c r="AH804" i="1" a="1"/>
  <c r="AH804" i="1" s="1"/>
  <c r="AY804" i="1" s="1"/>
  <c r="AH815" i="1" a="1"/>
  <c r="AH815" i="1" s="1"/>
  <c r="AY815" i="1" s="1"/>
  <c r="AH816" i="1" a="1"/>
  <c r="AH816" i="1" s="1"/>
  <c r="AY816" i="1" s="1"/>
  <c r="AH824" i="1" a="1"/>
  <c r="AH824" i="1" s="1"/>
  <c r="AY824" i="1" s="1"/>
  <c r="AH827" i="1" a="1"/>
  <c r="AH827" i="1" s="1"/>
  <c r="AY827" i="1" s="1"/>
  <c r="AH834" i="1" a="1"/>
  <c r="AH834" i="1" s="1"/>
  <c r="AY834" i="1" s="1"/>
  <c r="AH844" i="1" a="1"/>
  <c r="AH844" i="1" s="1"/>
  <c r="AY844" i="1" s="1"/>
  <c r="AH855" i="1" a="1"/>
  <c r="AH855" i="1" s="1"/>
  <c r="AY855" i="1" s="1"/>
  <c r="AH858" i="1" a="1"/>
  <c r="AH858" i="1" s="1"/>
  <c r="AY858" i="1" s="1"/>
  <c r="AH861" i="1" a="1"/>
  <c r="AH861" i="1" s="1"/>
  <c r="AY861" i="1" s="1"/>
  <c r="AH864" i="1" a="1"/>
  <c r="AH864" i="1" s="1"/>
  <c r="AY864" i="1" s="1"/>
  <c r="AH867" i="1" a="1"/>
  <c r="AH867" i="1" s="1"/>
  <c r="AY867" i="1" s="1"/>
  <c r="AH886" i="1" a="1"/>
  <c r="AH886" i="1" s="1"/>
  <c r="AY886" i="1" s="1"/>
  <c r="AH452" i="1" a="1"/>
  <c r="AH452" i="1" s="1"/>
  <c r="AY452" i="1" s="1"/>
  <c r="AH515" i="1" a="1"/>
  <c r="AH515" i="1" s="1"/>
  <c r="AY515" i="1" s="1"/>
  <c r="AH522" i="1" a="1"/>
  <c r="AH522" i="1" s="1"/>
  <c r="AY522" i="1" s="1"/>
  <c r="AH596" i="1" a="1"/>
  <c r="AH596" i="1" s="1"/>
  <c r="AY596" i="1" s="1"/>
  <c r="AH646" i="1" a="1"/>
  <c r="AH646" i="1" s="1"/>
  <c r="AY646" i="1" s="1"/>
  <c r="AH650" i="1" a="1"/>
  <c r="AH650" i="1" s="1"/>
  <c r="AY650" i="1" s="1"/>
  <c r="AH653" i="1" a="1"/>
  <c r="AH653" i="1" s="1"/>
  <c r="AY653" i="1" s="1"/>
  <c r="AH665" i="1" a="1"/>
  <c r="AH665" i="1" s="1"/>
  <c r="AY665" i="1" s="1"/>
  <c r="AH667" i="1" a="1"/>
  <c r="AH667" i="1" s="1"/>
  <c r="AY667" i="1" s="1"/>
  <c r="AH681" i="1" a="1"/>
  <c r="AH681" i="1" s="1"/>
  <c r="AY681" i="1" s="1"/>
  <c r="AH684" i="1" a="1"/>
  <c r="AH684" i="1" s="1"/>
  <c r="AY684" i="1" s="1"/>
  <c r="AH687" i="1" a="1"/>
  <c r="AH687" i="1" s="1"/>
  <c r="AY687" i="1" s="1"/>
  <c r="AH690" i="1" a="1"/>
  <c r="AH690" i="1" s="1"/>
  <c r="AY690" i="1" s="1"/>
  <c r="AH696" i="1" a="1"/>
  <c r="AH696" i="1" s="1"/>
  <c r="AY696" i="1" s="1"/>
  <c r="AH697" i="1" a="1"/>
  <c r="AH697" i="1" s="1"/>
  <c r="AY697" i="1" s="1"/>
  <c r="AH704" i="1" a="1"/>
  <c r="AH704" i="1" s="1"/>
  <c r="AY704" i="1" s="1"/>
  <c r="AH705" i="1" a="1"/>
  <c r="AH705" i="1" s="1"/>
  <c r="AY705" i="1" s="1"/>
  <c r="AH728" i="1" a="1"/>
  <c r="AH728" i="1" s="1"/>
  <c r="AY728" i="1" s="1"/>
  <c r="AH729" i="1" a="1"/>
  <c r="AH729" i="1" s="1"/>
  <c r="AY729" i="1" s="1"/>
  <c r="AH744" i="1" a="1"/>
  <c r="AH744" i="1" s="1"/>
  <c r="AY744" i="1" s="1"/>
  <c r="AH751" i="1" a="1"/>
  <c r="AH751" i="1" s="1"/>
  <c r="AY751" i="1" s="1"/>
  <c r="AH752" i="1" a="1"/>
  <c r="AH752" i="1" s="1"/>
  <c r="AY752" i="1" s="1"/>
  <c r="AH766" i="1" a="1"/>
  <c r="AH766" i="1" s="1"/>
  <c r="AY766" i="1" s="1"/>
  <c r="AH767" i="1" a="1"/>
  <c r="AH767" i="1" s="1"/>
  <c r="AY767" i="1" s="1"/>
  <c r="AH781" i="1" a="1"/>
  <c r="AH781" i="1" s="1"/>
  <c r="AY781" i="1" s="1"/>
  <c r="AH789" i="1" a="1"/>
  <c r="AH789" i="1" s="1"/>
  <c r="AY789" i="1" s="1"/>
  <c r="AH796" i="1" a="1"/>
  <c r="AH796" i="1" s="1"/>
  <c r="AY796" i="1" s="1"/>
  <c r="AH797" i="1" a="1"/>
  <c r="AH797" i="1" s="1"/>
  <c r="AY797" i="1" s="1"/>
  <c r="AH805" i="1" a="1"/>
  <c r="AH805" i="1" s="1"/>
  <c r="AY805" i="1" s="1"/>
  <c r="AH806" i="1" a="1"/>
  <c r="AH806" i="1" s="1"/>
  <c r="AY806" i="1" s="1"/>
  <c r="AH826" i="1" a="1"/>
  <c r="AH826" i="1" s="1"/>
  <c r="AY826" i="1" s="1"/>
  <c r="AH829" i="1" a="1"/>
  <c r="AH829" i="1" s="1"/>
  <c r="AY829" i="1" s="1"/>
  <c r="AH839" i="1" a="1"/>
  <c r="AH839" i="1" s="1"/>
  <c r="AY839" i="1" s="1"/>
  <c r="AH870" i="1" a="1"/>
  <c r="AH870" i="1" s="1"/>
  <c r="AY870" i="1" s="1"/>
  <c r="AH873" i="1" a="1"/>
  <c r="AH873" i="1" s="1"/>
  <c r="AY873" i="1" s="1"/>
  <c r="AH876" i="1" a="1"/>
  <c r="AH876" i="1" s="1"/>
  <c r="AY876" i="1" s="1"/>
  <c r="AH887" i="1" a="1"/>
  <c r="AH887" i="1" s="1"/>
  <c r="AY887" i="1" s="1"/>
  <c r="AH362" i="1" a="1"/>
  <c r="AH362" i="1" s="1"/>
  <c r="AY362" i="1" s="1"/>
  <c r="AH391" i="1" a="1"/>
  <c r="AH391" i="1" s="1"/>
  <c r="AY391" i="1" s="1"/>
  <c r="AH434" i="1" a="1"/>
  <c r="AH434" i="1" s="1"/>
  <c r="AY434" i="1" s="1"/>
  <c r="AH643" i="1" a="1"/>
  <c r="AH643" i="1" s="1"/>
  <c r="AY643" i="1" s="1"/>
  <c r="AH660" i="1" a="1"/>
  <c r="AH660" i="1" s="1"/>
  <c r="AY660" i="1" s="1"/>
  <c r="AH670" i="1" a="1"/>
  <c r="AH670" i="1" s="1"/>
  <c r="AY670" i="1" s="1"/>
  <c r="AH693" i="1" a="1"/>
  <c r="AH693" i="1" s="1"/>
  <c r="AY693" i="1" s="1"/>
  <c r="AH706" i="1" a="1"/>
  <c r="AH706" i="1" s="1"/>
  <c r="AY706" i="1" s="1"/>
  <c r="AH713" i="1" a="1"/>
  <c r="AH713" i="1" s="1"/>
  <c r="AY713" i="1" s="1"/>
  <c r="AH714" i="1" a="1"/>
  <c r="AH714" i="1" s="1"/>
  <c r="AY714" i="1" s="1"/>
  <c r="AH721" i="1" a="1"/>
  <c r="AH721" i="1" s="1"/>
  <c r="AY721" i="1" s="1"/>
  <c r="AH722" i="1" a="1"/>
  <c r="AH722" i="1" s="1"/>
  <c r="AY722" i="1" s="1"/>
  <c r="AH736" i="1" a="1"/>
  <c r="AH736" i="1" s="1"/>
  <c r="AY736" i="1" s="1"/>
  <c r="AH737" i="1" a="1"/>
  <c r="AH737" i="1" s="1"/>
  <c r="AY737" i="1" s="1"/>
  <c r="AH760" i="1" a="1"/>
  <c r="AH760" i="1" s="1"/>
  <c r="AY760" i="1" s="1"/>
  <c r="AH775" i="1" a="1"/>
  <c r="AH775" i="1" s="1"/>
  <c r="AY775" i="1" s="1"/>
  <c r="AH776" i="1" a="1"/>
  <c r="AH776" i="1" s="1"/>
  <c r="AY776" i="1" s="1"/>
  <c r="AH790" i="1" a="1"/>
  <c r="AH790" i="1" s="1"/>
  <c r="AY790" i="1" s="1"/>
  <c r="AH791" i="1" a="1"/>
  <c r="AH791" i="1" s="1"/>
  <c r="AY791" i="1" s="1"/>
  <c r="AH798" i="1" a="1"/>
  <c r="AH798" i="1" s="1"/>
  <c r="AY798" i="1" s="1"/>
  <c r="AH799" i="1" a="1"/>
  <c r="AH799" i="1" s="1"/>
  <c r="AY799" i="1" s="1"/>
  <c r="AH808" i="1" a="1"/>
  <c r="AH808" i="1" s="1"/>
  <c r="AY808" i="1" s="1"/>
  <c r="AH817" i="1" a="1"/>
  <c r="AH817" i="1" s="1"/>
  <c r="AY817" i="1" s="1"/>
  <c r="AH818" i="1" a="1"/>
  <c r="AH818" i="1" s="1"/>
  <c r="AY818" i="1" s="1"/>
  <c r="AH828" i="1" a="1"/>
  <c r="AH828" i="1" s="1"/>
  <c r="AY828" i="1" s="1"/>
  <c r="AH836" i="1" a="1"/>
  <c r="AH836" i="1" s="1"/>
  <c r="AY836" i="1" s="1"/>
  <c r="AH841" i="1" a="1"/>
  <c r="AH841" i="1" s="1"/>
  <c r="AY841" i="1" s="1"/>
  <c r="AH847" i="1" a="1"/>
  <c r="AH847" i="1" s="1"/>
  <c r="AY847" i="1" s="1"/>
  <c r="AH850" i="1" a="1"/>
  <c r="AH850" i="1" s="1"/>
  <c r="AY850" i="1" s="1"/>
  <c r="AH853" i="1" a="1"/>
  <c r="AH853" i="1" s="1"/>
  <c r="AY853" i="1" s="1"/>
  <c r="AH856" i="1" a="1"/>
  <c r="AH856" i="1" s="1"/>
  <c r="AY856" i="1" s="1"/>
  <c r="AH859" i="1" a="1"/>
  <c r="AH859" i="1" s="1"/>
  <c r="AY859" i="1" s="1"/>
  <c r="AH879" i="1" a="1"/>
  <c r="AH879" i="1" s="1"/>
  <c r="AY879" i="1" s="1"/>
  <c r="AH882" i="1" a="1"/>
  <c r="AH882" i="1" s="1"/>
  <c r="AY882" i="1" s="1"/>
  <c r="AH888" i="1" a="1"/>
  <c r="AH888" i="1" s="1"/>
  <c r="AY888" i="1" s="1"/>
  <c r="AH898" i="1" a="1"/>
  <c r="AH898" i="1" s="1"/>
  <c r="AY898" i="1" s="1"/>
  <c r="AH410" i="1" a="1"/>
  <c r="AH410" i="1" s="1"/>
  <c r="AY410" i="1" s="1"/>
  <c r="AH557" i="1" a="1"/>
  <c r="AH557" i="1" s="1"/>
  <c r="AY557" i="1" s="1"/>
  <c r="AH578" i="1" a="1"/>
  <c r="AH578" i="1" s="1"/>
  <c r="AY578" i="1" s="1"/>
  <c r="AH632" i="1" a="1"/>
  <c r="AH632" i="1" s="1"/>
  <c r="AY632" i="1" s="1"/>
  <c r="AH642" i="1" a="1"/>
  <c r="AH642" i="1" s="1"/>
  <c r="AY642" i="1" s="1"/>
  <c r="AH649" i="1" a="1"/>
  <c r="AH649" i="1" s="1"/>
  <c r="AY649" i="1" s="1"/>
  <c r="AH655" i="1" a="1"/>
  <c r="AH655" i="1" s="1"/>
  <c r="AY655" i="1" s="1"/>
  <c r="AH668" i="1" a="1"/>
  <c r="AH668" i="1" s="1"/>
  <c r="AY668" i="1" s="1"/>
  <c r="AH674" i="1" a="1"/>
  <c r="AH674" i="1" s="1"/>
  <c r="AY674" i="1" s="1"/>
  <c r="AH676" i="1" a="1"/>
  <c r="AH676" i="1" s="1"/>
  <c r="AY676" i="1" s="1"/>
  <c r="AH679" i="1" a="1"/>
  <c r="AH679" i="1" s="1"/>
  <c r="AY679" i="1" s="1"/>
  <c r="AH682" i="1" a="1"/>
  <c r="AH682" i="1" s="1"/>
  <c r="AY682" i="1" s="1"/>
  <c r="AH698" i="1" a="1"/>
  <c r="AH698" i="1" s="1"/>
  <c r="AY698" i="1" s="1"/>
  <c r="AH699" i="1" a="1"/>
  <c r="AH699" i="1" s="1"/>
  <c r="AY699" i="1" s="1"/>
  <c r="AH707" i="1" a="1"/>
  <c r="AH707" i="1" s="1"/>
  <c r="AY707" i="1" s="1"/>
  <c r="AH723" i="1" a="1"/>
  <c r="AH723" i="1" s="1"/>
  <c r="AY723" i="1" s="1"/>
  <c r="AH730" i="1" a="1"/>
  <c r="AH730" i="1" s="1"/>
  <c r="AY730" i="1" s="1"/>
  <c r="AH731" i="1" a="1"/>
  <c r="AH731" i="1" s="1"/>
  <c r="AY731" i="1" s="1"/>
  <c r="AH738" i="1" a="1"/>
  <c r="AH738" i="1" s="1"/>
  <c r="AY738" i="1" s="1"/>
  <c r="AH745" i="1" a="1"/>
  <c r="AH745" i="1" s="1"/>
  <c r="AY745" i="1" s="1"/>
  <c r="AH746" i="1" a="1"/>
  <c r="AH746" i="1" s="1"/>
  <c r="AY746" i="1" s="1"/>
  <c r="AH761" i="1" a="1"/>
  <c r="AH761" i="1" s="1"/>
  <c r="AY761" i="1" s="1"/>
  <c r="AH768" i="1" a="1"/>
  <c r="AH768" i="1" s="1"/>
  <c r="AY768" i="1" s="1"/>
  <c r="AH769" i="1" a="1"/>
  <c r="AH769" i="1" s="1"/>
  <c r="AY769" i="1" s="1"/>
  <c r="AH783" i="1" a="1"/>
  <c r="AH783" i="1" s="1"/>
  <c r="AY783" i="1" s="1"/>
  <c r="AH784" i="1" a="1"/>
  <c r="AH784" i="1" s="1"/>
  <c r="AY784" i="1" s="1"/>
  <c r="AH807" i="1" a="1"/>
  <c r="AH807" i="1" s="1"/>
  <c r="AY807" i="1" s="1"/>
  <c r="AH810" i="1" a="1"/>
  <c r="AH810" i="1" s="1"/>
  <c r="AY810" i="1" s="1"/>
  <c r="AH819" i="1" a="1"/>
  <c r="AH819" i="1" s="1"/>
  <c r="AY819" i="1" s="1"/>
  <c r="AH830" i="1" a="1"/>
  <c r="AH830" i="1" s="1"/>
  <c r="AY830" i="1" s="1"/>
  <c r="AH831" i="1" a="1"/>
  <c r="AH831" i="1" s="1"/>
  <c r="AY831" i="1" s="1"/>
  <c r="AH843" i="1" a="1"/>
  <c r="AH843" i="1" s="1"/>
  <c r="AY843" i="1" s="1"/>
  <c r="AH862" i="1" a="1"/>
  <c r="AH862" i="1" s="1"/>
  <c r="AY862" i="1" s="1"/>
  <c r="AH865" i="1" a="1"/>
  <c r="AH865" i="1" s="1"/>
  <c r="AY865" i="1" s="1"/>
  <c r="AH868" i="1" a="1"/>
  <c r="AH868" i="1" s="1"/>
  <c r="AY868" i="1" s="1"/>
  <c r="AH889" i="1" a="1"/>
  <c r="AH889" i="1" s="1"/>
  <c r="AY889" i="1" s="1"/>
  <c r="AH420" i="1" a="1"/>
  <c r="AH420" i="1" s="1"/>
  <c r="AY420" i="1" s="1"/>
  <c r="AH429" i="1" a="1"/>
  <c r="AH429" i="1" s="1"/>
  <c r="AY429" i="1" s="1"/>
  <c r="AH450" i="1" a="1"/>
  <c r="AH450" i="1" s="1"/>
  <c r="AY450" i="1" s="1"/>
  <c r="AH456" i="1" a="1"/>
  <c r="AH456" i="1" s="1"/>
  <c r="AY456" i="1" s="1"/>
  <c r="AH483" i="1" a="1"/>
  <c r="AH483" i="1" s="1"/>
  <c r="AY483" i="1" s="1"/>
  <c r="AH561" i="1" a="1"/>
  <c r="AH561" i="1" s="1"/>
  <c r="AY561" i="1" s="1"/>
  <c r="AH586" i="1" a="1"/>
  <c r="AH586" i="1" s="1"/>
  <c r="AY586" i="1" s="1"/>
  <c r="AH605" i="1" a="1"/>
  <c r="AH605" i="1" s="1"/>
  <c r="AY605" i="1" s="1"/>
  <c r="AH657" i="1" a="1"/>
  <c r="AH657" i="1" s="1"/>
  <c r="AY657" i="1" s="1"/>
  <c r="AH662" i="1" a="1"/>
  <c r="AH662" i="1" s="1"/>
  <c r="AY662" i="1" s="1"/>
  <c r="AH685" i="1" a="1"/>
  <c r="AH685" i="1" s="1"/>
  <c r="AY685" i="1" s="1"/>
  <c r="AH688" i="1" a="1"/>
  <c r="AH688" i="1" s="1"/>
  <c r="AY688" i="1" s="1"/>
  <c r="AH691" i="1" a="1"/>
  <c r="AH691" i="1" s="1"/>
  <c r="AY691" i="1" s="1"/>
  <c r="AH694" i="1" a="1"/>
  <c r="AH694" i="1" s="1"/>
  <c r="AY694" i="1" s="1"/>
  <c r="AH708" i="1" a="1"/>
  <c r="AH708" i="1" s="1"/>
  <c r="AY708" i="1" s="1"/>
  <c r="AH715" i="1" a="1"/>
  <c r="AH715" i="1" s="1"/>
  <c r="AY715" i="1" s="1"/>
  <c r="AH716" i="1" a="1"/>
  <c r="AH716" i="1" s="1"/>
  <c r="AY716" i="1" s="1"/>
  <c r="AH724" i="1" a="1"/>
  <c r="AH724" i="1" s="1"/>
  <c r="AY724" i="1" s="1"/>
  <c r="AH739" i="1" a="1"/>
  <c r="AH739" i="1" s="1"/>
  <c r="AY739" i="1" s="1"/>
  <c r="AH753" i="1" a="1"/>
  <c r="AH753" i="1" s="1"/>
  <c r="AY753" i="1" s="1"/>
  <c r="AH754" i="1" a="1"/>
  <c r="AH754" i="1" s="1"/>
  <c r="AY754" i="1" s="1"/>
  <c r="AH777" i="1" a="1"/>
  <c r="AH777" i="1" s="1"/>
  <c r="AY777" i="1" s="1"/>
  <c r="AH778" i="1" a="1"/>
  <c r="AH778" i="1" s="1"/>
  <c r="AY778" i="1" s="1"/>
  <c r="AH792" i="1" a="1"/>
  <c r="AH792" i="1" s="1"/>
  <c r="AY792" i="1" s="1"/>
  <c r="AH793" i="1" a="1"/>
  <c r="AH793" i="1" s="1"/>
  <c r="AY793" i="1" s="1"/>
  <c r="AH809" i="1" a="1"/>
  <c r="AH809" i="1" s="1"/>
  <c r="AY809" i="1" s="1"/>
  <c r="AH812" i="1" a="1"/>
  <c r="AH812" i="1" s="1"/>
  <c r="AY812" i="1" s="1"/>
  <c r="AH820" i="1" a="1"/>
  <c r="AH820" i="1" s="1"/>
  <c r="AY820" i="1" s="1"/>
  <c r="AH838" i="1" a="1"/>
  <c r="AH838" i="1" s="1"/>
  <c r="AY838" i="1" s="1"/>
  <c r="AH845" i="1" a="1"/>
  <c r="AH845" i="1" s="1"/>
  <c r="AY845" i="1" s="1"/>
  <c r="AH848" i="1" a="1"/>
  <c r="AH848" i="1" s="1"/>
  <c r="AY848" i="1" s="1"/>
  <c r="AH851" i="1" a="1"/>
  <c r="AH851" i="1" s="1"/>
  <c r="AY851" i="1" s="1"/>
  <c r="AH871" i="1" a="1"/>
  <c r="AH871" i="1" s="1"/>
  <c r="AY871" i="1" s="1"/>
  <c r="AH874" i="1" a="1"/>
  <c r="AH874" i="1" s="1"/>
  <c r="AY874" i="1" s="1"/>
  <c r="AH877" i="1" a="1"/>
  <c r="AH877" i="1" s="1"/>
  <c r="AY877" i="1" s="1"/>
  <c r="AH880" i="1" a="1"/>
  <c r="AH880" i="1" s="1"/>
  <c r="AY880" i="1" s="1"/>
  <c r="AH883" i="1" a="1"/>
  <c r="AH883" i="1" s="1"/>
  <c r="AY883" i="1" s="1"/>
  <c r="AH890" i="1" a="1"/>
  <c r="AH890" i="1" s="1"/>
  <c r="AY890" i="1" s="1"/>
  <c r="AH891" i="1" a="1"/>
  <c r="AH891" i="1" s="1"/>
  <c r="AY891" i="1" s="1"/>
  <c r="AH414" i="1" a="1"/>
  <c r="AH414" i="1" s="1"/>
  <c r="AY414" i="1" s="1"/>
  <c r="AH718" i="1" a="1"/>
  <c r="AH718" i="1" s="1"/>
  <c r="AY718" i="1" s="1"/>
  <c r="AH748" i="1" a="1"/>
  <c r="AH748" i="1" s="1"/>
  <c r="AY748" i="1" s="1"/>
  <c r="AH763" i="1" a="1"/>
  <c r="AH763" i="1" s="1"/>
  <c r="AY763" i="1" s="1"/>
  <c r="AH854" i="1" a="1"/>
  <c r="AH854" i="1" s="1"/>
  <c r="AY854" i="1" s="1"/>
  <c r="AH899" i="1" a="1"/>
  <c r="AH899" i="1" s="1"/>
  <c r="AY899" i="1" s="1"/>
  <c r="AH908" i="1" a="1"/>
  <c r="AH908" i="1" s="1"/>
  <c r="AY908" i="1" s="1"/>
  <c r="AH911" i="1" a="1"/>
  <c r="AH911" i="1" s="1"/>
  <c r="AY911" i="1" s="1"/>
  <c r="AH923" i="1" a="1"/>
  <c r="AH923" i="1" s="1"/>
  <c r="AY923" i="1" s="1"/>
  <c r="AH924" i="1" a="1"/>
  <c r="AH924" i="1" s="1"/>
  <c r="AY924" i="1" s="1"/>
  <c r="AH932" i="1" a="1"/>
  <c r="AH932" i="1" s="1"/>
  <c r="AY932" i="1" s="1"/>
  <c r="AH950" i="1" a="1"/>
  <c r="AH950" i="1" s="1"/>
  <c r="AY950" i="1" s="1"/>
  <c r="AH959" i="1" a="1"/>
  <c r="AH959" i="1" s="1"/>
  <c r="AY959" i="1" s="1"/>
  <c r="AH972" i="1" a="1"/>
  <c r="AH972" i="1" s="1"/>
  <c r="AY972" i="1" s="1"/>
  <c r="AH975" i="1" a="1"/>
  <c r="AH975" i="1" s="1"/>
  <c r="AY975" i="1" s="1"/>
  <c r="AH989" i="1" a="1"/>
  <c r="AH989" i="1" s="1"/>
  <c r="AY989" i="1" s="1"/>
  <c r="AH990" i="1" a="1"/>
  <c r="AH990" i="1" s="1"/>
  <c r="AY990" i="1" s="1"/>
  <c r="AH999" i="1" a="1"/>
  <c r="AH999" i="1" s="1"/>
  <c r="AY999" i="1" s="1"/>
  <c r="AH1008" i="1" a="1"/>
  <c r="AH1008" i="1" s="1"/>
  <c r="AY1008" i="1" s="1"/>
  <c r="AH1018" i="1" a="1"/>
  <c r="AH1018" i="1" s="1"/>
  <c r="AY1018" i="1" s="1"/>
  <c r="AH1023" i="1" a="1"/>
  <c r="AH1023" i="1" s="1"/>
  <c r="AY1023" i="1" s="1"/>
  <c r="AH1031" i="1" a="1"/>
  <c r="AH1031" i="1" s="1"/>
  <c r="AY1031" i="1" s="1"/>
  <c r="AH1055" i="1" a="1"/>
  <c r="AH1055" i="1" s="1"/>
  <c r="AY1055" i="1" s="1"/>
  <c r="AH1063" i="1" a="1"/>
  <c r="AH1063" i="1" s="1"/>
  <c r="AY1063" i="1" s="1"/>
  <c r="AH1069" i="1" a="1"/>
  <c r="AH1069" i="1" s="1"/>
  <c r="AY1069" i="1" s="1"/>
  <c r="AH1081" i="1" a="1"/>
  <c r="AH1081" i="1" s="1"/>
  <c r="AY1081" i="1" s="1"/>
  <c r="AH1084" i="1" a="1"/>
  <c r="AH1084" i="1" s="1"/>
  <c r="AY1084" i="1" s="1"/>
  <c r="AH1100" i="1" a="1"/>
  <c r="AH1100" i="1" s="1"/>
  <c r="AY1100" i="1" s="1"/>
  <c r="AH1103" i="1" a="1"/>
  <c r="AH1103" i="1" s="1"/>
  <c r="AY1103" i="1" s="1"/>
  <c r="AH1119" i="1" a="1"/>
  <c r="AH1119" i="1" s="1"/>
  <c r="AY1119" i="1" s="1"/>
  <c r="AH1121" i="1" a="1"/>
  <c r="AH1121" i="1" s="1"/>
  <c r="AY1121" i="1" s="1"/>
  <c r="AH1122" i="1" a="1"/>
  <c r="AH1122" i="1" s="1"/>
  <c r="AY1122" i="1" s="1"/>
  <c r="AH1140" i="1" a="1"/>
  <c r="AH1140" i="1" s="1"/>
  <c r="AY1140" i="1" s="1"/>
  <c r="AH1141" i="1" a="1"/>
  <c r="AH1141" i="1" s="1"/>
  <c r="AY1141" i="1" s="1"/>
  <c r="AH1142" i="1" a="1"/>
  <c r="AH1142" i="1" s="1"/>
  <c r="AY1142" i="1" s="1"/>
  <c r="AH666" i="1" a="1"/>
  <c r="AH666" i="1" s="1"/>
  <c r="AY666" i="1" s="1"/>
  <c r="AH786" i="1" a="1"/>
  <c r="AH786" i="1" s="1"/>
  <c r="AY786" i="1" s="1"/>
  <c r="AH801" i="1" a="1"/>
  <c r="AH801" i="1" s="1"/>
  <c r="AY801" i="1" s="1"/>
  <c r="AH835" i="1" a="1"/>
  <c r="AH835" i="1" s="1"/>
  <c r="AY835" i="1" s="1"/>
  <c r="AH895" i="1" a="1"/>
  <c r="AH895" i="1" s="1"/>
  <c r="AY895" i="1" s="1"/>
  <c r="AH904" i="1" a="1"/>
  <c r="AH904" i="1" s="1"/>
  <c r="AY904" i="1" s="1"/>
  <c r="AH914" i="1" a="1"/>
  <c r="AH914" i="1" s="1"/>
  <c r="AY914" i="1" s="1"/>
  <c r="AH915" i="1" a="1"/>
  <c r="AH915" i="1" s="1"/>
  <c r="AY915" i="1" s="1"/>
  <c r="AH933" i="1" a="1"/>
  <c r="AH933" i="1" s="1"/>
  <c r="AY933" i="1" s="1"/>
  <c r="AH942" i="1" a="1"/>
  <c r="AH942" i="1" s="1"/>
  <c r="AY942" i="1" s="1"/>
  <c r="AH943" i="1" a="1"/>
  <c r="AH943" i="1" s="1"/>
  <c r="AY943" i="1" s="1"/>
  <c r="AH951" i="1" a="1"/>
  <c r="AH951" i="1" s="1"/>
  <c r="AY951" i="1" s="1"/>
  <c r="AH952" i="1" a="1"/>
  <c r="AH952" i="1" s="1"/>
  <c r="AY952" i="1" s="1"/>
  <c r="AH961" i="1" a="1"/>
  <c r="AH961" i="1" s="1"/>
  <c r="AY961" i="1" s="1"/>
  <c r="AH962" i="1" a="1"/>
  <c r="AH962" i="1" s="1"/>
  <c r="AY962" i="1" s="1"/>
  <c r="AH974" i="1" a="1"/>
  <c r="AH974" i="1" s="1"/>
  <c r="AY974" i="1" s="1"/>
  <c r="AH977" i="1" a="1"/>
  <c r="AH977" i="1" s="1"/>
  <c r="AY977" i="1" s="1"/>
  <c r="AH1000" i="1" a="1"/>
  <c r="AH1000" i="1" s="1"/>
  <c r="AY1000" i="1" s="1"/>
  <c r="AH1001" i="1" a="1"/>
  <c r="AH1001" i="1" s="1"/>
  <c r="AY1001" i="1" s="1"/>
  <c r="AH1009" i="1" a="1"/>
  <c r="AH1009" i="1" s="1"/>
  <c r="AY1009" i="1" s="1"/>
  <c r="AH1019" i="1" a="1"/>
  <c r="AH1019" i="1" s="1"/>
  <c r="AY1019" i="1" s="1"/>
  <c r="AH1027" i="1" a="1"/>
  <c r="AH1027" i="1" s="1"/>
  <c r="AY1027" i="1" s="1"/>
  <c r="AH1035" i="1" a="1"/>
  <c r="AH1035" i="1" s="1"/>
  <c r="AY1035" i="1" s="1"/>
  <c r="AH1039" i="1" a="1"/>
  <c r="AH1039" i="1" s="1"/>
  <c r="AY1039" i="1" s="1"/>
  <c r="AH1043" i="1" a="1"/>
  <c r="AH1043" i="1" s="1"/>
  <c r="AY1043" i="1" s="1"/>
  <c r="AH1047" i="1" a="1"/>
  <c r="AH1047" i="1" s="1"/>
  <c r="AY1047" i="1" s="1"/>
  <c r="AH1050" i="1" a="1"/>
  <c r="AH1050" i="1" s="1"/>
  <c r="AY1050" i="1" s="1"/>
  <c r="AH1064" i="1" a="1"/>
  <c r="AH1064" i="1" s="1"/>
  <c r="AY1064" i="1" s="1"/>
  <c r="AH1065" i="1" a="1"/>
  <c r="AH1065" i="1" s="1"/>
  <c r="AY1065" i="1" s="1"/>
  <c r="AH1083" i="1" a="1"/>
  <c r="AH1083" i="1" s="1"/>
  <c r="AY1083" i="1" s="1"/>
  <c r="AH1086" i="1" a="1"/>
  <c r="AH1086" i="1" s="1"/>
  <c r="AY1086" i="1" s="1"/>
  <c r="AH1102" i="1" a="1"/>
  <c r="AH1102" i="1" s="1"/>
  <c r="AY1102" i="1" s="1"/>
  <c r="AH1105" i="1" a="1"/>
  <c r="AH1105" i="1" s="1"/>
  <c r="AY1105" i="1" s="1"/>
  <c r="AH1123" i="1" a="1"/>
  <c r="AH1123" i="1" s="1"/>
  <c r="AY1123" i="1" s="1"/>
  <c r="AH1124" i="1" a="1"/>
  <c r="AH1124" i="1" s="1"/>
  <c r="AY1124" i="1" s="1"/>
  <c r="AH1125" i="1" a="1"/>
  <c r="AH1125" i="1" s="1"/>
  <c r="AY1125" i="1" s="1"/>
  <c r="AH1143" i="1" a="1"/>
  <c r="AH1143" i="1" s="1"/>
  <c r="AY1143" i="1" s="1"/>
  <c r="AH1144" i="1" a="1"/>
  <c r="AH1144" i="1" s="1"/>
  <c r="AY1144" i="1" s="1"/>
  <c r="AH1146" i="1" a="1"/>
  <c r="AH1146" i="1" s="1"/>
  <c r="AY1146" i="1" s="1"/>
  <c r="AH1159" i="1" a="1"/>
  <c r="AH1159" i="1" s="1"/>
  <c r="AY1159" i="1" s="1"/>
  <c r="AH1162" i="1" a="1"/>
  <c r="AH1162" i="1" s="1"/>
  <c r="AY1162" i="1" s="1"/>
  <c r="AH645" i="1" a="1"/>
  <c r="AH645" i="1" s="1"/>
  <c r="AY645" i="1" s="1"/>
  <c r="AH648" i="1" a="1"/>
  <c r="AH648" i="1" s="1"/>
  <c r="AY648" i="1" s="1"/>
  <c r="AH700" i="1" a="1"/>
  <c r="AH700" i="1" s="1"/>
  <c r="AY700" i="1" s="1"/>
  <c r="AH832" i="1" a="1"/>
  <c r="AH832" i="1" s="1"/>
  <c r="AY832" i="1" s="1"/>
  <c r="AH896" i="1" a="1"/>
  <c r="AH896" i="1" s="1"/>
  <c r="AY896" i="1" s="1"/>
  <c r="AH901" i="1" a="1"/>
  <c r="AH901" i="1" s="1"/>
  <c r="AY901" i="1" s="1"/>
  <c r="AH905" i="1" a="1"/>
  <c r="AH905" i="1" s="1"/>
  <c r="AY905" i="1" s="1"/>
  <c r="AH916" i="1" a="1"/>
  <c r="AH916" i="1" s="1"/>
  <c r="AY916" i="1" s="1"/>
  <c r="AH925" i="1" a="1"/>
  <c r="AH925" i="1" s="1"/>
  <c r="AY925" i="1" s="1"/>
  <c r="AH926" i="1" a="1"/>
  <c r="AH926" i="1" s="1"/>
  <c r="AY926" i="1" s="1"/>
  <c r="AH934" i="1" a="1"/>
  <c r="AH934" i="1" s="1"/>
  <c r="AY934" i="1" s="1"/>
  <c r="AH935" i="1" a="1"/>
  <c r="AH935" i="1" s="1"/>
  <c r="AY935" i="1" s="1"/>
  <c r="AH963" i="1" a="1"/>
  <c r="AH963" i="1" s="1"/>
  <c r="AY963" i="1" s="1"/>
  <c r="AH976" i="1" a="1"/>
  <c r="AH976" i="1" s="1"/>
  <c r="AY976" i="1" s="1"/>
  <c r="AH979" i="1" a="1"/>
  <c r="AH979" i="1" s="1"/>
  <c r="AY979" i="1" s="1"/>
  <c r="AH991" i="1" a="1"/>
  <c r="AH991" i="1" s="1"/>
  <c r="AY991" i="1" s="1"/>
  <c r="AH992" i="1" a="1"/>
  <c r="AH992" i="1" s="1"/>
  <c r="AY992" i="1" s="1"/>
  <c r="AH1002" i="1" a="1"/>
  <c r="AH1002" i="1" s="1"/>
  <c r="AY1002" i="1" s="1"/>
  <c r="AH1010" i="1" a="1"/>
  <c r="AH1010" i="1" s="1"/>
  <c r="AY1010" i="1" s="1"/>
  <c r="AH1011" i="1" a="1"/>
  <c r="AH1011" i="1" s="1"/>
  <c r="AY1011" i="1" s="1"/>
  <c r="AH1020" i="1" a="1"/>
  <c r="AH1020" i="1" s="1"/>
  <c r="AY1020" i="1" s="1"/>
  <c r="AH1022" i="1" a="1"/>
  <c r="AH1022" i="1" s="1"/>
  <c r="AY1022" i="1" s="1"/>
  <c r="AH1030" i="1" a="1"/>
  <c r="AH1030" i="1" s="1"/>
  <c r="AY1030" i="1" s="1"/>
  <c r="AH1038" i="1" a="1"/>
  <c r="AH1038" i="1" s="1"/>
  <c r="AY1038" i="1" s="1"/>
  <c r="AH1052" i="1" a="1"/>
  <c r="AH1052" i="1" s="1"/>
  <c r="AY1052" i="1" s="1"/>
  <c r="AH1054" i="1" a="1"/>
  <c r="AH1054" i="1" s="1"/>
  <c r="AY1054" i="1" s="1"/>
  <c r="AH1066" i="1" a="1"/>
  <c r="AH1066" i="1" s="1"/>
  <c r="AY1066" i="1" s="1"/>
  <c r="AH1085" i="1" a="1"/>
  <c r="AH1085" i="1" s="1"/>
  <c r="AY1085" i="1" s="1"/>
  <c r="AH1088" i="1" a="1"/>
  <c r="AH1088" i="1" s="1"/>
  <c r="AY1088" i="1" s="1"/>
  <c r="AH1104" i="1" a="1"/>
  <c r="AH1104" i="1" s="1"/>
  <c r="AY1104" i="1" s="1"/>
  <c r="AH1106" i="1" a="1"/>
  <c r="AH1106" i="1" s="1"/>
  <c r="AY1106" i="1" s="1"/>
  <c r="AH1107" i="1" a="1"/>
  <c r="AH1107" i="1" s="1"/>
  <c r="AY1107" i="1" s="1"/>
  <c r="AH1126" i="1" a="1"/>
  <c r="AH1126" i="1" s="1"/>
  <c r="AY1126" i="1" s="1"/>
  <c r="AH1127" i="1" a="1"/>
  <c r="AH1127" i="1" s="1"/>
  <c r="AY1127" i="1" s="1"/>
  <c r="AH1129" i="1" a="1"/>
  <c r="AH1129" i="1" s="1"/>
  <c r="AY1129" i="1" s="1"/>
  <c r="AH1145" i="1" a="1"/>
  <c r="AH1145" i="1" s="1"/>
  <c r="AY1145" i="1" s="1"/>
  <c r="AH1148" i="1" a="1"/>
  <c r="AH1148" i="1" s="1"/>
  <c r="AY1148" i="1" s="1"/>
  <c r="AH1165" i="1" a="1"/>
  <c r="AH1165" i="1" s="1"/>
  <c r="AY1165" i="1" s="1"/>
  <c r="AH1168" i="1" a="1"/>
  <c r="AH1168" i="1" s="1"/>
  <c r="AY1168" i="1" s="1"/>
  <c r="AH1171" i="1" a="1"/>
  <c r="AH1171" i="1" s="1"/>
  <c r="AY1171" i="1" s="1"/>
  <c r="AH673" i="1" a="1"/>
  <c r="AH673" i="1" s="1"/>
  <c r="AY673" i="1" s="1"/>
  <c r="AH821" i="1" a="1"/>
  <c r="AH821" i="1" s="1"/>
  <c r="AY821" i="1" s="1"/>
  <c r="AH903" i="1" a="1"/>
  <c r="AH903" i="1" s="1"/>
  <c r="AY903" i="1" s="1"/>
  <c r="AH906" i="1" a="1"/>
  <c r="AH906" i="1" s="1"/>
  <c r="AY906" i="1" s="1"/>
  <c r="AH909" i="1" a="1"/>
  <c r="AH909" i="1" s="1"/>
  <c r="AY909" i="1" s="1"/>
  <c r="AH912" i="1" a="1"/>
  <c r="AH912" i="1" s="1"/>
  <c r="AY912" i="1" s="1"/>
  <c r="AH917" i="1" a="1"/>
  <c r="AH917" i="1" s="1"/>
  <c r="AY917" i="1" s="1"/>
  <c r="AH944" i="1" a="1"/>
  <c r="AH944" i="1" s="1"/>
  <c r="AY944" i="1" s="1"/>
  <c r="AH945" i="1" a="1"/>
  <c r="AH945" i="1" s="1"/>
  <c r="AY945" i="1" s="1"/>
  <c r="AH953" i="1" a="1"/>
  <c r="AH953" i="1" s="1"/>
  <c r="AY953" i="1" s="1"/>
  <c r="AH954" i="1" a="1"/>
  <c r="AH954" i="1" s="1"/>
  <c r="AY954" i="1" s="1"/>
  <c r="AH964" i="1" a="1"/>
  <c r="AH964" i="1" s="1"/>
  <c r="AY964" i="1" s="1"/>
  <c r="AH978" i="1" a="1"/>
  <c r="AH978" i="1" s="1"/>
  <c r="AY978" i="1" s="1"/>
  <c r="AH980" i="1" a="1"/>
  <c r="AH980" i="1" s="1"/>
  <c r="AY980" i="1" s="1"/>
  <c r="AH981" i="1" a="1"/>
  <c r="AH981" i="1" s="1"/>
  <c r="AY981" i="1" s="1"/>
  <c r="AH1003" i="1" a="1"/>
  <c r="AH1003" i="1" s="1"/>
  <c r="AY1003" i="1" s="1"/>
  <c r="AH1012" i="1" a="1"/>
  <c r="AH1012" i="1" s="1"/>
  <c r="AY1012" i="1" s="1"/>
  <c r="AH1021" i="1" a="1"/>
  <c r="AH1021" i="1" s="1"/>
  <c r="AY1021" i="1" s="1"/>
  <c r="AH1026" i="1" a="1"/>
  <c r="AH1026" i="1" s="1"/>
  <c r="AY1026" i="1" s="1"/>
  <c r="AH1034" i="1" a="1"/>
  <c r="AH1034" i="1" s="1"/>
  <c r="AY1034" i="1" s="1"/>
  <c r="AH1046" i="1" a="1"/>
  <c r="AH1046" i="1" s="1"/>
  <c r="AY1046" i="1" s="1"/>
  <c r="AH1057" i="1" a="1"/>
  <c r="AH1057" i="1" s="1"/>
  <c r="AY1057" i="1" s="1"/>
  <c r="AH1071" i="1" a="1"/>
  <c r="AH1071" i="1" s="1"/>
  <c r="AY1071" i="1" s="1"/>
  <c r="AH1087" i="1" a="1"/>
  <c r="AH1087" i="1" s="1"/>
  <c r="AY1087" i="1" s="1"/>
  <c r="AH1089" i="1" a="1"/>
  <c r="AH1089" i="1" s="1"/>
  <c r="AY1089" i="1" s="1"/>
  <c r="AH1090" i="1" a="1"/>
  <c r="AH1090" i="1" s="1"/>
  <c r="AY1090" i="1" s="1"/>
  <c r="AH1108" i="1" a="1"/>
  <c r="AH1108" i="1" s="1"/>
  <c r="AY1108" i="1" s="1"/>
  <c r="AH1109" i="1" a="1"/>
  <c r="AH1109" i="1" s="1"/>
  <c r="AY1109" i="1" s="1"/>
  <c r="AH1110" i="1" a="1"/>
  <c r="AH1110" i="1" s="1"/>
  <c r="AY1110" i="1" s="1"/>
  <c r="AH1128" i="1" a="1"/>
  <c r="AH1128" i="1" s="1"/>
  <c r="AY1128" i="1" s="1"/>
  <c r="AH1131" i="1" a="1"/>
  <c r="AH1131" i="1" s="1"/>
  <c r="AY1131" i="1" s="1"/>
  <c r="AH1147" i="1" a="1"/>
  <c r="AH1147" i="1" s="1"/>
  <c r="AY1147" i="1" s="1"/>
  <c r="AH1150" i="1" a="1"/>
  <c r="AH1150" i="1" s="1"/>
  <c r="AY1150" i="1" s="1"/>
  <c r="AH664" i="1" a="1"/>
  <c r="AH664" i="1" s="1"/>
  <c r="AY664" i="1" s="1"/>
  <c r="AH701" i="1" a="1"/>
  <c r="AH701" i="1" s="1"/>
  <c r="AY701" i="1" s="1"/>
  <c r="AH833" i="1" a="1"/>
  <c r="AH833" i="1" s="1"/>
  <c r="AY833" i="1" s="1"/>
  <c r="AH918" i="1" a="1"/>
  <c r="AH918" i="1" s="1"/>
  <c r="AY918" i="1" s="1"/>
  <c r="AH927" i="1" a="1"/>
  <c r="AH927" i="1" s="1"/>
  <c r="AY927" i="1" s="1"/>
  <c r="AH928" i="1" a="1"/>
  <c r="AH928" i="1" s="1"/>
  <c r="AY928" i="1" s="1"/>
  <c r="AH936" i="1" a="1"/>
  <c r="AH936" i="1" s="1"/>
  <c r="AY936" i="1" s="1"/>
  <c r="AH937" i="1" a="1"/>
  <c r="AH937" i="1" s="1"/>
  <c r="AY937" i="1" s="1"/>
  <c r="AH955" i="1" a="1"/>
  <c r="AH955" i="1" s="1"/>
  <c r="AY955" i="1" s="1"/>
  <c r="AH956" i="1" a="1"/>
  <c r="AH956" i="1" s="1"/>
  <c r="AY956" i="1" s="1"/>
  <c r="AH965" i="1" a="1"/>
  <c r="AH965" i="1" s="1"/>
  <c r="AY965" i="1" s="1"/>
  <c r="AH982" i="1" a="1"/>
  <c r="AH982" i="1" s="1"/>
  <c r="AY982" i="1" s="1"/>
  <c r="AH983" i="1" a="1"/>
  <c r="AH983" i="1" s="1"/>
  <c r="AY983" i="1" s="1"/>
  <c r="AH984" i="1" a="1"/>
  <c r="AH984" i="1" s="1"/>
  <c r="AY984" i="1" s="1"/>
  <c r="AH993" i="1" a="1"/>
  <c r="AH993" i="1" s="1"/>
  <c r="AY993" i="1" s="1"/>
  <c r="AH994" i="1" a="1"/>
  <c r="AH994" i="1" s="1"/>
  <c r="AY994" i="1" s="1"/>
  <c r="AH1004" i="1" a="1"/>
  <c r="AH1004" i="1" s="1"/>
  <c r="AY1004" i="1" s="1"/>
  <c r="AH1013" i="1" a="1"/>
  <c r="AH1013" i="1" s="1"/>
  <c r="AY1013" i="1" s="1"/>
  <c r="AH1029" i="1" a="1"/>
  <c r="AH1029" i="1" s="1"/>
  <c r="AY1029" i="1" s="1"/>
  <c r="AH1037" i="1" a="1"/>
  <c r="AH1037" i="1" s="1"/>
  <c r="AY1037" i="1" s="1"/>
  <c r="AH1042" i="1" a="1"/>
  <c r="AH1042" i="1" s="1"/>
  <c r="AY1042" i="1" s="1"/>
  <c r="AH1045" i="1" a="1"/>
  <c r="AH1045" i="1" s="1"/>
  <c r="AY1045" i="1" s="1"/>
  <c r="AH1049" i="1" a="1"/>
  <c r="AH1049" i="1" s="1"/>
  <c r="AY1049" i="1" s="1"/>
  <c r="AH1058" i="1" a="1"/>
  <c r="AH1058" i="1" s="1"/>
  <c r="AY1058" i="1" s="1"/>
  <c r="AH1067" i="1" a="1"/>
  <c r="AH1067" i="1" s="1"/>
  <c r="AY1067" i="1" s="1"/>
  <c r="AH1070" i="1" a="1"/>
  <c r="AH1070" i="1" s="1"/>
  <c r="AY1070" i="1" s="1"/>
  <c r="AH1073" i="1" a="1"/>
  <c r="AH1073" i="1" s="1"/>
  <c r="AY1073" i="1" s="1"/>
  <c r="AH1091" i="1" a="1"/>
  <c r="AH1091" i="1" s="1"/>
  <c r="AY1091" i="1" s="1"/>
  <c r="AH1092" i="1" a="1"/>
  <c r="AH1092" i="1" s="1"/>
  <c r="AY1092" i="1" s="1"/>
  <c r="AH1093" i="1" a="1"/>
  <c r="AH1093" i="1" s="1"/>
  <c r="AY1093" i="1" s="1"/>
  <c r="AH1111" i="1" a="1"/>
  <c r="AH1111" i="1" s="1"/>
  <c r="AY1111" i="1" s="1"/>
  <c r="AH1112" i="1" a="1"/>
  <c r="AH1112" i="1" s="1"/>
  <c r="AY1112" i="1" s="1"/>
  <c r="AH1114" i="1" a="1"/>
  <c r="AH1114" i="1" s="1"/>
  <c r="AY1114" i="1" s="1"/>
  <c r="AH1130" i="1" a="1"/>
  <c r="AH1130" i="1" s="1"/>
  <c r="AY1130" i="1" s="1"/>
  <c r="AH1133" i="1" a="1"/>
  <c r="AH1133" i="1" s="1"/>
  <c r="AY1133" i="1" s="1"/>
  <c r="AH1149" i="1" a="1"/>
  <c r="AH1149" i="1" s="1"/>
  <c r="AY1149" i="1" s="1"/>
  <c r="AH1152" i="1" a="1"/>
  <c r="AH1152" i="1" s="1"/>
  <c r="AY1152" i="1" s="1"/>
  <c r="AH1160" i="1" a="1"/>
  <c r="AH1160" i="1" s="1"/>
  <c r="AY1160" i="1" s="1"/>
  <c r="AH1163" i="1" a="1"/>
  <c r="AH1163" i="1" s="1"/>
  <c r="AY1163" i="1" s="1"/>
  <c r="AH1166" i="1" a="1"/>
  <c r="AH1166" i="1" s="1"/>
  <c r="AY1166" i="1" s="1"/>
  <c r="AH531" i="1" a="1"/>
  <c r="AH531" i="1" s="1"/>
  <c r="AY531" i="1" s="1"/>
  <c r="AH640" i="1" a="1"/>
  <c r="AH640" i="1" s="1"/>
  <c r="AY640" i="1" s="1"/>
  <c r="AH652" i="1" a="1"/>
  <c r="AH652" i="1" s="1"/>
  <c r="AY652" i="1" s="1"/>
  <c r="AH709" i="1" a="1"/>
  <c r="AH709" i="1" s="1"/>
  <c r="AY709" i="1" s="1"/>
  <c r="AH900" i="1" a="1"/>
  <c r="AH900" i="1" s="1"/>
  <c r="AY900" i="1" s="1"/>
  <c r="AH907" i="1" a="1"/>
  <c r="AH907" i="1" s="1"/>
  <c r="AY907" i="1" s="1"/>
  <c r="AH919" i="1" a="1"/>
  <c r="AH919" i="1" s="1"/>
  <c r="AY919" i="1" s="1"/>
  <c r="AH920" i="1" a="1"/>
  <c r="AH920" i="1" s="1"/>
  <c r="AY920" i="1" s="1"/>
  <c r="AH939" i="1" a="1"/>
  <c r="AH939" i="1" s="1"/>
  <c r="AY939" i="1" s="1"/>
  <c r="AH946" i="1" a="1"/>
  <c r="AH946" i="1" s="1"/>
  <c r="AY946" i="1" s="1"/>
  <c r="AH947" i="1" a="1"/>
  <c r="AH947" i="1" s="1"/>
  <c r="AY947" i="1" s="1"/>
  <c r="AH966" i="1" a="1"/>
  <c r="AH966" i="1" s="1"/>
  <c r="AY966" i="1" s="1"/>
  <c r="AH967" i="1" a="1"/>
  <c r="AH967" i="1" s="1"/>
  <c r="AY967" i="1" s="1"/>
  <c r="AH985" i="1" a="1"/>
  <c r="AH985" i="1" s="1"/>
  <c r="AY985" i="1" s="1"/>
  <c r="AH986" i="1" a="1"/>
  <c r="AH986" i="1" s="1"/>
  <c r="AY986" i="1" s="1"/>
  <c r="AH995" i="1" a="1"/>
  <c r="AH995" i="1" s="1"/>
  <c r="AY995" i="1" s="1"/>
  <c r="AH996" i="1" a="1"/>
  <c r="AH996" i="1" s="1"/>
  <c r="AY996" i="1" s="1"/>
  <c r="AH1005" i="1" a="1"/>
  <c r="AH1005" i="1" s="1"/>
  <c r="AY1005" i="1" s="1"/>
  <c r="AH1014" i="1" a="1"/>
  <c r="AH1014" i="1" s="1"/>
  <c r="AY1014" i="1" s="1"/>
  <c r="AH1025" i="1" a="1"/>
  <c r="AH1025" i="1" s="1"/>
  <c r="AY1025" i="1" s="1"/>
  <c r="AH1033" i="1" a="1"/>
  <c r="AH1033" i="1" s="1"/>
  <c r="AY1033" i="1" s="1"/>
  <c r="AH1041" i="1" a="1"/>
  <c r="AH1041" i="1" s="1"/>
  <c r="AY1041" i="1" s="1"/>
  <c r="AH1053" i="1" a="1"/>
  <c r="AH1053" i="1" s="1"/>
  <c r="AY1053" i="1" s="1"/>
  <c r="AH1056" i="1" a="1"/>
  <c r="AH1056" i="1" s="1"/>
  <c r="AY1056" i="1" s="1"/>
  <c r="AH1059" i="1" a="1"/>
  <c r="AH1059" i="1" s="1"/>
  <c r="AY1059" i="1" s="1"/>
  <c r="AH1060" i="1" a="1"/>
  <c r="AH1060" i="1" s="1"/>
  <c r="AY1060" i="1" s="1"/>
  <c r="AH1068" i="1" a="1"/>
  <c r="AH1068" i="1" s="1"/>
  <c r="AY1068" i="1" s="1"/>
  <c r="AH1072" i="1" a="1"/>
  <c r="AH1072" i="1" s="1"/>
  <c r="AY1072" i="1" s="1"/>
  <c r="AH1074" i="1" a="1"/>
  <c r="AH1074" i="1" s="1"/>
  <c r="AY1074" i="1" s="1"/>
  <c r="AH1075" i="1" a="1"/>
  <c r="AH1075" i="1" s="1"/>
  <c r="AY1075" i="1" s="1"/>
  <c r="AH1094" i="1" a="1"/>
  <c r="AH1094" i="1" s="1"/>
  <c r="AY1094" i="1" s="1"/>
  <c r="AH1095" i="1" a="1"/>
  <c r="AH1095" i="1" s="1"/>
  <c r="AY1095" i="1" s="1"/>
  <c r="AH1097" i="1" a="1"/>
  <c r="AH1097" i="1" s="1"/>
  <c r="AY1097" i="1" s="1"/>
  <c r="AH1113" i="1" a="1"/>
  <c r="AH1113" i="1" s="1"/>
  <c r="AY1113" i="1" s="1"/>
  <c r="AH1116" i="1" a="1"/>
  <c r="AH1116" i="1" s="1"/>
  <c r="AY1116" i="1" s="1"/>
  <c r="AH1132" i="1" a="1"/>
  <c r="AH1132" i="1" s="1"/>
  <c r="AY1132" i="1" s="1"/>
  <c r="AH1135" i="1" a="1"/>
  <c r="AH1135" i="1" s="1"/>
  <c r="AY1135" i="1" s="1"/>
  <c r="AH1151" i="1" a="1"/>
  <c r="AH1151" i="1" s="1"/>
  <c r="AY1151" i="1" s="1"/>
  <c r="AH1153" i="1" a="1"/>
  <c r="AH1153" i="1" s="1"/>
  <c r="AY1153" i="1" s="1"/>
  <c r="AH1154" i="1" a="1"/>
  <c r="AH1154" i="1" s="1"/>
  <c r="AY1154" i="1" s="1"/>
  <c r="AH1169" i="1" a="1"/>
  <c r="AH1169" i="1" s="1"/>
  <c r="AY1169" i="1" s="1"/>
  <c r="AH659" i="1" a="1"/>
  <c r="AH659" i="1" s="1"/>
  <c r="AY659" i="1" s="1"/>
  <c r="AH725" i="1" a="1"/>
  <c r="AH725" i="1" s="1"/>
  <c r="AY725" i="1" s="1"/>
  <c r="AH740" i="1" a="1"/>
  <c r="AH740" i="1" s="1"/>
  <c r="AY740" i="1" s="1"/>
  <c r="AH755" i="1" a="1"/>
  <c r="AH755" i="1" s="1"/>
  <c r="AY755" i="1" s="1"/>
  <c r="AH770" i="1" a="1"/>
  <c r="AH770" i="1" s="1"/>
  <c r="AY770" i="1" s="1"/>
  <c r="AH785" i="1" a="1"/>
  <c r="AH785" i="1" s="1"/>
  <c r="AY785" i="1" s="1"/>
  <c r="AH800" i="1" a="1"/>
  <c r="AH800" i="1" s="1"/>
  <c r="AY800" i="1" s="1"/>
  <c r="AH857" i="1" a="1"/>
  <c r="AH857" i="1" s="1"/>
  <c r="AY857" i="1" s="1"/>
  <c r="AH892" i="1" a="1"/>
  <c r="AH892" i="1" s="1"/>
  <c r="AY892" i="1" s="1"/>
  <c r="AH897" i="1" a="1"/>
  <c r="AH897" i="1" s="1"/>
  <c r="AY897" i="1" s="1"/>
  <c r="AH921" i="1" a="1"/>
  <c r="AH921" i="1" s="1"/>
  <c r="AY921" i="1" s="1"/>
  <c r="AH922" i="1" a="1"/>
  <c r="AH922" i="1" s="1"/>
  <c r="AY922" i="1" s="1"/>
  <c r="AH931" i="1" a="1"/>
  <c r="AH931" i="1" s="1"/>
  <c r="AY931" i="1" s="1"/>
  <c r="AH940" i="1" a="1"/>
  <c r="AH940" i="1" s="1"/>
  <c r="AY940" i="1" s="1"/>
  <c r="AH941" i="1" a="1"/>
  <c r="AH941" i="1" s="1"/>
  <c r="AY941" i="1" s="1"/>
  <c r="AH949" i="1" a="1"/>
  <c r="AH949" i="1" s="1"/>
  <c r="AY949" i="1" s="1"/>
  <c r="AH960" i="1" a="1"/>
  <c r="AH960" i="1" s="1"/>
  <c r="AY960" i="1" s="1"/>
  <c r="AH970" i="1" a="1"/>
  <c r="AH970" i="1" s="1"/>
  <c r="AY970" i="1" s="1"/>
  <c r="AH973" i="1" a="1"/>
  <c r="AH973" i="1" s="1"/>
  <c r="AY973" i="1" s="1"/>
  <c r="AH997" i="1" a="1"/>
  <c r="AH997" i="1" s="1"/>
  <c r="AY997" i="1" s="1"/>
  <c r="AH998" i="1" a="1"/>
  <c r="AH998" i="1" s="1"/>
  <c r="AY998" i="1" s="1"/>
  <c r="AH1007" i="1" a="1"/>
  <c r="AH1007" i="1" s="1"/>
  <c r="AY1007" i="1" s="1"/>
  <c r="AH1017" i="1" a="1"/>
  <c r="AH1017" i="1" s="1"/>
  <c r="AY1017" i="1" s="1"/>
  <c r="AH1032" i="1" a="1"/>
  <c r="AH1032" i="1" s="1"/>
  <c r="AY1032" i="1" s="1"/>
  <c r="AH1040" i="1" a="1"/>
  <c r="AH1040" i="1" s="1"/>
  <c r="AY1040" i="1" s="1"/>
  <c r="AH1044" i="1" a="1"/>
  <c r="AH1044" i="1" s="1"/>
  <c r="AY1044" i="1" s="1"/>
  <c r="AH1048" i="1" a="1"/>
  <c r="AH1048" i="1" s="1"/>
  <c r="AY1048" i="1" s="1"/>
  <c r="AH1062" i="1" a="1"/>
  <c r="AH1062" i="1" s="1"/>
  <c r="AY1062" i="1" s="1"/>
  <c r="AH1079" i="1" a="1"/>
  <c r="AH1079" i="1" s="1"/>
  <c r="AY1079" i="1" s="1"/>
  <c r="AH1080" i="1" a="1"/>
  <c r="AH1080" i="1" s="1"/>
  <c r="AY1080" i="1" s="1"/>
  <c r="AH1082" i="1" a="1"/>
  <c r="AH1082" i="1" s="1"/>
  <c r="AY1082" i="1" s="1"/>
  <c r="AH1098" i="1" a="1"/>
  <c r="AH1098" i="1" s="1"/>
  <c r="AY1098" i="1" s="1"/>
  <c r="AH1101" i="1" a="1"/>
  <c r="AH1101" i="1" s="1"/>
  <c r="AY1101" i="1" s="1"/>
  <c r="AH1117" i="1" a="1"/>
  <c r="AH1117" i="1" s="1"/>
  <c r="AY1117" i="1" s="1"/>
  <c r="AH1120" i="1" a="1"/>
  <c r="AH1120" i="1" s="1"/>
  <c r="AY1120" i="1" s="1"/>
  <c r="AH1136" i="1" a="1"/>
  <c r="AH1136" i="1" s="1"/>
  <c r="AY1136" i="1" s="1"/>
  <c r="AH1138" i="1" a="1"/>
  <c r="AH1138" i="1" s="1"/>
  <c r="AY1138" i="1" s="1"/>
  <c r="AH1139" i="1" a="1"/>
  <c r="AH1139" i="1" s="1"/>
  <c r="AY1139" i="1" s="1"/>
  <c r="AH1158" i="1" a="1"/>
  <c r="AH1158" i="1" s="1"/>
  <c r="AY1158" i="1" s="1"/>
  <c r="AH1161" i="1" a="1"/>
  <c r="AH1161" i="1" s="1"/>
  <c r="AY1161" i="1" s="1"/>
  <c r="AH1164" i="1" a="1"/>
  <c r="AH1164" i="1" s="1"/>
  <c r="AY1164" i="1" s="1"/>
  <c r="AH1167" i="1" a="1"/>
  <c r="AH1167" i="1" s="1"/>
  <c r="AY1167" i="1" s="1"/>
  <c r="AH1170" i="1" a="1"/>
  <c r="AH1170" i="1" s="1"/>
  <c r="AY1170" i="1" s="1"/>
  <c r="AH747" i="1" a="1"/>
  <c r="AH747" i="1" s="1"/>
  <c r="AY747" i="1" s="1"/>
  <c r="AH930" i="1" a="1"/>
  <c r="AH930" i="1" s="1"/>
  <c r="AY930" i="1" s="1"/>
  <c r="AH968" i="1" a="1"/>
  <c r="AH968" i="1" s="1"/>
  <c r="AY968" i="1" s="1"/>
  <c r="AH1036" i="1" a="1"/>
  <c r="AH1036" i="1" s="1"/>
  <c r="AY1036" i="1" s="1"/>
  <c r="AH1099" i="1" a="1"/>
  <c r="AH1099" i="1" s="1"/>
  <c r="AY1099" i="1" s="1"/>
  <c r="AH1134" i="1" a="1"/>
  <c r="AH1134" i="1" s="1"/>
  <c r="AY1134" i="1" s="1"/>
  <c r="AH1173" i="1" a="1"/>
  <c r="AH1173" i="1" s="1"/>
  <c r="AY1173" i="1" s="1"/>
  <c r="AH1176" i="1" a="1"/>
  <c r="AH1176" i="1" s="1"/>
  <c r="AY1176" i="1" s="1"/>
  <c r="AH1179" i="1" a="1"/>
  <c r="AH1179" i="1" s="1"/>
  <c r="AY1179" i="1" s="1"/>
  <c r="AH1182" i="1" a="1"/>
  <c r="AH1182" i="1" s="1"/>
  <c r="AY1182" i="1" s="1"/>
  <c r="AH1205" i="1" a="1"/>
  <c r="AH1205" i="1" s="1"/>
  <c r="AY1205" i="1" s="1"/>
  <c r="AH1208" i="1" a="1"/>
  <c r="AH1208" i="1" s="1"/>
  <c r="AY1208" i="1" s="1"/>
  <c r="AH1211" i="1" a="1"/>
  <c r="AH1211" i="1" s="1"/>
  <c r="AY1211" i="1" s="1"/>
  <c r="AH1214" i="1" a="1"/>
  <c r="AH1214" i="1" s="1"/>
  <c r="AY1214" i="1" s="1"/>
  <c r="AH1237" i="1" a="1"/>
  <c r="AH1237" i="1" s="1"/>
  <c r="AY1237" i="1" s="1"/>
  <c r="AH1240" i="1" a="1"/>
  <c r="AH1240" i="1" s="1"/>
  <c r="AY1240" i="1" s="1"/>
  <c r="AH1243" i="1" a="1"/>
  <c r="AH1243" i="1" s="1"/>
  <c r="AY1243" i="1" s="1"/>
  <c r="AH1246" i="1" a="1"/>
  <c r="AH1246" i="1" s="1"/>
  <c r="AY1246" i="1" s="1"/>
  <c r="AH1269" i="1" a="1"/>
  <c r="AH1269" i="1" s="1"/>
  <c r="AY1269" i="1" s="1"/>
  <c r="AH1272" i="1" a="1"/>
  <c r="AH1272" i="1" s="1"/>
  <c r="AY1272" i="1" s="1"/>
  <c r="AH1275" i="1" a="1"/>
  <c r="AH1275" i="1" s="1"/>
  <c r="AY1275" i="1" s="1"/>
  <c r="AH1278" i="1" a="1"/>
  <c r="AH1278" i="1" s="1"/>
  <c r="AY1278" i="1" s="1"/>
  <c r="AH1301" i="1" a="1"/>
  <c r="AH1301" i="1" s="1"/>
  <c r="AY1301" i="1" s="1"/>
  <c r="AH1304" i="1" a="1"/>
  <c r="AH1304" i="1" s="1"/>
  <c r="AY1304" i="1" s="1"/>
  <c r="AH1307" i="1" a="1"/>
  <c r="AH1307" i="1" s="1"/>
  <c r="AY1307" i="1" s="1"/>
  <c r="AH1310" i="1" a="1"/>
  <c r="AH1310" i="1" s="1"/>
  <c r="AY1310" i="1" s="1"/>
  <c r="AH1316" i="1" a="1"/>
  <c r="AH1316" i="1" s="1"/>
  <c r="AY1316" i="1" s="1"/>
  <c r="AH1024" i="1" a="1"/>
  <c r="AH1024" i="1" s="1"/>
  <c r="AY1024" i="1" s="1"/>
  <c r="AH1225" i="1" a="1"/>
  <c r="AH1225" i="1" s="1"/>
  <c r="AY1225" i="1" s="1"/>
  <c r="AH1266" i="1" a="1"/>
  <c r="AH1266" i="1" s="1"/>
  <c r="AY1266" i="1" s="1"/>
  <c r="AH1289" i="1" a="1"/>
  <c r="AH1289" i="1" s="1"/>
  <c r="AY1289" i="1" s="1"/>
  <c r="AH811" i="1" a="1"/>
  <c r="AH811" i="1" s="1"/>
  <c r="AY811" i="1" s="1"/>
  <c r="AH840" i="1" a="1"/>
  <c r="AH840" i="1" s="1"/>
  <c r="AY840" i="1" s="1"/>
  <c r="AH938" i="1" a="1"/>
  <c r="AH938" i="1" s="1"/>
  <c r="AY938" i="1" s="1"/>
  <c r="AH957" i="1" a="1"/>
  <c r="AH957" i="1" s="1"/>
  <c r="AY957" i="1" s="1"/>
  <c r="AH988" i="1" a="1"/>
  <c r="AH988" i="1" s="1"/>
  <c r="AY988" i="1" s="1"/>
  <c r="AH1051" i="1" a="1"/>
  <c r="AH1051" i="1" s="1"/>
  <c r="AY1051" i="1" s="1"/>
  <c r="AH1061" i="1" a="1"/>
  <c r="AH1061" i="1" s="1"/>
  <c r="AY1061" i="1" s="1"/>
  <c r="AH1076" i="1" a="1"/>
  <c r="AH1076" i="1" s="1"/>
  <c r="AY1076" i="1" s="1"/>
  <c r="AH1115" i="1" a="1"/>
  <c r="AH1115" i="1" s="1"/>
  <c r="AY1115" i="1" s="1"/>
  <c r="AH1185" i="1" a="1"/>
  <c r="AH1185" i="1" s="1"/>
  <c r="AY1185" i="1" s="1"/>
  <c r="AH1188" i="1" a="1"/>
  <c r="AH1188" i="1" s="1"/>
  <c r="AY1188" i="1" s="1"/>
  <c r="AH1191" i="1" a="1"/>
  <c r="AH1191" i="1" s="1"/>
  <c r="AY1191" i="1" s="1"/>
  <c r="AH1194" i="1" a="1"/>
  <c r="AH1194" i="1" s="1"/>
  <c r="AY1194" i="1" s="1"/>
  <c r="AH1217" i="1" a="1"/>
  <c r="AH1217" i="1" s="1"/>
  <c r="AY1217" i="1" s="1"/>
  <c r="AH1220" i="1" a="1"/>
  <c r="AH1220" i="1" s="1"/>
  <c r="AY1220" i="1" s="1"/>
  <c r="AH1223" i="1" a="1"/>
  <c r="AH1223" i="1" s="1"/>
  <c r="AY1223" i="1" s="1"/>
  <c r="AH1226" i="1" a="1"/>
  <c r="AH1226" i="1" s="1"/>
  <c r="AY1226" i="1" s="1"/>
  <c r="AH1249" i="1" a="1"/>
  <c r="AH1249" i="1" s="1"/>
  <c r="AY1249" i="1" s="1"/>
  <c r="AH1252" i="1" a="1"/>
  <c r="AH1252" i="1" s="1"/>
  <c r="AY1252" i="1" s="1"/>
  <c r="AH1255" i="1" a="1"/>
  <c r="AH1255" i="1" s="1"/>
  <c r="AY1255" i="1" s="1"/>
  <c r="AH1258" i="1" a="1"/>
  <c r="AH1258" i="1" s="1"/>
  <c r="AY1258" i="1" s="1"/>
  <c r="AH1281" i="1" a="1"/>
  <c r="AH1281" i="1" s="1"/>
  <c r="AY1281" i="1" s="1"/>
  <c r="AH1284" i="1" a="1"/>
  <c r="AH1284" i="1" s="1"/>
  <c r="AY1284" i="1" s="1"/>
  <c r="AH1287" i="1" a="1"/>
  <c r="AH1287" i="1" s="1"/>
  <c r="AY1287" i="1" s="1"/>
  <c r="AH1290" i="1" a="1"/>
  <c r="AH1290" i="1" s="1"/>
  <c r="AY1290" i="1" s="1"/>
  <c r="AH1313" i="1" a="1"/>
  <c r="AH1313" i="1" s="1"/>
  <c r="AY1313" i="1" s="1"/>
  <c r="AH1228" i="1" a="1"/>
  <c r="AH1228" i="1" s="1"/>
  <c r="AY1228" i="1" s="1"/>
  <c r="AH1260" i="1" a="1"/>
  <c r="AH1260" i="1" s="1"/>
  <c r="AY1260" i="1" s="1"/>
  <c r="AH1295" i="1" a="1"/>
  <c r="AH1295" i="1" s="1"/>
  <c r="AY1295" i="1" s="1"/>
  <c r="AH969" i="1" a="1"/>
  <c r="AH969" i="1" s="1"/>
  <c r="AY969" i="1" s="1"/>
  <c r="AH1015" i="1" a="1"/>
  <c r="AH1015" i="1" s="1"/>
  <c r="AY1015" i="1" s="1"/>
  <c r="AH1028" i="1" a="1"/>
  <c r="AH1028" i="1" s="1"/>
  <c r="AY1028" i="1" s="1"/>
  <c r="AH1096" i="1" a="1"/>
  <c r="AH1096" i="1" s="1"/>
  <c r="AY1096" i="1" s="1"/>
  <c r="AH1174" i="1" a="1"/>
  <c r="AH1174" i="1" s="1"/>
  <c r="AY1174" i="1" s="1"/>
  <c r="AH1197" i="1" a="1"/>
  <c r="AH1197" i="1" s="1"/>
  <c r="AY1197" i="1" s="1"/>
  <c r="AH1200" i="1" a="1"/>
  <c r="AH1200" i="1" s="1"/>
  <c r="AY1200" i="1" s="1"/>
  <c r="AH1203" i="1" a="1"/>
  <c r="AH1203" i="1" s="1"/>
  <c r="AY1203" i="1" s="1"/>
  <c r="AH1206" i="1" a="1"/>
  <c r="AH1206" i="1" s="1"/>
  <c r="AY1206" i="1" s="1"/>
  <c r="AH1229" i="1" a="1"/>
  <c r="AH1229" i="1" s="1"/>
  <c r="AY1229" i="1" s="1"/>
  <c r="AH1232" i="1" a="1"/>
  <c r="AH1232" i="1" s="1"/>
  <c r="AY1232" i="1" s="1"/>
  <c r="AH1235" i="1" a="1"/>
  <c r="AH1235" i="1" s="1"/>
  <c r="AY1235" i="1" s="1"/>
  <c r="AH1238" i="1" a="1"/>
  <c r="AH1238" i="1" s="1"/>
  <c r="AY1238" i="1" s="1"/>
  <c r="AH1261" i="1" a="1"/>
  <c r="AH1261" i="1" s="1"/>
  <c r="AY1261" i="1" s="1"/>
  <c r="AH1264" i="1" a="1"/>
  <c r="AH1264" i="1" s="1"/>
  <c r="AY1264" i="1" s="1"/>
  <c r="AH1267" i="1" a="1"/>
  <c r="AH1267" i="1" s="1"/>
  <c r="AY1267" i="1" s="1"/>
  <c r="AH1270" i="1" a="1"/>
  <c r="AH1270" i="1" s="1"/>
  <c r="AY1270" i="1" s="1"/>
  <c r="AH1293" i="1" a="1"/>
  <c r="AH1293" i="1" s="1"/>
  <c r="AY1293" i="1" s="1"/>
  <c r="AH1296" i="1" a="1"/>
  <c r="AH1296" i="1" s="1"/>
  <c r="AY1296" i="1" s="1"/>
  <c r="AH1299" i="1" a="1"/>
  <c r="AH1299" i="1" s="1"/>
  <c r="AY1299" i="1" s="1"/>
  <c r="AH1302" i="1" a="1"/>
  <c r="AH1302" i="1" s="1"/>
  <c r="AY1302" i="1" s="1"/>
  <c r="AH1118" i="1" a="1"/>
  <c r="AH1118" i="1" s="1"/>
  <c r="AY1118" i="1" s="1"/>
  <c r="AH1193" i="1" a="1"/>
  <c r="AH1193" i="1" s="1"/>
  <c r="AY1193" i="1" s="1"/>
  <c r="AH1231" i="1" a="1"/>
  <c r="AH1231" i="1" s="1"/>
  <c r="AY1231" i="1" s="1"/>
  <c r="AH1234" i="1" a="1"/>
  <c r="AH1234" i="1" s="1"/>
  <c r="AY1234" i="1" s="1"/>
  <c r="AH1263" i="1" a="1"/>
  <c r="AH1263" i="1" s="1"/>
  <c r="AY1263" i="1" s="1"/>
  <c r="AH1292" i="1" a="1"/>
  <c r="AH1292" i="1" s="1"/>
  <c r="AY1292" i="1" s="1"/>
  <c r="AH958" i="1" a="1"/>
  <c r="AH958" i="1" s="1"/>
  <c r="AY958" i="1" s="1"/>
  <c r="AH1077" i="1" a="1"/>
  <c r="AH1077" i="1" s="1"/>
  <c r="AY1077" i="1" s="1"/>
  <c r="AH1155" i="1" a="1"/>
  <c r="AH1155" i="1" s="1"/>
  <c r="AY1155" i="1" s="1"/>
  <c r="AH1177" i="1" a="1"/>
  <c r="AH1177" i="1" s="1"/>
  <c r="AY1177" i="1" s="1"/>
  <c r="AH1180" i="1" a="1"/>
  <c r="AH1180" i="1" s="1"/>
  <c r="AY1180" i="1" s="1"/>
  <c r="AH1183" i="1" a="1"/>
  <c r="AH1183" i="1" s="1"/>
  <c r="AY1183" i="1" s="1"/>
  <c r="AH1186" i="1" a="1"/>
  <c r="AH1186" i="1" s="1"/>
  <c r="AY1186" i="1" s="1"/>
  <c r="AH1209" i="1" a="1"/>
  <c r="AH1209" i="1" s="1"/>
  <c r="AY1209" i="1" s="1"/>
  <c r="AH1212" i="1" a="1"/>
  <c r="AH1212" i="1" s="1"/>
  <c r="AY1212" i="1" s="1"/>
  <c r="AH1215" i="1" a="1"/>
  <c r="AH1215" i="1" s="1"/>
  <c r="AY1215" i="1" s="1"/>
  <c r="AH1218" i="1" a="1"/>
  <c r="AH1218" i="1" s="1"/>
  <c r="AY1218" i="1" s="1"/>
  <c r="AH1241" i="1" a="1"/>
  <c r="AH1241" i="1" s="1"/>
  <c r="AY1241" i="1" s="1"/>
  <c r="AH1244" i="1" a="1"/>
  <c r="AH1244" i="1" s="1"/>
  <c r="AY1244" i="1" s="1"/>
  <c r="AH1247" i="1" a="1"/>
  <c r="AH1247" i="1" s="1"/>
  <c r="AY1247" i="1" s="1"/>
  <c r="AH1250" i="1" a="1"/>
  <c r="AH1250" i="1" s="1"/>
  <c r="AY1250" i="1" s="1"/>
  <c r="AH1273" i="1" a="1"/>
  <c r="AH1273" i="1" s="1"/>
  <c r="AY1273" i="1" s="1"/>
  <c r="AH1276" i="1" a="1"/>
  <c r="AH1276" i="1" s="1"/>
  <c r="AY1276" i="1" s="1"/>
  <c r="AH1279" i="1" a="1"/>
  <c r="AH1279" i="1" s="1"/>
  <c r="AY1279" i="1" s="1"/>
  <c r="AH1282" i="1" a="1"/>
  <c r="AH1282" i="1" s="1"/>
  <c r="AY1282" i="1" s="1"/>
  <c r="AH1305" i="1" a="1"/>
  <c r="AH1305" i="1" s="1"/>
  <c r="AY1305" i="1" s="1"/>
  <c r="AH1308" i="1" a="1"/>
  <c r="AH1308" i="1" s="1"/>
  <c r="AY1308" i="1" s="1"/>
  <c r="AH1311" i="1" a="1"/>
  <c r="AH1311" i="1" s="1"/>
  <c r="AY1311" i="1" s="1"/>
  <c r="AH1314" i="1" a="1"/>
  <c r="AH1314" i="1" s="1"/>
  <c r="AY1314" i="1" s="1"/>
  <c r="AH860" i="1" a="1"/>
  <c r="AH860" i="1" s="1"/>
  <c r="AY860" i="1" s="1"/>
  <c r="AH1006" i="1" a="1"/>
  <c r="AH1006" i="1" s="1"/>
  <c r="AY1006" i="1" s="1"/>
  <c r="AH762" i="1" a="1"/>
  <c r="AH762" i="1" s="1"/>
  <c r="AY762" i="1" s="1"/>
  <c r="AH913" i="1" a="1"/>
  <c r="AH913" i="1" s="1"/>
  <c r="AY913" i="1" s="1"/>
  <c r="AH1016" i="1" a="1"/>
  <c r="AH1016" i="1" s="1"/>
  <c r="AY1016" i="1" s="1"/>
  <c r="AH1189" i="1" a="1"/>
  <c r="AH1189" i="1" s="1"/>
  <c r="AY1189" i="1" s="1"/>
  <c r="AH1192" i="1" a="1"/>
  <c r="AH1192" i="1" s="1"/>
  <c r="AY1192" i="1" s="1"/>
  <c r="AH1195" i="1" a="1"/>
  <c r="AH1195" i="1" s="1"/>
  <c r="AY1195" i="1" s="1"/>
  <c r="AH1198" i="1" a="1"/>
  <c r="AH1198" i="1" s="1"/>
  <c r="AY1198" i="1" s="1"/>
  <c r="AH1221" i="1" a="1"/>
  <c r="AH1221" i="1" s="1"/>
  <c r="AY1221" i="1" s="1"/>
  <c r="AH1224" i="1" a="1"/>
  <c r="AH1224" i="1" s="1"/>
  <c r="AY1224" i="1" s="1"/>
  <c r="AH1227" i="1" a="1"/>
  <c r="AH1227" i="1" s="1"/>
  <c r="AY1227" i="1" s="1"/>
  <c r="AH1230" i="1" a="1"/>
  <c r="AH1230" i="1" s="1"/>
  <c r="AY1230" i="1" s="1"/>
  <c r="AH1253" i="1" a="1"/>
  <c r="AH1253" i="1" s="1"/>
  <c r="AY1253" i="1" s="1"/>
  <c r="AH1256" i="1" a="1"/>
  <c r="AH1256" i="1" s="1"/>
  <c r="AY1256" i="1" s="1"/>
  <c r="AH1259" i="1" a="1"/>
  <c r="AH1259" i="1" s="1"/>
  <c r="AY1259" i="1" s="1"/>
  <c r="AH1262" i="1" a="1"/>
  <c r="AH1262" i="1" s="1"/>
  <c r="AY1262" i="1" s="1"/>
  <c r="AH1285" i="1" a="1"/>
  <c r="AH1285" i="1" s="1"/>
  <c r="AY1285" i="1" s="1"/>
  <c r="AH1288" i="1" a="1"/>
  <c r="AH1288" i="1" s="1"/>
  <c r="AY1288" i="1" s="1"/>
  <c r="AH1291" i="1" a="1"/>
  <c r="AH1291" i="1" s="1"/>
  <c r="AY1291" i="1" s="1"/>
  <c r="AH1294" i="1" a="1"/>
  <c r="AH1294" i="1" s="1"/>
  <c r="AY1294" i="1" s="1"/>
  <c r="AH1317" i="1" a="1"/>
  <c r="AH1317" i="1" s="1"/>
  <c r="AY1317" i="1" s="1"/>
  <c r="AH1306" i="1" a="1"/>
  <c r="AH1306" i="1" s="1"/>
  <c r="AY1306" i="1" s="1"/>
  <c r="AH2" i="1" a="1"/>
  <c r="AH2" i="1" s="1"/>
  <c r="AY2" i="1" s="1"/>
  <c r="AH910" i="1" a="1"/>
  <c r="AH910" i="1" s="1"/>
  <c r="AY910" i="1" s="1"/>
  <c r="AH1078" i="1" a="1"/>
  <c r="AH1078" i="1" s="1"/>
  <c r="AY1078" i="1" s="1"/>
  <c r="AH1156" i="1" a="1"/>
  <c r="AH1156" i="1" s="1"/>
  <c r="AY1156" i="1" s="1"/>
  <c r="AH1172" i="1" a="1"/>
  <c r="AH1172" i="1" s="1"/>
  <c r="AY1172" i="1" s="1"/>
  <c r="AH1175" i="1" a="1"/>
  <c r="AH1175" i="1" s="1"/>
  <c r="AY1175" i="1" s="1"/>
  <c r="AH1178" i="1" a="1"/>
  <c r="AH1178" i="1" s="1"/>
  <c r="AY1178" i="1" s="1"/>
  <c r="AH1201" i="1" a="1"/>
  <c r="AH1201" i="1" s="1"/>
  <c r="AY1201" i="1" s="1"/>
  <c r="AH1204" i="1" a="1"/>
  <c r="AH1204" i="1" s="1"/>
  <c r="AY1204" i="1" s="1"/>
  <c r="AH1207" i="1" a="1"/>
  <c r="AH1207" i="1" s="1"/>
  <c r="AY1207" i="1" s="1"/>
  <c r="AH1210" i="1" a="1"/>
  <c r="AH1210" i="1" s="1"/>
  <c r="AY1210" i="1" s="1"/>
  <c r="AH1233" i="1" a="1"/>
  <c r="AH1233" i="1" s="1"/>
  <c r="AY1233" i="1" s="1"/>
  <c r="AH1236" i="1" a="1"/>
  <c r="AH1236" i="1" s="1"/>
  <c r="AY1236" i="1" s="1"/>
  <c r="AH1239" i="1" a="1"/>
  <c r="AH1239" i="1" s="1"/>
  <c r="AY1239" i="1" s="1"/>
  <c r="AH1242" i="1" a="1"/>
  <c r="AH1242" i="1" s="1"/>
  <c r="AY1242" i="1" s="1"/>
  <c r="AH1265" i="1" a="1"/>
  <c r="AH1265" i="1" s="1"/>
  <c r="AY1265" i="1" s="1"/>
  <c r="AH1268" i="1" a="1"/>
  <c r="AH1268" i="1" s="1"/>
  <c r="AY1268" i="1" s="1"/>
  <c r="AH1271" i="1" a="1"/>
  <c r="AH1271" i="1" s="1"/>
  <c r="AY1271" i="1" s="1"/>
  <c r="AH1274" i="1" a="1"/>
  <c r="AH1274" i="1" s="1"/>
  <c r="AY1274" i="1" s="1"/>
  <c r="AH1297" i="1" a="1"/>
  <c r="AH1297" i="1" s="1"/>
  <c r="AY1297" i="1" s="1"/>
  <c r="AH1300" i="1" a="1"/>
  <c r="AH1300" i="1" s="1"/>
  <c r="AY1300" i="1" s="1"/>
  <c r="AH1303" i="1" a="1"/>
  <c r="AH1303" i="1" s="1"/>
  <c r="AY1303" i="1" s="1"/>
  <c r="AH987" i="1" a="1"/>
  <c r="AH987" i="1" s="1"/>
  <c r="AY987" i="1" s="1"/>
  <c r="AH1157" i="1" a="1"/>
  <c r="AH1157" i="1" s="1"/>
  <c r="AY1157" i="1" s="1"/>
  <c r="AH1196" i="1" a="1"/>
  <c r="AH1196" i="1" s="1"/>
  <c r="AY1196" i="1" s="1"/>
  <c r="AH1298" i="1" a="1"/>
  <c r="AH1298" i="1" s="1"/>
  <c r="AY1298" i="1" s="1"/>
  <c r="AH929" i="1" a="1"/>
  <c r="AH929" i="1" s="1"/>
  <c r="AY929" i="1" s="1"/>
  <c r="AH948" i="1" a="1"/>
  <c r="AH948" i="1" s="1"/>
  <c r="AY948" i="1" s="1"/>
  <c r="AH971" i="1" a="1"/>
  <c r="AH971" i="1" s="1"/>
  <c r="AY971" i="1" s="1"/>
  <c r="AH1137" i="1" a="1"/>
  <c r="AH1137" i="1" s="1"/>
  <c r="AY1137" i="1" s="1"/>
  <c r="AH1181" i="1" a="1"/>
  <c r="AH1181" i="1" s="1"/>
  <c r="AY1181" i="1" s="1"/>
  <c r="AH1184" i="1" a="1"/>
  <c r="AH1184" i="1" s="1"/>
  <c r="AY1184" i="1" s="1"/>
  <c r="AH1187" i="1" a="1"/>
  <c r="AH1187" i="1" s="1"/>
  <c r="AY1187" i="1" s="1"/>
  <c r="AH1190" i="1" a="1"/>
  <c r="AH1190" i="1" s="1"/>
  <c r="AY1190" i="1" s="1"/>
  <c r="AH1213" i="1" a="1"/>
  <c r="AH1213" i="1" s="1"/>
  <c r="AY1213" i="1" s="1"/>
  <c r="AH1216" i="1" a="1"/>
  <c r="AH1216" i="1" s="1"/>
  <c r="AY1216" i="1" s="1"/>
  <c r="AH1219" i="1" a="1"/>
  <c r="AH1219" i="1" s="1"/>
  <c r="AY1219" i="1" s="1"/>
  <c r="AH1222" i="1" a="1"/>
  <c r="AH1222" i="1" s="1"/>
  <c r="AY1222" i="1" s="1"/>
  <c r="AH1245" i="1" a="1"/>
  <c r="AH1245" i="1" s="1"/>
  <c r="AY1245" i="1" s="1"/>
  <c r="AH1248" i="1" a="1"/>
  <c r="AH1248" i="1" s="1"/>
  <c r="AY1248" i="1" s="1"/>
  <c r="AH1251" i="1" a="1"/>
  <c r="AH1251" i="1" s="1"/>
  <c r="AY1251" i="1" s="1"/>
  <c r="AH1254" i="1" a="1"/>
  <c r="AH1254" i="1" s="1"/>
  <c r="AY1254" i="1" s="1"/>
  <c r="AH1277" i="1" a="1"/>
  <c r="AH1277" i="1" s="1"/>
  <c r="AY1277" i="1" s="1"/>
  <c r="AH1280" i="1" a="1"/>
  <c r="AH1280" i="1" s="1"/>
  <c r="AY1280" i="1" s="1"/>
  <c r="AH1283" i="1" a="1"/>
  <c r="AH1283" i="1" s="1"/>
  <c r="AY1283" i="1" s="1"/>
  <c r="AH1286" i="1" a="1"/>
  <c r="AH1286" i="1" s="1"/>
  <c r="AY1286" i="1" s="1"/>
  <c r="AH1309" i="1" a="1"/>
  <c r="AH1309" i="1" s="1"/>
  <c r="AY1309" i="1" s="1"/>
  <c r="AH1312" i="1" a="1"/>
  <c r="AH1312" i="1" s="1"/>
  <c r="AY1312" i="1" s="1"/>
  <c r="AH1315" i="1" a="1"/>
  <c r="AH1315" i="1" s="1"/>
  <c r="AY1315" i="1" s="1"/>
  <c r="AH1199" i="1" a="1"/>
  <c r="AH1199" i="1" s="1"/>
  <c r="AY1199" i="1" s="1"/>
  <c r="AH1202" i="1" a="1"/>
  <c r="AH1202" i="1" s="1"/>
  <c r="AY1202" i="1" s="1"/>
  <c r="AH1257" i="1" a="1"/>
  <c r="AH1257" i="1" s="1"/>
  <c r="AY1257" i="1" s="1"/>
  <c r="AK4" i="1" a="1"/>
  <c r="AK4" i="1" s="1"/>
  <c r="AK14" i="1" a="1"/>
  <c r="AK14" i="1" s="1"/>
  <c r="AK22" i="1" a="1"/>
  <c r="AK22" i="1" s="1"/>
  <c r="BB22" i="1" s="1"/>
  <c r="AK26" i="1" a="1"/>
  <c r="AK26" i="1" s="1"/>
  <c r="BB26" i="1" s="1"/>
  <c r="AK28" i="1" a="1"/>
  <c r="AK28" i="1" s="1"/>
  <c r="BB28" i="1" s="1"/>
  <c r="AK34" i="1" a="1"/>
  <c r="AK34" i="1" s="1"/>
  <c r="AK41" i="1" a="1"/>
  <c r="AK41" i="1" s="1"/>
  <c r="AK67" i="1" a="1"/>
  <c r="AK67" i="1" s="1"/>
  <c r="BB67" i="1" s="1"/>
  <c r="AK82" i="1" a="1"/>
  <c r="AK82" i="1" s="1"/>
  <c r="BB82" i="1" s="1"/>
  <c r="AK87" i="1" a="1"/>
  <c r="AK87" i="1" s="1"/>
  <c r="BB87" i="1" s="1"/>
  <c r="AK96" i="1" a="1"/>
  <c r="AK96" i="1" s="1"/>
  <c r="BB96" i="1" s="1"/>
  <c r="AK109" i="1" a="1"/>
  <c r="AK109" i="1" s="1"/>
  <c r="BB109" i="1" s="1"/>
  <c r="AK114" i="1" a="1"/>
  <c r="AK114" i="1" s="1"/>
  <c r="BB114" i="1" s="1"/>
  <c r="AK119" i="1" a="1"/>
  <c r="AK119" i="1" s="1"/>
  <c r="BB119" i="1" s="1"/>
  <c r="AK124" i="1" a="1"/>
  <c r="AK124" i="1" s="1"/>
  <c r="BB124" i="1" s="1"/>
  <c r="AK135" i="1" a="1"/>
  <c r="AK135" i="1" s="1"/>
  <c r="BB135" i="1" s="1"/>
  <c r="AK5" i="1" a="1"/>
  <c r="AK5" i="1" s="1"/>
  <c r="AK39" i="1" a="1"/>
  <c r="AK39" i="1" s="1"/>
  <c r="AK43" i="1" a="1"/>
  <c r="AK43" i="1" s="1"/>
  <c r="BB43" i="1" s="1"/>
  <c r="AK55" i="1" a="1"/>
  <c r="AK55" i="1" s="1"/>
  <c r="BB55" i="1" s="1"/>
  <c r="AK58" i="1" a="1"/>
  <c r="AK58" i="1" s="1"/>
  <c r="BB58" i="1" s="1"/>
  <c r="AK62" i="1" a="1"/>
  <c r="AK62" i="1" s="1"/>
  <c r="BB62" i="1" s="1"/>
  <c r="AK69" i="1" a="1"/>
  <c r="AK69" i="1" s="1"/>
  <c r="BB69" i="1" s="1"/>
  <c r="AK79" i="1" a="1"/>
  <c r="AK79" i="1" s="1"/>
  <c r="BB79" i="1" s="1"/>
  <c r="AK95" i="1" a="1"/>
  <c r="AK95" i="1" s="1"/>
  <c r="BB95" i="1" s="1"/>
  <c r="AK98" i="1" a="1"/>
  <c r="AK98" i="1" s="1"/>
  <c r="BB98" i="1" s="1"/>
  <c r="AK112" i="1" a="1"/>
  <c r="AK112" i="1" s="1"/>
  <c r="BB112" i="1" s="1"/>
  <c r="AK117" i="1" a="1"/>
  <c r="AK117" i="1" s="1"/>
  <c r="BB117" i="1" s="1"/>
  <c r="AK122" i="1" a="1"/>
  <c r="AK122" i="1" s="1"/>
  <c r="BB122" i="1" s="1"/>
  <c r="AK132" i="1" a="1"/>
  <c r="AK132" i="1" s="1"/>
  <c r="BB132" i="1" s="1"/>
  <c r="AK137" i="1" a="1"/>
  <c r="AK137" i="1" s="1"/>
  <c r="BB137" i="1" s="1"/>
  <c r="AK6" i="1" a="1"/>
  <c r="AK6" i="1" s="1"/>
  <c r="AK15" i="1" a="1"/>
  <c r="AK15" i="1" s="1"/>
  <c r="AK23" i="1" a="1"/>
  <c r="AK23" i="1" s="1"/>
  <c r="AK31" i="1" a="1"/>
  <c r="AK31" i="1" s="1"/>
  <c r="BB31" i="1" s="1"/>
  <c r="AK35" i="1" a="1"/>
  <c r="AK35" i="1" s="1"/>
  <c r="BB35" i="1" s="1"/>
  <c r="AK48" i="1" a="1"/>
  <c r="AK48" i="1" s="1"/>
  <c r="BB48" i="1" s="1"/>
  <c r="AK54" i="1" a="1"/>
  <c r="AK54" i="1" s="1"/>
  <c r="AK70" i="1" a="1"/>
  <c r="AK70" i="1" s="1"/>
  <c r="BB70" i="1" s="1"/>
  <c r="AK71" i="1" a="1"/>
  <c r="AK71" i="1" s="1"/>
  <c r="BB71" i="1" s="1"/>
  <c r="AK77" i="1" a="1"/>
  <c r="AK77" i="1" s="1"/>
  <c r="BB77" i="1" s="1"/>
  <c r="AK83" i="1" a="1"/>
  <c r="AK83" i="1" s="1"/>
  <c r="BB83" i="1" s="1"/>
  <c r="AK97" i="1" a="1"/>
  <c r="AK97" i="1" s="1"/>
  <c r="BB97" i="1" s="1"/>
  <c r="AK100" i="1" a="1"/>
  <c r="AK100" i="1" s="1"/>
  <c r="BB100" i="1" s="1"/>
  <c r="AK110" i="1" a="1"/>
  <c r="AK110" i="1" s="1"/>
  <c r="BB110" i="1" s="1"/>
  <c r="AK115" i="1" a="1"/>
  <c r="AK115" i="1" s="1"/>
  <c r="BB115" i="1" s="1"/>
  <c r="AK131" i="1" a="1"/>
  <c r="AK131" i="1" s="1"/>
  <c r="BB131" i="1" s="1"/>
  <c r="AK139" i="1" a="1"/>
  <c r="AK139" i="1" s="1"/>
  <c r="BB139" i="1" s="1"/>
  <c r="AK7" i="1" a="1"/>
  <c r="AK7" i="1" s="1"/>
  <c r="AK16" i="1" a="1"/>
  <c r="AK16" i="1" s="1"/>
  <c r="AK24" i="1" a="1"/>
  <c r="AK24" i="1" s="1"/>
  <c r="BB24" i="1" s="1"/>
  <c r="AK29" i="1" a="1"/>
  <c r="AK29" i="1" s="1"/>
  <c r="BB29" i="1" s="1"/>
  <c r="AK36" i="1" a="1"/>
  <c r="AK36" i="1" s="1"/>
  <c r="AK51" i="1" a="1"/>
  <c r="AK51" i="1" s="1"/>
  <c r="AK57" i="1" a="1"/>
  <c r="AK57" i="1" s="1"/>
  <c r="AK61" i="1" a="1"/>
  <c r="AK61" i="1" s="1"/>
  <c r="BB61" i="1" s="1"/>
  <c r="AK63" i="1" a="1"/>
  <c r="AK63" i="1" s="1"/>
  <c r="BB63" i="1" s="1"/>
  <c r="AK72" i="1" a="1"/>
  <c r="AK72" i="1" s="1"/>
  <c r="BB72" i="1" s="1"/>
  <c r="AK80" i="1" a="1"/>
  <c r="AK80" i="1" s="1"/>
  <c r="BB80" i="1" s="1"/>
  <c r="AK88" i="1" a="1"/>
  <c r="AK88" i="1" s="1"/>
  <c r="BB88" i="1" s="1"/>
  <c r="AK89" i="1" a="1"/>
  <c r="AK89" i="1" s="1"/>
  <c r="BB89" i="1" s="1"/>
  <c r="AK99" i="1" a="1"/>
  <c r="AK99" i="1" s="1"/>
  <c r="BB99" i="1" s="1"/>
  <c r="AK102" i="1" a="1"/>
  <c r="AK102" i="1" s="1"/>
  <c r="BB102" i="1" s="1"/>
  <c r="AK120" i="1" a="1"/>
  <c r="AK120" i="1" s="1"/>
  <c r="BB120" i="1" s="1"/>
  <c r="AK125" i="1" a="1"/>
  <c r="AK125" i="1" s="1"/>
  <c r="BB125" i="1" s="1"/>
  <c r="AK129" i="1" a="1"/>
  <c r="AK129" i="1" s="1"/>
  <c r="BB129" i="1" s="1"/>
  <c r="AK134" i="1" a="1"/>
  <c r="AK134" i="1" s="1"/>
  <c r="BB134" i="1" s="1"/>
  <c r="AK141" i="1" a="1"/>
  <c r="AK141" i="1" s="1"/>
  <c r="BB141" i="1" s="1"/>
  <c r="AK8" i="1" a="1"/>
  <c r="AK8" i="1" s="1"/>
  <c r="BB8" i="1" s="1"/>
  <c r="AK17" i="1" a="1"/>
  <c r="AK17" i="1" s="1"/>
  <c r="AK25" i="1" a="1"/>
  <c r="AK25" i="1" s="1"/>
  <c r="AK33" i="1" a="1"/>
  <c r="AK33" i="1" s="1"/>
  <c r="AK40" i="1" a="1"/>
  <c r="AK40" i="1" s="1"/>
  <c r="AK45" i="1" a="1"/>
  <c r="AK45" i="1" s="1"/>
  <c r="AK47" i="1" a="1"/>
  <c r="AK47" i="1" s="1"/>
  <c r="BB47" i="1" s="1"/>
  <c r="AK50" i="1" a="1"/>
  <c r="AK50" i="1" s="1"/>
  <c r="BB50" i="1" s="1"/>
  <c r="AK73" i="1" a="1"/>
  <c r="AK73" i="1" s="1"/>
  <c r="BB73" i="1" s="1"/>
  <c r="AK76" i="1" a="1"/>
  <c r="AK76" i="1" s="1"/>
  <c r="BB76" i="1" s="1"/>
  <c r="AK84" i="1" a="1"/>
  <c r="AK84" i="1" s="1"/>
  <c r="BB84" i="1" s="1"/>
  <c r="AK85" i="1" a="1"/>
  <c r="AK85" i="1" s="1"/>
  <c r="BB85" i="1" s="1"/>
  <c r="AK86" i="1" a="1"/>
  <c r="AK86" i="1" s="1"/>
  <c r="BB86" i="1" s="1"/>
  <c r="AK90" i="1" a="1"/>
  <c r="AK90" i="1" s="1"/>
  <c r="BB90" i="1" s="1"/>
  <c r="AK101" i="1" a="1"/>
  <c r="AK101" i="1" s="1"/>
  <c r="BB101" i="1" s="1"/>
  <c r="AK103" i="1" a="1"/>
  <c r="AK103" i="1" s="1"/>
  <c r="BB103" i="1" s="1"/>
  <c r="AK104" i="1" a="1"/>
  <c r="AK104" i="1" s="1"/>
  <c r="BB104" i="1" s="1"/>
  <c r="AK127" i="1" a="1"/>
  <c r="AK127" i="1" s="1"/>
  <c r="BB127" i="1" s="1"/>
  <c r="AK128" i="1" a="1"/>
  <c r="AK128" i="1" s="1"/>
  <c r="BB128" i="1" s="1"/>
  <c r="AK130" i="1" a="1"/>
  <c r="AK130" i="1" s="1"/>
  <c r="BB130" i="1" s="1"/>
  <c r="AK136" i="1" a="1"/>
  <c r="AK136" i="1" s="1"/>
  <c r="BB136" i="1" s="1"/>
  <c r="AK138" i="1" a="1"/>
  <c r="AK138" i="1" s="1"/>
  <c r="BB138" i="1" s="1"/>
  <c r="AK9" i="1" a="1"/>
  <c r="AK9" i="1" s="1"/>
  <c r="BB9" i="1" s="1"/>
  <c r="AK18" i="1" a="1"/>
  <c r="AK18" i="1" s="1"/>
  <c r="BB18" i="1" s="1"/>
  <c r="AK27" i="1" a="1"/>
  <c r="AK27" i="1" s="1"/>
  <c r="BB27" i="1" s="1"/>
  <c r="AK37" i="1" a="1"/>
  <c r="AK37" i="1" s="1"/>
  <c r="AK42" i="1" a="1"/>
  <c r="AK42" i="1" s="1"/>
  <c r="AK60" i="1" a="1"/>
  <c r="AK60" i="1" s="1"/>
  <c r="BB60" i="1" s="1"/>
  <c r="AK64" i="1" a="1"/>
  <c r="AK64" i="1" s="1"/>
  <c r="BB64" i="1" s="1"/>
  <c r="AK74" i="1" a="1"/>
  <c r="AK74" i="1" s="1"/>
  <c r="BB74" i="1" s="1"/>
  <c r="AK81" i="1" a="1"/>
  <c r="AK81" i="1" s="1"/>
  <c r="BB81" i="1" s="1"/>
  <c r="AK91" i="1" a="1"/>
  <c r="AK91" i="1" s="1"/>
  <c r="BB91" i="1" s="1"/>
  <c r="AK105" i="1" a="1"/>
  <c r="AK105" i="1" s="1"/>
  <c r="BB105" i="1" s="1"/>
  <c r="AK106" i="1" a="1"/>
  <c r="AK106" i="1" s="1"/>
  <c r="BB106" i="1" s="1"/>
  <c r="AK107" i="1" a="1"/>
  <c r="AK107" i="1" s="1"/>
  <c r="BB107" i="1" s="1"/>
  <c r="AK113" i="1" a="1"/>
  <c r="AK113" i="1" s="1"/>
  <c r="BB113" i="1" s="1"/>
  <c r="AK118" i="1" a="1"/>
  <c r="AK118" i="1" s="1"/>
  <c r="BB118" i="1" s="1"/>
  <c r="AK123" i="1" a="1"/>
  <c r="AK123" i="1" s="1"/>
  <c r="BB123" i="1" s="1"/>
  <c r="AK10" i="1" a="1"/>
  <c r="AK10" i="1" s="1"/>
  <c r="BB10" i="1" s="1"/>
  <c r="AK12" i="1" a="1"/>
  <c r="AK12" i="1" s="1"/>
  <c r="AK19" i="1" a="1"/>
  <c r="AK19" i="1" s="1"/>
  <c r="BB19" i="1" s="1"/>
  <c r="AK30" i="1" a="1"/>
  <c r="AK30" i="1" s="1"/>
  <c r="AK44" i="1" a="1"/>
  <c r="AK44" i="1" s="1"/>
  <c r="AK53" i="1" a="1"/>
  <c r="AK53" i="1" s="1"/>
  <c r="AK65" i="1" a="1"/>
  <c r="AK65" i="1" s="1"/>
  <c r="BB65" i="1" s="1"/>
  <c r="AK75" i="1" a="1"/>
  <c r="AK75" i="1" s="1"/>
  <c r="BB75" i="1" s="1"/>
  <c r="AK92" i="1" a="1"/>
  <c r="AK92" i="1" s="1"/>
  <c r="BB92" i="1" s="1"/>
  <c r="AK108" i="1" a="1"/>
  <c r="AK108" i="1" s="1"/>
  <c r="BB108" i="1" s="1"/>
  <c r="AK116" i="1" a="1"/>
  <c r="AK116" i="1" s="1"/>
  <c r="BB116" i="1" s="1"/>
  <c r="AK133" i="1" a="1"/>
  <c r="AK133" i="1" s="1"/>
  <c r="BB133" i="1" s="1"/>
  <c r="AK46" i="1" a="1"/>
  <c r="AK46" i="1" s="1"/>
  <c r="AK49" i="1" a="1"/>
  <c r="AK49" i="1" s="1"/>
  <c r="AK52" i="1" a="1"/>
  <c r="AK52" i="1" s="1"/>
  <c r="AK66" i="1" a="1"/>
  <c r="AK66" i="1" s="1"/>
  <c r="BB66" i="1" s="1"/>
  <c r="AK94" i="1" a="1"/>
  <c r="AK94" i="1" s="1"/>
  <c r="BB94" i="1" s="1"/>
  <c r="AK126" i="1" a="1"/>
  <c r="AK126" i="1" s="1"/>
  <c r="BB126" i="1" s="1"/>
  <c r="AK147" i="1" a="1"/>
  <c r="AK147" i="1" s="1"/>
  <c r="BB147" i="1" s="1"/>
  <c r="AK170" i="1" a="1"/>
  <c r="AK170" i="1" s="1"/>
  <c r="BB170" i="1" s="1"/>
  <c r="AK187" i="1" a="1"/>
  <c r="AK187" i="1" s="1"/>
  <c r="BB187" i="1" s="1"/>
  <c r="AK189" i="1" a="1"/>
  <c r="AK189" i="1" s="1"/>
  <c r="BB189" i="1" s="1"/>
  <c r="AK203" i="1" a="1"/>
  <c r="AK203" i="1" s="1"/>
  <c r="BB203" i="1" s="1"/>
  <c r="AK144" i="1" a="1"/>
  <c r="AK144" i="1" s="1"/>
  <c r="BB144" i="1" s="1"/>
  <c r="AK149" i="1" a="1"/>
  <c r="AK149" i="1" s="1"/>
  <c r="BB149" i="1" s="1"/>
  <c r="AK156" i="1" a="1"/>
  <c r="AK156" i="1" s="1"/>
  <c r="BB156" i="1" s="1"/>
  <c r="AK183" i="1" a="1"/>
  <c r="AK183" i="1" s="1"/>
  <c r="BB183" i="1" s="1"/>
  <c r="AK214" i="1" a="1"/>
  <c r="AK214" i="1" s="1"/>
  <c r="BB214" i="1" s="1"/>
  <c r="AK216" i="1" a="1"/>
  <c r="AK216" i="1" s="1"/>
  <c r="BB216" i="1" s="1"/>
  <c r="AK220" i="1" a="1"/>
  <c r="AK220" i="1" s="1"/>
  <c r="BB220" i="1" s="1"/>
  <c r="AK225" i="1" a="1"/>
  <c r="AK225" i="1" s="1"/>
  <c r="BB225" i="1" s="1"/>
  <c r="AK227" i="1" a="1"/>
  <c r="AK227" i="1" s="1"/>
  <c r="BB227" i="1" s="1"/>
  <c r="AK243" i="1" a="1"/>
  <c r="AK243" i="1" s="1"/>
  <c r="BB243" i="1" s="1"/>
  <c r="AK245" i="1" a="1"/>
  <c r="AK245" i="1" s="1"/>
  <c r="BB245" i="1" s="1"/>
  <c r="AK247" i="1" a="1"/>
  <c r="AK247" i="1" s="1"/>
  <c r="BB247" i="1" s="1"/>
  <c r="AK20" i="1" a="1"/>
  <c r="AK20" i="1" s="1"/>
  <c r="AK151" i="1" a="1"/>
  <c r="AK151" i="1" s="1"/>
  <c r="BB151" i="1" s="1"/>
  <c r="AK153" i="1" a="1"/>
  <c r="AK153" i="1" s="1"/>
  <c r="BB153" i="1" s="1"/>
  <c r="AK158" i="1" a="1"/>
  <c r="AK158" i="1" s="1"/>
  <c r="BB158" i="1" s="1"/>
  <c r="AK160" i="1" a="1"/>
  <c r="AK160" i="1" s="1"/>
  <c r="BB160" i="1" s="1"/>
  <c r="AK163" i="1" a="1"/>
  <c r="AK163" i="1" s="1"/>
  <c r="BB163" i="1" s="1"/>
  <c r="AK166" i="1" a="1"/>
  <c r="AK166" i="1" s="1"/>
  <c r="BB166" i="1" s="1"/>
  <c r="AK175" i="1" a="1"/>
  <c r="AK175" i="1" s="1"/>
  <c r="BB175" i="1" s="1"/>
  <c r="AK176" i="1" a="1"/>
  <c r="AK176" i="1" s="1"/>
  <c r="BB176" i="1" s="1"/>
  <c r="AK179" i="1" a="1"/>
  <c r="AK179" i="1" s="1"/>
  <c r="BB179" i="1" s="1"/>
  <c r="AK181" i="1" a="1"/>
  <c r="AK181" i="1" s="1"/>
  <c r="BB181" i="1" s="1"/>
  <c r="AK185" i="1" a="1"/>
  <c r="AK185" i="1" s="1"/>
  <c r="BB185" i="1" s="1"/>
  <c r="AK190" i="1" a="1"/>
  <c r="AK190" i="1" s="1"/>
  <c r="BB190" i="1" s="1"/>
  <c r="AK192" i="1" a="1"/>
  <c r="AK192" i="1" s="1"/>
  <c r="BB192" i="1" s="1"/>
  <c r="AK197" i="1" a="1"/>
  <c r="AK197" i="1" s="1"/>
  <c r="BB197" i="1" s="1"/>
  <c r="AK200" i="1" a="1"/>
  <c r="AK200" i="1" s="1"/>
  <c r="BB200" i="1" s="1"/>
  <c r="AK206" i="1" a="1"/>
  <c r="AK206" i="1" s="1"/>
  <c r="BB206" i="1" s="1"/>
  <c r="AK237" i="1" a="1"/>
  <c r="AK237" i="1" s="1"/>
  <c r="BB237" i="1" s="1"/>
  <c r="AK256" i="1" a="1"/>
  <c r="AK256" i="1" s="1"/>
  <c r="BB256" i="1" s="1"/>
  <c r="AK13" i="1" a="1"/>
  <c r="AK13" i="1" s="1"/>
  <c r="AK56" i="1" a="1"/>
  <c r="AK56" i="1" s="1"/>
  <c r="AK59" i="1" a="1"/>
  <c r="AK59" i="1" s="1"/>
  <c r="BB59" i="1" s="1"/>
  <c r="AK146" i="1" a="1"/>
  <c r="AK146" i="1" s="1"/>
  <c r="BB146" i="1" s="1"/>
  <c r="AK167" i="1" a="1"/>
  <c r="AK167" i="1" s="1"/>
  <c r="BB167" i="1" s="1"/>
  <c r="AK171" i="1" a="1"/>
  <c r="AK171" i="1" s="1"/>
  <c r="BB171" i="1" s="1"/>
  <c r="AK195" i="1" a="1"/>
  <c r="AK195" i="1" s="1"/>
  <c r="BB195" i="1" s="1"/>
  <c r="AK208" i="1" a="1"/>
  <c r="AK208" i="1" s="1"/>
  <c r="BB208" i="1" s="1"/>
  <c r="AK212" i="1" a="1"/>
  <c r="AK212" i="1" s="1"/>
  <c r="BB212" i="1" s="1"/>
  <c r="AK218" i="1" a="1"/>
  <c r="AK218" i="1" s="1"/>
  <c r="BB218" i="1" s="1"/>
  <c r="AK222" i="1" a="1"/>
  <c r="AK222" i="1" s="1"/>
  <c r="BB222" i="1" s="1"/>
  <c r="AK224" i="1" a="1"/>
  <c r="AK224" i="1" s="1"/>
  <c r="BB224" i="1" s="1"/>
  <c r="AK229" i="1" a="1"/>
  <c r="AK229" i="1" s="1"/>
  <c r="BB229" i="1" s="1"/>
  <c r="AK232" i="1" a="1"/>
  <c r="AK232" i="1" s="1"/>
  <c r="BB232" i="1" s="1"/>
  <c r="AK235" i="1" a="1"/>
  <c r="AK235" i="1" s="1"/>
  <c r="BB235" i="1" s="1"/>
  <c r="AK240" i="1" a="1"/>
  <c r="AK240" i="1" s="1"/>
  <c r="BB240" i="1" s="1"/>
  <c r="AK254" i="1" a="1"/>
  <c r="AK254" i="1" s="1"/>
  <c r="BB254" i="1" s="1"/>
  <c r="AK258" i="1" a="1"/>
  <c r="AK258" i="1" s="1"/>
  <c r="BB258" i="1" s="1"/>
  <c r="AK21" i="1" a="1"/>
  <c r="AK21" i="1" s="1"/>
  <c r="BB21" i="1" s="1"/>
  <c r="AK38" i="1" a="1"/>
  <c r="AK38" i="1" s="1"/>
  <c r="AK111" i="1" a="1"/>
  <c r="AK111" i="1" s="1"/>
  <c r="BB111" i="1" s="1"/>
  <c r="AK121" i="1" a="1"/>
  <c r="AK121" i="1" s="1"/>
  <c r="BB121" i="1" s="1"/>
  <c r="AK143" i="1" a="1"/>
  <c r="AK143" i="1" s="1"/>
  <c r="BB143" i="1" s="1"/>
  <c r="AK148" i="1" a="1"/>
  <c r="AK148" i="1" s="1"/>
  <c r="BB148" i="1" s="1"/>
  <c r="AK155" i="1" a="1"/>
  <c r="AK155" i="1" s="1"/>
  <c r="BB155" i="1" s="1"/>
  <c r="AK162" i="1" a="1"/>
  <c r="AK162" i="1" s="1"/>
  <c r="BB162" i="1" s="1"/>
  <c r="AK172" i="1" a="1"/>
  <c r="AK172" i="1" s="1"/>
  <c r="BB172" i="1" s="1"/>
  <c r="AK184" i="1" a="1"/>
  <c r="AK184" i="1" s="1"/>
  <c r="BB184" i="1" s="1"/>
  <c r="AK188" i="1" a="1"/>
  <c r="AK188" i="1" s="1"/>
  <c r="BB188" i="1" s="1"/>
  <c r="AK198" i="1" a="1"/>
  <c r="AK198" i="1" s="1"/>
  <c r="BB198" i="1" s="1"/>
  <c r="AK211" i="1" a="1"/>
  <c r="AK211" i="1" s="1"/>
  <c r="BB211" i="1" s="1"/>
  <c r="AK234" i="1" a="1"/>
  <c r="AK234" i="1" s="1"/>
  <c r="BB234" i="1" s="1"/>
  <c r="AK242" i="1" a="1"/>
  <c r="AK242" i="1" s="1"/>
  <c r="BB242" i="1" s="1"/>
  <c r="AK246" i="1" a="1"/>
  <c r="AK246" i="1" s="1"/>
  <c r="BB246" i="1" s="1"/>
  <c r="AK249" i="1" a="1"/>
  <c r="AK249" i="1" s="1"/>
  <c r="BB249" i="1" s="1"/>
  <c r="AK251" i="1" a="1"/>
  <c r="AK251" i="1" s="1"/>
  <c r="BB251" i="1" s="1"/>
  <c r="AK78" i="1" a="1"/>
  <c r="AK78" i="1" s="1"/>
  <c r="BB78" i="1" s="1"/>
  <c r="AK145" i="1" a="1"/>
  <c r="AK145" i="1" s="1"/>
  <c r="BB145" i="1" s="1"/>
  <c r="AK150" i="1" a="1"/>
  <c r="AK150" i="1" s="1"/>
  <c r="BB150" i="1" s="1"/>
  <c r="AK159" i="1" a="1"/>
  <c r="AK159" i="1" s="1"/>
  <c r="BB159" i="1" s="1"/>
  <c r="AK164" i="1" a="1"/>
  <c r="AK164" i="1" s="1"/>
  <c r="BB164" i="1" s="1"/>
  <c r="AK168" i="1" a="1"/>
  <c r="AK168" i="1" s="1"/>
  <c r="BB168" i="1" s="1"/>
  <c r="AK177" i="1" a="1"/>
  <c r="AK177" i="1" s="1"/>
  <c r="BB177" i="1" s="1"/>
  <c r="AK180" i="1" a="1"/>
  <c r="AK180" i="1" s="1"/>
  <c r="BB180" i="1" s="1"/>
  <c r="AK182" i="1" a="1"/>
  <c r="AK182" i="1" s="1"/>
  <c r="BB182" i="1" s="1"/>
  <c r="AK186" i="1" a="1"/>
  <c r="AK186" i="1" s="1"/>
  <c r="BB186" i="1" s="1"/>
  <c r="AK191" i="1" a="1"/>
  <c r="AK191" i="1" s="1"/>
  <c r="BB191" i="1" s="1"/>
  <c r="AK193" i="1" a="1"/>
  <c r="AK193" i="1" s="1"/>
  <c r="BB193" i="1" s="1"/>
  <c r="AK199" i="1" a="1"/>
  <c r="AK199" i="1" s="1"/>
  <c r="BB199" i="1" s="1"/>
  <c r="AK201" i="1" a="1"/>
  <c r="AK201" i="1" s="1"/>
  <c r="BB201" i="1" s="1"/>
  <c r="AK204" i="1" a="1"/>
  <c r="AK204" i="1" s="1"/>
  <c r="BB204" i="1" s="1"/>
  <c r="AK213" i="1" a="1"/>
  <c r="AK213" i="1" s="1"/>
  <c r="BB213" i="1" s="1"/>
  <c r="AK215" i="1" a="1"/>
  <c r="AK215" i="1" s="1"/>
  <c r="BB215" i="1" s="1"/>
  <c r="AK226" i="1" a="1"/>
  <c r="AK226" i="1" s="1"/>
  <c r="BB226" i="1" s="1"/>
  <c r="AK236" i="1" a="1"/>
  <c r="AK236" i="1" s="1"/>
  <c r="BB236" i="1" s="1"/>
  <c r="AK260" i="1" a="1"/>
  <c r="AK260" i="1" s="1"/>
  <c r="BB260" i="1" s="1"/>
  <c r="AK11" i="1" a="1"/>
  <c r="AK11" i="1" s="1"/>
  <c r="AK161" i="1" a="1"/>
  <c r="AK161" i="1" s="1"/>
  <c r="BB161" i="1" s="1"/>
  <c r="AK165" i="1" a="1"/>
  <c r="AK165" i="1" s="1"/>
  <c r="BB165" i="1" s="1"/>
  <c r="AK169" i="1" a="1"/>
  <c r="AK169" i="1" s="1"/>
  <c r="BB169" i="1" s="1"/>
  <c r="AK173" i="1" a="1"/>
  <c r="AK173" i="1" s="1"/>
  <c r="BB173" i="1" s="1"/>
  <c r="AK174" i="1" a="1"/>
  <c r="AK174" i="1" s="1"/>
  <c r="BB174" i="1" s="1"/>
  <c r="AK194" i="1" a="1"/>
  <c r="AK194" i="1" s="1"/>
  <c r="BB194" i="1" s="1"/>
  <c r="AK196" i="1" a="1"/>
  <c r="AK196" i="1" s="1"/>
  <c r="BB196" i="1" s="1"/>
  <c r="AK207" i="1" a="1"/>
  <c r="AK207" i="1" s="1"/>
  <c r="BB207" i="1" s="1"/>
  <c r="AK210" i="1" a="1"/>
  <c r="AK210" i="1" s="1"/>
  <c r="BB210" i="1" s="1"/>
  <c r="AK219" i="1" a="1"/>
  <c r="AK219" i="1" s="1"/>
  <c r="BB219" i="1" s="1"/>
  <c r="AK223" i="1" a="1"/>
  <c r="AK223" i="1" s="1"/>
  <c r="BB223" i="1" s="1"/>
  <c r="AK230" i="1" a="1"/>
  <c r="AK230" i="1" s="1"/>
  <c r="BB230" i="1" s="1"/>
  <c r="AK241" i="1" a="1"/>
  <c r="AK241" i="1" s="1"/>
  <c r="BB241" i="1" s="1"/>
  <c r="AK248" i="1" a="1"/>
  <c r="AK248" i="1" s="1"/>
  <c r="BB248" i="1" s="1"/>
  <c r="AK255" i="1" a="1"/>
  <c r="AK255" i="1" s="1"/>
  <c r="BB255" i="1" s="1"/>
  <c r="AK140" i="1" a="1"/>
  <c r="AK140" i="1" s="1"/>
  <c r="BB140" i="1" s="1"/>
  <c r="AK257" i="1" a="1"/>
  <c r="AK257" i="1" s="1"/>
  <c r="BB257" i="1" s="1"/>
  <c r="AK283" i="1" a="1"/>
  <c r="AK283" i="1" s="1"/>
  <c r="BB283" i="1" s="1"/>
  <c r="AK294" i="1" a="1"/>
  <c r="AK294" i="1" s="1"/>
  <c r="BB294" i="1" s="1"/>
  <c r="AK304" i="1" a="1"/>
  <c r="AK304" i="1" s="1"/>
  <c r="BB304" i="1" s="1"/>
  <c r="AK305" i="1" a="1"/>
  <c r="AK305" i="1" s="1"/>
  <c r="BB305" i="1" s="1"/>
  <c r="AK313" i="1" a="1"/>
  <c r="AK313" i="1" s="1"/>
  <c r="BB313" i="1" s="1"/>
  <c r="AK322" i="1" a="1"/>
  <c r="AK322" i="1" s="1"/>
  <c r="BB322" i="1" s="1"/>
  <c r="AK328" i="1" a="1"/>
  <c r="AK328" i="1" s="1"/>
  <c r="BB328" i="1" s="1"/>
  <c r="AK340" i="1" a="1"/>
  <c r="AK340" i="1" s="1"/>
  <c r="BB340" i="1" s="1"/>
  <c r="AK353" i="1" a="1"/>
  <c r="AK353" i="1" s="1"/>
  <c r="BB353" i="1" s="1"/>
  <c r="AK360" i="1" a="1"/>
  <c r="AK360" i="1" s="1"/>
  <c r="BB360" i="1" s="1"/>
  <c r="AK366" i="1" a="1"/>
  <c r="AK366" i="1" s="1"/>
  <c r="BB366" i="1" s="1"/>
  <c r="AK367" i="1" a="1"/>
  <c r="AK367" i="1" s="1"/>
  <c r="BB367" i="1" s="1"/>
  <c r="AK368" i="1" a="1"/>
  <c r="AK368" i="1" s="1"/>
  <c r="BB368" i="1" s="1"/>
  <c r="AK369" i="1" a="1"/>
  <c r="AK369" i="1" s="1"/>
  <c r="BB369" i="1" s="1"/>
  <c r="AK374" i="1" a="1"/>
  <c r="AK374" i="1" s="1"/>
  <c r="BB374" i="1" s="1"/>
  <c r="AK154" i="1" a="1"/>
  <c r="AK154" i="1" s="1"/>
  <c r="BB154" i="1" s="1"/>
  <c r="AK157" i="1" a="1"/>
  <c r="AK157" i="1" s="1"/>
  <c r="BB157" i="1" s="1"/>
  <c r="AK209" i="1" a="1"/>
  <c r="AK209" i="1" s="1"/>
  <c r="BB209" i="1" s="1"/>
  <c r="AK265" i="1" a="1"/>
  <c r="AK265" i="1" s="1"/>
  <c r="BB265" i="1" s="1"/>
  <c r="AK269" i="1" a="1"/>
  <c r="AK269" i="1" s="1"/>
  <c r="BB269" i="1" s="1"/>
  <c r="AK274" i="1" a="1"/>
  <c r="AK274" i="1" s="1"/>
  <c r="BB274" i="1" s="1"/>
  <c r="AK275" i="1" a="1"/>
  <c r="AK275" i="1" s="1"/>
  <c r="BB275" i="1" s="1"/>
  <c r="AK284" i="1" a="1"/>
  <c r="AK284" i="1" s="1"/>
  <c r="BB284" i="1" s="1"/>
  <c r="AK285" i="1" a="1"/>
  <c r="AK285" i="1" s="1"/>
  <c r="BB285" i="1" s="1"/>
  <c r="AK291" i="1" a="1"/>
  <c r="AK291" i="1" s="1"/>
  <c r="BB291" i="1" s="1"/>
  <c r="AK292" i="1" a="1"/>
  <c r="AK292" i="1" s="1"/>
  <c r="BB292" i="1" s="1"/>
  <c r="AK293" i="1" a="1"/>
  <c r="AK293" i="1" s="1"/>
  <c r="BB293" i="1" s="1"/>
  <c r="AK314" i="1" a="1"/>
  <c r="AK314" i="1" s="1"/>
  <c r="BB314" i="1" s="1"/>
  <c r="AK338" i="1" a="1"/>
  <c r="AK338" i="1" s="1"/>
  <c r="BB338" i="1" s="1"/>
  <c r="AK343" i="1" a="1"/>
  <c r="AK343" i="1" s="1"/>
  <c r="BB343" i="1" s="1"/>
  <c r="AK346" i="1" a="1"/>
  <c r="AK346" i="1" s="1"/>
  <c r="BB346" i="1" s="1"/>
  <c r="AK357" i="1" a="1"/>
  <c r="AK357" i="1" s="1"/>
  <c r="BB357" i="1" s="1"/>
  <c r="AK370" i="1" a="1"/>
  <c r="AK370" i="1" s="1"/>
  <c r="BB370" i="1" s="1"/>
  <c r="AK371" i="1" a="1"/>
  <c r="AK371" i="1" s="1"/>
  <c r="BB371" i="1" s="1"/>
  <c r="AK68" i="1" a="1"/>
  <c r="AK68" i="1" s="1"/>
  <c r="BB68" i="1" s="1"/>
  <c r="AK93" i="1" a="1"/>
  <c r="AK93" i="1" s="1"/>
  <c r="BB93" i="1" s="1"/>
  <c r="AK142" i="1" a="1"/>
  <c r="AK142" i="1" s="1"/>
  <c r="BB142" i="1" s="1"/>
  <c r="AK178" i="1" a="1"/>
  <c r="AK178" i="1" s="1"/>
  <c r="BB178" i="1" s="1"/>
  <c r="AK217" i="1" a="1"/>
  <c r="AK217" i="1" s="1"/>
  <c r="BB217" i="1" s="1"/>
  <c r="AK228" i="1" a="1"/>
  <c r="AK228" i="1" s="1"/>
  <c r="BB228" i="1" s="1"/>
  <c r="AK231" i="1" a="1"/>
  <c r="AK231" i="1" s="1"/>
  <c r="BB231" i="1" s="1"/>
  <c r="AK262" i="1" a="1"/>
  <c r="AK262" i="1" s="1"/>
  <c r="BB262" i="1" s="1"/>
  <c r="AK271" i="1" a="1"/>
  <c r="AK271" i="1" s="1"/>
  <c r="BB271" i="1" s="1"/>
  <c r="AK276" i="1" a="1"/>
  <c r="AK276" i="1" s="1"/>
  <c r="BB276" i="1" s="1"/>
  <c r="AK286" i="1" a="1"/>
  <c r="AK286" i="1" s="1"/>
  <c r="BB286" i="1" s="1"/>
  <c r="AK290" i="1" a="1"/>
  <c r="AK290" i="1" s="1"/>
  <c r="BB290" i="1" s="1"/>
  <c r="AK306" i="1" a="1"/>
  <c r="AK306" i="1" s="1"/>
  <c r="BB306" i="1" s="1"/>
  <c r="AK307" i="1" a="1"/>
  <c r="AK307" i="1" s="1"/>
  <c r="BB307" i="1" s="1"/>
  <c r="AK315" i="1" a="1"/>
  <c r="AK315" i="1" s="1"/>
  <c r="BB315" i="1" s="1"/>
  <c r="AK316" i="1" a="1"/>
  <c r="AK316" i="1" s="1"/>
  <c r="BB316" i="1" s="1"/>
  <c r="AK333" i="1" a="1"/>
  <c r="AK333" i="1" s="1"/>
  <c r="BB333" i="1" s="1"/>
  <c r="AK336" i="1" a="1"/>
  <c r="AK336" i="1" s="1"/>
  <c r="BB336" i="1" s="1"/>
  <c r="AK350" i="1" a="1"/>
  <c r="AK350" i="1" s="1"/>
  <c r="BB350" i="1" s="1"/>
  <c r="AK361" i="1" a="1"/>
  <c r="AK361" i="1" s="1"/>
  <c r="BB361" i="1" s="1"/>
  <c r="AK267" i="1" a="1"/>
  <c r="AK267" i="1" s="1"/>
  <c r="BB267" i="1" s="1"/>
  <c r="AK277" i="1" a="1"/>
  <c r="AK277" i="1" s="1"/>
  <c r="BB277" i="1" s="1"/>
  <c r="AK287" i="1" a="1"/>
  <c r="AK287" i="1" s="1"/>
  <c r="BB287" i="1" s="1"/>
  <c r="AK288" i="1" a="1"/>
  <c r="AK288" i="1" s="1"/>
  <c r="BB288" i="1" s="1"/>
  <c r="AK289" i="1" a="1"/>
  <c r="AK289" i="1" s="1"/>
  <c r="BB289" i="1" s="1"/>
  <c r="AK331" i="1" a="1"/>
  <c r="AK331" i="1" s="1"/>
  <c r="BB331" i="1" s="1"/>
  <c r="AK341" i="1" a="1"/>
  <c r="AK341" i="1" s="1"/>
  <c r="BB341" i="1" s="1"/>
  <c r="AK347" i="1" a="1"/>
  <c r="AK347" i="1" s="1"/>
  <c r="BB347" i="1" s="1"/>
  <c r="AK354" i="1" a="1"/>
  <c r="AK354" i="1" s="1"/>
  <c r="BB354" i="1" s="1"/>
  <c r="AK152" i="1" a="1"/>
  <c r="AK152" i="1" s="1"/>
  <c r="BB152" i="1" s="1"/>
  <c r="AK202" i="1" a="1"/>
  <c r="AK202" i="1" s="1"/>
  <c r="BB202" i="1" s="1"/>
  <c r="AK233" i="1" a="1"/>
  <c r="AK233" i="1" s="1"/>
  <c r="BB233" i="1" s="1"/>
  <c r="AK239" i="1" a="1"/>
  <c r="AK239" i="1" s="1"/>
  <c r="BB239" i="1" s="1"/>
  <c r="AK253" i="1" a="1"/>
  <c r="AK253" i="1" s="1"/>
  <c r="BB253" i="1" s="1"/>
  <c r="AK264" i="1" a="1"/>
  <c r="AK264" i="1" s="1"/>
  <c r="BB264" i="1" s="1"/>
  <c r="AK268" i="1" a="1"/>
  <c r="AK268" i="1" s="1"/>
  <c r="BB268" i="1" s="1"/>
  <c r="AK270" i="1" a="1"/>
  <c r="AK270" i="1" s="1"/>
  <c r="BB270" i="1" s="1"/>
  <c r="AK278" i="1" a="1"/>
  <c r="AK278" i="1" s="1"/>
  <c r="BB278" i="1" s="1"/>
  <c r="AK308" i="1" a="1"/>
  <c r="AK308" i="1" s="1"/>
  <c r="BB308" i="1" s="1"/>
  <c r="AK309" i="1" a="1"/>
  <c r="AK309" i="1" s="1"/>
  <c r="BB309" i="1" s="1"/>
  <c r="AK317" i="1" a="1"/>
  <c r="AK317" i="1" s="1"/>
  <c r="BB317" i="1" s="1"/>
  <c r="AK318" i="1" a="1"/>
  <c r="AK318" i="1" s="1"/>
  <c r="BB318" i="1" s="1"/>
  <c r="AK329" i="1" a="1"/>
  <c r="AK329" i="1" s="1"/>
  <c r="BB329" i="1" s="1"/>
  <c r="AK334" i="1" a="1"/>
  <c r="AK334" i="1" s="1"/>
  <c r="BB334" i="1" s="1"/>
  <c r="AK339" i="1" a="1"/>
  <c r="AK339" i="1" s="1"/>
  <c r="BB339" i="1" s="1"/>
  <c r="AK344" i="1" a="1"/>
  <c r="AK344" i="1" s="1"/>
  <c r="BB344" i="1" s="1"/>
  <c r="AK351" i="1" a="1"/>
  <c r="AK351" i="1" s="1"/>
  <c r="BB351" i="1" s="1"/>
  <c r="AK358" i="1" a="1"/>
  <c r="AK358" i="1" s="1"/>
  <c r="BB358" i="1" s="1"/>
  <c r="AK373" i="1" a="1"/>
  <c r="AK373" i="1" s="1"/>
  <c r="BB373" i="1" s="1"/>
  <c r="AK205" i="1" a="1"/>
  <c r="AK205" i="1" s="1"/>
  <c r="BB205" i="1" s="1"/>
  <c r="AK250" i="1" a="1"/>
  <c r="AK250" i="1" s="1"/>
  <c r="BB250" i="1" s="1"/>
  <c r="AK266" i="1" a="1"/>
  <c r="AK266" i="1" s="1"/>
  <c r="BB266" i="1" s="1"/>
  <c r="AK272" i="1" a="1"/>
  <c r="AK272" i="1" s="1"/>
  <c r="BB272" i="1" s="1"/>
  <c r="AK273" i="1" a="1"/>
  <c r="AK273" i="1" s="1"/>
  <c r="BB273" i="1" s="1"/>
  <c r="AK279" i="1" a="1"/>
  <c r="AK279" i="1" s="1"/>
  <c r="BB279" i="1" s="1"/>
  <c r="AK280" i="1" a="1"/>
  <c r="AK280" i="1" s="1"/>
  <c r="BB280" i="1" s="1"/>
  <c r="AK299" i="1" a="1"/>
  <c r="AK299" i="1" s="1"/>
  <c r="BB299" i="1" s="1"/>
  <c r="AK300" i="1" a="1"/>
  <c r="AK300" i="1" s="1"/>
  <c r="BB300" i="1" s="1"/>
  <c r="AK301" i="1" a="1"/>
  <c r="AK301" i="1" s="1"/>
  <c r="BB301" i="1" s="1"/>
  <c r="AK319" i="1" a="1"/>
  <c r="AK319" i="1" s="1"/>
  <c r="BB319" i="1" s="1"/>
  <c r="AK320" i="1" a="1"/>
  <c r="AK320" i="1" s="1"/>
  <c r="BB320" i="1" s="1"/>
  <c r="AK337" i="1" a="1"/>
  <c r="AK337" i="1" s="1"/>
  <c r="BB337" i="1" s="1"/>
  <c r="AK348" i="1" a="1"/>
  <c r="AK348" i="1" s="1"/>
  <c r="BB348" i="1" s="1"/>
  <c r="AK355" i="1" a="1"/>
  <c r="AK355" i="1" s="1"/>
  <c r="BB355" i="1" s="1"/>
  <c r="AK362" i="1" a="1"/>
  <c r="AK362" i="1" s="1"/>
  <c r="BB362" i="1" s="1"/>
  <c r="AK3" i="1" a="1"/>
  <c r="AK3" i="1" s="1"/>
  <c r="AK32" i="1" a="1"/>
  <c r="AK32" i="1" s="1"/>
  <c r="AK221" i="1" a="1"/>
  <c r="AK221" i="1" s="1"/>
  <c r="BB221" i="1" s="1"/>
  <c r="AK244" i="1" a="1"/>
  <c r="AK244" i="1" s="1"/>
  <c r="BB244" i="1" s="1"/>
  <c r="AK259" i="1" a="1"/>
  <c r="AK259" i="1" s="1"/>
  <c r="BB259" i="1" s="1"/>
  <c r="AK261" i="1" a="1"/>
  <c r="AK261" i="1" s="1"/>
  <c r="BB261" i="1" s="1"/>
  <c r="AK281" i="1" a="1"/>
  <c r="AK281" i="1" s="1"/>
  <c r="BB281" i="1" s="1"/>
  <c r="AK297" i="1" a="1"/>
  <c r="AK297" i="1" s="1"/>
  <c r="BB297" i="1" s="1"/>
  <c r="AK298" i="1" a="1"/>
  <c r="AK298" i="1" s="1"/>
  <c r="BB298" i="1" s="1"/>
  <c r="AK303" i="1" a="1"/>
  <c r="AK303" i="1" s="1"/>
  <c r="BB303" i="1" s="1"/>
  <c r="AK310" i="1" a="1"/>
  <c r="AK310" i="1" s="1"/>
  <c r="BB310" i="1" s="1"/>
  <c r="AK311" i="1" a="1"/>
  <c r="AK311" i="1" s="1"/>
  <c r="BB311" i="1" s="1"/>
  <c r="AK332" i="1" a="1"/>
  <c r="AK332" i="1" s="1"/>
  <c r="BB332" i="1" s="1"/>
  <c r="AK342" i="1" a="1"/>
  <c r="AK342" i="1" s="1"/>
  <c r="BB342" i="1" s="1"/>
  <c r="AK352" i="1" a="1"/>
  <c r="AK352" i="1" s="1"/>
  <c r="BB352" i="1" s="1"/>
  <c r="AK359" i="1" a="1"/>
  <c r="AK359" i="1" s="1"/>
  <c r="BB359" i="1" s="1"/>
  <c r="AK363" i="1" a="1"/>
  <c r="AK363" i="1" s="1"/>
  <c r="BB363" i="1" s="1"/>
  <c r="AK282" i="1" a="1"/>
  <c r="AK282" i="1" s="1"/>
  <c r="BB282" i="1" s="1"/>
  <c r="AK302" i="1" a="1"/>
  <c r="AK302" i="1" s="1"/>
  <c r="BB302" i="1" s="1"/>
  <c r="AK321" i="1" a="1"/>
  <c r="AK321" i="1" s="1"/>
  <c r="BB321" i="1" s="1"/>
  <c r="AK325" i="1" a="1"/>
  <c r="AK325" i="1" s="1"/>
  <c r="BB325" i="1" s="1"/>
  <c r="AK365" i="1" a="1"/>
  <c r="AK365" i="1" s="1"/>
  <c r="BB365" i="1" s="1"/>
  <c r="AK380" i="1" a="1"/>
  <c r="AK380" i="1" s="1"/>
  <c r="BB380" i="1" s="1"/>
  <c r="AK392" i="1" a="1"/>
  <c r="AK392" i="1" s="1"/>
  <c r="BB392" i="1" s="1"/>
  <c r="AK399" i="1" a="1"/>
  <c r="AK399" i="1" s="1"/>
  <c r="BB399" i="1" s="1"/>
  <c r="AK406" i="1" a="1"/>
  <c r="AK406" i="1" s="1"/>
  <c r="BB406" i="1" s="1"/>
  <c r="AK423" i="1" a="1"/>
  <c r="AK423" i="1" s="1"/>
  <c r="BB423" i="1" s="1"/>
  <c r="AK425" i="1" a="1"/>
  <c r="AK425" i="1" s="1"/>
  <c r="BB425" i="1" s="1"/>
  <c r="AK436" i="1" a="1"/>
  <c r="AK436" i="1" s="1"/>
  <c r="BB436" i="1" s="1"/>
  <c r="AK441" i="1" a="1"/>
  <c r="AK441" i="1" s="1"/>
  <c r="BB441" i="1" s="1"/>
  <c r="AK443" i="1" a="1"/>
  <c r="AK443" i="1" s="1"/>
  <c r="BB443" i="1" s="1"/>
  <c r="AK460" i="1" a="1"/>
  <c r="AK460" i="1" s="1"/>
  <c r="BB460" i="1" s="1"/>
  <c r="AK495" i="1" a="1"/>
  <c r="AK495" i="1" s="1"/>
  <c r="BB495" i="1" s="1"/>
  <c r="AK499" i="1" a="1"/>
  <c r="AK499" i="1" s="1"/>
  <c r="BB499" i="1" s="1"/>
  <c r="AK503" i="1" a="1"/>
  <c r="AK503" i="1" s="1"/>
  <c r="BB503" i="1" s="1"/>
  <c r="AK506" i="1" a="1"/>
  <c r="AK506" i="1" s="1"/>
  <c r="BB506" i="1" s="1"/>
  <c r="AK510" i="1" a="1"/>
  <c r="AK510" i="1" s="1"/>
  <c r="BB510" i="1" s="1"/>
  <c r="AK518" i="1" a="1"/>
  <c r="AK518" i="1" s="1"/>
  <c r="BB518" i="1" s="1"/>
  <c r="AK541" i="1" a="1"/>
  <c r="AK541" i="1" s="1"/>
  <c r="BB541" i="1" s="1"/>
  <c r="AK542" i="1" a="1"/>
  <c r="AK542" i="1" s="1"/>
  <c r="BB542" i="1" s="1"/>
  <c r="AK554" i="1" a="1"/>
  <c r="AK554" i="1" s="1"/>
  <c r="BB554" i="1" s="1"/>
  <c r="AK563" i="1" a="1"/>
  <c r="AK563" i="1" s="1"/>
  <c r="BB563" i="1" s="1"/>
  <c r="AK566" i="1" a="1"/>
  <c r="AK566" i="1" s="1"/>
  <c r="BB566" i="1" s="1"/>
  <c r="AK576" i="1" a="1"/>
  <c r="AK576" i="1" s="1"/>
  <c r="BB576" i="1" s="1"/>
  <c r="AK585" i="1" a="1"/>
  <c r="AK585" i="1" s="1"/>
  <c r="BB585" i="1" s="1"/>
  <c r="AK594" i="1" a="1"/>
  <c r="AK594" i="1" s="1"/>
  <c r="BB594" i="1" s="1"/>
  <c r="AK603" i="1" a="1"/>
  <c r="AK603" i="1" s="1"/>
  <c r="BB603" i="1" s="1"/>
  <c r="AK620" i="1" a="1"/>
  <c r="AK620" i="1" s="1"/>
  <c r="BB620" i="1" s="1"/>
  <c r="AK628" i="1" a="1"/>
  <c r="AK628" i="1" s="1"/>
  <c r="BB628" i="1" s="1"/>
  <c r="AK637" i="1" a="1"/>
  <c r="AK637" i="1" s="1"/>
  <c r="BB637" i="1" s="1"/>
  <c r="AK375" i="1" a="1"/>
  <c r="AK375" i="1" s="1"/>
  <c r="BB375" i="1" s="1"/>
  <c r="AK382" i="1" a="1"/>
  <c r="AK382" i="1" s="1"/>
  <c r="BB382" i="1" s="1"/>
  <c r="AK387" i="1" a="1"/>
  <c r="AK387" i="1" s="1"/>
  <c r="BB387" i="1" s="1"/>
  <c r="AK389" i="1" a="1"/>
  <c r="AK389" i="1" s="1"/>
  <c r="BB389" i="1" s="1"/>
  <c r="AK394" i="1" a="1"/>
  <c r="AK394" i="1" s="1"/>
  <c r="BB394" i="1" s="1"/>
  <c r="AK396" i="1" a="1"/>
  <c r="AK396" i="1" s="1"/>
  <c r="BB396" i="1" s="1"/>
  <c r="AK401" i="1" a="1"/>
  <c r="AK401" i="1" s="1"/>
  <c r="BB401" i="1" s="1"/>
  <c r="AK408" i="1" a="1"/>
  <c r="AK408" i="1" s="1"/>
  <c r="BB408" i="1" s="1"/>
  <c r="AK416" i="1" a="1"/>
  <c r="AK416" i="1" s="1"/>
  <c r="BB416" i="1" s="1"/>
  <c r="AK430" i="1" a="1"/>
  <c r="AK430" i="1" s="1"/>
  <c r="BB430" i="1" s="1"/>
  <c r="AK447" i="1" a="1"/>
  <c r="AK447" i="1" s="1"/>
  <c r="BB447" i="1" s="1"/>
  <c r="AK453" i="1" a="1"/>
  <c r="AK453" i="1" s="1"/>
  <c r="BB453" i="1" s="1"/>
  <c r="AK456" i="1" a="1"/>
  <c r="AK456" i="1" s="1"/>
  <c r="BB456" i="1" s="1"/>
  <c r="AK465" i="1" a="1"/>
  <c r="AK465" i="1" s="1"/>
  <c r="BB465" i="1" s="1"/>
  <c r="AK471" i="1" a="1"/>
  <c r="AK471" i="1" s="1"/>
  <c r="BB471" i="1" s="1"/>
  <c r="AK474" i="1" a="1"/>
  <c r="AK474" i="1" s="1"/>
  <c r="BB474" i="1" s="1"/>
  <c r="AK480" i="1" a="1"/>
  <c r="AK480" i="1" s="1"/>
  <c r="BB480" i="1" s="1"/>
  <c r="AK486" i="1" a="1"/>
  <c r="AK486" i="1" s="1"/>
  <c r="BB486" i="1" s="1"/>
  <c r="AK492" i="1" a="1"/>
  <c r="AK492" i="1" s="1"/>
  <c r="BB492" i="1" s="1"/>
  <c r="AK493" i="1" a="1"/>
  <c r="AK493" i="1" s="1"/>
  <c r="BB493" i="1" s="1"/>
  <c r="AK522" i="1" a="1"/>
  <c r="AK522" i="1" s="1"/>
  <c r="BB522" i="1" s="1"/>
  <c r="AK530" i="1" a="1"/>
  <c r="AK530" i="1" s="1"/>
  <c r="BB530" i="1" s="1"/>
  <c r="AK531" i="1" a="1"/>
  <c r="AK531" i="1" s="1"/>
  <c r="BB531" i="1" s="1"/>
  <c r="AK544" i="1" a="1"/>
  <c r="AK544" i="1" s="1"/>
  <c r="BB544" i="1" s="1"/>
  <c r="AK555" i="1" a="1"/>
  <c r="AK555" i="1" s="1"/>
  <c r="BB555" i="1" s="1"/>
  <c r="AK557" i="1" a="1"/>
  <c r="AK557" i="1" s="1"/>
  <c r="BB557" i="1" s="1"/>
  <c r="AK569" i="1" a="1"/>
  <c r="AK569" i="1" s="1"/>
  <c r="BB569" i="1" s="1"/>
  <c r="AK572" i="1" a="1"/>
  <c r="AK572" i="1" s="1"/>
  <c r="BB572" i="1" s="1"/>
  <c r="AK577" i="1" a="1"/>
  <c r="AK577" i="1" s="1"/>
  <c r="BB577" i="1" s="1"/>
  <c r="AK586" i="1" a="1"/>
  <c r="AK586" i="1" s="1"/>
  <c r="BB586" i="1" s="1"/>
  <c r="AK595" i="1" a="1"/>
  <c r="AK595" i="1" s="1"/>
  <c r="BB595" i="1" s="1"/>
  <c r="AK596" i="1" a="1"/>
  <c r="AK596" i="1" s="1"/>
  <c r="BB596" i="1" s="1"/>
  <c r="AK604" i="1" a="1"/>
  <c r="AK604" i="1" s="1"/>
  <c r="BB604" i="1" s="1"/>
  <c r="AK622" i="1" a="1"/>
  <c r="AK622" i="1" s="1"/>
  <c r="BB622" i="1" s="1"/>
  <c r="AK624" i="1" a="1"/>
  <c r="AK624" i="1" s="1"/>
  <c r="BB624" i="1" s="1"/>
  <c r="AK626" i="1" a="1"/>
  <c r="AK626" i="1" s="1"/>
  <c r="BB626" i="1" s="1"/>
  <c r="AK263" i="1" a="1"/>
  <c r="AK263" i="1" s="1"/>
  <c r="BB263" i="1" s="1"/>
  <c r="AK295" i="1" a="1"/>
  <c r="AK295" i="1" s="1"/>
  <c r="BB295" i="1" s="1"/>
  <c r="AK326" i="1" a="1"/>
  <c r="AK326" i="1" s="1"/>
  <c r="BB326" i="1" s="1"/>
  <c r="AK377" i="1" a="1"/>
  <c r="AK377" i="1" s="1"/>
  <c r="BB377" i="1" s="1"/>
  <c r="AK384" i="1" a="1"/>
  <c r="AK384" i="1" s="1"/>
  <c r="BB384" i="1" s="1"/>
  <c r="AK391" i="1" a="1"/>
  <c r="AK391" i="1" s="1"/>
  <c r="BB391" i="1" s="1"/>
  <c r="AK403" i="1" a="1"/>
  <c r="AK403" i="1" s="1"/>
  <c r="BB403" i="1" s="1"/>
  <c r="AK410" i="1" a="1"/>
  <c r="AK410" i="1" s="1"/>
  <c r="BB410" i="1" s="1"/>
  <c r="AK414" i="1" a="1"/>
  <c r="AK414" i="1" s="1"/>
  <c r="BB414" i="1" s="1"/>
  <c r="AK418" i="1" a="1"/>
  <c r="AK418" i="1" s="1"/>
  <c r="BB418" i="1" s="1"/>
  <c r="AK420" i="1" a="1"/>
  <c r="AK420" i="1" s="1"/>
  <c r="BB420" i="1" s="1"/>
  <c r="AK435" i="1" a="1"/>
  <c r="AK435" i="1" s="1"/>
  <c r="BB435" i="1" s="1"/>
  <c r="AK450" i="1" a="1"/>
  <c r="AK450" i="1" s="1"/>
  <c r="BB450" i="1" s="1"/>
  <c r="AK459" i="1" a="1"/>
  <c r="AK459" i="1" s="1"/>
  <c r="BB459" i="1" s="1"/>
  <c r="AK462" i="1" a="1"/>
  <c r="AK462" i="1" s="1"/>
  <c r="BB462" i="1" s="1"/>
  <c r="AK468" i="1" a="1"/>
  <c r="AK468" i="1" s="1"/>
  <c r="BB468" i="1" s="1"/>
  <c r="AK496" i="1" a="1"/>
  <c r="AK496" i="1" s="1"/>
  <c r="BB496" i="1" s="1"/>
  <c r="AK507" i="1" a="1"/>
  <c r="AK507" i="1" s="1"/>
  <c r="BB507" i="1" s="1"/>
  <c r="AK515" i="1" a="1"/>
  <c r="AK515" i="1" s="1"/>
  <c r="BB515" i="1" s="1"/>
  <c r="AK519" i="1" a="1"/>
  <c r="AK519" i="1" s="1"/>
  <c r="BB519" i="1" s="1"/>
  <c r="AK526" i="1" a="1"/>
  <c r="AK526" i="1" s="1"/>
  <c r="BB526" i="1" s="1"/>
  <c r="AK532" i="1" a="1"/>
  <c r="AK532" i="1" s="1"/>
  <c r="BB532" i="1" s="1"/>
  <c r="AK533" i="1" a="1"/>
  <c r="AK533" i="1" s="1"/>
  <c r="BB533" i="1" s="1"/>
  <c r="AK543" i="1" a="1"/>
  <c r="AK543" i="1" s="1"/>
  <c r="BB543" i="1" s="1"/>
  <c r="AK545" i="1" a="1"/>
  <c r="AK545" i="1" s="1"/>
  <c r="BB545" i="1" s="1"/>
  <c r="AK546" i="1" a="1"/>
  <c r="AK546" i="1" s="1"/>
  <c r="BB546" i="1" s="1"/>
  <c r="AK556" i="1" a="1"/>
  <c r="AK556" i="1" s="1"/>
  <c r="BB556" i="1" s="1"/>
  <c r="AK561" i="1" a="1"/>
  <c r="AK561" i="1" s="1"/>
  <c r="BB561" i="1" s="1"/>
  <c r="AK564" i="1" a="1"/>
  <c r="AK564" i="1" s="1"/>
  <c r="BB564" i="1" s="1"/>
  <c r="AK578" i="1" a="1"/>
  <c r="AK578" i="1" s="1"/>
  <c r="BB578" i="1" s="1"/>
  <c r="AK587" i="1" a="1"/>
  <c r="AK587" i="1" s="1"/>
  <c r="BB587" i="1" s="1"/>
  <c r="AK597" i="1" a="1"/>
  <c r="AK597" i="1" s="1"/>
  <c r="BB597" i="1" s="1"/>
  <c r="AK605" i="1" a="1"/>
  <c r="AK605" i="1" s="1"/>
  <c r="BB605" i="1" s="1"/>
  <c r="AK617" i="1" a="1"/>
  <c r="AK617" i="1" s="1"/>
  <c r="BB617" i="1" s="1"/>
  <c r="AK630" i="1" a="1"/>
  <c r="AK630" i="1" s="1"/>
  <c r="BB630" i="1" s="1"/>
  <c r="AK632" i="1" a="1"/>
  <c r="AK632" i="1" s="1"/>
  <c r="BB632" i="1" s="1"/>
  <c r="AK639" i="1" a="1"/>
  <c r="AK639" i="1" s="1"/>
  <c r="BB639" i="1" s="1"/>
  <c r="AK330" i="1" a="1"/>
  <c r="AK330" i="1" s="1"/>
  <c r="BB330" i="1" s="1"/>
  <c r="AK356" i="1" a="1"/>
  <c r="AK356" i="1" s="1"/>
  <c r="BB356" i="1" s="1"/>
  <c r="AK379" i="1" a="1"/>
  <c r="AK379" i="1" s="1"/>
  <c r="BB379" i="1" s="1"/>
  <c r="AK393" i="1" a="1"/>
  <c r="AK393" i="1" s="1"/>
  <c r="BB393" i="1" s="1"/>
  <c r="AK398" i="1" a="1"/>
  <c r="AK398" i="1" s="1"/>
  <c r="BB398" i="1" s="1"/>
  <c r="AK412" i="1" a="1"/>
  <c r="AK412" i="1" s="1"/>
  <c r="BB412" i="1" s="1"/>
  <c r="AK429" i="1" a="1"/>
  <c r="AK429" i="1" s="1"/>
  <c r="BB429" i="1" s="1"/>
  <c r="AK434" i="1" a="1"/>
  <c r="AK434" i="1" s="1"/>
  <c r="BB434" i="1" s="1"/>
  <c r="AK438" i="1" a="1"/>
  <c r="AK438" i="1" s="1"/>
  <c r="BB438" i="1" s="1"/>
  <c r="AK446" i="1" a="1"/>
  <c r="AK446" i="1" s="1"/>
  <c r="BB446" i="1" s="1"/>
  <c r="AK452" i="1" a="1"/>
  <c r="AK452" i="1" s="1"/>
  <c r="BB452" i="1" s="1"/>
  <c r="AK458" i="1" a="1"/>
  <c r="AK458" i="1" s="1"/>
  <c r="BB458" i="1" s="1"/>
  <c r="AK470" i="1" a="1"/>
  <c r="AK470" i="1" s="1"/>
  <c r="BB470" i="1" s="1"/>
  <c r="AK477" i="1" a="1"/>
  <c r="AK477" i="1" s="1"/>
  <c r="BB477" i="1" s="1"/>
  <c r="AK483" i="1" a="1"/>
  <c r="AK483" i="1" s="1"/>
  <c r="BB483" i="1" s="1"/>
  <c r="AK489" i="1" a="1"/>
  <c r="AK489" i="1" s="1"/>
  <c r="BB489" i="1" s="1"/>
  <c r="AK497" i="1" a="1"/>
  <c r="AK497" i="1" s="1"/>
  <c r="BB497" i="1" s="1"/>
  <c r="AK500" i="1" a="1"/>
  <c r="AK500" i="1" s="1"/>
  <c r="BB500" i="1" s="1"/>
  <c r="AK504" i="1" a="1"/>
  <c r="AK504" i="1" s="1"/>
  <c r="BB504" i="1" s="1"/>
  <c r="AK508" i="1" a="1"/>
  <c r="AK508" i="1" s="1"/>
  <c r="BB508" i="1" s="1"/>
  <c r="AK511" i="1" a="1"/>
  <c r="AK511" i="1" s="1"/>
  <c r="BB511" i="1" s="1"/>
  <c r="AK512" i="1" a="1"/>
  <c r="AK512" i="1" s="1"/>
  <c r="BB512" i="1" s="1"/>
  <c r="AK534" i="1" a="1"/>
  <c r="AK534" i="1" s="1"/>
  <c r="BB534" i="1" s="1"/>
  <c r="AK558" i="1" a="1"/>
  <c r="AK558" i="1" s="1"/>
  <c r="BB558" i="1" s="1"/>
  <c r="AK567" i="1" a="1"/>
  <c r="AK567" i="1" s="1"/>
  <c r="BB567" i="1" s="1"/>
  <c r="AK579" i="1" a="1"/>
  <c r="AK579" i="1" s="1"/>
  <c r="BB579" i="1" s="1"/>
  <c r="AK580" i="1" a="1"/>
  <c r="AK580" i="1" s="1"/>
  <c r="BB580" i="1" s="1"/>
  <c r="AK588" i="1" a="1"/>
  <c r="AK588" i="1" s="1"/>
  <c r="BB588" i="1" s="1"/>
  <c r="AK598" i="1" a="1"/>
  <c r="AK598" i="1" s="1"/>
  <c r="BB598" i="1" s="1"/>
  <c r="AK606" i="1" a="1"/>
  <c r="AK606" i="1" s="1"/>
  <c r="BB606" i="1" s="1"/>
  <c r="AK607" i="1" a="1"/>
  <c r="AK607" i="1" s="1"/>
  <c r="BB607" i="1" s="1"/>
  <c r="AK634" i="1" a="1"/>
  <c r="AK634" i="1" s="1"/>
  <c r="BB634" i="1" s="1"/>
  <c r="AK636" i="1" a="1"/>
  <c r="AK636" i="1" s="1"/>
  <c r="BB636" i="1" s="1"/>
  <c r="AK238" i="1" a="1"/>
  <c r="AK238" i="1" s="1"/>
  <c r="BB238" i="1" s="1"/>
  <c r="AK296" i="1" a="1"/>
  <c r="AK296" i="1" s="1"/>
  <c r="BB296" i="1" s="1"/>
  <c r="AK323" i="1" a="1"/>
  <c r="AK323" i="1" s="1"/>
  <c r="BB323" i="1" s="1"/>
  <c r="AK327" i="1" a="1"/>
  <c r="AK327" i="1" s="1"/>
  <c r="BB327" i="1" s="1"/>
  <c r="AK349" i="1" a="1"/>
  <c r="AK349" i="1" s="1"/>
  <c r="BB349" i="1" s="1"/>
  <c r="AK381" i="1" a="1"/>
  <c r="AK381" i="1" s="1"/>
  <c r="BB381" i="1" s="1"/>
  <c r="AK386" i="1" a="1"/>
  <c r="AK386" i="1" s="1"/>
  <c r="BB386" i="1" s="1"/>
  <c r="AK400" i="1" a="1"/>
  <c r="AK400" i="1" s="1"/>
  <c r="BB400" i="1" s="1"/>
  <c r="AK405" i="1" a="1"/>
  <c r="AK405" i="1" s="1"/>
  <c r="BB405" i="1" s="1"/>
  <c r="AK417" i="1" a="1"/>
  <c r="AK417" i="1" s="1"/>
  <c r="BB417" i="1" s="1"/>
  <c r="AK422" i="1" a="1"/>
  <c r="AK422" i="1" s="1"/>
  <c r="BB422" i="1" s="1"/>
  <c r="AK428" i="1" a="1"/>
  <c r="AK428" i="1" s="1"/>
  <c r="BB428" i="1" s="1"/>
  <c r="AK433" i="1" a="1"/>
  <c r="AK433" i="1" s="1"/>
  <c r="BB433" i="1" s="1"/>
  <c r="AK440" i="1" a="1"/>
  <c r="AK440" i="1" s="1"/>
  <c r="BB440" i="1" s="1"/>
  <c r="AK442" i="1" a="1"/>
  <c r="AK442" i="1" s="1"/>
  <c r="BB442" i="1" s="1"/>
  <c r="AK449" i="1" a="1"/>
  <c r="AK449" i="1" s="1"/>
  <c r="BB449" i="1" s="1"/>
  <c r="AK455" i="1" a="1"/>
  <c r="AK455" i="1" s="1"/>
  <c r="BB455" i="1" s="1"/>
  <c r="AK464" i="1" a="1"/>
  <c r="AK464" i="1" s="1"/>
  <c r="BB464" i="1" s="1"/>
  <c r="AK467" i="1" a="1"/>
  <c r="AK467" i="1" s="1"/>
  <c r="BB467" i="1" s="1"/>
  <c r="AK473" i="1" a="1"/>
  <c r="AK473" i="1" s="1"/>
  <c r="BB473" i="1" s="1"/>
  <c r="AK479" i="1" a="1"/>
  <c r="AK479" i="1" s="1"/>
  <c r="BB479" i="1" s="1"/>
  <c r="AK485" i="1" a="1"/>
  <c r="AK485" i="1" s="1"/>
  <c r="BB485" i="1" s="1"/>
  <c r="AK491" i="1" a="1"/>
  <c r="AK491" i="1" s="1"/>
  <c r="BB491" i="1" s="1"/>
  <c r="AK501" i="1" a="1"/>
  <c r="AK501" i="1" s="1"/>
  <c r="BB501" i="1" s="1"/>
  <c r="AK516" i="1" a="1"/>
  <c r="AK516" i="1" s="1"/>
  <c r="BB516" i="1" s="1"/>
  <c r="AK520" i="1" a="1"/>
  <c r="AK520" i="1" s="1"/>
  <c r="BB520" i="1" s="1"/>
  <c r="AK523" i="1" a="1"/>
  <c r="AK523" i="1" s="1"/>
  <c r="BB523" i="1" s="1"/>
  <c r="AK527" i="1" a="1"/>
  <c r="AK527" i="1" s="1"/>
  <c r="BB527" i="1" s="1"/>
  <c r="AK535" i="1" a="1"/>
  <c r="AK535" i="1" s="1"/>
  <c r="BB535" i="1" s="1"/>
  <c r="AK536" i="1" a="1"/>
  <c r="AK536" i="1" s="1"/>
  <c r="BB536" i="1" s="1"/>
  <c r="AK547" i="1" a="1"/>
  <c r="AK547" i="1" s="1"/>
  <c r="BB547" i="1" s="1"/>
  <c r="AK548" i="1" a="1"/>
  <c r="AK548" i="1" s="1"/>
  <c r="BB548" i="1" s="1"/>
  <c r="AK549" i="1" a="1"/>
  <c r="AK549" i="1" s="1"/>
  <c r="BB549" i="1" s="1"/>
  <c r="AK570" i="1" a="1"/>
  <c r="AK570" i="1" s="1"/>
  <c r="BB570" i="1" s="1"/>
  <c r="AK573" i="1" a="1"/>
  <c r="AK573" i="1" s="1"/>
  <c r="BB573" i="1" s="1"/>
  <c r="AK581" i="1" a="1"/>
  <c r="AK581" i="1" s="1"/>
  <c r="BB581" i="1" s="1"/>
  <c r="AK589" i="1" a="1"/>
  <c r="AK589" i="1" s="1"/>
  <c r="BB589" i="1" s="1"/>
  <c r="AK599" i="1" a="1"/>
  <c r="AK599" i="1" s="1"/>
  <c r="BB599" i="1" s="1"/>
  <c r="AK608" i="1" a="1"/>
  <c r="AK608" i="1" s="1"/>
  <c r="BB608" i="1" s="1"/>
  <c r="AK609" i="1" a="1"/>
  <c r="AK609" i="1" s="1"/>
  <c r="BB609" i="1" s="1"/>
  <c r="AK619" i="1" a="1"/>
  <c r="AK619" i="1" s="1"/>
  <c r="BB619" i="1" s="1"/>
  <c r="AK621" i="1" a="1"/>
  <c r="AK621" i="1" s="1"/>
  <c r="BB621" i="1" s="1"/>
  <c r="AK623" i="1" a="1"/>
  <c r="AK623" i="1" s="1"/>
  <c r="BB623" i="1" s="1"/>
  <c r="AK625" i="1" a="1"/>
  <c r="AK625" i="1" s="1"/>
  <c r="BB625" i="1" s="1"/>
  <c r="AK252" i="1" a="1"/>
  <c r="AK252" i="1" s="1"/>
  <c r="BB252" i="1" s="1"/>
  <c r="AK312" i="1" a="1"/>
  <c r="AK312" i="1" s="1"/>
  <c r="BB312" i="1" s="1"/>
  <c r="AK364" i="1" a="1"/>
  <c r="AK364" i="1" s="1"/>
  <c r="BB364" i="1" s="1"/>
  <c r="AK372" i="1" a="1"/>
  <c r="AK372" i="1" s="1"/>
  <c r="BB372" i="1" s="1"/>
  <c r="AK376" i="1" a="1"/>
  <c r="AK376" i="1" s="1"/>
  <c r="BB376" i="1" s="1"/>
  <c r="AK388" i="1" a="1"/>
  <c r="AK388" i="1" s="1"/>
  <c r="BB388" i="1" s="1"/>
  <c r="AK395" i="1" a="1"/>
  <c r="AK395" i="1" s="1"/>
  <c r="BB395" i="1" s="1"/>
  <c r="AK407" i="1" a="1"/>
  <c r="AK407" i="1" s="1"/>
  <c r="BB407" i="1" s="1"/>
  <c r="AK444" i="1" a="1"/>
  <c r="AK444" i="1" s="1"/>
  <c r="BB444" i="1" s="1"/>
  <c r="AK461" i="1" a="1"/>
  <c r="AK461" i="1" s="1"/>
  <c r="BB461" i="1" s="1"/>
  <c r="AK463" i="1" a="1"/>
  <c r="AK463" i="1" s="1"/>
  <c r="BB463" i="1" s="1"/>
  <c r="AK482" i="1" a="1"/>
  <c r="AK482" i="1" s="1"/>
  <c r="BB482" i="1" s="1"/>
  <c r="AK488" i="1" a="1"/>
  <c r="AK488" i="1" s="1"/>
  <c r="BB488" i="1" s="1"/>
  <c r="AK505" i="1" a="1"/>
  <c r="AK505" i="1" s="1"/>
  <c r="BB505" i="1" s="1"/>
  <c r="AK513" i="1" a="1"/>
  <c r="AK513" i="1" s="1"/>
  <c r="BB513" i="1" s="1"/>
  <c r="AK537" i="1" a="1"/>
  <c r="AK537" i="1" s="1"/>
  <c r="BB537" i="1" s="1"/>
  <c r="AK550" i="1" a="1"/>
  <c r="AK550" i="1" s="1"/>
  <c r="BB550" i="1" s="1"/>
  <c r="AK559" i="1" a="1"/>
  <c r="AK559" i="1" s="1"/>
  <c r="BB559" i="1" s="1"/>
  <c r="AK562" i="1" a="1"/>
  <c r="AK562" i="1" s="1"/>
  <c r="BB562" i="1" s="1"/>
  <c r="AK565" i="1" a="1"/>
  <c r="AK565" i="1" s="1"/>
  <c r="BB565" i="1" s="1"/>
  <c r="AK582" i="1" a="1"/>
  <c r="AK582" i="1" s="1"/>
  <c r="BB582" i="1" s="1"/>
  <c r="AK590" i="1" a="1"/>
  <c r="AK590" i="1" s="1"/>
  <c r="BB590" i="1" s="1"/>
  <c r="AK591" i="1" a="1"/>
  <c r="AK591" i="1" s="1"/>
  <c r="BB591" i="1" s="1"/>
  <c r="AK600" i="1" a="1"/>
  <c r="AK600" i="1" s="1"/>
  <c r="BB600" i="1" s="1"/>
  <c r="AK610" i="1" a="1"/>
  <c r="AK610" i="1" s="1"/>
  <c r="BB610" i="1" s="1"/>
  <c r="AK611" i="1" a="1"/>
  <c r="AK611" i="1" s="1"/>
  <c r="BB611" i="1" s="1"/>
  <c r="AK612" i="1" a="1"/>
  <c r="AK612" i="1" s="1"/>
  <c r="BB612" i="1" s="1"/>
  <c r="AK613" i="1" a="1"/>
  <c r="AK613" i="1" s="1"/>
  <c r="BB613" i="1" s="1"/>
  <c r="AK614" i="1" a="1"/>
  <c r="AK614" i="1" s="1"/>
  <c r="BB614" i="1" s="1"/>
  <c r="AK615" i="1" a="1"/>
  <c r="AK615" i="1" s="1"/>
  <c r="BB615" i="1" s="1"/>
  <c r="AK627" i="1" a="1"/>
  <c r="AK627" i="1" s="1"/>
  <c r="BB627" i="1" s="1"/>
  <c r="AK633" i="1" a="1"/>
  <c r="AK633" i="1" s="1"/>
  <c r="BB633" i="1" s="1"/>
  <c r="AK638" i="1" a="1"/>
  <c r="AK638" i="1" s="1"/>
  <c r="BB638" i="1" s="1"/>
  <c r="AK335" i="1" a="1"/>
  <c r="AK335" i="1" s="1"/>
  <c r="BB335" i="1" s="1"/>
  <c r="AK345" i="1" a="1"/>
  <c r="AK345" i="1" s="1"/>
  <c r="BB345" i="1" s="1"/>
  <c r="AK385" i="1" a="1"/>
  <c r="AK385" i="1" s="1"/>
  <c r="BB385" i="1" s="1"/>
  <c r="AK390" i="1" a="1"/>
  <c r="AK390" i="1" s="1"/>
  <c r="BB390" i="1" s="1"/>
  <c r="AK404" i="1" a="1"/>
  <c r="AK404" i="1" s="1"/>
  <c r="BB404" i="1" s="1"/>
  <c r="AK411" i="1" a="1"/>
  <c r="AK411" i="1" s="1"/>
  <c r="BB411" i="1" s="1"/>
  <c r="AK419" i="1" a="1"/>
  <c r="AK419" i="1" s="1"/>
  <c r="BB419" i="1" s="1"/>
  <c r="AK421" i="1" a="1"/>
  <c r="AK421" i="1" s="1"/>
  <c r="BB421" i="1" s="1"/>
  <c r="AK431" i="1" a="1"/>
  <c r="AK431" i="1" s="1"/>
  <c r="BB431" i="1" s="1"/>
  <c r="AK437" i="1" a="1"/>
  <c r="AK437" i="1" s="1"/>
  <c r="BB437" i="1" s="1"/>
  <c r="AK439" i="1" a="1"/>
  <c r="AK439" i="1" s="1"/>
  <c r="BB439" i="1" s="1"/>
  <c r="AK445" i="1" a="1"/>
  <c r="AK445" i="1" s="1"/>
  <c r="BB445" i="1" s="1"/>
  <c r="AK448" i="1" a="1"/>
  <c r="AK448" i="1" s="1"/>
  <c r="BB448" i="1" s="1"/>
  <c r="AK451" i="1" a="1"/>
  <c r="AK451" i="1" s="1"/>
  <c r="BB451" i="1" s="1"/>
  <c r="AK454" i="1" a="1"/>
  <c r="AK454" i="1" s="1"/>
  <c r="BB454" i="1" s="1"/>
  <c r="AK457" i="1" a="1"/>
  <c r="AK457" i="1" s="1"/>
  <c r="BB457" i="1" s="1"/>
  <c r="AK466" i="1" a="1"/>
  <c r="AK466" i="1" s="1"/>
  <c r="BB466" i="1" s="1"/>
  <c r="AK472" i="1" a="1"/>
  <c r="AK472" i="1" s="1"/>
  <c r="BB472" i="1" s="1"/>
  <c r="AK475" i="1" a="1"/>
  <c r="AK475" i="1" s="1"/>
  <c r="BB475" i="1" s="1"/>
  <c r="AK478" i="1" a="1"/>
  <c r="AK478" i="1" s="1"/>
  <c r="BB478" i="1" s="1"/>
  <c r="AK481" i="1" a="1"/>
  <c r="AK481" i="1" s="1"/>
  <c r="BB481" i="1" s="1"/>
  <c r="AK484" i="1" a="1"/>
  <c r="AK484" i="1" s="1"/>
  <c r="BB484" i="1" s="1"/>
  <c r="AK487" i="1" a="1"/>
  <c r="AK487" i="1" s="1"/>
  <c r="BB487" i="1" s="1"/>
  <c r="AK490" i="1" a="1"/>
  <c r="AK490" i="1" s="1"/>
  <c r="BB490" i="1" s="1"/>
  <c r="AK494" i="1" a="1"/>
  <c r="AK494" i="1" s="1"/>
  <c r="BB494" i="1" s="1"/>
  <c r="AK514" i="1" a="1"/>
  <c r="AK514" i="1" s="1"/>
  <c r="BB514" i="1" s="1"/>
  <c r="AK521" i="1" a="1"/>
  <c r="AK521" i="1" s="1"/>
  <c r="BB521" i="1" s="1"/>
  <c r="AK525" i="1" a="1"/>
  <c r="AK525" i="1" s="1"/>
  <c r="BB525" i="1" s="1"/>
  <c r="AK529" i="1" a="1"/>
  <c r="AK529" i="1" s="1"/>
  <c r="BB529" i="1" s="1"/>
  <c r="AK539" i="1" a="1"/>
  <c r="AK539" i="1" s="1"/>
  <c r="BB539" i="1" s="1"/>
  <c r="AK552" i="1" a="1"/>
  <c r="AK552" i="1" s="1"/>
  <c r="BB552" i="1" s="1"/>
  <c r="AK553" i="1" a="1"/>
  <c r="AK553" i="1" s="1"/>
  <c r="BB553" i="1" s="1"/>
  <c r="AK560" i="1" a="1"/>
  <c r="AK560" i="1" s="1"/>
  <c r="BB560" i="1" s="1"/>
  <c r="AK574" i="1" a="1"/>
  <c r="AK574" i="1" s="1"/>
  <c r="BB574" i="1" s="1"/>
  <c r="AK575" i="1" a="1"/>
  <c r="AK575" i="1" s="1"/>
  <c r="BB575" i="1" s="1"/>
  <c r="AK584" i="1" a="1"/>
  <c r="AK584" i="1" s="1"/>
  <c r="BB584" i="1" s="1"/>
  <c r="AK593" i="1" a="1"/>
  <c r="AK593" i="1" s="1"/>
  <c r="BB593" i="1" s="1"/>
  <c r="AK602" i="1" a="1"/>
  <c r="AK602" i="1" s="1"/>
  <c r="BB602" i="1" s="1"/>
  <c r="AK618" i="1" a="1"/>
  <c r="AK618" i="1" s="1"/>
  <c r="BB618" i="1" s="1"/>
  <c r="AK635" i="1" a="1"/>
  <c r="AK635" i="1" s="1"/>
  <c r="BB635" i="1" s="1"/>
  <c r="AK383" i="1" a="1"/>
  <c r="AK383" i="1" s="1"/>
  <c r="BB383" i="1" s="1"/>
  <c r="AK517" i="1" a="1"/>
  <c r="AK517" i="1" s="1"/>
  <c r="BB517" i="1" s="1"/>
  <c r="AK524" i="1" a="1"/>
  <c r="AK524" i="1" s="1"/>
  <c r="BB524" i="1" s="1"/>
  <c r="AK583" i="1" a="1"/>
  <c r="AK583" i="1" s="1"/>
  <c r="BB583" i="1" s="1"/>
  <c r="AK643" i="1" a="1"/>
  <c r="AK643" i="1" s="1"/>
  <c r="BB643" i="1" s="1"/>
  <c r="AK646" i="1" a="1"/>
  <c r="AK646" i="1" s="1"/>
  <c r="BB646" i="1" s="1"/>
  <c r="AK650" i="1" a="1"/>
  <c r="AK650" i="1" s="1"/>
  <c r="BB650" i="1" s="1"/>
  <c r="AK655" i="1" a="1"/>
  <c r="AK655" i="1" s="1"/>
  <c r="BB655" i="1" s="1"/>
  <c r="AK670" i="1" a="1"/>
  <c r="AK670" i="1" s="1"/>
  <c r="BB670" i="1" s="1"/>
  <c r="AK698" i="1" a="1"/>
  <c r="AK698" i="1" s="1"/>
  <c r="BB698" i="1" s="1"/>
  <c r="AK699" i="1" a="1"/>
  <c r="AK699" i="1" s="1"/>
  <c r="BB699" i="1" s="1"/>
  <c r="AK706" i="1" a="1"/>
  <c r="AK706" i="1" s="1"/>
  <c r="BB706" i="1" s="1"/>
  <c r="AK707" i="1" a="1"/>
  <c r="AK707" i="1" s="1"/>
  <c r="BB707" i="1" s="1"/>
  <c r="AK730" i="1" a="1"/>
  <c r="AK730" i="1" s="1"/>
  <c r="BB730" i="1" s="1"/>
  <c r="AK736" i="1" a="1"/>
  <c r="AK736" i="1" s="1"/>
  <c r="BB736" i="1" s="1"/>
  <c r="AK745" i="1" a="1"/>
  <c r="AK745" i="1" s="1"/>
  <c r="BB745" i="1" s="1"/>
  <c r="AK746" i="1" a="1"/>
  <c r="AK746" i="1" s="1"/>
  <c r="BB746" i="1" s="1"/>
  <c r="AK761" i="1" a="1"/>
  <c r="AK761" i="1" s="1"/>
  <c r="BB761" i="1" s="1"/>
  <c r="AK769" i="1" a="1"/>
  <c r="AK769" i="1" s="1"/>
  <c r="BB769" i="1" s="1"/>
  <c r="AK776" i="1" a="1"/>
  <c r="AK776" i="1" s="1"/>
  <c r="BB776" i="1" s="1"/>
  <c r="AK791" i="1" a="1"/>
  <c r="AK791" i="1" s="1"/>
  <c r="BB791" i="1" s="1"/>
  <c r="AK798" i="1" a="1"/>
  <c r="AK798" i="1" s="1"/>
  <c r="BB798" i="1" s="1"/>
  <c r="AK799" i="1" a="1"/>
  <c r="AK799" i="1" s="1"/>
  <c r="BB799" i="1" s="1"/>
  <c r="AK807" i="1" a="1"/>
  <c r="AK807" i="1" s="1"/>
  <c r="BB807" i="1" s="1"/>
  <c r="AK808" i="1" a="1"/>
  <c r="AK808" i="1" s="1"/>
  <c r="BB808" i="1" s="1"/>
  <c r="AK810" i="1" a="1"/>
  <c r="AK810" i="1" s="1"/>
  <c r="BB810" i="1" s="1"/>
  <c r="AK841" i="1" a="1"/>
  <c r="AK841" i="1" s="1"/>
  <c r="BB841" i="1" s="1"/>
  <c r="AK850" i="1" a="1"/>
  <c r="AK850" i="1" s="1"/>
  <c r="BB850" i="1" s="1"/>
  <c r="AK853" i="1" a="1"/>
  <c r="AK853" i="1" s="1"/>
  <c r="BB853" i="1" s="1"/>
  <c r="AK856" i="1" a="1"/>
  <c r="AK856" i="1" s="1"/>
  <c r="BB856" i="1" s="1"/>
  <c r="AK859" i="1" a="1"/>
  <c r="AK859" i="1" s="1"/>
  <c r="BB859" i="1" s="1"/>
  <c r="AK862" i="1" a="1"/>
  <c r="AK862" i="1" s="1"/>
  <c r="BB862" i="1" s="1"/>
  <c r="AK882" i="1" a="1"/>
  <c r="AK882" i="1" s="1"/>
  <c r="BB882" i="1" s="1"/>
  <c r="AK889" i="1" a="1"/>
  <c r="AK889" i="1" s="1"/>
  <c r="BB889" i="1" s="1"/>
  <c r="AK898" i="1" a="1"/>
  <c r="AK898" i="1" s="1"/>
  <c r="BB898" i="1" s="1"/>
  <c r="AK899" i="1" a="1"/>
  <c r="AK899" i="1" s="1"/>
  <c r="BB899" i="1" s="1"/>
  <c r="AK402" i="1" a="1"/>
  <c r="AK402" i="1" s="1"/>
  <c r="BB402" i="1" s="1"/>
  <c r="AK424" i="1" a="1"/>
  <c r="AK424" i="1" s="1"/>
  <c r="BB424" i="1" s="1"/>
  <c r="AK427" i="1" a="1"/>
  <c r="AK427" i="1" s="1"/>
  <c r="BB427" i="1" s="1"/>
  <c r="AK469" i="1" a="1"/>
  <c r="AK469" i="1" s="1"/>
  <c r="BB469" i="1" s="1"/>
  <c r="AK528" i="1" a="1"/>
  <c r="AK528" i="1" s="1"/>
  <c r="BB528" i="1" s="1"/>
  <c r="AK551" i="1" a="1"/>
  <c r="AK551" i="1" s="1"/>
  <c r="BB551" i="1" s="1"/>
  <c r="AK662" i="1" a="1"/>
  <c r="AK662" i="1" s="1"/>
  <c r="BB662" i="1" s="1"/>
  <c r="AK676" i="1" a="1"/>
  <c r="AK676" i="1" s="1"/>
  <c r="BB676" i="1" s="1"/>
  <c r="AK679" i="1" a="1"/>
  <c r="AK679" i="1" s="1"/>
  <c r="BB679" i="1" s="1"/>
  <c r="AK682" i="1" a="1"/>
  <c r="AK682" i="1" s="1"/>
  <c r="BB682" i="1" s="1"/>
  <c r="AK685" i="1" a="1"/>
  <c r="AK685" i="1" s="1"/>
  <c r="BB685" i="1" s="1"/>
  <c r="AK715" i="1" a="1"/>
  <c r="AK715" i="1" s="1"/>
  <c r="BB715" i="1" s="1"/>
  <c r="AK716" i="1" a="1"/>
  <c r="AK716" i="1" s="1"/>
  <c r="BB716" i="1" s="1"/>
  <c r="AK723" i="1" a="1"/>
  <c r="AK723" i="1" s="1"/>
  <c r="BB723" i="1" s="1"/>
  <c r="AK724" i="1" a="1"/>
  <c r="AK724" i="1" s="1"/>
  <c r="BB724" i="1" s="1"/>
  <c r="AK731" i="1" a="1"/>
  <c r="AK731" i="1" s="1"/>
  <c r="BB731" i="1" s="1"/>
  <c r="AK738" i="1" a="1"/>
  <c r="AK738" i="1" s="1"/>
  <c r="BB738" i="1" s="1"/>
  <c r="AK739" i="1" a="1"/>
  <c r="AK739" i="1" s="1"/>
  <c r="BB739" i="1" s="1"/>
  <c r="AK753" i="1" a="1"/>
  <c r="AK753" i="1" s="1"/>
  <c r="BB753" i="1" s="1"/>
  <c r="AK754" i="1" a="1"/>
  <c r="AK754" i="1" s="1"/>
  <c r="BB754" i="1" s="1"/>
  <c r="AK768" i="1" a="1"/>
  <c r="AK768" i="1" s="1"/>
  <c r="BB768" i="1" s="1"/>
  <c r="AK777" i="1" a="1"/>
  <c r="AK777" i="1" s="1"/>
  <c r="BB777" i="1" s="1"/>
  <c r="AK783" i="1" a="1"/>
  <c r="AK783" i="1" s="1"/>
  <c r="BB783" i="1" s="1"/>
  <c r="AK784" i="1" a="1"/>
  <c r="AK784" i="1" s="1"/>
  <c r="BB784" i="1" s="1"/>
  <c r="AK792" i="1" a="1"/>
  <c r="AK792" i="1" s="1"/>
  <c r="BB792" i="1" s="1"/>
  <c r="AK793" i="1" a="1"/>
  <c r="AK793" i="1" s="1"/>
  <c r="BB793" i="1" s="1"/>
  <c r="AK809" i="1" a="1"/>
  <c r="AK809" i="1" s="1"/>
  <c r="BB809" i="1" s="1"/>
  <c r="AK819" i="1" a="1"/>
  <c r="AK819" i="1" s="1"/>
  <c r="BB819" i="1" s="1"/>
  <c r="AK820" i="1" a="1"/>
  <c r="AK820" i="1" s="1"/>
  <c r="BB820" i="1" s="1"/>
  <c r="AK830" i="1" a="1"/>
  <c r="AK830" i="1" s="1"/>
  <c r="BB830" i="1" s="1"/>
  <c r="AK831" i="1" a="1"/>
  <c r="AK831" i="1" s="1"/>
  <c r="BB831" i="1" s="1"/>
  <c r="AK836" i="1" a="1"/>
  <c r="AK836" i="1" s="1"/>
  <c r="BB836" i="1" s="1"/>
  <c r="AK843" i="1" a="1"/>
  <c r="AK843" i="1" s="1"/>
  <c r="BB843" i="1" s="1"/>
  <c r="AK865" i="1" a="1"/>
  <c r="AK865" i="1" s="1"/>
  <c r="BB865" i="1" s="1"/>
  <c r="AK868" i="1" a="1"/>
  <c r="AK868" i="1" s="1"/>
  <c r="BB868" i="1" s="1"/>
  <c r="AK871" i="1" a="1"/>
  <c r="AK871" i="1" s="1"/>
  <c r="BB871" i="1" s="1"/>
  <c r="AK890" i="1" a="1"/>
  <c r="AK890" i="1" s="1"/>
  <c r="BB890" i="1" s="1"/>
  <c r="AK415" i="1" a="1"/>
  <c r="AK415" i="1" s="1"/>
  <c r="BB415" i="1" s="1"/>
  <c r="AK540" i="1" a="1"/>
  <c r="AK540" i="1" s="1"/>
  <c r="BB540" i="1" s="1"/>
  <c r="AK640" i="1" a="1"/>
  <c r="AK640" i="1" s="1"/>
  <c r="BB640" i="1" s="1"/>
  <c r="AK642" i="1" a="1"/>
  <c r="AK642" i="1" s="1"/>
  <c r="BB642" i="1" s="1"/>
  <c r="AK649" i="1" a="1"/>
  <c r="AK649" i="1" s="1"/>
  <c r="BB649" i="1" s="1"/>
  <c r="AK657" i="1" a="1"/>
  <c r="AK657" i="1" s="1"/>
  <c r="BB657" i="1" s="1"/>
  <c r="AK668" i="1" a="1"/>
  <c r="AK668" i="1" s="1"/>
  <c r="BB668" i="1" s="1"/>
  <c r="AK674" i="1" a="1"/>
  <c r="AK674" i="1" s="1"/>
  <c r="BB674" i="1" s="1"/>
  <c r="AK688" i="1" a="1"/>
  <c r="AK688" i="1" s="1"/>
  <c r="BB688" i="1" s="1"/>
  <c r="AK691" i="1" a="1"/>
  <c r="AK691" i="1" s="1"/>
  <c r="BB691" i="1" s="1"/>
  <c r="AK694" i="1" a="1"/>
  <c r="AK694" i="1" s="1"/>
  <c r="BB694" i="1" s="1"/>
  <c r="AK700" i="1" a="1"/>
  <c r="AK700" i="1" s="1"/>
  <c r="BB700" i="1" s="1"/>
  <c r="AK701" i="1" a="1"/>
  <c r="AK701" i="1" s="1"/>
  <c r="BB701" i="1" s="1"/>
  <c r="AK708" i="1" a="1"/>
  <c r="AK708" i="1" s="1"/>
  <c r="BB708" i="1" s="1"/>
  <c r="AK709" i="1" a="1"/>
  <c r="AK709" i="1" s="1"/>
  <c r="BB709" i="1" s="1"/>
  <c r="AK725" i="1" a="1"/>
  <c r="AK725" i="1" s="1"/>
  <c r="BB725" i="1" s="1"/>
  <c r="AK747" i="1" a="1"/>
  <c r="AK747" i="1" s="1"/>
  <c r="BB747" i="1" s="1"/>
  <c r="AK762" i="1" a="1"/>
  <c r="AK762" i="1" s="1"/>
  <c r="BB762" i="1" s="1"/>
  <c r="AK763" i="1" a="1"/>
  <c r="AK763" i="1" s="1"/>
  <c r="BB763" i="1" s="1"/>
  <c r="AK778" i="1" a="1"/>
  <c r="AK778" i="1" s="1"/>
  <c r="BB778" i="1" s="1"/>
  <c r="AK785" i="1" a="1"/>
  <c r="AK785" i="1" s="1"/>
  <c r="BB785" i="1" s="1"/>
  <c r="AK786" i="1" a="1"/>
  <c r="AK786" i="1" s="1"/>
  <c r="BB786" i="1" s="1"/>
  <c r="AK801" i="1" a="1"/>
  <c r="AK801" i="1" s="1"/>
  <c r="BB801" i="1" s="1"/>
  <c r="AK811" i="1" a="1"/>
  <c r="AK811" i="1" s="1"/>
  <c r="BB811" i="1" s="1"/>
  <c r="AK812" i="1" a="1"/>
  <c r="AK812" i="1" s="1"/>
  <c r="BB812" i="1" s="1"/>
  <c r="AK821" i="1" a="1"/>
  <c r="AK821" i="1" s="1"/>
  <c r="BB821" i="1" s="1"/>
  <c r="AK833" i="1" a="1"/>
  <c r="AK833" i="1" s="1"/>
  <c r="BB833" i="1" s="1"/>
  <c r="AK838" i="1" a="1"/>
  <c r="AK838" i="1" s="1"/>
  <c r="BB838" i="1" s="1"/>
  <c r="AK845" i="1" a="1"/>
  <c r="AK845" i="1" s="1"/>
  <c r="BB845" i="1" s="1"/>
  <c r="AK848" i="1" a="1"/>
  <c r="AK848" i="1" s="1"/>
  <c r="BB848" i="1" s="1"/>
  <c r="AK851" i="1" a="1"/>
  <c r="AK851" i="1" s="1"/>
  <c r="BB851" i="1" s="1"/>
  <c r="AK854" i="1" a="1"/>
  <c r="AK854" i="1" s="1"/>
  <c r="BB854" i="1" s="1"/>
  <c r="AK874" i="1" a="1"/>
  <c r="AK874" i="1" s="1"/>
  <c r="BB874" i="1" s="1"/>
  <c r="AK877" i="1" a="1"/>
  <c r="AK877" i="1" s="1"/>
  <c r="BB877" i="1" s="1"/>
  <c r="AK880" i="1" a="1"/>
  <c r="AK880" i="1" s="1"/>
  <c r="BB880" i="1" s="1"/>
  <c r="AK883" i="1" a="1"/>
  <c r="AK883" i="1" s="1"/>
  <c r="BB883" i="1" s="1"/>
  <c r="AK891" i="1" a="1"/>
  <c r="AK891" i="1" s="1"/>
  <c r="BB891" i="1" s="1"/>
  <c r="AK378" i="1" a="1"/>
  <c r="AK378" i="1" s="1"/>
  <c r="BB378" i="1" s="1"/>
  <c r="AK409" i="1" a="1"/>
  <c r="AK409" i="1" s="1"/>
  <c r="BB409" i="1" s="1"/>
  <c r="AK592" i="1" a="1"/>
  <c r="AK592" i="1" s="1"/>
  <c r="BB592" i="1" s="1"/>
  <c r="AK631" i="1" a="1"/>
  <c r="AK631" i="1" s="1"/>
  <c r="BB631" i="1" s="1"/>
  <c r="AK645" i="1" a="1"/>
  <c r="AK645" i="1" s="1"/>
  <c r="BB645" i="1" s="1"/>
  <c r="AK648" i="1" a="1"/>
  <c r="AK648" i="1" s="1"/>
  <c r="BB648" i="1" s="1"/>
  <c r="AK652" i="1" a="1"/>
  <c r="AK652" i="1" s="1"/>
  <c r="BB652" i="1" s="1"/>
  <c r="AK664" i="1" a="1"/>
  <c r="AK664" i="1" s="1"/>
  <c r="BB664" i="1" s="1"/>
  <c r="AK673" i="1" a="1"/>
  <c r="AK673" i="1" s="1"/>
  <c r="BB673" i="1" s="1"/>
  <c r="AK677" i="1" a="1"/>
  <c r="AK677" i="1" s="1"/>
  <c r="BB677" i="1" s="1"/>
  <c r="AK717" i="1" a="1"/>
  <c r="AK717" i="1" s="1"/>
  <c r="BB717" i="1" s="1"/>
  <c r="AK718" i="1" a="1"/>
  <c r="AK718" i="1" s="1"/>
  <c r="BB718" i="1" s="1"/>
  <c r="AK726" i="1" a="1"/>
  <c r="AK726" i="1" s="1"/>
  <c r="BB726" i="1" s="1"/>
  <c r="AK732" i="1" a="1"/>
  <c r="AK732" i="1" s="1"/>
  <c r="BB732" i="1" s="1"/>
  <c r="AK733" i="1" a="1"/>
  <c r="AK733" i="1" s="1"/>
  <c r="BB733" i="1" s="1"/>
  <c r="AK740" i="1" a="1"/>
  <c r="AK740" i="1" s="1"/>
  <c r="BB740" i="1" s="1"/>
  <c r="AK741" i="1" a="1"/>
  <c r="AK741" i="1" s="1"/>
  <c r="BB741" i="1" s="1"/>
  <c r="AK748" i="1" a="1"/>
  <c r="AK748" i="1" s="1"/>
  <c r="BB748" i="1" s="1"/>
  <c r="AK755" i="1" a="1"/>
  <c r="AK755" i="1" s="1"/>
  <c r="BB755" i="1" s="1"/>
  <c r="AK756" i="1" a="1"/>
  <c r="AK756" i="1" s="1"/>
  <c r="BB756" i="1" s="1"/>
  <c r="AK770" i="1" a="1"/>
  <c r="AK770" i="1" s="1"/>
  <c r="BB770" i="1" s="1"/>
  <c r="AK771" i="1" a="1"/>
  <c r="AK771" i="1" s="1"/>
  <c r="BB771" i="1" s="1"/>
  <c r="AK794" i="1" a="1"/>
  <c r="AK794" i="1" s="1"/>
  <c r="BB794" i="1" s="1"/>
  <c r="AK800" i="1" a="1"/>
  <c r="AK800" i="1" s="1"/>
  <c r="BB800" i="1" s="1"/>
  <c r="AK822" i="1" a="1"/>
  <c r="AK822" i="1" s="1"/>
  <c r="BB822" i="1" s="1"/>
  <c r="AK832" i="1" a="1"/>
  <c r="AK832" i="1" s="1"/>
  <c r="BB832" i="1" s="1"/>
  <c r="AK835" i="1" a="1"/>
  <c r="AK835" i="1" s="1"/>
  <c r="BB835" i="1" s="1"/>
  <c r="AK840" i="1" a="1"/>
  <c r="AK840" i="1" s="1"/>
  <c r="BB840" i="1" s="1"/>
  <c r="AK857" i="1" a="1"/>
  <c r="AK857" i="1" s="1"/>
  <c r="BB857" i="1" s="1"/>
  <c r="AK860" i="1" a="1"/>
  <c r="AK860" i="1" s="1"/>
  <c r="BB860" i="1" s="1"/>
  <c r="AK863" i="1" a="1"/>
  <c r="AK863" i="1" s="1"/>
  <c r="BB863" i="1" s="1"/>
  <c r="AK884" i="1" a="1"/>
  <c r="AK884" i="1" s="1"/>
  <c r="BB884" i="1" s="1"/>
  <c r="AK892" i="1" a="1"/>
  <c r="AK892" i="1" s="1"/>
  <c r="BB892" i="1" s="1"/>
  <c r="AK397" i="1" a="1"/>
  <c r="AK397" i="1" s="1"/>
  <c r="BB397" i="1" s="1"/>
  <c r="AK476" i="1" a="1"/>
  <c r="AK476" i="1" s="1"/>
  <c r="BB476" i="1" s="1"/>
  <c r="AK654" i="1" a="1"/>
  <c r="AK654" i="1" s="1"/>
  <c r="BB654" i="1" s="1"/>
  <c r="AK659" i="1" a="1"/>
  <c r="AK659" i="1" s="1"/>
  <c r="BB659" i="1" s="1"/>
  <c r="AK661" i="1" a="1"/>
  <c r="AK661" i="1" s="1"/>
  <c r="BB661" i="1" s="1"/>
  <c r="AK666" i="1" a="1"/>
  <c r="AK666" i="1" s="1"/>
  <c r="BB666" i="1" s="1"/>
  <c r="AK680" i="1" a="1"/>
  <c r="AK680" i="1" s="1"/>
  <c r="BB680" i="1" s="1"/>
  <c r="AK683" i="1" a="1"/>
  <c r="AK683" i="1" s="1"/>
  <c r="BB683" i="1" s="1"/>
  <c r="AK686" i="1" a="1"/>
  <c r="AK686" i="1" s="1"/>
  <c r="BB686" i="1" s="1"/>
  <c r="AK689" i="1" a="1"/>
  <c r="AK689" i="1" s="1"/>
  <c r="BB689" i="1" s="1"/>
  <c r="AK710" i="1" a="1"/>
  <c r="AK710" i="1" s="1"/>
  <c r="BB710" i="1" s="1"/>
  <c r="AK742" i="1" a="1"/>
  <c r="AK742" i="1" s="1"/>
  <c r="BB742" i="1" s="1"/>
  <c r="AK757" i="1" a="1"/>
  <c r="AK757" i="1" s="1"/>
  <c r="BB757" i="1" s="1"/>
  <c r="AK764" i="1" a="1"/>
  <c r="AK764" i="1" s="1"/>
  <c r="BB764" i="1" s="1"/>
  <c r="AK765" i="1" a="1"/>
  <c r="AK765" i="1" s="1"/>
  <c r="BB765" i="1" s="1"/>
  <c r="AK779" i="1" a="1"/>
  <c r="AK779" i="1" s="1"/>
  <c r="BB779" i="1" s="1"/>
  <c r="AK780" i="1" a="1"/>
  <c r="AK780" i="1" s="1"/>
  <c r="BB780" i="1" s="1"/>
  <c r="AK795" i="1" a="1"/>
  <c r="AK795" i="1" s="1"/>
  <c r="BB795" i="1" s="1"/>
  <c r="AK802" i="1" a="1"/>
  <c r="AK802" i="1" s="1"/>
  <c r="BB802" i="1" s="1"/>
  <c r="AK803" i="1" a="1"/>
  <c r="AK803" i="1" s="1"/>
  <c r="BB803" i="1" s="1"/>
  <c r="AK813" i="1" a="1"/>
  <c r="AK813" i="1" s="1"/>
  <c r="BB813" i="1" s="1"/>
  <c r="AK814" i="1" a="1"/>
  <c r="AK814" i="1" s="1"/>
  <c r="BB814" i="1" s="1"/>
  <c r="AK823" i="1" a="1"/>
  <c r="AK823" i="1" s="1"/>
  <c r="BB823" i="1" s="1"/>
  <c r="AK825" i="1" a="1"/>
  <c r="AK825" i="1" s="1"/>
  <c r="BB825" i="1" s="1"/>
  <c r="AK846" i="1" a="1"/>
  <c r="AK846" i="1" s="1"/>
  <c r="BB846" i="1" s="1"/>
  <c r="AK866" i="1" a="1"/>
  <c r="AK866" i="1" s="1"/>
  <c r="BB866" i="1" s="1"/>
  <c r="AK869" i="1" a="1"/>
  <c r="AK869" i="1" s="1"/>
  <c r="BB869" i="1" s="1"/>
  <c r="AK872" i="1" a="1"/>
  <c r="AK872" i="1" s="1"/>
  <c r="BB872" i="1" s="1"/>
  <c r="AK875" i="1" a="1"/>
  <c r="AK875" i="1" s="1"/>
  <c r="BB875" i="1" s="1"/>
  <c r="AK878" i="1" a="1"/>
  <c r="AK878" i="1" s="1"/>
  <c r="BB878" i="1" s="1"/>
  <c r="AK885" i="1" a="1"/>
  <c r="AK885" i="1" s="1"/>
  <c r="BB885" i="1" s="1"/>
  <c r="AK893" i="1" a="1"/>
  <c r="AK893" i="1" s="1"/>
  <c r="BB893" i="1" s="1"/>
  <c r="AK894" i="1" a="1"/>
  <c r="AK894" i="1" s="1"/>
  <c r="BB894" i="1" s="1"/>
  <c r="AK903" i="1" a="1"/>
  <c r="AK903" i="1" s="1"/>
  <c r="BB903" i="1" s="1"/>
  <c r="AK413" i="1" a="1"/>
  <c r="AK413" i="1" s="1"/>
  <c r="BB413" i="1" s="1"/>
  <c r="AK498" i="1" a="1"/>
  <c r="AK498" i="1" s="1"/>
  <c r="BB498" i="1" s="1"/>
  <c r="AK616" i="1" a="1"/>
  <c r="AK616" i="1" s="1"/>
  <c r="BB616" i="1" s="1"/>
  <c r="AK644" i="1" a="1"/>
  <c r="AK644" i="1" s="1"/>
  <c r="BB644" i="1" s="1"/>
  <c r="AK669" i="1" a="1"/>
  <c r="AK669" i="1" s="1"/>
  <c r="BB669" i="1" s="1"/>
  <c r="AK672" i="1" a="1"/>
  <c r="AK672" i="1" s="1"/>
  <c r="BB672" i="1" s="1"/>
  <c r="AK692" i="1" a="1"/>
  <c r="AK692" i="1" s="1"/>
  <c r="BB692" i="1" s="1"/>
  <c r="AK695" i="1" a="1"/>
  <c r="AK695" i="1" s="1"/>
  <c r="BB695" i="1" s="1"/>
  <c r="AK702" i="1" a="1"/>
  <c r="AK702" i="1" s="1"/>
  <c r="BB702" i="1" s="1"/>
  <c r="AK703" i="1" a="1"/>
  <c r="AK703" i="1" s="1"/>
  <c r="BB703" i="1" s="1"/>
  <c r="AK711" i="1" a="1"/>
  <c r="AK711" i="1" s="1"/>
  <c r="BB711" i="1" s="1"/>
  <c r="AK727" i="1" a="1"/>
  <c r="AK727" i="1" s="1"/>
  <c r="BB727" i="1" s="1"/>
  <c r="AK734" i="1" a="1"/>
  <c r="AK734" i="1" s="1"/>
  <c r="BB734" i="1" s="1"/>
  <c r="AK735" i="1" a="1"/>
  <c r="AK735" i="1" s="1"/>
  <c r="BB735" i="1" s="1"/>
  <c r="AK743" i="1" a="1"/>
  <c r="AK743" i="1" s="1"/>
  <c r="BB743" i="1" s="1"/>
  <c r="AK749" i="1" a="1"/>
  <c r="AK749" i="1" s="1"/>
  <c r="BB749" i="1" s="1"/>
  <c r="AK750" i="1" a="1"/>
  <c r="AK750" i="1" s="1"/>
  <c r="BB750" i="1" s="1"/>
  <c r="AK758" i="1" a="1"/>
  <c r="AK758" i="1" s="1"/>
  <c r="BB758" i="1" s="1"/>
  <c r="AK772" i="1" a="1"/>
  <c r="AK772" i="1" s="1"/>
  <c r="BB772" i="1" s="1"/>
  <c r="AK773" i="1" a="1"/>
  <c r="AK773" i="1" s="1"/>
  <c r="BB773" i="1" s="1"/>
  <c r="AK787" i="1" a="1"/>
  <c r="AK787" i="1" s="1"/>
  <c r="BB787" i="1" s="1"/>
  <c r="AK788" i="1" a="1"/>
  <c r="AK788" i="1" s="1"/>
  <c r="BB788" i="1" s="1"/>
  <c r="AK816" i="1" a="1"/>
  <c r="AK816" i="1" s="1"/>
  <c r="BB816" i="1" s="1"/>
  <c r="AK824" i="1" a="1"/>
  <c r="AK824" i="1" s="1"/>
  <c r="BB824" i="1" s="1"/>
  <c r="AK827" i="1" a="1"/>
  <c r="AK827" i="1" s="1"/>
  <c r="BB827" i="1" s="1"/>
  <c r="AK842" i="1" a="1"/>
  <c r="AK842" i="1" s="1"/>
  <c r="BB842" i="1" s="1"/>
  <c r="AK849" i="1" a="1"/>
  <c r="AK849" i="1" s="1"/>
  <c r="BB849" i="1" s="1"/>
  <c r="AK852" i="1" a="1"/>
  <c r="AK852" i="1" s="1"/>
  <c r="BB852" i="1" s="1"/>
  <c r="AK855" i="1" a="1"/>
  <c r="AK855" i="1" s="1"/>
  <c r="BB855" i="1" s="1"/>
  <c r="AK881" i="1" a="1"/>
  <c r="AK881" i="1" s="1"/>
  <c r="BB881" i="1" s="1"/>
  <c r="AK886" i="1" a="1"/>
  <c r="AK886" i="1" s="1"/>
  <c r="BB886" i="1" s="1"/>
  <c r="AK895" i="1" a="1"/>
  <c r="AK895" i="1" s="1"/>
  <c r="BB895" i="1" s="1"/>
  <c r="AK426" i="1" a="1"/>
  <c r="AK426" i="1" s="1"/>
  <c r="BB426" i="1" s="1"/>
  <c r="AK502" i="1" a="1"/>
  <c r="AK502" i="1" s="1"/>
  <c r="BB502" i="1" s="1"/>
  <c r="AK509" i="1" a="1"/>
  <c r="AK509" i="1" s="1"/>
  <c r="BB509" i="1" s="1"/>
  <c r="AK538" i="1" a="1"/>
  <c r="AK538" i="1" s="1"/>
  <c r="BB538" i="1" s="1"/>
  <c r="AK571" i="1" a="1"/>
  <c r="AK571" i="1" s="1"/>
  <c r="BB571" i="1" s="1"/>
  <c r="AK601" i="1" a="1"/>
  <c r="AK601" i="1" s="1"/>
  <c r="BB601" i="1" s="1"/>
  <c r="AK629" i="1" a="1"/>
  <c r="AK629" i="1" s="1"/>
  <c r="BB629" i="1" s="1"/>
  <c r="AK641" i="1" a="1"/>
  <c r="AK641" i="1" s="1"/>
  <c r="BB641" i="1" s="1"/>
  <c r="AK647" i="1" a="1"/>
  <c r="AK647" i="1" s="1"/>
  <c r="BB647" i="1" s="1"/>
  <c r="AK651" i="1" a="1"/>
  <c r="AK651" i="1" s="1"/>
  <c r="BB651" i="1" s="1"/>
  <c r="AK656" i="1" a="1"/>
  <c r="AK656" i="1" s="1"/>
  <c r="BB656" i="1" s="1"/>
  <c r="AK663" i="1" a="1"/>
  <c r="AK663" i="1" s="1"/>
  <c r="BB663" i="1" s="1"/>
  <c r="AK667" i="1" a="1"/>
  <c r="AK667" i="1" s="1"/>
  <c r="BB667" i="1" s="1"/>
  <c r="AK675" i="1" a="1"/>
  <c r="AK675" i="1" s="1"/>
  <c r="BB675" i="1" s="1"/>
  <c r="AK678" i="1" a="1"/>
  <c r="AK678" i="1" s="1"/>
  <c r="BB678" i="1" s="1"/>
  <c r="AK681" i="1" a="1"/>
  <c r="AK681" i="1" s="1"/>
  <c r="BB681" i="1" s="1"/>
  <c r="AK696" i="1" a="1"/>
  <c r="AK696" i="1" s="1"/>
  <c r="BB696" i="1" s="1"/>
  <c r="AK697" i="1" a="1"/>
  <c r="AK697" i="1" s="1"/>
  <c r="BB697" i="1" s="1"/>
  <c r="AK705" i="1" a="1"/>
  <c r="AK705" i="1" s="1"/>
  <c r="BB705" i="1" s="1"/>
  <c r="AK712" i="1" a="1"/>
  <c r="AK712" i="1" s="1"/>
  <c r="BB712" i="1" s="1"/>
  <c r="AK719" i="1" a="1"/>
  <c r="AK719" i="1" s="1"/>
  <c r="BB719" i="1" s="1"/>
  <c r="AK720" i="1" a="1"/>
  <c r="AK720" i="1" s="1"/>
  <c r="BB720" i="1" s="1"/>
  <c r="AK728" i="1" a="1"/>
  <c r="AK728" i="1" s="1"/>
  <c r="BB728" i="1" s="1"/>
  <c r="AK729" i="1" a="1"/>
  <c r="AK729" i="1" s="1"/>
  <c r="BB729" i="1" s="1"/>
  <c r="AK759" i="1" a="1"/>
  <c r="AK759" i="1" s="1"/>
  <c r="BB759" i="1" s="1"/>
  <c r="AK774" i="1" a="1"/>
  <c r="AK774" i="1" s="1"/>
  <c r="BB774" i="1" s="1"/>
  <c r="AK781" i="1" a="1"/>
  <c r="AK781" i="1" s="1"/>
  <c r="BB781" i="1" s="1"/>
  <c r="AK782" i="1" a="1"/>
  <c r="AK782" i="1" s="1"/>
  <c r="BB782" i="1" s="1"/>
  <c r="AK789" i="1" a="1"/>
  <c r="AK789" i="1" s="1"/>
  <c r="BB789" i="1" s="1"/>
  <c r="AK796" i="1" a="1"/>
  <c r="AK796" i="1" s="1"/>
  <c r="BB796" i="1" s="1"/>
  <c r="AK797" i="1" a="1"/>
  <c r="AK797" i="1" s="1"/>
  <c r="BB797" i="1" s="1"/>
  <c r="AK804" i="1" a="1"/>
  <c r="AK804" i="1" s="1"/>
  <c r="BB804" i="1" s="1"/>
  <c r="AK805" i="1" a="1"/>
  <c r="AK805" i="1" s="1"/>
  <c r="BB805" i="1" s="1"/>
  <c r="AK815" i="1" a="1"/>
  <c r="AK815" i="1" s="1"/>
  <c r="BB815" i="1" s="1"/>
  <c r="AK826" i="1" a="1"/>
  <c r="AK826" i="1" s="1"/>
  <c r="BB826" i="1" s="1"/>
  <c r="AK829" i="1" a="1"/>
  <c r="AK829" i="1" s="1"/>
  <c r="BB829" i="1" s="1"/>
  <c r="AK834" i="1" a="1"/>
  <c r="AK834" i="1" s="1"/>
  <c r="BB834" i="1" s="1"/>
  <c r="AK837" i="1" a="1"/>
  <c r="AK837" i="1" s="1"/>
  <c r="BB837" i="1" s="1"/>
  <c r="AK839" i="1" a="1"/>
  <c r="AK839" i="1" s="1"/>
  <c r="BB839" i="1" s="1"/>
  <c r="AK844" i="1" a="1"/>
  <c r="AK844" i="1" s="1"/>
  <c r="BB844" i="1" s="1"/>
  <c r="AK858" i="1" a="1"/>
  <c r="AK858" i="1" s="1"/>
  <c r="BB858" i="1" s="1"/>
  <c r="AK861" i="1" a="1"/>
  <c r="AK861" i="1" s="1"/>
  <c r="BB861" i="1" s="1"/>
  <c r="AK864" i="1" a="1"/>
  <c r="AK864" i="1" s="1"/>
  <c r="BB864" i="1" s="1"/>
  <c r="AK867" i="1" a="1"/>
  <c r="AK867" i="1" s="1"/>
  <c r="BB867" i="1" s="1"/>
  <c r="AK870" i="1" a="1"/>
  <c r="AK870" i="1" s="1"/>
  <c r="BB870" i="1" s="1"/>
  <c r="AK887" i="1" a="1"/>
  <c r="AK887" i="1" s="1"/>
  <c r="BB887" i="1" s="1"/>
  <c r="AK653" i="1" a="1"/>
  <c r="AK653" i="1" s="1"/>
  <c r="BB653" i="1" s="1"/>
  <c r="AK714" i="1" a="1"/>
  <c r="AK714" i="1" s="1"/>
  <c r="BB714" i="1" s="1"/>
  <c r="AK744" i="1" a="1"/>
  <c r="AK744" i="1" s="1"/>
  <c r="BB744" i="1" s="1"/>
  <c r="AK847" i="1" a="1"/>
  <c r="AK847" i="1" s="1"/>
  <c r="BB847" i="1" s="1"/>
  <c r="AK907" i="1" a="1"/>
  <c r="AK907" i="1" s="1"/>
  <c r="BB907" i="1" s="1"/>
  <c r="AK919" i="1" a="1"/>
  <c r="AK919" i="1" s="1"/>
  <c r="BB919" i="1" s="1"/>
  <c r="AK937" i="1" a="1"/>
  <c r="AK937" i="1" s="1"/>
  <c r="BB937" i="1" s="1"/>
  <c r="AK946" i="1" a="1"/>
  <c r="AK946" i="1" s="1"/>
  <c r="BB946" i="1" s="1"/>
  <c r="AK947" i="1" a="1"/>
  <c r="AK947" i="1" s="1"/>
  <c r="BB947" i="1" s="1"/>
  <c r="AK955" i="1" a="1"/>
  <c r="AK955" i="1" s="1"/>
  <c r="BB955" i="1" s="1"/>
  <c r="AK956" i="1" a="1"/>
  <c r="AK956" i="1" s="1"/>
  <c r="BB956" i="1" s="1"/>
  <c r="AK965" i="1" a="1"/>
  <c r="AK965" i="1" s="1"/>
  <c r="BB965" i="1" s="1"/>
  <c r="AK966" i="1" a="1"/>
  <c r="AK966" i="1" s="1"/>
  <c r="BB966" i="1" s="1"/>
  <c r="AK984" i="1" a="1"/>
  <c r="AK984" i="1" s="1"/>
  <c r="BB984" i="1" s="1"/>
  <c r="AK985" i="1" a="1"/>
  <c r="AK985" i="1" s="1"/>
  <c r="BB985" i="1" s="1"/>
  <c r="AK986" i="1" a="1"/>
  <c r="AK986" i="1" s="1"/>
  <c r="BB986" i="1" s="1"/>
  <c r="AK1005" i="1" a="1"/>
  <c r="AK1005" i="1" s="1"/>
  <c r="BB1005" i="1" s="1"/>
  <c r="AK1013" i="1" a="1"/>
  <c r="AK1013" i="1" s="1"/>
  <c r="BB1013" i="1" s="1"/>
  <c r="AK1014" i="1" a="1"/>
  <c r="AK1014" i="1" s="1"/>
  <c r="BB1014" i="1" s="1"/>
  <c r="AK1025" i="1" a="1"/>
  <c r="AK1025" i="1" s="1"/>
  <c r="BB1025" i="1" s="1"/>
  <c r="AK1046" i="1" a="1"/>
  <c r="AK1046" i="1" s="1"/>
  <c r="BB1046" i="1" s="1"/>
  <c r="AK1049" i="1" a="1"/>
  <c r="AK1049" i="1" s="1"/>
  <c r="BB1049" i="1" s="1"/>
  <c r="AK1058" i="1" a="1"/>
  <c r="AK1058" i="1" s="1"/>
  <c r="BB1058" i="1" s="1"/>
  <c r="AK1060" i="1" a="1"/>
  <c r="AK1060" i="1" s="1"/>
  <c r="BB1060" i="1" s="1"/>
  <c r="AK1067" i="1" a="1"/>
  <c r="AK1067" i="1" s="1"/>
  <c r="BB1067" i="1" s="1"/>
  <c r="AK1068" i="1" a="1"/>
  <c r="AK1068" i="1" s="1"/>
  <c r="BB1068" i="1" s="1"/>
  <c r="AK1072" i="1" a="1"/>
  <c r="AK1072" i="1" s="1"/>
  <c r="BB1072" i="1" s="1"/>
  <c r="AK1075" i="1" a="1"/>
  <c r="AK1075" i="1" s="1"/>
  <c r="BB1075" i="1" s="1"/>
  <c r="AK1091" i="1" a="1"/>
  <c r="AK1091" i="1" s="1"/>
  <c r="BB1091" i="1" s="1"/>
  <c r="AK1093" i="1" a="1"/>
  <c r="AK1093" i="1" s="1"/>
  <c r="BB1093" i="1" s="1"/>
  <c r="AK1094" i="1" a="1"/>
  <c r="AK1094" i="1" s="1"/>
  <c r="BB1094" i="1" s="1"/>
  <c r="AK1113" i="1" a="1"/>
  <c r="AK1113" i="1" s="1"/>
  <c r="BB1113" i="1" s="1"/>
  <c r="AK1114" i="1" a="1"/>
  <c r="AK1114" i="1" s="1"/>
  <c r="BB1114" i="1" s="1"/>
  <c r="AK1116" i="1" a="1"/>
  <c r="AK1116" i="1" s="1"/>
  <c r="BB1116" i="1" s="1"/>
  <c r="AK1132" i="1" a="1"/>
  <c r="AK1132" i="1" s="1"/>
  <c r="BB1132" i="1" s="1"/>
  <c r="AK1135" i="1" a="1"/>
  <c r="AK1135" i="1" s="1"/>
  <c r="BB1135" i="1" s="1"/>
  <c r="AK1151" i="1" a="1"/>
  <c r="AK1151" i="1" s="1"/>
  <c r="BB1151" i="1" s="1"/>
  <c r="AK1154" i="1" a="1"/>
  <c r="AK1154" i="1" s="1"/>
  <c r="BB1154" i="1" s="1"/>
  <c r="AK1160" i="1" a="1"/>
  <c r="AK1160" i="1" s="1"/>
  <c r="BB1160" i="1" s="1"/>
  <c r="AK1163" i="1" a="1"/>
  <c r="AK1163" i="1" s="1"/>
  <c r="BB1163" i="1" s="1"/>
  <c r="AK1166" i="1" a="1"/>
  <c r="AK1166" i="1" s="1"/>
  <c r="BB1166" i="1" s="1"/>
  <c r="AK1169" i="1" a="1"/>
  <c r="AK1169" i="1" s="1"/>
  <c r="BB1169" i="1" s="1"/>
  <c r="AK324" i="1" a="1"/>
  <c r="AK324" i="1" s="1"/>
  <c r="BB324" i="1" s="1"/>
  <c r="AK722" i="1" a="1"/>
  <c r="AK722" i="1" s="1"/>
  <c r="BB722" i="1" s="1"/>
  <c r="AK737" i="1" a="1"/>
  <c r="AK737" i="1" s="1"/>
  <c r="BB737" i="1" s="1"/>
  <c r="AK752" i="1" a="1"/>
  <c r="AK752" i="1" s="1"/>
  <c r="BB752" i="1" s="1"/>
  <c r="AK767" i="1" a="1"/>
  <c r="AK767" i="1" s="1"/>
  <c r="BB767" i="1" s="1"/>
  <c r="AK902" i="1" a="1"/>
  <c r="AK902" i="1" s="1"/>
  <c r="BB902" i="1" s="1"/>
  <c r="AK910" i="1" a="1"/>
  <c r="AK910" i="1" s="1"/>
  <c r="BB910" i="1" s="1"/>
  <c r="AK920" i="1" a="1"/>
  <c r="AK920" i="1" s="1"/>
  <c r="BB920" i="1" s="1"/>
  <c r="AK929" i="1" a="1"/>
  <c r="AK929" i="1" s="1"/>
  <c r="BB929" i="1" s="1"/>
  <c r="AK930" i="1" a="1"/>
  <c r="AK930" i="1" s="1"/>
  <c r="BB930" i="1" s="1"/>
  <c r="AK938" i="1" a="1"/>
  <c r="AK938" i="1" s="1"/>
  <c r="BB938" i="1" s="1"/>
  <c r="AK939" i="1" a="1"/>
  <c r="AK939" i="1" s="1"/>
  <c r="BB939" i="1" s="1"/>
  <c r="AK958" i="1" a="1"/>
  <c r="AK958" i="1" s="1"/>
  <c r="BB958" i="1" s="1"/>
  <c r="AK967" i="1" a="1"/>
  <c r="AK967" i="1" s="1"/>
  <c r="BB967" i="1" s="1"/>
  <c r="AK968" i="1" a="1"/>
  <c r="AK968" i="1" s="1"/>
  <c r="BB968" i="1" s="1"/>
  <c r="AK987" i="1" a="1"/>
  <c r="AK987" i="1" s="1"/>
  <c r="BB987" i="1" s="1"/>
  <c r="AK995" i="1" a="1"/>
  <c r="AK995" i="1" s="1"/>
  <c r="BB995" i="1" s="1"/>
  <c r="AK996" i="1" a="1"/>
  <c r="AK996" i="1" s="1"/>
  <c r="BB996" i="1" s="1"/>
  <c r="AK1006" i="1" a="1"/>
  <c r="AK1006" i="1" s="1"/>
  <c r="BB1006" i="1" s="1"/>
  <c r="AK1015" i="1" a="1"/>
  <c r="AK1015" i="1" s="1"/>
  <c r="BB1015" i="1" s="1"/>
  <c r="AK1021" i="1" a="1"/>
  <c r="AK1021" i="1" s="1"/>
  <c r="BB1021" i="1" s="1"/>
  <c r="AK1033" i="1" a="1"/>
  <c r="AK1033" i="1" s="1"/>
  <c r="BB1033" i="1" s="1"/>
  <c r="AK1041" i="1" a="1"/>
  <c r="AK1041" i="1" s="1"/>
  <c r="BB1041" i="1" s="1"/>
  <c r="AK1056" i="1" a="1"/>
  <c r="AK1056" i="1" s="1"/>
  <c r="BB1056" i="1" s="1"/>
  <c r="AK1059" i="1" a="1"/>
  <c r="AK1059" i="1" s="1"/>
  <c r="BB1059" i="1" s="1"/>
  <c r="AK1061" i="1" a="1"/>
  <c r="AK1061" i="1" s="1"/>
  <c r="BB1061" i="1" s="1"/>
  <c r="AK1074" i="1" a="1"/>
  <c r="AK1074" i="1" s="1"/>
  <c r="BB1074" i="1" s="1"/>
  <c r="AK1076" i="1" a="1"/>
  <c r="AK1076" i="1" s="1"/>
  <c r="BB1076" i="1" s="1"/>
  <c r="AK1077" i="1" a="1"/>
  <c r="AK1077" i="1" s="1"/>
  <c r="BB1077" i="1" s="1"/>
  <c r="AK1095" i="1" a="1"/>
  <c r="AK1095" i="1" s="1"/>
  <c r="BB1095" i="1" s="1"/>
  <c r="AK1096" i="1" a="1"/>
  <c r="AK1096" i="1" s="1"/>
  <c r="BB1096" i="1" s="1"/>
  <c r="AK1097" i="1" a="1"/>
  <c r="AK1097" i="1" s="1"/>
  <c r="BB1097" i="1" s="1"/>
  <c r="AK1115" i="1" a="1"/>
  <c r="AK1115" i="1" s="1"/>
  <c r="BB1115" i="1" s="1"/>
  <c r="AK1118" i="1" a="1"/>
  <c r="AK1118" i="1" s="1"/>
  <c r="BB1118" i="1" s="1"/>
  <c r="AK1134" i="1" a="1"/>
  <c r="AK1134" i="1" s="1"/>
  <c r="BB1134" i="1" s="1"/>
  <c r="AK1137" i="1" a="1"/>
  <c r="AK1137" i="1" s="1"/>
  <c r="BB1137" i="1" s="1"/>
  <c r="AK1153" i="1" a="1"/>
  <c r="AK1153" i="1" s="1"/>
  <c r="BB1153" i="1" s="1"/>
  <c r="AK1156" i="1" a="1"/>
  <c r="AK1156" i="1" s="1"/>
  <c r="BB1156" i="1" s="1"/>
  <c r="AK1157" i="1" a="1"/>
  <c r="AK1157" i="1" s="1"/>
  <c r="BB1157" i="1" s="1"/>
  <c r="AK660" i="1" a="1"/>
  <c r="AK660" i="1" s="1"/>
  <c r="BB660" i="1" s="1"/>
  <c r="AK760" i="1" a="1"/>
  <c r="AK760" i="1" s="1"/>
  <c r="BB760" i="1" s="1"/>
  <c r="AK775" i="1" a="1"/>
  <c r="AK775" i="1" s="1"/>
  <c r="BB775" i="1" s="1"/>
  <c r="AK790" i="1" a="1"/>
  <c r="AK790" i="1" s="1"/>
  <c r="BB790" i="1" s="1"/>
  <c r="AK828" i="1" a="1"/>
  <c r="AK828" i="1" s="1"/>
  <c r="BB828" i="1" s="1"/>
  <c r="AK897" i="1" a="1"/>
  <c r="AK897" i="1" s="1"/>
  <c r="BB897" i="1" s="1"/>
  <c r="AK913" i="1" a="1"/>
  <c r="AK913" i="1" s="1"/>
  <c r="BB913" i="1" s="1"/>
  <c r="AK921" i="1" a="1"/>
  <c r="AK921" i="1" s="1"/>
  <c r="BB921" i="1" s="1"/>
  <c r="AK922" i="1" a="1"/>
  <c r="AK922" i="1" s="1"/>
  <c r="BB922" i="1" s="1"/>
  <c r="AK948" i="1" a="1"/>
  <c r="AK948" i="1" s="1"/>
  <c r="BB948" i="1" s="1"/>
  <c r="AK949" i="1" a="1"/>
  <c r="AK949" i="1" s="1"/>
  <c r="BB949" i="1" s="1"/>
  <c r="AK957" i="1" a="1"/>
  <c r="AK957" i="1" s="1"/>
  <c r="BB957" i="1" s="1"/>
  <c r="AK960" i="1" a="1"/>
  <c r="AK960" i="1" s="1"/>
  <c r="BB960" i="1" s="1"/>
  <c r="AK969" i="1" a="1"/>
  <c r="AK969" i="1" s="1"/>
  <c r="BB969" i="1" s="1"/>
  <c r="AK970" i="1" a="1"/>
  <c r="AK970" i="1" s="1"/>
  <c r="BB970" i="1" s="1"/>
  <c r="AK971" i="1" a="1"/>
  <c r="AK971" i="1" s="1"/>
  <c r="BB971" i="1" s="1"/>
  <c r="AK988" i="1" a="1"/>
  <c r="AK988" i="1" s="1"/>
  <c r="BB988" i="1" s="1"/>
  <c r="AK998" i="1" a="1"/>
  <c r="AK998" i="1" s="1"/>
  <c r="BB998" i="1" s="1"/>
  <c r="AK1007" i="1" a="1"/>
  <c r="AK1007" i="1" s="1"/>
  <c r="BB1007" i="1" s="1"/>
  <c r="AK1016" i="1" a="1"/>
  <c r="AK1016" i="1" s="1"/>
  <c r="BB1016" i="1" s="1"/>
  <c r="AK1024" i="1" a="1"/>
  <c r="AK1024" i="1" s="1"/>
  <c r="BB1024" i="1" s="1"/>
  <c r="AK1029" i="1" a="1"/>
  <c r="AK1029" i="1" s="1"/>
  <c r="BB1029" i="1" s="1"/>
  <c r="AK1032" i="1" a="1"/>
  <c r="AK1032" i="1" s="1"/>
  <c r="BB1032" i="1" s="1"/>
  <c r="AK1037" i="1" a="1"/>
  <c r="AK1037" i="1" s="1"/>
  <c r="BB1037" i="1" s="1"/>
  <c r="AK1040" i="1" a="1"/>
  <c r="AK1040" i="1" s="1"/>
  <c r="BB1040" i="1" s="1"/>
  <c r="AK1045" i="1" a="1"/>
  <c r="AK1045" i="1" s="1"/>
  <c r="BB1045" i="1" s="1"/>
  <c r="AK1051" i="1" a="1"/>
  <c r="AK1051" i="1" s="1"/>
  <c r="BB1051" i="1" s="1"/>
  <c r="AK1053" i="1" a="1"/>
  <c r="AK1053" i="1" s="1"/>
  <c r="BB1053" i="1" s="1"/>
  <c r="AK1062" i="1" a="1"/>
  <c r="AK1062" i="1" s="1"/>
  <c r="BB1062" i="1" s="1"/>
  <c r="AK1078" i="1" a="1"/>
  <c r="AK1078" i="1" s="1"/>
  <c r="BB1078" i="1" s="1"/>
  <c r="AK1079" i="1" a="1"/>
  <c r="AK1079" i="1" s="1"/>
  <c r="BB1079" i="1" s="1"/>
  <c r="AK1080" i="1" a="1"/>
  <c r="AK1080" i="1" s="1"/>
  <c r="BB1080" i="1" s="1"/>
  <c r="AK1098" i="1" a="1"/>
  <c r="AK1098" i="1" s="1"/>
  <c r="BB1098" i="1" s="1"/>
  <c r="AK1099" i="1" a="1"/>
  <c r="AK1099" i="1" s="1"/>
  <c r="BB1099" i="1" s="1"/>
  <c r="AK1101" i="1" a="1"/>
  <c r="AK1101" i="1" s="1"/>
  <c r="BB1101" i="1" s="1"/>
  <c r="AK1117" i="1" a="1"/>
  <c r="AK1117" i="1" s="1"/>
  <c r="BB1117" i="1" s="1"/>
  <c r="AK1120" i="1" a="1"/>
  <c r="AK1120" i="1" s="1"/>
  <c r="BB1120" i="1" s="1"/>
  <c r="AK1136" i="1" a="1"/>
  <c r="AK1136" i="1" s="1"/>
  <c r="BB1136" i="1" s="1"/>
  <c r="AK1139" i="1" a="1"/>
  <c r="AK1139" i="1" s="1"/>
  <c r="BB1139" i="1" s="1"/>
  <c r="AK1155" i="1" a="1"/>
  <c r="AK1155" i="1" s="1"/>
  <c r="BB1155" i="1" s="1"/>
  <c r="AK1158" i="1" a="1"/>
  <c r="AK1158" i="1" s="1"/>
  <c r="BB1158" i="1" s="1"/>
  <c r="AK1161" i="1" a="1"/>
  <c r="AK1161" i="1" s="1"/>
  <c r="BB1161" i="1" s="1"/>
  <c r="AK693" i="1" a="1"/>
  <c r="AK693" i="1" s="1"/>
  <c r="BB693" i="1" s="1"/>
  <c r="AK704" i="1" a="1"/>
  <c r="AK704" i="1" s="1"/>
  <c r="BB704" i="1" s="1"/>
  <c r="AK817" i="1" a="1"/>
  <c r="AK817" i="1" s="1"/>
  <c r="BB817" i="1" s="1"/>
  <c r="AK879" i="1" a="1"/>
  <c r="AK879" i="1" s="1"/>
  <c r="BB879" i="1" s="1"/>
  <c r="AK931" i="1" a="1"/>
  <c r="AK931" i="1" s="1"/>
  <c r="BB931" i="1" s="1"/>
  <c r="AK932" i="1" a="1"/>
  <c r="AK932" i="1" s="1"/>
  <c r="BB932" i="1" s="1"/>
  <c r="AK940" i="1" a="1"/>
  <c r="AK940" i="1" s="1"/>
  <c r="BB940" i="1" s="1"/>
  <c r="AK941" i="1" a="1"/>
  <c r="AK941" i="1" s="1"/>
  <c r="BB941" i="1" s="1"/>
  <c r="AK950" i="1" a="1"/>
  <c r="AK950" i="1" s="1"/>
  <c r="BB950" i="1" s="1"/>
  <c r="AK959" i="1" a="1"/>
  <c r="AK959" i="1" s="1"/>
  <c r="BB959" i="1" s="1"/>
  <c r="AK972" i="1" a="1"/>
  <c r="AK972" i="1" s="1"/>
  <c r="BB972" i="1" s="1"/>
  <c r="AK973" i="1" a="1"/>
  <c r="AK973" i="1" s="1"/>
  <c r="BB973" i="1" s="1"/>
  <c r="AK975" i="1" a="1"/>
  <c r="AK975" i="1" s="1"/>
  <c r="BB975" i="1" s="1"/>
  <c r="AK989" i="1" a="1"/>
  <c r="AK989" i="1" s="1"/>
  <c r="BB989" i="1" s="1"/>
  <c r="AK990" i="1" a="1"/>
  <c r="AK990" i="1" s="1"/>
  <c r="BB990" i="1" s="1"/>
  <c r="AK997" i="1" a="1"/>
  <c r="AK997" i="1" s="1"/>
  <c r="BB997" i="1" s="1"/>
  <c r="AK1008" i="1" a="1"/>
  <c r="AK1008" i="1" s="1"/>
  <c r="BB1008" i="1" s="1"/>
  <c r="AK1017" i="1" a="1"/>
  <c r="AK1017" i="1" s="1"/>
  <c r="BB1017" i="1" s="1"/>
  <c r="AK1028" i="1" a="1"/>
  <c r="AK1028" i="1" s="1"/>
  <c r="BB1028" i="1" s="1"/>
  <c r="AK1036" i="1" a="1"/>
  <c r="AK1036" i="1" s="1"/>
  <c r="BB1036" i="1" s="1"/>
  <c r="AK1048" i="1" a="1"/>
  <c r="AK1048" i="1" s="1"/>
  <c r="BB1048" i="1" s="1"/>
  <c r="AK1063" i="1" a="1"/>
  <c r="AK1063" i="1" s="1"/>
  <c r="BB1063" i="1" s="1"/>
  <c r="AK1081" i="1" a="1"/>
  <c r="AK1081" i="1" s="1"/>
  <c r="BB1081" i="1" s="1"/>
  <c r="AK1082" i="1" a="1"/>
  <c r="AK1082" i="1" s="1"/>
  <c r="BB1082" i="1" s="1"/>
  <c r="AK1084" i="1" a="1"/>
  <c r="AK1084" i="1" s="1"/>
  <c r="BB1084" i="1" s="1"/>
  <c r="AK1100" i="1" a="1"/>
  <c r="AK1100" i="1" s="1"/>
  <c r="BB1100" i="1" s="1"/>
  <c r="AK1103" i="1" a="1"/>
  <c r="AK1103" i="1" s="1"/>
  <c r="BB1103" i="1" s="1"/>
  <c r="AK1119" i="1" a="1"/>
  <c r="AK1119" i="1" s="1"/>
  <c r="BB1119" i="1" s="1"/>
  <c r="AK1122" i="1" a="1"/>
  <c r="AK1122" i="1" s="1"/>
  <c r="BB1122" i="1" s="1"/>
  <c r="AK1138" i="1" a="1"/>
  <c r="AK1138" i="1" s="1"/>
  <c r="BB1138" i="1" s="1"/>
  <c r="AK1140" i="1" a="1"/>
  <c r="AK1140" i="1" s="1"/>
  <c r="BB1140" i="1" s="1"/>
  <c r="AK1141" i="1" a="1"/>
  <c r="AK1141" i="1" s="1"/>
  <c r="BB1141" i="1" s="1"/>
  <c r="AK1164" i="1" a="1"/>
  <c r="AK1164" i="1" s="1"/>
  <c r="BB1164" i="1" s="1"/>
  <c r="AK1167" i="1" a="1"/>
  <c r="AK1167" i="1" s="1"/>
  <c r="BB1167" i="1" s="1"/>
  <c r="AK1170" i="1" a="1"/>
  <c r="AK1170" i="1" s="1"/>
  <c r="BB1170" i="1" s="1"/>
  <c r="AK690" i="1" a="1"/>
  <c r="AK690" i="1" s="1"/>
  <c r="BB690" i="1" s="1"/>
  <c r="AK806" i="1" a="1"/>
  <c r="AK806" i="1" s="1"/>
  <c r="BB806" i="1" s="1"/>
  <c r="AK876" i="1" a="1"/>
  <c r="AK876" i="1" s="1"/>
  <c r="BB876" i="1" s="1"/>
  <c r="AK901" i="1" a="1"/>
  <c r="AK901" i="1" s="1"/>
  <c r="BB901" i="1" s="1"/>
  <c r="AK904" i="1" a="1"/>
  <c r="AK904" i="1" s="1"/>
  <c r="BB904" i="1" s="1"/>
  <c r="AK908" i="1" a="1"/>
  <c r="AK908" i="1" s="1"/>
  <c r="BB908" i="1" s="1"/>
  <c r="AK911" i="1" a="1"/>
  <c r="AK911" i="1" s="1"/>
  <c r="BB911" i="1" s="1"/>
  <c r="AK914" i="1" a="1"/>
  <c r="AK914" i="1" s="1"/>
  <c r="BB914" i="1" s="1"/>
  <c r="AK915" i="1" a="1"/>
  <c r="AK915" i="1" s="1"/>
  <c r="BB915" i="1" s="1"/>
  <c r="AK923" i="1" a="1"/>
  <c r="AK923" i="1" s="1"/>
  <c r="BB923" i="1" s="1"/>
  <c r="AK924" i="1" a="1"/>
  <c r="AK924" i="1" s="1"/>
  <c r="BB924" i="1" s="1"/>
  <c r="AK942" i="1" a="1"/>
  <c r="AK942" i="1" s="1"/>
  <c r="BB942" i="1" s="1"/>
  <c r="AK943" i="1" a="1"/>
  <c r="AK943" i="1" s="1"/>
  <c r="BB943" i="1" s="1"/>
  <c r="AK951" i="1" a="1"/>
  <c r="AK951" i="1" s="1"/>
  <c r="BB951" i="1" s="1"/>
  <c r="AK961" i="1" a="1"/>
  <c r="AK961" i="1" s="1"/>
  <c r="BB961" i="1" s="1"/>
  <c r="AK962" i="1" a="1"/>
  <c r="AK962" i="1" s="1"/>
  <c r="BB962" i="1" s="1"/>
  <c r="AK974" i="1" a="1"/>
  <c r="AK974" i="1" s="1"/>
  <c r="BB974" i="1" s="1"/>
  <c r="AK977" i="1" a="1"/>
  <c r="AK977" i="1" s="1"/>
  <c r="BB977" i="1" s="1"/>
  <c r="AK999" i="1" a="1"/>
  <c r="AK999" i="1" s="1"/>
  <c r="BB999" i="1" s="1"/>
  <c r="AK1000" i="1" a="1"/>
  <c r="AK1000" i="1" s="1"/>
  <c r="BB1000" i="1" s="1"/>
  <c r="AK1009" i="1" a="1"/>
  <c r="AK1009" i="1" s="1"/>
  <c r="BB1009" i="1" s="1"/>
  <c r="AK1018" i="1" a="1"/>
  <c r="AK1018" i="1" s="1"/>
  <c r="BB1018" i="1" s="1"/>
  <c r="AK1019" i="1" a="1"/>
  <c r="AK1019" i="1" s="1"/>
  <c r="BB1019" i="1" s="1"/>
  <c r="AK1023" i="1" a="1"/>
  <c r="AK1023" i="1" s="1"/>
  <c r="BB1023" i="1" s="1"/>
  <c r="AK1044" i="1" a="1"/>
  <c r="AK1044" i="1" s="1"/>
  <c r="BB1044" i="1" s="1"/>
  <c r="AK1050" i="1" a="1"/>
  <c r="AK1050" i="1" s="1"/>
  <c r="BB1050" i="1" s="1"/>
  <c r="AK1055" i="1" a="1"/>
  <c r="AK1055" i="1" s="1"/>
  <c r="BB1055" i="1" s="1"/>
  <c r="AK1064" i="1" a="1"/>
  <c r="AK1064" i="1" s="1"/>
  <c r="BB1064" i="1" s="1"/>
  <c r="AK1083" i="1" a="1"/>
  <c r="AK1083" i="1" s="1"/>
  <c r="BB1083" i="1" s="1"/>
  <c r="AK1086" i="1" a="1"/>
  <c r="AK1086" i="1" s="1"/>
  <c r="BB1086" i="1" s="1"/>
  <c r="AK1102" i="1" a="1"/>
  <c r="AK1102" i="1" s="1"/>
  <c r="BB1102" i="1" s="1"/>
  <c r="AK1105" i="1" a="1"/>
  <c r="AK1105" i="1" s="1"/>
  <c r="BB1105" i="1" s="1"/>
  <c r="AK1121" i="1" a="1"/>
  <c r="AK1121" i="1" s="1"/>
  <c r="BB1121" i="1" s="1"/>
  <c r="AK1124" i="1" a="1"/>
  <c r="AK1124" i="1" s="1"/>
  <c r="BB1124" i="1" s="1"/>
  <c r="AK1142" i="1" a="1"/>
  <c r="AK1142" i="1" s="1"/>
  <c r="BB1142" i="1" s="1"/>
  <c r="AK1143" i="1" a="1"/>
  <c r="AK1143" i="1" s="1"/>
  <c r="BB1143" i="1" s="1"/>
  <c r="AK1144" i="1" a="1"/>
  <c r="AK1144" i="1" s="1"/>
  <c r="BB1144" i="1" s="1"/>
  <c r="AK658" i="1" a="1"/>
  <c r="AK658" i="1" s="1"/>
  <c r="BB658" i="1" s="1"/>
  <c r="AK687" i="1" a="1"/>
  <c r="AK687" i="1" s="1"/>
  <c r="BB687" i="1" s="1"/>
  <c r="AK818" i="1" a="1"/>
  <c r="AK818" i="1" s="1"/>
  <c r="BB818" i="1" s="1"/>
  <c r="AK873" i="1" a="1"/>
  <c r="AK873" i="1" s="1"/>
  <c r="BB873" i="1" s="1"/>
  <c r="AK896" i="1" a="1"/>
  <c r="AK896" i="1" s="1"/>
  <c r="BB896" i="1" s="1"/>
  <c r="AK905" i="1" a="1"/>
  <c r="AK905" i="1" s="1"/>
  <c r="BB905" i="1" s="1"/>
  <c r="AK926" i="1" a="1"/>
  <c r="AK926" i="1" s="1"/>
  <c r="BB926" i="1" s="1"/>
  <c r="AK933" i="1" a="1"/>
  <c r="AK933" i="1" s="1"/>
  <c r="BB933" i="1" s="1"/>
  <c r="AK934" i="1" a="1"/>
  <c r="AK934" i="1" s="1"/>
  <c r="BB934" i="1" s="1"/>
  <c r="AK952" i="1" a="1"/>
  <c r="AK952" i="1" s="1"/>
  <c r="BB952" i="1" s="1"/>
  <c r="AK976" i="1" a="1"/>
  <c r="AK976" i="1" s="1"/>
  <c r="BB976" i="1" s="1"/>
  <c r="AK979" i="1" a="1"/>
  <c r="AK979" i="1" s="1"/>
  <c r="BB979" i="1" s="1"/>
  <c r="AK991" i="1" a="1"/>
  <c r="AK991" i="1" s="1"/>
  <c r="BB991" i="1" s="1"/>
  <c r="AK992" i="1" a="1"/>
  <c r="AK992" i="1" s="1"/>
  <c r="BB992" i="1" s="1"/>
  <c r="AK1001" i="1" a="1"/>
  <c r="AK1001" i="1" s="1"/>
  <c r="BB1001" i="1" s="1"/>
  <c r="AK1010" i="1" a="1"/>
  <c r="AK1010" i="1" s="1"/>
  <c r="BB1010" i="1" s="1"/>
  <c r="AK1020" i="1" a="1"/>
  <c r="AK1020" i="1" s="1"/>
  <c r="BB1020" i="1" s="1"/>
  <c r="AK1027" i="1" a="1"/>
  <c r="AK1027" i="1" s="1"/>
  <c r="BB1027" i="1" s="1"/>
  <c r="AK1031" i="1" a="1"/>
  <c r="AK1031" i="1" s="1"/>
  <c r="BB1031" i="1" s="1"/>
  <c r="AK1035" i="1" a="1"/>
  <c r="AK1035" i="1" s="1"/>
  <c r="BB1035" i="1" s="1"/>
  <c r="AK1039" i="1" a="1"/>
  <c r="AK1039" i="1" s="1"/>
  <c r="BB1039" i="1" s="1"/>
  <c r="AK1043" i="1" a="1"/>
  <c r="AK1043" i="1" s="1"/>
  <c r="BB1043" i="1" s="1"/>
  <c r="AK1047" i="1" a="1"/>
  <c r="AK1047" i="1" s="1"/>
  <c r="BB1047" i="1" s="1"/>
  <c r="AK1065" i="1" a="1"/>
  <c r="AK1065" i="1" s="1"/>
  <c r="BB1065" i="1" s="1"/>
  <c r="AK1069" i="1" a="1"/>
  <c r="AK1069" i="1" s="1"/>
  <c r="BB1069" i="1" s="1"/>
  <c r="AK1085" i="1" a="1"/>
  <c r="AK1085" i="1" s="1"/>
  <c r="BB1085" i="1" s="1"/>
  <c r="AK1088" i="1" a="1"/>
  <c r="AK1088" i="1" s="1"/>
  <c r="BB1088" i="1" s="1"/>
  <c r="AK1104" i="1" a="1"/>
  <c r="AK1104" i="1" s="1"/>
  <c r="BB1104" i="1" s="1"/>
  <c r="AK1107" i="1" a="1"/>
  <c r="AK1107" i="1" s="1"/>
  <c r="BB1107" i="1" s="1"/>
  <c r="AK1123" i="1" a="1"/>
  <c r="AK1123" i="1" s="1"/>
  <c r="BB1123" i="1" s="1"/>
  <c r="AK1125" i="1" a="1"/>
  <c r="AK1125" i="1" s="1"/>
  <c r="BB1125" i="1" s="1"/>
  <c r="AK1126" i="1" a="1"/>
  <c r="AK1126" i="1" s="1"/>
  <c r="BB1126" i="1" s="1"/>
  <c r="AK1145" i="1" a="1"/>
  <c r="AK1145" i="1" s="1"/>
  <c r="BB1145" i="1" s="1"/>
  <c r="AK1146" i="1" a="1"/>
  <c r="AK1146" i="1" s="1"/>
  <c r="BB1146" i="1" s="1"/>
  <c r="AK1148" i="1" a="1"/>
  <c r="AK1148" i="1" s="1"/>
  <c r="BB1148" i="1" s="1"/>
  <c r="AK1159" i="1" a="1"/>
  <c r="AK1159" i="1" s="1"/>
  <c r="BB1159" i="1" s="1"/>
  <c r="AK1162" i="1" a="1"/>
  <c r="AK1162" i="1" s="1"/>
  <c r="BB1162" i="1" s="1"/>
  <c r="AK1165" i="1" a="1"/>
  <c r="AK1165" i="1" s="1"/>
  <c r="BB1165" i="1" s="1"/>
  <c r="AK568" i="1" a="1"/>
  <c r="AK568" i="1" s="1"/>
  <c r="BB568" i="1" s="1"/>
  <c r="AK665" i="1" a="1"/>
  <c r="AK665" i="1" s="1"/>
  <c r="BB665" i="1" s="1"/>
  <c r="AK721" i="1" a="1"/>
  <c r="AK721" i="1" s="1"/>
  <c r="BB721" i="1" s="1"/>
  <c r="AK751" i="1" a="1"/>
  <c r="AK751" i="1" s="1"/>
  <c r="BB751" i="1" s="1"/>
  <c r="AK766" i="1" a="1"/>
  <c r="AK766" i="1" s="1"/>
  <c r="BB766" i="1" s="1"/>
  <c r="AK888" i="1" a="1"/>
  <c r="AK888" i="1" s="1"/>
  <c r="BB888" i="1" s="1"/>
  <c r="AK900" i="1" a="1"/>
  <c r="AK900" i="1" s="1"/>
  <c r="BB900" i="1" s="1"/>
  <c r="AK909" i="1" a="1"/>
  <c r="AK909" i="1" s="1"/>
  <c r="BB909" i="1" s="1"/>
  <c r="AK912" i="1" a="1"/>
  <c r="AK912" i="1" s="1"/>
  <c r="BB912" i="1" s="1"/>
  <c r="AK918" i="1" a="1"/>
  <c r="AK918" i="1" s="1"/>
  <c r="BB918" i="1" s="1"/>
  <c r="AK927" i="1" a="1"/>
  <c r="AK927" i="1" s="1"/>
  <c r="BB927" i="1" s="1"/>
  <c r="AK928" i="1" a="1"/>
  <c r="AK928" i="1" s="1"/>
  <c r="BB928" i="1" s="1"/>
  <c r="AK936" i="1" a="1"/>
  <c r="AK936" i="1" s="1"/>
  <c r="BB936" i="1" s="1"/>
  <c r="AK980" i="1" a="1"/>
  <c r="AK980" i="1" s="1"/>
  <c r="BB980" i="1" s="1"/>
  <c r="AK982" i="1" a="1"/>
  <c r="AK982" i="1" s="1"/>
  <c r="BB982" i="1" s="1"/>
  <c r="AK983" i="1" a="1"/>
  <c r="AK983" i="1" s="1"/>
  <c r="BB983" i="1" s="1"/>
  <c r="AK993" i="1" a="1"/>
  <c r="AK993" i="1" s="1"/>
  <c r="BB993" i="1" s="1"/>
  <c r="AK994" i="1" a="1"/>
  <c r="AK994" i="1" s="1"/>
  <c r="BB994" i="1" s="1"/>
  <c r="AK1004" i="1" a="1"/>
  <c r="AK1004" i="1" s="1"/>
  <c r="BB1004" i="1" s="1"/>
  <c r="AK1012" i="1" a="1"/>
  <c r="AK1012" i="1" s="1"/>
  <c r="BB1012" i="1" s="1"/>
  <c r="AK1022" i="1" a="1"/>
  <c r="AK1022" i="1" s="1"/>
  <c r="BB1022" i="1" s="1"/>
  <c r="AK1026" i="1" a="1"/>
  <c r="AK1026" i="1" s="1"/>
  <c r="BB1026" i="1" s="1"/>
  <c r="AK1030" i="1" a="1"/>
  <c r="AK1030" i="1" s="1"/>
  <c r="BB1030" i="1" s="1"/>
  <c r="AK1034" i="1" a="1"/>
  <c r="AK1034" i="1" s="1"/>
  <c r="BB1034" i="1" s="1"/>
  <c r="AK1038" i="1" a="1"/>
  <c r="AK1038" i="1" s="1"/>
  <c r="BB1038" i="1" s="1"/>
  <c r="AK1042" i="1" a="1"/>
  <c r="AK1042" i="1" s="1"/>
  <c r="BB1042" i="1" s="1"/>
  <c r="AK1054" i="1" a="1"/>
  <c r="AK1054" i="1" s="1"/>
  <c r="BB1054" i="1" s="1"/>
  <c r="AK1070" i="1" a="1"/>
  <c r="AK1070" i="1" s="1"/>
  <c r="BB1070" i="1" s="1"/>
  <c r="AK1073" i="1" a="1"/>
  <c r="AK1073" i="1" s="1"/>
  <c r="BB1073" i="1" s="1"/>
  <c r="AK1089" i="1" a="1"/>
  <c r="AK1089" i="1" s="1"/>
  <c r="BB1089" i="1" s="1"/>
  <c r="AK1092" i="1" a="1"/>
  <c r="AK1092" i="1" s="1"/>
  <c r="BB1092" i="1" s="1"/>
  <c r="AK1110" i="1" a="1"/>
  <c r="AK1110" i="1" s="1"/>
  <c r="BB1110" i="1" s="1"/>
  <c r="AK1111" i="1" a="1"/>
  <c r="AK1111" i="1" s="1"/>
  <c r="BB1111" i="1" s="1"/>
  <c r="AK1112" i="1" a="1"/>
  <c r="AK1112" i="1" s="1"/>
  <c r="BB1112" i="1" s="1"/>
  <c r="AK1130" i="1" a="1"/>
  <c r="AK1130" i="1" s="1"/>
  <c r="BB1130" i="1" s="1"/>
  <c r="AK1131" i="1" a="1"/>
  <c r="AK1131" i="1" s="1"/>
  <c r="BB1131" i="1" s="1"/>
  <c r="AK1133" i="1" a="1"/>
  <c r="AK1133" i="1" s="1"/>
  <c r="BB1133" i="1" s="1"/>
  <c r="AK1149" i="1" a="1"/>
  <c r="AK1149" i="1" s="1"/>
  <c r="BB1149" i="1" s="1"/>
  <c r="AK1152" i="1" a="1"/>
  <c r="AK1152" i="1" s="1"/>
  <c r="BB1152" i="1" s="1"/>
  <c r="AK945" i="1" a="1"/>
  <c r="AK945" i="1" s="1"/>
  <c r="BB945" i="1" s="1"/>
  <c r="AK964" i="1" a="1"/>
  <c r="AK964" i="1" s="1"/>
  <c r="BB964" i="1" s="1"/>
  <c r="AK1087" i="1" a="1"/>
  <c r="AK1087" i="1" s="1"/>
  <c r="BB1087" i="1" s="1"/>
  <c r="AK1171" i="1" a="1"/>
  <c r="AK1171" i="1" s="1"/>
  <c r="BB1171" i="1" s="1"/>
  <c r="AK1192" i="1" a="1"/>
  <c r="AK1192" i="1" s="1"/>
  <c r="BB1192" i="1" s="1"/>
  <c r="AK1195" i="1" a="1"/>
  <c r="AK1195" i="1" s="1"/>
  <c r="BB1195" i="1" s="1"/>
  <c r="AK1198" i="1" a="1"/>
  <c r="AK1198" i="1" s="1"/>
  <c r="BB1198" i="1" s="1"/>
  <c r="AK1201" i="1" a="1"/>
  <c r="AK1201" i="1" s="1"/>
  <c r="BB1201" i="1" s="1"/>
  <c r="AK1224" i="1" a="1"/>
  <c r="AK1224" i="1" s="1"/>
  <c r="BB1224" i="1" s="1"/>
  <c r="AK1227" i="1" a="1"/>
  <c r="AK1227" i="1" s="1"/>
  <c r="BB1227" i="1" s="1"/>
  <c r="AK1230" i="1" a="1"/>
  <c r="AK1230" i="1" s="1"/>
  <c r="BB1230" i="1" s="1"/>
  <c r="AK1233" i="1" a="1"/>
  <c r="AK1233" i="1" s="1"/>
  <c r="BB1233" i="1" s="1"/>
  <c r="AK1256" i="1" a="1"/>
  <c r="AK1256" i="1" s="1"/>
  <c r="BB1256" i="1" s="1"/>
  <c r="AK1259" i="1" a="1"/>
  <c r="AK1259" i="1" s="1"/>
  <c r="BB1259" i="1" s="1"/>
  <c r="AK1262" i="1" a="1"/>
  <c r="AK1262" i="1" s="1"/>
  <c r="BB1262" i="1" s="1"/>
  <c r="AK1265" i="1" a="1"/>
  <c r="AK1265" i="1" s="1"/>
  <c r="BB1265" i="1" s="1"/>
  <c r="AK1288" i="1" a="1"/>
  <c r="AK1288" i="1" s="1"/>
  <c r="BB1288" i="1" s="1"/>
  <c r="AK1291" i="1" a="1"/>
  <c r="AK1291" i="1" s="1"/>
  <c r="BB1291" i="1" s="1"/>
  <c r="AK1294" i="1" a="1"/>
  <c r="AK1294" i="1" s="1"/>
  <c r="BB1294" i="1" s="1"/>
  <c r="AK1297" i="1" a="1"/>
  <c r="AK1297" i="1" s="1"/>
  <c r="BB1297" i="1" s="1"/>
  <c r="AK2" i="1" a="1"/>
  <c r="AK2" i="1" s="1"/>
  <c r="AK1300" i="1" a="1"/>
  <c r="AK1300" i="1" s="1"/>
  <c r="BB1300" i="1" s="1"/>
  <c r="AK1306" i="1" a="1"/>
  <c r="AK1306" i="1" s="1"/>
  <c r="BB1306" i="1" s="1"/>
  <c r="AK1309" i="1" a="1"/>
  <c r="AK1309" i="1" s="1"/>
  <c r="BB1309" i="1" s="1"/>
  <c r="AK684" i="1" a="1"/>
  <c r="AK684" i="1" s="1"/>
  <c r="BB684" i="1" s="1"/>
  <c r="AK1002" i="1" a="1"/>
  <c r="AK1002" i="1" s="1"/>
  <c r="BB1002" i="1" s="1"/>
  <c r="AK1183" i="1" a="1"/>
  <c r="AK1183" i="1" s="1"/>
  <c r="BB1183" i="1" s="1"/>
  <c r="AK1314" i="1" a="1"/>
  <c r="AK1314" i="1" s="1"/>
  <c r="BB1314" i="1" s="1"/>
  <c r="AK432" i="1" a="1"/>
  <c r="AK432" i="1" s="1"/>
  <c r="BB432" i="1" s="1"/>
  <c r="AK953" i="1" a="1"/>
  <c r="AK953" i="1" s="1"/>
  <c r="BB953" i="1" s="1"/>
  <c r="AK1003" i="1" a="1"/>
  <c r="AK1003" i="1" s="1"/>
  <c r="BB1003" i="1" s="1"/>
  <c r="AK1057" i="1" a="1"/>
  <c r="AK1057" i="1" s="1"/>
  <c r="BB1057" i="1" s="1"/>
  <c r="AK1150" i="1" a="1"/>
  <c r="AK1150" i="1" s="1"/>
  <c r="BB1150" i="1" s="1"/>
  <c r="AK1168" i="1" a="1"/>
  <c r="AK1168" i="1" s="1"/>
  <c r="BB1168" i="1" s="1"/>
  <c r="AK1172" i="1" a="1"/>
  <c r="AK1172" i="1" s="1"/>
  <c r="BB1172" i="1" s="1"/>
  <c r="AK1175" i="1" a="1"/>
  <c r="AK1175" i="1" s="1"/>
  <c r="BB1175" i="1" s="1"/>
  <c r="AK1178" i="1" a="1"/>
  <c r="AK1178" i="1" s="1"/>
  <c r="BB1178" i="1" s="1"/>
  <c r="AK1181" i="1" a="1"/>
  <c r="AK1181" i="1" s="1"/>
  <c r="BB1181" i="1" s="1"/>
  <c r="AK1204" i="1" a="1"/>
  <c r="AK1204" i="1" s="1"/>
  <c r="BB1204" i="1" s="1"/>
  <c r="AK1207" i="1" a="1"/>
  <c r="AK1207" i="1" s="1"/>
  <c r="BB1207" i="1" s="1"/>
  <c r="AK1210" i="1" a="1"/>
  <c r="AK1210" i="1" s="1"/>
  <c r="BB1210" i="1" s="1"/>
  <c r="AK1213" i="1" a="1"/>
  <c r="AK1213" i="1" s="1"/>
  <c r="BB1213" i="1" s="1"/>
  <c r="AK1236" i="1" a="1"/>
  <c r="AK1236" i="1" s="1"/>
  <c r="BB1236" i="1" s="1"/>
  <c r="AK1239" i="1" a="1"/>
  <c r="AK1239" i="1" s="1"/>
  <c r="BB1239" i="1" s="1"/>
  <c r="AK1242" i="1" a="1"/>
  <c r="AK1242" i="1" s="1"/>
  <c r="BB1242" i="1" s="1"/>
  <c r="AK1245" i="1" a="1"/>
  <c r="AK1245" i="1" s="1"/>
  <c r="BB1245" i="1" s="1"/>
  <c r="AK1268" i="1" a="1"/>
  <c r="AK1268" i="1" s="1"/>
  <c r="BB1268" i="1" s="1"/>
  <c r="AK1271" i="1" a="1"/>
  <c r="AK1271" i="1" s="1"/>
  <c r="BB1271" i="1" s="1"/>
  <c r="AK1274" i="1" a="1"/>
  <c r="AK1274" i="1" s="1"/>
  <c r="BB1274" i="1" s="1"/>
  <c r="AK1277" i="1" a="1"/>
  <c r="AK1277" i="1" s="1"/>
  <c r="BB1277" i="1" s="1"/>
  <c r="AK1303" i="1" a="1"/>
  <c r="AK1303" i="1" s="1"/>
  <c r="BB1303" i="1" s="1"/>
  <c r="AK1106" i="1" a="1"/>
  <c r="AK1106" i="1" s="1"/>
  <c r="BB1106" i="1" s="1"/>
  <c r="AK1282" i="1" a="1"/>
  <c r="AK1282" i="1" s="1"/>
  <c r="BB1282" i="1" s="1"/>
  <c r="AK1011" i="1" a="1"/>
  <c r="AK1011" i="1" s="1"/>
  <c r="BB1011" i="1" s="1"/>
  <c r="AK1127" i="1" a="1"/>
  <c r="AK1127" i="1" s="1"/>
  <c r="BB1127" i="1" s="1"/>
  <c r="AK1184" i="1" a="1"/>
  <c r="AK1184" i="1" s="1"/>
  <c r="BB1184" i="1" s="1"/>
  <c r="AK1187" i="1" a="1"/>
  <c r="AK1187" i="1" s="1"/>
  <c r="BB1187" i="1" s="1"/>
  <c r="AK1190" i="1" a="1"/>
  <c r="AK1190" i="1" s="1"/>
  <c r="BB1190" i="1" s="1"/>
  <c r="AK1193" i="1" a="1"/>
  <c r="AK1193" i="1" s="1"/>
  <c r="BB1193" i="1" s="1"/>
  <c r="AK1216" i="1" a="1"/>
  <c r="AK1216" i="1" s="1"/>
  <c r="BB1216" i="1" s="1"/>
  <c r="AK1219" i="1" a="1"/>
  <c r="AK1219" i="1" s="1"/>
  <c r="BB1219" i="1" s="1"/>
  <c r="AK1222" i="1" a="1"/>
  <c r="AK1222" i="1" s="1"/>
  <c r="BB1222" i="1" s="1"/>
  <c r="AK1225" i="1" a="1"/>
  <c r="AK1225" i="1" s="1"/>
  <c r="BB1225" i="1" s="1"/>
  <c r="AK1248" i="1" a="1"/>
  <c r="AK1248" i="1" s="1"/>
  <c r="BB1248" i="1" s="1"/>
  <c r="AK1251" i="1" a="1"/>
  <c r="AK1251" i="1" s="1"/>
  <c r="BB1251" i="1" s="1"/>
  <c r="AK1254" i="1" a="1"/>
  <c r="AK1254" i="1" s="1"/>
  <c r="BB1254" i="1" s="1"/>
  <c r="AK1257" i="1" a="1"/>
  <c r="AK1257" i="1" s="1"/>
  <c r="BB1257" i="1" s="1"/>
  <c r="AK1280" i="1" a="1"/>
  <c r="AK1280" i="1" s="1"/>
  <c r="BB1280" i="1" s="1"/>
  <c r="AK1283" i="1" a="1"/>
  <c r="AK1283" i="1" s="1"/>
  <c r="BB1283" i="1" s="1"/>
  <c r="AK1286" i="1" a="1"/>
  <c r="AK1286" i="1" s="1"/>
  <c r="BB1286" i="1" s="1"/>
  <c r="AK1289" i="1" a="1"/>
  <c r="AK1289" i="1" s="1"/>
  <c r="BB1289" i="1" s="1"/>
  <c r="AK1312" i="1" a="1"/>
  <c r="AK1312" i="1" s="1"/>
  <c r="BB1312" i="1" s="1"/>
  <c r="AK1315" i="1" a="1"/>
  <c r="AK1315" i="1" s="1"/>
  <c r="BB1315" i="1" s="1"/>
  <c r="AK713" i="1" a="1"/>
  <c r="AK713" i="1" s="1"/>
  <c r="BB713" i="1" s="1"/>
  <c r="AK1071" i="1" a="1"/>
  <c r="AK1071" i="1" s="1"/>
  <c r="BB1071" i="1" s="1"/>
  <c r="AK1189" i="1" a="1"/>
  <c r="AK1189" i="1" s="1"/>
  <c r="BB1189" i="1" s="1"/>
  <c r="AK1279" i="1" a="1"/>
  <c r="AK1279" i="1" s="1"/>
  <c r="BB1279" i="1" s="1"/>
  <c r="AK1285" i="1" a="1"/>
  <c r="AK1285" i="1" s="1"/>
  <c r="BB1285" i="1" s="1"/>
  <c r="AK1317" i="1" a="1"/>
  <c r="AK1317" i="1" s="1"/>
  <c r="BB1317" i="1" s="1"/>
  <c r="AK671" i="1" a="1"/>
  <c r="AK671" i="1" s="1"/>
  <c r="BB671" i="1" s="1"/>
  <c r="AK916" i="1" a="1"/>
  <c r="AK916" i="1" s="1"/>
  <c r="BB916" i="1" s="1"/>
  <c r="AK935" i="1" a="1"/>
  <c r="AK935" i="1" s="1"/>
  <c r="BB935" i="1" s="1"/>
  <c r="AK954" i="1" a="1"/>
  <c r="AK954" i="1" s="1"/>
  <c r="BB954" i="1" s="1"/>
  <c r="AK981" i="1" a="1"/>
  <c r="AK981" i="1" s="1"/>
  <c r="BB981" i="1" s="1"/>
  <c r="AK1108" i="1" a="1"/>
  <c r="AK1108" i="1" s="1"/>
  <c r="BB1108" i="1" s="1"/>
  <c r="AK1147" i="1" a="1"/>
  <c r="AK1147" i="1" s="1"/>
  <c r="BB1147" i="1" s="1"/>
  <c r="AK1173" i="1" a="1"/>
  <c r="AK1173" i="1" s="1"/>
  <c r="BB1173" i="1" s="1"/>
  <c r="AK1196" i="1" a="1"/>
  <c r="AK1196" i="1" s="1"/>
  <c r="BB1196" i="1" s="1"/>
  <c r="AK1199" i="1" a="1"/>
  <c r="AK1199" i="1" s="1"/>
  <c r="BB1199" i="1" s="1"/>
  <c r="AK1202" i="1" a="1"/>
  <c r="AK1202" i="1" s="1"/>
  <c r="BB1202" i="1" s="1"/>
  <c r="AK1205" i="1" a="1"/>
  <c r="AK1205" i="1" s="1"/>
  <c r="BB1205" i="1" s="1"/>
  <c r="AK1228" i="1" a="1"/>
  <c r="AK1228" i="1" s="1"/>
  <c r="BB1228" i="1" s="1"/>
  <c r="AK1231" i="1" a="1"/>
  <c r="AK1231" i="1" s="1"/>
  <c r="BB1231" i="1" s="1"/>
  <c r="AK1234" i="1" a="1"/>
  <c r="AK1234" i="1" s="1"/>
  <c r="BB1234" i="1" s="1"/>
  <c r="AK1237" i="1" a="1"/>
  <c r="AK1237" i="1" s="1"/>
  <c r="BB1237" i="1" s="1"/>
  <c r="AK1260" i="1" a="1"/>
  <c r="AK1260" i="1" s="1"/>
  <c r="BB1260" i="1" s="1"/>
  <c r="AK1263" i="1" a="1"/>
  <c r="AK1263" i="1" s="1"/>
  <c r="BB1263" i="1" s="1"/>
  <c r="AK1266" i="1" a="1"/>
  <c r="AK1266" i="1" s="1"/>
  <c r="BB1266" i="1" s="1"/>
  <c r="AK1269" i="1" a="1"/>
  <c r="AK1269" i="1" s="1"/>
  <c r="BB1269" i="1" s="1"/>
  <c r="AK1292" i="1" a="1"/>
  <c r="AK1292" i="1" s="1"/>
  <c r="BB1292" i="1" s="1"/>
  <c r="AK1295" i="1" a="1"/>
  <c r="AK1295" i="1" s="1"/>
  <c r="BB1295" i="1" s="1"/>
  <c r="AK1298" i="1" a="1"/>
  <c r="AK1298" i="1" s="1"/>
  <c r="BB1298" i="1" s="1"/>
  <c r="AK1301" i="1" a="1"/>
  <c r="AK1301" i="1" s="1"/>
  <c r="BB1301" i="1" s="1"/>
  <c r="AK1186" i="1" a="1"/>
  <c r="AK1186" i="1" s="1"/>
  <c r="BB1186" i="1" s="1"/>
  <c r="AK1247" i="1" a="1"/>
  <c r="AK1247" i="1" s="1"/>
  <c r="BB1247" i="1" s="1"/>
  <c r="AK906" i="1" a="1"/>
  <c r="AK906" i="1" s="1"/>
  <c r="BB906" i="1" s="1"/>
  <c r="AK1052" i="1" a="1"/>
  <c r="AK1052" i="1" s="1"/>
  <c r="BB1052" i="1" s="1"/>
  <c r="AK1066" i="1" a="1"/>
  <c r="AK1066" i="1" s="1"/>
  <c r="BB1066" i="1" s="1"/>
  <c r="AK1128" i="1" a="1"/>
  <c r="AK1128" i="1" s="1"/>
  <c r="BB1128" i="1" s="1"/>
  <c r="AK1176" i="1" a="1"/>
  <c r="AK1176" i="1" s="1"/>
  <c r="BB1176" i="1" s="1"/>
  <c r="AK1179" i="1" a="1"/>
  <c r="AK1179" i="1" s="1"/>
  <c r="BB1179" i="1" s="1"/>
  <c r="AK1182" i="1" a="1"/>
  <c r="AK1182" i="1" s="1"/>
  <c r="BB1182" i="1" s="1"/>
  <c r="AK1185" i="1" a="1"/>
  <c r="AK1185" i="1" s="1"/>
  <c r="BB1185" i="1" s="1"/>
  <c r="AK1208" i="1" a="1"/>
  <c r="AK1208" i="1" s="1"/>
  <c r="BB1208" i="1" s="1"/>
  <c r="AK1211" i="1" a="1"/>
  <c r="AK1211" i="1" s="1"/>
  <c r="BB1211" i="1" s="1"/>
  <c r="AK1214" i="1" a="1"/>
  <c r="AK1214" i="1" s="1"/>
  <c r="BB1214" i="1" s="1"/>
  <c r="AK1217" i="1" a="1"/>
  <c r="AK1217" i="1" s="1"/>
  <c r="BB1217" i="1" s="1"/>
  <c r="AK1240" i="1" a="1"/>
  <c r="AK1240" i="1" s="1"/>
  <c r="BB1240" i="1" s="1"/>
  <c r="AK1243" i="1" a="1"/>
  <c r="AK1243" i="1" s="1"/>
  <c r="BB1243" i="1" s="1"/>
  <c r="AK1246" i="1" a="1"/>
  <c r="AK1246" i="1" s="1"/>
  <c r="BB1246" i="1" s="1"/>
  <c r="AK1249" i="1" a="1"/>
  <c r="AK1249" i="1" s="1"/>
  <c r="BB1249" i="1" s="1"/>
  <c r="AK1272" i="1" a="1"/>
  <c r="AK1272" i="1" s="1"/>
  <c r="BB1272" i="1" s="1"/>
  <c r="AK1275" i="1" a="1"/>
  <c r="AK1275" i="1" s="1"/>
  <c r="BB1275" i="1" s="1"/>
  <c r="AK1278" i="1" a="1"/>
  <c r="AK1278" i="1" s="1"/>
  <c r="BB1278" i="1" s="1"/>
  <c r="AK1281" i="1" a="1"/>
  <c r="AK1281" i="1" s="1"/>
  <c r="BB1281" i="1" s="1"/>
  <c r="AK1304" i="1" a="1"/>
  <c r="AK1304" i="1" s="1"/>
  <c r="BB1304" i="1" s="1"/>
  <c r="AK1307" i="1" a="1"/>
  <c r="AK1307" i="1" s="1"/>
  <c r="BB1307" i="1" s="1"/>
  <c r="AK1310" i="1" a="1"/>
  <c r="AK1310" i="1" s="1"/>
  <c r="BB1310" i="1" s="1"/>
  <c r="AK1313" i="1" a="1"/>
  <c r="AK1313" i="1" s="1"/>
  <c r="BB1313" i="1" s="1"/>
  <c r="AK1218" i="1" a="1"/>
  <c r="AK1218" i="1" s="1"/>
  <c r="BB1218" i="1" s="1"/>
  <c r="AK1311" i="1" a="1"/>
  <c r="AK1311" i="1" s="1"/>
  <c r="BB1311" i="1" s="1"/>
  <c r="AK917" i="1" a="1"/>
  <c r="AK917" i="1" s="1"/>
  <c r="BB917" i="1" s="1"/>
  <c r="AK978" i="1" a="1"/>
  <c r="AK978" i="1" s="1"/>
  <c r="BB978" i="1" s="1"/>
  <c r="AK1109" i="1" a="1"/>
  <c r="AK1109" i="1" s="1"/>
  <c r="BB1109" i="1" s="1"/>
  <c r="AK1188" i="1" a="1"/>
  <c r="AK1188" i="1" s="1"/>
  <c r="BB1188" i="1" s="1"/>
  <c r="AK1191" i="1" a="1"/>
  <c r="AK1191" i="1" s="1"/>
  <c r="BB1191" i="1" s="1"/>
  <c r="AK1194" i="1" a="1"/>
  <c r="AK1194" i="1" s="1"/>
  <c r="BB1194" i="1" s="1"/>
  <c r="AK1197" i="1" a="1"/>
  <c r="AK1197" i="1" s="1"/>
  <c r="BB1197" i="1" s="1"/>
  <c r="AK1220" i="1" a="1"/>
  <c r="AK1220" i="1" s="1"/>
  <c r="BB1220" i="1" s="1"/>
  <c r="AK1223" i="1" a="1"/>
  <c r="AK1223" i="1" s="1"/>
  <c r="BB1223" i="1" s="1"/>
  <c r="AK1226" i="1" a="1"/>
  <c r="AK1226" i="1" s="1"/>
  <c r="BB1226" i="1" s="1"/>
  <c r="AK1229" i="1" a="1"/>
  <c r="AK1229" i="1" s="1"/>
  <c r="BB1229" i="1" s="1"/>
  <c r="AK1252" i="1" a="1"/>
  <c r="AK1252" i="1" s="1"/>
  <c r="BB1252" i="1" s="1"/>
  <c r="AK1255" i="1" a="1"/>
  <c r="AK1255" i="1" s="1"/>
  <c r="BB1255" i="1" s="1"/>
  <c r="AK1258" i="1" a="1"/>
  <c r="AK1258" i="1" s="1"/>
  <c r="BB1258" i="1" s="1"/>
  <c r="AK1261" i="1" a="1"/>
  <c r="AK1261" i="1" s="1"/>
  <c r="BB1261" i="1" s="1"/>
  <c r="AK1284" i="1" a="1"/>
  <c r="AK1284" i="1" s="1"/>
  <c r="BB1284" i="1" s="1"/>
  <c r="AK1287" i="1" a="1"/>
  <c r="AK1287" i="1" s="1"/>
  <c r="BB1287" i="1" s="1"/>
  <c r="AK1290" i="1" a="1"/>
  <c r="AK1290" i="1" s="1"/>
  <c r="BB1290" i="1" s="1"/>
  <c r="AK1293" i="1" a="1"/>
  <c r="AK1293" i="1" s="1"/>
  <c r="BB1293" i="1" s="1"/>
  <c r="AK1316" i="1" a="1"/>
  <c r="AK1316" i="1" s="1"/>
  <c r="BB1316" i="1" s="1"/>
  <c r="AK1180" i="1" a="1"/>
  <c r="AK1180" i="1" s="1"/>
  <c r="BB1180" i="1" s="1"/>
  <c r="AK1212" i="1" a="1"/>
  <c r="AK1212" i="1" s="1"/>
  <c r="BB1212" i="1" s="1"/>
  <c r="AK1221" i="1" a="1"/>
  <c r="AK1221" i="1" s="1"/>
  <c r="BB1221" i="1" s="1"/>
  <c r="AK1244" i="1" a="1"/>
  <c r="AK1244" i="1" s="1"/>
  <c r="BB1244" i="1" s="1"/>
  <c r="AK1250" i="1" a="1"/>
  <c r="AK1250" i="1" s="1"/>
  <c r="BB1250" i="1" s="1"/>
  <c r="AK925" i="1" a="1"/>
  <c r="AK925" i="1" s="1"/>
  <c r="BB925" i="1" s="1"/>
  <c r="AK944" i="1" a="1"/>
  <c r="AK944" i="1" s="1"/>
  <c r="BB944" i="1" s="1"/>
  <c r="AK963" i="1" a="1"/>
  <c r="AK963" i="1" s="1"/>
  <c r="BB963" i="1" s="1"/>
  <c r="AK1090" i="1" a="1"/>
  <c r="AK1090" i="1" s="1"/>
  <c r="BB1090" i="1" s="1"/>
  <c r="AK1129" i="1" a="1"/>
  <c r="AK1129" i="1" s="1"/>
  <c r="BB1129" i="1" s="1"/>
  <c r="AK1174" i="1" a="1"/>
  <c r="AK1174" i="1" s="1"/>
  <c r="BB1174" i="1" s="1"/>
  <c r="AK1177" i="1" a="1"/>
  <c r="AK1177" i="1" s="1"/>
  <c r="BB1177" i="1" s="1"/>
  <c r="AK1200" i="1" a="1"/>
  <c r="AK1200" i="1" s="1"/>
  <c r="BB1200" i="1" s="1"/>
  <c r="AK1203" i="1" a="1"/>
  <c r="AK1203" i="1" s="1"/>
  <c r="BB1203" i="1" s="1"/>
  <c r="AK1206" i="1" a="1"/>
  <c r="AK1206" i="1" s="1"/>
  <c r="BB1206" i="1" s="1"/>
  <c r="AK1209" i="1" a="1"/>
  <c r="AK1209" i="1" s="1"/>
  <c r="BB1209" i="1" s="1"/>
  <c r="AK1232" i="1" a="1"/>
  <c r="AK1232" i="1" s="1"/>
  <c r="BB1232" i="1" s="1"/>
  <c r="AK1235" i="1" a="1"/>
  <c r="AK1235" i="1" s="1"/>
  <c r="BB1235" i="1" s="1"/>
  <c r="AK1238" i="1" a="1"/>
  <c r="AK1238" i="1" s="1"/>
  <c r="BB1238" i="1" s="1"/>
  <c r="AK1241" i="1" a="1"/>
  <c r="AK1241" i="1" s="1"/>
  <c r="BB1241" i="1" s="1"/>
  <c r="AK1264" i="1" a="1"/>
  <c r="AK1264" i="1" s="1"/>
  <c r="BB1264" i="1" s="1"/>
  <c r="AK1267" i="1" a="1"/>
  <c r="AK1267" i="1" s="1"/>
  <c r="BB1267" i="1" s="1"/>
  <c r="AK1270" i="1" a="1"/>
  <c r="AK1270" i="1" s="1"/>
  <c r="BB1270" i="1" s="1"/>
  <c r="AK1273" i="1" a="1"/>
  <c r="AK1273" i="1" s="1"/>
  <c r="BB1273" i="1" s="1"/>
  <c r="AK1296" i="1" a="1"/>
  <c r="AK1296" i="1" s="1"/>
  <c r="BB1296" i="1" s="1"/>
  <c r="AK1299" i="1" a="1"/>
  <c r="AK1299" i="1" s="1"/>
  <c r="BB1299" i="1" s="1"/>
  <c r="AK1302" i="1" a="1"/>
  <c r="AK1302" i="1" s="1"/>
  <c r="BB1302" i="1" s="1"/>
  <c r="AK1305" i="1" a="1"/>
  <c r="AK1305" i="1" s="1"/>
  <c r="BB1305" i="1" s="1"/>
  <c r="AK1215" i="1" a="1"/>
  <c r="AK1215" i="1" s="1"/>
  <c r="BB1215" i="1" s="1"/>
  <c r="AK1253" i="1" a="1"/>
  <c r="AK1253" i="1" s="1"/>
  <c r="BB1253" i="1" s="1"/>
  <c r="AK1276" i="1" a="1"/>
  <c r="AK1276" i="1" s="1"/>
  <c r="BB1276" i="1" s="1"/>
  <c r="AK1308" i="1" a="1"/>
  <c r="AK1308" i="1" s="1"/>
  <c r="BB1308" i="1" s="1"/>
  <c r="AN9" i="1" a="1"/>
  <c r="AN9" i="1" s="1"/>
  <c r="BE9" i="1" s="1"/>
  <c r="AN17" i="1" a="1"/>
  <c r="AN17" i="1" s="1"/>
  <c r="AN18" i="1" a="1"/>
  <c r="AN18" i="1" s="1"/>
  <c r="AN29" i="1" a="1"/>
  <c r="AN29" i="1" s="1"/>
  <c r="AN40" i="1" a="1"/>
  <c r="AN40" i="1" s="1"/>
  <c r="AN57" i="1" a="1"/>
  <c r="AN57" i="1" s="1"/>
  <c r="AN63" i="1" a="1"/>
  <c r="AN63" i="1" s="1"/>
  <c r="BE63" i="1" s="1"/>
  <c r="AN73" i="1" a="1"/>
  <c r="AN73" i="1" s="1"/>
  <c r="BE73" i="1" s="1"/>
  <c r="AN74" i="1" a="1"/>
  <c r="AN74" i="1" s="1"/>
  <c r="BE74" i="1" s="1"/>
  <c r="AN76" i="1" a="1"/>
  <c r="AN76" i="1" s="1"/>
  <c r="BE76" i="1" s="1"/>
  <c r="AN80" i="1" a="1"/>
  <c r="AN80" i="1" s="1"/>
  <c r="BE80" i="1" s="1"/>
  <c r="AN90" i="1" a="1"/>
  <c r="AN90" i="1" s="1"/>
  <c r="BE90" i="1" s="1"/>
  <c r="AN91" i="1" a="1"/>
  <c r="AN91" i="1" s="1"/>
  <c r="BE91" i="1" s="1"/>
  <c r="AN103" i="1" a="1"/>
  <c r="AN103" i="1" s="1"/>
  <c r="BE103" i="1" s="1"/>
  <c r="AN105" i="1" a="1"/>
  <c r="AN105" i="1" s="1"/>
  <c r="BE105" i="1" s="1"/>
  <c r="AN106" i="1" a="1"/>
  <c r="AN106" i="1" s="1"/>
  <c r="BE106" i="1" s="1"/>
  <c r="AN125" i="1" a="1"/>
  <c r="AN125" i="1" s="1"/>
  <c r="BE125" i="1" s="1"/>
  <c r="AN128" i="1" a="1"/>
  <c r="AN128" i="1" s="1"/>
  <c r="BE128" i="1" s="1"/>
  <c r="AN129" i="1" a="1"/>
  <c r="AN129" i="1" s="1"/>
  <c r="BE129" i="1" s="1"/>
  <c r="AN136" i="1" a="1"/>
  <c r="AN136" i="1" s="1"/>
  <c r="BE136" i="1" s="1"/>
  <c r="AN10" i="1" a="1"/>
  <c r="AN10" i="1" s="1"/>
  <c r="AN19" i="1" a="1"/>
  <c r="AN19" i="1" s="1"/>
  <c r="AN27" i="1" a="1"/>
  <c r="AN27" i="1" s="1"/>
  <c r="BE27" i="1" s="1"/>
  <c r="AN37" i="1" a="1"/>
  <c r="AN37" i="1" s="1"/>
  <c r="BE37" i="1" s="1"/>
  <c r="AN42" i="1" a="1"/>
  <c r="AN42" i="1" s="1"/>
  <c r="BE42" i="1" s="1"/>
  <c r="AN47" i="1" a="1"/>
  <c r="AN47" i="1" s="1"/>
  <c r="AN53" i="1" a="1"/>
  <c r="AN53" i="1" s="1"/>
  <c r="AN60" i="1" a="1"/>
  <c r="AN60" i="1" s="1"/>
  <c r="BE60" i="1" s="1"/>
  <c r="AN75" i="1" a="1"/>
  <c r="AN75" i="1" s="1"/>
  <c r="BE75" i="1" s="1"/>
  <c r="AN84" i="1" a="1"/>
  <c r="AN84" i="1" s="1"/>
  <c r="BE84" i="1" s="1"/>
  <c r="AN85" i="1" a="1"/>
  <c r="AN85" i="1" s="1"/>
  <c r="BE85" i="1" s="1"/>
  <c r="AN107" i="1" a="1"/>
  <c r="AN107" i="1" s="1"/>
  <c r="BE107" i="1" s="1"/>
  <c r="AN113" i="1" a="1"/>
  <c r="AN113" i="1" s="1"/>
  <c r="BE113" i="1" s="1"/>
  <c r="AN118" i="1" a="1"/>
  <c r="AN118" i="1" s="1"/>
  <c r="BE118" i="1" s="1"/>
  <c r="AN123" i="1" a="1"/>
  <c r="AN123" i="1" s="1"/>
  <c r="BE123" i="1" s="1"/>
  <c r="AN127" i="1" a="1"/>
  <c r="AN127" i="1" s="1"/>
  <c r="BE127" i="1" s="1"/>
  <c r="AN130" i="1" a="1"/>
  <c r="AN130" i="1" s="1"/>
  <c r="BE130" i="1" s="1"/>
  <c r="AN133" i="1" a="1"/>
  <c r="AN133" i="1" s="1"/>
  <c r="BE133" i="1" s="1"/>
  <c r="AN11" i="1" a="1"/>
  <c r="AN11" i="1" s="1"/>
  <c r="BE11" i="1" s="1"/>
  <c r="AN12" i="1" a="1"/>
  <c r="AN12" i="1" s="1"/>
  <c r="BE12" i="1" s="1"/>
  <c r="AN20" i="1" a="1"/>
  <c r="AN20" i="1" s="1"/>
  <c r="BE20" i="1" s="1"/>
  <c r="AN21" i="1" a="1"/>
  <c r="AN21" i="1" s="1"/>
  <c r="AN30" i="1" a="1"/>
  <c r="AN30" i="1" s="1"/>
  <c r="AN32" i="1" a="1"/>
  <c r="AN32" i="1" s="1"/>
  <c r="AN45" i="1" a="1"/>
  <c r="AN45" i="1" s="1"/>
  <c r="AN50" i="1" a="1"/>
  <c r="AN50" i="1" s="1"/>
  <c r="AN92" i="1" a="1"/>
  <c r="AN92" i="1" s="1"/>
  <c r="BE92" i="1" s="1"/>
  <c r="AN93" i="1" a="1"/>
  <c r="AN93" i="1" s="1"/>
  <c r="BE93" i="1" s="1"/>
  <c r="AN108" i="1" a="1"/>
  <c r="AN108" i="1" s="1"/>
  <c r="BE108" i="1" s="1"/>
  <c r="AN111" i="1" a="1"/>
  <c r="AN111" i="1" s="1"/>
  <c r="BE111" i="1" s="1"/>
  <c r="AN116" i="1" a="1"/>
  <c r="AN116" i="1" s="1"/>
  <c r="BE116" i="1" s="1"/>
  <c r="AN121" i="1" a="1"/>
  <c r="AN121" i="1" s="1"/>
  <c r="BE121" i="1" s="1"/>
  <c r="AN126" i="1" a="1"/>
  <c r="AN126" i="1" s="1"/>
  <c r="BE126" i="1" s="1"/>
  <c r="AN138" i="1" a="1"/>
  <c r="AN138" i="1" s="1"/>
  <c r="BE138" i="1" s="1"/>
  <c r="AN3" i="1" a="1"/>
  <c r="AN3" i="1" s="1"/>
  <c r="BE3" i="1" s="1"/>
  <c r="AN4" i="1" a="1"/>
  <c r="AN4" i="1" s="1"/>
  <c r="AN13" i="1" a="1"/>
  <c r="AN13" i="1" s="1"/>
  <c r="BE13" i="1" s="1"/>
  <c r="AN14" i="1" a="1"/>
  <c r="AN14" i="1" s="1"/>
  <c r="AN22" i="1" a="1"/>
  <c r="AN22" i="1" s="1"/>
  <c r="AN34" i="1" a="1"/>
  <c r="AN34" i="1" s="1"/>
  <c r="AN38" i="1" a="1"/>
  <c r="AN38" i="1" s="1"/>
  <c r="AN44" i="1" a="1"/>
  <c r="AN44" i="1" s="1"/>
  <c r="AN46" i="1" a="1"/>
  <c r="AN46" i="1" s="1"/>
  <c r="BE46" i="1" s="1"/>
  <c r="AN49" i="1" a="1"/>
  <c r="AN49" i="1" s="1"/>
  <c r="BE49" i="1" s="1"/>
  <c r="AN56" i="1" a="1"/>
  <c r="AN56" i="1" s="1"/>
  <c r="BE56" i="1" s="1"/>
  <c r="AN59" i="1" a="1"/>
  <c r="AN59" i="1" s="1"/>
  <c r="BE59" i="1" s="1"/>
  <c r="AN64" i="1" a="1"/>
  <c r="AN64" i="1" s="1"/>
  <c r="BE64" i="1" s="1"/>
  <c r="AN65" i="1" a="1"/>
  <c r="AN65" i="1" s="1"/>
  <c r="BE65" i="1" s="1"/>
  <c r="AN68" i="1" a="1"/>
  <c r="AN68" i="1" s="1"/>
  <c r="BE68" i="1" s="1"/>
  <c r="AN81" i="1" a="1"/>
  <c r="AN81" i="1" s="1"/>
  <c r="BE81" i="1" s="1"/>
  <c r="AN94" i="1" a="1"/>
  <c r="AN94" i="1" s="1"/>
  <c r="BE94" i="1" s="1"/>
  <c r="AN109" i="1" a="1"/>
  <c r="AN109" i="1" s="1"/>
  <c r="BE109" i="1" s="1"/>
  <c r="AN114" i="1" a="1"/>
  <c r="AN114" i="1" s="1"/>
  <c r="BE114" i="1" s="1"/>
  <c r="AN119" i="1" a="1"/>
  <c r="AN119" i="1" s="1"/>
  <c r="BE119" i="1" s="1"/>
  <c r="AN135" i="1" a="1"/>
  <c r="AN135" i="1" s="1"/>
  <c r="BE135" i="1" s="1"/>
  <c r="AN28" i="1" a="1"/>
  <c r="AN28" i="1" s="1"/>
  <c r="AN39" i="1" a="1"/>
  <c r="AN39" i="1" s="1"/>
  <c r="AN41" i="1" a="1"/>
  <c r="AN41" i="1" s="1"/>
  <c r="BE41" i="1" s="1"/>
  <c r="AN52" i="1" a="1"/>
  <c r="AN52" i="1" s="1"/>
  <c r="BE52" i="1" s="1"/>
  <c r="AN66" i="1" a="1"/>
  <c r="AN66" i="1" s="1"/>
  <c r="BE66" i="1" s="1"/>
  <c r="AN67" i="1" a="1"/>
  <c r="AN67" i="1" s="1"/>
  <c r="BE67" i="1" s="1"/>
  <c r="AN69" i="1" a="1"/>
  <c r="AN69" i="1" s="1"/>
  <c r="BE69" i="1" s="1"/>
  <c r="AN78" i="1" a="1"/>
  <c r="AN78" i="1" s="1"/>
  <c r="BE78" i="1" s="1"/>
  <c r="AN87" i="1" a="1"/>
  <c r="AN87" i="1" s="1"/>
  <c r="BE87" i="1" s="1"/>
  <c r="AN95" i="1" a="1"/>
  <c r="AN95" i="1" s="1"/>
  <c r="BE95" i="1" s="1"/>
  <c r="AN96" i="1" a="1"/>
  <c r="AN96" i="1" s="1"/>
  <c r="BE96" i="1" s="1"/>
  <c r="AN98" i="1" a="1"/>
  <c r="AN98" i="1" s="1"/>
  <c r="BE98" i="1" s="1"/>
  <c r="AN124" i="1" a="1"/>
  <c r="AN124" i="1" s="1"/>
  <c r="BE124" i="1" s="1"/>
  <c r="AN140" i="1" a="1"/>
  <c r="AN140" i="1" s="1"/>
  <c r="BE140" i="1" s="1"/>
  <c r="AN5" i="1" a="1"/>
  <c r="AN5" i="1" s="1"/>
  <c r="AN6" i="1" a="1"/>
  <c r="AN6" i="1" s="1"/>
  <c r="AN15" i="1" a="1"/>
  <c r="AN15" i="1" s="1"/>
  <c r="AN23" i="1" a="1"/>
  <c r="AN23" i="1" s="1"/>
  <c r="AN26" i="1" a="1"/>
  <c r="AN26" i="1" s="1"/>
  <c r="AN35" i="1" a="1"/>
  <c r="AN35" i="1" s="1"/>
  <c r="BE35" i="1" s="1"/>
  <c r="AN43" i="1" a="1"/>
  <c r="AN43" i="1" s="1"/>
  <c r="AN55" i="1" a="1"/>
  <c r="AN55" i="1" s="1"/>
  <c r="BE55" i="1" s="1"/>
  <c r="AN70" i="1" a="1"/>
  <c r="AN70" i="1" s="1"/>
  <c r="BE70" i="1" s="1"/>
  <c r="AN82" i="1" a="1"/>
  <c r="AN82" i="1" s="1"/>
  <c r="BE82" i="1" s="1"/>
  <c r="AN97" i="1" a="1"/>
  <c r="AN97" i="1" s="1"/>
  <c r="BE97" i="1" s="1"/>
  <c r="AN100" i="1" a="1"/>
  <c r="AN100" i="1" s="1"/>
  <c r="BE100" i="1" s="1"/>
  <c r="AN112" i="1" a="1"/>
  <c r="AN112" i="1" s="1"/>
  <c r="BE112" i="1" s="1"/>
  <c r="AN117" i="1" a="1"/>
  <c r="AN117" i="1" s="1"/>
  <c r="BE117" i="1" s="1"/>
  <c r="AN122" i="1" a="1"/>
  <c r="AN122" i="1" s="1"/>
  <c r="BE122" i="1" s="1"/>
  <c r="AN132" i="1" a="1"/>
  <c r="AN132" i="1" s="1"/>
  <c r="BE132" i="1" s="1"/>
  <c r="AN137" i="1" a="1"/>
  <c r="AN137" i="1" s="1"/>
  <c r="BE137" i="1" s="1"/>
  <c r="AN7" i="1" a="1"/>
  <c r="AN7" i="1" s="1"/>
  <c r="AN16" i="1" a="1"/>
  <c r="AN16" i="1" s="1"/>
  <c r="AN24" i="1" a="1"/>
  <c r="AN24" i="1" s="1"/>
  <c r="AN31" i="1" a="1"/>
  <c r="AN31" i="1" s="1"/>
  <c r="AN48" i="1" a="1"/>
  <c r="AN48" i="1" s="1"/>
  <c r="BE48" i="1" s="1"/>
  <c r="AN58" i="1" a="1"/>
  <c r="AN58" i="1" s="1"/>
  <c r="BE58" i="1" s="1"/>
  <c r="AN62" i="1" a="1"/>
  <c r="AN62" i="1" s="1"/>
  <c r="BE62" i="1" s="1"/>
  <c r="AN71" i="1" a="1"/>
  <c r="AN71" i="1" s="1"/>
  <c r="BE71" i="1" s="1"/>
  <c r="AN77" i="1" a="1"/>
  <c r="AN77" i="1" s="1"/>
  <c r="BE77" i="1" s="1"/>
  <c r="AN79" i="1" a="1"/>
  <c r="AN79" i="1" s="1"/>
  <c r="BE79" i="1" s="1"/>
  <c r="AN89" i="1" a="1"/>
  <c r="AN89" i="1" s="1"/>
  <c r="BE89" i="1" s="1"/>
  <c r="AN99" i="1" a="1"/>
  <c r="AN99" i="1" s="1"/>
  <c r="BE99" i="1" s="1"/>
  <c r="AN102" i="1" a="1"/>
  <c r="AN102" i="1" s="1"/>
  <c r="BE102" i="1" s="1"/>
  <c r="AN131" i="1" a="1"/>
  <c r="AN131" i="1" s="1"/>
  <c r="BE131" i="1" s="1"/>
  <c r="AN139" i="1" a="1"/>
  <c r="AN139" i="1" s="1"/>
  <c r="BE139" i="1" s="1"/>
  <c r="AN36" i="1" a="1"/>
  <c r="AN36" i="1" s="1"/>
  <c r="AN143" i="1" a="1"/>
  <c r="AN143" i="1" s="1"/>
  <c r="BE143" i="1" s="1"/>
  <c r="AN146" i="1" a="1"/>
  <c r="AN146" i="1" s="1"/>
  <c r="BE146" i="1" s="1"/>
  <c r="AN148" i="1" a="1"/>
  <c r="AN148" i="1" s="1"/>
  <c r="BE148" i="1" s="1"/>
  <c r="AN150" i="1" a="1"/>
  <c r="AN150" i="1" s="1"/>
  <c r="BE150" i="1" s="1"/>
  <c r="AN172" i="1" a="1"/>
  <c r="AN172" i="1" s="1"/>
  <c r="BE172" i="1" s="1"/>
  <c r="AN186" i="1" a="1"/>
  <c r="AN186" i="1" s="1"/>
  <c r="BE186" i="1" s="1"/>
  <c r="AN8" i="1" a="1"/>
  <c r="AN8" i="1" s="1"/>
  <c r="BE8" i="1" s="1"/>
  <c r="AN33" i="1" a="1"/>
  <c r="AN33" i="1" s="1"/>
  <c r="AN61" i="1" a="1"/>
  <c r="AN61" i="1" s="1"/>
  <c r="BE61" i="1" s="1"/>
  <c r="AN141" i="1" a="1"/>
  <c r="AN141" i="1" s="1"/>
  <c r="BE141" i="1" s="1"/>
  <c r="AN155" i="1" a="1"/>
  <c r="AN155" i="1" s="1"/>
  <c r="BE155" i="1" s="1"/>
  <c r="AN159" i="1" a="1"/>
  <c r="AN159" i="1" s="1"/>
  <c r="BE159" i="1" s="1"/>
  <c r="AN162" i="1" a="1"/>
  <c r="AN162" i="1" s="1"/>
  <c r="BE162" i="1" s="1"/>
  <c r="AN164" i="1" a="1"/>
  <c r="AN164" i="1" s="1"/>
  <c r="BE164" i="1" s="1"/>
  <c r="AN168" i="1" a="1"/>
  <c r="AN168" i="1" s="1"/>
  <c r="BE168" i="1" s="1"/>
  <c r="AN177" i="1" a="1"/>
  <c r="AN177" i="1" s="1"/>
  <c r="BE177" i="1" s="1"/>
  <c r="AN182" i="1" a="1"/>
  <c r="AN182" i="1" s="1"/>
  <c r="BE182" i="1" s="1"/>
  <c r="AN184" i="1" a="1"/>
  <c r="AN184" i="1" s="1"/>
  <c r="BE184" i="1" s="1"/>
  <c r="AN193" i="1" a="1"/>
  <c r="AN193" i="1" s="1"/>
  <c r="BE193" i="1" s="1"/>
  <c r="AN199" i="1" a="1"/>
  <c r="AN199" i="1" s="1"/>
  <c r="BE199" i="1" s="1"/>
  <c r="AN201" i="1" a="1"/>
  <c r="AN201" i="1" s="1"/>
  <c r="BE201" i="1" s="1"/>
  <c r="AN204" i="1" a="1"/>
  <c r="AN204" i="1" s="1"/>
  <c r="BE204" i="1" s="1"/>
  <c r="AN211" i="1" a="1"/>
  <c r="AN211" i="1" s="1"/>
  <c r="BE211" i="1" s="1"/>
  <c r="AN215" i="1" a="1"/>
  <c r="AN215" i="1" s="1"/>
  <c r="BE215" i="1" s="1"/>
  <c r="AN217" i="1" a="1"/>
  <c r="AN217" i="1" s="1"/>
  <c r="BE217" i="1" s="1"/>
  <c r="AN226" i="1" a="1"/>
  <c r="AN226" i="1" s="1"/>
  <c r="BE226" i="1" s="1"/>
  <c r="AN228" i="1" a="1"/>
  <c r="AN228" i="1" s="1"/>
  <c r="BE228" i="1" s="1"/>
  <c r="AN234" i="1" a="1"/>
  <c r="AN234" i="1" s="1"/>
  <c r="BE234" i="1" s="1"/>
  <c r="AN236" i="1" a="1"/>
  <c r="AN236" i="1" s="1"/>
  <c r="BE236" i="1" s="1"/>
  <c r="AN242" i="1" a="1"/>
  <c r="AN242" i="1" s="1"/>
  <c r="BE242" i="1" s="1"/>
  <c r="AN244" i="1" a="1"/>
  <c r="AN244" i="1" s="1"/>
  <c r="BE244" i="1" s="1"/>
  <c r="AN110" i="1" a="1"/>
  <c r="AN110" i="1" s="1"/>
  <c r="BE110" i="1" s="1"/>
  <c r="AN120" i="1" a="1"/>
  <c r="AN120" i="1" s="1"/>
  <c r="BE120" i="1" s="1"/>
  <c r="AN142" i="1" a="1"/>
  <c r="AN142" i="1" s="1"/>
  <c r="BE142" i="1" s="1"/>
  <c r="AN145" i="1" a="1"/>
  <c r="AN145" i="1" s="1"/>
  <c r="BE145" i="1" s="1"/>
  <c r="AN152" i="1" a="1"/>
  <c r="AN152" i="1" s="1"/>
  <c r="BE152" i="1" s="1"/>
  <c r="AN157" i="1" a="1"/>
  <c r="AN157" i="1" s="1"/>
  <c r="BE157" i="1" s="1"/>
  <c r="AN165" i="1" a="1"/>
  <c r="AN165" i="1" s="1"/>
  <c r="BE165" i="1" s="1"/>
  <c r="AN169" i="1" a="1"/>
  <c r="AN169" i="1" s="1"/>
  <c r="BE169" i="1" s="1"/>
  <c r="AN173" i="1" a="1"/>
  <c r="AN173" i="1" s="1"/>
  <c r="BE173" i="1" s="1"/>
  <c r="AN178" i="1" a="1"/>
  <c r="AN178" i="1" s="1"/>
  <c r="BE178" i="1" s="1"/>
  <c r="AN180" i="1" a="1"/>
  <c r="AN180" i="1" s="1"/>
  <c r="BE180" i="1" s="1"/>
  <c r="AN191" i="1" a="1"/>
  <c r="AN191" i="1" s="1"/>
  <c r="BE191" i="1" s="1"/>
  <c r="AN202" i="1" a="1"/>
  <c r="AN202" i="1" s="1"/>
  <c r="BE202" i="1" s="1"/>
  <c r="AN219" i="1" a="1"/>
  <c r="AN219" i="1" s="1"/>
  <c r="BE219" i="1" s="1"/>
  <c r="AN221" i="1" a="1"/>
  <c r="AN221" i="1" s="1"/>
  <c r="BE221" i="1" s="1"/>
  <c r="AN223" i="1" a="1"/>
  <c r="AN223" i="1" s="1"/>
  <c r="BE223" i="1" s="1"/>
  <c r="AN231" i="1" a="1"/>
  <c r="AN231" i="1" s="1"/>
  <c r="BE231" i="1" s="1"/>
  <c r="AN233" i="1" a="1"/>
  <c r="AN233" i="1" s="1"/>
  <c r="BE233" i="1" s="1"/>
  <c r="AN255" i="1" a="1"/>
  <c r="AN255" i="1" s="1"/>
  <c r="BE255" i="1" s="1"/>
  <c r="AN257" i="1" a="1"/>
  <c r="AN257" i="1" s="1"/>
  <c r="BE257" i="1" s="1"/>
  <c r="AN260" i="1" a="1"/>
  <c r="AN260" i="1" s="1"/>
  <c r="BE260" i="1" s="1"/>
  <c r="AN154" i="1" a="1"/>
  <c r="AN154" i="1" s="1"/>
  <c r="BE154" i="1" s="1"/>
  <c r="AN161" i="1" a="1"/>
  <c r="AN161" i="1" s="1"/>
  <c r="BE161" i="1" s="1"/>
  <c r="AN174" i="1" a="1"/>
  <c r="AN174" i="1" s="1"/>
  <c r="BE174" i="1" s="1"/>
  <c r="AN205" i="1" a="1"/>
  <c r="AN205" i="1" s="1"/>
  <c r="BE205" i="1" s="1"/>
  <c r="AN207" i="1" a="1"/>
  <c r="AN207" i="1" s="1"/>
  <c r="BE207" i="1" s="1"/>
  <c r="AN210" i="1" a="1"/>
  <c r="AN210" i="1" s="1"/>
  <c r="BE210" i="1" s="1"/>
  <c r="AN239" i="1" a="1"/>
  <c r="AN239" i="1" s="1"/>
  <c r="BE239" i="1" s="1"/>
  <c r="AN241" i="1" a="1"/>
  <c r="AN241" i="1" s="1"/>
  <c r="BE241" i="1" s="1"/>
  <c r="AN248" i="1" a="1"/>
  <c r="AN248" i="1" s="1"/>
  <c r="BE248" i="1" s="1"/>
  <c r="AN253" i="1" a="1"/>
  <c r="AN253" i="1" s="1"/>
  <c r="BE253" i="1" s="1"/>
  <c r="AN88" i="1" a="1"/>
  <c r="AN88" i="1" s="1"/>
  <c r="BE88" i="1" s="1"/>
  <c r="AN147" i="1" a="1"/>
  <c r="AN147" i="1" s="1"/>
  <c r="BE147" i="1" s="1"/>
  <c r="AN187" i="1" a="1"/>
  <c r="AN187" i="1" s="1"/>
  <c r="BE187" i="1" s="1"/>
  <c r="AN189" i="1" a="1"/>
  <c r="AN189" i="1" s="1"/>
  <c r="BE189" i="1" s="1"/>
  <c r="AN194" i="1" a="1"/>
  <c r="AN194" i="1" s="1"/>
  <c r="BE194" i="1" s="1"/>
  <c r="AN196" i="1" a="1"/>
  <c r="AN196" i="1" s="1"/>
  <c r="BE196" i="1" s="1"/>
  <c r="AN203" i="1" a="1"/>
  <c r="AN203" i="1" s="1"/>
  <c r="BE203" i="1" s="1"/>
  <c r="AN216" i="1" a="1"/>
  <c r="AN216" i="1" s="1"/>
  <c r="BE216" i="1" s="1"/>
  <c r="AN220" i="1" a="1"/>
  <c r="AN220" i="1" s="1"/>
  <c r="BE220" i="1" s="1"/>
  <c r="AN227" i="1" a="1"/>
  <c r="AN227" i="1" s="1"/>
  <c r="BE227" i="1" s="1"/>
  <c r="AN230" i="1" a="1"/>
  <c r="AN230" i="1" s="1"/>
  <c r="BE230" i="1" s="1"/>
  <c r="AN238" i="1" a="1"/>
  <c r="AN238" i="1" s="1"/>
  <c r="BE238" i="1" s="1"/>
  <c r="AN250" i="1" a="1"/>
  <c r="AN250" i="1" s="1"/>
  <c r="BE250" i="1" s="1"/>
  <c r="AN25" i="1" a="1"/>
  <c r="AN25" i="1" s="1"/>
  <c r="AN104" i="1" a="1"/>
  <c r="AN104" i="1" s="1"/>
  <c r="BE104" i="1" s="1"/>
  <c r="AN144" i="1" a="1"/>
  <c r="AN144" i="1" s="1"/>
  <c r="BE144" i="1" s="1"/>
  <c r="AN149" i="1" a="1"/>
  <c r="AN149" i="1" s="1"/>
  <c r="BE149" i="1" s="1"/>
  <c r="AN163" i="1" a="1"/>
  <c r="AN163" i="1" s="1"/>
  <c r="BE163" i="1" s="1"/>
  <c r="AN166" i="1" a="1"/>
  <c r="AN166" i="1" s="1"/>
  <c r="BE166" i="1" s="1"/>
  <c r="AN170" i="1" a="1"/>
  <c r="AN170" i="1" s="1"/>
  <c r="BE170" i="1" s="1"/>
  <c r="AN181" i="1" a="1"/>
  <c r="AN181" i="1" s="1"/>
  <c r="BE181" i="1" s="1"/>
  <c r="AN183" i="1" a="1"/>
  <c r="AN183" i="1" s="1"/>
  <c r="BE183" i="1" s="1"/>
  <c r="AN185" i="1" a="1"/>
  <c r="AN185" i="1" s="1"/>
  <c r="BE185" i="1" s="1"/>
  <c r="AN190" i="1" a="1"/>
  <c r="AN190" i="1" s="1"/>
  <c r="BE190" i="1" s="1"/>
  <c r="AN197" i="1" a="1"/>
  <c r="AN197" i="1" s="1"/>
  <c r="BE197" i="1" s="1"/>
  <c r="AN209" i="1" a="1"/>
  <c r="AN209" i="1" s="1"/>
  <c r="BE209" i="1" s="1"/>
  <c r="AN225" i="1" a="1"/>
  <c r="AN225" i="1" s="1"/>
  <c r="BE225" i="1" s="1"/>
  <c r="AN243" i="1" a="1"/>
  <c r="AN243" i="1" s="1"/>
  <c r="BE243" i="1" s="1"/>
  <c r="AN245" i="1" a="1"/>
  <c r="AN245" i="1" s="1"/>
  <c r="BE245" i="1" s="1"/>
  <c r="AN247" i="1" a="1"/>
  <c r="AN247" i="1" s="1"/>
  <c r="BE247" i="1" s="1"/>
  <c r="AN252" i="1" a="1"/>
  <c r="AN252" i="1" s="1"/>
  <c r="BE252" i="1" s="1"/>
  <c r="AN72" i="1" a="1"/>
  <c r="AN72" i="1" s="1"/>
  <c r="BE72" i="1" s="1"/>
  <c r="AN86" i="1" a="1"/>
  <c r="AN86" i="1" s="1"/>
  <c r="BE86" i="1" s="1"/>
  <c r="AN101" i="1" a="1"/>
  <c r="AN101" i="1" s="1"/>
  <c r="BE101" i="1" s="1"/>
  <c r="AN134" i="1" a="1"/>
  <c r="AN134" i="1" s="1"/>
  <c r="BE134" i="1" s="1"/>
  <c r="AN153" i="1" a="1"/>
  <c r="AN153" i="1" s="1"/>
  <c r="BE153" i="1" s="1"/>
  <c r="AN160" i="1" a="1"/>
  <c r="AN160" i="1" s="1"/>
  <c r="BE160" i="1" s="1"/>
  <c r="AN176" i="1" a="1"/>
  <c r="AN176" i="1" s="1"/>
  <c r="BE176" i="1" s="1"/>
  <c r="AN188" i="1" a="1"/>
  <c r="AN188" i="1" s="1"/>
  <c r="BE188" i="1" s="1"/>
  <c r="AN195" i="1" a="1"/>
  <c r="AN195" i="1" s="1"/>
  <c r="BE195" i="1" s="1"/>
  <c r="AN198" i="1" a="1"/>
  <c r="AN198" i="1" s="1"/>
  <c r="BE198" i="1" s="1"/>
  <c r="AN224" i="1" a="1"/>
  <c r="AN224" i="1" s="1"/>
  <c r="BE224" i="1" s="1"/>
  <c r="AN232" i="1" a="1"/>
  <c r="AN232" i="1" s="1"/>
  <c r="BE232" i="1" s="1"/>
  <c r="AN237" i="1" a="1"/>
  <c r="AN237" i="1" s="1"/>
  <c r="BE237" i="1" s="1"/>
  <c r="AN246" i="1" a="1"/>
  <c r="AN246" i="1" s="1"/>
  <c r="BE246" i="1" s="1"/>
  <c r="AN115" i="1" a="1"/>
  <c r="AN115" i="1" s="1"/>
  <c r="BE115" i="1" s="1"/>
  <c r="AN200" i="1" a="1"/>
  <c r="AN200" i="1" s="1"/>
  <c r="BE200" i="1" s="1"/>
  <c r="AN235" i="1" a="1"/>
  <c r="AN235" i="1" s="1"/>
  <c r="BE235" i="1" s="1"/>
  <c r="AN259" i="1" a="1"/>
  <c r="AN259" i="1" s="1"/>
  <c r="BE259" i="1" s="1"/>
  <c r="AN270" i="1" a="1"/>
  <c r="AN270" i="1" s="1"/>
  <c r="BE270" i="1" s="1"/>
  <c r="AN273" i="1" a="1"/>
  <c r="AN273" i="1" s="1"/>
  <c r="BE273" i="1" s="1"/>
  <c r="AN279" i="1" a="1"/>
  <c r="AN279" i="1" s="1"/>
  <c r="BE279" i="1" s="1"/>
  <c r="AN299" i="1" a="1"/>
  <c r="AN299" i="1" s="1"/>
  <c r="BE299" i="1" s="1"/>
  <c r="AN300" i="1" a="1"/>
  <c r="AN300" i="1" s="1"/>
  <c r="BE300" i="1" s="1"/>
  <c r="AN329" i="1" a="1"/>
  <c r="AN329" i="1" s="1"/>
  <c r="BE329" i="1" s="1"/>
  <c r="AN334" i="1" a="1"/>
  <c r="AN334" i="1" s="1"/>
  <c r="BE334" i="1" s="1"/>
  <c r="AN347" i="1" a="1"/>
  <c r="AN347" i="1" s="1"/>
  <c r="BE347" i="1" s="1"/>
  <c r="AN354" i="1" a="1"/>
  <c r="AN354" i="1" s="1"/>
  <c r="BE354" i="1" s="1"/>
  <c r="AN361" i="1" a="1"/>
  <c r="AN361" i="1" s="1"/>
  <c r="BE361" i="1" s="1"/>
  <c r="AN373" i="1" a="1"/>
  <c r="AN373" i="1" s="1"/>
  <c r="BE373" i="1" s="1"/>
  <c r="AN218" i="1" a="1"/>
  <c r="AN218" i="1" s="1"/>
  <c r="BE218" i="1" s="1"/>
  <c r="AN229" i="1" a="1"/>
  <c r="AN229" i="1" s="1"/>
  <c r="BE229" i="1" s="1"/>
  <c r="AN249" i="1" a="1"/>
  <c r="AN249" i="1" s="1"/>
  <c r="BE249" i="1" s="1"/>
  <c r="AN261" i="1" a="1"/>
  <c r="AN261" i="1" s="1"/>
  <c r="BE261" i="1" s="1"/>
  <c r="AN264" i="1" a="1"/>
  <c r="AN264" i="1" s="1"/>
  <c r="BE264" i="1" s="1"/>
  <c r="AN266" i="1" a="1"/>
  <c r="AN266" i="1" s="1"/>
  <c r="BE266" i="1" s="1"/>
  <c r="AN268" i="1" a="1"/>
  <c r="AN268" i="1" s="1"/>
  <c r="BE268" i="1" s="1"/>
  <c r="AN280" i="1" a="1"/>
  <c r="AN280" i="1" s="1"/>
  <c r="BE280" i="1" s="1"/>
  <c r="AN298" i="1" a="1"/>
  <c r="AN298" i="1" s="1"/>
  <c r="BE298" i="1" s="1"/>
  <c r="AN301" i="1" a="1"/>
  <c r="AN301" i="1" s="1"/>
  <c r="BE301" i="1" s="1"/>
  <c r="AN310" i="1" a="1"/>
  <c r="AN310" i="1" s="1"/>
  <c r="BE310" i="1" s="1"/>
  <c r="AN311" i="1" a="1"/>
  <c r="AN311" i="1" s="1"/>
  <c r="BE311" i="1" s="1"/>
  <c r="AN319" i="1" a="1"/>
  <c r="AN319" i="1" s="1"/>
  <c r="BE319" i="1" s="1"/>
  <c r="AN320" i="1" a="1"/>
  <c r="AN320" i="1" s="1"/>
  <c r="BE320" i="1" s="1"/>
  <c r="AN332" i="1" a="1"/>
  <c r="AN332" i="1" s="1"/>
  <c r="BE332" i="1" s="1"/>
  <c r="AN344" i="1" a="1"/>
  <c r="AN344" i="1" s="1"/>
  <c r="BE344" i="1" s="1"/>
  <c r="AN351" i="1" a="1"/>
  <c r="AN351" i="1" s="1"/>
  <c r="BE351" i="1" s="1"/>
  <c r="AN358" i="1" a="1"/>
  <c r="AN358" i="1" s="1"/>
  <c r="BE358" i="1" s="1"/>
  <c r="AN151" i="1" a="1"/>
  <c r="AN151" i="1" s="1"/>
  <c r="BE151" i="1" s="1"/>
  <c r="AN167" i="1" a="1"/>
  <c r="AN167" i="1" s="1"/>
  <c r="BE167" i="1" s="1"/>
  <c r="AN206" i="1" a="1"/>
  <c r="AN206" i="1" s="1"/>
  <c r="BE206" i="1" s="1"/>
  <c r="AN212" i="1" a="1"/>
  <c r="AN212" i="1" s="1"/>
  <c r="BE212" i="1" s="1"/>
  <c r="AN263" i="1" a="1"/>
  <c r="AN263" i="1" s="1"/>
  <c r="BE263" i="1" s="1"/>
  <c r="AN272" i="1" a="1"/>
  <c r="AN272" i="1" s="1"/>
  <c r="BE272" i="1" s="1"/>
  <c r="AN281" i="1" a="1"/>
  <c r="AN281" i="1" s="1"/>
  <c r="BE281" i="1" s="1"/>
  <c r="AN295" i="1" a="1"/>
  <c r="AN295" i="1" s="1"/>
  <c r="BE295" i="1" s="1"/>
  <c r="AN296" i="1" a="1"/>
  <c r="AN296" i="1" s="1"/>
  <c r="BE296" i="1" s="1"/>
  <c r="AN297" i="1" a="1"/>
  <c r="AN297" i="1" s="1"/>
  <c r="BE297" i="1" s="1"/>
  <c r="AN302" i="1" a="1"/>
  <c r="AN302" i="1" s="1"/>
  <c r="BE302" i="1" s="1"/>
  <c r="AN303" i="1" a="1"/>
  <c r="AN303" i="1" s="1"/>
  <c r="BE303" i="1" s="1"/>
  <c r="AN323" i="1" a="1"/>
  <c r="AN323" i="1" s="1"/>
  <c r="BE323" i="1" s="1"/>
  <c r="AN325" i="1" a="1"/>
  <c r="AN325" i="1" s="1"/>
  <c r="BE325" i="1" s="1"/>
  <c r="AN327" i="1" a="1"/>
  <c r="AN327" i="1" s="1"/>
  <c r="BE327" i="1" s="1"/>
  <c r="AN337" i="1" a="1"/>
  <c r="AN337" i="1" s="1"/>
  <c r="BE337" i="1" s="1"/>
  <c r="AN342" i="1" a="1"/>
  <c r="AN342" i="1" s="1"/>
  <c r="BE342" i="1" s="1"/>
  <c r="AN348" i="1" a="1"/>
  <c r="AN348" i="1" s="1"/>
  <c r="BE348" i="1" s="1"/>
  <c r="AN355" i="1" a="1"/>
  <c r="AN355" i="1" s="1"/>
  <c r="BE355" i="1" s="1"/>
  <c r="AN362" i="1" a="1"/>
  <c r="AN362" i="1" s="1"/>
  <c r="BE362" i="1" s="1"/>
  <c r="AN171" i="1" a="1"/>
  <c r="AN171" i="1" s="1"/>
  <c r="BE171" i="1" s="1"/>
  <c r="AN240" i="1" a="1"/>
  <c r="AN240" i="1" s="1"/>
  <c r="BE240" i="1" s="1"/>
  <c r="AN251" i="1" a="1"/>
  <c r="AN251" i="1" s="1"/>
  <c r="BE251" i="1" s="1"/>
  <c r="AN254" i="1" a="1"/>
  <c r="AN254" i="1" s="1"/>
  <c r="BE254" i="1" s="1"/>
  <c r="AN282" i="1" a="1"/>
  <c r="AN282" i="1" s="1"/>
  <c r="BE282" i="1" s="1"/>
  <c r="AN283" i="1" a="1"/>
  <c r="AN283" i="1" s="1"/>
  <c r="BE283" i="1" s="1"/>
  <c r="AN294" i="1" a="1"/>
  <c r="AN294" i="1" s="1"/>
  <c r="BE294" i="1" s="1"/>
  <c r="AN312" i="1" a="1"/>
  <c r="AN312" i="1" s="1"/>
  <c r="BE312" i="1" s="1"/>
  <c r="AN313" i="1" a="1"/>
  <c r="AN313" i="1" s="1"/>
  <c r="BE313" i="1" s="1"/>
  <c r="AN321" i="1" a="1"/>
  <c r="AN321" i="1" s="1"/>
  <c r="BE321" i="1" s="1"/>
  <c r="AN322" i="1" a="1"/>
  <c r="AN322" i="1" s="1"/>
  <c r="BE322" i="1" s="1"/>
  <c r="AN324" i="1" a="1"/>
  <c r="AN324" i="1" s="1"/>
  <c r="BE324" i="1" s="1"/>
  <c r="AN326" i="1" a="1"/>
  <c r="AN326" i="1" s="1"/>
  <c r="BE326" i="1" s="1"/>
  <c r="AN330" i="1" a="1"/>
  <c r="AN330" i="1" s="1"/>
  <c r="BE330" i="1" s="1"/>
  <c r="AN340" i="1" a="1"/>
  <c r="AN340" i="1" s="1"/>
  <c r="BE340" i="1" s="1"/>
  <c r="AN352" i="1" a="1"/>
  <c r="AN352" i="1" s="1"/>
  <c r="BE352" i="1" s="1"/>
  <c r="AN359" i="1" a="1"/>
  <c r="AN359" i="1" s="1"/>
  <c r="BE359" i="1" s="1"/>
  <c r="AN363" i="1" a="1"/>
  <c r="AN363" i="1" s="1"/>
  <c r="BE363" i="1" s="1"/>
  <c r="AN372" i="1" a="1"/>
  <c r="AN372" i="1" s="1"/>
  <c r="BE372" i="1" s="1"/>
  <c r="AN51" i="1" a="1"/>
  <c r="AN51" i="1" s="1"/>
  <c r="BE51" i="1" s="1"/>
  <c r="AN158" i="1" a="1"/>
  <c r="AN158" i="1" s="1"/>
  <c r="BE158" i="1" s="1"/>
  <c r="AN175" i="1" a="1"/>
  <c r="AN175" i="1" s="1"/>
  <c r="BE175" i="1" s="1"/>
  <c r="AN214" i="1" a="1"/>
  <c r="AN214" i="1" s="1"/>
  <c r="BE214" i="1" s="1"/>
  <c r="AN256" i="1" a="1"/>
  <c r="AN256" i="1" s="1"/>
  <c r="BE256" i="1" s="1"/>
  <c r="AN265" i="1" a="1"/>
  <c r="AN265" i="1" s="1"/>
  <c r="BE265" i="1" s="1"/>
  <c r="AN275" i="1" a="1"/>
  <c r="AN275" i="1" s="1"/>
  <c r="BE275" i="1" s="1"/>
  <c r="AN284" i="1" a="1"/>
  <c r="AN284" i="1" s="1"/>
  <c r="BE284" i="1" s="1"/>
  <c r="AN291" i="1" a="1"/>
  <c r="AN291" i="1" s="1"/>
  <c r="BE291" i="1" s="1"/>
  <c r="AN292" i="1" a="1"/>
  <c r="AN292" i="1" s="1"/>
  <c r="BE292" i="1" s="1"/>
  <c r="AN293" i="1" a="1"/>
  <c r="AN293" i="1" s="1"/>
  <c r="BE293" i="1" s="1"/>
  <c r="AN304" i="1" a="1"/>
  <c r="AN304" i="1" s="1"/>
  <c r="BE304" i="1" s="1"/>
  <c r="AN305" i="1" a="1"/>
  <c r="AN305" i="1" s="1"/>
  <c r="BE305" i="1" s="1"/>
  <c r="AN314" i="1" a="1"/>
  <c r="AN314" i="1" s="1"/>
  <c r="BE314" i="1" s="1"/>
  <c r="AN335" i="1" a="1"/>
  <c r="AN335" i="1" s="1"/>
  <c r="BE335" i="1" s="1"/>
  <c r="AN345" i="1" a="1"/>
  <c r="AN345" i="1" s="1"/>
  <c r="BE345" i="1" s="1"/>
  <c r="AN356" i="1" a="1"/>
  <c r="AN356" i="1" s="1"/>
  <c r="BE356" i="1" s="1"/>
  <c r="AN364" i="1" a="1"/>
  <c r="AN364" i="1" s="1"/>
  <c r="BE364" i="1" s="1"/>
  <c r="AN365" i="1" a="1"/>
  <c r="AN365" i="1" s="1"/>
  <c r="BE365" i="1" s="1"/>
  <c r="AN54" i="1" a="1"/>
  <c r="AN54" i="1" s="1"/>
  <c r="BE54" i="1" s="1"/>
  <c r="AN179" i="1" a="1"/>
  <c r="AN179" i="1" s="1"/>
  <c r="BE179" i="1" s="1"/>
  <c r="AN192" i="1" a="1"/>
  <c r="AN192" i="1" s="1"/>
  <c r="BE192" i="1" s="1"/>
  <c r="AN208" i="1" a="1"/>
  <c r="AN208" i="1" s="1"/>
  <c r="BE208" i="1" s="1"/>
  <c r="AN222" i="1" a="1"/>
  <c r="AN222" i="1" s="1"/>
  <c r="BE222" i="1" s="1"/>
  <c r="AN269" i="1" a="1"/>
  <c r="AN269" i="1" s="1"/>
  <c r="BE269" i="1" s="1"/>
  <c r="AN276" i="1" a="1"/>
  <c r="AN276" i="1" s="1"/>
  <c r="BE276" i="1" s="1"/>
  <c r="AN285" i="1" a="1"/>
  <c r="AN285" i="1" s="1"/>
  <c r="BE285" i="1" s="1"/>
  <c r="AN290" i="1" a="1"/>
  <c r="AN290" i="1" s="1"/>
  <c r="BE290" i="1" s="1"/>
  <c r="AN306" i="1" a="1"/>
  <c r="AN306" i="1" s="1"/>
  <c r="BE306" i="1" s="1"/>
  <c r="AN307" i="1" a="1"/>
  <c r="AN307" i="1" s="1"/>
  <c r="BE307" i="1" s="1"/>
  <c r="AN315" i="1" a="1"/>
  <c r="AN315" i="1" s="1"/>
  <c r="BE315" i="1" s="1"/>
  <c r="AN328" i="1" a="1"/>
  <c r="AN328" i="1" s="1"/>
  <c r="BE328" i="1" s="1"/>
  <c r="AN333" i="1" a="1"/>
  <c r="AN333" i="1" s="1"/>
  <c r="BE333" i="1" s="1"/>
  <c r="AN338" i="1" a="1"/>
  <c r="AN338" i="1" s="1"/>
  <c r="BE338" i="1" s="1"/>
  <c r="AN343" i="1" a="1"/>
  <c r="AN343" i="1" s="1"/>
  <c r="BE343" i="1" s="1"/>
  <c r="AN349" i="1" a="1"/>
  <c r="AN349" i="1" s="1"/>
  <c r="BE349" i="1" s="1"/>
  <c r="AN360" i="1" a="1"/>
  <c r="AN360" i="1" s="1"/>
  <c r="BE360" i="1" s="1"/>
  <c r="AN366" i="1" a="1"/>
  <c r="AN366" i="1" s="1"/>
  <c r="BE366" i="1" s="1"/>
  <c r="AN367" i="1" a="1"/>
  <c r="AN367" i="1" s="1"/>
  <c r="BE367" i="1" s="1"/>
  <c r="AN368" i="1" a="1"/>
  <c r="AN368" i="1" s="1"/>
  <c r="BE368" i="1" s="1"/>
  <c r="AN262" i="1" a="1"/>
  <c r="AN262" i="1" s="1"/>
  <c r="BE262" i="1" s="1"/>
  <c r="AN271" i="1" a="1"/>
  <c r="AN271" i="1" s="1"/>
  <c r="BE271" i="1" s="1"/>
  <c r="AN277" i="1" a="1"/>
  <c r="AN277" i="1" s="1"/>
  <c r="BE277" i="1" s="1"/>
  <c r="AN286" i="1" a="1"/>
  <c r="AN286" i="1" s="1"/>
  <c r="BE286" i="1" s="1"/>
  <c r="AN288" i="1" a="1"/>
  <c r="AN288" i="1" s="1"/>
  <c r="BE288" i="1" s="1"/>
  <c r="AN289" i="1" a="1"/>
  <c r="AN289" i="1" s="1"/>
  <c r="BE289" i="1" s="1"/>
  <c r="AN316" i="1" a="1"/>
  <c r="AN316" i="1" s="1"/>
  <c r="BE316" i="1" s="1"/>
  <c r="AN331" i="1" a="1"/>
  <c r="AN331" i="1" s="1"/>
  <c r="BE331" i="1" s="1"/>
  <c r="AN341" i="1" a="1"/>
  <c r="AN341" i="1" s="1"/>
  <c r="BE341" i="1" s="1"/>
  <c r="AN346" i="1" a="1"/>
  <c r="AN346" i="1" s="1"/>
  <c r="BE346" i="1" s="1"/>
  <c r="AN353" i="1" a="1"/>
  <c r="AN353" i="1" s="1"/>
  <c r="BE353" i="1" s="1"/>
  <c r="AN369" i="1" a="1"/>
  <c r="AN369" i="1" s="1"/>
  <c r="BE369" i="1" s="1"/>
  <c r="AN370" i="1" a="1"/>
  <c r="AN370" i="1" s="1"/>
  <c r="BE370" i="1" s="1"/>
  <c r="AN371" i="1" a="1"/>
  <c r="AN371" i="1" s="1"/>
  <c r="BE371" i="1" s="1"/>
  <c r="AN156" i="1" a="1"/>
  <c r="AN156" i="1" s="1"/>
  <c r="BE156" i="1" s="1"/>
  <c r="AN278" i="1" a="1"/>
  <c r="AN278" i="1" s="1"/>
  <c r="BE278" i="1" s="1"/>
  <c r="AN317" i="1" a="1"/>
  <c r="AN317" i="1" s="1"/>
  <c r="BE317" i="1" s="1"/>
  <c r="AN350" i="1" a="1"/>
  <c r="AN350" i="1" s="1"/>
  <c r="BE350" i="1" s="1"/>
  <c r="AN379" i="1" a="1"/>
  <c r="AN379" i="1" s="1"/>
  <c r="BE379" i="1" s="1"/>
  <c r="AN386" i="1" a="1"/>
  <c r="AN386" i="1" s="1"/>
  <c r="BE386" i="1" s="1"/>
  <c r="AN393" i="1" a="1"/>
  <c r="AN393" i="1" s="1"/>
  <c r="BE393" i="1" s="1"/>
  <c r="AN400" i="1" a="1"/>
  <c r="AN400" i="1" s="1"/>
  <c r="BE400" i="1" s="1"/>
  <c r="AN405" i="1" a="1"/>
  <c r="AN405" i="1" s="1"/>
  <c r="BE405" i="1" s="1"/>
  <c r="AN428" i="1" a="1"/>
  <c r="AN428" i="1" s="1"/>
  <c r="BE428" i="1" s="1"/>
  <c r="AN438" i="1" a="1"/>
  <c r="AN438" i="1" s="1"/>
  <c r="BE438" i="1" s="1"/>
  <c r="AN440" i="1" a="1"/>
  <c r="AN440" i="1" s="1"/>
  <c r="BE440" i="1" s="1"/>
  <c r="AN444" i="1" a="1"/>
  <c r="AN444" i="1" s="1"/>
  <c r="BE444" i="1" s="1"/>
  <c r="AN446" i="1" a="1"/>
  <c r="AN446" i="1" s="1"/>
  <c r="BE446" i="1" s="1"/>
  <c r="AN464" i="1" a="1"/>
  <c r="AN464" i="1" s="1"/>
  <c r="BE464" i="1" s="1"/>
  <c r="AN467" i="1" a="1"/>
  <c r="AN467" i="1" s="1"/>
  <c r="BE467" i="1" s="1"/>
  <c r="AN470" i="1" a="1"/>
  <c r="AN470" i="1" s="1"/>
  <c r="BE470" i="1" s="1"/>
  <c r="AN473" i="1" a="1"/>
  <c r="AN473" i="1" s="1"/>
  <c r="BE473" i="1" s="1"/>
  <c r="AN485" i="1" a="1"/>
  <c r="AN485" i="1" s="1"/>
  <c r="BE485" i="1" s="1"/>
  <c r="AN491" i="1" a="1"/>
  <c r="AN491" i="1" s="1"/>
  <c r="BE491" i="1" s="1"/>
  <c r="AN497" i="1" a="1"/>
  <c r="AN497" i="1" s="1"/>
  <c r="BE497" i="1" s="1"/>
  <c r="AN501" i="1" a="1"/>
  <c r="AN501" i="1" s="1"/>
  <c r="BE501" i="1" s="1"/>
  <c r="AN505" i="1" a="1"/>
  <c r="AN505" i="1" s="1"/>
  <c r="BE505" i="1" s="1"/>
  <c r="AN537" i="1" a="1"/>
  <c r="AN537" i="1" s="1"/>
  <c r="BE537" i="1" s="1"/>
  <c r="AN547" i="1" a="1"/>
  <c r="AN547" i="1" s="1"/>
  <c r="BE547" i="1" s="1"/>
  <c r="AN549" i="1" a="1"/>
  <c r="AN549" i="1" s="1"/>
  <c r="BE549" i="1" s="1"/>
  <c r="AN550" i="1" a="1"/>
  <c r="AN550" i="1" s="1"/>
  <c r="BE550" i="1" s="1"/>
  <c r="AN573" i="1" a="1"/>
  <c r="AN573" i="1" s="1"/>
  <c r="BE573" i="1" s="1"/>
  <c r="AN581" i="1" a="1"/>
  <c r="AN581" i="1" s="1"/>
  <c r="BE581" i="1" s="1"/>
  <c r="AN590" i="1" a="1"/>
  <c r="AN590" i="1" s="1"/>
  <c r="BE590" i="1" s="1"/>
  <c r="AN600" i="1" a="1"/>
  <c r="AN600" i="1" s="1"/>
  <c r="BE600" i="1" s="1"/>
  <c r="AN608" i="1" a="1"/>
  <c r="AN608" i="1" s="1"/>
  <c r="BE608" i="1" s="1"/>
  <c r="AN609" i="1" a="1"/>
  <c r="AN609" i="1" s="1"/>
  <c r="BE609" i="1" s="1"/>
  <c r="AN610" i="1" a="1"/>
  <c r="AN610" i="1" s="1"/>
  <c r="BE610" i="1" s="1"/>
  <c r="AN611" i="1" a="1"/>
  <c r="AN611" i="1" s="1"/>
  <c r="BE611" i="1" s="1"/>
  <c r="AN613" i="1" a="1"/>
  <c r="AN613" i="1" s="1"/>
  <c r="BE613" i="1" s="1"/>
  <c r="AN615" i="1" a="1"/>
  <c r="AN615" i="1" s="1"/>
  <c r="BE615" i="1" s="1"/>
  <c r="AN619" i="1" a="1"/>
  <c r="AN619" i="1" s="1"/>
  <c r="BE619" i="1" s="1"/>
  <c r="AN621" i="1" a="1"/>
  <c r="AN621" i="1" s="1"/>
  <c r="BE621" i="1" s="1"/>
  <c r="AN623" i="1" a="1"/>
  <c r="AN623" i="1" s="1"/>
  <c r="BE623" i="1" s="1"/>
  <c r="AN627" i="1" a="1"/>
  <c r="AN627" i="1" s="1"/>
  <c r="BE627" i="1" s="1"/>
  <c r="AN634" i="1" a="1"/>
  <c r="AN634" i="1" s="1"/>
  <c r="BE634" i="1" s="1"/>
  <c r="AN83" i="1" a="1"/>
  <c r="AN83" i="1" s="1"/>
  <c r="BE83" i="1" s="1"/>
  <c r="AN258" i="1" a="1"/>
  <c r="AN258" i="1" s="1"/>
  <c r="BE258" i="1" s="1"/>
  <c r="AN339" i="1" a="1"/>
  <c r="AN339" i="1" s="1"/>
  <c r="BE339" i="1" s="1"/>
  <c r="AN376" i="1" a="1"/>
  <c r="AN376" i="1" s="1"/>
  <c r="BE376" i="1" s="1"/>
  <c r="AN381" i="1" a="1"/>
  <c r="AN381" i="1" s="1"/>
  <c r="BE381" i="1" s="1"/>
  <c r="AN383" i="1" a="1"/>
  <c r="AN383" i="1" s="1"/>
  <c r="BE383" i="1" s="1"/>
  <c r="AN388" i="1" a="1"/>
  <c r="AN388" i="1" s="1"/>
  <c r="BE388" i="1" s="1"/>
  <c r="AN395" i="1" a="1"/>
  <c r="AN395" i="1" s="1"/>
  <c r="BE395" i="1" s="1"/>
  <c r="AN407" i="1" a="1"/>
  <c r="AN407" i="1" s="1"/>
  <c r="BE407" i="1" s="1"/>
  <c r="AN415" i="1" a="1"/>
  <c r="AN415" i="1" s="1"/>
  <c r="BE415" i="1" s="1"/>
  <c r="AN417" i="1" a="1"/>
  <c r="AN417" i="1" s="1"/>
  <c r="BE417" i="1" s="1"/>
  <c r="AN433" i="1" a="1"/>
  <c r="AN433" i="1" s="1"/>
  <c r="BE433" i="1" s="1"/>
  <c r="AN449" i="1" a="1"/>
  <c r="AN449" i="1" s="1"/>
  <c r="BE449" i="1" s="1"/>
  <c r="AN455" i="1" a="1"/>
  <c r="AN455" i="1" s="1"/>
  <c r="BE455" i="1" s="1"/>
  <c r="AN461" i="1" a="1"/>
  <c r="AN461" i="1" s="1"/>
  <c r="BE461" i="1" s="1"/>
  <c r="AN479" i="1" a="1"/>
  <c r="AN479" i="1" s="1"/>
  <c r="BE479" i="1" s="1"/>
  <c r="AN482" i="1" a="1"/>
  <c r="AN482" i="1" s="1"/>
  <c r="BE482" i="1" s="1"/>
  <c r="AN509" i="1" a="1"/>
  <c r="AN509" i="1" s="1"/>
  <c r="BE509" i="1" s="1"/>
  <c r="AN524" i="1" a="1"/>
  <c r="AN524" i="1" s="1"/>
  <c r="BE524" i="1" s="1"/>
  <c r="AN538" i="1" a="1"/>
  <c r="AN538" i="1" s="1"/>
  <c r="BE538" i="1" s="1"/>
  <c r="AN559" i="1" a="1"/>
  <c r="AN559" i="1" s="1"/>
  <c r="BE559" i="1" s="1"/>
  <c r="AN562" i="1" a="1"/>
  <c r="AN562" i="1" s="1"/>
  <c r="BE562" i="1" s="1"/>
  <c r="AN565" i="1" a="1"/>
  <c r="AN565" i="1" s="1"/>
  <c r="BE565" i="1" s="1"/>
  <c r="AN568" i="1" a="1"/>
  <c r="AN568" i="1" s="1"/>
  <c r="BE568" i="1" s="1"/>
  <c r="AN582" i="1" a="1"/>
  <c r="AN582" i="1" s="1"/>
  <c r="BE582" i="1" s="1"/>
  <c r="AN583" i="1" a="1"/>
  <c r="AN583" i="1" s="1"/>
  <c r="BE583" i="1" s="1"/>
  <c r="AN591" i="1" a="1"/>
  <c r="AN591" i="1" s="1"/>
  <c r="BE591" i="1" s="1"/>
  <c r="AN601" i="1" a="1"/>
  <c r="AN601" i="1" s="1"/>
  <c r="BE601" i="1" s="1"/>
  <c r="AN612" i="1" a="1"/>
  <c r="AN612" i="1" s="1"/>
  <c r="BE612" i="1" s="1"/>
  <c r="AN614" i="1" a="1"/>
  <c r="AN614" i="1" s="1"/>
  <c r="BE614" i="1" s="1"/>
  <c r="AN625" i="1" a="1"/>
  <c r="AN625" i="1" s="1"/>
  <c r="BE625" i="1" s="1"/>
  <c r="AN638" i="1" a="1"/>
  <c r="AN638" i="1" s="1"/>
  <c r="BE638" i="1" s="1"/>
  <c r="AN318" i="1" a="1"/>
  <c r="AN318" i="1" s="1"/>
  <c r="BE318" i="1" s="1"/>
  <c r="AN336" i="1" a="1"/>
  <c r="AN336" i="1" s="1"/>
  <c r="BE336" i="1" s="1"/>
  <c r="AN374" i="1" a="1"/>
  <c r="AN374" i="1" s="1"/>
  <c r="BE374" i="1" s="1"/>
  <c r="AN378" i="1" a="1"/>
  <c r="AN378" i="1" s="1"/>
  <c r="BE378" i="1" s="1"/>
  <c r="AN390" i="1" a="1"/>
  <c r="AN390" i="1" s="1"/>
  <c r="BE390" i="1" s="1"/>
  <c r="AN397" i="1" a="1"/>
  <c r="AN397" i="1" s="1"/>
  <c r="BE397" i="1" s="1"/>
  <c r="AN402" i="1" a="1"/>
  <c r="AN402" i="1" s="1"/>
  <c r="BE402" i="1" s="1"/>
  <c r="AN413" i="1" a="1"/>
  <c r="AN413" i="1" s="1"/>
  <c r="BE413" i="1" s="1"/>
  <c r="AN419" i="1" a="1"/>
  <c r="AN419" i="1" s="1"/>
  <c r="BE419" i="1" s="1"/>
  <c r="AN424" i="1" a="1"/>
  <c r="AN424" i="1" s="1"/>
  <c r="BE424" i="1" s="1"/>
  <c r="AN426" i="1" a="1"/>
  <c r="AN426" i="1" s="1"/>
  <c r="BE426" i="1" s="1"/>
  <c r="AN427" i="1" a="1"/>
  <c r="AN427" i="1" s="1"/>
  <c r="BE427" i="1" s="1"/>
  <c r="AN432" i="1" a="1"/>
  <c r="AN432" i="1" s="1"/>
  <c r="BE432" i="1" s="1"/>
  <c r="AN457" i="1" a="1"/>
  <c r="AN457" i="1" s="1"/>
  <c r="BE457" i="1" s="1"/>
  <c r="AN469" i="1" a="1"/>
  <c r="AN469" i="1" s="1"/>
  <c r="BE469" i="1" s="1"/>
  <c r="AN476" i="1" a="1"/>
  <c r="AN476" i="1" s="1"/>
  <c r="BE476" i="1" s="1"/>
  <c r="AN488" i="1" a="1"/>
  <c r="AN488" i="1" s="1"/>
  <c r="BE488" i="1" s="1"/>
  <c r="AN490" i="1" a="1"/>
  <c r="AN490" i="1" s="1"/>
  <c r="BE490" i="1" s="1"/>
  <c r="AN494" i="1" a="1"/>
  <c r="AN494" i="1" s="1"/>
  <c r="BE494" i="1" s="1"/>
  <c r="AN502" i="1" a="1"/>
  <c r="AN502" i="1" s="1"/>
  <c r="BE502" i="1" s="1"/>
  <c r="AN513" i="1" a="1"/>
  <c r="AN513" i="1" s="1"/>
  <c r="BE513" i="1" s="1"/>
  <c r="AN517" i="1" a="1"/>
  <c r="AN517" i="1" s="1"/>
  <c r="BE517" i="1" s="1"/>
  <c r="AN521" i="1" a="1"/>
  <c r="AN521" i="1" s="1"/>
  <c r="BE521" i="1" s="1"/>
  <c r="AN528" i="1" a="1"/>
  <c r="AN528" i="1" s="1"/>
  <c r="BE528" i="1" s="1"/>
  <c r="AN539" i="1" a="1"/>
  <c r="AN539" i="1" s="1"/>
  <c r="BE539" i="1" s="1"/>
  <c r="AN540" i="1" a="1"/>
  <c r="AN540" i="1" s="1"/>
  <c r="BE540" i="1" s="1"/>
  <c r="AN551" i="1" a="1"/>
  <c r="AN551" i="1" s="1"/>
  <c r="BE551" i="1" s="1"/>
  <c r="AN552" i="1" a="1"/>
  <c r="AN552" i="1" s="1"/>
  <c r="BE552" i="1" s="1"/>
  <c r="AN553" i="1" a="1"/>
  <c r="AN553" i="1" s="1"/>
  <c r="BE553" i="1" s="1"/>
  <c r="AN571" i="1" a="1"/>
  <c r="AN571" i="1" s="1"/>
  <c r="BE571" i="1" s="1"/>
  <c r="AN574" i="1" a="1"/>
  <c r="AN574" i="1" s="1"/>
  <c r="BE574" i="1" s="1"/>
  <c r="AN584" i="1" a="1"/>
  <c r="AN584" i="1" s="1"/>
  <c r="BE584" i="1" s="1"/>
  <c r="AN592" i="1" a="1"/>
  <c r="AN592" i="1" s="1"/>
  <c r="BE592" i="1" s="1"/>
  <c r="AN602" i="1" a="1"/>
  <c r="AN602" i="1" s="1"/>
  <c r="BE602" i="1" s="1"/>
  <c r="AN629" i="1" a="1"/>
  <c r="AN629" i="1" s="1"/>
  <c r="BE629" i="1" s="1"/>
  <c r="AN631" i="1" a="1"/>
  <c r="AN631" i="1" s="1"/>
  <c r="BE631" i="1" s="1"/>
  <c r="AN633" i="1" a="1"/>
  <c r="AN633" i="1" s="1"/>
  <c r="BE633" i="1" s="1"/>
  <c r="AN287" i="1" a="1"/>
  <c r="AN287" i="1" s="1"/>
  <c r="BE287" i="1" s="1"/>
  <c r="AN380" i="1" a="1"/>
  <c r="AN380" i="1" s="1"/>
  <c r="BE380" i="1" s="1"/>
  <c r="AN385" i="1" a="1"/>
  <c r="AN385" i="1" s="1"/>
  <c r="BE385" i="1" s="1"/>
  <c r="AN404" i="1" a="1"/>
  <c r="AN404" i="1" s="1"/>
  <c r="BE404" i="1" s="1"/>
  <c r="AN409" i="1" a="1"/>
  <c r="AN409" i="1" s="1"/>
  <c r="BE409" i="1" s="1"/>
  <c r="AN421" i="1" a="1"/>
  <c r="AN421" i="1" s="1"/>
  <c r="BE421" i="1" s="1"/>
  <c r="AN437" i="1" a="1"/>
  <c r="AN437" i="1" s="1"/>
  <c r="BE437" i="1" s="1"/>
  <c r="AN443" i="1" a="1"/>
  <c r="AN443" i="1" s="1"/>
  <c r="BE443" i="1" s="1"/>
  <c r="AN445" i="1" a="1"/>
  <c r="AN445" i="1" s="1"/>
  <c r="BE445" i="1" s="1"/>
  <c r="AN451" i="1" a="1"/>
  <c r="AN451" i="1" s="1"/>
  <c r="BE451" i="1" s="1"/>
  <c r="AN454" i="1" a="1"/>
  <c r="AN454" i="1" s="1"/>
  <c r="BE454" i="1" s="1"/>
  <c r="AN460" i="1" a="1"/>
  <c r="AN460" i="1" s="1"/>
  <c r="BE460" i="1" s="1"/>
  <c r="AN463" i="1" a="1"/>
  <c r="AN463" i="1" s="1"/>
  <c r="BE463" i="1" s="1"/>
  <c r="AN466" i="1" a="1"/>
  <c r="AN466" i="1" s="1"/>
  <c r="BE466" i="1" s="1"/>
  <c r="AN472" i="1" a="1"/>
  <c r="AN472" i="1" s="1"/>
  <c r="BE472" i="1" s="1"/>
  <c r="AN475" i="1" a="1"/>
  <c r="AN475" i="1" s="1"/>
  <c r="BE475" i="1" s="1"/>
  <c r="AN484" i="1" a="1"/>
  <c r="AN484" i="1" s="1"/>
  <c r="BE484" i="1" s="1"/>
  <c r="AN495" i="1" a="1"/>
  <c r="AN495" i="1" s="1"/>
  <c r="BE495" i="1" s="1"/>
  <c r="AN498" i="1" a="1"/>
  <c r="AN498" i="1" s="1"/>
  <c r="BE498" i="1" s="1"/>
  <c r="AN506" i="1" a="1"/>
  <c r="AN506" i="1" s="1"/>
  <c r="BE506" i="1" s="1"/>
  <c r="AN525" i="1" a="1"/>
  <c r="AN525" i="1" s="1"/>
  <c r="BE525" i="1" s="1"/>
  <c r="AN529" i="1" a="1"/>
  <c r="AN529" i="1" s="1"/>
  <c r="BE529" i="1" s="1"/>
  <c r="AN541" i="1" a="1"/>
  <c r="AN541" i="1" s="1"/>
  <c r="BE541" i="1" s="1"/>
  <c r="AN554" i="1" a="1"/>
  <c r="AN554" i="1" s="1"/>
  <c r="BE554" i="1" s="1"/>
  <c r="AN563" i="1" a="1"/>
  <c r="AN563" i="1" s="1"/>
  <c r="BE563" i="1" s="1"/>
  <c r="AN575" i="1" a="1"/>
  <c r="AN575" i="1" s="1"/>
  <c r="BE575" i="1" s="1"/>
  <c r="AN585" i="1" a="1"/>
  <c r="AN585" i="1" s="1"/>
  <c r="BE585" i="1" s="1"/>
  <c r="AN593" i="1" a="1"/>
  <c r="AN593" i="1" s="1"/>
  <c r="BE593" i="1" s="1"/>
  <c r="AN594" i="1" a="1"/>
  <c r="AN594" i="1" s="1"/>
  <c r="BE594" i="1" s="1"/>
  <c r="AN603" i="1" a="1"/>
  <c r="AN603" i="1" s="1"/>
  <c r="BE603" i="1" s="1"/>
  <c r="AN616" i="1" a="1"/>
  <c r="AN616" i="1" s="1"/>
  <c r="BE616" i="1" s="1"/>
  <c r="AN618" i="1" a="1"/>
  <c r="AN618" i="1" s="1"/>
  <c r="BE618" i="1" s="1"/>
  <c r="AN620" i="1" a="1"/>
  <c r="AN620" i="1" s="1"/>
  <c r="BE620" i="1" s="1"/>
  <c r="AN635" i="1" a="1"/>
  <c r="AN635" i="1" s="1"/>
  <c r="BE635" i="1" s="1"/>
  <c r="AN213" i="1" a="1"/>
  <c r="AN213" i="1" s="1"/>
  <c r="BE213" i="1" s="1"/>
  <c r="AN387" i="1" a="1"/>
  <c r="AN387" i="1" s="1"/>
  <c r="BE387" i="1" s="1"/>
  <c r="AN392" i="1" a="1"/>
  <c r="AN392" i="1" s="1"/>
  <c r="BE392" i="1" s="1"/>
  <c r="AN399" i="1" a="1"/>
  <c r="AN399" i="1" s="1"/>
  <c r="BE399" i="1" s="1"/>
  <c r="AN411" i="1" a="1"/>
  <c r="AN411" i="1" s="1"/>
  <c r="BE411" i="1" s="1"/>
  <c r="AN436" i="1" a="1"/>
  <c r="AN436" i="1" s="1"/>
  <c r="BE436" i="1" s="1"/>
  <c r="AN439" i="1" a="1"/>
  <c r="AN439" i="1" s="1"/>
  <c r="BE439" i="1" s="1"/>
  <c r="AN441" i="1" a="1"/>
  <c r="AN441" i="1" s="1"/>
  <c r="BE441" i="1" s="1"/>
  <c r="AN448" i="1" a="1"/>
  <c r="AN448" i="1" s="1"/>
  <c r="BE448" i="1" s="1"/>
  <c r="AN478" i="1" a="1"/>
  <c r="AN478" i="1" s="1"/>
  <c r="BE478" i="1" s="1"/>
  <c r="AN481" i="1" a="1"/>
  <c r="AN481" i="1" s="1"/>
  <c r="BE481" i="1" s="1"/>
  <c r="AN487" i="1" a="1"/>
  <c r="AN487" i="1" s="1"/>
  <c r="BE487" i="1" s="1"/>
  <c r="AN499" i="1" a="1"/>
  <c r="AN499" i="1" s="1"/>
  <c r="BE499" i="1" s="1"/>
  <c r="AN503" i="1" a="1"/>
  <c r="AN503" i="1" s="1"/>
  <c r="BE503" i="1" s="1"/>
  <c r="AN510" i="1" a="1"/>
  <c r="AN510" i="1" s="1"/>
  <c r="BE510" i="1" s="1"/>
  <c r="AN514" i="1" a="1"/>
  <c r="AN514" i="1" s="1"/>
  <c r="BE514" i="1" s="1"/>
  <c r="AN518" i="1" a="1"/>
  <c r="AN518" i="1" s="1"/>
  <c r="BE518" i="1" s="1"/>
  <c r="AN522" i="1" a="1"/>
  <c r="AN522" i="1" s="1"/>
  <c r="BE522" i="1" s="1"/>
  <c r="AN531" i="1" a="1"/>
  <c r="AN531" i="1" s="1"/>
  <c r="BE531" i="1" s="1"/>
  <c r="AN542" i="1" a="1"/>
  <c r="AN542" i="1" s="1"/>
  <c r="BE542" i="1" s="1"/>
  <c r="AN544" i="1" a="1"/>
  <c r="AN544" i="1" s="1"/>
  <c r="BE544" i="1" s="1"/>
  <c r="AN555" i="1" a="1"/>
  <c r="AN555" i="1" s="1"/>
  <c r="BE555" i="1" s="1"/>
  <c r="AN560" i="1" a="1"/>
  <c r="AN560" i="1" s="1"/>
  <c r="BE560" i="1" s="1"/>
  <c r="AN566" i="1" a="1"/>
  <c r="AN566" i="1" s="1"/>
  <c r="BE566" i="1" s="1"/>
  <c r="AN569" i="1" a="1"/>
  <c r="AN569" i="1" s="1"/>
  <c r="BE569" i="1" s="1"/>
  <c r="AN576" i="1" a="1"/>
  <c r="AN576" i="1" s="1"/>
  <c r="BE576" i="1" s="1"/>
  <c r="AN586" i="1" a="1"/>
  <c r="AN586" i="1" s="1"/>
  <c r="BE586" i="1" s="1"/>
  <c r="AN595" i="1" a="1"/>
  <c r="AN595" i="1" s="1"/>
  <c r="BE595" i="1" s="1"/>
  <c r="AN604" i="1" a="1"/>
  <c r="AN604" i="1" s="1"/>
  <c r="BE604" i="1" s="1"/>
  <c r="AN622" i="1" a="1"/>
  <c r="AN622" i="1" s="1"/>
  <c r="BE622" i="1" s="1"/>
  <c r="AN628" i="1" a="1"/>
  <c r="AN628" i="1" s="1"/>
  <c r="BE628" i="1" s="1"/>
  <c r="AN637" i="1" a="1"/>
  <c r="AN637" i="1" s="1"/>
  <c r="BE637" i="1" s="1"/>
  <c r="AN267" i="1" a="1"/>
  <c r="AN267" i="1" s="1"/>
  <c r="BE267" i="1" s="1"/>
  <c r="AN308" i="1" a="1"/>
  <c r="AN308" i="1" s="1"/>
  <c r="BE308" i="1" s="1"/>
  <c r="AN375" i="1" a="1"/>
  <c r="AN375" i="1" s="1"/>
  <c r="BE375" i="1" s="1"/>
  <c r="AN382" i="1" a="1"/>
  <c r="AN382" i="1" s="1"/>
  <c r="BE382" i="1" s="1"/>
  <c r="AN394" i="1" a="1"/>
  <c r="AN394" i="1" s="1"/>
  <c r="BE394" i="1" s="1"/>
  <c r="AN401" i="1" a="1"/>
  <c r="AN401" i="1" s="1"/>
  <c r="BE401" i="1" s="1"/>
  <c r="AN406" i="1" a="1"/>
  <c r="AN406" i="1" s="1"/>
  <c r="BE406" i="1" s="1"/>
  <c r="AN408" i="1" a="1"/>
  <c r="AN408" i="1" s="1"/>
  <c r="BE408" i="1" s="1"/>
  <c r="AN416" i="1" a="1"/>
  <c r="AN416" i="1" s="1"/>
  <c r="BE416" i="1" s="1"/>
  <c r="AN423" i="1" a="1"/>
  <c r="AN423" i="1" s="1"/>
  <c r="BE423" i="1" s="1"/>
  <c r="AN430" i="1" a="1"/>
  <c r="AN430" i="1" s="1"/>
  <c r="BE430" i="1" s="1"/>
  <c r="AN431" i="1" a="1"/>
  <c r="AN431" i="1" s="1"/>
  <c r="BE431" i="1" s="1"/>
  <c r="AN450" i="1" a="1"/>
  <c r="AN450" i="1" s="1"/>
  <c r="BE450" i="1" s="1"/>
  <c r="AN468" i="1" a="1"/>
  <c r="AN468" i="1" s="1"/>
  <c r="BE468" i="1" s="1"/>
  <c r="AN474" i="1" a="1"/>
  <c r="AN474" i="1" s="1"/>
  <c r="BE474" i="1" s="1"/>
  <c r="AN486" i="1" a="1"/>
  <c r="AN486" i="1" s="1"/>
  <c r="BE486" i="1" s="1"/>
  <c r="AN493" i="1" a="1"/>
  <c r="AN493" i="1" s="1"/>
  <c r="BE493" i="1" s="1"/>
  <c r="AN507" i="1" a="1"/>
  <c r="AN507" i="1" s="1"/>
  <c r="BE507" i="1" s="1"/>
  <c r="AN526" i="1" a="1"/>
  <c r="AN526" i="1" s="1"/>
  <c r="BE526" i="1" s="1"/>
  <c r="AN530" i="1" a="1"/>
  <c r="AN530" i="1" s="1"/>
  <c r="BE530" i="1" s="1"/>
  <c r="AN532" i="1" a="1"/>
  <c r="AN532" i="1" s="1"/>
  <c r="BE532" i="1" s="1"/>
  <c r="AN533" i="1" a="1"/>
  <c r="AN533" i="1" s="1"/>
  <c r="BE533" i="1" s="1"/>
  <c r="AN543" i="1" a="1"/>
  <c r="AN543" i="1" s="1"/>
  <c r="BE543" i="1" s="1"/>
  <c r="AN556" i="1" a="1"/>
  <c r="AN556" i="1" s="1"/>
  <c r="BE556" i="1" s="1"/>
  <c r="AN557" i="1" a="1"/>
  <c r="AN557" i="1" s="1"/>
  <c r="BE557" i="1" s="1"/>
  <c r="AN572" i="1" a="1"/>
  <c r="AN572" i="1" s="1"/>
  <c r="BE572" i="1" s="1"/>
  <c r="AN577" i="1" a="1"/>
  <c r="AN577" i="1" s="1"/>
  <c r="BE577" i="1" s="1"/>
  <c r="AN578" i="1" a="1"/>
  <c r="AN578" i="1" s="1"/>
  <c r="BE578" i="1" s="1"/>
  <c r="AN587" i="1" a="1"/>
  <c r="AN587" i="1" s="1"/>
  <c r="BE587" i="1" s="1"/>
  <c r="AN596" i="1" a="1"/>
  <c r="AN596" i="1" s="1"/>
  <c r="BE596" i="1" s="1"/>
  <c r="AN605" i="1" a="1"/>
  <c r="AN605" i="1" s="1"/>
  <c r="BE605" i="1" s="1"/>
  <c r="AN624" i="1" a="1"/>
  <c r="AN624" i="1" s="1"/>
  <c r="BE624" i="1" s="1"/>
  <c r="AN630" i="1" a="1"/>
  <c r="AN630" i="1" s="1"/>
  <c r="BE630" i="1" s="1"/>
  <c r="AN274" i="1" a="1"/>
  <c r="AN274" i="1" s="1"/>
  <c r="BE274" i="1" s="1"/>
  <c r="AN309" i="1" a="1"/>
  <c r="AN309" i="1" s="1"/>
  <c r="BE309" i="1" s="1"/>
  <c r="AN357" i="1" a="1"/>
  <c r="AN357" i="1" s="1"/>
  <c r="BE357" i="1" s="1"/>
  <c r="AN377" i="1" a="1"/>
  <c r="AN377" i="1" s="1"/>
  <c r="BE377" i="1" s="1"/>
  <c r="AN391" i="1" a="1"/>
  <c r="AN391" i="1" s="1"/>
  <c r="BE391" i="1" s="1"/>
  <c r="AN398" i="1" a="1"/>
  <c r="AN398" i="1" s="1"/>
  <c r="BE398" i="1" s="1"/>
  <c r="AN422" i="1" a="1"/>
  <c r="AN422" i="1" s="1"/>
  <c r="BE422" i="1" s="1"/>
  <c r="AN429" i="1" a="1"/>
  <c r="AN429" i="1" s="1"/>
  <c r="BE429" i="1" s="1"/>
  <c r="AN434" i="1" a="1"/>
  <c r="AN434" i="1" s="1"/>
  <c r="BE434" i="1" s="1"/>
  <c r="AN442" i="1" a="1"/>
  <c r="AN442" i="1" s="1"/>
  <c r="BE442" i="1" s="1"/>
  <c r="AN452" i="1" a="1"/>
  <c r="AN452" i="1" s="1"/>
  <c r="BE452" i="1" s="1"/>
  <c r="AN458" i="1" a="1"/>
  <c r="AN458" i="1" s="1"/>
  <c r="BE458" i="1" s="1"/>
  <c r="AN477" i="1" a="1"/>
  <c r="AN477" i="1" s="1"/>
  <c r="BE477" i="1" s="1"/>
  <c r="AN483" i="1" a="1"/>
  <c r="AN483" i="1" s="1"/>
  <c r="BE483" i="1" s="1"/>
  <c r="AN508" i="1" a="1"/>
  <c r="AN508" i="1" s="1"/>
  <c r="BE508" i="1" s="1"/>
  <c r="AN512" i="1" a="1"/>
  <c r="AN512" i="1" s="1"/>
  <c r="BE512" i="1" s="1"/>
  <c r="AN516" i="1" a="1"/>
  <c r="AN516" i="1" s="1"/>
  <c r="BE516" i="1" s="1"/>
  <c r="AN520" i="1" a="1"/>
  <c r="AN520" i="1" s="1"/>
  <c r="BE520" i="1" s="1"/>
  <c r="AN523" i="1" a="1"/>
  <c r="AN523" i="1" s="1"/>
  <c r="BE523" i="1" s="1"/>
  <c r="AN527" i="1" a="1"/>
  <c r="AN527" i="1" s="1"/>
  <c r="BE527" i="1" s="1"/>
  <c r="AN534" i="1" a="1"/>
  <c r="AN534" i="1" s="1"/>
  <c r="BE534" i="1" s="1"/>
  <c r="AN535" i="1" a="1"/>
  <c r="AN535" i="1" s="1"/>
  <c r="BE535" i="1" s="1"/>
  <c r="AN536" i="1" a="1"/>
  <c r="AN536" i="1" s="1"/>
  <c r="BE536" i="1" s="1"/>
  <c r="AN548" i="1" a="1"/>
  <c r="AN548" i="1" s="1"/>
  <c r="BE548" i="1" s="1"/>
  <c r="AN561" i="1" a="1"/>
  <c r="AN561" i="1" s="1"/>
  <c r="BE561" i="1" s="1"/>
  <c r="AN570" i="1" a="1"/>
  <c r="AN570" i="1" s="1"/>
  <c r="BE570" i="1" s="1"/>
  <c r="AN580" i="1" a="1"/>
  <c r="AN580" i="1" s="1"/>
  <c r="BE580" i="1" s="1"/>
  <c r="AN589" i="1" a="1"/>
  <c r="AN589" i="1" s="1"/>
  <c r="BE589" i="1" s="1"/>
  <c r="AN598" i="1" a="1"/>
  <c r="AN598" i="1" s="1"/>
  <c r="BE598" i="1" s="1"/>
  <c r="AN599" i="1" a="1"/>
  <c r="AN599" i="1" s="1"/>
  <c r="BE599" i="1" s="1"/>
  <c r="AN607" i="1" a="1"/>
  <c r="AN607" i="1" s="1"/>
  <c r="BE607" i="1" s="1"/>
  <c r="AN617" i="1" a="1"/>
  <c r="AN617" i="1" s="1"/>
  <c r="BE617" i="1" s="1"/>
  <c r="AN636" i="1" a="1"/>
  <c r="AN636" i="1" s="1"/>
  <c r="BE636" i="1" s="1"/>
  <c r="AN389" i="1" a="1"/>
  <c r="AN389" i="1" s="1"/>
  <c r="BE389" i="1" s="1"/>
  <c r="AN414" i="1" a="1"/>
  <c r="AN414" i="1" s="1"/>
  <c r="BE414" i="1" s="1"/>
  <c r="AN435" i="1" a="1"/>
  <c r="AN435" i="1" s="1"/>
  <c r="BE435" i="1" s="1"/>
  <c r="AN558" i="1" a="1"/>
  <c r="AN558" i="1" s="1"/>
  <c r="BE558" i="1" s="1"/>
  <c r="AN579" i="1" a="1"/>
  <c r="AN579" i="1" s="1"/>
  <c r="BE579" i="1" s="1"/>
  <c r="AN648" i="1" a="1"/>
  <c r="AN648" i="1" s="1"/>
  <c r="BE648" i="1" s="1"/>
  <c r="AN654" i="1" a="1"/>
  <c r="AN654" i="1" s="1"/>
  <c r="BE654" i="1" s="1"/>
  <c r="AN673" i="1" a="1"/>
  <c r="AN673" i="1" s="1"/>
  <c r="BE673" i="1" s="1"/>
  <c r="AN683" i="1" a="1"/>
  <c r="AN683" i="1" s="1"/>
  <c r="BE683" i="1" s="1"/>
  <c r="AN686" i="1" a="1"/>
  <c r="AN686" i="1" s="1"/>
  <c r="BE686" i="1" s="1"/>
  <c r="AN689" i="1" a="1"/>
  <c r="AN689" i="1" s="1"/>
  <c r="BE689" i="1" s="1"/>
  <c r="AN692" i="1" a="1"/>
  <c r="AN692" i="1" s="1"/>
  <c r="BE692" i="1" s="1"/>
  <c r="AN702" i="1" a="1"/>
  <c r="AN702" i="1" s="1"/>
  <c r="BE702" i="1" s="1"/>
  <c r="AN703" i="1" a="1"/>
  <c r="AN703" i="1" s="1"/>
  <c r="BE703" i="1" s="1"/>
  <c r="AN710" i="1" a="1"/>
  <c r="AN710" i="1" s="1"/>
  <c r="BE710" i="1" s="1"/>
  <c r="AN711" i="1" a="1"/>
  <c r="AN711" i="1" s="1"/>
  <c r="BE711" i="1" s="1"/>
  <c r="AN734" i="1" a="1"/>
  <c r="AN734" i="1" s="1"/>
  <c r="BE734" i="1" s="1"/>
  <c r="AN742" i="1" a="1"/>
  <c r="AN742" i="1" s="1"/>
  <c r="BE742" i="1" s="1"/>
  <c r="AN743" i="1" a="1"/>
  <c r="AN743" i="1" s="1"/>
  <c r="BE743" i="1" s="1"/>
  <c r="AN749" i="1" a="1"/>
  <c r="AN749" i="1" s="1"/>
  <c r="BE749" i="1" s="1"/>
  <c r="AN750" i="1" a="1"/>
  <c r="AN750" i="1" s="1"/>
  <c r="BE750" i="1" s="1"/>
  <c r="AN757" i="1" a="1"/>
  <c r="AN757" i="1" s="1"/>
  <c r="BE757" i="1" s="1"/>
  <c r="AN758" i="1" a="1"/>
  <c r="AN758" i="1" s="1"/>
  <c r="BE758" i="1" s="1"/>
  <c r="AN765" i="1" a="1"/>
  <c r="AN765" i="1" s="1"/>
  <c r="BE765" i="1" s="1"/>
  <c r="AN772" i="1" a="1"/>
  <c r="AN772" i="1" s="1"/>
  <c r="BE772" i="1" s="1"/>
  <c r="AN773" i="1" a="1"/>
  <c r="AN773" i="1" s="1"/>
  <c r="BE773" i="1" s="1"/>
  <c r="AN788" i="1" a="1"/>
  <c r="AN788" i="1" s="1"/>
  <c r="BE788" i="1" s="1"/>
  <c r="AN795" i="1" a="1"/>
  <c r="AN795" i="1" s="1"/>
  <c r="BE795" i="1" s="1"/>
  <c r="AN802" i="1" a="1"/>
  <c r="AN802" i="1" s="1"/>
  <c r="BE802" i="1" s="1"/>
  <c r="AN816" i="1" a="1"/>
  <c r="AN816" i="1" s="1"/>
  <c r="BE816" i="1" s="1"/>
  <c r="AN823" i="1" a="1"/>
  <c r="AN823" i="1" s="1"/>
  <c r="BE823" i="1" s="1"/>
  <c r="AN824" i="1" a="1"/>
  <c r="AN824" i="1" s="1"/>
  <c r="BE824" i="1" s="1"/>
  <c r="AN825" i="1" a="1"/>
  <c r="AN825" i="1" s="1"/>
  <c r="BE825" i="1" s="1"/>
  <c r="AN835" i="1" a="1"/>
  <c r="AN835" i="1" s="1"/>
  <c r="BE835" i="1" s="1"/>
  <c r="AN840" i="1" a="1"/>
  <c r="AN840" i="1" s="1"/>
  <c r="BE840" i="1" s="1"/>
  <c r="AN842" i="1" a="1"/>
  <c r="AN842" i="1" s="1"/>
  <c r="BE842" i="1" s="1"/>
  <c r="AN846" i="1" a="1"/>
  <c r="AN846" i="1" s="1"/>
  <c r="BE846" i="1" s="1"/>
  <c r="AN849" i="1" a="1"/>
  <c r="AN849" i="1" s="1"/>
  <c r="BE849" i="1" s="1"/>
  <c r="AN869" i="1" a="1"/>
  <c r="AN869" i="1" s="1"/>
  <c r="BE869" i="1" s="1"/>
  <c r="AN872" i="1" a="1"/>
  <c r="AN872" i="1" s="1"/>
  <c r="BE872" i="1" s="1"/>
  <c r="AN875" i="1" a="1"/>
  <c r="AN875" i="1" s="1"/>
  <c r="BE875" i="1" s="1"/>
  <c r="AN878" i="1" a="1"/>
  <c r="AN878" i="1" s="1"/>
  <c r="BE878" i="1" s="1"/>
  <c r="AN881" i="1" a="1"/>
  <c r="AN881" i="1" s="1"/>
  <c r="BE881" i="1" s="1"/>
  <c r="AN885" i="1" a="1"/>
  <c r="AN885" i="1" s="1"/>
  <c r="BE885" i="1" s="1"/>
  <c r="AN886" i="1" a="1"/>
  <c r="AN886" i="1" s="1"/>
  <c r="BE886" i="1" s="1"/>
  <c r="AN894" i="1" a="1"/>
  <c r="AN894" i="1" s="1"/>
  <c r="BE894" i="1" s="1"/>
  <c r="AN496" i="1" a="1"/>
  <c r="AN496" i="1" s="1"/>
  <c r="BE496" i="1" s="1"/>
  <c r="AN606" i="1" a="1"/>
  <c r="AN606" i="1" s="1"/>
  <c r="BE606" i="1" s="1"/>
  <c r="AN644" i="1" a="1"/>
  <c r="AN644" i="1" s="1"/>
  <c r="BE644" i="1" s="1"/>
  <c r="AN647" i="1" a="1"/>
  <c r="AN647" i="1" s="1"/>
  <c r="BE647" i="1" s="1"/>
  <c r="AN656" i="1" a="1"/>
  <c r="AN656" i="1" s="1"/>
  <c r="BE656" i="1" s="1"/>
  <c r="AN661" i="1" a="1"/>
  <c r="AN661" i="1" s="1"/>
  <c r="BE661" i="1" s="1"/>
  <c r="AN669" i="1" a="1"/>
  <c r="AN669" i="1" s="1"/>
  <c r="BE669" i="1" s="1"/>
  <c r="AN672" i="1" a="1"/>
  <c r="AN672" i="1" s="1"/>
  <c r="BE672" i="1" s="1"/>
  <c r="AN695" i="1" a="1"/>
  <c r="AN695" i="1" s="1"/>
  <c r="BE695" i="1" s="1"/>
  <c r="AN696" i="1" a="1"/>
  <c r="AN696" i="1" s="1"/>
  <c r="BE696" i="1" s="1"/>
  <c r="AN712" i="1" a="1"/>
  <c r="AN712" i="1" s="1"/>
  <c r="BE712" i="1" s="1"/>
  <c r="AN719" i="1" a="1"/>
  <c r="AN719" i="1" s="1"/>
  <c r="BE719" i="1" s="1"/>
  <c r="AN720" i="1" a="1"/>
  <c r="AN720" i="1" s="1"/>
  <c r="BE720" i="1" s="1"/>
  <c r="AN727" i="1" a="1"/>
  <c r="AN727" i="1" s="1"/>
  <c r="BE727" i="1" s="1"/>
  <c r="AN728" i="1" a="1"/>
  <c r="AN728" i="1" s="1"/>
  <c r="BE728" i="1" s="1"/>
  <c r="AN735" i="1" a="1"/>
  <c r="AN735" i="1" s="1"/>
  <c r="BE735" i="1" s="1"/>
  <c r="AN781" i="1" a="1"/>
  <c r="AN781" i="1" s="1"/>
  <c r="BE781" i="1" s="1"/>
  <c r="AN787" i="1" a="1"/>
  <c r="AN787" i="1" s="1"/>
  <c r="BE787" i="1" s="1"/>
  <c r="AN796" i="1" a="1"/>
  <c r="AN796" i="1" s="1"/>
  <c r="BE796" i="1" s="1"/>
  <c r="AN797" i="1" a="1"/>
  <c r="AN797" i="1" s="1"/>
  <c r="BE797" i="1" s="1"/>
  <c r="AN804" i="1" a="1"/>
  <c r="AN804" i="1" s="1"/>
  <c r="BE804" i="1" s="1"/>
  <c r="AN805" i="1" a="1"/>
  <c r="AN805" i="1" s="1"/>
  <c r="BE805" i="1" s="1"/>
  <c r="AN815" i="1" a="1"/>
  <c r="AN815" i="1" s="1"/>
  <c r="BE815" i="1" s="1"/>
  <c r="AN826" i="1" a="1"/>
  <c r="AN826" i="1" s="1"/>
  <c r="BE826" i="1" s="1"/>
  <c r="AN827" i="1" a="1"/>
  <c r="AN827" i="1" s="1"/>
  <c r="BE827" i="1" s="1"/>
  <c r="AN852" i="1" a="1"/>
  <c r="AN852" i="1" s="1"/>
  <c r="BE852" i="1" s="1"/>
  <c r="AN855" i="1" a="1"/>
  <c r="AN855" i="1" s="1"/>
  <c r="BE855" i="1" s="1"/>
  <c r="AN858" i="1" a="1"/>
  <c r="AN858" i="1" s="1"/>
  <c r="BE858" i="1" s="1"/>
  <c r="AN887" i="1" a="1"/>
  <c r="AN887" i="1" s="1"/>
  <c r="BE887" i="1" s="1"/>
  <c r="AN895" i="1" a="1"/>
  <c r="AN895" i="1" s="1"/>
  <c r="BE895" i="1" s="1"/>
  <c r="AN396" i="1" a="1"/>
  <c r="AN396" i="1" s="1"/>
  <c r="BE396" i="1" s="1"/>
  <c r="AN418" i="1" a="1"/>
  <c r="AN418" i="1" s="1"/>
  <c r="BE418" i="1" s="1"/>
  <c r="AN500" i="1" a="1"/>
  <c r="AN500" i="1" s="1"/>
  <c r="BE500" i="1" s="1"/>
  <c r="AN663" i="1" a="1"/>
  <c r="AN663" i="1" s="1"/>
  <c r="BE663" i="1" s="1"/>
  <c r="AN667" i="1" a="1"/>
  <c r="AN667" i="1" s="1"/>
  <c r="BE667" i="1" s="1"/>
  <c r="AN675" i="1" a="1"/>
  <c r="AN675" i="1" s="1"/>
  <c r="BE675" i="1" s="1"/>
  <c r="AN678" i="1" a="1"/>
  <c r="AN678" i="1" s="1"/>
  <c r="BE678" i="1" s="1"/>
  <c r="AN681" i="1" a="1"/>
  <c r="AN681" i="1" s="1"/>
  <c r="BE681" i="1" s="1"/>
  <c r="AN684" i="1" a="1"/>
  <c r="AN684" i="1" s="1"/>
  <c r="BE684" i="1" s="1"/>
  <c r="AN697" i="1" a="1"/>
  <c r="AN697" i="1" s="1"/>
  <c r="BE697" i="1" s="1"/>
  <c r="AN704" i="1" a="1"/>
  <c r="AN704" i="1" s="1"/>
  <c r="BE704" i="1" s="1"/>
  <c r="AN705" i="1" a="1"/>
  <c r="AN705" i="1" s="1"/>
  <c r="BE705" i="1" s="1"/>
  <c r="AN713" i="1" a="1"/>
  <c r="AN713" i="1" s="1"/>
  <c r="BE713" i="1" s="1"/>
  <c r="AN729" i="1" a="1"/>
  <c r="AN729" i="1" s="1"/>
  <c r="BE729" i="1" s="1"/>
  <c r="AN744" i="1" a="1"/>
  <c r="AN744" i="1" s="1"/>
  <c r="BE744" i="1" s="1"/>
  <c r="AN751" i="1" a="1"/>
  <c r="AN751" i="1" s="1"/>
  <c r="BE751" i="1" s="1"/>
  <c r="AN752" i="1" a="1"/>
  <c r="AN752" i="1" s="1"/>
  <c r="BE752" i="1" s="1"/>
  <c r="AN759" i="1" a="1"/>
  <c r="AN759" i="1" s="1"/>
  <c r="BE759" i="1" s="1"/>
  <c r="AN760" i="1" a="1"/>
  <c r="AN760" i="1" s="1"/>
  <c r="BE760" i="1" s="1"/>
  <c r="AN766" i="1" a="1"/>
  <c r="AN766" i="1" s="1"/>
  <c r="BE766" i="1" s="1"/>
  <c r="AN767" i="1" a="1"/>
  <c r="AN767" i="1" s="1"/>
  <c r="BE767" i="1" s="1"/>
  <c r="AN774" i="1" a="1"/>
  <c r="AN774" i="1" s="1"/>
  <c r="BE774" i="1" s="1"/>
  <c r="AN775" i="1" a="1"/>
  <c r="AN775" i="1" s="1"/>
  <c r="BE775" i="1" s="1"/>
  <c r="AN782" i="1" a="1"/>
  <c r="AN782" i="1" s="1"/>
  <c r="BE782" i="1" s="1"/>
  <c r="AN789" i="1" a="1"/>
  <c r="AN789" i="1" s="1"/>
  <c r="BE789" i="1" s="1"/>
  <c r="AN790" i="1" a="1"/>
  <c r="AN790" i="1" s="1"/>
  <c r="BE790" i="1" s="1"/>
  <c r="AN828" i="1" a="1"/>
  <c r="AN828" i="1" s="1"/>
  <c r="BE828" i="1" s="1"/>
  <c r="AN829" i="1" a="1"/>
  <c r="AN829" i="1" s="1"/>
  <c r="BE829" i="1" s="1"/>
  <c r="AN834" i="1" a="1"/>
  <c r="AN834" i="1" s="1"/>
  <c r="BE834" i="1" s="1"/>
  <c r="AN837" i="1" a="1"/>
  <c r="AN837" i="1" s="1"/>
  <c r="BE837" i="1" s="1"/>
  <c r="AN844" i="1" a="1"/>
  <c r="AN844" i="1" s="1"/>
  <c r="BE844" i="1" s="1"/>
  <c r="AN861" i="1" a="1"/>
  <c r="AN861" i="1" s="1"/>
  <c r="BE861" i="1" s="1"/>
  <c r="AN864" i="1" a="1"/>
  <c r="AN864" i="1" s="1"/>
  <c r="BE864" i="1" s="1"/>
  <c r="AN867" i="1" a="1"/>
  <c r="AN867" i="1" s="1"/>
  <c r="BE867" i="1" s="1"/>
  <c r="AN870" i="1" a="1"/>
  <c r="AN870" i="1" s="1"/>
  <c r="BE870" i="1" s="1"/>
  <c r="AN873" i="1" a="1"/>
  <c r="AN873" i="1" s="1"/>
  <c r="BE873" i="1" s="1"/>
  <c r="AN888" i="1" a="1"/>
  <c r="AN888" i="1" s="1"/>
  <c r="BE888" i="1" s="1"/>
  <c r="AN384" i="1" a="1"/>
  <c r="AN384" i="1" s="1"/>
  <c r="BE384" i="1" s="1"/>
  <c r="AN412" i="1" a="1"/>
  <c r="AN412" i="1" s="1"/>
  <c r="BE412" i="1" s="1"/>
  <c r="AN504" i="1" a="1"/>
  <c r="AN504" i="1" s="1"/>
  <c r="BE504" i="1" s="1"/>
  <c r="AN511" i="1" a="1"/>
  <c r="AN511" i="1" s="1"/>
  <c r="BE511" i="1" s="1"/>
  <c r="AN588" i="1" a="1"/>
  <c r="AN588" i="1" s="1"/>
  <c r="BE588" i="1" s="1"/>
  <c r="AN641" i="1" a="1"/>
  <c r="AN641" i="1" s="1"/>
  <c r="BE641" i="1" s="1"/>
  <c r="AN643" i="1" a="1"/>
  <c r="AN643" i="1" s="1"/>
  <c r="BE643" i="1" s="1"/>
  <c r="AN651" i="1" a="1"/>
  <c r="AN651" i="1" s="1"/>
  <c r="BE651" i="1" s="1"/>
  <c r="AN658" i="1" a="1"/>
  <c r="AN658" i="1" s="1"/>
  <c r="BE658" i="1" s="1"/>
  <c r="AN665" i="1" a="1"/>
  <c r="AN665" i="1" s="1"/>
  <c r="BE665" i="1" s="1"/>
  <c r="AN671" i="1" a="1"/>
  <c r="AN671" i="1" s="1"/>
  <c r="BE671" i="1" s="1"/>
  <c r="AN687" i="1" a="1"/>
  <c r="AN687" i="1" s="1"/>
  <c r="BE687" i="1" s="1"/>
  <c r="AN690" i="1" a="1"/>
  <c r="AN690" i="1" s="1"/>
  <c r="BE690" i="1" s="1"/>
  <c r="AN693" i="1" a="1"/>
  <c r="AN693" i="1" s="1"/>
  <c r="BE693" i="1" s="1"/>
  <c r="AN698" i="1" a="1"/>
  <c r="AN698" i="1" s="1"/>
  <c r="BE698" i="1" s="1"/>
  <c r="AN714" i="1" a="1"/>
  <c r="AN714" i="1" s="1"/>
  <c r="BE714" i="1" s="1"/>
  <c r="AN721" i="1" a="1"/>
  <c r="AN721" i="1" s="1"/>
  <c r="BE721" i="1" s="1"/>
  <c r="AN722" i="1" a="1"/>
  <c r="AN722" i="1" s="1"/>
  <c r="BE722" i="1" s="1"/>
  <c r="AN730" i="1" a="1"/>
  <c r="AN730" i="1" s="1"/>
  <c r="BE730" i="1" s="1"/>
  <c r="AN736" i="1" a="1"/>
  <c r="AN736" i="1" s="1"/>
  <c r="BE736" i="1" s="1"/>
  <c r="AN737" i="1" a="1"/>
  <c r="AN737" i="1" s="1"/>
  <c r="BE737" i="1" s="1"/>
  <c r="AN745" i="1" a="1"/>
  <c r="AN745" i="1" s="1"/>
  <c r="BE745" i="1" s="1"/>
  <c r="AN776" i="1" a="1"/>
  <c r="AN776" i="1" s="1"/>
  <c r="BE776" i="1" s="1"/>
  <c r="AN798" i="1" a="1"/>
  <c r="AN798" i="1" s="1"/>
  <c r="BE798" i="1" s="1"/>
  <c r="AN806" i="1" a="1"/>
  <c r="AN806" i="1" s="1"/>
  <c r="BE806" i="1" s="1"/>
  <c r="AN807" i="1" a="1"/>
  <c r="AN807" i="1" s="1"/>
  <c r="BE807" i="1" s="1"/>
  <c r="AN808" i="1" a="1"/>
  <c r="AN808" i="1" s="1"/>
  <c r="BE808" i="1" s="1"/>
  <c r="AN817" i="1" a="1"/>
  <c r="AN817" i="1" s="1"/>
  <c r="BE817" i="1" s="1"/>
  <c r="AN818" i="1" a="1"/>
  <c r="AN818" i="1" s="1"/>
  <c r="BE818" i="1" s="1"/>
  <c r="AN839" i="1" a="1"/>
  <c r="AN839" i="1" s="1"/>
  <c r="BE839" i="1" s="1"/>
  <c r="AN847" i="1" a="1"/>
  <c r="AN847" i="1" s="1"/>
  <c r="BE847" i="1" s="1"/>
  <c r="AN850" i="1" a="1"/>
  <c r="AN850" i="1" s="1"/>
  <c r="BE850" i="1" s="1"/>
  <c r="AN876" i="1" a="1"/>
  <c r="AN876" i="1" s="1"/>
  <c r="BE876" i="1" s="1"/>
  <c r="AN879" i="1" a="1"/>
  <c r="AN879" i="1" s="1"/>
  <c r="BE879" i="1" s="1"/>
  <c r="AN882" i="1" a="1"/>
  <c r="AN882" i="1" s="1"/>
  <c r="BE882" i="1" s="1"/>
  <c r="AN889" i="1" a="1"/>
  <c r="AN889" i="1" s="1"/>
  <c r="BE889" i="1" s="1"/>
  <c r="AN403" i="1" a="1"/>
  <c r="AN403" i="1" s="1"/>
  <c r="BE403" i="1" s="1"/>
  <c r="AN425" i="1" a="1"/>
  <c r="AN425" i="1" s="1"/>
  <c r="BE425" i="1" s="1"/>
  <c r="AN515" i="1" a="1"/>
  <c r="AN515" i="1" s="1"/>
  <c r="BE515" i="1" s="1"/>
  <c r="AN639" i="1" a="1"/>
  <c r="AN639" i="1" s="1"/>
  <c r="BE639" i="1" s="1"/>
  <c r="AN650" i="1" a="1"/>
  <c r="AN650" i="1" s="1"/>
  <c r="BE650" i="1" s="1"/>
  <c r="AN660" i="1" a="1"/>
  <c r="AN660" i="1" s="1"/>
  <c r="BE660" i="1" s="1"/>
  <c r="AN676" i="1" a="1"/>
  <c r="AN676" i="1" s="1"/>
  <c r="BE676" i="1" s="1"/>
  <c r="AN699" i="1" a="1"/>
  <c r="AN699" i="1" s="1"/>
  <c r="BE699" i="1" s="1"/>
  <c r="AN706" i="1" a="1"/>
  <c r="AN706" i="1" s="1"/>
  <c r="BE706" i="1" s="1"/>
  <c r="AN707" i="1" a="1"/>
  <c r="AN707" i="1" s="1"/>
  <c r="BE707" i="1" s="1"/>
  <c r="AN715" i="1" a="1"/>
  <c r="AN715" i="1" s="1"/>
  <c r="BE715" i="1" s="1"/>
  <c r="AN716" i="1" a="1"/>
  <c r="AN716" i="1" s="1"/>
  <c r="BE716" i="1" s="1"/>
  <c r="AN724" i="1" a="1"/>
  <c r="AN724" i="1" s="1"/>
  <c r="BE724" i="1" s="1"/>
  <c r="AN746" i="1" a="1"/>
  <c r="AN746" i="1" s="1"/>
  <c r="BE746" i="1" s="1"/>
  <c r="AN761" i="1" a="1"/>
  <c r="AN761" i="1" s="1"/>
  <c r="BE761" i="1" s="1"/>
  <c r="AN768" i="1" a="1"/>
  <c r="AN768" i="1" s="1"/>
  <c r="BE768" i="1" s="1"/>
  <c r="AN769" i="1" a="1"/>
  <c r="AN769" i="1" s="1"/>
  <c r="BE769" i="1" s="1"/>
  <c r="AN777" i="1" a="1"/>
  <c r="AN777" i="1" s="1"/>
  <c r="BE777" i="1" s="1"/>
  <c r="AN783" i="1" a="1"/>
  <c r="AN783" i="1" s="1"/>
  <c r="BE783" i="1" s="1"/>
  <c r="AN784" i="1" a="1"/>
  <c r="AN784" i="1" s="1"/>
  <c r="BE784" i="1" s="1"/>
  <c r="AN791" i="1" a="1"/>
  <c r="AN791" i="1" s="1"/>
  <c r="BE791" i="1" s="1"/>
  <c r="AN792" i="1" a="1"/>
  <c r="AN792" i="1" s="1"/>
  <c r="BE792" i="1" s="1"/>
  <c r="AN799" i="1" a="1"/>
  <c r="AN799" i="1" s="1"/>
  <c r="BE799" i="1" s="1"/>
  <c r="AN809" i="1" a="1"/>
  <c r="AN809" i="1" s="1"/>
  <c r="BE809" i="1" s="1"/>
  <c r="AN810" i="1" a="1"/>
  <c r="AN810" i="1" s="1"/>
  <c r="BE810" i="1" s="1"/>
  <c r="AN820" i="1" a="1"/>
  <c r="AN820" i="1" s="1"/>
  <c r="BE820" i="1" s="1"/>
  <c r="AN830" i="1" a="1"/>
  <c r="AN830" i="1" s="1"/>
  <c r="BE830" i="1" s="1"/>
  <c r="AN831" i="1" a="1"/>
  <c r="AN831" i="1" s="1"/>
  <c r="BE831" i="1" s="1"/>
  <c r="AN841" i="1" a="1"/>
  <c r="AN841" i="1" s="1"/>
  <c r="BE841" i="1" s="1"/>
  <c r="AN853" i="1" a="1"/>
  <c r="AN853" i="1" s="1"/>
  <c r="BE853" i="1" s="1"/>
  <c r="AN856" i="1" a="1"/>
  <c r="AN856" i="1" s="1"/>
  <c r="BE856" i="1" s="1"/>
  <c r="AN859" i="1" a="1"/>
  <c r="AN859" i="1" s="1"/>
  <c r="BE859" i="1" s="1"/>
  <c r="AN862" i="1" a="1"/>
  <c r="AN862" i="1" s="1"/>
  <c r="BE862" i="1" s="1"/>
  <c r="AN865" i="1" a="1"/>
  <c r="AN865" i="1" s="1"/>
  <c r="BE865" i="1" s="1"/>
  <c r="AN890" i="1" a="1"/>
  <c r="AN890" i="1" s="1"/>
  <c r="BE890" i="1" s="1"/>
  <c r="AN899" i="1" a="1"/>
  <c r="AN899" i="1" s="1"/>
  <c r="BE899" i="1" s="1"/>
  <c r="AN519" i="1" a="1"/>
  <c r="AN519" i="1" s="1"/>
  <c r="BE519" i="1" s="1"/>
  <c r="AN545" i="1" a="1"/>
  <c r="AN545" i="1" s="1"/>
  <c r="BE545" i="1" s="1"/>
  <c r="AN567" i="1" a="1"/>
  <c r="AN567" i="1" s="1"/>
  <c r="BE567" i="1" s="1"/>
  <c r="AN646" i="1" a="1"/>
  <c r="AN646" i="1" s="1"/>
  <c r="BE646" i="1" s="1"/>
  <c r="AN653" i="1" a="1"/>
  <c r="AN653" i="1" s="1"/>
  <c r="BE653" i="1" s="1"/>
  <c r="AN655" i="1" a="1"/>
  <c r="AN655" i="1" s="1"/>
  <c r="BE655" i="1" s="1"/>
  <c r="AN662" i="1" a="1"/>
  <c r="AN662" i="1" s="1"/>
  <c r="BE662" i="1" s="1"/>
  <c r="AN670" i="1" a="1"/>
  <c r="AN670" i="1" s="1"/>
  <c r="BE670" i="1" s="1"/>
  <c r="AN679" i="1" a="1"/>
  <c r="AN679" i="1" s="1"/>
  <c r="BE679" i="1" s="1"/>
  <c r="AN682" i="1" a="1"/>
  <c r="AN682" i="1" s="1"/>
  <c r="BE682" i="1" s="1"/>
  <c r="AN685" i="1" a="1"/>
  <c r="AN685" i="1" s="1"/>
  <c r="BE685" i="1" s="1"/>
  <c r="AN688" i="1" a="1"/>
  <c r="AN688" i="1" s="1"/>
  <c r="BE688" i="1" s="1"/>
  <c r="AN700" i="1" a="1"/>
  <c r="AN700" i="1" s="1"/>
  <c r="BE700" i="1" s="1"/>
  <c r="AN708" i="1" a="1"/>
  <c r="AN708" i="1" s="1"/>
  <c r="BE708" i="1" s="1"/>
  <c r="AN709" i="1" a="1"/>
  <c r="AN709" i="1" s="1"/>
  <c r="BE709" i="1" s="1"/>
  <c r="AN723" i="1" a="1"/>
  <c r="AN723" i="1" s="1"/>
  <c r="BE723" i="1" s="1"/>
  <c r="AN731" i="1" a="1"/>
  <c r="AN731" i="1" s="1"/>
  <c r="BE731" i="1" s="1"/>
  <c r="AN738" i="1" a="1"/>
  <c r="AN738" i="1" s="1"/>
  <c r="BE738" i="1" s="1"/>
  <c r="AN739" i="1" a="1"/>
  <c r="AN739" i="1" s="1"/>
  <c r="BE739" i="1" s="1"/>
  <c r="AN747" i="1" a="1"/>
  <c r="AN747" i="1" s="1"/>
  <c r="BE747" i="1" s="1"/>
  <c r="AN753" i="1" a="1"/>
  <c r="AN753" i="1" s="1"/>
  <c r="BE753" i="1" s="1"/>
  <c r="AN754" i="1" a="1"/>
  <c r="AN754" i="1" s="1"/>
  <c r="BE754" i="1" s="1"/>
  <c r="AN762" i="1" a="1"/>
  <c r="AN762" i="1" s="1"/>
  <c r="BE762" i="1" s="1"/>
  <c r="AN793" i="1" a="1"/>
  <c r="AN793" i="1" s="1"/>
  <c r="BE793" i="1" s="1"/>
  <c r="AN811" i="1" a="1"/>
  <c r="AN811" i="1" s="1"/>
  <c r="BE811" i="1" s="1"/>
  <c r="AN812" i="1" a="1"/>
  <c r="AN812" i="1" s="1"/>
  <c r="BE812" i="1" s="1"/>
  <c r="AN819" i="1" a="1"/>
  <c r="AN819" i="1" s="1"/>
  <c r="BE819" i="1" s="1"/>
  <c r="AN833" i="1" a="1"/>
  <c r="AN833" i="1" s="1"/>
  <c r="BE833" i="1" s="1"/>
  <c r="AN843" i="1" a="1"/>
  <c r="AN843" i="1" s="1"/>
  <c r="BE843" i="1" s="1"/>
  <c r="AN868" i="1" a="1"/>
  <c r="AN868" i="1" s="1"/>
  <c r="BE868" i="1" s="1"/>
  <c r="AN871" i="1" a="1"/>
  <c r="AN871" i="1" s="1"/>
  <c r="BE871" i="1" s="1"/>
  <c r="AN874" i="1" a="1"/>
  <c r="AN874" i="1" s="1"/>
  <c r="BE874" i="1" s="1"/>
  <c r="AN891" i="1" a="1"/>
  <c r="AN891" i="1" s="1"/>
  <c r="BE891" i="1" s="1"/>
  <c r="AN410" i="1" a="1"/>
  <c r="AN410" i="1" s="1"/>
  <c r="BE410" i="1" s="1"/>
  <c r="AN564" i="1" a="1"/>
  <c r="AN564" i="1" s="1"/>
  <c r="BE564" i="1" s="1"/>
  <c r="AN597" i="1" a="1"/>
  <c r="AN597" i="1" s="1"/>
  <c r="BE597" i="1" s="1"/>
  <c r="AN632" i="1" a="1"/>
  <c r="AN632" i="1" s="1"/>
  <c r="BE632" i="1" s="1"/>
  <c r="AN640" i="1" a="1"/>
  <c r="AN640" i="1" s="1"/>
  <c r="BE640" i="1" s="1"/>
  <c r="AN642" i="1" a="1"/>
  <c r="AN642" i="1" s="1"/>
  <c r="BE642" i="1" s="1"/>
  <c r="AN645" i="1" a="1"/>
  <c r="AN645" i="1" s="1"/>
  <c r="BE645" i="1" s="1"/>
  <c r="AN649" i="1" a="1"/>
  <c r="AN649" i="1" s="1"/>
  <c r="BE649" i="1" s="1"/>
  <c r="AN657" i="1" a="1"/>
  <c r="AN657" i="1" s="1"/>
  <c r="BE657" i="1" s="1"/>
  <c r="AN664" i="1" a="1"/>
  <c r="AN664" i="1" s="1"/>
  <c r="BE664" i="1" s="1"/>
  <c r="AN668" i="1" a="1"/>
  <c r="AN668" i="1" s="1"/>
  <c r="BE668" i="1" s="1"/>
  <c r="AN691" i="1" a="1"/>
  <c r="AN691" i="1" s="1"/>
  <c r="BE691" i="1" s="1"/>
  <c r="AN694" i="1" a="1"/>
  <c r="AN694" i="1" s="1"/>
  <c r="BE694" i="1" s="1"/>
  <c r="AN701" i="1" a="1"/>
  <c r="AN701" i="1" s="1"/>
  <c r="BE701" i="1" s="1"/>
  <c r="AN717" i="1" a="1"/>
  <c r="AN717" i="1" s="1"/>
  <c r="BE717" i="1" s="1"/>
  <c r="AN725" i="1" a="1"/>
  <c r="AN725" i="1" s="1"/>
  <c r="BE725" i="1" s="1"/>
  <c r="AN726" i="1" a="1"/>
  <c r="AN726" i="1" s="1"/>
  <c r="BE726" i="1" s="1"/>
  <c r="AN732" i="1" a="1"/>
  <c r="AN732" i="1" s="1"/>
  <c r="BE732" i="1" s="1"/>
  <c r="AN733" i="1" a="1"/>
  <c r="AN733" i="1" s="1"/>
  <c r="BE733" i="1" s="1"/>
  <c r="AN740" i="1" a="1"/>
  <c r="AN740" i="1" s="1"/>
  <c r="BE740" i="1" s="1"/>
  <c r="AN741" i="1" a="1"/>
  <c r="AN741" i="1" s="1"/>
  <c r="BE741" i="1" s="1"/>
  <c r="AN748" i="1" a="1"/>
  <c r="AN748" i="1" s="1"/>
  <c r="BE748" i="1" s="1"/>
  <c r="AN756" i="1" a="1"/>
  <c r="AN756" i="1" s="1"/>
  <c r="BE756" i="1" s="1"/>
  <c r="AN763" i="1" a="1"/>
  <c r="AN763" i="1" s="1"/>
  <c r="BE763" i="1" s="1"/>
  <c r="AN778" i="1" a="1"/>
  <c r="AN778" i="1" s="1"/>
  <c r="BE778" i="1" s="1"/>
  <c r="AN785" i="1" a="1"/>
  <c r="AN785" i="1" s="1"/>
  <c r="BE785" i="1" s="1"/>
  <c r="AN786" i="1" a="1"/>
  <c r="AN786" i="1" s="1"/>
  <c r="BE786" i="1" s="1"/>
  <c r="AN794" i="1" a="1"/>
  <c r="AN794" i="1" s="1"/>
  <c r="BE794" i="1" s="1"/>
  <c r="AN800" i="1" a="1"/>
  <c r="AN800" i="1" s="1"/>
  <c r="BE800" i="1" s="1"/>
  <c r="AN801" i="1" a="1"/>
  <c r="AN801" i="1" s="1"/>
  <c r="BE801" i="1" s="1"/>
  <c r="AN821" i="1" a="1"/>
  <c r="AN821" i="1" s="1"/>
  <c r="BE821" i="1" s="1"/>
  <c r="AN822" i="1" a="1"/>
  <c r="AN822" i="1" s="1"/>
  <c r="BE822" i="1" s="1"/>
  <c r="AN832" i="1" a="1"/>
  <c r="AN832" i="1" s="1"/>
  <c r="BE832" i="1" s="1"/>
  <c r="AN836" i="1" a="1"/>
  <c r="AN836" i="1" s="1"/>
  <c r="BE836" i="1" s="1"/>
  <c r="AN838" i="1" a="1"/>
  <c r="AN838" i="1" s="1"/>
  <c r="BE838" i="1" s="1"/>
  <c r="AN845" i="1" a="1"/>
  <c r="AN845" i="1" s="1"/>
  <c r="BE845" i="1" s="1"/>
  <c r="AN848" i="1" a="1"/>
  <c r="AN848" i="1" s="1"/>
  <c r="BE848" i="1" s="1"/>
  <c r="AN851" i="1" a="1"/>
  <c r="AN851" i="1" s="1"/>
  <c r="BE851" i="1" s="1"/>
  <c r="AN854" i="1" a="1"/>
  <c r="AN854" i="1" s="1"/>
  <c r="BE854" i="1" s="1"/>
  <c r="AN857" i="1" a="1"/>
  <c r="AN857" i="1" s="1"/>
  <c r="BE857" i="1" s="1"/>
  <c r="AN877" i="1" a="1"/>
  <c r="AN877" i="1" s="1"/>
  <c r="BE877" i="1" s="1"/>
  <c r="AN880" i="1" a="1"/>
  <c r="AN880" i="1" s="1"/>
  <c r="BE880" i="1" s="1"/>
  <c r="AN883" i="1" a="1"/>
  <c r="AN883" i="1" s="1"/>
  <c r="BE883" i="1" s="1"/>
  <c r="AN892" i="1" a="1"/>
  <c r="AN892" i="1" s="1"/>
  <c r="BE892" i="1" s="1"/>
  <c r="AN462" i="1" a="1"/>
  <c r="AN462" i="1" s="1"/>
  <c r="BE462" i="1" s="1"/>
  <c r="AN659" i="1" a="1"/>
  <c r="AN659" i="1" s="1"/>
  <c r="BE659" i="1" s="1"/>
  <c r="AN755" i="1" a="1"/>
  <c r="AN755" i="1" s="1"/>
  <c r="BE755" i="1" s="1"/>
  <c r="AN770" i="1" a="1"/>
  <c r="AN770" i="1" s="1"/>
  <c r="BE770" i="1" s="1"/>
  <c r="AN896" i="1" a="1"/>
  <c r="AN896" i="1" s="1"/>
  <c r="BE896" i="1" s="1"/>
  <c r="AN903" i="1" a="1"/>
  <c r="AN903" i="1" s="1"/>
  <c r="BE903" i="1" s="1"/>
  <c r="AN905" i="1" a="1"/>
  <c r="AN905" i="1" s="1"/>
  <c r="BE905" i="1" s="1"/>
  <c r="AN908" i="1" a="1"/>
  <c r="AN908" i="1" s="1"/>
  <c r="BE908" i="1" s="1"/>
  <c r="AN911" i="1" a="1"/>
  <c r="AN911" i="1" s="1"/>
  <c r="BE911" i="1" s="1"/>
  <c r="AN924" i="1" a="1"/>
  <c r="AN924" i="1" s="1"/>
  <c r="BE924" i="1" s="1"/>
  <c r="AN933" i="1" a="1"/>
  <c r="AN933" i="1" s="1"/>
  <c r="BE933" i="1" s="1"/>
  <c r="AN934" i="1" a="1"/>
  <c r="AN934" i="1" s="1"/>
  <c r="BE934" i="1" s="1"/>
  <c r="AN942" i="1" a="1"/>
  <c r="AN942" i="1" s="1"/>
  <c r="BE942" i="1" s="1"/>
  <c r="AN943" i="1" a="1"/>
  <c r="AN943" i="1" s="1"/>
  <c r="BE943" i="1" s="1"/>
  <c r="AN976" i="1" a="1"/>
  <c r="AN976" i="1" s="1"/>
  <c r="BE976" i="1" s="1"/>
  <c r="AN979" i="1" a="1"/>
  <c r="AN979" i="1" s="1"/>
  <c r="BE979" i="1" s="1"/>
  <c r="AN991" i="1" a="1"/>
  <c r="AN991" i="1" s="1"/>
  <c r="BE991" i="1" s="1"/>
  <c r="AN999" i="1" a="1"/>
  <c r="AN999" i="1" s="1"/>
  <c r="BE999" i="1" s="1"/>
  <c r="AN1000" i="1" a="1"/>
  <c r="AN1000" i="1" s="1"/>
  <c r="BE1000" i="1" s="1"/>
  <c r="AN1001" i="1" a="1"/>
  <c r="AN1001" i="1" s="1"/>
  <c r="BE1001" i="1" s="1"/>
  <c r="AN1010" i="1" a="1"/>
  <c r="AN1010" i="1" s="1"/>
  <c r="BE1010" i="1" s="1"/>
  <c r="AN1019" i="1" a="1"/>
  <c r="AN1019" i="1" s="1"/>
  <c r="BE1019" i="1" s="1"/>
  <c r="AN1024" i="1" a="1"/>
  <c r="AN1024" i="1" s="1"/>
  <c r="BE1024" i="1" s="1"/>
  <c r="AN1027" i="1" a="1"/>
  <c r="AN1027" i="1" s="1"/>
  <c r="BE1027" i="1" s="1"/>
  <c r="AN1032" i="1" a="1"/>
  <c r="AN1032" i="1" s="1"/>
  <c r="BE1032" i="1" s="1"/>
  <c r="AN1040" i="1" a="1"/>
  <c r="AN1040" i="1" s="1"/>
  <c r="BE1040" i="1" s="1"/>
  <c r="AN1065" i="1" a="1"/>
  <c r="AN1065" i="1" s="1"/>
  <c r="BE1065" i="1" s="1"/>
  <c r="AN1085" i="1" a="1"/>
  <c r="AN1085" i="1" s="1"/>
  <c r="BE1085" i="1" s="1"/>
  <c r="AN1086" i="1" a="1"/>
  <c r="AN1086" i="1" s="1"/>
  <c r="BE1086" i="1" s="1"/>
  <c r="AN1088" i="1" a="1"/>
  <c r="AN1088" i="1" s="1"/>
  <c r="BE1088" i="1" s="1"/>
  <c r="AN1104" i="1" a="1"/>
  <c r="AN1104" i="1" s="1"/>
  <c r="BE1104" i="1" s="1"/>
  <c r="AN1107" i="1" a="1"/>
  <c r="AN1107" i="1" s="1"/>
  <c r="BE1107" i="1" s="1"/>
  <c r="AN1123" i="1" a="1"/>
  <c r="AN1123" i="1" s="1"/>
  <c r="BE1123" i="1" s="1"/>
  <c r="AN1126" i="1" a="1"/>
  <c r="AN1126" i="1" s="1"/>
  <c r="BE1126" i="1" s="1"/>
  <c r="AN1142" i="1" a="1"/>
  <c r="AN1142" i="1" s="1"/>
  <c r="BE1142" i="1" s="1"/>
  <c r="AN1144" i="1" a="1"/>
  <c r="AN1144" i="1" s="1"/>
  <c r="BE1144" i="1" s="1"/>
  <c r="AN1145" i="1" a="1"/>
  <c r="AN1145" i="1" s="1"/>
  <c r="BE1145" i="1" s="1"/>
  <c r="AN465" i="1" a="1"/>
  <c r="AN465" i="1" s="1"/>
  <c r="BE465" i="1" s="1"/>
  <c r="AN489" i="1" a="1"/>
  <c r="AN489" i="1" s="1"/>
  <c r="BE489" i="1" s="1"/>
  <c r="AN546" i="1" a="1"/>
  <c r="AN546" i="1" s="1"/>
  <c r="BE546" i="1" s="1"/>
  <c r="AN718" i="1" a="1"/>
  <c r="AN718" i="1" s="1"/>
  <c r="BE718" i="1" s="1"/>
  <c r="AN898" i="1" a="1"/>
  <c r="AN898" i="1" s="1"/>
  <c r="BE898" i="1" s="1"/>
  <c r="AN906" i="1" a="1"/>
  <c r="AN906" i="1" s="1"/>
  <c r="BE906" i="1" s="1"/>
  <c r="AN916" i="1" a="1"/>
  <c r="AN916" i="1" s="1"/>
  <c r="BE916" i="1" s="1"/>
  <c r="AN917" i="1" a="1"/>
  <c r="AN917" i="1" s="1"/>
  <c r="BE917" i="1" s="1"/>
  <c r="AN925" i="1" a="1"/>
  <c r="AN925" i="1" s="1"/>
  <c r="BE925" i="1" s="1"/>
  <c r="AN926" i="1" a="1"/>
  <c r="AN926" i="1" s="1"/>
  <c r="BE926" i="1" s="1"/>
  <c r="AN945" i="1" a="1"/>
  <c r="AN945" i="1" s="1"/>
  <c r="BE945" i="1" s="1"/>
  <c r="AN952" i="1" a="1"/>
  <c r="AN952" i="1" s="1"/>
  <c r="BE952" i="1" s="1"/>
  <c r="AN953" i="1" a="1"/>
  <c r="AN953" i="1" s="1"/>
  <c r="BE953" i="1" s="1"/>
  <c r="AN963" i="1" a="1"/>
  <c r="AN963" i="1" s="1"/>
  <c r="BE963" i="1" s="1"/>
  <c r="AN964" i="1" a="1"/>
  <c r="AN964" i="1" s="1"/>
  <c r="BE964" i="1" s="1"/>
  <c r="AN978" i="1" a="1"/>
  <c r="AN978" i="1" s="1"/>
  <c r="BE978" i="1" s="1"/>
  <c r="AN981" i="1" a="1"/>
  <c r="AN981" i="1" s="1"/>
  <c r="BE981" i="1" s="1"/>
  <c r="AN992" i="1" a="1"/>
  <c r="AN992" i="1" s="1"/>
  <c r="BE992" i="1" s="1"/>
  <c r="AN1002" i="1" a="1"/>
  <c r="AN1002" i="1" s="1"/>
  <c r="BE1002" i="1" s="1"/>
  <c r="AN1011" i="1" a="1"/>
  <c r="AN1011" i="1" s="1"/>
  <c r="BE1011" i="1" s="1"/>
  <c r="AN1020" i="1" a="1"/>
  <c r="AN1020" i="1" s="1"/>
  <c r="BE1020" i="1" s="1"/>
  <c r="AN1023" i="1" a="1"/>
  <c r="AN1023" i="1" s="1"/>
  <c r="BE1023" i="1" s="1"/>
  <c r="AN1035" i="1" a="1"/>
  <c r="AN1035" i="1" s="1"/>
  <c r="BE1035" i="1" s="1"/>
  <c r="AN1043" i="1" a="1"/>
  <c r="AN1043" i="1" s="1"/>
  <c r="BE1043" i="1" s="1"/>
  <c r="AN1048" i="1" a="1"/>
  <c r="AN1048" i="1" s="1"/>
  <c r="BE1048" i="1" s="1"/>
  <c r="AN1050" i="1" a="1"/>
  <c r="AN1050" i="1" s="1"/>
  <c r="BE1050" i="1" s="1"/>
  <c r="AN1052" i="1" a="1"/>
  <c r="AN1052" i="1" s="1"/>
  <c r="BE1052" i="1" s="1"/>
  <c r="AN1055" i="1" a="1"/>
  <c r="AN1055" i="1" s="1"/>
  <c r="BE1055" i="1" s="1"/>
  <c r="AN1066" i="1" a="1"/>
  <c r="AN1066" i="1" s="1"/>
  <c r="BE1066" i="1" s="1"/>
  <c r="AN1069" i="1" a="1"/>
  <c r="AN1069" i="1" s="1"/>
  <c r="BE1069" i="1" s="1"/>
  <c r="AN1071" i="1" a="1"/>
  <c r="AN1071" i="1" s="1"/>
  <c r="BE1071" i="1" s="1"/>
  <c r="AN1087" i="1" a="1"/>
  <c r="AN1087" i="1" s="1"/>
  <c r="BE1087" i="1" s="1"/>
  <c r="AN1090" i="1" a="1"/>
  <c r="AN1090" i="1" s="1"/>
  <c r="BE1090" i="1" s="1"/>
  <c r="AN1106" i="1" a="1"/>
  <c r="AN1106" i="1" s="1"/>
  <c r="BE1106" i="1" s="1"/>
  <c r="AN1109" i="1" a="1"/>
  <c r="AN1109" i="1" s="1"/>
  <c r="BE1109" i="1" s="1"/>
  <c r="AN1125" i="1" a="1"/>
  <c r="AN1125" i="1" s="1"/>
  <c r="BE1125" i="1" s="1"/>
  <c r="AN1127" i="1" a="1"/>
  <c r="AN1127" i="1" s="1"/>
  <c r="BE1127" i="1" s="1"/>
  <c r="AN1128" i="1" a="1"/>
  <c r="AN1128" i="1" s="1"/>
  <c r="BE1128" i="1" s="1"/>
  <c r="AN1146" i="1" a="1"/>
  <c r="AN1146" i="1" s="1"/>
  <c r="BE1146" i="1" s="1"/>
  <c r="AN1147" i="1" a="1"/>
  <c r="AN1147" i="1" s="1"/>
  <c r="BE1147" i="1" s="1"/>
  <c r="AN1148" i="1" a="1"/>
  <c r="AN1148" i="1" s="1"/>
  <c r="BE1148" i="1" s="1"/>
  <c r="AN1159" i="1" a="1"/>
  <c r="AN1159" i="1" s="1"/>
  <c r="BE1159" i="1" s="1"/>
  <c r="AN1162" i="1" a="1"/>
  <c r="AN1162" i="1" s="1"/>
  <c r="BE1162" i="1" s="1"/>
  <c r="AN1165" i="1" a="1"/>
  <c r="AN1165" i="1" s="1"/>
  <c r="BE1165" i="1" s="1"/>
  <c r="AN1168" i="1" a="1"/>
  <c r="AN1168" i="1" s="1"/>
  <c r="BE1168" i="1" s="1"/>
  <c r="AN420" i="1" a="1"/>
  <c r="AN420" i="1" s="1"/>
  <c r="BE420" i="1" s="1"/>
  <c r="AN492" i="1" a="1"/>
  <c r="AN492" i="1" s="1"/>
  <c r="BE492" i="1" s="1"/>
  <c r="AN666" i="1" a="1"/>
  <c r="AN666" i="1" s="1"/>
  <c r="BE666" i="1" s="1"/>
  <c r="AN771" i="1" a="1"/>
  <c r="AN771" i="1" s="1"/>
  <c r="BE771" i="1" s="1"/>
  <c r="AN893" i="1" a="1"/>
  <c r="AN893" i="1" s="1"/>
  <c r="BE893" i="1" s="1"/>
  <c r="AN900" i="1" a="1"/>
  <c r="AN900" i="1" s="1"/>
  <c r="BE900" i="1" s="1"/>
  <c r="AN909" i="1" a="1"/>
  <c r="AN909" i="1" s="1"/>
  <c r="BE909" i="1" s="1"/>
  <c r="AN935" i="1" a="1"/>
  <c r="AN935" i="1" s="1"/>
  <c r="BE935" i="1" s="1"/>
  <c r="AN936" i="1" a="1"/>
  <c r="AN936" i="1" s="1"/>
  <c r="BE936" i="1" s="1"/>
  <c r="AN944" i="1" a="1"/>
  <c r="AN944" i="1" s="1"/>
  <c r="BE944" i="1" s="1"/>
  <c r="AN954" i="1" a="1"/>
  <c r="AN954" i="1" s="1"/>
  <c r="BE954" i="1" s="1"/>
  <c r="AN980" i="1" a="1"/>
  <c r="AN980" i="1" s="1"/>
  <c r="BE980" i="1" s="1"/>
  <c r="AN983" i="1" a="1"/>
  <c r="AN983" i="1" s="1"/>
  <c r="BE983" i="1" s="1"/>
  <c r="AN993" i="1" a="1"/>
  <c r="AN993" i="1" s="1"/>
  <c r="BE993" i="1" s="1"/>
  <c r="AN994" i="1" a="1"/>
  <c r="AN994" i="1" s="1"/>
  <c r="BE994" i="1" s="1"/>
  <c r="AN1003" i="1" a="1"/>
  <c r="AN1003" i="1" s="1"/>
  <c r="BE1003" i="1" s="1"/>
  <c r="AN1012" i="1" a="1"/>
  <c r="AN1012" i="1" s="1"/>
  <c r="BE1012" i="1" s="1"/>
  <c r="AN1031" i="1" a="1"/>
  <c r="AN1031" i="1" s="1"/>
  <c r="BE1031" i="1" s="1"/>
  <c r="AN1039" i="1" a="1"/>
  <c r="AN1039" i="1" s="1"/>
  <c r="BE1039" i="1" s="1"/>
  <c r="AN1047" i="1" a="1"/>
  <c r="AN1047" i="1" s="1"/>
  <c r="BE1047" i="1" s="1"/>
  <c r="AN1057" i="1" a="1"/>
  <c r="AN1057" i="1" s="1"/>
  <c r="BE1057" i="1" s="1"/>
  <c r="AN1070" i="1" a="1"/>
  <c r="AN1070" i="1" s="1"/>
  <c r="BE1070" i="1" s="1"/>
  <c r="AN1073" i="1" a="1"/>
  <c r="AN1073" i="1" s="1"/>
  <c r="BE1073" i="1" s="1"/>
  <c r="AN1089" i="1" a="1"/>
  <c r="AN1089" i="1" s="1"/>
  <c r="BE1089" i="1" s="1"/>
  <c r="AN1092" i="1" a="1"/>
  <c r="AN1092" i="1" s="1"/>
  <c r="BE1092" i="1" s="1"/>
  <c r="AN1108" i="1" a="1"/>
  <c r="AN1108" i="1" s="1"/>
  <c r="BE1108" i="1" s="1"/>
  <c r="AN1111" i="1" a="1"/>
  <c r="AN1111" i="1" s="1"/>
  <c r="BE1111" i="1" s="1"/>
  <c r="AN1129" i="1" a="1"/>
  <c r="AN1129" i="1" s="1"/>
  <c r="BE1129" i="1" s="1"/>
  <c r="AN1130" i="1" a="1"/>
  <c r="AN1130" i="1" s="1"/>
  <c r="BE1130" i="1" s="1"/>
  <c r="AN1131" i="1" a="1"/>
  <c r="AN1131" i="1" s="1"/>
  <c r="BE1131" i="1" s="1"/>
  <c r="AN1149" i="1" a="1"/>
  <c r="AN1149" i="1" s="1"/>
  <c r="BE1149" i="1" s="1"/>
  <c r="AN1150" i="1" a="1"/>
  <c r="AN1150" i="1" s="1"/>
  <c r="BE1150" i="1" s="1"/>
  <c r="AN1152" i="1" a="1"/>
  <c r="AN1152" i="1" s="1"/>
  <c r="BE1152" i="1" s="1"/>
  <c r="AN447" i="1" a="1"/>
  <c r="AN447" i="1" s="1"/>
  <c r="BE447" i="1" s="1"/>
  <c r="AN471" i="1" a="1"/>
  <c r="AN471" i="1" s="1"/>
  <c r="BE471" i="1" s="1"/>
  <c r="AN764" i="1" a="1"/>
  <c r="AN764" i="1" s="1"/>
  <c r="BE764" i="1" s="1"/>
  <c r="AN779" i="1" a="1"/>
  <c r="AN779" i="1" s="1"/>
  <c r="BE779" i="1" s="1"/>
  <c r="AN813" i="1" a="1"/>
  <c r="AN813" i="1" s="1"/>
  <c r="BE813" i="1" s="1"/>
  <c r="AN902" i="1" a="1"/>
  <c r="AN902" i="1" s="1"/>
  <c r="BE902" i="1" s="1"/>
  <c r="AN912" i="1" a="1"/>
  <c r="AN912" i="1" s="1"/>
  <c r="BE912" i="1" s="1"/>
  <c r="AN918" i="1" a="1"/>
  <c r="AN918" i="1" s="1"/>
  <c r="BE918" i="1" s="1"/>
  <c r="AN919" i="1" a="1"/>
  <c r="AN919" i="1" s="1"/>
  <c r="BE919" i="1" s="1"/>
  <c r="AN927" i="1" a="1"/>
  <c r="AN927" i="1" s="1"/>
  <c r="BE927" i="1" s="1"/>
  <c r="AN928" i="1" a="1"/>
  <c r="AN928" i="1" s="1"/>
  <c r="BE928" i="1" s="1"/>
  <c r="AN937" i="1" a="1"/>
  <c r="AN937" i="1" s="1"/>
  <c r="BE937" i="1" s="1"/>
  <c r="AN946" i="1" a="1"/>
  <c r="AN946" i="1" s="1"/>
  <c r="BE946" i="1" s="1"/>
  <c r="AN947" i="1" a="1"/>
  <c r="AN947" i="1" s="1"/>
  <c r="BE947" i="1" s="1"/>
  <c r="AN955" i="1" a="1"/>
  <c r="AN955" i="1" s="1"/>
  <c r="BE955" i="1" s="1"/>
  <c r="AN965" i="1" a="1"/>
  <c r="AN965" i="1" s="1"/>
  <c r="BE965" i="1" s="1"/>
  <c r="AN966" i="1" a="1"/>
  <c r="AN966" i="1" s="1"/>
  <c r="BE966" i="1" s="1"/>
  <c r="AN982" i="1" a="1"/>
  <c r="AN982" i="1" s="1"/>
  <c r="BE982" i="1" s="1"/>
  <c r="AN985" i="1" a="1"/>
  <c r="AN985" i="1" s="1"/>
  <c r="BE985" i="1" s="1"/>
  <c r="AN1004" i="1" a="1"/>
  <c r="AN1004" i="1" s="1"/>
  <c r="BE1004" i="1" s="1"/>
  <c r="AN1013" i="1" a="1"/>
  <c r="AN1013" i="1" s="1"/>
  <c r="BE1013" i="1" s="1"/>
  <c r="AN1022" i="1" a="1"/>
  <c r="AN1022" i="1" s="1"/>
  <c r="BE1022" i="1" s="1"/>
  <c r="AN1026" i="1" a="1"/>
  <c r="AN1026" i="1" s="1"/>
  <c r="BE1026" i="1" s="1"/>
  <c r="AN1030" i="1" a="1"/>
  <c r="AN1030" i="1" s="1"/>
  <c r="BE1030" i="1" s="1"/>
  <c r="AN1034" i="1" a="1"/>
  <c r="AN1034" i="1" s="1"/>
  <c r="BE1034" i="1" s="1"/>
  <c r="AN1042" i="1" a="1"/>
  <c r="AN1042" i="1" s="1"/>
  <c r="BE1042" i="1" s="1"/>
  <c r="AN1054" i="1" a="1"/>
  <c r="AN1054" i="1" s="1"/>
  <c r="BE1054" i="1" s="1"/>
  <c r="AN1058" i="1" a="1"/>
  <c r="AN1058" i="1" s="1"/>
  <c r="BE1058" i="1" s="1"/>
  <c r="AN1067" i="1" a="1"/>
  <c r="AN1067" i="1" s="1"/>
  <c r="BE1067" i="1" s="1"/>
  <c r="AN1072" i="1" a="1"/>
  <c r="AN1072" i="1" s="1"/>
  <c r="BE1072" i="1" s="1"/>
  <c r="AN1075" i="1" a="1"/>
  <c r="AN1075" i="1" s="1"/>
  <c r="BE1075" i="1" s="1"/>
  <c r="AN1091" i="1" a="1"/>
  <c r="AN1091" i="1" s="1"/>
  <c r="BE1091" i="1" s="1"/>
  <c r="AN1094" i="1" a="1"/>
  <c r="AN1094" i="1" s="1"/>
  <c r="BE1094" i="1" s="1"/>
  <c r="AN1110" i="1" a="1"/>
  <c r="AN1110" i="1" s="1"/>
  <c r="BE1110" i="1" s="1"/>
  <c r="AN1112" i="1" a="1"/>
  <c r="AN1112" i="1" s="1"/>
  <c r="BE1112" i="1" s="1"/>
  <c r="AN1113" i="1" a="1"/>
  <c r="AN1113" i="1" s="1"/>
  <c r="BE1113" i="1" s="1"/>
  <c r="AN1132" i="1" a="1"/>
  <c r="AN1132" i="1" s="1"/>
  <c r="BE1132" i="1" s="1"/>
  <c r="AN1133" i="1" a="1"/>
  <c r="AN1133" i="1" s="1"/>
  <c r="BE1133" i="1" s="1"/>
  <c r="AN1135" i="1" a="1"/>
  <c r="AN1135" i="1" s="1"/>
  <c r="BE1135" i="1" s="1"/>
  <c r="AN1151" i="1" a="1"/>
  <c r="AN1151" i="1" s="1"/>
  <c r="BE1151" i="1" s="1"/>
  <c r="AN1154" i="1" a="1"/>
  <c r="AN1154" i="1" s="1"/>
  <c r="BE1154" i="1" s="1"/>
  <c r="AN1160" i="1" a="1"/>
  <c r="AN1160" i="1" s="1"/>
  <c r="BE1160" i="1" s="1"/>
  <c r="AN897" i="1" a="1"/>
  <c r="AN897" i="1" s="1"/>
  <c r="BE897" i="1" s="1"/>
  <c r="AN929" i="1" a="1"/>
  <c r="AN929" i="1" s="1"/>
  <c r="BE929" i="1" s="1"/>
  <c r="AN930" i="1" a="1"/>
  <c r="AN930" i="1" s="1"/>
  <c r="BE930" i="1" s="1"/>
  <c r="AN938" i="1" a="1"/>
  <c r="AN938" i="1" s="1"/>
  <c r="BE938" i="1" s="1"/>
  <c r="AN956" i="1" a="1"/>
  <c r="AN956" i="1" s="1"/>
  <c r="BE956" i="1" s="1"/>
  <c r="AN968" i="1" a="1"/>
  <c r="AN968" i="1" s="1"/>
  <c r="BE968" i="1" s="1"/>
  <c r="AN984" i="1" a="1"/>
  <c r="AN984" i="1" s="1"/>
  <c r="BE984" i="1" s="1"/>
  <c r="AN986" i="1" a="1"/>
  <c r="AN986" i="1" s="1"/>
  <c r="BE986" i="1" s="1"/>
  <c r="AN987" i="1" a="1"/>
  <c r="AN987" i="1" s="1"/>
  <c r="BE987" i="1" s="1"/>
  <c r="AN995" i="1" a="1"/>
  <c r="AN995" i="1" s="1"/>
  <c r="BE995" i="1" s="1"/>
  <c r="AN996" i="1" a="1"/>
  <c r="AN996" i="1" s="1"/>
  <c r="BE996" i="1" s="1"/>
  <c r="AN1005" i="1" a="1"/>
  <c r="AN1005" i="1" s="1"/>
  <c r="BE1005" i="1" s="1"/>
  <c r="AN1006" i="1" a="1"/>
  <c r="AN1006" i="1" s="1"/>
  <c r="BE1006" i="1" s="1"/>
  <c r="AN1014" i="1" a="1"/>
  <c r="AN1014" i="1" s="1"/>
  <c r="BE1014" i="1" s="1"/>
  <c r="AN1038" i="1" a="1"/>
  <c r="AN1038" i="1" s="1"/>
  <c r="BE1038" i="1" s="1"/>
  <c r="AN1046" i="1" a="1"/>
  <c r="AN1046" i="1" s="1"/>
  <c r="BE1046" i="1" s="1"/>
  <c r="AN1049" i="1" a="1"/>
  <c r="AN1049" i="1" s="1"/>
  <c r="BE1049" i="1" s="1"/>
  <c r="AN1059" i="1" a="1"/>
  <c r="AN1059" i="1" s="1"/>
  <c r="BE1059" i="1" s="1"/>
  <c r="AN1060" i="1" a="1"/>
  <c r="AN1060" i="1" s="1"/>
  <c r="BE1060" i="1" s="1"/>
  <c r="AN1068" i="1" a="1"/>
  <c r="AN1068" i="1" s="1"/>
  <c r="BE1068" i="1" s="1"/>
  <c r="AN1074" i="1" a="1"/>
  <c r="AN1074" i="1" s="1"/>
  <c r="BE1074" i="1" s="1"/>
  <c r="AN1077" i="1" a="1"/>
  <c r="AN1077" i="1" s="1"/>
  <c r="BE1077" i="1" s="1"/>
  <c r="AN1093" i="1" a="1"/>
  <c r="AN1093" i="1" s="1"/>
  <c r="BE1093" i="1" s="1"/>
  <c r="AN1095" i="1" a="1"/>
  <c r="AN1095" i="1" s="1"/>
  <c r="BE1095" i="1" s="1"/>
  <c r="AN1096" i="1" a="1"/>
  <c r="AN1096" i="1" s="1"/>
  <c r="BE1096" i="1" s="1"/>
  <c r="AN1114" i="1" a="1"/>
  <c r="AN1114" i="1" s="1"/>
  <c r="BE1114" i="1" s="1"/>
  <c r="AN1115" i="1" a="1"/>
  <c r="AN1115" i="1" s="1"/>
  <c r="BE1115" i="1" s="1"/>
  <c r="AN1116" i="1" a="1"/>
  <c r="AN1116" i="1" s="1"/>
  <c r="BE1116" i="1" s="1"/>
  <c r="AN1134" i="1" a="1"/>
  <c r="AN1134" i="1" s="1"/>
  <c r="BE1134" i="1" s="1"/>
  <c r="AN1137" i="1" a="1"/>
  <c r="AN1137" i="1" s="1"/>
  <c r="BE1137" i="1" s="1"/>
  <c r="AN1153" i="1" a="1"/>
  <c r="AN1153" i="1" s="1"/>
  <c r="BE1153" i="1" s="1"/>
  <c r="AN1156" i="1" a="1"/>
  <c r="AN1156" i="1" s="1"/>
  <c r="BE1156" i="1" s="1"/>
  <c r="AN1163" i="1" a="1"/>
  <c r="AN1163" i="1" s="1"/>
  <c r="BE1163" i="1" s="1"/>
  <c r="AN1166" i="1" a="1"/>
  <c r="AN1166" i="1" s="1"/>
  <c r="BE1166" i="1" s="1"/>
  <c r="AN1169" i="1" a="1"/>
  <c r="AN1169" i="1" s="1"/>
  <c r="BE1169" i="1" s="1"/>
  <c r="AN453" i="1" a="1"/>
  <c r="AN453" i="1" s="1"/>
  <c r="BE453" i="1" s="1"/>
  <c r="AN680" i="1" a="1"/>
  <c r="AN680" i="1" s="1"/>
  <c r="BE680" i="1" s="1"/>
  <c r="AN780" i="1" a="1"/>
  <c r="AN780" i="1" s="1"/>
  <c r="BE780" i="1" s="1"/>
  <c r="AN814" i="1" a="1"/>
  <c r="AN814" i="1" s="1"/>
  <c r="BE814" i="1" s="1"/>
  <c r="AN866" i="1" a="1"/>
  <c r="AN866" i="1" s="1"/>
  <c r="BE866" i="1" s="1"/>
  <c r="AN907" i="1" a="1"/>
  <c r="AN907" i="1" s="1"/>
  <c r="BE907" i="1" s="1"/>
  <c r="AN910" i="1" a="1"/>
  <c r="AN910" i="1" s="1"/>
  <c r="BE910" i="1" s="1"/>
  <c r="AN913" i="1" a="1"/>
  <c r="AN913" i="1" s="1"/>
  <c r="BE913" i="1" s="1"/>
  <c r="AN920" i="1" a="1"/>
  <c r="AN920" i="1" s="1"/>
  <c r="BE920" i="1" s="1"/>
  <c r="AN921" i="1" a="1"/>
  <c r="AN921" i="1" s="1"/>
  <c r="BE921" i="1" s="1"/>
  <c r="AN939" i="1" a="1"/>
  <c r="AN939" i="1" s="1"/>
  <c r="BE939" i="1" s="1"/>
  <c r="AN948" i="1" a="1"/>
  <c r="AN948" i="1" s="1"/>
  <c r="BE948" i="1" s="1"/>
  <c r="AN949" i="1" a="1"/>
  <c r="AN949" i="1" s="1"/>
  <c r="BE949" i="1" s="1"/>
  <c r="AN957" i="1" a="1"/>
  <c r="AN957" i="1" s="1"/>
  <c r="BE957" i="1" s="1"/>
  <c r="AN958" i="1" a="1"/>
  <c r="AN958" i="1" s="1"/>
  <c r="BE958" i="1" s="1"/>
  <c r="AN967" i="1" a="1"/>
  <c r="AN967" i="1" s="1"/>
  <c r="BE967" i="1" s="1"/>
  <c r="AN969" i="1" a="1"/>
  <c r="AN969" i="1" s="1"/>
  <c r="BE969" i="1" s="1"/>
  <c r="AN970" i="1" a="1"/>
  <c r="AN970" i="1" s="1"/>
  <c r="BE970" i="1" s="1"/>
  <c r="AN1007" i="1" a="1"/>
  <c r="AN1007" i="1" s="1"/>
  <c r="BE1007" i="1" s="1"/>
  <c r="AN1015" i="1" a="1"/>
  <c r="AN1015" i="1" s="1"/>
  <c r="BE1015" i="1" s="1"/>
  <c r="AN1021" i="1" a="1"/>
  <c r="AN1021" i="1" s="1"/>
  <c r="BE1021" i="1" s="1"/>
  <c r="AN1025" i="1" a="1"/>
  <c r="AN1025" i="1" s="1"/>
  <c r="BE1025" i="1" s="1"/>
  <c r="AN1029" i="1" a="1"/>
  <c r="AN1029" i="1" s="1"/>
  <c r="BE1029" i="1" s="1"/>
  <c r="AN1037" i="1" a="1"/>
  <c r="AN1037" i="1" s="1"/>
  <c r="BE1037" i="1" s="1"/>
  <c r="AN1051" i="1" a="1"/>
  <c r="AN1051" i="1" s="1"/>
  <c r="BE1051" i="1" s="1"/>
  <c r="AN1061" i="1" a="1"/>
  <c r="AN1061" i="1" s="1"/>
  <c r="BE1061" i="1" s="1"/>
  <c r="AN1076" i="1" a="1"/>
  <c r="AN1076" i="1" s="1"/>
  <c r="BE1076" i="1" s="1"/>
  <c r="AN1079" i="1" a="1"/>
  <c r="AN1079" i="1" s="1"/>
  <c r="BE1079" i="1" s="1"/>
  <c r="AN1097" i="1" a="1"/>
  <c r="AN1097" i="1" s="1"/>
  <c r="BE1097" i="1" s="1"/>
  <c r="AN1098" i="1" a="1"/>
  <c r="AN1098" i="1" s="1"/>
  <c r="BE1098" i="1" s="1"/>
  <c r="AN1099" i="1" a="1"/>
  <c r="AN1099" i="1" s="1"/>
  <c r="BE1099" i="1" s="1"/>
  <c r="AN1117" i="1" a="1"/>
  <c r="AN1117" i="1" s="1"/>
  <c r="BE1117" i="1" s="1"/>
  <c r="AN1118" i="1" a="1"/>
  <c r="AN1118" i="1" s="1"/>
  <c r="BE1118" i="1" s="1"/>
  <c r="AN1120" i="1" a="1"/>
  <c r="AN1120" i="1" s="1"/>
  <c r="BE1120" i="1" s="1"/>
  <c r="AN1136" i="1" a="1"/>
  <c r="AN1136" i="1" s="1"/>
  <c r="BE1136" i="1" s="1"/>
  <c r="AN1139" i="1" a="1"/>
  <c r="AN1139" i="1" s="1"/>
  <c r="BE1139" i="1" s="1"/>
  <c r="AN1155" i="1" a="1"/>
  <c r="AN1155" i="1" s="1"/>
  <c r="BE1155" i="1" s="1"/>
  <c r="AN1157" i="1" a="1"/>
  <c r="AN1157" i="1" s="1"/>
  <c r="BE1157" i="1" s="1"/>
  <c r="AN459" i="1" a="1"/>
  <c r="AN459" i="1" s="1"/>
  <c r="BE459" i="1" s="1"/>
  <c r="AN626" i="1" a="1"/>
  <c r="AN626" i="1" s="1"/>
  <c r="BE626" i="1" s="1"/>
  <c r="AN674" i="1" a="1"/>
  <c r="AN674" i="1" s="1"/>
  <c r="BE674" i="1" s="1"/>
  <c r="AN860" i="1" a="1"/>
  <c r="AN860" i="1" s="1"/>
  <c r="BE860" i="1" s="1"/>
  <c r="AN884" i="1" a="1"/>
  <c r="AN884" i="1" s="1"/>
  <c r="BE884" i="1" s="1"/>
  <c r="AN901" i="1" a="1"/>
  <c r="AN901" i="1" s="1"/>
  <c r="BE901" i="1" s="1"/>
  <c r="AN904" i="1" a="1"/>
  <c r="AN904" i="1" s="1"/>
  <c r="BE904" i="1" s="1"/>
  <c r="AN914" i="1" a="1"/>
  <c r="AN914" i="1" s="1"/>
  <c r="BE914" i="1" s="1"/>
  <c r="AN915" i="1" a="1"/>
  <c r="AN915" i="1" s="1"/>
  <c r="BE915" i="1" s="1"/>
  <c r="AN923" i="1" a="1"/>
  <c r="AN923" i="1" s="1"/>
  <c r="BE923" i="1" s="1"/>
  <c r="AN950" i="1" a="1"/>
  <c r="AN950" i="1" s="1"/>
  <c r="BE950" i="1" s="1"/>
  <c r="AN951" i="1" a="1"/>
  <c r="AN951" i="1" s="1"/>
  <c r="BE951" i="1" s="1"/>
  <c r="AN961" i="1" a="1"/>
  <c r="AN961" i="1" s="1"/>
  <c r="BE961" i="1" s="1"/>
  <c r="AN962" i="1" a="1"/>
  <c r="AN962" i="1" s="1"/>
  <c r="BE962" i="1" s="1"/>
  <c r="AN974" i="1" a="1"/>
  <c r="AN974" i="1" s="1"/>
  <c r="BE974" i="1" s="1"/>
  <c r="AN975" i="1" a="1"/>
  <c r="AN975" i="1" s="1"/>
  <c r="BE975" i="1" s="1"/>
  <c r="AN977" i="1" a="1"/>
  <c r="AN977" i="1" s="1"/>
  <c r="BE977" i="1" s="1"/>
  <c r="AN990" i="1" a="1"/>
  <c r="AN990" i="1" s="1"/>
  <c r="BE990" i="1" s="1"/>
  <c r="AN1009" i="1" a="1"/>
  <c r="AN1009" i="1" s="1"/>
  <c r="BE1009" i="1" s="1"/>
  <c r="AN1018" i="1" a="1"/>
  <c r="AN1018" i="1" s="1"/>
  <c r="BE1018" i="1" s="1"/>
  <c r="AN1028" i="1" a="1"/>
  <c r="AN1028" i="1" s="1"/>
  <c r="BE1028" i="1" s="1"/>
  <c r="AN1036" i="1" a="1"/>
  <c r="AN1036" i="1" s="1"/>
  <c r="BE1036" i="1" s="1"/>
  <c r="AN1044" i="1" a="1"/>
  <c r="AN1044" i="1" s="1"/>
  <c r="BE1044" i="1" s="1"/>
  <c r="AN1056" i="1" a="1"/>
  <c r="AN1056" i="1" s="1"/>
  <c r="BE1056" i="1" s="1"/>
  <c r="AN1064" i="1" a="1"/>
  <c r="AN1064" i="1" s="1"/>
  <c r="BE1064" i="1" s="1"/>
  <c r="AN1082" i="1" a="1"/>
  <c r="AN1082" i="1" s="1"/>
  <c r="BE1082" i="1" s="1"/>
  <c r="AN1083" i="1" a="1"/>
  <c r="AN1083" i="1" s="1"/>
  <c r="BE1083" i="1" s="1"/>
  <c r="AN1084" i="1" a="1"/>
  <c r="AN1084" i="1" s="1"/>
  <c r="BE1084" i="1" s="1"/>
  <c r="AN1102" i="1" a="1"/>
  <c r="AN1102" i="1" s="1"/>
  <c r="BE1102" i="1" s="1"/>
  <c r="AN1105" i="1" a="1"/>
  <c r="AN1105" i="1" s="1"/>
  <c r="BE1105" i="1" s="1"/>
  <c r="AN1121" i="1" a="1"/>
  <c r="AN1121" i="1" s="1"/>
  <c r="BE1121" i="1" s="1"/>
  <c r="AN1124" i="1" a="1"/>
  <c r="AN1124" i="1" s="1"/>
  <c r="BE1124" i="1" s="1"/>
  <c r="AN1140" i="1" a="1"/>
  <c r="AN1140" i="1" s="1"/>
  <c r="BE1140" i="1" s="1"/>
  <c r="AN1143" i="1" a="1"/>
  <c r="AN1143" i="1" s="1"/>
  <c r="BE1143" i="1" s="1"/>
  <c r="AN1167" i="1" a="1"/>
  <c r="AN1167" i="1" s="1"/>
  <c r="BE1167" i="1" s="1"/>
  <c r="AN1170" i="1" a="1"/>
  <c r="AN1170" i="1" s="1"/>
  <c r="BE1170" i="1" s="1"/>
  <c r="AN863" i="1" a="1"/>
  <c r="AN863" i="1" s="1"/>
  <c r="BE863" i="1" s="1"/>
  <c r="AN922" i="1" a="1"/>
  <c r="AN922" i="1" s="1"/>
  <c r="BE922" i="1" s="1"/>
  <c r="AN941" i="1" a="1"/>
  <c r="AN941" i="1" s="1"/>
  <c r="BE941" i="1" s="1"/>
  <c r="AN960" i="1" a="1"/>
  <c r="AN960" i="1" s="1"/>
  <c r="BE960" i="1" s="1"/>
  <c r="AN1122" i="1" a="1"/>
  <c r="AN1122" i="1" s="1"/>
  <c r="BE1122" i="1" s="1"/>
  <c r="AN1164" i="1" a="1"/>
  <c r="AN1164" i="1" s="1"/>
  <c r="BE1164" i="1" s="1"/>
  <c r="AN1179" i="1" a="1"/>
  <c r="AN1179" i="1" s="1"/>
  <c r="BE1179" i="1" s="1"/>
  <c r="AN1182" i="1" a="1"/>
  <c r="AN1182" i="1" s="1"/>
  <c r="BE1182" i="1" s="1"/>
  <c r="AN1185" i="1" a="1"/>
  <c r="AN1185" i="1" s="1"/>
  <c r="BE1185" i="1" s="1"/>
  <c r="AN1188" i="1" a="1"/>
  <c r="AN1188" i="1" s="1"/>
  <c r="BE1188" i="1" s="1"/>
  <c r="AN1211" i="1" a="1"/>
  <c r="AN1211" i="1" s="1"/>
  <c r="BE1211" i="1" s="1"/>
  <c r="AN1214" i="1" a="1"/>
  <c r="AN1214" i="1" s="1"/>
  <c r="BE1214" i="1" s="1"/>
  <c r="AN1217" i="1" a="1"/>
  <c r="AN1217" i="1" s="1"/>
  <c r="BE1217" i="1" s="1"/>
  <c r="AN1220" i="1" a="1"/>
  <c r="AN1220" i="1" s="1"/>
  <c r="BE1220" i="1" s="1"/>
  <c r="AN1243" i="1" a="1"/>
  <c r="AN1243" i="1" s="1"/>
  <c r="BE1243" i="1" s="1"/>
  <c r="AN1246" i="1" a="1"/>
  <c r="AN1246" i="1" s="1"/>
  <c r="BE1246" i="1" s="1"/>
  <c r="AN1249" i="1" a="1"/>
  <c r="AN1249" i="1" s="1"/>
  <c r="BE1249" i="1" s="1"/>
  <c r="AN1252" i="1" a="1"/>
  <c r="AN1252" i="1" s="1"/>
  <c r="BE1252" i="1" s="1"/>
  <c r="AN1275" i="1" a="1"/>
  <c r="AN1275" i="1" s="1"/>
  <c r="BE1275" i="1" s="1"/>
  <c r="AN1278" i="1" a="1"/>
  <c r="AN1278" i="1" s="1"/>
  <c r="BE1278" i="1" s="1"/>
  <c r="AN1281" i="1" a="1"/>
  <c r="AN1281" i="1" s="1"/>
  <c r="BE1281" i="1" s="1"/>
  <c r="AN1284" i="1" a="1"/>
  <c r="AN1284" i="1" s="1"/>
  <c r="BE1284" i="1" s="1"/>
  <c r="AN1307" i="1" a="1"/>
  <c r="AN1307" i="1" s="1"/>
  <c r="BE1307" i="1" s="1"/>
  <c r="AN1310" i="1" a="1"/>
  <c r="AN1310" i="1" s="1"/>
  <c r="BE1310" i="1" s="1"/>
  <c r="AN1313" i="1" a="1"/>
  <c r="AN1313" i="1" s="1"/>
  <c r="BE1313" i="1" s="1"/>
  <c r="AN1316" i="1" a="1"/>
  <c r="AN1316" i="1" s="1"/>
  <c r="BE1316" i="1" s="1"/>
  <c r="AN1234" i="1" a="1"/>
  <c r="AN1234" i="1" s="1"/>
  <c r="BE1234" i="1" s="1"/>
  <c r="AN972" i="1" a="1"/>
  <c r="AN972" i="1" s="1"/>
  <c r="BE972" i="1" s="1"/>
  <c r="AN1033" i="1" a="1"/>
  <c r="AN1033" i="1" s="1"/>
  <c r="BE1033" i="1" s="1"/>
  <c r="AN1103" i="1" a="1"/>
  <c r="AN1103" i="1" s="1"/>
  <c r="BE1103" i="1" s="1"/>
  <c r="AN1138" i="1" a="1"/>
  <c r="AN1138" i="1" s="1"/>
  <c r="BE1138" i="1" s="1"/>
  <c r="AN1161" i="1" a="1"/>
  <c r="AN1161" i="1" s="1"/>
  <c r="BE1161" i="1" s="1"/>
  <c r="AN1191" i="1" a="1"/>
  <c r="AN1191" i="1" s="1"/>
  <c r="BE1191" i="1" s="1"/>
  <c r="AN1194" i="1" a="1"/>
  <c r="AN1194" i="1" s="1"/>
  <c r="BE1194" i="1" s="1"/>
  <c r="AN1197" i="1" a="1"/>
  <c r="AN1197" i="1" s="1"/>
  <c r="BE1197" i="1" s="1"/>
  <c r="AN1200" i="1" a="1"/>
  <c r="AN1200" i="1" s="1"/>
  <c r="BE1200" i="1" s="1"/>
  <c r="AN1223" i="1" a="1"/>
  <c r="AN1223" i="1" s="1"/>
  <c r="BE1223" i="1" s="1"/>
  <c r="AN1226" i="1" a="1"/>
  <c r="AN1226" i="1" s="1"/>
  <c r="BE1226" i="1" s="1"/>
  <c r="AN1229" i="1" a="1"/>
  <c r="AN1229" i="1" s="1"/>
  <c r="BE1229" i="1" s="1"/>
  <c r="AN1232" i="1" a="1"/>
  <c r="AN1232" i="1" s="1"/>
  <c r="BE1232" i="1" s="1"/>
  <c r="AN1255" i="1" a="1"/>
  <c r="AN1255" i="1" s="1"/>
  <c r="BE1255" i="1" s="1"/>
  <c r="AN1258" i="1" a="1"/>
  <c r="AN1258" i="1" s="1"/>
  <c r="BE1258" i="1" s="1"/>
  <c r="AN1261" i="1" a="1"/>
  <c r="AN1261" i="1" s="1"/>
  <c r="BE1261" i="1" s="1"/>
  <c r="AN1264" i="1" a="1"/>
  <c r="AN1264" i="1" s="1"/>
  <c r="BE1264" i="1" s="1"/>
  <c r="AN1287" i="1" a="1"/>
  <c r="AN1287" i="1" s="1"/>
  <c r="BE1287" i="1" s="1"/>
  <c r="AN1290" i="1" a="1"/>
  <c r="AN1290" i="1" s="1"/>
  <c r="BE1290" i="1" s="1"/>
  <c r="AN1293" i="1" a="1"/>
  <c r="AN1293" i="1" s="1"/>
  <c r="BE1293" i="1" s="1"/>
  <c r="AN1296" i="1" a="1"/>
  <c r="AN1296" i="1" s="1"/>
  <c r="BE1296" i="1" s="1"/>
  <c r="AN1173" i="1" a="1"/>
  <c r="AN1173" i="1" s="1"/>
  <c r="BE1173" i="1" s="1"/>
  <c r="AN456" i="1" a="1"/>
  <c r="AN456" i="1" s="1"/>
  <c r="BE456" i="1" s="1"/>
  <c r="AN988" i="1" a="1"/>
  <c r="AN988" i="1" s="1"/>
  <c r="BE988" i="1" s="1"/>
  <c r="AN1045" i="1" a="1"/>
  <c r="AN1045" i="1" s="1"/>
  <c r="BE1045" i="1" s="1"/>
  <c r="AN1080" i="1" a="1"/>
  <c r="AN1080" i="1" s="1"/>
  <c r="BE1080" i="1" s="1"/>
  <c r="AN1119" i="1" a="1"/>
  <c r="AN1119" i="1" s="1"/>
  <c r="BE1119" i="1" s="1"/>
  <c r="AN1158" i="1" a="1"/>
  <c r="AN1158" i="1" s="1"/>
  <c r="BE1158" i="1" s="1"/>
  <c r="AN1171" i="1" a="1"/>
  <c r="AN1171" i="1" s="1"/>
  <c r="BE1171" i="1" s="1"/>
  <c r="AN1174" i="1" a="1"/>
  <c r="AN1174" i="1" s="1"/>
  <c r="BE1174" i="1" s="1"/>
  <c r="AN1177" i="1" a="1"/>
  <c r="AN1177" i="1" s="1"/>
  <c r="BE1177" i="1" s="1"/>
  <c r="AN1180" i="1" a="1"/>
  <c r="AN1180" i="1" s="1"/>
  <c r="BE1180" i="1" s="1"/>
  <c r="AN1203" i="1" a="1"/>
  <c r="AN1203" i="1" s="1"/>
  <c r="BE1203" i="1" s="1"/>
  <c r="AN1206" i="1" a="1"/>
  <c r="AN1206" i="1" s="1"/>
  <c r="BE1206" i="1" s="1"/>
  <c r="AN1209" i="1" a="1"/>
  <c r="AN1209" i="1" s="1"/>
  <c r="BE1209" i="1" s="1"/>
  <c r="AN1212" i="1" a="1"/>
  <c r="AN1212" i="1" s="1"/>
  <c r="BE1212" i="1" s="1"/>
  <c r="AN1235" i="1" a="1"/>
  <c r="AN1235" i="1" s="1"/>
  <c r="BE1235" i="1" s="1"/>
  <c r="AN1238" i="1" a="1"/>
  <c r="AN1238" i="1" s="1"/>
  <c r="BE1238" i="1" s="1"/>
  <c r="AN1241" i="1" a="1"/>
  <c r="AN1241" i="1" s="1"/>
  <c r="BE1241" i="1" s="1"/>
  <c r="AN1244" i="1" a="1"/>
  <c r="AN1244" i="1" s="1"/>
  <c r="BE1244" i="1" s="1"/>
  <c r="AN1267" i="1" a="1"/>
  <c r="AN1267" i="1" s="1"/>
  <c r="BE1267" i="1" s="1"/>
  <c r="AN1270" i="1" a="1"/>
  <c r="AN1270" i="1" s="1"/>
  <c r="BE1270" i="1" s="1"/>
  <c r="AN1273" i="1" a="1"/>
  <c r="AN1273" i="1" s="1"/>
  <c r="BE1273" i="1" s="1"/>
  <c r="AN1276" i="1" a="1"/>
  <c r="AN1276" i="1" s="1"/>
  <c r="BE1276" i="1" s="1"/>
  <c r="AN1299" i="1" a="1"/>
  <c r="AN1299" i="1" s="1"/>
  <c r="BE1299" i="1" s="1"/>
  <c r="AN1302" i="1" a="1"/>
  <c r="AN1302" i="1" s="1"/>
  <c r="BE1302" i="1" s="1"/>
  <c r="AN1305" i="1" a="1"/>
  <c r="AN1305" i="1" s="1"/>
  <c r="BE1305" i="1" s="1"/>
  <c r="AN1308" i="1" a="1"/>
  <c r="AN1308" i="1" s="1"/>
  <c r="BE1308" i="1" s="1"/>
  <c r="AN1317" i="1" a="1"/>
  <c r="AN1317" i="1" s="1"/>
  <c r="BE1317" i="1" s="1"/>
  <c r="AN971" i="1" a="1"/>
  <c r="AN971" i="1" s="1"/>
  <c r="BE971" i="1" s="1"/>
  <c r="AN1176" i="1" a="1"/>
  <c r="AN1176" i="1" s="1"/>
  <c r="BE1176" i="1" s="1"/>
  <c r="AN1240" i="1" a="1"/>
  <c r="AN1240" i="1" s="1"/>
  <c r="BE1240" i="1" s="1"/>
  <c r="AN1272" i="1" a="1"/>
  <c r="AN1272" i="1" s="1"/>
  <c r="BE1272" i="1" s="1"/>
  <c r="AN1301" i="1" a="1"/>
  <c r="AN1301" i="1" s="1"/>
  <c r="BE1301" i="1" s="1"/>
  <c r="AN480" i="1" a="1"/>
  <c r="AN480" i="1" s="1"/>
  <c r="BE480" i="1" s="1"/>
  <c r="AN931" i="1" a="1"/>
  <c r="AN931" i="1" s="1"/>
  <c r="BE931" i="1" s="1"/>
  <c r="AN973" i="1" a="1"/>
  <c r="AN973" i="1" s="1"/>
  <c r="BE973" i="1" s="1"/>
  <c r="AN1100" i="1" a="1"/>
  <c r="AN1100" i="1" s="1"/>
  <c r="BE1100" i="1" s="1"/>
  <c r="AN1183" i="1" a="1"/>
  <c r="AN1183" i="1" s="1"/>
  <c r="BE1183" i="1" s="1"/>
  <c r="AN1186" i="1" a="1"/>
  <c r="AN1186" i="1" s="1"/>
  <c r="BE1186" i="1" s="1"/>
  <c r="AN1189" i="1" a="1"/>
  <c r="AN1189" i="1" s="1"/>
  <c r="BE1189" i="1" s="1"/>
  <c r="AN1192" i="1" a="1"/>
  <c r="AN1192" i="1" s="1"/>
  <c r="BE1192" i="1" s="1"/>
  <c r="AN1215" i="1" a="1"/>
  <c r="AN1215" i="1" s="1"/>
  <c r="BE1215" i="1" s="1"/>
  <c r="AN1218" i="1" a="1"/>
  <c r="AN1218" i="1" s="1"/>
  <c r="BE1218" i="1" s="1"/>
  <c r="AN1221" i="1" a="1"/>
  <c r="AN1221" i="1" s="1"/>
  <c r="BE1221" i="1" s="1"/>
  <c r="AN1224" i="1" a="1"/>
  <c r="AN1224" i="1" s="1"/>
  <c r="BE1224" i="1" s="1"/>
  <c r="AN1247" i="1" a="1"/>
  <c r="AN1247" i="1" s="1"/>
  <c r="BE1247" i="1" s="1"/>
  <c r="AN1250" i="1" a="1"/>
  <c r="AN1250" i="1" s="1"/>
  <c r="BE1250" i="1" s="1"/>
  <c r="AN1253" i="1" a="1"/>
  <c r="AN1253" i="1" s="1"/>
  <c r="BE1253" i="1" s="1"/>
  <c r="AN1256" i="1" a="1"/>
  <c r="AN1256" i="1" s="1"/>
  <c r="BE1256" i="1" s="1"/>
  <c r="AN1279" i="1" a="1"/>
  <c r="AN1279" i="1" s="1"/>
  <c r="BE1279" i="1" s="1"/>
  <c r="AN1282" i="1" a="1"/>
  <c r="AN1282" i="1" s="1"/>
  <c r="BE1282" i="1" s="1"/>
  <c r="AN1285" i="1" a="1"/>
  <c r="AN1285" i="1" s="1"/>
  <c r="BE1285" i="1" s="1"/>
  <c r="AN1288" i="1" a="1"/>
  <c r="AN1288" i="1" s="1"/>
  <c r="BE1288" i="1" s="1"/>
  <c r="AN1311" i="1" a="1"/>
  <c r="AN1311" i="1" s="1"/>
  <c r="BE1311" i="1" s="1"/>
  <c r="AN1314" i="1" a="1"/>
  <c r="AN1314" i="1" s="1"/>
  <c r="BE1314" i="1" s="1"/>
  <c r="AN803" i="1" a="1"/>
  <c r="AN803" i="1" s="1"/>
  <c r="BE803" i="1" s="1"/>
  <c r="AN1231" i="1" a="1"/>
  <c r="AN1231" i="1" s="1"/>
  <c r="BE1231" i="1" s="1"/>
  <c r="AN989" i="1" a="1"/>
  <c r="AN989" i="1" s="1"/>
  <c r="BE989" i="1" s="1"/>
  <c r="AN1008" i="1" a="1"/>
  <c r="AN1008" i="1" s="1"/>
  <c r="BE1008" i="1" s="1"/>
  <c r="AN1062" i="1" a="1"/>
  <c r="AN1062" i="1" s="1"/>
  <c r="BE1062" i="1" s="1"/>
  <c r="AN1081" i="1" a="1"/>
  <c r="AN1081" i="1" s="1"/>
  <c r="BE1081" i="1" s="1"/>
  <c r="AN1172" i="1" a="1"/>
  <c r="AN1172" i="1" s="1"/>
  <c r="BE1172" i="1" s="1"/>
  <c r="AN1195" i="1" a="1"/>
  <c r="AN1195" i="1" s="1"/>
  <c r="BE1195" i="1" s="1"/>
  <c r="AN1198" i="1" a="1"/>
  <c r="AN1198" i="1" s="1"/>
  <c r="BE1198" i="1" s="1"/>
  <c r="AN1201" i="1" a="1"/>
  <c r="AN1201" i="1" s="1"/>
  <c r="BE1201" i="1" s="1"/>
  <c r="AN1204" i="1" a="1"/>
  <c r="AN1204" i="1" s="1"/>
  <c r="BE1204" i="1" s="1"/>
  <c r="AN1227" i="1" a="1"/>
  <c r="AN1227" i="1" s="1"/>
  <c r="BE1227" i="1" s="1"/>
  <c r="AN1230" i="1" a="1"/>
  <c r="AN1230" i="1" s="1"/>
  <c r="BE1230" i="1" s="1"/>
  <c r="AN1233" i="1" a="1"/>
  <c r="AN1233" i="1" s="1"/>
  <c r="BE1233" i="1" s="1"/>
  <c r="AN1236" i="1" a="1"/>
  <c r="AN1236" i="1" s="1"/>
  <c r="BE1236" i="1" s="1"/>
  <c r="AN1259" i="1" a="1"/>
  <c r="AN1259" i="1" s="1"/>
  <c r="BE1259" i="1" s="1"/>
  <c r="AN1262" i="1" a="1"/>
  <c r="AN1262" i="1" s="1"/>
  <c r="BE1262" i="1" s="1"/>
  <c r="AN1265" i="1" a="1"/>
  <c r="AN1265" i="1" s="1"/>
  <c r="BE1265" i="1" s="1"/>
  <c r="AN1268" i="1" a="1"/>
  <c r="AN1268" i="1" s="1"/>
  <c r="BE1268" i="1" s="1"/>
  <c r="AN1291" i="1" a="1"/>
  <c r="AN1291" i="1" s="1"/>
  <c r="BE1291" i="1" s="1"/>
  <c r="AN1294" i="1" a="1"/>
  <c r="AN1294" i="1" s="1"/>
  <c r="BE1294" i="1" s="1"/>
  <c r="AN1297" i="1" a="1"/>
  <c r="AN1297" i="1" s="1"/>
  <c r="BE1297" i="1" s="1"/>
  <c r="AN1300" i="1" a="1"/>
  <c r="AN1300" i="1" s="1"/>
  <c r="BE1300" i="1" s="1"/>
  <c r="AN2" i="1" a="1"/>
  <c r="AN2" i="1" s="1"/>
  <c r="AN1309" i="1" a="1"/>
  <c r="AN1309" i="1" s="1"/>
  <c r="BE1309" i="1" s="1"/>
  <c r="AN1312" i="1" a="1"/>
  <c r="AN1312" i="1" s="1"/>
  <c r="BE1312" i="1" s="1"/>
  <c r="AN1315" i="1" a="1"/>
  <c r="AN1315" i="1" s="1"/>
  <c r="BE1315" i="1" s="1"/>
  <c r="AN998" i="1" a="1"/>
  <c r="AN998" i="1" s="1"/>
  <c r="BE998" i="1" s="1"/>
  <c r="AN1141" i="1" a="1"/>
  <c r="AN1141" i="1" s="1"/>
  <c r="BE1141" i="1" s="1"/>
  <c r="AN1202" i="1" a="1"/>
  <c r="AN1202" i="1" s="1"/>
  <c r="BE1202" i="1" s="1"/>
  <c r="AN1269" i="1" a="1"/>
  <c r="AN1269" i="1" s="1"/>
  <c r="BE1269" i="1" s="1"/>
  <c r="AN652" i="1" a="1"/>
  <c r="AN652" i="1" s="1"/>
  <c r="BE652" i="1" s="1"/>
  <c r="AN677" i="1" a="1"/>
  <c r="AN677" i="1" s="1"/>
  <c r="BE677" i="1" s="1"/>
  <c r="AN932" i="1" a="1"/>
  <c r="AN932" i="1" s="1"/>
  <c r="BE932" i="1" s="1"/>
  <c r="AN997" i="1" a="1"/>
  <c r="AN997" i="1" s="1"/>
  <c r="BE997" i="1" s="1"/>
  <c r="AN1016" i="1" a="1"/>
  <c r="AN1016" i="1" s="1"/>
  <c r="BE1016" i="1" s="1"/>
  <c r="AN1101" i="1" a="1"/>
  <c r="AN1101" i="1" s="1"/>
  <c r="BE1101" i="1" s="1"/>
  <c r="AN1175" i="1" a="1"/>
  <c r="AN1175" i="1" s="1"/>
  <c r="BE1175" i="1" s="1"/>
  <c r="AN1178" i="1" a="1"/>
  <c r="AN1178" i="1" s="1"/>
  <c r="BE1178" i="1" s="1"/>
  <c r="AN1181" i="1" a="1"/>
  <c r="AN1181" i="1" s="1"/>
  <c r="BE1181" i="1" s="1"/>
  <c r="AN1184" i="1" a="1"/>
  <c r="AN1184" i="1" s="1"/>
  <c r="BE1184" i="1" s="1"/>
  <c r="AN1207" i="1" a="1"/>
  <c r="AN1207" i="1" s="1"/>
  <c r="BE1207" i="1" s="1"/>
  <c r="AN1210" i="1" a="1"/>
  <c r="AN1210" i="1" s="1"/>
  <c r="BE1210" i="1" s="1"/>
  <c r="AN1213" i="1" a="1"/>
  <c r="AN1213" i="1" s="1"/>
  <c r="BE1213" i="1" s="1"/>
  <c r="AN1216" i="1" a="1"/>
  <c r="AN1216" i="1" s="1"/>
  <c r="BE1216" i="1" s="1"/>
  <c r="AN1239" i="1" a="1"/>
  <c r="AN1239" i="1" s="1"/>
  <c r="BE1239" i="1" s="1"/>
  <c r="AN1242" i="1" a="1"/>
  <c r="AN1242" i="1" s="1"/>
  <c r="BE1242" i="1" s="1"/>
  <c r="AN1245" i="1" a="1"/>
  <c r="AN1245" i="1" s="1"/>
  <c r="BE1245" i="1" s="1"/>
  <c r="AN1248" i="1" a="1"/>
  <c r="AN1248" i="1" s="1"/>
  <c r="BE1248" i="1" s="1"/>
  <c r="AN1271" i="1" a="1"/>
  <c r="AN1271" i="1" s="1"/>
  <c r="BE1271" i="1" s="1"/>
  <c r="AN1274" i="1" a="1"/>
  <c r="AN1274" i="1" s="1"/>
  <c r="BE1274" i="1" s="1"/>
  <c r="AN1277" i="1" a="1"/>
  <c r="AN1277" i="1" s="1"/>
  <c r="BE1277" i="1" s="1"/>
  <c r="AN1280" i="1" a="1"/>
  <c r="AN1280" i="1" s="1"/>
  <c r="BE1280" i="1" s="1"/>
  <c r="AN1303" i="1" a="1"/>
  <c r="AN1303" i="1" s="1"/>
  <c r="BE1303" i="1" s="1"/>
  <c r="AN1306" i="1" a="1"/>
  <c r="AN1306" i="1" s="1"/>
  <c r="BE1306" i="1" s="1"/>
  <c r="AN1053" i="1" a="1"/>
  <c r="AN1053" i="1" s="1"/>
  <c r="BE1053" i="1" s="1"/>
  <c r="AN1199" i="1" a="1"/>
  <c r="AN1199" i="1" s="1"/>
  <c r="BE1199" i="1" s="1"/>
  <c r="AN1237" i="1" a="1"/>
  <c r="AN1237" i="1" s="1"/>
  <c r="BE1237" i="1" s="1"/>
  <c r="AN940" i="1" a="1"/>
  <c r="AN940" i="1" s="1"/>
  <c r="BE940" i="1" s="1"/>
  <c r="AN959" i="1" a="1"/>
  <c r="AN959" i="1" s="1"/>
  <c r="BE959" i="1" s="1"/>
  <c r="AN1063" i="1" a="1"/>
  <c r="AN1063" i="1" s="1"/>
  <c r="BE1063" i="1" s="1"/>
  <c r="AN1078" i="1" a="1"/>
  <c r="AN1078" i="1" s="1"/>
  <c r="BE1078" i="1" s="1"/>
  <c r="AN1187" i="1" a="1"/>
  <c r="AN1187" i="1" s="1"/>
  <c r="BE1187" i="1" s="1"/>
  <c r="AN1190" i="1" a="1"/>
  <c r="AN1190" i="1" s="1"/>
  <c r="BE1190" i="1" s="1"/>
  <c r="AN1193" i="1" a="1"/>
  <c r="AN1193" i="1" s="1"/>
  <c r="BE1193" i="1" s="1"/>
  <c r="AN1196" i="1" a="1"/>
  <c r="AN1196" i="1" s="1"/>
  <c r="BE1196" i="1" s="1"/>
  <c r="AN1219" i="1" a="1"/>
  <c r="AN1219" i="1" s="1"/>
  <c r="BE1219" i="1" s="1"/>
  <c r="AN1222" i="1" a="1"/>
  <c r="AN1222" i="1" s="1"/>
  <c r="BE1222" i="1" s="1"/>
  <c r="AN1225" i="1" a="1"/>
  <c r="AN1225" i="1" s="1"/>
  <c r="BE1225" i="1" s="1"/>
  <c r="AN1228" i="1" a="1"/>
  <c r="AN1228" i="1" s="1"/>
  <c r="BE1228" i="1" s="1"/>
  <c r="AN1251" i="1" a="1"/>
  <c r="AN1251" i="1" s="1"/>
  <c r="BE1251" i="1" s="1"/>
  <c r="AN1254" i="1" a="1"/>
  <c r="AN1254" i="1" s="1"/>
  <c r="BE1254" i="1" s="1"/>
  <c r="AN1257" i="1" a="1"/>
  <c r="AN1257" i="1" s="1"/>
  <c r="BE1257" i="1" s="1"/>
  <c r="AN1260" i="1" a="1"/>
  <c r="AN1260" i="1" s="1"/>
  <c r="BE1260" i="1" s="1"/>
  <c r="AN1283" i="1" a="1"/>
  <c r="AN1283" i="1" s="1"/>
  <c r="BE1283" i="1" s="1"/>
  <c r="AN1286" i="1" a="1"/>
  <c r="AN1286" i="1" s="1"/>
  <c r="BE1286" i="1" s="1"/>
  <c r="AN1289" i="1" a="1"/>
  <c r="AN1289" i="1" s="1"/>
  <c r="BE1289" i="1" s="1"/>
  <c r="AN1292" i="1" a="1"/>
  <c r="AN1292" i="1" s="1"/>
  <c r="BE1292" i="1" s="1"/>
  <c r="AN1017" i="1" a="1"/>
  <c r="AN1017" i="1" s="1"/>
  <c r="BE1017" i="1" s="1"/>
  <c r="AN1041" i="1" a="1"/>
  <c r="AN1041" i="1" s="1"/>
  <c r="BE1041" i="1" s="1"/>
  <c r="AN1205" i="1" a="1"/>
  <c r="AN1205" i="1" s="1"/>
  <c r="BE1205" i="1" s="1"/>
  <c r="AN1208" i="1" a="1"/>
  <c r="AN1208" i="1" s="1"/>
  <c r="BE1208" i="1" s="1"/>
  <c r="AN1263" i="1" a="1"/>
  <c r="AN1263" i="1" s="1"/>
  <c r="BE1263" i="1" s="1"/>
  <c r="AN1266" i="1" a="1"/>
  <c r="AN1266" i="1" s="1"/>
  <c r="BE1266" i="1" s="1"/>
  <c r="AN1295" i="1" a="1"/>
  <c r="AN1295" i="1" s="1"/>
  <c r="BE1295" i="1" s="1"/>
  <c r="AN1298" i="1" a="1"/>
  <c r="AN1298" i="1" s="1"/>
  <c r="BE1298" i="1" s="1"/>
  <c r="AN1304" i="1" a="1"/>
  <c r="AN1304" i="1" s="1"/>
  <c r="BE1304" i="1" s="1"/>
  <c r="AP15" i="1" a="1"/>
  <c r="AP15" i="1" s="1"/>
  <c r="AP16" i="1" a="1"/>
  <c r="AP16" i="1" s="1"/>
  <c r="BG16" i="1" s="1"/>
  <c r="AP23" i="1" a="1"/>
  <c r="AP23" i="1" s="1"/>
  <c r="BG23" i="1" s="1"/>
  <c r="AP24" i="1" a="1"/>
  <c r="AP24" i="1" s="1"/>
  <c r="BG24" i="1" s="1"/>
  <c r="AP28" i="1" a="1"/>
  <c r="AP28" i="1" s="1"/>
  <c r="AP43" i="1" a="1"/>
  <c r="AP43" i="1" s="1"/>
  <c r="AP52" i="1" a="1"/>
  <c r="AP52" i="1" s="1"/>
  <c r="AP55" i="1" a="1"/>
  <c r="AP55" i="1" s="1"/>
  <c r="BG55" i="1" s="1"/>
  <c r="AP66" i="1" a="1"/>
  <c r="AP66" i="1" s="1"/>
  <c r="BG66" i="1" s="1"/>
  <c r="AP67" i="1" a="1"/>
  <c r="AP67" i="1" s="1"/>
  <c r="BG67" i="1" s="1"/>
  <c r="AP70" i="1" a="1"/>
  <c r="AP70" i="1" s="1"/>
  <c r="BG70" i="1" s="1"/>
  <c r="AP71" i="1" a="1"/>
  <c r="AP71" i="1" s="1"/>
  <c r="BG71" i="1" s="1"/>
  <c r="AP77" i="1" a="1"/>
  <c r="AP77" i="1" s="1"/>
  <c r="BG77" i="1" s="1"/>
  <c r="AP82" i="1" a="1"/>
  <c r="AP82" i="1" s="1"/>
  <c r="BG82" i="1" s="1"/>
  <c r="AP89" i="1" a="1"/>
  <c r="AP89" i="1" s="1"/>
  <c r="BG89" i="1" s="1"/>
  <c r="AP99" i="1" a="1"/>
  <c r="AP99" i="1" s="1"/>
  <c r="BG99" i="1" s="1"/>
  <c r="AP102" i="1" a="1"/>
  <c r="AP102" i="1" s="1"/>
  <c r="BG102" i="1" s="1"/>
  <c r="AP112" i="1" a="1"/>
  <c r="AP112" i="1" s="1"/>
  <c r="BG112" i="1" s="1"/>
  <c r="AP117" i="1" a="1"/>
  <c r="AP117" i="1" s="1"/>
  <c r="BG117" i="1" s="1"/>
  <c r="AP122" i="1" a="1"/>
  <c r="AP122" i="1" s="1"/>
  <c r="BG122" i="1" s="1"/>
  <c r="AP7" i="1" a="1"/>
  <c r="AP7" i="1" s="1"/>
  <c r="BG7" i="1" s="1"/>
  <c r="AP8" i="1" a="1"/>
  <c r="AP8" i="1" s="1"/>
  <c r="AP25" i="1" a="1"/>
  <c r="AP25" i="1" s="1"/>
  <c r="AP36" i="1" a="1"/>
  <c r="AP36" i="1" s="1"/>
  <c r="BG36" i="1" s="1"/>
  <c r="AP48" i="1" a="1"/>
  <c r="AP48" i="1" s="1"/>
  <c r="AP58" i="1" a="1"/>
  <c r="AP58" i="1" s="1"/>
  <c r="BG58" i="1" s="1"/>
  <c r="AP72" i="1" a="1"/>
  <c r="AP72" i="1" s="1"/>
  <c r="BG72" i="1" s="1"/>
  <c r="AP88" i="1" a="1"/>
  <c r="AP88" i="1" s="1"/>
  <c r="BG88" i="1" s="1"/>
  <c r="AP101" i="1" a="1"/>
  <c r="AP101" i="1" s="1"/>
  <c r="BG101" i="1" s="1"/>
  <c r="AP104" i="1" a="1"/>
  <c r="AP104" i="1" s="1"/>
  <c r="BG104" i="1" s="1"/>
  <c r="AP131" i="1" a="1"/>
  <c r="AP131" i="1" s="1"/>
  <c r="BG131" i="1" s="1"/>
  <c r="AP132" i="1" a="1"/>
  <c r="AP132" i="1" s="1"/>
  <c r="BG132" i="1" s="1"/>
  <c r="AP134" i="1" a="1"/>
  <c r="AP134" i="1" s="1"/>
  <c r="BG134" i="1" s="1"/>
  <c r="AP139" i="1" a="1"/>
  <c r="AP139" i="1" s="1"/>
  <c r="BG139" i="1" s="1"/>
  <c r="AP9" i="1" a="1"/>
  <c r="AP9" i="1" s="1"/>
  <c r="BG9" i="1" s="1"/>
  <c r="AP17" i="1" a="1"/>
  <c r="AP17" i="1" s="1"/>
  <c r="BG17" i="1" s="1"/>
  <c r="AP18" i="1" a="1"/>
  <c r="AP18" i="1" s="1"/>
  <c r="BG18" i="1" s="1"/>
  <c r="AP29" i="1" a="1"/>
  <c r="AP29" i="1" s="1"/>
  <c r="AP31" i="1" a="1"/>
  <c r="AP31" i="1" s="1"/>
  <c r="AP33" i="1" a="1"/>
  <c r="AP33" i="1" s="1"/>
  <c r="AP51" i="1" a="1"/>
  <c r="AP51" i="1" s="1"/>
  <c r="AP54" i="1" a="1"/>
  <c r="AP54" i="1" s="1"/>
  <c r="AP61" i="1" a="1"/>
  <c r="AP61" i="1" s="1"/>
  <c r="BG61" i="1" s="1"/>
  <c r="AP62" i="1" a="1"/>
  <c r="AP62" i="1" s="1"/>
  <c r="BG62" i="1" s="1"/>
  <c r="AP73" i="1" a="1"/>
  <c r="AP73" i="1" s="1"/>
  <c r="BG73" i="1" s="1"/>
  <c r="AP79" i="1" a="1"/>
  <c r="AP79" i="1" s="1"/>
  <c r="BG79" i="1" s="1"/>
  <c r="AP86" i="1" a="1"/>
  <c r="AP86" i="1" s="1"/>
  <c r="BG86" i="1" s="1"/>
  <c r="AP91" i="1" a="1"/>
  <c r="AP91" i="1" s="1"/>
  <c r="BG91" i="1" s="1"/>
  <c r="AP103" i="1" a="1"/>
  <c r="AP103" i="1" s="1"/>
  <c r="BG103" i="1" s="1"/>
  <c r="AP106" i="1" a="1"/>
  <c r="AP106" i="1" s="1"/>
  <c r="BG106" i="1" s="1"/>
  <c r="AP110" i="1" a="1"/>
  <c r="AP110" i="1" s="1"/>
  <c r="BG110" i="1" s="1"/>
  <c r="AP115" i="1" a="1"/>
  <c r="AP115" i="1" s="1"/>
  <c r="BG115" i="1" s="1"/>
  <c r="AP120" i="1" a="1"/>
  <c r="AP120" i="1" s="1"/>
  <c r="BG120" i="1" s="1"/>
  <c r="AP125" i="1" a="1"/>
  <c r="AP125" i="1" s="1"/>
  <c r="BG125" i="1" s="1"/>
  <c r="AP141" i="1" a="1"/>
  <c r="AP141" i="1" s="1"/>
  <c r="BG141" i="1" s="1"/>
  <c r="AP10" i="1" a="1"/>
  <c r="AP10" i="1" s="1"/>
  <c r="BG10" i="1" s="1"/>
  <c r="AP37" i="1" a="1"/>
  <c r="AP37" i="1" s="1"/>
  <c r="AP40" i="1" a="1"/>
  <c r="AP40" i="1" s="1"/>
  <c r="AP42" i="1" a="1"/>
  <c r="AP42" i="1" s="1"/>
  <c r="BG42" i="1" s="1"/>
  <c r="AP57" i="1" a="1"/>
  <c r="AP57" i="1" s="1"/>
  <c r="BG57" i="1" s="1"/>
  <c r="AP74" i="1" a="1"/>
  <c r="AP74" i="1" s="1"/>
  <c r="BG74" i="1" s="1"/>
  <c r="AP76" i="1" a="1"/>
  <c r="AP76" i="1" s="1"/>
  <c r="BG76" i="1" s="1"/>
  <c r="AP83" i="1" a="1"/>
  <c r="AP83" i="1" s="1"/>
  <c r="BG83" i="1" s="1"/>
  <c r="AP90" i="1" a="1"/>
  <c r="AP90" i="1" s="1"/>
  <c r="BG90" i="1" s="1"/>
  <c r="AP105" i="1" a="1"/>
  <c r="AP105" i="1" s="1"/>
  <c r="BG105" i="1" s="1"/>
  <c r="AP107" i="1" a="1"/>
  <c r="AP107" i="1" s="1"/>
  <c r="BG107" i="1" s="1"/>
  <c r="AP113" i="1" a="1"/>
  <c r="AP113" i="1" s="1"/>
  <c r="BG113" i="1" s="1"/>
  <c r="AP118" i="1" a="1"/>
  <c r="AP118" i="1" s="1"/>
  <c r="BG118" i="1" s="1"/>
  <c r="AP123" i="1" a="1"/>
  <c r="AP123" i="1" s="1"/>
  <c r="BG123" i="1" s="1"/>
  <c r="AP136" i="1" a="1"/>
  <c r="AP136" i="1" s="1"/>
  <c r="BG136" i="1" s="1"/>
  <c r="AP11" i="1" a="1"/>
  <c r="AP11" i="1" s="1"/>
  <c r="AP12" i="1" a="1"/>
  <c r="AP12" i="1" s="1"/>
  <c r="AP19" i="1" a="1"/>
  <c r="AP19" i="1" s="1"/>
  <c r="AP20" i="1" a="1"/>
  <c r="AP20" i="1" s="1"/>
  <c r="AP21" i="1" a="1"/>
  <c r="AP21" i="1" s="1"/>
  <c r="BG21" i="1" s="1"/>
  <c r="AP27" i="1" a="1"/>
  <c r="AP27" i="1" s="1"/>
  <c r="BG27" i="1" s="1"/>
  <c r="AP45" i="1" a="1"/>
  <c r="AP45" i="1" s="1"/>
  <c r="BG45" i="1" s="1"/>
  <c r="AP47" i="1" a="1"/>
  <c r="AP47" i="1" s="1"/>
  <c r="AP50" i="1" a="1"/>
  <c r="AP50" i="1" s="1"/>
  <c r="AP53" i="1" a="1"/>
  <c r="AP53" i="1" s="1"/>
  <c r="AP60" i="1" a="1"/>
  <c r="AP60" i="1" s="1"/>
  <c r="BG60" i="1" s="1"/>
  <c r="AP63" i="1" a="1"/>
  <c r="AP63" i="1" s="1"/>
  <c r="BG63" i="1" s="1"/>
  <c r="AP80" i="1" a="1"/>
  <c r="AP80" i="1" s="1"/>
  <c r="BG80" i="1" s="1"/>
  <c r="AP84" i="1" a="1"/>
  <c r="AP84" i="1" s="1"/>
  <c r="BG84" i="1" s="1"/>
  <c r="AP85" i="1" a="1"/>
  <c r="AP85" i="1" s="1"/>
  <c r="BG85" i="1" s="1"/>
  <c r="AP92" i="1" a="1"/>
  <c r="AP92" i="1" s="1"/>
  <c r="BG92" i="1" s="1"/>
  <c r="AP93" i="1" a="1"/>
  <c r="AP93" i="1" s="1"/>
  <c r="BG93" i="1" s="1"/>
  <c r="AP111" i="1" a="1"/>
  <c r="AP111" i="1" s="1"/>
  <c r="BG111" i="1" s="1"/>
  <c r="AP116" i="1" a="1"/>
  <c r="AP116" i="1" s="1"/>
  <c r="BG116" i="1" s="1"/>
  <c r="AP121" i="1" a="1"/>
  <c r="AP121" i="1" s="1"/>
  <c r="BG121" i="1" s="1"/>
  <c r="AP127" i="1" a="1"/>
  <c r="AP127" i="1" s="1"/>
  <c r="BG127" i="1" s="1"/>
  <c r="AP128" i="1" a="1"/>
  <c r="AP128" i="1" s="1"/>
  <c r="BG128" i="1" s="1"/>
  <c r="AP129" i="1" a="1"/>
  <c r="AP129" i="1" s="1"/>
  <c r="BG129" i="1" s="1"/>
  <c r="AP130" i="1" a="1"/>
  <c r="AP130" i="1" s="1"/>
  <c r="BG130" i="1" s="1"/>
  <c r="AP133" i="1" a="1"/>
  <c r="AP133" i="1" s="1"/>
  <c r="BG133" i="1" s="1"/>
  <c r="AP138" i="1" a="1"/>
  <c r="AP138" i="1" s="1"/>
  <c r="BG138" i="1" s="1"/>
  <c r="AP3" i="1" a="1"/>
  <c r="AP3" i="1" s="1"/>
  <c r="AP4" i="1" a="1"/>
  <c r="AP4" i="1" s="1"/>
  <c r="AP13" i="1" a="1"/>
  <c r="AP13" i="1" s="1"/>
  <c r="BG13" i="1" s="1"/>
  <c r="AP30" i="1" a="1"/>
  <c r="AP30" i="1" s="1"/>
  <c r="BG30" i="1" s="1"/>
  <c r="AP34" i="1" a="1"/>
  <c r="AP34" i="1" s="1"/>
  <c r="BG34" i="1" s="1"/>
  <c r="AP38" i="1" a="1"/>
  <c r="AP38" i="1" s="1"/>
  <c r="AP68" i="1" a="1"/>
  <c r="AP68" i="1" s="1"/>
  <c r="BG68" i="1" s="1"/>
  <c r="AP75" i="1" a="1"/>
  <c r="AP75" i="1" s="1"/>
  <c r="BG75" i="1" s="1"/>
  <c r="AP108" i="1" a="1"/>
  <c r="AP108" i="1" s="1"/>
  <c r="BG108" i="1" s="1"/>
  <c r="AP126" i="1" a="1"/>
  <c r="AP126" i="1" s="1"/>
  <c r="BG126" i="1" s="1"/>
  <c r="AP135" i="1" a="1"/>
  <c r="AP135" i="1" s="1"/>
  <c r="BG135" i="1" s="1"/>
  <c r="AP14" i="1" a="1"/>
  <c r="AP14" i="1" s="1"/>
  <c r="BG14" i="1" s="1"/>
  <c r="AP22" i="1" a="1"/>
  <c r="AP22" i="1" s="1"/>
  <c r="BG22" i="1" s="1"/>
  <c r="AP32" i="1" a="1"/>
  <c r="AP32" i="1" s="1"/>
  <c r="AP41" i="1" a="1"/>
  <c r="AP41" i="1" s="1"/>
  <c r="AP44" i="1" a="1"/>
  <c r="AP44" i="1" s="1"/>
  <c r="BG44" i="1" s="1"/>
  <c r="AP46" i="1" a="1"/>
  <c r="AP46" i="1" s="1"/>
  <c r="AP49" i="1" a="1"/>
  <c r="AP49" i="1" s="1"/>
  <c r="AP56" i="1" a="1"/>
  <c r="AP56" i="1" s="1"/>
  <c r="BG56" i="1" s="1"/>
  <c r="AP59" i="1" a="1"/>
  <c r="AP59" i="1" s="1"/>
  <c r="BG59" i="1" s="1"/>
  <c r="AP64" i="1" a="1"/>
  <c r="AP64" i="1" s="1"/>
  <c r="BG64" i="1" s="1"/>
  <c r="AP65" i="1" a="1"/>
  <c r="AP65" i="1" s="1"/>
  <c r="BG65" i="1" s="1"/>
  <c r="AP81" i="1" a="1"/>
  <c r="AP81" i="1" s="1"/>
  <c r="BG81" i="1" s="1"/>
  <c r="AP87" i="1" a="1"/>
  <c r="AP87" i="1" s="1"/>
  <c r="BG87" i="1" s="1"/>
  <c r="AP94" i="1" a="1"/>
  <c r="AP94" i="1" s="1"/>
  <c r="BG94" i="1" s="1"/>
  <c r="AP95" i="1" a="1"/>
  <c r="AP95" i="1" s="1"/>
  <c r="BG95" i="1" s="1"/>
  <c r="AP96" i="1" a="1"/>
  <c r="AP96" i="1" s="1"/>
  <c r="BG96" i="1" s="1"/>
  <c r="AP109" i="1" a="1"/>
  <c r="AP109" i="1" s="1"/>
  <c r="BG109" i="1" s="1"/>
  <c r="AP114" i="1" a="1"/>
  <c r="AP114" i="1" s="1"/>
  <c r="BG114" i="1" s="1"/>
  <c r="AP119" i="1" a="1"/>
  <c r="AP119" i="1" s="1"/>
  <c r="BG119" i="1" s="1"/>
  <c r="AP124" i="1" a="1"/>
  <c r="AP124" i="1" s="1"/>
  <c r="BG124" i="1" s="1"/>
  <c r="AP26" i="1" a="1"/>
  <c r="AP26" i="1" s="1"/>
  <c r="AP149" i="1" a="1"/>
  <c r="AP149" i="1" s="1"/>
  <c r="BG149" i="1" s="1"/>
  <c r="AP151" i="1" a="1"/>
  <c r="AP151" i="1" s="1"/>
  <c r="BG151" i="1" s="1"/>
  <c r="AP163" i="1" a="1"/>
  <c r="AP163" i="1" s="1"/>
  <c r="BG163" i="1" s="1"/>
  <c r="AP167" i="1" a="1"/>
  <c r="AP167" i="1" s="1"/>
  <c r="BG167" i="1" s="1"/>
  <c r="AP171" i="1" a="1"/>
  <c r="AP171" i="1" s="1"/>
  <c r="BG171" i="1" s="1"/>
  <c r="AP175" i="1" a="1"/>
  <c r="AP175" i="1" s="1"/>
  <c r="BG175" i="1" s="1"/>
  <c r="AP181" i="1" a="1"/>
  <c r="AP181" i="1" s="1"/>
  <c r="BG181" i="1" s="1"/>
  <c r="AP183" i="1" a="1"/>
  <c r="AP183" i="1" s="1"/>
  <c r="BG183" i="1" s="1"/>
  <c r="AP185" i="1" a="1"/>
  <c r="AP185" i="1" s="1"/>
  <c r="BG185" i="1" s="1"/>
  <c r="AP190" i="1" a="1"/>
  <c r="AP190" i="1" s="1"/>
  <c r="BG190" i="1" s="1"/>
  <c r="AP192" i="1" a="1"/>
  <c r="AP192" i="1" s="1"/>
  <c r="BG192" i="1" s="1"/>
  <c r="AP197" i="1" a="1"/>
  <c r="AP197" i="1" s="1"/>
  <c r="BG197" i="1" s="1"/>
  <c r="AP200" i="1" a="1"/>
  <c r="AP200" i="1" s="1"/>
  <c r="BG200" i="1" s="1"/>
  <c r="AP69" i="1" a="1"/>
  <c r="AP69" i="1" s="1"/>
  <c r="BG69" i="1" s="1"/>
  <c r="AP98" i="1" a="1"/>
  <c r="AP98" i="1" s="1"/>
  <c r="BG98" i="1" s="1"/>
  <c r="AP156" i="1" a="1"/>
  <c r="AP156" i="1" s="1"/>
  <c r="BG156" i="1" s="1"/>
  <c r="AP158" i="1" a="1"/>
  <c r="AP158" i="1" s="1"/>
  <c r="BG158" i="1" s="1"/>
  <c r="AP176" i="1" a="1"/>
  <c r="AP176" i="1" s="1"/>
  <c r="BG176" i="1" s="1"/>
  <c r="AP179" i="1" a="1"/>
  <c r="AP179" i="1" s="1"/>
  <c r="BG179" i="1" s="1"/>
  <c r="AP206" i="1" a="1"/>
  <c r="AP206" i="1" s="1"/>
  <c r="BG206" i="1" s="1"/>
  <c r="AP212" i="1" a="1"/>
  <c r="AP212" i="1" s="1"/>
  <c r="BG212" i="1" s="1"/>
  <c r="AP232" i="1" a="1"/>
  <c r="AP232" i="1" s="1"/>
  <c r="BG232" i="1" s="1"/>
  <c r="AP256" i="1" a="1"/>
  <c r="AP256" i="1" s="1"/>
  <c r="BG256" i="1" s="1"/>
  <c r="AP150" i="1" a="1"/>
  <c r="AP150" i="1" s="1"/>
  <c r="BG150" i="1" s="1"/>
  <c r="AP153" i="1" a="1"/>
  <c r="AP153" i="1" s="1"/>
  <c r="BG153" i="1" s="1"/>
  <c r="AP160" i="1" a="1"/>
  <c r="AP160" i="1" s="1"/>
  <c r="BG160" i="1" s="1"/>
  <c r="AP188" i="1" a="1"/>
  <c r="AP188" i="1" s="1"/>
  <c r="BG188" i="1" s="1"/>
  <c r="AP195" i="1" a="1"/>
  <c r="AP195" i="1" s="1"/>
  <c r="BG195" i="1" s="1"/>
  <c r="AP198" i="1" a="1"/>
  <c r="AP198" i="1" s="1"/>
  <c r="BG198" i="1" s="1"/>
  <c r="AP218" i="1" a="1"/>
  <c r="AP218" i="1" s="1"/>
  <c r="BG218" i="1" s="1"/>
  <c r="AP222" i="1" a="1"/>
  <c r="AP222" i="1" s="1"/>
  <c r="BG222" i="1" s="1"/>
  <c r="AP237" i="1" a="1"/>
  <c r="AP237" i="1" s="1"/>
  <c r="BG237" i="1" s="1"/>
  <c r="AP246" i="1" a="1"/>
  <c r="AP246" i="1" s="1"/>
  <c r="BG246" i="1" s="1"/>
  <c r="AP249" i="1" a="1"/>
  <c r="AP249" i="1" s="1"/>
  <c r="BG249" i="1" s="1"/>
  <c r="AP5" i="1" a="1"/>
  <c r="AP5" i="1" s="1"/>
  <c r="BG5" i="1" s="1"/>
  <c r="AP143" i="1" a="1"/>
  <c r="AP143" i="1" s="1"/>
  <c r="BG143" i="1" s="1"/>
  <c r="AP146" i="1" a="1"/>
  <c r="AP146" i="1" s="1"/>
  <c r="BG146" i="1" s="1"/>
  <c r="AP148" i="1" a="1"/>
  <c r="AP148" i="1" s="1"/>
  <c r="BG148" i="1" s="1"/>
  <c r="AP159" i="1" a="1"/>
  <c r="AP159" i="1" s="1"/>
  <c r="BG159" i="1" s="1"/>
  <c r="AP168" i="1" a="1"/>
  <c r="AP168" i="1" s="1"/>
  <c r="BG168" i="1" s="1"/>
  <c r="AP172" i="1" a="1"/>
  <c r="AP172" i="1" s="1"/>
  <c r="BG172" i="1" s="1"/>
  <c r="AP186" i="1" a="1"/>
  <c r="AP186" i="1" s="1"/>
  <c r="BG186" i="1" s="1"/>
  <c r="AP201" i="1" a="1"/>
  <c r="AP201" i="1" s="1"/>
  <c r="BG201" i="1" s="1"/>
  <c r="AP204" i="1" a="1"/>
  <c r="AP204" i="1" s="1"/>
  <c r="BG204" i="1" s="1"/>
  <c r="AP208" i="1" a="1"/>
  <c r="AP208" i="1" s="1"/>
  <c r="BG208" i="1" s="1"/>
  <c r="AP211" i="1" a="1"/>
  <c r="AP211" i="1" s="1"/>
  <c r="BG211" i="1" s="1"/>
  <c r="AP213" i="1" a="1"/>
  <c r="AP213" i="1" s="1"/>
  <c r="BG213" i="1" s="1"/>
  <c r="AP215" i="1" a="1"/>
  <c r="AP215" i="1" s="1"/>
  <c r="BG215" i="1" s="1"/>
  <c r="AP224" i="1" a="1"/>
  <c r="AP224" i="1" s="1"/>
  <c r="BG224" i="1" s="1"/>
  <c r="AP229" i="1" a="1"/>
  <c r="AP229" i="1" s="1"/>
  <c r="BG229" i="1" s="1"/>
  <c r="AP234" i="1" a="1"/>
  <c r="AP234" i="1" s="1"/>
  <c r="BG234" i="1" s="1"/>
  <c r="AP240" i="1" a="1"/>
  <c r="AP240" i="1" s="1"/>
  <c r="BG240" i="1" s="1"/>
  <c r="AP251" i="1" a="1"/>
  <c r="AP251" i="1" s="1"/>
  <c r="BG251" i="1" s="1"/>
  <c r="AP254" i="1" a="1"/>
  <c r="AP254" i="1" s="1"/>
  <c r="BG254" i="1" s="1"/>
  <c r="AP258" i="1" a="1"/>
  <c r="AP258" i="1" s="1"/>
  <c r="BG258" i="1" s="1"/>
  <c r="AP152" i="1" a="1"/>
  <c r="AP152" i="1" s="1"/>
  <c r="BG152" i="1" s="1"/>
  <c r="AP155" i="1" a="1"/>
  <c r="AP155" i="1" s="1"/>
  <c r="BG155" i="1" s="1"/>
  <c r="AP162" i="1" a="1"/>
  <c r="AP162" i="1" s="1"/>
  <c r="BG162" i="1" s="1"/>
  <c r="AP164" i="1" a="1"/>
  <c r="AP164" i="1" s="1"/>
  <c r="BG164" i="1" s="1"/>
  <c r="AP165" i="1" a="1"/>
  <c r="AP165" i="1" s="1"/>
  <c r="BG165" i="1" s="1"/>
  <c r="AP169" i="1" a="1"/>
  <c r="AP169" i="1" s="1"/>
  <c r="BG169" i="1" s="1"/>
  <c r="AP173" i="1" a="1"/>
  <c r="AP173" i="1" s="1"/>
  <c r="BG173" i="1" s="1"/>
  <c r="AP177" i="1" a="1"/>
  <c r="AP177" i="1" s="1"/>
  <c r="BG177" i="1" s="1"/>
  <c r="AP180" i="1" a="1"/>
  <c r="AP180" i="1" s="1"/>
  <c r="BG180" i="1" s="1"/>
  <c r="AP182" i="1" a="1"/>
  <c r="AP182" i="1" s="1"/>
  <c r="BG182" i="1" s="1"/>
  <c r="AP184" i="1" a="1"/>
  <c r="AP184" i="1" s="1"/>
  <c r="BG184" i="1" s="1"/>
  <c r="AP193" i="1" a="1"/>
  <c r="AP193" i="1" s="1"/>
  <c r="BG193" i="1" s="1"/>
  <c r="AP199" i="1" a="1"/>
  <c r="AP199" i="1" s="1"/>
  <c r="BG199" i="1" s="1"/>
  <c r="AP217" i="1" a="1"/>
  <c r="AP217" i="1" s="1"/>
  <c r="BG217" i="1" s="1"/>
  <c r="AP219" i="1" a="1"/>
  <c r="AP219" i="1" s="1"/>
  <c r="BG219" i="1" s="1"/>
  <c r="AP226" i="1" a="1"/>
  <c r="AP226" i="1" s="1"/>
  <c r="BG226" i="1" s="1"/>
  <c r="AP228" i="1" a="1"/>
  <c r="AP228" i="1" s="1"/>
  <c r="BG228" i="1" s="1"/>
  <c r="AP236" i="1" a="1"/>
  <c r="AP236" i="1" s="1"/>
  <c r="BG236" i="1" s="1"/>
  <c r="AP242" i="1" a="1"/>
  <c r="AP242" i="1" s="1"/>
  <c r="BG242" i="1" s="1"/>
  <c r="AP244" i="1" a="1"/>
  <c r="AP244" i="1" s="1"/>
  <c r="BG244" i="1" s="1"/>
  <c r="AP257" i="1" a="1"/>
  <c r="AP257" i="1" s="1"/>
  <c r="BG257" i="1" s="1"/>
  <c r="AP6" i="1" a="1"/>
  <c r="AP6" i="1" s="1"/>
  <c r="AP100" i="1" a="1"/>
  <c r="AP100" i="1" s="1"/>
  <c r="BG100" i="1" s="1"/>
  <c r="AP142" i="1" a="1"/>
  <c r="AP142" i="1" s="1"/>
  <c r="BG142" i="1" s="1"/>
  <c r="AP145" i="1" a="1"/>
  <c r="AP145" i="1" s="1"/>
  <c r="BG145" i="1" s="1"/>
  <c r="AP154" i="1" a="1"/>
  <c r="AP154" i="1" s="1"/>
  <c r="BG154" i="1" s="1"/>
  <c r="AP157" i="1" a="1"/>
  <c r="AP157" i="1" s="1"/>
  <c r="BG157" i="1" s="1"/>
  <c r="AP178" i="1" a="1"/>
  <c r="AP178" i="1" s="1"/>
  <c r="BG178" i="1" s="1"/>
  <c r="AP191" i="1" a="1"/>
  <c r="AP191" i="1" s="1"/>
  <c r="BG191" i="1" s="1"/>
  <c r="AP202" i="1" a="1"/>
  <c r="AP202" i="1" s="1"/>
  <c r="BG202" i="1" s="1"/>
  <c r="AP207" i="1" a="1"/>
  <c r="AP207" i="1" s="1"/>
  <c r="BG207" i="1" s="1"/>
  <c r="AP221" i="1" a="1"/>
  <c r="AP221" i="1" s="1"/>
  <c r="BG221" i="1" s="1"/>
  <c r="AP223" i="1" a="1"/>
  <c r="AP223" i="1" s="1"/>
  <c r="BG223" i="1" s="1"/>
  <c r="AP231" i="1" a="1"/>
  <c r="AP231" i="1" s="1"/>
  <c r="BG231" i="1" s="1"/>
  <c r="AP233" i="1" a="1"/>
  <c r="AP233" i="1" s="1"/>
  <c r="BG233" i="1" s="1"/>
  <c r="AP239" i="1" a="1"/>
  <c r="AP239" i="1" s="1"/>
  <c r="BG239" i="1" s="1"/>
  <c r="AP248" i="1" a="1"/>
  <c r="AP248" i="1" s="1"/>
  <c r="BG248" i="1" s="1"/>
  <c r="AP255" i="1" a="1"/>
  <c r="AP255" i="1" s="1"/>
  <c r="BG255" i="1" s="1"/>
  <c r="AP39" i="1" a="1"/>
  <c r="AP39" i="1" s="1"/>
  <c r="AP97" i="1" a="1"/>
  <c r="AP97" i="1" s="1"/>
  <c r="BG97" i="1" s="1"/>
  <c r="AP137" i="1" a="1"/>
  <c r="AP137" i="1" s="1"/>
  <c r="BG137" i="1" s="1"/>
  <c r="AP140" i="1" a="1"/>
  <c r="AP140" i="1" s="1"/>
  <c r="BG140" i="1" s="1"/>
  <c r="AP144" i="1" a="1"/>
  <c r="AP144" i="1" s="1"/>
  <c r="BG144" i="1" s="1"/>
  <c r="AP147" i="1" a="1"/>
  <c r="AP147" i="1" s="1"/>
  <c r="BG147" i="1" s="1"/>
  <c r="AP166" i="1" a="1"/>
  <c r="AP166" i="1" s="1"/>
  <c r="BG166" i="1" s="1"/>
  <c r="AP170" i="1" a="1"/>
  <c r="AP170" i="1" s="1"/>
  <c r="BG170" i="1" s="1"/>
  <c r="AP203" i="1" a="1"/>
  <c r="AP203" i="1" s="1"/>
  <c r="BG203" i="1" s="1"/>
  <c r="AP227" i="1" a="1"/>
  <c r="AP227" i="1" s="1"/>
  <c r="BG227" i="1" s="1"/>
  <c r="AP238" i="1" a="1"/>
  <c r="AP238" i="1" s="1"/>
  <c r="BG238" i="1" s="1"/>
  <c r="AP245" i="1" a="1"/>
  <c r="AP245" i="1" s="1"/>
  <c r="BG245" i="1" s="1"/>
  <c r="AP252" i="1" a="1"/>
  <c r="AP252" i="1" s="1"/>
  <c r="BG252" i="1" s="1"/>
  <c r="AP259" i="1" a="1"/>
  <c r="AP259" i="1" s="1"/>
  <c r="BG259" i="1" s="1"/>
  <c r="AP210" i="1" a="1"/>
  <c r="AP210" i="1" s="1"/>
  <c r="BG210" i="1" s="1"/>
  <c r="AP241" i="1" a="1"/>
  <c r="AP241" i="1" s="1"/>
  <c r="BG241" i="1" s="1"/>
  <c r="AP269" i="1" a="1"/>
  <c r="AP269" i="1" s="1"/>
  <c r="BG269" i="1" s="1"/>
  <c r="AP271" i="1" a="1"/>
  <c r="AP271" i="1" s="1"/>
  <c r="BG271" i="1" s="1"/>
  <c r="AP277" i="1" a="1"/>
  <c r="AP277" i="1" s="1"/>
  <c r="BG277" i="1" s="1"/>
  <c r="AP286" i="1" a="1"/>
  <c r="AP286" i="1" s="1"/>
  <c r="BG286" i="1" s="1"/>
  <c r="AP288" i="1" a="1"/>
  <c r="AP288" i="1" s="1"/>
  <c r="BG288" i="1" s="1"/>
  <c r="AP289" i="1" a="1"/>
  <c r="AP289" i="1" s="1"/>
  <c r="BG289" i="1" s="1"/>
  <c r="AP306" i="1" a="1"/>
  <c r="AP306" i="1" s="1"/>
  <c r="BG306" i="1" s="1"/>
  <c r="AP307" i="1" a="1"/>
  <c r="AP307" i="1" s="1"/>
  <c r="BG307" i="1" s="1"/>
  <c r="AP316" i="1" a="1"/>
  <c r="AP316" i="1" s="1"/>
  <c r="BG316" i="1" s="1"/>
  <c r="AP338" i="1" a="1"/>
  <c r="AP338" i="1" s="1"/>
  <c r="BG338" i="1" s="1"/>
  <c r="AP341" i="1" a="1"/>
  <c r="AP341" i="1" s="1"/>
  <c r="BG341" i="1" s="1"/>
  <c r="AP349" i="1" a="1"/>
  <c r="AP349" i="1" s="1"/>
  <c r="BG349" i="1" s="1"/>
  <c r="AP356" i="1" a="1"/>
  <c r="AP356" i="1" s="1"/>
  <c r="BG356" i="1" s="1"/>
  <c r="AP366" i="1" a="1"/>
  <c r="AP366" i="1" s="1"/>
  <c r="BG366" i="1" s="1"/>
  <c r="AP367" i="1" a="1"/>
  <c r="AP367" i="1" s="1"/>
  <c r="BG367" i="1" s="1"/>
  <c r="AP187" i="1" a="1"/>
  <c r="AP187" i="1" s="1"/>
  <c r="BG187" i="1" s="1"/>
  <c r="AP235" i="1" a="1"/>
  <c r="AP235" i="1" s="1"/>
  <c r="BG235" i="1" s="1"/>
  <c r="AP267" i="1" a="1"/>
  <c r="AP267" i="1" s="1"/>
  <c r="BG267" i="1" s="1"/>
  <c r="AP278" i="1" a="1"/>
  <c r="AP278" i="1" s="1"/>
  <c r="BG278" i="1" s="1"/>
  <c r="AP287" i="1" a="1"/>
  <c r="AP287" i="1" s="1"/>
  <c r="BG287" i="1" s="1"/>
  <c r="AP308" i="1" a="1"/>
  <c r="AP308" i="1" s="1"/>
  <c r="BG308" i="1" s="1"/>
  <c r="AP309" i="1" a="1"/>
  <c r="AP309" i="1" s="1"/>
  <c r="BG309" i="1" s="1"/>
  <c r="AP317" i="1" a="1"/>
  <c r="AP317" i="1" s="1"/>
  <c r="BG317" i="1" s="1"/>
  <c r="AP331" i="1" a="1"/>
  <c r="AP331" i="1" s="1"/>
  <c r="BG331" i="1" s="1"/>
  <c r="AP336" i="1" a="1"/>
  <c r="AP336" i="1" s="1"/>
  <c r="BG336" i="1" s="1"/>
  <c r="AP346" i="1" a="1"/>
  <c r="AP346" i="1" s="1"/>
  <c r="BG346" i="1" s="1"/>
  <c r="AP353" i="1" a="1"/>
  <c r="AP353" i="1" s="1"/>
  <c r="BG353" i="1" s="1"/>
  <c r="AP360" i="1" a="1"/>
  <c r="AP360" i="1" s="1"/>
  <c r="BG360" i="1" s="1"/>
  <c r="AP368" i="1" a="1"/>
  <c r="AP368" i="1" s="1"/>
  <c r="BG368" i="1" s="1"/>
  <c r="AP369" i="1" a="1"/>
  <c r="AP369" i="1" s="1"/>
  <c r="BG369" i="1" s="1"/>
  <c r="AP370" i="1" a="1"/>
  <c r="AP370" i="1" s="1"/>
  <c r="BG370" i="1" s="1"/>
  <c r="AP371" i="1" a="1"/>
  <c r="AP371" i="1" s="1"/>
  <c r="BG371" i="1" s="1"/>
  <c r="AP174" i="1" a="1"/>
  <c r="AP174" i="1" s="1"/>
  <c r="BG174" i="1" s="1"/>
  <c r="AP194" i="1" a="1"/>
  <c r="AP194" i="1" s="1"/>
  <c r="BG194" i="1" s="1"/>
  <c r="AP262" i="1" a="1"/>
  <c r="AP262" i="1" s="1"/>
  <c r="BG262" i="1" s="1"/>
  <c r="AP274" i="1" a="1"/>
  <c r="AP274" i="1" s="1"/>
  <c r="BG274" i="1" s="1"/>
  <c r="AP279" i="1" a="1"/>
  <c r="AP279" i="1" s="1"/>
  <c r="BG279" i="1" s="1"/>
  <c r="AP299" i="1" a="1"/>
  <c r="AP299" i="1" s="1"/>
  <c r="BG299" i="1" s="1"/>
  <c r="AP300" i="1" a="1"/>
  <c r="AP300" i="1" s="1"/>
  <c r="BG300" i="1" s="1"/>
  <c r="AP318" i="1" a="1"/>
  <c r="AP318" i="1" s="1"/>
  <c r="BG318" i="1" s="1"/>
  <c r="AP334" i="1" a="1"/>
  <c r="AP334" i="1" s="1"/>
  <c r="BG334" i="1" s="1"/>
  <c r="AP350" i="1" a="1"/>
  <c r="AP350" i="1" s="1"/>
  <c r="BG350" i="1" s="1"/>
  <c r="AP357" i="1" a="1"/>
  <c r="AP357" i="1" s="1"/>
  <c r="BG357" i="1" s="1"/>
  <c r="AP373" i="1" a="1"/>
  <c r="AP373" i="1" s="1"/>
  <c r="BG373" i="1" s="1"/>
  <c r="AP209" i="1" a="1"/>
  <c r="AP209" i="1" s="1"/>
  <c r="BG209" i="1" s="1"/>
  <c r="AP220" i="1" a="1"/>
  <c r="AP220" i="1" s="1"/>
  <c r="BG220" i="1" s="1"/>
  <c r="AP243" i="1" a="1"/>
  <c r="AP243" i="1" s="1"/>
  <c r="BG243" i="1" s="1"/>
  <c r="AP261" i="1" a="1"/>
  <c r="AP261" i="1" s="1"/>
  <c r="BG261" i="1" s="1"/>
  <c r="AP264" i="1" a="1"/>
  <c r="AP264" i="1" s="1"/>
  <c r="BG264" i="1" s="1"/>
  <c r="AP268" i="1" a="1"/>
  <c r="AP268" i="1" s="1"/>
  <c r="BG268" i="1" s="1"/>
  <c r="AP273" i="1" a="1"/>
  <c r="AP273" i="1" s="1"/>
  <c r="BG273" i="1" s="1"/>
  <c r="AP280" i="1" a="1"/>
  <c r="AP280" i="1" s="1"/>
  <c r="BG280" i="1" s="1"/>
  <c r="AP298" i="1" a="1"/>
  <c r="AP298" i="1" s="1"/>
  <c r="BG298" i="1" s="1"/>
  <c r="AP301" i="1" a="1"/>
  <c r="AP301" i="1" s="1"/>
  <c r="BG301" i="1" s="1"/>
  <c r="AP310" i="1" a="1"/>
  <c r="AP310" i="1" s="1"/>
  <c r="BG310" i="1" s="1"/>
  <c r="AP311" i="1" a="1"/>
  <c r="AP311" i="1" s="1"/>
  <c r="BG311" i="1" s="1"/>
  <c r="AP319" i="1" a="1"/>
  <c r="AP319" i="1" s="1"/>
  <c r="BG319" i="1" s="1"/>
  <c r="AP320" i="1" a="1"/>
  <c r="AP320" i="1" s="1"/>
  <c r="BG320" i="1" s="1"/>
  <c r="AP329" i="1" a="1"/>
  <c r="AP329" i="1" s="1"/>
  <c r="BG329" i="1" s="1"/>
  <c r="AP339" i="1" a="1"/>
  <c r="AP339" i="1" s="1"/>
  <c r="BG339" i="1" s="1"/>
  <c r="AP344" i="1" a="1"/>
  <c r="AP344" i="1" s="1"/>
  <c r="BG344" i="1" s="1"/>
  <c r="AP354" i="1" a="1"/>
  <c r="AP354" i="1" s="1"/>
  <c r="BG354" i="1" s="1"/>
  <c r="AP361" i="1" a="1"/>
  <c r="AP361" i="1" s="1"/>
  <c r="BG361" i="1" s="1"/>
  <c r="AP161" i="1" a="1"/>
  <c r="AP161" i="1" s="1"/>
  <c r="BG161" i="1" s="1"/>
  <c r="AP260" i="1" a="1"/>
  <c r="AP260" i="1" s="1"/>
  <c r="BG260" i="1" s="1"/>
  <c r="AP270" i="1" a="1"/>
  <c r="AP270" i="1" s="1"/>
  <c r="BG270" i="1" s="1"/>
  <c r="AP281" i="1" a="1"/>
  <c r="AP281" i="1" s="1"/>
  <c r="BG281" i="1" s="1"/>
  <c r="AP295" i="1" a="1"/>
  <c r="AP295" i="1" s="1"/>
  <c r="BG295" i="1" s="1"/>
  <c r="AP296" i="1" a="1"/>
  <c r="AP296" i="1" s="1"/>
  <c r="BG296" i="1" s="1"/>
  <c r="AP297" i="1" a="1"/>
  <c r="AP297" i="1" s="1"/>
  <c r="BG297" i="1" s="1"/>
  <c r="AP302" i="1" a="1"/>
  <c r="AP302" i="1" s="1"/>
  <c r="BG302" i="1" s="1"/>
  <c r="AP325" i="1" a="1"/>
  <c r="AP325" i="1" s="1"/>
  <c r="BG325" i="1" s="1"/>
  <c r="AP327" i="1" a="1"/>
  <c r="AP327" i="1" s="1"/>
  <c r="BG327" i="1" s="1"/>
  <c r="AP332" i="1" a="1"/>
  <c r="AP332" i="1" s="1"/>
  <c r="BG332" i="1" s="1"/>
  <c r="AP342" i="1" a="1"/>
  <c r="AP342" i="1" s="1"/>
  <c r="BG342" i="1" s="1"/>
  <c r="AP347" i="1" a="1"/>
  <c r="AP347" i="1" s="1"/>
  <c r="BG347" i="1" s="1"/>
  <c r="AP358" i="1" a="1"/>
  <c r="AP358" i="1" s="1"/>
  <c r="BG358" i="1" s="1"/>
  <c r="AP78" i="1" a="1"/>
  <c r="AP78" i="1" s="1"/>
  <c r="BG78" i="1" s="1"/>
  <c r="AP214" i="1" a="1"/>
  <c r="AP214" i="1" s="1"/>
  <c r="BG214" i="1" s="1"/>
  <c r="AP225" i="1" a="1"/>
  <c r="AP225" i="1" s="1"/>
  <c r="BG225" i="1" s="1"/>
  <c r="AP263" i="1" a="1"/>
  <c r="AP263" i="1" s="1"/>
  <c r="BG263" i="1" s="1"/>
  <c r="AP266" i="1" a="1"/>
  <c r="AP266" i="1" s="1"/>
  <c r="BG266" i="1" s="1"/>
  <c r="AP272" i="1" a="1"/>
  <c r="AP272" i="1" s="1"/>
  <c r="BG272" i="1" s="1"/>
  <c r="AP282" i="1" a="1"/>
  <c r="AP282" i="1" s="1"/>
  <c r="BG282" i="1" s="1"/>
  <c r="AP294" i="1" a="1"/>
  <c r="AP294" i="1" s="1"/>
  <c r="BG294" i="1" s="1"/>
  <c r="AP303" i="1" a="1"/>
  <c r="AP303" i="1" s="1"/>
  <c r="BG303" i="1" s="1"/>
  <c r="AP312" i="1" a="1"/>
  <c r="AP312" i="1" s="1"/>
  <c r="BG312" i="1" s="1"/>
  <c r="AP313" i="1" a="1"/>
  <c r="AP313" i="1" s="1"/>
  <c r="BG313" i="1" s="1"/>
  <c r="AP321" i="1" a="1"/>
  <c r="AP321" i="1" s="1"/>
  <c r="BG321" i="1" s="1"/>
  <c r="AP322" i="1" a="1"/>
  <c r="AP322" i="1" s="1"/>
  <c r="BG322" i="1" s="1"/>
  <c r="AP323" i="1" a="1"/>
  <c r="AP323" i="1" s="1"/>
  <c r="BG323" i="1" s="1"/>
  <c r="AP324" i="1" a="1"/>
  <c r="AP324" i="1" s="1"/>
  <c r="BG324" i="1" s="1"/>
  <c r="AP326" i="1" a="1"/>
  <c r="AP326" i="1" s="1"/>
  <c r="BG326" i="1" s="1"/>
  <c r="AP337" i="1" a="1"/>
  <c r="AP337" i="1" s="1"/>
  <c r="BG337" i="1" s="1"/>
  <c r="AP351" i="1" a="1"/>
  <c r="AP351" i="1" s="1"/>
  <c r="BG351" i="1" s="1"/>
  <c r="AP362" i="1" a="1"/>
  <c r="AP362" i="1" s="1"/>
  <c r="BG362" i="1" s="1"/>
  <c r="AP189" i="1" a="1"/>
  <c r="AP189" i="1" s="1"/>
  <c r="BG189" i="1" s="1"/>
  <c r="AP205" i="1" a="1"/>
  <c r="AP205" i="1" s="1"/>
  <c r="BG205" i="1" s="1"/>
  <c r="AP230" i="1" a="1"/>
  <c r="AP230" i="1" s="1"/>
  <c r="BG230" i="1" s="1"/>
  <c r="AP250" i="1" a="1"/>
  <c r="AP250" i="1" s="1"/>
  <c r="BG250" i="1" s="1"/>
  <c r="AP253" i="1" a="1"/>
  <c r="AP253" i="1" s="1"/>
  <c r="BG253" i="1" s="1"/>
  <c r="AP265" i="1" a="1"/>
  <c r="AP265" i="1" s="1"/>
  <c r="BG265" i="1" s="1"/>
  <c r="AP275" i="1" a="1"/>
  <c r="AP275" i="1" s="1"/>
  <c r="BG275" i="1" s="1"/>
  <c r="AP283" i="1" a="1"/>
  <c r="AP283" i="1" s="1"/>
  <c r="BG283" i="1" s="1"/>
  <c r="AP291" i="1" a="1"/>
  <c r="AP291" i="1" s="1"/>
  <c r="BG291" i="1" s="1"/>
  <c r="AP292" i="1" a="1"/>
  <c r="AP292" i="1" s="1"/>
  <c r="BG292" i="1" s="1"/>
  <c r="AP293" i="1" a="1"/>
  <c r="AP293" i="1" s="1"/>
  <c r="BG293" i="1" s="1"/>
  <c r="AP304" i="1" a="1"/>
  <c r="AP304" i="1" s="1"/>
  <c r="BG304" i="1" s="1"/>
  <c r="AP305" i="1" a="1"/>
  <c r="AP305" i="1" s="1"/>
  <c r="BG305" i="1" s="1"/>
  <c r="AP330" i="1" a="1"/>
  <c r="AP330" i="1" s="1"/>
  <c r="BG330" i="1" s="1"/>
  <c r="AP335" i="1" a="1"/>
  <c r="AP335" i="1" s="1"/>
  <c r="BG335" i="1" s="1"/>
  <c r="AP340" i="1" a="1"/>
  <c r="AP340" i="1" s="1"/>
  <c r="BG340" i="1" s="1"/>
  <c r="AP348" i="1" a="1"/>
  <c r="AP348" i="1" s="1"/>
  <c r="BG348" i="1" s="1"/>
  <c r="AP355" i="1" a="1"/>
  <c r="AP355" i="1" s="1"/>
  <c r="BG355" i="1" s="1"/>
  <c r="AP363" i="1" a="1"/>
  <c r="AP363" i="1" s="1"/>
  <c r="BG363" i="1" s="1"/>
  <c r="AP372" i="1" a="1"/>
  <c r="AP372" i="1" s="1"/>
  <c r="BG372" i="1" s="1"/>
  <c r="AP345" i="1" a="1"/>
  <c r="AP345" i="1" s="1"/>
  <c r="BG345" i="1" s="1"/>
  <c r="AP375" i="1" a="1"/>
  <c r="AP375" i="1" s="1"/>
  <c r="BG375" i="1" s="1"/>
  <c r="AP389" i="1" a="1"/>
  <c r="AP389" i="1" s="1"/>
  <c r="BG389" i="1" s="1"/>
  <c r="AP394" i="1" a="1"/>
  <c r="AP394" i="1" s="1"/>
  <c r="BG394" i="1" s="1"/>
  <c r="AP401" i="1" a="1"/>
  <c r="AP401" i="1" s="1"/>
  <c r="BG401" i="1" s="1"/>
  <c r="AP414" i="1" a="1"/>
  <c r="AP414" i="1" s="1"/>
  <c r="BG414" i="1" s="1"/>
  <c r="AP418" i="1" a="1"/>
  <c r="AP418" i="1" s="1"/>
  <c r="BG418" i="1" s="1"/>
  <c r="AP423" i="1" a="1"/>
  <c r="AP423" i="1" s="1"/>
  <c r="BG423" i="1" s="1"/>
  <c r="AP430" i="1" a="1"/>
  <c r="AP430" i="1" s="1"/>
  <c r="BG430" i="1" s="1"/>
  <c r="AP447" i="1" a="1"/>
  <c r="AP447" i="1" s="1"/>
  <c r="BG447" i="1" s="1"/>
  <c r="AP456" i="1" a="1"/>
  <c r="AP456" i="1" s="1"/>
  <c r="BG456" i="1" s="1"/>
  <c r="AP459" i="1" a="1"/>
  <c r="AP459" i="1" s="1"/>
  <c r="BG459" i="1" s="1"/>
  <c r="AP462" i="1" a="1"/>
  <c r="AP462" i="1" s="1"/>
  <c r="BG462" i="1" s="1"/>
  <c r="AP468" i="1" a="1"/>
  <c r="AP468" i="1" s="1"/>
  <c r="BG468" i="1" s="1"/>
  <c r="AP474" i="1" a="1"/>
  <c r="AP474" i="1" s="1"/>
  <c r="BG474" i="1" s="1"/>
  <c r="AP486" i="1" a="1"/>
  <c r="AP486" i="1" s="1"/>
  <c r="BG486" i="1" s="1"/>
  <c r="AP493" i="1" a="1"/>
  <c r="AP493" i="1" s="1"/>
  <c r="BG493" i="1" s="1"/>
  <c r="AP496" i="1" a="1"/>
  <c r="AP496" i="1" s="1"/>
  <c r="BG496" i="1" s="1"/>
  <c r="AP511" i="1" a="1"/>
  <c r="AP511" i="1" s="1"/>
  <c r="BG511" i="1" s="1"/>
  <c r="AP519" i="1" a="1"/>
  <c r="AP519" i="1" s="1"/>
  <c r="BG519" i="1" s="1"/>
  <c r="AP532" i="1" a="1"/>
  <c r="AP532" i="1" s="1"/>
  <c r="BG532" i="1" s="1"/>
  <c r="AP533" i="1" a="1"/>
  <c r="AP533" i="1" s="1"/>
  <c r="BG533" i="1" s="1"/>
  <c r="AP545" i="1" a="1"/>
  <c r="AP545" i="1" s="1"/>
  <c r="BG545" i="1" s="1"/>
  <c r="AP546" i="1" a="1"/>
  <c r="AP546" i="1" s="1"/>
  <c r="BG546" i="1" s="1"/>
  <c r="AP578" i="1" a="1"/>
  <c r="AP578" i="1" s="1"/>
  <c r="BG578" i="1" s="1"/>
  <c r="AP588" i="1" a="1"/>
  <c r="AP588" i="1" s="1"/>
  <c r="BG588" i="1" s="1"/>
  <c r="AP597" i="1" a="1"/>
  <c r="AP597" i="1" s="1"/>
  <c r="BG597" i="1" s="1"/>
  <c r="AP606" i="1" a="1"/>
  <c r="AP606" i="1" s="1"/>
  <c r="BG606" i="1" s="1"/>
  <c r="AP626" i="1" a="1"/>
  <c r="AP626" i="1" s="1"/>
  <c r="BG626" i="1" s="1"/>
  <c r="AP628" i="1" a="1"/>
  <c r="AP628" i="1" s="1"/>
  <c r="BG628" i="1" s="1"/>
  <c r="AP630" i="1" a="1"/>
  <c r="AP630" i="1" s="1"/>
  <c r="BG630" i="1" s="1"/>
  <c r="AP290" i="1" a="1"/>
  <c r="AP290" i="1" s="1"/>
  <c r="BG290" i="1" s="1"/>
  <c r="AP365" i="1" a="1"/>
  <c r="AP365" i="1" s="1"/>
  <c r="BG365" i="1" s="1"/>
  <c r="AP377" i="1" a="1"/>
  <c r="AP377" i="1" s="1"/>
  <c r="BG377" i="1" s="1"/>
  <c r="AP384" i="1" a="1"/>
  <c r="AP384" i="1" s="1"/>
  <c r="BG384" i="1" s="1"/>
  <c r="AP396" i="1" a="1"/>
  <c r="AP396" i="1" s="1"/>
  <c r="BG396" i="1" s="1"/>
  <c r="AP403" i="1" a="1"/>
  <c r="AP403" i="1" s="1"/>
  <c r="BG403" i="1" s="1"/>
  <c r="AP408" i="1" a="1"/>
  <c r="AP408" i="1" s="1"/>
  <c r="BG408" i="1" s="1"/>
  <c r="AP410" i="1" a="1"/>
  <c r="AP410" i="1" s="1"/>
  <c r="BG410" i="1" s="1"/>
  <c r="AP412" i="1" a="1"/>
  <c r="AP412" i="1" s="1"/>
  <c r="BG412" i="1" s="1"/>
  <c r="AP425" i="1" a="1"/>
  <c r="AP425" i="1" s="1"/>
  <c r="BG425" i="1" s="1"/>
  <c r="AP435" i="1" a="1"/>
  <c r="AP435" i="1" s="1"/>
  <c r="BG435" i="1" s="1"/>
  <c r="AP450" i="1" a="1"/>
  <c r="AP450" i="1" s="1"/>
  <c r="BG450" i="1" s="1"/>
  <c r="AP453" i="1" a="1"/>
  <c r="AP453" i="1" s="1"/>
  <c r="BG453" i="1" s="1"/>
  <c r="AP471" i="1" a="1"/>
  <c r="AP471" i="1" s="1"/>
  <c r="BG471" i="1" s="1"/>
  <c r="AP477" i="1" a="1"/>
  <c r="AP477" i="1" s="1"/>
  <c r="BG477" i="1" s="1"/>
  <c r="AP480" i="1" a="1"/>
  <c r="AP480" i="1" s="1"/>
  <c r="BG480" i="1" s="1"/>
  <c r="AP492" i="1" a="1"/>
  <c r="AP492" i="1" s="1"/>
  <c r="BG492" i="1" s="1"/>
  <c r="AP504" i="1" a="1"/>
  <c r="AP504" i="1" s="1"/>
  <c r="BG504" i="1" s="1"/>
  <c r="AP508" i="1" a="1"/>
  <c r="AP508" i="1" s="1"/>
  <c r="BG508" i="1" s="1"/>
  <c r="AP515" i="1" a="1"/>
  <c r="AP515" i="1" s="1"/>
  <c r="BG515" i="1" s="1"/>
  <c r="AP523" i="1" a="1"/>
  <c r="AP523" i="1" s="1"/>
  <c r="BG523" i="1" s="1"/>
  <c r="AP534" i="1" a="1"/>
  <c r="AP534" i="1" s="1"/>
  <c r="BG534" i="1" s="1"/>
  <c r="AP535" i="1" a="1"/>
  <c r="AP535" i="1" s="1"/>
  <c r="BG535" i="1" s="1"/>
  <c r="AP548" i="1" a="1"/>
  <c r="AP548" i="1" s="1"/>
  <c r="BG548" i="1" s="1"/>
  <c r="AP558" i="1" a="1"/>
  <c r="AP558" i="1" s="1"/>
  <c r="BG558" i="1" s="1"/>
  <c r="AP561" i="1" a="1"/>
  <c r="AP561" i="1" s="1"/>
  <c r="BG561" i="1" s="1"/>
  <c r="AP564" i="1" a="1"/>
  <c r="AP564" i="1" s="1"/>
  <c r="BG564" i="1" s="1"/>
  <c r="AP567" i="1" a="1"/>
  <c r="AP567" i="1" s="1"/>
  <c r="BG567" i="1" s="1"/>
  <c r="AP570" i="1" a="1"/>
  <c r="AP570" i="1" s="1"/>
  <c r="BG570" i="1" s="1"/>
  <c r="AP579" i="1" a="1"/>
  <c r="AP579" i="1" s="1"/>
  <c r="BG579" i="1" s="1"/>
  <c r="AP580" i="1" a="1"/>
  <c r="AP580" i="1" s="1"/>
  <c r="BG580" i="1" s="1"/>
  <c r="AP589" i="1" a="1"/>
  <c r="AP589" i="1" s="1"/>
  <c r="BG589" i="1" s="1"/>
  <c r="AP598" i="1" a="1"/>
  <c r="AP598" i="1" s="1"/>
  <c r="BG598" i="1" s="1"/>
  <c r="AP607" i="1" a="1"/>
  <c r="AP607" i="1" s="1"/>
  <c r="BG607" i="1" s="1"/>
  <c r="AP617" i="1" a="1"/>
  <c r="AP617" i="1" s="1"/>
  <c r="BG617" i="1" s="1"/>
  <c r="AP632" i="1" a="1"/>
  <c r="AP632" i="1" s="1"/>
  <c r="BG632" i="1" s="1"/>
  <c r="AP247" i="1" a="1"/>
  <c r="AP247" i="1" s="1"/>
  <c r="BG247" i="1" s="1"/>
  <c r="AP314" i="1" a="1"/>
  <c r="AP314" i="1" s="1"/>
  <c r="BG314" i="1" s="1"/>
  <c r="AP386" i="1" a="1"/>
  <c r="AP386" i="1" s="1"/>
  <c r="BG386" i="1" s="1"/>
  <c r="AP391" i="1" a="1"/>
  <c r="AP391" i="1" s="1"/>
  <c r="BG391" i="1" s="1"/>
  <c r="AP398" i="1" a="1"/>
  <c r="AP398" i="1" s="1"/>
  <c r="BG398" i="1" s="1"/>
  <c r="AP405" i="1" a="1"/>
  <c r="AP405" i="1" s="1"/>
  <c r="BG405" i="1" s="1"/>
  <c r="AP420" i="1" a="1"/>
  <c r="AP420" i="1" s="1"/>
  <c r="BG420" i="1" s="1"/>
  <c r="AP422" i="1" a="1"/>
  <c r="AP422" i="1" s="1"/>
  <c r="BG422" i="1" s="1"/>
  <c r="AP429" i="1" a="1"/>
  <c r="AP429" i="1" s="1"/>
  <c r="BG429" i="1" s="1"/>
  <c r="AP434" i="1" a="1"/>
  <c r="AP434" i="1" s="1"/>
  <c r="BG434" i="1" s="1"/>
  <c r="AP442" i="1" a="1"/>
  <c r="AP442" i="1" s="1"/>
  <c r="BG442" i="1" s="1"/>
  <c r="AP444" i="1" a="1"/>
  <c r="AP444" i="1" s="1"/>
  <c r="BG444" i="1" s="1"/>
  <c r="AP452" i="1" a="1"/>
  <c r="AP452" i="1" s="1"/>
  <c r="BG452" i="1" s="1"/>
  <c r="AP465" i="1" a="1"/>
  <c r="AP465" i="1" s="1"/>
  <c r="BG465" i="1" s="1"/>
  <c r="AP483" i="1" a="1"/>
  <c r="AP483" i="1" s="1"/>
  <c r="BG483" i="1" s="1"/>
  <c r="AP489" i="1" a="1"/>
  <c r="AP489" i="1" s="1"/>
  <c r="BG489" i="1" s="1"/>
  <c r="AP491" i="1" a="1"/>
  <c r="AP491" i="1" s="1"/>
  <c r="BG491" i="1" s="1"/>
  <c r="AP497" i="1" a="1"/>
  <c r="AP497" i="1" s="1"/>
  <c r="BG497" i="1" s="1"/>
  <c r="AP500" i="1" a="1"/>
  <c r="AP500" i="1" s="1"/>
  <c r="BG500" i="1" s="1"/>
  <c r="AP501" i="1" a="1"/>
  <c r="AP501" i="1" s="1"/>
  <c r="BG501" i="1" s="1"/>
  <c r="AP512" i="1" a="1"/>
  <c r="AP512" i="1" s="1"/>
  <c r="BG512" i="1" s="1"/>
  <c r="AP520" i="1" a="1"/>
  <c r="AP520" i="1" s="1"/>
  <c r="BG520" i="1" s="1"/>
  <c r="AP527" i="1" a="1"/>
  <c r="AP527" i="1" s="1"/>
  <c r="BG527" i="1" s="1"/>
  <c r="AP536" i="1" a="1"/>
  <c r="AP536" i="1" s="1"/>
  <c r="BG536" i="1" s="1"/>
  <c r="AP537" i="1" a="1"/>
  <c r="AP537" i="1" s="1"/>
  <c r="BG537" i="1" s="1"/>
  <c r="AP547" i="1" a="1"/>
  <c r="AP547" i="1" s="1"/>
  <c r="BG547" i="1" s="1"/>
  <c r="AP550" i="1" a="1"/>
  <c r="AP550" i="1" s="1"/>
  <c r="BG550" i="1" s="1"/>
  <c r="AP573" i="1" a="1"/>
  <c r="AP573" i="1" s="1"/>
  <c r="BG573" i="1" s="1"/>
  <c r="AP581" i="1" a="1"/>
  <c r="AP581" i="1" s="1"/>
  <c r="BG581" i="1" s="1"/>
  <c r="AP590" i="1" a="1"/>
  <c r="AP590" i="1" s="1"/>
  <c r="BG590" i="1" s="1"/>
  <c r="AP599" i="1" a="1"/>
  <c r="AP599" i="1" s="1"/>
  <c r="BG599" i="1" s="1"/>
  <c r="AP608" i="1" a="1"/>
  <c r="AP608" i="1" s="1"/>
  <c r="BG608" i="1" s="1"/>
  <c r="AP609" i="1" a="1"/>
  <c r="AP609" i="1" s="1"/>
  <c r="BG609" i="1" s="1"/>
  <c r="AP610" i="1" a="1"/>
  <c r="AP610" i="1" s="1"/>
  <c r="BG610" i="1" s="1"/>
  <c r="AP613" i="1" a="1"/>
  <c r="AP613" i="1" s="1"/>
  <c r="BG613" i="1" s="1"/>
  <c r="AP634" i="1" a="1"/>
  <c r="AP634" i="1" s="1"/>
  <c r="BG634" i="1" s="1"/>
  <c r="AP333" i="1" a="1"/>
  <c r="AP333" i="1" s="1"/>
  <c r="BG333" i="1" s="1"/>
  <c r="AP343" i="1" a="1"/>
  <c r="AP343" i="1" s="1"/>
  <c r="BG343" i="1" s="1"/>
  <c r="AP379" i="1" a="1"/>
  <c r="AP379" i="1" s="1"/>
  <c r="BG379" i="1" s="1"/>
  <c r="AP393" i="1" a="1"/>
  <c r="AP393" i="1" s="1"/>
  <c r="BG393" i="1" s="1"/>
  <c r="AP400" i="1" a="1"/>
  <c r="AP400" i="1" s="1"/>
  <c r="BG400" i="1" s="1"/>
  <c r="AP417" i="1" a="1"/>
  <c r="AP417" i="1" s="1"/>
  <c r="BG417" i="1" s="1"/>
  <c r="AP428" i="1" a="1"/>
  <c r="AP428" i="1" s="1"/>
  <c r="BG428" i="1" s="1"/>
  <c r="AP438" i="1" a="1"/>
  <c r="AP438" i="1" s="1"/>
  <c r="BG438" i="1" s="1"/>
  <c r="AP440" i="1" a="1"/>
  <c r="AP440" i="1" s="1"/>
  <c r="BG440" i="1" s="1"/>
  <c r="AP446" i="1" a="1"/>
  <c r="AP446" i="1" s="1"/>
  <c r="BG446" i="1" s="1"/>
  <c r="AP458" i="1" a="1"/>
  <c r="AP458" i="1" s="1"/>
  <c r="BG458" i="1" s="1"/>
  <c r="AP464" i="1" a="1"/>
  <c r="AP464" i="1" s="1"/>
  <c r="BG464" i="1" s="1"/>
  <c r="AP467" i="1" a="1"/>
  <c r="AP467" i="1" s="1"/>
  <c r="BG467" i="1" s="1"/>
  <c r="AP470" i="1" a="1"/>
  <c r="AP470" i="1" s="1"/>
  <c r="BG470" i="1" s="1"/>
  <c r="AP473" i="1" a="1"/>
  <c r="AP473" i="1" s="1"/>
  <c r="BG473" i="1" s="1"/>
  <c r="AP479" i="1" a="1"/>
  <c r="AP479" i="1" s="1"/>
  <c r="BG479" i="1" s="1"/>
  <c r="AP485" i="1" a="1"/>
  <c r="AP485" i="1" s="1"/>
  <c r="BG485" i="1" s="1"/>
  <c r="AP505" i="1" a="1"/>
  <c r="AP505" i="1" s="1"/>
  <c r="BG505" i="1" s="1"/>
  <c r="AP509" i="1" a="1"/>
  <c r="AP509" i="1" s="1"/>
  <c r="BG509" i="1" s="1"/>
  <c r="AP516" i="1" a="1"/>
  <c r="AP516" i="1" s="1"/>
  <c r="BG516" i="1" s="1"/>
  <c r="AP524" i="1" a="1"/>
  <c r="AP524" i="1" s="1"/>
  <c r="BG524" i="1" s="1"/>
  <c r="AP538" i="1" a="1"/>
  <c r="AP538" i="1" s="1"/>
  <c r="BG538" i="1" s="1"/>
  <c r="AP549" i="1" a="1"/>
  <c r="AP549" i="1" s="1"/>
  <c r="BG549" i="1" s="1"/>
  <c r="AP565" i="1" a="1"/>
  <c r="AP565" i="1" s="1"/>
  <c r="BG565" i="1" s="1"/>
  <c r="AP582" i="1" a="1"/>
  <c r="AP582" i="1" s="1"/>
  <c r="BG582" i="1" s="1"/>
  <c r="AP591" i="1" a="1"/>
  <c r="AP591" i="1" s="1"/>
  <c r="BG591" i="1" s="1"/>
  <c r="AP600" i="1" a="1"/>
  <c r="AP600" i="1" s="1"/>
  <c r="BG600" i="1" s="1"/>
  <c r="AP601" i="1" a="1"/>
  <c r="AP601" i="1" s="1"/>
  <c r="BG601" i="1" s="1"/>
  <c r="AP611" i="1" a="1"/>
  <c r="AP611" i="1" s="1"/>
  <c r="BG611" i="1" s="1"/>
  <c r="AP612" i="1" a="1"/>
  <c r="AP612" i="1" s="1"/>
  <c r="BG612" i="1" s="1"/>
  <c r="AP614" i="1" a="1"/>
  <c r="AP614" i="1" s="1"/>
  <c r="BG614" i="1" s="1"/>
  <c r="AP615" i="1" a="1"/>
  <c r="AP615" i="1" s="1"/>
  <c r="BG615" i="1" s="1"/>
  <c r="AP619" i="1" a="1"/>
  <c r="AP619" i="1" s="1"/>
  <c r="BG619" i="1" s="1"/>
  <c r="AP621" i="1" a="1"/>
  <c r="AP621" i="1" s="1"/>
  <c r="BG621" i="1" s="1"/>
  <c r="AP623" i="1" a="1"/>
  <c r="AP623" i="1" s="1"/>
  <c r="BG623" i="1" s="1"/>
  <c r="AP627" i="1" a="1"/>
  <c r="AP627" i="1" s="1"/>
  <c r="BG627" i="1" s="1"/>
  <c r="AP636" i="1" a="1"/>
  <c r="AP636" i="1" s="1"/>
  <c r="BG636" i="1" s="1"/>
  <c r="AP196" i="1" a="1"/>
  <c r="AP196" i="1" s="1"/>
  <c r="BG196" i="1" s="1"/>
  <c r="AP276" i="1" a="1"/>
  <c r="AP276" i="1" s="1"/>
  <c r="BG276" i="1" s="1"/>
  <c r="AP315" i="1" a="1"/>
  <c r="AP315" i="1" s="1"/>
  <c r="BG315" i="1" s="1"/>
  <c r="AP374" i="1" a="1"/>
  <c r="AP374" i="1" s="1"/>
  <c r="BG374" i="1" s="1"/>
  <c r="AP381" i="1" a="1"/>
  <c r="AP381" i="1" s="1"/>
  <c r="BG381" i="1" s="1"/>
  <c r="AP388" i="1" a="1"/>
  <c r="AP388" i="1" s="1"/>
  <c r="BG388" i="1" s="1"/>
  <c r="AP395" i="1" a="1"/>
  <c r="AP395" i="1" s="1"/>
  <c r="BG395" i="1" s="1"/>
  <c r="AP402" i="1" a="1"/>
  <c r="AP402" i="1" s="1"/>
  <c r="BG402" i="1" s="1"/>
  <c r="AP407" i="1" a="1"/>
  <c r="AP407" i="1" s="1"/>
  <c r="BG407" i="1" s="1"/>
  <c r="AP415" i="1" a="1"/>
  <c r="AP415" i="1" s="1"/>
  <c r="BG415" i="1" s="1"/>
  <c r="AP424" i="1" a="1"/>
  <c r="AP424" i="1" s="1"/>
  <c r="BG424" i="1" s="1"/>
  <c r="AP427" i="1" a="1"/>
  <c r="AP427" i="1" s="1"/>
  <c r="BG427" i="1" s="1"/>
  <c r="AP449" i="1" a="1"/>
  <c r="AP449" i="1" s="1"/>
  <c r="BG449" i="1" s="1"/>
  <c r="AP455" i="1" a="1"/>
  <c r="AP455" i="1" s="1"/>
  <c r="BG455" i="1" s="1"/>
  <c r="AP461" i="1" a="1"/>
  <c r="AP461" i="1" s="1"/>
  <c r="BG461" i="1" s="1"/>
  <c r="AP476" i="1" a="1"/>
  <c r="AP476" i="1" s="1"/>
  <c r="BG476" i="1" s="1"/>
  <c r="AP488" i="1" a="1"/>
  <c r="AP488" i="1" s="1"/>
  <c r="BG488" i="1" s="1"/>
  <c r="AP494" i="1" a="1"/>
  <c r="AP494" i="1" s="1"/>
  <c r="BG494" i="1" s="1"/>
  <c r="AP502" i="1" a="1"/>
  <c r="AP502" i="1" s="1"/>
  <c r="BG502" i="1" s="1"/>
  <c r="AP513" i="1" a="1"/>
  <c r="AP513" i="1" s="1"/>
  <c r="BG513" i="1" s="1"/>
  <c r="AP528" i="1" a="1"/>
  <c r="AP528" i="1" s="1"/>
  <c r="BG528" i="1" s="1"/>
  <c r="AP539" i="1" a="1"/>
  <c r="AP539" i="1" s="1"/>
  <c r="BG539" i="1" s="1"/>
  <c r="AP540" i="1" a="1"/>
  <c r="AP540" i="1" s="1"/>
  <c r="BG540" i="1" s="1"/>
  <c r="AP551" i="1" a="1"/>
  <c r="AP551" i="1" s="1"/>
  <c r="BG551" i="1" s="1"/>
  <c r="AP552" i="1" a="1"/>
  <c r="AP552" i="1" s="1"/>
  <c r="BG552" i="1" s="1"/>
  <c r="AP559" i="1" a="1"/>
  <c r="AP559" i="1" s="1"/>
  <c r="BG559" i="1" s="1"/>
  <c r="AP562" i="1" a="1"/>
  <c r="AP562" i="1" s="1"/>
  <c r="BG562" i="1" s="1"/>
  <c r="AP568" i="1" a="1"/>
  <c r="AP568" i="1" s="1"/>
  <c r="BG568" i="1" s="1"/>
  <c r="AP571" i="1" a="1"/>
  <c r="AP571" i="1" s="1"/>
  <c r="BG571" i="1" s="1"/>
  <c r="AP574" i="1" a="1"/>
  <c r="AP574" i="1" s="1"/>
  <c r="BG574" i="1" s="1"/>
  <c r="AP583" i="1" a="1"/>
  <c r="AP583" i="1" s="1"/>
  <c r="BG583" i="1" s="1"/>
  <c r="AP592" i="1" a="1"/>
  <c r="AP592" i="1" s="1"/>
  <c r="BG592" i="1" s="1"/>
  <c r="AP602" i="1" a="1"/>
  <c r="AP602" i="1" s="1"/>
  <c r="BG602" i="1" s="1"/>
  <c r="AP625" i="1" a="1"/>
  <c r="AP625" i="1" s="1"/>
  <c r="BG625" i="1" s="1"/>
  <c r="AP629" i="1" a="1"/>
  <c r="AP629" i="1" s="1"/>
  <c r="BG629" i="1" s="1"/>
  <c r="AP631" i="1" a="1"/>
  <c r="AP631" i="1" s="1"/>
  <c r="BG631" i="1" s="1"/>
  <c r="AP638" i="1" a="1"/>
  <c r="AP638" i="1" s="1"/>
  <c r="BG638" i="1" s="1"/>
  <c r="AP284" i="1" a="1"/>
  <c r="AP284" i="1" s="1"/>
  <c r="BG284" i="1" s="1"/>
  <c r="AP376" i="1" a="1"/>
  <c r="AP376" i="1" s="1"/>
  <c r="BG376" i="1" s="1"/>
  <c r="AP378" i="1" a="1"/>
  <c r="AP378" i="1" s="1"/>
  <c r="BG378" i="1" s="1"/>
  <c r="AP383" i="1" a="1"/>
  <c r="AP383" i="1" s="1"/>
  <c r="BG383" i="1" s="1"/>
  <c r="AP385" i="1" a="1"/>
  <c r="AP385" i="1" s="1"/>
  <c r="BG385" i="1" s="1"/>
  <c r="AP390" i="1" a="1"/>
  <c r="AP390" i="1" s="1"/>
  <c r="BG390" i="1" s="1"/>
  <c r="AP397" i="1" a="1"/>
  <c r="AP397" i="1" s="1"/>
  <c r="BG397" i="1" s="1"/>
  <c r="AP409" i="1" a="1"/>
  <c r="AP409" i="1" s="1"/>
  <c r="BG409" i="1" s="1"/>
  <c r="AP413" i="1" a="1"/>
  <c r="AP413" i="1" s="1"/>
  <c r="BG413" i="1" s="1"/>
  <c r="AP419" i="1" a="1"/>
  <c r="AP419" i="1" s="1"/>
  <c r="BG419" i="1" s="1"/>
  <c r="AP421" i="1" a="1"/>
  <c r="AP421" i="1" s="1"/>
  <c r="BG421" i="1" s="1"/>
  <c r="AP432" i="1" a="1"/>
  <c r="AP432" i="1" s="1"/>
  <c r="BG432" i="1" s="1"/>
  <c r="AP433" i="1" a="1"/>
  <c r="AP433" i="1" s="1"/>
  <c r="BG433" i="1" s="1"/>
  <c r="AP460" i="1" a="1"/>
  <c r="AP460" i="1" s="1"/>
  <c r="BG460" i="1" s="1"/>
  <c r="AP463" i="1" a="1"/>
  <c r="AP463" i="1" s="1"/>
  <c r="BG463" i="1" s="1"/>
  <c r="AP469" i="1" a="1"/>
  <c r="AP469" i="1" s="1"/>
  <c r="BG469" i="1" s="1"/>
  <c r="AP482" i="1" a="1"/>
  <c r="AP482" i="1" s="1"/>
  <c r="BG482" i="1" s="1"/>
  <c r="AP484" i="1" a="1"/>
  <c r="AP484" i="1" s="1"/>
  <c r="BG484" i="1" s="1"/>
  <c r="AP498" i="1" a="1"/>
  <c r="AP498" i="1" s="1"/>
  <c r="BG498" i="1" s="1"/>
  <c r="AP506" i="1" a="1"/>
  <c r="AP506" i="1" s="1"/>
  <c r="BG506" i="1" s="1"/>
  <c r="AP517" i="1" a="1"/>
  <c r="AP517" i="1" s="1"/>
  <c r="BG517" i="1" s="1"/>
  <c r="AP521" i="1" a="1"/>
  <c r="AP521" i="1" s="1"/>
  <c r="BG521" i="1" s="1"/>
  <c r="AP525" i="1" a="1"/>
  <c r="AP525" i="1" s="1"/>
  <c r="BG525" i="1" s="1"/>
  <c r="AP529" i="1" a="1"/>
  <c r="AP529" i="1" s="1"/>
  <c r="BG529" i="1" s="1"/>
  <c r="AP541" i="1" a="1"/>
  <c r="AP541" i="1" s="1"/>
  <c r="BG541" i="1" s="1"/>
  <c r="AP553" i="1" a="1"/>
  <c r="AP553" i="1" s="1"/>
  <c r="BG553" i="1" s="1"/>
  <c r="AP554" i="1" a="1"/>
  <c r="AP554" i="1" s="1"/>
  <c r="BG554" i="1" s="1"/>
  <c r="AP575" i="1" a="1"/>
  <c r="AP575" i="1" s="1"/>
  <c r="BG575" i="1" s="1"/>
  <c r="AP584" i="1" a="1"/>
  <c r="AP584" i="1" s="1"/>
  <c r="BG584" i="1" s="1"/>
  <c r="AP585" i="1" a="1"/>
  <c r="AP585" i="1" s="1"/>
  <c r="BG585" i="1" s="1"/>
  <c r="AP593" i="1" a="1"/>
  <c r="AP593" i="1" s="1"/>
  <c r="BG593" i="1" s="1"/>
  <c r="AP603" i="1" a="1"/>
  <c r="AP603" i="1" s="1"/>
  <c r="BG603" i="1" s="1"/>
  <c r="AP616" i="1" a="1"/>
  <c r="AP616" i="1" s="1"/>
  <c r="BG616" i="1" s="1"/>
  <c r="AP633" i="1" a="1"/>
  <c r="AP633" i="1" s="1"/>
  <c r="BG633" i="1" s="1"/>
  <c r="AP35" i="1" a="1"/>
  <c r="AP35" i="1" s="1"/>
  <c r="BG35" i="1" s="1"/>
  <c r="AP285" i="1" a="1"/>
  <c r="AP285" i="1" s="1"/>
  <c r="BG285" i="1" s="1"/>
  <c r="AP328" i="1" a="1"/>
  <c r="AP328" i="1" s="1"/>
  <c r="BG328" i="1" s="1"/>
  <c r="AP352" i="1" a="1"/>
  <c r="AP352" i="1" s="1"/>
  <c r="BG352" i="1" s="1"/>
  <c r="AP382" i="1" a="1"/>
  <c r="AP382" i="1" s="1"/>
  <c r="BG382" i="1" s="1"/>
  <c r="AP387" i="1" a="1"/>
  <c r="AP387" i="1" s="1"/>
  <c r="BG387" i="1" s="1"/>
  <c r="AP406" i="1" a="1"/>
  <c r="AP406" i="1" s="1"/>
  <c r="BG406" i="1" s="1"/>
  <c r="AP411" i="1" a="1"/>
  <c r="AP411" i="1" s="1"/>
  <c r="BG411" i="1" s="1"/>
  <c r="AP416" i="1" a="1"/>
  <c r="AP416" i="1" s="1"/>
  <c r="BG416" i="1" s="1"/>
  <c r="AP431" i="1" a="1"/>
  <c r="AP431" i="1" s="1"/>
  <c r="BG431" i="1" s="1"/>
  <c r="AP436" i="1" a="1"/>
  <c r="AP436" i="1" s="1"/>
  <c r="BG436" i="1" s="1"/>
  <c r="AP441" i="1" a="1"/>
  <c r="AP441" i="1" s="1"/>
  <c r="BG441" i="1" s="1"/>
  <c r="AP448" i="1" a="1"/>
  <c r="AP448" i="1" s="1"/>
  <c r="BG448" i="1" s="1"/>
  <c r="AP478" i="1" a="1"/>
  <c r="AP478" i="1" s="1"/>
  <c r="BG478" i="1" s="1"/>
  <c r="AP481" i="1" a="1"/>
  <c r="AP481" i="1" s="1"/>
  <c r="BG481" i="1" s="1"/>
  <c r="AP487" i="1" a="1"/>
  <c r="AP487" i="1" s="1"/>
  <c r="BG487" i="1" s="1"/>
  <c r="AP499" i="1" a="1"/>
  <c r="AP499" i="1" s="1"/>
  <c r="BG499" i="1" s="1"/>
  <c r="AP507" i="1" a="1"/>
  <c r="AP507" i="1" s="1"/>
  <c r="BG507" i="1" s="1"/>
  <c r="AP526" i="1" a="1"/>
  <c r="AP526" i="1" s="1"/>
  <c r="BG526" i="1" s="1"/>
  <c r="AP530" i="1" a="1"/>
  <c r="AP530" i="1" s="1"/>
  <c r="BG530" i="1" s="1"/>
  <c r="AP543" i="1" a="1"/>
  <c r="AP543" i="1" s="1"/>
  <c r="BG543" i="1" s="1"/>
  <c r="AP544" i="1" a="1"/>
  <c r="AP544" i="1" s="1"/>
  <c r="BG544" i="1" s="1"/>
  <c r="AP556" i="1" a="1"/>
  <c r="AP556" i="1" s="1"/>
  <c r="BG556" i="1" s="1"/>
  <c r="AP557" i="1" a="1"/>
  <c r="AP557" i="1" s="1"/>
  <c r="BG557" i="1" s="1"/>
  <c r="AP563" i="1" a="1"/>
  <c r="AP563" i="1" s="1"/>
  <c r="BG563" i="1" s="1"/>
  <c r="AP572" i="1" a="1"/>
  <c r="AP572" i="1" s="1"/>
  <c r="BG572" i="1" s="1"/>
  <c r="AP577" i="1" a="1"/>
  <c r="AP577" i="1" s="1"/>
  <c r="BG577" i="1" s="1"/>
  <c r="AP587" i="1" a="1"/>
  <c r="AP587" i="1" s="1"/>
  <c r="BG587" i="1" s="1"/>
  <c r="AP595" i="1" a="1"/>
  <c r="AP595" i="1" s="1"/>
  <c r="BG595" i="1" s="1"/>
  <c r="AP596" i="1" a="1"/>
  <c r="AP596" i="1" s="1"/>
  <c r="BG596" i="1" s="1"/>
  <c r="AP605" i="1" a="1"/>
  <c r="AP605" i="1" s="1"/>
  <c r="BG605" i="1" s="1"/>
  <c r="AP620" i="1" a="1"/>
  <c r="AP620" i="1" s="1"/>
  <c r="BG620" i="1" s="1"/>
  <c r="AP622" i="1" a="1"/>
  <c r="AP622" i="1" s="1"/>
  <c r="BG622" i="1" s="1"/>
  <c r="AP624" i="1" a="1"/>
  <c r="AP624" i="1" s="1"/>
  <c r="BG624" i="1" s="1"/>
  <c r="AP635" i="1" a="1"/>
  <c r="AP635" i="1" s="1"/>
  <c r="BG635" i="1" s="1"/>
  <c r="AP637" i="1" a="1"/>
  <c r="AP637" i="1" s="1"/>
  <c r="BG637" i="1" s="1"/>
  <c r="AP392" i="1" a="1"/>
  <c r="AP392" i="1" s="1"/>
  <c r="BG392" i="1" s="1"/>
  <c r="AP531" i="1" a="1"/>
  <c r="AP531" i="1" s="1"/>
  <c r="BG531" i="1" s="1"/>
  <c r="AP594" i="1" a="1"/>
  <c r="AP594" i="1" s="1"/>
  <c r="BG594" i="1" s="1"/>
  <c r="AP645" i="1" a="1"/>
  <c r="AP645" i="1" s="1"/>
  <c r="BG645" i="1" s="1"/>
  <c r="AP649" i="1" a="1"/>
  <c r="AP649" i="1" s="1"/>
  <c r="BG649" i="1" s="1"/>
  <c r="AP662" i="1" a="1"/>
  <c r="AP662" i="1" s="1"/>
  <c r="BG662" i="1" s="1"/>
  <c r="AP668" i="1" a="1"/>
  <c r="AP668" i="1" s="1"/>
  <c r="BG668" i="1" s="1"/>
  <c r="AP685" i="1" a="1"/>
  <c r="AP685" i="1" s="1"/>
  <c r="BG685" i="1" s="1"/>
  <c r="AP688" i="1" a="1"/>
  <c r="AP688" i="1" s="1"/>
  <c r="BG688" i="1" s="1"/>
  <c r="AP691" i="1" a="1"/>
  <c r="AP691" i="1" s="1"/>
  <c r="BG691" i="1" s="1"/>
  <c r="AP694" i="1" a="1"/>
  <c r="AP694" i="1" s="1"/>
  <c r="BG694" i="1" s="1"/>
  <c r="AP708" i="1" a="1"/>
  <c r="AP708" i="1" s="1"/>
  <c r="BG708" i="1" s="1"/>
  <c r="AP709" i="1" a="1"/>
  <c r="AP709" i="1" s="1"/>
  <c r="BG709" i="1" s="1"/>
  <c r="AP717" i="1" a="1"/>
  <c r="AP717" i="1" s="1"/>
  <c r="BG717" i="1" s="1"/>
  <c r="AP726" i="1" a="1"/>
  <c r="AP726" i="1" s="1"/>
  <c r="BG726" i="1" s="1"/>
  <c r="AP732" i="1" a="1"/>
  <c r="AP732" i="1" s="1"/>
  <c r="BG732" i="1" s="1"/>
  <c r="AP763" i="1" a="1"/>
  <c r="AP763" i="1" s="1"/>
  <c r="BG763" i="1" s="1"/>
  <c r="AP778" i="1" a="1"/>
  <c r="AP778" i="1" s="1"/>
  <c r="BG778" i="1" s="1"/>
  <c r="AP785" i="1" a="1"/>
  <c r="AP785" i="1" s="1"/>
  <c r="BG785" i="1" s="1"/>
  <c r="AP786" i="1" a="1"/>
  <c r="AP786" i="1" s="1"/>
  <c r="BG786" i="1" s="1"/>
  <c r="AP793" i="1" a="1"/>
  <c r="AP793" i="1" s="1"/>
  <c r="BG793" i="1" s="1"/>
  <c r="AP794" i="1" a="1"/>
  <c r="AP794" i="1" s="1"/>
  <c r="BG794" i="1" s="1"/>
  <c r="AP800" i="1" a="1"/>
  <c r="AP800" i="1" s="1"/>
  <c r="BG800" i="1" s="1"/>
  <c r="AP801" i="1" a="1"/>
  <c r="AP801" i="1" s="1"/>
  <c r="BG801" i="1" s="1"/>
  <c r="AP812" i="1" a="1"/>
  <c r="AP812" i="1" s="1"/>
  <c r="BG812" i="1" s="1"/>
  <c r="AP822" i="1" a="1"/>
  <c r="AP822" i="1" s="1"/>
  <c r="BG822" i="1" s="1"/>
  <c r="AP832" i="1" a="1"/>
  <c r="AP832" i="1" s="1"/>
  <c r="BG832" i="1" s="1"/>
  <c r="AP833" i="1" a="1"/>
  <c r="AP833" i="1" s="1"/>
  <c r="BG833" i="1" s="1"/>
  <c r="AP836" i="1" a="1"/>
  <c r="AP836" i="1" s="1"/>
  <c r="BG836" i="1" s="1"/>
  <c r="AP843" i="1" a="1"/>
  <c r="AP843" i="1" s="1"/>
  <c r="BG843" i="1" s="1"/>
  <c r="AP845" i="1" a="1"/>
  <c r="AP845" i="1" s="1"/>
  <c r="BG845" i="1" s="1"/>
  <c r="AP848" i="1" a="1"/>
  <c r="AP848" i="1" s="1"/>
  <c r="BG848" i="1" s="1"/>
  <c r="AP851" i="1" a="1"/>
  <c r="AP851" i="1" s="1"/>
  <c r="BG851" i="1" s="1"/>
  <c r="AP871" i="1" a="1"/>
  <c r="AP871" i="1" s="1"/>
  <c r="BG871" i="1" s="1"/>
  <c r="AP874" i="1" a="1"/>
  <c r="AP874" i="1" s="1"/>
  <c r="BG874" i="1" s="1"/>
  <c r="AP877" i="1" a="1"/>
  <c r="AP877" i="1" s="1"/>
  <c r="BG877" i="1" s="1"/>
  <c r="AP880" i="1" a="1"/>
  <c r="AP880" i="1" s="1"/>
  <c r="BG880" i="1" s="1"/>
  <c r="AP883" i="1" a="1"/>
  <c r="AP883" i="1" s="1"/>
  <c r="BG883" i="1" s="1"/>
  <c r="AP892" i="1" a="1"/>
  <c r="AP892" i="1" s="1"/>
  <c r="BG892" i="1" s="1"/>
  <c r="AP901" i="1" a="1"/>
  <c r="AP901" i="1" s="1"/>
  <c r="BG901" i="1" s="1"/>
  <c r="AP380" i="1" a="1"/>
  <c r="AP380" i="1" s="1"/>
  <c r="BG380" i="1" s="1"/>
  <c r="AP503" i="1" a="1"/>
  <c r="AP503" i="1" s="1"/>
  <c r="BG503" i="1" s="1"/>
  <c r="AP510" i="1" a="1"/>
  <c r="AP510" i="1" s="1"/>
  <c r="BG510" i="1" s="1"/>
  <c r="AP640" i="1" a="1"/>
  <c r="AP640" i="1" s="1"/>
  <c r="BG640" i="1" s="1"/>
  <c r="AP642" i="1" a="1"/>
  <c r="AP642" i="1" s="1"/>
  <c r="BG642" i="1" s="1"/>
  <c r="AP655" i="1" a="1"/>
  <c r="AP655" i="1" s="1"/>
  <c r="BG655" i="1" s="1"/>
  <c r="AP657" i="1" a="1"/>
  <c r="AP657" i="1" s="1"/>
  <c r="BG657" i="1" s="1"/>
  <c r="AP664" i="1" a="1"/>
  <c r="AP664" i="1" s="1"/>
  <c r="BG664" i="1" s="1"/>
  <c r="AP666" i="1" a="1"/>
  <c r="AP666" i="1" s="1"/>
  <c r="BG666" i="1" s="1"/>
  <c r="AP674" i="1" a="1"/>
  <c r="AP674" i="1" s="1"/>
  <c r="BG674" i="1" s="1"/>
  <c r="AP701" i="1" a="1"/>
  <c r="AP701" i="1" s="1"/>
  <c r="BG701" i="1" s="1"/>
  <c r="AP718" i="1" a="1"/>
  <c r="AP718" i="1" s="1"/>
  <c r="BG718" i="1" s="1"/>
  <c r="AP725" i="1" a="1"/>
  <c r="AP725" i="1" s="1"/>
  <c r="BG725" i="1" s="1"/>
  <c r="AP733" i="1" a="1"/>
  <c r="AP733" i="1" s="1"/>
  <c r="BG733" i="1" s="1"/>
  <c r="AP740" i="1" a="1"/>
  <c r="AP740" i="1" s="1"/>
  <c r="BG740" i="1" s="1"/>
  <c r="AP741" i="1" a="1"/>
  <c r="AP741" i="1" s="1"/>
  <c r="BG741" i="1" s="1"/>
  <c r="AP748" i="1" a="1"/>
  <c r="AP748" i="1" s="1"/>
  <c r="BG748" i="1" s="1"/>
  <c r="AP755" i="1" a="1"/>
  <c r="AP755" i="1" s="1"/>
  <c r="BG755" i="1" s="1"/>
  <c r="AP756" i="1" a="1"/>
  <c r="AP756" i="1" s="1"/>
  <c r="BG756" i="1" s="1"/>
  <c r="AP764" i="1" a="1"/>
  <c r="AP764" i="1" s="1"/>
  <c r="BG764" i="1" s="1"/>
  <c r="AP770" i="1" a="1"/>
  <c r="AP770" i="1" s="1"/>
  <c r="BG770" i="1" s="1"/>
  <c r="AP771" i="1" a="1"/>
  <c r="AP771" i="1" s="1"/>
  <c r="BG771" i="1" s="1"/>
  <c r="AP779" i="1" a="1"/>
  <c r="AP779" i="1" s="1"/>
  <c r="BG779" i="1" s="1"/>
  <c r="AP803" i="1" a="1"/>
  <c r="AP803" i="1" s="1"/>
  <c r="BG803" i="1" s="1"/>
  <c r="AP813" i="1" a="1"/>
  <c r="AP813" i="1" s="1"/>
  <c r="BG813" i="1" s="1"/>
  <c r="AP814" i="1" a="1"/>
  <c r="AP814" i="1" s="1"/>
  <c r="BG814" i="1" s="1"/>
  <c r="AP821" i="1" a="1"/>
  <c r="AP821" i="1" s="1"/>
  <c r="BG821" i="1" s="1"/>
  <c r="AP854" i="1" a="1"/>
  <c r="AP854" i="1" s="1"/>
  <c r="BG854" i="1" s="1"/>
  <c r="AP857" i="1" a="1"/>
  <c r="AP857" i="1" s="1"/>
  <c r="BG857" i="1" s="1"/>
  <c r="AP860" i="1" a="1"/>
  <c r="AP860" i="1" s="1"/>
  <c r="BG860" i="1" s="1"/>
  <c r="AP884" i="1" a="1"/>
  <c r="AP884" i="1" s="1"/>
  <c r="BG884" i="1" s="1"/>
  <c r="AP893" i="1" a="1"/>
  <c r="AP893" i="1" s="1"/>
  <c r="BG893" i="1" s="1"/>
  <c r="AP216" i="1" a="1"/>
  <c r="AP216" i="1" s="1"/>
  <c r="BG216" i="1" s="1"/>
  <c r="AP399" i="1" a="1"/>
  <c r="AP399" i="1" s="1"/>
  <c r="BG399" i="1" s="1"/>
  <c r="AP445" i="1" a="1"/>
  <c r="AP445" i="1" s="1"/>
  <c r="BG445" i="1" s="1"/>
  <c r="AP451" i="1" a="1"/>
  <c r="AP451" i="1" s="1"/>
  <c r="BG451" i="1" s="1"/>
  <c r="AP454" i="1" a="1"/>
  <c r="AP454" i="1" s="1"/>
  <c r="BG454" i="1" s="1"/>
  <c r="AP457" i="1" a="1"/>
  <c r="AP457" i="1" s="1"/>
  <c r="BG457" i="1" s="1"/>
  <c r="AP466" i="1" a="1"/>
  <c r="AP466" i="1" s="1"/>
  <c r="BG466" i="1" s="1"/>
  <c r="AP472" i="1" a="1"/>
  <c r="AP472" i="1" s="1"/>
  <c r="BG472" i="1" s="1"/>
  <c r="AP475" i="1" a="1"/>
  <c r="AP475" i="1" s="1"/>
  <c r="BG475" i="1" s="1"/>
  <c r="AP490" i="1" a="1"/>
  <c r="AP490" i="1" s="1"/>
  <c r="BG490" i="1" s="1"/>
  <c r="AP514" i="1" a="1"/>
  <c r="AP514" i="1" s="1"/>
  <c r="BG514" i="1" s="1"/>
  <c r="AP555" i="1" a="1"/>
  <c r="AP555" i="1" s="1"/>
  <c r="BG555" i="1" s="1"/>
  <c r="AP569" i="1" a="1"/>
  <c r="AP569" i="1" s="1"/>
  <c r="BG569" i="1" s="1"/>
  <c r="AP576" i="1" a="1"/>
  <c r="AP576" i="1" s="1"/>
  <c r="BG576" i="1" s="1"/>
  <c r="AP652" i="1" a="1"/>
  <c r="AP652" i="1" s="1"/>
  <c r="BG652" i="1" s="1"/>
  <c r="AP659" i="1" a="1"/>
  <c r="AP659" i="1" s="1"/>
  <c r="BG659" i="1" s="1"/>
  <c r="AP677" i="1" a="1"/>
  <c r="AP677" i="1" s="1"/>
  <c r="BG677" i="1" s="1"/>
  <c r="AP680" i="1" a="1"/>
  <c r="AP680" i="1" s="1"/>
  <c r="BG680" i="1" s="1"/>
  <c r="AP683" i="1" a="1"/>
  <c r="AP683" i="1" s="1"/>
  <c r="BG683" i="1" s="1"/>
  <c r="AP686" i="1" a="1"/>
  <c r="AP686" i="1" s="1"/>
  <c r="BG686" i="1" s="1"/>
  <c r="AP702" i="1" a="1"/>
  <c r="AP702" i="1" s="1"/>
  <c r="BG702" i="1" s="1"/>
  <c r="AP703" i="1" a="1"/>
  <c r="AP703" i="1" s="1"/>
  <c r="BG703" i="1" s="1"/>
  <c r="AP710" i="1" a="1"/>
  <c r="AP710" i="1" s="1"/>
  <c r="BG710" i="1" s="1"/>
  <c r="AP711" i="1" a="1"/>
  <c r="AP711" i="1" s="1"/>
  <c r="BG711" i="1" s="1"/>
  <c r="AP734" i="1" a="1"/>
  <c r="AP734" i="1" s="1"/>
  <c r="BG734" i="1" s="1"/>
  <c r="AP742" i="1" a="1"/>
  <c r="AP742" i="1" s="1"/>
  <c r="BG742" i="1" s="1"/>
  <c r="AP743" i="1" a="1"/>
  <c r="AP743" i="1" s="1"/>
  <c r="BG743" i="1" s="1"/>
  <c r="AP749" i="1" a="1"/>
  <c r="AP749" i="1" s="1"/>
  <c r="BG749" i="1" s="1"/>
  <c r="AP750" i="1" a="1"/>
  <c r="AP750" i="1" s="1"/>
  <c r="BG750" i="1" s="1"/>
  <c r="AP758" i="1" a="1"/>
  <c r="AP758" i="1" s="1"/>
  <c r="BG758" i="1" s="1"/>
  <c r="AP780" i="1" a="1"/>
  <c r="AP780" i="1" s="1"/>
  <c r="BG780" i="1" s="1"/>
  <c r="AP795" i="1" a="1"/>
  <c r="AP795" i="1" s="1"/>
  <c r="BG795" i="1" s="1"/>
  <c r="AP802" i="1" a="1"/>
  <c r="AP802" i="1" s="1"/>
  <c r="BG802" i="1" s="1"/>
  <c r="AP823" i="1" a="1"/>
  <c r="AP823" i="1" s="1"/>
  <c r="BG823" i="1" s="1"/>
  <c r="AP824" i="1" a="1"/>
  <c r="AP824" i="1" s="1"/>
  <c r="BG824" i="1" s="1"/>
  <c r="AP835" i="1" a="1"/>
  <c r="AP835" i="1" s="1"/>
  <c r="BG835" i="1" s="1"/>
  <c r="AP838" i="1" a="1"/>
  <c r="AP838" i="1" s="1"/>
  <c r="BG838" i="1" s="1"/>
  <c r="AP840" i="1" a="1"/>
  <c r="AP840" i="1" s="1"/>
  <c r="BG840" i="1" s="1"/>
  <c r="AP863" i="1" a="1"/>
  <c r="AP863" i="1" s="1"/>
  <c r="BG863" i="1" s="1"/>
  <c r="AP866" i="1" a="1"/>
  <c r="AP866" i="1" s="1"/>
  <c r="BG866" i="1" s="1"/>
  <c r="AP869" i="1" a="1"/>
  <c r="AP869" i="1" s="1"/>
  <c r="BG869" i="1" s="1"/>
  <c r="AP872" i="1" a="1"/>
  <c r="AP872" i="1" s="1"/>
  <c r="BG872" i="1" s="1"/>
  <c r="AP875" i="1" a="1"/>
  <c r="AP875" i="1" s="1"/>
  <c r="BG875" i="1" s="1"/>
  <c r="AP885" i="1" a="1"/>
  <c r="AP885" i="1" s="1"/>
  <c r="BG885" i="1" s="1"/>
  <c r="AP894" i="1" a="1"/>
  <c r="AP894" i="1" s="1"/>
  <c r="BG894" i="1" s="1"/>
  <c r="AP359" i="1" a="1"/>
  <c r="AP359" i="1" s="1"/>
  <c r="BG359" i="1" s="1"/>
  <c r="AP439" i="1" a="1"/>
  <c r="AP439" i="1" s="1"/>
  <c r="BG439" i="1" s="1"/>
  <c r="AP518" i="1" a="1"/>
  <c r="AP518" i="1" s="1"/>
  <c r="BG518" i="1" s="1"/>
  <c r="AP566" i="1" a="1"/>
  <c r="AP566" i="1" s="1"/>
  <c r="BG566" i="1" s="1"/>
  <c r="AP618" i="1" a="1"/>
  <c r="AP618" i="1" s="1"/>
  <c r="BG618" i="1" s="1"/>
  <c r="AP654" i="1" a="1"/>
  <c r="AP654" i="1" s="1"/>
  <c r="BG654" i="1" s="1"/>
  <c r="AP661" i="1" a="1"/>
  <c r="AP661" i="1" s="1"/>
  <c r="BG661" i="1" s="1"/>
  <c r="AP669" i="1" a="1"/>
  <c r="AP669" i="1" s="1"/>
  <c r="BG669" i="1" s="1"/>
  <c r="AP673" i="1" a="1"/>
  <c r="AP673" i="1" s="1"/>
  <c r="BG673" i="1" s="1"/>
  <c r="AP689" i="1" a="1"/>
  <c r="AP689" i="1" s="1"/>
  <c r="BG689" i="1" s="1"/>
  <c r="AP692" i="1" a="1"/>
  <c r="AP692" i="1" s="1"/>
  <c r="BG692" i="1" s="1"/>
  <c r="AP695" i="1" a="1"/>
  <c r="AP695" i="1" s="1"/>
  <c r="BG695" i="1" s="1"/>
  <c r="AP696" i="1" a="1"/>
  <c r="AP696" i="1" s="1"/>
  <c r="BG696" i="1" s="1"/>
  <c r="AP719" i="1" a="1"/>
  <c r="AP719" i="1" s="1"/>
  <c r="BG719" i="1" s="1"/>
  <c r="AP720" i="1" a="1"/>
  <c r="AP720" i="1" s="1"/>
  <c r="BG720" i="1" s="1"/>
  <c r="AP727" i="1" a="1"/>
  <c r="AP727" i="1" s="1"/>
  <c r="BG727" i="1" s="1"/>
  <c r="AP728" i="1" a="1"/>
  <c r="AP728" i="1" s="1"/>
  <c r="BG728" i="1" s="1"/>
  <c r="AP735" i="1" a="1"/>
  <c r="AP735" i="1" s="1"/>
  <c r="BG735" i="1" s="1"/>
  <c r="AP757" i="1" a="1"/>
  <c r="AP757" i="1" s="1"/>
  <c r="BG757" i="1" s="1"/>
  <c r="AP765" i="1" a="1"/>
  <c r="AP765" i="1" s="1"/>
  <c r="BG765" i="1" s="1"/>
  <c r="AP772" i="1" a="1"/>
  <c r="AP772" i="1" s="1"/>
  <c r="BG772" i="1" s="1"/>
  <c r="AP773" i="1" a="1"/>
  <c r="AP773" i="1" s="1"/>
  <c r="BG773" i="1" s="1"/>
  <c r="AP781" i="1" a="1"/>
  <c r="AP781" i="1" s="1"/>
  <c r="BG781" i="1" s="1"/>
  <c r="AP787" i="1" a="1"/>
  <c r="AP787" i="1" s="1"/>
  <c r="BG787" i="1" s="1"/>
  <c r="AP788" i="1" a="1"/>
  <c r="AP788" i="1" s="1"/>
  <c r="BG788" i="1" s="1"/>
  <c r="AP796" i="1" a="1"/>
  <c r="AP796" i="1" s="1"/>
  <c r="BG796" i="1" s="1"/>
  <c r="AP815" i="1" a="1"/>
  <c r="AP815" i="1" s="1"/>
  <c r="BG815" i="1" s="1"/>
  <c r="AP816" i="1" a="1"/>
  <c r="AP816" i="1" s="1"/>
  <c r="BG816" i="1" s="1"/>
  <c r="AP825" i="1" a="1"/>
  <c r="AP825" i="1" s="1"/>
  <c r="BG825" i="1" s="1"/>
  <c r="AP826" i="1" a="1"/>
  <c r="AP826" i="1" s="1"/>
  <c r="BG826" i="1" s="1"/>
  <c r="AP827" i="1" a="1"/>
  <c r="AP827" i="1" s="1"/>
  <c r="BG827" i="1" s="1"/>
  <c r="AP846" i="1" a="1"/>
  <c r="AP846" i="1" s="1"/>
  <c r="BG846" i="1" s="1"/>
  <c r="AP849" i="1" a="1"/>
  <c r="AP849" i="1" s="1"/>
  <c r="BG849" i="1" s="1"/>
  <c r="AP852" i="1" a="1"/>
  <c r="AP852" i="1" s="1"/>
  <c r="BG852" i="1" s="1"/>
  <c r="AP878" i="1" a="1"/>
  <c r="AP878" i="1" s="1"/>
  <c r="BG878" i="1" s="1"/>
  <c r="AP881" i="1" a="1"/>
  <c r="AP881" i="1" s="1"/>
  <c r="BG881" i="1" s="1"/>
  <c r="AP886" i="1" a="1"/>
  <c r="AP886" i="1" s="1"/>
  <c r="BG886" i="1" s="1"/>
  <c r="AP522" i="1" a="1"/>
  <c r="AP522" i="1" s="1"/>
  <c r="BG522" i="1" s="1"/>
  <c r="AP644" i="1" a="1"/>
  <c r="AP644" i="1" s="1"/>
  <c r="BG644" i="1" s="1"/>
  <c r="AP648" i="1" a="1"/>
  <c r="AP648" i="1" s="1"/>
  <c r="BG648" i="1" s="1"/>
  <c r="AP656" i="1" a="1"/>
  <c r="AP656" i="1" s="1"/>
  <c r="BG656" i="1" s="1"/>
  <c r="AP675" i="1" a="1"/>
  <c r="AP675" i="1" s="1"/>
  <c r="BG675" i="1" s="1"/>
  <c r="AP678" i="1" a="1"/>
  <c r="AP678" i="1" s="1"/>
  <c r="BG678" i="1" s="1"/>
  <c r="AP704" i="1" a="1"/>
  <c r="AP704" i="1" s="1"/>
  <c r="BG704" i="1" s="1"/>
  <c r="AP705" i="1" a="1"/>
  <c r="AP705" i="1" s="1"/>
  <c r="BG705" i="1" s="1"/>
  <c r="AP712" i="1" a="1"/>
  <c r="AP712" i="1" s="1"/>
  <c r="BG712" i="1" s="1"/>
  <c r="AP713" i="1" a="1"/>
  <c r="AP713" i="1" s="1"/>
  <c r="BG713" i="1" s="1"/>
  <c r="AP751" i="1" a="1"/>
  <c r="AP751" i="1" s="1"/>
  <c r="BG751" i="1" s="1"/>
  <c r="AP759" i="1" a="1"/>
  <c r="AP759" i="1" s="1"/>
  <c r="BG759" i="1" s="1"/>
  <c r="AP760" i="1" a="1"/>
  <c r="AP760" i="1" s="1"/>
  <c r="BG760" i="1" s="1"/>
  <c r="AP766" i="1" a="1"/>
  <c r="AP766" i="1" s="1"/>
  <c r="BG766" i="1" s="1"/>
  <c r="AP767" i="1" a="1"/>
  <c r="AP767" i="1" s="1"/>
  <c r="BG767" i="1" s="1"/>
  <c r="AP774" i="1" a="1"/>
  <c r="AP774" i="1" s="1"/>
  <c r="BG774" i="1" s="1"/>
  <c r="AP775" i="1" a="1"/>
  <c r="AP775" i="1" s="1"/>
  <c r="BG775" i="1" s="1"/>
  <c r="AP782" i="1" a="1"/>
  <c r="AP782" i="1" s="1"/>
  <c r="BG782" i="1" s="1"/>
  <c r="AP790" i="1" a="1"/>
  <c r="AP790" i="1" s="1"/>
  <c r="BG790" i="1" s="1"/>
  <c r="AP797" i="1" a="1"/>
  <c r="AP797" i="1" s="1"/>
  <c r="BG797" i="1" s="1"/>
  <c r="AP804" i="1" a="1"/>
  <c r="AP804" i="1" s="1"/>
  <c r="BG804" i="1" s="1"/>
  <c r="AP805" i="1" a="1"/>
  <c r="AP805" i="1" s="1"/>
  <c r="BG805" i="1" s="1"/>
  <c r="AP828" i="1" a="1"/>
  <c r="AP828" i="1" s="1"/>
  <c r="BG828" i="1" s="1"/>
  <c r="AP842" i="1" a="1"/>
  <c r="AP842" i="1" s="1"/>
  <c r="BG842" i="1" s="1"/>
  <c r="AP844" i="1" a="1"/>
  <c r="AP844" i="1" s="1"/>
  <c r="BG844" i="1" s="1"/>
  <c r="AP855" i="1" a="1"/>
  <c r="AP855" i="1" s="1"/>
  <c r="BG855" i="1" s="1"/>
  <c r="AP858" i="1" a="1"/>
  <c r="AP858" i="1" s="1"/>
  <c r="BG858" i="1" s="1"/>
  <c r="AP861" i="1" a="1"/>
  <c r="AP861" i="1" s="1"/>
  <c r="BG861" i="1" s="1"/>
  <c r="AP864" i="1" a="1"/>
  <c r="AP864" i="1" s="1"/>
  <c r="BG864" i="1" s="1"/>
  <c r="AP867" i="1" a="1"/>
  <c r="AP867" i="1" s="1"/>
  <c r="BG867" i="1" s="1"/>
  <c r="AP887" i="1" a="1"/>
  <c r="AP887" i="1" s="1"/>
  <c r="BG887" i="1" s="1"/>
  <c r="AP888" i="1" a="1"/>
  <c r="AP888" i="1" s="1"/>
  <c r="BG888" i="1" s="1"/>
  <c r="AP896" i="1" a="1"/>
  <c r="AP896" i="1" s="1"/>
  <c r="BG896" i="1" s="1"/>
  <c r="AP364" i="1" a="1"/>
  <c r="AP364" i="1" s="1"/>
  <c r="BG364" i="1" s="1"/>
  <c r="AP443" i="1" a="1"/>
  <c r="AP443" i="1" s="1"/>
  <c r="BG443" i="1" s="1"/>
  <c r="AP560" i="1" a="1"/>
  <c r="AP560" i="1" s="1"/>
  <c r="BG560" i="1" s="1"/>
  <c r="AP604" i="1" a="1"/>
  <c r="AP604" i="1" s="1"/>
  <c r="BG604" i="1" s="1"/>
  <c r="AP641" i="1" a="1"/>
  <c r="AP641" i="1" s="1"/>
  <c r="BG641" i="1" s="1"/>
  <c r="AP647" i="1" a="1"/>
  <c r="AP647" i="1" s="1"/>
  <c r="BG647" i="1" s="1"/>
  <c r="AP651" i="1" a="1"/>
  <c r="AP651" i="1" s="1"/>
  <c r="BG651" i="1" s="1"/>
  <c r="AP658" i="1" a="1"/>
  <c r="AP658" i="1" s="1"/>
  <c r="BG658" i="1" s="1"/>
  <c r="AP663" i="1" a="1"/>
  <c r="AP663" i="1" s="1"/>
  <c r="BG663" i="1" s="1"/>
  <c r="AP667" i="1" a="1"/>
  <c r="AP667" i="1" s="1"/>
  <c r="BG667" i="1" s="1"/>
  <c r="AP672" i="1" a="1"/>
  <c r="AP672" i="1" s="1"/>
  <c r="BG672" i="1" s="1"/>
  <c r="AP681" i="1" a="1"/>
  <c r="AP681" i="1" s="1"/>
  <c r="BG681" i="1" s="1"/>
  <c r="AP684" i="1" a="1"/>
  <c r="AP684" i="1" s="1"/>
  <c r="BG684" i="1" s="1"/>
  <c r="AP687" i="1" a="1"/>
  <c r="AP687" i="1" s="1"/>
  <c r="BG687" i="1" s="1"/>
  <c r="AP690" i="1" a="1"/>
  <c r="AP690" i="1" s="1"/>
  <c r="BG690" i="1" s="1"/>
  <c r="AP697" i="1" a="1"/>
  <c r="AP697" i="1" s="1"/>
  <c r="BG697" i="1" s="1"/>
  <c r="AP698" i="1" a="1"/>
  <c r="AP698" i="1" s="1"/>
  <c r="BG698" i="1" s="1"/>
  <c r="AP714" i="1" a="1"/>
  <c r="AP714" i="1" s="1"/>
  <c r="BG714" i="1" s="1"/>
  <c r="AP721" i="1" a="1"/>
  <c r="AP721" i="1" s="1"/>
  <c r="BG721" i="1" s="1"/>
  <c r="AP722" i="1" a="1"/>
  <c r="AP722" i="1" s="1"/>
  <c r="BG722" i="1" s="1"/>
  <c r="AP729" i="1" a="1"/>
  <c r="AP729" i="1" s="1"/>
  <c r="BG729" i="1" s="1"/>
  <c r="AP730" i="1" a="1"/>
  <c r="AP730" i="1" s="1"/>
  <c r="BG730" i="1" s="1"/>
  <c r="AP736" i="1" a="1"/>
  <c r="AP736" i="1" s="1"/>
  <c r="BG736" i="1" s="1"/>
  <c r="AP737" i="1" a="1"/>
  <c r="AP737" i="1" s="1"/>
  <c r="BG737" i="1" s="1"/>
  <c r="AP744" i="1" a="1"/>
  <c r="AP744" i="1" s="1"/>
  <c r="BG744" i="1" s="1"/>
  <c r="AP745" i="1" a="1"/>
  <c r="AP745" i="1" s="1"/>
  <c r="BG745" i="1" s="1"/>
  <c r="AP752" i="1" a="1"/>
  <c r="AP752" i="1" s="1"/>
  <c r="BG752" i="1" s="1"/>
  <c r="AP789" i="1" a="1"/>
  <c r="AP789" i="1" s="1"/>
  <c r="BG789" i="1" s="1"/>
  <c r="AP798" i="1" a="1"/>
  <c r="AP798" i="1" s="1"/>
  <c r="BG798" i="1" s="1"/>
  <c r="AP806" i="1" a="1"/>
  <c r="AP806" i="1" s="1"/>
  <c r="BG806" i="1" s="1"/>
  <c r="AP807" i="1" a="1"/>
  <c r="AP807" i="1" s="1"/>
  <c r="BG807" i="1" s="1"/>
  <c r="AP817" i="1" a="1"/>
  <c r="AP817" i="1" s="1"/>
  <c r="BG817" i="1" s="1"/>
  <c r="AP818" i="1" a="1"/>
  <c r="AP818" i="1" s="1"/>
  <c r="BG818" i="1" s="1"/>
  <c r="AP829" i="1" a="1"/>
  <c r="AP829" i="1" s="1"/>
  <c r="BG829" i="1" s="1"/>
  <c r="AP834" i="1" a="1"/>
  <c r="AP834" i="1" s="1"/>
  <c r="BG834" i="1" s="1"/>
  <c r="AP837" i="1" a="1"/>
  <c r="AP837" i="1" s="1"/>
  <c r="BG837" i="1" s="1"/>
  <c r="AP870" i="1" a="1"/>
  <c r="AP870" i="1" s="1"/>
  <c r="BG870" i="1" s="1"/>
  <c r="AP873" i="1" a="1"/>
  <c r="AP873" i="1" s="1"/>
  <c r="BG873" i="1" s="1"/>
  <c r="AP876" i="1" a="1"/>
  <c r="AP876" i="1" s="1"/>
  <c r="BG876" i="1" s="1"/>
  <c r="AP889" i="1" a="1"/>
  <c r="AP889" i="1" s="1"/>
  <c r="BG889" i="1" s="1"/>
  <c r="AP437" i="1" a="1"/>
  <c r="AP437" i="1" s="1"/>
  <c r="BG437" i="1" s="1"/>
  <c r="AP639" i="1" a="1"/>
  <c r="AP639" i="1" s="1"/>
  <c r="BG639" i="1" s="1"/>
  <c r="AP665" i="1" a="1"/>
  <c r="AP665" i="1" s="1"/>
  <c r="BG665" i="1" s="1"/>
  <c r="AP671" i="1" a="1"/>
  <c r="AP671" i="1" s="1"/>
  <c r="BG671" i="1" s="1"/>
  <c r="AP693" i="1" a="1"/>
  <c r="AP693" i="1" s="1"/>
  <c r="BG693" i="1" s="1"/>
  <c r="AP699" i="1" a="1"/>
  <c r="AP699" i="1" s="1"/>
  <c r="BG699" i="1" s="1"/>
  <c r="AP706" i="1" a="1"/>
  <c r="AP706" i="1" s="1"/>
  <c r="BG706" i="1" s="1"/>
  <c r="AP707" i="1" a="1"/>
  <c r="AP707" i="1" s="1"/>
  <c r="BG707" i="1" s="1"/>
  <c r="AP715" i="1" a="1"/>
  <c r="AP715" i="1" s="1"/>
  <c r="BG715" i="1" s="1"/>
  <c r="AP746" i="1" a="1"/>
  <c r="AP746" i="1" s="1"/>
  <c r="BG746" i="1" s="1"/>
  <c r="AP768" i="1" a="1"/>
  <c r="AP768" i="1" s="1"/>
  <c r="BG768" i="1" s="1"/>
  <c r="AP776" i="1" a="1"/>
  <c r="AP776" i="1" s="1"/>
  <c r="BG776" i="1" s="1"/>
  <c r="AP777" i="1" a="1"/>
  <c r="AP777" i="1" s="1"/>
  <c r="BG777" i="1" s="1"/>
  <c r="AP783" i="1" a="1"/>
  <c r="AP783" i="1" s="1"/>
  <c r="BG783" i="1" s="1"/>
  <c r="AP784" i="1" a="1"/>
  <c r="AP784" i="1" s="1"/>
  <c r="BG784" i="1" s="1"/>
  <c r="AP791" i="1" a="1"/>
  <c r="AP791" i="1" s="1"/>
  <c r="BG791" i="1" s="1"/>
  <c r="AP792" i="1" a="1"/>
  <c r="AP792" i="1" s="1"/>
  <c r="BG792" i="1" s="1"/>
  <c r="AP799" i="1" a="1"/>
  <c r="AP799" i="1" s="1"/>
  <c r="BG799" i="1" s="1"/>
  <c r="AP808" i="1" a="1"/>
  <c r="AP808" i="1" s="1"/>
  <c r="BG808" i="1" s="1"/>
  <c r="AP809" i="1" a="1"/>
  <c r="AP809" i="1" s="1"/>
  <c r="BG809" i="1" s="1"/>
  <c r="AP810" i="1" a="1"/>
  <c r="AP810" i="1" s="1"/>
  <c r="BG810" i="1" s="1"/>
  <c r="AP820" i="1" a="1"/>
  <c r="AP820" i="1" s="1"/>
  <c r="BG820" i="1" s="1"/>
  <c r="AP830" i="1" a="1"/>
  <c r="AP830" i="1" s="1"/>
  <c r="BG830" i="1" s="1"/>
  <c r="AP831" i="1" a="1"/>
  <c r="AP831" i="1" s="1"/>
  <c r="BG831" i="1" s="1"/>
  <c r="AP839" i="1" a="1"/>
  <c r="AP839" i="1" s="1"/>
  <c r="BG839" i="1" s="1"/>
  <c r="AP847" i="1" a="1"/>
  <c r="AP847" i="1" s="1"/>
  <c r="BG847" i="1" s="1"/>
  <c r="AP850" i="1" a="1"/>
  <c r="AP850" i="1" s="1"/>
  <c r="BG850" i="1" s="1"/>
  <c r="AP853" i="1" a="1"/>
  <c r="AP853" i="1" s="1"/>
  <c r="BG853" i="1" s="1"/>
  <c r="AP856" i="1" a="1"/>
  <c r="AP856" i="1" s="1"/>
  <c r="BG856" i="1" s="1"/>
  <c r="AP859" i="1" a="1"/>
  <c r="AP859" i="1" s="1"/>
  <c r="BG859" i="1" s="1"/>
  <c r="AP879" i="1" a="1"/>
  <c r="AP879" i="1" s="1"/>
  <c r="BG879" i="1" s="1"/>
  <c r="AP882" i="1" a="1"/>
  <c r="AP882" i="1" s="1"/>
  <c r="BG882" i="1" s="1"/>
  <c r="AP890" i="1" a="1"/>
  <c r="AP890" i="1" s="1"/>
  <c r="BG890" i="1" s="1"/>
  <c r="AP542" i="1" a="1"/>
  <c r="AP542" i="1" s="1"/>
  <c r="BG542" i="1" s="1"/>
  <c r="AP819" i="1" a="1"/>
  <c r="AP819" i="1" s="1"/>
  <c r="BG819" i="1" s="1"/>
  <c r="AP910" i="1" a="1"/>
  <c r="AP910" i="1" s="1"/>
  <c r="BG910" i="1" s="1"/>
  <c r="AP913" i="1" a="1"/>
  <c r="AP913" i="1" s="1"/>
  <c r="BG913" i="1" s="1"/>
  <c r="AP931" i="1" a="1"/>
  <c r="AP931" i="1" s="1"/>
  <c r="BG931" i="1" s="1"/>
  <c r="AP932" i="1" a="1"/>
  <c r="AP932" i="1" s="1"/>
  <c r="BG932" i="1" s="1"/>
  <c r="AP940" i="1" a="1"/>
  <c r="AP940" i="1" s="1"/>
  <c r="BG940" i="1" s="1"/>
  <c r="AP958" i="1" a="1"/>
  <c r="AP958" i="1" s="1"/>
  <c r="BG958" i="1" s="1"/>
  <c r="AP959" i="1" a="1"/>
  <c r="AP959" i="1" s="1"/>
  <c r="BG959" i="1" s="1"/>
  <c r="AP960" i="1" a="1"/>
  <c r="AP960" i="1" s="1"/>
  <c r="BG960" i="1" s="1"/>
  <c r="AP969" i="1" a="1"/>
  <c r="AP969" i="1" s="1"/>
  <c r="BG969" i="1" s="1"/>
  <c r="AP971" i="1" a="1"/>
  <c r="AP971" i="1" s="1"/>
  <c r="BG971" i="1" s="1"/>
  <c r="AP972" i="1" a="1"/>
  <c r="AP972" i="1" s="1"/>
  <c r="BG972" i="1" s="1"/>
  <c r="AP988" i="1" a="1"/>
  <c r="AP988" i="1" s="1"/>
  <c r="BG988" i="1" s="1"/>
  <c r="AP989" i="1" a="1"/>
  <c r="AP989" i="1" s="1"/>
  <c r="BG989" i="1" s="1"/>
  <c r="AP997" i="1" a="1"/>
  <c r="AP997" i="1" s="1"/>
  <c r="BG997" i="1" s="1"/>
  <c r="AP998" i="1" a="1"/>
  <c r="AP998" i="1" s="1"/>
  <c r="BG998" i="1" s="1"/>
  <c r="AP1007" i="1" a="1"/>
  <c r="AP1007" i="1" s="1"/>
  <c r="BG1007" i="1" s="1"/>
  <c r="AP1008" i="1" a="1"/>
  <c r="AP1008" i="1" s="1"/>
  <c r="BG1008" i="1" s="1"/>
  <c r="AP1016" i="1" a="1"/>
  <c r="AP1016" i="1" s="1"/>
  <c r="BG1016" i="1" s="1"/>
  <c r="AP1025" i="1" a="1"/>
  <c r="AP1025" i="1" s="1"/>
  <c r="BG1025" i="1" s="1"/>
  <c r="AP1037" i="1" a="1"/>
  <c r="AP1037" i="1" s="1"/>
  <c r="BG1037" i="1" s="1"/>
  <c r="AP1045" i="1" a="1"/>
  <c r="AP1045" i="1" s="1"/>
  <c r="BG1045" i="1" s="1"/>
  <c r="AP1053" i="1" a="1"/>
  <c r="AP1053" i="1" s="1"/>
  <c r="BG1053" i="1" s="1"/>
  <c r="AP1062" i="1" a="1"/>
  <c r="AP1062" i="1" s="1"/>
  <c r="BG1062" i="1" s="1"/>
  <c r="AP1078" i="1" a="1"/>
  <c r="AP1078" i="1" s="1"/>
  <c r="BG1078" i="1" s="1"/>
  <c r="AP1081" i="1" a="1"/>
  <c r="AP1081" i="1" s="1"/>
  <c r="BG1081" i="1" s="1"/>
  <c r="AP1099" i="1" a="1"/>
  <c r="AP1099" i="1" s="1"/>
  <c r="BG1099" i="1" s="1"/>
  <c r="AP1100" i="1" a="1"/>
  <c r="AP1100" i="1" s="1"/>
  <c r="BG1100" i="1" s="1"/>
  <c r="AP1101" i="1" a="1"/>
  <c r="AP1101" i="1" s="1"/>
  <c r="BG1101" i="1" s="1"/>
  <c r="AP1119" i="1" a="1"/>
  <c r="AP1119" i="1" s="1"/>
  <c r="BG1119" i="1" s="1"/>
  <c r="AP1120" i="1" a="1"/>
  <c r="AP1120" i="1" s="1"/>
  <c r="BG1120" i="1" s="1"/>
  <c r="AP1122" i="1" a="1"/>
  <c r="AP1122" i="1" s="1"/>
  <c r="BG1122" i="1" s="1"/>
  <c r="AP1138" i="1" a="1"/>
  <c r="AP1138" i="1" s="1"/>
  <c r="BG1138" i="1" s="1"/>
  <c r="AP1141" i="1" a="1"/>
  <c r="AP1141" i="1" s="1"/>
  <c r="BG1141" i="1" s="1"/>
  <c r="AP1158" i="1" a="1"/>
  <c r="AP1158" i="1" s="1"/>
  <c r="BG1158" i="1" s="1"/>
  <c r="AP650" i="1" a="1"/>
  <c r="AP650" i="1" s="1"/>
  <c r="BG650" i="1" s="1"/>
  <c r="AP653" i="1" a="1"/>
  <c r="AP653" i="1" s="1"/>
  <c r="BG653" i="1" s="1"/>
  <c r="AP904" i="1" a="1"/>
  <c r="AP904" i="1" s="1"/>
  <c r="BG904" i="1" s="1"/>
  <c r="AP915" i="1" a="1"/>
  <c r="AP915" i="1" s="1"/>
  <c r="BG915" i="1" s="1"/>
  <c r="AP922" i="1" a="1"/>
  <c r="AP922" i="1" s="1"/>
  <c r="BG922" i="1" s="1"/>
  <c r="AP923" i="1" a="1"/>
  <c r="AP923" i="1" s="1"/>
  <c r="BG923" i="1" s="1"/>
  <c r="AP941" i="1" a="1"/>
  <c r="AP941" i="1" s="1"/>
  <c r="BG941" i="1" s="1"/>
  <c r="AP950" i="1" a="1"/>
  <c r="AP950" i="1" s="1"/>
  <c r="BG950" i="1" s="1"/>
  <c r="AP951" i="1" a="1"/>
  <c r="AP951" i="1" s="1"/>
  <c r="BG951" i="1" s="1"/>
  <c r="AP973" i="1" a="1"/>
  <c r="AP973" i="1" s="1"/>
  <c r="BG973" i="1" s="1"/>
  <c r="AP974" i="1" a="1"/>
  <c r="AP974" i="1" s="1"/>
  <c r="BG974" i="1" s="1"/>
  <c r="AP975" i="1" a="1"/>
  <c r="AP975" i="1" s="1"/>
  <c r="BG975" i="1" s="1"/>
  <c r="AP1009" i="1" a="1"/>
  <c r="AP1009" i="1" s="1"/>
  <c r="BG1009" i="1" s="1"/>
  <c r="AP1017" i="1" a="1"/>
  <c r="AP1017" i="1" s="1"/>
  <c r="BG1017" i="1" s="1"/>
  <c r="AP1033" i="1" a="1"/>
  <c r="AP1033" i="1" s="1"/>
  <c r="BG1033" i="1" s="1"/>
  <c r="AP1041" i="1" a="1"/>
  <c r="AP1041" i="1" s="1"/>
  <c r="BG1041" i="1" s="1"/>
  <c r="AP1051" i="1" a="1"/>
  <c r="AP1051" i="1" s="1"/>
  <c r="BG1051" i="1" s="1"/>
  <c r="AP1056" i="1" a="1"/>
  <c r="AP1056" i="1" s="1"/>
  <c r="BG1056" i="1" s="1"/>
  <c r="AP1063" i="1" a="1"/>
  <c r="AP1063" i="1" s="1"/>
  <c r="BG1063" i="1" s="1"/>
  <c r="AP1080" i="1" a="1"/>
  <c r="AP1080" i="1" s="1"/>
  <c r="BG1080" i="1" s="1"/>
  <c r="AP1082" i="1" a="1"/>
  <c r="AP1082" i="1" s="1"/>
  <c r="BG1082" i="1" s="1"/>
  <c r="AP1083" i="1" a="1"/>
  <c r="AP1083" i="1" s="1"/>
  <c r="BG1083" i="1" s="1"/>
  <c r="AP1102" i="1" a="1"/>
  <c r="AP1102" i="1" s="1"/>
  <c r="BG1102" i="1" s="1"/>
  <c r="AP1103" i="1" a="1"/>
  <c r="AP1103" i="1" s="1"/>
  <c r="BG1103" i="1" s="1"/>
  <c r="AP1105" i="1" a="1"/>
  <c r="AP1105" i="1" s="1"/>
  <c r="BG1105" i="1" s="1"/>
  <c r="AP1121" i="1" a="1"/>
  <c r="AP1121" i="1" s="1"/>
  <c r="BG1121" i="1" s="1"/>
  <c r="AP1124" i="1" a="1"/>
  <c r="AP1124" i="1" s="1"/>
  <c r="BG1124" i="1" s="1"/>
  <c r="AP1140" i="1" a="1"/>
  <c r="AP1140" i="1" s="1"/>
  <c r="BG1140" i="1" s="1"/>
  <c r="AP1143" i="1" a="1"/>
  <c r="AP1143" i="1" s="1"/>
  <c r="BG1143" i="1" s="1"/>
  <c r="AP1161" i="1" a="1"/>
  <c r="AP1161" i="1" s="1"/>
  <c r="BG1161" i="1" s="1"/>
  <c r="AP1164" i="1" a="1"/>
  <c r="AP1164" i="1" s="1"/>
  <c r="BG1164" i="1" s="1"/>
  <c r="AP1167" i="1" a="1"/>
  <c r="AP1167" i="1" s="1"/>
  <c r="BG1167" i="1" s="1"/>
  <c r="AP1170" i="1" a="1"/>
  <c r="AP1170" i="1" s="1"/>
  <c r="BG1170" i="1" s="1"/>
  <c r="AP682" i="1" a="1"/>
  <c r="AP682" i="1" s="1"/>
  <c r="BG682" i="1" s="1"/>
  <c r="AP841" i="1" a="1"/>
  <c r="AP841" i="1" s="1"/>
  <c r="BG841" i="1" s="1"/>
  <c r="AP868" i="1" a="1"/>
  <c r="AP868" i="1" s="1"/>
  <c r="BG868" i="1" s="1"/>
  <c r="AP903" i="1" a="1"/>
  <c r="AP903" i="1" s="1"/>
  <c r="BG903" i="1" s="1"/>
  <c r="AP905" i="1" a="1"/>
  <c r="AP905" i="1" s="1"/>
  <c r="BG905" i="1" s="1"/>
  <c r="AP908" i="1" a="1"/>
  <c r="AP908" i="1" s="1"/>
  <c r="BG908" i="1" s="1"/>
  <c r="AP911" i="1" a="1"/>
  <c r="AP911" i="1" s="1"/>
  <c r="BG911" i="1" s="1"/>
  <c r="AP914" i="1" a="1"/>
  <c r="AP914" i="1" s="1"/>
  <c r="BG914" i="1" s="1"/>
  <c r="AP924" i="1" a="1"/>
  <c r="AP924" i="1" s="1"/>
  <c r="BG924" i="1" s="1"/>
  <c r="AP933" i="1" a="1"/>
  <c r="AP933" i="1" s="1"/>
  <c r="BG933" i="1" s="1"/>
  <c r="AP934" i="1" a="1"/>
  <c r="AP934" i="1" s="1"/>
  <c r="BG934" i="1" s="1"/>
  <c r="AP942" i="1" a="1"/>
  <c r="AP942" i="1" s="1"/>
  <c r="BG942" i="1" s="1"/>
  <c r="AP943" i="1" a="1"/>
  <c r="AP943" i="1" s="1"/>
  <c r="BG943" i="1" s="1"/>
  <c r="AP961" i="1" a="1"/>
  <c r="AP961" i="1" s="1"/>
  <c r="BG961" i="1" s="1"/>
  <c r="AP962" i="1" a="1"/>
  <c r="AP962" i="1" s="1"/>
  <c r="BG962" i="1" s="1"/>
  <c r="AP976" i="1" a="1"/>
  <c r="AP976" i="1" s="1"/>
  <c r="BG976" i="1" s="1"/>
  <c r="AP977" i="1" a="1"/>
  <c r="AP977" i="1" s="1"/>
  <c r="BG977" i="1" s="1"/>
  <c r="AP979" i="1" a="1"/>
  <c r="AP979" i="1" s="1"/>
  <c r="BG979" i="1" s="1"/>
  <c r="AP990" i="1" a="1"/>
  <c r="AP990" i="1" s="1"/>
  <c r="BG990" i="1" s="1"/>
  <c r="AP991" i="1" a="1"/>
  <c r="AP991" i="1" s="1"/>
  <c r="BG991" i="1" s="1"/>
  <c r="AP999" i="1" a="1"/>
  <c r="AP999" i="1" s="1"/>
  <c r="BG999" i="1" s="1"/>
  <c r="AP1000" i="1" a="1"/>
  <c r="AP1000" i="1" s="1"/>
  <c r="BG1000" i="1" s="1"/>
  <c r="AP1010" i="1" a="1"/>
  <c r="AP1010" i="1" s="1"/>
  <c r="BG1010" i="1" s="1"/>
  <c r="AP1018" i="1" a="1"/>
  <c r="AP1018" i="1" s="1"/>
  <c r="BG1018" i="1" s="1"/>
  <c r="AP1019" i="1" a="1"/>
  <c r="AP1019" i="1" s="1"/>
  <c r="BG1019" i="1" s="1"/>
  <c r="AP1024" i="1" a="1"/>
  <c r="AP1024" i="1" s="1"/>
  <c r="BG1024" i="1" s="1"/>
  <c r="AP1028" i="1" a="1"/>
  <c r="AP1028" i="1" s="1"/>
  <c r="BG1028" i="1" s="1"/>
  <c r="AP1032" i="1" a="1"/>
  <c r="AP1032" i="1" s="1"/>
  <c r="BG1032" i="1" s="1"/>
  <c r="AP1036" i="1" a="1"/>
  <c r="AP1036" i="1" s="1"/>
  <c r="BG1036" i="1" s="1"/>
  <c r="AP1044" i="1" a="1"/>
  <c r="AP1044" i="1" s="1"/>
  <c r="BG1044" i="1" s="1"/>
  <c r="AP1064" i="1" a="1"/>
  <c r="AP1064" i="1" s="1"/>
  <c r="BG1064" i="1" s="1"/>
  <c r="AP1065" i="1" a="1"/>
  <c r="AP1065" i="1" s="1"/>
  <c r="BG1065" i="1" s="1"/>
  <c r="AP1084" i="1" a="1"/>
  <c r="AP1084" i="1" s="1"/>
  <c r="BG1084" i="1" s="1"/>
  <c r="AP1085" i="1" a="1"/>
  <c r="AP1085" i="1" s="1"/>
  <c r="BG1085" i="1" s="1"/>
  <c r="AP1086" i="1" a="1"/>
  <c r="AP1086" i="1" s="1"/>
  <c r="BG1086" i="1" s="1"/>
  <c r="AP1104" i="1" a="1"/>
  <c r="AP1104" i="1" s="1"/>
  <c r="BG1104" i="1" s="1"/>
  <c r="AP1107" i="1" a="1"/>
  <c r="AP1107" i="1" s="1"/>
  <c r="BG1107" i="1" s="1"/>
  <c r="AP1123" i="1" a="1"/>
  <c r="AP1123" i="1" s="1"/>
  <c r="BG1123" i="1" s="1"/>
  <c r="AP1126" i="1" a="1"/>
  <c r="AP1126" i="1" s="1"/>
  <c r="BG1126" i="1" s="1"/>
  <c r="AP1142" i="1" a="1"/>
  <c r="AP1142" i="1" s="1"/>
  <c r="BG1142" i="1" s="1"/>
  <c r="AP1145" i="1" a="1"/>
  <c r="AP1145" i="1" s="1"/>
  <c r="BG1145" i="1" s="1"/>
  <c r="AP495" i="1" a="1"/>
  <c r="AP495" i="1" s="1"/>
  <c r="BG495" i="1" s="1"/>
  <c r="AP660" i="1" a="1"/>
  <c r="AP660" i="1" s="1"/>
  <c r="BG660" i="1" s="1"/>
  <c r="AP679" i="1" a="1"/>
  <c r="AP679" i="1" s="1"/>
  <c r="BG679" i="1" s="1"/>
  <c r="AP700" i="1" a="1"/>
  <c r="AP700" i="1" s="1"/>
  <c r="BG700" i="1" s="1"/>
  <c r="AP865" i="1" a="1"/>
  <c r="AP865" i="1" s="1"/>
  <c r="BG865" i="1" s="1"/>
  <c r="AP898" i="1" a="1"/>
  <c r="AP898" i="1" s="1"/>
  <c r="BG898" i="1" s="1"/>
  <c r="AP906" i="1" a="1"/>
  <c r="AP906" i="1" s="1"/>
  <c r="BG906" i="1" s="1"/>
  <c r="AP916" i="1" a="1"/>
  <c r="AP916" i="1" s="1"/>
  <c r="BG916" i="1" s="1"/>
  <c r="AP917" i="1" a="1"/>
  <c r="AP917" i="1" s="1"/>
  <c r="BG917" i="1" s="1"/>
  <c r="AP925" i="1" a="1"/>
  <c r="AP925" i="1" s="1"/>
  <c r="BG925" i="1" s="1"/>
  <c r="AP952" i="1" a="1"/>
  <c r="AP952" i="1" s="1"/>
  <c r="BG952" i="1" s="1"/>
  <c r="AP953" i="1" a="1"/>
  <c r="AP953" i="1" s="1"/>
  <c r="BG953" i="1" s="1"/>
  <c r="AP963" i="1" a="1"/>
  <c r="AP963" i="1" s="1"/>
  <c r="BG963" i="1" s="1"/>
  <c r="AP964" i="1" a="1"/>
  <c r="AP964" i="1" s="1"/>
  <c r="BG964" i="1" s="1"/>
  <c r="AP978" i="1" a="1"/>
  <c r="AP978" i="1" s="1"/>
  <c r="BG978" i="1" s="1"/>
  <c r="AP981" i="1" a="1"/>
  <c r="AP981" i="1" s="1"/>
  <c r="BG981" i="1" s="1"/>
  <c r="AP992" i="1" a="1"/>
  <c r="AP992" i="1" s="1"/>
  <c r="BG992" i="1" s="1"/>
  <c r="AP1001" i="1" a="1"/>
  <c r="AP1001" i="1" s="1"/>
  <c r="BG1001" i="1" s="1"/>
  <c r="AP1011" i="1" a="1"/>
  <c r="AP1011" i="1" s="1"/>
  <c r="BG1011" i="1" s="1"/>
  <c r="AP1020" i="1" a="1"/>
  <c r="AP1020" i="1" s="1"/>
  <c r="BG1020" i="1" s="1"/>
  <c r="AP1040" i="1" a="1"/>
  <c r="AP1040" i="1" s="1"/>
  <c r="BG1040" i="1" s="1"/>
  <c r="AP1048" i="1" a="1"/>
  <c r="AP1048" i="1" s="1"/>
  <c r="BG1048" i="1" s="1"/>
  <c r="AP1055" i="1" a="1"/>
  <c r="AP1055" i="1" s="1"/>
  <c r="BG1055" i="1" s="1"/>
  <c r="AP1066" i="1" a="1"/>
  <c r="AP1066" i="1" s="1"/>
  <c r="BG1066" i="1" s="1"/>
  <c r="AP1069" i="1" a="1"/>
  <c r="AP1069" i="1" s="1"/>
  <c r="BG1069" i="1" s="1"/>
  <c r="AP1087" i="1" a="1"/>
  <c r="AP1087" i="1" s="1"/>
  <c r="BG1087" i="1" s="1"/>
  <c r="AP1088" i="1" a="1"/>
  <c r="AP1088" i="1" s="1"/>
  <c r="BG1088" i="1" s="1"/>
  <c r="AP1090" i="1" a="1"/>
  <c r="AP1090" i="1" s="1"/>
  <c r="BG1090" i="1" s="1"/>
  <c r="AP1106" i="1" a="1"/>
  <c r="AP1106" i="1" s="1"/>
  <c r="BG1106" i="1" s="1"/>
  <c r="AP1109" i="1" a="1"/>
  <c r="AP1109" i="1" s="1"/>
  <c r="BG1109" i="1" s="1"/>
  <c r="AP1125" i="1" a="1"/>
  <c r="AP1125" i="1" s="1"/>
  <c r="BG1125" i="1" s="1"/>
  <c r="AP1128" i="1" a="1"/>
  <c r="AP1128" i="1" s="1"/>
  <c r="BG1128" i="1" s="1"/>
  <c r="AP1144" i="1" a="1"/>
  <c r="AP1144" i="1" s="1"/>
  <c r="BG1144" i="1" s="1"/>
  <c r="AP1146" i="1" a="1"/>
  <c r="AP1146" i="1" s="1"/>
  <c r="BG1146" i="1" s="1"/>
  <c r="AP1147" i="1" a="1"/>
  <c r="AP1147" i="1" s="1"/>
  <c r="BG1147" i="1" s="1"/>
  <c r="AP1159" i="1" a="1"/>
  <c r="AP1159" i="1" s="1"/>
  <c r="BG1159" i="1" s="1"/>
  <c r="AP1162" i="1" a="1"/>
  <c r="AP1162" i="1" s="1"/>
  <c r="BG1162" i="1" s="1"/>
  <c r="AP426" i="1" a="1"/>
  <c r="AP426" i="1" s="1"/>
  <c r="BG426" i="1" s="1"/>
  <c r="AP586" i="1" a="1"/>
  <c r="AP586" i="1" s="1"/>
  <c r="BG586" i="1" s="1"/>
  <c r="AP670" i="1" a="1"/>
  <c r="AP670" i="1" s="1"/>
  <c r="BG670" i="1" s="1"/>
  <c r="AP676" i="1" a="1"/>
  <c r="AP676" i="1" s="1"/>
  <c r="BG676" i="1" s="1"/>
  <c r="AP723" i="1" a="1"/>
  <c r="AP723" i="1" s="1"/>
  <c r="BG723" i="1" s="1"/>
  <c r="AP738" i="1" a="1"/>
  <c r="AP738" i="1" s="1"/>
  <c r="BG738" i="1" s="1"/>
  <c r="AP753" i="1" a="1"/>
  <c r="AP753" i="1" s="1"/>
  <c r="BG753" i="1" s="1"/>
  <c r="AP862" i="1" a="1"/>
  <c r="AP862" i="1" s="1"/>
  <c r="BG862" i="1" s="1"/>
  <c r="AP900" i="1" a="1"/>
  <c r="AP900" i="1" s="1"/>
  <c r="BG900" i="1" s="1"/>
  <c r="AP926" i="1" a="1"/>
  <c r="AP926" i="1" s="1"/>
  <c r="BG926" i="1" s="1"/>
  <c r="AP935" i="1" a="1"/>
  <c r="AP935" i="1" s="1"/>
  <c r="BG935" i="1" s="1"/>
  <c r="AP936" i="1" a="1"/>
  <c r="AP936" i="1" s="1"/>
  <c r="BG936" i="1" s="1"/>
  <c r="AP944" i="1" a="1"/>
  <c r="AP944" i="1" s="1"/>
  <c r="BG944" i="1" s="1"/>
  <c r="AP945" i="1" a="1"/>
  <c r="AP945" i="1" s="1"/>
  <c r="BG945" i="1" s="1"/>
  <c r="AP980" i="1" a="1"/>
  <c r="AP980" i="1" s="1"/>
  <c r="BG980" i="1" s="1"/>
  <c r="AP983" i="1" a="1"/>
  <c r="AP983" i="1" s="1"/>
  <c r="BG983" i="1" s="1"/>
  <c r="AP993" i="1" a="1"/>
  <c r="AP993" i="1" s="1"/>
  <c r="BG993" i="1" s="1"/>
  <c r="AP1002" i="1" a="1"/>
  <c r="AP1002" i="1" s="1"/>
  <c r="BG1002" i="1" s="1"/>
  <c r="AP1003" i="1" a="1"/>
  <c r="AP1003" i="1" s="1"/>
  <c r="BG1003" i="1" s="1"/>
  <c r="AP1012" i="1" a="1"/>
  <c r="AP1012" i="1" s="1"/>
  <c r="BG1012" i="1" s="1"/>
  <c r="AP1023" i="1" a="1"/>
  <c r="AP1023" i="1" s="1"/>
  <c r="BG1023" i="1" s="1"/>
  <c r="AP1027" i="1" a="1"/>
  <c r="AP1027" i="1" s="1"/>
  <c r="BG1027" i="1" s="1"/>
  <c r="AP1031" i="1" a="1"/>
  <c r="AP1031" i="1" s="1"/>
  <c r="BG1031" i="1" s="1"/>
  <c r="AP1039" i="1" a="1"/>
  <c r="AP1039" i="1" s="1"/>
  <c r="BG1039" i="1" s="1"/>
  <c r="AP1052" i="1" a="1"/>
  <c r="AP1052" i="1" s="1"/>
  <c r="BG1052" i="1" s="1"/>
  <c r="AP1070" i="1" a="1"/>
  <c r="AP1070" i="1" s="1"/>
  <c r="BG1070" i="1" s="1"/>
  <c r="AP1071" i="1" a="1"/>
  <c r="AP1071" i="1" s="1"/>
  <c r="BG1071" i="1" s="1"/>
  <c r="AP1073" i="1" a="1"/>
  <c r="AP1073" i="1" s="1"/>
  <c r="BG1073" i="1" s="1"/>
  <c r="AP1089" i="1" a="1"/>
  <c r="AP1089" i="1" s="1"/>
  <c r="BG1089" i="1" s="1"/>
  <c r="AP1092" i="1" a="1"/>
  <c r="AP1092" i="1" s="1"/>
  <c r="BG1092" i="1" s="1"/>
  <c r="AP1108" i="1" a="1"/>
  <c r="AP1108" i="1" s="1"/>
  <c r="BG1108" i="1" s="1"/>
  <c r="AP1111" i="1" a="1"/>
  <c r="AP1111" i="1" s="1"/>
  <c r="BG1111" i="1" s="1"/>
  <c r="AP1127" i="1" a="1"/>
  <c r="AP1127" i="1" s="1"/>
  <c r="BG1127" i="1" s="1"/>
  <c r="AP1129" i="1" a="1"/>
  <c r="AP1129" i="1" s="1"/>
  <c r="BG1129" i="1" s="1"/>
  <c r="AP1130" i="1" a="1"/>
  <c r="AP1130" i="1" s="1"/>
  <c r="BG1130" i="1" s="1"/>
  <c r="AP1148" i="1" a="1"/>
  <c r="AP1148" i="1" s="1"/>
  <c r="BG1148" i="1" s="1"/>
  <c r="AP1149" i="1" a="1"/>
  <c r="AP1149" i="1" s="1"/>
  <c r="BG1149" i="1" s="1"/>
  <c r="AP1150" i="1" a="1"/>
  <c r="AP1150" i="1" s="1"/>
  <c r="BG1150" i="1" s="1"/>
  <c r="AP1165" i="1" a="1"/>
  <c r="AP1165" i="1" s="1"/>
  <c r="BG1165" i="1" s="1"/>
  <c r="AP1168" i="1" a="1"/>
  <c r="AP1168" i="1" s="1"/>
  <c r="BG1168" i="1" s="1"/>
  <c r="AP404" i="1" a="1"/>
  <c r="AP404" i="1" s="1"/>
  <c r="BG404" i="1" s="1"/>
  <c r="AP716" i="1" a="1"/>
  <c r="AP716" i="1" s="1"/>
  <c r="BG716" i="1" s="1"/>
  <c r="AP731" i="1" a="1"/>
  <c r="AP731" i="1" s="1"/>
  <c r="BG731" i="1" s="1"/>
  <c r="AP761" i="1" a="1"/>
  <c r="AP761" i="1" s="1"/>
  <c r="BG761" i="1" s="1"/>
  <c r="AP902" i="1" a="1"/>
  <c r="AP902" i="1" s="1"/>
  <c r="BG902" i="1" s="1"/>
  <c r="AP909" i="1" a="1"/>
  <c r="AP909" i="1" s="1"/>
  <c r="BG909" i="1" s="1"/>
  <c r="AP912" i="1" a="1"/>
  <c r="AP912" i="1" s="1"/>
  <c r="BG912" i="1" s="1"/>
  <c r="AP918" i="1" a="1"/>
  <c r="AP918" i="1" s="1"/>
  <c r="BG918" i="1" s="1"/>
  <c r="AP919" i="1" a="1"/>
  <c r="AP919" i="1" s="1"/>
  <c r="BG919" i="1" s="1"/>
  <c r="AP927" i="1" a="1"/>
  <c r="AP927" i="1" s="1"/>
  <c r="BG927" i="1" s="1"/>
  <c r="AP928" i="1" a="1"/>
  <c r="AP928" i="1" s="1"/>
  <c r="BG928" i="1" s="1"/>
  <c r="AP947" i="1" a="1"/>
  <c r="AP947" i="1" s="1"/>
  <c r="BG947" i="1" s="1"/>
  <c r="AP954" i="1" a="1"/>
  <c r="AP954" i="1" s="1"/>
  <c r="BG954" i="1" s="1"/>
  <c r="AP955" i="1" a="1"/>
  <c r="AP955" i="1" s="1"/>
  <c r="BG955" i="1" s="1"/>
  <c r="AP965" i="1" a="1"/>
  <c r="AP965" i="1" s="1"/>
  <c r="BG965" i="1" s="1"/>
  <c r="AP966" i="1" a="1"/>
  <c r="AP966" i="1" s="1"/>
  <c r="BG966" i="1" s="1"/>
  <c r="AP982" i="1" a="1"/>
  <c r="AP982" i="1" s="1"/>
  <c r="BG982" i="1" s="1"/>
  <c r="AP985" i="1" a="1"/>
  <c r="AP985" i="1" s="1"/>
  <c r="BG985" i="1" s="1"/>
  <c r="AP994" i="1" a="1"/>
  <c r="AP994" i="1" s="1"/>
  <c r="BG994" i="1" s="1"/>
  <c r="AP1004" i="1" a="1"/>
  <c r="AP1004" i="1" s="1"/>
  <c r="BG1004" i="1" s="1"/>
  <c r="AP1013" i="1" a="1"/>
  <c r="AP1013" i="1" s="1"/>
  <c r="BG1013" i="1" s="1"/>
  <c r="AP1035" i="1" a="1"/>
  <c r="AP1035" i="1" s="1"/>
  <c r="BG1035" i="1" s="1"/>
  <c r="AP1043" i="1" a="1"/>
  <c r="AP1043" i="1" s="1"/>
  <c r="BG1043" i="1" s="1"/>
  <c r="AP1047" i="1" a="1"/>
  <c r="AP1047" i="1" s="1"/>
  <c r="BG1047" i="1" s="1"/>
  <c r="AP1050" i="1" a="1"/>
  <c r="AP1050" i="1" s="1"/>
  <c r="BG1050" i="1" s="1"/>
  <c r="AP1057" i="1" a="1"/>
  <c r="AP1057" i="1" s="1"/>
  <c r="BG1057" i="1" s="1"/>
  <c r="AP1058" i="1" a="1"/>
  <c r="AP1058" i="1" s="1"/>
  <c r="BG1058" i="1" s="1"/>
  <c r="AP1067" i="1" a="1"/>
  <c r="AP1067" i="1" s="1"/>
  <c r="BG1067" i="1" s="1"/>
  <c r="AP1072" i="1" a="1"/>
  <c r="AP1072" i="1" s="1"/>
  <c r="BG1072" i="1" s="1"/>
  <c r="AP1075" i="1" a="1"/>
  <c r="AP1075" i="1" s="1"/>
  <c r="BG1075" i="1" s="1"/>
  <c r="AP1091" i="1" a="1"/>
  <c r="AP1091" i="1" s="1"/>
  <c r="BG1091" i="1" s="1"/>
  <c r="AP1094" i="1" a="1"/>
  <c r="AP1094" i="1" s="1"/>
  <c r="BG1094" i="1" s="1"/>
  <c r="AP1110" i="1" a="1"/>
  <c r="AP1110" i="1" s="1"/>
  <c r="BG1110" i="1" s="1"/>
  <c r="AP1113" i="1" a="1"/>
  <c r="AP1113" i="1" s="1"/>
  <c r="BG1113" i="1" s="1"/>
  <c r="AP1131" i="1" a="1"/>
  <c r="AP1131" i="1" s="1"/>
  <c r="BG1131" i="1" s="1"/>
  <c r="AP1132" i="1" a="1"/>
  <c r="AP1132" i="1" s="1"/>
  <c r="BG1132" i="1" s="1"/>
  <c r="AP1133" i="1" a="1"/>
  <c r="AP1133" i="1" s="1"/>
  <c r="BG1133" i="1" s="1"/>
  <c r="AP1151" i="1" a="1"/>
  <c r="AP1151" i="1" s="1"/>
  <c r="BG1151" i="1" s="1"/>
  <c r="AP1152" i="1" a="1"/>
  <c r="AP1152" i="1" s="1"/>
  <c r="BG1152" i="1" s="1"/>
  <c r="AP1154" i="1" a="1"/>
  <c r="AP1154" i="1" s="1"/>
  <c r="BG1154" i="1" s="1"/>
  <c r="AP747" i="1" a="1"/>
  <c r="AP747" i="1" s="1"/>
  <c r="BG747" i="1" s="1"/>
  <c r="AP762" i="1" a="1"/>
  <c r="AP762" i="1" s="1"/>
  <c r="BG762" i="1" s="1"/>
  <c r="AP811" i="1" a="1"/>
  <c r="AP811" i="1" s="1"/>
  <c r="BG811" i="1" s="1"/>
  <c r="AP899" i="1" a="1"/>
  <c r="AP899" i="1" s="1"/>
  <c r="BG899" i="1" s="1"/>
  <c r="AP907" i="1" a="1"/>
  <c r="AP907" i="1" s="1"/>
  <c r="BG907" i="1" s="1"/>
  <c r="AP920" i="1" a="1"/>
  <c r="AP920" i="1" s="1"/>
  <c r="BG920" i="1" s="1"/>
  <c r="AP921" i="1" a="1"/>
  <c r="AP921" i="1" s="1"/>
  <c r="BG921" i="1" s="1"/>
  <c r="AP929" i="1" a="1"/>
  <c r="AP929" i="1" s="1"/>
  <c r="BG929" i="1" s="1"/>
  <c r="AP930" i="1" a="1"/>
  <c r="AP930" i="1" s="1"/>
  <c r="BG930" i="1" s="1"/>
  <c r="AP939" i="1" a="1"/>
  <c r="AP939" i="1" s="1"/>
  <c r="BG939" i="1" s="1"/>
  <c r="AP948" i="1" a="1"/>
  <c r="AP948" i="1" s="1"/>
  <c r="BG948" i="1" s="1"/>
  <c r="AP949" i="1" a="1"/>
  <c r="AP949" i="1" s="1"/>
  <c r="BG949" i="1" s="1"/>
  <c r="AP957" i="1" a="1"/>
  <c r="AP957" i="1" s="1"/>
  <c r="BG957" i="1" s="1"/>
  <c r="AP967" i="1" a="1"/>
  <c r="AP967" i="1" s="1"/>
  <c r="BG967" i="1" s="1"/>
  <c r="AP970" i="1" a="1"/>
  <c r="AP970" i="1" s="1"/>
  <c r="BG970" i="1" s="1"/>
  <c r="AP986" i="1" a="1"/>
  <c r="AP986" i="1" s="1"/>
  <c r="BG986" i="1" s="1"/>
  <c r="AP1006" i="1" a="1"/>
  <c r="AP1006" i="1" s="1"/>
  <c r="BG1006" i="1" s="1"/>
  <c r="AP1015" i="1" a="1"/>
  <c r="AP1015" i="1" s="1"/>
  <c r="BG1015" i="1" s="1"/>
  <c r="AP1021" i="1" a="1"/>
  <c r="AP1021" i="1" s="1"/>
  <c r="BG1021" i="1" s="1"/>
  <c r="AP1026" i="1" a="1"/>
  <c r="AP1026" i="1" s="1"/>
  <c r="BG1026" i="1" s="1"/>
  <c r="AP1029" i="1" a="1"/>
  <c r="AP1029" i="1" s="1"/>
  <c r="BG1029" i="1" s="1"/>
  <c r="AP1034" i="1" a="1"/>
  <c r="AP1034" i="1" s="1"/>
  <c r="BG1034" i="1" s="1"/>
  <c r="AP1042" i="1" a="1"/>
  <c r="AP1042" i="1" s="1"/>
  <c r="BG1042" i="1" s="1"/>
  <c r="AP1049" i="1" a="1"/>
  <c r="AP1049" i="1" s="1"/>
  <c r="BG1049" i="1" s="1"/>
  <c r="AP1061" i="1" a="1"/>
  <c r="AP1061" i="1" s="1"/>
  <c r="BG1061" i="1" s="1"/>
  <c r="AP1068" i="1" a="1"/>
  <c r="AP1068" i="1" s="1"/>
  <c r="BG1068" i="1" s="1"/>
  <c r="AP1076" i="1" a="1"/>
  <c r="AP1076" i="1" s="1"/>
  <c r="BG1076" i="1" s="1"/>
  <c r="AP1079" i="1" a="1"/>
  <c r="AP1079" i="1" s="1"/>
  <c r="BG1079" i="1" s="1"/>
  <c r="AP1095" i="1" a="1"/>
  <c r="AP1095" i="1" s="1"/>
  <c r="BG1095" i="1" s="1"/>
  <c r="AP1097" i="1" a="1"/>
  <c r="AP1097" i="1" s="1"/>
  <c r="BG1097" i="1" s="1"/>
  <c r="AP1098" i="1" a="1"/>
  <c r="AP1098" i="1" s="1"/>
  <c r="BG1098" i="1" s="1"/>
  <c r="AP1116" i="1" a="1"/>
  <c r="AP1116" i="1" s="1"/>
  <c r="BG1116" i="1" s="1"/>
  <c r="AP1117" i="1" a="1"/>
  <c r="AP1117" i="1" s="1"/>
  <c r="BG1117" i="1" s="1"/>
  <c r="AP1118" i="1" a="1"/>
  <c r="AP1118" i="1" s="1"/>
  <c r="BG1118" i="1" s="1"/>
  <c r="AP1136" i="1" a="1"/>
  <c r="AP1136" i="1" s="1"/>
  <c r="BG1136" i="1" s="1"/>
  <c r="AP1139" i="1" a="1"/>
  <c r="AP1139" i="1" s="1"/>
  <c r="BG1139" i="1" s="1"/>
  <c r="AP1155" i="1" a="1"/>
  <c r="AP1155" i="1" s="1"/>
  <c r="BG1155" i="1" s="1"/>
  <c r="AP1157" i="1" a="1"/>
  <c r="AP1157" i="1" s="1"/>
  <c r="BG1157" i="1" s="1"/>
  <c r="AP1169" i="1" a="1"/>
  <c r="AP1169" i="1" s="1"/>
  <c r="BG1169" i="1" s="1"/>
  <c r="AP891" i="1" a="1"/>
  <c r="AP891" i="1" s="1"/>
  <c r="BG891" i="1" s="1"/>
  <c r="AP937" i="1" a="1"/>
  <c r="AP937" i="1" s="1"/>
  <c r="BG937" i="1" s="1"/>
  <c r="AP956" i="1" a="1"/>
  <c r="AP956" i="1" s="1"/>
  <c r="BG956" i="1" s="1"/>
  <c r="AP987" i="1" a="1"/>
  <c r="AP987" i="1" s="1"/>
  <c r="BG987" i="1" s="1"/>
  <c r="AP1060" i="1" a="1"/>
  <c r="AP1060" i="1" s="1"/>
  <c r="BG1060" i="1" s="1"/>
  <c r="AP1114" i="1" a="1"/>
  <c r="AP1114" i="1" s="1"/>
  <c r="BG1114" i="1" s="1"/>
  <c r="AP1153" i="1" a="1"/>
  <c r="AP1153" i="1" s="1"/>
  <c r="BG1153" i="1" s="1"/>
  <c r="AP1181" i="1" a="1"/>
  <c r="AP1181" i="1" s="1"/>
  <c r="BG1181" i="1" s="1"/>
  <c r="AP1184" i="1" a="1"/>
  <c r="AP1184" i="1" s="1"/>
  <c r="BG1184" i="1" s="1"/>
  <c r="AP1187" i="1" a="1"/>
  <c r="AP1187" i="1" s="1"/>
  <c r="BG1187" i="1" s="1"/>
  <c r="AP1190" i="1" a="1"/>
  <c r="AP1190" i="1" s="1"/>
  <c r="BG1190" i="1" s="1"/>
  <c r="AP1213" i="1" a="1"/>
  <c r="AP1213" i="1" s="1"/>
  <c r="BG1213" i="1" s="1"/>
  <c r="AP1216" i="1" a="1"/>
  <c r="AP1216" i="1" s="1"/>
  <c r="BG1216" i="1" s="1"/>
  <c r="AP1219" i="1" a="1"/>
  <c r="AP1219" i="1" s="1"/>
  <c r="BG1219" i="1" s="1"/>
  <c r="AP1222" i="1" a="1"/>
  <c r="AP1222" i="1" s="1"/>
  <c r="BG1222" i="1" s="1"/>
  <c r="AP1245" i="1" a="1"/>
  <c r="AP1245" i="1" s="1"/>
  <c r="BG1245" i="1" s="1"/>
  <c r="AP1248" i="1" a="1"/>
  <c r="AP1248" i="1" s="1"/>
  <c r="BG1248" i="1" s="1"/>
  <c r="AP1251" i="1" a="1"/>
  <c r="AP1251" i="1" s="1"/>
  <c r="BG1251" i="1" s="1"/>
  <c r="AP1254" i="1" a="1"/>
  <c r="AP1254" i="1" s="1"/>
  <c r="BG1254" i="1" s="1"/>
  <c r="AP1277" i="1" a="1"/>
  <c r="AP1277" i="1" s="1"/>
  <c r="BG1277" i="1" s="1"/>
  <c r="AP1280" i="1" a="1"/>
  <c r="AP1280" i="1" s="1"/>
  <c r="BG1280" i="1" s="1"/>
  <c r="AP1283" i="1" a="1"/>
  <c r="AP1283" i="1" s="1"/>
  <c r="BG1283" i="1" s="1"/>
  <c r="AP1286" i="1" a="1"/>
  <c r="AP1286" i="1" s="1"/>
  <c r="BG1286" i="1" s="1"/>
  <c r="AP1309" i="1" a="1"/>
  <c r="AP1309" i="1" s="1"/>
  <c r="BG1309" i="1" s="1"/>
  <c r="AP1312" i="1" a="1"/>
  <c r="AP1312" i="1" s="1"/>
  <c r="BG1312" i="1" s="1"/>
  <c r="AP1315" i="1" a="1"/>
  <c r="AP1315" i="1" s="1"/>
  <c r="BG1315" i="1" s="1"/>
  <c r="AP1316" i="1" a="1"/>
  <c r="AP1316" i="1" s="1"/>
  <c r="BG1316" i="1" s="1"/>
  <c r="AP1175" i="1" a="1"/>
  <c r="AP1175" i="1" s="1"/>
  <c r="BG1175" i="1" s="1"/>
  <c r="AP1204" i="1" a="1"/>
  <c r="AP1204" i="1" s="1"/>
  <c r="BG1204" i="1" s="1"/>
  <c r="AP1239" i="1" a="1"/>
  <c r="AP1239" i="1" s="1"/>
  <c r="BG1239" i="1" s="1"/>
  <c r="AP1242" i="1" a="1"/>
  <c r="AP1242" i="1" s="1"/>
  <c r="BG1242" i="1" s="1"/>
  <c r="AP1274" i="1" a="1"/>
  <c r="AP1274" i="1" s="1"/>
  <c r="BG1274" i="1" s="1"/>
  <c r="AP968" i="1" a="1"/>
  <c r="AP968" i="1" s="1"/>
  <c r="BG968" i="1" s="1"/>
  <c r="AP995" i="1" a="1"/>
  <c r="AP995" i="1" s="1"/>
  <c r="BG995" i="1" s="1"/>
  <c r="AP1014" i="1" a="1"/>
  <c r="AP1014" i="1" s="1"/>
  <c r="BG1014" i="1" s="1"/>
  <c r="AP1030" i="1" a="1"/>
  <c r="AP1030" i="1" s="1"/>
  <c r="BG1030" i="1" s="1"/>
  <c r="AP1134" i="1" a="1"/>
  <c r="AP1134" i="1" s="1"/>
  <c r="BG1134" i="1" s="1"/>
  <c r="AP1193" i="1" a="1"/>
  <c r="AP1193" i="1" s="1"/>
  <c r="BG1193" i="1" s="1"/>
  <c r="AP1196" i="1" a="1"/>
  <c r="AP1196" i="1" s="1"/>
  <c r="BG1196" i="1" s="1"/>
  <c r="AP1199" i="1" a="1"/>
  <c r="AP1199" i="1" s="1"/>
  <c r="BG1199" i="1" s="1"/>
  <c r="AP1202" i="1" a="1"/>
  <c r="AP1202" i="1" s="1"/>
  <c r="BG1202" i="1" s="1"/>
  <c r="AP1225" i="1" a="1"/>
  <c r="AP1225" i="1" s="1"/>
  <c r="BG1225" i="1" s="1"/>
  <c r="AP1228" i="1" a="1"/>
  <c r="AP1228" i="1" s="1"/>
  <c r="BG1228" i="1" s="1"/>
  <c r="AP1231" i="1" a="1"/>
  <c r="AP1231" i="1" s="1"/>
  <c r="BG1231" i="1" s="1"/>
  <c r="AP1234" i="1" a="1"/>
  <c r="AP1234" i="1" s="1"/>
  <c r="BG1234" i="1" s="1"/>
  <c r="AP1257" i="1" a="1"/>
  <c r="AP1257" i="1" s="1"/>
  <c r="BG1257" i="1" s="1"/>
  <c r="AP1260" i="1" a="1"/>
  <c r="AP1260" i="1" s="1"/>
  <c r="BG1260" i="1" s="1"/>
  <c r="AP1263" i="1" a="1"/>
  <c r="AP1263" i="1" s="1"/>
  <c r="BG1263" i="1" s="1"/>
  <c r="AP1266" i="1" a="1"/>
  <c r="AP1266" i="1" s="1"/>
  <c r="BG1266" i="1" s="1"/>
  <c r="AP1289" i="1" a="1"/>
  <c r="AP1289" i="1" s="1"/>
  <c r="BG1289" i="1" s="1"/>
  <c r="AP1292" i="1" a="1"/>
  <c r="AP1292" i="1" s="1"/>
  <c r="BG1292" i="1" s="1"/>
  <c r="AP1295" i="1" a="1"/>
  <c r="AP1295" i="1" s="1"/>
  <c r="BG1295" i="1" s="1"/>
  <c r="AP1298" i="1" a="1"/>
  <c r="AP1298" i="1" s="1"/>
  <c r="BG1298" i="1" s="1"/>
  <c r="AP1137" i="1" a="1"/>
  <c r="AP1137" i="1" s="1"/>
  <c r="BG1137" i="1" s="1"/>
  <c r="AP643" i="1" a="1"/>
  <c r="AP643" i="1" s="1"/>
  <c r="BG643" i="1" s="1"/>
  <c r="AP724" i="1" a="1"/>
  <c r="AP724" i="1" s="1"/>
  <c r="BG724" i="1" s="1"/>
  <c r="AP754" i="1" a="1"/>
  <c r="AP754" i="1" s="1"/>
  <c r="BG754" i="1" s="1"/>
  <c r="AP895" i="1" a="1"/>
  <c r="AP895" i="1" s="1"/>
  <c r="BG895" i="1" s="1"/>
  <c r="AP938" i="1" a="1"/>
  <c r="AP938" i="1" s="1"/>
  <c r="BG938" i="1" s="1"/>
  <c r="AP984" i="1" a="1"/>
  <c r="AP984" i="1" s="1"/>
  <c r="BG984" i="1" s="1"/>
  <c r="AP1054" i="1" a="1"/>
  <c r="AP1054" i="1" s="1"/>
  <c r="BG1054" i="1" s="1"/>
  <c r="AP1115" i="1" a="1"/>
  <c r="AP1115" i="1" s="1"/>
  <c r="BG1115" i="1" s="1"/>
  <c r="AP1173" i="1" a="1"/>
  <c r="AP1173" i="1" s="1"/>
  <c r="BG1173" i="1" s="1"/>
  <c r="AP1176" i="1" a="1"/>
  <c r="AP1176" i="1" s="1"/>
  <c r="BG1176" i="1" s="1"/>
  <c r="AP1179" i="1" a="1"/>
  <c r="AP1179" i="1" s="1"/>
  <c r="BG1179" i="1" s="1"/>
  <c r="AP1182" i="1" a="1"/>
  <c r="AP1182" i="1" s="1"/>
  <c r="BG1182" i="1" s="1"/>
  <c r="AP1205" i="1" a="1"/>
  <c r="AP1205" i="1" s="1"/>
  <c r="BG1205" i="1" s="1"/>
  <c r="AP1208" i="1" a="1"/>
  <c r="AP1208" i="1" s="1"/>
  <c r="BG1208" i="1" s="1"/>
  <c r="AP1211" i="1" a="1"/>
  <c r="AP1211" i="1" s="1"/>
  <c r="BG1211" i="1" s="1"/>
  <c r="AP1214" i="1" a="1"/>
  <c r="AP1214" i="1" s="1"/>
  <c r="BG1214" i="1" s="1"/>
  <c r="AP1237" i="1" a="1"/>
  <c r="AP1237" i="1" s="1"/>
  <c r="BG1237" i="1" s="1"/>
  <c r="AP1240" i="1" a="1"/>
  <c r="AP1240" i="1" s="1"/>
  <c r="BG1240" i="1" s="1"/>
  <c r="AP1243" i="1" a="1"/>
  <c r="AP1243" i="1" s="1"/>
  <c r="BG1243" i="1" s="1"/>
  <c r="AP1246" i="1" a="1"/>
  <c r="AP1246" i="1" s="1"/>
  <c r="BG1246" i="1" s="1"/>
  <c r="AP1269" i="1" a="1"/>
  <c r="AP1269" i="1" s="1"/>
  <c r="BG1269" i="1" s="1"/>
  <c r="AP1272" i="1" a="1"/>
  <c r="AP1272" i="1" s="1"/>
  <c r="BG1272" i="1" s="1"/>
  <c r="AP1275" i="1" a="1"/>
  <c r="AP1275" i="1" s="1"/>
  <c r="BG1275" i="1" s="1"/>
  <c r="AP1278" i="1" a="1"/>
  <c r="AP1278" i="1" s="1"/>
  <c r="BG1278" i="1" s="1"/>
  <c r="AP1301" i="1" a="1"/>
  <c r="AP1301" i="1" s="1"/>
  <c r="BG1301" i="1" s="1"/>
  <c r="AP1304" i="1" a="1"/>
  <c r="AP1304" i="1" s="1"/>
  <c r="BG1304" i="1" s="1"/>
  <c r="AP1307" i="1" a="1"/>
  <c r="AP1307" i="1" s="1"/>
  <c r="BG1307" i="1" s="1"/>
  <c r="AP1310" i="1" a="1"/>
  <c r="AP1310" i="1" s="1"/>
  <c r="BG1310" i="1" s="1"/>
  <c r="AP1038" i="1" a="1"/>
  <c r="AP1038" i="1" s="1"/>
  <c r="BG1038" i="1" s="1"/>
  <c r="AP1172" i="1" a="1"/>
  <c r="AP1172" i="1" s="1"/>
  <c r="BG1172" i="1" s="1"/>
  <c r="AP1201" i="1" a="1"/>
  <c r="AP1201" i="1" s="1"/>
  <c r="BG1201" i="1" s="1"/>
  <c r="AP1207" i="1" a="1"/>
  <c r="AP1207" i="1" s="1"/>
  <c r="BG1207" i="1" s="1"/>
  <c r="AP1265" i="1" a="1"/>
  <c r="AP1265" i="1" s="1"/>
  <c r="BG1265" i="1" s="1"/>
  <c r="AP1297" i="1" a="1"/>
  <c r="AP1297" i="1" s="1"/>
  <c r="BG1297" i="1" s="1"/>
  <c r="AP1306" i="1" a="1"/>
  <c r="AP1306" i="1" s="1"/>
  <c r="BG1306" i="1" s="1"/>
  <c r="AP646" i="1" a="1"/>
  <c r="AP646" i="1" s="1"/>
  <c r="BG646" i="1" s="1"/>
  <c r="AP946" i="1" a="1"/>
  <c r="AP946" i="1" s="1"/>
  <c r="BG946" i="1" s="1"/>
  <c r="AP996" i="1" a="1"/>
  <c r="AP996" i="1" s="1"/>
  <c r="BG996" i="1" s="1"/>
  <c r="AP1022" i="1" a="1"/>
  <c r="AP1022" i="1" s="1"/>
  <c r="BG1022" i="1" s="1"/>
  <c r="AP1096" i="1" a="1"/>
  <c r="AP1096" i="1" s="1"/>
  <c r="BG1096" i="1" s="1"/>
  <c r="AP1135" i="1" a="1"/>
  <c r="AP1135" i="1" s="1"/>
  <c r="BG1135" i="1" s="1"/>
  <c r="AP1185" i="1" a="1"/>
  <c r="AP1185" i="1" s="1"/>
  <c r="BG1185" i="1" s="1"/>
  <c r="AP1188" i="1" a="1"/>
  <c r="AP1188" i="1" s="1"/>
  <c r="BG1188" i="1" s="1"/>
  <c r="AP1191" i="1" a="1"/>
  <c r="AP1191" i="1" s="1"/>
  <c r="BG1191" i="1" s="1"/>
  <c r="AP1194" i="1" a="1"/>
  <c r="AP1194" i="1" s="1"/>
  <c r="BG1194" i="1" s="1"/>
  <c r="AP1217" i="1" a="1"/>
  <c r="AP1217" i="1" s="1"/>
  <c r="BG1217" i="1" s="1"/>
  <c r="AP1220" i="1" a="1"/>
  <c r="AP1220" i="1" s="1"/>
  <c r="BG1220" i="1" s="1"/>
  <c r="AP1223" i="1" a="1"/>
  <c r="AP1223" i="1" s="1"/>
  <c r="BG1223" i="1" s="1"/>
  <c r="AP1226" i="1" a="1"/>
  <c r="AP1226" i="1" s="1"/>
  <c r="BG1226" i="1" s="1"/>
  <c r="AP1249" i="1" a="1"/>
  <c r="AP1249" i="1" s="1"/>
  <c r="BG1249" i="1" s="1"/>
  <c r="AP1252" i="1" a="1"/>
  <c r="AP1252" i="1" s="1"/>
  <c r="BG1252" i="1" s="1"/>
  <c r="AP1255" i="1" a="1"/>
  <c r="AP1255" i="1" s="1"/>
  <c r="BG1255" i="1" s="1"/>
  <c r="AP1258" i="1" a="1"/>
  <c r="AP1258" i="1" s="1"/>
  <c r="BG1258" i="1" s="1"/>
  <c r="AP1281" i="1" a="1"/>
  <c r="AP1281" i="1" s="1"/>
  <c r="BG1281" i="1" s="1"/>
  <c r="AP1284" i="1" a="1"/>
  <c r="AP1284" i="1" s="1"/>
  <c r="BG1284" i="1" s="1"/>
  <c r="AP1287" i="1" a="1"/>
  <c r="AP1287" i="1" s="1"/>
  <c r="BG1287" i="1" s="1"/>
  <c r="AP1290" i="1" a="1"/>
  <c r="AP1290" i="1" s="1"/>
  <c r="BG1290" i="1" s="1"/>
  <c r="AP1313" i="1" a="1"/>
  <c r="AP1313" i="1" s="1"/>
  <c r="BG1313" i="1" s="1"/>
  <c r="AP1160" i="1" a="1"/>
  <c r="AP1160" i="1" s="1"/>
  <c r="BG1160" i="1" s="1"/>
  <c r="AP1178" i="1" a="1"/>
  <c r="AP1178" i="1" s="1"/>
  <c r="BG1178" i="1" s="1"/>
  <c r="AP1077" i="1" a="1"/>
  <c r="AP1077" i="1" s="1"/>
  <c r="BG1077" i="1" s="1"/>
  <c r="AP1112" i="1" a="1"/>
  <c r="AP1112" i="1" s="1"/>
  <c r="BG1112" i="1" s="1"/>
  <c r="AP1171" i="1" a="1"/>
  <c r="AP1171" i="1" s="1"/>
  <c r="BG1171" i="1" s="1"/>
  <c r="AP1174" i="1" a="1"/>
  <c r="AP1174" i="1" s="1"/>
  <c r="BG1174" i="1" s="1"/>
  <c r="AP1197" i="1" a="1"/>
  <c r="AP1197" i="1" s="1"/>
  <c r="BG1197" i="1" s="1"/>
  <c r="AP1200" i="1" a="1"/>
  <c r="AP1200" i="1" s="1"/>
  <c r="BG1200" i="1" s="1"/>
  <c r="AP1203" i="1" a="1"/>
  <c r="AP1203" i="1" s="1"/>
  <c r="BG1203" i="1" s="1"/>
  <c r="AP1206" i="1" a="1"/>
  <c r="AP1206" i="1" s="1"/>
  <c r="BG1206" i="1" s="1"/>
  <c r="AP1229" i="1" a="1"/>
  <c r="AP1229" i="1" s="1"/>
  <c r="BG1229" i="1" s="1"/>
  <c r="AP1232" i="1" a="1"/>
  <c r="AP1232" i="1" s="1"/>
  <c r="BG1232" i="1" s="1"/>
  <c r="AP1235" i="1" a="1"/>
  <c r="AP1235" i="1" s="1"/>
  <c r="BG1235" i="1" s="1"/>
  <c r="AP1238" i="1" a="1"/>
  <c r="AP1238" i="1" s="1"/>
  <c r="BG1238" i="1" s="1"/>
  <c r="AP1261" i="1" a="1"/>
  <c r="AP1261" i="1" s="1"/>
  <c r="BG1261" i="1" s="1"/>
  <c r="AP1264" i="1" a="1"/>
  <c r="AP1264" i="1" s="1"/>
  <c r="BG1264" i="1" s="1"/>
  <c r="AP1267" i="1" a="1"/>
  <c r="AP1267" i="1" s="1"/>
  <c r="BG1267" i="1" s="1"/>
  <c r="AP1270" i="1" a="1"/>
  <c r="AP1270" i="1" s="1"/>
  <c r="BG1270" i="1" s="1"/>
  <c r="AP1293" i="1" a="1"/>
  <c r="AP1293" i="1" s="1"/>
  <c r="BG1293" i="1" s="1"/>
  <c r="AP1296" i="1" a="1"/>
  <c r="AP1296" i="1" s="1"/>
  <c r="BG1296" i="1" s="1"/>
  <c r="AP1299" i="1" a="1"/>
  <c r="AP1299" i="1" s="1"/>
  <c r="BG1299" i="1" s="1"/>
  <c r="AP1302" i="1" a="1"/>
  <c r="AP1302" i="1" s="1"/>
  <c r="BG1302" i="1" s="1"/>
  <c r="AP1305" i="1" a="1"/>
  <c r="AP1305" i="1" s="1"/>
  <c r="BG1305" i="1" s="1"/>
  <c r="AP1308" i="1" a="1"/>
  <c r="AP1308" i="1" s="1"/>
  <c r="BG1308" i="1" s="1"/>
  <c r="AP1311" i="1" a="1"/>
  <c r="AP1311" i="1" s="1"/>
  <c r="BG1311" i="1" s="1"/>
  <c r="AP1314" i="1" a="1"/>
  <c r="AP1314" i="1" s="1"/>
  <c r="BG1314" i="1" s="1"/>
  <c r="AP1317" i="1" a="1"/>
  <c r="AP1317" i="1" s="1"/>
  <c r="BG1317" i="1" s="1"/>
  <c r="AP2" i="1" a="1"/>
  <c r="AP2" i="1" s="1"/>
  <c r="AP1210" i="1" a="1"/>
  <c r="AP1210" i="1" s="1"/>
  <c r="BG1210" i="1" s="1"/>
  <c r="AP1300" i="1" a="1"/>
  <c r="AP1300" i="1" s="1"/>
  <c r="BG1300" i="1" s="1"/>
  <c r="AP1303" i="1" a="1"/>
  <c r="AP1303" i="1" s="1"/>
  <c r="BG1303" i="1" s="1"/>
  <c r="AP897" i="1" a="1"/>
  <c r="AP897" i="1" s="1"/>
  <c r="BG897" i="1" s="1"/>
  <c r="AP1046" i="1" a="1"/>
  <c r="AP1046" i="1" s="1"/>
  <c r="BG1046" i="1" s="1"/>
  <c r="AP1093" i="1" a="1"/>
  <c r="AP1093" i="1" s="1"/>
  <c r="BG1093" i="1" s="1"/>
  <c r="AP1166" i="1" a="1"/>
  <c r="AP1166" i="1" s="1"/>
  <c r="BG1166" i="1" s="1"/>
  <c r="AP1177" i="1" a="1"/>
  <c r="AP1177" i="1" s="1"/>
  <c r="BG1177" i="1" s="1"/>
  <c r="AP1180" i="1" a="1"/>
  <c r="AP1180" i="1" s="1"/>
  <c r="BG1180" i="1" s="1"/>
  <c r="AP1183" i="1" a="1"/>
  <c r="AP1183" i="1" s="1"/>
  <c r="BG1183" i="1" s="1"/>
  <c r="AP1186" i="1" a="1"/>
  <c r="AP1186" i="1" s="1"/>
  <c r="BG1186" i="1" s="1"/>
  <c r="AP1209" i="1" a="1"/>
  <c r="AP1209" i="1" s="1"/>
  <c r="BG1209" i="1" s="1"/>
  <c r="AP1212" i="1" a="1"/>
  <c r="AP1212" i="1" s="1"/>
  <c r="BG1212" i="1" s="1"/>
  <c r="AP1215" i="1" a="1"/>
  <c r="AP1215" i="1" s="1"/>
  <c r="BG1215" i="1" s="1"/>
  <c r="AP1218" i="1" a="1"/>
  <c r="AP1218" i="1" s="1"/>
  <c r="BG1218" i="1" s="1"/>
  <c r="AP1241" i="1" a="1"/>
  <c r="AP1241" i="1" s="1"/>
  <c r="BG1241" i="1" s="1"/>
  <c r="AP1244" i="1" a="1"/>
  <c r="AP1244" i="1" s="1"/>
  <c r="BG1244" i="1" s="1"/>
  <c r="AP1247" i="1" a="1"/>
  <c r="AP1247" i="1" s="1"/>
  <c r="BG1247" i="1" s="1"/>
  <c r="AP1250" i="1" a="1"/>
  <c r="AP1250" i="1" s="1"/>
  <c r="BG1250" i="1" s="1"/>
  <c r="AP1273" i="1" a="1"/>
  <c r="AP1273" i="1" s="1"/>
  <c r="BG1273" i="1" s="1"/>
  <c r="AP1276" i="1" a="1"/>
  <c r="AP1276" i="1" s="1"/>
  <c r="BG1276" i="1" s="1"/>
  <c r="AP1279" i="1" a="1"/>
  <c r="AP1279" i="1" s="1"/>
  <c r="BG1279" i="1" s="1"/>
  <c r="AP1282" i="1" a="1"/>
  <c r="AP1282" i="1" s="1"/>
  <c r="BG1282" i="1" s="1"/>
  <c r="AP1233" i="1" a="1"/>
  <c r="AP1233" i="1" s="1"/>
  <c r="BG1233" i="1" s="1"/>
  <c r="AP1271" i="1" a="1"/>
  <c r="AP1271" i="1" s="1"/>
  <c r="BG1271" i="1" s="1"/>
  <c r="AP739" i="1" a="1"/>
  <c r="AP739" i="1" s="1"/>
  <c r="BG739" i="1" s="1"/>
  <c r="AP769" i="1" a="1"/>
  <c r="AP769" i="1" s="1"/>
  <c r="BG769" i="1" s="1"/>
  <c r="AP1005" i="1" a="1"/>
  <c r="AP1005" i="1" s="1"/>
  <c r="BG1005" i="1" s="1"/>
  <c r="AP1059" i="1" a="1"/>
  <c r="AP1059" i="1" s="1"/>
  <c r="BG1059" i="1" s="1"/>
  <c r="AP1074" i="1" a="1"/>
  <c r="AP1074" i="1" s="1"/>
  <c r="BG1074" i="1" s="1"/>
  <c r="AP1156" i="1" a="1"/>
  <c r="AP1156" i="1" s="1"/>
  <c r="BG1156" i="1" s="1"/>
  <c r="AP1163" i="1" a="1"/>
  <c r="AP1163" i="1" s="1"/>
  <c r="BG1163" i="1" s="1"/>
  <c r="AP1189" i="1" a="1"/>
  <c r="AP1189" i="1" s="1"/>
  <c r="BG1189" i="1" s="1"/>
  <c r="AP1192" i="1" a="1"/>
  <c r="AP1192" i="1" s="1"/>
  <c r="BG1192" i="1" s="1"/>
  <c r="AP1195" i="1" a="1"/>
  <c r="AP1195" i="1" s="1"/>
  <c r="BG1195" i="1" s="1"/>
  <c r="AP1198" i="1" a="1"/>
  <c r="AP1198" i="1" s="1"/>
  <c r="BG1198" i="1" s="1"/>
  <c r="AP1221" i="1" a="1"/>
  <c r="AP1221" i="1" s="1"/>
  <c r="BG1221" i="1" s="1"/>
  <c r="AP1224" i="1" a="1"/>
  <c r="AP1224" i="1" s="1"/>
  <c r="BG1224" i="1" s="1"/>
  <c r="AP1227" i="1" a="1"/>
  <c r="AP1227" i="1" s="1"/>
  <c r="BG1227" i="1" s="1"/>
  <c r="AP1230" i="1" a="1"/>
  <c r="AP1230" i="1" s="1"/>
  <c r="BG1230" i="1" s="1"/>
  <c r="AP1253" i="1" a="1"/>
  <c r="AP1253" i="1" s="1"/>
  <c r="BG1253" i="1" s="1"/>
  <c r="AP1256" i="1" a="1"/>
  <c r="AP1256" i="1" s="1"/>
  <c r="BG1256" i="1" s="1"/>
  <c r="AP1259" i="1" a="1"/>
  <c r="AP1259" i="1" s="1"/>
  <c r="BG1259" i="1" s="1"/>
  <c r="AP1262" i="1" a="1"/>
  <c r="AP1262" i="1" s="1"/>
  <c r="BG1262" i="1" s="1"/>
  <c r="AP1285" i="1" a="1"/>
  <c r="AP1285" i="1" s="1"/>
  <c r="BG1285" i="1" s="1"/>
  <c r="AP1288" i="1" a="1"/>
  <c r="AP1288" i="1" s="1"/>
  <c r="BG1288" i="1" s="1"/>
  <c r="AP1291" i="1" a="1"/>
  <c r="AP1291" i="1" s="1"/>
  <c r="BG1291" i="1" s="1"/>
  <c r="AP1294" i="1" a="1"/>
  <c r="AP1294" i="1" s="1"/>
  <c r="BG1294" i="1" s="1"/>
  <c r="AP1236" i="1" a="1"/>
  <c r="AP1236" i="1" s="1"/>
  <c r="BG1236" i="1" s="1"/>
  <c r="AP1268" i="1" a="1"/>
  <c r="AP1268" i="1" s="1"/>
  <c r="BG1268" i="1" s="1"/>
  <c r="AS3" i="1" a="1"/>
  <c r="AS3" i="1" s="1"/>
  <c r="BJ3" i="1" s="1"/>
  <c r="AS13" i="1" a="1"/>
  <c r="AS13" i="1" s="1"/>
  <c r="AS21" i="1" a="1"/>
  <c r="AS21" i="1" s="1"/>
  <c r="AS27" i="1" a="1"/>
  <c r="AS27" i="1" s="1"/>
  <c r="AS38" i="1" a="1"/>
  <c r="AS38" i="1" s="1"/>
  <c r="AS42" i="1" a="1"/>
  <c r="AS42" i="1" s="1"/>
  <c r="AS47" i="1" a="1"/>
  <c r="AS47" i="1" s="1"/>
  <c r="BJ47" i="1" s="1"/>
  <c r="AS50" i="1" a="1"/>
  <c r="AS50" i="1" s="1"/>
  <c r="BJ50" i="1" s="1"/>
  <c r="AS53" i="1" a="1"/>
  <c r="AS53" i="1" s="1"/>
  <c r="BJ53" i="1" s="1"/>
  <c r="AS57" i="1" a="1"/>
  <c r="AS57" i="1" s="1"/>
  <c r="AS60" i="1" a="1"/>
  <c r="AS60" i="1" s="1"/>
  <c r="BJ60" i="1" s="1"/>
  <c r="AS76" i="1" a="1"/>
  <c r="AS76" i="1" s="1"/>
  <c r="BJ76" i="1" s="1"/>
  <c r="AS83" i="1" a="1"/>
  <c r="AS83" i="1" s="1"/>
  <c r="BJ83" i="1" s="1"/>
  <c r="AS84" i="1" a="1"/>
  <c r="AS84" i="1" s="1"/>
  <c r="BJ84" i="1" s="1"/>
  <c r="AS92" i="1" a="1"/>
  <c r="AS92" i="1" s="1"/>
  <c r="BJ92" i="1" s="1"/>
  <c r="AS111" i="1" a="1"/>
  <c r="AS111" i="1" s="1"/>
  <c r="BJ111" i="1" s="1"/>
  <c r="AS116" i="1" a="1"/>
  <c r="AS116" i="1" s="1"/>
  <c r="BJ116" i="1" s="1"/>
  <c r="AS130" i="1" a="1"/>
  <c r="AS130" i="1" s="1"/>
  <c r="BJ130" i="1" s="1"/>
  <c r="AS133" i="1" a="1"/>
  <c r="AS133" i="1" s="1"/>
  <c r="BJ133" i="1" s="1"/>
  <c r="AS138" i="1" a="1"/>
  <c r="AS138" i="1" s="1"/>
  <c r="BJ138" i="1" s="1"/>
  <c r="AS4" i="1" a="1"/>
  <c r="AS4" i="1" s="1"/>
  <c r="AS30" i="1" a="1"/>
  <c r="AS30" i="1" s="1"/>
  <c r="BJ30" i="1" s="1"/>
  <c r="AS44" i="1" a="1"/>
  <c r="AS44" i="1" s="1"/>
  <c r="BJ44" i="1" s="1"/>
  <c r="AS63" i="1" a="1"/>
  <c r="AS63" i="1" s="1"/>
  <c r="BJ63" i="1" s="1"/>
  <c r="AS68" i="1" a="1"/>
  <c r="AS68" i="1" s="1"/>
  <c r="BJ68" i="1" s="1"/>
  <c r="AS75" i="1" a="1"/>
  <c r="AS75" i="1" s="1"/>
  <c r="BJ75" i="1" s="1"/>
  <c r="AS80" i="1" a="1"/>
  <c r="AS80" i="1" s="1"/>
  <c r="BJ80" i="1" s="1"/>
  <c r="AS94" i="1" a="1"/>
  <c r="AS94" i="1" s="1"/>
  <c r="BJ94" i="1" s="1"/>
  <c r="AS95" i="1" a="1"/>
  <c r="AS95" i="1" s="1"/>
  <c r="BJ95" i="1" s="1"/>
  <c r="AS108" i="1" a="1"/>
  <c r="AS108" i="1" s="1"/>
  <c r="BJ108" i="1" s="1"/>
  <c r="AS121" i="1" a="1"/>
  <c r="AS121" i="1" s="1"/>
  <c r="BJ121" i="1" s="1"/>
  <c r="AS126" i="1" a="1"/>
  <c r="AS126" i="1" s="1"/>
  <c r="BJ126" i="1" s="1"/>
  <c r="AS128" i="1" a="1"/>
  <c r="AS128" i="1" s="1"/>
  <c r="BJ128" i="1" s="1"/>
  <c r="AS129" i="1" a="1"/>
  <c r="AS129" i="1" s="1"/>
  <c r="BJ129" i="1" s="1"/>
  <c r="AS5" i="1" a="1"/>
  <c r="AS5" i="1" s="1"/>
  <c r="AS14" i="1" a="1"/>
  <c r="AS14" i="1" s="1"/>
  <c r="BJ14" i="1" s="1"/>
  <c r="AS22" i="1" a="1"/>
  <c r="AS22" i="1" s="1"/>
  <c r="BJ22" i="1" s="1"/>
  <c r="AS32" i="1" a="1"/>
  <c r="AS32" i="1" s="1"/>
  <c r="BJ32" i="1" s="1"/>
  <c r="AS34" i="1" a="1"/>
  <c r="AS34" i="1" s="1"/>
  <c r="BJ34" i="1" s="1"/>
  <c r="AS41" i="1" a="1"/>
  <c r="AS41" i="1" s="1"/>
  <c r="BJ41" i="1" s="1"/>
  <c r="AS46" i="1" a="1"/>
  <c r="AS46" i="1" s="1"/>
  <c r="BJ46" i="1" s="1"/>
  <c r="AS49" i="1" a="1"/>
  <c r="AS49" i="1" s="1"/>
  <c r="AS64" i="1" a="1"/>
  <c r="AS64" i="1" s="1"/>
  <c r="BJ64" i="1" s="1"/>
  <c r="AS69" i="1" a="1"/>
  <c r="AS69" i="1" s="1"/>
  <c r="BJ69" i="1" s="1"/>
  <c r="AS85" i="1" a="1"/>
  <c r="AS85" i="1" s="1"/>
  <c r="BJ85" i="1" s="1"/>
  <c r="AS87" i="1" a="1"/>
  <c r="AS87" i="1" s="1"/>
  <c r="BJ87" i="1" s="1"/>
  <c r="AS96" i="1" a="1"/>
  <c r="AS96" i="1" s="1"/>
  <c r="BJ96" i="1" s="1"/>
  <c r="AS97" i="1" a="1"/>
  <c r="AS97" i="1" s="1"/>
  <c r="BJ97" i="1" s="1"/>
  <c r="AS98" i="1" a="1"/>
  <c r="AS98" i="1" s="1"/>
  <c r="BJ98" i="1" s="1"/>
  <c r="AS124" i="1" a="1"/>
  <c r="AS124" i="1" s="1"/>
  <c r="BJ124" i="1" s="1"/>
  <c r="AS127" i="1" a="1"/>
  <c r="AS127" i="1" s="1"/>
  <c r="BJ127" i="1" s="1"/>
  <c r="AS135" i="1" a="1"/>
  <c r="AS135" i="1" s="1"/>
  <c r="BJ135" i="1" s="1"/>
  <c r="AS6" i="1" a="1"/>
  <c r="AS6" i="1" s="1"/>
  <c r="AS15" i="1" a="1"/>
  <c r="AS15" i="1" s="1"/>
  <c r="AS23" i="1" a="1"/>
  <c r="AS23" i="1" s="1"/>
  <c r="BJ23" i="1" s="1"/>
  <c r="AS28" i="1" a="1"/>
  <c r="AS28" i="1" s="1"/>
  <c r="BJ28" i="1" s="1"/>
  <c r="AS35" i="1" a="1"/>
  <c r="AS35" i="1" s="1"/>
  <c r="AS39" i="1" a="1"/>
  <c r="AS39" i="1" s="1"/>
  <c r="AS56" i="1" a="1"/>
  <c r="AS56" i="1" s="1"/>
  <c r="AS59" i="1" a="1"/>
  <c r="AS59" i="1" s="1"/>
  <c r="BJ59" i="1" s="1"/>
  <c r="AS65" i="1" a="1"/>
  <c r="AS65" i="1" s="1"/>
  <c r="BJ65" i="1" s="1"/>
  <c r="AS70" i="1" a="1"/>
  <c r="AS70" i="1" s="1"/>
  <c r="BJ70" i="1" s="1"/>
  <c r="AS81" i="1" a="1"/>
  <c r="AS81" i="1" s="1"/>
  <c r="BJ81" i="1" s="1"/>
  <c r="AS99" i="1" a="1"/>
  <c r="AS99" i="1" s="1"/>
  <c r="BJ99" i="1" s="1"/>
  <c r="AS100" i="1" a="1"/>
  <c r="AS100" i="1" s="1"/>
  <c r="BJ100" i="1" s="1"/>
  <c r="AS102" i="1" a="1"/>
  <c r="AS102" i="1" s="1"/>
  <c r="BJ102" i="1" s="1"/>
  <c r="AS109" i="1" a="1"/>
  <c r="AS109" i="1" s="1"/>
  <c r="BJ109" i="1" s="1"/>
  <c r="AS114" i="1" a="1"/>
  <c r="AS114" i="1" s="1"/>
  <c r="BJ114" i="1" s="1"/>
  <c r="AS119" i="1" a="1"/>
  <c r="AS119" i="1" s="1"/>
  <c r="BJ119" i="1" s="1"/>
  <c r="AS137" i="1" a="1"/>
  <c r="AS137" i="1" s="1"/>
  <c r="BJ137" i="1" s="1"/>
  <c r="AS140" i="1" a="1"/>
  <c r="AS140" i="1" s="1"/>
  <c r="BJ140" i="1" s="1"/>
  <c r="AS7" i="1" a="1"/>
  <c r="AS7" i="1" s="1"/>
  <c r="BJ7" i="1" s="1"/>
  <c r="AS8" i="1" a="1"/>
  <c r="AS8" i="1" s="1"/>
  <c r="BJ8" i="1" s="1"/>
  <c r="AS16" i="1" a="1"/>
  <c r="AS16" i="1" s="1"/>
  <c r="AS24" i="1" a="1"/>
  <c r="AS24" i="1" s="1"/>
  <c r="AS26" i="1" a="1"/>
  <c r="AS26" i="1" s="1"/>
  <c r="AS52" i="1" a="1"/>
  <c r="AS52" i="1" s="1"/>
  <c r="BJ52" i="1" s="1"/>
  <c r="AS66" i="1" a="1"/>
  <c r="AS66" i="1" s="1"/>
  <c r="BJ66" i="1" s="1"/>
  <c r="AS71" i="1" a="1"/>
  <c r="AS71" i="1" s="1"/>
  <c r="BJ71" i="1" s="1"/>
  <c r="AS88" i="1" a="1"/>
  <c r="AS88" i="1" s="1"/>
  <c r="BJ88" i="1" s="1"/>
  <c r="AS89" i="1" a="1"/>
  <c r="AS89" i="1" s="1"/>
  <c r="BJ89" i="1" s="1"/>
  <c r="AS101" i="1" a="1"/>
  <c r="AS101" i="1" s="1"/>
  <c r="BJ101" i="1" s="1"/>
  <c r="AS104" i="1" a="1"/>
  <c r="AS104" i="1" s="1"/>
  <c r="BJ104" i="1" s="1"/>
  <c r="AS112" i="1" a="1"/>
  <c r="AS112" i="1" s="1"/>
  <c r="BJ112" i="1" s="1"/>
  <c r="AS117" i="1" a="1"/>
  <c r="AS117" i="1" s="1"/>
  <c r="BJ117" i="1" s="1"/>
  <c r="AS122" i="1" a="1"/>
  <c r="AS122" i="1" s="1"/>
  <c r="BJ122" i="1" s="1"/>
  <c r="AS132" i="1" a="1"/>
  <c r="AS132" i="1" s="1"/>
  <c r="BJ132" i="1" s="1"/>
  <c r="AS25" i="1" a="1"/>
  <c r="AS25" i="1" s="1"/>
  <c r="BJ25" i="1" s="1"/>
  <c r="AS29" i="1" a="1"/>
  <c r="AS29" i="1" s="1"/>
  <c r="BJ29" i="1" s="1"/>
  <c r="AS31" i="1" a="1"/>
  <c r="AS31" i="1" s="1"/>
  <c r="AS36" i="1" a="1"/>
  <c r="AS36" i="1" s="1"/>
  <c r="AS43" i="1" a="1"/>
  <c r="AS43" i="1" s="1"/>
  <c r="BJ43" i="1" s="1"/>
  <c r="AS48" i="1" a="1"/>
  <c r="AS48" i="1" s="1"/>
  <c r="AS55" i="1" a="1"/>
  <c r="AS55" i="1" s="1"/>
  <c r="AS58" i="1" a="1"/>
  <c r="AS58" i="1" s="1"/>
  <c r="BJ58" i="1" s="1"/>
  <c r="AS67" i="1" a="1"/>
  <c r="AS67" i="1" s="1"/>
  <c r="BJ67" i="1" s="1"/>
  <c r="AS72" i="1" a="1"/>
  <c r="AS72" i="1" s="1"/>
  <c r="BJ72" i="1" s="1"/>
  <c r="AS77" i="1" a="1"/>
  <c r="AS77" i="1" s="1"/>
  <c r="BJ77" i="1" s="1"/>
  <c r="AS78" i="1" a="1"/>
  <c r="AS78" i="1" s="1"/>
  <c r="BJ78" i="1" s="1"/>
  <c r="AS91" i="1" a="1"/>
  <c r="AS91" i="1" s="1"/>
  <c r="BJ91" i="1" s="1"/>
  <c r="AS103" i="1" a="1"/>
  <c r="AS103" i="1" s="1"/>
  <c r="BJ103" i="1" s="1"/>
  <c r="AS106" i="1" a="1"/>
  <c r="AS106" i="1" s="1"/>
  <c r="BJ106" i="1" s="1"/>
  <c r="AS110" i="1" a="1"/>
  <c r="AS110" i="1" s="1"/>
  <c r="BJ110" i="1" s="1"/>
  <c r="AS115" i="1" a="1"/>
  <c r="AS115" i="1" s="1"/>
  <c r="BJ115" i="1" s="1"/>
  <c r="AS120" i="1" a="1"/>
  <c r="AS120" i="1" s="1"/>
  <c r="BJ120" i="1" s="1"/>
  <c r="AS125" i="1" a="1"/>
  <c r="AS125" i="1" s="1"/>
  <c r="BJ125" i="1" s="1"/>
  <c r="AS134" i="1" a="1"/>
  <c r="AS134" i="1" s="1"/>
  <c r="BJ134" i="1" s="1"/>
  <c r="AS139" i="1" a="1"/>
  <c r="AS139" i="1" s="1"/>
  <c r="BJ139" i="1" s="1"/>
  <c r="AS9" i="1" a="1"/>
  <c r="AS9" i="1" s="1"/>
  <c r="AS11" i="1" a="1"/>
  <c r="AS11" i="1" s="1"/>
  <c r="BJ11" i="1" s="1"/>
  <c r="AS17" i="1" a="1"/>
  <c r="AS17" i="1" s="1"/>
  <c r="BJ17" i="1" s="1"/>
  <c r="AS18" i="1" a="1"/>
  <c r="AS18" i="1" s="1"/>
  <c r="BJ18" i="1" s="1"/>
  <c r="AS37" i="1" a="1"/>
  <c r="AS37" i="1" s="1"/>
  <c r="BJ37" i="1" s="1"/>
  <c r="AS40" i="1" a="1"/>
  <c r="AS40" i="1" s="1"/>
  <c r="AS51" i="1" a="1"/>
  <c r="AS51" i="1" s="1"/>
  <c r="AS73" i="1" a="1"/>
  <c r="AS73" i="1" s="1"/>
  <c r="BJ73" i="1" s="1"/>
  <c r="AS74" i="1" a="1"/>
  <c r="AS74" i="1" s="1"/>
  <c r="BJ74" i="1" s="1"/>
  <c r="AS82" i="1" a="1"/>
  <c r="AS82" i="1" s="1"/>
  <c r="BJ82" i="1" s="1"/>
  <c r="AS86" i="1" a="1"/>
  <c r="AS86" i="1" s="1"/>
  <c r="BJ86" i="1" s="1"/>
  <c r="AS90" i="1" a="1"/>
  <c r="AS90" i="1" s="1"/>
  <c r="BJ90" i="1" s="1"/>
  <c r="AS105" i="1" a="1"/>
  <c r="AS105" i="1" s="1"/>
  <c r="BJ105" i="1" s="1"/>
  <c r="AS118" i="1" a="1"/>
  <c r="AS118" i="1" s="1"/>
  <c r="BJ118" i="1" s="1"/>
  <c r="AS123" i="1" a="1"/>
  <c r="AS123" i="1" s="1"/>
  <c r="BJ123" i="1" s="1"/>
  <c r="AS131" i="1" a="1"/>
  <c r="AS131" i="1" s="1"/>
  <c r="BJ131" i="1" s="1"/>
  <c r="AS143" i="1" a="1"/>
  <c r="AS143" i="1" s="1"/>
  <c r="BJ143" i="1" s="1"/>
  <c r="AS155" i="1" a="1"/>
  <c r="AS155" i="1" s="1"/>
  <c r="BJ155" i="1" s="1"/>
  <c r="AS162" i="1" a="1"/>
  <c r="AS162" i="1" s="1"/>
  <c r="BJ162" i="1" s="1"/>
  <c r="AS164" i="1" a="1"/>
  <c r="AS164" i="1" s="1"/>
  <c r="BJ164" i="1" s="1"/>
  <c r="AS182" i="1" a="1"/>
  <c r="AS182" i="1" s="1"/>
  <c r="BJ182" i="1" s="1"/>
  <c r="AS184" i="1" a="1"/>
  <c r="AS184" i="1" s="1"/>
  <c r="BJ184" i="1" s="1"/>
  <c r="AS191" i="1" a="1"/>
  <c r="AS191" i="1" s="1"/>
  <c r="BJ191" i="1" s="1"/>
  <c r="AS193" i="1" a="1"/>
  <c r="AS193" i="1" s="1"/>
  <c r="BJ193" i="1" s="1"/>
  <c r="AS199" i="1" a="1"/>
  <c r="AS199" i="1" s="1"/>
  <c r="BJ199" i="1" s="1"/>
  <c r="AS202" i="1" a="1"/>
  <c r="AS202" i="1" s="1"/>
  <c r="BJ202" i="1" s="1"/>
  <c r="AS19" i="1" a="1"/>
  <c r="AS19" i="1" s="1"/>
  <c r="BJ19" i="1" s="1"/>
  <c r="AS152" i="1" a="1"/>
  <c r="AS152" i="1" s="1"/>
  <c r="BJ152" i="1" s="1"/>
  <c r="AS154" i="1" a="1"/>
  <c r="AS154" i="1" s="1"/>
  <c r="BJ154" i="1" s="1"/>
  <c r="AS157" i="1" a="1"/>
  <c r="AS157" i="1" s="1"/>
  <c r="BJ157" i="1" s="1"/>
  <c r="AS159" i="1" a="1"/>
  <c r="AS159" i="1" s="1"/>
  <c r="BJ159" i="1" s="1"/>
  <c r="AS165" i="1" a="1"/>
  <c r="AS165" i="1" s="1"/>
  <c r="BJ165" i="1" s="1"/>
  <c r="AS178" i="1" a="1"/>
  <c r="AS178" i="1" s="1"/>
  <c r="BJ178" i="1" s="1"/>
  <c r="AS180" i="1" a="1"/>
  <c r="AS180" i="1" s="1"/>
  <c r="BJ180" i="1" s="1"/>
  <c r="AS189" i="1" a="1"/>
  <c r="AS189" i="1" s="1"/>
  <c r="BJ189" i="1" s="1"/>
  <c r="AS211" i="1" a="1"/>
  <c r="AS211" i="1" s="1"/>
  <c r="BJ211" i="1" s="1"/>
  <c r="AS221" i="1" a="1"/>
  <c r="AS221" i="1" s="1"/>
  <c r="BJ221" i="1" s="1"/>
  <c r="AS223" i="1" a="1"/>
  <c r="AS223" i="1" s="1"/>
  <c r="BJ223" i="1" s="1"/>
  <c r="AS228" i="1" a="1"/>
  <c r="AS228" i="1" s="1"/>
  <c r="BJ228" i="1" s="1"/>
  <c r="AS231" i="1" a="1"/>
  <c r="AS231" i="1" s="1"/>
  <c r="BJ231" i="1" s="1"/>
  <c r="AS248" i="1" a="1"/>
  <c r="AS248" i="1" s="1"/>
  <c r="BJ248" i="1" s="1"/>
  <c r="AS255" i="1" a="1"/>
  <c r="AS255" i="1" s="1"/>
  <c r="BJ255" i="1" s="1"/>
  <c r="AS12" i="1" a="1"/>
  <c r="AS12" i="1" s="1"/>
  <c r="BJ12" i="1" s="1"/>
  <c r="AS33" i="1" a="1"/>
  <c r="AS33" i="1" s="1"/>
  <c r="BJ33" i="1" s="1"/>
  <c r="AS61" i="1" a="1"/>
  <c r="AS61" i="1" s="1"/>
  <c r="BJ61" i="1" s="1"/>
  <c r="AS79" i="1" a="1"/>
  <c r="AS79" i="1" s="1"/>
  <c r="BJ79" i="1" s="1"/>
  <c r="AS113" i="1" a="1"/>
  <c r="AS113" i="1" s="1"/>
  <c r="BJ113" i="1" s="1"/>
  <c r="AS142" i="1" a="1"/>
  <c r="AS142" i="1" s="1"/>
  <c r="BJ142" i="1" s="1"/>
  <c r="AS145" i="1" a="1"/>
  <c r="AS145" i="1" s="1"/>
  <c r="BJ145" i="1" s="1"/>
  <c r="AS161" i="1" a="1"/>
  <c r="AS161" i="1" s="1"/>
  <c r="BJ161" i="1" s="1"/>
  <c r="AS170" i="1" a="1"/>
  <c r="AS170" i="1" s="1"/>
  <c r="BJ170" i="1" s="1"/>
  <c r="AS174" i="1" a="1"/>
  <c r="AS174" i="1" s="1"/>
  <c r="BJ174" i="1" s="1"/>
  <c r="AS194" i="1" a="1"/>
  <c r="AS194" i="1" s="1"/>
  <c r="BJ194" i="1" s="1"/>
  <c r="AS196" i="1" a="1"/>
  <c r="AS196" i="1" s="1"/>
  <c r="BJ196" i="1" s="1"/>
  <c r="AS203" i="1" a="1"/>
  <c r="AS203" i="1" s="1"/>
  <c r="BJ203" i="1" s="1"/>
  <c r="AS205" i="1" a="1"/>
  <c r="AS205" i="1" s="1"/>
  <c r="BJ205" i="1" s="1"/>
  <c r="AS207" i="1" a="1"/>
  <c r="AS207" i="1" s="1"/>
  <c r="BJ207" i="1" s="1"/>
  <c r="AS210" i="1" a="1"/>
  <c r="AS210" i="1" s="1"/>
  <c r="BJ210" i="1" s="1"/>
  <c r="AS233" i="1" a="1"/>
  <c r="AS233" i="1" s="1"/>
  <c r="BJ233" i="1" s="1"/>
  <c r="AS238" i="1" a="1"/>
  <c r="AS238" i="1" s="1"/>
  <c r="BJ238" i="1" s="1"/>
  <c r="AS239" i="1" a="1"/>
  <c r="AS239" i="1" s="1"/>
  <c r="BJ239" i="1" s="1"/>
  <c r="AS241" i="1" a="1"/>
  <c r="AS241" i="1" s="1"/>
  <c r="BJ241" i="1" s="1"/>
  <c r="AS253" i="1" a="1"/>
  <c r="AS253" i="1" s="1"/>
  <c r="BJ253" i="1" s="1"/>
  <c r="AS257" i="1" a="1"/>
  <c r="AS257" i="1" s="1"/>
  <c r="BJ257" i="1" s="1"/>
  <c r="AS20" i="1" a="1"/>
  <c r="AS20" i="1" s="1"/>
  <c r="AS147" i="1" a="1"/>
  <c r="AS147" i="1" s="1"/>
  <c r="BJ147" i="1" s="1"/>
  <c r="AS149" i="1" a="1"/>
  <c r="AS149" i="1" s="1"/>
  <c r="BJ149" i="1" s="1"/>
  <c r="AS166" i="1" a="1"/>
  <c r="AS166" i="1" s="1"/>
  <c r="BJ166" i="1" s="1"/>
  <c r="AS171" i="1" a="1"/>
  <c r="AS171" i="1" s="1"/>
  <c r="BJ171" i="1" s="1"/>
  <c r="AS175" i="1" a="1"/>
  <c r="AS175" i="1" s="1"/>
  <c r="BJ175" i="1" s="1"/>
  <c r="AS187" i="1" a="1"/>
  <c r="AS187" i="1" s="1"/>
  <c r="BJ187" i="1" s="1"/>
  <c r="AS192" i="1" a="1"/>
  <c r="AS192" i="1" s="1"/>
  <c r="BJ192" i="1" s="1"/>
  <c r="AS197" i="1" a="1"/>
  <c r="AS197" i="1" s="1"/>
  <c r="BJ197" i="1" s="1"/>
  <c r="AS216" i="1" a="1"/>
  <c r="AS216" i="1" s="1"/>
  <c r="BJ216" i="1" s="1"/>
  <c r="AS230" i="1" a="1"/>
  <c r="AS230" i="1" s="1"/>
  <c r="BJ230" i="1" s="1"/>
  <c r="AS245" i="1" a="1"/>
  <c r="AS245" i="1" s="1"/>
  <c r="BJ245" i="1" s="1"/>
  <c r="AS250" i="1" a="1"/>
  <c r="AS250" i="1" s="1"/>
  <c r="BJ250" i="1" s="1"/>
  <c r="AS252" i="1" a="1"/>
  <c r="AS252" i="1" s="1"/>
  <c r="BJ252" i="1" s="1"/>
  <c r="AS107" i="1" a="1"/>
  <c r="AS107" i="1" s="1"/>
  <c r="BJ107" i="1" s="1"/>
  <c r="AS144" i="1" a="1"/>
  <c r="AS144" i="1" s="1"/>
  <c r="BJ144" i="1" s="1"/>
  <c r="AS151" i="1" a="1"/>
  <c r="AS151" i="1" s="1"/>
  <c r="BJ151" i="1" s="1"/>
  <c r="AS167" i="1" a="1"/>
  <c r="AS167" i="1" s="1"/>
  <c r="BJ167" i="1" s="1"/>
  <c r="AS179" i="1" a="1"/>
  <c r="AS179" i="1" s="1"/>
  <c r="BJ179" i="1" s="1"/>
  <c r="AS181" i="1" a="1"/>
  <c r="AS181" i="1" s="1"/>
  <c r="BJ181" i="1" s="1"/>
  <c r="AS185" i="1" a="1"/>
  <c r="AS185" i="1" s="1"/>
  <c r="BJ185" i="1" s="1"/>
  <c r="AS190" i="1" a="1"/>
  <c r="AS190" i="1" s="1"/>
  <c r="BJ190" i="1" s="1"/>
  <c r="AS209" i="1" a="1"/>
  <c r="AS209" i="1" s="1"/>
  <c r="BJ209" i="1" s="1"/>
  <c r="AS212" i="1" a="1"/>
  <c r="AS212" i="1" s="1"/>
  <c r="BJ212" i="1" s="1"/>
  <c r="AS214" i="1" a="1"/>
  <c r="AS214" i="1" s="1"/>
  <c r="BJ214" i="1" s="1"/>
  <c r="AS220" i="1" a="1"/>
  <c r="AS220" i="1" s="1"/>
  <c r="BJ220" i="1" s="1"/>
  <c r="AS225" i="1" a="1"/>
  <c r="AS225" i="1" s="1"/>
  <c r="BJ225" i="1" s="1"/>
  <c r="AS227" i="1" a="1"/>
  <c r="AS227" i="1" s="1"/>
  <c r="BJ227" i="1" s="1"/>
  <c r="AS235" i="1" a="1"/>
  <c r="AS235" i="1" s="1"/>
  <c r="BJ235" i="1" s="1"/>
  <c r="AS62" i="1" a="1"/>
  <c r="AS62" i="1" s="1"/>
  <c r="BJ62" i="1" s="1"/>
  <c r="AS136" i="1" a="1"/>
  <c r="AS136" i="1" s="1"/>
  <c r="BJ136" i="1" s="1"/>
  <c r="AS153" i="1" a="1"/>
  <c r="AS153" i="1" s="1"/>
  <c r="BJ153" i="1" s="1"/>
  <c r="AS156" i="1" a="1"/>
  <c r="AS156" i="1" s="1"/>
  <c r="BJ156" i="1" s="1"/>
  <c r="AS158" i="1" a="1"/>
  <c r="AS158" i="1" s="1"/>
  <c r="BJ158" i="1" s="1"/>
  <c r="AS163" i="1" a="1"/>
  <c r="AS163" i="1" s="1"/>
  <c r="BJ163" i="1" s="1"/>
  <c r="AS176" i="1" a="1"/>
  <c r="AS176" i="1" s="1"/>
  <c r="BJ176" i="1" s="1"/>
  <c r="AS183" i="1" a="1"/>
  <c r="AS183" i="1" s="1"/>
  <c r="BJ183" i="1" s="1"/>
  <c r="AS200" i="1" a="1"/>
  <c r="AS200" i="1" s="1"/>
  <c r="BJ200" i="1" s="1"/>
  <c r="AS206" i="1" a="1"/>
  <c r="AS206" i="1" s="1"/>
  <c r="BJ206" i="1" s="1"/>
  <c r="AS247" i="1" a="1"/>
  <c r="AS247" i="1" s="1"/>
  <c r="BJ247" i="1" s="1"/>
  <c r="AS256" i="1" a="1"/>
  <c r="AS256" i="1" s="1"/>
  <c r="BJ256" i="1" s="1"/>
  <c r="AS45" i="1" a="1"/>
  <c r="AS45" i="1" s="1"/>
  <c r="BJ45" i="1" s="1"/>
  <c r="AS54" i="1" a="1"/>
  <c r="AS54" i="1" s="1"/>
  <c r="BJ54" i="1" s="1"/>
  <c r="AS93" i="1" a="1"/>
  <c r="AS93" i="1" s="1"/>
  <c r="BJ93" i="1" s="1"/>
  <c r="AS148" i="1" a="1"/>
  <c r="AS148" i="1" s="1"/>
  <c r="BJ148" i="1" s="1"/>
  <c r="AS169" i="1" a="1"/>
  <c r="AS169" i="1" s="1"/>
  <c r="BJ169" i="1" s="1"/>
  <c r="AS173" i="1" a="1"/>
  <c r="AS173" i="1" s="1"/>
  <c r="BJ173" i="1" s="1"/>
  <c r="AS177" i="1" a="1"/>
  <c r="AS177" i="1" s="1"/>
  <c r="BJ177" i="1" s="1"/>
  <c r="AS186" i="1" a="1"/>
  <c r="AS186" i="1" s="1"/>
  <c r="BJ186" i="1" s="1"/>
  <c r="AS201" i="1" a="1"/>
  <c r="AS201" i="1" s="1"/>
  <c r="BJ201" i="1" s="1"/>
  <c r="AS204" i="1" a="1"/>
  <c r="AS204" i="1" s="1"/>
  <c r="BJ204" i="1" s="1"/>
  <c r="AS213" i="1" a="1"/>
  <c r="AS213" i="1" s="1"/>
  <c r="BJ213" i="1" s="1"/>
  <c r="AS215" i="1" a="1"/>
  <c r="AS215" i="1" s="1"/>
  <c r="BJ215" i="1" s="1"/>
  <c r="AS219" i="1" a="1"/>
  <c r="AS219" i="1" s="1"/>
  <c r="BJ219" i="1" s="1"/>
  <c r="AS224" i="1" a="1"/>
  <c r="AS224" i="1" s="1"/>
  <c r="BJ224" i="1" s="1"/>
  <c r="AS226" i="1" a="1"/>
  <c r="AS226" i="1" s="1"/>
  <c r="BJ226" i="1" s="1"/>
  <c r="AS234" i="1" a="1"/>
  <c r="AS234" i="1" s="1"/>
  <c r="BJ234" i="1" s="1"/>
  <c r="AS240" i="1" a="1"/>
  <c r="AS240" i="1" s="1"/>
  <c r="BJ240" i="1" s="1"/>
  <c r="AS244" i="1" a="1"/>
  <c r="AS244" i="1" s="1"/>
  <c r="BJ244" i="1" s="1"/>
  <c r="AS258" i="1" a="1"/>
  <c r="AS258" i="1" s="1"/>
  <c r="BJ258" i="1" s="1"/>
  <c r="AS10" i="1" a="1"/>
  <c r="AS10" i="1" s="1"/>
  <c r="BJ10" i="1" s="1"/>
  <c r="AS150" i="1" a="1"/>
  <c r="AS150" i="1" s="1"/>
  <c r="BJ150" i="1" s="1"/>
  <c r="AS264" i="1" a="1"/>
  <c r="AS264" i="1" s="1"/>
  <c r="BJ264" i="1" s="1"/>
  <c r="AS270" i="1" a="1"/>
  <c r="AS270" i="1" s="1"/>
  <c r="BJ270" i="1" s="1"/>
  <c r="AS282" i="1" a="1"/>
  <c r="AS282" i="1" s="1"/>
  <c r="BJ282" i="1" s="1"/>
  <c r="AS294" i="1" a="1"/>
  <c r="AS294" i="1" s="1"/>
  <c r="BJ294" i="1" s="1"/>
  <c r="AS303" i="1" a="1"/>
  <c r="AS303" i="1" s="1"/>
  <c r="BJ303" i="1" s="1"/>
  <c r="AS312" i="1" a="1"/>
  <c r="AS312" i="1" s="1"/>
  <c r="BJ312" i="1" s="1"/>
  <c r="AS313" i="1" a="1"/>
  <c r="AS313" i="1" s="1"/>
  <c r="BJ313" i="1" s="1"/>
  <c r="AS321" i="1" a="1"/>
  <c r="AS321" i="1" s="1"/>
  <c r="BJ321" i="1" s="1"/>
  <c r="AS322" i="1" a="1"/>
  <c r="AS322" i="1" s="1"/>
  <c r="BJ322" i="1" s="1"/>
  <c r="AS323" i="1" a="1"/>
  <c r="AS323" i="1" s="1"/>
  <c r="BJ323" i="1" s="1"/>
  <c r="AS324" i="1" a="1"/>
  <c r="AS324" i="1" s="1"/>
  <c r="BJ324" i="1" s="1"/>
  <c r="AS325" i="1" a="1"/>
  <c r="AS325" i="1" s="1"/>
  <c r="BJ325" i="1" s="1"/>
  <c r="AS326" i="1" a="1"/>
  <c r="AS326" i="1" s="1"/>
  <c r="BJ326" i="1" s="1"/>
  <c r="AS327" i="1" a="1"/>
  <c r="AS327" i="1" s="1"/>
  <c r="BJ327" i="1" s="1"/>
  <c r="AS332" i="1" a="1"/>
  <c r="AS332" i="1" s="1"/>
  <c r="BJ332" i="1" s="1"/>
  <c r="AS337" i="1" a="1"/>
  <c r="AS337" i="1" s="1"/>
  <c r="BJ337" i="1" s="1"/>
  <c r="AS342" i="1" a="1"/>
  <c r="AS342" i="1" s="1"/>
  <c r="BJ342" i="1" s="1"/>
  <c r="AS350" i="1" a="1"/>
  <c r="AS350" i="1" s="1"/>
  <c r="BJ350" i="1" s="1"/>
  <c r="AS361" i="1" a="1"/>
  <c r="AS361" i="1" s="1"/>
  <c r="BJ361" i="1" s="1"/>
  <c r="AS141" i="1" a="1"/>
  <c r="AS141" i="1" s="1"/>
  <c r="BJ141" i="1" s="1"/>
  <c r="AS263" i="1" a="1"/>
  <c r="AS263" i="1" s="1"/>
  <c r="BJ263" i="1" s="1"/>
  <c r="AS266" i="1" a="1"/>
  <c r="AS266" i="1" s="1"/>
  <c r="BJ266" i="1" s="1"/>
  <c r="AS283" i="1" a="1"/>
  <c r="AS283" i="1" s="1"/>
  <c r="BJ283" i="1" s="1"/>
  <c r="AS292" i="1" a="1"/>
  <c r="AS292" i="1" s="1"/>
  <c r="BJ292" i="1" s="1"/>
  <c r="AS293" i="1" a="1"/>
  <c r="AS293" i="1" s="1"/>
  <c r="BJ293" i="1" s="1"/>
  <c r="AS304" i="1" a="1"/>
  <c r="AS304" i="1" s="1"/>
  <c r="BJ304" i="1" s="1"/>
  <c r="AS330" i="1" a="1"/>
  <c r="AS330" i="1" s="1"/>
  <c r="BJ330" i="1" s="1"/>
  <c r="AS335" i="1" a="1"/>
  <c r="AS335" i="1" s="1"/>
  <c r="BJ335" i="1" s="1"/>
  <c r="AS347" i="1" a="1"/>
  <c r="AS347" i="1" s="1"/>
  <c r="BJ347" i="1" s="1"/>
  <c r="AS354" i="1" a="1"/>
  <c r="AS354" i="1" s="1"/>
  <c r="BJ354" i="1" s="1"/>
  <c r="AS372" i="1" a="1"/>
  <c r="AS372" i="1" s="1"/>
  <c r="BJ372" i="1" s="1"/>
  <c r="AS160" i="1" a="1"/>
  <c r="AS160" i="1" s="1"/>
  <c r="BJ160" i="1" s="1"/>
  <c r="AS218" i="1" a="1"/>
  <c r="AS218" i="1" s="1"/>
  <c r="BJ218" i="1" s="1"/>
  <c r="AS229" i="1" a="1"/>
  <c r="AS229" i="1" s="1"/>
  <c r="BJ229" i="1" s="1"/>
  <c r="AS232" i="1" a="1"/>
  <c r="AS232" i="1" s="1"/>
  <c r="BJ232" i="1" s="1"/>
  <c r="AS246" i="1" a="1"/>
  <c r="AS246" i="1" s="1"/>
  <c r="BJ246" i="1" s="1"/>
  <c r="AS249" i="1" a="1"/>
  <c r="AS249" i="1" s="1"/>
  <c r="BJ249" i="1" s="1"/>
  <c r="AS265" i="1" a="1"/>
  <c r="AS265" i="1" s="1"/>
  <c r="BJ265" i="1" s="1"/>
  <c r="AS272" i="1" a="1"/>
  <c r="AS272" i="1" s="1"/>
  <c r="BJ272" i="1" s="1"/>
  <c r="AS275" i="1" a="1"/>
  <c r="AS275" i="1" s="1"/>
  <c r="BJ275" i="1" s="1"/>
  <c r="AS284" i="1" a="1"/>
  <c r="AS284" i="1" s="1"/>
  <c r="BJ284" i="1" s="1"/>
  <c r="AS290" i="1" a="1"/>
  <c r="AS290" i="1" s="1"/>
  <c r="BJ290" i="1" s="1"/>
  <c r="AS291" i="1" a="1"/>
  <c r="AS291" i="1" s="1"/>
  <c r="BJ291" i="1" s="1"/>
  <c r="AS305" i="1" a="1"/>
  <c r="AS305" i="1" s="1"/>
  <c r="BJ305" i="1" s="1"/>
  <c r="AS314" i="1" a="1"/>
  <c r="AS314" i="1" s="1"/>
  <c r="BJ314" i="1" s="1"/>
  <c r="AS315" i="1" a="1"/>
  <c r="AS315" i="1" s="1"/>
  <c r="BJ315" i="1" s="1"/>
  <c r="AS328" i="1" a="1"/>
  <c r="AS328" i="1" s="1"/>
  <c r="BJ328" i="1" s="1"/>
  <c r="AS340" i="1" a="1"/>
  <c r="AS340" i="1" s="1"/>
  <c r="BJ340" i="1" s="1"/>
  <c r="AS351" i="1" a="1"/>
  <c r="AS351" i="1" s="1"/>
  <c r="BJ351" i="1" s="1"/>
  <c r="AS358" i="1" a="1"/>
  <c r="AS358" i="1" s="1"/>
  <c r="BJ358" i="1" s="1"/>
  <c r="AS276" i="1" a="1"/>
  <c r="AS276" i="1" s="1"/>
  <c r="BJ276" i="1" s="1"/>
  <c r="AS277" i="1" a="1"/>
  <c r="AS277" i="1" s="1"/>
  <c r="BJ277" i="1" s="1"/>
  <c r="AS285" i="1" a="1"/>
  <c r="AS285" i="1" s="1"/>
  <c r="BJ285" i="1" s="1"/>
  <c r="AS288" i="1" a="1"/>
  <c r="AS288" i="1" s="1"/>
  <c r="BJ288" i="1" s="1"/>
  <c r="AS289" i="1" a="1"/>
  <c r="AS289" i="1" s="1"/>
  <c r="BJ289" i="1" s="1"/>
  <c r="AS306" i="1" a="1"/>
  <c r="AS306" i="1" s="1"/>
  <c r="BJ306" i="1" s="1"/>
  <c r="AS307" i="1" a="1"/>
  <c r="AS307" i="1" s="1"/>
  <c r="BJ307" i="1" s="1"/>
  <c r="AS338" i="1" a="1"/>
  <c r="AS338" i="1" s="1"/>
  <c r="BJ338" i="1" s="1"/>
  <c r="AS343" i="1" a="1"/>
  <c r="AS343" i="1" s="1"/>
  <c r="BJ343" i="1" s="1"/>
  <c r="AS348" i="1" a="1"/>
  <c r="AS348" i="1" s="1"/>
  <c r="BJ348" i="1" s="1"/>
  <c r="AS355" i="1" a="1"/>
  <c r="AS355" i="1" s="1"/>
  <c r="BJ355" i="1" s="1"/>
  <c r="AS362" i="1" a="1"/>
  <c r="AS362" i="1" s="1"/>
  <c r="BJ362" i="1" s="1"/>
  <c r="AS363" i="1" a="1"/>
  <c r="AS363" i="1" s="1"/>
  <c r="BJ363" i="1" s="1"/>
  <c r="AS365" i="1" a="1"/>
  <c r="AS365" i="1" s="1"/>
  <c r="BJ365" i="1" s="1"/>
  <c r="AS188" i="1" a="1"/>
  <c r="AS188" i="1" s="1"/>
  <c r="BJ188" i="1" s="1"/>
  <c r="AS198" i="1" a="1"/>
  <c r="AS198" i="1" s="1"/>
  <c r="BJ198" i="1" s="1"/>
  <c r="AS237" i="1" a="1"/>
  <c r="AS237" i="1" s="1"/>
  <c r="BJ237" i="1" s="1"/>
  <c r="AS243" i="1" a="1"/>
  <c r="AS243" i="1" s="1"/>
  <c r="BJ243" i="1" s="1"/>
  <c r="AS251" i="1" a="1"/>
  <c r="AS251" i="1" s="1"/>
  <c r="BJ251" i="1" s="1"/>
  <c r="AS254" i="1" a="1"/>
  <c r="AS254" i="1" s="1"/>
  <c r="BJ254" i="1" s="1"/>
  <c r="AS259" i="1" a="1"/>
  <c r="AS259" i="1" s="1"/>
  <c r="BJ259" i="1" s="1"/>
  <c r="AS267" i="1" a="1"/>
  <c r="AS267" i="1" s="1"/>
  <c r="BJ267" i="1" s="1"/>
  <c r="AS269" i="1" a="1"/>
  <c r="AS269" i="1" s="1"/>
  <c r="BJ269" i="1" s="1"/>
  <c r="AS278" i="1" a="1"/>
  <c r="AS278" i="1" s="1"/>
  <c r="BJ278" i="1" s="1"/>
  <c r="AS286" i="1" a="1"/>
  <c r="AS286" i="1" s="1"/>
  <c r="BJ286" i="1" s="1"/>
  <c r="AS287" i="1" a="1"/>
  <c r="AS287" i="1" s="1"/>
  <c r="BJ287" i="1" s="1"/>
  <c r="AS316" i="1" a="1"/>
  <c r="AS316" i="1" s="1"/>
  <c r="BJ316" i="1" s="1"/>
  <c r="AS317" i="1" a="1"/>
  <c r="AS317" i="1" s="1"/>
  <c r="BJ317" i="1" s="1"/>
  <c r="AS333" i="1" a="1"/>
  <c r="AS333" i="1" s="1"/>
  <c r="BJ333" i="1" s="1"/>
  <c r="AS336" i="1" a="1"/>
  <c r="AS336" i="1" s="1"/>
  <c r="BJ336" i="1" s="1"/>
  <c r="AS345" i="1" a="1"/>
  <c r="AS345" i="1" s="1"/>
  <c r="BJ345" i="1" s="1"/>
  <c r="AS352" i="1" a="1"/>
  <c r="AS352" i="1" s="1"/>
  <c r="BJ352" i="1" s="1"/>
  <c r="AS359" i="1" a="1"/>
  <c r="AS359" i="1" s="1"/>
  <c r="BJ359" i="1" s="1"/>
  <c r="AS364" i="1" a="1"/>
  <c r="AS364" i="1" s="1"/>
  <c r="BJ364" i="1" s="1"/>
  <c r="AS367" i="1" a="1"/>
  <c r="AS367" i="1" s="1"/>
  <c r="BJ367" i="1" s="1"/>
  <c r="AS168" i="1" a="1"/>
  <c r="AS168" i="1" s="1"/>
  <c r="BJ168" i="1" s="1"/>
  <c r="AS195" i="1" a="1"/>
  <c r="AS195" i="1" s="1"/>
  <c r="BJ195" i="1" s="1"/>
  <c r="AS217" i="1" a="1"/>
  <c r="AS217" i="1" s="1"/>
  <c r="BJ217" i="1" s="1"/>
  <c r="AS262" i="1" a="1"/>
  <c r="AS262" i="1" s="1"/>
  <c r="BJ262" i="1" s="1"/>
  <c r="AS271" i="1" a="1"/>
  <c r="AS271" i="1" s="1"/>
  <c r="BJ271" i="1" s="1"/>
  <c r="AS279" i="1" a="1"/>
  <c r="AS279" i="1" s="1"/>
  <c r="BJ279" i="1" s="1"/>
  <c r="AS299" i="1" a="1"/>
  <c r="AS299" i="1" s="1"/>
  <c r="BJ299" i="1" s="1"/>
  <c r="AS300" i="1" a="1"/>
  <c r="AS300" i="1" s="1"/>
  <c r="BJ300" i="1" s="1"/>
  <c r="AS308" i="1" a="1"/>
  <c r="AS308" i="1" s="1"/>
  <c r="BJ308" i="1" s="1"/>
  <c r="AS309" i="1" a="1"/>
  <c r="AS309" i="1" s="1"/>
  <c r="BJ309" i="1" s="1"/>
  <c r="AS331" i="1" a="1"/>
  <c r="AS331" i="1" s="1"/>
  <c r="BJ331" i="1" s="1"/>
  <c r="AS349" i="1" a="1"/>
  <c r="AS349" i="1" s="1"/>
  <c r="BJ349" i="1" s="1"/>
  <c r="AS356" i="1" a="1"/>
  <c r="AS356" i="1" s="1"/>
  <c r="BJ356" i="1" s="1"/>
  <c r="AS366" i="1" a="1"/>
  <c r="AS366" i="1" s="1"/>
  <c r="BJ366" i="1" s="1"/>
  <c r="AS369" i="1" a="1"/>
  <c r="AS369" i="1" s="1"/>
  <c r="BJ369" i="1" s="1"/>
  <c r="AS371" i="1" a="1"/>
  <c r="AS371" i="1" s="1"/>
  <c r="BJ371" i="1" s="1"/>
  <c r="AS146" i="1" a="1"/>
  <c r="AS146" i="1" s="1"/>
  <c r="BJ146" i="1" s="1"/>
  <c r="AS172" i="1" a="1"/>
  <c r="AS172" i="1" s="1"/>
  <c r="BJ172" i="1" s="1"/>
  <c r="AS208" i="1" a="1"/>
  <c r="AS208" i="1" s="1"/>
  <c r="BJ208" i="1" s="1"/>
  <c r="AS222" i="1" a="1"/>
  <c r="AS222" i="1" s="1"/>
  <c r="BJ222" i="1" s="1"/>
  <c r="AS260" i="1" a="1"/>
  <c r="AS260" i="1" s="1"/>
  <c r="BJ260" i="1" s="1"/>
  <c r="AS274" i="1" a="1"/>
  <c r="AS274" i="1" s="1"/>
  <c r="BJ274" i="1" s="1"/>
  <c r="AS280" i="1" a="1"/>
  <c r="AS280" i="1" s="1"/>
  <c r="BJ280" i="1" s="1"/>
  <c r="AS298" i="1" a="1"/>
  <c r="AS298" i="1" s="1"/>
  <c r="BJ298" i="1" s="1"/>
  <c r="AS311" i="1" a="1"/>
  <c r="AS311" i="1" s="1"/>
  <c r="BJ311" i="1" s="1"/>
  <c r="AS318" i="1" a="1"/>
  <c r="AS318" i="1" s="1"/>
  <c r="BJ318" i="1" s="1"/>
  <c r="AS319" i="1" a="1"/>
  <c r="AS319" i="1" s="1"/>
  <c r="BJ319" i="1" s="1"/>
  <c r="AS329" i="1" a="1"/>
  <c r="AS329" i="1" s="1"/>
  <c r="BJ329" i="1" s="1"/>
  <c r="AS341" i="1" a="1"/>
  <c r="AS341" i="1" s="1"/>
  <c r="BJ341" i="1" s="1"/>
  <c r="AS344" i="1" a="1"/>
  <c r="AS344" i="1" s="1"/>
  <c r="BJ344" i="1" s="1"/>
  <c r="AS353" i="1" a="1"/>
  <c r="AS353" i="1" s="1"/>
  <c r="BJ353" i="1" s="1"/>
  <c r="AS360" i="1" a="1"/>
  <c r="AS360" i="1" s="1"/>
  <c r="BJ360" i="1" s="1"/>
  <c r="AS368" i="1" a="1"/>
  <c r="AS368" i="1" s="1"/>
  <c r="BJ368" i="1" s="1"/>
  <c r="AS373" i="1" a="1"/>
  <c r="AS373" i="1" s="1"/>
  <c r="BJ373" i="1" s="1"/>
  <c r="AS268" i="1" a="1"/>
  <c r="AS268" i="1" s="1"/>
  <c r="BJ268" i="1" s="1"/>
  <c r="AS357" i="1" a="1"/>
  <c r="AS357" i="1" s="1"/>
  <c r="BJ357" i="1" s="1"/>
  <c r="AS376" i="1" a="1"/>
  <c r="AS376" i="1" s="1"/>
  <c r="BJ376" i="1" s="1"/>
  <c r="AS381" i="1" a="1"/>
  <c r="AS381" i="1" s="1"/>
  <c r="BJ381" i="1" s="1"/>
  <c r="AS388" i="1" a="1"/>
  <c r="AS388" i="1" s="1"/>
  <c r="BJ388" i="1" s="1"/>
  <c r="AS400" i="1" a="1"/>
  <c r="AS400" i="1" s="1"/>
  <c r="BJ400" i="1" s="1"/>
  <c r="AS407" i="1" a="1"/>
  <c r="AS407" i="1" s="1"/>
  <c r="BJ407" i="1" s="1"/>
  <c r="AS415" i="1" a="1"/>
  <c r="AS415" i="1" s="1"/>
  <c r="BJ415" i="1" s="1"/>
  <c r="AS417" i="1" a="1"/>
  <c r="AS417" i="1" s="1"/>
  <c r="BJ417" i="1" s="1"/>
  <c r="AS424" i="1" a="1"/>
  <c r="AS424" i="1" s="1"/>
  <c r="BJ424" i="1" s="1"/>
  <c r="AS433" i="1" a="1"/>
  <c r="AS433" i="1" s="1"/>
  <c r="BJ433" i="1" s="1"/>
  <c r="AS449" i="1" a="1"/>
  <c r="AS449" i="1" s="1"/>
  <c r="BJ449" i="1" s="1"/>
  <c r="AS452" i="1" a="1"/>
  <c r="AS452" i="1" s="1"/>
  <c r="BJ452" i="1" s="1"/>
  <c r="AS455" i="1" a="1"/>
  <c r="AS455" i="1" s="1"/>
  <c r="BJ455" i="1" s="1"/>
  <c r="AS461" i="1" a="1"/>
  <c r="AS461" i="1" s="1"/>
  <c r="BJ461" i="1" s="1"/>
  <c r="AS467" i="1" a="1"/>
  <c r="AS467" i="1" s="1"/>
  <c r="BJ467" i="1" s="1"/>
  <c r="AS470" i="1" a="1"/>
  <c r="AS470" i="1" s="1"/>
  <c r="BJ470" i="1" s="1"/>
  <c r="AS488" i="1" a="1"/>
  <c r="AS488" i="1" s="1"/>
  <c r="BJ488" i="1" s="1"/>
  <c r="AS491" i="1" a="1"/>
  <c r="AS491" i="1" s="1"/>
  <c r="BJ491" i="1" s="1"/>
  <c r="AS498" i="1" a="1"/>
  <c r="AS498" i="1" s="1"/>
  <c r="BJ498" i="1" s="1"/>
  <c r="AS521" i="1" a="1"/>
  <c r="AS521" i="1" s="1"/>
  <c r="BJ521" i="1" s="1"/>
  <c r="AS525" i="1" a="1"/>
  <c r="AS525" i="1" s="1"/>
  <c r="BJ525" i="1" s="1"/>
  <c r="AS540" i="1" a="1"/>
  <c r="AS540" i="1" s="1"/>
  <c r="BJ540" i="1" s="1"/>
  <c r="AS541" i="1" a="1"/>
  <c r="AS541" i="1" s="1"/>
  <c r="BJ541" i="1" s="1"/>
  <c r="AS551" i="1" a="1"/>
  <c r="AS551" i="1" s="1"/>
  <c r="BJ551" i="1" s="1"/>
  <c r="AS553" i="1" a="1"/>
  <c r="AS553" i="1" s="1"/>
  <c r="BJ553" i="1" s="1"/>
  <c r="AS554" i="1" a="1"/>
  <c r="AS554" i="1" s="1"/>
  <c r="BJ554" i="1" s="1"/>
  <c r="AS562" i="1" a="1"/>
  <c r="AS562" i="1" s="1"/>
  <c r="BJ562" i="1" s="1"/>
  <c r="AS565" i="1" a="1"/>
  <c r="AS565" i="1" s="1"/>
  <c r="BJ565" i="1" s="1"/>
  <c r="AS571" i="1" a="1"/>
  <c r="AS571" i="1" s="1"/>
  <c r="BJ571" i="1" s="1"/>
  <c r="AS575" i="1" a="1"/>
  <c r="AS575" i="1" s="1"/>
  <c r="BJ575" i="1" s="1"/>
  <c r="AS584" i="1" a="1"/>
  <c r="AS584" i="1" s="1"/>
  <c r="BJ584" i="1" s="1"/>
  <c r="AS593" i="1" a="1"/>
  <c r="AS593" i="1" s="1"/>
  <c r="BJ593" i="1" s="1"/>
  <c r="AS602" i="1" a="1"/>
  <c r="AS602" i="1" s="1"/>
  <c r="BJ602" i="1" s="1"/>
  <c r="AS629" i="1" a="1"/>
  <c r="AS629" i="1" s="1"/>
  <c r="BJ629" i="1" s="1"/>
  <c r="AS631" i="1" a="1"/>
  <c r="AS631" i="1" s="1"/>
  <c r="BJ631" i="1" s="1"/>
  <c r="AS633" i="1" a="1"/>
  <c r="AS633" i="1" s="1"/>
  <c r="BJ633" i="1" s="1"/>
  <c r="AS302" i="1" a="1"/>
  <c r="AS302" i="1" s="1"/>
  <c r="BJ302" i="1" s="1"/>
  <c r="AS370" i="1" a="1"/>
  <c r="AS370" i="1" s="1"/>
  <c r="BJ370" i="1" s="1"/>
  <c r="AS383" i="1" a="1"/>
  <c r="AS383" i="1" s="1"/>
  <c r="BJ383" i="1" s="1"/>
  <c r="AS390" i="1" a="1"/>
  <c r="AS390" i="1" s="1"/>
  <c r="BJ390" i="1" s="1"/>
  <c r="AS395" i="1" a="1"/>
  <c r="AS395" i="1" s="1"/>
  <c r="BJ395" i="1" s="1"/>
  <c r="AS397" i="1" a="1"/>
  <c r="AS397" i="1" s="1"/>
  <c r="BJ397" i="1" s="1"/>
  <c r="AS402" i="1" a="1"/>
  <c r="AS402" i="1" s="1"/>
  <c r="BJ402" i="1" s="1"/>
  <c r="AS404" i="1" a="1"/>
  <c r="AS404" i="1" s="1"/>
  <c r="BJ404" i="1" s="1"/>
  <c r="AS409" i="1" a="1"/>
  <c r="AS409" i="1" s="1"/>
  <c r="BJ409" i="1" s="1"/>
  <c r="AS413" i="1" a="1"/>
  <c r="AS413" i="1" s="1"/>
  <c r="BJ413" i="1" s="1"/>
  <c r="AS419" i="1" a="1"/>
  <c r="AS419" i="1" s="1"/>
  <c r="BJ419" i="1" s="1"/>
  <c r="AS427" i="1" a="1"/>
  <c r="AS427" i="1" s="1"/>
  <c r="BJ427" i="1" s="1"/>
  <c r="AS428" i="1" a="1"/>
  <c r="AS428" i="1" s="1"/>
  <c r="BJ428" i="1" s="1"/>
  <c r="AS457" i="1" a="1"/>
  <c r="AS457" i="1" s="1"/>
  <c r="BJ457" i="1" s="1"/>
  <c r="AS463" i="1" a="1"/>
  <c r="AS463" i="1" s="1"/>
  <c r="BJ463" i="1" s="1"/>
  <c r="AS476" i="1" a="1"/>
  <c r="AS476" i="1" s="1"/>
  <c r="BJ476" i="1" s="1"/>
  <c r="AS482" i="1" a="1"/>
  <c r="AS482" i="1" s="1"/>
  <c r="BJ482" i="1" s="1"/>
  <c r="AS495" i="1" a="1"/>
  <c r="AS495" i="1" s="1"/>
  <c r="BJ495" i="1" s="1"/>
  <c r="AS502" i="1" a="1"/>
  <c r="AS502" i="1" s="1"/>
  <c r="BJ502" i="1" s="1"/>
  <c r="AS506" i="1" a="1"/>
  <c r="AS506" i="1" s="1"/>
  <c r="BJ506" i="1" s="1"/>
  <c r="AS510" i="1" a="1"/>
  <c r="AS510" i="1" s="1"/>
  <c r="BJ510" i="1" s="1"/>
  <c r="AS517" i="1" a="1"/>
  <c r="AS517" i="1" s="1"/>
  <c r="BJ517" i="1" s="1"/>
  <c r="AS529" i="1" a="1"/>
  <c r="AS529" i="1" s="1"/>
  <c r="BJ529" i="1" s="1"/>
  <c r="AS542" i="1" a="1"/>
  <c r="AS542" i="1" s="1"/>
  <c r="BJ542" i="1" s="1"/>
  <c r="AS576" i="1" a="1"/>
  <c r="AS576" i="1" s="1"/>
  <c r="BJ576" i="1" s="1"/>
  <c r="AS585" i="1" a="1"/>
  <c r="AS585" i="1" s="1"/>
  <c r="BJ585" i="1" s="1"/>
  <c r="AS594" i="1" a="1"/>
  <c r="AS594" i="1" s="1"/>
  <c r="BJ594" i="1" s="1"/>
  <c r="AS603" i="1" a="1"/>
  <c r="AS603" i="1" s="1"/>
  <c r="BJ603" i="1" s="1"/>
  <c r="AS604" i="1" a="1"/>
  <c r="AS604" i="1" s="1"/>
  <c r="BJ604" i="1" s="1"/>
  <c r="AS616" i="1" a="1"/>
  <c r="AS616" i="1" s="1"/>
  <c r="BJ616" i="1" s="1"/>
  <c r="AS638" i="1" a="1"/>
  <c r="AS638" i="1" s="1"/>
  <c r="BJ638" i="1" s="1"/>
  <c r="AS310" i="1" a="1"/>
  <c r="AS310" i="1" s="1"/>
  <c r="BJ310" i="1" s="1"/>
  <c r="AS339" i="1" a="1"/>
  <c r="AS339" i="1" s="1"/>
  <c r="BJ339" i="1" s="1"/>
  <c r="AS378" i="1" a="1"/>
  <c r="AS378" i="1" s="1"/>
  <c r="BJ378" i="1" s="1"/>
  <c r="AS385" i="1" a="1"/>
  <c r="AS385" i="1" s="1"/>
  <c r="BJ385" i="1" s="1"/>
  <c r="AS392" i="1" a="1"/>
  <c r="AS392" i="1" s="1"/>
  <c r="BJ392" i="1" s="1"/>
  <c r="AS399" i="1" a="1"/>
  <c r="AS399" i="1" s="1"/>
  <c r="BJ399" i="1" s="1"/>
  <c r="AS411" i="1" a="1"/>
  <c r="AS411" i="1" s="1"/>
  <c r="BJ411" i="1" s="1"/>
  <c r="AS421" i="1" a="1"/>
  <c r="AS421" i="1" s="1"/>
  <c r="BJ421" i="1" s="1"/>
  <c r="AS432" i="1" a="1"/>
  <c r="AS432" i="1" s="1"/>
  <c r="BJ432" i="1" s="1"/>
  <c r="AS439" i="1" a="1"/>
  <c r="AS439" i="1" s="1"/>
  <c r="BJ439" i="1" s="1"/>
  <c r="AS441" i="1" a="1"/>
  <c r="AS441" i="1" s="1"/>
  <c r="BJ441" i="1" s="1"/>
  <c r="AS443" i="1" a="1"/>
  <c r="AS443" i="1" s="1"/>
  <c r="BJ443" i="1" s="1"/>
  <c r="AS451" i="1" a="1"/>
  <c r="AS451" i="1" s="1"/>
  <c r="BJ451" i="1" s="1"/>
  <c r="AS454" i="1" a="1"/>
  <c r="AS454" i="1" s="1"/>
  <c r="BJ454" i="1" s="1"/>
  <c r="AS460" i="1" a="1"/>
  <c r="AS460" i="1" s="1"/>
  <c r="BJ460" i="1" s="1"/>
  <c r="AS466" i="1" a="1"/>
  <c r="AS466" i="1" s="1"/>
  <c r="BJ466" i="1" s="1"/>
  <c r="AS469" i="1" a="1"/>
  <c r="AS469" i="1" s="1"/>
  <c r="BJ469" i="1" s="1"/>
  <c r="AS475" i="1" a="1"/>
  <c r="AS475" i="1" s="1"/>
  <c r="BJ475" i="1" s="1"/>
  <c r="AS478" i="1" a="1"/>
  <c r="AS478" i="1" s="1"/>
  <c r="BJ478" i="1" s="1"/>
  <c r="AS490" i="1" a="1"/>
  <c r="AS490" i="1" s="1"/>
  <c r="BJ490" i="1" s="1"/>
  <c r="AS514" i="1" a="1"/>
  <c r="AS514" i="1" s="1"/>
  <c r="BJ514" i="1" s="1"/>
  <c r="AS518" i="1" a="1"/>
  <c r="AS518" i="1" s="1"/>
  <c r="BJ518" i="1" s="1"/>
  <c r="AS522" i="1" a="1"/>
  <c r="AS522" i="1" s="1"/>
  <c r="BJ522" i="1" s="1"/>
  <c r="AS526" i="1" a="1"/>
  <c r="AS526" i="1" s="1"/>
  <c r="BJ526" i="1" s="1"/>
  <c r="AS530" i="1" a="1"/>
  <c r="AS530" i="1" s="1"/>
  <c r="BJ530" i="1" s="1"/>
  <c r="AS531" i="1" a="1"/>
  <c r="AS531" i="1" s="1"/>
  <c r="BJ531" i="1" s="1"/>
  <c r="AS543" i="1" a="1"/>
  <c r="AS543" i="1" s="1"/>
  <c r="BJ543" i="1" s="1"/>
  <c r="AS544" i="1" a="1"/>
  <c r="AS544" i="1" s="1"/>
  <c r="BJ544" i="1" s="1"/>
  <c r="AS555" i="1" a="1"/>
  <c r="AS555" i="1" s="1"/>
  <c r="BJ555" i="1" s="1"/>
  <c r="AS556" i="1" a="1"/>
  <c r="AS556" i="1" s="1"/>
  <c r="BJ556" i="1" s="1"/>
  <c r="AS557" i="1" a="1"/>
  <c r="AS557" i="1" s="1"/>
  <c r="BJ557" i="1" s="1"/>
  <c r="AS560" i="1" a="1"/>
  <c r="AS560" i="1" s="1"/>
  <c r="BJ560" i="1" s="1"/>
  <c r="AS563" i="1" a="1"/>
  <c r="AS563" i="1" s="1"/>
  <c r="BJ563" i="1" s="1"/>
  <c r="AS569" i="1" a="1"/>
  <c r="AS569" i="1" s="1"/>
  <c r="BJ569" i="1" s="1"/>
  <c r="AS572" i="1" a="1"/>
  <c r="AS572" i="1" s="1"/>
  <c r="BJ572" i="1" s="1"/>
  <c r="AS577" i="1" a="1"/>
  <c r="AS577" i="1" s="1"/>
  <c r="BJ577" i="1" s="1"/>
  <c r="AS586" i="1" a="1"/>
  <c r="AS586" i="1" s="1"/>
  <c r="BJ586" i="1" s="1"/>
  <c r="AS595" i="1" a="1"/>
  <c r="AS595" i="1" s="1"/>
  <c r="BJ595" i="1" s="1"/>
  <c r="AS605" i="1" a="1"/>
  <c r="AS605" i="1" s="1"/>
  <c r="BJ605" i="1" s="1"/>
  <c r="AS618" i="1" a="1"/>
  <c r="AS618" i="1" s="1"/>
  <c r="BJ618" i="1" s="1"/>
  <c r="AS624" i="1" a="1"/>
  <c r="AS624" i="1" s="1"/>
  <c r="BJ624" i="1" s="1"/>
  <c r="AS635" i="1" a="1"/>
  <c r="AS635" i="1" s="1"/>
  <c r="BJ635" i="1" s="1"/>
  <c r="AS236" i="1" a="1"/>
  <c r="AS236" i="1" s="1"/>
  <c r="BJ236" i="1" s="1"/>
  <c r="AS295" i="1" a="1"/>
  <c r="AS295" i="1" s="1"/>
  <c r="BJ295" i="1" s="1"/>
  <c r="AS380" i="1" a="1"/>
  <c r="AS380" i="1" s="1"/>
  <c r="BJ380" i="1" s="1"/>
  <c r="AS387" i="1" a="1"/>
  <c r="AS387" i="1" s="1"/>
  <c r="BJ387" i="1" s="1"/>
  <c r="AS401" i="1" a="1"/>
  <c r="AS401" i="1" s="1"/>
  <c r="BJ401" i="1" s="1"/>
  <c r="AS406" i="1" a="1"/>
  <c r="AS406" i="1" s="1"/>
  <c r="BJ406" i="1" s="1"/>
  <c r="AS416" i="1" a="1"/>
  <c r="AS416" i="1" s="1"/>
  <c r="BJ416" i="1" s="1"/>
  <c r="AS426" i="1" a="1"/>
  <c r="AS426" i="1" s="1"/>
  <c r="BJ426" i="1" s="1"/>
  <c r="AS431" i="1" a="1"/>
  <c r="AS431" i="1" s="1"/>
  <c r="BJ431" i="1" s="1"/>
  <c r="AS437" i="1" a="1"/>
  <c r="AS437" i="1" s="1"/>
  <c r="BJ437" i="1" s="1"/>
  <c r="AS445" i="1" a="1"/>
  <c r="AS445" i="1" s="1"/>
  <c r="BJ445" i="1" s="1"/>
  <c r="AS448" i="1" a="1"/>
  <c r="AS448" i="1" s="1"/>
  <c r="BJ448" i="1" s="1"/>
  <c r="AS472" i="1" a="1"/>
  <c r="AS472" i="1" s="1"/>
  <c r="BJ472" i="1" s="1"/>
  <c r="AS481" i="1" a="1"/>
  <c r="AS481" i="1" s="1"/>
  <c r="BJ481" i="1" s="1"/>
  <c r="AS484" i="1" a="1"/>
  <c r="AS484" i="1" s="1"/>
  <c r="BJ484" i="1" s="1"/>
  <c r="AS487" i="1" a="1"/>
  <c r="AS487" i="1" s="1"/>
  <c r="BJ487" i="1" s="1"/>
  <c r="AS496" i="1" a="1"/>
  <c r="AS496" i="1" s="1"/>
  <c r="BJ496" i="1" s="1"/>
  <c r="AS499" i="1" a="1"/>
  <c r="AS499" i="1" s="1"/>
  <c r="BJ499" i="1" s="1"/>
  <c r="AS503" i="1" a="1"/>
  <c r="AS503" i="1" s="1"/>
  <c r="BJ503" i="1" s="1"/>
  <c r="AS507" i="1" a="1"/>
  <c r="AS507" i="1" s="1"/>
  <c r="BJ507" i="1" s="1"/>
  <c r="AS511" i="1" a="1"/>
  <c r="AS511" i="1" s="1"/>
  <c r="BJ511" i="1" s="1"/>
  <c r="AS532" i="1" a="1"/>
  <c r="AS532" i="1" s="1"/>
  <c r="BJ532" i="1" s="1"/>
  <c r="AS533" i="1" a="1"/>
  <c r="AS533" i="1" s="1"/>
  <c r="BJ533" i="1" s="1"/>
  <c r="AS545" i="1" a="1"/>
  <c r="AS545" i="1" s="1"/>
  <c r="BJ545" i="1" s="1"/>
  <c r="AS566" i="1" a="1"/>
  <c r="AS566" i="1" s="1"/>
  <c r="BJ566" i="1" s="1"/>
  <c r="AS578" i="1" a="1"/>
  <c r="AS578" i="1" s="1"/>
  <c r="BJ578" i="1" s="1"/>
  <c r="AS587" i="1" a="1"/>
  <c r="AS587" i="1" s="1"/>
  <c r="BJ587" i="1" s="1"/>
  <c r="AS588" i="1" a="1"/>
  <c r="AS588" i="1" s="1"/>
  <c r="BJ588" i="1" s="1"/>
  <c r="AS596" i="1" a="1"/>
  <c r="AS596" i="1" s="1"/>
  <c r="BJ596" i="1" s="1"/>
  <c r="AS606" i="1" a="1"/>
  <c r="AS606" i="1" s="1"/>
  <c r="BJ606" i="1" s="1"/>
  <c r="AS637" i="1" a="1"/>
  <c r="AS637" i="1" s="1"/>
  <c r="BJ637" i="1" s="1"/>
  <c r="AS346" i="1" a="1"/>
  <c r="AS346" i="1" s="1"/>
  <c r="BJ346" i="1" s="1"/>
  <c r="AS375" i="1" a="1"/>
  <c r="AS375" i="1" s="1"/>
  <c r="BJ375" i="1" s="1"/>
  <c r="AS382" i="1" a="1"/>
  <c r="AS382" i="1" s="1"/>
  <c r="BJ382" i="1" s="1"/>
  <c r="AS389" i="1" a="1"/>
  <c r="AS389" i="1" s="1"/>
  <c r="BJ389" i="1" s="1"/>
  <c r="AS394" i="1" a="1"/>
  <c r="AS394" i="1" s="1"/>
  <c r="BJ394" i="1" s="1"/>
  <c r="AS408" i="1" a="1"/>
  <c r="AS408" i="1" s="1"/>
  <c r="BJ408" i="1" s="1"/>
  <c r="AS418" i="1" a="1"/>
  <c r="AS418" i="1" s="1"/>
  <c r="BJ418" i="1" s="1"/>
  <c r="AS423" i="1" a="1"/>
  <c r="AS423" i="1" s="1"/>
  <c r="BJ423" i="1" s="1"/>
  <c r="AS425" i="1" a="1"/>
  <c r="AS425" i="1" s="1"/>
  <c r="BJ425" i="1" s="1"/>
  <c r="AS436" i="1" a="1"/>
  <c r="AS436" i="1" s="1"/>
  <c r="BJ436" i="1" s="1"/>
  <c r="AS447" i="1" a="1"/>
  <c r="AS447" i="1" s="1"/>
  <c r="BJ447" i="1" s="1"/>
  <c r="AS456" i="1" a="1"/>
  <c r="AS456" i="1" s="1"/>
  <c r="BJ456" i="1" s="1"/>
  <c r="AS462" i="1" a="1"/>
  <c r="AS462" i="1" s="1"/>
  <c r="BJ462" i="1" s="1"/>
  <c r="AS471" i="1" a="1"/>
  <c r="AS471" i="1" s="1"/>
  <c r="BJ471" i="1" s="1"/>
  <c r="AS515" i="1" a="1"/>
  <c r="AS515" i="1" s="1"/>
  <c r="BJ515" i="1" s="1"/>
  <c r="AS535" i="1" a="1"/>
  <c r="AS535" i="1" s="1"/>
  <c r="BJ535" i="1" s="1"/>
  <c r="AS546" i="1" a="1"/>
  <c r="AS546" i="1" s="1"/>
  <c r="BJ546" i="1" s="1"/>
  <c r="AS548" i="1" a="1"/>
  <c r="AS548" i="1" s="1"/>
  <c r="BJ548" i="1" s="1"/>
  <c r="AS558" i="1" a="1"/>
  <c r="AS558" i="1" s="1"/>
  <c r="BJ558" i="1" s="1"/>
  <c r="AS579" i="1" a="1"/>
  <c r="AS579" i="1" s="1"/>
  <c r="BJ579" i="1" s="1"/>
  <c r="AS589" i="1" a="1"/>
  <c r="AS589" i="1" s="1"/>
  <c r="BJ589" i="1" s="1"/>
  <c r="AS597" i="1" a="1"/>
  <c r="AS597" i="1" s="1"/>
  <c r="BJ597" i="1" s="1"/>
  <c r="AS607" i="1" a="1"/>
  <c r="AS607" i="1" s="1"/>
  <c r="BJ607" i="1" s="1"/>
  <c r="AS620" i="1" a="1"/>
  <c r="AS620" i="1" s="1"/>
  <c r="BJ620" i="1" s="1"/>
  <c r="AS622" i="1" a="1"/>
  <c r="AS622" i="1" s="1"/>
  <c r="BJ622" i="1" s="1"/>
  <c r="AS626" i="1" a="1"/>
  <c r="AS626" i="1" s="1"/>
  <c r="BJ626" i="1" s="1"/>
  <c r="AS628" i="1" a="1"/>
  <c r="AS628" i="1" s="1"/>
  <c r="BJ628" i="1" s="1"/>
  <c r="AS273" i="1" a="1"/>
  <c r="AS273" i="1" s="1"/>
  <c r="BJ273" i="1" s="1"/>
  <c r="AS296" i="1" a="1"/>
  <c r="AS296" i="1" s="1"/>
  <c r="BJ296" i="1" s="1"/>
  <c r="AS377" i="1" a="1"/>
  <c r="AS377" i="1" s="1"/>
  <c r="BJ377" i="1" s="1"/>
  <c r="AS384" i="1" a="1"/>
  <c r="AS384" i="1" s="1"/>
  <c r="BJ384" i="1" s="1"/>
  <c r="AS396" i="1" a="1"/>
  <c r="AS396" i="1" s="1"/>
  <c r="BJ396" i="1" s="1"/>
  <c r="AS403" i="1" a="1"/>
  <c r="AS403" i="1" s="1"/>
  <c r="BJ403" i="1" s="1"/>
  <c r="AS414" i="1" a="1"/>
  <c r="AS414" i="1" s="1"/>
  <c r="BJ414" i="1" s="1"/>
  <c r="AS420" i="1" a="1"/>
  <c r="AS420" i="1" s="1"/>
  <c r="BJ420" i="1" s="1"/>
  <c r="AS430" i="1" a="1"/>
  <c r="AS430" i="1" s="1"/>
  <c r="BJ430" i="1" s="1"/>
  <c r="AS450" i="1" a="1"/>
  <c r="AS450" i="1" s="1"/>
  <c r="BJ450" i="1" s="1"/>
  <c r="AS453" i="1" a="1"/>
  <c r="AS453" i="1" s="1"/>
  <c r="BJ453" i="1" s="1"/>
  <c r="AS459" i="1" a="1"/>
  <c r="AS459" i="1" s="1"/>
  <c r="BJ459" i="1" s="1"/>
  <c r="AS468" i="1" a="1"/>
  <c r="AS468" i="1" s="1"/>
  <c r="BJ468" i="1" s="1"/>
  <c r="AS474" i="1" a="1"/>
  <c r="AS474" i="1" s="1"/>
  <c r="BJ474" i="1" s="1"/>
  <c r="AS480" i="1" a="1"/>
  <c r="AS480" i="1" s="1"/>
  <c r="BJ480" i="1" s="1"/>
  <c r="AS486" i="1" a="1"/>
  <c r="AS486" i="1" s="1"/>
  <c r="BJ486" i="1" s="1"/>
  <c r="AS489" i="1" a="1"/>
  <c r="AS489" i="1" s="1"/>
  <c r="BJ489" i="1" s="1"/>
  <c r="AS492" i="1" a="1"/>
  <c r="AS492" i="1" s="1"/>
  <c r="BJ492" i="1" s="1"/>
  <c r="AS493" i="1" a="1"/>
  <c r="AS493" i="1" s="1"/>
  <c r="BJ493" i="1" s="1"/>
  <c r="AS500" i="1" a="1"/>
  <c r="AS500" i="1" s="1"/>
  <c r="BJ500" i="1" s="1"/>
  <c r="AS504" i="1" a="1"/>
  <c r="AS504" i="1" s="1"/>
  <c r="BJ504" i="1" s="1"/>
  <c r="AS508" i="1" a="1"/>
  <c r="AS508" i="1" s="1"/>
  <c r="BJ508" i="1" s="1"/>
  <c r="AS512" i="1" a="1"/>
  <c r="AS512" i="1" s="1"/>
  <c r="BJ512" i="1" s="1"/>
  <c r="AS519" i="1" a="1"/>
  <c r="AS519" i="1" s="1"/>
  <c r="BJ519" i="1" s="1"/>
  <c r="AS523" i="1" a="1"/>
  <c r="AS523" i="1" s="1"/>
  <c r="BJ523" i="1" s="1"/>
  <c r="AS527" i="1" a="1"/>
  <c r="AS527" i="1" s="1"/>
  <c r="BJ527" i="1" s="1"/>
  <c r="AS534" i="1" a="1"/>
  <c r="AS534" i="1" s="1"/>
  <c r="BJ534" i="1" s="1"/>
  <c r="AS537" i="1" a="1"/>
  <c r="AS537" i="1" s="1"/>
  <c r="BJ537" i="1" s="1"/>
  <c r="AS547" i="1" a="1"/>
  <c r="AS547" i="1" s="1"/>
  <c r="BJ547" i="1" s="1"/>
  <c r="AS561" i="1" a="1"/>
  <c r="AS561" i="1" s="1"/>
  <c r="BJ561" i="1" s="1"/>
  <c r="AS564" i="1" a="1"/>
  <c r="AS564" i="1" s="1"/>
  <c r="BJ564" i="1" s="1"/>
  <c r="AS567" i="1" a="1"/>
  <c r="AS567" i="1" s="1"/>
  <c r="BJ567" i="1" s="1"/>
  <c r="AS570" i="1" a="1"/>
  <c r="AS570" i="1" s="1"/>
  <c r="BJ570" i="1" s="1"/>
  <c r="AS573" i="1" a="1"/>
  <c r="AS573" i="1" s="1"/>
  <c r="BJ573" i="1" s="1"/>
  <c r="AS580" i="1" a="1"/>
  <c r="AS580" i="1" s="1"/>
  <c r="BJ580" i="1" s="1"/>
  <c r="AS590" i="1" a="1"/>
  <c r="AS590" i="1" s="1"/>
  <c r="BJ590" i="1" s="1"/>
  <c r="AS598" i="1" a="1"/>
  <c r="AS598" i="1" s="1"/>
  <c r="BJ598" i="1" s="1"/>
  <c r="AS599" i="1" a="1"/>
  <c r="AS599" i="1" s="1"/>
  <c r="BJ599" i="1" s="1"/>
  <c r="AS608" i="1" a="1"/>
  <c r="AS608" i="1" s="1"/>
  <c r="BJ608" i="1" s="1"/>
  <c r="AS609" i="1" a="1"/>
  <c r="AS609" i="1" s="1"/>
  <c r="BJ609" i="1" s="1"/>
  <c r="AS610" i="1" a="1"/>
  <c r="AS610" i="1" s="1"/>
  <c r="BJ610" i="1" s="1"/>
  <c r="AS617" i="1" a="1"/>
  <c r="AS617" i="1" s="1"/>
  <c r="BJ617" i="1" s="1"/>
  <c r="AS630" i="1" a="1"/>
  <c r="AS630" i="1" s="1"/>
  <c r="BJ630" i="1" s="1"/>
  <c r="AS632" i="1" a="1"/>
  <c r="AS632" i="1" s="1"/>
  <c r="BJ632" i="1" s="1"/>
  <c r="AS242" i="1" a="1"/>
  <c r="AS242" i="1" s="1"/>
  <c r="BJ242" i="1" s="1"/>
  <c r="AS281" i="1" a="1"/>
  <c r="AS281" i="1" s="1"/>
  <c r="BJ281" i="1" s="1"/>
  <c r="AS297" i="1" a="1"/>
  <c r="AS297" i="1" s="1"/>
  <c r="BJ297" i="1" s="1"/>
  <c r="AS301" i="1" a="1"/>
  <c r="AS301" i="1" s="1"/>
  <c r="BJ301" i="1" s="1"/>
  <c r="AS320" i="1" a="1"/>
  <c r="AS320" i="1" s="1"/>
  <c r="BJ320" i="1" s="1"/>
  <c r="AS374" i="1" a="1"/>
  <c r="AS374" i="1" s="1"/>
  <c r="BJ374" i="1" s="1"/>
  <c r="AS393" i="1" a="1"/>
  <c r="AS393" i="1" s="1"/>
  <c r="BJ393" i="1" s="1"/>
  <c r="AS398" i="1" a="1"/>
  <c r="AS398" i="1" s="1"/>
  <c r="BJ398" i="1" s="1"/>
  <c r="AS422" i="1" a="1"/>
  <c r="AS422" i="1" s="1"/>
  <c r="BJ422" i="1" s="1"/>
  <c r="AS438" i="1" a="1"/>
  <c r="AS438" i="1" s="1"/>
  <c r="BJ438" i="1" s="1"/>
  <c r="AS442" i="1" a="1"/>
  <c r="AS442" i="1" s="1"/>
  <c r="BJ442" i="1" s="1"/>
  <c r="AS444" i="1" a="1"/>
  <c r="AS444" i="1" s="1"/>
  <c r="BJ444" i="1" s="1"/>
  <c r="AS458" i="1" a="1"/>
  <c r="AS458" i="1" s="1"/>
  <c r="BJ458" i="1" s="1"/>
  <c r="AS464" i="1" a="1"/>
  <c r="AS464" i="1" s="1"/>
  <c r="BJ464" i="1" s="1"/>
  <c r="AS473" i="1" a="1"/>
  <c r="AS473" i="1" s="1"/>
  <c r="BJ473" i="1" s="1"/>
  <c r="AS485" i="1" a="1"/>
  <c r="AS485" i="1" s="1"/>
  <c r="BJ485" i="1" s="1"/>
  <c r="AS494" i="1" a="1"/>
  <c r="AS494" i="1" s="1"/>
  <c r="BJ494" i="1" s="1"/>
  <c r="AS513" i="1" a="1"/>
  <c r="AS513" i="1" s="1"/>
  <c r="BJ513" i="1" s="1"/>
  <c r="AS524" i="1" a="1"/>
  <c r="AS524" i="1" s="1"/>
  <c r="BJ524" i="1" s="1"/>
  <c r="AS528" i="1" a="1"/>
  <c r="AS528" i="1" s="1"/>
  <c r="BJ528" i="1" s="1"/>
  <c r="AS538" i="1" a="1"/>
  <c r="AS538" i="1" s="1"/>
  <c r="BJ538" i="1" s="1"/>
  <c r="AS539" i="1" a="1"/>
  <c r="AS539" i="1" s="1"/>
  <c r="BJ539" i="1" s="1"/>
  <c r="AS552" i="1" a="1"/>
  <c r="AS552" i="1" s="1"/>
  <c r="BJ552" i="1" s="1"/>
  <c r="AS559" i="1" a="1"/>
  <c r="AS559" i="1" s="1"/>
  <c r="BJ559" i="1" s="1"/>
  <c r="AS568" i="1" a="1"/>
  <c r="AS568" i="1" s="1"/>
  <c r="BJ568" i="1" s="1"/>
  <c r="AS574" i="1" a="1"/>
  <c r="AS574" i="1" s="1"/>
  <c r="BJ574" i="1" s="1"/>
  <c r="AS582" i="1" a="1"/>
  <c r="AS582" i="1" s="1"/>
  <c r="BJ582" i="1" s="1"/>
  <c r="AS583" i="1" a="1"/>
  <c r="AS583" i="1" s="1"/>
  <c r="BJ583" i="1" s="1"/>
  <c r="AS592" i="1" a="1"/>
  <c r="AS592" i="1" s="1"/>
  <c r="BJ592" i="1" s="1"/>
  <c r="AS601" i="1" a="1"/>
  <c r="AS601" i="1" s="1"/>
  <c r="BJ601" i="1" s="1"/>
  <c r="AS621" i="1" a="1"/>
  <c r="AS621" i="1" s="1"/>
  <c r="BJ621" i="1" s="1"/>
  <c r="AS623" i="1" a="1"/>
  <c r="AS623" i="1" s="1"/>
  <c r="BJ623" i="1" s="1"/>
  <c r="AS625" i="1" a="1"/>
  <c r="AS625" i="1" s="1"/>
  <c r="BJ625" i="1" s="1"/>
  <c r="AS627" i="1" a="1"/>
  <c r="AS627" i="1" s="1"/>
  <c r="BJ627" i="1" s="1"/>
  <c r="AS429" i="1" a="1"/>
  <c r="AS429" i="1" s="1"/>
  <c r="BJ429" i="1" s="1"/>
  <c r="AS465" i="1" a="1"/>
  <c r="AS465" i="1" s="1"/>
  <c r="BJ465" i="1" s="1"/>
  <c r="AS477" i="1" a="1"/>
  <c r="AS477" i="1" s="1"/>
  <c r="BJ477" i="1" s="1"/>
  <c r="AS483" i="1" a="1"/>
  <c r="AS483" i="1" s="1"/>
  <c r="BJ483" i="1" s="1"/>
  <c r="AS520" i="1" a="1"/>
  <c r="AS520" i="1" s="1"/>
  <c r="BJ520" i="1" s="1"/>
  <c r="AS550" i="1" a="1"/>
  <c r="AS550" i="1" s="1"/>
  <c r="BJ550" i="1" s="1"/>
  <c r="AS613" i="1" a="1"/>
  <c r="AS613" i="1" s="1"/>
  <c r="BJ613" i="1" s="1"/>
  <c r="AS641" i="1" a="1"/>
  <c r="AS641" i="1" s="1"/>
  <c r="BJ641" i="1" s="1"/>
  <c r="AS656" i="1" a="1"/>
  <c r="AS656" i="1" s="1"/>
  <c r="BJ656" i="1" s="1"/>
  <c r="AS663" i="1" a="1"/>
  <c r="AS663" i="1" s="1"/>
  <c r="BJ663" i="1" s="1"/>
  <c r="AS675" i="1" a="1"/>
  <c r="AS675" i="1" s="1"/>
  <c r="BJ675" i="1" s="1"/>
  <c r="AS678" i="1" a="1"/>
  <c r="AS678" i="1" s="1"/>
  <c r="BJ678" i="1" s="1"/>
  <c r="AS681" i="1" a="1"/>
  <c r="AS681" i="1" s="1"/>
  <c r="BJ681" i="1" s="1"/>
  <c r="AS697" i="1" a="1"/>
  <c r="AS697" i="1" s="1"/>
  <c r="BJ697" i="1" s="1"/>
  <c r="AS698" i="1" a="1"/>
  <c r="AS698" i="1" s="1"/>
  <c r="BJ698" i="1" s="1"/>
  <c r="AS712" i="1" a="1"/>
  <c r="AS712" i="1" s="1"/>
  <c r="BJ712" i="1" s="1"/>
  <c r="AS721" i="1" a="1"/>
  <c r="AS721" i="1" s="1"/>
  <c r="BJ721" i="1" s="1"/>
  <c r="AS722" i="1" a="1"/>
  <c r="AS722" i="1" s="1"/>
  <c r="BJ722" i="1" s="1"/>
  <c r="AS729" i="1" a="1"/>
  <c r="AS729" i="1" s="1"/>
  <c r="BJ729" i="1" s="1"/>
  <c r="AS730" i="1" a="1"/>
  <c r="AS730" i="1" s="1"/>
  <c r="BJ730" i="1" s="1"/>
  <c r="AS736" i="1" a="1"/>
  <c r="AS736" i="1" s="1"/>
  <c r="BJ736" i="1" s="1"/>
  <c r="AS737" i="1" a="1"/>
  <c r="AS737" i="1" s="1"/>
  <c r="BJ737" i="1" s="1"/>
  <c r="AS745" i="1" a="1"/>
  <c r="AS745" i="1" s="1"/>
  <c r="BJ745" i="1" s="1"/>
  <c r="AS759" i="1" a="1"/>
  <c r="AS759" i="1" s="1"/>
  <c r="BJ759" i="1" s="1"/>
  <c r="AS760" i="1" a="1"/>
  <c r="AS760" i="1" s="1"/>
  <c r="BJ760" i="1" s="1"/>
  <c r="AS767" i="1" a="1"/>
  <c r="AS767" i="1" s="1"/>
  <c r="BJ767" i="1" s="1"/>
  <c r="AS774" i="1" a="1"/>
  <c r="AS774" i="1" s="1"/>
  <c r="BJ774" i="1" s="1"/>
  <c r="AS775" i="1" a="1"/>
  <c r="AS775" i="1" s="1"/>
  <c r="BJ775" i="1" s="1"/>
  <c r="AS782" i="1" a="1"/>
  <c r="AS782" i="1" s="1"/>
  <c r="BJ782" i="1" s="1"/>
  <c r="AS789" i="1" a="1"/>
  <c r="AS789" i="1" s="1"/>
  <c r="BJ789" i="1" s="1"/>
  <c r="AS790" i="1" a="1"/>
  <c r="AS790" i="1" s="1"/>
  <c r="BJ790" i="1" s="1"/>
  <c r="AS798" i="1" a="1"/>
  <c r="AS798" i="1" s="1"/>
  <c r="BJ798" i="1" s="1"/>
  <c r="AS807" i="1" a="1"/>
  <c r="AS807" i="1" s="1"/>
  <c r="BJ807" i="1" s="1"/>
  <c r="AS817" i="1" a="1"/>
  <c r="AS817" i="1" s="1"/>
  <c r="BJ817" i="1" s="1"/>
  <c r="AS818" i="1" a="1"/>
  <c r="AS818" i="1" s="1"/>
  <c r="BJ818" i="1" s="1"/>
  <c r="AS829" i="1" a="1"/>
  <c r="AS829" i="1" s="1"/>
  <c r="BJ829" i="1" s="1"/>
  <c r="AS842" i="1" a="1"/>
  <c r="AS842" i="1" s="1"/>
  <c r="BJ842" i="1" s="1"/>
  <c r="AS858" i="1" a="1"/>
  <c r="AS858" i="1" s="1"/>
  <c r="BJ858" i="1" s="1"/>
  <c r="AS861" i="1" a="1"/>
  <c r="AS861" i="1" s="1"/>
  <c r="BJ861" i="1" s="1"/>
  <c r="AS864" i="1" a="1"/>
  <c r="AS864" i="1" s="1"/>
  <c r="BJ864" i="1" s="1"/>
  <c r="AS867" i="1" a="1"/>
  <c r="AS867" i="1" s="1"/>
  <c r="BJ867" i="1" s="1"/>
  <c r="AS870" i="1" a="1"/>
  <c r="AS870" i="1" s="1"/>
  <c r="BJ870" i="1" s="1"/>
  <c r="AS888" i="1" a="1"/>
  <c r="AS888" i="1" s="1"/>
  <c r="BJ888" i="1" s="1"/>
  <c r="AS897" i="1" a="1"/>
  <c r="AS897" i="1" s="1"/>
  <c r="BJ897" i="1" s="1"/>
  <c r="AS386" i="1" a="1"/>
  <c r="AS386" i="1" s="1"/>
  <c r="BJ386" i="1" s="1"/>
  <c r="AS435" i="1" a="1"/>
  <c r="AS435" i="1" s="1"/>
  <c r="BJ435" i="1" s="1"/>
  <c r="AS636" i="1" a="1"/>
  <c r="AS636" i="1" s="1"/>
  <c r="BJ636" i="1" s="1"/>
  <c r="AS639" i="1" a="1"/>
  <c r="AS639" i="1" s="1"/>
  <c r="BJ639" i="1" s="1"/>
  <c r="AS644" i="1" a="1"/>
  <c r="AS644" i="1" s="1"/>
  <c r="BJ644" i="1" s="1"/>
  <c r="AS651" i="1" a="1"/>
  <c r="AS651" i="1" s="1"/>
  <c r="BJ651" i="1" s="1"/>
  <c r="AS667" i="1" a="1"/>
  <c r="AS667" i="1" s="1"/>
  <c r="BJ667" i="1" s="1"/>
  <c r="AS672" i="1" a="1"/>
  <c r="AS672" i="1" s="1"/>
  <c r="BJ672" i="1" s="1"/>
  <c r="AS684" i="1" a="1"/>
  <c r="AS684" i="1" s="1"/>
  <c r="BJ684" i="1" s="1"/>
  <c r="AS687" i="1" a="1"/>
  <c r="AS687" i="1" s="1"/>
  <c r="BJ687" i="1" s="1"/>
  <c r="AS690" i="1" a="1"/>
  <c r="AS690" i="1" s="1"/>
  <c r="BJ690" i="1" s="1"/>
  <c r="AS693" i="1" a="1"/>
  <c r="AS693" i="1" s="1"/>
  <c r="BJ693" i="1" s="1"/>
  <c r="AS706" i="1" a="1"/>
  <c r="AS706" i="1" s="1"/>
  <c r="BJ706" i="1" s="1"/>
  <c r="AS707" i="1" a="1"/>
  <c r="AS707" i="1" s="1"/>
  <c r="BJ707" i="1" s="1"/>
  <c r="AS714" i="1" a="1"/>
  <c r="AS714" i="1" s="1"/>
  <c r="BJ714" i="1" s="1"/>
  <c r="AS715" i="1" a="1"/>
  <c r="AS715" i="1" s="1"/>
  <c r="BJ715" i="1" s="1"/>
  <c r="AS744" i="1" a="1"/>
  <c r="AS744" i="1" s="1"/>
  <c r="BJ744" i="1" s="1"/>
  <c r="AS752" i="1" a="1"/>
  <c r="AS752" i="1" s="1"/>
  <c r="BJ752" i="1" s="1"/>
  <c r="AS768" i="1" a="1"/>
  <c r="AS768" i="1" s="1"/>
  <c r="BJ768" i="1" s="1"/>
  <c r="AS777" i="1" a="1"/>
  <c r="AS777" i="1" s="1"/>
  <c r="BJ777" i="1" s="1"/>
  <c r="AS783" i="1" a="1"/>
  <c r="AS783" i="1" s="1"/>
  <c r="BJ783" i="1" s="1"/>
  <c r="AS806" i="1" a="1"/>
  <c r="AS806" i="1" s="1"/>
  <c r="BJ806" i="1" s="1"/>
  <c r="AS809" i="1" a="1"/>
  <c r="AS809" i="1" s="1"/>
  <c r="BJ809" i="1" s="1"/>
  <c r="AS830" i="1" a="1"/>
  <c r="AS830" i="1" s="1"/>
  <c r="BJ830" i="1" s="1"/>
  <c r="AS834" i="1" a="1"/>
  <c r="AS834" i="1" s="1"/>
  <c r="BJ834" i="1" s="1"/>
  <c r="AS837" i="1" a="1"/>
  <c r="AS837" i="1" s="1"/>
  <c r="BJ837" i="1" s="1"/>
  <c r="AS844" i="1" a="1"/>
  <c r="AS844" i="1" s="1"/>
  <c r="BJ844" i="1" s="1"/>
  <c r="AS847" i="1" a="1"/>
  <c r="AS847" i="1" s="1"/>
  <c r="BJ847" i="1" s="1"/>
  <c r="AS873" i="1" a="1"/>
  <c r="AS873" i="1" s="1"/>
  <c r="BJ873" i="1" s="1"/>
  <c r="AS876" i="1" a="1"/>
  <c r="AS876" i="1" s="1"/>
  <c r="BJ876" i="1" s="1"/>
  <c r="AS879" i="1" a="1"/>
  <c r="AS879" i="1" s="1"/>
  <c r="BJ879" i="1" s="1"/>
  <c r="AS889" i="1" a="1"/>
  <c r="AS889" i="1" s="1"/>
  <c r="BJ889" i="1" s="1"/>
  <c r="AS334" i="1" a="1"/>
  <c r="AS334" i="1" s="1"/>
  <c r="BJ334" i="1" s="1"/>
  <c r="AS405" i="1" a="1"/>
  <c r="AS405" i="1" s="1"/>
  <c r="BJ405" i="1" s="1"/>
  <c r="AS591" i="1" a="1"/>
  <c r="AS591" i="1" s="1"/>
  <c r="BJ591" i="1" s="1"/>
  <c r="AS614" i="1" a="1"/>
  <c r="AS614" i="1" s="1"/>
  <c r="BJ614" i="1" s="1"/>
  <c r="AS647" i="1" a="1"/>
  <c r="AS647" i="1" s="1"/>
  <c r="BJ647" i="1" s="1"/>
  <c r="AS653" i="1" a="1"/>
  <c r="AS653" i="1" s="1"/>
  <c r="BJ653" i="1" s="1"/>
  <c r="AS658" i="1" a="1"/>
  <c r="AS658" i="1" s="1"/>
  <c r="BJ658" i="1" s="1"/>
  <c r="AS665" i="1" a="1"/>
  <c r="AS665" i="1" s="1"/>
  <c r="BJ665" i="1" s="1"/>
  <c r="AS699" i="1" a="1"/>
  <c r="AS699" i="1" s="1"/>
  <c r="BJ699" i="1" s="1"/>
  <c r="AS700" i="1" a="1"/>
  <c r="AS700" i="1" s="1"/>
  <c r="BJ700" i="1" s="1"/>
  <c r="AS723" i="1" a="1"/>
  <c r="AS723" i="1" s="1"/>
  <c r="BJ723" i="1" s="1"/>
  <c r="AS724" i="1" a="1"/>
  <c r="AS724" i="1" s="1"/>
  <c r="BJ724" i="1" s="1"/>
  <c r="AS738" i="1" a="1"/>
  <c r="AS738" i="1" s="1"/>
  <c r="BJ738" i="1" s="1"/>
  <c r="AS739" i="1" a="1"/>
  <c r="AS739" i="1" s="1"/>
  <c r="BJ739" i="1" s="1"/>
  <c r="AS746" i="1" a="1"/>
  <c r="AS746" i="1" s="1"/>
  <c r="BJ746" i="1" s="1"/>
  <c r="AS747" i="1" a="1"/>
  <c r="AS747" i="1" s="1"/>
  <c r="BJ747" i="1" s="1"/>
  <c r="AS753" i="1" a="1"/>
  <c r="AS753" i="1" s="1"/>
  <c r="BJ753" i="1" s="1"/>
  <c r="AS754" i="1" a="1"/>
  <c r="AS754" i="1" s="1"/>
  <c r="BJ754" i="1" s="1"/>
  <c r="AS761" i="1" a="1"/>
  <c r="AS761" i="1" s="1"/>
  <c r="BJ761" i="1" s="1"/>
  <c r="AS762" i="1" a="1"/>
  <c r="AS762" i="1" s="1"/>
  <c r="BJ762" i="1" s="1"/>
  <c r="AS769" i="1" a="1"/>
  <c r="AS769" i="1" s="1"/>
  <c r="BJ769" i="1" s="1"/>
  <c r="AS776" i="1" a="1"/>
  <c r="AS776" i="1" s="1"/>
  <c r="BJ776" i="1" s="1"/>
  <c r="AS784" i="1" a="1"/>
  <c r="AS784" i="1" s="1"/>
  <c r="BJ784" i="1" s="1"/>
  <c r="AS791" i="1" a="1"/>
  <c r="AS791" i="1" s="1"/>
  <c r="BJ791" i="1" s="1"/>
  <c r="AS792" i="1" a="1"/>
  <c r="AS792" i="1" s="1"/>
  <c r="BJ792" i="1" s="1"/>
  <c r="AS799" i="1" a="1"/>
  <c r="AS799" i="1" s="1"/>
  <c r="BJ799" i="1" s="1"/>
  <c r="AS808" i="1" a="1"/>
  <c r="AS808" i="1" s="1"/>
  <c r="BJ808" i="1" s="1"/>
  <c r="AS810" i="1" a="1"/>
  <c r="AS810" i="1" s="1"/>
  <c r="BJ810" i="1" s="1"/>
  <c r="AS811" i="1" a="1"/>
  <c r="AS811" i="1" s="1"/>
  <c r="BJ811" i="1" s="1"/>
  <c r="AS819" i="1" a="1"/>
  <c r="AS819" i="1" s="1"/>
  <c r="BJ819" i="1" s="1"/>
  <c r="AS820" i="1" a="1"/>
  <c r="AS820" i="1" s="1"/>
  <c r="BJ820" i="1" s="1"/>
  <c r="AS831" i="1" a="1"/>
  <c r="AS831" i="1" s="1"/>
  <c r="BJ831" i="1" s="1"/>
  <c r="AS839" i="1" a="1"/>
  <c r="AS839" i="1" s="1"/>
  <c r="BJ839" i="1" s="1"/>
  <c r="AS850" i="1" a="1"/>
  <c r="AS850" i="1" s="1"/>
  <c r="BJ850" i="1" s="1"/>
  <c r="AS853" i="1" a="1"/>
  <c r="AS853" i="1" s="1"/>
  <c r="BJ853" i="1" s="1"/>
  <c r="AS856" i="1" a="1"/>
  <c r="AS856" i="1" s="1"/>
  <c r="BJ856" i="1" s="1"/>
  <c r="AS859" i="1" a="1"/>
  <c r="AS859" i="1" s="1"/>
  <c r="BJ859" i="1" s="1"/>
  <c r="AS862" i="1" a="1"/>
  <c r="AS862" i="1" s="1"/>
  <c r="BJ862" i="1" s="1"/>
  <c r="AS882" i="1" a="1"/>
  <c r="AS882" i="1" s="1"/>
  <c r="BJ882" i="1" s="1"/>
  <c r="AS890" i="1" a="1"/>
  <c r="AS890" i="1" s="1"/>
  <c r="BJ890" i="1" s="1"/>
  <c r="AS891" i="1" a="1"/>
  <c r="AS891" i="1" s="1"/>
  <c r="BJ891" i="1" s="1"/>
  <c r="AS536" i="1" a="1"/>
  <c r="AS536" i="1" s="1"/>
  <c r="BJ536" i="1" s="1"/>
  <c r="AS643" i="1" a="1"/>
  <c r="AS643" i="1" s="1"/>
  <c r="BJ643" i="1" s="1"/>
  <c r="AS646" i="1" a="1"/>
  <c r="AS646" i="1" s="1"/>
  <c r="BJ646" i="1" s="1"/>
  <c r="AS660" i="1" a="1"/>
  <c r="AS660" i="1" s="1"/>
  <c r="BJ660" i="1" s="1"/>
  <c r="AS668" i="1" a="1"/>
  <c r="AS668" i="1" s="1"/>
  <c r="BJ668" i="1" s="1"/>
  <c r="AS671" i="1" a="1"/>
  <c r="AS671" i="1" s="1"/>
  <c r="BJ671" i="1" s="1"/>
  <c r="AS676" i="1" a="1"/>
  <c r="AS676" i="1" s="1"/>
  <c r="BJ676" i="1" s="1"/>
  <c r="AS679" i="1" a="1"/>
  <c r="AS679" i="1" s="1"/>
  <c r="BJ679" i="1" s="1"/>
  <c r="AS682" i="1" a="1"/>
  <c r="AS682" i="1" s="1"/>
  <c r="BJ682" i="1" s="1"/>
  <c r="AS685" i="1" a="1"/>
  <c r="AS685" i="1" s="1"/>
  <c r="BJ685" i="1" s="1"/>
  <c r="AS708" i="1" a="1"/>
  <c r="AS708" i="1" s="1"/>
  <c r="BJ708" i="1" s="1"/>
  <c r="AS709" i="1" a="1"/>
  <c r="AS709" i="1" s="1"/>
  <c r="BJ709" i="1" s="1"/>
  <c r="AS716" i="1" a="1"/>
  <c r="AS716" i="1" s="1"/>
  <c r="BJ716" i="1" s="1"/>
  <c r="AS717" i="1" a="1"/>
  <c r="AS717" i="1" s="1"/>
  <c r="BJ717" i="1" s="1"/>
  <c r="AS731" i="1" a="1"/>
  <c r="AS731" i="1" s="1"/>
  <c r="BJ731" i="1" s="1"/>
  <c r="AS732" i="1" a="1"/>
  <c r="AS732" i="1" s="1"/>
  <c r="BJ732" i="1" s="1"/>
  <c r="AS785" i="1" a="1"/>
  <c r="AS785" i="1" s="1"/>
  <c r="BJ785" i="1" s="1"/>
  <c r="AS793" i="1" a="1"/>
  <c r="AS793" i="1" s="1"/>
  <c r="BJ793" i="1" s="1"/>
  <c r="AS794" i="1" a="1"/>
  <c r="AS794" i="1" s="1"/>
  <c r="BJ794" i="1" s="1"/>
  <c r="AS800" i="1" a="1"/>
  <c r="AS800" i="1" s="1"/>
  <c r="BJ800" i="1" s="1"/>
  <c r="AS801" i="1" a="1"/>
  <c r="AS801" i="1" s="1"/>
  <c r="BJ801" i="1" s="1"/>
  <c r="AS832" i="1" a="1"/>
  <c r="AS832" i="1" s="1"/>
  <c r="BJ832" i="1" s="1"/>
  <c r="AS833" i="1" a="1"/>
  <c r="AS833" i="1" s="1"/>
  <c r="BJ833" i="1" s="1"/>
  <c r="AS865" i="1" a="1"/>
  <c r="AS865" i="1" s="1"/>
  <c r="BJ865" i="1" s="1"/>
  <c r="AS868" i="1" a="1"/>
  <c r="AS868" i="1" s="1"/>
  <c r="BJ868" i="1" s="1"/>
  <c r="AS871" i="1" a="1"/>
  <c r="AS871" i="1" s="1"/>
  <c r="BJ871" i="1" s="1"/>
  <c r="AS892" i="1" a="1"/>
  <c r="AS892" i="1" s="1"/>
  <c r="BJ892" i="1" s="1"/>
  <c r="AS412" i="1" a="1"/>
  <c r="AS412" i="1" s="1"/>
  <c r="BJ412" i="1" s="1"/>
  <c r="AS497" i="1" a="1"/>
  <c r="AS497" i="1" s="1"/>
  <c r="BJ497" i="1" s="1"/>
  <c r="AS611" i="1" a="1"/>
  <c r="AS611" i="1" s="1"/>
  <c r="BJ611" i="1" s="1"/>
  <c r="AS615" i="1" a="1"/>
  <c r="AS615" i="1" s="1"/>
  <c r="BJ615" i="1" s="1"/>
  <c r="AS634" i="1" a="1"/>
  <c r="AS634" i="1" s="1"/>
  <c r="BJ634" i="1" s="1"/>
  <c r="AS650" i="1" a="1"/>
  <c r="AS650" i="1" s="1"/>
  <c r="BJ650" i="1" s="1"/>
  <c r="AS655" i="1" a="1"/>
  <c r="AS655" i="1" s="1"/>
  <c r="BJ655" i="1" s="1"/>
  <c r="AS662" i="1" a="1"/>
  <c r="AS662" i="1" s="1"/>
  <c r="BJ662" i="1" s="1"/>
  <c r="AS670" i="1" a="1"/>
  <c r="AS670" i="1" s="1"/>
  <c r="BJ670" i="1" s="1"/>
  <c r="AS688" i="1" a="1"/>
  <c r="AS688" i="1" s="1"/>
  <c r="BJ688" i="1" s="1"/>
  <c r="AS691" i="1" a="1"/>
  <c r="AS691" i="1" s="1"/>
  <c r="BJ691" i="1" s="1"/>
  <c r="AS694" i="1" a="1"/>
  <c r="AS694" i="1" s="1"/>
  <c r="BJ694" i="1" s="1"/>
  <c r="AS701" i="1" a="1"/>
  <c r="AS701" i="1" s="1"/>
  <c r="BJ701" i="1" s="1"/>
  <c r="AS725" i="1" a="1"/>
  <c r="AS725" i="1" s="1"/>
  <c r="BJ725" i="1" s="1"/>
  <c r="AS726" i="1" a="1"/>
  <c r="AS726" i="1" s="1"/>
  <c r="BJ726" i="1" s="1"/>
  <c r="AS733" i="1" a="1"/>
  <c r="AS733" i="1" s="1"/>
  <c r="BJ733" i="1" s="1"/>
  <c r="AS740" i="1" a="1"/>
  <c r="AS740" i="1" s="1"/>
  <c r="BJ740" i="1" s="1"/>
  <c r="AS741" i="1" a="1"/>
  <c r="AS741" i="1" s="1"/>
  <c r="BJ741" i="1" s="1"/>
  <c r="AS755" i="1" a="1"/>
  <c r="AS755" i="1" s="1"/>
  <c r="BJ755" i="1" s="1"/>
  <c r="AS756" i="1" a="1"/>
  <c r="AS756" i="1" s="1"/>
  <c r="BJ756" i="1" s="1"/>
  <c r="AS763" i="1" a="1"/>
  <c r="AS763" i="1" s="1"/>
  <c r="BJ763" i="1" s="1"/>
  <c r="AS764" i="1" a="1"/>
  <c r="AS764" i="1" s="1"/>
  <c r="BJ764" i="1" s="1"/>
  <c r="AS770" i="1" a="1"/>
  <c r="AS770" i="1" s="1"/>
  <c r="BJ770" i="1" s="1"/>
  <c r="AS771" i="1" a="1"/>
  <c r="AS771" i="1" s="1"/>
  <c r="BJ771" i="1" s="1"/>
  <c r="AS778" i="1" a="1"/>
  <c r="AS778" i="1" s="1"/>
  <c r="BJ778" i="1" s="1"/>
  <c r="AS779" i="1" a="1"/>
  <c r="AS779" i="1" s="1"/>
  <c r="BJ779" i="1" s="1"/>
  <c r="AS786" i="1" a="1"/>
  <c r="AS786" i="1" s="1"/>
  <c r="BJ786" i="1" s="1"/>
  <c r="AS812" i="1" a="1"/>
  <c r="AS812" i="1" s="1"/>
  <c r="BJ812" i="1" s="1"/>
  <c r="AS813" i="1" a="1"/>
  <c r="AS813" i="1" s="1"/>
  <c r="BJ813" i="1" s="1"/>
  <c r="AS821" i="1" a="1"/>
  <c r="AS821" i="1" s="1"/>
  <c r="BJ821" i="1" s="1"/>
  <c r="AS822" i="1" a="1"/>
  <c r="AS822" i="1" s="1"/>
  <c r="BJ822" i="1" s="1"/>
  <c r="AS836" i="1" a="1"/>
  <c r="AS836" i="1" s="1"/>
  <c r="BJ836" i="1" s="1"/>
  <c r="AS841" i="1" a="1"/>
  <c r="AS841" i="1" s="1"/>
  <c r="BJ841" i="1" s="1"/>
  <c r="AS843" i="1" a="1"/>
  <c r="AS843" i="1" s="1"/>
  <c r="BJ843" i="1" s="1"/>
  <c r="AS845" i="1" a="1"/>
  <c r="AS845" i="1" s="1"/>
  <c r="BJ845" i="1" s="1"/>
  <c r="AS848" i="1" a="1"/>
  <c r="AS848" i="1" s="1"/>
  <c r="BJ848" i="1" s="1"/>
  <c r="AS851" i="1" a="1"/>
  <c r="AS851" i="1" s="1"/>
  <c r="BJ851" i="1" s="1"/>
  <c r="AS854" i="1" a="1"/>
  <c r="AS854" i="1" s="1"/>
  <c r="BJ854" i="1" s="1"/>
  <c r="AS874" i="1" a="1"/>
  <c r="AS874" i="1" s="1"/>
  <c r="BJ874" i="1" s="1"/>
  <c r="AS877" i="1" a="1"/>
  <c r="AS877" i="1" s="1"/>
  <c r="BJ877" i="1" s="1"/>
  <c r="AS880" i="1" a="1"/>
  <c r="AS880" i="1" s="1"/>
  <c r="BJ880" i="1" s="1"/>
  <c r="AS883" i="1" a="1"/>
  <c r="AS883" i="1" s="1"/>
  <c r="BJ883" i="1" s="1"/>
  <c r="AS893" i="1" a="1"/>
  <c r="AS893" i="1" s="1"/>
  <c r="BJ893" i="1" s="1"/>
  <c r="AS901" i="1" a="1"/>
  <c r="AS901" i="1" s="1"/>
  <c r="BJ901" i="1" s="1"/>
  <c r="AS902" i="1" a="1"/>
  <c r="AS902" i="1" s="1"/>
  <c r="BJ902" i="1" s="1"/>
  <c r="AS446" i="1" a="1"/>
  <c r="AS446" i="1" s="1"/>
  <c r="BJ446" i="1" s="1"/>
  <c r="AS479" i="1" a="1"/>
  <c r="AS479" i="1" s="1"/>
  <c r="BJ479" i="1" s="1"/>
  <c r="AS501" i="1" a="1"/>
  <c r="AS501" i="1" s="1"/>
  <c r="BJ501" i="1" s="1"/>
  <c r="AS581" i="1" a="1"/>
  <c r="AS581" i="1" s="1"/>
  <c r="BJ581" i="1" s="1"/>
  <c r="AS600" i="1" a="1"/>
  <c r="AS600" i="1" s="1"/>
  <c r="BJ600" i="1" s="1"/>
  <c r="AS645" i="1" a="1"/>
  <c r="AS645" i="1" s="1"/>
  <c r="BJ645" i="1" s="1"/>
  <c r="AS649" i="1" a="1"/>
  <c r="AS649" i="1" s="1"/>
  <c r="BJ649" i="1" s="1"/>
  <c r="AS674" i="1" a="1"/>
  <c r="AS674" i="1" s="1"/>
  <c r="BJ674" i="1" s="1"/>
  <c r="AS677" i="1" a="1"/>
  <c r="AS677" i="1" s="1"/>
  <c r="BJ677" i="1" s="1"/>
  <c r="AS702" i="1" a="1"/>
  <c r="AS702" i="1" s="1"/>
  <c r="BJ702" i="1" s="1"/>
  <c r="AS718" i="1" a="1"/>
  <c r="AS718" i="1" s="1"/>
  <c r="BJ718" i="1" s="1"/>
  <c r="AS734" i="1" a="1"/>
  <c r="AS734" i="1" s="1"/>
  <c r="BJ734" i="1" s="1"/>
  <c r="AS748" i="1" a="1"/>
  <c r="AS748" i="1" s="1"/>
  <c r="BJ748" i="1" s="1"/>
  <c r="AS749" i="1" a="1"/>
  <c r="AS749" i="1" s="1"/>
  <c r="BJ749" i="1" s="1"/>
  <c r="AS802" i="1" a="1"/>
  <c r="AS802" i="1" s="1"/>
  <c r="BJ802" i="1" s="1"/>
  <c r="AS803" i="1" a="1"/>
  <c r="AS803" i="1" s="1"/>
  <c r="BJ803" i="1" s="1"/>
  <c r="AS814" i="1" a="1"/>
  <c r="AS814" i="1" s="1"/>
  <c r="BJ814" i="1" s="1"/>
  <c r="AS824" i="1" a="1"/>
  <c r="AS824" i="1" s="1"/>
  <c r="BJ824" i="1" s="1"/>
  <c r="AS838" i="1" a="1"/>
  <c r="AS838" i="1" s="1"/>
  <c r="BJ838" i="1" s="1"/>
  <c r="AS857" i="1" a="1"/>
  <c r="AS857" i="1" s="1"/>
  <c r="BJ857" i="1" s="1"/>
  <c r="AS860" i="1" a="1"/>
  <c r="AS860" i="1" s="1"/>
  <c r="BJ860" i="1" s="1"/>
  <c r="AS863" i="1" a="1"/>
  <c r="AS863" i="1" s="1"/>
  <c r="BJ863" i="1" s="1"/>
  <c r="AS884" i="1" a="1"/>
  <c r="AS884" i="1" s="1"/>
  <c r="BJ884" i="1" s="1"/>
  <c r="AS894" i="1" a="1"/>
  <c r="AS894" i="1" s="1"/>
  <c r="BJ894" i="1" s="1"/>
  <c r="AS261" i="1" a="1"/>
  <c r="AS261" i="1" s="1"/>
  <c r="BJ261" i="1" s="1"/>
  <c r="AS391" i="1" a="1"/>
  <c r="AS391" i="1" s="1"/>
  <c r="BJ391" i="1" s="1"/>
  <c r="AS434" i="1" a="1"/>
  <c r="AS434" i="1" s="1"/>
  <c r="BJ434" i="1" s="1"/>
  <c r="AS440" i="1" a="1"/>
  <c r="AS440" i="1" s="1"/>
  <c r="BJ440" i="1" s="1"/>
  <c r="AS505" i="1" a="1"/>
  <c r="AS505" i="1" s="1"/>
  <c r="BJ505" i="1" s="1"/>
  <c r="AS549" i="1" a="1"/>
  <c r="AS549" i="1" s="1"/>
  <c r="BJ549" i="1" s="1"/>
  <c r="AS612" i="1" a="1"/>
  <c r="AS612" i="1" s="1"/>
  <c r="BJ612" i="1" s="1"/>
  <c r="AS619" i="1" a="1"/>
  <c r="AS619" i="1" s="1"/>
  <c r="BJ619" i="1" s="1"/>
  <c r="AS640" i="1" a="1"/>
  <c r="AS640" i="1" s="1"/>
  <c r="BJ640" i="1" s="1"/>
  <c r="AS642" i="1" a="1"/>
  <c r="AS642" i="1" s="1"/>
  <c r="BJ642" i="1" s="1"/>
  <c r="AS652" i="1" a="1"/>
  <c r="AS652" i="1" s="1"/>
  <c r="BJ652" i="1" s="1"/>
  <c r="AS657" i="1" a="1"/>
  <c r="AS657" i="1" s="1"/>
  <c r="BJ657" i="1" s="1"/>
  <c r="AS664" i="1" a="1"/>
  <c r="AS664" i="1" s="1"/>
  <c r="BJ664" i="1" s="1"/>
  <c r="AS666" i="1" a="1"/>
  <c r="AS666" i="1" s="1"/>
  <c r="BJ666" i="1" s="1"/>
  <c r="AS680" i="1" a="1"/>
  <c r="AS680" i="1" s="1"/>
  <c r="BJ680" i="1" s="1"/>
  <c r="AS683" i="1" a="1"/>
  <c r="AS683" i="1" s="1"/>
  <c r="BJ683" i="1" s="1"/>
  <c r="AS686" i="1" a="1"/>
  <c r="AS686" i="1" s="1"/>
  <c r="BJ686" i="1" s="1"/>
  <c r="AS689" i="1" a="1"/>
  <c r="AS689" i="1" s="1"/>
  <c r="BJ689" i="1" s="1"/>
  <c r="AS703" i="1" a="1"/>
  <c r="AS703" i="1" s="1"/>
  <c r="BJ703" i="1" s="1"/>
  <c r="AS710" i="1" a="1"/>
  <c r="AS710" i="1" s="1"/>
  <c r="BJ710" i="1" s="1"/>
  <c r="AS711" i="1" a="1"/>
  <c r="AS711" i="1" s="1"/>
  <c r="BJ711" i="1" s="1"/>
  <c r="AS719" i="1" a="1"/>
  <c r="AS719" i="1" s="1"/>
  <c r="BJ719" i="1" s="1"/>
  <c r="AS742" i="1" a="1"/>
  <c r="AS742" i="1" s="1"/>
  <c r="BJ742" i="1" s="1"/>
  <c r="AS743" i="1" a="1"/>
  <c r="AS743" i="1" s="1"/>
  <c r="BJ743" i="1" s="1"/>
  <c r="AS750" i="1" a="1"/>
  <c r="AS750" i="1" s="1"/>
  <c r="BJ750" i="1" s="1"/>
  <c r="AS757" i="1" a="1"/>
  <c r="AS757" i="1" s="1"/>
  <c r="BJ757" i="1" s="1"/>
  <c r="AS758" i="1" a="1"/>
  <c r="AS758" i="1" s="1"/>
  <c r="BJ758" i="1" s="1"/>
  <c r="AS765" i="1" a="1"/>
  <c r="AS765" i="1" s="1"/>
  <c r="BJ765" i="1" s="1"/>
  <c r="AS772" i="1" a="1"/>
  <c r="AS772" i="1" s="1"/>
  <c r="BJ772" i="1" s="1"/>
  <c r="AS773" i="1" a="1"/>
  <c r="AS773" i="1" s="1"/>
  <c r="BJ773" i="1" s="1"/>
  <c r="AS780" i="1" a="1"/>
  <c r="AS780" i="1" s="1"/>
  <c r="BJ780" i="1" s="1"/>
  <c r="AS781" i="1" a="1"/>
  <c r="AS781" i="1" s="1"/>
  <c r="BJ781" i="1" s="1"/>
  <c r="AS787" i="1" a="1"/>
  <c r="AS787" i="1" s="1"/>
  <c r="BJ787" i="1" s="1"/>
  <c r="AS788" i="1" a="1"/>
  <c r="AS788" i="1" s="1"/>
  <c r="BJ788" i="1" s="1"/>
  <c r="AS795" i="1" a="1"/>
  <c r="AS795" i="1" s="1"/>
  <c r="BJ795" i="1" s="1"/>
  <c r="AS796" i="1" a="1"/>
  <c r="AS796" i="1" s="1"/>
  <c r="BJ796" i="1" s="1"/>
  <c r="AS815" i="1" a="1"/>
  <c r="AS815" i="1" s="1"/>
  <c r="BJ815" i="1" s="1"/>
  <c r="AS823" i="1" a="1"/>
  <c r="AS823" i="1" s="1"/>
  <c r="BJ823" i="1" s="1"/>
  <c r="AS825" i="1" a="1"/>
  <c r="AS825" i="1" s="1"/>
  <c r="BJ825" i="1" s="1"/>
  <c r="AS826" i="1" a="1"/>
  <c r="AS826" i="1" s="1"/>
  <c r="BJ826" i="1" s="1"/>
  <c r="AS835" i="1" a="1"/>
  <c r="AS835" i="1" s="1"/>
  <c r="BJ835" i="1" s="1"/>
  <c r="AS846" i="1" a="1"/>
  <c r="AS846" i="1" s="1"/>
  <c r="BJ846" i="1" s="1"/>
  <c r="AS866" i="1" a="1"/>
  <c r="AS866" i="1" s="1"/>
  <c r="BJ866" i="1" s="1"/>
  <c r="AS869" i="1" a="1"/>
  <c r="AS869" i="1" s="1"/>
  <c r="BJ869" i="1" s="1"/>
  <c r="AS872" i="1" a="1"/>
  <c r="AS872" i="1" s="1"/>
  <c r="BJ872" i="1" s="1"/>
  <c r="AS875" i="1" a="1"/>
  <c r="AS875" i="1" s="1"/>
  <c r="BJ875" i="1" s="1"/>
  <c r="AS878" i="1" a="1"/>
  <c r="AS878" i="1" s="1"/>
  <c r="BJ878" i="1" s="1"/>
  <c r="AS885" i="1" a="1"/>
  <c r="AS885" i="1" s="1"/>
  <c r="BJ885" i="1" s="1"/>
  <c r="AS886" i="1" a="1"/>
  <c r="AS886" i="1" s="1"/>
  <c r="BJ886" i="1" s="1"/>
  <c r="AS751" i="1" a="1"/>
  <c r="AS751" i="1" s="1"/>
  <c r="BJ751" i="1" s="1"/>
  <c r="AS766" i="1" a="1"/>
  <c r="AS766" i="1" s="1"/>
  <c r="BJ766" i="1" s="1"/>
  <c r="AS840" i="1" a="1"/>
  <c r="AS840" i="1" s="1"/>
  <c r="BJ840" i="1" s="1"/>
  <c r="AS918" i="1" a="1"/>
  <c r="AS918" i="1" s="1"/>
  <c r="BJ918" i="1" s="1"/>
  <c r="AS919" i="1" a="1"/>
  <c r="AS919" i="1" s="1"/>
  <c r="BJ919" i="1" s="1"/>
  <c r="AS927" i="1" a="1"/>
  <c r="AS927" i="1" s="1"/>
  <c r="BJ927" i="1" s="1"/>
  <c r="AS945" i="1" a="1"/>
  <c r="AS945" i="1" s="1"/>
  <c r="BJ945" i="1" s="1"/>
  <c r="AS954" i="1" a="1"/>
  <c r="AS954" i="1" s="1"/>
  <c r="BJ954" i="1" s="1"/>
  <c r="AS955" i="1" a="1"/>
  <c r="AS955" i="1" s="1"/>
  <c r="BJ955" i="1" s="1"/>
  <c r="AS966" i="1" a="1"/>
  <c r="AS966" i="1" s="1"/>
  <c r="BJ966" i="1" s="1"/>
  <c r="AS982" i="1" a="1"/>
  <c r="AS982" i="1" s="1"/>
  <c r="BJ982" i="1" s="1"/>
  <c r="AS985" i="1" a="1"/>
  <c r="AS985" i="1" s="1"/>
  <c r="BJ985" i="1" s="1"/>
  <c r="AS994" i="1" a="1"/>
  <c r="AS994" i="1" s="1"/>
  <c r="BJ994" i="1" s="1"/>
  <c r="AS1003" i="1" a="1"/>
  <c r="AS1003" i="1" s="1"/>
  <c r="BJ1003" i="1" s="1"/>
  <c r="AS1013" i="1" a="1"/>
  <c r="AS1013" i="1" s="1"/>
  <c r="BJ1013" i="1" s="1"/>
  <c r="AS1023" i="1" a="1"/>
  <c r="AS1023" i="1" s="1"/>
  <c r="BJ1023" i="1" s="1"/>
  <c r="AS1031" i="1" a="1"/>
  <c r="AS1031" i="1" s="1"/>
  <c r="BJ1031" i="1" s="1"/>
  <c r="AS1050" i="1" a="1"/>
  <c r="AS1050" i="1" s="1"/>
  <c r="BJ1050" i="1" s="1"/>
  <c r="AS1057" i="1" a="1"/>
  <c r="AS1057" i="1" s="1"/>
  <c r="BJ1057" i="1" s="1"/>
  <c r="AS1071" i="1" a="1"/>
  <c r="AS1071" i="1" s="1"/>
  <c r="BJ1071" i="1" s="1"/>
  <c r="AS1072" i="1" a="1"/>
  <c r="AS1072" i="1" s="1"/>
  <c r="BJ1072" i="1" s="1"/>
  <c r="AS1073" i="1" a="1"/>
  <c r="AS1073" i="1" s="1"/>
  <c r="BJ1073" i="1" s="1"/>
  <c r="AS1091" i="1" a="1"/>
  <c r="AS1091" i="1" s="1"/>
  <c r="BJ1091" i="1" s="1"/>
  <c r="AS1094" i="1" a="1"/>
  <c r="AS1094" i="1" s="1"/>
  <c r="BJ1094" i="1" s="1"/>
  <c r="AS1110" i="1" a="1"/>
  <c r="AS1110" i="1" s="1"/>
  <c r="BJ1110" i="1" s="1"/>
  <c r="AS1113" i="1" a="1"/>
  <c r="AS1113" i="1" s="1"/>
  <c r="BJ1113" i="1" s="1"/>
  <c r="AS1129" i="1" a="1"/>
  <c r="AS1129" i="1" s="1"/>
  <c r="BJ1129" i="1" s="1"/>
  <c r="AS1132" i="1" a="1"/>
  <c r="AS1132" i="1" s="1"/>
  <c r="BJ1132" i="1" s="1"/>
  <c r="AS1150" i="1" a="1"/>
  <c r="AS1150" i="1" s="1"/>
  <c r="BJ1150" i="1" s="1"/>
  <c r="AS1151" i="1" a="1"/>
  <c r="AS1151" i="1" s="1"/>
  <c r="BJ1151" i="1" s="1"/>
  <c r="AS1152" i="1" a="1"/>
  <c r="AS1152" i="1" s="1"/>
  <c r="BJ1152" i="1" s="1"/>
  <c r="AS1168" i="1" a="1"/>
  <c r="AS1168" i="1" s="1"/>
  <c r="BJ1168" i="1" s="1"/>
  <c r="AS516" i="1" a="1"/>
  <c r="AS516" i="1" s="1"/>
  <c r="BJ516" i="1" s="1"/>
  <c r="AS659" i="1" a="1"/>
  <c r="AS659" i="1" s="1"/>
  <c r="BJ659" i="1" s="1"/>
  <c r="AS695" i="1" a="1"/>
  <c r="AS695" i="1" s="1"/>
  <c r="BJ695" i="1" s="1"/>
  <c r="AS804" i="1" a="1"/>
  <c r="AS804" i="1" s="1"/>
  <c r="BJ804" i="1" s="1"/>
  <c r="AS827" i="1" a="1"/>
  <c r="AS827" i="1" s="1"/>
  <c r="BJ827" i="1" s="1"/>
  <c r="AS881" i="1" a="1"/>
  <c r="AS881" i="1" s="1"/>
  <c r="BJ881" i="1" s="1"/>
  <c r="AS909" i="1" a="1"/>
  <c r="AS909" i="1" s="1"/>
  <c r="BJ909" i="1" s="1"/>
  <c r="AS912" i="1" a="1"/>
  <c r="AS912" i="1" s="1"/>
  <c r="BJ912" i="1" s="1"/>
  <c r="AS928" i="1" a="1"/>
  <c r="AS928" i="1" s="1"/>
  <c r="BJ928" i="1" s="1"/>
  <c r="AS937" i="1" a="1"/>
  <c r="AS937" i="1" s="1"/>
  <c r="BJ937" i="1" s="1"/>
  <c r="AS938" i="1" a="1"/>
  <c r="AS938" i="1" s="1"/>
  <c r="BJ938" i="1" s="1"/>
  <c r="AS946" i="1" a="1"/>
  <c r="AS946" i="1" s="1"/>
  <c r="BJ946" i="1" s="1"/>
  <c r="AS947" i="1" a="1"/>
  <c r="AS947" i="1" s="1"/>
  <c r="BJ947" i="1" s="1"/>
  <c r="AS965" i="1" a="1"/>
  <c r="AS965" i="1" s="1"/>
  <c r="BJ965" i="1" s="1"/>
  <c r="AS968" i="1" a="1"/>
  <c r="AS968" i="1" s="1"/>
  <c r="BJ968" i="1" s="1"/>
  <c r="AS984" i="1" a="1"/>
  <c r="AS984" i="1" s="1"/>
  <c r="BJ984" i="1" s="1"/>
  <c r="AS995" i="1" a="1"/>
  <c r="AS995" i="1" s="1"/>
  <c r="BJ995" i="1" s="1"/>
  <c r="AS1004" i="1" a="1"/>
  <c r="AS1004" i="1" s="1"/>
  <c r="BJ1004" i="1" s="1"/>
  <c r="AS1014" i="1" a="1"/>
  <c r="AS1014" i="1" s="1"/>
  <c r="BJ1014" i="1" s="1"/>
  <c r="AS1027" i="1" a="1"/>
  <c r="AS1027" i="1" s="1"/>
  <c r="BJ1027" i="1" s="1"/>
  <c r="AS1035" i="1" a="1"/>
  <c r="AS1035" i="1" s="1"/>
  <c r="BJ1035" i="1" s="1"/>
  <c r="AS1039" i="1" a="1"/>
  <c r="AS1039" i="1" s="1"/>
  <c r="BJ1039" i="1" s="1"/>
  <c r="AS1043" i="1" a="1"/>
  <c r="AS1043" i="1" s="1"/>
  <c r="BJ1043" i="1" s="1"/>
  <c r="AS1047" i="1" a="1"/>
  <c r="AS1047" i="1" s="1"/>
  <c r="BJ1047" i="1" s="1"/>
  <c r="AS1052" i="1" a="1"/>
  <c r="AS1052" i="1" s="1"/>
  <c r="BJ1052" i="1" s="1"/>
  <c r="AS1058" i="1" a="1"/>
  <c r="AS1058" i="1" s="1"/>
  <c r="BJ1058" i="1" s="1"/>
  <c r="AS1059" i="1" a="1"/>
  <c r="AS1059" i="1" s="1"/>
  <c r="BJ1059" i="1" s="1"/>
  <c r="AS1060" i="1" a="1"/>
  <c r="AS1060" i="1" s="1"/>
  <c r="BJ1060" i="1" s="1"/>
  <c r="AS1067" i="1" a="1"/>
  <c r="AS1067" i="1" s="1"/>
  <c r="BJ1067" i="1" s="1"/>
  <c r="AS1074" i="1" a="1"/>
  <c r="AS1074" i="1" s="1"/>
  <c r="BJ1074" i="1" s="1"/>
  <c r="AS1075" i="1" a="1"/>
  <c r="AS1075" i="1" s="1"/>
  <c r="BJ1075" i="1" s="1"/>
  <c r="AS1077" i="1" a="1"/>
  <c r="AS1077" i="1" s="1"/>
  <c r="BJ1077" i="1" s="1"/>
  <c r="AS1093" i="1" a="1"/>
  <c r="AS1093" i="1" s="1"/>
  <c r="BJ1093" i="1" s="1"/>
  <c r="AS1096" i="1" a="1"/>
  <c r="AS1096" i="1" s="1"/>
  <c r="BJ1096" i="1" s="1"/>
  <c r="AS1112" i="1" a="1"/>
  <c r="AS1112" i="1" s="1"/>
  <c r="BJ1112" i="1" s="1"/>
  <c r="AS1115" i="1" a="1"/>
  <c r="AS1115" i="1" s="1"/>
  <c r="BJ1115" i="1" s="1"/>
  <c r="AS1131" i="1" a="1"/>
  <c r="AS1131" i="1" s="1"/>
  <c r="BJ1131" i="1" s="1"/>
  <c r="AS1133" i="1" a="1"/>
  <c r="AS1133" i="1" s="1"/>
  <c r="BJ1133" i="1" s="1"/>
  <c r="AS1134" i="1" a="1"/>
  <c r="AS1134" i="1" s="1"/>
  <c r="BJ1134" i="1" s="1"/>
  <c r="AS1153" i="1" a="1"/>
  <c r="AS1153" i="1" s="1"/>
  <c r="BJ1153" i="1" s="1"/>
  <c r="AS1154" i="1" a="1"/>
  <c r="AS1154" i="1" s="1"/>
  <c r="BJ1154" i="1" s="1"/>
  <c r="AS669" i="1" a="1"/>
  <c r="AS669" i="1" s="1"/>
  <c r="BJ669" i="1" s="1"/>
  <c r="AS692" i="1" a="1"/>
  <c r="AS692" i="1" s="1"/>
  <c r="BJ692" i="1" s="1"/>
  <c r="AS797" i="1" a="1"/>
  <c r="AS797" i="1" s="1"/>
  <c r="BJ797" i="1" s="1"/>
  <c r="AS816" i="1" a="1"/>
  <c r="AS816" i="1" s="1"/>
  <c r="BJ816" i="1" s="1"/>
  <c r="AS899" i="1" a="1"/>
  <c r="AS899" i="1" s="1"/>
  <c r="BJ899" i="1" s="1"/>
  <c r="AS920" i="1" a="1"/>
  <c r="AS920" i="1" s="1"/>
  <c r="BJ920" i="1" s="1"/>
  <c r="AS921" i="1" a="1"/>
  <c r="AS921" i="1" s="1"/>
  <c r="BJ921" i="1" s="1"/>
  <c r="AS929" i="1" a="1"/>
  <c r="AS929" i="1" s="1"/>
  <c r="BJ929" i="1" s="1"/>
  <c r="AS930" i="1" a="1"/>
  <c r="AS930" i="1" s="1"/>
  <c r="BJ930" i="1" s="1"/>
  <c r="AS956" i="1" a="1"/>
  <c r="AS956" i="1" s="1"/>
  <c r="BJ956" i="1" s="1"/>
  <c r="AS957" i="1" a="1"/>
  <c r="AS957" i="1" s="1"/>
  <c r="BJ957" i="1" s="1"/>
  <c r="AS967" i="1" a="1"/>
  <c r="AS967" i="1" s="1"/>
  <c r="BJ967" i="1" s="1"/>
  <c r="AS970" i="1" a="1"/>
  <c r="AS970" i="1" s="1"/>
  <c r="BJ970" i="1" s="1"/>
  <c r="AS986" i="1" a="1"/>
  <c r="AS986" i="1" s="1"/>
  <c r="BJ986" i="1" s="1"/>
  <c r="AS987" i="1" a="1"/>
  <c r="AS987" i="1" s="1"/>
  <c r="BJ987" i="1" s="1"/>
  <c r="AS996" i="1" a="1"/>
  <c r="AS996" i="1" s="1"/>
  <c r="BJ996" i="1" s="1"/>
  <c r="AS1005" i="1" a="1"/>
  <c r="AS1005" i="1" s="1"/>
  <c r="BJ1005" i="1" s="1"/>
  <c r="AS1006" i="1" a="1"/>
  <c r="AS1006" i="1" s="1"/>
  <c r="BJ1006" i="1" s="1"/>
  <c r="AS1015" i="1" a="1"/>
  <c r="AS1015" i="1" s="1"/>
  <c r="BJ1015" i="1" s="1"/>
  <c r="AS1026" i="1" a="1"/>
  <c r="AS1026" i="1" s="1"/>
  <c r="BJ1026" i="1" s="1"/>
  <c r="AS1061" i="1" a="1"/>
  <c r="AS1061" i="1" s="1"/>
  <c r="BJ1061" i="1" s="1"/>
  <c r="AS1068" i="1" a="1"/>
  <c r="AS1068" i="1" s="1"/>
  <c r="BJ1068" i="1" s="1"/>
  <c r="AS1076" i="1" a="1"/>
  <c r="AS1076" i="1" s="1"/>
  <c r="BJ1076" i="1" s="1"/>
  <c r="AS1079" i="1" a="1"/>
  <c r="AS1079" i="1" s="1"/>
  <c r="BJ1079" i="1" s="1"/>
  <c r="AS1095" i="1" a="1"/>
  <c r="AS1095" i="1" s="1"/>
  <c r="BJ1095" i="1" s="1"/>
  <c r="AS1098" i="1" a="1"/>
  <c r="AS1098" i="1" s="1"/>
  <c r="BJ1098" i="1" s="1"/>
  <c r="AS1114" i="1" a="1"/>
  <c r="AS1114" i="1" s="1"/>
  <c r="BJ1114" i="1" s="1"/>
  <c r="AS1116" i="1" a="1"/>
  <c r="AS1116" i="1" s="1"/>
  <c r="BJ1116" i="1" s="1"/>
  <c r="AS1117" i="1" a="1"/>
  <c r="AS1117" i="1" s="1"/>
  <c r="BJ1117" i="1" s="1"/>
  <c r="AS1135" i="1" a="1"/>
  <c r="AS1135" i="1" s="1"/>
  <c r="BJ1135" i="1" s="1"/>
  <c r="AS1136" i="1" a="1"/>
  <c r="AS1136" i="1" s="1"/>
  <c r="BJ1136" i="1" s="1"/>
  <c r="AS1137" i="1" a="1"/>
  <c r="AS1137" i="1" s="1"/>
  <c r="BJ1137" i="1" s="1"/>
  <c r="AS1155" i="1" a="1"/>
  <c r="AS1155" i="1" s="1"/>
  <c r="BJ1155" i="1" s="1"/>
  <c r="AS1156" i="1" a="1"/>
  <c r="AS1156" i="1" s="1"/>
  <c r="BJ1156" i="1" s="1"/>
  <c r="AS1160" i="1" a="1"/>
  <c r="AS1160" i="1" s="1"/>
  <c r="BJ1160" i="1" s="1"/>
  <c r="AS1163" i="1" a="1"/>
  <c r="AS1163" i="1" s="1"/>
  <c r="BJ1163" i="1" s="1"/>
  <c r="AS1166" i="1" a="1"/>
  <c r="AS1166" i="1" s="1"/>
  <c r="BJ1166" i="1" s="1"/>
  <c r="AS1169" i="1" a="1"/>
  <c r="AS1169" i="1" s="1"/>
  <c r="BJ1169" i="1" s="1"/>
  <c r="AS696" i="1" a="1"/>
  <c r="AS696" i="1" s="1"/>
  <c r="BJ696" i="1" s="1"/>
  <c r="AS805" i="1" a="1"/>
  <c r="AS805" i="1" s="1"/>
  <c r="BJ805" i="1" s="1"/>
  <c r="AS828" i="1" a="1"/>
  <c r="AS828" i="1" s="1"/>
  <c r="BJ828" i="1" s="1"/>
  <c r="AS907" i="1" a="1"/>
  <c r="AS907" i="1" s="1"/>
  <c r="BJ907" i="1" s="1"/>
  <c r="AS910" i="1" a="1"/>
  <c r="AS910" i="1" s="1"/>
  <c r="BJ910" i="1" s="1"/>
  <c r="AS939" i="1" a="1"/>
  <c r="AS939" i="1" s="1"/>
  <c r="BJ939" i="1" s="1"/>
  <c r="AS940" i="1" a="1"/>
  <c r="AS940" i="1" s="1"/>
  <c r="BJ940" i="1" s="1"/>
  <c r="AS948" i="1" a="1"/>
  <c r="AS948" i="1" s="1"/>
  <c r="BJ948" i="1" s="1"/>
  <c r="AS949" i="1" a="1"/>
  <c r="AS949" i="1" s="1"/>
  <c r="BJ949" i="1" s="1"/>
  <c r="AS958" i="1" a="1"/>
  <c r="AS958" i="1" s="1"/>
  <c r="BJ958" i="1" s="1"/>
  <c r="AS959" i="1" a="1"/>
  <c r="AS959" i="1" s="1"/>
  <c r="BJ959" i="1" s="1"/>
  <c r="AS969" i="1" a="1"/>
  <c r="AS969" i="1" s="1"/>
  <c r="BJ969" i="1" s="1"/>
  <c r="AS972" i="1" a="1"/>
  <c r="AS972" i="1" s="1"/>
  <c r="BJ972" i="1" s="1"/>
  <c r="AS997" i="1" a="1"/>
  <c r="AS997" i="1" s="1"/>
  <c r="BJ997" i="1" s="1"/>
  <c r="AS998" i="1" a="1"/>
  <c r="AS998" i="1" s="1"/>
  <c r="BJ998" i="1" s="1"/>
  <c r="AS1007" i="1" a="1"/>
  <c r="AS1007" i="1" s="1"/>
  <c r="BJ1007" i="1" s="1"/>
  <c r="AS1016" i="1" a="1"/>
  <c r="AS1016" i="1" s="1"/>
  <c r="BJ1016" i="1" s="1"/>
  <c r="AS1022" i="1" a="1"/>
  <c r="AS1022" i="1" s="1"/>
  <c r="BJ1022" i="1" s="1"/>
  <c r="AS1030" i="1" a="1"/>
  <c r="AS1030" i="1" s="1"/>
  <c r="BJ1030" i="1" s="1"/>
  <c r="AS1034" i="1" a="1"/>
  <c r="AS1034" i="1" s="1"/>
  <c r="BJ1034" i="1" s="1"/>
  <c r="AS1038" i="1" a="1"/>
  <c r="AS1038" i="1" s="1"/>
  <c r="BJ1038" i="1" s="1"/>
  <c r="AS1042" i="1" a="1"/>
  <c r="AS1042" i="1" s="1"/>
  <c r="BJ1042" i="1" s="1"/>
  <c r="AS1046" i="1" a="1"/>
  <c r="AS1046" i="1" s="1"/>
  <c r="BJ1046" i="1" s="1"/>
  <c r="AS1049" i="1" a="1"/>
  <c r="AS1049" i="1" s="1"/>
  <c r="BJ1049" i="1" s="1"/>
  <c r="AS1054" i="1" a="1"/>
  <c r="AS1054" i="1" s="1"/>
  <c r="BJ1054" i="1" s="1"/>
  <c r="AS1062" i="1" a="1"/>
  <c r="AS1062" i="1" s="1"/>
  <c r="BJ1062" i="1" s="1"/>
  <c r="AS1078" i="1" a="1"/>
  <c r="AS1078" i="1" s="1"/>
  <c r="BJ1078" i="1" s="1"/>
  <c r="AS1081" i="1" a="1"/>
  <c r="AS1081" i="1" s="1"/>
  <c r="BJ1081" i="1" s="1"/>
  <c r="AS1097" i="1" a="1"/>
  <c r="AS1097" i="1" s="1"/>
  <c r="BJ1097" i="1" s="1"/>
  <c r="AS1100" i="1" a="1"/>
  <c r="AS1100" i="1" s="1"/>
  <c r="BJ1100" i="1" s="1"/>
  <c r="AS1118" i="1" a="1"/>
  <c r="AS1118" i="1" s="1"/>
  <c r="BJ1118" i="1" s="1"/>
  <c r="AS1119" i="1" a="1"/>
  <c r="AS1119" i="1" s="1"/>
  <c r="BJ1119" i="1" s="1"/>
  <c r="AS1120" i="1" a="1"/>
  <c r="AS1120" i="1" s="1"/>
  <c r="BJ1120" i="1" s="1"/>
  <c r="AS1138" i="1" a="1"/>
  <c r="AS1138" i="1" s="1"/>
  <c r="BJ1138" i="1" s="1"/>
  <c r="AS1139" i="1" a="1"/>
  <c r="AS1139" i="1" s="1"/>
  <c r="BJ1139" i="1" s="1"/>
  <c r="AS1141" i="1" a="1"/>
  <c r="AS1141" i="1" s="1"/>
  <c r="BJ1141" i="1" s="1"/>
  <c r="AS1157" i="1" a="1"/>
  <c r="AS1157" i="1" s="1"/>
  <c r="BJ1157" i="1" s="1"/>
  <c r="AS648" i="1" a="1"/>
  <c r="AS648" i="1" s="1"/>
  <c r="BJ648" i="1" s="1"/>
  <c r="AS654" i="1" a="1"/>
  <c r="AS654" i="1" s="1"/>
  <c r="BJ654" i="1" s="1"/>
  <c r="AS704" i="1" a="1"/>
  <c r="AS704" i="1" s="1"/>
  <c r="BJ704" i="1" s="1"/>
  <c r="AS855" i="1" a="1"/>
  <c r="AS855" i="1" s="1"/>
  <c r="BJ855" i="1" s="1"/>
  <c r="AS896" i="1" a="1"/>
  <c r="AS896" i="1" s="1"/>
  <c r="BJ896" i="1" s="1"/>
  <c r="AS903" i="1" a="1"/>
  <c r="AS903" i="1" s="1"/>
  <c r="BJ903" i="1" s="1"/>
  <c r="AS913" i="1" a="1"/>
  <c r="AS913" i="1" s="1"/>
  <c r="BJ913" i="1" s="1"/>
  <c r="AS922" i="1" a="1"/>
  <c r="AS922" i="1" s="1"/>
  <c r="BJ922" i="1" s="1"/>
  <c r="AS923" i="1" a="1"/>
  <c r="AS923" i="1" s="1"/>
  <c r="BJ923" i="1" s="1"/>
  <c r="AS931" i="1" a="1"/>
  <c r="AS931" i="1" s="1"/>
  <c r="BJ931" i="1" s="1"/>
  <c r="AS932" i="1" a="1"/>
  <c r="AS932" i="1" s="1"/>
  <c r="BJ932" i="1" s="1"/>
  <c r="AS950" i="1" a="1"/>
  <c r="AS950" i="1" s="1"/>
  <c r="BJ950" i="1" s="1"/>
  <c r="AS951" i="1" a="1"/>
  <c r="AS951" i="1" s="1"/>
  <c r="BJ951" i="1" s="1"/>
  <c r="AS960" i="1" a="1"/>
  <c r="AS960" i="1" s="1"/>
  <c r="BJ960" i="1" s="1"/>
  <c r="AS971" i="1" a="1"/>
  <c r="AS971" i="1" s="1"/>
  <c r="BJ971" i="1" s="1"/>
  <c r="AS974" i="1" a="1"/>
  <c r="AS974" i="1" s="1"/>
  <c r="BJ974" i="1" s="1"/>
  <c r="AS988" i="1" a="1"/>
  <c r="AS988" i="1" s="1"/>
  <c r="BJ988" i="1" s="1"/>
  <c r="AS989" i="1" a="1"/>
  <c r="AS989" i="1" s="1"/>
  <c r="BJ989" i="1" s="1"/>
  <c r="AS1008" i="1" a="1"/>
  <c r="AS1008" i="1" s="1"/>
  <c r="BJ1008" i="1" s="1"/>
  <c r="AS1017" i="1" a="1"/>
  <c r="AS1017" i="1" s="1"/>
  <c r="BJ1017" i="1" s="1"/>
  <c r="AS1025" i="1" a="1"/>
  <c r="AS1025" i="1" s="1"/>
  <c r="BJ1025" i="1" s="1"/>
  <c r="AS1033" i="1" a="1"/>
  <c r="AS1033" i="1" s="1"/>
  <c r="BJ1033" i="1" s="1"/>
  <c r="AS1056" i="1" a="1"/>
  <c r="AS1056" i="1" s="1"/>
  <c r="BJ1056" i="1" s="1"/>
  <c r="AS1063" i="1" a="1"/>
  <c r="AS1063" i="1" s="1"/>
  <c r="BJ1063" i="1" s="1"/>
  <c r="AS1080" i="1" a="1"/>
  <c r="AS1080" i="1" s="1"/>
  <c r="BJ1080" i="1" s="1"/>
  <c r="AS1083" i="1" a="1"/>
  <c r="AS1083" i="1" s="1"/>
  <c r="BJ1083" i="1" s="1"/>
  <c r="AS1099" i="1" a="1"/>
  <c r="AS1099" i="1" s="1"/>
  <c r="BJ1099" i="1" s="1"/>
  <c r="AS1101" i="1" a="1"/>
  <c r="AS1101" i="1" s="1"/>
  <c r="BJ1101" i="1" s="1"/>
  <c r="AS1102" i="1" a="1"/>
  <c r="AS1102" i="1" s="1"/>
  <c r="BJ1102" i="1" s="1"/>
  <c r="AS1121" i="1" a="1"/>
  <c r="AS1121" i="1" s="1"/>
  <c r="BJ1121" i="1" s="1"/>
  <c r="AS1122" i="1" a="1"/>
  <c r="AS1122" i="1" s="1"/>
  <c r="BJ1122" i="1" s="1"/>
  <c r="AS1124" i="1" a="1"/>
  <c r="AS1124" i="1" s="1"/>
  <c r="BJ1124" i="1" s="1"/>
  <c r="AS1140" i="1" a="1"/>
  <c r="AS1140" i="1" s="1"/>
  <c r="BJ1140" i="1" s="1"/>
  <c r="AS1143" i="1" a="1"/>
  <c r="AS1143" i="1" s="1"/>
  <c r="BJ1143" i="1" s="1"/>
  <c r="AS1158" i="1" a="1"/>
  <c r="AS1158" i="1" s="1"/>
  <c r="BJ1158" i="1" s="1"/>
  <c r="AS1161" i="1" a="1"/>
  <c r="AS1161" i="1" s="1"/>
  <c r="BJ1161" i="1" s="1"/>
  <c r="AS379" i="1" a="1"/>
  <c r="AS379" i="1" s="1"/>
  <c r="BJ379" i="1" s="1"/>
  <c r="AS673" i="1" a="1"/>
  <c r="AS673" i="1" s="1"/>
  <c r="BJ673" i="1" s="1"/>
  <c r="AS727" i="1" a="1"/>
  <c r="AS727" i="1" s="1"/>
  <c r="BJ727" i="1" s="1"/>
  <c r="AS852" i="1" a="1"/>
  <c r="AS852" i="1" s="1"/>
  <c r="BJ852" i="1" s="1"/>
  <c r="AS898" i="1" a="1"/>
  <c r="AS898" i="1" s="1"/>
  <c r="BJ898" i="1" s="1"/>
  <c r="AS904" i="1" a="1"/>
  <c r="AS904" i="1" s="1"/>
  <c r="BJ904" i="1" s="1"/>
  <c r="AS914" i="1" a="1"/>
  <c r="AS914" i="1" s="1"/>
  <c r="BJ914" i="1" s="1"/>
  <c r="AS915" i="1" a="1"/>
  <c r="AS915" i="1" s="1"/>
  <c r="BJ915" i="1" s="1"/>
  <c r="AS934" i="1" a="1"/>
  <c r="AS934" i="1" s="1"/>
  <c r="BJ934" i="1" s="1"/>
  <c r="AS941" i="1" a="1"/>
  <c r="AS941" i="1" s="1"/>
  <c r="BJ941" i="1" s="1"/>
  <c r="AS942" i="1" a="1"/>
  <c r="AS942" i="1" s="1"/>
  <c r="BJ942" i="1" s="1"/>
  <c r="AS961" i="1" a="1"/>
  <c r="AS961" i="1" s="1"/>
  <c r="BJ961" i="1" s="1"/>
  <c r="AS962" i="1" a="1"/>
  <c r="AS962" i="1" s="1"/>
  <c r="BJ962" i="1" s="1"/>
  <c r="AS973" i="1" a="1"/>
  <c r="AS973" i="1" s="1"/>
  <c r="BJ973" i="1" s="1"/>
  <c r="AS975" i="1" a="1"/>
  <c r="AS975" i="1" s="1"/>
  <c r="BJ975" i="1" s="1"/>
  <c r="AS976" i="1" a="1"/>
  <c r="AS976" i="1" s="1"/>
  <c r="BJ976" i="1" s="1"/>
  <c r="AS990" i="1" a="1"/>
  <c r="AS990" i="1" s="1"/>
  <c r="BJ990" i="1" s="1"/>
  <c r="AS991" i="1" a="1"/>
  <c r="AS991" i="1" s="1"/>
  <c r="BJ991" i="1" s="1"/>
  <c r="AS999" i="1" a="1"/>
  <c r="AS999" i="1" s="1"/>
  <c r="BJ999" i="1" s="1"/>
  <c r="AS1000" i="1" a="1"/>
  <c r="AS1000" i="1" s="1"/>
  <c r="BJ1000" i="1" s="1"/>
  <c r="AS1009" i="1" a="1"/>
  <c r="AS1009" i="1" s="1"/>
  <c r="BJ1009" i="1" s="1"/>
  <c r="AS1018" i="1" a="1"/>
  <c r="AS1018" i="1" s="1"/>
  <c r="BJ1018" i="1" s="1"/>
  <c r="AS1021" i="1" a="1"/>
  <c r="AS1021" i="1" s="1"/>
  <c r="BJ1021" i="1" s="1"/>
  <c r="AS1029" i="1" a="1"/>
  <c r="AS1029" i="1" s="1"/>
  <c r="BJ1029" i="1" s="1"/>
  <c r="AS1041" i="1" a="1"/>
  <c r="AS1041" i="1" s="1"/>
  <c r="BJ1041" i="1" s="1"/>
  <c r="AS1051" i="1" a="1"/>
  <c r="AS1051" i="1" s="1"/>
  <c r="BJ1051" i="1" s="1"/>
  <c r="AS1053" i="1" a="1"/>
  <c r="AS1053" i="1" s="1"/>
  <c r="BJ1053" i="1" s="1"/>
  <c r="AS1064" i="1" a="1"/>
  <c r="AS1064" i="1" s="1"/>
  <c r="BJ1064" i="1" s="1"/>
  <c r="AS1082" i="1" a="1"/>
  <c r="AS1082" i="1" s="1"/>
  <c r="BJ1082" i="1" s="1"/>
  <c r="AS1084" i="1" a="1"/>
  <c r="AS1084" i="1" s="1"/>
  <c r="BJ1084" i="1" s="1"/>
  <c r="AS1085" i="1" a="1"/>
  <c r="AS1085" i="1" s="1"/>
  <c r="BJ1085" i="1" s="1"/>
  <c r="AS1103" i="1" a="1"/>
  <c r="AS1103" i="1" s="1"/>
  <c r="BJ1103" i="1" s="1"/>
  <c r="AS1104" i="1" a="1"/>
  <c r="AS1104" i="1" s="1"/>
  <c r="BJ1104" i="1" s="1"/>
  <c r="AS1105" i="1" a="1"/>
  <c r="AS1105" i="1" s="1"/>
  <c r="BJ1105" i="1" s="1"/>
  <c r="AS1123" i="1" a="1"/>
  <c r="AS1123" i="1" s="1"/>
  <c r="BJ1123" i="1" s="1"/>
  <c r="AS1126" i="1" a="1"/>
  <c r="AS1126" i="1" s="1"/>
  <c r="BJ1126" i="1" s="1"/>
  <c r="AS1142" i="1" a="1"/>
  <c r="AS1142" i="1" s="1"/>
  <c r="BJ1142" i="1" s="1"/>
  <c r="AS1145" i="1" a="1"/>
  <c r="AS1145" i="1" s="1"/>
  <c r="BJ1145" i="1" s="1"/>
  <c r="AS1164" i="1" a="1"/>
  <c r="AS1164" i="1" s="1"/>
  <c r="BJ1164" i="1" s="1"/>
  <c r="AS1167" i="1" a="1"/>
  <c r="AS1167" i="1" s="1"/>
  <c r="BJ1167" i="1" s="1"/>
  <c r="AS1170" i="1" a="1"/>
  <c r="AS1170" i="1" s="1"/>
  <c r="BJ1170" i="1" s="1"/>
  <c r="AS410" i="1" a="1"/>
  <c r="AS410" i="1" s="1"/>
  <c r="BJ410" i="1" s="1"/>
  <c r="AS509" i="1" a="1"/>
  <c r="AS509" i="1" s="1"/>
  <c r="BJ509" i="1" s="1"/>
  <c r="AS713" i="1" a="1"/>
  <c r="AS713" i="1" s="1"/>
  <c r="BJ713" i="1" s="1"/>
  <c r="AS728" i="1" a="1"/>
  <c r="AS728" i="1" s="1"/>
  <c r="BJ728" i="1" s="1"/>
  <c r="AS895" i="1" a="1"/>
  <c r="AS895" i="1" s="1"/>
  <c r="BJ895" i="1" s="1"/>
  <c r="AS900" i="1" a="1"/>
  <c r="AS900" i="1" s="1"/>
  <c r="BJ900" i="1" s="1"/>
  <c r="AS916" i="1" a="1"/>
  <c r="AS916" i="1" s="1"/>
  <c r="BJ916" i="1" s="1"/>
  <c r="AS917" i="1" a="1"/>
  <c r="AS917" i="1" s="1"/>
  <c r="BJ917" i="1" s="1"/>
  <c r="AS926" i="1" a="1"/>
  <c r="AS926" i="1" s="1"/>
  <c r="BJ926" i="1" s="1"/>
  <c r="AS935" i="1" a="1"/>
  <c r="AS935" i="1" s="1"/>
  <c r="BJ935" i="1" s="1"/>
  <c r="AS936" i="1" a="1"/>
  <c r="AS936" i="1" s="1"/>
  <c r="BJ936" i="1" s="1"/>
  <c r="AS944" i="1" a="1"/>
  <c r="AS944" i="1" s="1"/>
  <c r="BJ944" i="1" s="1"/>
  <c r="AS963" i="1" a="1"/>
  <c r="AS963" i="1" s="1"/>
  <c r="BJ963" i="1" s="1"/>
  <c r="AS964" i="1" a="1"/>
  <c r="AS964" i="1" s="1"/>
  <c r="BJ964" i="1" s="1"/>
  <c r="AS980" i="1" a="1"/>
  <c r="AS980" i="1" s="1"/>
  <c r="BJ980" i="1" s="1"/>
  <c r="AS981" i="1" a="1"/>
  <c r="AS981" i="1" s="1"/>
  <c r="BJ981" i="1" s="1"/>
  <c r="AS983" i="1" a="1"/>
  <c r="AS983" i="1" s="1"/>
  <c r="BJ983" i="1" s="1"/>
  <c r="AS992" i="1" a="1"/>
  <c r="AS992" i="1" s="1"/>
  <c r="BJ992" i="1" s="1"/>
  <c r="AS993" i="1" a="1"/>
  <c r="AS993" i="1" s="1"/>
  <c r="BJ993" i="1" s="1"/>
  <c r="AS1002" i="1" a="1"/>
  <c r="AS1002" i="1" s="1"/>
  <c r="BJ1002" i="1" s="1"/>
  <c r="AS1012" i="1" a="1"/>
  <c r="AS1012" i="1" s="1"/>
  <c r="BJ1012" i="1" s="1"/>
  <c r="AS1020" i="1" a="1"/>
  <c r="AS1020" i="1" s="1"/>
  <c r="BJ1020" i="1" s="1"/>
  <c r="AS1028" i="1" a="1"/>
  <c r="AS1028" i="1" s="1"/>
  <c r="BJ1028" i="1" s="1"/>
  <c r="AS1036" i="1" a="1"/>
  <c r="AS1036" i="1" s="1"/>
  <c r="BJ1036" i="1" s="1"/>
  <c r="AS1044" i="1" a="1"/>
  <c r="AS1044" i="1" s="1"/>
  <c r="BJ1044" i="1" s="1"/>
  <c r="AS1055" i="1" a="1"/>
  <c r="AS1055" i="1" s="1"/>
  <c r="BJ1055" i="1" s="1"/>
  <c r="AS1066" i="1" a="1"/>
  <c r="AS1066" i="1" s="1"/>
  <c r="BJ1066" i="1" s="1"/>
  <c r="AS1069" i="1" a="1"/>
  <c r="AS1069" i="1" s="1"/>
  <c r="BJ1069" i="1" s="1"/>
  <c r="AS1070" i="1" a="1"/>
  <c r="AS1070" i="1" s="1"/>
  <c r="BJ1070" i="1" s="1"/>
  <c r="AS1089" i="1" a="1"/>
  <c r="AS1089" i="1" s="1"/>
  <c r="BJ1089" i="1" s="1"/>
  <c r="AS1090" i="1" a="1"/>
  <c r="AS1090" i="1" s="1"/>
  <c r="BJ1090" i="1" s="1"/>
  <c r="AS1092" i="1" a="1"/>
  <c r="AS1092" i="1" s="1"/>
  <c r="BJ1092" i="1" s="1"/>
  <c r="AS1108" i="1" a="1"/>
  <c r="AS1108" i="1" s="1"/>
  <c r="BJ1108" i="1" s="1"/>
  <c r="AS1111" i="1" a="1"/>
  <c r="AS1111" i="1" s="1"/>
  <c r="BJ1111" i="1" s="1"/>
  <c r="AS1127" i="1" a="1"/>
  <c r="AS1127" i="1" s="1"/>
  <c r="BJ1127" i="1" s="1"/>
  <c r="AS1130" i="1" a="1"/>
  <c r="AS1130" i="1" s="1"/>
  <c r="BJ1130" i="1" s="1"/>
  <c r="AS1146" i="1" a="1"/>
  <c r="AS1146" i="1" s="1"/>
  <c r="BJ1146" i="1" s="1"/>
  <c r="AS1148" i="1" a="1"/>
  <c r="AS1148" i="1" s="1"/>
  <c r="BJ1148" i="1" s="1"/>
  <c r="AS1149" i="1" a="1"/>
  <c r="AS1149" i="1" s="1"/>
  <c r="BJ1149" i="1" s="1"/>
  <c r="AS1159" i="1" a="1"/>
  <c r="AS1159" i="1" s="1"/>
  <c r="BJ1159" i="1" s="1"/>
  <c r="AS1162" i="1" a="1"/>
  <c r="AS1162" i="1" s="1"/>
  <c r="BJ1162" i="1" s="1"/>
  <c r="AS1165" i="1" a="1"/>
  <c r="AS1165" i="1" s="1"/>
  <c r="BJ1165" i="1" s="1"/>
  <c r="AS661" i="1" a="1"/>
  <c r="AS661" i="1" s="1"/>
  <c r="BJ661" i="1" s="1"/>
  <c r="AS933" i="1" a="1"/>
  <c r="AS933" i="1" s="1"/>
  <c r="BJ933" i="1" s="1"/>
  <c r="AS952" i="1" a="1"/>
  <c r="AS952" i="1" s="1"/>
  <c r="BJ952" i="1" s="1"/>
  <c r="AS979" i="1" a="1"/>
  <c r="AS979" i="1" s="1"/>
  <c r="BJ979" i="1" s="1"/>
  <c r="AS1106" i="1" a="1"/>
  <c r="AS1106" i="1" s="1"/>
  <c r="BJ1106" i="1" s="1"/>
  <c r="AS1171" i="1" a="1"/>
  <c r="AS1171" i="1" s="1"/>
  <c r="BJ1171" i="1" s="1"/>
  <c r="AS1174" i="1" a="1"/>
  <c r="AS1174" i="1" s="1"/>
  <c r="BJ1174" i="1" s="1"/>
  <c r="AS1177" i="1" a="1"/>
  <c r="AS1177" i="1" s="1"/>
  <c r="BJ1177" i="1" s="1"/>
  <c r="AS1200" i="1" a="1"/>
  <c r="AS1200" i="1" s="1"/>
  <c r="BJ1200" i="1" s="1"/>
  <c r="AS1203" i="1" a="1"/>
  <c r="AS1203" i="1" s="1"/>
  <c r="BJ1203" i="1" s="1"/>
  <c r="AS1206" i="1" a="1"/>
  <c r="AS1206" i="1" s="1"/>
  <c r="BJ1206" i="1" s="1"/>
  <c r="AS1209" i="1" a="1"/>
  <c r="AS1209" i="1" s="1"/>
  <c r="BJ1209" i="1" s="1"/>
  <c r="AS1232" i="1" a="1"/>
  <c r="AS1232" i="1" s="1"/>
  <c r="BJ1232" i="1" s="1"/>
  <c r="AS1235" i="1" a="1"/>
  <c r="AS1235" i="1" s="1"/>
  <c r="BJ1235" i="1" s="1"/>
  <c r="AS1238" i="1" a="1"/>
  <c r="AS1238" i="1" s="1"/>
  <c r="BJ1238" i="1" s="1"/>
  <c r="AS1241" i="1" a="1"/>
  <c r="AS1241" i="1" s="1"/>
  <c r="BJ1241" i="1" s="1"/>
  <c r="AS1264" i="1" a="1"/>
  <c r="AS1264" i="1" s="1"/>
  <c r="BJ1264" i="1" s="1"/>
  <c r="AS1267" i="1" a="1"/>
  <c r="AS1267" i="1" s="1"/>
  <c r="BJ1267" i="1" s="1"/>
  <c r="AS1270" i="1" a="1"/>
  <c r="AS1270" i="1" s="1"/>
  <c r="BJ1270" i="1" s="1"/>
  <c r="AS1273" i="1" a="1"/>
  <c r="AS1273" i="1" s="1"/>
  <c r="BJ1273" i="1" s="1"/>
  <c r="AS1296" i="1" a="1"/>
  <c r="AS1296" i="1" s="1"/>
  <c r="BJ1296" i="1" s="1"/>
  <c r="AS1299" i="1" a="1"/>
  <c r="AS1299" i="1" s="1"/>
  <c r="BJ1299" i="1" s="1"/>
  <c r="AS1302" i="1" a="1"/>
  <c r="AS1302" i="1" s="1"/>
  <c r="BJ1302" i="1" s="1"/>
  <c r="AS1305" i="1" a="1"/>
  <c r="AS1305" i="1" s="1"/>
  <c r="BJ1305" i="1" s="1"/>
  <c r="AS1311" i="1" a="1"/>
  <c r="AS1311" i="1" s="1"/>
  <c r="BJ1311" i="1" s="1"/>
  <c r="AS1314" i="1" a="1"/>
  <c r="AS1314" i="1" s="1"/>
  <c r="BJ1314" i="1" s="1"/>
  <c r="AS1317" i="1" a="1"/>
  <c r="AS1317" i="1" s="1"/>
  <c r="BJ1317" i="1" s="1"/>
  <c r="AS925" i="1" a="1"/>
  <c r="AS925" i="1" s="1"/>
  <c r="BJ925" i="1" s="1"/>
  <c r="AS1191" i="1" a="1"/>
  <c r="AS1191" i="1" s="1"/>
  <c r="BJ1191" i="1" s="1"/>
  <c r="AS1252" i="1" a="1"/>
  <c r="AS1252" i="1" s="1"/>
  <c r="BJ1252" i="1" s="1"/>
  <c r="AS720" i="1" a="1"/>
  <c r="AS720" i="1" s="1"/>
  <c r="BJ720" i="1" s="1"/>
  <c r="AS911" i="1" a="1"/>
  <c r="AS911" i="1" s="1"/>
  <c r="BJ911" i="1" s="1"/>
  <c r="AS1010" i="1" a="1"/>
  <c r="AS1010" i="1" s="1"/>
  <c r="BJ1010" i="1" s="1"/>
  <c r="AS1024" i="1" a="1"/>
  <c r="AS1024" i="1" s="1"/>
  <c r="BJ1024" i="1" s="1"/>
  <c r="AS1087" i="1" a="1"/>
  <c r="AS1087" i="1" s="1"/>
  <c r="BJ1087" i="1" s="1"/>
  <c r="AS1180" i="1" a="1"/>
  <c r="AS1180" i="1" s="1"/>
  <c r="BJ1180" i="1" s="1"/>
  <c r="AS1183" i="1" a="1"/>
  <c r="AS1183" i="1" s="1"/>
  <c r="BJ1183" i="1" s="1"/>
  <c r="AS1186" i="1" a="1"/>
  <c r="AS1186" i="1" s="1"/>
  <c r="BJ1186" i="1" s="1"/>
  <c r="AS1189" i="1" a="1"/>
  <c r="AS1189" i="1" s="1"/>
  <c r="BJ1189" i="1" s="1"/>
  <c r="AS1212" i="1" a="1"/>
  <c r="AS1212" i="1" s="1"/>
  <c r="BJ1212" i="1" s="1"/>
  <c r="AS1215" i="1" a="1"/>
  <c r="AS1215" i="1" s="1"/>
  <c r="BJ1215" i="1" s="1"/>
  <c r="AS1218" i="1" a="1"/>
  <c r="AS1218" i="1" s="1"/>
  <c r="BJ1218" i="1" s="1"/>
  <c r="AS1221" i="1" a="1"/>
  <c r="AS1221" i="1" s="1"/>
  <c r="BJ1221" i="1" s="1"/>
  <c r="AS1244" i="1" a="1"/>
  <c r="AS1244" i="1" s="1"/>
  <c r="BJ1244" i="1" s="1"/>
  <c r="AS1247" i="1" a="1"/>
  <c r="AS1247" i="1" s="1"/>
  <c r="BJ1247" i="1" s="1"/>
  <c r="AS1250" i="1" a="1"/>
  <c r="AS1250" i="1" s="1"/>
  <c r="BJ1250" i="1" s="1"/>
  <c r="AS1253" i="1" a="1"/>
  <c r="AS1253" i="1" s="1"/>
  <c r="BJ1253" i="1" s="1"/>
  <c r="AS1276" i="1" a="1"/>
  <c r="AS1276" i="1" s="1"/>
  <c r="BJ1276" i="1" s="1"/>
  <c r="AS1279" i="1" a="1"/>
  <c r="AS1279" i="1" s="1"/>
  <c r="BJ1279" i="1" s="1"/>
  <c r="AS1282" i="1" a="1"/>
  <c r="AS1282" i="1" s="1"/>
  <c r="BJ1282" i="1" s="1"/>
  <c r="AS1285" i="1" a="1"/>
  <c r="AS1285" i="1" s="1"/>
  <c r="BJ1285" i="1" s="1"/>
  <c r="AS1308" i="1" a="1"/>
  <c r="AS1308" i="1" s="1"/>
  <c r="BJ1308" i="1" s="1"/>
  <c r="AS2" i="1" a="1"/>
  <c r="AS2" i="1" s="1"/>
  <c r="AS1197" i="1" a="1"/>
  <c r="AS1197" i="1" s="1"/>
  <c r="BJ1197" i="1" s="1"/>
  <c r="AS1223" i="1" a="1"/>
  <c r="AS1223" i="1" s="1"/>
  <c r="BJ1223" i="1" s="1"/>
  <c r="AS1255" i="1" a="1"/>
  <c r="AS1255" i="1" s="1"/>
  <c r="BJ1255" i="1" s="1"/>
  <c r="AS908" i="1" a="1"/>
  <c r="AS908" i="1" s="1"/>
  <c r="BJ908" i="1" s="1"/>
  <c r="AS953" i="1" a="1"/>
  <c r="AS953" i="1" s="1"/>
  <c r="BJ953" i="1" s="1"/>
  <c r="AS1107" i="1" a="1"/>
  <c r="AS1107" i="1" s="1"/>
  <c r="BJ1107" i="1" s="1"/>
  <c r="AS1192" i="1" a="1"/>
  <c r="AS1192" i="1" s="1"/>
  <c r="BJ1192" i="1" s="1"/>
  <c r="AS1195" i="1" a="1"/>
  <c r="AS1195" i="1" s="1"/>
  <c r="BJ1195" i="1" s="1"/>
  <c r="AS1198" i="1" a="1"/>
  <c r="AS1198" i="1" s="1"/>
  <c r="BJ1198" i="1" s="1"/>
  <c r="AS1201" i="1" a="1"/>
  <c r="AS1201" i="1" s="1"/>
  <c r="BJ1201" i="1" s="1"/>
  <c r="AS1224" i="1" a="1"/>
  <c r="AS1224" i="1" s="1"/>
  <c r="BJ1224" i="1" s="1"/>
  <c r="AS1227" i="1" a="1"/>
  <c r="AS1227" i="1" s="1"/>
  <c r="BJ1227" i="1" s="1"/>
  <c r="AS1230" i="1" a="1"/>
  <c r="AS1230" i="1" s="1"/>
  <c r="BJ1230" i="1" s="1"/>
  <c r="AS1233" i="1" a="1"/>
  <c r="AS1233" i="1" s="1"/>
  <c r="BJ1233" i="1" s="1"/>
  <c r="AS1256" i="1" a="1"/>
  <c r="AS1256" i="1" s="1"/>
  <c r="BJ1256" i="1" s="1"/>
  <c r="AS1259" i="1" a="1"/>
  <c r="AS1259" i="1" s="1"/>
  <c r="BJ1259" i="1" s="1"/>
  <c r="AS1262" i="1" a="1"/>
  <c r="AS1262" i="1" s="1"/>
  <c r="BJ1262" i="1" s="1"/>
  <c r="AS1265" i="1" a="1"/>
  <c r="AS1265" i="1" s="1"/>
  <c r="BJ1265" i="1" s="1"/>
  <c r="AS1288" i="1" a="1"/>
  <c r="AS1288" i="1" s="1"/>
  <c r="BJ1288" i="1" s="1"/>
  <c r="AS1291" i="1" a="1"/>
  <c r="AS1291" i="1" s="1"/>
  <c r="BJ1291" i="1" s="1"/>
  <c r="AS1294" i="1" a="1"/>
  <c r="AS1294" i="1" s="1"/>
  <c r="BJ1294" i="1" s="1"/>
  <c r="AS1297" i="1" a="1"/>
  <c r="AS1297" i="1" s="1"/>
  <c r="BJ1297" i="1" s="1"/>
  <c r="AS1194" i="1" a="1"/>
  <c r="AS1194" i="1" s="1"/>
  <c r="BJ1194" i="1" s="1"/>
  <c r="AS1258" i="1" a="1"/>
  <c r="AS1258" i="1" s="1"/>
  <c r="BJ1258" i="1" s="1"/>
  <c r="AS905" i="1" a="1"/>
  <c r="AS905" i="1" s="1"/>
  <c r="BJ905" i="1" s="1"/>
  <c r="AS1011" i="1" a="1"/>
  <c r="AS1011" i="1" s="1"/>
  <c r="BJ1011" i="1" s="1"/>
  <c r="AS1045" i="1" a="1"/>
  <c r="AS1045" i="1" s="1"/>
  <c r="BJ1045" i="1" s="1"/>
  <c r="AS1048" i="1" a="1"/>
  <c r="AS1048" i="1" s="1"/>
  <c r="BJ1048" i="1" s="1"/>
  <c r="AS1065" i="1" a="1"/>
  <c r="AS1065" i="1" s="1"/>
  <c r="BJ1065" i="1" s="1"/>
  <c r="AS1088" i="1" a="1"/>
  <c r="AS1088" i="1" s="1"/>
  <c r="BJ1088" i="1" s="1"/>
  <c r="AS1172" i="1" a="1"/>
  <c r="AS1172" i="1" s="1"/>
  <c r="BJ1172" i="1" s="1"/>
  <c r="AS1175" i="1" a="1"/>
  <c r="AS1175" i="1" s="1"/>
  <c r="BJ1175" i="1" s="1"/>
  <c r="AS1178" i="1" a="1"/>
  <c r="AS1178" i="1" s="1"/>
  <c r="BJ1178" i="1" s="1"/>
  <c r="AS1181" i="1" a="1"/>
  <c r="AS1181" i="1" s="1"/>
  <c r="BJ1181" i="1" s="1"/>
  <c r="AS1204" i="1" a="1"/>
  <c r="AS1204" i="1" s="1"/>
  <c r="BJ1204" i="1" s="1"/>
  <c r="AS1207" i="1" a="1"/>
  <c r="AS1207" i="1" s="1"/>
  <c r="BJ1207" i="1" s="1"/>
  <c r="AS1210" i="1" a="1"/>
  <c r="AS1210" i="1" s="1"/>
  <c r="BJ1210" i="1" s="1"/>
  <c r="AS1213" i="1" a="1"/>
  <c r="AS1213" i="1" s="1"/>
  <c r="BJ1213" i="1" s="1"/>
  <c r="AS1236" i="1" a="1"/>
  <c r="AS1236" i="1" s="1"/>
  <c r="BJ1236" i="1" s="1"/>
  <c r="AS1239" i="1" a="1"/>
  <c r="AS1239" i="1" s="1"/>
  <c r="BJ1239" i="1" s="1"/>
  <c r="AS1242" i="1" a="1"/>
  <c r="AS1242" i="1" s="1"/>
  <c r="BJ1242" i="1" s="1"/>
  <c r="AS1245" i="1" a="1"/>
  <c r="AS1245" i="1" s="1"/>
  <c r="BJ1245" i="1" s="1"/>
  <c r="AS1268" i="1" a="1"/>
  <c r="AS1268" i="1" s="1"/>
  <c r="BJ1268" i="1" s="1"/>
  <c r="AS1271" i="1" a="1"/>
  <c r="AS1271" i="1" s="1"/>
  <c r="BJ1271" i="1" s="1"/>
  <c r="AS1274" i="1" a="1"/>
  <c r="AS1274" i="1" s="1"/>
  <c r="BJ1274" i="1" s="1"/>
  <c r="AS1277" i="1" a="1"/>
  <c r="AS1277" i="1" s="1"/>
  <c r="BJ1277" i="1" s="1"/>
  <c r="AS1300" i="1" a="1"/>
  <c r="AS1300" i="1" s="1"/>
  <c r="BJ1300" i="1" s="1"/>
  <c r="AS1303" i="1" a="1"/>
  <c r="AS1303" i="1" s="1"/>
  <c r="BJ1303" i="1" s="1"/>
  <c r="AS1306" i="1" a="1"/>
  <c r="AS1306" i="1" s="1"/>
  <c r="BJ1306" i="1" s="1"/>
  <c r="AS1309" i="1" a="1"/>
  <c r="AS1309" i="1" s="1"/>
  <c r="BJ1309" i="1" s="1"/>
  <c r="AS887" i="1" a="1"/>
  <c r="AS887" i="1" s="1"/>
  <c r="BJ887" i="1" s="1"/>
  <c r="AS1032" i="1" a="1"/>
  <c r="AS1032" i="1" s="1"/>
  <c r="BJ1032" i="1" s="1"/>
  <c r="AS1220" i="1" a="1"/>
  <c r="AS1220" i="1" s="1"/>
  <c r="BJ1220" i="1" s="1"/>
  <c r="AS849" i="1" a="1"/>
  <c r="AS849" i="1" s="1"/>
  <c r="BJ849" i="1" s="1"/>
  <c r="AS977" i="1" a="1"/>
  <c r="AS977" i="1" s="1"/>
  <c r="BJ977" i="1" s="1"/>
  <c r="AS1019" i="1" a="1"/>
  <c r="AS1019" i="1" s="1"/>
  <c r="BJ1019" i="1" s="1"/>
  <c r="AS1147" i="1" a="1"/>
  <c r="AS1147" i="1" s="1"/>
  <c r="BJ1147" i="1" s="1"/>
  <c r="AS1184" i="1" a="1"/>
  <c r="AS1184" i="1" s="1"/>
  <c r="BJ1184" i="1" s="1"/>
  <c r="AS1187" i="1" a="1"/>
  <c r="AS1187" i="1" s="1"/>
  <c r="BJ1187" i="1" s="1"/>
  <c r="AS1190" i="1" a="1"/>
  <c r="AS1190" i="1" s="1"/>
  <c r="BJ1190" i="1" s="1"/>
  <c r="AS1193" i="1" a="1"/>
  <c r="AS1193" i="1" s="1"/>
  <c r="BJ1193" i="1" s="1"/>
  <c r="AS1216" i="1" a="1"/>
  <c r="AS1216" i="1" s="1"/>
  <c r="BJ1216" i="1" s="1"/>
  <c r="AS1219" i="1" a="1"/>
  <c r="AS1219" i="1" s="1"/>
  <c r="BJ1219" i="1" s="1"/>
  <c r="AS1222" i="1" a="1"/>
  <c r="AS1222" i="1" s="1"/>
  <c r="BJ1222" i="1" s="1"/>
  <c r="AS1225" i="1" a="1"/>
  <c r="AS1225" i="1" s="1"/>
  <c r="BJ1225" i="1" s="1"/>
  <c r="AS1248" i="1" a="1"/>
  <c r="AS1248" i="1" s="1"/>
  <c r="BJ1248" i="1" s="1"/>
  <c r="AS1251" i="1" a="1"/>
  <c r="AS1251" i="1" s="1"/>
  <c r="BJ1251" i="1" s="1"/>
  <c r="AS1254" i="1" a="1"/>
  <c r="AS1254" i="1" s="1"/>
  <c r="BJ1254" i="1" s="1"/>
  <c r="AS1257" i="1" a="1"/>
  <c r="AS1257" i="1" s="1"/>
  <c r="BJ1257" i="1" s="1"/>
  <c r="AS1280" i="1" a="1"/>
  <c r="AS1280" i="1" s="1"/>
  <c r="BJ1280" i="1" s="1"/>
  <c r="AS1283" i="1" a="1"/>
  <c r="AS1283" i="1" s="1"/>
  <c r="BJ1283" i="1" s="1"/>
  <c r="AS1286" i="1" a="1"/>
  <c r="AS1286" i="1" s="1"/>
  <c r="BJ1286" i="1" s="1"/>
  <c r="AS1289" i="1" a="1"/>
  <c r="AS1289" i="1" s="1"/>
  <c r="BJ1289" i="1" s="1"/>
  <c r="AS1312" i="1" a="1"/>
  <c r="AS1312" i="1" s="1"/>
  <c r="BJ1312" i="1" s="1"/>
  <c r="AS1315" i="1" a="1"/>
  <c r="AS1315" i="1" s="1"/>
  <c r="BJ1315" i="1" s="1"/>
  <c r="AS1313" i="1" a="1"/>
  <c r="AS1313" i="1" s="1"/>
  <c r="BJ1313" i="1" s="1"/>
  <c r="AS1188" i="1" a="1"/>
  <c r="AS1188" i="1" s="1"/>
  <c r="BJ1188" i="1" s="1"/>
  <c r="AS1226" i="1" a="1"/>
  <c r="AS1226" i="1" s="1"/>
  <c r="BJ1226" i="1" s="1"/>
  <c r="AS1287" i="1" a="1"/>
  <c r="AS1287" i="1" s="1"/>
  <c r="BJ1287" i="1" s="1"/>
  <c r="AS705" i="1" a="1"/>
  <c r="AS705" i="1" s="1"/>
  <c r="BJ705" i="1" s="1"/>
  <c r="AS735" i="1" a="1"/>
  <c r="AS735" i="1" s="1"/>
  <c r="BJ735" i="1" s="1"/>
  <c r="AS906" i="1" a="1"/>
  <c r="AS906" i="1" s="1"/>
  <c r="BJ906" i="1" s="1"/>
  <c r="AS924" i="1" a="1"/>
  <c r="AS924" i="1" s="1"/>
  <c r="BJ924" i="1" s="1"/>
  <c r="AS943" i="1" a="1"/>
  <c r="AS943" i="1" s="1"/>
  <c r="BJ943" i="1" s="1"/>
  <c r="AS1037" i="1" a="1"/>
  <c r="AS1037" i="1" s="1"/>
  <c r="BJ1037" i="1" s="1"/>
  <c r="AS1040" i="1" a="1"/>
  <c r="AS1040" i="1" s="1"/>
  <c r="BJ1040" i="1" s="1"/>
  <c r="AS1128" i="1" a="1"/>
  <c r="AS1128" i="1" s="1"/>
  <c r="BJ1128" i="1" s="1"/>
  <c r="AS1173" i="1" a="1"/>
  <c r="AS1173" i="1" s="1"/>
  <c r="BJ1173" i="1" s="1"/>
  <c r="AS1196" i="1" a="1"/>
  <c r="AS1196" i="1" s="1"/>
  <c r="BJ1196" i="1" s="1"/>
  <c r="AS1199" i="1" a="1"/>
  <c r="AS1199" i="1" s="1"/>
  <c r="BJ1199" i="1" s="1"/>
  <c r="AS1202" i="1" a="1"/>
  <c r="AS1202" i="1" s="1"/>
  <c r="BJ1202" i="1" s="1"/>
  <c r="AS1205" i="1" a="1"/>
  <c r="AS1205" i="1" s="1"/>
  <c r="BJ1205" i="1" s="1"/>
  <c r="AS1228" i="1" a="1"/>
  <c r="AS1228" i="1" s="1"/>
  <c r="BJ1228" i="1" s="1"/>
  <c r="AS1231" i="1" a="1"/>
  <c r="AS1231" i="1" s="1"/>
  <c r="BJ1231" i="1" s="1"/>
  <c r="AS1234" i="1" a="1"/>
  <c r="AS1234" i="1" s="1"/>
  <c r="BJ1234" i="1" s="1"/>
  <c r="AS1237" i="1" a="1"/>
  <c r="AS1237" i="1" s="1"/>
  <c r="BJ1237" i="1" s="1"/>
  <c r="AS1260" i="1" a="1"/>
  <c r="AS1260" i="1" s="1"/>
  <c r="BJ1260" i="1" s="1"/>
  <c r="AS1263" i="1" a="1"/>
  <c r="AS1263" i="1" s="1"/>
  <c r="BJ1263" i="1" s="1"/>
  <c r="AS1266" i="1" a="1"/>
  <c r="AS1266" i="1" s="1"/>
  <c r="BJ1266" i="1" s="1"/>
  <c r="AS1269" i="1" a="1"/>
  <c r="AS1269" i="1" s="1"/>
  <c r="BJ1269" i="1" s="1"/>
  <c r="AS1292" i="1" a="1"/>
  <c r="AS1292" i="1" s="1"/>
  <c r="BJ1292" i="1" s="1"/>
  <c r="AS1295" i="1" a="1"/>
  <c r="AS1295" i="1" s="1"/>
  <c r="BJ1295" i="1" s="1"/>
  <c r="AS1298" i="1" a="1"/>
  <c r="AS1298" i="1" s="1"/>
  <c r="BJ1298" i="1" s="1"/>
  <c r="AS1301" i="1" a="1"/>
  <c r="AS1301" i="1" s="1"/>
  <c r="BJ1301" i="1" s="1"/>
  <c r="AS1125" i="1" a="1"/>
  <c r="AS1125" i="1" s="1"/>
  <c r="BJ1125" i="1" s="1"/>
  <c r="AS1261" i="1" a="1"/>
  <c r="AS1261" i="1" s="1"/>
  <c r="BJ1261" i="1" s="1"/>
  <c r="AS1316" i="1" a="1"/>
  <c r="AS1316" i="1" s="1"/>
  <c r="BJ1316" i="1" s="1"/>
  <c r="AS978" i="1" a="1"/>
  <c r="AS978" i="1" s="1"/>
  <c r="BJ978" i="1" s="1"/>
  <c r="AS1001" i="1" a="1"/>
  <c r="AS1001" i="1" s="1"/>
  <c r="BJ1001" i="1" s="1"/>
  <c r="AS1109" i="1" a="1"/>
  <c r="AS1109" i="1" s="1"/>
  <c r="BJ1109" i="1" s="1"/>
  <c r="AS1144" i="1" a="1"/>
  <c r="AS1144" i="1" s="1"/>
  <c r="BJ1144" i="1" s="1"/>
  <c r="AS1176" i="1" a="1"/>
  <c r="AS1176" i="1" s="1"/>
  <c r="BJ1176" i="1" s="1"/>
  <c r="AS1179" i="1" a="1"/>
  <c r="AS1179" i="1" s="1"/>
  <c r="BJ1179" i="1" s="1"/>
  <c r="AS1182" i="1" a="1"/>
  <c r="AS1182" i="1" s="1"/>
  <c r="BJ1182" i="1" s="1"/>
  <c r="AS1185" i="1" a="1"/>
  <c r="AS1185" i="1" s="1"/>
  <c r="BJ1185" i="1" s="1"/>
  <c r="AS1208" i="1" a="1"/>
  <c r="AS1208" i="1" s="1"/>
  <c r="BJ1208" i="1" s="1"/>
  <c r="AS1211" i="1" a="1"/>
  <c r="AS1211" i="1" s="1"/>
  <c r="BJ1211" i="1" s="1"/>
  <c r="AS1214" i="1" a="1"/>
  <c r="AS1214" i="1" s="1"/>
  <c r="BJ1214" i="1" s="1"/>
  <c r="AS1217" i="1" a="1"/>
  <c r="AS1217" i="1" s="1"/>
  <c r="BJ1217" i="1" s="1"/>
  <c r="AS1240" i="1" a="1"/>
  <c r="AS1240" i="1" s="1"/>
  <c r="BJ1240" i="1" s="1"/>
  <c r="AS1243" i="1" a="1"/>
  <c r="AS1243" i="1" s="1"/>
  <c r="BJ1243" i="1" s="1"/>
  <c r="AS1246" i="1" a="1"/>
  <c r="AS1246" i="1" s="1"/>
  <c r="BJ1246" i="1" s="1"/>
  <c r="AS1249" i="1" a="1"/>
  <c r="AS1249" i="1" s="1"/>
  <c r="BJ1249" i="1" s="1"/>
  <c r="AS1272" i="1" a="1"/>
  <c r="AS1272" i="1" s="1"/>
  <c r="BJ1272" i="1" s="1"/>
  <c r="AS1275" i="1" a="1"/>
  <c r="AS1275" i="1" s="1"/>
  <c r="BJ1275" i="1" s="1"/>
  <c r="AS1278" i="1" a="1"/>
  <c r="AS1278" i="1" s="1"/>
  <c r="BJ1278" i="1" s="1"/>
  <c r="AS1281" i="1" a="1"/>
  <c r="AS1281" i="1" s="1"/>
  <c r="BJ1281" i="1" s="1"/>
  <c r="AS1304" i="1" a="1"/>
  <c r="AS1304" i="1" s="1"/>
  <c r="BJ1304" i="1" s="1"/>
  <c r="AS1307" i="1" a="1"/>
  <c r="AS1307" i="1" s="1"/>
  <c r="BJ1307" i="1" s="1"/>
  <c r="AS1310" i="1" a="1"/>
  <c r="AS1310" i="1" s="1"/>
  <c r="BJ1310" i="1" s="1"/>
  <c r="AS1086" i="1" a="1"/>
  <c r="AS1086" i="1" s="1"/>
  <c r="BJ1086" i="1" s="1"/>
  <c r="AS1229" i="1" a="1"/>
  <c r="AS1229" i="1" s="1"/>
  <c r="BJ1229" i="1" s="1"/>
  <c r="AS1284" i="1" a="1"/>
  <c r="AS1284" i="1" s="1"/>
  <c r="BJ1284" i="1" s="1"/>
  <c r="AS1290" i="1" a="1"/>
  <c r="AS1290" i="1" s="1"/>
  <c r="BJ1290" i="1" s="1"/>
  <c r="AS1293" i="1" a="1"/>
  <c r="AS1293" i="1" s="1"/>
  <c r="BJ1293" i="1" s="1"/>
  <c r="AT10" i="1" a="1"/>
  <c r="AT10" i="1" s="1"/>
  <c r="AT11" i="1" a="1"/>
  <c r="AT11" i="1" s="1"/>
  <c r="BK11" i="1" s="1"/>
  <c r="AT12" i="1" a="1"/>
  <c r="AT12" i="1" s="1"/>
  <c r="BK12" i="1" s="1"/>
  <c r="AT20" i="1" a="1"/>
  <c r="AT20" i="1" s="1"/>
  <c r="BK20" i="1" s="1"/>
  <c r="AT33" i="1" a="1"/>
  <c r="AT33" i="1" s="1"/>
  <c r="BK33" i="1" s="1"/>
  <c r="AT37" i="1" a="1"/>
  <c r="AT37" i="1" s="1"/>
  <c r="AT45" i="1" a="1"/>
  <c r="AT45" i="1" s="1"/>
  <c r="BK45" i="1" s="1"/>
  <c r="AT54" i="1" a="1"/>
  <c r="AT54" i="1" s="1"/>
  <c r="BK54" i="1" s="1"/>
  <c r="AT61" i="1" a="1"/>
  <c r="AT61" i="1" s="1"/>
  <c r="BK61" i="1" s="1"/>
  <c r="AT74" i="1" a="1"/>
  <c r="AT74" i="1" s="1"/>
  <c r="BK74" i="1" s="1"/>
  <c r="AT86" i="1" a="1"/>
  <c r="AT86" i="1" s="1"/>
  <c r="BK86" i="1" s="1"/>
  <c r="AT93" i="1" a="1"/>
  <c r="AT93" i="1" s="1"/>
  <c r="BK93" i="1" s="1"/>
  <c r="AT107" i="1" a="1"/>
  <c r="AT107" i="1" s="1"/>
  <c r="BK107" i="1" s="1"/>
  <c r="AT113" i="1" a="1"/>
  <c r="AT113" i="1" s="1"/>
  <c r="BK113" i="1" s="1"/>
  <c r="AT118" i="1" a="1"/>
  <c r="AT118" i="1" s="1"/>
  <c r="BK118" i="1" s="1"/>
  <c r="AT123" i="1" a="1"/>
  <c r="AT123" i="1" s="1"/>
  <c r="BK123" i="1" s="1"/>
  <c r="AT136" i="1" a="1"/>
  <c r="AT136" i="1" s="1"/>
  <c r="BK136" i="1" s="1"/>
  <c r="AT13" i="1" a="1"/>
  <c r="AT13" i="1" s="1"/>
  <c r="BK13" i="1" s="1"/>
  <c r="AT19" i="1" a="1"/>
  <c r="AT19" i="1" s="1"/>
  <c r="BK19" i="1" s="1"/>
  <c r="AT21" i="1" a="1"/>
  <c r="AT21" i="1" s="1"/>
  <c r="BK21" i="1" s="1"/>
  <c r="AT27" i="1" a="1"/>
  <c r="AT27" i="1" s="1"/>
  <c r="BK27" i="1" s="1"/>
  <c r="AT38" i="1" a="1"/>
  <c r="AT38" i="1" s="1"/>
  <c r="AT42" i="1" a="1"/>
  <c r="AT42" i="1" s="1"/>
  <c r="BK42" i="1" s="1"/>
  <c r="AT47" i="1" a="1"/>
  <c r="AT47" i="1" s="1"/>
  <c r="BK47" i="1" s="1"/>
  <c r="AT50" i="1" a="1"/>
  <c r="AT50" i="1" s="1"/>
  <c r="AT57" i="1" a="1"/>
  <c r="AT57" i="1" s="1"/>
  <c r="AT62" i="1" a="1"/>
  <c r="AT62" i="1" s="1"/>
  <c r="BK62" i="1" s="1"/>
  <c r="AT76" i="1" a="1"/>
  <c r="AT76" i="1" s="1"/>
  <c r="BK76" i="1" s="1"/>
  <c r="AT79" i="1" a="1"/>
  <c r="AT79" i="1" s="1"/>
  <c r="BK79" i="1" s="1"/>
  <c r="AT92" i="1" a="1"/>
  <c r="AT92" i="1" s="1"/>
  <c r="BK92" i="1" s="1"/>
  <c r="AT133" i="1" a="1"/>
  <c r="AT133" i="1" s="1"/>
  <c r="BK133" i="1" s="1"/>
  <c r="AT138" i="1" a="1"/>
  <c r="AT138" i="1" s="1"/>
  <c r="BK138" i="1" s="1"/>
  <c r="AT3" i="1" a="1"/>
  <c r="AT3" i="1" s="1"/>
  <c r="AT4" i="1" a="1"/>
  <c r="AT4" i="1" s="1"/>
  <c r="BK4" i="1" s="1"/>
  <c r="AT30" i="1" a="1"/>
  <c r="AT30" i="1" s="1"/>
  <c r="BK30" i="1" s="1"/>
  <c r="AT53" i="1" a="1"/>
  <c r="AT53" i="1" s="1"/>
  <c r="BK53" i="1" s="1"/>
  <c r="AT60" i="1" a="1"/>
  <c r="AT60" i="1" s="1"/>
  <c r="BK60" i="1" s="1"/>
  <c r="AT68" i="1" a="1"/>
  <c r="AT68" i="1" s="1"/>
  <c r="BK68" i="1" s="1"/>
  <c r="AT83" i="1" a="1"/>
  <c r="AT83" i="1" s="1"/>
  <c r="BK83" i="1" s="1"/>
  <c r="AT84" i="1" a="1"/>
  <c r="AT84" i="1" s="1"/>
  <c r="BK84" i="1" s="1"/>
  <c r="AT95" i="1" a="1"/>
  <c r="AT95" i="1" s="1"/>
  <c r="BK95" i="1" s="1"/>
  <c r="AT108" i="1" a="1"/>
  <c r="AT108" i="1" s="1"/>
  <c r="BK108" i="1" s="1"/>
  <c r="AT111" i="1" a="1"/>
  <c r="AT111" i="1" s="1"/>
  <c r="BK111" i="1" s="1"/>
  <c r="AT116" i="1" a="1"/>
  <c r="AT116" i="1" s="1"/>
  <c r="BK116" i="1" s="1"/>
  <c r="AT121" i="1" a="1"/>
  <c r="AT121" i="1" s="1"/>
  <c r="BK121" i="1" s="1"/>
  <c r="AT126" i="1" a="1"/>
  <c r="AT126" i="1" s="1"/>
  <c r="BK126" i="1" s="1"/>
  <c r="AT130" i="1" a="1"/>
  <c r="AT130" i="1" s="1"/>
  <c r="BK130" i="1" s="1"/>
  <c r="AT5" i="1" a="1"/>
  <c r="AT5" i="1" s="1"/>
  <c r="AT14" i="1" a="1"/>
  <c r="AT14" i="1" s="1"/>
  <c r="AT22" i="1" a="1"/>
  <c r="AT22" i="1" s="1"/>
  <c r="BK22" i="1" s="1"/>
  <c r="AT32" i="1" a="1"/>
  <c r="AT32" i="1" s="1"/>
  <c r="BK32" i="1" s="1"/>
  <c r="AT34" i="1" a="1"/>
  <c r="AT34" i="1" s="1"/>
  <c r="BK34" i="1" s="1"/>
  <c r="AT44" i="1" a="1"/>
  <c r="AT44" i="1" s="1"/>
  <c r="AT46" i="1" a="1"/>
  <c r="AT46" i="1" s="1"/>
  <c r="AT63" i="1" a="1"/>
  <c r="AT63" i="1" s="1"/>
  <c r="BK63" i="1" s="1"/>
  <c r="AT69" i="1" a="1"/>
  <c r="AT69" i="1" s="1"/>
  <c r="BK69" i="1" s="1"/>
  <c r="AT75" i="1" a="1"/>
  <c r="AT75" i="1" s="1"/>
  <c r="BK75" i="1" s="1"/>
  <c r="AT80" i="1" a="1"/>
  <c r="AT80" i="1" s="1"/>
  <c r="BK80" i="1" s="1"/>
  <c r="AT85" i="1" a="1"/>
  <c r="AT85" i="1" s="1"/>
  <c r="BK85" i="1" s="1"/>
  <c r="AT87" i="1" a="1"/>
  <c r="AT87" i="1" s="1"/>
  <c r="BK87" i="1" s="1"/>
  <c r="AT94" i="1" a="1"/>
  <c r="AT94" i="1" s="1"/>
  <c r="BK94" i="1" s="1"/>
  <c r="AT96" i="1" a="1"/>
  <c r="AT96" i="1" s="1"/>
  <c r="BK96" i="1" s="1"/>
  <c r="AT97" i="1" a="1"/>
  <c r="AT97" i="1" s="1"/>
  <c r="BK97" i="1" s="1"/>
  <c r="AT127" i="1" a="1"/>
  <c r="AT127" i="1" s="1"/>
  <c r="BK127" i="1" s="1"/>
  <c r="AT128" i="1" a="1"/>
  <c r="AT128" i="1" s="1"/>
  <c r="BK128" i="1" s="1"/>
  <c r="AT129" i="1" a="1"/>
  <c r="AT129" i="1" s="1"/>
  <c r="BK129" i="1" s="1"/>
  <c r="AT135" i="1" a="1"/>
  <c r="AT135" i="1" s="1"/>
  <c r="BK135" i="1" s="1"/>
  <c r="AT6" i="1" a="1"/>
  <c r="AT6" i="1" s="1"/>
  <c r="BK6" i="1" s="1"/>
  <c r="AT15" i="1" a="1"/>
  <c r="AT15" i="1" s="1"/>
  <c r="BK15" i="1" s="1"/>
  <c r="AT28" i="1" a="1"/>
  <c r="AT28" i="1" s="1"/>
  <c r="BK28" i="1" s="1"/>
  <c r="AT39" i="1" a="1"/>
  <c r="AT39" i="1" s="1"/>
  <c r="BK39" i="1" s="1"/>
  <c r="AT41" i="1" a="1"/>
  <c r="AT41" i="1" s="1"/>
  <c r="BK41" i="1" s="1"/>
  <c r="AT49" i="1" a="1"/>
  <c r="AT49" i="1" s="1"/>
  <c r="AT59" i="1" a="1"/>
  <c r="AT59" i="1" s="1"/>
  <c r="BK59" i="1" s="1"/>
  <c r="AT64" i="1" a="1"/>
  <c r="AT64" i="1" s="1"/>
  <c r="BK64" i="1" s="1"/>
  <c r="AT65" i="1" a="1"/>
  <c r="AT65" i="1" s="1"/>
  <c r="BK65" i="1" s="1"/>
  <c r="AT70" i="1" a="1"/>
  <c r="AT70" i="1" s="1"/>
  <c r="BK70" i="1" s="1"/>
  <c r="AT98" i="1" a="1"/>
  <c r="AT98" i="1" s="1"/>
  <c r="BK98" i="1" s="1"/>
  <c r="AT99" i="1" a="1"/>
  <c r="AT99" i="1" s="1"/>
  <c r="BK99" i="1" s="1"/>
  <c r="AT100" i="1" a="1"/>
  <c r="AT100" i="1" s="1"/>
  <c r="BK100" i="1" s="1"/>
  <c r="AT109" i="1" a="1"/>
  <c r="AT109" i="1" s="1"/>
  <c r="BK109" i="1" s="1"/>
  <c r="AT114" i="1" a="1"/>
  <c r="AT114" i="1" s="1"/>
  <c r="BK114" i="1" s="1"/>
  <c r="AT119" i="1" a="1"/>
  <c r="AT119" i="1" s="1"/>
  <c r="BK119" i="1" s="1"/>
  <c r="AT124" i="1" a="1"/>
  <c r="AT124" i="1" s="1"/>
  <c r="BK124" i="1" s="1"/>
  <c r="AT140" i="1" a="1"/>
  <c r="AT140" i="1" s="1"/>
  <c r="BK140" i="1" s="1"/>
  <c r="AT7" i="1" a="1"/>
  <c r="AT7" i="1" s="1"/>
  <c r="AT8" i="1" a="1"/>
  <c r="AT8" i="1" s="1"/>
  <c r="AT16" i="1" a="1"/>
  <c r="AT16" i="1" s="1"/>
  <c r="BK16" i="1" s="1"/>
  <c r="AT23" i="1" a="1"/>
  <c r="AT23" i="1" s="1"/>
  <c r="AT24" i="1" a="1"/>
  <c r="AT24" i="1" s="1"/>
  <c r="AT26" i="1" a="1"/>
  <c r="AT26" i="1" s="1"/>
  <c r="BK26" i="1" s="1"/>
  <c r="AT35" i="1" a="1"/>
  <c r="AT35" i="1" s="1"/>
  <c r="BK35" i="1" s="1"/>
  <c r="AT52" i="1" a="1"/>
  <c r="AT52" i="1" s="1"/>
  <c r="BK52" i="1" s="1"/>
  <c r="AT56" i="1" a="1"/>
  <c r="AT56" i="1" s="1"/>
  <c r="AT71" i="1" a="1"/>
  <c r="AT71" i="1" s="1"/>
  <c r="BK71" i="1" s="1"/>
  <c r="AT81" i="1" a="1"/>
  <c r="AT81" i="1" s="1"/>
  <c r="BK81" i="1" s="1"/>
  <c r="AT88" i="1" a="1"/>
  <c r="AT88" i="1" s="1"/>
  <c r="BK88" i="1" s="1"/>
  <c r="AT89" i="1" a="1"/>
  <c r="AT89" i="1" s="1"/>
  <c r="BK89" i="1" s="1"/>
  <c r="AT101" i="1" a="1"/>
  <c r="AT101" i="1" s="1"/>
  <c r="BK101" i="1" s="1"/>
  <c r="AT102" i="1" a="1"/>
  <c r="AT102" i="1" s="1"/>
  <c r="BK102" i="1" s="1"/>
  <c r="AT104" i="1" a="1"/>
  <c r="AT104" i="1" s="1"/>
  <c r="BK104" i="1" s="1"/>
  <c r="AT112" i="1" a="1"/>
  <c r="AT112" i="1" s="1"/>
  <c r="BK112" i="1" s="1"/>
  <c r="AT117" i="1" a="1"/>
  <c r="AT117" i="1" s="1"/>
  <c r="BK117" i="1" s="1"/>
  <c r="AT122" i="1" a="1"/>
  <c r="AT122" i="1" s="1"/>
  <c r="BK122" i="1" s="1"/>
  <c r="AT137" i="1" a="1"/>
  <c r="AT137" i="1" s="1"/>
  <c r="BK137" i="1" s="1"/>
  <c r="AT29" i="1" a="1"/>
  <c r="AT29" i="1" s="1"/>
  <c r="BK29" i="1" s="1"/>
  <c r="AT31" i="1" a="1"/>
  <c r="AT31" i="1" s="1"/>
  <c r="BK31" i="1" s="1"/>
  <c r="AT36" i="1" a="1"/>
  <c r="AT36" i="1" s="1"/>
  <c r="BK36" i="1" s="1"/>
  <c r="AT43" i="1" a="1"/>
  <c r="AT43" i="1" s="1"/>
  <c r="BK43" i="1" s="1"/>
  <c r="AT55" i="1" a="1"/>
  <c r="AT55" i="1" s="1"/>
  <c r="BK55" i="1" s="1"/>
  <c r="AT66" i="1" a="1"/>
  <c r="AT66" i="1" s="1"/>
  <c r="BK66" i="1" s="1"/>
  <c r="AT67" i="1" a="1"/>
  <c r="AT67" i="1" s="1"/>
  <c r="BK67" i="1" s="1"/>
  <c r="AT72" i="1" a="1"/>
  <c r="AT72" i="1" s="1"/>
  <c r="BK72" i="1" s="1"/>
  <c r="AT77" i="1" a="1"/>
  <c r="AT77" i="1" s="1"/>
  <c r="BK77" i="1" s="1"/>
  <c r="AT78" i="1" a="1"/>
  <c r="AT78" i="1" s="1"/>
  <c r="BK78" i="1" s="1"/>
  <c r="AT91" i="1" a="1"/>
  <c r="AT91" i="1" s="1"/>
  <c r="BK91" i="1" s="1"/>
  <c r="AT103" i="1" a="1"/>
  <c r="AT103" i="1" s="1"/>
  <c r="BK103" i="1" s="1"/>
  <c r="AT106" i="1" a="1"/>
  <c r="AT106" i="1" s="1"/>
  <c r="BK106" i="1" s="1"/>
  <c r="AT110" i="1" a="1"/>
  <c r="AT110" i="1" s="1"/>
  <c r="BK110" i="1" s="1"/>
  <c r="AT115" i="1" a="1"/>
  <c r="AT115" i="1" s="1"/>
  <c r="BK115" i="1" s="1"/>
  <c r="AT120" i="1" a="1"/>
  <c r="AT120" i="1" s="1"/>
  <c r="BK120" i="1" s="1"/>
  <c r="AT125" i="1" a="1"/>
  <c r="AT125" i="1" s="1"/>
  <c r="BK125" i="1" s="1"/>
  <c r="AT132" i="1" a="1"/>
  <c r="AT132" i="1" s="1"/>
  <c r="BK132" i="1" s="1"/>
  <c r="AT139" i="1" a="1"/>
  <c r="AT139" i="1" s="1"/>
  <c r="BK139" i="1" s="1"/>
  <c r="AT105" i="1" a="1"/>
  <c r="AT105" i="1" s="1"/>
  <c r="BK105" i="1" s="1"/>
  <c r="AT131" i="1" a="1"/>
  <c r="AT131" i="1" s="1"/>
  <c r="BK131" i="1" s="1"/>
  <c r="AT134" i="1" a="1"/>
  <c r="AT134" i="1" s="1"/>
  <c r="BK134" i="1" s="1"/>
  <c r="AT146" i="1" a="1"/>
  <c r="AT146" i="1" s="1"/>
  <c r="BK146" i="1" s="1"/>
  <c r="AT150" i="1" a="1"/>
  <c r="AT150" i="1" s="1"/>
  <c r="BK150" i="1" s="1"/>
  <c r="AT160" i="1" a="1"/>
  <c r="AT160" i="1" s="1"/>
  <c r="BK160" i="1" s="1"/>
  <c r="AT168" i="1" a="1"/>
  <c r="AT168" i="1" s="1"/>
  <c r="BK168" i="1" s="1"/>
  <c r="AT169" i="1" a="1"/>
  <c r="AT169" i="1" s="1"/>
  <c r="BK169" i="1" s="1"/>
  <c r="AT173" i="1" a="1"/>
  <c r="AT173" i="1" s="1"/>
  <c r="BK173" i="1" s="1"/>
  <c r="AT177" i="1" a="1"/>
  <c r="AT177" i="1" s="1"/>
  <c r="BK177" i="1" s="1"/>
  <c r="AT188" i="1" a="1"/>
  <c r="AT188" i="1" s="1"/>
  <c r="BK188" i="1" s="1"/>
  <c r="AT201" i="1" a="1"/>
  <c r="AT201" i="1" s="1"/>
  <c r="BK201" i="1" s="1"/>
  <c r="AT90" i="1" a="1"/>
  <c r="AT90" i="1" s="1"/>
  <c r="BK90" i="1" s="1"/>
  <c r="AT143" i="1" a="1"/>
  <c r="AT143" i="1" s="1"/>
  <c r="BK143" i="1" s="1"/>
  <c r="AT148" i="1" a="1"/>
  <c r="AT148" i="1" s="1"/>
  <c r="BK148" i="1" s="1"/>
  <c r="AT155" i="1" a="1"/>
  <c r="AT155" i="1" s="1"/>
  <c r="BK155" i="1" s="1"/>
  <c r="AT164" i="1" a="1"/>
  <c r="AT164" i="1" s="1"/>
  <c r="BK164" i="1" s="1"/>
  <c r="AT184" i="1" a="1"/>
  <c r="AT184" i="1" s="1"/>
  <c r="BK184" i="1" s="1"/>
  <c r="AT186" i="1" a="1"/>
  <c r="AT186" i="1" s="1"/>
  <c r="BK186" i="1" s="1"/>
  <c r="AT191" i="1" a="1"/>
  <c r="AT191" i="1" s="1"/>
  <c r="BK191" i="1" s="1"/>
  <c r="AT193" i="1" a="1"/>
  <c r="AT193" i="1" s="1"/>
  <c r="BK193" i="1" s="1"/>
  <c r="AT213" i="1" a="1"/>
  <c r="AT213" i="1" s="1"/>
  <c r="BK213" i="1" s="1"/>
  <c r="AT224" i="1" a="1"/>
  <c r="AT224" i="1" s="1"/>
  <c r="BK224" i="1" s="1"/>
  <c r="AT234" i="1" a="1"/>
  <c r="AT234" i="1" s="1"/>
  <c r="BK234" i="1" s="1"/>
  <c r="AT236" i="1" a="1"/>
  <c r="AT236" i="1" s="1"/>
  <c r="BK236" i="1" s="1"/>
  <c r="AT244" i="1" a="1"/>
  <c r="AT244" i="1" s="1"/>
  <c r="BK244" i="1" s="1"/>
  <c r="AT258" i="1" a="1"/>
  <c r="AT258" i="1" s="1"/>
  <c r="BK258" i="1" s="1"/>
  <c r="AT40" i="1" a="1"/>
  <c r="AT40" i="1" s="1"/>
  <c r="BK40" i="1" s="1"/>
  <c r="AT58" i="1" a="1"/>
  <c r="AT58" i="1" s="1"/>
  <c r="BK58" i="1" s="1"/>
  <c r="AT73" i="1" a="1"/>
  <c r="AT73" i="1" s="1"/>
  <c r="BK73" i="1" s="1"/>
  <c r="AT152" i="1" a="1"/>
  <c r="AT152" i="1" s="1"/>
  <c r="BK152" i="1" s="1"/>
  <c r="AT159" i="1" a="1"/>
  <c r="AT159" i="1" s="1"/>
  <c r="BK159" i="1" s="1"/>
  <c r="AT162" i="1" a="1"/>
  <c r="AT162" i="1" s="1"/>
  <c r="BK162" i="1" s="1"/>
  <c r="AT165" i="1" a="1"/>
  <c r="AT165" i="1" s="1"/>
  <c r="BK165" i="1" s="1"/>
  <c r="AT178" i="1" a="1"/>
  <c r="AT178" i="1" s="1"/>
  <c r="BK178" i="1" s="1"/>
  <c r="AT180" i="1" a="1"/>
  <c r="AT180" i="1" s="1"/>
  <c r="BK180" i="1" s="1"/>
  <c r="AT182" i="1" a="1"/>
  <c r="AT182" i="1" s="1"/>
  <c r="BK182" i="1" s="1"/>
  <c r="AT189" i="1" a="1"/>
  <c r="AT189" i="1" s="1"/>
  <c r="BK189" i="1" s="1"/>
  <c r="AT199" i="1" a="1"/>
  <c r="AT199" i="1" s="1"/>
  <c r="BK199" i="1" s="1"/>
  <c r="AT202" i="1" a="1"/>
  <c r="AT202" i="1" s="1"/>
  <c r="BK202" i="1" s="1"/>
  <c r="AT211" i="1" a="1"/>
  <c r="AT211" i="1" s="1"/>
  <c r="BK211" i="1" s="1"/>
  <c r="AT217" i="1" a="1"/>
  <c r="AT217" i="1" s="1"/>
  <c r="BK217" i="1" s="1"/>
  <c r="AT223" i="1" a="1"/>
  <c r="AT223" i="1" s="1"/>
  <c r="BK223" i="1" s="1"/>
  <c r="AT231" i="1" a="1"/>
  <c r="AT231" i="1" s="1"/>
  <c r="BK231" i="1" s="1"/>
  <c r="AT242" i="1" a="1"/>
  <c r="AT242" i="1" s="1"/>
  <c r="BK242" i="1" s="1"/>
  <c r="AT260" i="1" a="1"/>
  <c r="AT260" i="1" s="1"/>
  <c r="BK260" i="1" s="1"/>
  <c r="AT142" i="1" a="1"/>
  <c r="AT142" i="1" s="1"/>
  <c r="BK142" i="1" s="1"/>
  <c r="AT145" i="1" a="1"/>
  <c r="AT145" i="1" s="1"/>
  <c r="BK145" i="1" s="1"/>
  <c r="AT154" i="1" a="1"/>
  <c r="AT154" i="1" s="1"/>
  <c r="BK154" i="1" s="1"/>
  <c r="AT157" i="1" a="1"/>
  <c r="AT157" i="1" s="1"/>
  <c r="BK157" i="1" s="1"/>
  <c r="AT170" i="1" a="1"/>
  <c r="AT170" i="1" s="1"/>
  <c r="BK170" i="1" s="1"/>
  <c r="AT174" i="1" a="1"/>
  <c r="AT174" i="1" s="1"/>
  <c r="BK174" i="1" s="1"/>
  <c r="AT194" i="1" a="1"/>
  <c r="AT194" i="1" s="1"/>
  <c r="BK194" i="1" s="1"/>
  <c r="AT196" i="1" a="1"/>
  <c r="AT196" i="1" s="1"/>
  <c r="BK196" i="1" s="1"/>
  <c r="AT205" i="1" a="1"/>
  <c r="AT205" i="1" s="1"/>
  <c r="BK205" i="1" s="1"/>
  <c r="AT221" i="1" a="1"/>
  <c r="AT221" i="1" s="1"/>
  <c r="BK221" i="1" s="1"/>
  <c r="AT228" i="1" a="1"/>
  <c r="AT228" i="1" s="1"/>
  <c r="BK228" i="1" s="1"/>
  <c r="AT233" i="1" a="1"/>
  <c r="AT233" i="1" s="1"/>
  <c r="BK233" i="1" s="1"/>
  <c r="AT239" i="1" a="1"/>
  <c r="AT239" i="1" s="1"/>
  <c r="BK239" i="1" s="1"/>
  <c r="AT248" i="1" a="1"/>
  <c r="AT248" i="1" s="1"/>
  <c r="BK248" i="1" s="1"/>
  <c r="AT253" i="1" a="1"/>
  <c r="AT253" i="1" s="1"/>
  <c r="BK253" i="1" s="1"/>
  <c r="AT255" i="1" a="1"/>
  <c r="AT255" i="1" s="1"/>
  <c r="BK255" i="1" s="1"/>
  <c r="AT257" i="1" a="1"/>
  <c r="AT257" i="1" s="1"/>
  <c r="BK257" i="1" s="1"/>
  <c r="AT9" i="1" a="1"/>
  <c r="AT9" i="1" s="1"/>
  <c r="BK9" i="1" s="1"/>
  <c r="AT82" i="1" a="1"/>
  <c r="AT82" i="1" s="1"/>
  <c r="BK82" i="1" s="1"/>
  <c r="AT147" i="1" a="1"/>
  <c r="AT147" i="1" s="1"/>
  <c r="BK147" i="1" s="1"/>
  <c r="AT149" i="1" a="1"/>
  <c r="AT149" i="1" s="1"/>
  <c r="BK149" i="1" s="1"/>
  <c r="AT161" i="1" a="1"/>
  <c r="AT161" i="1" s="1"/>
  <c r="BK161" i="1" s="1"/>
  <c r="AT171" i="1" a="1"/>
  <c r="AT171" i="1" s="1"/>
  <c r="BK171" i="1" s="1"/>
  <c r="AT175" i="1" a="1"/>
  <c r="AT175" i="1" s="1"/>
  <c r="BK175" i="1" s="1"/>
  <c r="AT187" i="1" a="1"/>
  <c r="AT187" i="1" s="1"/>
  <c r="BK187" i="1" s="1"/>
  <c r="AT197" i="1" a="1"/>
  <c r="AT197" i="1" s="1"/>
  <c r="BK197" i="1" s="1"/>
  <c r="AT203" i="1" a="1"/>
  <c r="AT203" i="1" s="1"/>
  <c r="BK203" i="1" s="1"/>
  <c r="AT207" i="1" a="1"/>
  <c r="AT207" i="1" s="1"/>
  <c r="BK207" i="1" s="1"/>
  <c r="AT210" i="1" a="1"/>
  <c r="AT210" i="1" s="1"/>
  <c r="BK210" i="1" s="1"/>
  <c r="AT238" i="1" a="1"/>
  <c r="AT238" i="1" s="1"/>
  <c r="BK238" i="1" s="1"/>
  <c r="AT241" i="1" a="1"/>
  <c r="AT241" i="1" s="1"/>
  <c r="BK241" i="1" s="1"/>
  <c r="AT245" i="1" a="1"/>
  <c r="AT245" i="1" s="1"/>
  <c r="BK245" i="1" s="1"/>
  <c r="AT250" i="1" a="1"/>
  <c r="AT250" i="1" s="1"/>
  <c r="BK250" i="1" s="1"/>
  <c r="AT17" i="1" a="1"/>
  <c r="AT17" i="1" s="1"/>
  <c r="BK17" i="1" s="1"/>
  <c r="AT151" i="1" a="1"/>
  <c r="AT151" i="1" s="1"/>
  <c r="BK151" i="1" s="1"/>
  <c r="AT166" i="1" a="1"/>
  <c r="AT166" i="1" s="1"/>
  <c r="BK166" i="1" s="1"/>
  <c r="AT167" i="1" a="1"/>
  <c r="AT167" i="1" s="1"/>
  <c r="BK167" i="1" s="1"/>
  <c r="AT179" i="1" a="1"/>
  <c r="AT179" i="1" s="1"/>
  <c r="BK179" i="1" s="1"/>
  <c r="AT181" i="1" a="1"/>
  <c r="AT181" i="1" s="1"/>
  <c r="BK181" i="1" s="1"/>
  <c r="AT185" i="1" a="1"/>
  <c r="AT185" i="1" s="1"/>
  <c r="BK185" i="1" s="1"/>
  <c r="AT190" i="1" a="1"/>
  <c r="AT190" i="1" s="1"/>
  <c r="BK190" i="1" s="1"/>
  <c r="AT192" i="1" a="1"/>
  <c r="AT192" i="1" s="1"/>
  <c r="BK192" i="1" s="1"/>
  <c r="AT216" i="1" a="1"/>
  <c r="AT216" i="1" s="1"/>
  <c r="BK216" i="1" s="1"/>
  <c r="AT225" i="1" a="1"/>
  <c r="AT225" i="1" s="1"/>
  <c r="BK225" i="1" s="1"/>
  <c r="AT227" i="1" a="1"/>
  <c r="AT227" i="1" s="1"/>
  <c r="BK227" i="1" s="1"/>
  <c r="AT230" i="1" a="1"/>
  <c r="AT230" i="1" s="1"/>
  <c r="BK230" i="1" s="1"/>
  <c r="AT235" i="1" a="1"/>
  <c r="AT235" i="1" s="1"/>
  <c r="BK235" i="1" s="1"/>
  <c r="AT252" i="1" a="1"/>
  <c r="AT252" i="1" s="1"/>
  <c r="BK252" i="1" s="1"/>
  <c r="AT259" i="1" a="1"/>
  <c r="AT259" i="1" s="1"/>
  <c r="BK259" i="1" s="1"/>
  <c r="AT18" i="1" a="1"/>
  <c r="AT18" i="1" s="1"/>
  <c r="BK18" i="1" s="1"/>
  <c r="AT48" i="1" a="1"/>
  <c r="AT48" i="1" s="1"/>
  <c r="BK48" i="1" s="1"/>
  <c r="AT51" i="1" a="1"/>
  <c r="AT51" i="1" s="1"/>
  <c r="AT141" i="1" a="1"/>
  <c r="AT141" i="1" s="1"/>
  <c r="BK141" i="1" s="1"/>
  <c r="AT153" i="1" a="1"/>
  <c r="AT153" i="1" s="1"/>
  <c r="BK153" i="1" s="1"/>
  <c r="AT172" i="1" a="1"/>
  <c r="AT172" i="1" s="1"/>
  <c r="BK172" i="1" s="1"/>
  <c r="AT176" i="1" a="1"/>
  <c r="AT176" i="1" s="1"/>
  <c r="BK176" i="1" s="1"/>
  <c r="AT195" i="1" a="1"/>
  <c r="AT195" i="1" s="1"/>
  <c r="BK195" i="1" s="1"/>
  <c r="AT198" i="1" a="1"/>
  <c r="AT198" i="1" s="1"/>
  <c r="BK198" i="1" s="1"/>
  <c r="AT218" i="1" a="1"/>
  <c r="AT218" i="1" s="1"/>
  <c r="BK218" i="1" s="1"/>
  <c r="AT222" i="1" a="1"/>
  <c r="AT222" i="1" s="1"/>
  <c r="BK222" i="1" s="1"/>
  <c r="AT229" i="1" a="1"/>
  <c r="AT229" i="1" s="1"/>
  <c r="BK229" i="1" s="1"/>
  <c r="AT232" i="1" a="1"/>
  <c r="AT232" i="1" s="1"/>
  <c r="BK232" i="1" s="1"/>
  <c r="AT243" i="1" a="1"/>
  <c r="AT243" i="1" s="1"/>
  <c r="BK243" i="1" s="1"/>
  <c r="AT249" i="1" a="1"/>
  <c r="AT249" i="1" s="1"/>
  <c r="BK249" i="1" s="1"/>
  <c r="AT254" i="1" a="1"/>
  <c r="AT254" i="1" s="1"/>
  <c r="BK254" i="1" s="1"/>
  <c r="AT156" i="1" a="1"/>
  <c r="AT156" i="1" s="1"/>
  <c r="BK156" i="1" s="1"/>
  <c r="AT183" i="1" a="1"/>
  <c r="AT183" i="1" s="1"/>
  <c r="BK183" i="1" s="1"/>
  <c r="AT247" i="1" a="1"/>
  <c r="AT247" i="1" s="1"/>
  <c r="BK247" i="1" s="1"/>
  <c r="AT261" i="1" a="1"/>
  <c r="AT261" i="1" s="1"/>
  <c r="BK261" i="1" s="1"/>
  <c r="AT268" i="1" a="1"/>
  <c r="AT268" i="1" s="1"/>
  <c r="BK268" i="1" s="1"/>
  <c r="AT273" i="1" a="1"/>
  <c r="AT273" i="1" s="1"/>
  <c r="BK273" i="1" s="1"/>
  <c r="AT274" i="1" a="1"/>
  <c r="AT274" i="1" s="1"/>
  <c r="BK274" i="1" s="1"/>
  <c r="AT281" i="1" a="1"/>
  <c r="AT281" i="1" s="1"/>
  <c r="BK281" i="1" s="1"/>
  <c r="AT295" i="1" a="1"/>
  <c r="AT295" i="1" s="1"/>
  <c r="BK295" i="1" s="1"/>
  <c r="AT296" i="1" a="1"/>
  <c r="AT296" i="1" s="1"/>
  <c r="BK296" i="1" s="1"/>
  <c r="AT297" i="1" a="1"/>
  <c r="AT297" i="1" s="1"/>
  <c r="BK297" i="1" s="1"/>
  <c r="AT301" i="1" a="1"/>
  <c r="AT301" i="1" s="1"/>
  <c r="BK301" i="1" s="1"/>
  <c r="AT302" i="1" a="1"/>
  <c r="AT302" i="1" s="1"/>
  <c r="BK302" i="1" s="1"/>
  <c r="AT310" i="1" a="1"/>
  <c r="AT310" i="1" s="1"/>
  <c r="BK310" i="1" s="1"/>
  <c r="AT311" i="1" a="1"/>
  <c r="AT311" i="1" s="1"/>
  <c r="BK311" i="1" s="1"/>
  <c r="AT320" i="1" a="1"/>
  <c r="AT320" i="1" s="1"/>
  <c r="BK320" i="1" s="1"/>
  <c r="AT334" i="1" a="1"/>
  <c r="AT334" i="1" s="1"/>
  <c r="BK334" i="1" s="1"/>
  <c r="AT339" i="1" a="1"/>
  <c r="AT339" i="1" s="1"/>
  <c r="BK339" i="1" s="1"/>
  <c r="AT344" i="1" a="1"/>
  <c r="AT344" i="1" s="1"/>
  <c r="BK344" i="1" s="1"/>
  <c r="AT346" i="1" a="1"/>
  <c r="AT346" i="1" s="1"/>
  <c r="BK346" i="1" s="1"/>
  <c r="AT353" i="1" a="1"/>
  <c r="AT353" i="1" s="1"/>
  <c r="BK353" i="1" s="1"/>
  <c r="AT360" i="1" a="1"/>
  <c r="AT360" i="1" s="1"/>
  <c r="BK360" i="1" s="1"/>
  <c r="AT370" i="1" a="1"/>
  <c r="AT370" i="1" s="1"/>
  <c r="BK370" i="1" s="1"/>
  <c r="AT373" i="1" a="1"/>
  <c r="AT373" i="1" s="1"/>
  <c r="BK373" i="1" s="1"/>
  <c r="AT144" i="1" a="1"/>
  <c r="AT144" i="1" s="1"/>
  <c r="BK144" i="1" s="1"/>
  <c r="AT200" i="1" a="1"/>
  <c r="AT200" i="1" s="1"/>
  <c r="BK200" i="1" s="1"/>
  <c r="AT264" i="1" a="1"/>
  <c r="AT264" i="1" s="1"/>
  <c r="BK264" i="1" s="1"/>
  <c r="AT282" i="1" a="1"/>
  <c r="AT282" i="1" s="1"/>
  <c r="BK282" i="1" s="1"/>
  <c r="AT294" i="1" a="1"/>
  <c r="AT294" i="1" s="1"/>
  <c r="BK294" i="1" s="1"/>
  <c r="AT312" i="1" a="1"/>
  <c r="AT312" i="1" s="1"/>
  <c r="BK312" i="1" s="1"/>
  <c r="AT313" i="1" a="1"/>
  <c r="AT313" i="1" s="1"/>
  <c r="BK313" i="1" s="1"/>
  <c r="AT321" i="1" a="1"/>
  <c r="AT321" i="1" s="1"/>
  <c r="BK321" i="1" s="1"/>
  <c r="AT322" i="1" a="1"/>
  <c r="AT322" i="1" s="1"/>
  <c r="BK322" i="1" s="1"/>
  <c r="AT323" i="1" a="1"/>
  <c r="AT323" i="1" s="1"/>
  <c r="BK323" i="1" s="1"/>
  <c r="AT324" i="1" a="1"/>
  <c r="AT324" i="1" s="1"/>
  <c r="BK324" i="1" s="1"/>
  <c r="AT325" i="1" a="1"/>
  <c r="AT325" i="1" s="1"/>
  <c r="BK325" i="1" s="1"/>
  <c r="AT326" i="1" a="1"/>
  <c r="AT326" i="1" s="1"/>
  <c r="BK326" i="1" s="1"/>
  <c r="AT327" i="1" a="1"/>
  <c r="AT327" i="1" s="1"/>
  <c r="BK327" i="1" s="1"/>
  <c r="AT332" i="1" a="1"/>
  <c r="AT332" i="1" s="1"/>
  <c r="BK332" i="1" s="1"/>
  <c r="AT337" i="1" a="1"/>
  <c r="AT337" i="1" s="1"/>
  <c r="BK337" i="1" s="1"/>
  <c r="AT350" i="1" a="1"/>
  <c r="AT350" i="1" s="1"/>
  <c r="BK350" i="1" s="1"/>
  <c r="AT357" i="1" a="1"/>
  <c r="AT357" i="1" s="1"/>
  <c r="BK357" i="1" s="1"/>
  <c r="AT163" i="1" a="1"/>
  <c r="AT163" i="1" s="1"/>
  <c r="BK163" i="1" s="1"/>
  <c r="AT263" i="1" a="1"/>
  <c r="AT263" i="1" s="1"/>
  <c r="BK263" i="1" s="1"/>
  <c r="AT270" i="1" a="1"/>
  <c r="AT270" i="1" s="1"/>
  <c r="BK270" i="1" s="1"/>
  <c r="AT283" i="1" a="1"/>
  <c r="AT283" i="1" s="1"/>
  <c r="BK283" i="1" s="1"/>
  <c r="AT292" i="1" a="1"/>
  <c r="AT292" i="1" s="1"/>
  <c r="BK292" i="1" s="1"/>
  <c r="AT293" i="1" a="1"/>
  <c r="AT293" i="1" s="1"/>
  <c r="BK293" i="1" s="1"/>
  <c r="AT303" i="1" a="1"/>
  <c r="AT303" i="1" s="1"/>
  <c r="BK303" i="1" s="1"/>
  <c r="AT304" i="1" a="1"/>
  <c r="AT304" i="1" s="1"/>
  <c r="BK304" i="1" s="1"/>
  <c r="AT330" i="1" a="1"/>
  <c r="AT330" i="1" s="1"/>
  <c r="BK330" i="1" s="1"/>
  <c r="AT342" i="1" a="1"/>
  <c r="AT342" i="1" s="1"/>
  <c r="BK342" i="1" s="1"/>
  <c r="AT354" i="1" a="1"/>
  <c r="AT354" i="1" s="1"/>
  <c r="BK354" i="1" s="1"/>
  <c r="AT361" i="1" a="1"/>
  <c r="AT361" i="1" s="1"/>
  <c r="BK361" i="1" s="1"/>
  <c r="AT204" i="1" a="1"/>
  <c r="AT204" i="1" s="1"/>
  <c r="BK204" i="1" s="1"/>
  <c r="AT215" i="1" a="1"/>
  <c r="AT215" i="1" s="1"/>
  <c r="BK215" i="1" s="1"/>
  <c r="AT226" i="1" a="1"/>
  <c r="AT226" i="1" s="1"/>
  <c r="BK226" i="1" s="1"/>
  <c r="AT246" i="1" a="1"/>
  <c r="AT246" i="1" s="1"/>
  <c r="BK246" i="1" s="1"/>
  <c r="AT265" i="1" a="1"/>
  <c r="AT265" i="1" s="1"/>
  <c r="BK265" i="1" s="1"/>
  <c r="AT266" i="1" a="1"/>
  <c r="AT266" i="1" s="1"/>
  <c r="BK266" i="1" s="1"/>
  <c r="AT272" i="1" a="1"/>
  <c r="AT272" i="1" s="1"/>
  <c r="BK272" i="1" s="1"/>
  <c r="AT275" i="1" a="1"/>
  <c r="AT275" i="1" s="1"/>
  <c r="BK275" i="1" s="1"/>
  <c r="AT284" i="1" a="1"/>
  <c r="AT284" i="1" s="1"/>
  <c r="BK284" i="1" s="1"/>
  <c r="AT290" i="1" a="1"/>
  <c r="AT290" i="1" s="1"/>
  <c r="BK290" i="1" s="1"/>
  <c r="AT291" i="1" a="1"/>
  <c r="AT291" i="1" s="1"/>
  <c r="BK291" i="1" s="1"/>
  <c r="AT305" i="1" a="1"/>
  <c r="AT305" i="1" s="1"/>
  <c r="BK305" i="1" s="1"/>
  <c r="AT314" i="1" a="1"/>
  <c r="AT314" i="1" s="1"/>
  <c r="BK314" i="1" s="1"/>
  <c r="AT315" i="1" a="1"/>
  <c r="AT315" i="1" s="1"/>
  <c r="BK315" i="1" s="1"/>
  <c r="AT335" i="1" a="1"/>
  <c r="AT335" i="1" s="1"/>
  <c r="BK335" i="1" s="1"/>
  <c r="AT340" i="1" a="1"/>
  <c r="AT340" i="1" s="1"/>
  <c r="BK340" i="1" s="1"/>
  <c r="AT347" i="1" a="1"/>
  <c r="AT347" i="1" s="1"/>
  <c r="BK347" i="1" s="1"/>
  <c r="AT358" i="1" a="1"/>
  <c r="AT358" i="1" s="1"/>
  <c r="BK358" i="1" s="1"/>
  <c r="AT25" i="1" a="1"/>
  <c r="AT25" i="1" s="1"/>
  <c r="BK25" i="1" s="1"/>
  <c r="AT206" i="1" a="1"/>
  <c r="AT206" i="1" s="1"/>
  <c r="BK206" i="1" s="1"/>
  <c r="AT209" i="1" a="1"/>
  <c r="AT209" i="1" s="1"/>
  <c r="BK209" i="1" s="1"/>
  <c r="AT212" i="1" a="1"/>
  <c r="AT212" i="1" s="1"/>
  <c r="BK212" i="1" s="1"/>
  <c r="AT220" i="1" a="1"/>
  <c r="AT220" i="1" s="1"/>
  <c r="BK220" i="1" s="1"/>
  <c r="AT276" i="1" a="1"/>
  <c r="AT276" i="1" s="1"/>
  <c r="BK276" i="1" s="1"/>
  <c r="AT285" i="1" a="1"/>
  <c r="AT285" i="1" s="1"/>
  <c r="BK285" i="1" s="1"/>
  <c r="AT289" i="1" a="1"/>
  <c r="AT289" i="1" s="1"/>
  <c r="BK289" i="1" s="1"/>
  <c r="AT306" i="1" a="1"/>
  <c r="AT306" i="1" s="1"/>
  <c r="BK306" i="1" s="1"/>
  <c r="AT328" i="1" a="1"/>
  <c r="AT328" i="1" s="1"/>
  <c r="BK328" i="1" s="1"/>
  <c r="AT338" i="1" a="1"/>
  <c r="AT338" i="1" s="1"/>
  <c r="BK338" i="1" s="1"/>
  <c r="AT351" i="1" a="1"/>
  <c r="AT351" i="1" s="1"/>
  <c r="BK351" i="1" s="1"/>
  <c r="AT362" i="1" a="1"/>
  <c r="AT362" i="1" s="1"/>
  <c r="BK362" i="1" s="1"/>
  <c r="AT158" i="1" a="1"/>
  <c r="AT158" i="1" s="1"/>
  <c r="BK158" i="1" s="1"/>
  <c r="AT237" i="1" a="1"/>
  <c r="AT237" i="1" s="1"/>
  <c r="BK237" i="1" s="1"/>
  <c r="AT240" i="1" a="1"/>
  <c r="AT240" i="1" s="1"/>
  <c r="BK240" i="1" s="1"/>
  <c r="AT251" i="1" a="1"/>
  <c r="AT251" i="1" s="1"/>
  <c r="BK251" i="1" s="1"/>
  <c r="AT267" i="1" a="1"/>
  <c r="AT267" i="1" s="1"/>
  <c r="BK267" i="1" s="1"/>
  <c r="AT269" i="1" a="1"/>
  <c r="AT269" i="1" s="1"/>
  <c r="BK269" i="1" s="1"/>
  <c r="AT277" i="1" a="1"/>
  <c r="AT277" i="1" s="1"/>
  <c r="BK277" i="1" s="1"/>
  <c r="AT278" i="1" a="1"/>
  <c r="AT278" i="1" s="1"/>
  <c r="BK278" i="1" s="1"/>
  <c r="AT286" i="1" a="1"/>
  <c r="AT286" i="1" s="1"/>
  <c r="BK286" i="1" s="1"/>
  <c r="AT287" i="1" a="1"/>
  <c r="AT287" i="1" s="1"/>
  <c r="BK287" i="1" s="1"/>
  <c r="AT288" i="1" a="1"/>
  <c r="AT288" i="1" s="1"/>
  <c r="BK288" i="1" s="1"/>
  <c r="AT307" i="1" a="1"/>
  <c r="AT307" i="1" s="1"/>
  <c r="BK307" i="1" s="1"/>
  <c r="AT316" i="1" a="1"/>
  <c r="AT316" i="1" s="1"/>
  <c r="BK316" i="1" s="1"/>
  <c r="AT317" i="1" a="1"/>
  <c r="AT317" i="1" s="1"/>
  <c r="BK317" i="1" s="1"/>
  <c r="AT333" i="1" a="1"/>
  <c r="AT333" i="1" s="1"/>
  <c r="BK333" i="1" s="1"/>
  <c r="AT343" i="1" a="1"/>
  <c r="AT343" i="1" s="1"/>
  <c r="BK343" i="1" s="1"/>
  <c r="AT348" i="1" a="1"/>
  <c r="AT348" i="1" s="1"/>
  <c r="BK348" i="1" s="1"/>
  <c r="AT355" i="1" a="1"/>
  <c r="AT355" i="1" s="1"/>
  <c r="BK355" i="1" s="1"/>
  <c r="AT363" i="1" a="1"/>
  <c r="AT363" i="1" s="1"/>
  <c r="BK363" i="1" s="1"/>
  <c r="AT364" i="1" a="1"/>
  <c r="AT364" i="1" s="1"/>
  <c r="BK364" i="1" s="1"/>
  <c r="AT365" i="1" a="1"/>
  <c r="AT365" i="1" s="1"/>
  <c r="BK365" i="1" s="1"/>
  <c r="AT214" i="1" a="1"/>
  <c r="AT214" i="1" s="1"/>
  <c r="BK214" i="1" s="1"/>
  <c r="AT256" i="1" a="1"/>
  <c r="AT256" i="1" s="1"/>
  <c r="BK256" i="1" s="1"/>
  <c r="AT271" i="1" a="1"/>
  <c r="AT271" i="1" s="1"/>
  <c r="BK271" i="1" s="1"/>
  <c r="AT279" i="1" a="1"/>
  <c r="AT279" i="1" s="1"/>
  <c r="BK279" i="1" s="1"/>
  <c r="AT299" i="1" a="1"/>
  <c r="AT299" i="1" s="1"/>
  <c r="BK299" i="1" s="1"/>
  <c r="AT300" i="1" a="1"/>
  <c r="AT300" i="1" s="1"/>
  <c r="BK300" i="1" s="1"/>
  <c r="AT308" i="1" a="1"/>
  <c r="AT308" i="1" s="1"/>
  <c r="BK308" i="1" s="1"/>
  <c r="AT309" i="1" a="1"/>
  <c r="AT309" i="1" s="1"/>
  <c r="BK309" i="1" s="1"/>
  <c r="AT331" i="1" a="1"/>
  <c r="AT331" i="1" s="1"/>
  <c r="BK331" i="1" s="1"/>
  <c r="AT336" i="1" a="1"/>
  <c r="AT336" i="1" s="1"/>
  <c r="BK336" i="1" s="1"/>
  <c r="AT345" i="1" a="1"/>
  <c r="AT345" i="1" s="1"/>
  <c r="BK345" i="1" s="1"/>
  <c r="AT352" i="1" a="1"/>
  <c r="AT352" i="1" s="1"/>
  <c r="BK352" i="1" s="1"/>
  <c r="AT359" i="1" a="1"/>
  <c r="AT359" i="1" s="1"/>
  <c r="BK359" i="1" s="1"/>
  <c r="AT366" i="1" a="1"/>
  <c r="AT366" i="1" s="1"/>
  <c r="BK366" i="1" s="1"/>
  <c r="AT367" i="1" a="1"/>
  <c r="AT367" i="1" s="1"/>
  <c r="BK367" i="1" s="1"/>
  <c r="AT371" i="1" a="1"/>
  <c r="AT371" i="1" s="1"/>
  <c r="BK371" i="1" s="1"/>
  <c r="AT219" i="1" a="1"/>
  <c r="AT219" i="1" s="1"/>
  <c r="BK219" i="1" s="1"/>
  <c r="AT374" i="1" a="1"/>
  <c r="AT374" i="1" s="1"/>
  <c r="BK374" i="1" s="1"/>
  <c r="AT379" i="1" a="1"/>
  <c r="AT379" i="1" s="1"/>
  <c r="BK379" i="1" s="1"/>
  <c r="AT393" i="1" a="1"/>
  <c r="AT393" i="1" s="1"/>
  <c r="BK393" i="1" s="1"/>
  <c r="AT398" i="1" a="1"/>
  <c r="AT398" i="1" s="1"/>
  <c r="BK398" i="1" s="1"/>
  <c r="AT405" i="1" a="1"/>
  <c r="AT405" i="1" s="1"/>
  <c r="BK405" i="1" s="1"/>
  <c r="AT422" i="1" a="1"/>
  <c r="AT422" i="1" s="1"/>
  <c r="BK422" i="1" s="1"/>
  <c r="AT429" i="1" a="1"/>
  <c r="AT429" i="1" s="1"/>
  <c r="BK429" i="1" s="1"/>
  <c r="AT434" i="1" a="1"/>
  <c r="AT434" i="1" s="1"/>
  <c r="BK434" i="1" s="1"/>
  <c r="AT438" i="1" a="1"/>
  <c r="AT438" i="1" s="1"/>
  <c r="BK438" i="1" s="1"/>
  <c r="AT442" i="1" a="1"/>
  <c r="AT442" i="1" s="1"/>
  <c r="BK442" i="1" s="1"/>
  <c r="AT444" i="1" a="1"/>
  <c r="AT444" i="1" s="1"/>
  <c r="BK444" i="1" s="1"/>
  <c r="AT446" i="1" a="1"/>
  <c r="AT446" i="1" s="1"/>
  <c r="BK446" i="1" s="1"/>
  <c r="AT458" i="1" a="1"/>
  <c r="AT458" i="1" s="1"/>
  <c r="BK458" i="1" s="1"/>
  <c r="AT464" i="1" a="1"/>
  <c r="AT464" i="1" s="1"/>
  <c r="BK464" i="1" s="1"/>
  <c r="AT473" i="1" a="1"/>
  <c r="AT473" i="1" s="1"/>
  <c r="BK473" i="1" s="1"/>
  <c r="AT479" i="1" a="1"/>
  <c r="AT479" i="1" s="1"/>
  <c r="BK479" i="1" s="1"/>
  <c r="AT494" i="1" a="1"/>
  <c r="AT494" i="1" s="1"/>
  <c r="BK494" i="1" s="1"/>
  <c r="AT505" i="1" a="1"/>
  <c r="AT505" i="1" s="1"/>
  <c r="BK505" i="1" s="1"/>
  <c r="AT509" i="1" a="1"/>
  <c r="AT509" i="1" s="1"/>
  <c r="BK509" i="1" s="1"/>
  <c r="AT513" i="1" a="1"/>
  <c r="AT513" i="1" s="1"/>
  <c r="BK513" i="1" s="1"/>
  <c r="AT516" i="1" a="1"/>
  <c r="AT516" i="1" s="1"/>
  <c r="BK516" i="1" s="1"/>
  <c r="AT520" i="1" a="1"/>
  <c r="AT520" i="1" s="1"/>
  <c r="BK520" i="1" s="1"/>
  <c r="AT524" i="1" a="1"/>
  <c r="AT524" i="1" s="1"/>
  <c r="BK524" i="1" s="1"/>
  <c r="AT528" i="1" a="1"/>
  <c r="AT528" i="1" s="1"/>
  <c r="BK528" i="1" s="1"/>
  <c r="AT538" i="1" a="1"/>
  <c r="AT538" i="1" s="1"/>
  <c r="BK538" i="1" s="1"/>
  <c r="AT539" i="1" a="1"/>
  <c r="AT539" i="1" s="1"/>
  <c r="BK539" i="1" s="1"/>
  <c r="AT552" i="1" a="1"/>
  <c r="AT552" i="1" s="1"/>
  <c r="BK552" i="1" s="1"/>
  <c r="AT559" i="1" a="1"/>
  <c r="AT559" i="1" s="1"/>
  <c r="BK559" i="1" s="1"/>
  <c r="AT574" i="1" a="1"/>
  <c r="AT574" i="1" s="1"/>
  <c r="BK574" i="1" s="1"/>
  <c r="AT582" i="1" a="1"/>
  <c r="AT582" i="1" s="1"/>
  <c r="BK582" i="1" s="1"/>
  <c r="AT592" i="1" a="1"/>
  <c r="AT592" i="1" s="1"/>
  <c r="BK592" i="1" s="1"/>
  <c r="AT601" i="1" a="1"/>
  <c r="AT601" i="1" s="1"/>
  <c r="BK601" i="1" s="1"/>
  <c r="AT615" i="1" a="1"/>
  <c r="AT615" i="1" s="1"/>
  <c r="BK615" i="1" s="1"/>
  <c r="AT621" i="1" a="1"/>
  <c r="AT621" i="1" s="1"/>
  <c r="BK621" i="1" s="1"/>
  <c r="AT627" i="1" a="1"/>
  <c r="AT627" i="1" s="1"/>
  <c r="BK627" i="1" s="1"/>
  <c r="AT636" i="1" a="1"/>
  <c r="AT636" i="1" s="1"/>
  <c r="BK636" i="1" s="1"/>
  <c r="AT208" i="1" a="1"/>
  <c r="AT208" i="1" s="1"/>
  <c r="BK208" i="1" s="1"/>
  <c r="AT262" i="1" a="1"/>
  <c r="AT262" i="1" s="1"/>
  <c r="BK262" i="1" s="1"/>
  <c r="AT298" i="1" a="1"/>
  <c r="AT298" i="1" s="1"/>
  <c r="BK298" i="1" s="1"/>
  <c r="AT381" i="1" a="1"/>
  <c r="AT381" i="1" s="1"/>
  <c r="BK381" i="1" s="1"/>
  <c r="AT388" i="1" a="1"/>
  <c r="AT388" i="1" s="1"/>
  <c r="BK388" i="1" s="1"/>
  <c r="AT400" i="1" a="1"/>
  <c r="AT400" i="1" s="1"/>
  <c r="BK400" i="1" s="1"/>
  <c r="AT407" i="1" a="1"/>
  <c r="AT407" i="1" s="1"/>
  <c r="BK407" i="1" s="1"/>
  <c r="AT449" i="1" a="1"/>
  <c r="AT449" i="1" s="1"/>
  <c r="BK449" i="1" s="1"/>
  <c r="AT452" i="1" a="1"/>
  <c r="AT452" i="1" s="1"/>
  <c r="BK452" i="1" s="1"/>
  <c r="AT467" i="1" a="1"/>
  <c r="AT467" i="1" s="1"/>
  <c r="BK467" i="1" s="1"/>
  <c r="AT470" i="1" a="1"/>
  <c r="AT470" i="1" s="1"/>
  <c r="BK470" i="1" s="1"/>
  <c r="AT485" i="1" a="1"/>
  <c r="AT485" i="1" s="1"/>
  <c r="BK485" i="1" s="1"/>
  <c r="AT488" i="1" a="1"/>
  <c r="AT488" i="1" s="1"/>
  <c r="BK488" i="1" s="1"/>
  <c r="AT491" i="1" a="1"/>
  <c r="AT491" i="1" s="1"/>
  <c r="BK491" i="1" s="1"/>
  <c r="AT498" i="1" a="1"/>
  <c r="AT498" i="1" s="1"/>
  <c r="BK498" i="1" s="1"/>
  <c r="AT540" i="1" a="1"/>
  <c r="AT540" i="1" s="1"/>
  <c r="BK540" i="1" s="1"/>
  <c r="AT541" i="1" a="1"/>
  <c r="AT541" i="1" s="1"/>
  <c r="BK541" i="1" s="1"/>
  <c r="AT551" i="1" a="1"/>
  <c r="AT551" i="1" s="1"/>
  <c r="BK551" i="1" s="1"/>
  <c r="AT554" i="1" a="1"/>
  <c r="AT554" i="1" s="1"/>
  <c r="BK554" i="1" s="1"/>
  <c r="AT562" i="1" a="1"/>
  <c r="AT562" i="1" s="1"/>
  <c r="BK562" i="1" s="1"/>
  <c r="AT565" i="1" a="1"/>
  <c r="AT565" i="1" s="1"/>
  <c r="BK565" i="1" s="1"/>
  <c r="AT568" i="1" a="1"/>
  <c r="AT568" i="1" s="1"/>
  <c r="BK568" i="1" s="1"/>
  <c r="AT571" i="1" a="1"/>
  <c r="AT571" i="1" s="1"/>
  <c r="BK571" i="1" s="1"/>
  <c r="AT575" i="1" a="1"/>
  <c r="AT575" i="1" s="1"/>
  <c r="BK575" i="1" s="1"/>
  <c r="AT583" i="1" a="1"/>
  <c r="AT583" i="1" s="1"/>
  <c r="BK583" i="1" s="1"/>
  <c r="AT584" i="1" a="1"/>
  <c r="AT584" i="1" s="1"/>
  <c r="BK584" i="1" s="1"/>
  <c r="AT593" i="1" a="1"/>
  <c r="AT593" i="1" s="1"/>
  <c r="BK593" i="1" s="1"/>
  <c r="AT602" i="1" a="1"/>
  <c r="AT602" i="1" s="1"/>
  <c r="BK602" i="1" s="1"/>
  <c r="AT623" i="1" a="1"/>
  <c r="AT623" i="1" s="1"/>
  <c r="BK623" i="1" s="1"/>
  <c r="AT625" i="1" a="1"/>
  <c r="AT625" i="1" s="1"/>
  <c r="BK625" i="1" s="1"/>
  <c r="AT329" i="1" a="1"/>
  <c r="AT329" i="1" s="1"/>
  <c r="BK329" i="1" s="1"/>
  <c r="AT376" i="1" a="1"/>
  <c r="AT376" i="1" s="1"/>
  <c r="BK376" i="1" s="1"/>
  <c r="AT390" i="1" a="1"/>
  <c r="AT390" i="1" s="1"/>
  <c r="BK390" i="1" s="1"/>
  <c r="AT395" i="1" a="1"/>
  <c r="AT395" i="1" s="1"/>
  <c r="BK395" i="1" s="1"/>
  <c r="AT402" i="1" a="1"/>
  <c r="AT402" i="1" s="1"/>
  <c r="BK402" i="1" s="1"/>
  <c r="AT409" i="1" a="1"/>
  <c r="AT409" i="1" s="1"/>
  <c r="BK409" i="1" s="1"/>
  <c r="AT413" i="1" a="1"/>
  <c r="AT413" i="1" s="1"/>
  <c r="BK413" i="1" s="1"/>
  <c r="AT415" i="1" a="1"/>
  <c r="AT415" i="1" s="1"/>
  <c r="BK415" i="1" s="1"/>
  <c r="AT417" i="1" a="1"/>
  <c r="AT417" i="1" s="1"/>
  <c r="BK417" i="1" s="1"/>
  <c r="AT419" i="1" a="1"/>
  <c r="AT419" i="1" s="1"/>
  <c r="BK419" i="1" s="1"/>
  <c r="AT424" i="1" a="1"/>
  <c r="AT424" i="1" s="1"/>
  <c r="BK424" i="1" s="1"/>
  <c r="AT428" i="1" a="1"/>
  <c r="AT428" i="1" s="1"/>
  <c r="BK428" i="1" s="1"/>
  <c r="AT433" i="1" a="1"/>
  <c r="AT433" i="1" s="1"/>
  <c r="BK433" i="1" s="1"/>
  <c r="AT455" i="1" a="1"/>
  <c r="AT455" i="1" s="1"/>
  <c r="BK455" i="1" s="1"/>
  <c r="AT461" i="1" a="1"/>
  <c r="AT461" i="1" s="1"/>
  <c r="BK461" i="1" s="1"/>
  <c r="AT463" i="1" a="1"/>
  <c r="AT463" i="1" s="1"/>
  <c r="BK463" i="1" s="1"/>
  <c r="AT476" i="1" a="1"/>
  <c r="AT476" i="1" s="1"/>
  <c r="BK476" i="1" s="1"/>
  <c r="AT495" i="1" a="1"/>
  <c r="AT495" i="1" s="1"/>
  <c r="BK495" i="1" s="1"/>
  <c r="AT502" i="1" a="1"/>
  <c r="AT502" i="1" s="1"/>
  <c r="BK502" i="1" s="1"/>
  <c r="AT506" i="1" a="1"/>
  <c r="AT506" i="1" s="1"/>
  <c r="BK506" i="1" s="1"/>
  <c r="AT510" i="1" a="1"/>
  <c r="AT510" i="1" s="1"/>
  <c r="BK510" i="1" s="1"/>
  <c r="AT517" i="1" a="1"/>
  <c r="AT517" i="1" s="1"/>
  <c r="BK517" i="1" s="1"/>
  <c r="AT521" i="1" a="1"/>
  <c r="AT521" i="1" s="1"/>
  <c r="BK521" i="1" s="1"/>
  <c r="AT525" i="1" a="1"/>
  <c r="AT525" i="1" s="1"/>
  <c r="BK525" i="1" s="1"/>
  <c r="AT529" i="1" a="1"/>
  <c r="AT529" i="1" s="1"/>
  <c r="BK529" i="1" s="1"/>
  <c r="AT542" i="1" a="1"/>
  <c r="AT542" i="1" s="1"/>
  <c r="BK542" i="1" s="1"/>
  <c r="AT553" i="1" a="1"/>
  <c r="AT553" i="1" s="1"/>
  <c r="BK553" i="1" s="1"/>
  <c r="AT576" i="1" a="1"/>
  <c r="AT576" i="1" s="1"/>
  <c r="BK576" i="1" s="1"/>
  <c r="AT585" i="1" a="1"/>
  <c r="AT585" i="1" s="1"/>
  <c r="BK585" i="1" s="1"/>
  <c r="AT594" i="1" a="1"/>
  <c r="AT594" i="1" s="1"/>
  <c r="BK594" i="1" s="1"/>
  <c r="AT603" i="1" a="1"/>
  <c r="AT603" i="1" s="1"/>
  <c r="BK603" i="1" s="1"/>
  <c r="AT629" i="1" a="1"/>
  <c r="AT629" i="1" s="1"/>
  <c r="BK629" i="1" s="1"/>
  <c r="AT631" i="1" a="1"/>
  <c r="AT631" i="1" s="1"/>
  <c r="BK631" i="1" s="1"/>
  <c r="AT633" i="1" a="1"/>
  <c r="AT633" i="1" s="1"/>
  <c r="BK633" i="1" s="1"/>
  <c r="AT638" i="1" a="1"/>
  <c r="AT638" i="1" s="1"/>
  <c r="BK638" i="1" s="1"/>
  <c r="AT318" i="1" a="1"/>
  <c r="AT318" i="1" s="1"/>
  <c r="BK318" i="1" s="1"/>
  <c r="AT368" i="1" a="1"/>
  <c r="AT368" i="1" s="1"/>
  <c r="BK368" i="1" s="1"/>
  <c r="AT378" i="1" a="1"/>
  <c r="AT378" i="1" s="1"/>
  <c r="BK378" i="1" s="1"/>
  <c r="AT383" i="1" a="1"/>
  <c r="AT383" i="1" s="1"/>
  <c r="BK383" i="1" s="1"/>
  <c r="AT397" i="1" a="1"/>
  <c r="AT397" i="1" s="1"/>
  <c r="BK397" i="1" s="1"/>
  <c r="AT404" i="1" a="1"/>
  <c r="AT404" i="1" s="1"/>
  <c r="BK404" i="1" s="1"/>
  <c r="AT421" i="1" a="1"/>
  <c r="AT421" i="1" s="1"/>
  <c r="BK421" i="1" s="1"/>
  <c r="AT427" i="1" a="1"/>
  <c r="AT427" i="1" s="1"/>
  <c r="BK427" i="1" s="1"/>
  <c r="AT432" i="1" a="1"/>
  <c r="AT432" i="1" s="1"/>
  <c r="BK432" i="1" s="1"/>
  <c r="AT441" i="1" a="1"/>
  <c r="AT441" i="1" s="1"/>
  <c r="BK441" i="1" s="1"/>
  <c r="AT443" i="1" a="1"/>
  <c r="AT443" i="1" s="1"/>
  <c r="BK443" i="1" s="1"/>
  <c r="AT451" i="1" a="1"/>
  <c r="AT451" i="1" s="1"/>
  <c r="BK451" i="1" s="1"/>
  <c r="AT457" i="1" a="1"/>
  <c r="AT457" i="1" s="1"/>
  <c r="BK457" i="1" s="1"/>
  <c r="AT460" i="1" a="1"/>
  <c r="AT460" i="1" s="1"/>
  <c r="BK460" i="1" s="1"/>
  <c r="AT482" i="1" a="1"/>
  <c r="AT482" i="1" s="1"/>
  <c r="BK482" i="1" s="1"/>
  <c r="AT490" i="1" a="1"/>
  <c r="AT490" i="1" s="1"/>
  <c r="BK490" i="1" s="1"/>
  <c r="AT514" i="1" a="1"/>
  <c r="AT514" i="1" s="1"/>
  <c r="BK514" i="1" s="1"/>
  <c r="AT518" i="1" a="1"/>
  <c r="AT518" i="1" s="1"/>
  <c r="BK518" i="1" s="1"/>
  <c r="AT522" i="1" a="1"/>
  <c r="AT522" i="1" s="1"/>
  <c r="BK522" i="1" s="1"/>
  <c r="AT526" i="1" a="1"/>
  <c r="AT526" i="1" s="1"/>
  <c r="BK526" i="1" s="1"/>
  <c r="AT530" i="1" a="1"/>
  <c r="AT530" i="1" s="1"/>
  <c r="BK530" i="1" s="1"/>
  <c r="AT531" i="1" a="1"/>
  <c r="AT531" i="1" s="1"/>
  <c r="BK531" i="1" s="1"/>
  <c r="AT543" i="1" a="1"/>
  <c r="AT543" i="1" s="1"/>
  <c r="BK543" i="1" s="1"/>
  <c r="AT544" i="1" a="1"/>
  <c r="AT544" i="1" s="1"/>
  <c r="BK544" i="1" s="1"/>
  <c r="AT555" i="1" a="1"/>
  <c r="AT555" i="1" s="1"/>
  <c r="BK555" i="1" s="1"/>
  <c r="AT556" i="1" a="1"/>
  <c r="AT556" i="1" s="1"/>
  <c r="BK556" i="1" s="1"/>
  <c r="AT560" i="1" a="1"/>
  <c r="AT560" i="1" s="1"/>
  <c r="BK560" i="1" s="1"/>
  <c r="AT569" i="1" a="1"/>
  <c r="AT569" i="1" s="1"/>
  <c r="BK569" i="1" s="1"/>
  <c r="AT577" i="1" a="1"/>
  <c r="AT577" i="1" s="1"/>
  <c r="BK577" i="1" s="1"/>
  <c r="AT586" i="1" a="1"/>
  <c r="AT586" i="1" s="1"/>
  <c r="BK586" i="1" s="1"/>
  <c r="AT595" i="1" a="1"/>
  <c r="AT595" i="1" s="1"/>
  <c r="BK595" i="1" s="1"/>
  <c r="AT604" i="1" a="1"/>
  <c r="AT604" i="1" s="1"/>
  <c r="BK604" i="1" s="1"/>
  <c r="AT605" i="1" a="1"/>
  <c r="AT605" i="1" s="1"/>
  <c r="BK605" i="1" s="1"/>
  <c r="AT616" i="1" a="1"/>
  <c r="AT616" i="1" s="1"/>
  <c r="BK616" i="1" s="1"/>
  <c r="AT618" i="1" a="1"/>
  <c r="AT618" i="1" s="1"/>
  <c r="BK618" i="1" s="1"/>
  <c r="AT635" i="1" a="1"/>
  <c r="AT635" i="1" s="1"/>
  <c r="BK635" i="1" s="1"/>
  <c r="AT385" i="1" a="1"/>
  <c r="AT385" i="1" s="1"/>
  <c r="BK385" i="1" s="1"/>
  <c r="AT392" i="1" a="1"/>
  <c r="AT392" i="1" s="1"/>
  <c r="BK392" i="1" s="1"/>
  <c r="AT399" i="1" a="1"/>
  <c r="AT399" i="1" s="1"/>
  <c r="BK399" i="1" s="1"/>
  <c r="AT406" i="1" a="1"/>
  <c r="AT406" i="1" s="1"/>
  <c r="BK406" i="1" s="1"/>
  <c r="AT411" i="1" a="1"/>
  <c r="AT411" i="1" s="1"/>
  <c r="BK411" i="1" s="1"/>
  <c r="AT416" i="1" a="1"/>
  <c r="AT416" i="1" s="1"/>
  <c r="BK416" i="1" s="1"/>
  <c r="AT426" i="1" a="1"/>
  <c r="AT426" i="1" s="1"/>
  <c r="BK426" i="1" s="1"/>
  <c r="AT431" i="1" a="1"/>
  <c r="AT431" i="1" s="1"/>
  <c r="BK431" i="1" s="1"/>
  <c r="AT439" i="1" a="1"/>
  <c r="AT439" i="1" s="1"/>
  <c r="BK439" i="1" s="1"/>
  <c r="AT445" i="1" a="1"/>
  <c r="AT445" i="1" s="1"/>
  <c r="BK445" i="1" s="1"/>
  <c r="AT448" i="1" a="1"/>
  <c r="AT448" i="1" s="1"/>
  <c r="BK448" i="1" s="1"/>
  <c r="AT454" i="1" a="1"/>
  <c r="AT454" i="1" s="1"/>
  <c r="BK454" i="1" s="1"/>
  <c r="AT466" i="1" a="1"/>
  <c r="AT466" i="1" s="1"/>
  <c r="BK466" i="1" s="1"/>
  <c r="AT469" i="1" a="1"/>
  <c r="AT469" i="1" s="1"/>
  <c r="BK469" i="1" s="1"/>
  <c r="AT472" i="1" a="1"/>
  <c r="AT472" i="1" s="1"/>
  <c r="BK472" i="1" s="1"/>
  <c r="AT475" i="1" a="1"/>
  <c r="AT475" i="1" s="1"/>
  <c r="BK475" i="1" s="1"/>
  <c r="AT478" i="1" a="1"/>
  <c r="AT478" i="1" s="1"/>
  <c r="BK478" i="1" s="1"/>
  <c r="AT481" i="1" a="1"/>
  <c r="AT481" i="1" s="1"/>
  <c r="BK481" i="1" s="1"/>
  <c r="AT484" i="1" a="1"/>
  <c r="AT484" i="1" s="1"/>
  <c r="BK484" i="1" s="1"/>
  <c r="AT496" i="1" a="1"/>
  <c r="AT496" i="1" s="1"/>
  <c r="BK496" i="1" s="1"/>
  <c r="AT499" i="1" a="1"/>
  <c r="AT499" i="1" s="1"/>
  <c r="BK499" i="1" s="1"/>
  <c r="AT503" i="1" a="1"/>
  <c r="AT503" i="1" s="1"/>
  <c r="BK503" i="1" s="1"/>
  <c r="AT507" i="1" a="1"/>
  <c r="AT507" i="1" s="1"/>
  <c r="BK507" i="1" s="1"/>
  <c r="AT511" i="1" a="1"/>
  <c r="AT511" i="1" s="1"/>
  <c r="BK511" i="1" s="1"/>
  <c r="AT532" i="1" a="1"/>
  <c r="AT532" i="1" s="1"/>
  <c r="BK532" i="1" s="1"/>
  <c r="AT533" i="1" a="1"/>
  <c r="AT533" i="1" s="1"/>
  <c r="BK533" i="1" s="1"/>
  <c r="AT545" i="1" a="1"/>
  <c r="AT545" i="1" s="1"/>
  <c r="BK545" i="1" s="1"/>
  <c r="AT557" i="1" a="1"/>
  <c r="AT557" i="1" s="1"/>
  <c r="BK557" i="1" s="1"/>
  <c r="AT563" i="1" a="1"/>
  <c r="AT563" i="1" s="1"/>
  <c r="BK563" i="1" s="1"/>
  <c r="AT566" i="1" a="1"/>
  <c r="AT566" i="1" s="1"/>
  <c r="BK566" i="1" s="1"/>
  <c r="AT572" i="1" a="1"/>
  <c r="AT572" i="1" s="1"/>
  <c r="BK572" i="1" s="1"/>
  <c r="AT578" i="1" a="1"/>
  <c r="AT578" i="1" s="1"/>
  <c r="BK578" i="1" s="1"/>
  <c r="AT587" i="1" a="1"/>
  <c r="AT587" i="1" s="1"/>
  <c r="BK587" i="1" s="1"/>
  <c r="AT596" i="1" a="1"/>
  <c r="AT596" i="1" s="1"/>
  <c r="BK596" i="1" s="1"/>
  <c r="AT606" i="1" a="1"/>
  <c r="AT606" i="1" s="1"/>
  <c r="BK606" i="1" s="1"/>
  <c r="AT624" i="1" a="1"/>
  <c r="AT624" i="1" s="1"/>
  <c r="BK624" i="1" s="1"/>
  <c r="AT637" i="1" a="1"/>
  <c r="AT637" i="1" s="1"/>
  <c r="BK637" i="1" s="1"/>
  <c r="AT280" i="1" a="1"/>
  <c r="AT280" i="1" s="1"/>
  <c r="BK280" i="1" s="1"/>
  <c r="AT319" i="1" a="1"/>
  <c r="AT319" i="1" s="1"/>
  <c r="BK319" i="1" s="1"/>
  <c r="AT356" i="1" a="1"/>
  <c r="AT356" i="1" s="1"/>
  <c r="BK356" i="1" s="1"/>
  <c r="AT375" i="1" a="1"/>
  <c r="AT375" i="1" s="1"/>
  <c r="BK375" i="1" s="1"/>
  <c r="AT380" i="1" a="1"/>
  <c r="AT380" i="1" s="1"/>
  <c r="BK380" i="1" s="1"/>
  <c r="AT382" i="1" a="1"/>
  <c r="AT382" i="1" s="1"/>
  <c r="BK382" i="1" s="1"/>
  <c r="AT387" i="1" a="1"/>
  <c r="AT387" i="1" s="1"/>
  <c r="BK387" i="1" s="1"/>
  <c r="AT389" i="1" a="1"/>
  <c r="AT389" i="1" s="1"/>
  <c r="BK389" i="1" s="1"/>
  <c r="AT394" i="1" a="1"/>
  <c r="AT394" i="1" s="1"/>
  <c r="BK394" i="1" s="1"/>
  <c r="AT401" i="1" a="1"/>
  <c r="AT401" i="1" s="1"/>
  <c r="BK401" i="1" s="1"/>
  <c r="AT418" i="1" a="1"/>
  <c r="AT418" i="1" s="1"/>
  <c r="BK418" i="1" s="1"/>
  <c r="AT423" i="1" a="1"/>
  <c r="AT423" i="1" s="1"/>
  <c r="BK423" i="1" s="1"/>
  <c r="AT425" i="1" a="1"/>
  <c r="AT425" i="1" s="1"/>
  <c r="BK425" i="1" s="1"/>
  <c r="AT436" i="1" a="1"/>
  <c r="AT436" i="1" s="1"/>
  <c r="BK436" i="1" s="1"/>
  <c r="AT437" i="1" a="1"/>
  <c r="AT437" i="1" s="1"/>
  <c r="BK437" i="1" s="1"/>
  <c r="AT456" i="1" a="1"/>
  <c r="AT456" i="1" s="1"/>
  <c r="BK456" i="1" s="1"/>
  <c r="AT487" i="1" a="1"/>
  <c r="AT487" i="1" s="1"/>
  <c r="BK487" i="1" s="1"/>
  <c r="AT515" i="1" a="1"/>
  <c r="AT515" i="1" s="1"/>
  <c r="BK515" i="1" s="1"/>
  <c r="AT535" i="1" a="1"/>
  <c r="AT535" i="1" s="1"/>
  <c r="BK535" i="1" s="1"/>
  <c r="AT546" i="1" a="1"/>
  <c r="AT546" i="1" s="1"/>
  <c r="BK546" i="1" s="1"/>
  <c r="AT558" i="1" a="1"/>
  <c r="AT558" i="1" s="1"/>
  <c r="BK558" i="1" s="1"/>
  <c r="AT579" i="1" a="1"/>
  <c r="AT579" i="1" s="1"/>
  <c r="BK579" i="1" s="1"/>
  <c r="AT588" i="1" a="1"/>
  <c r="AT588" i="1" s="1"/>
  <c r="BK588" i="1" s="1"/>
  <c r="AT589" i="1" a="1"/>
  <c r="AT589" i="1" s="1"/>
  <c r="BK589" i="1" s="1"/>
  <c r="AT597" i="1" a="1"/>
  <c r="AT597" i="1" s="1"/>
  <c r="BK597" i="1" s="1"/>
  <c r="AT607" i="1" a="1"/>
  <c r="AT607" i="1" s="1"/>
  <c r="BK607" i="1" s="1"/>
  <c r="AT620" i="1" a="1"/>
  <c r="AT620" i="1" s="1"/>
  <c r="BK620" i="1" s="1"/>
  <c r="AT622" i="1" a="1"/>
  <c r="AT622" i="1" s="1"/>
  <c r="BK622" i="1" s="1"/>
  <c r="AT626" i="1" a="1"/>
  <c r="AT626" i="1" s="1"/>
  <c r="BK626" i="1" s="1"/>
  <c r="AT628" i="1" a="1"/>
  <c r="AT628" i="1" s="1"/>
  <c r="BK628" i="1" s="1"/>
  <c r="AT341" i="1" a="1"/>
  <c r="AT341" i="1" s="1"/>
  <c r="BK341" i="1" s="1"/>
  <c r="AT372" i="1" a="1"/>
  <c r="AT372" i="1" s="1"/>
  <c r="BK372" i="1" s="1"/>
  <c r="AT386" i="1" a="1"/>
  <c r="AT386" i="1" s="1"/>
  <c r="BK386" i="1" s="1"/>
  <c r="AT391" i="1" a="1"/>
  <c r="AT391" i="1" s="1"/>
  <c r="BK391" i="1" s="1"/>
  <c r="AT410" i="1" a="1"/>
  <c r="AT410" i="1" s="1"/>
  <c r="BK410" i="1" s="1"/>
  <c r="AT412" i="1" a="1"/>
  <c r="AT412" i="1" s="1"/>
  <c r="BK412" i="1" s="1"/>
  <c r="AT430" i="1" a="1"/>
  <c r="AT430" i="1" s="1"/>
  <c r="BK430" i="1" s="1"/>
  <c r="AT435" i="1" a="1"/>
  <c r="AT435" i="1" s="1"/>
  <c r="BK435" i="1" s="1"/>
  <c r="AT440" i="1" a="1"/>
  <c r="AT440" i="1" s="1"/>
  <c r="BK440" i="1" s="1"/>
  <c r="AT450" i="1" a="1"/>
  <c r="AT450" i="1" s="1"/>
  <c r="BK450" i="1" s="1"/>
  <c r="AT453" i="1" a="1"/>
  <c r="AT453" i="1" s="1"/>
  <c r="BK453" i="1" s="1"/>
  <c r="AT459" i="1" a="1"/>
  <c r="AT459" i="1" s="1"/>
  <c r="BK459" i="1" s="1"/>
  <c r="AT465" i="1" a="1"/>
  <c r="AT465" i="1" s="1"/>
  <c r="BK465" i="1" s="1"/>
  <c r="AT477" i="1" a="1"/>
  <c r="AT477" i="1" s="1"/>
  <c r="BK477" i="1" s="1"/>
  <c r="AT483" i="1" a="1"/>
  <c r="AT483" i="1" s="1"/>
  <c r="BK483" i="1" s="1"/>
  <c r="AT486" i="1" a="1"/>
  <c r="AT486" i="1" s="1"/>
  <c r="BK486" i="1" s="1"/>
  <c r="AT489" i="1" a="1"/>
  <c r="AT489" i="1" s="1"/>
  <c r="BK489" i="1" s="1"/>
  <c r="AT492" i="1" a="1"/>
  <c r="AT492" i="1" s="1"/>
  <c r="BK492" i="1" s="1"/>
  <c r="AT493" i="1" a="1"/>
  <c r="AT493" i="1" s="1"/>
  <c r="BK493" i="1" s="1"/>
  <c r="AT497" i="1" a="1"/>
  <c r="AT497" i="1" s="1"/>
  <c r="BK497" i="1" s="1"/>
  <c r="AT501" i="1" a="1"/>
  <c r="AT501" i="1" s="1"/>
  <c r="BK501" i="1" s="1"/>
  <c r="AT504" i="1" a="1"/>
  <c r="AT504" i="1" s="1"/>
  <c r="BK504" i="1" s="1"/>
  <c r="AT536" i="1" a="1"/>
  <c r="AT536" i="1" s="1"/>
  <c r="BK536" i="1" s="1"/>
  <c r="AT537" i="1" a="1"/>
  <c r="AT537" i="1" s="1"/>
  <c r="BK537" i="1" s="1"/>
  <c r="AT549" i="1" a="1"/>
  <c r="AT549" i="1" s="1"/>
  <c r="BK549" i="1" s="1"/>
  <c r="AT550" i="1" a="1"/>
  <c r="AT550" i="1" s="1"/>
  <c r="BK550" i="1" s="1"/>
  <c r="AT567" i="1" a="1"/>
  <c r="AT567" i="1" s="1"/>
  <c r="BK567" i="1" s="1"/>
  <c r="AT581" i="1" a="1"/>
  <c r="AT581" i="1" s="1"/>
  <c r="BK581" i="1" s="1"/>
  <c r="AT591" i="1" a="1"/>
  <c r="AT591" i="1" s="1"/>
  <c r="BK591" i="1" s="1"/>
  <c r="AT599" i="1" a="1"/>
  <c r="AT599" i="1" s="1"/>
  <c r="BK599" i="1" s="1"/>
  <c r="AT600" i="1" a="1"/>
  <c r="AT600" i="1" s="1"/>
  <c r="BK600" i="1" s="1"/>
  <c r="AT611" i="1" a="1"/>
  <c r="AT611" i="1" s="1"/>
  <c r="BK611" i="1" s="1"/>
  <c r="AT612" i="1" a="1"/>
  <c r="AT612" i="1" s="1"/>
  <c r="BK612" i="1" s="1"/>
  <c r="AT613" i="1" a="1"/>
  <c r="AT613" i="1" s="1"/>
  <c r="BK613" i="1" s="1"/>
  <c r="AT614" i="1" a="1"/>
  <c r="AT614" i="1" s="1"/>
  <c r="BK614" i="1" s="1"/>
  <c r="AT617" i="1" a="1"/>
  <c r="AT617" i="1" s="1"/>
  <c r="BK617" i="1" s="1"/>
  <c r="AT619" i="1" a="1"/>
  <c r="AT619" i="1" s="1"/>
  <c r="BK619" i="1" s="1"/>
  <c r="AT632" i="1" a="1"/>
  <c r="AT632" i="1" s="1"/>
  <c r="BK632" i="1" s="1"/>
  <c r="AT634" i="1" a="1"/>
  <c r="AT634" i="1" s="1"/>
  <c r="BK634" i="1" s="1"/>
  <c r="AT420" i="1" a="1"/>
  <c r="AT420" i="1" s="1"/>
  <c r="BK420" i="1" s="1"/>
  <c r="AT447" i="1" a="1"/>
  <c r="AT447" i="1" s="1"/>
  <c r="BK447" i="1" s="1"/>
  <c r="AT462" i="1" a="1"/>
  <c r="AT462" i="1" s="1"/>
  <c r="BK462" i="1" s="1"/>
  <c r="AT468" i="1" a="1"/>
  <c r="AT468" i="1" s="1"/>
  <c r="BK468" i="1" s="1"/>
  <c r="AT471" i="1" a="1"/>
  <c r="AT471" i="1" s="1"/>
  <c r="BK471" i="1" s="1"/>
  <c r="AT474" i="1" a="1"/>
  <c r="AT474" i="1" s="1"/>
  <c r="BK474" i="1" s="1"/>
  <c r="AT480" i="1" a="1"/>
  <c r="AT480" i="1" s="1"/>
  <c r="BK480" i="1" s="1"/>
  <c r="AT527" i="1" a="1"/>
  <c r="AT527" i="1" s="1"/>
  <c r="BK527" i="1" s="1"/>
  <c r="AT561" i="1" a="1"/>
  <c r="AT561" i="1" s="1"/>
  <c r="BK561" i="1" s="1"/>
  <c r="AT590" i="1" a="1"/>
  <c r="AT590" i="1" s="1"/>
  <c r="BK590" i="1" s="1"/>
  <c r="AT609" i="1" a="1"/>
  <c r="AT609" i="1" s="1"/>
  <c r="BK609" i="1" s="1"/>
  <c r="AT648" i="1" a="1"/>
  <c r="AT648" i="1" s="1"/>
  <c r="BK648" i="1" s="1"/>
  <c r="AT652" i="1" a="1"/>
  <c r="AT652" i="1" s="1"/>
  <c r="BK652" i="1" s="1"/>
  <c r="AT654" i="1" a="1"/>
  <c r="AT654" i="1" s="1"/>
  <c r="BK654" i="1" s="1"/>
  <c r="AT689" i="1" a="1"/>
  <c r="AT689" i="1" s="1"/>
  <c r="BK689" i="1" s="1"/>
  <c r="AT692" i="1" a="1"/>
  <c r="AT692" i="1" s="1"/>
  <c r="BK692" i="1" s="1"/>
  <c r="AT695" i="1" a="1"/>
  <c r="AT695" i="1" s="1"/>
  <c r="BK695" i="1" s="1"/>
  <c r="AT696" i="1" a="1"/>
  <c r="AT696" i="1" s="1"/>
  <c r="BK696" i="1" s="1"/>
  <c r="AT704" i="1" a="1"/>
  <c r="AT704" i="1" s="1"/>
  <c r="BK704" i="1" s="1"/>
  <c r="AT720" i="1" a="1"/>
  <c r="AT720" i="1" s="1"/>
  <c r="BK720" i="1" s="1"/>
  <c r="AT727" i="1" a="1"/>
  <c r="AT727" i="1" s="1"/>
  <c r="BK727" i="1" s="1"/>
  <c r="AT728" i="1" a="1"/>
  <c r="AT728" i="1" s="1"/>
  <c r="BK728" i="1" s="1"/>
  <c r="AT735" i="1" a="1"/>
  <c r="AT735" i="1" s="1"/>
  <c r="BK735" i="1" s="1"/>
  <c r="AT751" i="1" a="1"/>
  <c r="AT751" i="1" s="1"/>
  <c r="BK751" i="1" s="1"/>
  <c r="AT765" i="1" a="1"/>
  <c r="AT765" i="1" s="1"/>
  <c r="BK765" i="1" s="1"/>
  <c r="AT766" i="1" a="1"/>
  <c r="AT766" i="1" s="1"/>
  <c r="BK766" i="1" s="1"/>
  <c r="AT804" i="1" a="1"/>
  <c r="AT804" i="1" s="1"/>
  <c r="BK804" i="1" s="1"/>
  <c r="AT805" i="1" a="1"/>
  <c r="AT805" i="1" s="1"/>
  <c r="BK805" i="1" s="1"/>
  <c r="AT816" i="1" a="1"/>
  <c r="AT816" i="1" s="1"/>
  <c r="BK816" i="1" s="1"/>
  <c r="AT825" i="1" a="1"/>
  <c r="AT825" i="1" s="1"/>
  <c r="BK825" i="1" s="1"/>
  <c r="AT827" i="1" a="1"/>
  <c r="AT827" i="1" s="1"/>
  <c r="BK827" i="1" s="1"/>
  <c r="AT828" i="1" a="1"/>
  <c r="AT828" i="1" s="1"/>
  <c r="BK828" i="1" s="1"/>
  <c r="AT835" i="1" a="1"/>
  <c r="AT835" i="1" s="1"/>
  <c r="BK835" i="1" s="1"/>
  <c r="AT840" i="1" a="1"/>
  <c r="AT840" i="1" s="1"/>
  <c r="BK840" i="1" s="1"/>
  <c r="AT846" i="1" a="1"/>
  <c r="AT846" i="1" s="1"/>
  <c r="BK846" i="1" s="1"/>
  <c r="AT849" i="1" a="1"/>
  <c r="AT849" i="1" s="1"/>
  <c r="BK849" i="1" s="1"/>
  <c r="AT852" i="1" a="1"/>
  <c r="AT852" i="1" s="1"/>
  <c r="BK852" i="1" s="1"/>
  <c r="AT855" i="1" a="1"/>
  <c r="AT855" i="1" s="1"/>
  <c r="BK855" i="1" s="1"/>
  <c r="AT875" i="1" a="1"/>
  <c r="AT875" i="1" s="1"/>
  <c r="BK875" i="1" s="1"/>
  <c r="AT878" i="1" a="1"/>
  <c r="AT878" i="1" s="1"/>
  <c r="BK878" i="1" s="1"/>
  <c r="AT881" i="1" a="1"/>
  <c r="AT881" i="1" s="1"/>
  <c r="BK881" i="1" s="1"/>
  <c r="AT886" i="1" a="1"/>
  <c r="AT886" i="1" s="1"/>
  <c r="BK886" i="1" s="1"/>
  <c r="AT887" i="1" a="1"/>
  <c r="AT887" i="1" s="1"/>
  <c r="BK887" i="1" s="1"/>
  <c r="AT896" i="1" a="1"/>
  <c r="AT896" i="1" s="1"/>
  <c r="BK896" i="1" s="1"/>
  <c r="AT414" i="1" a="1"/>
  <c r="AT414" i="1" s="1"/>
  <c r="BK414" i="1" s="1"/>
  <c r="AT598" i="1" a="1"/>
  <c r="AT598" i="1" s="1"/>
  <c r="BK598" i="1" s="1"/>
  <c r="AT641" i="1" a="1"/>
  <c r="AT641" i="1" s="1"/>
  <c r="BK641" i="1" s="1"/>
  <c r="AT659" i="1" a="1"/>
  <c r="AT659" i="1" s="1"/>
  <c r="BK659" i="1" s="1"/>
  <c r="AT661" i="1" a="1"/>
  <c r="AT661" i="1" s="1"/>
  <c r="BK661" i="1" s="1"/>
  <c r="AT669" i="1" a="1"/>
  <c r="AT669" i="1" s="1"/>
  <c r="BK669" i="1" s="1"/>
  <c r="AT673" i="1" a="1"/>
  <c r="AT673" i="1" s="1"/>
  <c r="BK673" i="1" s="1"/>
  <c r="AT675" i="1" a="1"/>
  <c r="AT675" i="1" s="1"/>
  <c r="BK675" i="1" s="1"/>
  <c r="AT678" i="1" a="1"/>
  <c r="AT678" i="1" s="1"/>
  <c r="BK678" i="1" s="1"/>
  <c r="AT698" i="1" a="1"/>
  <c r="AT698" i="1" s="1"/>
  <c r="BK698" i="1" s="1"/>
  <c r="AT705" i="1" a="1"/>
  <c r="AT705" i="1" s="1"/>
  <c r="BK705" i="1" s="1"/>
  <c r="AT712" i="1" a="1"/>
  <c r="AT712" i="1" s="1"/>
  <c r="BK712" i="1" s="1"/>
  <c r="AT713" i="1" a="1"/>
  <c r="AT713" i="1" s="1"/>
  <c r="BK713" i="1" s="1"/>
  <c r="AT721" i="1" a="1"/>
  <c r="AT721" i="1" s="1"/>
  <c r="BK721" i="1" s="1"/>
  <c r="AT722" i="1" a="1"/>
  <c r="AT722" i="1" s="1"/>
  <c r="BK722" i="1" s="1"/>
  <c r="AT730" i="1" a="1"/>
  <c r="AT730" i="1" s="1"/>
  <c r="BK730" i="1" s="1"/>
  <c r="AT736" i="1" a="1"/>
  <c r="AT736" i="1" s="1"/>
  <c r="BK736" i="1" s="1"/>
  <c r="AT759" i="1" a="1"/>
  <c r="AT759" i="1" s="1"/>
  <c r="BK759" i="1" s="1"/>
  <c r="AT760" i="1" a="1"/>
  <c r="AT760" i="1" s="1"/>
  <c r="BK760" i="1" s="1"/>
  <c r="AT767" i="1" a="1"/>
  <c r="AT767" i="1" s="1"/>
  <c r="BK767" i="1" s="1"/>
  <c r="AT774" i="1" a="1"/>
  <c r="AT774" i="1" s="1"/>
  <c r="BK774" i="1" s="1"/>
  <c r="AT775" i="1" a="1"/>
  <c r="AT775" i="1" s="1"/>
  <c r="BK775" i="1" s="1"/>
  <c r="AT782" i="1" a="1"/>
  <c r="AT782" i="1" s="1"/>
  <c r="BK782" i="1" s="1"/>
  <c r="AT789" i="1" a="1"/>
  <c r="AT789" i="1" s="1"/>
  <c r="BK789" i="1" s="1"/>
  <c r="AT790" i="1" a="1"/>
  <c r="AT790" i="1" s="1"/>
  <c r="BK790" i="1" s="1"/>
  <c r="AT797" i="1" a="1"/>
  <c r="AT797" i="1" s="1"/>
  <c r="BK797" i="1" s="1"/>
  <c r="AT798" i="1" a="1"/>
  <c r="AT798" i="1" s="1"/>
  <c r="BK798" i="1" s="1"/>
  <c r="AT807" i="1" a="1"/>
  <c r="AT807" i="1" s="1"/>
  <c r="BK807" i="1" s="1"/>
  <c r="AT817" i="1" a="1"/>
  <c r="AT817" i="1" s="1"/>
  <c r="BK817" i="1" s="1"/>
  <c r="AT818" i="1" a="1"/>
  <c r="AT818" i="1" s="1"/>
  <c r="BK818" i="1" s="1"/>
  <c r="AT858" i="1" a="1"/>
  <c r="AT858" i="1" s="1"/>
  <c r="BK858" i="1" s="1"/>
  <c r="AT861" i="1" a="1"/>
  <c r="AT861" i="1" s="1"/>
  <c r="BK861" i="1" s="1"/>
  <c r="AT864" i="1" a="1"/>
  <c r="AT864" i="1" s="1"/>
  <c r="BK864" i="1" s="1"/>
  <c r="AT888" i="1" a="1"/>
  <c r="AT888" i="1" s="1"/>
  <c r="BK888" i="1" s="1"/>
  <c r="AT377" i="1" a="1"/>
  <c r="AT377" i="1" s="1"/>
  <c r="BK377" i="1" s="1"/>
  <c r="AT408" i="1" a="1"/>
  <c r="AT408" i="1" s="1"/>
  <c r="BK408" i="1" s="1"/>
  <c r="AT547" i="1" a="1"/>
  <c r="AT547" i="1" s="1"/>
  <c r="BK547" i="1" s="1"/>
  <c r="AT610" i="1" a="1"/>
  <c r="AT610" i="1" s="1"/>
  <c r="BK610" i="1" s="1"/>
  <c r="AT630" i="1" a="1"/>
  <c r="AT630" i="1" s="1"/>
  <c r="BK630" i="1" s="1"/>
  <c r="AT656" i="1" a="1"/>
  <c r="AT656" i="1" s="1"/>
  <c r="BK656" i="1" s="1"/>
  <c r="AT663" i="1" a="1"/>
  <c r="AT663" i="1" s="1"/>
  <c r="BK663" i="1" s="1"/>
  <c r="AT667" i="1" a="1"/>
  <c r="AT667" i="1" s="1"/>
  <c r="BK667" i="1" s="1"/>
  <c r="AT681" i="1" a="1"/>
  <c r="AT681" i="1" s="1"/>
  <c r="BK681" i="1" s="1"/>
  <c r="AT684" i="1" a="1"/>
  <c r="AT684" i="1" s="1"/>
  <c r="BK684" i="1" s="1"/>
  <c r="AT687" i="1" a="1"/>
  <c r="AT687" i="1" s="1"/>
  <c r="BK687" i="1" s="1"/>
  <c r="AT690" i="1" a="1"/>
  <c r="AT690" i="1" s="1"/>
  <c r="BK690" i="1" s="1"/>
  <c r="AT697" i="1" a="1"/>
  <c r="AT697" i="1" s="1"/>
  <c r="BK697" i="1" s="1"/>
  <c r="AT706" i="1" a="1"/>
  <c r="AT706" i="1" s="1"/>
  <c r="BK706" i="1" s="1"/>
  <c r="AT707" i="1" a="1"/>
  <c r="AT707" i="1" s="1"/>
  <c r="BK707" i="1" s="1"/>
  <c r="AT714" i="1" a="1"/>
  <c r="AT714" i="1" s="1"/>
  <c r="BK714" i="1" s="1"/>
  <c r="AT715" i="1" a="1"/>
  <c r="AT715" i="1" s="1"/>
  <c r="BK715" i="1" s="1"/>
  <c r="AT729" i="1" a="1"/>
  <c r="AT729" i="1" s="1"/>
  <c r="BK729" i="1" s="1"/>
  <c r="AT737" i="1" a="1"/>
  <c r="AT737" i="1" s="1"/>
  <c r="BK737" i="1" s="1"/>
  <c r="AT744" i="1" a="1"/>
  <c r="AT744" i="1" s="1"/>
  <c r="BK744" i="1" s="1"/>
  <c r="AT745" i="1" a="1"/>
  <c r="AT745" i="1" s="1"/>
  <c r="BK745" i="1" s="1"/>
  <c r="AT752" i="1" a="1"/>
  <c r="AT752" i="1" s="1"/>
  <c r="BK752" i="1" s="1"/>
  <c r="AT768" i="1" a="1"/>
  <c r="AT768" i="1" s="1"/>
  <c r="BK768" i="1" s="1"/>
  <c r="AT783" i="1" a="1"/>
  <c r="AT783" i="1" s="1"/>
  <c r="BK783" i="1" s="1"/>
  <c r="AT806" i="1" a="1"/>
  <c r="AT806" i="1" s="1"/>
  <c r="BK806" i="1" s="1"/>
  <c r="AT809" i="1" a="1"/>
  <c r="AT809" i="1" s="1"/>
  <c r="BK809" i="1" s="1"/>
  <c r="AT829" i="1" a="1"/>
  <c r="AT829" i="1" s="1"/>
  <c r="BK829" i="1" s="1"/>
  <c r="AT830" i="1" a="1"/>
  <c r="AT830" i="1" s="1"/>
  <c r="BK830" i="1" s="1"/>
  <c r="AT837" i="1" a="1"/>
  <c r="AT837" i="1" s="1"/>
  <c r="BK837" i="1" s="1"/>
  <c r="AT842" i="1" a="1"/>
  <c r="AT842" i="1" s="1"/>
  <c r="BK842" i="1" s="1"/>
  <c r="AT844" i="1" a="1"/>
  <c r="AT844" i="1" s="1"/>
  <c r="BK844" i="1" s="1"/>
  <c r="AT847" i="1" a="1"/>
  <c r="AT847" i="1" s="1"/>
  <c r="BK847" i="1" s="1"/>
  <c r="AT867" i="1" a="1"/>
  <c r="AT867" i="1" s="1"/>
  <c r="BK867" i="1" s="1"/>
  <c r="AT870" i="1" a="1"/>
  <c r="AT870" i="1" s="1"/>
  <c r="BK870" i="1" s="1"/>
  <c r="AT873" i="1" a="1"/>
  <c r="AT873" i="1" s="1"/>
  <c r="BK873" i="1" s="1"/>
  <c r="AT876" i="1" a="1"/>
  <c r="AT876" i="1" s="1"/>
  <c r="BK876" i="1" s="1"/>
  <c r="AT879" i="1" a="1"/>
  <c r="AT879" i="1" s="1"/>
  <c r="BK879" i="1" s="1"/>
  <c r="AT889" i="1" a="1"/>
  <c r="AT889" i="1" s="1"/>
  <c r="BK889" i="1" s="1"/>
  <c r="AT396" i="1" a="1"/>
  <c r="AT396" i="1" s="1"/>
  <c r="BK396" i="1" s="1"/>
  <c r="AT500" i="1" a="1"/>
  <c r="AT500" i="1" s="1"/>
  <c r="BK500" i="1" s="1"/>
  <c r="AT580" i="1" a="1"/>
  <c r="AT580" i="1" s="1"/>
  <c r="BK580" i="1" s="1"/>
  <c r="AT639" i="1" a="1"/>
  <c r="AT639" i="1" s="1"/>
  <c r="BK639" i="1" s="1"/>
  <c r="AT644" i="1" a="1"/>
  <c r="AT644" i="1" s="1"/>
  <c r="BK644" i="1" s="1"/>
  <c r="AT647" i="1" a="1"/>
  <c r="AT647" i="1" s="1"/>
  <c r="BK647" i="1" s="1"/>
  <c r="AT651" i="1" a="1"/>
  <c r="AT651" i="1" s="1"/>
  <c r="BK651" i="1" s="1"/>
  <c r="AT653" i="1" a="1"/>
  <c r="AT653" i="1" s="1"/>
  <c r="BK653" i="1" s="1"/>
  <c r="AT658" i="1" a="1"/>
  <c r="AT658" i="1" s="1"/>
  <c r="BK658" i="1" s="1"/>
  <c r="AT665" i="1" a="1"/>
  <c r="AT665" i="1" s="1"/>
  <c r="BK665" i="1" s="1"/>
  <c r="AT672" i="1" a="1"/>
  <c r="AT672" i="1" s="1"/>
  <c r="BK672" i="1" s="1"/>
  <c r="AT693" i="1" a="1"/>
  <c r="AT693" i="1" s="1"/>
  <c r="BK693" i="1" s="1"/>
  <c r="AT699" i="1" a="1"/>
  <c r="AT699" i="1" s="1"/>
  <c r="BK699" i="1" s="1"/>
  <c r="AT700" i="1" a="1"/>
  <c r="AT700" i="1" s="1"/>
  <c r="BK700" i="1" s="1"/>
  <c r="AT723" i="1" a="1"/>
  <c r="AT723" i="1" s="1"/>
  <c r="BK723" i="1" s="1"/>
  <c r="AT724" i="1" a="1"/>
  <c r="AT724" i="1" s="1"/>
  <c r="BK724" i="1" s="1"/>
  <c r="AT738" i="1" a="1"/>
  <c r="AT738" i="1" s="1"/>
  <c r="BK738" i="1" s="1"/>
  <c r="AT739" i="1" a="1"/>
  <c r="AT739" i="1" s="1"/>
  <c r="BK739" i="1" s="1"/>
  <c r="AT746" i="1" a="1"/>
  <c r="AT746" i="1" s="1"/>
  <c r="BK746" i="1" s="1"/>
  <c r="AT747" i="1" a="1"/>
  <c r="AT747" i="1" s="1"/>
  <c r="BK747" i="1" s="1"/>
  <c r="AT753" i="1" a="1"/>
  <c r="AT753" i="1" s="1"/>
  <c r="BK753" i="1" s="1"/>
  <c r="AT754" i="1" a="1"/>
  <c r="AT754" i="1" s="1"/>
  <c r="BK754" i="1" s="1"/>
  <c r="AT762" i="1" a="1"/>
  <c r="AT762" i="1" s="1"/>
  <c r="BK762" i="1" s="1"/>
  <c r="AT776" i="1" a="1"/>
  <c r="AT776" i="1" s="1"/>
  <c r="BK776" i="1" s="1"/>
  <c r="AT777" i="1" a="1"/>
  <c r="AT777" i="1" s="1"/>
  <c r="BK777" i="1" s="1"/>
  <c r="AT784" i="1" a="1"/>
  <c r="AT784" i="1" s="1"/>
  <c r="BK784" i="1" s="1"/>
  <c r="AT791" i="1" a="1"/>
  <c r="AT791" i="1" s="1"/>
  <c r="BK791" i="1" s="1"/>
  <c r="AT792" i="1" a="1"/>
  <c r="AT792" i="1" s="1"/>
  <c r="BK792" i="1" s="1"/>
  <c r="AT799" i="1" a="1"/>
  <c r="AT799" i="1" s="1"/>
  <c r="BK799" i="1" s="1"/>
  <c r="AT808" i="1" a="1"/>
  <c r="AT808" i="1" s="1"/>
  <c r="BK808" i="1" s="1"/>
  <c r="AT810" i="1" a="1"/>
  <c r="AT810" i="1" s="1"/>
  <c r="BK810" i="1" s="1"/>
  <c r="AT811" i="1" a="1"/>
  <c r="AT811" i="1" s="1"/>
  <c r="BK811" i="1" s="1"/>
  <c r="AT819" i="1" a="1"/>
  <c r="AT819" i="1" s="1"/>
  <c r="BK819" i="1" s="1"/>
  <c r="AT820" i="1" a="1"/>
  <c r="AT820" i="1" s="1"/>
  <c r="BK820" i="1" s="1"/>
  <c r="AT831" i="1" a="1"/>
  <c r="AT831" i="1" s="1"/>
  <c r="BK831" i="1" s="1"/>
  <c r="AT834" i="1" a="1"/>
  <c r="AT834" i="1" s="1"/>
  <c r="BK834" i="1" s="1"/>
  <c r="AT839" i="1" a="1"/>
  <c r="AT839" i="1" s="1"/>
  <c r="BK839" i="1" s="1"/>
  <c r="AT850" i="1" a="1"/>
  <c r="AT850" i="1" s="1"/>
  <c r="BK850" i="1" s="1"/>
  <c r="AT853" i="1" a="1"/>
  <c r="AT853" i="1" s="1"/>
  <c r="BK853" i="1" s="1"/>
  <c r="AT856" i="1" a="1"/>
  <c r="AT856" i="1" s="1"/>
  <c r="BK856" i="1" s="1"/>
  <c r="AT882" i="1" a="1"/>
  <c r="AT882" i="1" s="1"/>
  <c r="BK882" i="1" s="1"/>
  <c r="AT890" i="1" a="1"/>
  <c r="AT890" i="1" s="1"/>
  <c r="BK890" i="1" s="1"/>
  <c r="AT384" i="1" a="1"/>
  <c r="AT384" i="1" s="1"/>
  <c r="BK384" i="1" s="1"/>
  <c r="AT548" i="1" a="1"/>
  <c r="AT548" i="1" s="1"/>
  <c r="BK548" i="1" s="1"/>
  <c r="AT573" i="1" a="1"/>
  <c r="AT573" i="1" s="1"/>
  <c r="BK573" i="1" s="1"/>
  <c r="AT643" i="1" a="1"/>
  <c r="AT643" i="1" s="1"/>
  <c r="BK643" i="1" s="1"/>
  <c r="AT646" i="1" a="1"/>
  <c r="AT646" i="1" s="1"/>
  <c r="BK646" i="1" s="1"/>
  <c r="AT660" i="1" a="1"/>
  <c r="AT660" i="1" s="1"/>
  <c r="BK660" i="1" s="1"/>
  <c r="AT671" i="1" a="1"/>
  <c r="AT671" i="1" s="1"/>
  <c r="BK671" i="1" s="1"/>
  <c r="AT676" i="1" a="1"/>
  <c r="AT676" i="1" s="1"/>
  <c r="BK676" i="1" s="1"/>
  <c r="AT679" i="1" a="1"/>
  <c r="AT679" i="1" s="1"/>
  <c r="BK679" i="1" s="1"/>
  <c r="AT682" i="1" a="1"/>
  <c r="AT682" i="1" s="1"/>
  <c r="BK682" i="1" s="1"/>
  <c r="AT708" i="1" a="1"/>
  <c r="AT708" i="1" s="1"/>
  <c r="BK708" i="1" s="1"/>
  <c r="AT716" i="1" a="1"/>
  <c r="AT716" i="1" s="1"/>
  <c r="BK716" i="1" s="1"/>
  <c r="AT717" i="1" a="1"/>
  <c r="AT717" i="1" s="1"/>
  <c r="BK717" i="1" s="1"/>
  <c r="AT731" i="1" a="1"/>
  <c r="AT731" i="1" s="1"/>
  <c r="BK731" i="1" s="1"/>
  <c r="AT732" i="1" a="1"/>
  <c r="AT732" i="1" s="1"/>
  <c r="BK732" i="1" s="1"/>
  <c r="AT761" i="1" a="1"/>
  <c r="AT761" i="1" s="1"/>
  <c r="BK761" i="1" s="1"/>
  <c r="AT769" i="1" a="1"/>
  <c r="AT769" i="1" s="1"/>
  <c r="BK769" i="1" s="1"/>
  <c r="AT785" i="1" a="1"/>
  <c r="AT785" i="1" s="1"/>
  <c r="BK785" i="1" s="1"/>
  <c r="AT794" i="1" a="1"/>
  <c r="AT794" i="1" s="1"/>
  <c r="BK794" i="1" s="1"/>
  <c r="AT800" i="1" a="1"/>
  <c r="AT800" i="1" s="1"/>
  <c r="BK800" i="1" s="1"/>
  <c r="AT832" i="1" a="1"/>
  <c r="AT832" i="1" s="1"/>
  <c r="BK832" i="1" s="1"/>
  <c r="AT859" i="1" a="1"/>
  <c r="AT859" i="1" s="1"/>
  <c r="BK859" i="1" s="1"/>
  <c r="AT862" i="1" a="1"/>
  <c r="AT862" i="1" s="1"/>
  <c r="BK862" i="1" s="1"/>
  <c r="AT865" i="1" a="1"/>
  <c r="AT865" i="1" s="1"/>
  <c r="BK865" i="1" s="1"/>
  <c r="AT868" i="1" a="1"/>
  <c r="AT868" i="1" s="1"/>
  <c r="BK868" i="1" s="1"/>
  <c r="AT871" i="1" a="1"/>
  <c r="AT871" i="1" s="1"/>
  <c r="BK871" i="1" s="1"/>
  <c r="AT891" i="1" a="1"/>
  <c r="AT891" i="1" s="1"/>
  <c r="BK891" i="1" s="1"/>
  <c r="AT892" i="1" a="1"/>
  <c r="AT892" i="1" s="1"/>
  <c r="BK892" i="1" s="1"/>
  <c r="AT900" i="1" a="1"/>
  <c r="AT900" i="1" s="1"/>
  <c r="BK900" i="1" s="1"/>
  <c r="AT403" i="1" a="1"/>
  <c r="AT403" i="1" s="1"/>
  <c r="BK403" i="1" s="1"/>
  <c r="AT508" i="1" a="1"/>
  <c r="AT508" i="1" s="1"/>
  <c r="BK508" i="1" s="1"/>
  <c r="AT570" i="1" a="1"/>
  <c r="AT570" i="1" s="1"/>
  <c r="BK570" i="1" s="1"/>
  <c r="AT650" i="1" a="1"/>
  <c r="AT650" i="1" s="1"/>
  <c r="BK650" i="1" s="1"/>
  <c r="AT655" i="1" a="1"/>
  <c r="AT655" i="1" s="1"/>
  <c r="BK655" i="1" s="1"/>
  <c r="AT662" i="1" a="1"/>
  <c r="AT662" i="1" s="1"/>
  <c r="BK662" i="1" s="1"/>
  <c r="AT668" i="1" a="1"/>
  <c r="AT668" i="1" s="1"/>
  <c r="BK668" i="1" s="1"/>
  <c r="AT670" i="1" a="1"/>
  <c r="AT670" i="1" s="1"/>
  <c r="BK670" i="1" s="1"/>
  <c r="AT685" i="1" a="1"/>
  <c r="AT685" i="1" s="1"/>
  <c r="BK685" i="1" s="1"/>
  <c r="AT688" i="1" a="1"/>
  <c r="AT688" i="1" s="1"/>
  <c r="BK688" i="1" s="1"/>
  <c r="AT691" i="1" a="1"/>
  <c r="AT691" i="1" s="1"/>
  <c r="BK691" i="1" s="1"/>
  <c r="AT694" i="1" a="1"/>
  <c r="AT694" i="1" s="1"/>
  <c r="BK694" i="1" s="1"/>
  <c r="AT709" i="1" a="1"/>
  <c r="AT709" i="1" s="1"/>
  <c r="BK709" i="1" s="1"/>
  <c r="AT725" i="1" a="1"/>
  <c r="AT725" i="1" s="1"/>
  <c r="BK725" i="1" s="1"/>
  <c r="AT726" i="1" a="1"/>
  <c r="AT726" i="1" s="1"/>
  <c r="BK726" i="1" s="1"/>
  <c r="AT740" i="1" a="1"/>
  <c r="AT740" i="1" s="1"/>
  <c r="BK740" i="1" s="1"/>
  <c r="AT741" i="1" a="1"/>
  <c r="AT741" i="1" s="1"/>
  <c r="BK741" i="1" s="1"/>
  <c r="AT755" i="1" a="1"/>
  <c r="AT755" i="1" s="1"/>
  <c r="BK755" i="1" s="1"/>
  <c r="AT756" i="1" a="1"/>
  <c r="AT756" i="1" s="1"/>
  <c r="BK756" i="1" s="1"/>
  <c r="AT763" i="1" a="1"/>
  <c r="AT763" i="1" s="1"/>
  <c r="BK763" i="1" s="1"/>
  <c r="AT764" i="1" a="1"/>
  <c r="AT764" i="1" s="1"/>
  <c r="BK764" i="1" s="1"/>
  <c r="AT770" i="1" a="1"/>
  <c r="AT770" i="1" s="1"/>
  <c r="BK770" i="1" s="1"/>
  <c r="AT771" i="1" a="1"/>
  <c r="AT771" i="1" s="1"/>
  <c r="BK771" i="1" s="1"/>
  <c r="AT778" i="1" a="1"/>
  <c r="AT778" i="1" s="1"/>
  <c r="BK778" i="1" s="1"/>
  <c r="AT779" i="1" a="1"/>
  <c r="AT779" i="1" s="1"/>
  <c r="BK779" i="1" s="1"/>
  <c r="AT786" i="1" a="1"/>
  <c r="AT786" i="1" s="1"/>
  <c r="BK786" i="1" s="1"/>
  <c r="AT793" i="1" a="1"/>
  <c r="AT793" i="1" s="1"/>
  <c r="BK793" i="1" s="1"/>
  <c r="AT801" i="1" a="1"/>
  <c r="AT801" i="1" s="1"/>
  <c r="BK801" i="1" s="1"/>
  <c r="AT812" i="1" a="1"/>
  <c r="AT812" i="1" s="1"/>
  <c r="BK812" i="1" s="1"/>
  <c r="AT813" i="1" a="1"/>
  <c r="AT813" i="1" s="1"/>
  <c r="BK813" i="1" s="1"/>
  <c r="AT821" i="1" a="1"/>
  <c r="AT821" i="1" s="1"/>
  <c r="BK821" i="1" s="1"/>
  <c r="AT822" i="1" a="1"/>
  <c r="AT822" i="1" s="1"/>
  <c r="BK822" i="1" s="1"/>
  <c r="AT833" i="1" a="1"/>
  <c r="AT833" i="1" s="1"/>
  <c r="BK833" i="1" s="1"/>
  <c r="AT836" i="1" a="1"/>
  <c r="AT836" i="1" s="1"/>
  <c r="BK836" i="1" s="1"/>
  <c r="AT841" i="1" a="1"/>
  <c r="AT841" i="1" s="1"/>
  <c r="BK841" i="1" s="1"/>
  <c r="AT845" i="1" a="1"/>
  <c r="AT845" i="1" s="1"/>
  <c r="BK845" i="1" s="1"/>
  <c r="AT848" i="1" a="1"/>
  <c r="AT848" i="1" s="1"/>
  <c r="BK848" i="1" s="1"/>
  <c r="AT874" i="1" a="1"/>
  <c r="AT874" i="1" s="1"/>
  <c r="BK874" i="1" s="1"/>
  <c r="AT877" i="1" a="1"/>
  <c r="AT877" i="1" s="1"/>
  <c r="BK877" i="1" s="1"/>
  <c r="AT880" i="1" a="1"/>
  <c r="AT880" i="1" s="1"/>
  <c r="BK880" i="1" s="1"/>
  <c r="AT883" i="1" a="1"/>
  <c r="AT883" i="1" s="1"/>
  <c r="BK883" i="1" s="1"/>
  <c r="AT893" i="1" a="1"/>
  <c r="AT893" i="1" s="1"/>
  <c r="BK893" i="1" s="1"/>
  <c r="AT512" i="1" a="1"/>
  <c r="AT512" i="1" s="1"/>
  <c r="BK512" i="1" s="1"/>
  <c r="AT519" i="1" a="1"/>
  <c r="AT519" i="1" s="1"/>
  <c r="BK519" i="1" s="1"/>
  <c r="AT608" i="1" a="1"/>
  <c r="AT608" i="1" s="1"/>
  <c r="BK608" i="1" s="1"/>
  <c r="AT674" i="1" a="1"/>
  <c r="AT674" i="1" s="1"/>
  <c r="BK674" i="1" s="1"/>
  <c r="AT701" i="1" a="1"/>
  <c r="AT701" i="1" s="1"/>
  <c r="BK701" i="1" s="1"/>
  <c r="AT702" i="1" a="1"/>
  <c r="AT702" i="1" s="1"/>
  <c r="BK702" i="1" s="1"/>
  <c r="AT718" i="1" a="1"/>
  <c r="AT718" i="1" s="1"/>
  <c r="BK718" i="1" s="1"/>
  <c r="AT733" i="1" a="1"/>
  <c r="AT733" i="1" s="1"/>
  <c r="BK733" i="1" s="1"/>
  <c r="AT734" i="1" a="1"/>
  <c r="AT734" i="1" s="1"/>
  <c r="BK734" i="1" s="1"/>
  <c r="AT748" i="1" a="1"/>
  <c r="AT748" i="1" s="1"/>
  <c r="BK748" i="1" s="1"/>
  <c r="AT749" i="1" a="1"/>
  <c r="AT749" i="1" s="1"/>
  <c r="BK749" i="1" s="1"/>
  <c r="AT802" i="1" a="1"/>
  <c r="AT802" i="1" s="1"/>
  <c r="BK802" i="1" s="1"/>
  <c r="AT803" i="1" a="1"/>
  <c r="AT803" i="1" s="1"/>
  <c r="BK803" i="1" s="1"/>
  <c r="AT814" i="1" a="1"/>
  <c r="AT814" i="1" s="1"/>
  <c r="BK814" i="1" s="1"/>
  <c r="AT824" i="1" a="1"/>
  <c r="AT824" i="1" s="1"/>
  <c r="BK824" i="1" s="1"/>
  <c r="AT843" i="1" a="1"/>
  <c r="AT843" i="1" s="1"/>
  <c r="BK843" i="1" s="1"/>
  <c r="AT851" i="1" a="1"/>
  <c r="AT851" i="1" s="1"/>
  <c r="BK851" i="1" s="1"/>
  <c r="AT854" i="1" a="1"/>
  <c r="AT854" i="1" s="1"/>
  <c r="BK854" i="1" s="1"/>
  <c r="AT857" i="1" a="1"/>
  <c r="AT857" i="1" s="1"/>
  <c r="BK857" i="1" s="1"/>
  <c r="AT860" i="1" a="1"/>
  <c r="AT860" i="1" s="1"/>
  <c r="BK860" i="1" s="1"/>
  <c r="AT863" i="1" a="1"/>
  <c r="AT863" i="1" s="1"/>
  <c r="BK863" i="1" s="1"/>
  <c r="AT884" i="1" a="1"/>
  <c r="AT884" i="1" s="1"/>
  <c r="BK884" i="1" s="1"/>
  <c r="AT894" i="1" a="1"/>
  <c r="AT894" i="1" s="1"/>
  <c r="BK894" i="1" s="1"/>
  <c r="AT781" i="1" a="1"/>
  <c r="AT781" i="1" s="1"/>
  <c r="BK781" i="1" s="1"/>
  <c r="AT796" i="1" a="1"/>
  <c r="AT796" i="1" s="1"/>
  <c r="BK796" i="1" s="1"/>
  <c r="AT815" i="1" a="1"/>
  <c r="AT815" i="1" s="1"/>
  <c r="BK815" i="1" s="1"/>
  <c r="AT895" i="1" a="1"/>
  <c r="AT895" i="1" s="1"/>
  <c r="BK895" i="1" s="1"/>
  <c r="AT906" i="1" a="1"/>
  <c r="AT906" i="1" s="1"/>
  <c r="BK906" i="1" s="1"/>
  <c r="AT916" i="1" a="1"/>
  <c r="AT916" i="1" s="1"/>
  <c r="BK916" i="1" s="1"/>
  <c r="AT917" i="1" a="1"/>
  <c r="AT917" i="1" s="1"/>
  <c r="BK917" i="1" s="1"/>
  <c r="AT935" i="1" a="1"/>
  <c r="AT935" i="1" s="1"/>
  <c r="BK935" i="1" s="1"/>
  <c r="AT936" i="1" a="1"/>
  <c r="AT936" i="1" s="1"/>
  <c r="BK936" i="1" s="1"/>
  <c r="AT944" i="1" a="1"/>
  <c r="AT944" i="1" s="1"/>
  <c r="BK944" i="1" s="1"/>
  <c r="AT963" i="1" a="1"/>
  <c r="AT963" i="1" s="1"/>
  <c r="BK963" i="1" s="1"/>
  <c r="AT964" i="1" a="1"/>
  <c r="AT964" i="1" s="1"/>
  <c r="BK964" i="1" s="1"/>
  <c r="AT980" i="1" a="1"/>
  <c r="AT980" i="1" s="1"/>
  <c r="BK980" i="1" s="1"/>
  <c r="AT981" i="1" a="1"/>
  <c r="AT981" i="1" s="1"/>
  <c r="BK981" i="1" s="1"/>
  <c r="AT983" i="1" a="1"/>
  <c r="AT983" i="1" s="1"/>
  <c r="BK983" i="1" s="1"/>
  <c r="AT992" i="1" a="1"/>
  <c r="AT992" i="1" s="1"/>
  <c r="BK992" i="1" s="1"/>
  <c r="AT993" i="1" a="1"/>
  <c r="AT993" i="1" s="1"/>
  <c r="BK993" i="1" s="1"/>
  <c r="AT1002" i="1" a="1"/>
  <c r="AT1002" i="1" s="1"/>
  <c r="BK1002" i="1" s="1"/>
  <c r="AT1011" i="1" a="1"/>
  <c r="AT1011" i="1" s="1"/>
  <c r="BK1011" i="1" s="1"/>
  <c r="AT1012" i="1" a="1"/>
  <c r="AT1012" i="1" s="1"/>
  <c r="BK1012" i="1" s="1"/>
  <c r="AT1020" i="1" a="1"/>
  <c r="AT1020" i="1" s="1"/>
  <c r="BK1020" i="1" s="1"/>
  <c r="AT1024" i="1" a="1"/>
  <c r="AT1024" i="1" s="1"/>
  <c r="BK1024" i="1" s="1"/>
  <c r="AT1028" i="1" a="1"/>
  <c r="AT1028" i="1" s="1"/>
  <c r="BK1028" i="1" s="1"/>
  <c r="AT1032" i="1" a="1"/>
  <c r="AT1032" i="1" s="1"/>
  <c r="BK1032" i="1" s="1"/>
  <c r="AT1036" i="1" a="1"/>
  <c r="AT1036" i="1" s="1"/>
  <c r="BK1036" i="1" s="1"/>
  <c r="AT1040" i="1" a="1"/>
  <c r="AT1040" i="1" s="1"/>
  <c r="BK1040" i="1" s="1"/>
  <c r="AT1066" i="1" a="1"/>
  <c r="AT1066" i="1" s="1"/>
  <c r="BK1066" i="1" s="1"/>
  <c r="AT1069" i="1" a="1"/>
  <c r="AT1069" i="1" s="1"/>
  <c r="BK1069" i="1" s="1"/>
  <c r="AT1070" i="1" a="1"/>
  <c r="AT1070" i="1" s="1"/>
  <c r="BK1070" i="1" s="1"/>
  <c r="AT1088" i="1" a="1"/>
  <c r="AT1088" i="1" s="1"/>
  <c r="BK1088" i="1" s="1"/>
  <c r="AT1089" i="1" a="1"/>
  <c r="AT1089" i="1" s="1"/>
  <c r="BK1089" i="1" s="1"/>
  <c r="AT1090" i="1" a="1"/>
  <c r="AT1090" i="1" s="1"/>
  <c r="BK1090" i="1" s="1"/>
  <c r="AT1108" i="1" a="1"/>
  <c r="AT1108" i="1" s="1"/>
  <c r="BK1108" i="1" s="1"/>
  <c r="AT1111" i="1" a="1"/>
  <c r="AT1111" i="1" s="1"/>
  <c r="BK1111" i="1" s="1"/>
  <c r="AT1127" i="1" a="1"/>
  <c r="AT1127" i="1" s="1"/>
  <c r="BK1127" i="1" s="1"/>
  <c r="AT1130" i="1" a="1"/>
  <c r="AT1130" i="1" s="1"/>
  <c r="BK1130" i="1" s="1"/>
  <c r="AT1146" i="1" a="1"/>
  <c r="AT1146" i="1" s="1"/>
  <c r="BK1146" i="1" s="1"/>
  <c r="AT1149" i="1" a="1"/>
  <c r="AT1149" i="1" s="1"/>
  <c r="BK1149" i="1" s="1"/>
  <c r="AT1159" i="1" a="1"/>
  <c r="AT1159" i="1" s="1"/>
  <c r="BK1159" i="1" s="1"/>
  <c r="AT1162" i="1" a="1"/>
  <c r="AT1162" i="1" s="1"/>
  <c r="BK1162" i="1" s="1"/>
  <c r="AT710" i="1" a="1"/>
  <c r="AT710" i="1" s="1"/>
  <c r="BK710" i="1" s="1"/>
  <c r="AT823" i="1" a="1"/>
  <c r="AT823" i="1" s="1"/>
  <c r="BK823" i="1" s="1"/>
  <c r="AT897" i="1" a="1"/>
  <c r="AT897" i="1" s="1"/>
  <c r="BK897" i="1" s="1"/>
  <c r="AT902" i="1" a="1"/>
  <c r="AT902" i="1" s="1"/>
  <c r="BK902" i="1" s="1"/>
  <c r="AT919" i="1" a="1"/>
  <c r="AT919" i="1" s="1"/>
  <c r="BK919" i="1" s="1"/>
  <c r="AT926" i="1" a="1"/>
  <c r="AT926" i="1" s="1"/>
  <c r="BK926" i="1" s="1"/>
  <c r="AT927" i="1" a="1"/>
  <c r="AT927" i="1" s="1"/>
  <c r="BK927" i="1" s="1"/>
  <c r="AT945" i="1" a="1"/>
  <c r="AT945" i="1" s="1"/>
  <c r="BK945" i="1" s="1"/>
  <c r="AT954" i="1" a="1"/>
  <c r="AT954" i="1" s="1"/>
  <c r="BK954" i="1" s="1"/>
  <c r="AT955" i="1" a="1"/>
  <c r="AT955" i="1" s="1"/>
  <c r="BK955" i="1" s="1"/>
  <c r="AT982" i="1" a="1"/>
  <c r="AT982" i="1" s="1"/>
  <c r="BK982" i="1" s="1"/>
  <c r="AT985" i="1" a="1"/>
  <c r="AT985" i="1" s="1"/>
  <c r="BK985" i="1" s="1"/>
  <c r="AT1003" i="1" a="1"/>
  <c r="AT1003" i="1" s="1"/>
  <c r="BK1003" i="1" s="1"/>
  <c r="AT1013" i="1" a="1"/>
  <c r="AT1013" i="1" s="1"/>
  <c r="BK1013" i="1" s="1"/>
  <c r="AT1044" i="1" a="1"/>
  <c r="AT1044" i="1" s="1"/>
  <c r="BK1044" i="1" s="1"/>
  <c r="AT1050" i="1" a="1"/>
  <c r="AT1050" i="1" s="1"/>
  <c r="BK1050" i="1" s="1"/>
  <c r="AT1055" i="1" a="1"/>
  <c r="AT1055" i="1" s="1"/>
  <c r="BK1055" i="1" s="1"/>
  <c r="AT1057" i="1" a="1"/>
  <c r="AT1057" i="1" s="1"/>
  <c r="BK1057" i="1" s="1"/>
  <c r="AT1071" i="1" a="1"/>
  <c r="AT1071" i="1" s="1"/>
  <c r="BK1071" i="1" s="1"/>
  <c r="AT1072" i="1" a="1"/>
  <c r="AT1072" i="1" s="1"/>
  <c r="BK1072" i="1" s="1"/>
  <c r="AT1073" i="1" a="1"/>
  <c r="AT1073" i="1" s="1"/>
  <c r="BK1073" i="1" s="1"/>
  <c r="AT1091" i="1" a="1"/>
  <c r="AT1091" i="1" s="1"/>
  <c r="BK1091" i="1" s="1"/>
  <c r="AT1092" i="1" a="1"/>
  <c r="AT1092" i="1" s="1"/>
  <c r="BK1092" i="1" s="1"/>
  <c r="AT1094" i="1" a="1"/>
  <c r="AT1094" i="1" s="1"/>
  <c r="BK1094" i="1" s="1"/>
  <c r="AT1110" i="1" a="1"/>
  <c r="AT1110" i="1" s="1"/>
  <c r="BK1110" i="1" s="1"/>
  <c r="AT1113" i="1" a="1"/>
  <c r="AT1113" i="1" s="1"/>
  <c r="BK1113" i="1" s="1"/>
  <c r="AT1129" i="1" a="1"/>
  <c r="AT1129" i="1" s="1"/>
  <c r="BK1129" i="1" s="1"/>
  <c r="AT1132" i="1" a="1"/>
  <c r="AT1132" i="1" s="1"/>
  <c r="BK1132" i="1" s="1"/>
  <c r="AT1148" i="1" a="1"/>
  <c r="AT1148" i="1" s="1"/>
  <c r="BK1148" i="1" s="1"/>
  <c r="AT1150" i="1" a="1"/>
  <c r="AT1150" i="1" s="1"/>
  <c r="BK1150" i="1" s="1"/>
  <c r="AT1151" i="1" a="1"/>
  <c r="AT1151" i="1" s="1"/>
  <c r="BK1151" i="1" s="1"/>
  <c r="AT1165" i="1" a="1"/>
  <c r="AT1165" i="1" s="1"/>
  <c r="BK1165" i="1" s="1"/>
  <c r="AT1168" i="1" a="1"/>
  <c r="AT1168" i="1" s="1"/>
  <c r="BK1168" i="1" s="1"/>
  <c r="AT349" i="1" a="1"/>
  <c r="AT349" i="1" s="1"/>
  <c r="BK349" i="1" s="1"/>
  <c r="AT703" i="1" a="1"/>
  <c r="AT703" i="1" s="1"/>
  <c r="BK703" i="1" s="1"/>
  <c r="AT885" i="1" a="1"/>
  <c r="AT885" i="1" s="1"/>
  <c r="BK885" i="1" s="1"/>
  <c r="AT909" i="1" a="1"/>
  <c r="AT909" i="1" s="1"/>
  <c r="BK909" i="1" s="1"/>
  <c r="AT912" i="1" a="1"/>
  <c r="AT912" i="1" s="1"/>
  <c r="BK912" i="1" s="1"/>
  <c r="AT918" i="1" a="1"/>
  <c r="AT918" i="1" s="1"/>
  <c r="BK918" i="1" s="1"/>
  <c r="AT928" i="1" a="1"/>
  <c r="AT928" i="1" s="1"/>
  <c r="BK928" i="1" s="1"/>
  <c r="AT937" i="1" a="1"/>
  <c r="AT937" i="1" s="1"/>
  <c r="BK937" i="1" s="1"/>
  <c r="AT938" i="1" a="1"/>
  <c r="AT938" i="1" s="1"/>
  <c r="BK938" i="1" s="1"/>
  <c r="AT946" i="1" a="1"/>
  <c r="AT946" i="1" s="1"/>
  <c r="BK946" i="1" s="1"/>
  <c r="AT947" i="1" a="1"/>
  <c r="AT947" i="1" s="1"/>
  <c r="BK947" i="1" s="1"/>
  <c r="AT965" i="1" a="1"/>
  <c r="AT965" i="1" s="1"/>
  <c r="BK965" i="1" s="1"/>
  <c r="AT966" i="1" a="1"/>
  <c r="AT966" i="1" s="1"/>
  <c r="BK966" i="1" s="1"/>
  <c r="AT968" i="1" a="1"/>
  <c r="AT968" i="1" s="1"/>
  <c r="BK968" i="1" s="1"/>
  <c r="AT984" i="1" a="1"/>
  <c r="AT984" i="1" s="1"/>
  <c r="BK984" i="1" s="1"/>
  <c r="AT994" i="1" a="1"/>
  <c r="AT994" i="1" s="1"/>
  <c r="BK994" i="1" s="1"/>
  <c r="AT995" i="1" a="1"/>
  <c r="AT995" i="1" s="1"/>
  <c r="BK995" i="1" s="1"/>
  <c r="AT1004" i="1" a="1"/>
  <c r="AT1004" i="1" s="1"/>
  <c r="BK1004" i="1" s="1"/>
  <c r="AT1014" i="1" a="1"/>
  <c r="AT1014" i="1" s="1"/>
  <c r="BK1014" i="1" s="1"/>
  <c r="AT1023" i="1" a="1"/>
  <c r="AT1023" i="1" s="1"/>
  <c r="BK1023" i="1" s="1"/>
  <c r="AT1027" i="1" a="1"/>
  <c r="AT1027" i="1" s="1"/>
  <c r="BK1027" i="1" s="1"/>
  <c r="AT1031" i="1" a="1"/>
  <c r="AT1031" i="1" s="1"/>
  <c r="BK1031" i="1" s="1"/>
  <c r="AT1035" i="1" a="1"/>
  <c r="AT1035" i="1" s="1"/>
  <c r="BK1035" i="1" s="1"/>
  <c r="AT1043" i="1" a="1"/>
  <c r="AT1043" i="1" s="1"/>
  <c r="BK1043" i="1" s="1"/>
  <c r="AT1052" i="1" a="1"/>
  <c r="AT1052" i="1" s="1"/>
  <c r="BK1052" i="1" s="1"/>
  <c r="AT1058" i="1" a="1"/>
  <c r="AT1058" i="1" s="1"/>
  <c r="BK1058" i="1" s="1"/>
  <c r="AT1059" i="1" a="1"/>
  <c r="AT1059" i="1" s="1"/>
  <c r="BK1059" i="1" s="1"/>
  <c r="AT1067" i="1" a="1"/>
  <c r="AT1067" i="1" s="1"/>
  <c r="BK1067" i="1" s="1"/>
  <c r="AT1074" i="1" a="1"/>
  <c r="AT1074" i="1" s="1"/>
  <c r="BK1074" i="1" s="1"/>
  <c r="AT1075" i="1" a="1"/>
  <c r="AT1075" i="1" s="1"/>
  <c r="BK1075" i="1" s="1"/>
  <c r="AT1077" i="1" a="1"/>
  <c r="AT1077" i="1" s="1"/>
  <c r="BK1077" i="1" s="1"/>
  <c r="AT1093" i="1" a="1"/>
  <c r="AT1093" i="1" s="1"/>
  <c r="BK1093" i="1" s="1"/>
  <c r="AT1096" i="1" a="1"/>
  <c r="AT1096" i="1" s="1"/>
  <c r="BK1096" i="1" s="1"/>
  <c r="AT1112" i="1" a="1"/>
  <c r="AT1112" i="1" s="1"/>
  <c r="BK1112" i="1" s="1"/>
  <c r="AT1115" i="1" a="1"/>
  <c r="AT1115" i="1" s="1"/>
  <c r="BK1115" i="1" s="1"/>
  <c r="AT1131" i="1" a="1"/>
  <c r="AT1131" i="1" s="1"/>
  <c r="BK1131" i="1" s="1"/>
  <c r="AT1133" i="1" a="1"/>
  <c r="AT1133" i="1" s="1"/>
  <c r="BK1133" i="1" s="1"/>
  <c r="AT1134" i="1" a="1"/>
  <c r="AT1134" i="1" s="1"/>
  <c r="BK1134" i="1" s="1"/>
  <c r="AT1152" i="1" a="1"/>
  <c r="AT1152" i="1" s="1"/>
  <c r="BK1152" i="1" s="1"/>
  <c r="AT1153" i="1" a="1"/>
  <c r="AT1153" i="1" s="1"/>
  <c r="BK1153" i="1" s="1"/>
  <c r="AT1154" i="1" a="1"/>
  <c r="AT1154" i="1" s="1"/>
  <c r="BK1154" i="1" s="1"/>
  <c r="AT369" i="1" a="1"/>
  <c r="AT369" i="1" s="1"/>
  <c r="BK369" i="1" s="1"/>
  <c r="AT523" i="1" a="1"/>
  <c r="AT523" i="1" s="1"/>
  <c r="BK523" i="1" s="1"/>
  <c r="AT666" i="1" a="1"/>
  <c r="AT666" i="1" s="1"/>
  <c r="BK666" i="1" s="1"/>
  <c r="AT711" i="1" a="1"/>
  <c r="AT711" i="1" s="1"/>
  <c r="BK711" i="1" s="1"/>
  <c r="AT838" i="1" a="1"/>
  <c r="AT838" i="1" s="1"/>
  <c r="BK838" i="1" s="1"/>
  <c r="AT899" i="1" a="1"/>
  <c r="AT899" i="1" s="1"/>
  <c r="BK899" i="1" s="1"/>
  <c r="AT920" i="1" a="1"/>
  <c r="AT920" i="1" s="1"/>
  <c r="BK920" i="1" s="1"/>
  <c r="AT921" i="1" a="1"/>
  <c r="AT921" i="1" s="1"/>
  <c r="BK921" i="1" s="1"/>
  <c r="AT929" i="1" a="1"/>
  <c r="AT929" i="1" s="1"/>
  <c r="BK929" i="1" s="1"/>
  <c r="AT956" i="1" a="1"/>
  <c r="AT956" i="1" s="1"/>
  <c r="BK956" i="1" s="1"/>
  <c r="AT957" i="1" a="1"/>
  <c r="AT957" i="1" s="1"/>
  <c r="BK957" i="1" s="1"/>
  <c r="AT967" i="1" a="1"/>
  <c r="AT967" i="1" s="1"/>
  <c r="BK967" i="1" s="1"/>
  <c r="AT970" i="1" a="1"/>
  <c r="AT970" i="1" s="1"/>
  <c r="BK970" i="1" s="1"/>
  <c r="AT986" i="1" a="1"/>
  <c r="AT986" i="1" s="1"/>
  <c r="BK986" i="1" s="1"/>
  <c r="AT987" i="1" a="1"/>
  <c r="AT987" i="1" s="1"/>
  <c r="BK987" i="1" s="1"/>
  <c r="AT996" i="1" a="1"/>
  <c r="AT996" i="1" s="1"/>
  <c r="BK996" i="1" s="1"/>
  <c r="AT1005" i="1" a="1"/>
  <c r="AT1005" i="1" s="1"/>
  <c r="BK1005" i="1" s="1"/>
  <c r="AT1015" i="1" a="1"/>
  <c r="AT1015" i="1" s="1"/>
  <c r="BK1015" i="1" s="1"/>
  <c r="AT1039" i="1" a="1"/>
  <c r="AT1039" i="1" s="1"/>
  <c r="BK1039" i="1" s="1"/>
  <c r="AT1047" i="1" a="1"/>
  <c r="AT1047" i="1" s="1"/>
  <c r="BK1047" i="1" s="1"/>
  <c r="AT1060" i="1" a="1"/>
  <c r="AT1060" i="1" s="1"/>
  <c r="BK1060" i="1" s="1"/>
  <c r="AT1061" i="1" a="1"/>
  <c r="AT1061" i="1" s="1"/>
  <c r="BK1061" i="1" s="1"/>
  <c r="AT1076" i="1" a="1"/>
  <c r="AT1076" i="1" s="1"/>
  <c r="BK1076" i="1" s="1"/>
  <c r="AT1079" i="1" a="1"/>
  <c r="AT1079" i="1" s="1"/>
  <c r="BK1079" i="1" s="1"/>
  <c r="AT1095" i="1" a="1"/>
  <c r="AT1095" i="1" s="1"/>
  <c r="BK1095" i="1" s="1"/>
  <c r="AT1098" i="1" a="1"/>
  <c r="AT1098" i="1" s="1"/>
  <c r="BK1098" i="1" s="1"/>
  <c r="AT1114" i="1" a="1"/>
  <c r="AT1114" i="1" s="1"/>
  <c r="BK1114" i="1" s="1"/>
  <c r="AT1117" i="1" a="1"/>
  <c r="AT1117" i="1" s="1"/>
  <c r="BK1117" i="1" s="1"/>
  <c r="AT1135" i="1" a="1"/>
  <c r="AT1135" i="1" s="1"/>
  <c r="BK1135" i="1" s="1"/>
  <c r="AT1136" i="1" a="1"/>
  <c r="AT1136" i="1" s="1"/>
  <c r="BK1136" i="1" s="1"/>
  <c r="AT1137" i="1" a="1"/>
  <c r="AT1137" i="1" s="1"/>
  <c r="BK1137" i="1" s="1"/>
  <c r="AT1155" i="1" a="1"/>
  <c r="AT1155" i="1" s="1"/>
  <c r="BK1155" i="1" s="1"/>
  <c r="AT1156" i="1" a="1"/>
  <c r="AT1156" i="1" s="1"/>
  <c r="BK1156" i="1" s="1"/>
  <c r="AT1160" i="1" a="1"/>
  <c r="AT1160" i="1" s="1"/>
  <c r="BK1160" i="1" s="1"/>
  <c r="AT1163" i="1" a="1"/>
  <c r="AT1163" i="1" s="1"/>
  <c r="BK1163" i="1" s="1"/>
  <c r="AT1166" i="1" a="1"/>
  <c r="AT1166" i="1" s="1"/>
  <c r="BK1166" i="1" s="1"/>
  <c r="AT642" i="1" a="1"/>
  <c r="AT642" i="1" s="1"/>
  <c r="BK642" i="1" s="1"/>
  <c r="AT645" i="1" a="1"/>
  <c r="AT645" i="1" s="1"/>
  <c r="BK645" i="1" s="1"/>
  <c r="AT657" i="1" a="1"/>
  <c r="AT657" i="1" s="1"/>
  <c r="BK657" i="1" s="1"/>
  <c r="AT686" i="1" a="1"/>
  <c r="AT686" i="1" s="1"/>
  <c r="BK686" i="1" s="1"/>
  <c r="AT719" i="1" a="1"/>
  <c r="AT719" i="1" s="1"/>
  <c r="BK719" i="1" s="1"/>
  <c r="AT872" i="1" a="1"/>
  <c r="AT872" i="1" s="1"/>
  <c r="BK872" i="1" s="1"/>
  <c r="AT901" i="1" a="1"/>
  <c r="AT901" i="1" s="1"/>
  <c r="BK901" i="1" s="1"/>
  <c r="AT907" i="1" a="1"/>
  <c r="AT907" i="1" s="1"/>
  <c r="BK907" i="1" s="1"/>
  <c r="AT930" i="1" a="1"/>
  <c r="AT930" i="1" s="1"/>
  <c r="BK930" i="1" s="1"/>
  <c r="AT939" i="1" a="1"/>
  <c r="AT939" i="1" s="1"/>
  <c r="BK939" i="1" s="1"/>
  <c r="AT940" i="1" a="1"/>
  <c r="AT940" i="1" s="1"/>
  <c r="BK940" i="1" s="1"/>
  <c r="AT948" i="1" a="1"/>
  <c r="AT948" i="1" s="1"/>
  <c r="BK948" i="1" s="1"/>
  <c r="AT949" i="1" a="1"/>
  <c r="AT949" i="1" s="1"/>
  <c r="BK949" i="1" s="1"/>
  <c r="AT959" i="1" a="1"/>
  <c r="AT959" i="1" s="1"/>
  <c r="BK959" i="1" s="1"/>
  <c r="AT969" i="1" a="1"/>
  <c r="AT969" i="1" s="1"/>
  <c r="BK969" i="1" s="1"/>
  <c r="AT972" i="1" a="1"/>
  <c r="AT972" i="1" s="1"/>
  <c r="BK972" i="1" s="1"/>
  <c r="AT997" i="1" a="1"/>
  <c r="AT997" i="1" s="1"/>
  <c r="BK997" i="1" s="1"/>
  <c r="AT1006" i="1" a="1"/>
  <c r="AT1006" i="1" s="1"/>
  <c r="BK1006" i="1" s="1"/>
  <c r="AT1007" i="1" a="1"/>
  <c r="AT1007" i="1" s="1"/>
  <c r="BK1007" i="1" s="1"/>
  <c r="AT1016" i="1" a="1"/>
  <c r="AT1016" i="1" s="1"/>
  <c r="BK1016" i="1" s="1"/>
  <c r="AT1026" i="1" a="1"/>
  <c r="AT1026" i="1" s="1"/>
  <c r="BK1026" i="1" s="1"/>
  <c r="AT1034" i="1" a="1"/>
  <c r="AT1034" i="1" s="1"/>
  <c r="BK1034" i="1" s="1"/>
  <c r="AT1042" i="1" a="1"/>
  <c r="AT1042" i="1" s="1"/>
  <c r="BK1042" i="1" s="1"/>
  <c r="AT1049" i="1" a="1"/>
  <c r="AT1049" i="1" s="1"/>
  <c r="BK1049" i="1" s="1"/>
  <c r="AT1062" i="1" a="1"/>
  <c r="AT1062" i="1" s="1"/>
  <c r="BK1062" i="1" s="1"/>
  <c r="AT1068" i="1" a="1"/>
  <c r="AT1068" i="1" s="1"/>
  <c r="BK1068" i="1" s="1"/>
  <c r="AT1078" i="1" a="1"/>
  <c r="AT1078" i="1" s="1"/>
  <c r="BK1078" i="1" s="1"/>
  <c r="AT1081" i="1" a="1"/>
  <c r="AT1081" i="1" s="1"/>
  <c r="BK1081" i="1" s="1"/>
  <c r="AT1097" i="1" a="1"/>
  <c r="AT1097" i="1" s="1"/>
  <c r="BK1097" i="1" s="1"/>
  <c r="AT1100" i="1" a="1"/>
  <c r="AT1100" i="1" s="1"/>
  <c r="BK1100" i="1" s="1"/>
  <c r="AT1116" i="1" a="1"/>
  <c r="AT1116" i="1" s="1"/>
  <c r="BK1116" i="1" s="1"/>
  <c r="AT1118" i="1" a="1"/>
  <c r="AT1118" i="1" s="1"/>
  <c r="BK1118" i="1" s="1"/>
  <c r="AT1119" i="1" a="1"/>
  <c r="AT1119" i="1" s="1"/>
  <c r="BK1119" i="1" s="1"/>
  <c r="AT1138" i="1" a="1"/>
  <c r="AT1138" i="1" s="1"/>
  <c r="BK1138" i="1" s="1"/>
  <c r="AT1139" i="1" a="1"/>
  <c r="AT1139" i="1" s="1"/>
  <c r="BK1139" i="1" s="1"/>
  <c r="AT1141" i="1" a="1"/>
  <c r="AT1141" i="1" s="1"/>
  <c r="BK1141" i="1" s="1"/>
  <c r="AT1157" i="1" a="1"/>
  <c r="AT1157" i="1" s="1"/>
  <c r="BK1157" i="1" s="1"/>
  <c r="AT1169" i="1" a="1"/>
  <c r="AT1169" i="1" s="1"/>
  <c r="BK1169" i="1" s="1"/>
  <c r="AT683" i="1" a="1"/>
  <c r="AT683" i="1" s="1"/>
  <c r="BK683" i="1" s="1"/>
  <c r="AT742" i="1" a="1"/>
  <c r="AT742" i="1" s="1"/>
  <c r="BK742" i="1" s="1"/>
  <c r="AT757" i="1" a="1"/>
  <c r="AT757" i="1" s="1"/>
  <c r="BK757" i="1" s="1"/>
  <c r="AT772" i="1" a="1"/>
  <c r="AT772" i="1" s="1"/>
  <c r="BK772" i="1" s="1"/>
  <c r="AT787" i="1" a="1"/>
  <c r="AT787" i="1" s="1"/>
  <c r="BK787" i="1" s="1"/>
  <c r="AT869" i="1" a="1"/>
  <c r="AT869" i="1" s="1"/>
  <c r="BK869" i="1" s="1"/>
  <c r="AT903" i="1" a="1"/>
  <c r="AT903" i="1" s="1"/>
  <c r="BK903" i="1" s="1"/>
  <c r="AT910" i="1" a="1"/>
  <c r="AT910" i="1" s="1"/>
  <c r="BK910" i="1" s="1"/>
  <c r="AT913" i="1" a="1"/>
  <c r="AT913" i="1" s="1"/>
  <c r="BK913" i="1" s="1"/>
  <c r="AT922" i="1" a="1"/>
  <c r="AT922" i="1" s="1"/>
  <c r="BK922" i="1" s="1"/>
  <c r="AT923" i="1" a="1"/>
  <c r="AT923" i="1" s="1"/>
  <c r="BK923" i="1" s="1"/>
  <c r="AT931" i="1" a="1"/>
  <c r="AT931" i="1" s="1"/>
  <c r="BK931" i="1" s="1"/>
  <c r="AT932" i="1" a="1"/>
  <c r="AT932" i="1" s="1"/>
  <c r="BK932" i="1" s="1"/>
  <c r="AT951" i="1" a="1"/>
  <c r="AT951" i="1" s="1"/>
  <c r="BK951" i="1" s="1"/>
  <c r="AT958" i="1" a="1"/>
  <c r="AT958" i="1" s="1"/>
  <c r="BK958" i="1" s="1"/>
  <c r="AT960" i="1" a="1"/>
  <c r="AT960" i="1" s="1"/>
  <c r="BK960" i="1" s="1"/>
  <c r="AT971" i="1" a="1"/>
  <c r="AT971" i="1" s="1"/>
  <c r="BK971" i="1" s="1"/>
  <c r="AT974" i="1" a="1"/>
  <c r="AT974" i="1" s="1"/>
  <c r="BK974" i="1" s="1"/>
  <c r="AT988" i="1" a="1"/>
  <c r="AT988" i="1" s="1"/>
  <c r="BK988" i="1" s="1"/>
  <c r="AT989" i="1" a="1"/>
  <c r="AT989" i="1" s="1"/>
  <c r="BK989" i="1" s="1"/>
  <c r="AT998" i="1" a="1"/>
  <c r="AT998" i="1" s="1"/>
  <c r="BK998" i="1" s="1"/>
  <c r="AT1008" i="1" a="1"/>
  <c r="AT1008" i="1" s="1"/>
  <c r="BK1008" i="1" s="1"/>
  <c r="AT1017" i="1" a="1"/>
  <c r="AT1017" i="1" s="1"/>
  <c r="BK1017" i="1" s="1"/>
  <c r="AT1022" i="1" a="1"/>
  <c r="AT1022" i="1" s="1"/>
  <c r="BK1022" i="1" s="1"/>
  <c r="AT1025" i="1" a="1"/>
  <c r="AT1025" i="1" s="1"/>
  <c r="BK1025" i="1" s="1"/>
  <c r="AT1030" i="1" a="1"/>
  <c r="AT1030" i="1" s="1"/>
  <c r="BK1030" i="1" s="1"/>
  <c r="AT1033" i="1" a="1"/>
  <c r="AT1033" i="1" s="1"/>
  <c r="BK1033" i="1" s="1"/>
  <c r="AT1038" i="1" a="1"/>
  <c r="AT1038" i="1" s="1"/>
  <c r="BK1038" i="1" s="1"/>
  <c r="AT1046" i="1" a="1"/>
  <c r="AT1046" i="1" s="1"/>
  <c r="BK1046" i="1" s="1"/>
  <c r="AT1054" i="1" a="1"/>
  <c r="AT1054" i="1" s="1"/>
  <c r="BK1054" i="1" s="1"/>
  <c r="AT1063" i="1" a="1"/>
  <c r="AT1063" i="1" s="1"/>
  <c r="BK1063" i="1" s="1"/>
  <c r="AT1080" i="1" a="1"/>
  <c r="AT1080" i="1" s="1"/>
  <c r="BK1080" i="1" s="1"/>
  <c r="AT1083" i="1" a="1"/>
  <c r="AT1083" i="1" s="1"/>
  <c r="BK1083" i="1" s="1"/>
  <c r="AT1099" i="1" a="1"/>
  <c r="AT1099" i="1" s="1"/>
  <c r="BK1099" i="1" s="1"/>
  <c r="AT1101" i="1" a="1"/>
  <c r="AT1101" i="1" s="1"/>
  <c r="BK1101" i="1" s="1"/>
  <c r="AT1102" i="1" a="1"/>
  <c r="AT1102" i="1" s="1"/>
  <c r="BK1102" i="1" s="1"/>
  <c r="AT1120" i="1" a="1"/>
  <c r="AT1120" i="1" s="1"/>
  <c r="BK1120" i="1" s="1"/>
  <c r="AT1121" i="1" a="1"/>
  <c r="AT1121" i="1" s="1"/>
  <c r="BK1121" i="1" s="1"/>
  <c r="AT1122" i="1" a="1"/>
  <c r="AT1122" i="1" s="1"/>
  <c r="BK1122" i="1" s="1"/>
  <c r="AT1140" i="1" a="1"/>
  <c r="AT1140" i="1" s="1"/>
  <c r="BK1140" i="1" s="1"/>
  <c r="AT1143" i="1" a="1"/>
  <c r="AT1143" i="1" s="1"/>
  <c r="BK1143" i="1" s="1"/>
  <c r="AT1158" i="1" a="1"/>
  <c r="AT1158" i="1" s="1"/>
  <c r="BK1158" i="1" s="1"/>
  <c r="AT640" i="1" a="1"/>
  <c r="AT640" i="1" s="1"/>
  <c r="BK640" i="1" s="1"/>
  <c r="AT649" i="1" a="1"/>
  <c r="AT649" i="1" s="1"/>
  <c r="BK649" i="1" s="1"/>
  <c r="AT677" i="1" a="1"/>
  <c r="AT677" i="1" s="1"/>
  <c r="BK677" i="1" s="1"/>
  <c r="AT743" i="1" a="1"/>
  <c r="AT743" i="1" s="1"/>
  <c r="BK743" i="1" s="1"/>
  <c r="AT758" i="1" a="1"/>
  <c r="AT758" i="1" s="1"/>
  <c r="BK758" i="1" s="1"/>
  <c r="AT773" i="1" a="1"/>
  <c r="AT773" i="1" s="1"/>
  <c r="BK773" i="1" s="1"/>
  <c r="AT788" i="1" a="1"/>
  <c r="AT788" i="1" s="1"/>
  <c r="BK788" i="1" s="1"/>
  <c r="AT826" i="1" a="1"/>
  <c r="AT826" i="1" s="1"/>
  <c r="BK826" i="1" s="1"/>
  <c r="AT905" i="1" a="1"/>
  <c r="AT905" i="1" s="1"/>
  <c r="BK905" i="1" s="1"/>
  <c r="AT908" i="1" a="1"/>
  <c r="AT908" i="1" s="1"/>
  <c r="BK908" i="1" s="1"/>
  <c r="AT911" i="1" a="1"/>
  <c r="AT911" i="1" s="1"/>
  <c r="BK911" i="1" s="1"/>
  <c r="AT924" i="1" a="1"/>
  <c r="AT924" i="1" s="1"/>
  <c r="BK924" i="1" s="1"/>
  <c r="AT925" i="1" a="1"/>
  <c r="AT925" i="1" s="1"/>
  <c r="BK925" i="1" s="1"/>
  <c r="AT933" i="1" a="1"/>
  <c r="AT933" i="1" s="1"/>
  <c r="BK933" i="1" s="1"/>
  <c r="AT934" i="1" a="1"/>
  <c r="AT934" i="1" s="1"/>
  <c r="BK934" i="1" s="1"/>
  <c r="AT943" i="1" a="1"/>
  <c r="AT943" i="1" s="1"/>
  <c r="BK943" i="1" s="1"/>
  <c r="AT952" i="1" a="1"/>
  <c r="AT952" i="1" s="1"/>
  <c r="BK952" i="1" s="1"/>
  <c r="AT953" i="1" a="1"/>
  <c r="AT953" i="1" s="1"/>
  <c r="BK953" i="1" s="1"/>
  <c r="AT962" i="1" a="1"/>
  <c r="AT962" i="1" s="1"/>
  <c r="BK962" i="1" s="1"/>
  <c r="AT977" i="1" a="1"/>
  <c r="AT977" i="1" s="1"/>
  <c r="BK977" i="1" s="1"/>
  <c r="AT978" i="1" a="1"/>
  <c r="AT978" i="1" s="1"/>
  <c r="BK978" i="1" s="1"/>
  <c r="AT979" i="1" a="1"/>
  <c r="AT979" i="1" s="1"/>
  <c r="BK979" i="1" s="1"/>
  <c r="AT990" i="1" a="1"/>
  <c r="AT990" i="1" s="1"/>
  <c r="BK990" i="1" s="1"/>
  <c r="AT1001" i="1" a="1"/>
  <c r="AT1001" i="1" s="1"/>
  <c r="BK1001" i="1" s="1"/>
  <c r="AT1010" i="1" a="1"/>
  <c r="AT1010" i="1" s="1"/>
  <c r="BK1010" i="1" s="1"/>
  <c r="AT1019" i="1" a="1"/>
  <c r="AT1019" i="1" s="1"/>
  <c r="BK1019" i="1" s="1"/>
  <c r="AT1037" i="1" a="1"/>
  <c r="AT1037" i="1" s="1"/>
  <c r="BK1037" i="1" s="1"/>
  <c r="AT1045" i="1" a="1"/>
  <c r="AT1045" i="1" s="1"/>
  <c r="BK1045" i="1" s="1"/>
  <c r="AT1048" i="1" a="1"/>
  <c r="AT1048" i="1" s="1"/>
  <c r="BK1048" i="1" s="1"/>
  <c r="AT1065" i="1" a="1"/>
  <c r="AT1065" i="1" s="1"/>
  <c r="BK1065" i="1" s="1"/>
  <c r="AT1084" i="1" a="1"/>
  <c r="AT1084" i="1" s="1"/>
  <c r="BK1084" i="1" s="1"/>
  <c r="AT1086" i="1" a="1"/>
  <c r="AT1086" i="1" s="1"/>
  <c r="BK1086" i="1" s="1"/>
  <c r="AT1087" i="1" a="1"/>
  <c r="AT1087" i="1" s="1"/>
  <c r="BK1087" i="1" s="1"/>
  <c r="AT1106" i="1" a="1"/>
  <c r="AT1106" i="1" s="1"/>
  <c r="BK1106" i="1" s="1"/>
  <c r="AT1107" i="1" a="1"/>
  <c r="AT1107" i="1" s="1"/>
  <c r="BK1107" i="1" s="1"/>
  <c r="AT1109" i="1" a="1"/>
  <c r="AT1109" i="1" s="1"/>
  <c r="BK1109" i="1" s="1"/>
  <c r="AT1125" i="1" a="1"/>
  <c r="AT1125" i="1" s="1"/>
  <c r="BK1125" i="1" s="1"/>
  <c r="AT1128" i="1" a="1"/>
  <c r="AT1128" i="1" s="1"/>
  <c r="BK1128" i="1" s="1"/>
  <c r="AT1144" i="1" a="1"/>
  <c r="AT1144" i="1" s="1"/>
  <c r="BK1144" i="1" s="1"/>
  <c r="AT1147" i="1" a="1"/>
  <c r="AT1147" i="1" s="1"/>
  <c r="BK1147" i="1" s="1"/>
  <c r="AT914" i="1" a="1"/>
  <c r="AT914" i="1" s="1"/>
  <c r="BK914" i="1" s="1"/>
  <c r="AT975" i="1" a="1"/>
  <c r="AT975" i="1" s="1"/>
  <c r="BK975" i="1" s="1"/>
  <c r="AT1041" i="1" a="1"/>
  <c r="AT1041" i="1" s="1"/>
  <c r="BK1041" i="1" s="1"/>
  <c r="AT1053" i="1" a="1"/>
  <c r="AT1053" i="1" s="1"/>
  <c r="BK1053" i="1" s="1"/>
  <c r="AT1056" i="1" a="1"/>
  <c r="AT1056" i="1" s="1"/>
  <c r="BK1056" i="1" s="1"/>
  <c r="AT1145" i="1" a="1"/>
  <c r="AT1145" i="1" s="1"/>
  <c r="BK1145" i="1" s="1"/>
  <c r="AT1167" i="1" a="1"/>
  <c r="AT1167" i="1" s="1"/>
  <c r="BK1167" i="1" s="1"/>
  <c r="AT1185" i="1" a="1"/>
  <c r="AT1185" i="1" s="1"/>
  <c r="BK1185" i="1" s="1"/>
  <c r="AT1188" i="1" a="1"/>
  <c r="AT1188" i="1" s="1"/>
  <c r="BK1188" i="1" s="1"/>
  <c r="AT1191" i="1" a="1"/>
  <c r="AT1191" i="1" s="1"/>
  <c r="BK1191" i="1" s="1"/>
  <c r="AT1194" i="1" a="1"/>
  <c r="AT1194" i="1" s="1"/>
  <c r="BK1194" i="1" s="1"/>
  <c r="AT1217" i="1" a="1"/>
  <c r="AT1217" i="1" s="1"/>
  <c r="BK1217" i="1" s="1"/>
  <c r="AT1220" i="1" a="1"/>
  <c r="AT1220" i="1" s="1"/>
  <c r="BK1220" i="1" s="1"/>
  <c r="AT1223" i="1" a="1"/>
  <c r="AT1223" i="1" s="1"/>
  <c r="BK1223" i="1" s="1"/>
  <c r="AT1226" i="1" a="1"/>
  <c r="AT1226" i="1" s="1"/>
  <c r="BK1226" i="1" s="1"/>
  <c r="AT1249" i="1" a="1"/>
  <c r="AT1249" i="1" s="1"/>
  <c r="BK1249" i="1" s="1"/>
  <c r="AT1252" i="1" a="1"/>
  <c r="AT1252" i="1" s="1"/>
  <c r="BK1252" i="1" s="1"/>
  <c r="AT1255" i="1" a="1"/>
  <c r="AT1255" i="1" s="1"/>
  <c r="BK1255" i="1" s="1"/>
  <c r="AT1258" i="1" a="1"/>
  <c r="AT1258" i="1" s="1"/>
  <c r="BK1258" i="1" s="1"/>
  <c r="AT1281" i="1" a="1"/>
  <c r="AT1281" i="1" s="1"/>
  <c r="BK1281" i="1" s="1"/>
  <c r="AT1284" i="1" a="1"/>
  <c r="AT1284" i="1" s="1"/>
  <c r="BK1284" i="1" s="1"/>
  <c r="AT1287" i="1" a="1"/>
  <c r="AT1287" i="1" s="1"/>
  <c r="BK1287" i="1" s="1"/>
  <c r="AT1290" i="1" a="1"/>
  <c r="AT1290" i="1" s="1"/>
  <c r="BK1290" i="1" s="1"/>
  <c r="AT1313" i="1" a="1"/>
  <c r="AT1313" i="1" s="1"/>
  <c r="BK1313" i="1" s="1"/>
  <c r="AT1316" i="1" a="1"/>
  <c r="AT1316" i="1" s="1"/>
  <c r="BK1316" i="1" s="1"/>
  <c r="AT1302" i="1" a="1"/>
  <c r="AT1302" i="1" s="1"/>
  <c r="BK1302" i="1" s="1"/>
  <c r="AT1317" i="1" a="1"/>
  <c r="AT1317" i="1" s="1"/>
  <c r="BK1317" i="1" s="1"/>
  <c r="AT1269" i="1" a="1"/>
  <c r="AT1269" i="1" s="1"/>
  <c r="BK1269" i="1" s="1"/>
  <c r="AT1310" i="1" a="1"/>
  <c r="AT1310" i="1" s="1"/>
  <c r="BK1310" i="1" s="1"/>
  <c r="AT664" i="1" a="1"/>
  <c r="AT664" i="1" s="1"/>
  <c r="BK664" i="1" s="1"/>
  <c r="AT750" i="1" a="1"/>
  <c r="AT750" i="1" s="1"/>
  <c r="BK750" i="1" s="1"/>
  <c r="AT780" i="1" a="1"/>
  <c r="AT780" i="1" s="1"/>
  <c r="BK780" i="1" s="1"/>
  <c r="AT866" i="1" a="1"/>
  <c r="AT866" i="1" s="1"/>
  <c r="BK866" i="1" s="1"/>
  <c r="AT904" i="1" a="1"/>
  <c r="AT904" i="1" s="1"/>
  <c r="BK904" i="1" s="1"/>
  <c r="AT941" i="1" a="1"/>
  <c r="AT941" i="1" s="1"/>
  <c r="BK941" i="1" s="1"/>
  <c r="AT991" i="1" a="1"/>
  <c r="AT991" i="1" s="1"/>
  <c r="BK991" i="1" s="1"/>
  <c r="AT1021" i="1" a="1"/>
  <c r="AT1021" i="1" s="1"/>
  <c r="BK1021" i="1" s="1"/>
  <c r="AT1064" i="1" a="1"/>
  <c r="AT1064" i="1" s="1"/>
  <c r="BK1064" i="1" s="1"/>
  <c r="AT1126" i="1" a="1"/>
  <c r="AT1126" i="1" s="1"/>
  <c r="BK1126" i="1" s="1"/>
  <c r="AT1164" i="1" a="1"/>
  <c r="AT1164" i="1" s="1"/>
  <c r="BK1164" i="1" s="1"/>
  <c r="AT1171" i="1" a="1"/>
  <c r="AT1171" i="1" s="1"/>
  <c r="BK1171" i="1" s="1"/>
  <c r="AT1174" i="1" a="1"/>
  <c r="AT1174" i="1" s="1"/>
  <c r="BK1174" i="1" s="1"/>
  <c r="AT1197" i="1" a="1"/>
  <c r="AT1197" i="1" s="1"/>
  <c r="BK1197" i="1" s="1"/>
  <c r="AT1200" i="1" a="1"/>
  <c r="AT1200" i="1" s="1"/>
  <c r="BK1200" i="1" s="1"/>
  <c r="AT1203" i="1" a="1"/>
  <c r="AT1203" i="1" s="1"/>
  <c r="BK1203" i="1" s="1"/>
  <c r="AT1206" i="1" a="1"/>
  <c r="AT1206" i="1" s="1"/>
  <c r="BK1206" i="1" s="1"/>
  <c r="AT1229" i="1" a="1"/>
  <c r="AT1229" i="1" s="1"/>
  <c r="BK1229" i="1" s="1"/>
  <c r="AT1232" i="1" a="1"/>
  <c r="AT1232" i="1" s="1"/>
  <c r="BK1232" i="1" s="1"/>
  <c r="AT1235" i="1" a="1"/>
  <c r="AT1235" i="1" s="1"/>
  <c r="BK1235" i="1" s="1"/>
  <c r="AT1238" i="1" a="1"/>
  <c r="AT1238" i="1" s="1"/>
  <c r="BK1238" i="1" s="1"/>
  <c r="AT1261" i="1" a="1"/>
  <c r="AT1261" i="1" s="1"/>
  <c r="BK1261" i="1" s="1"/>
  <c r="AT1264" i="1" a="1"/>
  <c r="AT1264" i="1" s="1"/>
  <c r="BK1264" i="1" s="1"/>
  <c r="AT1267" i="1" a="1"/>
  <c r="AT1267" i="1" s="1"/>
  <c r="BK1267" i="1" s="1"/>
  <c r="AT1270" i="1" a="1"/>
  <c r="AT1270" i="1" s="1"/>
  <c r="BK1270" i="1" s="1"/>
  <c r="AT1293" i="1" a="1"/>
  <c r="AT1293" i="1" s="1"/>
  <c r="BK1293" i="1" s="1"/>
  <c r="AT1296" i="1" a="1"/>
  <c r="AT1296" i="1" s="1"/>
  <c r="BK1296" i="1" s="1"/>
  <c r="AT1299" i="1" a="1"/>
  <c r="AT1299" i="1" s="1"/>
  <c r="BK1299" i="1" s="1"/>
  <c r="AT2" i="1" a="1"/>
  <c r="AT2" i="1" s="1"/>
  <c r="BK2" i="1" s="1"/>
  <c r="AT1009" i="1" a="1"/>
  <c r="AT1009" i="1" s="1"/>
  <c r="BK1009" i="1" s="1"/>
  <c r="AT1029" i="1" a="1"/>
  <c r="AT1029" i="1" s="1"/>
  <c r="BK1029" i="1" s="1"/>
  <c r="AT1082" i="1" a="1"/>
  <c r="AT1082" i="1" s="1"/>
  <c r="BK1082" i="1" s="1"/>
  <c r="AT1179" i="1" a="1"/>
  <c r="AT1179" i="1" s="1"/>
  <c r="BK1179" i="1" s="1"/>
  <c r="AT1243" i="1" a="1"/>
  <c r="AT1243" i="1" s="1"/>
  <c r="BK1243" i="1" s="1"/>
  <c r="AT1272" i="1" a="1"/>
  <c r="AT1272" i="1" s="1"/>
  <c r="BK1272" i="1" s="1"/>
  <c r="AT915" i="1" a="1"/>
  <c r="AT915" i="1" s="1"/>
  <c r="BK915" i="1" s="1"/>
  <c r="AT976" i="1" a="1"/>
  <c r="AT976" i="1" s="1"/>
  <c r="BK976" i="1" s="1"/>
  <c r="AT999" i="1" a="1"/>
  <c r="AT999" i="1" s="1"/>
  <c r="BK999" i="1" s="1"/>
  <c r="AT1018" i="1" a="1"/>
  <c r="AT1018" i="1" s="1"/>
  <c r="BK1018" i="1" s="1"/>
  <c r="AT1103" i="1" a="1"/>
  <c r="AT1103" i="1" s="1"/>
  <c r="BK1103" i="1" s="1"/>
  <c r="AT1142" i="1" a="1"/>
  <c r="AT1142" i="1" s="1"/>
  <c r="BK1142" i="1" s="1"/>
  <c r="AT1161" i="1" a="1"/>
  <c r="AT1161" i="1" s="1"/>
  <c r="BK1161" i="1" s="1"/>
  <c r="AT1177" i="1" a="1"/>
  <c r="AT1177" i="1" s="1"/>
  <c r="BK1177" i="1" s="1"/>
  <c r="AT1180" i="1" a="1"/>
  <c r="AT1180" i="1" s="1"/>
  <c r="BK1180" i="1" s="1"/>
  <c r="AT1183" i="1" a="1"/>
  <c r="AT1183" i="1" s="1"/>
  <c r="BK1183" i="1" s="1"/>
  <c r="AT1186" i="1" a="1"/>
  <c r="AT1186" i="1" s="1"/>
  <c r="BK1186" i="1" s="1"/>
  <c r="AT1209" i="1" a="1"/>
  <c r="AT1209" i="1" s="1"/>
  <c r="BK1209" i="1" s="1"/>
  <c r="AT1212" i="1" a="1"/>
  <c r="AT1212" i="1" s="1"/>
  <c r="BK1212" i="1" s="1"/>
  <c r="AT1215" i="1" a="1"/>
  <c r="AT1215" i="1" s="1"/>
  <c r="BK1215" i="1" s="1"/>
  <c r="AT1218" i="1" a="1"/>
  <c r="AT1218" i="1" s="1"/>
  <c r="BK1218" i="1" s="1"/>
  <c r="AT1241" i="1" a="1"/>
  <c r="AT1241" i="1" s="1"/>
  <c r="BK1241" i="1" s="1"/>
  <c r="AT1244" i="1" a="1"/>
  <c r="AT1244" i="1" s="1"/>
  <c r="BK1244" i="1" s="1"/>
  <c r="AT1247" i="1" a="1"/>
  <c r="AT1247" i="1" s="1"/>
  <c r="BK1247" i="1" s="1"/>
  <c r="AT1250" i="1" a="1"/>
  <c r="AT1250" i="1" s="1"/>
  <c r="BK1250" i="1" s="1"/>
  <c r="AT1273" i="1" a="1"/>
  <c r="AT1273" i="1" s="1"/>
  <c r="BK1273" i="1" s="1"/>
  <c r="AT1276" i="1" a="1"/>
  <c r="AT1276" i="1" s="1"/>
  <c r="BK1276" i="1" s="1"/>
  <c r="AT1279" i="1" a="1"/>
  <c r="AT1279" i="1" s="1"/>
  <c r="BK1279" i="1" s="1"/>
  <c r="AT1282" i="1" a="1"/>
  <c r="AT1282" i="1" s="1"/>
  <c r="BK1282" i="1" s="1"/>
  <c r="AT1305" i="1" a="1"/>
  <c r="AT1305" i="1" s="1"/>
  <c r="BK1305" i="1" s="1"/>
  <c r="AT1308" i="1" a="1"/>
  <c r="AT1308" i="1" s="1"/>
  <c r="BK1308" i="1" s="1"/>
  <c r="AT1311" i="1" a="1"/>
  <c r="AT1311" i="1" s="1"/>
  <c r="BK1311" i="1" s="1"/>
  <c r="AT1314" i="1" a="1"/>
  <c r="AT1314" i="1" s="1"/>
  <c r="BK1314" i="1" s="1"/>
  <c r="AT1205" i="1" a="1"/>
  <c r="AT1205" i="1" s="1"/>
  <c r="BK1205" i="1" s="1"/>
  <c r="AT1246" i="1" a="1"/>
  <c r="AT1246" i="1" s="1"/>
  <c r="BK1246" i="1" s="1"/>
  <c r="AT1275" i="1" a="1"/>
  <c r="AT1275" i="1" s="1"/>
  <c r="BK1275" i="1" s="1"/>
  <c r="AT1304" i="1" a="1"/>
  <c r="AT1304" i="1" s="1"/>
  <c r="BK1304" i="1" s="1"/>
  <c r="AT942" i="1" a="1"/>
  <c r="AT942" i="1" s="1"/>
  <c r="BK942" i="1" s="1"/>
  <c r="AT961" i="1" a="1"/>
  <c r="AT961" i="1" s="1"/>
  <c r="BK961" i="1" s="1"/>
  <c r="AT1051" i="1" a="1"/>
  <c r="AT1051" i="1" s="1"/>
  <c r="BK1051" i="1" s="1"/>
  <c r="AT1123" i="1" a="1"/>
  <c r="AT1123" i="1" s="1"/>
  <c r="BK1123" i="1" s="1"/>
  <c r="AT1189" i="1" a="1"/>
  <c r="AT1189" i="1" s="1"/>
  <c r="BK1189" i="1" s="1"/>
  <c r="AT1192" i="1" a="1"/>
  <c r="AT1192" i="1" s="1"/>
  <c r="BK1192" i="1" s="1"/>
  <c r="AT1195" i="1" a="1"/>
  <c r="AT1195" i="1" s="1"/>
  <c r="BK1195" i="1" s="1"/>
  <c r="AT1198" i="1" a="1"/>
  <c r="AT1198" i="1" s="1"/>
  <c r="BK1198" i="1" s="1"/>
  <c r="AT1221" i="1" a="1"/>
  <c r="AT1221" i="1" s="1"/>
  <c r="BK1221" i="1" s="1"/>
  <c r="AT1224" i="1" a="1"/>
  <c r="AT1224" i="1" s="1"/>
  <c r="BK1224" i="1" s="1"/>
  <c r="AT1227" i="1" a="1"/>
  <c r="AT1227" i="1" s="1"/>
  <c r="BK1227" i="1" s="1"/>
  <c r="AT1230" i="1" a="1"/>
  <c r="AT1230" i="1" s="1"/>
  <c r="BK1230" i="1" s="1"/>
  <c r="AT1253" i="1" a="1"/>
  <c r="AT1253" i="1" s="1"/>
  <c r="BK1253" i="1" s="1"/>
  <c r="AT1256" i="1" a="1"/>
  <c r="AT1256" i="1" s="1"/>
  <c r="BK1256" i="1" s="1"/>
  <c r="AT1259" i="1" a="1"/>
  <c r="AT1259" i="1" s="1"/>
  <c r="BK1259" i="1" s="1"/>
  <c r="AT1262" i="1" a="1"/>
  <c r="AT1262" i="1" s="1"/>
  <c r="BK1262" i="1" s="1"/>
  <c r="AT1285" i="1" a="1"/>
  <c r="AT1285" i="1" s="1"/>
  <c r="BK1285" i="1" s="1"/>
  <c r="AT1288" i="1" a="1"/>
  <c r="AT1288" i="1" s="1"/>
  <c r="BK1288" i="1" s="1"/>
  <c r="AT1291" i="1" a="1"/>
  <c r="AT1291" i="1" s="1"/>
  <c r="BK1291" i="1" s="1"/>
  <c r="AT1294" i="1" a="1"/>
  <c r="AT1294" i="1" s="1"/>
  <c r="BK1294" i="1" s="1"/>
  <c r="AT898" i="1" a="1"/>
  <c r="AT898" i="1" s="1"/>
  <c r="BK898" i="1" s="1"/>
  <c r="AT1173" i="1" a="1"/>
  <c r="AT1173" i="1" s="1"/>
  <c r="BK1173" i="1" s="1"/>
  <c r="AT1208" i="1" a="1"/>
  <c r="AT1208" i="1" s="1"/>
  <c r="BK1208" i="1" s="1"/>
  <c r="AT1214" i="1" a="1"/>
  <c r="AT1214" i="1" s="1"/>
  <c r="BK1214" i="1" s="1"/>
  <c r="AT1307" i="1" a="1"/>
  <c r="AT1307" i="1" s="1"/>
  <c r="BK1307" i="1" s="1"/>
  <c r="AT950" i="1" a="1"/>
  <c r="AT950" i="1" s="1"/>
  <c r="BK950" i="1" s="1"/>
  <c r="AT973" i="1" a="1"/>
  <c r="AT973" i="1" s="1"/>
  <c r="BK973" i="1" s="1"/>
  <c r="AT1000" i="1" a="1"/>
  <c r="AT1000" i="1" s="1"/>
  <c r="BK1000" i="1" s="1"/>
  <c r="AT1104" i="1" a="1"/>
  <c r="AT1104" i="1" s="1"/>
  <c r="BK1104" i="1" s="1"/>
  <c r="AT1172" i="1" a="1"/>
  <c r="AT1172" i="1" s="1"/>
  <c r="BK1172" i="1" s="1"/>
  <c r="AT1175" i="1" a="1"/>
  <c r="AT1175" i="1" s="1"/>
  <c r="BK1175" i="1" s="1"/>
  <c r="AT1178" i="1" a="1"/>
  <c r="AT1178" i="1" s="1"/>
  <c r="BK1178" i="1" s="1"/>
  <c r="AT1201" i="1" a="1"/>
  <c r="AT1201" i="1" s="1"/>
  <c r="BK1201" i="1" s="1"/>
  <c r="AT1204" i="1" a="1"/>
  <c r="AT1204" i="1" s="1"/>
  <c r="BK1204" i="1" s="1"/>
  <c r="AT1207" i="1" a="1"/>
  <c r="AT1207" i="1" s="1"/>
  <c r="BK1207" i="1" s="1"/>
  <c r="AT1210" i="1" a="1"/>
  <c r="AT1210" i="1" s="1"/>
  <c r="BK1210" i="1" s="1"/>
  <c r="AT1233" i="1" a="1"/>
  <c r="AT1233" i="1" s="1"/>
  <c r="BK1233" i="1" s="1"/>
  <c r="AT1236" i="1" a="1"/>
  <c r="AT1236" i="1" s="1"/>
  <c r="BK1236" i="1" s="1"/>
  <c r="AT1239" i="1" a="1"/>
  <c r="AT1239" i="1" s="1"/>
  <c r="BK1239" i="1" s="1"/>
  <c r="AT1242" i="1" a="1"/>
  <c r="AT1242" i="1" s="1"/>
  <c r="BK1242" i="1" s="1"/>
  <c r="AT1265" i="1" a="1"/>
  <c r="AT1265" i="1" s="1"/>
  <c r="BK1265" i="1" s="1"/>
  <c r="AT1268" i="1" a="1"/>
  <c r="AT1268" i="1" s="1"/>
  <c r="BK1268" i="1" s="1"/>
  <c r="AT1271" i="1" a="1"/>
  <c r="AT1271" i="1" s="1"/>
  <c r="BK1271" i="1" s="1"/>
  <c r="AT1274" i="1" a="1"/>
  <c r="AT1274" i="1" s="1"/>
  <c r="BK1274" i="1" s="1"/>
  <c r="AT1297" i="1" a="1"/>
  <c r="AT1297" i="1" s="1"/>
  <c r="BK1297" i="1" s="1"/>
  <c r="AT1300" i="1" a="1"/>
  <c r="AT1300" i="1" s="1"/>
  <c r="BK1300" i="1" s="1"/>
  <c r="AT1303" i="1" a="1"/>
  <c r="AT1303" i="1" s="1"/>
  <c r="BK1303" i="1" s="1"/>
  <c r="AT1306" i="1" a="1"/>
  <c r="AT1306" i="1" s="1"/>
  <c r="BK1306" i="1" s="1"/>
  <c r="AT1309" i="1" a="1"/>
  <c r="AT1309" i="1" s="1"/>
  <c r="BK1309" i="1" s="1"/>
  <c r="AT1312" i="1" a="1"/>
  <c r="AT1312" i="1" s="1"/>
  <c r="BK1312" i="1" s="1"/>
  <c r="AT1315" i="1" a="1"/>
  <c r="AT1315" i="1" s="1"/>
  <c r="BK1315" i="1" s="1"/>
  <c r="AT1170" i="1" a="1"/>
  <c r="AT1170" i="1" s="1"/>
  <c r="BK1170" i="1" s="1"/>
  <c r="AT1237" i="1" a="1"/>
  <c r="AT1237" i="1" s="1"/>
  <c r="BK1237" i="1" s="1"/>
  <c r="AT1240" i="1" a="1"/>
  <c r="AT1240" i="1" s="1"/>
  <c r="BK1240" i="1" s="1"/>
  <c r="AT1278" i="1" a="1"/>
  <c r="AT1278" i="1" s="1"/>
  <c r="BK1278" i="1" s="1"/>
  <c r="AT534" i="1" a="1"/>
  <c r="AT534" i="1" s="1"/>
  <c r="BK534" i="1" s="1"/>
  <c r="AT795" i="1" a="1"/>
  <c r="AT795" i="1" s="1"/>
  <c r="BK795" i="1" s="1"/>
  <c r="AT1085" i="1" a="1"/>
  <c r="AT1085" i="1" s="1"/>
  <c r="BK1085" i="1" s="1"/>
  <c r="AT1124" i="1" a="1"/>
  <c r="AT1124" i="1" s="1"/>
  <c r="BK1124" i="1" s="1"/>
  <c r="AT1181" i="1" a="1"/>
  <c r="AT1181" i="1" s="1"/>
  <c r="BK1181" i="1" s="1"/>
  <c r="AT1184" i="1" a="1"/>
  <c r="AT1184" i="1" s="1"/>
  <c r="BK1184" i="1" s="1"/>
  <c r="AT1187" i="1" a="1"/>
  <c r="AT1187" i="1" s="1"/>
  <c r="BK1187" i="1" s="1"/>
  <c r="AT1190" i="1" a="1"/>
  <c r="AT1190" i="1" s="1"/>
  <c r="BK1190" i="1" s="1"/>
  <c r="AT1213" i="1" a="1"/>
  <c r="AT1213" i="1" s="1"/>
  <c r="BK1213" i="1" s="1"/>
  <c r="AT1216" i="1" a="1"/>
  <c r="AT1216" i="1" s="1"/>
  <c r="BK1216" i="1" s="1"/>
  <c r="AT1219" i="1" a="1"/>
  <c r="AT1219" i="1" s="1"/>
  <c r="BK1219" i="1" s="1"/>
  <c r="AT1222" i="1" a="1"/>
  <c r="AT1222" i="1" s="1"/>
  <c r="BK1222" i="1" s="1"/>
  <c r="AT1245" i="1" a="1"/>
  <c r="AT1245" i="1" s="1"/>
  <c r="BK1245" i="1" s="1"/>
  <c r="AT1248" i="1" a="1"/>
  <c r="AT1248" i="1" s="1"/>
  <c r="BK1248" i="1" s="1"/>
  <c r="AT1251" i="1" a="1"/>
  <c r="AT1251" i="1" s="1"/>
  <c r="BK1251" i="1" s="1"/>
  <c r="AT1254" i="1" a="1"/>
  <c r="AT1254" i="1" s="1"/>
  <c r="BK1254" i="1" s="1"/>
  <c r="AT1277" i="1" a="1"/>
  <c r="AT1277" i="1" s="1"/>
  <c r="BK1277" i="1" s="1"/>
  <c r="AT1280" i="1" a="1"/>
  <c r="AT1280" i="1" s="1"/>
  <c r="BK1280" i="1" s="1"/>
  <c r="AT1283" i="1" a="1"/>
  <c r="AT1283" i="1" s="1"/>
  <c r="BK1283" i="1" s="1"/>
  <c r="AT1286" i="1" a="1"/>
  <c r="AT1286" i="1" s="1"/>
  <c r="BK1286" i="1" s="1"/>
  <c r="AT1182" i="1" a="1"/>
  <c r="AT1182" i="1" s="1"/>
  <c r="BK1182" i="1" s="1"/>
  <c r="AT564" i="1" a="1"/>
  <c r="AT564" i="1" s="1"/>
  <c r="BK564" i="1" s="1"/>
  <c r="AT680" i="1" a="1"/>
  <c r="AT680" i="1" s="1"/>
  <c r="BK680" i="1" s="1"/>
  <c r="AT1105" i="1" a="1"/>
  <c r="AT1105" i="1" s="1"/>
  <c r="BK1105" i="1" s="1"/>
  <c r="AT1193" i="1" a="1"/>
  <c r="AT1193" i="1" s="1"/>
  <c r="BK1193" i="1" s="1"/>
  <c r="AT1196" i="1" a="1"/>
  <c r="AT1196" i="1" s="1"/>
  <c r="BK1196" i="1" s="1"/>
  <c r="AT1199" i="1" a="1"/>
  <c r="AT1199" i="1" s="1"/>
  <c r="BK1199" i="1" s="1"/>
  <c r="AT1202" i="1" a="1"/>
  <c r="AT1202" i="1" s="1"/>
  <c r="BK1202" i="1" s="1"/>
  <c r="AT1225" i="1" a="1"/>
  <c r="AT1225" i="1" s="1"/>
  <c r="BK1225" i="1" s="1"/>
  <c r="AT1228" i="1" a="1"/>
  <c r="AT1228" i="1" s="1"/>
  <c r="BK1228" i="1" s="1"/>
  <c r="AT1231" i="1" a="1"/>
  <c r="AT1231" i="1" s="1"/>
  <c r="BK1231" i="1" s="1"/>
  <c r="AT1234" i="1" a="1"/>
  <c r="AT1234" i="1" s="1"/>
  <c r="BK1234" i="1" s="1"/>
  <c r="AT1257" i="1" a="1"/>
  <c r="AT1257" i="1" s="1"/>
  <c r="BK1257" i="1" s="1"/>
  <c r="AT1260" i="1" a="1"/>
  <c r="AT1260" i="1" s="1"/>
  <c r="BK1260" i="1" s="1"/>
  <c r="AT1263" i="1" a="1"/>
  <c r="AT1263" i="1" s="1"/>
  <c r="BK1263" i="1" s="1"/>
  <c r="AT1266" i="1" a="1"/>
  <c r="AT1266" i="1" s="1"/>
  <c r="BK1266" i="1" s="1"/>
  <c r="AT1289" i="1" a="1"/>
  <c r="AT1289" i="1" s="1"/>
  <c r="BK1289" i="1" s="1"/>
  <c r="AT1292" i="1" a="1"/>
  <c r="AT1292" i="1" s="1"/>
  <c r="BK1292" i="1" s="1"/>
  <c r="AT1295" i="1" a="1"/>
  <c r="AT1295" i="1" s="1"/>
  <c r="BK1295" i="1" s="1"/>
  <c r="AT1298" i="1" a="1"/>
  <c r="AT1298" i="1" s="1"/>
  <c r="BK1298" i="1" s="1"/>
  <c r="AT1176" i="1" a="1"/>
  <c r="AT1176" i="1" s="1"/>
  <c r="BK1176" i="1" s="1"/>
  <c r="AT1211" i="1" a="1"/>
  <c r="AT1211" i="1" s="1"/>
  <c r="BK1211" i="1" s="1"/>
  <c r="AT1301" i="1" a="1"/>
  <c r="AT1301" i="1" s="1"/>
  <c r="BK1301" i="1" s="1"/>
  <c r="AM10" i="1" a="1"/>
  <c r="AM10" i="1" s="1"/>
  <c r="BD10" i="1" s="1"/>
  <c r="AM19" i="1" a="1"/>
  <c r="AM19" i="1" s="1"/>
  <c r="AM27" i="1" a="1"/>
  <c r="AM27" i="1" s="1"/>
  <c r="BD27" i="1" s="1"/>
  <c r="AM37" i="1" a="1"/>
  <c r="AM37" i="1" s="1"/>
  <c r="BD37" i="1" s="1"/>
  <c r="AM45" i="1" a="1"/>
  <c r="AM45" i="1" s="1"/>
  <c r="BD45" i="1" s="1"/>
  <c r="AM50" i="1" a="1"/>
  <c r="AM50" i="1" s="1"/>
  <c r="BD50" i="1" s="1"/>
  <c r="AM53" i="1" a="1"/>
  <c r="AM53" i="1" s="1"/>
  <c r="BD53" i="1" s="1"/>
  <c r="AM75" i="1" a="1"/>
  <c r="AM75" i="1" s="1"/>
  <c r="BD75" i="1" s="1"/>
  <c r="AM84" i="1" a="1"/>
  <c r="AM84" i="1" s="1"/>
  <c r="BD84" i="1" s="1"/>
  <c r="AM92" i="1" a="1"/>
  <c r="AM92" i="1" s="1"/>
  <c r="BD92" i="1" s="1"/>
  <c r="AM107" i="1" a="1"/>
  <c r="AM107" i="1" s="1"/>
  <c r="BD107" i="1" s="1"/>
  <c r="AM108" i="1" a="1"/>
  <c r="AM108" i="1" s="1"/>
  <c r="BD108" i="1" s="1"/>
  <c r="AM113" i="1" a="1"/>
  <c r="AM113" i="1" s="1"/>
  <c r="BD113" i="1" s="1"/>
  <c r="AM123" i="1" a="1"/>
  <c r="AM123" i="1" s="1"/>
  <c r="BD123" i="1" s="1"/>
  <c r="AM133" i="1" a="1"/>
  <c r="AM133" i="1" s="1"/>
  <c r="BD133" i="1" s="1"/>
  <c r="AM138" i="1" a="1"/>
  <c r="AM138" i="1" s="1"/>
  <c r="BD138" i="1" s="1"/>
  <c r="AM11" i="1" a="1"/>
  <c r="AM11" i="1" s="1"/>
  <c r="BD11" i="1" s="1"/>
  <c r="AM12" i="1" a="1"/>
  <c r="AM12" i="1" s="1"/>
  <c r="AM13" i="1" a="1"/>
  <c r="AM13" i="1" s="1"/>
  <c r="AM20" i="1" a="1"/>
  <c r="AM20" i="1" s="1"/>
  <c r="AM21" i="1" a="1"/>
  <c r="AM21" i="1" s="1"/>
  <c r="BD21" i="1" s="1"/>
  <c r="AM30" i="1" a="1"/>
  <c r="AM30" i="1" s="1"/>
  <c r="BD30" i="1" s="1"/>
  <c r="AM32" i="1" a="1"/>
  <c r="AM32" i="1" s="1"/>
  <c r="BD32" i="1" s="1"/>
  <c r="AM38" i="1" a="1"/>
  <c r="AM38" i="1" s="1"/>
  <c r="BD38" i="1" s="1"/>
  <c r="AM56" i="1" a="1"/>
  <c r="AM56" i="1" s="1"/>
  <c r="BD56" i="1" s="1"/>
  <c r="AM59" i="1" a="1"/>
  <c r="AM59" i="1" s="1"/>
  <c r="BD59" i="1" s="1"/>
  <c r="AM64" i="1" a="1"/>
  <c r="AM64" i="1" s="1"/>
  <c r="BD64" i="1" s="1"/>
  <c r="AM65" i="1" a="1"/>
  <c r="AM65" i="1" s="1"/>
  <c r="BD65" i="1" s="1"/>
  <c r="AM68" i="1" a="1"/>
  <c r="AM68" i="1" s="1"/>
  <c r="BD68" i="1" s="1"/>
  <c r="AM81" i="1" a="1"/>
  <c r="AM81" i="1" s="1"/>
  <c r="BD81" i="1" s="1"/>
  <c r="AM93" i="1" a="1"/>
  <c r="AM93" i="1" s="1"/>
  <c r="BD93" i="1" s="1"/>
  <c r="AM111" i="1" a="1"/>
  <c r="AM111" i="1" s="1"/>
  <c r="BD111" i="1" s="1"/>
  <c r="AM116" i="1" a="1"/>
  <c r="AM116" i="1" s="1"/>
  <c r="BD116" i="1" s="1"/>
  <c r="AM121" i="1" a="1"/>
  <c r="AM121" i="1" s="1"/>
  <c r="BD121" i="1" s="1"/>
  <c r="AM126" i="1" a="1"/>
  <c r="AM126" i="1" s="1"/>
  <c r="BD126" i="1" s="1"/>
  <c r="AM3" i="1" a="1"/>
  <c r="AM3" i="1" s="1"/>
  <c r="BD3" i="1" s="1"/>
  <c r="AM4" i="1" a="1"/>
  <c r="AM4" i="1" s="1"/>
  <c r="AM14" i="1" a="1"/>
  <c r="AM14" i="1" s="1"/>
  <c r="BD14" i="1" s="1"/>
  <c r="AM22" i="1" a="1"/>
  <c r="AM22" i="1" s="1"/>
  <c r="BD22" i="1" s="1"/>
  <c r="AM34" i="1" a="1"/>
  <c r="AM34" i="1" s="1"/>
  <c r="BD34" i="1" s="1"/>
  <c r="AM44" i="1" a="1"/>
  <c r="AM44" i="1" s="1"/>
  <c r="BD44" i="1" s="1"/>
  <c r="AM46" i="1" a="1"/>
  <c r="AM46" i="1" s="1"/>
  <c r="AM49" i="1" a="1"/>
  <c r="AM49" i="1" s="1"/>
  <c r="BD49" i="1" s="1"/>
  <c r="AM52" i="1" a="1"/>
  <c r="AM52" i="1" s="1"/>
  <c r="BD52" i="1" s="1"/>
  <c r="AM66" i="1" a="1"/>
  <c r="AM66" i="1" s="1"/>
  <c r="BD66" i="1" s="1"/>
  <c r="AM78" i="1" a="1"/>
  <c r="AM78" i="1" s="1"/>
  <c r="BD78" i="1" s="1"/>
  <c r="AM94" i="1" a="1"/>
  <c r="AM94" i="1" s="1"/>
  <c r="BD94" i="1" s="1"/>
  <c r="AM96" i="1" a="1"/>
  <c r="AM96" i="1" s="1"/>
  <c r="BD96" i="1" s="1"/>
  <c r="AM109" i="1" a="1"/>
  <c r="AM109" i="1" s="1"/>
  <c r="BD109" i="1" s="1"/>
  <c r="AM114" i="1" a="1"/>
  <c r="AM114" i="1" s="1"/>
  <c r="BD114" i="1" s="1"/>
  <c r="AM119" i="1" a="1"/>
  <c r="AM119" i="1" s="1"/>
  <c r="BD119" i="1" s="1"/>
  <c r="AM124" i="1" a="1"/>
  <c r="AM124" i="1" s="1"/>
  <c r="BD124" i="1" s="1"/>
  <c r="AM135" i="1" a="1"/>
  <c r="AM135" i="1" s="1"/>
  <c r="BD135" i="1" s="1"/>
  <c r="AM140" i="1" a="1"/>
  <c r="AM140" i="1" s="1"/>
  <c r="BD140" i="1" s="1"/>
  <c r="AM5" i="1" a="1"/>
  <c r="AM5" i="1" s="1"/>
  <c r="BD5" i="1" s="1"/>
  <c r="AM26" i="1" a="1"/>
  <c r="AM26" i="1" s="1"/>
  <c r="BD26" i="1" s="1"/>
  <c r="AM28" i="1" a="1"/>
  <c r="AM28" i="1" s="1"/>
  <c r="BD28" i="1" s="1"/>
  <c r="AM39" i="1" a="1"/>
  <c r="AM39" i="1" s="1"/>
  <c r="BD39" i="1" s="1"/>
  <c r="AM41" i="1" a="1"/>
  <c r="AM41" i="1" s="1"/>
  <c r="BD41" i="1" s="1"/>
  <c r="AM67" i="1" a="1"/>
  <c r="AM67" i="1" s="1"/>
  <c r="BD67" i="1" s="1"/>
  <c r="AM69" i="1" a="1"/>
  <c r="AM69" i="1" s="1"/>
  <c r="BD69" i="1" s="1"/>
  <c r="AM82" i="1" a="1"/>
  <c r="AM82" i="1" s="1"/>
  <c r="BD82" i="1" s="1"/>
  <c r="AM87" i="1" a="1"/>
  <c r="AM87" i="1" s="1"/>
  <c r="BD87" i="1" s="1"/>
  <c r="AM95" i="1" a="1"/>
  <c r="AM95" i="1" s="1"/>
  <c r="BD95" i="1" s="1"/>
  <c r="AM98" i="1" a="1"/>
  <c r="AM98" i="1" s="1"/>
  <c r="BD98" i="1" s="1"/>
  <c r="AM112" i="1" a="1"/>
  <c r="AM112" i="1" s="1"/>
  <c r="BD112" i="1" s="1"/>
  <c r="AM117" i="1" a="1"/>
  <c r="AM117" i="1" s="1"/>
  <c r="BD117" i="1" s="1"/>
  <c r="AM6" i="1" a="1"/>
  <c r="AM6" i="1" s="1"/>
  <c r="BD6" i="1" s="1"/>
  <c r="AM15" i="1" a="1"/>
  <c r="AM15" i="1" s="1"/>
  <c r="AM23" i="1" a="1"/>
  <c r="AM23" i="1" s="1"/>
  <c r="BD23" i="1" s="1"/>
  <c r="AM31" i="1" a="1"/>
  <c r="AM31" i="1" s="1"/>
  <c r="BD31" i="1" s="1"/>
  <c r="AM35" i="1" a="1"/>
  <c r="AM35" i="1" s="1"/>
  <c r="BD35" i="1" s="1"/>
  <c r="AM43" i="1" a="1"/>
  <c r="AM43" i="1" s="1"/>
  <c r="AM55" i="1" a="1"/>
  <c r="AM55" i="1" s="1"/>
  <c r="BD55" i="1" s="1"/>
  <c r="AM62" i="1" a="1"/>
  <c r="AM62" i="1" s="1"/>
  <c r="BD62" i="1" s="1"/>
  <c r="AM70" i="1" a="1"/>
  <c r="AM70" i="1" s="1"/>
  <c r="BD70" i="1" s="1"/>
  <c r="AM79" i="1" a="1"/>
  <c r="AM79" i="1" s="1"/>
  <c r="BD79" i="1" s="1"/>
  <c r="AM97" i="1" a="1"/>
  <c r="AM97" i="1" s="1"/>
  <c r="BD97" i="1" s="1"/>
  <c r="AM100" i="1" a="1"/>
  <c r="AM100" i="1" s="1"/>
  <c r="BD100" i="1" s="1"/>
  <c r="AM122" i="1" a="1"/>
  <c r="AM122" i="1" s="1"/>
  <c r="BD122" i="1" s="1"/>
  <c r="AM131" i="1" a="1"/>
  <c r="AM131" i="1" s="1"/>
  <c r="BD131" i="1" s="1"/>
  <c r="AM132" i="1" a="1"/>
  <c r="AM132" i="1" s="1"/>
  <c r="BD132" i="1" s="1"/>
  <c r="AM137" i="1" a="1"/>
  <c r="AM137" i="1" s="1"/>
  <c r="BD137" i="1" s="1"/>
  <c r="AM7" i="1" a="1"/>
  <c r="AM7" i="1" s="1"/>
  <c r="BD7" i="1" s="1"/>
  <c r="AM16" i="1" a="1"/>
  <c r="AM16" i="1" s="1"/>
  <c r="AM24" i="1" a="1"/>
  <c r="AM24" i="1" s="1"/>
  <c r="BD24" i="1" s="1"/>
  <c r="AM48" i="1" a="1"/>
  <c r="AM48" i="1" s="1"/>
  <c r="BD48" i="1" s="1"/>
  <c r="AM54" i="1" a="1"/>
  <c r="AM54" i="1" s="1"/>
  <c r="BD54" i="1" s="1"/>
  <c r="AM58" i="1" a="1"/>
  <c r="AM58" i="1" s="1"/>
  <c r="BD58" i="1" s="1"/>
  <c r="AM71" i="1" a="1"/>
  <c r="AM71" i="1" s="1"/>
  <c r="BD71" i="1" s="1"/>
  <c r="AM77" i="1" a="1"/>
  <c r="AM77" i="1" s="1"/>
  <c r="BD77" i="1" s="1"/>
  <c r="AM83" i="1" a="1"/>
  <c r="AM83" i="1" s="1"/>
  <c r="BD83" i="1" s="1"/>
  <c r="AM88" i="1" a="1"/>
  <c r="AM88" i="1" s="1"/>
  <c r="BD88" i="1" s="1"/>
  <c r="AM89" i="1" a="1"/>
  <c r="AM89" i="1" s="1"/>
  <c r="BD89" i="1" s="1"/>
  <c r="AM99" i="1" a="1"/>
  <c r="AM99" i="1" s="1"/>
  <c r="BD99" i="1" s="1"/>
  <c r="AM102" i="1" a="1"/>
  <c r="AM102" i="1" s="1"/>
  <c r="BD102" i="1" s="1"/>
  <c r="AM110" i="1" a="1"/>
  <c r="AM110" i="1" s="1"/>
  <c r="BD110" i="1" s="1"/>
  <c r="AM139" i="1" a="1"/>
  <c r="AM139" i="1" s="1"/>
  <c r="BD139" i="1" s="1"/>
  <c r="AM8" i="1" a="1"/>
  <c r="AM8" i="1" s="1"/>
  <c r="BD8" i="1" s="1"/>
  <c r="AM17" i="1" a="1"/>
  <c r="AM17" i="1" s="1"/>
  <c r="BD17" i="1" s="1"/>
  <c r="AM25" i="1" a="1"/>
  <c r="AM25" i="1" s="1"/>
  <c r="AM29" i="1" a="1"/>
  <c r="AM29" i="1" s="1"/>
  <c r="BD29" i="1" s="1"/>
  <c r="AM33" i="1" a="1"/>
  <c r="AM33" i="1" s="1"/>
  <c r="BD33" i="1" s="1"/>
  <c r="AM36" i="1" a="1"/>
  <c r="AM36" i="1" s="1"/>
  <c r="BD36" i="1" s="1"/>
  <c r="AM51" i="1" a="1"/>
  <c r="AM51" i="1" s="1"/>
  <c r="BD51" i="1" s="1"/>
  <c r="AM61" i="1" a="1"/>
  <c r="AM61" i="1" s="1"/>
  <c r="BD61" i="1" s="1"/>
  <c r="AM72" i="1" a="1"/>
  <c r="AM72" i="1" s="1"/>
  <c r="BD72" i="1" s="1"/>
  <c r="AM73" i="1" a="1"/>
  <c r="AM73" i="1" s="1"/>
  <c r="BD73" i="1" s="1"/>
  <c r="AM76" i="1" a="1"/>
  <c r="AM76" i="1" s="1"/>
  <c r="BD76" i="1" s="1"/>
  <c r="AM86" i="1" a="1"/>
  <c r="AM86" i="1" s="1"/>
  <c r="BD86" i="1" s="1"/>
  <c r="AM101" i="1" a="1"/>
  <c r="AM101" i="1" s="1"/>
  <c r="BD101" i="1" s="1"/>
  <c r="AM104" i="1" a="1"/>
  <c r="AM104" i="1" s="1"/>
  <c r="BD104" i="1" s="1"/>
  <c r="AM115" i="1" a="1"/>
  <c r="AM115" i="1" s="1"/>
  <c r="BD115" i="1" s="1"/>
  <c r="AM120" i="1" a="1"/>
  <c r="AM120" i="1" s="1"/>
  <c r="BD120" i="1" s="1"/>
  <c r="AM125" i="1" a="1"/>
  <c r="AM125" i="1" s="1"/>
  <c r="BD125" i="1" s="1"/>
  <c r="AM134" i="1" a="1"/>
  <c r="AM134" i="1" s="1"/>
  <c r="BD134" i="1" s="1"/>
  <c r="AM141" i="1" a="1"/>
  <c r="AM141" i="1" s="1"/>
  <c r="BD141" i="1" s="1"/>
  <c r="AM90" i="1" a="1"/>
  <c r="AM90" i="1" s="1"/>
  <c r="BD90" i="1" s="1"/>
  <c r="AM159" i="1" a="1"/>
  <c r="AM159" i="1" s="1"/>
  <c r="BD159" i="1" s="1"/>
  <c r="AM164" i="1" a="1"/>
  <c r="AM164" i="1" s="1"/>
  <c r="BD164" i="1" s="1"/>
  <c r="AM168" i="1" a="1"/>
  <c r="AM168" i="1" s="1"/>
  <c r="BD168" i="1" s="1"/>
  <c r="AM177" i="1" a="1"/>
  <c r="AM177" i="1" s="1"/>
  <c r="BD177" i="1" s="1"/>
  <c r="AM178" i="1" a="1"/>
  <c r="AM178" i="1" s="1"/>
  <c r="BD178" i="1" s="1"/>
  <c r="AM180" i="1" a="1"/>
  <c r="AM180" i="1" s="1"/>
  <c r="BD180" i="1" s="1"/>
  <c r="AM184" i="1" a="1"/>
  <c r="AM184" i="1" s="1"/>
  <c r="BD184" i="1" s="1"/>
  <c r="AM199" i="1" a="1"/>
  <c r="AM199" i="1" s="1"/>
  <c r="BD199" i="1" s="1"/>
  <c r="AM40" i="1" a="1"/>
  <c r="AM40" i="1" s="1"/>
  <c r="BD40" i="1" s="1"/>
  <c r="AM106" i="1" a="1"/>
  <c r="AM106" i="1" s="1"/>
  <c r="BD106" i="1" s="1"/>
  <c r="AM129" i="1" a="1"/>
  <c r="AM129" i="1" s="1"/>
  <c r="BD129" i="1" s="1"/>
  <c r="AM142" i="1" a="1"/>
  <c r="AM142" i="1" s="1"/>
  <c r="BD142" i="1" s="1"/>
  <c r="AM145" i="1" a="1"/>
  <c r="AM145" i="1" s="1"/>
  <c r="BD145" i="1" s="1"/>
  <c r="AM152" i="1" a="1"/>
  <c r="AM152" i="1" s="1"/>
  <c r="BD152" i="1" s="1"/>
  <c r="AM154" i="1" a="1"/>
  <c r="AM154" i="1" s="1"/>
  <c r="BD154" i="1" s="1"/>
  <c r="AM157" i="1" a="1"/>
  <c r="AM157" i="1" s="1"/>
  <c r="BD157" i="1" s="1"/>
  <c r="AM165" i="1" a="1"/>
  <c r="AM165" i="1" s="1"/>
  <c r="BD165" i="1" s="1"/>
  <c r="AM169" i="1" a="1"/>
  <c r="AM169" i="1" s="1"/>
  <c r="BD169" i="1" s="1"/>
  <c r="AM173" i="1" a="1"/>
  <c r="AM173" i="1" s="1"/>
  <c r="BD173" i="1" s="1"/>
  <c r="AM191" i="1" a="1"/>
  <c r="AM191" i="1" s="1"/>
  <c r="BD191" i="1" s="1"/>
  <c r="AM202" i="1" a="1"/>
  <c r="AM202" i="1" s="1"/>
  <c r="BD202" i="1" s="1"/>
  <c r="AM210" i="1" a="1"/>
  <c r="AM210" i="1" s="1"/>
  <c r="BD210" i="1" s="1"/>
  <c r="AM219" i="1" a="1"/>
  <c r="AM219" i="1" s="1"/>
  <c r="BD219" i="1" s="1"/>
  <c r="AM221" i="1" a="1"/>
  <c r="AM221" i="1" s="1"/>
  <c r="BD221" i="1" s="1"/>
  <c r="AM223" i="1" a="1"/>
  <c r="AM223" i="1" s="1"/>
  <c r="BD223" i="1" s="1"/>
  <c r="AM233" i="1" a="1"/>
  <c r="AM233" i="1" s="1"/>
  <c r="BD233" i="1" s="1"/>
  <c r="AM239" i="1" a="1"/>
  <c r="AM239" i="1" s="1"/>
  <c r="BD239" i="1" s="1"/>
  <c r="AM253" i="1" a="1"/>
  <c r="AM253" i="1" s="1"/>
  <c r="BD253" i="1" s="1"/>
  <c r="AM255" i="1" a="1"/>
  <c r="AM255" i="1" s="1"/>
  <c r="BD255" i="1" s="1"/>
  <c r="AM257" i="1" a="1"/>
  <c r="AM257" i="1" s="1"/>
  <c r="BD257" i="1" s="1"/>
  <c r="AM91" i="1" a="1"/>
  <c r="AM91" i="1" s="1"/>
  <c r="BD91" i="1" s="1"/>
  <c r="AM147" i="1" a="1"/>
  <c r="AM147" i="1" s="1"/>
  <c r="BD147" i="1" s="1"/>
  <c r="AM161" i="1" a="1"/>
  <c r="AM161" i="1" s="1"/>
  <c r="BD161" i="1" s="1"/>
  <c r="AM174" i="1" a="1"/>
  <c r="AM174" i="1" s="1"/>
  <c r="BD174" i="1" s="1"/>
  <c r="AM189" i="1" a="1"/>
  <c r="AM189" i="1" s="1"/>
  <c r="BD189" i="1" s="1"/>
  <c r="AM194" i="1" a="1"/>
  <c r="AM194" i="1" s="1"/>
  <c r="BD194" i="1" s="1"/>
  <c r="AM196" i="1" a="1"/>
  <c r="AM196" i="1" s="1"/>
  <c r="BD196" i="1" s="1"/>
  <c r="AM205" i="1" a="1"/>
  <c r="AM205" i="1" s="1"/>
  <c r="BD205" i="1" s="1"/>
  <c r="AM207" i="1" a="1"/>
  <c r="AM207" i="1" s="1"/>
  <c r="BD207" i="1" s="1"/>
  <c r="AM238" i="1" a="1"/>
  <c r="AM238" i="1" s="1"/>
  <c r="BD238" i="1" s="1"/>
  <c r="AM241" i="1" a="1"/>
  <c r="AM241" i="1" s="1"/>
  <c r="BD241" i="1" s="1"/>
  <c r="AM248" i="1" a="1"/>
  <c r="AM248" i="1" s="1"/>
  <c r="BD248" i="1" s="1"/>
  <c r="AM9" i="1" a="1"/>
  <c r="AM9" i="1" s="1"/>
  <c r="BD9" i="1" s="1"/>
  <c r="AM47" i="1" a="1"/>
  <c r="AM47" i="1" s="1"/>
  <c r="AM74" i="1" a="1"/>
  <c r="AM74" i="1" s="1"/>
  <c r="BD74" i="1" s="1"/>
  <c r="AM103" i="1" a="1"/>
  <c r="AM103" i="1" s="1"/>
  <c r="BD103" i="1" s="1"/>
  <c r="AM127" i="1" a="1"/>
  <c r="AM127" i="1" s="1"/>
  <c r="BD127" i="1" s="1"/>
  <c r="AM144" i="1" a="1"/>
  <c r="AM144" i="1" s="1"/>
  <c r="BD144" i="1" s="1"/>
  <c r="AM170" i="1" a="1"/>
  <c r="AM170" i="1" s="1"/>
  <c r="BD170" i="1" s="1"/>
  <c r="AM187" i="1" a="1"/>
  <c r="AM187" i="1" s="1"/>
  <c r="BD187" i="1" s="1"/>
  <c r="AM203" i="1" a="1"/>
  <c r="AM203" i="1" s="1"/>
  <c r="BD203" i="1" s="1"/>
  <c r="AM216" i="1" a="1"/>
  <c r="AM216" i="1" s="1"/>
  <c r="BD216" i="1" s="1"/>
  <c r="AM220" i="1" a="1"/>
  <c r="AM220" i="1" s="1"/>
  <c r="BD220" i="1" s="1"/>
  <c r="AM227" i="1" a="1"/>
  <c r="AM227" i="1" s="1"/>
  <c r="BD227" i="1" s="1"/>
  <c r="AM230" i="1" a="1"/>
  <c r="AM230" i="1" s="1"/>
  <c r="BD230" i="1" s="1"/>
  <c r="AM245" i="1" a="1"/>
  <c r="AM245" i="1" s="1"/>
  <c r="BD245" i="1" s="1"/>
  <c r="AM250" i="1" a="1"/>
  <c r="AM250" i="1" s="1"/>
  <c r="BD250" i="1" s="1"/>
  <c r="AM252" i="1" a="1"/>
  <c r="AM252" i="1" s="1"/>
  <c r="BD252" i="1" s="1"/>
  <c r="AM80" i="1" a="1"/>
  <c r="AM80" i="1" s="1"/>
  <c r="BD80" i="1" s="1"/>
  <c r="AM85" i="1" a="1"/>
  <c r="AM85" i="1" s="1"/>
  <c r="BD85" i="1" s="1"/>
  <c r="AM130" i="1" a="1"/>
  <c r="AM130" i="1" s="1"/>
  <c r="BD130" i="1" s="1"/>
  <c r="AM136" i="1" a="1"/>
  <c r="AM136" i="1" s="1"/>
  <c r="BD136" i="1" s="1"/>
  <c r="AM149" i="1" a="1"/>
  <c r="AM149" i="1" s="1"/>
  <c r="BD149" i="1" s="1"/>
  <c r="AM151" i="1" a="1"/>
  <c r="AM151" i="1" s="1"/>
  <c r="BD151" i="1" s="1"/>
  <c r="AM156" i="1" a="1"/>
  <c r="AM156" i="1" s="1"/>
  <c r="BD156" i="1" s="1"/>
  <c r="AM158" i="1" a="1"/>
  <c r="AM158" i="1" s="1"/>
  <c r="BD158" i="1" s="1"/>
  <c r="AM163" i="1" a="1"/>
  <c r="AM163" i="1" s="1"/>
  <c r="BD163" i="1" s="1"/>
  <c r="AM166" i="1" a="1"/>
  <c r="AM166" i="1" s="1"/>
  <c r="BD166" i="1" s="1"/>
  <c r="AM181" i="1" a="1"/>
  <c r="AM181" i="1" s="1"/>
  <c r="BD181" i="1" s="1"/>
  <c r="AM183" i="1" a="1"/>
  <c r="AM183" i="1" s="1"/>
  <c r="BD183" i="1" s="1"/>
  <c r="AM185" i="1" a="1"/>
  <c r="AM185" i="1" s="1"/>
  <c r="BD185" i="1" s="1"/>
  <c r="AM190" i="1" a="1"/>
  <c r="AM190" i="1" s="1"/>
  <c r="BD190" i="1" s="1"/>
  <c r="AM197" i="1" a="1"/>
  <c r="AM197" i="1" s="1"/>
  <c r="BD197" i="1" s="1"/>
  <c r="AM209" i="1" a="1"/>
  <c r="AM209" i="1" s="1"/>
  <c r="BD209" i="1" s="1"/>
  <c r="AM214" i="1" a="1"/>
  <c r="AM214" i="1" s="1"/>
  <c r="BD214" i="1" s="1"/>
  <c r="AM225" i="1" a="1"/>
  <c r="AM225" i="1" s="1"/>
  <c r="BD225" i="1" s="1"/>
  <c r="AM243" i="1" a="1"/>
  <c r="AM243" i="1" s="1"/>
  <c r="BD243" i="1" s="1"/>
  <c r="AM247" i="1" a="1"/>
  <c r="AM247" i="1" s="1"/>
  <c r="BD247" i="1" s="1"/>
  <c r="AM256" i="1" a="1"/>
  <c r="AM256" i="1" s="1"/>
  <c r="BD256" i="1" s="1"/>
  <c r="AM118" i="1" a="1"/>
  <c r="AM118" i="1" s="1"/>
  <c r="BD118" i="1" s="1"/>
  <c r="AM160" i="1" a="1"/>
  <c r="AM160" i="1" s="1"/>
  <c r="BD160" i="1" s="1"/>
  <c r="AM167" i="1" a="1"/>
  <c r="AM167" i="1" s="1"/>
  <c r="BD167" i="1" s="1"/>
  <c r="AM171" i="1" a="1"/>
  <c r="AM171" i="1" s="1"/>
  <c r="BD171" i="1" s="1"/>
  <c r="AM175" i="1" a="1"/>
  <c r="AM175" i="1" s="1"/>
  <c r="BD175" i="1" s="1"/>
  <c r="AM176" i="1" a="1"/>
  <c r="AM176" i="1" s="1"/>
  <c r="BD176" i="1" s="1"/>
  <c r="AM179" i="1" a="1"/>
  <c r="AM179" i="1" s="1"/>
  <c r="BD179" i="1" s="1"/>
  <c r="AM192" i="1" a="1"/>
  <c r="AM192" i="1" s="1"/>
  <c r="BD192" i="1" s="1"/>
  <c r="AM200" i="1" a="1"/>
  <c r="AM200" i="1" s="1"/>
  <c r="BD200" i="1" s="1"/>
  <c r="AM206" i="1" a="1"/>
  <c r="AM206" i="1" s="1"/>
  <c r="BD206" i="1" s="1"/>
  <c r="AM212" i="1" a="1"/>
  <c r="AM212" i="1" s="1"/>
  <c r="BD212" i="1" s="1"/>
  <c r="AM224" i="1" a="1"/>
  <c r="AM224" i="1" s="1"/>
  <c r="BD224" i="1" s="1"/>
  <c r="AM232" i="1" a="1"/>
  <c r="AM232" i="1" s="1"/>
  <c r="BD232" i="1" s="1"/>
  <c r="AM235" i="1" a="1"/>
  <c r="AM235" i="1" s="1"/>
  <c r="BD235" i="1" s="1"/>
  <c r="AM63" i="1" a="1"/>
  <c r="AM63" i="1" s="1"/>
  <c r="BD63" i="1" s="1"/>
  <c r="AM105" i="1" a="1"/>
  <c r="AM105" i="1" s="1"/>
  <c r="BD105" i="1" s="1"/>
  <c r="AM143" i="1" a="1"/>
  <c r="AM143" i="1" s="1"/>
  <c r="BD143" i="1" s="1"/>
  <c r="AM146" i="1" a="1"/>
  <c r="AM146" i="1" s="1"/>
  <c r="BD146" i="1" s="1"/>
  <c r="AM150" i="1" a="1"/>
  <c r="AM150" i="1" s="1"/>
  <c r="BD150" i="1" s="1"/>
  <c r="AM155" i="1" a="1"/>
  <c r="AM155" i="1" s="1"/>
  <c r="BD155" i="1" s="1"/>
  <c r="AM162" i="1" a="1"/>
  <c r="AM162" i="1" s="1"/>
  <c r="BD162" i="1" s="1"/>
  <c r="AM182" i="1" a="1"/>
  <c r="AM182" i="1" s="1"/>
  <c r="BD182" i="1" s="1"/>
  <c r="AM186" i="1" a="1"/>
  <c r="AM186" i="1" s="1"/>
  <c r="BD186" i="1" s="1"/>
  <c r="AM193" i="1" a="1"/>
  <c r="AM193" i="1" s="1"/>
  <c r="BD193" i="1" s="1"/>
  <c r="AM201" i="1" a="1"/>
  <c r="AM201" i="1" s="1"/>
  <c r="BD201" i="1" s="1"/>
  <c r="AM204" i="1" a="1"/>
  <c r="AM204" i="1" s="1"/>
  <c r="BD204" i="1" s="1"/>
  <c r="AM211" i="1" a="1"/>
  <c r="AM211" i="1" s="1"/>
  <c r="BD211" i="1" s="1"/>
  <c r="AM213" i="1" a="1"/>
  <c r="AM213" i="1" s="1"/>
  <c r="BD213" i="1" s="1"/>
  <c r="AM215" i="1" a="1"/>
  <c r="AM215" i="1" s="1"/>
  <c r="BD215" i="1" s="1"/>
  <c r="AM229" i="1" a="1"/>
  <c r="AM229" i="1" s="1"/>
  <c r="BD229" i="1" s="1"/>
  <c r="AM242" i="1" a="1"/>
  <c r="AM242" i="1" s="1"/>
  <c r="BD242" i="1" s="1"/>
  <c r="AM251" i="1" a="1"/>
  <c r="AM251" i="1" s="1"/>
  <c r="BD251" i="1" s="1"/>
  <c r="AM218" i="1" a="1"/>
  <c r="AM218" i="1" s="1"/>
  <c r="BD218" i="1" s="1"/>
  <c r="AM246" i="1" a="1"/>
  <c r="AM246" i="1" s="1"/>
  <c r="BD246" i="1" s="1"/>
  <c r="AM249" i="1" a="1"/>
  <c r="AM249" i="1" s="1"/>
  <c r="BD249" i="1" s="1"/>
  <c r="AM261" i="1" a="1"/>
  <c r="AM261" i="1" s="1"/>
  <c r="BD261" i="1" s="1"/>
  <c r="AM266" i="1" a="1"/>
  <c r="AM266" i="1" s="1"/>
  <c r="BD266" i="1" s="1"/>
  <c r="AM272" i="1" a="1"/>
  <c r="AM272" i="1" s="1"/>
  <c r="BD272" i="1" s="1"/>
  <c r="AM280" i="1" a="1"/>
  <c r="AM280" i="1" s="1"/>
  <c r="BD280" i="1" s="1"/>
  <c r="AM298" i="1" a="1"/>
  <c r="AM298" i="1" s="1"/>
  <c r="BD298" i="1" s="1"/>
  <c r="AM310" i="1" a="1"/>
  <c r="AM310" i="1" s="1"/>
  <c r="BD310" i="1" s="1"/>
  <c r="AM311" i="1" a="1"/>
  <c r="AM311" i="1" s="1"/>
  <c r="BD311" i="1" s="1"/>
  <c r="AM319" i="1" a="1"/>
  <c r="AM319" i="1" s="1"/>
  <c r="BD319" i="1" s="1"/>
  <c r="AM320" i="1" a="1"/>
  <c r="AM320" i="1" s="1"/>
  <c r="BD320" i="1" s="1"/>
  <c r="AM332" i="1" a="1"/>
  <c r="AM332" i="1" s="1"/>
  <c r="BD332" i="1" s="1"/>
  <c r="AM337" i="1" a="1"/>
  <c r="AM337" i="1" s="1"/>
  <c r="BD337" i="1" s="1"/>
  <c r="AM355" i="1" a="1"/>
  <c r="AM355" i="1" s="1"/>
  <c r="BD355" i="1" s="1"/>
  <c r="AM362" i="1" a="1"/>
  <c r="AM362" i="1" s="1"/>
  <c r="BD362" i="1" s="1"/>
  <c r="AM42" i="1" a="1"/>
  <c r="AM42" i="1" s="1"/>
  <c r="BD42" i="1" s="1"/>
  <c r="AM226" i="1" a="1"/>
  <c r="AM226" i="1" s="1"/>
  <c r="BD226" i="1" s="1"/>
  <c r="AM263" i="1" a="1"/>
  <c r="AM263" i="1" s="1"/>
  <c r="BD263" i="1" s="1"/>
  <c r="AM281" i="1" a="1"/>
  <c r="AM281" i="1" s="1"/>
  <c r="BD281" i="1" s="1"/>
  <c r="AM282" i="1" a="1"/>
  <c r="AM282" i="1" s="1"/>
  <c r="BD282" i="1" s="1"/>
  <c r="AM295" i="1" a="1"/>
  <c r="AM295" i="1" s="1"/>
  <c r="BD295" i="1" s="1"/>
  <c r="AM296" i="1" a="1"/>
  <c r="AM296" i="1" s="1"/>
  <c r="BD296" i="1" s="1"/>
  <c r="AM297" i="1" a="1"/>
  <c r="AM297" i="1" s="1"/>
  <c r="BD297" i="1" s="1"/>
  <c r="AM302" i="1" a="1"/>
  <c r="AM302" i="1" s="1"/>
  <c r="BD302" i="1" s="1"/>
  <c r="AM303" i="1" a="1"/>
  <c r="AM303" i="1" s="1"/>
  <c r="BD303" i="1" s="1"/>
  <c r="AM321" i="1" a="1"/>
  <c r="AM321" i="1" s="1"/>
  <c r="BD321" i="1" s="1"/>
  <c r="AM323" i="1" a="1"/>
  <c r="AM323" i="1" s="1"/>
  <c r="BD323" i="1" s="1"/>
  <c r="AM325" i="1" a="1"/>
  <c r="AM325" i="1" s="1"/>
  <c r="BD325" i="1" s="1"/>
  <c r="AM326" i="1" a="1"/>
  <c r="AM326" i="1" s="1"/>
  <c r="BD326" i="1" s="1"/>
  <c r="AM327" i="1" a="1"/>
  <c r="AM327" i="1" s="1"/>
  <c r="BD327" i="1" s="1"/>
  <c r="AM330" i="1" a="1"/>
  <c r="AM330" i="1" s="1"/>
  <c r="BD330" i="1" s="1"/>
  <c r="AM342" i="1" a="1"/>
  <c r="AM342" i="1" s="1"/>
  <c r="BD342" i="1" s="1"/>
  <c r="AM348" i="1" a="1"/>
  <c r="AM348" i="1" s="1"/>
  <c r="BD348" i="1" s="1"/>
  <c r="AM359" i="1" a="1"/>
  <c r="AM359" i="1" s="1"/>
  <c r="BD359" i="1" s="1"/>
  <c r="AM363" i="1" a="1"/>
  <c r="AM363" i="1" s="1"/>
  <c r="BD363" i="1" s="1"/>
  <c r="AM18" i="1" a="1"/>
  <c r="AM18" i="1" s="1"/>
  <c r="BD18" i="1" s="1"/>
  <c r="AM148" i="1" a="1"/>
  <c r="AM148" i="1" s="1"/>
  <c r="BD148" i="1" s="1"/>
  <c r="AM237" i="1" a="1"/>
  <c r="AM237" i="1" s="1"/>
  <c r="BD237" i="1" s="1"/>
  <c r="AM240" i="1" a="1"/>
  <c r="AM240" i="1" s="1"/>
  <c r="BD240" i="1" s="1"/>
  <c r="AM254" i="1" a="1"/>
  <c r="AM254" i="1" s="1"/>
  <c r="BD254" i="1" s="1"/>
  <c r="AM260" i="1" a="1"/>
  <c r="AM260" i="1" s="1"/>
  <c r="BD260" i="1" s="1"/>
  <c r="AM283" i="1" a="1"/>
  <c r="AM283" i="1" s="1"/>
  <c r="BD283" i="1" s="1"/>
  <c r="AM294" i="1" a="1"/>
  <c r="AM294" i="1" s="1"/>
  <c r="BD294" i="1" s="1"/>
  <c r="AM305" i="1" a="1"/>
  <c r="AM305" i="1" s="1"/>
  <c r="BD305" i="1" s="1"/>
  <c r="AM312" i="1" a="1"/>
  <c r="AM312" i="1" s="1"/>
  <c r="BD312" i="1" s="1"/>
  <c r="AM313" i="1" a="1"/>
  <c r="AM313" i="1" s="1"/>
  <c r="BD313" i="1" s="1"/>
  <c r="AM322" i="1" a="1"/>
  <c r="AM322" i="1" s="1"/>
  <c r="BD322" i="1" s="1"/>
  <c r="AM324" i="1" a="1"/>
  <c r="AM324" i="1" s="1"/>
  <c r="BD324" i="1" s="1"/>
  <c r="AM340" i="1" a="1"/>
  <c r="AM340" i="1" s="1"/>
  <c r="BD340" i="1" s="1"/>
  <c r="AM345" i="1" a="1"/>
  <c r="AM345" i="1" s="1"/>
  <c r="BD345" i="1" s="1"/>
  <c r="AM352" i="1" a="1"/>
  <c r="AM352" i="1" s="1"/>
  <c r="BD352" i="1" s="1"/>
  <c r="AM365" i="1" a="1"/>
  <c r="AM365" i="1" s="1"/>
  <c r="BD365" i="1" s="1"/>
  <c r="AM372" i="1" a="1"/>
  <c r="AM372" i="1" s="1"/>
  <c r="BD372" i="1" s="1"/>
  <c r="AM188" i="1" a="1"/>
  <c r="AM188" i="1" s="1"/>
  <c r="BD188" i="1" s="1"/>
  <c r="AM198" i="1" a="1"/>
  <c r="AM198" i="1" s="1"/>
  <c r="BD198" i="1" s="1"/>
  <c r="AM217" i="1" a="1"/>
  <c r="AM217" i="1" s="1"/>
  <c r="BD217" i="1" s="1"/>
  <c r="AM228" i="1" a="1"/>
  <c r="AM228" i="1" s="1"/>
  <c r="BD228" i="1" s="1"/>
  <c r="AM231" i="1" a="1"/>
  <c r="AM231" i="1" s="1"/>
  <c r="BD231" i="1" s="1"/>
  <c r="AM234" i="1" a="1"/>
  <c r="AM234" i="1" s="1"/>
  <c r="BD234" i="1" s="1"/>
  <c r="AM265" i="1" a="1"/>
  <c r="AM265" i="1" s="1"/>
  <c r="BD265" i="1" s="1"/>
  <c r="AM275" i="1" a="1"/>
  <c r="AM275" i="1" s="1"/>
  <c r="BD275" i="1" s="1"/>
  <c r="AM284" i="1" a="1"/>
  <c r="AM284" i="1" s="1"/>
  <c r="BD284" i="1" s="1"/>
  <c r="AM291" i="1" a="1"/>
  <c r="AM291" i="1" s="1"/>
  <c r="BD291" i="1" s="1"/>
  <c r="AM292" i="1" a="1"/>
  <c r="AM292" i="1" s="1"/>
  <c r="BD292" i="1" s="1"/>
  <c r="AM293" i="1" a="1"/>
  <c r="AM293" i="1" s="1"/>
  <c r="BD293" i="1" s="1"/>
  <c r="AM304" i="1" a="1"/>
  <c r="AM304" i="1" s="1"/>
  <c r="BD304" i="1" s="1"/>
  <c r="AM314" i="1" a="1"/>
  <c r="AM314" i="1" s="1"/>
  <c r="BD314" i="1" s="1"/>
  <c r="AM335" i="1" a="1"/>
  <c r="AM335" i="1" s="1"/>
  <c r="BD335" i="1" s="1"/>
  <c r="AM338" i="1" a="1"/>
  <c r="AM338" i="1" s="1"/>
  <c r="BD338" i="1" s="1"/>
  <c r="AM349" i="1" a="1"/>
  <c r="AM349" i="1" s="1"/>
  <c r="BD349" i="1" s="1"/>
  <c r="AM356" i="1" a="1"/>
  <c r="AM356" i="1" s="1"/>
  <c r="BD356" i="1" s="1"/>
  <c r="AM364" i="1" a="1"/>
  <c r="AM364" i="1" s="1"/>
  <c r="BD364" i="1" s="1"/>
  <c r="AM366" i="1" a="1"/>
  <c r="AM366" i="1" s="1"/>
  <c r="BD366" i="1" s="1"/>
  <c r="AM367" i="1" a="1"/>
  <c r="AM367" i="1" s="1"/>
  <c r="BD367" i="1" s="1"/>
  <c r="AM128" i="1" a="1"/>
  <c r="AM128" i="1" s="1"/>
  <c r="BD128" i="1" s="1"/>
  <c r="AM195" i="1" a="1"/>
  <c r="AM195" i="1" s="1"/>
  <c r="BD195" i="1" s="1"/>
  <c r="AM208" i="1" a="1"/>
  <c r="AM208" i="1" s="1"/>
  <c r="BD208" i="1" s="1"/>
  <c r="AM222" i="1" a="1"/>
  <c r="AM222" i="1" s="1"/>
  <c r="BD222" i="1" s="1"/>
  <c r="AM269" i="1" a="1"/>
  <c r="AM269" i="1" s="1"/>
  <c r="BD269" i="1" s="1"/>
  <c r="AM276" i="1" a="1"/>
  <c r="AM276" i="1" s="1"/>
  <c r="BD276" i="1" s="1"/>
  <c r="AM285" i="1" a="1"/>
  <c r="AM285" i="1" s="1"/>
  <c r="BD285" i="1" s="1"/>
  <c r="AM290" i="1" a="1"/>
  <c r="AM290" i="1" s="1"/>
  <c r="BD290" i="1" s="1"/>
  <c r="AM306" i="1" a="1"/>
  <c r="AM306" i="1" s="1"/>
  <c r="BD306" i="1" s="1"/>
  <c r="AM307" i="1" a="1"/>
  <c r="AM307" i="1" s="1"/>
  <c r="BD307" i="1" s="1"/>
  <c r="AM315" i="1" a="1"/>
  <c r="AM315" i="1" s="1"/>
  <c r="BD315" i="1" s="1"/>
  <c r="AM328" i="1" a="1"/>
  <c r="AM328" i="1" s="1"/>
  <c r="BD328" i="1" s="1"/>
  <c r="AM333" i="1" a="1"/>
  <c r="AM333" i="1" s="1"/>
  <c r="BD333" i="1" s="1"/>
  <c r="AM343" i="1" a="1"/>
  <c r="AM343" i="1" s="1"/>
  <c r="BD343" i="1" s="1"/>
  <c r="AM346" i="1" a="1"/>
  <c r="AM346" i="1" s="1"/>
  <c r="BD346" i="1" s="1"/>
  <c r="AM353" i="1" a="1"/>
  <c r="AM353" i="1" s="1"/>
  <c r="BD353" i="1" s="1"/>
  <c r="AM360" i="1" a="1"/>
  <c r="AM360" i="1" s="1"/>
  <c r="BD360" i="1" s="1"/>
  <c r="AM368" i="1" a="1"/>
  <c r="AM368" i="1" s="1"/>
  <c r="BD368" i="1" s="1"/>
  <c r="AM369" i="1" a="1"/>
  <c r="AM369" i="1" s="1"/>
  <c r="BD369" i="1" s="1"/>
  <c r="AM370" i="1" a="1"/>
  <c r="AM370" i="1" s="1"/>
  <c r="BD370" i="1" s="1"/>
  <c r="AM371" i="1" a="1"/>
  <c r="AM371" i="1" s="1"/>
  <c r="BD371" i="1" s="1"/>
  <c r="AM172" i="1" a="1"/>
  <c r="AM172" i="1" s="1"/>
  <c r="BD172" i="1" s="1"/>
  <c r="AM236" i="1" a="1"/>
  <c r="AM236" i="1" s="1"/>
  <c r="BD236" i="1" s="1"/>
  <c r="AM262" i="1" a="1"/>
  <c r="AM262" i="1" s="1"/>
  <c r="BD262" i="1" s="1"/>
  <c r="AM271" i="1" a="1"/>
  <c r="AM271" i="1" s="1"/>
  <c r="BD271" i="1" s="1"/>
  <c r="AM274" i="1" a="1"/>
  <c r="AM274" i="1" s="1"/>
  <c r="BD274" i="1" s="1"/>
  <c r="AM277" i="1" a="1"/>
  <c r="AM277" i="1" s="1"/>
  <c r="BD277" i="1" s="1"/>
  <c r="AM286" i="1" a="1"/>
  <c r="AM286" i="1" s="1"/>
  <c r="BD286" i="1" s="1"/>
  <c r="AM287" i="1" a="1"/>
  <c r="AM287" i="1" s="1"/>
  <c r="BD287" i="1" s="1"/>
  <c r="AM288" i="1" a="1"/>
  <c r="AM288" i="1" s="1"/>
  <c r="BD288" i="1" s="1"/>
  <c r="AM289" i="1" a="1"/>
  <c r="AM289" i="1" s="1"/>
  <c r="BD289" i="1" s="1"/>
  <c r="AM316" i="1" a="1"/>
  <c r="AM316" i="1" s="1"/>
  <c r="BD316" i="1" s="1"/>
  <c r="AM331" i="1" a="1"/>
  <c r="AM331" i="1" s="1"/>
  <c r="BD331" i="1" s="1"/>
  <c r="AM336" i="1" a="1"/>
  <c r="AM336" i="1" s="1"/>
  <c r="BD336" i="1" s="1"/>
  <c r="AM341" i="1" a="1"/>
  <c r="AM341" i="1" s="1"/>
  <c r="BD341" i="1" s="1"/>
  <c r="AM350" i="1" a="1"/>
  <c r="AM350" i="1" s="1"/>
  <c r="BD350" i="1" s="1"/>
  <c r="AM357" i="1" a="1"/>
  <c r="AM357" i="1" s="1"/>
  <c r="BD357" i="1" s="1"/>
  <c r="AM57" i="1" a="1"/>
  <c r="AM57" i="1" s="1"/>
  <c r="BD57" i="1" s="1"/>
  <c r="AM258" i="1" a="1"/>
  <c r="AM258" i="1" s="1"/>
  <c r="BD258" i="1" s="1"/>
  <c r="AM267" i="1" a="1"/>
  <c r="AM267" i="1" s="1"/>
  <c r="BD267" i="1" s="1"/>
  <c r="AM270" i="1" a="1"/>
  <c r="AM270" i="1" s="1"/>
  <c r="BD270" i="1" s="1"/>
  <c r="AM278" i="1" a="1"/>
  <c r="AM278" i="1" s="1"/>
  <c r="BD278" i="1" s="1"/>
  <c r="AM308" i="1" a="1"/>
  <c r="AM308" i="1" s="1"/>
  <c r="BD308" i="1" s="1"/>
  <c r="AM309" i="1" a="1"/>
  <c r="AM309" i="1" s="1"/>
  <c r="BD309" i="1" s="1"/>
  <c r="AM317" i="1" a="1"/>
  <c r="AM317" i="1" s="1"/>
  <c r="BD317" i="1" s="1"/>
  <c r="AM318" i="1" a="1"/>
  <c r="AM318" i="1" s="1"/>
  <c r="BD318" i="1" s="1"/>
  <c r="AM329" i="1" a="1"/>
  <c r="AM329" i="1" s="1"/>
  <c r="BD329" i="1" s="1"/>
  <c r="AM339" i="1" a="1"/>
  <c r="AM339" i="1" s="1"/>
  <c r="BD339" i="1" s="1"/>
  <c r="AM347" i="1" a="1"/>
  <c r="AM347" i="1" s="1"/>
  <c r="BD347" i="1" s="1"/>
  <c r="AM354" i="1" a="1"/>
  <c r="AM354" i="1" s="1"/>
  <c r="BD354" i="1" s="1"/>
  <c r="AM361" i="1" a="1"/>
  <c r="AM361" i="1" s="1"/>
  <c r="BD361" i="1" s="1"/>
  <c r="AM373" i="1" a="1"/>
  <c r="AM373" i="1" s="1"/>
  <c r="BD373" i="1" s="1"/>
  <c r="AM60" i="1" a="1"/>
  <c r="AM60" i="1" s="1"/>
  <c r="BD60" i="1" s="1"/>
  <c r="AM244" i="1" a="1"/>
  <c r="AM244" i="1" s="1"/>
  <c r="BD244" i="1" s="1"/>
  <c r="AM374" i="1" a="1"/>
  <c r="AM374" i="1" s="1"/>
  <c r="BD374" i="1" s="1"/>
  <c r="AM376" i="1" a="1"/>
  <c r="AM376" i="1" s="1"/>
  <c r="BD376" i="1" s="1"/>
  <c r="AM383" i="1" a="1"/>
  <c r="AM383" i="1" s="1"/>
  <c r="BD383" i="1" s="1"/>
  <c r="AM388" i="1" a="1"/>
  <c r="AM388" i="1" s="1"/>
  <c r="BD388" i="1" s="1"/>
  <c r="AM402" i="1" a="1"/>
  <c r="AM402" i="1" s="1"/>
  <c r="BD402" i="1" s="1"/>
  <c r="AM407" i="1" a="1"/>
  <c r="AM407" i="1" s="1"/>
  <c r="BD407" i="1" s="1"/>
  <c r="AM415" i="1" a="1"/>
  <c r="AM415" i="1" s="1"/>
  <c r="BD415" i="1" s="1"/>
  <c r="AM427" i="1" a="1"/>
  <c r="AM427" i="1" s="1"/>
  <c r="BD427" i="1" s="1"/>
  <c r="AM461" i="1" a="1"/>
  <c r="AM461" i="1" s="1"/>
  <c r="BD461" i="1" s="1"/>
  <c r="AM469" i="1" a="1"/>
  <c r="AM469" i="1" s="1"/>
  <c r="BD469" i="1" s="1"/>
  <c r="AM476" i="1" a="1"/>
  <c r="AM476" i="1" s="1"/>
  <c r="BD476" i="1" s="1"/>
  <c r="AM482" i="1" a="1"/>
  <c r="AM482" i="1" s="1"/>
  <c r="BD482" i="1" s="1"/>
  <c r="AM488" i="1" a="1"/>
  <c r="AM488" i="1" s="1"/>
  <c r="BD488" i="1" s="1"/>
  <c r="AM509" i="1" a="1"/>
  <c r="AM509" i="1" s="1"/>
  <c r="BD509" i="1" s="1"/>
  <c r="AM524" i="1" a="1"/>
  <c r="AM524" i="1" s="1"/>
  <c r="BD524" i="1" s="1"/>
  <c r="AM538" i="1" a="1"/>
  <c r="AM538" i="1" s="1"/>
  <c r="BD538" i="1" s="1"/>
  <c r="AM551" i="1" a="1"/>
  <c r="AM551" i="1" s="1"/>
  <c r="BD551" i="1" s="1"/>
  <c r="AM559" i="1" a="1"/>
  <c r="AM559" i="1" s="1"/>
  <c r="BD559" i="1" s="1"/>
  <c r="AM565" i="1" a="1"/>
  <c r="AM565" i="1" s="1"/>
  <c r="BD565" i="1" s="1"/>
  <c r="AM568" i="1" a="1"/>
  <c r="AM568" i="1" s="1"/>
  <c r="BD568" i="1" s="1"/>
  <c r="AM583" i="1" a="1"/>
  <c r="AM583" i="1" s="1"/>
  <c r="BD583" i="1" s="1"/>
  <c r="AM591" i="1" a="1"/>
  <c r="AM591" i="1" s="1"/>
  <c r="BD591" i="1" s="1"/>
  <c r="AM601" i="1" a="1"/>
  <c r="AM601" i="1" s="1"/>
  <c r="BD601" i="1" s="1"/>
  <c r="AM612" i="1" a="1"/>
  <c r="AM612" i="1" s="1"/>
  <c r="BD612" i="1" s="1"/>
  <c r="AM633" i="1" a="1"/>
  <c r="AM633" i="1" s="1"/>
  <c r="BD633" i="1" s="1"/>
  <c r="AM378" i="1" a="1"/>
  <c r="AM378" i="1" s="1"/>
  <c r="BD378" i="1" s="1"/>
  <c r="AM390" i="1" a="1"/>
  <c r="AM390" i="1" s="1"/>
  <c r="BD390" i="1" s="1"/>
  <c r="AM397" i="1" a="1"/>
  <c r="AM397" i="1" s="1"/>
  <c r="BD397" i="1" s="1"/>
  <c r="AM409" i="1" a="1"/>
  <c r="AM409" i="1" s="1"/>
  <c r="BD409" i="1" s="1"/>
  <c r="AM413" i="1" a="1"/>
  <c r="AM413" i="1" s="1"/>
  <c r="BD413" i="1" s="1"/>
  <c r="AM419" i="1" a="1"/>
  <c r="AM419" i="1" s="1"/>
  <c r="BD419" i="1" s="1"/>
  <c r="AM424" i="1" a="1"/>
  <c r="AM424" i="1" s="1"/>
  <c r="BD424" i="1" s="1"/>
  <c r="AM426" i="1" a="1"/>
  <c r="AM426" i="1" s="1"/>
  <c r="BD426" i="1" s="1"/>
  <c r="AM432" i="1" a="1"/>
  <c r="AM432" i="1" s="1"/>
  <c r="BD432" i="1" s="1"/>
  <c r="AM451" i="1" a="1"/>
  <c r="AM451" i="1" s="1"/>
  <c r="BD451" i="1" s="1"/>
  <c r="AM457" i="1" a="1"/>
  <c r="AM457" i="1" s="1"/>
  <c r="BD457" i="1" s="1"/>
  <c r="AM463" i="1" a="1"/>
  <c r="AM463" i="1" s="1"/>
  <c r="BD463" i="1" s="1"/>
  <c r="AM472" i="1" a="1"/>
  <c r="AM472" i="1" s="1"/>
  <c r="BD472" i="1" s="1"/>
  <c r="AM490" i="1" a="1"/>
  <c r="AM490" i="1" s="1"/>
  <c r="BD490" i="1" s="1"/>
  <c r="AM494" i="1" a="1"/>
  <c r="AM494" i="1" s="1"/>
  <c r="BD494" i="1" s="1"/>
  <c r="AM498" i="1" a="1"/>
  <c r="AM498" i="1" s="1"/>
  <c r="BD498" i="1" s="1"/>
  <c r="AM502" i="1" a="1"/>
  <c r="AM502" i="1" s="1"/>
  <c r="BD502" i="1" s="1"/>
  <c r="AM513" i="1" a="1"/>
  <c r="AM513" i="1" s="1"/>
  <c r="BD513" i="1" s="1"/>
  <c r="AM517" i="1" a="1"/>
  <c r="AM517" i="1" s="1"/>
  <c r="BD517" i="1" s="1"/>
  <c r="AM521" i="1" a="1"/>
  <c r="AM521" i="1" s="1"/>
  <c r="BD521" i="1" s="1"/>
  <c r="AM528" i="1" a="1"/>
  <c r="AM528" i="1" s="1"/>
  <c r="BD528" i="1" s="1"/>
  <c r="AM539" i="1" a="1"/>
  <c r="AM539" i="1" s="1"/>
  <c r="BD539" i="1" s="1"/>
  <c r="AM540" i="1" a="1"/>
  <c r="AM540" i="1" s="1"/>
  <c r="BD540" i="1" s="1"/>
  <c r="AM552" i="1" a="1"/>
  <c r="AM552" i="1" s="1"/>
  <c r="BD552" i="1" s="1"/>
  <c r="AM553" i="1" a="1"/>
  <c r="AM553" i="1" s="1"/>
  <c r="BD553" i="1" s="1"/>
  <c r="AM571" i="1" a="1"/>
  <c r="AM571" i="1" s="1"/>
  <c r="BD571" i="1" s="1"/>
  <c r="AM574" i="1" a="1"/>
  <c r="AM574" i="1" s="1"/>
  <c r="BD574" i="1" s="1"/>
  <c r="AM584" i="1" a="1"/>
  <c r="AM584" i="1" s="1"/>
  <c r="BD584" i="1" s="1"/>
  <c r="AM592" i="1" a="1"/>
  <c r="AM592" i="1" s="1"/>
  <c r="BD592" i="1" s="1"/>
  <c r="AM593" i="1" a="1"/>
  <c r="AM593" i="1" s="1"/>
  <c r="BD593" i="1" s="1"/>
  <c r="AM602" i="1" a="1"/>
  <c r="AM602" i="1" s="1"/>
  <c r="BD602" i="1" s="1"/>
  <c r="AM618" i="1" a="1"/>
  <c r="AM618" i="1" s="1"/>
  <c r="BD618" i="1" s="1"/>
  <c r="AM629" i="1" a="1"/>
  <c r="AM629" i="1" s="1"/>
  <c r="BD629" i="1" s="1"/>
  <c r="AM631" i="1" a="1"/>
  <c r="AM631" i="1" s="1"/>
  <c r="BD631" i="1" s="1"/>
  <c r="AM259" i="1" a="1"/>
  <c r="AM259" i="1" s="1"/>
  <c r="BD259" i="1" s="1"/>
  <c r="AM279" i="1" a="1"/>
  <c r="AM279" i="1" s="1"/>
  <c r="BD279" i="1" s="1"/>
  <c r="AM299" i="1" a="1"/>
  <c r="AM299" i="1" s="1"/>
  <c r="BD299" i="1" s="1"/>
  <c r="AM358" i="1" a="1"/>
  <c r="AM358" i="1" s="1"/>
  <c r="BD358" i="1" s="1"/>
  <c r="AM380" i="1" a="1"/>
  <c r="AM380" i="1" s="1"/>
  <c r="BD380" i="1" s="1"/>
  <c r="AM385" i="1" a="1"/>
  <c r="AM385" i="1" s="1"/>
  <c r="BD385" i="1" s="1"/>
  <c r="AM399" i="1" a="1"/>
  <c r="AM399" i="1" s="1"/>
  <c r="BD399" i="1" s="1"/>
  <c r="AM404" i="1" a="1"/>
  <c r="AM404" i="1" s="1"/>
  <c r="BD404" i="1" s="1"/>
  <c r="AM411" i="1" a="1"/>
  <c r="AM411" i="1" s="1"/>
  <c r="BD411" i="1" s="1"/>
  <c r="AM421" i="1" a="1"/>
  <c r="AM421" i="1" s="1"/>
  <c r="BD421" i="1" s="1"/>
  <c r="AM437" i="1" a="1"/>
  <c r="AM437" i="1" s="1"/>
  <c r="BD437" i="1" s="1"/>
  <c r="AM441" i="1" a="1"/>
  <c r="AM441" i="1" s="1"/>
  <c r="BD441" i="1" s="1"/>
  <c r="AM443" i="1" a="1"/>
  <c r="AM443" i="1" s="1"/>
  <c r="BD443" i="1" s="1"/>
  <c r="AM445" i="1" a="1"/>
  <c r="AM445" i="1" s="1"/>
  <c r="BD445" i="1" s="1"/>
  <c r="AM448" i="1" a="1"/>
  <c r="AM448" i="1" s="1"/>
  <c r="BD448" i="1" s="1"/>
  <c r="AM454" i="1" a="1"/>
  <c r="AM454" i="1" s="1"/>
  <c r="BD454" i="1" s="1"/>
  <c r="AM460" i="1" a="1"/>
  <c r="AM460" i="1" s="1"/>
  <c r="BD460" i="1" s="1"/>
  <c r="AM466" i="1" a="1"/>
  <c r="AM466" i="1" s="1"/>
  <c r="BD466" i="1" s="1"/>
  <c r="AM475" i="1" a="1"/>
  <c r="AM475" i="1" s="1"/>
  <c r="BD475" i="1" s="1"/>
  <c r="AM481" i="1" a="1"/>
  <c r="AM481" i="1" s="1"/>
  <c r="BD481" i="1" s="1"/>
  <c r="AM484" i="1" a="1"/>
  <c r="AM484" i="1" s="1"/>
  <c r="BD484" i="1" s="1"/>
  <c r="AM487" i="1" a="1"/>
  <c r="AM487" i="1" s="1"/>
  <c r="BD487" i="1" s="1"/>
  <c r="AM495" i="1" a="1"/>
  <c r="AM495" i="1" s="1"/>
  <c r="BD495" i="1" s="1"/>
  <c r="AM499" i="1" a="1"/>
  <c r="AM499" i="1" s="1"/>
  <c r="BD499" i="1" s="1"/>
  <c r="AM503" i="1" a="1"/>
  <c r="AM503" i="1" s="1"/>
  <c r="BD503" i="1" s="1"/>
  <c r="AM506" i="1" a="1"/>
  <c r="AM506" i="1" s="1"/>
  <c r="BD506" i="1" s="1"/>
  <c r="AM510" i="1" a="1"/>
  <c r="AM510" i="1" s="1"/>
  <c r="BD510" i="1" s="1"/>
  <c r="AM514" i="1" a="1"/>
  <c r="AM514" i="1" s="1"/>
  <c r="BD514" i="1" s="1"/>
  <c r="AM525" i="1" a="1"/>
  <c r="AM525" i="1" s="1"/>
  <c r="BD525" i="1" s="1"/>
  <c r="AM529" i="1" a="1"/>
  <c r="AM529" i="1" s="1"/>
  <c r="BD529" i="1" s="1"/>
  <c r="AM541" i="1" a="1"/>
  <c r="AM541" i="1" s="1"/>
  <c r="BD541" i="1" s="1"/>
  <c r="AM542" i="1" a="1"/>
  <c r="AM542" i="1" s="1"/>
  <c r="BD542" i="1" s="1"/>
  <c r="AM554" i="1" a="1"/>
  <c r="AM554" i="1" s="1"/>
  <c r="BD554" i="1" s="1"/>
  <c r="AM563" i="1" a="1"/>
  <c r="AM563" i="1" s="1"/>
  <c r="BD563" i="1" s="1"/>
  <c r="AM566" i="1" a="1"/>
  <c r="AM566" i="1" s="1"/>
  <c r="BD566" i="1" s="1"/>
  <c r="AM575" i="1" a="1"/>
  <c r="AM575" i="1" s="1"/>
  <c r="BD575" i="1" s="1"/>
  <c r="AM585" i="1" a="1"/>
  <c r="AM585" i="1" s="1"/>
  <c r="BD585" i="1" s="1"/>
  <c r="AM594" i="1" a="1"/>
  <c r="AM594" i="1" s="1"/>
  <c r="BD594" i="1" s="1"/>
  <c r="AM603" i="1" a="1"/>
  <c r="AM603" i="1" s="1"/>
  <c r="BD603" i="1" s="1"/>
  <c r="AM616" i="1" a="1"/>
  <c r="AM616" i="1" s="1"/>
  <c r="BD616" i="1" s="1"/>
  <c r="AM620" i="1" a="1"/>
  <c r="AM620" i="1" s="1"/>
  <c r="BD620" i="1" s="1"/>
  <c r="AM635" i="1" a="1"/>
  <c r="AM635" i="1" s="1"/>
  <c r="BD635" i="1" s="1"/>
  <c r="AM637" i="1" a="1"/>
  <c r="AM637" i="1" s="1"/>
  <c r="BD637" i="1" s="1"/>
  <c r="AM351" i="1" a="1"/>
  <c r="AM351" i="1" s="1"/>
  <c r="BD351" i="1" s="1"/>
  <c r="AM387" i="1" a="1"/>
  <c r="AM387" i="1" s="1"/>
  <c r="BD387" i="1" s="1"/>
  <c r="AM392" i="1" a="1"/>
  <c r="AM392" i="1" s="1"/>
  <c r="BD392" i="1" s="1"/>
  <c r="AM406" i="1" a="1"/>
  <c r="AM406" i="1" s="1"/>
  <c r="BD406" i="1" s="1"/>
  <c r="AM423" i="1" a="1"/>
  <c r="AM423" i="1" s="1"/>
  <c r="BD423" i="1" s="1"/>
  <c r="AM431" i="1" a="1"/>
  <c r="AM431" i="1" s="1"/>
  <c r="BD431" i="1" s="1"/>
  <c r="AM436" i="1" a="1"/>
  <c r="AM436" i="1" s="1"/>
  <c r="BD436" i="1" s="1"/>
  <c r="AM439" i="1" a="1"/>
  <c r="AM439" i="1" s="1"/>
  <c r="BD439" i="1" s="1"/>
  <c r="AM478" i="1" a="1"/>
  <c r="AM478" i="1" s="1"/>
  <c r="BD478" i="1" s="1"/>
  <c r="AM518" i="1" a="1"/>
  <c r="AM518" i="1" s="1"/>
  <c r="BD518" i="1" s="1"/>
  <c r="AM522" i="1" a="1"/>
  <c r="AM522" i="1" s="1"/>
  <c r="BD522" i="1" s="1"/>
  <c r="AM531" i="1" a="1"/>
  <c r="AM531" i="1" s="1"/>
  <c r="BD531" i="1" s="1"/>
  <c r="AM544" i="1" a="1"/>
  <c r="AM544" i="1" s="1"/>
  <c r="BD544" i="1" s="1"/>
  <c r="AM555" i="1" a="1"/>
  <c r="AM555" i="1" s="1"/>
  <c r="BD555" i="1" s="1"/>
  <c r="AM560" i="1" a="1"/>
  <c r="AM560" i="1" s="1"/>
  <c r="BD560" i="1" s="1"/>
  <c r="AM569" i="1" a="1"/>
  <c r="AM569" i="1" s="1"/>
  <c r="BD569" i="1" s="1"/>
  <c r="AM576" i="1" a="1"/>
  <c r="AM576" i="1" s="1"/>
  <c r="BD576" i="1" s="1"/>
  <c r="AM577" i="1" a="1"/>
  <c r="AM577" i="1" s="1"/>
  <c r="BD577" i="1" s="1"/>
  <c r="AM586" i="1" a="1"/>
  <c r="AM586" i="1" s="1"/>
  <c r="BD586" i="1" s="1"/>
  <c r="AM595" i="1" a="1"/>
  <c r="AM595" i="1" s="1"/>
  <c r="BD595" i="1" s="1"/>
  <c r="AM604" i="1" a="1"/>
  <c r="AM604" i="1" s="1"/>
  <c r="BD604" i="1" s="1"/>
  <c r="AM622" i="1" a="1"/>
  <c r="AM622" i="1" s="1"/>
  <c r="BD622" i="1" s="1"/>
  <c r="AM628" i="1" a="1"/>
  <c r="AM628" i="1" s="1"/>
  <c r="BD628" i="1" s="1"/>
  <c r="AM273" i="1" a="1"/>
  <c r="AM273" i="1" s="1"/>
  <c r="BD273" i="1" s="1"/>
  <c r="AM300" i="1" a="1"/>
  <c r="AM300" i="1" s="1"/>
  <c r="BD300" i="1" s="1"/>
  <c r="AM375" i="1" a="1"/>
  <c r="AM375" i="1" s="1"/>
  <c r="BD375" i="1" s="1"/>
  <c r="AM382" i="1" a="1"/>
  <c r="AM382" i="1" s="1"/>
  <c r="BD382" i="1" s="1"/>
  <c r="AM394" i="1" a="1"/>
  <c r="AM394" i="1" s="1"/>
  <c r="BD394" i="1" s="1"/>
  <c r="AM401" i="1" a="1"/>
  <c r="AM401" i="1" s="1"/>
  <c r="BD401" i="1" s="1"/>
  <c r="AM408" i="1" a="1"/>
  <c r="AM408" i="1" s="1"/>
  <c r="BD408" i="1" s="1"/>
  <c r="AM416" i="1" a="1"/>
  <c r="AM416" i="1" s="1"/>
  <c r="BD416" i="1" s="1"/>
  <c r="AM418" i="1" a="1"/>
  <c r="AM418" i="1" s="1"/>
  <c r="BD418" i="1" s="1"/>
  <c r="AM425" i="1" a="1"/>
  <c r="AM425" i="1" s="1"/>
  <c r="BD425" i="1" s="1"/>
  <c r="AM430" i="1" a="1"/>
  <c r="AM430" i="1" s="1"/>
  <c r="BD430" i="1" s="1"/>
  <c r="AM435" i="1" a="1"/>
  <c r="AM435" i="1" s="1"/>
  <c r="BD435" i="1" s="1"/>
  <c r="AM447" i="1" a="1"/>
  <c r="AM447" i="1" s="1"/>
  <c r="BD447" i="1" s="1"/>
  <c r="AM450" i="1" a="1"/>
  <c r="AM450" i="1" s="1"/>
  <c r="BD450" i="1" s="1"/>
  <c r="AM453" i="1" a="1"/>
  <c r="AM453" i="1" s="1"/>
  <c r="BD453" i="1" s="1"/>
  <c r="AM456" i="1" a="1"/>
  <c r="AM456" i="1" s="1"/>
  <c r="BD456" i="1" s="1"/>
  <c r="AM465" i="1" a="1"/>
  <c r="AM465" i="1" s="1"/>
  <c r="BD465" i="1" s="1"/>
  <c r="AM468" i="1" a="1"/>
  <c r="AM468" i="1" s="1"/>
  <c r="BD468" i="1" s="1"/>
  <c r="AM474" i="1" a="1"/>
  <c r="AM474" i="1" s="1"/>
  <c r="BD474" i="1" s="1"/>
  <c r="AM480" i="1" a="1"/>
  <c r="AM480" i="1" s="1"/>
  <c r="BD480" i="1" s="1"/>
  <c r="AM486" i="1" a="1"/>
  <c r="AM486" i="1" s="1"/>
  <c r="BD486" i="1" s="1"/>
  <c r="AM492" i="1" a="1"/>
  <c r="AM492" i="1" s="1"/>
  <c r="BD492" i="1" s="1"/>
  <c r="AM493" i="1" a="1"/>
  <c r="AM493" i="1" s="1"/>
  <c r="BD493" i="1" s="1"/>
  <c r="AM507" i="1" a="1"/>
  <c r="AM507" i="1" s="1"/>
  <c r="BD507" i="1" s="1"/>
  <c r="AM515" i="1" a="1"/>
  <c r="AM515" i="1" s="1"/>
  <c r="BD515" i="1" s="1"/>
  <c r="AM519" i="1" a="1"/>
  <c r="AM519" i="1" s="1"/>
  <c r="BD519" i="1" s="1"/>
  <c r="AM526" i="1" a="1"/>
  <c r="AM526" i="1" s="1"/>
  <c r="BD526" i="1" s="1"/>
  <c r="AM530" i="1" a="1"/>
  <c r="AM530" i="1" s="1"/>
  <c r="BD530" i="1" s="1"/>
  <c r="AM532" i="1" a="1"/>
  <c r="AM532" i="1" s="1"/>
  <c r="BD532" i="1" s="1"/>
  <c r="AM533" i="1" a="1"/>
  <c r="AM533" i="1" s="1"/>
  <c r="BD533" i="1" s="1"/>
  <c r="AM543" i="1" a="1"/>
  <c r="AM543" i="1" s="1"/>
  <c r="BD543" i="1" s="1"/>
  <c r="AM556" i="1" a="1"/>
  <c r="AM556" i="1" s="1"/>
  <c r="BD556" i="1" s="1"/>
  <c r="AM557" i="1" a="1"/>
  <c r="AM557" i="1" s="1"/>
  <c r="BD557" i="1" s="1"/>
  <c r="AM572" i="1" a="1"/>
  <c r="AM572" i="1" s="1"/>
  <c r="BD572" i="1" s="1"/>
  <c r="AM578" i="1" a="1"/>
  <c r="AM578" i="1" s="1"/>
  <c r="BD578" i="1" s="1"/>
  <c r="AM587" i="1" a="1"/>
  <c r="AM587" i="1" s="1"/>
  <c r="BD587" i="1" s="1"/>
  <c r="AM596" i="1" a="1"/>
  <c r="AM596" i="1" s="1"/>
  <c r="BD596" i="1" s="1"/>
  <c r="AM605" i="1" a="1"/>
  <c r="AM605" i="1" s="1"/>
  <c r="BD605" i="1" s="1"/>
  <c r="AM624" i="1" a="1"/>
  <c r="AM624" i="1" s="1"/>
  <c r="BD624" i="1" s="1"/>
  <c r="AM626" i="1" a="1"/>
  <c r="AM626" i="1" s="1"/>
  <c r="BD626" i="1" s="1"/>
  <c r="AM630" i="1" a="1"/>
  <c r="AM630" i="1" s="1"/>
  <c r="BD630" i="1" s="1"/>
  <c r="AM264" i="1" a="1"/>
  <c r="AM264" i="1" s="1"/>
  <c r="BD264" i="1" s="1"/>
  <c r="AM334" i="1" a="1"/>
  <c r="AM334" i="1" s="1"/>
  <c r="BD334" i="1" s="1"/>
  <c r="AM344" i="1" a="1"/>
  <c r="AM344" i="1" s="1"/>
  <c r="BD344" i="1" s="1"/>
  <c r="AM377" i="1" a="1"/>
  <c r="AM377" i="1" s="1"/>
  <c r="BD377" i="1" s="1"/>
  <c r="AM384" i="1" a="1"/>
  <c r="AM384" i="1" s="1"/>
  <c r="BD384" i="1" s="1"/>
  <c r="AM389" i="1" a="1"/>
  <c r="AM389" i="1" s="1"/>
  <c r="BD389" i="1" s="1"/>
  <c r="AM391" i="1" a="1"/>
  <c r="AM391" i="1" s="1"/>
  <c r="BD391" i="1" s="1"/>
  <c r="AM396" i="1" a="1"/>
  <c r="AM396" i="1" s="1"/>
  <c r="BD396" i="1" s="1"/>
  <c r="AM398" i="1" a="1"/>
  <c r="AM398" i="1" s="1"/>
  <c r="BD398" i="1" s="1"/>
  <c r="AM403" i="1" a="1"/>
  <c r="AM403" i="1" s="1"/>
  <c r="BD403" i="1" s="1"/>
  <c r="AM410" i="1" a="1"/>
  <c r="AM410" i="1" s="1"/>
  <c r="BD410" i="1" s="1"/>
  <c r="AM412" i="1" a="1"/>
  <c r="AM412" i="1" s="1"/>
  <c r="BD412" i="1" s="1"/>
  <c r="AM414" i="1" a="1"/>
  <c r="AM414" i="1" s="1"/>
  <c r="BD414" i="1" s="1"/>
  <c r="AM420" i="1" a="1"/>
  <c r="AM420" i="1" s="1"/>
  <c r="BD420" i="1" s="1"/>
  <c r="AM459" i="1" a="1"/>
  <c r="AM459" i="1" s="1"/>
  <c r="BD459" i="1" s="1"/>
  <c r="AM462" i="1" a="1"/>
  <c r="AM462" i="1" s="1"/>
  <c r="BD462" i="1" s="1"/>
  <c r="AM471" i="1" a="1"/>
  <c r="AM471" i="1" s="1"/>
  <c r="BD471" i="1" s="1"/>
  <c r="AM483" i="1" a="1"/>
  <c r="AM483" i="1" s="1"/>
  <c r="BD483" i="1" s="1"/>
  <c r="AM489" i="1" a="1"/>
  <c r="AM489" i="1" s="1"/>
  <c r="BD489" i="1" s="1"/>
  <c r="AM496" i="1" a="1"/>
  <c r="AM496" i="1" s="1"/>
  <c r="BD496" i="1" s="1"/>
  <c r="AM500" i="1" a="1"/>
  <c r="AM500" i="1" s="1"/>
  <c r="BD500" i="1" s="1"/>
  <c r="AM504" i="1" a="1"/>
  <c r="AM504" i="1" s="1"/>
  <c r="BD504" i="1" s="1"/>
  <c r="AM511" i="1" a="1"/>
  <c r="AM511" i="1" s="1"/>
  <c r="BD511" i="1" s="1"/>
  <c r="AM545" i="1" a="1"/>
  <c r="AM545" i="1" s="1"/>
  <c r="BD545" i="1" s="1"/>
  <c r="AM546" i="1" a="1"/>
  <c r="AM546" i="1" s="1"/>
  <c r="BD546" i="1" s="1"/>
  <c r="AM558" i="1" a="1"/>
  <c r="AM558" i="1" s="1"/>
  <c r="BD558" i="1" s="1"/>
  <c r="AM561" i="1" a="1"/>
  <c r="AM561" i="1" s="1"/>
  <c r="BD561" i="1" s="1"/>
  <c r="AM564" i="1" a="1"/>
  <c r="AM564" i="1" s="1"/>
  <c r="BD564" i="1" s="1"/>
  <c r="AM567" i="1" a="1"/>
  <c r="AM567" i="1" s="1"/>
  <c r="BD567" i="1" s="1"/>
  <c r="AM579" i="1" a="1"/>
  <c r="AM579" i="1" s="1"/>
  <c r="BD579" i="1" s="1"/>
  <c r="AM588" i="1" a="1"/>
  <c r="AM588" i="1" s="1"/>
  <c r="BD588" i="1" s="1"/>
  <c r="AM597" i="1" a="1"/>
  <c r="AM597" i="1" s="1"/>
  <c r="BD597" i="1" s="1"/>
  <c r="AM598" i="1" a="1"/>
  <c r="AM598" i="1" s="1"/>
  <c r="BD598" i="1" s="1"/>
  <c r="AM606" i="1" a="1"/>
  <c r="AM606" i="1" s="1"/>
  <c r="BD606" i="1" s="1"/>
  <c r="AM632" i="1" a="1"/>
  <c r="AM632" i="1" s="1"/>
  <c r="BD632" i="1" s="1"/>
  <c r="AM153" i="1" a="1"/>
  <c r="AM153" i="1" s="1"/>
  <c r="BD153" i="1" s="1"/>
  <c r="AM268" i="1" a="1"/>
  <c r="AM268" i="1" s="1"/>
  <c r="BD268" i="1" s="1"/>
  <c r="AM381" i="1" a="1"/>
  <c r="AM381" i="1" s="1"/>
  <c r="BD381" i="1" s="1"/>
  <c r="AM395" i="1" a="1"/>
  <c r="AM395" i="1" s="1"/>
  <c r="BD395" i="1" s="1"/>
  <c r="AM400" i="1" a="1"/>
  <c r="AM400" i="1" s="1"/>
  <c r="BD400" i="1" s="1"/>
  <c r="AM417" i="1" a="1"/>
  <c r="AM417" i="1" s="1"/>
  <c r="BD417" i="1" s="1"/>
  <c r="AM433" i="1" a="1"/>
  <c r="AM433" i="1" s="1"/>
  <c r="BD433" i="1" s="1"/>
  <c r="AM438" i="1" a="1"/>
  <c r="AM438" i="1" s="1"/>
  <c r="BD438" i="1" s="1"/>
  <c r="AM444" i="1" a="1"/>
  <c r="AM444" i="1" s="1"/>
  <c r="BD444" i="1" s="1"/>
  <c r="AM446" i="1" a="1"/>
  <c r="AM446" i="1" s="1"/>
  <c r="BD446" i="1" s="1"/>
  <c r="AM449" i="1" a="1"/>
  <c r="AM449" i="1" s="1"/>
  <c r="BD449" i="1" s="1"/>
  <c r="AM455" i="1" a="1"/>
  <c r="AM455" i="1" s="1"/>
  <c r="BD455" i="1" s="1"/>
  <c r="AM464" i="1" a="1"/>
  <c r="AM464" i="1" s="1"/>
  <c r="BD464" i="1" s="1"/>
  <c r="AM467" i="1" a="1"/>
  <c r="AM467" i="1" s="1"/>
  <c r="BD467" i="1" s="1"/>
  <c r="AM470" i="1" a="1"/>
  <c r="AM470" i="1" s="1"/>
  <c r="BD470" i="1" s="1"/>
  <c r="AM479" i="1" a="1"/>
  <c r="AM479" i="1" s="1"/>
  <c r="BD479" i="1" s="1"/>
  <c r="AM485" i="1" a="1"/>
  <c r="AM485" i="1" s="1"/>
  <c r="BD485" i="1" s="1"/>
  <c r="AM491" i="1" a="1"/>
  <c r="AM491" i="1" s="1"/>
  <c r="BD491" i="1" s="1"/>
  <c r="AM497" i="1" a="1"/>
  <c r="AM497" i="1" s="1"/>
  <c r="BD497" i="1" s="1"/>
  <c r="AM501" i="1" a="1"/>
  <c r="AM501" i="1" s="1"/>
  <c r="BD501" i="1" s="1"/>
  <c r="AM505" i="1" a="1"/>
  <c r="AM505" i="1" s="1"/>
  <c r="BD505" i="1" s="1"/>
  <c r="AM537" i="1" a="1"/>
  <c r="AM537" i="1" s="1"/>
  <c r="BD537" i="1" s="1"/>
  <c r="AM549" i="1" a="1"/>
  <c r="AM549" i="1" s="1"/>
  <c r="BD549" i="1" s="1"/>
  <c r="AM550" i="1" a="1"/>
  <c r="AM550" i="1" s="1"/>
  <c r="BD550" i="1" s="1"/>
  <c r="AM562" i="1" a="1"/>
  <c r="AM562" i="1" s="1"/>
  <c r="BD562" i="1" s="1"/>
  <c r="AM581" i="1" a="1"/>
  <c r="AM581" i="1" s="1"/>
  <c r="BD581" i="1" s="1"/>
  <c r="AM582" i="1" a="1"/>
  <c r="AM582" i="1" s="1"/>
  <c r="BD582" i="1" s="1"/>
  <c r="AM590" i="1" a="1"/>
  <c r="AM590" i="1" s="1"/>
  <c r="BD590" i="1" s="1"/>
  <c r="AM600" i="1" a="1"/>
  <c r="AM600" i="1" s="1"/>
  <c r="BD600" i="1" s="1"/>
  <c r="AM608" i="1" a="1"/>
  <c r="AM608" i="1" s="1"/>
  <c r="BD608" i="1" s="1"/>
  <c r="AM610" i="1" a="1"/>
  <c r="AM610" i="1" s="1"/>
  <c r="BD610" i="1" s="1"/>
  <c r="AM611" i="1" a="1"/>
  <c r="AM611" i="1" s="1"/>
  <c r="BD611" i="1" s="1"/>
  <c r="AM613" i="1" a="1"/>
  <c r="AM613" i="1" s="1"/>
  <c r="BD613" i="1" s="1"/>
  <c r="AM614" i="1" a="1"/>
  <c r="AM614" i="1" s="1"/>
  <c r="BD614" i="1" s="1"/>
  <c r="AM615" i="1" a="1"/>
  <c r="AM615" i="1" s="1"/>
  <c r="BD615" i="1" s="1"/>
  <c r="AM621" i="1" a="1"/>
  <c r="AM621" i="1" s="1"/>
  <c r="BD621" i="1" s="1"/>
  <c r="AM623" i="1" a="1"/>
  <c r="AM623" i="1" s="1"/>
  <c r="BD623" i="1" s="1"/>
  <c r="AM625" i="1" a="1"/>
  <c r="AM625" i="1" s="1"/>
  <c r="BD625" i="1" s="1"/>
  <c r="AM627" i="1" a="1"/>
  <c r="AM627" i="1" s="1"/>
  <c r="BD627" i="1" s="1"/>
  <c r="AM638" i="1" a="1"/>
  <c r="AM638" i="1" s="1"/>
  <c r="BD638" i="1" s="1"/>
  <c r="AM386" i="1" a="1"/>
  <c r="AM386" i="1" s="1"/>
  <c r="BD386" i="1" s="1"/>
  <c r="AM535" i="1" a="1"/>
  <c r="AM535" i="1" s="1"/>
  <c r="BD535" i="1" s="1"/>
  <c r="AM617" i="1" a="1"/>
  <c r="AM617" i="1" s="1"/>
  <c r="BD617" i="1" s="1"/>
  <c r="AM636" i="1" a="1"/>
  <c r="AM636" i="1" s="1"/>
  <c r="BD636" i="1" s="1"/>
  <c r="AM644" i="1" a="1"/>
  <c r="AM644" i="1" s="1"/>
  <c r="BD644" i="1" s="1"/>
  <c r="AM647" i="1" a="1"/>
  <c r="AM647" i="1" s="1"/>
  <c r="BD647" i="1" s="1"/>
  <c r="AM656" i="1" a="1"/>
  <c r="AM656" i="1" s="1"/>
  <c r="BD656" i="1" s="1"/>
  <c r="AM661" i="1" a="1"/>
  <c r="AM661" i="1" s="1"/>
  <c r="BD661" i="1" s="1"/>
  <c r="AM663" i="1" a="1"/>
  <c r="AM663" i="1" s="1"/>
  <c r="BD663" i="1" s="1"/>
  <c r="AM672" i="1" a="1"/>
  <c r="AM672" i="1" s="1"/>
  <c r="BD672" i="1" s="1"/>
  <c r="AM675" i="1" a="1"/>
  <c r="AM675" i="1" s="1"/>
  <c r="BD675" i="1" s="1"/>
  <c r="AM696" i="1" a="1"/>
  <c r="AM696" i="1" s="1"/>
  <c r="BD696" i="1" s="1"/>
  <c r="AM712" i="1" a="1"/>
  <c r="AM712" i="1" s="1"/>
  <c r="BD712" i="1" s="1"/>
  <c r="AM719" i="1" a="1"/>
  <c r="AM719" i="1" s="1"/>
  <c r="BD719" i="1" s="1"/>
  <c r="AM720" i="1" a="1"/>
  <c r="AM720" i="1" s="1"/>
  <c r="BD720" i="1" s="1"/>
  <c r="AM728" i="1" a="1"/>
  <c r="AM728" i="1" s="1"/>
  <c r="BD728" i="1" s="1"/>
  <c r="AM759" i="1" a="1"/>
  <c r="AM759" i="1" s="1"/>
  <c r="BD759" i="1" s="1"/>
  <c r="AM781" i="1" a="1"/>
  <c r="AM781" i="1" s="1"/>
  <c r="BD781" i="1" s="1"/>
  <c r="AM796" i="1" a="1"/>
  <c r="AM796" i="1" s="1"/>
  <c r="BD796" i="1" s="1"/>
  <c r="AM797" i="1" a="1"/>
  <c r="AM797" i="1" s="1"/>
  <c r="BD797" i="1" s="1"/>
  <c r="AM804" i="1" a="1"/>
  <c r="AM804" i="1" s="1"/>
  <c r="BD804" i="1" s="1"/>
  <c r="AM805" i="1" a="1"/>
  <c r="AM805" i="1" s="1"/>
  <c r="BD805" i="1" s="1"/>
  <c r="AM815" i="1" a="1"/>
  <c r="AM815" i="1" s="1"/>
  <c r="BD815" i="1" s="1"/>
  <c r="AM826" i="1" a="1"/>
  <c r="AM826" i="1" s="1"/>
  <c r="BD826" i="1" s="1"/>
  <c r="AM837" i="1" a="1"/>
  <c r="AM837" i="1" s="1"/>
  <c r="BD837" i="1" s="1"/>
  <c r="AM852" i="1" a="1"/>
  <c r="AM852" i="1" s="1"/>
  <c r="BD852" i="1" s="1"/>
  <c r="AM855" i="1" a="1"/>
  <c r="AM855" i="1" s="1"/>
  <c r="BD855" i="1" s="1"/>
  <c r="AM858" i="1" a="1"/>
  <c r="AM858" i="1" s="1"/>
  <c r="BD858" i="1" s="1"/>
  <c r="AM861" i="1" a="1"/>
  <c r="AM861" i="1" s="1"/>
  <c r="BD861" i="1" s="1"/>
  <c r="AM864" i="1" a="1"/>
  <c r="AM864" i="1" s="1"/>
  <c r="BD864" i="1" s="1"/>
  <c r="AM887" i="1" a="1"/>
  <c r="AM887" i="1" s="1"/>
  <c r="BD887" i="1" s="1"/>
  <c r="AM895" i="1" a="1"/>
  <c r="AM895" i="1" s="1"/>
  <c r="BD895" i="1" s="1"/>
  <c r="AM896" i="1" a="1"/>
  <c r="AM896" i="1" s="1"/>
  <c r="BD896" i="1" s="1"/>
  <c r="AM301" i="1" a="1"/>
  <c r="AM301" i="1" s="1"/>
  <c r="BD301" i="1" s="1"/>
  <c r="AM405" i="1" a="1"/>
  <c r="AM405" i="1" s="1"/>
  <c r="BD405" i="1" s="1"/>
  <c r="AM547" i="1" a="1"/>
  <c r="AM547" i="1" s="1"/>
  <c r="BD547" i="1" s="1"/>
  <c r="AM641" i="1" a="1"/>
  <c r="AM641" i="1" s="1"/>
  <c r="BD641" i="1" s="1"/>
  <c r="AM651" i="1" a="1"/>
  <c r="AM651" i="1" s="1"/>
  <c r="BD651" i="1" s="1"/>
  <c r="AM667" i="1" a="1"/>
  <c r="AM667" i="1" s="1"/>
  <c r="BD667" i="1" s="1"/>
  <c r="AM671" i="1" a="1"/>
  <c r="AM671" i="1" s="1"/>
  <c r="BD671" i="1" s="1"/>
  <c r="AM678" i="1" a="1"/>
  <c r="AM678" i="1" s="1"/>
  <c r="BD678" i="1" s="1"/>
  <c r="AM681" i="1" a="1"/>
  <c r="AM681" i="1" s="1"/>
  <c r="BD681" i="1" s="1"/>
  <c r="AM684" i="1" a="1"/>
  <c r="AM684" i="1" s="1"/>
  <c r="BD684" i="1" s="1"/>
  <c r="AM687" i="1" a="1"/>
  <c r="AM687" i="1" s="1"/>
  <c r="BD687" i="1" s="1"/>
  <c r="AM697" i="1" a="1"/>
  <c r="AM697" i="1" s="1"/>
  <c r="BD697" i="1" s="1"/>
  <c r="AM704" i="1" a="1"/>
  <c r="AM704" i="1" s="1"/>
  <c r="BD704" i="1" s="1"/>
  <c r="AM705" i="1" a="1"/>
  <c r="AM705" i="1" s="1"/>
  <c r="BD705" i="1" s="1"/>
  <c r="AM713" i="1" a="1"/>
  <c r="AM713" i="1" s="1"/>
  <c r="BD713" i="1" s="1"/>
  <c r="AM729" i="1" a="1"/>
  <c r="AM729" i="1" s="1"/>
  <c r="BD729" i="1" s="1"/>
  <c r="AM744" i="1" a="1"/>
  <c r="AM744" i="1" s="1"/>
  <c r="BD744" i="1" s="1"/>
  <c r="AM751" i="1" a="1"/>
  <c r="AM751" i="1" s="1"/>
  <c r="BD751" i="1" s="1"/>
  <c r="AM752" i="1" a="1"/>
  <c r="AM752" i="1" s="1"/>
  <c r="BD752" i="1" s="1"/>
  <c r="AM760" i="1" a="1"/>
  <c r="AM760" i="1" s="1"/>
  <c r="BD760" i="1" s="1"/>
  <c r="AM766" i="1" a="1"/>
  <c r="AM766" i="1" s="1"/>
  <c r="BD766" i="1" s="1"/>
  <c r="AM767" i="1" a="1"/>
  <c r="AM767" i="1" s="1"/>
  <c r="BD767" i="1" s="1"/>
  <c r="AM774" i="1" a="1"/>
  <c r="AM774" i="1" s="1"/>
  <c r="BD774" i="1" s="1"/>
  <c r="AM775" i="1" a="1"/>
  <c r="AM775" i="1" s="1"/>
  <c r="BD775" i="1" s="1"/>
  <c r="AM782" i="1" a="1"/>
  <c r="AM782" i="1" s="1"/>
  <c r="BD782" i="1" s="1"/>
  <c r="AM789" i="1" a="1"/>
  <c r="AM789" i="1" s="1"/>
  <c r="BD789" i="1" s="1"/>
  <c r="AM790" i="1" a="1"/>
  <c r="AM790" i="1" s="1"/>
  <c r="BD790" i="1" s="1"/>
  <c r="AM828" i="1" a="1"/>
  <c r="AM828" i="1" s="1"/>
  <c r="BD828" i="1" s="1"/>
  <c r="AM829" i="1" a="1"/>
  <c r="AM829" i="1" s="1"/>
  <c r="BD829" i="1" s="1"/>
  <c r="AM834" i="1" a="1"/>
  <c r="AM834" i="1" s="1"/>
  <c r="BD834" i="1" s="1"/>
  <c r="AM844" i="1" a="1"/>
  <c r="AM844" i="1" s="1"/>
  <c r="BD844" i="1" s="1"/>
  <c r="AM867" i="1" a="1"/>
  <c r="AM867" i="1" s="1"/>
  <c r="BD867" i="1" s="1"/>
  <c r="AM870" i="1" a="1"/>
  <c r="AM870" i="1" s="1"/>
  <c r="BD870" i="1" s="1"/>
  <c r="AM873" i="1" a="1"/>
  <c r="AM873" i="1" s="1"/>
  <c r="BD873" i="1" s="1"/>
  <c r="AM888" i="1" a="1"/>
  <c r="AM888" i="1" s="1"/>
  <c r="BD888" i="1" s="1"/>
  <c r="AM393" i="1" a="1"/>
  <c r="AM393" i="1" s="1"/>
  <c r="BD393" i="1" s="1"/>
  <c r="AM442" i="1" a="1"/>
  <c r="AM442" i="1" s="1"/>
  <c r="BD442" i="1" s="1"/>
  <c r="AM536" i="1" a="1"/>
  <c r="AM536" i="1" s="1"/>
  <c r="BD536" i="1" s="1"/>
  <c r="AM580" i="1" a="1"/>
  <c r="AM580" i="1" s="1"/>
  <c r="BD580" i="1" s="1"/>
  <c r="AM599" i="1" a="1"/>
  <c r="AM599" i="1" s="1"/>
  <c r="BD599" i="1" s="1"/>
  <c r="AM643" i="1" a="1"/>
  <c r="AM643" i="1" s="1"/>
  <c r="BD643" i="1" s="1"/>
  <c r="AM650" i="1" a="1"/>
  <c r="AM650" i="1" s="1"/>
  <c r="BD650" i="1" s="1"/>
  <c r="AM658" i="1" a="1"/>
  <c r="AM658" i="1" s="1"/>
  <c r="BD658" i="1" s="1"/>
  <c r="AM665" i="1" a="1"/>
  <c r="AM665" i="1" s="1"/>
  <c r="BD665" i="1" s="1"/>
  <c r="AM690" i="1" a="1"/>
  <c r="AM690" i="1" s="1"/>
  <c r="BD690" i="1" s="1"/>
  <c r="AM693" i="1" a="1"/>
  <c r="AM693" i="1" s="1"/>
  <c r="BD693" i="1" s="1"/>
  <c r="AM698" i="1" a="1"/>
  <c r="AM698" i="1" s="1"/>
  <c r="BD698" i="1" s="1"/>
  <c r="AM699" i="1" a="1"/>
  <c r="AM699" i="1" s="1"/>
  <c r="BD699" i="1" s="1"/>
  <c r="AM707" i="1" a="1"/>
  <c r="AM707" i="1" s="1"/>
  <c r="BD707" i="1" s="1"/>
  <c r="AM714" i="1" a="1"/>
  <c r="AM714" i="1" s="1"/>
  <c r="BD714" i="1" s="1"/>
  <c r="AM721" i="1" a="1"/>
  <c r="AM721" i="1" s="1"/>
  <c r="BD721" i="1" s="1"/>
  <c r="AM722" i="1" a="1"/>
  <c r="AM722" i="1" s="1"/>
  <c r="BD722" i="1" s="1"/>
  <c r="AM730" i="1" a="1"/>
  <c r="AM730" i="1" s="1"/>
  <c r="BD730" i="1" s="1"/>
  <c r="AM736" i="1" a="1"/>
  <c r="AM736" i="1" s="1"/>
  <c r="BD736" i="1" s="1"/>
  <c r="AM737" i="1" a="1"/>
  <c r="AM737" i="1" s="1"/>
  <c r="BD737" i="1" s="1"/>
  <c r="AM745" i="1" a="1"/>
  <c r="AM745" i="1" s="1"/>
  <c r="BD745" i="1" s="1"/>
  <c r="AM776" i="1" a="1"/>
  <c r="AM776" i="1" s="1"/>
  <c r="BD776" i="1" s="1"/>
  <c r="AM791" i="1" a="1"/>
  <c r="AM791" i="1" s="1"/>
  <c r="BD791" i="1" s="1"/>
  <c r="AM798" i="1" a="1"/>
  <c r="AM798" i="1" s="1"/>
  <c r="BD798" i="1" s="1"/>
  <c r="AM799" i="1" a="1"/>
  <c r="AM799" i="1" s="1"/>
  <c r="BD799" i="1" s="1"/>
  <c r="AM806" i="1" a="1"/>
  <c r="AM806" i="1" s="1"/>
  <c r="BD806" i="1" s="1"/>
  <c r="AM807" i="1" a="1"/>
  <c r="AM807" i="1" s="1"/>
  <c r="BD807" i="1" s="1"/>
  <c r="AM808" i="1" a="1"/>
  <c r="AM808" i="1" s="1"/>
  <c r="BD808" i="1" s="1"/>
  <c r="AM817" i="1" a="1"/>
  <c r="AM817" i="1" s="1"/>
  <c r="BD817" i="1" s="1"/>
  <c r="AM818" i="1" a="1"/>
  <c r="AM818" i="1" s="1"/>
  <c r="BD818" i="1" s="1"/>
  <c r="AM839" i="1" a="1"/>
  <c r="AM839" i="1" s="1"/>
  <c r="BD839" i="1" s="1"/>
  <c r="AM841" i="1" a="1"/>
  <c r="AM841" i="1" s="1"/>
  <c r="BD841" i="1" s="1"/>
  <c r="AM847" i="1" a="1"/>
  <c r="AM847" i="1" s="1"/>
  <c r="BD847" i="1" s="1"/>
  <c r="AM850" i="1" a="1"/>
  <c r="AM850" i="1" s="1"/>
  <c r="BD850" i="1" s="1"/>
  <c r="AM853" i="1" a="1"/>
  <c r="AM853" i="1" s="1"/>
  <c r="BD853" i="1" s="1"/>
  <c r="AM856" i="1" a="1"/>
  <c r="AM856" i="1" s="1"/>
  <c r="BD856" i="1" s="1"/>
  <c r="AM876" i="1" a="1"/>
  <c r="AM876" i="1" s="1"/>
  <c r="BD876" i="1" s="1"/>
  <c r="AM879" i="1" a="1"/>
  <c r="AM879" i="1" s="1"/>
  <c r="BD879" i="1" s="1"/>
  <c r="AM882" i="1" a="1"/>
  <c r="AM882" i="1" s="1"/>
  <c r="BD882" i="1" s="1"/>
  <c r="AM889" i="1" a="1"/>
  <c r="AM889" i="1" s="1"/>
  <c r="BD889" i="1" s="1"/>
  <c r="AM548" i="1" a="1"/>
  <c r="AM548" i="1" s="1"/>
  <c r="BD548" i="1" s="1"/>
  <c r="AM573" i="1" a="1"/>
  <c r="AM573" i="1" s="1"/>
  <c r="BD573" i="1" s="1"/>
  <c r="AM607" i="1" a="1"/>
  <c r="AM607" i="1" s="1"/>
  <c r="BD607" i="1" s="1"/>
  <c r="AM634" i="1" a="1"/>
  <c r="AM634" i="1" s="1"/>
  <c r="BD634" i="1" s="1"/>
  <c r="AM639" i="1" a="1"/>
  <c r="AM639" i="1" s="1"/>
  <c r="BD639" i="1" s="1"/>
  <c r="AM646" i="1" a="1"/>
  <c r="AM646" i="1" s="1"/>
  <c r="BD646" i="1" s="1"/>
  <c r="AM653" i="1" a="1"/>
  <c r="AM653" i="1" s="1"/>
  <c r="BD653" i="1" s="1"/>
  <c r="AM655" i="1" a="1"/>
  <c r="AM655" i="1" s="1"/>
  <c r="BD655" i="1" s="1"/>
  <c r="AM660" i="1" a="1"/>
  <c r="AM660" i="1" s="1"/>
  <c r="BD660" i="1" s="1"/>
  <c r="AM662" i="1" a="1"/>
  <c r="AM662" i="1" s="1"/>
  <c r="BD662" i="1" s="1"/>
  <c r="AM670" i="1" a="1"/>
  <c r="AM670" i="1" s="1"/>
  <c r="BD670" i="1" s="1"/>
  <c r="AM676" i="1" a="1"/>
  <c r="AM676" i="1" s="1"/>
  <c r="BD676" i="1" s="1"/>
  <c r="AM679" i="1" a="1"/>
  <c r="AM679" i="1" s="1"/>
  <c r="BD679" i="1" s="1"/>
  <c r="AM706" i="1" a="1"/>
  <c r="AM706" i="1" s="1"/>
  <c r="BD706" i="1" s="1"/>
  <c r="AM715" i="1" a="1"/>
  <c r="AM715" i="1" s="1"/>
  <c r="BD715" i="1" s="1"/>
  <c r="AM716" i="1" a="1"/>
  <c r="AM716" i="1" s="1"/>
  <c r="BD716" i="1" s="1"/>
  <c r="AM723" i="1" a="1"/>
  <c r="AM723" i="1" s="1"/>
  <c r="BD723" i="1" s="1"/>
  <c r="AM724" i="1" a="1"/>
  <c r="AM724" i="1" s="1"/>
  <c r="BD724" i="1" s="1"/>
  <c r="AM731" i="1" a="1"/>
  <c r="AM731" i="1" s="1"/>
  <c r="BD731" i="1" s="1"/>
  <c r="AM739" i="1" a="1"/>
  <c r="AM739" i="1" s="1"/>
  <c r="BD739" i="1" s="1"/>
  <c r="AM746" i="1" a="1"/>
  <c r="AM746" i="1" s="1"/>
  <c r="BD746" i="1" s="1"/>
  <c r="AM761" i="1" a="1"/>
  <c r="AM761" i="1" s="1"/>
  <c r="BD761" i="1" s="1"/>
  <c r="AM768" i="1" a="1"/>
  <c r="AM768" i="1" s="1"/>
  <c r="BD768" i="1" s="1"/>
  <c r="AM769" i="1" a="1"/>
  <c r="AM769" i="1" s="1"/>
  <c r="BD769" i="1" s="1"/>
  <c r="AM777" i="1" a="1"/>
  <c r="AM777" i="1" s="1"/>
  <c r="BD777" i="1" s="1"/>
  <c r="AM783" i="1" a="1"/>
  <c r="AM783" i="1" s="1"/>
  <c r="BD783" i="1" s="1"/>
  <c r="AM784" i="1" a="1"/>
  <c r="AM784" i="1" s="1"/>
  <c r="BD784" i="1" s="1"/>
  <c r="AM792" i="1" a="1"/>
  <c r="AM792" i="1" s="1"/>
  <c r="BD792" i="1" s="1"/>
  <c r="AM809" i="1" a="1"/>
  <c r="AM809" i="1" s="1"/>
  <c r="BD809" i="1" s="1"/>
  <c r="AM810" i="1" a="1"/>
  <c r="AM810" i="1" s="1"/>
  <c r="BD810" i="1" s="1"/>
  <c r="AM819" i="1" a="1"/>
  <c r="AM819" i="1" s="1"/>
  <c r="BD819" i="1" s="1"/>
  <c r="AM820" i="1" a="1"/>
  <c r="AM820" i="1" s="1"/>
  <c r="BD820" i="1" s="1"/>
  <c r="AM830" i="1" a="1"/>
  <c r="AM830" i="1" s="1"/>
  <c r="BD830" i="1" s="1"/>
  <c r="AM831" i="1" a="1"/>
  <c r="AM831" i="1" s="1"/>
  <c r="BD831" i="1" s="1"/>
  <c r="AM859" i="1" a="1"/>
  <c r="AM859" i="1" s="1"/>
  <c r="BD859" i="1" s="1"/>
  <c r="AM862" i="1" a="1"/>
  <c r="AM862" i="1" s="1"/>
  <c r="BD862" i="1" s="1"/>
  <c r="AM865" i="1" a="1"/>
  <c r="AM865" i="1" s="1"/>
  <c r="BD865" i="1" s="1"/>
  <c r="AM890" i="1" a="1"/>
  <c r="AM890" i="1" s="1"/>
  <c r="BD890" i="1" s="1"/>
  <c r="AM422" i="1" a="1"/>
  <c r="AM422" i="1" s="1"/>
  <c r="BD422" i="1" s="1"/>
  <c r="AM428" i="1" a="1"/>
  <c r="AM428" i="1" s="1"/>
  <c r="BD428" i="1" s="1"/>
  <c r="AM452" i="1" a="1"/>
  <c r="AM452" i="1" s="1"/>
  <c r="BD452" i="1" s="1"/>
  <c r="AM458" i="1" a="1"/>
  <c r="AM458" i="1" s="1"/>
  <c r="BD458" i="1" s="1"/>
  <c r="AM473" i="1" a="1"/>
  <c r="AM473" i="1" s="1"/>
  <c r="BD473" i="1" s="1"/>
  <c r="AM508" i="1" a="1"/>
  <c r="AM508" i="1" s="1"/>
  <c r="BD508" i="1" s="1"/>
  <c r="AM570" i="1" a="1"/>
  <c r="AM570" i="1" s="1"/>
  <c r="BD570" i="1" s="1"/>
  <c r="AM642" i="1" a="1"/>
  <c r="AM642" i="1" s="1"/>
  <c r="BD642" i="1" s="1"/>
  <c r="AM657" i="1" a="1"/>
  <c r="AM657" i="1" s="1"/>
  <c r="BD657" i="1" s="1"/>
  <c r="AM682" i="1" a="1"/>
  <c r="AM682" i="1" s="1"/>
  <c r="BD682" i="1" s="1"/>
  <c r="AM685" i="1" a="1"/>
  <c r="AM685" i="1" s="1"/>
  <c r="BD685" i="1" s="1"/>
  <c r="AM688" i="1" a="1"/>
  <c r="AM688" i="1" s="1"/>
  <c r="BD688" i="1" s="1"/>
  <c r="AM691" i="1" a="1"/>
  <c r="AM691" i="1" s="1"/>
  <c r="BD691" i="1" s="1"/>
  <c r="AM700" i="1" a="1"/>
  <c r="AM700" i="1" s="1"/>
  <c r="BD700" i="1" s="1"/>
  <c r="AM708" i="1" a="1"/>
  <c r="AM708" i="1" s="1"/>
  <c r="BD708" i="1" s="1"/>
  <c r="AM709" i="1" a="1"/>
  <c r="AM709" i="1" s="1"/>
  <c r="BD709" i="1" s="1"/>
  <c r="AM738" i="1" a="1"/>
  <c r="AM738" i="1" s="1"/>
  <c r="BD738" i="1" s="1"/>
  <c r="AM747" i="1" a="1"/>
  <c r="AM747" i="1" s="1"/>
  <c r="BD747" i="1" s="1"/>
  <c r="AM753" i="1" a="1"/>
  <c r="AM753" i="1" s="1"/>
  <c r="BD753" i="1" s="1"/>
  <c r="AM754" i="1" a="1"/>
  <c r="AM754" i="1" s="1"/>
  <c r="BD754" i="1" s="1"/>
  <c r="AM762" i="1" a="1"/>
  <c r="AM762" i="1" s="1"/>
  <c r="BD762" i="1" s="1"/>
  <c r="AM763" i="1" a="1"/>
  <c r="AM763" i="1" s="1"/>
  <c r="BD763" i="1" s="1"/>
  <c r="AM793" i="1" a="1"/>
  <c r="AM793" i="1" s="1"/>
  <c r="BD793" i="1" s="1"/>
  <c r="AM811" i="1" a="1"/>
  <c r="AM811" i="1" s="1"/>
  <c r="BD811" i="1" s="1"/>
  <c r="AM812" i="1" a="1"/>
  <c r="AM812" i="1" s="1"/>
  <c r="BD812" i="1" s="1"/>
  <c r="AM833" i="1" a="1"/>
  <c r="AM833" i="1" s="1"/>
  <c r="BD833" i="1" s="1"/>
  <c r="AM836" i="1" a="1"/>
  <c r="AM836" i="1" s="1"/>
  <c r="BD836" i="1" s="1"/>
  <c r="AM843" i="1" a="1"/>
  <c r="AM843" i="1" s="1"/>
  <c r="BD843" i="1" s="1"/>
  <c r="AM845" i="1" a="1"/>
  <c r="AM845" i="1" s="1"/>
  <c r="BD845" i="1" s="1"/>
  <c r="AM848" i="1" a="1"/>
  <c r="AM848" i="1" s="1"/>
  <c r="BD848" i="1" s="1"/>
  <c r="AM868" i="1" a="1"/>
  <c r="AM868" i="1" s="1"/>
  <c r="BD868" i="1" s="1"/>
  <c r="AM871" i="1" a="1"/>
  <c r="AM871" i="1" s="1"/>
  <c r="BD871" i="1" s="1"/>
  <c r="AM874" i="1" a="1"/>
  <c r="AM874" i="1" s="1"/>
  <c r="BD874" i="1" s="1"/>
  <c r="AM877" i="1" a="1"/>
  <c r="AM877" i="1" s="1"/>
  <c r="BD877" i="1" s="1"/>
  <c r="AM880" i="1" a="1"/>
  <c r="AM880" i="1" s="1"/>
  <c r="BD880" i="1" s="1"/>
  <c r="AM891" i="1" a="1"/>
  <c r="AM891" i="1" s="1"/>
  <c r="BD891" i="1" s="1"/>
  <c r="AM900" i="1" a="1"/>
  <c r="AM900" i="1" s="1"/>
  <c r="BD900" i="1" s="1"/>
  <c r="AM901" i="1" a="1"/>
  <c r="AM901" i="1" s="1"/>
  <c r="BD901" i="1" s="1"/>
  <c r="AM434" i="1" a="1"/>
  <c r="AM434" i="1" s="1"/>
  <c r="BD434" i="1" s="1"/>
  <c r="AM440" i="1" a="1"/>
  <c r="AM440" i="1" s="1"/>
  <c r="BD440" i="1" s="1"/>
  <c r="AM512" i="1" a="1"/>
  <c r="AM512" i="1" s="1"/>
  <c r="BD512" i="1" s="1"/>
  <c r="AM589" i="1" a="1"/>
  <c r="AM589" i="1" s="1"/>
  <c r="BD589" i="1" s="1"/>
  <c r="AM619" i="1" a="1"/>
  <c r="AM619" i="1" s="1"/>
  <c r="BD619" i="1" s="1"/>
  <c r="AM640" i="1" a="1"/>
  <c r="AM640" i="1" s="1"/>
  <c r="BD640" i="1" s="1"/>
  <c r="AM645" i="1" a="1"/>
  <c r="AM645" i="1" s="1"/>
  <c r="BD645" i="1" s="1"/>
  <c r="AM649" i="1" a="1"/>
  <c r="AM649" i="1" s="1"/>
  <c r="BD649" i="1" s="1"/>
  <c r="AM664" i="1" a="1"/>
  <c r="AM664" i="1" s="1"/>
  <c r="BD664" i="1" s="1"/>
  <c r="AM668" i="1" a="1"/>
  <c r="AM668" i="1" s="1"/>
  <c r="BD668" i="1" s="1"/>
  <c r="AM674" i="1" a="1"/>
  <c r="AM674" i="1" s="1"/>
  <c r="BD674" i="1" s="1"/>
  <c r="AM694" i="1" a="1"/>
  <c r="AM694" i="1" s="1"/>
  <c r="BD694" i="1" s="1"/>
  <c r="AM701" i="1" a="1"/>
  <c r="AM701" i="1" s="1"/>
  <c r="BD701" i="1" s="1"/>
  <c r="AM717" i="1" a="1"/>
  <c r="AM717" i="1" s="1"/>
  <c r="BD717" i="1" s="1"/>
  <c r="AM725" i="1" a="1"/>
  <c r="AM725" i="1" s="1"/>
  <c r="BD725" i="1" s="1"/>
  <c r="AM726" i="1" a="1"/>
  <c r="AM726" i="1" s="1"/>
  <c r="BD726" i="1" s="1"/>
  <c r="AM732" i="1" a="1"/>
  <c r="AM732" i="1" s="1"/>
  <c r="BD732" i="1" s="1"/>
  <c r="AM733" i="1" a="1"/>
  <c r="AM733" i="1" s="1"/>
  <c r="BD733" i="1" s="1"/>
  <c r="AM740" i="1" a="1"/>
  <c r="AM740" i="1" s="1"/>
  <c r="BD740" i="1" s="1"/>
  <c r="AM741" i="1" a="1"/>
  <c r="AM741" i="1" s="1"/>
  <c r="BD741" i="1" s="1"/>
  <c r="AM748" i="1" a="1"/>
  <c r="AM748" i="1" s="1"/>
  <c r="BD748" i="1" s="1"/>
  <c r="AM755" i="1" a="1"/>
  <c r="AM755" i="1" s="1"/>
  <c r="BD755" i="1" s="1"/>
  <c r="AM756" i="1" a="1"/>
  <c r="AM756" i="1" s="1"/>
  <c r="BD756" i="1" s="1"/>
  <c r="AM771" i="1" a="1"/>
  <c r="AM771" i="1" s="1"/>
  <c r="BD771" i="1" s="1"/>
  <c r="AM778" i="1" a="1"/>
  <c r="AM778" i="1" s="1"/>
  <c r="BD778" i="1" s="1"/>
  <c r="AM785" i="1" a="1"/>
  <c r="AM785" i="1" s="1"/>
  <c r="BD785" i="1" s="1"/>
  <c r="AM786" i="1" a="1"/>
  <c r="AM786" i="1" s="1"/>
  <c r="BD786" i="1" s="1"/>
  <c r="AM794" i="1" a="1"/>
  <c r="AM794" i="1" s="1"/>
  <c r="BD794" i="1" s="1"/>
  <c r="AM800" i="1" a="1"/>
  <c r="AM800" i="1" s="1"/>
  <c r="BD800" i="1" s="1"/>
  <c r="AM801" i="1" a="1"/>
  <c r="AM801" i="1" s="1"/>
  <c r="BD801" i="1" s="1"/>
  <c r="AM821" i="1" a="1"/>
  <c r="AM821" i="1" s="1"/>
  <c r="BD821" i="1" s="1"/>
  <c r="AM822" i="1" a="1"/>
  <c r="AM822" i="1" s="1"/>
  <c r="BD822" i="1" s="1"/>
  <c r="AM832" i="1" a="1"/>
  <c r="AM832" i="1" s="1"/>
  <c r="BD832" i="1" s="1"/>
  <c r="AM838" i="1" a="1"/>
  <c r="AM838" i="1" s="1"/>
  <c r="BD838" i="1" s="1"/>
  <c r="AM851" i="1" a="1"/>
  <c r="AM851" i="1" s="1"/>
  <c r="BD851" i="1" s="1"/>
  <c r="AM854" i="1" a="1"/>
  <c r="AM854" i="1" s="1"/>
  <c r="BD854" i="1" s="1"/>
  <c r="AM857" i="1" a="1"/>
  <c r="AM857" i="1" s="1"/>
  <c r="BD857" i="1" s="1"/>
  <c r="AM883" i="1" a="1"/>
  <c r="AM883" i="1" s="1"/>
  <c r="BD883" i="1" s="1"/>
  <c r="AM892" i="1" a="1"/>
  <c r="AM892" i="1" s="1"/>
  <c r="BD892" i="1" s="1"/>
  <c r="AM379" i="1" a="1"/>
  <c r="AM379" i="1" s="1"/>
  <c r="BD379" i="1" s="1"/>
  <c r="AM516" i="1" a="1"/>
  <c r="AM516" i="1" s="1"/>
  <c r="BD516" i="1" s="1"/>
  <c r="AM523" i="1" a="1"/>
  <c r="AM523" i="1" s="1"/>
  <c r="BD523" i="1" s="1"/>
  <c r="AM534" i="1" a="1"/>
  <c r="AM534" i="1" s="1"/>
  <c r="BD534" i="1" s="1"/>
  <c r="AM652" i="1" a="1"/>
  <c r="AM652" i="1" s="1"/>
  <c r="BD652" i="1" s="1"/>
  <c r="AM659" i="1" a="1"/>
  <c r="AM659" i="1" s="1"/>
  <c r="BD659" i="1" s="1"/>
  <c r="AM666" i="1" a="1"/>
  <c r="AM666" i="1" s="1"/>
  <c r="BD666" i="1" s="1"/>
  <c r="AM677" i="1" a="1"/>
  <c r="AM677" i="1" s="1"/>
  <c r="BD677" i="1" s="1"/>
  <c r="AM680" i="1" a="1"/>
  <c r="AM680" i="1" s="1"/>
  <c r="BD680" i="1" s="1"/>
  <c r="AM683" i="1" a="1"/>
  <c r="AM683" i="1" s="1"/>
  <c r="BD683" i="1" s="1"/>
  <c r="AM718" i="1" a="1"/>
  <c r="AM718" i="1" s="1"/>
  <c r="BD718" i="1" s="1"/>
  <c r="AM764" i="1" a="1"/>
  <c r="AM764" i="1" s="1"/>
  <c r="BD764" i="1" s="1"/>
  <c r="AM770" i="1" a="1"/>
  <c r="AM770" i="1" s="1"/>
  <c r="BD770" i="1" s="1"/>
  <c r="AM779" i="1" a="1"/>
  <c r="AM779" i="1" s="1"/>
  <c r="BD779" i="1" s="1"/>
  <c r="AM780" i="1" a="1"/>
  <c r="AM780" i="1" s="1"/>
  <c r="BD780" i="1" s="1"/>
  <c r="AM795" i="1" a="1"/>
  <c r="AM795" i="1" s="1"/>
  <c r="BD795" i="1" s="1"/>
  <c r="AM803" i="1" a="1"/>
  <c r="AM803" i="1" s="1"/>
  <c r="BD803" i="1" s="1"/>
  <c r="AM813" i="1" a="1"/>
  <c r="AM813" i="1" s="1"/>
  <c r="BD813" i="1" s="1"/>
  <c r="AM814" i="1" a="1"/>
  <c r="AM814" i="1" s="1"/>
  <c r="BD814" i="1" s="1"/>
  <c r="AM823" i="1" a="1"/>
  <c r="AM823" i="1" s="1"/>
  <c r="BD823" i="1" s="1"/>
  <c r="AM840" i="1" a="1"/>
  <c r="AM840" i="1" s="1"/>
  <c r="BD840" i="1" s="1"/>
  <c r="AM860" i="1" a="1"/>
  <c r="AM860" i="1" s="1"/>
  <c r="BD860" i="1" s="1"/>
  <c r="AM863" i="1" a="1"/>
  <c r="AM863" i="1" s="1"/>
  <c r="BD863" i="1" s="1"/>
  <c r="AM866" i="1" a="1"/>
  <c r="AM866" i="1" s="1"/>
  <c r="BD866" i="1" s="1"/>
  <c r="AM869" i="1" a="1"/>
  <c r="AM869" i="1" s="1"/>
  <c r="BD869" i="1" s="1"/>
  <c r="AM872" i="1" a="1"/>
  <c r="AM872" i="1" s="1"/>
  <c r="BD872" i="1" s="1"/>
  <c r="AM884" i="1" a="1"/>
  <c r="AM884" i="1" s="1"/>
  <c r="BD884" i="1" s="1"/>
  <c r="AM885" i="1" a="1"/>
  <c r="AM885" i="1" s="1"/>
  <c r="BD885" i="1" s="1"/>
  <c r="AM893" i="1" a="1"/>
  <c r="AM893" i="1" s="1"/>
  <c r="BD893" i="1" s="1"/>
  <c r="AM695" i="1" a="1"/>
  <c r="AM695" i="1" s="1"/>
  <c r="BD695" i="1" s="1"/>
  <c r="AM710" i="1" a="1"/>
  <c r="AM710" i="1" s="1"/>
  <c r="BD710" i="1" s="1"/>
  <c r="AM827" i="1" a="1"/>
  <c r="AM827" i="1" s="1"/>
  <c r="BD827" i="1" s="1"/>
  <c r="AM881" i="1" a="1"/>
  <c r="AM881" i="1" s="1"/>
  <c r="BD881" i="1" s="1"/>
  <c r="AM898" i="1" a="1"/>
  <c r="AM898" i="1" s="1"/>
  <c r="BD898" i="1" s="1"/>
  <c r="AM906" i="1" a="1"/>
  <c r="AM906" i="1" s="1"/>
  <c r="BD906" i="1" s="1"/>
  <c r="AM916" i="1" a="1"/>
  <c r="AM916" i="1" s="1"/>
  <c r="BD916" i="1" s="1"/>
  <c r="AM917" i="1" a="1"/>
  <c r="AM917" i="1" s="1"/>
  <c r="BD917" i="1" s="1"/>
  <c r="AM925" i="1" a="1"/>
  <c r="AM925" i="1" s="1"/>
  <c r="BD925" i="1" s="1"/>
  <c r="AM926" i="1" a="1"/>
  <c r="AM926" i="1" s="1"/>
  <c r="BD926" i="1" s="1"/>
  <c r="AM944" i="1" a="1"/>
  <c r="AM944" i="1" s="1"/>
  <c r="BD944" i="1" s="1"/>
  <c r="AM945" i="1" a="1"/>
  <c r="AM945" i="1" s="1"/>
  <c r="BD945" i="1" s="1"/>
  <c r="AM953" i="1" a="1"/>
  <c r="AM953" i="1" s="1"/>
  <c r="BD953" i="1" s="1"/>
  <c r="AM963" i="1" a="1"/>
  <c r="AM963" i="1" s="1"/>
  <c r="BD963" i="1" s="1"/>
  <c r="AM964" i="1" a="1"/>
  <c r="AM964" i="1" s="1"/>
  <c r="BD964" i="1" s="1"/>
  <c r="AM978" i="1" a="1"/>
  <c r="AM978" i="1" s="1"/>
  <c r="BD978" i="1" s="1"/>
  <c r="AM981" i="1" a="1"/>
  <c r="AM981" i="1" s="1"/>
  <c r="BD981" i="1" s="1"/>
  <c r="AM1002" i="1" a="1"/>
  <c r="AM1002" i="1" s="1"/>
  <c r="BD1002" i="1" s="1"/>
  <c r="AM1011" i="1" a="1"/>
  <c r="AM1011" i="1" s="1"/>
  <c r="BD1011" i="1" s="1"/>
  <c r="AM1020" i="1" a="1"/>
  <c r="AM1020" i="1" s="1"/>
  <c r="BD1020" i="1" s="1"/>
  <c r="AM1023" i="1" a="1"/>
  <c r="AM1023" i="1" s="1"/>
  <c r="BD1023" i="1" s="1"/>
  <c r="AM1035" i="1" a="1"/>
  <c r="AM1035" i="1" s="1"/>
  <c r="BD1035" i="1" s="1"/>
  <c r="AM1043" i="1" a="1"/>
  <c r="AM1043" i="1" s="1"/>
  <c r="BD1043" i="1" s="1"/>
  <c r="AM1052" i="1" a="1"/>
  <c r="AM1052" i="1" s="1"/>
  <c r="BD1052" i="1" s="1"/>
  <c r="AM1055" i="1" a="1"/>
  <c r="AM1055" i="1" s="1"/>
  <c r="BD1055" i="1" s="1"/>
  <c r="AM1057" i="1" a="1"/>
  <c r="AM1057" i="1" s="1"/>
  <c r="BD1057" i="1" s="1"/>
  <c r="AM1066" i="1" a="1"/>
  <c r="AM1066" i="1" s="1"/>
  <c r="BD1066" i="1" s="1"/>
  <c r="AM1071" i="1" a="1"/>
  <c r="AM1071" i="1" s="1"/>
  <c r="BD1071" i="1" s="1"/>
  <c r="AM1087" i="1" a="1"/>
  <c r="AM1087" i="1" s="1"/>
  <c r="BD1087" i="1" s="1"/>
  <c r="AM1090" i="1" a="1"/>
  <c r="AM1090" i="1" s="1"/>
  <c r="BD1090" i="1" s="1"/>
  <c r="AM1106" i="1" a="1"/>
  <c r="AM1106" i="1" s="1"/>
  <c r="BD1106" i="1" s="1"/>
  <c r="AM1109" i="1" a="1"/>
  <c r="AM1109" i="1" s="1"/>
  <c r="BD1109" i="1" s="1"/>
  <c r="AM1125" i="1" a="1"/>
  <c r="AM1125" i="1" s="1"/>
  <c r="BD1125" i="1" s="1"/>
  <c r="AM1127" i="1" a="1"/>
  <c r="AM1127" i="1" s="1"/>
  <c r="BD1127" i="1" s="1"/>
  <c r="AM1128" i="1" a="1"/>
  <c r="AM1128" i="1" s="1"/>
  <c r="BD1128" i="1" s="1"/>
  <c r="AM1147" i="1" a="1"/>
  <c r="AM1147" i="1" s="1"/>
  <c r="BD1147" i="1" s="1"/>
  <c r="AM1148" i="1" a="1"/>
  <c r="AM1148" i="1" s="1"/>
  <c r="BD1148" i="1" s="1"/>
  <c r="AM1150" i="1" a="1"/>
  <c r="AM1150" i="1" s="1"/>
  <c r="BD1150" i="1" s="1"/>
  <c r="AM1162" i="1" a="1"/>
  <c r="AM1162" i="1" s="1"/>
  <c r="BD1162" i="1" s="1"/>
  <c r="AM1165" i="1" a="1"/>
  <c r="AM1165" i="1" s="1"/>
  <c r="BD1165" i="1" s="1"/>
  <c r="AM1168" i="1" a="1"/>
  <c r="AM1168" i="1" s="1"/>
  <c r="BD1168" i="1" s="1"/>
  <c r="AM1171" i="1" a="1"/>
  <c r="AM1171" i="1" s="1"/>
  <c r="BD1171" i="1" s="1"/>
  <c r="AM669" i="1" a="1"/>
  <c r="AM669" i="1" s="1"/>
  <c r="BD669" i="1" s="1"/>
  <c r="AM692" i="1" a="1"/>
  <c r="AM692" i="1" s="1"/>
  <c r="BD692" i="1" s="1"/>
  <c r="AM703" i="1" a="1"/>
  <c r="AM703" i="1" s="1"/>
  <c r="BD703" i="1" s="1"/>
  <c r="AM816" i="1" a="1"/>
  <c r="AM816" i="1" s="1"/>
  <c r="BD816" i="1" s="1"/>
  <c r="AM878" i="1" a="1"/>
  <c r="AM878" i="1" s="1"/>
  <c r="BD878" i="1" s="1"/>
  <c r="AM909" i="1" a="1"/>
  <c r="AM909" i="1" s="1"/>
  <c r="BD909" i="1" s="1"/>
  <c r="AM912" i="1" a="1"/>
  <c r="AM912" i="1" s="1"/>
  <c r="BD912" i="1" s="1"/>
  <c r="AM928" i="1" a="1"/>
  <c r="AM928" i="1" s="1"/>
  <c r="BD928" i="1" s="1"/>
  <c r="AM935" i="1" a="1"/>
  <c r="AM935" i="1" s="1"/>
  <c r="BD935" i="1" s="1"/>
  <c r="AM936" i="1" a="1"/>
  <c r="AM936" i="1" s="1"/>
  <c r="BD936" i="1" s="1"/>
  <c r="AM954" i="1" a="1"/>
  <c r="AM954" i="1" s="1"/>
  <c r="BD954" i="1" s="1"/>
  <c r="AM980" i="1" a="1"/>
  <c r="AM980" i="1" s="1"/>
  <c r="BD980" i="1" s="1"/>
  <c r="AM983" i="1" a="1"/>
  <c r="AM983" i="1" s="1"/>
  <c r="BD983" i="1" s="1"/>
  <c r="AM993" i="1" a="1"/>
  <c r="AM993" i="1" s="1"/>
  <c r="BD993" i="1" s="1"/>
  <c r="AM994" i="1" a="1"/>
  <c r="AM994" i="1" s="1"/>
  <c r="BD994" i="1" s="1"/>
  <c r="AM1003" i="1" a="1"/>
  <c r="AM1003" i="1" s="1"/>
  <c r="BD1003" i="1" s="1"/>
  <c r="AM1012" i="1" a="1"/>
  <c r="AM1012" i="1" s="1"/>
  <c r="BD1012" i="1" s="1"/>
  <c r="AM1026" i="1" a="1"/>
  <c r="AM1026" i="1" s="1"/>
  <c r="BD1026" i="1" s="1"/>
  <c r="AM1031" i="1" a="1"/>
  <c r="AM1031" i="1" s="1"/>
  <c r="BD1031" i="1" s="1"/>
  <c r="AM1034" i="1" a="1"/>
  <c r="AM1034" i="1" s="1"/>
  <c r="BD1034" i="1" s="1"/>
  <c r="AM1039" i="1" a="1"/>
  <c r="AM1039" i="1" s="1"/>
  <c r="BD1039" i="1" s="1"/>
  <c r="AM1042" i="1" a="1"/>
  <c r="AM1042" i="1" s="1"/>
  <c r="BD1042" i="1" s="1"/>
  <c r="AM1047" i="1" a="1"/>
  <c r="AM1047" i="1" s="1"/>
  <c r="BD1047" i="1" s="1"/>
  <c r="AM1070" i="1" a="1"/>
  <c r="AM1070" i="1" s="1"/>
  <c r="BD1070" i="1" s="1"/>
  <c r="AM1073" i="1" a="1"/>
  <c r="AM1073" i="1" s="1"/>
  <c r="BD1073" i="1" s="1"/>
  <c r="AM1089" i="1" a="1"/>
  <c r="AM1089" i="1" s="1"/>
  <c r="BD1089" i="1" s="1"/>
  <c r="AM1092" i="1" a="1"/>
  <c r="AM1092" i="1" s="1"/>
  <c r="BD1092" i="1" s="1"/>
  <c r="AM1108" i="1" a="1"/>
  <c r="AM1108" i="1" s="1"/>
  <c r="BD1108" i="1" s="1"/>
  <c r="AM1110" i="1" a="1"/>
  <c r="AM1110" i="1" s="1"/>
  <c r="BD1110" i="1" s="1"/>
  <c r="AM1111" i="1" a="1"/>
  <c r="AM1111" i="1" s="1"/>
  <c r="BD1111" i="1" s="1"/>
  <c r="AM1129" i="1" a="1"/>
  <c r="AM1129" i="1" s="1"/>
  <c r="BD1129" i="1" s="1"/>
  <c r="AM1130" i="1" a="1"/>
  <c r="AM1130" i="1" s="1"/>
  <c r="BD1130" i="1" s="1"/>
  <c r="AM1131" i="1" a="1"/>
  <c r="AM1131" i="1" s="1"/>
  <c r="BD1131" i="1" s="1"/>
  <c r="AM1149" i="1" a="1"/>
  <c r="AM1149" i="1" s="1"/>
  <c r="BD1149" i="1" s="1"/>
  <c r="AM1152" i="1" a="1"/>
  <c r="AM1152" i="1" s="1"/>
  <c r="BD1152" i="1" s="1"/>
  <c r="AM520" i="1" a="1"/>
  <c r="AM520" i="1" s="1"/>
  <c r="BD520" i="1" s="1"/>
  <c r="AM609" i="1" a="1"/>
  <c r="AM609" i="1" s="1"/>
  <c r="BD609" i="1" s="1"/>
  <c r="AM689" i="1" a="1"/>
  <c r="AM689" i="1" s="1"/>
  <c r="BD689" i="1" s="1"/>
  <c r="AM711" i="1" a="1"/>
  <c r="AM711" i="1" s="1"/>
  <c r="BD711" i="1" s="1"/>
  <c r="AM824" i="1" a="1"/>
  <c r="AM824" i="1" s="1"/>
  <c r="BD824" i="1" s="1"/>
  <c r="AM835" i="1" a="1"/>
  <c r="AM835" i="1" s="1"/>
  <c r="BD835" i="1" s="1"/>
  <c r="AM875" i="1" a="1"/>
  <c r="AM875" i="1" s="1"/>
  <c r="BD875" i="1" s="1"/>
  <c r="AM902" i="1" a="1"/>
  <c r="AM902" i="1" s="1"/>
  <c r="BD902" i="1" s="1"/>
  <c r="AM918" i="1" a="1"/>
  <c r="AM918" i="1" s="1"/>
  <c r="BD918" i="1" s="1"/>
  <c r="AM919" i="1" a="1"/>
  <c r="AM919" i="1" s="1"/>
  <c r="BD919" i="1" s="1"/>
  <c r="AM927" i="1" a="1"/>
  <c r="AM927" i="1" s="1"/>
  <c r="BD927" i="1" s="1"/>
  <c r="AM937" i="1" a="1"/>
  <c r="AM937" i="1" s="1"/>
  <c r="BD937" i="1" s="1"/>
  <c r="AM946" i="1" a="1"/>
  <c r="AM946" i="1" s="1"/>
  <c r="BD946" i="1" s="1"/>
  <c r="AM947" i="1" a="1"/>
  <c r="AM947" i="1" s="1"/>
  <c r="BD947" i="1" s="1"/>
  <c r="AM955" i="1" a="1"/>
  <c r="AM955" i="1" s="1"/>
  <c r="BD955" i="1" s="1"/>
  <c r="AM956" i="1" a="1"/>
  <c r="AM956" i="1" s="1"/>
  <c r="BD956" i="1" s="1"/>
  <c r="AM965" i="1" a="1"/>
  <c r="AM965" i="1" s="1"/>
  <c r="BD965" i="1" s="1"/>
  <c r="AM966" i="1" a="1"/>
  <c r="AM966" i="1" s="1"/>
  <c r="BD966" i="1" s="1"/>
  <c r="AM982" i="1" a="1"/>
  <c r="AM982" i="1" s="1"/>
  <c r="BD982" i="1" s="1"/>
  <c r="AM984" i="1" a="1"/>
  <c r="AM984" i="1" s="1"/>
  <c r="BD984" i="1" s="1"/>
  <c r="AM985" i="1" a="1"/>
  <c r="AM985" i="1" s="1"/>
  <c r="BD985" i="1" s="1"/>
  <c r="AM1004" i="1" a="1"/>
  <c r="AM1004" i="1" s="1"/>
  <c r="BD1004" i="1" s="1"/>
  <c r="AM1005" i="1" a="1"/>
  <c r="AM1005" i="1" s="1"/>
  <c r="BD1005" i="1" s="1"/>
  <c r="AM1013" i="1" a="1"/>
  <c r="AM1013" i="1" s="1"/>
  <c r="BD1013" i="1" s="1"/>
  <c r="AM1022" i="1" a="1"/>
  <c r="AM1022" i="1" s="1"/>
  <c r="BD1022" i="1" s="1"/>
  <c r="AM1030" i="1" a="1"/>
  <c r="AM1030" i="1" s="1"/>
  <c r="BD1030" i="1" s="1"/>
  <c r="AM1038" i="1" a="1"/>
  <c r="AM1038" i="1" s="1"/>
  <c r="BD1038" i="1" s="1"/>
  <c r="AM1054" i="1" a="1"/>
  <c r="AM1054" i="1" s="1"/>
  <c r="BD1054" i="1" s="1"/>
  <c r="AM1058" i="1" a="1"/>
  <c r="AM1058" i="1" s="1"/>
  <c r="BD1058" i="1" s="1"/>
  <c r="AM1067" i="1" a="1"/>
  <c r="AM1067" i="1" s="1"/>
  <c r="BD1067" i="1" s="1"/>
  <c r="AM1072" i="1" a="1"/>
  <c r="AM1072" i="1" s="1"/>
  <c r="BD1072" i="1" s="1"/>
  <c r="AM1075" i="1" a="1"/>
  <c r="AM1075" i="1" s="1"/>
  <c r="BD1075" i="1" s="1"/>
  <c r="AM1091" i="1" a="1"/>
  <c r="AM1091" i="1" s="1"/>
  <c r="BD1091" i="1" s="1"/>
  <c r="AM1094" i="1" a="1"/>
  <c r="AM1094" i="1" s="1"/>
  <c r="BD1094" i="1" s="1"/>
  <c r="AM1112" i="1" a="1"/>
  <c r="AM1112" i="1" s="1"/>
  <c r="BD1112" i="1" s="1"/>
  <c r="AM1113" i="1" a="1"/>
  <c r="AM1113" i="1" s="1"/>
  <c r="BD1113" i="1" s="1"/>
  <c r="AM1114" i="1" a="1"/>
  <c r="AM1114" i="1" s="1"/>
  <c r="BD1114" i="1" s="1"/>
  <c r="AM1132" i="1" a="1"/>
  <c r="AM1132" i="1" s="1"/>
  <c r="BD1132" i="1" s="1"/>
  <c r="AM1133" i="1" a="1"/>
  <c r="AM1133" i="1" s="1"/>
  <c r="BD1133" i="1" s="1"/>
  <c r="AM1135" i="1" a="1"/>
  <c r="AM1135" i="1" s="1"/>
  <c r="BD1135" i="1" s="1"/>
  <c r="AM1151" i="1" a="1"/>
  <c r="AM1151" i="1" s="1"/>
  <c r="BD1151" i="1" s="1"/>
  <c r="AM1154" i="1" a="1"/>
  <c r="AM1154" i="1" s="1"/>
  <c r="BD1154" i="1" s="1"/>
  <c r="AM1160" i="1" a="1"/>
  <c r="AM1160" i="1" s="1"/>
  <c r="BD1160" i="1" s="1"/>
  <c r="AM1163" i="1" a="1"/>
  <c r="AM1163" i="1" s="1"/>
  <c r="BD1163" i="1" s="1"/>
  <c r="AM648" i="1" a="1"/>
  <c r="AM648" i="1" s="1"/>
  <c r="BD648" i="1" s="1"/>
  <c r="AM654" i="1" a="1"/>
  <c r="AM654" i="1" s="1"/>
  <c r="BD654" i="1" s="1"/>
  <c r="AM686" i="1" a="1"/>
  <c r="AM686" i="1" s="1"/>
  <c r="BD686" i="1" s="1"/>
  <c r="AM734" i="1" a="1"/>
  <c r="AM734" i="1" s="1"/>
  <c r="BD734" i="1" s="1"/>
  <c r="AM749" i="1" a="1"/>
  <c r="AM749" i="1" s="1"/>
  <c r="BD749" i="1" s="1"/>
  <c r="AM886" i="1" a="1"/>
  <c r="AM886" i="1" s="1"/>
  <c r="BD886" i="1" s="1"/>
  <c r="AM897" i="1" a="1"/>
  <c r="AM897" i="1" s="1"/>
  <c r="BD897" i="1" s="1"/>
  <c r="AM907" i="1" a="1"/>
  <c r="AM907" i="1" s="1"/>
  <c r="BD907" i="1" s="1"/>
  <c r="AM920" i="1" a="1"/>
  <c r="AM920" i="1" s="1"/>
  <c r="BD920" i="1" s="1"/>
  <c r="AM929" i="1" a="1"/>
  <c r="AM929" i="1" s="1"/>
  <c r="BD929" i="1" s="1"/>
  <c r="AM930" i="1" a="1"/>
  <c r="AM930" i="1" s="1"/>
  <c r="BD930" i="1" s="1"/>
  <c r="AM938" i="1" a="1"/>
  <c r="AM938" i="1" s="1"/>
  <c r="BD938" i="1" s="1"/>
  <c r="AM968" i="1" a="1"/>
  <c r="AM968" i="1" s="1"/>
  <c r="BD968" i="1" s="1"/>
  <c r="AM986" i="1" a="1"/>
  <c r="AM986" i="1" s="1"/>
  <c r="BD986" i="1" s="1"/>
  <c r="AM987" i="1" a="1"/>
  <c r="AM987" i="1" s="1"/>
  <c r="BD987" i="1" s="1"/>
  <c r="AM995" i="1" a="1"/>
  <c r="AM995" i="1" s="1"/>
  <c r="BD995" i="1" s="1"/>
  <c r="AM996" i="1" a="1"/>
  <c r="AM996" i="1" s="1"/>
  <c r="BD996" i="1" s="1"/>
  <c r="AM1006" i="1" a="1"/>
  <c r="AM1006" i="1" s="1"/>
  <c r="BD1006" i="1" s="1"/>
  <c r="AM1014" i="1" a="1"/>
  <c r="AM1014" i="1" s="1"/>
  <c r="BD1014" i="1" s="1"/>
  <c r="AM1025" i="1" a="1"/>
  <c r="AM1025" i="1" s="1"/>
  <c r="BD1025" i="1" s="1"/>
  <c r="AM1046" i="1" a="1"/>
  <c r="AM1046" i="1" s="1"/>
  <c r="BD1046" i="1" s="1"/>
  <c r="AM1049" i="1" a="1"/>
  <c r="AM1049" i="1" s="1"/>
  <c r="BD1049" i="1" s="1"/>
  <c r="AM1059" i="1" a="1"/>
  <c r="AM1059" i="1" s="1"/>
  <c r="BD1059" i="1" s="1"/>
  <c r="AM1060" i="1" a="1"/>
  <c r="AM1060" i="1" s="1"/>
  <c r="BD1060" i="1" s="1"/>
  <c r="AM1068" i="1" a="1"/>
  <c r="AM1068" i="1" s="1"/>
  <c r="BD1068" i="1" s="1"/>
  <c r="AM1074" i="1" a="1"/>
  <c r="AM1074" i="1" s="1"/>
  <c r="BD1074" i="1" s="1"/>
  <c r="AM1077" i="1" a="1"/>
  <c r="AM1077" i="1" s="1"/>
  <c r="BD1077" i="1" s="1"/>
  <c r="AM1093" i="1" a="1"/>
  <c r="AM1093" i="1" s="1"/>
  <c r="BD1093" i="1" s="1"/>
  <c r="AM1095" i="1" a="1"/>
  <c r="AM1095" i="1" s="1"/>
  <c r="BD1095" i="1" s="1"/>
  <c r="AM1096" i="1" a="1"/>
  <c r="AM1096" i="1" s="1"/>
  <c r="BD1096" i="1" s="1"/>
  <c r="AM1115" i="1" a="1"/>
  <c r="AM1115" i="1" s="1"/>
  <c r="BD1115" i="1" s="1"/>
  <c r="AM1116" i="1" a="1"/>
  <c r="AM1116" i="1" s="1"/>
  <c r="BD1116" i="1" s="1"/>
  <c r="AM1118" i="1" a="1"/>
  <c r="AM1118" i="1" s="1"/>
  <c r="BD1118" i="1" s="1"/>
  <c r="AM1134" i="1" a="1"/>
  <c r="AM1134" i="1" s="1"/>
  <c r="BD1134" i="1" s="1"/>
  <c r="AM1137" i="1" a="1"/>
  <c r="AM1137" i="1" s="1"/>
  <c r="BD1137" i="1" s="1"/>
  <c r="AM1153" i="1" a="1"/>
  <c r="AM1153" i="1" s="1"/>
  <c r="BD1153" i="1" s="1"/>
  <c r="AM1156" i="1" a="1"/>
  <c r="AM1156" i="1" s="1"/>
  <c r="BD1156" i="1" s="1"/>
  <c r="AM1166" i="1" a="1"/>
  <c r="AM1166" i="1" s="1"/>
  <c r="BD1166" i="1" s="1"/>
  <c r="AM1169" i="1" a="1"/>
  <c r="AM1169" i="1" s="1"/>
  <c r="BD1169" i="1" s="1"/>
  <c r="AM527" i="1" a="1"/>
  <c r="AM527" i="1" s="1"/>
  <c r="BD527" i="1" s="1"/>
  <c r="AM673" i="1" a="1"/>
  <c r="AM673" i="1" s="1"/>
  <c r="BD673" i="1" s="1"/>
  <c r="AM727" i="1" a="1"/>
  <c r="AM727" i="1" s="1"/>
  <c r="BD727" i="1" s="1"/>
  <c r="AM742" i="1" a="1"/>
  <c r="AM742" i="1" s="1"/>
  <c r="BD742" i="1" s="1"/>
  <c r="AM757" i="1" a="1"/>
  <c r="AM757" i="1" s="1"/>
  <c r="BD757" i="1" s="1"/>
  <c r="AM772" i="1" a="1"/>
  <c r="AM772" i="1" s="1"/>
  <c r="BD772" i="1" s="1"/>
  <c r="AM787" i="1" a="1"/>
  <c r="AM787" i="1" s="1"/>
  <c r="BD787" i="1" s="1"/>
  <c r="AM802" i="1" a="1"/>
  <c r="AM802" i="1" s="1"/>
  <c r="BD802" i="1" s="1"/>
  <c r="AM825" i="1" a="1"/>
  <c r="AM825" i="1" s="1"/>
  <c r="BD825" i="1" s="1"/>
  <c r="AM842" i="1" a="1"/>
  <c r="AM842" i="1" s="1"/>
  <c r="BD842" i="1" s="1"/>
  <c r="AM910" i="1" a="1"/>
  <c r="AM910" i="1" s="1"/>
  <c r="BD910" i="1" s="1"/>
  <c r="AM913" i="1" a="1"/>
  <c r="AM913" i="1" s="1"/>
  <c r="BD913" i="1" s="1"/>
  <c r="AM921" i="1" a="1"/>
  <c r="AM921" i="1" s="1"/>
  <c r="BD921" i="1" s="1"/>
  <c r="AM939" i="1" a="1"/>
  <c r="AM939" i="1" s="1"/>
  <c r="BD939" i="1" s="1"/>
  <c r="AM948" i="1" a="1"/>
  <c r="AM948" i="1" s="1"/>
  <c r="BD948" i="1" s="1"/>
  <c r="AM949" i="1" a="1"/>
  <c r="AM949" i="1" s="1"/>
  <c r="BD949" i="1" s="1"/>
  <c r="AM957" i="1" a="1"/>
  <c r="AM957" i="1" s="1"/>
  <c r="BD957" i="1" s="1"/>
  <c r="AM958" i="1" a="1"/>
  <c r="AM958" i="1" s="1"/>
  <c r="BD958" i="1" s="1"/>
  <c r="AM960" i="1" a="1"/>
  <c r="AM960" i="1" s="1"/>
  <c r="BD960" i="1" s="1"/>
  <c r="AM967" i="1" a="1"/>
  <c r="AM967" i="1" s="1"/>
  <c r="BD967" i="1" s="1"/>
  <c r="AM969" i="1" a="1"/>
  <c r="AM969" i="1" s="1"/>
  <c r="BD969" i="1" s="1"/>
  <c r="AM970" i="1" a="1"/>
  <c r="AM970" i="1" s="1"/>
  <c r="BD970" i="1" s="1"/>
  <c r="AM988" i="1" a="1"/>
  <c r="AM988" i="1" s="1"/>
  <c r="BD988" i="1" s="1"/>
  <c r="AM1007" i="1" a="1"/>
  <c r="AM1007" i="1" s="1"/>
  <c r="BD1007" i="1" s="1"/>
  <c r="AM1015" i="1" a="1"/>
  <c r="AM1015" i="1" s="1"/>
  <c r="BD1015" i="1" s="1"/>
  <c r="AM1016" i="1" a="1"/>
  <c r="AM1016" i="1" s="1"/>
  <c r="BD1016" i="1" s="1"/>
  <c r="AM1021" i="1" a="1"/>
  <c r="AM1021" i="1" s="1"/>
  <c r="BD1021" i="1" s="1"/>
  <c r="AM1029" i="1" a="1"/>
  <c r="AM1029" i="1" s="1"/>
  <c r="BD1029" i="1" s="1"/>
  <c r="AM1033" i="1" a="1"/>
  <c r="AM1033" i="1" s="1"/>
  <c r="BD1033" i="1" s="1"/>
  <c r="AM1037" i="1" a="1"/>
  <c r="AM1037" i="1" s="1"/>
  <c r="BD1037" i="1" s="1"/>
  <c r="AM1041" i="1" a="1"/>
  <c r="AM1041" i="1" s="1"/>
  <c r="BD1041" i="1" s="1"/>
  <c r="AM1045" i="1" a="1"/>
  <c r="AM1045" i="1" s="1"/>
  <c r="BD1045" i="1" s="1"/>
  <c r="AM1051" i="1" a="1"/>
  <c r="AM1051" i="1" s="1"/>
  <c r="BD1051" i="1" s="1"/>
  <c r="AM1061" i="1" a="1"/>
  <c r="AM1061" i="1" s="1"/>
  <c r="BD1061" i="1" s="1"/>
  <c r="AM1062" i="1" a="1"/>
  <c r="AM1062" i="1" s="1"/>
  <c r="BD1062" i="1" s="1"/>
  <c r="AM1076" i="1" a="1"/>
  <c r="AM1076" i="1" s="1"/>
  <c r="BD1076" i="1" s="1"/>
  <c r="AM1078" i="1" a="1"/>
  <c r="AM1078" i="1" s="1"/>
  <c r="BD1078" i="1" s="1"/>
  <c r="AM1079" i="1" a="1"/>
  <c r="AM1079" i="1" s="1"/>
  <c r="BD1079" i="1" s="1"/>
  <c r="AM1097" i="1" a="1"/>
  <c r="AM1097" i="1" s="1"/>
  <c r="BD1097" i="1" s="1"/>
  <c r="AM1098" i="1" a="1"/>
  <c r="AM1098" i="1" s="1"/>
  <c r="BD1098" i="1" s="1"/>
  <c r="AM1099" i="1" a="1"/>
  <c r="AM1099" i="1" s="1"/>
  <c r="BD1099" i="1" s="1"/>
  <c r="AM1117" i="1" a="1"/>
  <c r="AM1117" i="1" s="1"/>
  <c r="BD1117" i="1" s="1"/>
  <c r="AM1120" i="1" a="1"/>
  <c r="AM1120" i="1" s="1"/>
  <c r="BD1120" i="1" s="1"/>
  <c r="AM1136" i="1" a="1"/>
  <c r="AM1136" i="1" s="1"/>
  <c r="BD1136" i="1" s="1"/>
  <c r="AM1139" i="1" a="1"/>
  <c r="AM1139" i="1" s="1"/>
  <c r="BD1139" i="1" s="1"/>
  <c r="AM1155" i="1" a="1"/>
  <c r="AM1155" i="1" s="1"/>
  <c r="BD1155" i="1" s="1"/>
  <c r="AM1157" i="1" a="1"/>
  <c r="AM1157" i="1" s="1"/>
  <c r="BD1157" i="1" s="1"/>
  <c r="AM429" i="1" a="1"/>
  <c r="AM429" i="1" s="1"/>
  <c r="BD429" i="1" s="1"/>
  <c r="AM477" i="1" a="1"/>
  <c r="AM477" i="1" s="1"/>
  <c r="BD477" i="1" s="1"/>
  <c r="AM735" i="1" a="1"/>
  <c r="AM735" i="1" s="1"/>
  <c r="BD735" i="1" s="1"/>
  <c r="AM750" i="1" a="1"/>
  <c r="AM750" i="1" s="1"/>
  <c r="BD750" i="1" s="1"/>
  <c r="AM765" i="1" a="1"/>
  <c r="AM765" i="1" s="1"/>
  <c r="BD765" i="1" s="1"/>
  <c r="AM849" i="1" a="1"/>
  <c r="AM849" i="1" s="1"/>
  <c r="BD849" i="1" s="1"/>
  <c r="AM899" i="1" a="1"/>
  <c r="AM899" i="1" s="1"/>
  <c r="BD899" i="1" s="1"/>
  <c r="AM922" i="1" a="1"/>
  <c r="AM922" i="1" s="1"/>
  <c r="BD922" i="1" s="1"/>
  <c r="AM931" i="1" a="1"/>
  <c r="AM931" i="1" s="1"/>
  <c r="BD931" i="1" s="1"/>
  <c r="AM932" i="1" a="1"/>
  <c r="AM932" i="1" s="1"/>
  <c r="BD932" i="1" s="1"/>
  <c r="AM940" i="1" a="1"/>
  <c r="AM940" i="1" s="1"/>
  <c r="BD940" i="1" s="1"/>
  <c r="AM941" i="1" a="1"/>
  <c r="AM941" i="1" s="1"/>
  <c r="BD941" i="1" s="1"/>
  <c r="AM959" i="1" a="1"/>
  <c r="AM959" i="1" s="1"/>
  <c r="BD959" i="1" s="1"/>
  <c r="AM971" i="1" a="1"/>
  <c r="AM971" i="1" s="1"/>
  <c r="BD971" i="1" s="1"/>
  <c r="AM972" i="1" a="1"/>
  <c r="AM972" i="1" s="1"/>
  <c r="BD972" i="1" s="1"/>
  <c r="AM973" i="1" a="1"/>
  <c r="AM973" i="1" s="1"/>
  <c r="BD973" i="1" s="1"/>
  <c r="AM989" i="1" a="1"/>
  <c r="AM989" i="1" s="1"/>
  <c r="BD989" i="1" s="1"/>
  <c r="AM997" i="1" a="1"/>
  <c r="AM997" i="1" s="1"/>
  <c r="BD997" i="1" s="1"/>
  <c r="AM998" i="1" a="1"/>
  <c r="AM998" i="1" s="1"/>
  <c r="BD998" i="1" s="1"/>
  <c r="AM1008" i="1" a="1"/>
  <c r="AM1008" i="1" s="1"/>
  <c r="BD1008" i="1" s="1"/>
  <c r="AM1017" i="1" a="1"/>
  <c r="AM1017" i="1" s="1"/>
  <c r="BD1017" i="1" s="1"/>
  <c r="AM1053" i="1" a="1"/>
  <c r="AM1053" i="1" s="1"/>
  <c r="BD1053" i="1" s="1"/>
  <c r="AM1056" i="1" a="1"/>
  <c r="AM1056" i="1" s="1"/>
  <c r="BD1056" i="1" s="1"/>
  <c r="AM1063" i="1" a="1"/>
  <c r="AM1063" i="1" s="1"/>
  <c r="BD1063" i="1" s="1"/>
  <c r="AM1080" i="1" a="1"/>
  <c r="AM1080" i="1" s="1"/>
  <c r="BD1080" i="1" s="1"/>
  <c r="AM1081" i="1" a="1"/>
  <c r="AM1081" i="1" s="1"/>
  <c r="BD1081" i="1" s="1"/>
  <c r="AM1082" i="1" a="1"/>
  <c r="AM1082" i="1" s="1"/>
  <c r="BD1082" i="1" s="1"/>
  <c r="AM1100" i="1" a="1"/>
  <c r="AM1100" i="1" s="1"/>
  <c r="BD1100" i="1" s="1"/>
  <c r="AM1101" i="1" a="1"/>
  <c r="AM1101" i="1" s="1"/>
  <c r="BD1101" i="1" s="1"/>
  <c r="AM1103" i="1" a="1"/>
  <c r="AM1103" i="1" s="1"/>
  <c r="BD1103" i="1" s="1"/>
  <c r="AM1119" i="1" a="1"/>
  <c r="AM1119" i="1" s="1"/>
  <c r="BD1119" i="1" s="1"/>
  <c r="AM1122" i="1" a="1"/>
  <c r="AM1122" i="1" s="1"/>
  <c r="BD1122" i="1" s="1"/>
  <c r="AM1138" i="1" a="1"/>
  <c r="AM1138" i="1" s="1"/>
  <c r="BD1138" i="1" s="1"/>
  <c r="AM1141" i="1" a="1"/>
  <c r="AM1141" i="1" s="1"/>
  <c r="BD1141" i="1" s="1"/>
  <c r="AM1158" i="1" a="1"/>
  <c r="AM1158" i="1" s="1"/>
  <c r="BD1158" i="1" s="1"/>
  <c r="AM1161" i="1" a="1"/>
  <c r="AM1161" i="1" s="1"/>
  <c r="BD1161" i="1" s="1"/>
  <c r="AM1164" i="1" a="1"/>
  <c r="AM1164" i="1" s="1"/>
  <c r="BD1164" i="1" s="1"/>
  <c r="AM1167" i="1" a="1"/>
  <c r="AM1167" i="1" s="1"/>
  <c r="BD1167" i="1" s="1"/>
  <c r="AM702" i="1" a="1"/>
  <c r="AM702" i="1" s="1"/>
  <c r="BD702" i="1" s="1"/>
  <c r="AM903" i="1" a="1"/>
  <c r="AM903" i="1" s="1"/>
  <c r="BD903" i="1" s="1"/>
  <c r="AM905" i="1" a="1"/>
  <c r="AM905" i="1" s="1"/>
  <c r="BD905" i="1" s="1"/>
  <c r="AM911" i="1" a="1"/>
  <c r="AM911" i="1" s="1"/>
  <c r="BD911" i="1" s="1"/>
  <c r="AM933" i="1" a="1"/>
  <c r="AM933" i="1" s="1"/>
  <c r="BD933" i="1" s="1"/>
  <c r="AM934" i="1" a="1"/>
  <c r="AM934" i="1" s="1"/>
  <c r="BD934" i="1" s="1"/>
  <c r="AM942" i="1" a="1"/>
  <c r="AM942" i="1" s="1"/>
  <c r="BD942" i="1" s="1"/>
  <c r="AM943" i="1" a="1"/>
  <c r="AM943" i="1" s="1"/>
  <c r="BD943" i="1" s="1"/>
  <c r="AM952" i="1" a="1"/>
  <c r="AM952" i="1" s="1"/>
  <c r="BD952" i="1" s="1"/>
  <c r="AM976" i="1" a="1"/>
  <c r="AM976" i="1" s="1"/>
  <c r="BD976" i="1" s="1"/>
  <c r="AM979" i="1" a="1"/>
  <c r="AM979" i="1" s="1"/>
  <c r="BD979" i="1" s="1"/>
  <c r="AM991" i="1" a="1"/>
  <c r="AM991" i="1" s="1"/>
  <c r="BD991" i="1" s="1"/>
  <c r="AM992" i="1" a="1"/>
  <c r="AM992" i="1" s="1"/>
  <c r="BD992" i="1" s="1"/>
  <c r="AM999" i="1" a="1"/>
  <c r="AM999" i="1" s="1"/>
  <c r="BD999" i="1" s="1"/>
  <c r="AM1001" i="1" a="1"/>
  <c r="AM1001" i="1" s="1"/>
  <c r="BD1001" i="1" s="1"/>
  <c r="AM1010" i="1" a="1"/>
  <c r="AM1010" i="1" s="1"/>
  <c r="BD1010" i="1" s="1"/>
  <c r="AM1019" i="1" a="1"/>
  <c r="AM1019" i="1" s="1"/>
  <c r="BD1019" i="1" s="1"/>
  <c r="AM1027" i="1" a="1"/>
  <c r="AM1027" i="1" s="1"/>
  <c r="BD1027" i="1" s="1"/>
  <c r="AM1048" i="1" a="1"/>
  <c r="AM1048" i="1" s="1"/>
  <c r="BD1048" i="1" s="1"/>
  <c r="AM1050" i="1" a="1"/>
  <c r="AM1050" i="1" s="1"/>
  <c r="BD1050" i="1" s="1"/>
  <c r="AM1065" i="1" a="1"/>
  <c r="AM1065" i="1" s="1"/>
  <c r="BD1065" i="1" s="1"/>
  <c r="AM1069" i="1" a="1"/>
  <c r="AM1069" i="1" s="1"/>
  <c r="BD1069" i="1" s="1"/>
  <c r="AM1085" i="1" a="1"/>
  <c r="AM1085" i="1" s="1"/>
  <c r="BD1085" i="1" s="1"/>
  <c r="AM1088" i="1" a="1"/>
  <c r="AM1088" i="1" s="1"/>
  <c r="BD1088" i="1" s="1"/>
  <c r="AM1104" i="1" a="1"/>
  <c r="AM1104" i="1" s="1"/>
  <c r="BD1104" i="1" s="1"/>
  <c r="AM1107" i="1" a="1"/>
  <c r="AM1107" i="1" s="1"/>
  <c r="BD1107" i="1" s="1"/>
  <c r="AM1123" i="1" a="1"/>
  <c r="AM1123" i="1" s="1"/>
  <c r="BD1123" i="1" s="1"/>
  <c r="AM1126" i="1" a="1"/>
  <c r="AM1126" i="1" s="1"/>
  <c r="BD1126" i="1" s="1"/>
  <c r="AM1144" i="1" a="1"/>
  <c r="AM1144" i="1" s="1"/>
  <c r="BD1144" i="1" s="1"/>
  <c r="AM1145" i="1" a="1"/>
  <c r="AM1145" i="1" s="1"/>
  <c r="BD1145" i="1" s="1"/>
  <c r="AM1146" i="1" a="1"/>
  <c r="AM1146" i="1" s="1"/>
  <c r="BD1146" i="1" s="1"/>
  <c r="AM1159" i="1" a="1"/>
  <c r="AM1159" i="1" s="1"/>
  <c r="BD1159" i="1" s="1"/>
  <c r="AM904" i="1" a="1"/>
  <c r="AM904" i="1" s="1"/>
  <c r="BD904" i="1" s="1"/>
  <c r="AM1024" i="1" a="1"/>
  <c r="AM1024" i="1" s="1"/>
  <c r="BD1024" i="1" s="1"/>
  <c r="AM1064" i="1" a="1"/>
  <c r="AM1064" i="1" s="1"/>
  <c r="BD1064" i="1" s="1"/>
  <c r="AM1083" i="1" a="1"/>
  <c r="AM1083" i="1" s="1"/>
  <c r="BD1083" i="1" s="1"/>
  <c r="AM1194" i="1" a="1"/>
  <c r="AM1194" i="1" s="1"/>
  <c r="BD1194" i="1" s="1"/>
  <c r="AM1197" i="1" a="1"/>
  <c r="AM1197" i="1" s="1"/>
  <c r="BD1197" i="1" s="1"/>
  <c r="AM1200" i="1" a="1"/>
  <c r="AM1200" i="1" s="1"/>
  <c r="BD1200" i="1" s="1"/>
  <c r="AM1203" i="1" a="1"/>
  <c r="AM1203" i="1" s="1"/>
  <c r="BD1203" i="1" s="1"/>
  <c r="AM1226" i="1" a="1"/>
  <c r="AM1226" i="1" s="1"/>
  <c r="BD1226" i="1" s="1"/>
  <c r="AM1229" i="1" a="1"/>
  <c r="AM1229" i="1" s="1"/>
  <c r="BD1229" i="1" s="1"/>
  <c r="AM1232" i="1" a="1"/>
  <c r="AM1232" i="1" s="1"/>
  <c r="BD1232" i="1" s="1"/>
  <c r="AM1235" i="1" a="1"/>
  <c r="AM1235" i="1" s="1"/>
  <c r="BD1235" i="1" s="1"/>
  <c r="AM1258" i="1" a="1"/>
  <c r="AM1258" i="1" s="1"/>
  <c r="BD1258" i="1" s="1"/>
  <c r="AM1261" i="1" a="1"/>
  <c r="AM1261" i="1" s="1"/>
  <c r="BD1261" i="1" s="1"/>
  <c r="AM1264" i="1" a="1"/>
  <c r="AM1264" i="1" s="1"/>
  <c r="BD1264" i="1" s="1"/>
  <c r="AM1267" i="1" a="1"/>
  <c r="AM1267" i="1" s="1"/>
  <c r="BD1267" i="1" s="1"/>
  <c r="AM1290" i="1" a="1"/>
  <c r="AM1290" i="1" s="1"/>
  <c r="BD1290" i="1" s="1"/>
  <c r="AM1293" i="1" a="1"/>
  <c r="AM1293" i="1" s="1"/>
  <c r="BD1293" i="1" s="1"/>
  <c r="AM1296" i="1" a="1"/>
  <c r="AM1296" i="1" s="1"/>
  <c r="BD1296" i="1" s="1"/>
  <c r="AM1299" i="1" a="1"/>
  <c r="AM1299" i="1" s="1"/>
  <c r="BD1299" i="1" s="1"/>
  <c r="AM1305" i="1" a="1"/>
  <c r="AM1305" i="1" s="1"/>
  <c r="BD1305" i="1" s="1"/>
  <c r="AM1308" i="1" a="1"/>
  <c r="AM1308" i="1" s="1"/>
  <c r="BD1308" i="1" s="1"/>
  <c r="AM1311" i="1" a="1"/>
  <c r="AM1311" i="1" s="1"/>
  <c r="BD1311" i="1" s="1"/>
  <c r="AM975" i="1" a="1"/>
  <c r="AM975" i="1" s="1"/>
  <c r="BD975" i="1" s="1"/>
  <c r="AM1284" i="1" a="1"/>
  <c r="AM1284" i="1" s="1"/>
  <c r="BD1284" i="1" s="1"/>
  <c r="AM894" i="1" a="1"/>
  <c r="AM894" i="1" s="1"/>
  <c r="BD894" i="1" s="1"/>
  <c r="AM908" i="1" a="1"/>
  <c r="AM908" i="1" s="1"/>
  <c r="BD908" i="1" s="1"/>
  <c r="AM915" i="1" a="1"/>
  <c r="AM915" i="1" s="1"/>
  <c r="BD915" i="1" s="1"/>
  <c r="AM1018" i="1" a="1"/>
  <c r="AM1018" i="1" s="1"/>
  <c r="BD1018" i="1" s="1"/>
  <c r="AM1036" i="1" a="1"/>
  <c r="AM1036" i="1" s="1"/>
  <c r="BD1036" i="1" s="1"/>
  <c r="AM1142" i="1" a="1"/>
  <c r="AM1142" i="1" s="1"/>
  <c r="BD1142" i="1" s="1"/>
  <c r="AM1174" i="1" a="1"/>
  <c r="AM1174" i="1" s="1"/>
  <c r="BD1174" i="1" s="1"/>
  <c r="AM1177" i="1" a="1"/>
  <c r="AM1177" i="1" s="1"/>
  <c r="BD1177" i="1" s="1"/>
  <c r="AM1180" i="1" a="1"/>
  <c r="AM1180" i="1" s="1"/>
  <c r="BD1180" i="1" s="1"/>
  <c r="AM1183" i="1" a="1"/>
  <c r="AM1183" i="1" s="1"/>
  <c r="BD1183" i="1" s="1"/>
  <c r="AM1206" i="1" a="1"/>
  <c r="AM1206" i="1" s="1"/>
  <c r="BD1206" i="1" s="1"/>
  <c r="AM1209" i="1" a="1"/>
  <c r="AM1209" i="1" s="1"/>
  <c r="BD1209" i="1" s="1"/>
  <c r="AM1212" i="1" a="1"/>
  <c r="AM1212" i="1" s="1"/>
  <c r="BD1212" i="1" s="1"/>
  <c r="AM1215" i="1" a="1"/>
  <c r="AM1215" i="1" s="1"/>
  <c r="BD1215" i="1" s="1"/>
  <c r="AM1238" i="1" a="1"/>
  <c r="AM1238" i="1" s="1"/>
  <c r="BD1238" i="1" s="1"/>
  <c r="AM1241" i="1" a="1"/>
  <c r="AM1241" i="1" s="1"/>
  <c r="BD1241" i="1" s="1"/>
  <c r="AM1244" i="1" a="1"/>
  <c r="AM1244" i="1" s="1"/>
  <c r="BD1244" i="1" s="1"/>
  <c r="AM1247" i="1" a="1"/>
  <c r="AM1247" i="1" s="1"/>
  <c r="BD1247" i="1" s="1"/>
  <c r="AM1270" i="1" a="1"/>
  <c r="AM1270" i="1" s="1"/>
  <c r="BD1270" i="1" s="1"/>
  <c r="AM1273" i="1" a="1"/>
  <c r="AM1273" i="1" s="1"/>
  <c r="BD1273" i="1" s="1"/>
  <c r="AM1276" i="1" a="1"/>
  <c r="AM1276" i="1" s="1"/>
  <c r="BD1276" i="1" s="1"/>
  <c r="AM1279" i="1" a="1"/>
  <c r="AM1279" i="1" s="1"/>
  <c r="BD1279" i="1" s="1"/>
  <c r="AM1302" i="1" a="1"/>
  <c r="AM1302" i="1" s="1"/>
  <c r="BD1302" i="1" s="1"/>
  <c r="AM1182" i="1" a="1"/>
  <c r="AM1182" i="1" s="1"/>
  <c r="BD1182" i="1" s="1"/>
  <c r="AM923" i="1" a="1"/>
  <c r="AM923" i="1" s="1"/>
  <c r="BD923" i="1" s="1"/>
  <c r="AM961" i="1" a="1"/>
  <c r="AM961" i="1" s="1"/>
  <c r="BD961" i="1" s="1"/>
  <c r="AM1084" i="1" a="1"/>
  <c r="AM1084" i="1" s="1"/>
  <c r="BD1084" i="1" s="1"/>
  <c r="AM1186" i="1" a="1"/>
  <c r="AM1186" i="1" s="1"/>
  <c r="BD1186" i="1" s="1"/>
  <c r="AM1189" i="1" a="1"/>
  <c r="AM1189" i="1" s="1"/>
  <c r="BD1189" i="1" s="1"/>
  <c r="AM1192" i="1" a="1"/>
  <c r="AM1192" i="1" s="1"/>
  <c r="BD1192" i="1" s="1"/>
  <c r="AM1195" i="1" a="1"/>
  <c r="AM1195" i="1" s="1"/>
  <c r="BD1195" i="1" s="1"/>
  <c r="AM1218" i="1" a="1"/>
  <c r="AM1218" i="1" s="1"/>
  <c r="BD1218" i="1" s="1"/>
  <c r="AM1221" i="1" a="1"/>
  <c r="AM1221" i="1" s="1"/>
  <c r="BD1221" i="1" s="1"/>
  <c r="AM1224" i="1" a="1"/>
  <c r="AM1224" i="1" s="1"/>
  <c r="BD1224" i="1" s="1"/>
  <c r="AM1227" i="1" a="1"/>
  <c r="AM1227" i="1" s="1"/>
  <c r="BD1227" i="1" s="1"/>
  <c r="AM1250" i="1" a="1"/>
  <c r="AM1250" i="1" s="1"/>
  <c r="BD1250" i="1" s="1"/>
  <c r="AM1253" i="1" a="1"/>
  <c r="AM1253" i="1" s="1"/>
  <c r="BD1253" i="1" s="1"/>
  <c r="AM1256" i="1" a="1"/>
  <c r="AM1256" i="1" s="1"/>
  <c r="BD1256" i="1" s="1"/>
  <c r="AM1259" i="1" a="1"/>
  <c r="AM1259" i="1" s="1"/>
  <c r="BD1259" i="1" s="1"/>
  <c r="AM1282" i="1" a="1"/>
  <c r="AM1282" i="1" s="1"/>
  <c r="BD1282" i="1" s="1"/>
  <c r="AM1285" i="1" a="1"/>
  <c r="AM1285" i="1" s="1"/>
  <c r="BD1285" i="1" s="1"/>
  <c r="AM1288" i="1" a="1"/>
  <c r="AM1288" i="1" s="1"/>
  <c r="BD1288" i="1" s="1"/>
  <c r="AM1291" i="1" a="1"/>
  <c r="AM1291" i="1" s="1"/>
  <c r="BD1291" i="1" s="1"/>
  <c r="AM1314" i="1" a="1"/>
  <c r="AM1314" i="1" s="1"/>
  <c r="BD1314" i="1" s="1"/>
  <c r="AM1317" i="1" a="1"/>
  <c r="AM1317" i="1" s="1"/>
  <c r="BD1317" i="1" s="1"/>
  <c r="AM1217" i="1" a="1"/>
  <c r="AM1217" i="1" s="1"/>
  <c r="BD1217" i="1" s="1"/>
  <c r="AM1220" i="1" a="1"/>
  <c r="AM1220" i="1" s="1"/>
  <c r="BD1220" i="1" s="1"/>
  <c r="AM1249" i="1" a="1"/>
  <c r="AM1249" i="1" s="1"/>
  <c r="BD1249" i="1" s="1"/>
  <c r="AM1252" i="1" a="1"/>
  <c r="AM1252" i="1" s="1"/>
  <c r="BD1252" i="1" s="1"/>
  <c r="AM1310" i="1" a="1"/>
  <c r="AM1310" i="1" s="1"/>
  <c r="BD1310" i="1" s="1"/>
  <c r="AM758" i="1" a="1"/>
  <c r="AM758" i="1" s="1"/>
  <c r="BD758" i="1" s="1"/>
  <c r="AM788" i="1" a="1"/>
  <c r="AM788" i="1" s="1"/>
  <c r="BD788" i="1" s="1"/>
  <c r="AM846" i="1" a="1"/>
  <c r="AM846" i="1" s="1"/>
  <c r="BD846" i="1" s="1"/>
  <c r="AM950" i="1" a="1"/>
  <c r="AM950" i="1" s="1"/>
  <c r="BD950" i="1" s="1"/>
  <c r="AM977" i="1" a="1"/>
  <c r="AM977" i="1" s="1"/>
  <c r="BD977" i="1" s="1"/>
  <c r="AM1000" i="1" a="1"/>
  <c r="AM1000" i="1" s="1"/>
  <c r="BD1000" i="1" s="1"/>
  <c r="AM1028" i="1" a="1"/>
  <c r="AM1028" i="1" s="1"/>
  <c r="BD1028" i="1" s="1"/>
  <c r="AM1143" i="1" a="1"/>
  <c r="AM1143" i="1" s="1"/>
  <c r="BD1143" i="1" s="1"/>
  <c r="AM1172" i="1" a="1"/>
  <c r="AM1172" i="1" s="1"/>
  <c r="BD1172" i="1" s="1"/>
  <c r="AM1175" i="1" a="1"/>
  <c r="AM1175" i="1" s="1"/>
  <c r="BD1175" i="1" s="1"/>
  <c r="AM1198" i="1" a="1"/>
  <c r="AM1198" i="1" s="1"/>
  <c r="BD1198" i="1" s="1"/>
  <c r="AM1201" i="1" a="1"/>
  <c r="AM1201" i="1" s="1"/>
  <c r="BD1201" i="1" s="1"/>
  <c r="AM1204" i="1" a="1"/>
  <c r="AM1204" i="1" s="1"/>
  <c r="BD1204" i="1" s="1"/>
  <c r="AM1207" i="1" a="1"/>
  <c r="AM1207" i="1" s="1"/>
  <c r="BD1207" i="1" s="1"/>
  <c r="AM1230" i="1" a="1"/>
  <c r="AM1230" i="1" s="1"/>
  <c r="BD1230" i="1" s="1"/>
  <c r="AM1233" i="1" a="1"/>
  <c r="AM1233" i="1" s="1"/>
  <c r="BD1233" i="1" s="1"/>
  <c r="AM1236" i="1" a="1"/>
  <c r="AM1236" i="1" s="1"/>
  <c r="BD1236" i="1" s="1"/>
  <c r="AM1239" i="1" a="1"/>
  <c r="AM1239" i="1" s="1"/>
  <c r="BD1239" i="1" s="1"/>
  <c r="AM1262" i="1" a="1"/>
  <c r="AM1262" i="1" s="1"/>
  <c r="BD1262" i="1" s="1"/>
  <c r="AM1265" i="1" a="1"/>
  <c r="AM1265" i="1" s="1"/>
  <c r="BD1265" i="1" s="1"/>
  <c r="AM1268" i="1" a="1"/>
  <c r="AM1268" i="1" s="1"/>
  <c r="BD1268" i="1" s="1"/>
  <c r="AM1271" i="1" a="1"/>
  <c r="AM1271" i="1" s="1"/>
  <c r="BD1271" i="1" s="1"/>
  <c r="AM1294" i="1" a="1"/>
  <c r="AM1294" i="1" s="1"/>
  <c r="BD1294" i="1" s="1"/>
  <c r="AM1297" i="1" a="1"/>
  <c r="AM1297" i="1" s="1"/>
  <c r="BD1297" i="1" s="1"/>
  <c r="AM1300" i="1" a="1"/>
  <c r="AM1300" i="1" s="1"/>
  <c r="BD1300" i="1" s="1"/>
  <c r="AM1303" i="1" a="1"/>
  <c r="AM1303" i="1" s="1"/>
  <c r="BD1303" i="1" s="1"/>
  <c r="AM2" i="1" a="1"/>
  <c r="AM2" i="1" s="1"/>
  <c r="BD2" i="1" s="1"/>
  <c r="AM743" i="1" a="1"/>
  <c r="AM743" i="1" s="1"/>
  <c r="BD743" i="1" s="1"/>
  <c r="AM773" i="1" a="1"/>
  <c r="AM773" i="1" s="1"/>
  <c r="BD773" i="1" s="1"/>
  <c r="AM914" i="1" a="1"/>
  <c r="AM914" i="1" s="1"/>
  <c r="BD914" i="1" s="1"/>
  <c r="AM1316" i="1" a="1"/>
  <c r="AM1316" i="1" s="1"/>
  <c r="BD1316" i="1" s="1"/>
  <c r="AM924" i="1" a="1"/>
  <c r="AM924" i="1" s="1"/>
  <c r="BD924" i="1" s="1"/>
  <c r="AM962" i="1" a="1"/>
  <c r="AM962" i="1" s="1"/>
  <c r="BD962" i="1" s="1"/>
  <c r="AM1040" i="1" a="1"/>
  <c r="AM1040" i="1" s="1"/>
  <c r="BD1040" i="1" s="1"/>
  <c r="AM1124" i="1" a="1"/>
  <c r="AM1124" i="1" s="1"/>
  <c r="BD1124" i="1" s="1"/>
  <c r="AM1178" i="1" a="1"/>
  <c r="AM1178" i="1" s="1"/>
  <c r="BD1178" i="1" s="1"/>
  <c r="AM1181" i="1" a="1"/>
  <c r="AM1181" i="1" s="1"/>
  <c r="BD1181" i="1" s="1"/>
  <c r="AM1184" i="1" a="1"/>
  <c r="AM1184" i="1" s="1"/>
  <c r="BD1184" i="1" s="1"/>
  <c r="AM1187" i="1" a="1"/>
  <c r="AM1187" i="1" s="1"/>
  <c r="BD1187" i="1" s="1"/>
  <c r="AM1210" i="1" a="1"/>
  <c r="AM1210" i="1" s="1"/>
  <c r="BD1210" i="1" s="1"/>
  <c r="AM1213" i="1" a="1"/>
  <c r="AM1213" i="1" s="1"/>
  <c r="BD1213" i="1" s="1"/>
  <c r="AM1216" i="1" a="1"/>
  <c r="AM1216" i="1" s="1"/>
  <c r="BD1216" i="1" s="1"/>
  <c r="AM1219" i="1" a="1"/>
  <c r="AM1219" i="1" s="1"/>
  <c r="BD1219" i="1" s="1"/>
  <c r="AM1242" i="1" a="1"/>
  <c r="AM1242" i="1" s="1"/>
  <c r="BD1242" i="1" s="1"/>
  <c r="AM1245" i="1" a="1"/>
  <c r="AM1245" i="1" s="1"/>
  <c r="BD1245" i="1" s="1"/>
  <c r="AM1248" i="1" a="1"/>
  <c r="AM1248" i="1" s="1"/>
  <c r="BD1248" i="1" s="1"/>
  <c r="AM1251" i="1" a="1"/>
  <c r="AM1251" i="1" s="1"/>
  <c r="BD1251" i="1" s="1"/>
  <c r="AM1274" i="1" a="1"/>
  <c r="AM1274" i="1" s="1"/>
  <c r="BD1274" i="1" s="1"/>
  <c r="AM1277" i="1" a="1"/>
  <c r="AM1277" i="1" s="1"/>
  <c r="BD1277" i="1" s="1"/>
  <c r="AM1280" i="1" a="1"/>
  <c r="AM1280" i="1" s="1"/>
  <c r="BD1280" i="1" s="1"/>
  <c r="AM1283" i="1" a="1"/>
  <c r="AM1283" i="1" s="1"/>
  <c r="BD1283" i="1" s="1"/>
  <c r="AM1306" i="1" a="1"/>
  <c r="AM1306" i="1" s="1"/>
  <c r="BD1306" i="1" s="1"/>
  <c r="AM1309" i="1" a="1"/>
  <c r="AM1309" i="1" s="1"/>
  <c r="BD1309" i="1" s="1"/>
  <c r="AM1312" i="1" a="1"/>
  <c r="AM1312" i="1" s="1"/>
  <c r="BD1312" i="1" s="1"/>
  <c r="AM1315" i="1" a="1"/>
  <c r="AM1315" i="1" s="1"/>
  <c r="BD1315" i="1" s="1"/>
  <c r="AM1044" i="1" a="1"/>
  <c r="AM1044" i="1" s="1"/>
  <c r="BD1044" i="1" s="1"/>
  <c r="AM1214" i="1" a="1"/>
  <c r="AM1214" i="1" s="1"/>
  <c r="BD1214" i="1" s="1"/>
  <c r="AM951" i="1" a="1"/>
  <c r="AM951" i="1" s="1"/>
  <c r="BD951" i="1" s="1"/>
  <c r="AM974" i="1" a="1"/>
  <c r="AM974" i="1" s="1"/>
  <c r="BD974" i="1" s="1"/>
  <c r="AM1105" i="1" a="1"/>
  <c r="AM1105" i="1" s="1"/>
  <c r="BD1105" i="1" s="1"/>
  <c r="AM1140" i="1" a="1"/>
  <c r="AM1140" i="1" s="1"/>
  <c r="BD1140" i="1" s="1"/>
  <c r="AM1190" i="1" a="1"/>
  <c r="AM1190" i="1" s="1"/>
  <c r="BD1190" i="1" s="1"/>
  <c r="AM1193" i="1" a="1"/>
  <c r="AM1193" i="1" s="1"/>
  <c r="BD1193" i="1" s="1"/>
  <c r="AM1196" i="1" a="1"/>
  <c r="AM1196" i="1" s="1"/>
  <c r="BD1196" i="1" s="1"/>
  <c r="AM1199" i="1" a="1"/>
  <c r="AM1199" i="1" s="1"/>
  <c r="BD1199" i="1" s="1"/>
  <c r="AM1222" i="1" a="1"/>
  <c r="AM1222" i="1" s="1"/>
  <c r="BD1222" i="1" s="1"/>
  <c r="AM1225" i="1" a="1"/>
  <c r="AM1225" i="1" s="1"/>
  <c r="BD1225" i="1" s="1"/>
  <c r="AM1228" i="1" a="1"/>
  <c r="AM1228" i="1" s="1"/>
  <c r="BD1228" i="1" s="1"/>
  <c r="AM1231" i="1" a="1"/>
  <c r="AM1231" i="1" s="1"/>
  <c r="BD1231" i="1" s="1"/>
  <c r="AM1254" i="1" a="1"/>
  <c r="AM1254" i="1" s="1"/>
  <c r="BD1254" i="1" s="1"/>
  <c r="AM1257" i="1" a="1"/>
  <c r="AM1257" i="1" s="1"/>
  <c r="BD1257" i="1" s="1"/>
  <c r="AM1260" i="1" a="1"/>
  <c r="AM1260" i="1" s="1"/>
  <c r="BD1260" i="1" s="1"/>
  <c r="AM1263" i="1" a="1"/>
  <c r="AM1263" i="1" s="1"/>
  <c r="BD1263" i="1" s="1"/>
  <c r="AM1286" i="1" a="1"/>
  <c r="AM1286" i="1" s="1"/>
  <c r="BD1286" i="1" s="1"/>
  <c r="AM1289" i="1" a="1"/>
  <c r="AM1289" i="1" s="1"/>
  <c r="BD1289" i="1" s="1"/>
  <c r="AM1292" i="1" a="1"/>
  <c r="AM1292" i="1" s="1"/>
  <c r="BD1292" i="1" s="1"/>
  <c r="AM1295" i="1" a="1"/>
  <c r="AM1295" i="1" s="1"/>
  <c r="BD1295" i="1" s="1"/>
  <c r="AM1102" i="1" a="1"/>
  <c r="AM1102" i="1" s="1"/>
  <c r="BD1102" i="1" s="1"/>
  <c r="AM1188" i="1" a="1"/>
  <c r="AM1188" i="1" s="1"/>
  <c r="BD1188" i="1" s="1"/>
  <c r="AM990" i="1" a="1"/>
  <c r="AM990" i="1" s="1"/>
  <c r="BD990" i="1" s="1"/>
  <c r="AM1009" i="1" a="1"/>
  <c r="AM1009" i="1" s="1"/>
  <c r="BD1009" i="1" s="1"/>
  <c r="AM1032" i="1" a="1"/>
  <c r="AM1032" i="1" s="1"/>
  <c r="BD1032" i="1" s="1"/>
  <c r="AM1086" i="1" a="1"/>
  <c r="AM1086" i="1" s="1"/>
  <c r="BD1086" i="1" s="1"/>
  <c r="AM1121" i="1" a="1"/>
  <c r="AM1121" i="1" s="1"/>
  <c r="BD1121" i="1" s="1"/>
  <c r="AM1170" i="1" a="1"/>
  <c r="AM1170" i="1" s="1"/>
  <c r="BD1170" i="1" s="1"/>
  <c r="AM1173" i="1" a="1"/>
  <c r="AM1173" i="1" s="1"/>
  <c r="BD1173" i="1" s="1"/>
  <c r="AM1176" i="1" a="1"/>
  <c r="AM1176" i="1" s="1"/>
  <c r="BD1176" i="1" s="1"/>
  <c r="AM1179" i="1" a="1"/>
  <c r="AM1179" i="1" s="1"/>
  <c r="BD1179" i="1" s="1"/>
  <c r="AM1202" i="1" a="1"/>
  <c r="AM1202" i="1" s="1"/>
  <c r="BD1202" i="1" s="1"/>
  <c r="AM1205" i="1" a="1"/>
  <c r="AM1205" i="1" s="1"/>
  <c r="BD1205" i="1" s="1"/>
  <c r="AM1208" i="1" a="1"/>
  <c r="AM1208" i="1" s="1"/>
  <c r="BD1208" i="1" s="1"/>
  <c r="AM1211" i="1" a="1"/>
  <c r="AM1211" i="1" s="1"/>
  <c r="BD1211" i="1" s="1"/>
  <c r="AM1234" i="1" a="1"/>
  <c r="AM1234" i="1" s="1"/>
  <c r="BD1234" i="1" s="1"/>
  <c r="AM1237" i="1" a="1"/>
  <c r="AM1237" i="1" s="1"/>
  <c r="BD1237" i="1" s="1"/>
  <c r="AM1240" i="1" a="1"/>
  <c r="AM1240" i="1" s="1"/>
  <c r="BD1240" i="1" s="1"/>
  <c r="AM1243" i="1" a="1"/>
  <c r="AM1243" i="1" s="1"/>
  <c r="BD1243" i="1" s="1"/>
  <c r="AM1266" i="1" a="1"/>
  <c r="AM1266" i="1" s="1"/>
  <c r="BD1266" i="1" s="1"/>
  <c r="AM1269" i="1" a="1"/>
  <c r="AM1269" i="1" s="1"/>
  <c r="BD1269" i="1" s="1"/>
  <c r="AM1272" i="1" a="1"/>
  <c r="AM1272" i="1" s="1"/>
  <c r="BD1272" i="1" s="1"/>
  <c r="AM1275" i="1" a="1"/>
  <c r="AM1275" i="1" s="1"/>
  <c r="BD1275" i="1" s="1"/>
  <c r="AM1298" i="1" a="1"/>
  <c r="AM1298" i="1" s="1"/>
  <c r="BD1298" i="1" s="1"/>
  <c r="AM1301" i="1" a="1"/>
  <c r="AM1301" i="1" s="1"/>
  <c r="BD1301" i="1" s="1"/>
  <c r="AM1304" i="1" a="1"/>
  <c r="AM1304" i="1" s="1"/>
  <c r="BD1304" i="1" s="1"/>
  <c r="AM1307" i="1" a="1"/>
  <c r="AM1307" i="1" s="1"/>
  <c r="BD1307" i="1" s="1"/>
  <c r="AM1185" i="1" a="1"/>
  <c r="AM1185" i="1" s="1"/>
  <c r="BD1185" i="1" s="1"/>
  <c r="AM1191" i="1" a="1"/>
  <c r="AM1191" i="1" s="1"/>
  <c r="BD1191" i="1" s="1"/>
  <c r="AM1223" i="1" a="1"/>
  <c r="AM1223" i="1" s="1"/>
  <c r="BD1223" i="1" s="1"/>
  <c r="AM1246" i="1" a="1"/>
  <c r="AM1246" i="1" s="1"/>
  <c r="BD1246" i="1" s="1"/>
  <c r="AM1255" i="1" a="1"/>
  <c r="AM1255" i="1" s="1"/>
  <c r="BD1255" i="1" s="1"/>
  <c r="AM1278" i="1" a="1"/>
  <c r="AM1278" i="1" s="1"/>
  <c r="BD1278" i="1" s="1"/>
  <c r="AM1281" i="1" a="1"/>
  <c r="AM1281" i="1" s="1"/>
  <c r="BD1281" i="1" s="1"/>
  <c r="AM1287" i="1" a="1"/>
  <c r="AM1287" i="1" s="1"/>
  <c r="BD1287" i="1" s="1"/>
  <c r="AM1313" i="1" a="1"/>
  <c r="AM1313" i="1" s="1"/>
  <c r="BD1313" i="1" s="1"/>
  <c r="I49" i="2"/>
  <c r="I42" i="2"/>
  <c r="I41" i="2"/>
  <c r="I47" i="2"/>
  <c r="BP29" i="1"/>
  <c r="BR30" i="1" s="1"/>
  <c r="I50" i="2"/>
  <c r="I58" i="2"/>
  <c r="BP19" i="1"/>
  <c r="BP11" i="1"/>
  <c r="BS12" i="1"/>
  <c r="BS13" i="1" s="1"/>
  <c r="J44" i="2"/>
  <c r="I44" i="2"/>
  <c r="BK50" i="1"/>
  <c r="BK49" i="1"/>
  <c r="BK51" i="1"/>
  <c r="BK57" i="1"/>
  <c r="BK56" i="1"/>
  <c r="BK44" i="1"/>
  <c r="BK46" i="1"/>
  <c r="BK37" i="1"/>
  <c r="BK38" i="1"/>
  <c r="BK23" i="1"/>
  <c r="BK24" i="1"/>
  <c r="BK14" i="1"/>
  <c r="BK7" i="1"/>
  <c r="BK3" i="1"/>
  <c r="BK5" i="1"/>
  <c r="BK10" i="1"/>
  <c r="BK8" i="1"/>
  <c r="BK1" i="1"/>
  <c r="CY1" i="1" s="1"/>
  <c r="DP1" i="1"/>
  <c r="CH1" i="1"/>
  <c r="BJ57" i="1"/>
  <c r="BJ56" i="1"/>
  <c r="BJ55" i="1"/>
  <c r="BJ49" i="1"/>
  <c r="BJ48" i="1"/>
  <c r="BJ51" i="1"/>
  <c r="BJ42" i="1"/>
  <c r="BJ40" i="1"/>
  <c r="BJ38" i="1"/>
  <c r="BJ35" i="1"/>
  <c r="BJ39" i="1"/>
  <c r="BJ36" i="1"/>
  <c r="BJ24" i="1"/>
  <c r="BJ21" i="1"/>
  <c r="BJ26" i="1"/>
  <c r="BJ27" i="1"/>
  <c r="BJ31" i="1"/>
  <c r="BJ20" i="1"/>
  <c r="BJ15" i="1"/>
  <c r="BJ13" i="1"/>
  <c r="BJ16" i="1"/>
  <c r="BJ9" i="1"/>
  <c r="BJ2" i="1"/>
  <c r="BJ6" i="1"/>
  <c r="BJ5" i="1"/>
  <c r="CG1" i="1"/>
  <c r="BJ4" i="1"/>
  <c r="BJ1" i="1"/>
  <c r="CX1" i="1" s="1"/>
  <c r="DO1" i="1"/>
  <c r="AZ51" i="1"/>
  <c r="AZ56" i="1"/>
  <c r="AZ52" i="1"/>
  <c r="AZ53" i="1"/>
  <c r="AZ57" i="1"/>
  <c r="AZ44" i="1"/>
  <c r="AZ40" i="1"/>
  <c r="AZ55" i="1"/>
  <c r="AZ54" i="1"/>
  <c r="AZ45" i="1"/>
  <c r="AZ41" i="1"/>
  <c r="AZ47" i="1"/>
  <c r="AZ46" i="1"/>
  <c r="AZ42" i="1"/>
  <c r="AZ49" i="1"/>
  <c r="AZ50" i="1"/>
  <c r="AZ48" i="1"/>
  <c r="AZ43" i="1"/>
  <c r="AZ36" i="1"/>
  <c r="AZ37" i="1"/>
  <c r="AZ32" i="1"/>
  <c r="AZ31" i="1"/>
  <c r="AZ33" i="1"/>
  <c r="AZ38" i="1"/>
  <c r="AZ34" i="1"/>
  <c r="AZ39" i="1"/>
  <c r="AZ35" i="1"/>
  <c r="AZ29" i="1"/>
  <c r="AZ26" i="1"/>
  <c r="AZ22" i="1"/>
  <c r="AZ28" i="1"/>
  <c r="AZ27" i="1"/>
  <c r="AZ23" i="1"/>
  <c r="AZ24" i="1"/>
  <c r="AZ25" i="1"/>
  <c r="AZ30" i="1"/>
  <c r="AZ12" i="1"/>
  <c r="AZ16" i="1"/>
  <c r="AZ11" i="1"/>
  <c r="AZ17" i="1"/>
  <c r="AZ18" i="1"/>
  <c r="AZ19" i="1"/>
  <c r="AZ20" i="1"/>
  <c r="AZ21" i="1"/>
  <c r="AZ14" i="1"/>
  <c r="AZ5" i="1"/>
  <c r="DE1" i="1"/>
  <c r="AZ13" i="1"/>
  <c r="AZ4" i="1"/>
  <c r="AZ10" i="1"/>
  <c r="AZ9" i="1"/>
  <c r="AZ15" i="1"/>
  <c r="AZ8" i="1"/>
  <c r="AZ7" i="1"/>
  <c r="AZ6" i="1"/>
  <c r="AZ3" i="1"/>
  <c r="BW1" i="1"/>
  <c r="AZ2" i="1"/>
  <c r="AZ1" i="1"/>
  <c r="CN1" i="1" s="1"/>
  <c r="BF54" i="1"/>
  <c r="BF55" i="1"/>
  <c r="BF50" i="1"/>
  <c r="BF49" i="1"/>
  <c r="BF48" i="1"/>
  <c r="BF51" i="1"/>
  <c r="BF57" i="1"/>
  <c r="BF56" i="1"/>
  <c r="BF47" i="1"/>
  <c r="BF46" i="1"/>
  <c r="BF42" i="1"/>
  <c r="BF53" i="1"/>
  <c r="BF52" i="1"/>
  <c r="BF43" i="1"/>
  <c r="BF44" i="1"/>
  <c r="BF40" i="1"/>
  <c r="BF45" i="1"/>
  <c r="BF38" i="1"/>
  <c r="BF34" i="1"/>
  <c r="BF41" i="1"/>
  <c r="BF39" i="1"/>
  <c r="BF35" i="1"/>
  <c r="BF36" i="1"/>
  <c r="BF37" i="1"/>
  <c r="BF33" i="1"/>
  <c r="BF32" i="1"/>
  <c r="BF24" i="1"/>
  <c r="BF31" i="1"/>
  <c r="BF25" i="1"/>
  <c r="BF21" i="1"/>
  <c r="BF29" i="1"/>
  <c r="BF26" i="1"/>
  <c r="BF30" i="1"/>
  <c r="BF28" i="1"/>
  <c r="BF27" i="1"/>
  <c r="BF23" i="1"/>
  <c r="BF19" i="1"/>
  <c r="BF20" i="1"/>
  <c r="BF14" i="1"/>
  <c r="BF15" i="1"/>
  <c r="BF13" i="1"/>
  <c r="BF12" i="1"/>
  <c r="BF22" i="1"/>
  <c r="BF16" i="1"/>
  <c r="BF17" i="1"/>
  <c r="BF18" i="1"/>
  <c r="BF9" i="1"/>
  <c r="BF1" i="1"/>
  <c r="CT1" i="1" s="1"/>
  <c r="BF8" i="1"/>
  <c r="BF2" i="1"/>
  <c r="CC1" i="1"/>
  <c r="BF7" i="1"/>
  <c r="BF6" i="1"/>
  <c r="BF11" i="1"/>
  <c r="BF10" i="1"/>
  <c r="BF5" i="1"/>
  <c r="DK1" i="1"/>
  <c r="BF4" i="1"/>
  <c r="BF3" i="1"/>
  <c r="BA53" i="1"/>
  <c r="BA57" i="1"/>
  <c r="BA54" i="1"/>
  <c r="BA51" i="1"/>
  <c r="BA56" i="1"/>
  <c r="BA55" i="1"/>
  <c r="BA45" i="1"/>
  <c r="BA41" i="1"/>
  <c r="BA47" i="1"/>
  <c r="BA46" i="1"/>
  <c r="BA42" i="1"/>
  <c r="BA52" i="1"/>
  <c r="BA49" i="1"/>
  <c r="BA43" i="1"/>
  <c r="BA50" i="1"/>
  <c r="BA48" i="1"/>
  <c r="BA44" i="1"/>
  <c r="BA37" i="1"/>
  <c r="BA32" i="1"/>
  <c r="BA31" i="1"/>
  <c r="BA33" i="1"/>
  <c r="BA38" i="1"/>
  <c r="BA34" i="1"/>
  <c r="BA40" i="1"/>
  <c r="BA39" i="1"/>
  <c r="BA35" i="1"/>
  <c r="BA36" i="1"/>
  <c r="BA23" i="1"/>
  <c r="BA24" i="1"/>
  <c r="BA25" i="1"/>
  <c r="BA30" i="1"/>
  <c r="BA29" i="1"/>
  <c r="BA26" i="1"/>
  <c r="BA28" i="1"/>
  <c r="BA27" i="1"/>
  <c r="BA17" i="1"/>
  <c r="BA18" i="1"/>
  <c r="BA19" i="1"/>
  <c r="BA22" i="1"/>
  <c r="BA20" i="1"/>
  <c r="BA21" i="1"/>
  <c r="BA14" i="1"/>
  <c r="BA15" i="1"/>
  <c r="BA13" i="1"/>
  <c r="BA12" i="1"/>
  <c r="BA10" i="1"/>
  <c r="BA9" i="1"/>
  <c r="BA16" i="1"/>
  <c r="BA8" i="1"/>
  <c r="BA7" i="1"/>
  <c r="BA6" i="1"/>
  <c r="BA11" i="1"/>
  <c r="BA5" i="1"/>
  <c r="BA4" i="1"/>
  <c r="BA3" i="1"/>
  <c r="BA2" i="1"/>
  <c r="BA1" i="1"/>
  <c r="CO1" i="1" s="1"/>
  <c r="DF1" i="1"/>
  <c r="BX1" i="1"/>
  <c r="J57" i="2"/>
  <c r="I57" i="2"/>
  <c r="I48" i="2"/>
  <c r="J48" i="2"/>
  <c r="I40" i="2"/>
  <c r="J40" i="2"/>
  <c r="I56" i="2"/>
  <c r="J56" i="2"/>
  <c r="BC55" i="1"/>
  <c r="BC50" i="1"/>
  <c r="BC49" i="1"/>
  <c r="BC48" i="1"/>
  <c r="BC51" i="1"/>
  <c r="BC56" i="1"/>
  <c r="BC43" i="1"/>
  <c r="BC54" i="1"/>
  <c r="BC53" i="1"/>
  <c r="BC44" i="1"/>
  <c r="BC40" i="1"/>
  <c r="BC45" i="1"/>
  <c r="BC41" i="1"/>
  <c r="BC47" i="1"/>
  <c r="BC46" i="1"/>
  <c r="BC39" i="1"/>
  <c r="BC35" i="1"/>
  <c r="BC42" i="1"/>
  <c r="BC36" i="1"/>
  <c r="BC32" i="1"/>
  <c r="BC31" i="1"/>
  <c r="BC33" i="1"/>
  <c r="BC38" i="1"/>
  <c r="BC25" i="1"/>
  <c r="BC30" i="1"/>
  <c r="BC29" i="1"/>
  <c r="BC26" i="1"/>
  <c r="BC22" i="1"/>
  <c r="BC28" i="1"/>
  <c r="BC27" i="1"/>
  <c r="BC34" i="1"/>
  <c r="BC24" i="1"/>
  <c r="BC21" i="1"/>
  <c r="BC14" i="1"/>
  <c r="BC15" i="1"/>
  <c r="BC13" i="1"/>
  <c r="BC12" i="1"/>
  <c r="BC17" i="1"/>
  <c r="BC18" i="1"/>
  <c r="BC19" i="1"/>
  <c r="BC7" i="1"/>
  <c r="BC6" i="1"/>
  <c r="BC5" i="1"/>
  <c r="BC11" i="1"/>
  <c r="BC10" i="1"/>
  <c r="BC9" i="1"/>
  <c r="BC8" i="1"/>
  <c r="BC2" i="1"/>
  <c r="BC1" i="1"/>
  <c r="CQ1" i="1" s="1"/>
  <c r="DH1" i="1"/>
  <c r="BZ1" i="1"/>
  <c r="BC4" i="1"/>
  <c r="BD47" i="1"/>
  <c r="BD46" i="1"/>
  <c r="BD43" i="1"/>
  <c r="BD25" i="1"/>
  <c r="BD12" i="1"/>
  <c r="BD16" i="1"/>
  <c r="BD19" i="1"/>
  <c r="BD20" i="1"/>
  <c r="BD13" i="1"/>
  <c r="BD4" i="1"/>
  <c r="BD15" i="1"/>
  <c r="DI1" i="1"/>
  <c r="CA1" i="1"/>
  <c r="BD1" i="1"/>
  <c r="CR1" i="1" s="1"/>
  <c r="J52" i="2"/>
  <c r="I52" i="2"/>
  <c r="BR12" i="1"/>
  <c r="BH51" i="1"/>
  <c r="BH57" i="1"/>
  <c r="BH56" i="1"/>
  <c r="BH53" i="1"/>
  <c r="BH40" i="1"/>
  <c r="BH50" i="1"/>
  <c r="BH45" i="1"/>
  <c r="BH41" i="1"/>
  <c r="BH46" i="1"/>
  <c r="BH42" i="1"/>
  <c r="BH55" i="1"/>
  <c r="BH49" i="1"/>
  <c r="BH54" i="1"/>
  <c r="BH48" i="1"/>
  <c r="BH43" i="1"/>
  <c r="BH36" i="1"/>
  <c r="BH37" i="1"/>
  <c r="BH32" i="1"/>
  <c r="BH31" i="1"/>
  <c r="BH30" i="1"/>
  <c r="BH33" i="1"/>
  <c r="BH38" i="1"/>
  <c r="BH34" i="1"/>
  <c r="BH35" i="1"/>
  <c r="BH29" i="1"/>
  <c r="BH26" i="1"/>
  <c r="BH27" i="1"/>
  <c r="BH23" i="1"/>
  <c r="BH39" i="1"/>
  <c r="BH24" i="1"/>
  <c r="BH25" i="1"/>
  <c r="BH21" i="1"/>
  <c r="BH16" i="1"/>
  <c r="BH11" i="1"/>
  <c r="BH17" i="1"/>
  <c r="BH18" i="1"/>
  <c r="BH19" i="1"/>
  <c r="BH20" i="1"/>
  <c r="BH14" i="1"/>
  <c r="DM1" i="1"/>
  <c r="BH4" i="1"/>
  <c r="BH15" i="1"/>
  <c r="BH10" i="1"/>
  <c r="BH8" i="1"/>
  <c r="BH7" i="1"/>
  <c r="BH13" i="1"/>
  <c r="BH6" i="1"/>
  <c r="BH3" i="1"/>
  <c r="CE1" i="1"/>
  <c r="BH1" i="1"/>
  <c r="CV1" i="1" s="1"/>
  <c r="BI57" i="1"/>
  <c r="BI53" i="1"/>
  <c r="BI56" i="1"/>
  <c r="BI54" i="1"/>
  <c r="BI51" i="1"/>
  <c r="BI52" i="1"/>
  <c r="BI45" i="1"/>
  <c r="BI41" i="1"/>
  <c r="BI50" i="1"/>
  <c r="BI47" i="1"/>
  <c r="BI42" i="1"/>
  <c r="BI55" i="1"/>
  <c r="BI49" i="1"/>
  <c r="BI43" i="1"/>
  <c r="BI48" i="1"/>
  <c r="BI44" i="1"/>
  <c r="BI40" i="1"/>
  <c r="BI37" i="1"/>
  <c r="BI32" i="1"/>
  <c r="BI31" i="1"/>
  <c r="BI30" i="1"/>
  <c r="BI38" i="1"/>
  <c r="BI34" i="1"/>
  <c r="BI35" i="1"/>
  <c r="BI39" i="1"/>
  <c r="BI36" i="1"/>
  <c r="BI23" i="1"/>
  <c r="BI25" i="1"/>
  <c r="BI29" i="1"/>
  <c r="BI26" i="1"/>
  <c r="BI28" i="1"/>
  <c r="BI27" i="1"/>
  <c r="BI19" i="1"/>
  <c r="BI14" i="1"/>
  <c r="BI15" i="1"/>
  <c r="BI13" i="1"/>
  <c r="BI21" i="1"/>
  <c r="BI16" i="1"/>
  <c r="BI10" i="1"/>
  <c r="BI9" i="1"/>
  <c r="BI8" i="1"/>
  <c r="BI11" i="1"/>
  <c r="BI7" i="1"/>
  <c r="BI12" i="1"/>
  <c r="BI6" i="1"/>
  <c r="BI5" i="1"/>
  <c r="BI4" i="1"/>
  <c r="CF1" i="1"/>
  <c r="DN1" i="1"/>
  <c r="BI2" i="1"/>
  <c r="BI1" i="1"/>
  <c r="CW1" i="1" s="1"/>
  <c r="BI3" i="1"/>
  <c r="BL51" i="1"/>
  <c r="BL52" i="1"/>
  <c r="BL53" i="1"/>
  <c r="BL56" i="1"/>
  <c r="BL57" i="1"/>
  <c r="BL50" i="1"/>
  <c r="BL44" i="1"/>
  <c r="BL40" i="1"/>
  <c r="BL49" i="1"/>
  <c r="BL48" i="1"/>
  <c r="BL45" i="1"/>
  <c r="BL41" i="1"/>
  <c r="BL55" i="1"/>
  <c r="BL54" i="1"/>
  <c r="BL47" i="1"/>
  <c r="BL46" i="1"/>
  <c r="BL42" i="1"/>
  <c r="BL43" i="1"/>
  <c r="BL36" i="1"/>
  <c r="BL39" i="1"/>
  <c r="BL37" i="1"/>
  <c r="BL32" i="1"/>
  <c r="BL31" i="1"/>
  <c r="BL30" i="1"/>
  <c r="BL33" i="1"/>
  <c r="BL38" i="1"/>
  <c r="BL34" i="1"/>
  <c r="BL35" i="1"/>
  <c r="BL29" i="1"/>
  <c r="BL26" i="1"/>
  <c r="BL22" i="1"/>
  <c r="BL28" i="1"/>
  <c r="BL27" i="1"/>
  <c r="BL23" i="1"/>
  <c r="BL24" i="1"/>
  <c r="BL25" i="1"/>
  <c r="BL12" i="1"/>
  <c r="BL16" i="1"/>
  <c r="BL11" i="1"/>
  <c r="BL21" i="1"/>
  <c r="BL17" i="1"/>
  <c r="BL18" i="1"/>
  <c r="BL19" i="1"/>
  <c r="BL20" i="1"/>
  <c r="BL14" i="1"/>
  <c r="BL5" i="1"/>
  <c r="BL4" i="1"/>
  <c r="BL15" i="1"/>
  <c r="BL10" i="1"/>
  <c r="BL9" i="1"/>
  <c r="BL8" i="1"/>
  <c r="BL13" i="1"/>
  <c r="BL7" i="1"/>
  <c r="BL6" i="1"/>
  <c r="BL3" i="1"/>
  <c r="BL2" i="1"/>
  <c r="BL1" i="1"/>
  <c r="CZ1" i="1" s="1"/>
  <c r="DQ1" i="1"/>
  <c r="CI1" i="1"/>
  <c r="AY55" i="1"/>
  <c r="AY49" i="1"/>
  <c r="AY48" i="1"/>
  <c r="AY51" i="1"/>
  <c r="AY52" i="1"/>
  <c r="AY57" i="1"/>
  <c r="AY43" i="1"/>
  <c r="AY44" i="1"/>
  <c r="AY40" i="1"/>
  <c r="AY53" i="1"/>
  <c r="AY45" i="1"/>
  <c r="AY41" i="1"/>
  <c r="AY47" i="1"/>
  <c r="AY46" i="1"/>
  <c r="AY39" i="1"/>
  <c r="AY35" i="1"/>
  <c r="AY36" i="1"/>
  <c r="AY32" i="1"/>
  <c r="AY31" i="1"/>
  <c r="AY33" i="1"/>
  <c r="AY34" i="1"/>
  <c r="AY30" i="1"/>
  <c r="AY29" i="1"/>
  <c r="AY26" i="1"/>
  <c r="AY28" i="1"/>
  <c r="AY27" i="1"/>
  <c r="AY23" i="1"/>
  <c r="AY24" i="1"/>
  <c r="AY21" i="1"/>
  <c r="AY14" i="1"/>
  <c r="AY15" i="1"/>
  <c r="AY13" i="1"/>
  <c r="AY12" i="1"/>
  <c r="AY16" i="1"/>
  <c r="AY17" i="1"/>
  <c r="AY18" i="1"/>
  <c r="AY11" i="1"/>
  <c r="AY7" i="1"/>
  <c r="BV1" i="1"/>
  <c r="DD1" i="1"/>
  <c r="AY6" i="1"/>
  <c r="AY3" i="1"/>
  <c r="AY5" i="1"/>
  <c r="AY10" i="1"/>
  <c r="AY20" i="1"/>
  <c r="AY9" i="1"/>
  <c r="AY8" i="1"/>
  <c r="AY4" i="1"/>
  <c r="AY1" i="1"/>
  <c r="CM1" i="1" s="1"/>
  <c r="BE53" i="1"/>
  <c r="BE57" i="1"/>
  <c r="BE45" i="1"/>
  <c r="BE47" i="1"/>
  <c r="BE50" i="1"/>
  <c r="BE43" i="1"/>
  <c r="BE44" i="1"/>
  <c r="BE32" i="1"/>
  <c r="BE31" i="1"/>
  <c r="BE33" i="1"/>
  <c r="BE40" i="1"/>
  <c r="BE38" i="1"/>
  <c r="BE34" i="1"/>
  <c r="BE39" i="1"/>
  <c r="BE36" i="1"/>
  <c r="BE23" i="1"/>
  <c r="BE24" i="1"/>
  <c r="BE25" i="1"/>
  <c r="BE29" i="1"/>
  <c r="BE26" i="1"/>
  <c r="BE30" i="1"/>
  <c r="BE28" i="1"/>
  <c r="BE17" i="1"/>
  <c r="BE18" i="1"/>
  <c r="BE19" i="1"/>
  <c r="BE21" i="1"/>
  <c r="BE14" i="1"/>
  <c r="BE15" i="1"/>
  <c r="BE10" i="1"/>
  <c r="BE1" i="1"/>
  <c r="CS1" i="1" s="1"/>
  <c r="BE16" i="1"/>
  <c r="BE22" i="1"/>
  <c r="BE7" i="1"/>
  <c r="BE6" i="1"/>
  <c r="BE5" i="1"/>
  <c r="BE4" i="1"/>
  <c r="DJ1" i="1"/>
  <c r="BE2" i="1"/>
  <c r="CB1" i="1"/>
  <c r="J59" i="2"/>
  <c r="I59" i="2"/>
  <c r="BG50" i="1"/>
  <c r="BG49" i="1"/>
  <c r="BG48" i="1"/>
  <c r="BG51" i="1"/>
  <c r="BG52" i="1"/>
  <c r="BG53" i="1"/>
  <c r="BG43" i="1"/>
  <c r="BG40" i="1"/>
  <c r="BG41" i="1"/>
  <c r="BG47" i="1"/>
  <c r="BG46" i="1"/>
  <c r="BG39" i="1"/>
  <c r="BG54" i="1"/>
  <c r="BG37" i="1"/>
  <c r="BG32" i="1"/>
  <c r="BG31" i="1"/>
  <c r="BG33" i="1"/>
  <c r="BG38" i="1"/>
  <c r="BG25" i="1"/>
  <c r="BG29" i="1"/>
  <c r="BG26" i="1"/>
  <c r="BG28" i="1"/>
  <c r="BG15" i="1"/>
  <c r="BG12" i="1"/>
  <c r="BG19" i="1"/>
  <c r="CD1" i="1"/>
  <c r="BG6" i="1"/>
  <c r="BG3" i="1"/>
  <c r="DL1" i="1"/>
  <c r="BG20" i="1"/>
  <c r="BG11" i="1"/>
  <c r="BG8" i="1"/>
  <c r="BG2" i="1"/>
  <c r="BG4" i="1"/>
  <c r="BG1" i="1"/>
  <c r="CU1" i="1" s="1"/>
  <c r="BB54" i="1"/>
  <c r="BB57" i="1"/>
  <c r="BB49" i="1"/>
  <c r="BB51" i="1"/>
  <c r="BB56" i="1"/>
  <c r="BB46" i="1"/>
  <c r="BB42" i="1"/>
  <c r="BB53" i="1"/>
  <c r="BB52" i="1"/>
  <c r="BB44" i="1"/>
  <c r="BB40" i="1"/>
  <c r="BB45" i="1"/>
  <c r="BB38" i="1"/>
  <c r="BB34" i="1"/>
  <c r="BB39" i="1"/>
  <c r="BB41" i="1"/>
  <c r="BB36" i="1"/>
  <c r="BB37" i="1"/>
  <c r="BB33" i="1"/>
  <c r="BB32" i="1"/>
  <c r="BB25" i="1"/>
  <c r="BB30" i="1"/>
  <c r="BB23" i="1"/>
  <c r="BB20" i="1"/>
  <c r="BB14" i="1"/>
  <c r="BB15" i="1"/>
  <c r="BB13" i="1"/>
  <c r="BB12" i="1"/>
  <c r="BB16" i="1"/>
  <c r="BB17" i="1"/>
  <c r="BB2" i="1"/>
  <c r="BB7" i="1"/>
  <c r="BB6" i="1"/>
  <c r="BB11" i="1"/>
  <c r="BB4" i="1"/>
  <c r="BB1" i="1"/>
  <c r="CP1" i="1" s="1"/>
  <c r="BB5" i="1"/>
  <c r="BB3" i="1"/>
  <c r="DG1" i="1"/>
  <c r="BY1" i="1"/>
  <c r="BM53" i="1"/>
  <c r="BM54" i="1"/>
  <c r="BM57" i="1"/>
  <c r="BM56" i="1"/>
  <c r="BM51" i="1"/>
  <c r="BM49" i="1"/>
  <c r="BM45" i="1"/>
  <c r="BM41" i="1"/>
  <c r="BM48" i="1"/>
  <c r="BM55" i="1"/>
  <c r="BM47" i="1"/>
  <c r="BM46" i="1"/>
  <c r="BM42" i="1"/>
  <c r="BM43" i="1"/>
  <c r="BM52" i="1"/>
  <c r="BM44" i="1"/>
  <c r="BM39" i="1"/>
  <c r="BM37" i="1"/>
  <c r="BM32" i="1"/>
  <c r="BM31" i="1"/>
  <c r="BM30" i="1"/>
  <c r="BM33" i="1"/>
  <c r="BM50" i="1"/>
  <c r="BM38" i="1"/>
  <c r="BM34" i="1"/>
  <c r="BM35" i="1"/>
  <c r="BM40" i="1"/>
  <c r="BM36" i="1"/>
  <c r="BM23" i="1"/>
  <c r="BM24" i="1"/>
  <c r="BM25" i="1"/>
  <c r="BM29" i="1"/>
  <c r="BM26" i="1"/>
  <c r="BM28" i="1"/>
  <c r="BM27" i="1"/>
  <c r="BM21" i="1"/>
  <c r="BM17" i="1"/>
  <c r="BM18" i="1"/>
  <c r="BM19" i="1"/>
  <c r="BM14" i="1"/>
  <c r="BM15" i="1"/>
  <c r="BM13" i="1"/>
  <c r="BM16" i="1"/>
  <c r="BM1" i="1"/>
  <c r="DA1" i="1" s="1"/>
  <c r="BM9" i="1"/>
  <c r="BM12" i="1"/>
  <c r="BM8" i="1"/>
  <c r="BM7" i="1"/>
  <c r="BM6" i="1"/>
  <c r="BM11" i="1"/>
  <c r="BM4" i="1"/>
  <c r="BM3" i="1"/>
  <c r="CJ1" i="1"/>
  <c r="DR1" i="1"/>
  <c r="BM2" i="1"/>
  <c r="DH10" i="1" l="1" a="1"/>
  <c r="DH10" i="1" s="1"/>
  <c r="DH11" i="1" a="1"/>
  <c r="DH11" i="1" s="1"/>
  <c r="DH34" i="1" a="1"/>
  <c r="DH34" i="1" s="1"/>
  <c r="DH12" i="1" a="1"/>
  <c r="DH12" i="1" s="1"/>
  <c r="DH13" i="1" a="1"/>
  <c r="DH13" i="1" s="1"/>
  <c r="DH14" i="1" a="1"/>
  <c r="DH14" i="1" s="1"/>
  <c r="DH22" i="1" a="1"/>
  <c r="DH22" i="1" s="1"/>
  <c r="DH26" i="1" a="1"/>
  <c r="DH26" i="1" s="1"/>
  <c r="DH33" i="1" a="1"/>
  <c r="DH33" i="1" s="1"/>
  <c r="DH3" i="1" a="1"/>
  <c r="DH3" i="1" s="1"/>
  <c r="DH4" i="1" a="1"/>
  <c r="DH4" i="1" s="1"/>
  <c r="DH5" i="1" a="1"/>
  <c r="DH5" i="1" s="1"/>
  <c r="DH6" i="1" a="1"/>
  <c r="DH6" i="1" s="1"/>
  <c r="DH37" i="1" a="1"/>
  <c r="DH37" i="1" s="1"/>
  <c r="DH15" i="1" a="1"/>
  <c r="DH15" i="1" s="1"/>
  <c r="DH18" i="1" a="1"/>
  <c r="DH18" i="1" s="1"/>
  <c r="DH35" i="1" a="1"/>
  <c r="DH35" i="1" s="1"/>
  <c r="DH50" i="1" a="1"/>
  <c r="DH50" i="1" s="1"/>
  <c r="DH53" i="1" a="1"/>
  <c r="DH53" i="1" s="1"/>
  <c r="DH56" i="1" a="1"/>
  <c r="DH56" i="1" s="1"/>
  <c r="DH8" i="1" a="1"/>
  <c r="DH8" i="1" s="1"/>
  <c r="DH23" i="1" a="1"/>
  <c r="DH23" i="1" s="1"/>
  <c r="DH30" i="1" a="1"/>
  <c r="DH30" i="1" s="1"/>
  <c r="DH36" i="1" a="1"/>
  <c r="DH36" i="1" s="1"/>
  <c r="DH41" i="1" a="1"/>
  <c r="DH41" i="1" s="1"/>
  <c r="DH52" i="1" a="1"/>
  <c r="DH52" i="1" s="1"/>
  <c r="DH19" i="1" a="1"/>
  <c r="DH19" i="1" s="1"/>
  <c r="DH25" i="1" a="1"/>
  <c r="DH25" i="1" s="1"/>
  <c r="DH31" i="1" a="1"/>
  <c r="DH31" i="1" s="1"/>
  <c r="DH9" i="1" a="1"/>
  <c r="DH9" i="1" s="1"/>
  <c r="DH16" i="1" a="1"/>
  <c r="DH16" i="1" s="1"/>
  <c r="DH28" i="1" a="1"/>
  <c r="DH28" i="1" s="1"/>
  <c r="DH32" i="1" a="1"/>
  <c r="DH32" i="1" s="1"/>
  <c r="DH42" i="1" a="1"/>
  <c r="DH42" i="1" s="1"/>
  <c r="DH54" i="1" a="1"/>
  <c r="DH54" i="1" s="1"/>
  <c r="DH57" i="1" a="1"/>
  <c r="DH57" i="1" s="1"/>
  <c r="DH20" i="1" a="1"/>
  <c r="DH20" i="1" s="1"/>
  <c r="DH38" i="1" a="1"/>
  <c r="DH38" i="1" s="1"/>
  <c r="DH17" i="1" a="1"/>
  <c r="DH17" i="1" s="1"/>
  <c r="DH21" i="1" a="1"/>
  <c r="DH21" i="1" s="1"/>
  <c r="DH24" i="1" a="1"/>
  <c r="DH24" i="1" s="1"/>
  <c r="DH29" i="1" a="1"/>
  <c r="DH29" i="1" s="1"/>
  <c r="DH46" i="1" a="1"/>
  <c r="DH46" i="1" s="1"/>
  <c r="DH49" i="1" a="1"/>
  <c r="DH49" i="1" s="1"/>
  <c r="DH47" i="1" a="1"/>
  <c r="DH47" i="1" s="1"/>
  <c r="DH58" i="1" a="1"/>
  <c r="DH58" i="1" s="1"/>
  <c r="DH70" i="1" a="1"/>
  <c r="DH70" i="1" s="1"/>
  <c r="DH72" i="1" a="1"/>
  <c r="DH72" i="1" s="1"/>
  <c r="DH77" i="1" a="1"/>
  <c r="DH77" i="1" s="1"/>
  <c r="DH82" i="1" a="1"/>
  <c r="DH82" i="1" s="1"/>
  <c r="DH40" i="1" a="1"/>
  <c r="DH40" i="1" s="1"/>
  <c r="DH43" i="1" a="1"/>
  <c r="DH43" i="1" s="1"/>
  <c r="DH45" i="1" a="1"/>
  <c r="DH45" i="1" s="1"/>
  <c r="DH51" i="1" a="1"/>
  <c r="DH51" i="1" s="1"/>
  <c r="DH74" i="1" a="1"/>
  <c r="DH74" i="1" s="1"/>
  <c r="DH79" i="1" a="1"/>
  <c r="DH79" i="1" s="1"/>
  <c r="DH7" i="1" a="1"/>
  <c r="DH7" i="1" s="1"/>
  <c r="DH55" i="1" a="1"/>
  <c r="DH55" i="1" s="1"/>
  <c r="DH60" i="1" a="1"/>
  <c r="DH60" i="1" s="1"/>
  <c r="DH62" i="1" a="1"/>
  <c r="DH62" i="1" s="1"/>
  <c r="DH69" i="1" a="1"/>
  <c r="DH69" i="1" s="1"/>
  <c r="DH76" i="1" a="1"/>
  <c r="DH76" i="1" s="1"/>
  <c r="DH81" i="1" a="1"/>
  <c r="DH81" i="1" s="1"/>
  <c r="DH83" i="1" a="1"/>
  <c r="DH83" i="1" s="1"/>
  <c r="DH67" i="1" a="1"/>
  <c r="DH67" i="1" s="1"/>
  <c r="DH71" i="1" a="1"/>
  <c r="DH71" i="1" s="1"/>
  <c r="DH73" i="1" a="1"/>
  <c r="DH73" i="1" s="1"/>
  <c r="DH44" i="1" a="1"/>
  <c r="DH44" i="1" s="1"/>
  <c r="DH48" i="1" a="1"/>
  <c r="DH48" i="1" s="1"/>
  <c r="DH59" i="1" a="1"/>
  <c r="DH59" i="1" s="1"/>
  <c r="DH61" i="1" a="1"/>
  <c r="DH61" i="1" s="1"/>
  <c r="DH66" i="1" a="1"/>
  <c r="DH66" i="1" s="1"/>
  <c r="DH78" i="1" a="1"/>
  <c r="DH78" i="1" s="1"/>
  <c r="DH80" i="1" a="1"/>
  <c r="DH80" i="1" s="1"/>
  <c r="DH85" i="1" a="1"/>
  <c r="DH85" i="1" s="1"/>
  <c r="DH92" i="1" a="1"/>
  <c r="DH92" i="1" s="1"/>
  <c r="DH110" i="1" a="1"/>
  <c r="DH110" i="1" s="1"/>
  <c r="DH111" i="1" a="1"/>
  <c r="DH111" i="1" s="1"/>
  <c r="DH116" i="1" a="1"/>
  <c r="DH116" i="1" s="1"/>
  <c r="DH84" i="1" a="1"/>
  <c r="DH84" i="1" s="1"/>
  <c r="DH93" i="1" a="1"/>
  <c r="DH93" i="1" s="1"/>
  <c r="DH117" i="1" a="1"/>
  <c r="DH117" i="1" s="1"/>
  <c r="DH63" i="1" a="1"/>
  <c r="DH63" i="1" s="1"/>
  <c r="DH86" i="1" a="1"/>
  <c r="DH86" i="1" s="1"/>
  <c r="DH94" i="1" a="1"/>
  <c r="DH94" i="1" s="1"/>
  <c r="DH112" i="1" a="1"/>
  <c r="DH112" i="1" s="1"/>
  <c r="DH27" i="1" a="1"/>
  <c r="DH27" i="1" s="1"/>
  <c r="DH95" i="1" a="1"/>
  <c r="DH95" i="1" s="1"/>
  <c r="DH104" i="1" a="1"/>
  <c r="DH104" i="1" s="1"/>
  <c r="DH106" i="1" a="1"/>
  <c r="DH106" i="1" s="1"/>
  <c r="DH113" i="1" a="1"/>
  <c r="DH113" i="1" s="1"/>
  <c r="DH118" i="1" a="1"/>
  <c r="DH118" i="1" s="1"/>
  <c r="DH64" i="1" a="1"/>
  <c r="DH64" i="1" s="1"/>
  <c r="DH68" i="1" a="1"/>
  <c r="DH68" i="1" s="1"/>
  <c r="DH87" i="1" a="1"/>
  <c r="DH87" i="1" s="1"/>
  <c r="DH96" i="1" a="1"/>
  <c r="DH96" i="1" s="1"/>
  <c r="DH103" i="1" a="1"/>
  <c r="DH103" i="1" s="1"/>
  <c r="DH108" i="1" a="1"/>
  <c r="DH108" i="1" s="1"/>
  <c r="DH39" i="1" a="1"/>
  <c r="DH39" i="1" s="1"/>
  <c r="DH88" i="1" a="1"/>
  <c r="DH88" i="1" s="1"/>
  <c r="DH97" i="1" a="1"/>
  <c r="DH97" i="1" s="1"/>
  <c r="DH102" i="1" a="1"/>
  <c r="DH102" i="1" s="1"/>
  <c r="DH105" i="1" a="1"/>
  <c r="DH105" i="1" s="1"/>
  <c r="DH114" i="1" a="1"/>
  <c r="DH114" i="1" s="1"/>
  <c r="DH90" i="1" a="1"/>
  <c r="DH90" i="1" s="1"/>
  <c r="DH91" i="1" a="1"/>
  <c r="DH91" i="1" s="1"/>
  <c r="DH100" i="1" a="1"/>
  <c r="DH100" i="1" s="1"/>
  <c r="DH107" i="1" a="1"/>
  <c r="DH107" i="1" s="1"/>
  <c r="DH119" i="1" a="1"/>
  <c r="DH119" i="1" s="1"/>
  <c r="DH125" i="1" a="1"/>
  <c r="DH125" i="1" s="1"/>
  <c r="DH130" i="1" a="1"/>
  <c r="DH130" i="1" s="1"/>
  <c r="DH134" i="1" a="1"/>
  <c r="DH134" i="1" s="1"/>
  <c r="DH139" i="1" a="1"/>
  <c r="DH139" i="1" s="1"/>
  <c r="DH143" i="1" a="1"/>
  <c r="DH143" i="1" s="1"/>
  <c r="DH144" i="1" a="1"/>
  <c r="DH144" i="1" s="1"/>
  <c r="DH148" i="1" a="1"/>
  <c r="DH148" i="1" s="1"/>
  <c r="DH149" i="1" a="1"/>
  <c r="DH149" i="1" s="1"/>
  <c r="DH150" i="1" a="1"/>
  <c r="DH150" i="1" s="1"/>
  <c r="DH89" i="1" a="1"/>
  <c r="DH89" i="1" s="1"/>
  <c r="DH120" i="1" a="1"/>
  <c r="DH120" i="1" s="1"/>
  <c r="DH126" i="1" a="1"/>
  <c r="DH126" i="1" s="1"/>
  <c r="DH145" i="1" a="1"/>
  <c r="DH145" i="1" s="1"/>
  <c r="DH146" i="1" a="1"/>
  <c r="DH146" i="1" s="1"/>
  <c r="DH147" i="1" a="1"/>
  <c r="DH147" i="1" s="1"/>
  <c r="DH101" i="1" a="1"/>
  <c r="DH101" i="1" s="1"/>
  <c r="DH127" i="1" a="1"/>
  <c r="DH127" i="1" s="1"/>
  <c r="DH136" i="1" a="1"/>
  <c r="DH136" i="1" s="1"/>
  <c r="DH65" i="1" a="1"/>
  <c r="DH65" i="1" s="1"/>
  <c r="DH121" i="1" a="1"/>
  <c r="DH121" i="1" s="1"/>
  <c r="DH128" i="1" a="1"/>
  <c r="DH128" i="1" s="1"/>
  <c r="DH133" i="1" a="1"/>
  <c r="DH133" i="1" s="1"/>
  <c r="DH98" i="1" a="1"/>
  <c r="DH98" i="1" s="1"/>
  <c r="DH115" i="1" a="1"/>
  <c r="DH115" i="1" s="1"/>
  <c r="DH122" i="1" a="1"/>
  <c r="DH122" i="1" s="1"/>
  <c r="DH132" i="1" a="1"/>
  <c r="DH132" i="1" s="1"/>
  <c r="DH138" i="1" a="1"/>
  <c r="DH138" i="1" s="1"/>
  <c r="DH123" i="1" a="1"/>
  <c r="DH123" i="1" s="1"/>
  <c r="DH129" i="1" a="1"/>
  <c r="DH129" i="1" s="1"/>
  <c r="DH140" i="1" a="1"/>
  <c r="DH140" i="1" s="1"/>
  <c r="DH75" i="1" a="1"/>
  <c r="DH75" i="1" s="1"/>
  <c r="DH99" i="1" a="1"/>
  <c r="DH99" i="1" s="1"/>
  <c r="DH124" i="1" a="1"/>
  <c r="DH124" i="1" s="1"/>
  <c r="DH131" i="1" a="1"/>
  <c r="DH131" i="1" s="1"/>
  <c r="DH135" i="1" a="1"/>
  <c r="DH135" i="1" s="1"/>
  <c r="DH170" i="1" a="1"/>
  <c r="DH170" i="1" s="1"/>
  <c r="DH172" i="1" a="1"/>
  <c r="DH172" i="1" s="1"/>
  <c r="DH174" i="1" a="1"/>
  <c r="DH174" i="1" s="1"/>
  <c r="DH141" i="1" a="1"/>
  <c r="DH141" i="1" s="1"/>
  <c r="DH164" i="1" a="1"/>
  <c r="DH164" i="1" s="1"/>
  <c r="DH165" i="1" a="1"/>
  <c r="DH165" i="1" s="1"/>
  <c r="DH168" i="1" a="1"/>
  <c r="DH168" i="1" s="1"/>
  <c r="DH176" i="1" a="1"/>
  <c r="DH176" i="1" s="1"/>
  <c r="DH179" i="1" a="1"/>
  <c r="DH179" i="1" s="1"/>
  <c r="DH151" i="1" a="1"/>
  <c r="DH151" i="1" s="1"/>
  <c r="DH152" i="1" a="1"/>
  <c r="DH152" i="1" s="1"/>
  <c r="DH153" i="1" a="1"/>
  <c r="DH153" i="1" s="1"/>
  <c r="DH154" i="1" a="1"/>
  <c r="DH154" i="1" s="1"/>
  <c r="DH155" i="1" a="1"/>
  <c r="DH155" i="1" s="1"/>
  <c r="DH156" i="1" a="1"/>
  <c r="DH156" i="1" s="1"/>
  <c r="DH157" i="1" a="1"/>
  <c r="DH157" i="1" s="1"/>
  <c r="DH158" i="1" a="1"/>
  <c r="DH158" i="1" s="1"/>
  <c r="DH159" i="1" a="1"/>
  <c r="DH159" i="1" s="1"/>
  <c r="DH160" i="1" a="1"/>
  <c r="DH160" i="1" s="1"/>
  <c r="DH161" i="1" a="1"/>
  <c r="DH161" i="1" s="1"/>
  <c r="DH162" i="1" a="1"/>
  <c r="DH162" i="1" s="1"/>
  <c r="DH163" i="1" a="1"/>
  <c r="DH163" i="1" s="1"/>
  <c r="DH166" i="1" a="1"/>
  <c r="DH166" i="1" s="1"/>
  <c r="DH178" i="1" a="1"/>
  <c r="DH178" i="1" s="1"/>
  <c r="DH142" i="1" a="1"/>
  <c r="DH142" i="1" s="1"/>
  <c r="DH171" i="1" a="1"/>
  <c r="DH171" i="1" s="1"/>
  <c r="DH173" i="1" a="1"/>
  <c r="DH173" i="1" s="1"/>
  <c r="DH169" i="1" a="1"/>
  <c r="DH169" i="1" s="1"/>
  <c r="DH175" i="1" a="1"/>
  <c r="DH175" i="1" s="1"/>
  <c r="DH109" i="1" a="1"/>
  <c r="DH109" i="1" s="1"/>
  <c r="DH137" i="1" a="1"/>
  <c r="DH137" i="1" s="1"/>
  <c r="DH180" i="1" a="1"/>
  <c r="DH180" i="1" s="1"/>
  <c r="DH183" i="1" a="1"/>
  <c r="DH183" i="1" s="1"/>
  <c r="DH184" i="1" a="1"/>
  <c r="DH184" i="1" s="1"/>
  <c r="DH187" i="1" a="1"/>
  <c r="DH187" i="1" s="1"/>
  <c r="DH190" i="1" a="1"/>
  <c r="DH190" i="1" s="1"/>
  <c r="DH213" i="1" a="1"/>
  <c r="DH213" i="1" s="1"/>
  <c r="DH181" i="1" a="1"/>
  <c r="DH181" i="1" s="1"/>
  <c r="DH193" i="1" a="1"/>
  <c r="DH193" i="1" s="1"/>
  <c r="DH202" i="1" a="1"/>
  <c r="DH202" i="1" s="1"/>
  <c r="DH209" i="1" a="1"/>
  <c r="DH209" i="1" s="1"/>
  <c r="DH214" i="1" a="1"/>
  <c r="DH214" i="1" s="1"/>
  <c r="DH196" i="1" a="1"/>
  <c r="DH196" i="1" s="1"/>
  <c r="DH199" i="1" a="1"/>
  <c r="DH199" i="1" s="1"/>
  <c r="DH205" i="1" a="1"/>
  <c r="DH205" i="1" s="1"/>
  <c r="DH215" i="1" a="1"/>
  <c r="DH215" i="1" s="1"/>
  <c r="DH185" i="1" a="1"/>
  <c r="DH185" i="1" s="1"/>
  <c r="DH188" i="1" a="1"/>
  <c r="DH188" i="1" s="1"/>
  <c r="DH191" i="1" a="1"/>
  <c r="DH191" i="1" s="1"/>
  <c r="DH206" i="1" a="1"/>
  <c r="DH206" i="1" s="1"/>
  <c r="DH210" i="1" a="1"/>
  <c r="DH210" i="1" s="1"/>
  <c r="DH194" i="1" a="1"/>
  <c r="DH194" i="1" s="1"/>
  <c r="DH200" i="1" a="1"/>
  <c r="DH200" i="1" s="1"/>
  <c r="DH203" i="1" a="1"/>
  <c r="DH203" i="1" s="1"/>
  <c r="DH167" i="1" a="1"/>
  <c r="DH167" i="1" s="1"/>
  <c r="DH186" i="1" a="1"/>
  <c r="DH186" i="1" s="1"/>
  <c r="DH197" i="1" a="1"/>
  <c r="DH197" i="1" s="1"/>
  <c r="DH207" i="1" a="1"/>
  <c r="DH207" i="1" s="1"/>
  <c r="DH211" i="1" a="1"/>
  <c r="DH211" i="1" s="1"/>
  <c r="DH177" i="1" a="1"/>
  <c r="DH177" i="1" s="1"/>
  <c r="DH182" i="1" a="1"/>
  <c r="DH182" i="1" s="1"/>
  <c r="DH189" i="1" a="1"/>
  <c r="DH189" i="1" s="1"/>
  <c r="DH192" i="1" a="1"/>
  <c r="DH192" i="1" s="1"/>
  <c r="DH228" i="1" a="1"/>
  <c r="DH228" i="1" s="1"/>
  <c r="DH243" i="1" a="1"/>
  <c r="DH243" i="1" s="1"/>
  <c r="DH250" i="1" a="1"/>
  <c r="DH250" i="1" s="1"/>
  <c r="DH258" i="1" a="1"/>
  <c r="DH258" i="1" s="1"/>
  <c r="DH268" i="1" a="1"/>
  <c r="DH268" i="1" s="1"/>
  <c r="DH219" i="1" a="1"/>
  <c r="DH219" i="1" s="1"/>
  <c r="DH222" i="1" a="1"/>
  <c r="DH222" i="1" s="1"/>
  <c r="DH236" i="1" a="1"/>
  <c r="DH236" i="1" s="1"/>
  <c r="DH251" i="1" a="1"/>
  <c r="DH251" i="1" s="1"/>
  <c r="DH271" i="1" a="1"/>
  <c r="DH271" i="1" s="1"/>
  <c r="DH223" i="1" a="1"/>
  <c r="DH223" i="1" s="1"/>
  <c r="DH224" i="1" a="1"/>
  <c r="DH224" i="1" s="1"/>
  <c r="DH229" i="1" a="1"/>
  <c r="DH229" i="1" s="1"/>
  <c r="DH252" i="1" a="1"/>
  <c r="DH252" i="1" s="1"/>
  <c r="DH262" i="1" a="1"/>
  <c r="DH262" i="1" s="1"/>
  <c r="DH265" i="1" a="1"/>
  <c r="DH265" i="1" s="1"/>
  <c r="DH276" i="1" a="1"/>
  <c r="DH276" i="1" s="1"/>
  <c r="DH216" i="1" a="1"/>
  <c r="DH216" i="1" s="1"/>
  <c r="DH220" i="1" a="1"/>
  <c r="DH220" i="1" s="1"/>
  <c r="DH230" i="1" a="1"/>
  <c r="DH230" i="1" s="1"/>
  <c r="DH235" i="1" a="1"/>
  <c r="DH235" i="1" s="1"/>
  <c r="DH242" i="1" a="1"/>
  <c r="DH242" i="1" s="1"/>
  <c r="DH244" i="1" a="1"/>
  <c r="DH244" i="1" s="1"/>
  <c r="DH253" i="1" a="1"/>
  <c r="DH253" i="1" s="1"/>
  <c r="DH259" i="1" a="1"/>
  <c r="DH259" i="1" s="1"/>
  <c r="DH269" i="1" a="1"/>
  <c r="DH269" i="1" s="1"/>
  <c r="DH274" i="1" a="1"/>
  <c r="DH274" i="1" s="1"/>
  <c r="DH278" i="1" a="1"/>
  <c r="DH278" i="1" s="1"/>
  <c r="DH281" i="1" a="1"/>
  <c r="DH281" i="1" s="1"/>
  <c r="DH204" i="1" a="1"/>
  <c r="DH204" i="1" s="1"/>
  <c r="DH225" i="1" a="1"/>
  <c r="DH225" i="1" s="1"/>
  <c r="DH231" i="1" a="1"/>
  <c r="DH231" i="1" s="1"/>
  <c r="DH238" i="1" a="1"/>
  <c r="DH238" i="1" s="1"/>
  <c r="DH239" i="1" a="1"/>
  <c r="DH239" i="1" s="1"/>
  <c r="DH245" i="1" a="1"/>
  <c r="DH245" i="1" s="1"/>
  <c r="DH255" i="1" a="1"/>
  <c r="DH255" i="1" s="1"/>
  <c r="DH257" i="1" a="1"/>
  <c r="DH257" i="1" s="1"/>
  <c r="DH272" i="1" a="1"/>
  <c r="DH272" i="1" s="1"/>
  <c r="DH201" i="1" a="1"/>
  <c r="DH201" i="1" s="1"/>
  <c r="DH208" i="1" a="1"/>
  <c r="DH208" i="1" s="1"/>
  <c r="DH217" i="1" a="1"/>
  <c r="DH217" i="1" s="1"/>
  <c r="DH221" i="1" a="1"/>
  <c r="DH221" i="1" s="1"/>
  <c r="DH226" i="1" a="1"/>
  <c r="DH226" i="1" s="1"/>
  <c r="DH232" i="1" a="1"/>
  <c r="DH232" i="1" s="1"/>
  <c r="DH240" i="1" a="1"/>
  <c r="DH240" i="1" s="1"/>
  <c r="DH241" i="1" a="1"/>
  <c r="DH241" i="1" s="1"/>
  <c r="DH246" i="1" a="1"/>
  <c r="DH246" i="1" s="1"/>
  <c r="DH260" i="1" a="1"/>
  <c r="DH260" i="1" s="1"/>
  <c r="DH263" i="1" a="1"/>
  <c r="DH263" i="1" s="1"/>
  <c r="DH266" i="1" a="1"/>
  <c r="DH266" i="1" s="1"/>
  <c r="DH270" i="1" a="1"/>
  <c r="DH270" i="1" s="1"/>
  <c r="DH277" i="1" a="1"/>
  <c r="DH277" i="1" s="1"/>
  <c r="DH280" i="1" a="1"/>
  <c r="DH280" i="1" s="1"/>
  <c r="DH195" i="1" a="1"/>
  <c r="DH195" i="1" s="1"/>
  <c r="DH218" i="1" a="1"/>
  <c r="DH218" i="1" s="1"/>
  <c r="DH227" i="1" a="1"/>
  <c r="DH227" i="1" s="1"/>
  <c r="DH234" i="1" a="1"/>
  <c r="DH234" i="1" s="1"/>
  <c r="DH237" i="1" a="1"/>
  <c r="DH237" i="1" s="1"/>
  <c r="DH249" i="1" a="1"/>
  <c r="DH249" i="1" s="1"/>
  <c r="DH254" i="1" a="1"/>
  <c r="DH254" i="1" s="1"/>
  <c r="DH256" i="1" a="1"/>
  <c r="DH256" i="1" s="1"/>
  <c r="DH261" i="1" a="1"/>
  <c r="DH261" i="1" s="1"/>
  <c r="DH264" i="1" a="1"/>
  <c r="DH264" i="1" s="1"/>
  <c r="DH267" i="1" a="1"/>
  <c r="DH267" i="1" s="1"/>
  <c r="DH273" i="1" a="1"/>
  <c r="DH273" i="1" s="1"/>
  <c r="DH279" i="1" a="1"/>
  <c r="DH279" i="1" s="1"/>
  <c r="DH282" i="1" a="1"/>
  <c r="DH282" i="1" s="1"/>
  <c r="DH288" i="1" a="1"/>
  <c r="DH288" i="1" s="1"/>
  <c r="DH298" i="1" a="1"/>
  <c r="DH298" i="1" s="1"/>
  <c r="DH307" i="1" a="1"/>
  <c r="DH307" i="1" s="1"/>
  <c r="DH212" i="1" a="1"/>
  <c r="DH212" i="1" s="1"/>
  <c r="DH233" i="1" a="1"/>
  <c r="DH233" i="1" s="1"/>
  <c r="DH286" i="1" a="1"/>
  <c r="DH286" i="1" s="1"/>
  <c r="DH299" i="1" a="1"/>
  <c r="DH299" i="1" s="1"/>
  <c r="DH308" i="1" a="1"/>
  <c r="DH308" i="1" s="1"/>
  <c r="DH309" i="1" a="1"/>
  <c r="DH309" i="1" s="1"/>
  <c r="DH284" i="1" a="1"/>
  <c r="DH284" i="1" s="1"/>
  <c r="DH300" i="1" a="1"/>
  <c r="DH300" i="1" s="1"/>
  <c r="DH310" i="1" a="1"/>
  <c r="DH310" i="1" s="1"/>
  <c r="DH301" i="1" a="1"/>
  <c r="DH301" i="1" s="1"/>
  <c r="DH311" i="1" a="1"/>
  <c r="DH311" i="1" s="1"/>
  <c r="DH290" i="1" a="1"/>
  <c r="DH290" i="1" s="1"/>
  <c r="DH302" i="1" a="1"/>
  <c r="DH302" i="1" s="1"/>
  <c r="DH312" i="1" a="1"/>
  <c r="DH312" i="1" s="1"/>
  <c r="DH198" i="1" a="1"/>
  <c r="DH198" i="1" s="1"/>
  <c r="DH247" i="1" a="1"/>
  <c r="DH247" i="1" s="1"/>
  <c r="DH287" i="1" a="1"/>
  <c r="DH287" i="1" s="1"/>
  <c r="DH291" i="1" a="1"/>
  <c r="DH291" i="1" s="1"/>
  <c r="DH292" i="1" a="1"/>
  <c r="DH292" i="1" s="1"/>
  <c r="DH293" i="1" a="1"/>
  <c r="DH293" i="1" s="1"/>
  <c r="DH294" i="1" a="1"/>
  <c r="DH294" i="1" s="1"/>
  <c r="DH303" i="1" a="1"/>
  <c r="DH303" i="1" s="1"/>
  <c r="DH275" i="1" a="1"/>
  <c r="DH275" i="1" s="1"/>
  <c r="DH285" i="1" a="1"/>
  <c r="DH285" i="1" s="1"/>
  <c r="DH289" i="1" a="1"/>
  <c r="DH289" i="1" s="1"/>
  <c r="DH295" i="1" a="1"/>
  <c r="DH295" i="1" s="1"/>
  <c r="DH296" i="1" a="1"/>
  <c r="DH296" i="1" s="1"/>
  <c r="DH304" i="1" a="1"/>
  <c r="DH304" i="1" s="1"/>
  <c r="DH305" i="1" a="1"/>
  <c r="DH305" i="1" s="1"/>
  <c r="DH320" i="1" a="1"/>
  <c r="DH320" i="1" s="1"/>
  <c r="DH321" i="1" a="1"/>
  <c r="DH321" i="1" s="1"/>
  <c r="DH322" i="1" a="1"/>
  <c r="DH322" i="1" s="1"/>
  <c r="DH341" i="1" a="1"/>
  <c r="DH341" i="1" s="1"/>
  <c r="DH348" i="1" a="1"/>
  <c r="DH348" i="1" s="1"/>
  <c r="DH349" i="1" a="1"/>
  <c r="DH349" i="1" s="1"/>
  <c r="DH367" i="1" a="1"/>
  <c r="DH367" i="1" s="1"/>
  <c r="DH306" i="1" a="1"/>
  <c r="DH306" i="1" s="1"/>
  <c r="DH313" i="1" a="1"/>
  <c r="DH313" i="1" s="1"/>
  <c r="DH331" i="1" a="1"/>
  <c r="DH331" i="1" s="1"/>
  <c r="DH332" i="1" a="1"/>
  <c r="DH332" i="1" s="1"/>
  <c r="DH340" i="1" a="1"/>
  <c r="DH340" i="1" s="1"/>
  <c r="DH350" i="1" a="1"/>
  <c r="DH350" i="1" s="1"/>
  <c r="DH359" i="1" a="1"/>
  <c r="DH359" i="1" s="1"/>
  <c r="DH360" i="1" a="1"/>
  <c r="DH360" i="1" s="1"/>
  <c r="DH368" i="1" a="1"/>
  <c r="DH368" i="1" s="1"/>
  <c r="DH369" i="1" a="1"/>
  <c r="DH369" i="1" s="1"/>
  <c r="DH378" i="1" a="1"/>
  <c r="DH378" i="1" s="1"/>
  <c r="DH381" i="1" a="1"/>
  <c r="DH381" i="1" s="1"/>
  <c r="DH248" i="1" a="1"/>
  <c r="DH248" i="1" s="1"/>
  <c r="DH323" i="1" a="1"/>
  <c r="DH323" i="1" s="1"/>
  <c r="DH324" i="1" a="1"/>
  <c r="DH324" i="1" s="1"/>
  <c r="DH333" i="1" a="1"/>
  <c r="DH333" i="1" s="1"/>
  <c r="DH342" i="1" a="1"/>
  <c r="DH342" i="1" s="1"/>
  <c r="DH343" i="1" a="1"/>
  <c r="DH343" i="1" s="1"/>
  <c r="DH351" i="1" a="1"/>
  <c r="DH351" i="1" s="1"/>
  <c r="DH382" i="1" a="1"/>
  <c r="DH382" i="1" s="1"/>
  <c r="DH325" i="1" a="1"/>
  <c r="DH325" i="1" s="1"/>
  <c r="DH326" i="1" a="1"/>
  <c r="DH326" i="1" s="1"/>
  <c r="DH334" i="1" a="1"/>
  <c r="DH334" i="1" s="1"/>
  <c r="DH352" i="1" a="1"/>
  <c r="DH352" i="1" s="1"/>
  <c r="DH361" i="1" a="1"/>
  <c r="DH361" i="1" s="1"/>
  <c r="DH362" i="1" a="1"/>
  <c r="DH362" i="1" s="1"/>
  <c r="DH370" i="1" a="1"/>
  <c r="DH370" i="1" s="1"/>
  <c r="DH371" i="1" a="1"/>
  <c r="DH371" i="1" s="1"/>
  <c r="DH376" i="1" a="1"/>
  <c r="DH376" i="1" s="1"/>
  <c r="DH335" i="1" a="1"/>
  <c r="DH335" i="1" s="1"/>
  <c r="DH344" i="1" a="1"/>
  <c r="DH344" i="1" s="1"/>
  <c r="DH345" i="1" a="1"/>
  <c r="DH345" i="1" s="1"/>
  <c r="DH353" i="1" a="1"/>
  <c r="DH353" i="1" s="1"/>
  <c r="DH354" i="1" a="1"/>
  <c r="DH354" i="1" s="1"/>
  <c r="DH373" i="1" a="1"/>
  <c r="DH373" i="1" s="1"/>
  <c r="DH379" i="1" a="1"/>
  <c r="DH379" i="1" s="1"/>
  <c r="DH383" i="1" a="1"/>
  <c r="DH383" i="1" s="1"/>
  <c r="DH384" i="1" a="1"/>
  <c r="DH384" i="1" s="1"/>
  <c r="DH315" i="1" a="1"/>
  <c r="DH315" i="1" s="1"/>
  <c r="DH327" i="1" a="1"/>
  <c r="DH327" i="1" s="1"/>
  <c r="DH328" i="1" a="1"/>
  <c r="DH328" i="1" s="1"/>
  <c r="DH336" i="1" a="1"/>
  <c r="DH336" i="1" s="1"/>
  <c r="DH337" i="1" a="1"/>
  <c r="DH337" i="1" s="1"/>
  <c r="DH363" i="1" a="1"/>
  <c r="DH363" i="1" s="1"/>
  <c r="DH364" i="1" a="1"/>
  <c r="DH364" i="1" s="1"/>
  <c r="DH372" i="1" a="1"/>
  <c r="DH372" i="1" s="1"/>
  <c r="DH385" i="1" a="1"/>
  <c r="DH385" i="1" s="1"/>
  <c r="DH318" i="1" a="1"/>
  <c r="DH318" i="1" s="1"/>
  <c r="DH319" i="1" a="1"/>
  <c r="DH319" i="1" s="1"/>
  <c r="DH329" i="1" a="1"/>
  <c r="DH329" i="1" s="1"/>
  <c r="DH330" i="1" a="1"/>
  <c r="DH330" i="1" s="1"/>
  <c r="DH338" i="1" a="1"/>
  <c r="DH338" i="1" s="1"/>
  <c r="DH339" i="1" a="1"/>
  <c r="DH339" i="1" s="1"/>
  <c r="DH357" i="1" a="1"/>
  <c r="DH357" i="1" s="1"/>
  <c r="DH358" i="1" a="1"/>
  <c r="DH358" i="1" s="1"/>
  <c r="DH366" i="1" a="1"/>
  <c r="DH366" i="1" s="1"/>
  <c r="DH396" i="1" a="1"/>
  <c r="DH396" i="1" s="1"/>
  <c r="DH402" i="1" a="1"/>
  <c r="DH402" i="1" s="1"/>
  <c r="DH409" i="1" a="1"/>
  <c r="DH409" i="1" s="1"/>
  <c r="DH410" i="1" a="1"/>
  <c r="DH410" i="1" s="1"/>
  <c r="DH426" i="1" a="1"/>
  <c r="DH426" i="1" s="1"/>
  <c r="DH432" i="1" a="1"/>
  <c r="DH432" i="1" s="1"/>
  <c r="DH437" i="1" a="1"/>
  <c r="DH437" i="1" s="1"/>
  <c r="DH438" i="1" a="1"/>
  <c r="DH438" i="1" s="1"/>
  <c r="DH346" i="1" a="1"/>
  <c r="DH346" i="1" s="1"/>
  <c r="DH365" i="1" a="1"/>
  <c r="DH365" i="1" s="1"/>
  <c r="DH392" i="1" a="1"/>
  <c r="DH392" i="1" s="1"/>
  <c r="DH420" i="1" a="1"/>
  <c r="DH420" i="1" s="1"/>
  <c r="DH421" i="1" a="1"/>
  <c r="DH421" i="1" s="1"/>
  <c r="DH444" i="1" a="1"/>
  <c r="DH444" i="1" s="1"/>
  <c r="DH452" i="1" a="1"/>
  <c r="DH452" i="1" s="1"/>
  <c r="DH453" i="1" a="1"/>
  <c r="DH453" i="1" s="1"/>
  <c r="DH283" i="1" a="1"/>
  <c r="DH283" i="1" s="1"/>
  <c r="DH316" i="1" a="1"/>
  <c r="DH316" i="1" s="1"/>
  <c r="DH380" i="1" a="1"/>
  <c r="DH380" i="1" s="1"/>
  <c r="DH387" i="1" a="1"/>
  <c r="DH387" i="1" s="1"/>
  <c r="DH388" i="1" a="1"/>
  <c r="DH388" i="1" s="1"/>
  <c r="DH393" i="1" a="1"/>
  <c r="DH393" i="1" s="1"/>
  <c r="DH397" i="1" a="1"/>
  <c r="DH397" i="1" s="1"/>
  <c r="DH403" i="1" a="1"/>
  <c r="DH403" i="1" s="1"/>
  <c r="DH413" i="1" a="1"/>
  <c r="DH413" i="1" s="1"/>
  <c r="DH416" i="1" a="1"/>
  <c r="DH416" i="1" s="1"/>
  <c r="DH427" i="1" a="1"/>
  <c r="DH427" i="1" s="1"/>
  <c r="DH433" i="1" a="1"/>
  <c r="DH433" i="1" s="1"/>
  <c r="DH434" i="1" a="1"/>
  <c r="DH434" i="1" s="1"/>
  <c r="DH439" i="1" a="1"/>
  <c r="DH439" i="1" s="1"/>
  <c r="DH445" i="1" a="1"/>
  <c r="DH445" i="1" s="1"/>
  <c r="DH347" i="1" a="1"/>
  <c r="DH347" i="1" s="1"/>
  <c r="DH377" i="1" a="1"/>
  <c r="DH377" i="1" s="1"/>
  <c r="DH389" i="1" a="1"/>
  <c r="DH389" i="1" s="1"/>
  <c r="DH398" i="1" a="1"/>
  <c r="DH398" i="1" s="1"/>
  <c r="DH404" i="1" a="1"/>
  <c r="DH404" i="1" s="1"/>
  <c r="DH411" i="1" a="1"/>
  <c r="DH411" i="1" s="1"/>
  <c r="DH422" i="1" a="1"/>
  <c r="DH422" i="1" s="1"/>
  <c r="DH428" i="1" a="1"/>
  <c r="DH428" i="1" s="1"/>
  <c r="DH440" i="1" a="1"/>
  <c r="DH440" i="1" s="1"/>
  <c r="DH446" i="1" a="1"/>
  <c r="DH446" i="1" s="1"/>
  <c r="DH454" i="1" a="1"/>
  <c r="DH454" i="1" s="1"/>
  <c r="DH455" i="1" a="1"/>
  <c r="DH455" i="1" s="1"/>
  <c r="DH317" i="1" a="1"/>
  <c r="DH317" i="1" s="1"/>
  <c r="DH355" i="1" a="1"/>
  <c r="DH355" i="1" s="1"/>
  <c r="DH374" i="1" a="1"/>
  <c r="DH374" i="1" s="1"/>
  <c r="DH414" i="1" a="1"/>
  <c r="DH414" i="1" s="1"/>
  <c r="DH423" i="1" a="1"/>
  <c r="DH423" i="1" s="1"/>
  <c r="DH447" i="1" a="1"/>
  <c r="DH447" i="1" s="1"/>
  <c r="DH394" i="1" a="1"/>
  <c r="DH394" i="1" s="1"/>
  <c r="DH399" i="1" a="1"/>
  <c r="DH399" i="1" s="1"/>
  <c r="DH400" i="1" a="1"/>
  <c r="DH400" i="1" s="1"/>
  <c r="DH405" i="1" a="1"/>
  <c r="DH405" i="1" s="1"/>
  <c r="DH417" i="1" a="1"/>
  <c r="DH417" i="1" s="1"/>
  <c r="DH429" i="1" a="1"/>
  <c r="DH429" i="1" s="1"/>
  <c r="DH430" i="1" a="1"/>
  <c r="DH430" i="1" s="1"/>
  <c r="DH435" i="1" a="1"/>
  <c r="DH435" i="1" s="1"/>
  <c r="DH436" i="1" a="1"/>
  <c r="DH436" i="1" s="1"/>
  <c r="DH441" i="1" a="1"/>
  <c r="DH441" i="1" s="1"/>
  <c r="DH448" i="1" a="1"/>
  <c r="DH448" i="1" s="1"/>
  <c r="DH297" i="1" a="1"/>
  <c r="DH297" i="1" s="1"/>
  <c r="DH314" i="1" a="1"/>
  <c r="DH314" i="1" s="1"/>
  <c r="DH356" i="1" a="1"/>
  <c r="DH356" i="1" s="1"/>
  <c r="DH375" i="1" a="1"/>
  <c r="DH375" i="1" s="1"/>
  <c r="DH390" i="1" a="1"/>
  <c r="DH390" i="1" s="1"/>
  <c r="DH395" i="1" a="1"/>
  <c r="DH395" i="1" s="1"/>
  <c r="DH406" i="1" a="1"/>
  <c r="DH406" i="1" s="1"/>
  <c r="DH418" i="1" a="1"/>
  <c r="DH418" i="1" s="1"/>
  <c r="DH419" i="1" a="1"/>
  <c r="DH419" i="1" s="1"/>
  <c r="DH424" i="1" a="1"/>
  <c r="DH424" i="1" s="1"/>
  <c r="DH442" i="1" a="1"/>
  <c r="DH442" i="1" s="1"/>
  <c r="DH449" i="1" a="1"/>
  <c r="DH449" i="1" s="1"/>
  <c r="DH407" i="1" a="1"/>
  <c r="DH407" i="1" s="1"/>
  <c r="DH425" i="1" a="1"/>
  <c r="DH425" i="1" s="1"/>
  <c r="DH451" i="1" a="1"/>
  <c r="DH451" i="1" s="1"/>
  <c r="DH459" i="1" a="1"/>
  <c r="DH459" i="1" s="1"/>
  <c r="DH477" i="1" a="1"/>
  <c r="DH477" i="1" s="1"/>
  <c r="DH478" i="1" a="1"/>
  <c r="DH478" i="1" s="1"/>
  <c r="DH486" i="1" a="1"/>
  <c r="DH486" i="1" s="1"/>
  <c r="DH487" i="1" a="1"/>
  <c r="DH487" i="1" s="1"/>
  <c r="DH495" i="1" a="1"/>
  <c r="DH495" i="1" s="1"/>
  <c r="DH504" i="1" a="1"/>
  <c r="DH504" i="1" s="1"/>
  <c r="DH506" i="1" a="1"/>
  <c r="DH506" i="1" s="1"/>
  <c r="DH460" i="1" a="1"/>
  <c r="DH460" i="1" s="1"/>
  <c r="DH469" i="1" a="1"/>
  <c r="DH469" i="1" s="1"/>
  <c r="DH470" i="1" a="1"/>
  <c r="DH470" i="1" s="1"/>
  <c r="DH479" i="1" a="1"/>
  <c r="DH479" i="1" s="1"/>
  <c r="DH496" i="1" a="1"/>
  <c r="DH496" i="1" s="1"/>
  <c r="DH497" i="1" a="1"/>
  <c r="DH497" i="1" s="1"/>
  <c r="DH498" i="1" a="1"/>
  <c r="DH498" i="1" s="1"/>
  <c r="DH502" i="1" a="1"/>
  <c r="DH502" i="1" s="1"/>
  <c r="DH511" i="1" a="1"/>
  <c r="DH511" i="1" s="1"/>
  <c r="DH520" i="1" a="1"/>
  <c r="DH520" i="1" s="1"/>
  <c r="DH408" i="1" a="1"/>
  <c r="DH408" i="1" s="1"/>
  <c r="DH415" i="1" a="1"/>
  <c r="DH415" i="1" s="1"/>
  <c r="DH461" i="1" a="1"/>
  <c r="DH461" i="1" s="1"/>
  <c r="DH462" i="1" a="1"/>
  <c r="DH462" i="1" s="1"/>
  <c r="DH480" i="1" a="1"/>
  <c r="DH480" i="1" s="1"/>
  <c r="DH488" i="1" a="1"/>
  <c r="DH488" i="1" s="1"/>
  <c r="DH489" i="1" a="1"/>
  <c r="DH489" i="1" s="1"/>
  <c r="DH499" i="1" a="1"/>
  <c r="DH499" i="1" s="1"/>
  <c r="DH500" i="1" a="1"/>
  <c r="DH500" i="1" s="1"/>
  <c r="DH514" i="1" a="1"/>
  <c r="DH514" i="1" s="1"/>
  <c r="DH517" i="1" a="1"/>
  <c r="DH517" i="1" s="1"/>
  <c r="DH523" i="1" a="1"/>
  <c r="DH523" i="1" s="1"/>
  <c r="DH401" i="1" a="1"/>
  <c r="DH401" i="1" s="1"/>
  <c r="DH412" i="1" a="1"/>
  <c r="DH412" i="1" s="1"/>
  <c r="DH463" i="1" a="1"/>
  <c r="DH463" i="1" s="1"/>
  <c r="DH471" i="1" a="1"/>
  <c r="DH471" i="1" s="1"/>
  <c r="DH472" i="1" a="1"/>
  <c r="DH472" i="1" s="1"/>
  <c r="DH481" i="1" a="1"/>
  <c r="DH481" i="1" s="1"/>
  <c r="DH490" i="1" a="1"/>
  <c r="DH490" i="1" s="1"/>
  <c r="DH509" i="1" a="1"/>
  <c r="DH509" i="1" s="1"/>
  <c r="DH386" i="1" a="1"/>
  <c r="DH386" i="1" s="1"/>
  <c r="DH464" i="1" a="1"/>
  <c r="DH464" i="1" s="1"/>
  <c r="DH482" i="1" a="1"/>
  <c r="DH482" i="1" s="1"/>
  <c r="DH483" i="1" a="1"/>
  <c r="DH483" i="1" s="1"/>
  <c r="DH505" i="1" a="1"/>
  <c r="DH505" i="1" s="1"/>
  <c r="DH507" i="1" a="1"/>
  <c r="DH507" i="1" s="1"/>
  <c r="DH512" i="1" a="1"/>
  <c r="DH512" i="1" s="1"/>
  <c r="DH518" i="1" a="1"/>
  <c r="DH518" i="1" s="1"/>
  <c r="DH521" i="1" a="1"/>
  <c r="DH521" i="1" s="1"/>
  <c r="DH391" i="1" a="1"/>
  <c r="DH391" i="1" s="1"/>
  <c r="DH431" i="1" a="1"/>
  <c r="DH431" i="1" s="1"/>
  <c r="DH465" i="1" a="1"/>
  <c r="DH465" i="1" s="1"/>
  <c r="DH466" i="1" a="1"/>
  <c r="DH466" i="1" s="1"/>
  <c r="DH473" i="1" a="1"/>
  <c r="DH473" i="1" s="1"/>
  <c r="DH474" i="1" a="1"/>
  <c r="DH474" i="1" s="1"/>
  <c r="DH491" i="1" a="1"/>
  <c r="DH491" i="1" s="1"/>
  <c r="DH501" i="1" a="1"/>
  <c r="DH501" i="1" s="1"/>
  <c r="DH503" i="1" a="1"/>
  <c r="DH503" i="1" s="1"/>
  <c r="DH515" i="1" a="1"/>
  <c r="DH515" i="1" s="1"/>
  <c r="DH443" i="1" a="1"/>
  <c r="DH443" i="1" s="1"/>
  <c r="DH458" i="1" a="1"/>
  <c r="DH458" i="1" s="1"/>
  <c r="DH467" i="1" a="1"/>
  <c r="DH467" i="1" s="1"/>
  <c r="DH468" i="1" a="1"/>
  <c r="DH468" i="1" s="1"/>
  <c r="DH476" i="1" a="1"/>
  <c r="DH476" i="1" s="1"/>
  <c r="DH493" i="1" a="1"/>
  <c r="DH493" i="1" s="1"/>
  <c r="DH494" i="1" a="1"/>
  <c r="DH494" i="1" s="1"/>
  <c r="DH508" i="1" a="1"/>
  <c r="DH508" i="1" s="1"/>
  <c r="DH513" i="1" a="1"/>
  <c r="DH513" i="1" s="1"/>
  <c r="DH516" i="1" a="1"/>
  <c r="DH516" i="1" s="1"/>
  <c r="DH519" i="1" a="1"/>
  <c r="DH519" i="1" s="1"/>
  <c r="DH522" i="1" a="1"/>
  <c r="DH522" i="1" s="1"/>
  <c r="DH457" i="1" a="1"/>
  <c r="DH457" i="1" s="1"/>
  <c r="DH525" i="1" a="1"/>
  <c r="DH525" i="1" s="1"/>
  <c r="DH530" i="1" a="1"/>
  <c r="DH530" i="1" s="1"/>
  <c r="DH532" i="1" a="1"/>
  <c r="DH532" i="1" s="1"/>
  <c r="DH550" i="1" a="1"/>
  <c r="DH550" i="1" s="1"/>
  <c r="DH557" i="1" a="1"/>
  <c r="DH557" i="1" s="1"/>
  <c r="DH562" i="1" a="1"/>
  <c r="DH562" i="1" s="1"/>
  <c r="DH569" i="1" a="1"/>
  <c r="DH569" i="1" s="1"/>
  <c r="DH572" i="1" a="1"/>
  <c r="DH572" i="1" s="1"/>
  <c r="DH484" i="1" a="1"/>
  <c r="DH484" i="1" s="1"/>
  <c r="DH537" i="1" a="1"/>
  <c r="DH537" i="1" s="1"/>
  <c r="DH539" i="1" a="1"/>
  <c r="DH539" i="1" s="1"/>
  <c r="DH541" i="1" a="1"/>
  <c r="DH541" i="1" s="1"/>
  <c r="DH545" i="1" a="1"/>
  <c r="DH545" i="1" s="1"/>
  <c r="DH567" i="1" a="1"/>
  <c r="DH567" i="1" s="1"/>
  <c r="DH492" i="1" a="1"/>
  <c r="DH492" i="1" s="1"/>
  <c r="DH527" i="1" a="1"/>
  <c r="DH527" i="1" s="1"/>
  <c r="DH534" i="1" a="1"/>
  <c r="DH534" i="1" s="1"/>
  <c r="DH547" i="1" a="1"/>
  <c r="DH547" i="1" s="1"/>
  <c r="DH552" i="1" a="1"/>
  <c r="DH552" i="1" s="1"/>
  <c r="DH559" i="1" a="1"/>
  <c r="DH559" i="1" s="1"/>
  <c r="DH565" i="1" a="1"/>
  <c r="DH565" i="1" s="1"/>
  <c r="DH570" i="1" a="1"/>
  <c r="DH570" i="1" s="1"/>
  <c r="DH575" i="1" a="1"/>
  <c r="DH575" i="1" s="1"/>
  <c r="DH450" i="1" a="1"/>
  <c r="DH450" i="1" s="1"/>
  <c r="DH485" i="1" a="1"/>
  <c r="DH485" i="1" s="1"/>
  <c r="DH510" i="1" a="1"/>
  <c r="DH510" i="1" s="1"/>
  <c r="DH529" i="1" a="1"/>
  <c r="DH529" i="1" s="1"/>
  <c r="DH531" i="1" a="1"/>
  <c r="DH531" i="1" s="1"/>
  <c r="DH536" i="1" a="1"/>
  <c r="DH536" i="1" s="1"/>
  <c r="DH554" i="1" a="1"/>
  <c r="DH554" i="1" s="1"/>
  <c r="DH561" i="1" a="1"/>
  <c r="DH561" i="1" s="1"/>
  <c r="DH563" i="1" a="1"/>
  <c r="DH563" i="1" s="1"/>
  <c r="DH577" i="1" a="1"/>
  <c r="DH577" i="1" s="1"/>
  <c r="DH579" i="1" a="1"/>
  <c r="DH579" i="1" s="1"/>
  <c r="DH581" i="1" a="1"/>
  <c r="DH581" i="1" s="1"/>
  <c r="DH526" i="1" a="1"/>
  <c r="DH526" i="1" s="1"/>
  <c r="DH538" i="1" a="1"/>
  <c r="DH538" i="1" s="1"/>
  <c r="DH540" i="1" a="1"/>
  <c r="DH540" i="1" s="1"/>
  <c r="DH542" i="1" a="1"/>
  <c r="DH542" i="1" s="1"/>
  <c r="DH544" i="1" a="1"/>
  <c r="DH544" i="1" s="1"/>
  <c r="DH549" i="1" a="1"/>
  <c r="DH549" i="1" s="1"/>
  <c r="DH556" i="1" a="1"/>
  <c r="DH556" i="1" s="1"/>
  <c r="DH568" i="1" a="1"/>
  <c r="DH568" i="1" s="1"/>
  <c r="DH573" i="1" a="1"/>
  <c r="DH573" i="1" s="1"/>
  <c r="DH524" i="1" a="1"/>
  <c r="DH524" i="1" s="1"/>
  <c r="DH533" i="1" a="1"/>
  <c r="DH533" i="1" s="1"/>
  <c r="DH551" i="1" a="1"/>
  <c r="DH551" i="1" s="1"/>
  <c r="DH558" i="1" a="1"/>
  <c r="DH558" i="1" s="1"/>
  <c r="DH456" i="1" a="1"/>
  <c r="DH456" i="1" s="1"/>
  <c r="DH475" i="1" a="1"/>
  <c r="DH475" i="1" s="1"/>
  <c r="DH528" i="1" a="1"/>
  <c r="DH528" i="1" s="1"/>
  <c r="DH546" i="1" a="1"/>
  <c r="DH546" i="1" s="1"/>
  <c r="DH553" i="1" a="1"/>
  <c r="DH553" i="1" s="1"/>
  <c r="DH560" i="1" a="1"/>
  <c r="DH560" i="1" s="1"/>
  <c r="DH566" i="1" a="1"/>
  <c r="DH566" i="1" s="1"/>
  <c r="DH571" i="1" a="1"/>
  <c r="DH571" i="1" s="1"/>
  <c r="DH576" i="1" a="1"/>
  <c r="DH576" i="1" s="1"/>
  <c r="DH582" i="1" a="1"/>
  <c r="DH582" i="1" s="1"/>
  <c r="DH584" i="1" a="1"/>
  <c r="DH584" i="1" s="1"/>
  <c r="DH591" i="1" a="1"/>
  <c r="DH591" i="1" s="1"/>
  <c r="DH599" i="1" a="1"/>
  <c r="DH599" i="1" s="1"/>
  <c r="DH600" i="1" a="1"/>
  <c r="DH600" i="1" s="1"/>
  <c r="DH626" i="1" a="1"/>
  <c r="DH626" i="1" s="1"/>
  <c r="DH636" i="1" a="1"/>
  <c r="DH636" i="1" s="1"/>
  <c r="DH637" i="1" a="1"/>
  <c r="DH637" i="1" s="1"/>
  <c r="DH646" i="1" a="1"/>
  <c r="DH646" i="1" s="1"/>
  <c r="DH612" i="1" a="1"/>
  <c r="DH612" i="1" s="1"/>
  <c r="DH613" i="1" a="1"/>
  <c r="DH613" i="1" s="1"/>
  <c r="DH614" i="1" a="1"/>
  <c r="DH614" i="1" s="1"/>
  <c r="DH615" i="1" a="1"/>
  <c r="DH615" i="1" s="1"/>
  <c r="DH625" i="1" a="1"/>
  <c r="DH625" i="1" s="1"/>
  <c r="DH638" i="1" a="1"/>
  <c r="DH638" i="1" s="1"/>
  <c r="DH639" i="1" a="1"/>
  <c r="DH639" i="1" s="1"/>
  <c r="DH592" i="1" a="1"/>
  <c r="DH592" i="1" s="1"/>
  <c r="DH601" i="1" a="1"/>
  <c r="DH601" i="1" s="1"/>
  <c r="DH602" i="1" a="1"/>
  <c r="DH602" i="1" s="1"/>
  <c r="DH616" i="1" a="1"/>
  <c r="DH616" i="1" s="1"/>
  <c r="DH627" i="1" a="1"/>
  <c r="DH627" i="1" s="1"/>
  <c r="DH628" i="1" a="1"/>
  <c r="DH628" i="1" s="1"/>
  <c r="DH647" i="1" a="1"/>
  <c r="DH647" i="1" s="1"/>
  <c r="DH535" i="1" a="1"/>
  <c r="DH535" i="1" s="1"/>
  <c r="DH585" i="1" a="1"/>
  <c r="DH585" i="1" s="1"/>
  <c r="DH593" i="1" a="1"/>
  <c r="DH593" i="1" s="1"/>
  <c r="DH594" i="1" a="1"/>
  <c r="DH594" i="1" s="1"/>
  <c r="DH603" i="1" a="1"/>
  <c r="DH603" i="1" s="1"/>
  <c r="DH604" i="1" a="1"/>
  <c r="DH604" i="1" s="1"/>
  <c r="DH617" i="1" a="1"/>
  <c r="DH617" i="1" s="1"/>
  <c r="DH618" i="1" a="1"/>
  <c r="DH618" i="1" s="1"/>
  <c r="DH629" i="1" a="1"/>
  <c r="DH629" i="1" s="1"/>
  <c r="DH630" i="1" a="1"/>
  <c r="DH630" i="1" s="1"/>
  <c r="DH631" i="1" a="1"/>
  <c r="DH631" i="1" s="1"/>
  <c r="DH640" i="1" a="1"/>
  <c r="DH640" i="1" s="1"/>
  <c r="DH648" i="1" a="1"/>
  <c r="DH648" i="1" s="1"/>
  <c r="DH548" i="1" a="1"/>
  <c r="DH548" i="1" s="1"/>
  <c r="DH580" i="1" a="1"/>
  <c r="DH580" i="1" s="1"/>
  <c r="DH586" i="1" a="1"/>
  <c r="DH586" i="1" s="1"/>
  <c r="DH587" i="1" a="1"/>
  <c r="DH587" i="1" s="1"/>
  <c r="DH605" i="1" a="1"/>
  <c r="DH605" i="1" s="1"/>
  <c r="DH606" i="1" a="1"/>
  <c r="DH606" i="1" s="1"/>
  <c r="DH619" i="1" a="1"/>
  <c r="DH619" i="1" s="1"/>
  <c r="DH620" i="1" a="1"/>
  <c r="DH620" i="1" s="1"/>
  <c r="DH632" i="1" a="1"/>
  <c r="DH632" i="1" s="1"/>
  <c r="DH633" i="1" a="1"/>
  <c r="DH633" i="1" s="1"/>
  <c r="DH641" i="1" a="1"/>
  <c r="DH641" i="1" s="1"/>
  <c r="DH649" i="1" a="1"/>
  <c r="DH649" i="1" s="1"/>
  <c r="DH564" i="1" a="1"/>
  <c r="DH564" i="1" s="1"/>
  <c r="DH574" i="1" a="1"/>
  <c r="DH574" i="1" s="1"/>
  <c r="DH583" i="1" a="1"/>
  <c r="DH583" i="1" s="1"/>
  <c r="DH588" i="1" a="1"/>
  <c r="DH588" i="1" s="1"/>
  <c r="DH589" i="1" a="1"/>
  <c r="DH589" i="1" s="1"/>
  <c r="DH595" i="1" a="1"/>
  <c r="DH595" i="1" s="1"/>
  <c r="DH596" i="1" a="1"/>
  <c r="DH596" i="1" s="1"/>
  <c r="DH607" i="1" a="1"/>
  <c r="DH607" i="1" s="1"/>
  <c r="DH621" i="1" a="1"/>
  <c r="DH621" i="1" s="1"/>
  <c r="DH622" i="1" a="1"/>
  <c r="DH622" i="1" s="1"/>
  <c r="DH634" i="1" a="1"/>
  <c r="DH634" i="1" s="1"/>
  <c r="DH642" i="1" a="1"/>
  <c r="DH642" i="1" s="1"/>
  <c r="DH650" i="1" a="1"/>
  <c r="DH650" i="1" s="1"/>
  <c r="DH543" i="1" a="1"/>
  <c r="DH543" i="1" s="1"/>
  <c r="DH578" i="1" a="1"/>
  <c r="DH578" i="1" s="1"/>
  <c r="DH590" i="1" a="1"/>
  <c r="DH590" i="1" s="1"/>
  <c r="DH597" i="1" a="1"/>
  <c r="DH597" i="1" s="1"/>
  <c r="DH610" i="1" a="1"/>
  <c r="DH610" i="1" s="1"/>
  <c r="DH611" i="1" a="1"/>
  <c r="DH611" i="1" s="1"/>
  <c r="DH623" i="1" a="1"/>
  <c r="DH623" i="1" s="1"/>
  <c r="DH624" i="1" a="1"/>
  <c r="DH624" i="1" s="1"/>
  <c r="DH635" i="1" a="1"/>
  <c r="DH635" i="1" s="1"/>
  <c r="DH644" i="1" a="1"/>
  <c r="DH644" i="1" s="1"/>
  <c r="DH645" i="1" a="1"/>
  <c r="DH645" i="1" s="1"/>
  <c r="DH653" i="1" a="1"/>
  <c r="DH653" i="1" s="1"/>
  <c r="DH656" i="1" a="1"/>
  <c r="DH656" i="1" s="1"/>
  <c r="DH663" i="1" a="1"/>
  <c r="DH663" i="1" s="1"/>
  <c r="DH670" i="1" a="1"/>
  <c r="DH670" i="1" s="1"/>
  <c r="DH689" i="1" a="1"/>
  <c r="DH689" i="1" s="1"/>
  <c r="DH694" i="1" a="1"/>
  <c r="DH694" i="1" s="1"/>
  <c r="DH714" i="1" a="1"/>
  <c r="DH714" i="1" s="1"/>
  <c r="DH715" i="1" a="1"/>
  <c r="DH715" i="1" s="1"/>
  <c r="DH658" i="1" a="1"/>
  <c r="DH658" i="1" s="1"/>
  <c r="DH665" i="1" a="1"/>
  <c r="DH665" i="1" s="1"/>
  <c r="DH672" i="1" a="1"/>
  <c r="DH672" i="1" s="1"/>
  <c r="DH677" i="1" a="1"/>
  <c r="DH677" i="1" s="1"/>
  <c r="DH684" i="1" a="1"/>
  <c r="DH684" i="1" s="1"/>
  <c r="DH698" i="1" a="1"/>
  <c r="DH698" i="1" s="1"/>
  <c r="DH655" i="1" a="1"/>
  <c r="DH655" i="1" s="1"/>
  <c r="DH660" i="1" a="1"/>
  <c r="DH660" i="1" s="1"/>
  <c r="DH667" i="1" a="1"/>
  <c r="DH667" i="1" s="1"/>
  <c r="DH679" i="1" a="1"/>
  <c r="DH679" i="1" s="1"/>
  <c r="DH691" i="1" a="1"/>
  <c r="DH691" i="1" s="1"/>
  <c r="DH695" i="1" a="1"/>
  <c r="DH695" i="1" s="1"/>
  <c r="DH697" i="1" a="1"/>
  <c r="DH697" i="1" s="1"/>
  <c r="DH699" i="1" a="1"/>
  <c r="DH699" i="1" s="1"/>
  <c r="DH700" i="1" a="1"/>
  <c r="DH700" i="1" s="1"/>
  <c r="DH608" i="1" a="1"/>
  <c r="DH608" i="1" s="1"/>
  <c r="DH662" i="1" a="1"/>
  <c r="DH662" i="1" s="1"/>
  <c r="DH674" i="1" a="1"/>
  <c r="DH674" i="1" s="1"/>
  <c r="DH686" i="1" a="1"/>
  <c r="DH686" i="1" s="1"/>
  <c r="DH693" i="1" a="1"/>
  <c r="DH693" i="1" s="1"/>
  <c r="DH696" i="1" a="1"/>
  <c r="DH696" i="1" s="1"/>
  <c r="DH701" i="1" a="1"/>
  <c r="DH701" i="1" s="1"/>
  <c r="DH702" i="1" a="1"/>
  <c r="DH702" i="1" s="1"/>
  <c r="DH555" i="1" a="1"/>
  <c r="DH555" i="1" s="1"/>
  <c r="DH643" i="1" a="1"/>
  <c r="DH643" i="1" s="1"/>
  <c r="DH657" i="1" a="1"/>
  <c r="DH657" i="1" s="1"/>
  <c r="DH669" i="1" a="1"/>
  <c r="DH669" i="1" s="1"/>
  <c r="DH676" i="1" a="1"/>
  <c r="DH676" i="1" s="1"/>
  <c r="DH681" i="1" a="1"/>
  <c r="DH681" i="1" s="1"/>
  <c r="DH688" i="1" a="1"/>
  <c r="DH688" i="1" s="1"/>
  <c r="DH703" i="1" a="1"/>
  <c r="DH703" i="1" s="1"/>
  <c r="DH704" i="1" a="1"/>
  <c r="DH704" i="1" s="1"/>
  <c r="DH705" i="1" a="1"/>
  <c r="DH705" i="1" s="1"/>
  <c r="DH609" i="1" a="1"/>
  <c r="DH609" i="1" s="1"/>
  <c r="DH651" i="1" a="1"/>
  <c r="DH651" i="1" s="1"/>
  <c r="DH654" i="1" a="1"/>
  <c r="DH654" i="1" s="1"/>
  <c r="DH664" i="1" a="1"/>
  <c r="DH664" i="1" s="1"/>
  <c r="DH683" i="1" a="1"/>
  <c r="DH683" i="1" s="1"/>
  <c r="DH690" i="1" a="1"/>
  <c r="DH690" i="1" s="1"/>
  <c r="DH706" i="1" a="1"/>
  <c r="DH706" i="1" s="1"/>
  <c r="DH707" i="1" a="1"/>
  <c r="DH707" i="1" s="1"/>
  <c r="DH709" i="1" a="1"/>
  <c r="DH709" i="1" s="1"/>
  <c r="DH598" i="1" a="1"/>
  <c r="DH598" i="1" s="1"/>
  <c r="DH659" i="1" a="1"/>
  <c r="DH659" i="1" s="1"/>
  <c r="DH671" i="1" a="1"/>
  <c r="DH671" i="1" s="1"/>
  <c r="DH678" i="1" a="1"/>
  <c r="DH678" i="1" s="1"/>
  <c r="DH680" i="1" a="1"/>
  <c r="DH680" i="1" s="1"/>
  <c r="DH685" i="1" a="1"/>
  <c r="DH685" i="1" s="1"/>
  <c r="DH687" i="1" a="1"/>
  <c r="DH687" i="1" s="1"/>
  <c r="DH692" i="1" a="1"/>
  <c r="DH692" i="1" s="1"/>
  <c r="DH708" i="1" a="1"/>
  <c r="DH708" i="1" s="1"/>
  <c r="DH710" i="1" a="1"/>
  <c r="DH710" i="1" s="1"/>
  <c r="DH711" i="1" a="1"/>
  <c r="DH711" i="1" s="1"/>
  <c r="DH661" i="1" a="1"/>
  <c r="DH661" i="1" s="1"/>
  <c r="DH720" i="1" a="1"/>
  <c r="DH720" i="1" s="1"/>
  <c r="DH721" i="1" a="1"/>
  <c r="DH721" i="1" s="1"/>
  <c r="DH722" i="1" a="1"/>
  <c r="DH722" i="1" s="1"/>
  <c r="DH724" i="1" a="1"/>
  <c r="DH724" i="1" s="1"/>
  <c r="DH742" i="1" a="1"/>
  <c r="DH742" i="1" s="1"/>
  <c r="DH743" i="1" a="1"/>
  <c r="DH743" i="1" s="1"/>
  <c r="DH771" i="1" a="1"/>
  <c r="DH771" i="1" s="1"/>
  <c r="DH786" i="1" a="1"/>
  <c r="DH786" i="1" s="1"/>
  <c r="DH804" i="1" a="1"/>
  <c r="DH804" i="1" s="1"/>
  <c r="DH808" i="1" a="1"/>
  <c r="DH808" i="1" s="1"/>
  <c r="DH814" i="1" a="1"/>
  <c r="DH814" i="1" s="1"/>
  <c r="DH820" i="1" a="1"/>
  <c r="DH820" i="1" s="1"/>
  <c r="DH825" i="1" a="1"/>
  <c r="DH825" i="1" s="1"/>
  <c r="DH826" i="1" a="1"/>
  <c r="DH826" i="1" s="1"/>
  <c r="DH832" i="1" a="1"/>
  <c r="DH832" i="1" s="1"/>
  <c r="DH850" i="1" a="1"/>
  <c r="DH850" i="1" s="1"/>
  <c r="DH855" i="1" a="1"/>
  <c r="DH855" i="1" s="1"/>
  <c r="DH856" i="1" a="1"/>
  <c r="DH856" i="1" s="1"/>
  <c r="DH861" i="1" a="1"/>
  <c r="DH861" i="1" s="1"/>
  <c r="DH862" i="1" a="1"/>
  <c r="DH862" i="1" s="1"/>
  <c r="DH723" i="1" a="1"/>
  <c r="DH723" i="1" s="1"/>
  <c r="DH725" i="1" a="1"/>
  <c r="DH725" i="1" s="1"/>
  <c r="DH726" i="1" a="1"/>
  <c r="DH726" i="1" s="1"/>
  <c r="DH731" i="1" a="1"/>
  <c r="DH731" i="1" s="1"/>
  <c r="DH732" i="1" a="1"/>
  <c r="DH732" i="1" s="1"/>
  <c r="DH737" i="1" a="1"/>
  <c r="DH737" i="1" s="1"/>
  <c r="DH750" i="1" a="1"/>
  <c r="DH750" i="1" s="1"/>
  <c r="DH751" i="1" a="1"/>
  <c r="DH751" i="1" s="1"/>
  <c r="DH759" i="1" a="1"/>
  <c r="DH759" i="1" s="1"/>
  <c r="DH760" i="1" a="1"/>
  <c r="DH760" i="1" s="1"/>
  <c r="DH772" i="1" a="1"/>
  <c r="DH772" i="1" s="1"/>
  <c r="DH787" i="1" a="1"/>
  <c r="DH787" i="1" s="1"/>
  <c r="DH799" i="1" a="1"/>
  <c r="DH799" i="1" s="1"/>
  <c r="DH809" i="1" a="1"/>
  <c r="DH809" i="1" s="1"/>
  <c r="DH815" i="1" a="1"/>
  <c r="DH815" i="1" s="1"/>
  <c r="DH838" i="1" a="1"/>
  <c r="DH838" i="1" s="1"/>
  <c r="DH839" i="1" a="1"/>
  <c r="DH839" i="1" s="1"/>
  <c r="DH844" i="1" a="1"/>
  <c r="DH844" i="1" s="1"/>
  <c r="DH668" i="1" a="1"/>
  <c r="DH668" i="1" s="1"/>
  <c r="DH712" i="1" a="1"/>
  <c r="DH712" i="1" s="1"/>
  <c r="DH738" i="1" a="1"/>
  <c r="DH738" i="1" s="1"/>
  <c r="DH762" i="1" a="1"/>
  <c r="DH762" i="1" s="1"/>
  <c r="DH773" i="1" a="1"/>
  <c r="DH773" i="1" s="1"/>
  <c r="DH774" i="1" a="1"/>
  <c r="DH774" i="1" s="1"/>
  <c r="DH775" i="1" a="1"/>
  <c r="DH775" i="1" s="1"/>
  <c r="DH777" i="1" a="1"/>
  <c r="DH777" i="1" s="1"/>
  <c r="DH778" i="1" a="1"/>
  <c r="DH778" i="1" s="1"/>
  <c r="DH779" i="1" a="1"/>
  <c r="DH779" i="1" s="1"/>
  <c r="DH788" i="1" a="1"/>
  <c r="DH788" i="1" s="1"/>
  <c r="DH793" i="1" a="1"/>
  <c r="DH793" i="1" s="1"/>
  <c r="DH794" i="1" a="1"/>
  <c r="DH794" i="1" s="1"/>
  <c r="DH800" i="1" a="1"/>
  <c r="DH800" i="1" s="1"/>
  <c r="DH805" i="1" a="1"/>
  <c r="DH805" i="1" s="1"/>
  <c r="DH821" i="1" a="1"/>
  <c r="DH821" i="1" s="1"/>
  <c r="DH822" i="1" a="1"/>
  <c r="DH822" i="1" s="1"/>
  <c r="DH827" i="1" a="1"/>
  <c r="DH827" i="1" s="1"/>
  <c r="DH833" i="1" a="1"/>
  <c r="DH833" i="1" s="1"/>
  <c r="DH845" i="1" a="1"/>
  <c r="DH845" i="1" s="1"/>
  <c r="DH851" i="1" a="1"/>
  <c r="DH851" i="1" s="1"/>
  <c r="DH863" i="1" a="1"/>
  <c r="DH863" i="1" s="1"/>
  <c r="DH739" i="1" a="1"/>
  <c r="DH739" i="1" s="1"/>
  <c r="DH744" i="1" a="1"/>
  <c r="DH744" i="1" s="1"/>
  <c r="DH745" i="1" a="1"/>
  <c r="DH745" i="1" s="1"/>
  <c r="DH752" i="1" a="1"/>
  <c r="DH752" i="1" s="1"/>
  <c r="DH753" i="1" a="1"/>
  <c r="DH753" i="1" s="1"/>
  <c r="DH761" i="1" a="1"/>
  <c r="DH761" i="1" s="1"/>
  <c r="DH776" i="1" a="1"/>
  <c r="DH776" i="1" s="1"/>
  <c r="DH780" i="1" a="1"/>
  <c r="DH780" i="1" s="1"/>
  <c r="DH810" i="1" a="1"/>
  <c r="DH810" i="1" s="1"/>
  <c r="DH816" i="1" a="1"/>
  <c r="DH816" i="1" s="1"/>
  <c r="DH828" i="1" a="1"/>
  <c r="DH828" i="1" s="1"/>
  <c r="DH834" i="1" a="1"/>
  <c r="DH834" i="1" s="1"/>
  <c r="DH846" i="1" a="1"/>
  <c r="DH846" i="1" s="1"/>
  <c r="DH852" i="1" a="1"/>
  <c r="DH852" i="1" s="1"/>
  <c r="DH857" i="1" a="1"/>
  <c r="DH857" i="1" s="1"/>
  <c r="DH858" i="1" a="1"/>
  <c r="DH858" i="1" s="1"/>
  <c r="DH864" i="1" a="1"/>
  <c r="DH864" i="1" s="1"/>
  <c r="DH652" i="1" a="1"/>
  <c r="DH652" i="1" s="1"/>
  <c r="DH675" i="1" a="1"/>
  <c r="DH675" i="1" s="1"/>
  <c r="DH713" i="1" a="1"/>
  <c r="DH713" i="1" s="1"/>
  <c r="DH727" i="1" a="1"/>
  <c r="DH727" i="1" s="1"/>
  <c r="DH728" i="1" a="1"/>
  <c r="DH728" i="1" s="1"/>
  <c r="DH733" i="1" a="1"/>
  <c r="DH733" i="1" s="1"/>
  <c r="DH734" i="1" a="1"/>
  <c r="DH734" i="1" s="1"/>
  <c r="DH754" i="1" a="1"/>
  <c r="DH754" i="1" s="1"/>
  <c r="DH763" i="1" a="1"/>
  <c r="DH763" i="1" s="1"/>
  <c r="DH764" i="1" a="1"/>
  <c r="DH764" i="1" s="1"/>
  <c r="DH781" i="1" a="1"/>
  <c r="DH781" i="1" s="1"/>
  <c r="DH782" i="1" a="1"/>
  <c r="DH782" i="1" s="1"/>
  <c r="DH789" i="1" a="1"/>
  <c r="DH789" i="1" s="1"/>
  <c r="DH790" i="1" a="1"/>
  <c r="DH790" i="1" s="1"/>
  <c r="DH795" i="1" a="1"/>
  <c r="DH795" i="1" s="1"/>
  <c r="DH801" i="1" a="1"/>
  <c r="DH801" i="1" s="1"/>
  <c r="DH806" i="1" a="1"/>
  <c r="DH806" i="1" s="1"/>
  <c r="DH811" i="1" a="1"/>
  <c r="DH811" i="1" s="1"/>
  <c r="DH817" i="1" a="1"/>
  <c r="DH817" i="1" s="1"/>
  <c r="DH835" i="1" a="1"/>
  <c r="DH835" i="1" s="1"/>
  <c r="DH840" i="1" a="1"/>
  <c r="DH840" i="1" s="1"/>
  <c r="DH841" i="1" a="1"/>
  <c r="DH841" i="1" s="1"/>
  <c r="DH847" i="1" a="1"/>
  <c r="DH847" i="1" s="1"/>
  <c r="DH666" i="1" a="1"/>
  <c r="DH666" i="1" s="1"/>
  <c r="DH740" i="1" a="1"/>
  <c r="DH740" i="1" s="1"/>
  <c r="DH746" i="1" a="1"/>
  <c r="DH746" i="1" s="1"/>
  <c r="DH747" i="1" a="1"/>
  <c r="DH747" i="1" s="1"/>
  <c r="DH755" i="1" a="1"/>
  <c r="DH755" i="1" s="1"/>
  <c r="DH765" i="1" a="1"/>
  <c r="DH765" i="1" s="1"/>
  <c r="DH766" i="1" a="1"/>
  <c r="DH766" i="1" s="1"/>
  <c r="DH783" i="1" a="1"/>
  <c r="DH783" i="1" s="1"/>
  <c r="DH796" i="1" a="1"/>
  <c r="DH796" i="1" s="1"/>
  <c r="DH802" i="1" a="1"/>
  <c r="DH802" i="1" s="1"/>
  <c r="DH807" i="1" a="1"/>
  <c r="DH807" i="1" s="1"/>
  <c r="DH818" i="1" a="1"/>
  <c r="DH818" i="1" s="1"/>
  <c r="DH823" i="1" a="1"/>
  <c r="DH823" i="1" s="1"/>
  <c r="DH824" i="1" a="1"/>
  <c r="DH824" i="1" s="1"/>
  <c r="DH829" i="1" a="1"/>
  <c r="DH829" i="1" s="1"/>
  <c r="DH830" i="1" a="1"/>
  <c r="DH830" i="1" s="1"/>
  <c r="DH853" i="1" a="1"/>
  <c r="DH853" i="1" s="1"/>
  <c r="DH854" i="1" a="1"/>
  <c r="DH854" i="1" s="1"/>
  <c r="DH859" i="1" a="1"/>
  <c r="DH859" i="1" s="1"/>
  <c r="DH865" i="1" a="1"/>
  <c r="DH865" i="1" s="1"/>
  <c r="DH673" i="1" a="1"/>
  <c r="DH673" i="1" s="1"/>
  <c r="DH718" i="1" a="1"/>
  <c r="DH718" i="1" s="1"/>
  <c r="DH719" i="1" a="1"/>
  <c r="DH719" i="1" s="1"/>
  <c r="DH729" i="1" a="1"/>
  <c r="DH729" i="1" s="1"/>
  <c r="DH736" i="1" a="1"/>
  <c r="DH736" i="1" s="1"/>
  <c r="DH748" i="1" a="1"/>
  <c r="DH748" i="1" s="1"/>
  <c r="DH749" i="1" a="1"/>
  <c r="DH749" i="1" s="1"/>
  <c r="DH757" i="1" a="1"/>
  <c r="DH757" i="1" s="1"/>
  <c r="DH758" i="1" a="1"/>
  <c r="DH758" i="1" s="1"/>
  <c r="DH769" i="1" a="1"/>
  <c r="DH769" i="1" s="1"/>
  <c r="DH770" i="1" a="1"/>
  <c r="DH770" i="1" s="1"/>
  <c r="DH785" i="1" a="1"/>
  <c r="DH785" i="1" s="1"/>
  <c r="DH791" i="1" a="1"/>
  <c r="DH791" i="1" s="1"/>
  <c r="DH792" i="1" a="1"/>
  <c r="DH792" i="1" s="1"/>
  <c r="DH797" i="1" a="1"/>
  <c r="DH797" i="1" s="1"/>
  <c r="DH798" i="1" a="1"/>
  <c r="DH798" i="1" s="1"/>
  <c r="DH813" i="1" a="1"/>
  <c r="DH813" i="1" s="1"/>
  <c r="DH819" i="1" a="1"/>
  <c r="DH819" i="1" s="1"/>
  <c r="DH831" i="1" a="1"/>
  <c r="DH831" i="1" s="1"/>
  <c r="DH837" i="1" a="1"/>
  <c r="DH837" i="1" s="1"/>
  <c r="DH843" i="1" a="1"/>
  <c r="DH843" i="1" s="1"/>
  <c r="DH849" i="1" a="1"/>
  <c r="DH849" i="1" s="1"/>
  <c r="DH882" i="1" a="1"/>
  <c r="DH882" i="1" s="1"/>
  <c r="DH887" i="1" a="1"/>
  <c r="DH887" i="1" s="1"/>
  <c r="DH888" i="1" a="1"/>
  <c r="DH888" i="1" s="1"/>
  <c r="DH896" i="1" a="1"/>
  <c r="DH896" i="1" s="1"/>
  <c r="DH907" i="1" a="1"/>
  <c r="DH907" i="1" s="1"/>
  <c r="DH908" i="1" a="1"/>
  <c r="DH908" i="1" s="1"/>
  <c r="DH909" i="1" a="1"/>
  <c r="DH909" i="1" s="1"/>
  <c r="DH910" i="1" a="1"/>
  <c r="DH910" i="1" s="1"/>
  <c r="DH914" i="1" a="1"/>
  <c r="DH914" i="1" s="1"/>
  <c r="DH915" i="1" a="1"/>
  <c r="DH915" i="1" s="1"/>
  <c r="DH924" i="1" a="1"/>
  <c r="DH924" i="1" s="1"/>
  <c r="DH931" i="1" a="1"/>
  <c r="DH931" i="1" s="1"/>
  <c r="DH938" i="1" a="1"/>
  <c r="DH938" i="1" s="1"/>
  <c r="DH943" i="1" a="1"/>
  <c r="DH943" i="1" s="1"/>
  <c r="DH953" i="1" a="1"/>
  <c r="DH953" i="1" s="1"/>
  <c r="DH957" i="1" a="1"/>
  <c r="DH957" i="1" s="1"/>
  <c r="DH975" i="1" a="1"/>
  <c r="DH975" i="1" s="1"/>
  <c r="DH767" i="1" a="1"/>
  <c r="DH767" i="1" s="1"/>
  <c r="DH812" i="1" a="1"/>
  <c r="DH812" i="1" s="1"/>
  <c r="DH860" i="1" a="1"/>
  <c r="DH860" i="1" s="1"/>
  <c r="DH870" i="1" a="1"/>
  <c r="DH870" i="1" s="1"/>
  <c r="DH871" i="1" a="1"/>
  <c r="DH871" i="1" s="1"/>
  <c r="DH876" i="1" a="1"/>
  <c r="DH876" i="1" s="1"/>
  <c r="DH911" i="1" a="1"/>
  <c r="DH911" i="1" s="1"/>
  <c r="DH912" i="1" a="1"/>
  <c r="DH912" i="1" s="1"/>
  <c r="DH919" i="1" a="1"/>
  <c r="DH919" i="1" s="1"/>
  <c r="DH921" i="1" a="1"/>
  <c r="DH921" i="1" s="1"/>
  <c r="DH926" i="1" a="1"/>
  <c r="DH926" i="1" s="1"/>
  <c r="DH933" i="1" a="1"/>
  <c r="DH933" i="1" s="1"/>
  <c r="DH945" i="1" a="1"/>
  <c r="DH945" i="1" s="1"/>
  <c r="DH962" i="1" a="1"/>
  <c r="DH962" i="1" s="1"/>
  <c r="DH964" i="1" a="1"/>
  <c r="DH964" i="1" s="1"/>
  <c r="DH966" i="1" a="1"/>
  <c r="DH966" i="1" s="1"/>
  <c r="DH977" i="1" a="1"/>
  <c r="DH977" i="1" s="1"/>
  <c r="DH979" i="1" a="1"/>
  <c r="DH979" i="1" s="1"/>
  <c r="DH730" i="1" a="1"/>
  <c r="DH730" i="1" s="1"/>
  <c r="DH741" i="1" a="1"/>
  <c r="DH741" i="1" s="1"/>
  <c r="DH756" i="1" a="1"/>
  <c r="DH756" i="1" s="1"/>
  <c r="DH842" i="1" a="1"/>
  <c r="DH842" i="1" s="1"/>
  <c r="DH877" i="1" a="1"/>
  <c r="DH877" i="1" s="1"/>
  <c r="DH883" i="1" a="1"/>
  <c r="DH883" i="1" s="1"/>
  <c r="DH889" i="1" a="1"/>
  <c r="DH889" i="1" s="1"/>
  <c r="DH890" i="1" a="1"/>
  <c r="DH890" i="1" s="1"/>
  <c r="DH897" i="1" a="1"/>
  <c r="DH897" i="1" s="1"/>
  <c r="DH913" i="1" a="1"/>
  <c r="DH913" i="1" s="1"/>
  <c r="DH918" i="1" a="1"/>
  <c r="DH918" i="1" s="1"/>
  <c r="DH928" i="1" a="1"/>
  <c r="DH928" i="1" s="1"/>
  <c r="DH935" i="1" a="1"/>
  <c r="DH935" i="1" s="1"/>
  <c r="DH940" i="1" a="1"/>
  <c r="DH940" i="1" s="1"/>
  <c r="DH949" i="1" a="1"/>
  <c r="DH949" i="1" s="1"/>
  <c r="DH952" i="1" a="1"/>
  <c r="DH952" i="1" s="1"/>
  <c r="DH968" i="1" a="1"/>
  <c r="DH968" i="1" s="1"/>
  <c r="DH970" i="1" a="1"/>
  <c r="DH970" i="1" s="1"/>
  <c r="DH972" i="1" a="1"/>
  <c r="DH972" i="1" s="1"/>
  <c r="DH981" i="1" a="1"/>
  <c r="DH981" i="1" s="1"/>
  <c r="DH983" i="1" a="1"/>
  <c r="DH983" i="1" s="1"/>
  <c r="DH682" i="1" a="1"/>
  <c r="DH682" i="1" s="1"/>
  <c r="DH768" i="1" a="1"/>
  <c r="DH768" i="1" s="1"/>
  <c r="DH866" i="1" a="1"/>
  <c r="DH866" i="1" s="1"/>
  <c r="DH878" i="1" a="1"/>
  <c r="DH878" i="1" s="1"/>
  <c r="DH884" i="1" a="1"/>
  <c r="DH884" i="1" s="1"/>
  <c r="DH898" i="1" a="1"/>
  <c r="DH898" i="1" s="1"/>
  <c r="DH902" i="1" a="1"/>
  <c r="DH902" i="1" s="1"/>
  <c r="DH923" i="1" a="1"/>
  <c r="DH923" i="1" s="1"/>
  <c r="DH942" i="1" a="1"/>
  <c r="DH942" i="1" s="1"/>
  <c r="DH948" i="1" a="1"/>
  <c r="DH948" i="1" s="1"/>
  <c r="DH956" i="1" a="1"/>
  <c r="DH956" i="1" s="1"/>
  <c r="DH960" i="1" a="1"/>
  <c r="DH960" i="1" s="1"/>
  <c r="DH974" i="1" a="1"/>
  <c r="DH974" i="1" s="1"/>
  <c r="DH784" i="1" a="1"/>
  <c r="DH784" i="1" s="1"/>
  <c r="DH867" i="1" a="1"/>
  <c r="DH867" i="1" s="1"/>
  <c r="DH872" i="1" a="1"/>
  <c r="DH872" i="1" s="1"/>
  <c r="DH873" i="1" a="1"/>
  <c r="DH873" i="1" s="1"/>
  <c r="DH879" i="1" a="1"/>
  <c r="DH879" i="1" s="1"/>
  <c r="DH891" i="1" a="1"/>
  <c r="DH891" i="1" s="1"/>
  <c r="DH899" i="1" a="1"/>
  <c r="DH899" i="1" s="1"/>
  <c r="DH925" i="1" a="1"/>
  <c r="DH925" i="1" s="1"/>
  <c r="DH930" i="1" a="1"/>
  <c r="DH930" i="1" s="1"/>
  <c r="DH937" i="1" a="1"/>
  <c r="DH937" i="1" s="1"/>
  <c r="DH955" i="1" a="1"/>
  <c r="DH955" i="1" s="1"/>
  <c r="DH958" i="1" a="1"/>
  <c r="DH958" i="1" s="1"/>
  <c r="DH976" i="1" a="1"/>
  <c r="DH976" i="1" s="1"/>
  <c r="DH978" i="1" a="1"/>
  <c r="DH978" i="1" s="1"/>
  <c r="DH984" i="1" a="1"/>
  <c r="DH984" i="1" s="1"/>
  <c r="DH716" i="1" a="1"/>
  <c r="DH716" i="1" s="1"/>
  <c r="DH735" i="1" a="1"/>
  <c r="DH735" i="1" s="1"/>
  <c r="DH803" i="1" a="1"/>
  <c r="DH803" i="1" s="1"/>
  <c r="DH836" i="1" a="1"/>
  <c r="DH836" i="1" s="1"/>
  <c r="DH885" i="1" a="1"/>
  <c r="DH885" i="1" s="1"/>
  <c r="DH886" i="1" a="1"/>
  <c r="DH886" i="1" s="1"/>
  <c r="DH892" i="1" a="1"/>
  <c r="DH892" i="1" s="1"/>
  <c r="DH900" i="1" a="1"/>
  <c r="DH900" i="1" s="1"/>
  <c r="DH916" i="1" a="1"/>
  <c r="DH916" i="1" s="1"/>
  <c r="DH917" i="1" a="1"/>
  <c r="DH917" i="1" s="1"/>
  <c r="DH920" i="1" a="1"/>
  <c r="DH920" i="1" s="1"/>
  <c r="DH932" i="1" a="1"/>
  <c r="DH932" i="1" s="1"/>
  <c r="DH939" i="1" a="1"/>
  <c r="DH939" i="1" s="1"/>
  <c r="DH944" i="1" a="1"/>
  <c r="DH944" i="1" s="1"/>
  <c r="DH951" i="1" a="1"/>
  <c r="DH951" i="1" s="1"/>
  <c r="DH961" i="1" a="1"/>
  <c r="DH961" i="1" s="1"/>
  <c r="DH965" i="1" a="1"/>
  <c r="DH965" i="1" s="1"/>
  <c r="DH969" i="1" a="1"/>
  <c r="DH969" i="1" s="1"/>
  <c r="DH971" i="1" a="1"/>
  <c r="DH971" i="1" s="1"/>
  <c r="DH980" i="1" a="1"/>
  <c r="DH980" i="1" s="1"/>
  <c r="DH868" i="1" a="1"/>
  <c r="DH868" i="1" s="1"/>
  <c r="DH874" i="1" a="1"/>
  <c r="DH874" i="1" s="1"/>
  <c r="DH880" i="1" a="1"/>
  <c r="DH880" i="1" s="1"/>
  <c r="DH893" i="1" a="1"/>
  <c r="DH893" i="1" s="1"/>
  <c r="DH894" i="1" a="1"/>
  <c r="DH894" i="1" s="1"/>
  <c r="DH903" i="1" a="1"/>
  <c r="DH903" i="1" s="1"/>
  <c r="DH922" i="1" a="1"/>
  <c r="DH922" i="1" s="1"/>
  <c r="DH927" i="1" a="1"/>
  <c r="DH927" i="1" s="1"/>
  <c r="DH934" i="1" a="1"/>
  <c r="DH934" i="1" s="1"/>
  <c r="DH941" i="1" a="1"/>
  <c r="DH941" i="1" s="1"/>
  <c r="DH947" i="1" a="1"/>
  <c r="DH947" i="1" s="1"/>
  <c r="DH950" i="1" a="1"/>
  <c r="DH950" i="1" s="1"/>
  <c r="DH954" i="1" a="1"/>
  <c r="DH954" i="1" s="1"/>
  <c r="DH963" i="1" a="1"/>
  <c r="DH963" i="1" s="1"/>
  <c r="DH967" i="1" a="1"/>
  <c r="DH967" i="1" s="1"/>
  <c r="DH973" i="1" a="1"/>
  <c r="DH973" i="1" s="1"/>
  <c r="DH982" i="1" a="1"/>
  <c r="DH982" i="1" s="1"/>
  <c r="DH992" i="1" a="1"/>
  <c r="DH992" i="1" s="1"/>
  <c r="DH1017" i="1" a="1"/>
  <c r="DH1017" i="1" s="1"/>
  <c r="DH1025" i="1" a="1"/>
  <c r="DH1025" i="1" s="1"/>
  <c r="DH1033" i="1" a="1"/>
  <c r="DH1033" i="1" s="1"/>
  <c r="DH1038" i="1" a="1"/>
  <c r="DH1038" i="1" s="1"/>
  <c r="DH1044" i="1" a="1"/>
  <c r="DH1044" i="1" s="1"/>
  <c r="DH1047" i="1" a="1"/>
  <c r="DH1047" i="1" s="1"/>
  <c r="DH1050" i="1" a="1"/>
  <c r="DH1050" i="1" s="1"/>
  <c r="DH1059" i="1" a="1"/>
  <c r="DH1059" i="1" s="1"/>
  <c r="DH1064" i="1" a="1"/>
  <c r="DH1064" i="1" s="1"/>
  <c r="DH946" i="1" a="1"/>
  <c r="DH946" i="1" s="1"/>
  <c r="DH990" i="1" a="1"/>
  <c r="DH990" i="1" s="1"/>
  <c r="DH993" i="1" a="1"/>
  <c r="DH993" i="1" s="1"/>
  <c r="DH996" i="1" a="1"/>
  <c r="DH996" i="1" s="1"/>
  <c r="DH1002" i="1" a="1"/>
  <c r="DH1002" i="1" s="1"/>
  <c r="DH1006" i="1" a="1"/>
  <c r="DH1006" i="1" s="1"/>
  <c r="DH1008" i="1" a="1"/>
  <c r="DH1008" i="1" s="1"/>
  <c r="DH1010" i="1" a="1"/>
  <c r="DH1010" i="1" s="1"/>
  <c r="DH1012" i="1" a="1"/>
  <c r="DH1012" i="1" s="1"/>
  <c r="DH1028" i="1" a="1"/>
  <c r="DH1028" i="1" s="1"/>
  <c r="DH1035" i="1" a="1"/>
  <c r="DH1035" i="1" s="1"/>
  <c r="DH1040" i="1" a="1"/>
  <c r="DH1040" i="1" s="1"/>
  <c r="DH1042" i="1" a="1"/>
  <c r="DH1042" i="1" s="1"/>
  <c r="DH1053" i="1" a="1"/>
  <c r="DH1053" i="1" s="1"/>
  <c r="DH1061" i="1" a="1"/>
  <c r="DH1061" i="1" s="1"/>
  <c r="DH1063" i="1" a="1"/>
  <c r="DH1063" i="1" s="1"/>
  <c r="DH1067" i="1" a="1"/>
  <c r="DH1067" i="1" s="1"/>
  <c r="DH1070" i="1" a="1"/>
  <c r="DH1070" i="1" s="1"/>
  <c r="DH1073" i="1" a="1"/>
  <c r="DH1073" i="1" s="1"/>
  <c r="DH717" i="1" a="1"/>
  <c r="DH717" i="1" s="1"/>
  <c r="DH869" i="1" a="1"/>
  <c r="DH869" i="1" s="1"/>
  <c r="DH895" i="1" a="1"/>
  <c r="DH895" i="1" s="1"/>
  <c r="DH905" i="1" a="1"/>
  <c r="DH905" i="1" s="1"/>
  <c r="DH985" i="1" a="1"/>
  <c r="DH985" i="1" s="1"/>
  <c r="DH988" i="1" a="1"/>
  <c r="DH988" i="1" s="1"/>
  <c r="DH1003" i="1" a="1"/>
  <c r="DH1003" i="1" s="1"/>
  <c r="DH1014" i="1" a="1"/>
  <c r="DH1014" i="1" s="1"/>
  <c r="DH1019" i="1" a="1"/>
  <c r="DH1019" i="1" s="1"/>
  <c r="DH1045" i="1" a="1"/>
  <c r="DH1045" i="1" s="1"/>
  <c r="DH1048" i="1" a="1"/>
  <c r="DH1048" i="1" s="1"/>
  <c r="DH1055" i="1" a="1"/>
  <c r="DH1055" i="1" s="1"/>
  <c r="DH1076" i="1" a="1"/>
  <c r="DH1076" i="1" s="1"/>
  <c r="DH986" i="1" a="1"/>
  <c r="DH986" i="1" s="1"/>
  <c r="DH1000" i="1" a="1"/>
  <c r="DH1000" i="1" s="1"/>
  <c r="DH1021" i="1" a="1"/>
  <c r="DH1021" i="1" s="1"/>
  <c r="DH1024" i="1" a="1"/>
  <c r="DH1024" i="1" s="1"/>
  <c r="DH1030" i="1" a="1"/>
  <c r="DH1030" i="1" s="1"/>
  <c r="DH1037" i="1" a="1"/>
  <c r="DH1037" i="1" s="1"/>
  <c r="DH1051" i="1" a="1"/>
  <c r="DH1051" i="1" s="1"/>
  <c r="DH881" i="1" a="1"/>
  <c r="DH881" i="1" s="1"/>
  <c r="DH959" i="1" a="1"/>
  <c r="DH959" i="1" s="1"/>
  <c r="DH991" i="1" a="1"/>
  <c r="DH991" i="1" s="1"/>
  <c r="DH994" i="1" a="1"/>
  <c r="DH994" i="1" s="1"/>
  <c r="DH997" i="1" a="1"/>
  <c r="DH997" i="1" s="1"/>
  <c r="DH1016" i="1" a="1"/>
  <c r="DH1016" i="1" s="1"/>
  <c r="DH1018" i="1" a="1"/>
  <c r="DH1018" i="1" s="1"/>
  <c r="DH1027" i="1" a="1"/>
  <c r="DH1027" i="1" s="1"/>
  <c r="DH1032" i="1" a="1"/>
  <c r="DH1032" i="1" s="1"/>
  <c r="DH1046" i="1" a="1"/>
  <c r="DH1046" i="1" s="1"/>
  <c r="DH1052" i="1" a="1"/>
  <c r="DH1052" i="1" s="1"/>
  <c r="DH1058" i="1" a="1"/>
  <c r="DH1058" i="1" s="1"/>
  <c r="DH1068" i="1" a="1"/>
  <c r="DH1068" i="1" s="1"/>
  <c r="DH1071" i="1" a="1"/>
  <c r="DH1071" i="1" s="1"/>
  <c r="DH1074" i="1" a="1"/>
  <c r="DH1074" i="1" s="1"/>
  <c r="DH1077" i="1" a="1"/>
  <c r="DH1077" i="1" s="1"/>
  <c r="DH848" i="1" a="1"/>
  <c r="DH848" i="1" s="1"/>
  <c r="DH906" i="1" a="1"/>
  <c r="DH906" i="1" s="1"/>
  <c r="DH929" i="1" a="1"/>
  <c r="DH929" i="1" s="1"/>
  <c r="DH989" i="1" a="1"/>
  <c r="DH989" i="1" s="1"/>
  <c r="DH995" i="1" a="1"/>
  <c r="DH995" i="1" s="1"/>
  <c r="DH1004" i="1" a="1"/>
  <c r="DH1004" i="1" s="1"/>
  <c r="DH1013" i="1" a="1"/>
  <c r="DH1013" i="1" s="1"/>
  <c r="DH1020" i="1" a="1"/>
  <c r="DH1020" i="1" s="1"/>
  <c r="DH1023" i="1" a="1"/>
  <c r="DH1023" i="1" s="1"/>
  <c r="DH1034" i="1" a="1"/>
  <c r="DH1034" i="1" s="1"/>
  <c r="DH1039" i="1" a="1"/>
  <c r="DH1039" i="1" s="1"/>
  <c r="DH1049" i="1" a="1"/>
  <c r="DH1049" i="1" s="1"/>
  <c r="DH1054" i="1" a="1"/>
  <c r="DH1054" i="1" s="1"/>
  <c r="DH1060" i="1" a="1"/>
  <c r="DH1060" i="1" s="1"/>
  <c r="DH1062" i="1" a="1"/>
  <c r="DH1062" i="1" s="1"/>
  <c r="DH1066" i="1" a="1"/>
  <c r="DH1066" i="1" s="1"/>
  <c r="DH875" i="1" a="1"/>
  <c r="DH875" i="1" s="1"/>
  <c r="DH901" i="1" a="1"/>
  <c r="DH901" i="1" s="1"/>
  <c r="DH904" i="1" a="1"/>
  <c r="DH904" i="1" s="1"/>
  <c r="DH936" i="1" a="1"/>
  <c r="DH936" i="1" s="1"/>
  <c r="DH987" i="1" a="1"/>
  <c r="DH987" i="1" s="1"/>
  <c r="DH999" i="1" a="1"/>
  <c r="DH999" i="1" s="1"/>
  <c r="DH1015" i="1" a="1"/>
  <c r="DH1015" i="1" s="1"/>
  <c r="DH1022" i="1" a="1"/>
  <c r="DH1022" i="1" s="1"/>
  <c r="DH1026" i="1" a="1"/>
  <c r="DH1026" i="1" s="1"/>
  <c r="DH1031" i="1" a="1"/>
  <c r="DH1031" i="1" s="1"/>
  <c r="DH1036" i="1" a="1"/>
  <c r="DH1036" i="1" s="1"/>
  <c r="DH1043" i="1" a="1"/>
  <c r="DH1043" i="1" s="1"/>
  <c r="DH1057" i="1" a="1"/>
  <c r="DH1057" i="1" s="1"/>
  <c r="DH1072" i="1" a="1"/>
  <c r="DH1072" i="1" s="1"/>
  <c r="DH1075" i="1" a="1"/>
  <c r="DH1075" i="1" s="1"/>
  <c r="DH1080" i="1" a="1"/>
  <c r="DH1080" i="1" s="1"/>
  <c r="DH1082" i="1" a="1"/>
  <c r="DH1082" i="1" s="1"/>
  <c r="DH1083" i="1" a="1"/>
  <c r="DH1083" i="1" s="1"/>
  <c r="DH1084" i="1" a="1"/>
  <c r="DH1084" i="1" s="1"/>
  <c r="DH1085" i="1" a="1"/>
  <c r="DH1085" i="1" s="1"/>
  <c r="DH1086" i="1" a="1"/>
  <c r="DH1086" i="1" s="1"/>
  <c r="DH1087" i="1" a="1"/>
  <c r="DH1087" i="1" s="1"/>
  <c r="DH1088" i="1" a="1"/>
  <c r="DH1088" i="1" s="1"/>
  <c r="DH1089" i="1" a="1"/>
  <c r="DH1089" i="1" s="1"/>
  <c r="DH1090" i="1" a="1"/>
  <c r="DH1090" i="1" s="1"/>
  <c r="DH1091" i="1" a="1"/>
  <c r="DH1091" i="1" s="1"/>
  <c r="DH1092" i="1" a="1"/>
  <c r="DH1092" i="1" s="1"/>
  <c r="DH1093" i="1" a="1"/>
  <c r="DH1093" i="1" s="1"/>
  <c r="DH1094" i="1" a="1"/>
  <c r="DH1094" i="1" s="1"/>
  <c r="DH1095" i="1" a="1"/>
  <c r="DH1095" i="1" s="1"/>
  <c r="DH1096" i="1" a="1"/>
  <c r="DH1096" i="1" s="1"/>
  <c r="DH1001" i="1" a="1"/>
  <c r="DH1001" i="1" s="1"/>
  <c r="DH1011" i="1" a="1"/>
  <c r="DH1011" i="1" s="1"/>
  <c r="DH1078" i="1" a="1"/>
  <c r="DH1078" i="1" s="1"/>
  <c r="DH1098" i="1" a="1"/>
  <c r="DH1098" i="1" s="1"/>
  <c r="DH1102" i="1" a="1"/>
  <c r="DH1102" i="1" s="1"/>
  <c r="DH1106" i="1" a="1"/>
  <c r="DH1106" i="1" s="1"/>
  <c r="DH1110" i="1" a="1"/>
  <c r="DH1110" i="1" s="1"/>
  <c r="DH1245" i="1" a="1"/>
  <c r="DH1245" i="1" s="1"/>
  <c r="DH1255" i="1" a="1"/>
  <c r="DH1255" i="1" s="1"/>
  <c r="DH1258" i="1" a="1"/>
  <c r="DH1258" i="1" s="1"/>
  <c r="DH998" i="1" a="1"/>
  <c r="DH998" i="1" s="1"/>
  <c r="DH1005" i="1" a="1"/>
  <c r="DH1005" i="1" s="1"/>
  <c r="DH1065" i="1" a="1"/>
  <c r="DH1065" i="1" s="1"/>
  <c r="DH1056" i="1" a="1"/>
  <c r="DH1056" i="1" s="1"/>
  <c r="DH1079" i="1" a="1"/>
  <c r="DH1079" i="1" s="1"/>
  <c r="DH1099" i="1" a="1"/>
  <c r="DH1099" i="1" s="1"/>
  <c r="DH1103" i="1" a="1"/>
  <c r="DH1103" i="1" s="1"/>
  <c r="DH1107" i="1" a="1"/>
  <c r="DH1107" i="1" s="1"/>
  <c r="DH1111" i="1" a="1"/>
  <c r="DH1111" i="1" s="1"/>
  <c r="DH1225" i="1" a="1"/>
  <c r="DH1225" i="1" s="1"/>
  <c r="DH1226" i="1" a="1"/>
  <c r="DH1226" i="1" s="1"/>
  <c r="DH1227" i="1" a="1"/>
  <c r="DH1227" i="1" s="1"/>
  <c r="DH1228" i="1" a="1"/>
  <c r="DH1228" i="1" s="1"/>
  <c r="DH1229" i="1" a="1"/>
  <c r="DH1229" i="1" s="1"/>
  <c r="DH1230" i="1" a="1"/>
  <c r="DH1230" i="1" s="1"/>
  <c r="DH1231" i="1" a="1"/>
  <c r="DH1231" i="1" s="1"/>
  <c r="DH1232" i="1" a="1"/>
  <c r="DH1232" i="1" s="1"/>
  <c r="DH1233" i="1" a="1"/>
  <c r="DH1233" i="1" s="1"/>
  <c r="DH1234" i="1" a="1"/>
  <c r="DH1234" i="1" s="1"/>
  <c r="DH1235" i="1" a="1"/>
  <c r="DH1235" i="1" s="1"/>
  <c r="DH1243" i="1" a="1"/>
  <c r="DH1243" i="1" s="1"/>
  <c r="DH1247" i="1" a="1"/>
  <c r="DH1247" i="1" s="1"/>
  <c r="DH1250" i="1" a="1"/>
  <c r="DH1250" i="1" s="1"/>
  <c r="DH1253" i="1" a="1"/>
  <c r="DH1253" i="1" s="1"/>
  <c r="DH1256" i="1" a="1"/>
  <c r="DH1256" i="1" s="1"/>
  <c r="DH1009" i="1" a="1"/>
  <c r="DH1009" i="1" s="1"/>
  <c r="DH1069" i="1" a="1"/>
  <c r="DH1069" i="1" s="1"/>
  <c r="DH1209" i="1" a="1"/>
  <c r="DH1209" i="1" s="1"/>
  <c r="DH1210" i="1" a="1"/>
  <c r="DH1210" i="1" s="1"/>
  <c r="DH1211" i="1" a="1"/>
  <c r="DH1211" i="1" s="1"/>
  <c r="DH1212" i="1" a="1"/>
  <c r="DH1212" i="1" s="1"/>
  <c r="DH1213" i="1" a="1"/>
  <c r="DH1213" i="1" s="1"/>
  <c r="DH1214" i="1" a="1"/>
  <c r="DH1214" i="1" s="1"/>
  <c r="DH1215" i="1" a="1"/>
  <c r="DH1215" i="1" s="1"/>
  <c r="DH1216" i="1" a="1"/>
  <c r="DH1216" i="1" s="1"/>
  <c r="DH1217" i="1" a="1"/>
  <c r="DH1217" i="1" s="1"/>
  <c r="DH1218" i="1" a="1"/>
  <c r="DH1218" i="1" s="1"/>
  <c r="DH1219" i="1" a="1"/>
  <c r="DH1219" i="1" s="1"/>
  <c r="DH1220" i="1" a="1"/>
  <c r="DH1220" i="1" s="1"/>
  <c r="DH1221" i="1" a="1"/>
  <c r="DH1221" i="1" s="1"/>
  <c r="DH1222" i="1" a="1"/>
  <c r="DH1222" i="1" s="1"/>
  <c r="DH1223" i="1" a="1"/>
  <c r="DH1223" i="1" s="1"/>
  <c r="DH1224" i="1" a="1"/>
  <c r="DH1224" i="1" s="1"/>
  <c r="DH1236" i="1" a="1"/>
  <c r="DH1236" i="1" s="1"/>
  <c r="DH1237" i="1" a="1"/>
  <c r="DH1237" i="1" s="1"/>
  <c r="DH1100" i="1" a="1"/>
  <c r="DH1100" i="1" s="1"/>
  <c r="DH1104" i="1" a="1"/>
  <c r="DH1104" i="1" s="1"/>
  <c r="DH1108" i="1" a="1"/>
  <c r="DH1108" i="1" s="1"/>
  <c r="DH1112" i="1" a="1"/>
  <c r="DH1112" i="1" s="1"/>
  <c r="DH1193" i="1" a="1"/>
  <c r="DH1193" i="1" s="1"/>
  <c r="DH1194" i="1" a="1"/>
  <c r="DH1194" i="1" s="1"/>
  <c r="DH1195" i="1" a="1"/>
  <c r="DH1195" i="1" s="1"/>
  <c r="DH1196" i="1" a="1"/>
  <c r="DH1196" i="1" s="1"/>
  <c r="DH1197" i="1" a="1"/>
  <c r="DH1197" i="1" s="1"/>
  <c r="DH1198" i="1" a="1"/>
  <c r="DH1198" i="1" s="1"/>
  <c r="DH1199" i="1" a="1"/>
  <c r="DH1199" i="1" s="1"/>
  <c r="DH1200" i="1" a="1"/>
  <c r="DH1200" i="1" s="1"/>
  <c r="DH1201" i="1" a="1"/>
  <c r="DH1201" i="1" s="1"/>
  <c r="DH1202" i="1" a="1"/>
  <c r="DH1202" i="1" s="1"/>
  <c r="DH1203" i="1" a="1"/>
  <c r="DH1203" i="1" s="1"/>
  <c r="DH1204" i="1" a="1"/>
  <c r="DH1204" i="1" s="1"/>
  <c r="DH1205" i="1" a="1"/>
  <c r="DH1205" i="1" s="1"/>
  <c r="DH1206" i="1" a="1"/>
  <c r="DH1206" i="1" s="1"/>
  <c r="DH1207" i="1" a="1"/>
  <c r="DH1207" i="1" s="1"/>
  <c r="DH1208" i="1" a="1"/>
  <c r="DH1208" i="1" s="1"/>
  <c r="DH1238" i="1" a="1"/>
  <c r="DH1238" i="1" s="1"/>
  <c r="DH1239" i="1" a="1"/>
  <c r="DH1239" i="1" s="1"/>
  <c r="DH1241" i="1" a="1"/>
  <c r="DH1241" i="1" s="1"/>
  <c r="DH1248" i="1" a="1"/>
  <c r="DH1248" i="1" s="1"/>
  <c r="DH1145" i="1" a="1"/>
  <c r="DH1145" i="1" s="1"/>
  <c r="DH1146" i="1" a="1"/>
  <c r="DH1146" i="1" s="1"/>
  <c r="DH1147" i="1" a="1"/>
  <c r="DH1147" i="1" s="1"/>
  <c r="DH1148" i="1" a="1"/>
  <c r="DH1148" i="1" s="1"/>
  <c r="DH1149" i="1" a="1"/>
  <c r="DH1149" i="1" s="1"/>
  <c r="DH1150" i="1" a="1"/>
  <c r="DH1150" i="1" s="1"/>
  <c r="DH1151" i="1" a="1"/>
  <c r="DH1151" i="1" s="1"/>
  <c r="DH1152" i="1" a="1"/>
  <c r="DH1152" i="1" s="1"/>
  <c r="DH1153" i="1" a="1"/>
  <c r="DH1153" i="1" s="1"/>
  <c r="DH1177" i="1" a="1"/>
  <c r="DH1177" i="1" s="1"/>
  <c r="DH1178" i="1" a="1"/>
  <c r="DH1178" i="1" s="1"/>
  <c r="DH1179" i="1" a="1"/>
  <c r="DH1179" i="1" s="1"/>
  <c r="DH1180" i="1" a="1"/>
  <c r="DH1180" i="1" s="1"/>
  <c r="DH1181" i="1" a="1"/>
  <c r="DH1181" i="1" s="1"/>
  <c r="DH1182" i="1" a="1"/>
  <c r="DH1182" i="1" s="1"/>
  <c r="DH1183" i="1" a="1"/>
  <c r="DH1183" i="1" s="1"/>
  <c r="DH1184" i="1" a="1"/>
  <c r="DH1184" i="1" s="1"/>
  <c r="DH1185" i="1" a="1"/>
  <c r="DH1185" i="1" s="1"/>
  <c r="DH1186" i="1" a="1"/>
  <c r="DH1186" i="1" s="1"/>
  <c r="DH1187" i="1" a="1"/>
  <c r="DH1187" i="1" s="1"/>
  <c r="DH1188" i="1" a="1"/>
  <c r="DH1188" i="1" s="1"/>
  <c r="DH1189" i="1" a="1"/>
  <c r="DH1189" i="1" s="1"/>
  <c r="DH1190" i="1" a="1"/>
  <c r="DH1190" i="1" s="1"/>
  <c r="DH1191" i="1" a="1"/>
  <c r="DH1191" i="1" s="1"/>
  <c r="DH1192" i="1" a="1"/>
  <c r="DH1192" i="1" s="1"/>
  <c r="DH1240" i="1" a="1"/>
  <c r="DH1240" i="1" s="1"/>
  <c r="DH1244" i="1" a="1"/>
  <c r="DH1244" i="1" s="1"/>
  <c r="DH1246" i="1" a="1"/>
  <c r="DH1246" i="1" s="1"/>
  <c r="DH1251" i="1" a="1"/>
  <c r="DH1251" i="1" s="1"/>
  <c r="DH1254" i="1" a="1"/>
  <c r="DH1254" i="1" s="1"/>
  <c r="DH1257" i="1" a="1"/>
  <c r="DH1257" i="1" s="1"/>
  <c r="DH1007" i="1" a="1"/>
  <c r="DH1007" i="1" s="1"/>
  <c r="DH1041" i="1" a="1"/>
  <c r="DH1041" i="1" s="1"/>
  <c r="DH1081" i="1" a="1"/>
  <c r="DH1081" i="1" s="1"/>
  <c r="DH1097" i="1" a="1"/>
  <c r="DH1097" i="1" s="1"/>
  <c r="DH1101" i="1" a="1"/>
  <c r="DH1101" i="1" s="1"/>
  <c r="DH1105" i="1" a="1"/>
  <c r="DH1105" i="1" s="1"/>
  <c r="DH1109" i="1" a="1"/>
  <c r="DH1109" i="1" s="1"/>
  <c r="DH1129" i="1" a="1"/>
  <c r="DH1129" i="1" s="1"/>
  <c r="DH1130" i="1" a="1"/>
  <c r="DH1130" i="1" s="1"/>
  <c r="DH1131" i="1" a="1"/>
  <c r="DH1131" i="1" s="1"/>
  <c r="DH1132" i="1" a="1"/>
  <c r="DH1132" i="1" s="1"/>
  <c r="DH1133" i="1" a="1"/>
  <c r="DH1133" i="1" s="1"/>
  <c r="DH1134" i="1" a="1"/>
  <c r="DH1134" i="1" s="1"/>
  <c r="DH1135" i="1" a="1"/>
  <c r="DH1135" i="1" s="1"/>
  <c r="DH1136" i="1" a="1"/>
  <c r="DH1136" i="1" s="1"/>
  <c r="DH1137" i="1" a="1"/>
  <c r="DH1137" i="1" s="1"/>
  <c r="DH1138" i="1" a="1"/>
  <c r="DH1138" i="1" s="1"/>
  <c r="DH1139" i="1" a="1"/>
  <c r="DH1139" i="1" s="1"/>
  <c r="DH1140" i="1" a="1"/>
  <c r="DH1140" i="1" s="1"/>
  <c r="DH1141" i="1" a="1"/>
  <c r="DH1141" i="1" s="1"/>
  <c r="DH1142" i="1" a="1"/>
  <c r="DH1142" i="1" s="1"/>
  <c r="DH1143" i="1" a="1"/>
  <c r="DH1143" i="1" s="1"/>
  <c r="DH1144" i="1" a="1"/>
  <c r="DH1144" i="1" s="1"/>
  <c r="DH1154" i="1" a="1"/>
  <c r="DH1154" i="1" s="1"/>
  <c r="DH1155" i="1" a="1"/>
  <c r="DH1155" i="1" s="1"/>
  <c r="DH1161" i="1" a="1"/>
  <c r="DH1161" i="1" s="1"/>
  <c r="DH1162" i="1" a="1"/>
  <c r="DH1162" i="1" s="1"/>
  <c r="DH1163" i="1" a="1"/>
  <c r="DH1163" i="1" s="1"/>
  <c r="DH1164" i="1" a="1"/>
  <c r="DH1164" i="1" s="1"/>
  <c r="DH1165" i="1" a="1"/>
  <c r="DH1165" i="1" s="1"/>
  <c r="DH1166" i="1" a="1"/>
  <c r="DH1166" i="1" s="1"/>
  <c r="DH1167" i="1" a="1"/>
  <c r="DH1167" i="1" s="1"/>
  <c r="DH1168" i="1" a="1"/>
  <c r="DH1168" i="1" s="1"/>
  <c r="DH1169" i="1" a="1"/>
  <c r="DH1169" i="1" s="1"/>
  <c r="DH1170" i="1" a="1"/>
  <c r="DH1170" i="1" s="1"/>
  <c r="DH1171" i="1" a="1"/>
  <c r="DH1171" i="1" s="1"/>
  <c r="DH1172" i="1" a="1"/>
  <c r="DH1172" i="1" s="1"/>
  <c r="DH1173" i="1" a="1"/>
  <c r="DH1173" i="1" s="1"/>
  <c r="DH1174" i="1" a="1"/>
  <c r="DH1174" i="1" s="1"/>
  <c r="DH1175" i="1" a="1"/>
  <c r="DH1175" i="1" s="1"/>
  <c r="DH1176" i="1" a="1"/>
  <c r="DH1176" i="1" s="1"/>
  <c r="DH1263" i="1" a="1"/>
  <c r="DH1263" i="1" s="1"/>
  <c r="DH1266" i="1" a="1"/>
  <c r="DH1266" i="1" s="1"/>
  <c r="DH1269" i="1" a="1"/>
  <c r="DH1269" i="1" s="1"/>
  <c r="DH1272" i="1" a="1"/>
  <c r="DH1272" i="1" s="1"/>
  <c r="DH1295" i="1" a="1"/>
  <c r="DH1295" i="1" s="1"/>
  <c r="DH1298" i="1" a="1"/>
  <c r="DH1298" i="1" s="1"/>
  <c r="DH1301" i="1" a="1"/>
  <c r="DH1301" i="1" s="1"/>
  <c r="DH1304" i="1" a="1"/>
  <c r="DH1304" i="1" s="1"/>
  <c r="DH1311" i="1" a="1"/>
  <c r="DH1311" i="1" s="1"/>
  <c r="DH1314" i="1" a="1"/>
  <c r="DH1314" i="1" s="1"/>
  <c r="DH1317" i="1" a="1"/>
  <c r="DH1317" i="1" s="1"/>
  <c r="DH1249" i="1" a="1"/>
  <c r="DH1249" i="1" s="1"/>
  <c r="DH1274" i="1" a="1"/>
  <c r="DH1274" i="1" s="1"/>
  <c r="DH1303" i="1" a="1"/>
  <c r="DH1303" i="1" s="1"/>
  <c r="DH1309" i="1" a="1"/>
  <c r="DH1309" i="1" s="1"/>
  <c r="DH1116" i="1" a="1"/>
  <c r="DH1116" i="1" s="1"/>
  <c r="DH1120" i="1" a="1"/>
  <c r="DH1120" i="1" s="1"/>
  <c r="DH1124" i="1" a="1"/>
  <c r="DH1124" i="1" s="1"/>
  <c r="DH1128" i="1" a="1"/>
  <c r="DH1128" i="1" s="1"/>
  <c r="DH1156" i="1" a="1"/>
  <c r="DH1156" i="1" s="1"/>
  <c r="DH1160" i="1" a="1"/>
  <c r="DH1160" i="1" s="1"/>
  <c r="DH1275" i="1" a="1"/>
  <c r="DH1275" i="1" s="1"/>
  <c r="DH1278" i="1" a="1"/>
  <c r="DH1278" i="1" s="1"/>
  <c r="DH1281" i="1" a="1"/>
  <c r="DH1281" i="1" s="1"/>
  <c r="DH1284" i="1" a="1"/>
  <c r="DH1284" i="1" s="1"/>
  <c r="DH1307" i="1" a="1"/>
  <c r="DH1307" i="1" s="1"/>
  <c r="DH1310" i="1" a="1"/>
  <c r="DH1310" i="1" s="1"/>
  <c r="DH1313" i="1" a="1"/>
  <c r="DH1313" i="1" s="1"/>
  <c r="DH1316" i="1" a="1"/>
  <c r="DH1316" i="1" s="1"/>
  <c r="DH1277" i="1" a="1"/>
  <c r="DH1277" i="1" s="1"/>
  <c r="DH1029" i="1" a="1"/>
  <c r="DH1029" i="1" s="1"/>
  <c r="DH1261" i="1" a="1"/>
  <c r="DH1261" i="1" s="1"/>
  <c r="DH1264" i="1" a="1"/>
  <c r="DH1264" i="1" s="1"/>
  <c r="DH1287" i="1" a="1"/>
  <c r="DH1287" i="1" s="1"/>
  <c r="DH1290" i="1" a="1"/>
  <c r="DH1290" i="1" s="1"/>
  <c r="DH1293" i="1" a="1"/>
  <c r="DH1293" i="1" s="1"/>
  <c r="DH1296" i="1" a="1"/>
  <c r="DH1296" i="1" s="1"/>
  <c r="DH1113" i="1" a="1"/>
  <c r="DH1113" i="1" s="1"/>
  <c r="DH1117" i="1" a="1"/>
  <c r="DH1117" i="1" s="1"/>
  <c r="DH1121" i="1" a="1"/>
  <c r="DH1121" i="1" s="1"/>
  <c r="DH1125" i="1" a="1"/>
  <c r="DH1125" i="1" s="1"/>
  <c r="DH1157" i="1" a="1"/>
  <c r="DH1157" i="1" s="1"/>
  <c r="DH1267" i="1" a="1"/>
  <c r="DH1267" i="1" s="1"/>
  <c r="DH1270" i="1" a="1"/>
  <c r="DH1270" i="1" s="1"/>
  <c r="DH1273" i="1" a="1"/>
  <c r="DH1273" i="1" s="1"/>
  <c r="DH1276" i="1" a="1"/>
  <c r="DH1276" i="1" s="1"/>
  <c r="DH1299" i="1" a="1"/>
  <c r="DH1299" i="1" s="1"/>
  <c r="DH1302" i="1" a="1"/>
  <c r="DH1302" i="1" s="1"/>
  <c r="DH1305" i="1" a="1"/>
  <c r="DH1305" i="1" s="1"/>
  <c r="DH1308" i="1" a="1"/>
  <c r="DH1308" i="1" s="1"/>
  <c r="DH1279" i="1" a="1"/>
  <c r="DH1279" i="1" s="1"/>
  <c r="DH1282" i="1" a="1"/>
  <c r="DH1282" i="1" s="1"/>
  <c r="DH1285" i="1" a="1"/>
  <c r="DH1285" i="1" s="1"/>
  <c r="DH1288" i="1" a="1"/>
  <c r="DH1288" i="1" s="1"/>
  <c r="DH1271" i="1" a="1"/>
  <c r="DH1271" i="1" s="1"/>
  <c r="DH1280" i="1" a="1"/>
  <c r="DH1280" i="1" s="1"/>
  <c r="DH1306" i="1" a="1"/>
  <c r="DH1306" i="1" s="1"/>
  <c r="DH1312" i="1" a="1"/>
  <c r="DH1312" i="1" s="1"/>
  <c r="DH1114" i="1" a="1"/>
  <c r="DH1114" i="1" s="1"/>
  <c r="DH1118" i="1" a="1"/>
  <c r="DH1118" i="1" s="1"/>
  <c r="DH1122" i="1" a="1"/>
  <c r="DH1122" i="1" s="1"/>
  <c r="DH1126" i="1" a="1"/>
  <c r="DH1126" i="1" s="1"/>
  <c r="DH1158" i="1" a="1"/>
  <c r="DH1158" i="1" s="1"/>
  <c r="DH1242" i="1" a="1"/>
  <c r="DH1242" i="1" s="1"/>
  <c r="DH1252" i="1" a="1"/>
  <c r="DH1252" i="1" s="1"/>
  <c r="DH1259" i="1" a="1"/>
  <c r="DH1259" i="1" s="1"/>
  <c r="DH1262" i="1" a="1"/>
  <c r="DH1262" i="1" s="1"/>
  <c r="DH1265" i="1" a="1"/>
  <c r="DH1265" i="1" s="1"/>
  <c r="DH1268" i="1" a="1"/>
  <c r="DH1268" i="1" s="1"/>
  <c r="DH1291" i="1" a="1"/>
  <c r="DH1291" i="1" s="1"/>
  <c r="DH1294" i="1" a="1"/>
  <c r="DH1294" i="1" s="1"/>
  <c r="DH1297" i="1" a="1"/>
  <c r="DH1297" i="1" s="1"/>
  <c r="DH1300" i="1" a="1"/>
  <c r="DH1300" i="1" s="1"/>
  <c r="DH2" i="1" a="1"/>
  <c r="DH2" i="1" s="1"/>
  <c r="DH1115" i="1" a="1"/>
  <c r="DH1115" i="1" s="1"/>
  <c r="DH1119" i="1" a="1"/>
  <c r="DH1119" i="1" s="1"/>
  <c r="DH1123" i="1" a="1"/>
  <c r="DH1123" i="1" s="1"/>
  <c r="DH1127" i="1" a="1"/>
  <c r="DH1127" i="1" s="1"/>
  <c r="DH1159" i="1" a="1"/>
  <c r="DH1159" i="1" s="1"/>
  <c r="DH1260" i="1" a="1"/>
  <c r="DH1260" i="1" s="1"/>
  <c r="DH1283" i="1" a="1"/>
  <c r="DH1283" i="1" s="1"/>
  <c r="DH1286" i="1" a="1"/>
  <c r="DH1286" i="1" s="1"/>
  <c r="DH1289" i="1" a="1"/>
  <c r="DH1289" i="1" s="1"/>
  <c r="DH1292" i="1" a="1"/>
  <c r="DH1292" i="1" s="1"/>
  <c r="DH1315" i="1" a="1"/>
  <c r="DH1315" i="1" s="1"/>
  <c r="DQ4" i="1" a="1"/>
  <c r="DQ4" i="1" s="1"/>
  <c r="DQ5" i="1" a="1"/>
  <c r="DQ5" i="1" s="1"/>
  <c r="DQ6" i="1" a="1"/>
  <c r="DQ6" i="1" s="1"/>
  <c r="DQ7" i="1" a="1"/>
  <c r="DQ7" i="1" s="1"/>
  <c r="DQ24" i="1" a="1"/>
  <c r="DQ24" i="1" s="1"/>
  <c r="DQ35" i="1" a="1"/>
  <c r="DQ35" i="1" s="1"/>
  <c r="DQ8" i="1" a="1"/>
  <c r="DQ8" i="1" s="1"/>
  <c r="DQ9" i="1" a="1"/>
  <c r="DQ9" i="1" s="1"/>
  <c r="DQ21" i="1" a="1"/>
  <c r="DQ21" i="1" s="1"/>
  <c r="DQ34" i="1" a="1"/>
  <c r="DQ34" i="1" s="1"/>
  <c r="DQ16" i="1" a="1"/>
  <c r="DQ16" i="1" s="1"/>
  <c r="DQ17" i="1" a="1"/>
  <c r="DQ17" i="1" s="1"/>
  <c r="DQ30" i="1" a="1"/>
  <c r="DQ30" i="1" s="1"/>
  <c r="DQ38" i="1" a="1"/>
  <c r="DQ38" i="1" s="1"/>
  <c r="DQ39" i="1" a="1"/>
  <c r="DQ39" i="1" s="1"/>
  <c r="DQ40" i="1" a="1"/>
  <c r="DQ40" i="1" s="1"/>
  <c r="DQ12" i="1" a="1"/>
  <c r="DQ12" i="1" s="1"/>
  <c r="DQ19" i="1" a="1"/>
  <c r="DQ19" i="1" s="1"/>
  <c r="DQ31" i="1" a="1"/>
  <c r="DQ31" i="1" s="1"/>
  <c r="DQ37" i="1" a="1"/>
  <c r="DQ37" i="1" s="1"/>
  <c r="DQ44" i="1" a="1"/>
  <c r="DQ44" i="1" s="1"/>
  <c r="DQ45" i="1" a="1"/>
  <c r="DQ45" i="1" s="1"/>
  <c r="DQ48" i="1" a="1"/>
  <c r="DQ48" i="1" s="1"/>
  <c r="DQ55" i="1" a="1"/>
  <c r="DQ55" i="1" s="1"/>
  <c r="DQ23" i="1" a="1"/>
  <c r="DQ23" i="1" s="1"/>
  <c r="DQ32" i="1" a="1"/>
  <c r="DQ32" i="1" s="1"/>
  <c r="DQ43" i="1" a="1"/>
  <c r="DQ43" i="1" s="1"/>
  <c r="DQ50" i="1" a="1"/>
  <c r="DQ50" i="1" s="1"/>
  <c r="DQ58" i="1" a="1"/>
  <c r="DQ58" i="1" s="1"/>
  <c r="DQ13" i="1" a="1"/>
  <c r="DQ13" i="1" s="1"/>
  <c r="DQ20" i="1" a="1"/>
  <c r="DQ20" i="1" s="1"/>
  <c r="DQ26" i="1" a="1"/>
  <c r="DQ26" i="1" s="1"/>
  <c r="DQ28" i="1" a="1"/>
  <c r="DQ28" i="1" s="1"/>
  <c r="DQ33" i="1" a="1"/>
  <c r="DQ33" i="1" s="1"/>
  <c r="DQ42" i="1" a="1"/>
  <c r="DQ42" i="1" s="1"/>
  <c r="DQ49" i="1" a="1"/>
  <c r="DQ49" i="1" s="1"/>
  <c r="DQ51" i="1" a="1"/>
  <c r="DQ51" i="1" s="1"/>
  <c r="DQ52" i="1" a="1"/>
  <c r="DQ52" i="1" s="1"/>
  <c r="DQ3" i="1" a="1"/>
  <c r="DQ3" i="1" s="1"/>
  <c r="DQ10" i="1" a="1"/>
  <c r="DQ10" i="1" s="1"/>
  <c r="DQ22" i="1" a="1"/>
  <c r="DQ22" i="1" s="1"/>
  <c r="DQ25" i="1" a="1"/>
  <c r="DQ25" i="1" s="1"/>
  <c r="DQ53" i="1" a="1"/>
  <c r="DQ53" i="1" s="1"/>
  <c r="DQ14" i="1" a="1"/>
  <c r="DQ14" i="1" s="1"/>
  <c r="DQ56" i="1" a="1"/>
  <c r="DQ56" i="1" s="1"/>
  <c r="DQ11" i="1" a="1"/>
  <c r="DQ11" i="1" s="1"/>
  <c r="DQ29" i="1" a="1"/>
  <c r="DQ29" i="1" s="1"/>
  <c r="DQ18" i="1" a="1"/>
  <c r="DQ18" i="1" s="1"/>
  <c r="DQ27" i="1" a="1"/>
  <c r="DQ27" i="1" s="1"/>
  <c r="DQ47" i="1" a="1"/>
  <c r="DQ47" i="1" s="1"/>
  <c r="DQ46" i="1" a="1"/>
  <c r="DQ46" i="1" s="1"/>
  <c r="DQ65" i="1" a="1"/>
  <c r="DQ65" i="1" s="1"/>
  <c r="DQ69" i="1" a="1"/>
  <c r="DQ69" i="1" s="1"/>
  <c r="DQ76" i="1" a="1"/>
  <c r="DQ76" i="1" s="1"/>
  <c r="DQ80" i="1" a="1"/>
  <c r="DQ80" i="1" s="1"/>
  <c r="DQ85" i="1" a="1"/>
  <c r="DQ85" i="1" s="1"/>
  <c r="DQ54" i="1" a="1"/>
  <c r="DQ54" i="1" s="1"/>
  <c r="DQ63" i="1" a="1"/>
  <c r="DQ63" i="1" s="1"/>
  <c r="DQ64" i="1" a="1"/>
  <c r="DQ64" i="1" s="1"/>
  <c r="DQ86" i="1" a="1"/>
  <c r="DQ86" i="1" s="1"/>
  <c r="DQ59" i="1" a="1"/>
  <c r="DQ59" i="1" s="1"/>
  <c r="DQ71" i="1" a="1"/>
  <c r="DQ71" i="1" s="1"/>
  <c r="DQ73" i="1" a="1"/>
  <c r="DQ73" i="1" s="1"/>
  <c r="DQ78" i="1" a="1"/>
  <c r="DQ78" i="1" s="1"/>
  <c r="DQ36" i="1" a="1"/>
  <c r="DQ36" i="1" s="1"/>
  <c r="DQ61" i="1" a="1"/>
  <c r="DQ61" i="1" s="1"/>
  <c r="DQ68" i="1" a="1"/>
  <c r="DQ68" i="1" s="1"/>
  <c r="DQ75" i="1" a="1"/>
  <c r="DQ75" i="1" s="1"/>
  <c r="DQ70" i="1" a="1"/>
  <c r="DQ70" i="1" s="1"/>
  <c r="DQ77" i="1" a="1"/>
  <c r="DQ77" i="1" s="1"/>
  <c r="DQ15" i="1" a="1"/>
  <c r="DQ15" i="1" s="1"/>
  <c r="DQ41" i="1" a="1"/>
  <c r="DQ41" i="1" s="1"/>
  <c r="DQ67" i="1" a="1"/>
  <c r="DQ67" i="1" s="1"/>
  <c r="DQ72" i="1" a="1"/>
  <c r="DQ72" i="1" s="1"/>
  <c r="DQ74" i="1" a="1"/>
  <c r="DQ74" i="1" s="1"/>
  <c r="DQ81" i="1" a="1"/>
  <c r="DQ81" i="1" s="1"/>
  <c r="DQ82" i="1" a="1"/>
  <c r="DQ82" i="1" s="1"/>
  <c r="DQ83" i="1" a="1"/>
  <c r="DQ83" i="1" s="1"/>
  <c r="DQ89" i="1" a="1"/>
  <c r="DQ89" i="1" s="1"/>
  <c r="DQ98" i="1" a="1"/>
  <c r="DQ98" i="1" s="1"/>
  <c r="DQ100" i="1" a="1"/>
  <c r="DQ100" i="1" s="1"/>
  <c r="DQ114" i="1" a="1"/>
  <c r="DQ114" i="1" s="1"/>
  <c r="DQ62" i="1" a="1"/>
  <c r="DQ62" i="1" s="1"/>
  <c r="DQ66" i="1" a="1"/>
  <c r="DQ66" i="1" s="1"/>
  <c r="DQ90" i="1" a="1"/>
  <c r="DQ90" i="1" s="1"/>
  <c r="DQ99" i="1" a="1"/>
  <c r="DQ99" i="1" s="1"/>
  <c r="DQ104" i="1" a="1"/>
  <c r="DQ104" i="1" s="1"/>
  <c r="DQ109" i="1" a="1"/>
  <c r="DQ109" i="1" s="1"/>
  <c r="DQ115" i="1" a="1"/>
  <c r="DQ115" i="1" s="1"/>
  <c r="DQ79" i="1" a="1"/>
  <c r="DQ79" i="1" s="1"/>
  <c r="DQ91" i="1" a="1"/>
  <c r="DQ91" i="1" s="1"/>
  <c r="DQ92" i="1" a="1"/>
  <c r="DQ92" i="1" s="1"/>
  <c r="DQ110" i="1" a="1"/>
  <c r="DQ110" i="1" s="1"/>
  <c r="DQ116" i="1" a="1"/>
  <c r="DQ116" i="1" s="1"/>
  <c r="DQ93" i="1" a="1"/>
  <c r="DQ93" i="1" s="1"/>
  <c r="DQ117" i="1" a="1"/>
  <c r="DQ117" i="1" s="1"/>
  <c r="DQ60" i="1" a="1"/>
  <c r="DQ60" i="1" s="1"/>
  <c r="DQ84" i="1" a="1"/>
  <c r="DQ84" i="1" s="1"/>
  <c r="DQ94" i="1" a="1"/>
  <c r="DQ94" i="1" s="1"/>
  <c r="DQ111" i="1" a="1"/>
  <c r="DQ111" i="1" s="1"/>
  <c r="DQ95" i="1" a="1"/>
  <c r="DQ95" i="1" s="1"/>
  <c r="DQ103" i="1" a="1"/>
  <c r="DQ103" i="1" s="1"/>
  <c r="DQ106" i="1" a="1"/>
  <c r="DQ106" i="1" s="1"/>
  <c r="DQ107" i="1" a="1"/>
  <c r="DQ107" i="1" s="1"/>
  <c r="DQ112" i="1" a="1"/>
  <c r="DQ112" i="1" s="1"/>
  <c r="DQ88" i="1" a="1"/>
  <c r="DQ88" i="1" s="1"/>
  <c r="DQ97" i="1" a="1"/>
  <c r="DQ97" i="1" s="1"/>
  <c r="DQ101" i="1" a="1"/>
  <c r="DQ101" i="1" s="1"/>
  <c r="DQ105" i="1" a="1"/>
  <c r="DQ105" i="1" s="1"/>
  <c r="DQ108" i="1" a="1"/>
  <c r="DQ108" i="1" s="1"/>
  <c r="DQ129" i="1" a="1"/>
  <c r="DQ129" i="1" s="1"/>
  <c r="DQ138" i="1" a="1"/>
  <c r="DQ138" i="1" s="1"/>
  <c r="DQ141" i="1" a="1"/>
  <c r="DQ141" i="1" s="1"/>
  <c r="DQ57" i="1" a="1"/>
  <c r="DQ57" i="1" s="1"/>
  <c r="DQ96" i="1" a="1"/>
  <c r="DQ96" i="1" s="1"/>
  <c r="DQ113" i="1" a="1"/>
  <c r="DQ113" i="1" s="1"/>
  <c r="DQ124" i="1" a="1"/>
  <c r="DQ124" i="1" s="1"/>
  <c r="DQ132" i="1" a="1"/>
  <c r="DQ132" i="1" s="1"/>
  <c r="DQ140" i="1" a="1"/>
  <c r="DQ140" i="1" s="1"/>
  <c r="DQ142" i="1" a="1"/>
  <c r="DQ142" i="1" s="1"/>
  <c r="DQ143" i="1" a="1"/>
  <c r="DQ143" i="1" s="1"/>
  <c r="DQ118" i="1" a="1"/>
  <c r="DQ118" i="1" s="1"/>
  <c r="DQ119" i="1" a="1"/>
  <c r="DQ119" i="1" s="1"/>
  <c r="DQ125" i="1" a="1"/>
  <c r="DQ125" i="1" s="1"/>
  <c r="DQ135" i="1" a="1"/>
  <c r="DQ135" i="1" s="1"/>
  <c r="DQ144" i="1" a="1"/>
  <c r="DQ144" i="1" s="1"/>
  <c r="DQ145" i="1" a="1"/>
  <c r="DQ145" i="1" s="1"/>
  <c r="DQ146" i="1" a="1"/>
  <c r="DQ146" i="1" s="1"/>
  <c r="DQ147" i="1" a="1"/>
  <c r="DQ147" i="1" s="1"/>
  <c r="DQ148" i="1" a="1"/>
  <c r="DQ148" i="1" s="1"/>
  <c r="DQ149" i="1" a="1"/>
  <c r="DQ149" i="1" s="1"/>
  <c r="DQ120" i="1" a="1"/>
  <c r="DQ120" i="1" s="1"/>
  <c r="DQ131" i="1" a="1"/>
  <c r="DQ131" i="1" s="1"/>
  <c r="DQ137" i="1" a="1"/>
  <c r="DQ137" i="1" s="1"/>
  <c r="DQ121" i="1" a="1"/>
  <c r="DQ121" i="1" s="1"/>
  <c r="DQ126" i="1" a="1"/>
  <c r="DQ126" i="1" s="1"/>
  <c r="DQ102" i="1" a="1"/>
  <c r="DQ102" i="1" s="1"/>
  <c r="DQ127" i="1" a="1"/>
  <c r="DQ127" i="1" s="1"/>
  <c r="DQ130" i="1" a="1"/>
  <c r="DQ130" i="1" s="1"/>
  <c r="DQ134" i="1" a="1"/>
  <c r="DQ134" i="1" s="1"/>
  <c r="DQ139" i="1" a="1"/>
  <c r="DQ139" i="1" s="1"/>
  <c r="DQ87" i="1" a="1"/>
  <c r="DQ87" i="1" s="1"/>
  <c r="DQ122" i="1" a="1"/>
  <c r="DQ122" i="1" s="1"/>
  <c r="DQ128" i="1" a="1"/>
  <c r="DQ128" i="1" s="1"/>
  <c r="DQ169" i="1" a="1"/>
  <c r="DQ169" i="1" s="1"/>
  <c r="DQ173" i="1" a="1"/>
  <c r="DQ173" i="1" s="1"/>
  <c r="DQ167" i="1" a="1"/>
  <c r="DQ167" i="1" s="1"/>
  <c r="DQ175" i="1" a="1"/>
  <c r="DQ175" i="1" s="1"/>
  <c r="DQ177" i="1" a="1"/>
  <c r="DQ177" i="1" s="1"/>
  <c r="DQ157" i="1" a="1"/>
  <c r="DQ157" i="1" s="1"/>
  <c r="DQ158" i="1" a="1"/>
  <c r="DQ158" i="1" s="1"/>
  <c r="DQ159" i="1" a="1"/>
  <c r="DQ159" i="1" s="1"/>
  <c r="DQ160" i="1" a="1"/>
  <c r="DQ160" i="1" s="1"/>
  <c r="DQ161" i="1" a="1"/>
  <c r="DQ161" i="1" s="1"/>
  <c r="DQ162" i="1" a="1"/>
  <c r="DQ162" i="1" s="1"/>
  <c r="DQ163" i="1" a="1"/>
  <c r="DQ163" i="1" s="1"/>
  <c r="DQ164" i="1" a="1"/>
  <c r="DQ164" i="1" s="1"/>
  <c r="DQ165" i="1" a="1"/>
  <c r="DQ165" i="1" s="1"/>
  <c r="DQ150" i="1" a="1"/>
  <c r="DQ150" i="1" s="1"/>
  <c r="DQ151" i="1" a="1"/>
  <c r="DQ151" i="1" s="1"/>
  <c r="DQ152" i="1" a="1"/>
  <c r="DQ152" i="1" s="1"/>
  <c r="DQ153" i="1" a="1"/>
  <c r="DQ153" i="1" s="1"/>
  <c r="DQ154" i="1" a="1"/>
  <c r="DQ154" i="1" s="1"/>
  <c r="DQ155" i="1" a="1"/>
  <c r="DQ155" i="1" s="1"/>
  <c r="DQ156" i="1" a="1"/>
  <c r="DQ156" i="1" s="1"/>
  <c r="DQ170" i="1" a="1"/>
  <c r="DQ170" i="1" s="1"/>
  <c r="DQ172" i="1" a="1"/>
  <c r="DQ172" i="1" s="1"/>
  <c r="DQ168" i="1" a="1"/>
  <c r="DQ168" i="1" s="1"/>
  <c r="DQ174" i="1" a="1"/>
  <c r="DQ174" i="1" s="1"/>
  <c r="DQ180" i="1" a="1"/>
  <c r="DQ180" i="1" s="1"/>
  <c r="DQ171" i="1" a="1"/>
  <c r="DQ171" i="1" s="1"/>
  <c r="DQ178" i="1" a="1"/>
  <c r="DQ178" i="1" s="1"/>
  <c r="DQ183" i="1" a="1"/>
  <c r="DQ183" i="1" s="1"/>
  <c r="DQ203" i="1" a="1"/>
  <c r="DQ203" i="1" s="1"/>
  <c r="DQ207" i="1" a="1"/>
  <c r="DQ207" i="1" s="1"/>
  <c r="DQ186" i="1" a="1"/>
  <c r="DQ186" i="1" s="1"/>
  <c r="DQ195" i="1" a="1"/>
  <c r="DQ195" i="1" s="1"/>
  <c r="DQ212" i="1" a="1"/>
  <c r="DQ212" i="1" s="1"/>
  <c r="DQ123" i="1" a="1"/>
  <c r="DQ123" i="1" s="1"/>
  <c r="DQ189" i="1" a="1"/>
  <c r="DQ189" i="1" s="1"/>
  <c r="DQ192" i="1" a="1"/>
  <c r="DQ192" i="1" s="1"/>
  <c r="DQ198" i="1" a="1"/>
  <c r="DQ198" i="1" s="1"/>
  <c r="DQ201" i="1" a="1"/>
  <c r="DQ201" i="1" s="1"/>
  <c r="DQ208" i="1" a="1"/>
  <c r="DQ208" i="1" s="1"/>
  <c r="DQ213" i="1" a="1"/>
  <c r="DQ213" i="1" s="1"/>
  <c r="DQ181" i="1" a="1"/>
  <c r="DQ181" i="1" s="1"/>
  <c r="DQ182" i="1" a="1"/>
  <c r="DQ182" i="1" s="1"/>
  <c r="DQ184" i="1" a="1"/>
  <c r="DQ184" i="1" s="1"/>
  <c r="DQ204" i="1" a="1"/>
  <c r="DQ204" i="1" s="1"/>
  <c r="DQ209" i="1" a="1"/>
  <c r="DQ209" i="1" s="1"/>
  <c r="DQ166" i="1" a="1"/>
  <c r="DQ166" i="1" s="1"/>
  <c r="DQ187" i="1" a="1"/>
  <c r="DQ187" i="1" s="1"/>
  <c r="DQ193" i="1" a="1"/>
  <c r="DQ193" i="1" s="1"/>
  <c r="DQ196" i="1" a="1"/>
  <c r="DQ196" i="1" s="1"/>
  <c r="DQ199" i="1" a="1"/>
  <c r="DQ199" i="1" s="1"/>
  <c r="DQ214" i="1" a="1"/>
  <c r="DQ214" i="1" s="1"/>
  <c r="DQ133" i="1" a="1"/>
  <c r="DQ133" i="1" s="1"/>
  <c r="DQ176" i="1" a="1"/>
  <c r="DQ176" i="1" s="1"/>
  <c r="DQ179" i="1" a="1"/>
  <c r="DQ179" i="1" s="1"/>
  <c r="DQ190" i="1" a="1"/>
  <c r="DQ190" i="1" s="1"/>
  <c r="DQ202" i="1" a="1"/>
  <c r="DQ202" i="1" s="1"/>
  <c r="DQ205" i="1" a="1"/>
  <c r="DQ205" i="1" s="1"/>
  <c r="DQ210" i="1" a="1"/>
  <c r="DQ210" i="1" s="1"/>
  <c r="DQ136" i="1" a="1"/>
  <c r="DQ136" i="1" s="1"/>
  <c r="DQ185" i="1" a="1"/>
  <c r="DQ185" i="1" s="1"/>
  <c r="DQ188" i="1" a="1"/>
  <c r="DQ188" i="1" s="1"/>
  <c r="DQ217" i="1" a="1"/>
  <c r="DQ217" i="1" s="1"/>
  <c r="DQ226" i="1" a="1"/>
  <c r="DQ226" i="1" s="1"/>
  <c r="DQ235" i="1" a="1"/>
  <c r="DQ235" i="1" s="1"/>
  <c r="DQ242" i="1" a="1"/>
  <c r="DQ242" i="1" s="1"/>
  <c r="DQ247" i="1" a="1"/>
  <c r="DQ247" i="1" s="1"/>
  <c r="DQ253" i="1" a="1"/>
  <c r="DQ253" i="1" s="1"/>
  <c r="DQ257" i="1" a="1"/>
  <c r="DQ257" i="1" s="1"/>
  <c r="DQ263" i="1" a="1"/>
  <c r="DQ263" i="1" s="1"/>
  <c r="DQ266" i="1" a="1"/>
  <c r="DQ266" i="1" s="1"/>
  <c r="DQ270" i="1" a="1"/>
  <c r="DQ270" i="1" s="1"/>
  <c r="DQ221" i="1" a="1"/>
  <c r="DQ221" i="1" s="1"/>
  <c r="DQ227" i="1" a="1"/>
  <c r="DQ227" i="1" s="1"/>
  <c r="DQ248" i="1" a="1"/>
  <c r="DQ248" i="1" s="1"/>
  <c r="DQ260" i="1" a="1"/>
  <c r="DQ260" i="1" s="1"/>
  <c r="DQ206" i="1" a="1"/>
  <c r="DQ206" i="1" s="1"/>
  <c r="DQ218" i="1" a="1"/>
  <c r="DQ218" i="1" s="1"/>
  <c r="DQ228" i="1" a="1"/>
  <c r="DQ228" i="1" s="1"/>
  <c r="DQ238" i="1" a="1"/>
  <c r="DQ238" i="1" s="1"/>
  <c r="DQ241" i="1" a="1"/>
  <c r="DQ241" i="1" s="1"/>
  <c r="DQ249" i="1" a="1"/>
  <c r="DQ249" i="1" s="1"/>
  <c r="DQ261" i="1" a="1"/>
  <c r="DQ261" i="1" s="1"/>
  <c r="DQ267" i="1" a="1"/>
  <c r="DQ267" i="1" s="1"/>
  <c r="DQ273" i="1" a="1"/>
  <c r="DQ273" i="1" s="1"/>
  <c r="DQ275" i="1" a="1"/>
  <c r="DQ275" i="1" s="1"/>
  <c r="DQ277" i="1" a="1"/>
  <c r="DQ277" i="1" s="1"/>
  <c r="DQ280" i="1" a="1"/>
  <c r="DQ280" i="1" s="1"/>
  <c r="DQ237" i="1" a="1"/>
  <c r="DQ237" i="1" s="1"/>
  <c r="DQ239" i="1" a="1"/>
  <c r="DQ239" i="1" s="1"/>
  <c r="DQ250" i="1" a="1"/>
  <c r="DQ250" i="1" s="1"/>
  <c r="DQ254" i="1" a="1"/>
  <c r="DQ254" i="1" s="1"/>
  <c r="DQ256" i="1" a="1"/>
  <c r="DQ256" i="1" s="1"/>
  <c r="DQ258" i="1" a="1"/>
  <c r="DQ258" i="1" s="1"/>
  <c r="DQ264" i="1" a="1"/>
  <c r="DQ264" i="1" s="1"/>
  <c r="DQ200" i="1" a="1"/>
  <c r="DQ200" i="1" s="1"/>
  <c r="DQ215" i="1" a="1"/>
  <c r="DQ215" i="1" s="1"/>
  <c r="DQ219" i="1" a="1"/>
  <c r="DQ219" i="1" s="1"/>
  <c r="DQ222" i="1" a="1"/>
  <c r="DQ222" i="1" s="1"/>
  <c r="DQ223" i="1" a="1"/>
  <c r="DQ223" i="1" s="1"/>
  <c r="DQ229" i="1" a="1"/>
  <c r="DQ229" i="1" s="1"/>
  <c r="DQ234" i="1" a="1"/>
  <c r="DQ234" i="1" s="1"/>
  <c r="DQ240" i="1" a="1"/>
  <c r="DQ240" i="1" s="1"/>
  <c r="DQ243" i="1" a="1"/>
  <c r="DQ243" i="1" s="1"/>
  <c r="DQ251" i="1" a="1"/>
  <c r="DQ251" i="1" s="1"/>
  <c r="DQ252" i="1" a="1"/>
  <c r="DQ252" i="1" s="1"/>
  <c r="DQ268" i="1" a="1"/>
  <c r="DQ268" i="1" s="1"/>
  <c r="DQ271" i="1" a="1"/>
  <c r="DQ271" i="1" s="1"/>
  <c r="DQ197" i="1" a="1"/>
  <c r="DQ197" i="1" s="1"/>
  <c r="DQ211" i="1" a="1"/>
  <c r="DQ211" i="1" s="1"/>
  <c r="DQ220" i="1" a="1"/>
  <c r="DQ220" i="1" s="1"/>
  <c r="DQ224" i="1" a="1"/>
  <c r="DQ224" i="1" s="1"/>
  <c r="DQ230" i="1" a="1"/>
  <c r="DQ230" i="1" s="1"/>
  <c r="DQ244" i="1" a="1"/>
  <c r="DQ244" i="1" s="1"/>
  <c r="DQ274" i="1" a="1"/>
  <c r="DQ274" i="1" s="1"/>
  <c r="DQ279" i="1" a="1"/>
  <c r="DQ279" i="1" s="1"/>
  <c r="DQ191" i="1" a="1"/>
  <c r="DQ191" i="1" s="1"/>
  <c r="DQ233" i="1" a="1"/>
  <c r="DQ233" i="1" s="1"/>
  <c r="DQ246" i="1" a="1"/>
  <c r="DQ246" i="1" s="1"/>
  <c r="DQ255" i="1" a="1"/>
  <c r="DQ255" i="1" s="1"/>
  <c r="DQ272" i="1" a="1"/>
  <c r="DQ272" i="1" s="1"/>
  <c r="DQ278" i="1" a="1"/>
  <c r="DQ278" i="1" s="1"/>
  <c r="DQ232" i="1" a="1"/>
  <c r="DQ232" i="1" s="1"/>
  <c r="DQ265" i="1" a="1"/>
  <c r="DQ265" i="1" s="1"/>
  <c r="DQ294" i="1" a="1"/>
  <c r="DQ294" i="1" s="1"/>
  <c r="DQ295" i="1" a="1"/>
  <c r="DQ295" i="1" s="1"/>
  <c r="DQ305" i="1" a="1"/>
  <c r="DQ305" i="1" s="1"/>
  <c r="DQ313" i="1" a="1"/>
  <c r="DQ313" i="1" s="1"/>
  <c r="DQ225" i="1" a="1"/>
  <c r="DQ225" i="1" s="1"/>
  <c r="DQ262" i="1" a="1"/>
  <c r="DQ262" i="1" s="1"/>
  <c r="DQ269" i="1" a="1"/>
  <c r="DQ269" i="1" s="1"/>
  <c r="DQ287" i="1" a="1"/>
  <c r="DQ287" i="1" s="1"/>
  <c r="DQ296" i="1" a="1"/>
  <c r="DQ296" i="1" s="1"/>
  <c r="DQ306" i="1" a="1"/>
  <c r="DQ306" i="1" s="1"/>
  <c r="DQ236" i="1" a="1"/>
  <c r="DQ236" i="1" s="1"/>
  <c r="DQ245" i="1" a="1"/>
  <c r="DQ245" i="1" s="1"/>
  <c r="DQ259" i="1" a="1"/>
  <c r="DQ259" i="1" s="1"/>
  <c r="DQ276" i="1" a="1"/>
  <c r="DQ276" i="1" s="1"/>
  <c r="DQ283" i="1" a="1"/>
  <c r="DQ283" i="1" s="1"/>
  <c r="DQ285" i="1" a="1"/>
  <c r="DQ285" i="1" s="1"/>
  <c r="DQ297" i="1" a="1"/>
  <c r="DQ297" i="1" s="1"/>
  <c r="DQ298" i="1" a="1"/>
  <c r="DQ298" i="1" s="1"/>
  <c r="DQ307" i="1" a="1"/>
  <c r="DQ307" i="1" s="1"/>
  <c r="DQ299" i="1" a="1"/>
  <c r="DQ299" i="1" s="1"/>
  <c r="DQ308" i="1" a="1"/>
  <c r="DQ308" i="1" s="1"/>
  <c r="DQ194" i="1" a="1"/>
  <c r="DQ194" i="1" s="1"/>
  <c r="DQ300" i="1" a="1"/>
  <c r="DQ300" i="1" s="1"/>
  <c r="DQ309" i="1" a="1"/>
  <c r="DQ309" i="1" s="1"/>
  <c r="DQ216" i="1" a="1"/>
  <c r="DQ216" i="1" s="1"/>
  <c r="DQ288" i="1" a="1"/>
  <c r="DQ288" i="1" s="1"/>
  <c r="DQ289" i="1" a="1"/>
  <c r="DQ289" i="1" s="1"/>
  <c r="DQ301" i="1" a="1"/>
  <c r="DQ301" i="1" s="1"/>
  <c r="DQ302" i="1" a="1"/>
  <c r="DQ302" i="1" s="1"/>
  <c r="DQ231" i="1" a="1"/>
  <c r="DQ231" i="1" s="1"/>
  <c r="DQ282" i="1" a="1"/>
  <c r="DQ282" i="1" s="1"/>
  <c r="DQ284" i="1" a="1"/>
  <c r="DQ284" i="1" s="1"/>
  <c r="DQ286" i="1" a="1"/>
  <c r="DQ286" i="1" s="1"/>
  <c r="DQ290" i="1" a="1"/>
  <c r="DQ290" i="1" s="1"/>
  <c r="DQ291" i="1" a="1"/>
  <c r="DQ291" i="1" s="1"/>
  <c r="DQ303" i="1" a="1"/>
  <c r="DQ303" i="1" s="1"/>
  <c r="DQ310" i="1" a="1"/>
  <c r="DQ310" i="1" s="1"/>
  <c r="DQ316" i="1" a="1"/>
  <c r="DQ316" i="1" s="1"/>
  <c r="DQ317" i="1" a="1"/>
  <c r="DQ317" i="1" s="1"/>
  <c r="DQ318" i="1" a="1"/>
  <c r="DQ318" i="1" s="1"/>
  <c r="DQ319" i="1" a="1"/>
  <c r="DQ319" i="1" s="1"/>
  <c r="DQ328" i="1" a="1"/>
  <c r="DQ328" i="1" s="1"/>
  <c r="DQ337" i="1" a="1"/>
  <c r="DQ337" i="1" s="1"/>
  <c r="DQ338" i="1" a="1"/>
  <c r="DQ338" i="1" s="1"/>
  <c r="DQ346" i="1" a="1"/>
  <c r="DQ346" i="1" s="1"/>
  <c r="DQ347" i="1" a="1"/>
  <c r="DQ347" i="1" s="1"/>
  <c r="DQ366" i="1" a="1"/>
  <c r="DQ366" i="1" s="1"/>
  <c r="DQ373" i="1" a="1"/>
  <c r="DQ373" i="1" s="1"/>
  <c r="DQ374" i="1" a="1"/>
  <c r="DQ374" i="1" s="1"/>
  <c r="DQ386" i="1" a="1"/>
  <c r="DQ386" i="1" s="1"/>
  <c r="DQ320" i="1" a="1"/>
  <c r="DQ320" i="1" s="1"/>
  <c r="DQ321" i="1" a="1"/>
  <c r="DQ321" i="1" s="1"/>
  <c r="DQ329" i="1" a="1"/>
  <c r="DQ329" i="1" s="1"/>
  <c r="DQ330" i="1" a="1"/>
  <c r="DQ330" i="1" s="1"/>
  <c r="DQ356" i="1" a="1"/>
  <c r="DQ356" i="1" s="1"/>
  <c r="DQ357" i="1" a="1"/>
  <c r="DQ357" i="1" s="1"/>
  <c r="DQ365" i="1" a="1"/>
  <c r="DQ365" i="1" s="1"/>
  <c r="DQ375" i="1" a="1"/>
  <c r="DQ375" i="1" s="1"/>
  <c r="DQ377" i="1" a="1"/>
  <c r="DQ377" i="1" s="1"/>
  <c r="DQ339" i="1" a="1"/>
  <c r="DQ339" i="1" s="1"/>
  <c r="DQ340" i="1" a="1"/>
  <c r="DQ340" i="1" s="1"/>
  <c r="DQ348" i="1" a="1"/>
  <c r="DQ348" i="1" s="1"/>
  <c r="DQ349" i="1" a="1"/>
  <c r="DQ349" i="1" s="1"/>
  <c r="DQ358" i="1" a="1"/>
  <c r="DQ358" i="1" s="1"/>
  <c r="DQ367" i="1" a="1"/>
  <c r="DQ367" i="1" s="1"/>
  <c r="DQ368" i="1" a="1"/>
  <c r="DQ368" i="1" s="1"/>
  <c r="DQ380" i="1" a="1"/>
  <c r="DQ380" i="1" s="1"/>
  <c r="DQ322" i="1" a="1"/>
  <c r="DQ322" i="1" s="1"/>
  <c r="DQ323" i="1" a="1"/>
  <c r="DQ323" i="1" s="1"/>
  <c r="DQ331" i="1" a="1"/>
  <c r="DQ331" i="1" s="1"/>
  <c r="DQ332" i="1" a="1"/>
  <c r="DQ332" i="1" s="1"/>
  <c r="DQ350" i="1" a="1"/>
  <c r="DQ350" i="1" s="1"/>
  <c r="DQ351" i="1" a="1"/>
  <c r="DQ351" i="1" s="1"/>
  <c r="DQ359" i="1" a="1"/>
  <c r="DQ359" i="1" s="1"/>
  <c r="DQ381" i="1" a="1"/>
  <c r="DQ381" i="1" s="1"/>
  <c r="DQ281" i="1" a="1"/>
  <c r="DQ281" i="1" s="1"/>
  <c r="DQ334" i="1" a="1"/>
  <c r="DQ334" i="1" s="1"/>
  <c r="DQ341" i="1" a="1"/>
  <c r="DQ341" i="1" s="1"/>
  <c r="DQ342" i="1" a="1"/>
  <c r="DQ342" i="1" s="1"/>
  <c r="DQ360" i="1" a="1"/>
  <c r="DQ360" i="1" s="1"/>
  <c r="DQ369" i="1" a="1"/>
  <c r="DQ369" i="1" s="1"/>
  <c r="DQ370" i="1" a="1"/>
  <c r="DQ370" i="1" s="1"/>
  <c r="DQ378" i="1" a="1"/>
  <c r="DQ378" i="1" s="1"/>
  <c r="DQ382" i="1" a="1"/>
  <c r="DQ382" i="1" s="1"/>
  <c r="DQ292" i="1" a="1"/>
  <c r="DQ292" i="1" s="1"/>
  <c r="DQ311" i="1" a="1"/>
  <c r="DQ311" i="1" s="1"/>
  <c r="DQ312" i="1" a="1"/>
  <c r="DQ312" i="1" s="1"/>
  <c r="DQ324" i="1" a="1"/>
  <c r="DQ324" i="1" s="1"/>
  <c r="DQ325" i="1" a="1"/>
  <c r="DQ325" i="1" s="1"/>
  <c r="DQ333" i="1" a="1"/>
  <c r="DQ333" i="1" s="1"/>
  <c r="DQ343" i="1" a="1"/>
  <c r="DQ343" i="1" s="1"/>
  <c r="DQ352" i="1" a="1"/>
  <c r="DQ352" i="1" s="1"/>
  <c r="DQ353" i="1" a="1"/>
  <c r="DQ353" i="1" s="1"/>
  <c r="DQ361" i="1" a="1"/>
  <c r="DQ361" i="1" s="1"/>
  <c r="DQ362" i="1" a="1"/>
  <c r="DQ362" i="1" s="1"/>
  <c r="DQ293" i="1" a="1"/>
  <c r="DQ293" i="1" s="1"/>
  <c r="DQ315" i="1" a="1"/>
  <c r="DQ315" i="1" s="1"/>
  <c r="DQ327" i="1" a="1"/>
  <c r="DQ327" i="1" s="1"/>
  <c r="DQ345" i="1" a="1"/>
  <c r="DQ345" i="1" s="1"/>
  <c r="DQ354" i="1" a="1"/>
  <c r="DQ354" i="1" s="1"/>
  <c r="DQ355" i="1" a="1"/>
  <c r="DQ355" i="1" s="1"/>
  <c r="DQ363" i="1" a="1"/>
  <c r="DQ363" i="1" s="1"/>
  <c r="DQ364" i="1" a="1"/>
  <c r="DQ364" i="1" s="1"/>
  <c r="DQ376" i="1" a="1"/>
  <c r="DQ376" i="1" s="1"/>
  <c r="DQ379" i="1" a="1"/>
  <c r="DQ379" i="1" s="1"/>
  <c r="DQ384" i="1" a="1"/>
  <c r="DQ384" i="1" s="1"/>
  <c r="DQ385" i="1" a="1"/>
  <c r="DQ385" i="1" s="1"/>
  <c r="DQ304" i="1" a="1"/>
  <c r="DQ304" i="1" s="1"/>
  <c r="DQ326" i="1" a="1"/>
  <c r="DQ326" i="1" s="1"/>
  <c r="DQ390" i="1" a="1"/>
  <c r="DQ390" i="1" s="1"/>
  <c r="DQ406" i="1" a="1"/>
  <c r="DQ406" i="1" s="1"/>
  <c r="DQ414" i="1" a="1"/>
  <c r="DQ414" i="1" s="1"/>
  <c r="DQ417" i="1" a="1"/>
  <c r="DQ417" i="1" s="1"/>
  <c r="DQ418" i="1" a="1"/>
  <c r="DQ418" i="1" s="1"/>
  <c r="DQ424" i="1" a="1"/>
  <c r="DQ424" i="1" s="1"/>
  <c r="DQ436" i="1" a="1"/>
  <c r="DQ436" i="1" s="1"/>
  <c r="DQ442" i="1" a="1"/>
  <c r="DQ442" i="1" s="1"/>
  <c r="DQ372" i="1" a="1"/>
  <c r="DQ372" i="1" s="1"/>
  <c r="DQ395" i="1" a="1"/>
  <c r="DQ395" i="1" s="1"/>
  <c r="DQ400" i="1" a="1"/>
  <c r="DQ400" i="1" s="1"/>
  <c r="DQ401" i="1" a="1"/>
  <c r="DQ401" i="1" s="1"/>
  <c r="DQ407" i="1" a="1"/>
  <c r="DQ407" i="1" s="1"/>
  <c r="DQ408" i="1" a="1"/>
  <c r="DQ408" i="1" s="1"/>
  <c r="DQ409" i="1" a="1"/>
  <c r="DQ409" i="1" s="1"/>
  <c r="DQ419" i="1" a="1"/>
  <c r="DQ419" i="1" s="1"/>
  <c r="DQ425" i="1" a="1"/>
  <c r="DQ425" i="1" s="1"/>
  <c r="DQ430" i="1" a="1"/>
  <c r="DQ430" i="1" s="1"/>
  <c r="DQ431" i="1" a="1"/>
  <c r="DQ431" i="1" s="1"/>
  <c r="DQ449" i="1" a="1"/>
  <c r="DQ449" i="1" s="1"/>
  <c r="DQ450" i="1" a="1"/>
  <c r="DQ450" i="1" s="1"/>
  <c r="DQ383" i="1" a="1"/>
  <c r="DQ383" i="1" s="1"/>
  <c r="DQ391" i="1" a="1"/>
  <c r="DQ391" i="1" s="1"/>
  <c r="DQ412" i="1" a="1"/>
  <c r="DQ412" i="1" s="1"/>
  <c r="DQ415" i="1" a="1"/>
  <c r="DQ415" i="1" s="1"/>
  <c r="DQ437" i="1" a="1"/>
  <c r="DQ437" i="1" s="1"/>
  <c r="DQ443" i="1" a="1"/>
  <c r="DQ443" i="1" s="1"/>
  <c r="DQ444" i="1" a="1"/>
  <c r="DQ444" i="1" s="1"/>
  <c r="DQ451" i="1" a="1"/>
  <c r="DQ451" i="1" s="1"/>
  <c r="DQ335" i="1" a="1"/>
  <c r="DQ335" i="1" s="1"/>
  <c r="DQ387" i="1" a="1"/>
  <c r="DQ387" i="1" s="1"/>
  <c r="DQ396" i="1" a="1"/>
  <c r="DQ396" i="1" s="1"/>
  <c r="DQ402" i="1" a="1"/>
  <c r="DQ402" i="1" s="1"/>
  <c r="DQ410" i="1" a="1"/>
  <c r="DQ410" i="1" s="1"/>
  <c r="DQ420" i="1" a="1"/>
  <c r="DQ420" i="1" s="1"/>
  <c r="DQ426" i="1" a="1"/>
  <c r="DQ426" i="1" s="1"/>
  <c r="DQ427" i="1" a="1"/>
  <c r="DQ427" i="1" s="1"/>
  <c r="DQ432" i="1" a="1"/>
  <c r="DQ432" i="1" s="1"/>
  <c r="DQ438" i="1" a="1"/>
  <c r="DQ438" i="1" s="1"/>
  <c r="DQ452" i="1" a="1"/>
  <c r="DQ452" i="1" s="1"/>
  <c r="DQ388" i="1" a="1"/>
  <c r="DQ388" i="1" s="1"/>
  <c r="DQ392" i="1" a="1"/>
  <c r="DQ392" i="1" s="1"/>
  <c r="DQ397" i="1" a="1"/>
  <c r="DQ397" i="1" s="1"/>
  <c r="DQ403" i="1" a="1"/>
  <c r="DQ403" i="1" s="1"/>
  <c r="DQ421" i="1" a="1"/>
  <c r="DQ421" i="1" s="1"/>
  <c r="DQ433" i="1" a="1"/>
  <c r="DQ433" i="1" s="1"/>
  <c r="DQ439" i="1" a="1"/>
  <c r="DQ439" i="1" s="1"/>
  <c r="DQ453" i="1" a="1"/>
  <c r="DQ453" i="1" s="1"/>
  <c r="DQ336" i="1" a="1"/>
  <c r="DQ336" i="1" s="1"/>
  <c r="DQ393" i="1" a="1"/>
  <c r="DQ393" i="1" s="1"/>
  <c r="DQ413" i="1" a="1"/>
  <c r="DQ413" i="1" s="1"/>
  <c r="DQ416" i="1" a="1"/>
  <c r="DQ416" i="1" s="1"/>
  <c r="DQ440" i="1" a="1"/>
  <c r="DQ440" i="1" s="1"/>
  <c r="DQ445" i="1" a="1"/>
  <c r="DQ445" i="1" s="1"/>
  <c r="DQ446" i="1" a="1"/>
  <c r="DQ446" i="1" s="1"/>
  <c r="DQ454" i="1" a="1"/>
  <c r="DQ454" i="1" s="1"/>
  <c r="DQ344" i="1" a="1"/>
  <c r="DQ344" i="1" s="1"/>
  <c r="DQ389" i="1" a="1"/>
  <c r="DQ389" i="1" s="1"/>
  <c r="DQ398" i="1" a="1"/>
  <c r="DQ398" i="1" s="1"/>
  <c r="DQ422" i="1" a="1"/>
  <c r="DQ422" i="1" s="1"/>
  <c r="DQ423" i="1" a="1"/>
  <c r="DQ423" i="1" s="1"/>
  <c r="DQ428" i="1" a="1"/>
  <c r="DQ428" i="1" s="1"/>
  <c r="DQ429" i="1" a="1"/>
  <c r="DQ429" i="1" s="1"/>
  <c r="DQ434" i="1" a="1"/>
  <c r="DQ434" i="1" s="1"/>
  <c r="DQ371" i="1" a="1"/>
  <c r="DQ371" i="1" s="1"/>
  <c r="DQ399" i="1" a="1"/>
  <c r="DQ399" i="1" s="1"/>
  <c r="DQ457" i="1" a="1"/>
  <c r="DQ457" i="1" s="1"/>
  <c r="DQ475" i="1" a="1"/>
  <c r="DQ475" i="1" s="1"/>
  <c r="DQ476" i="1" a="1"/>
  <c r="DQ476" i="1" s="1"/>
  <c r="DQ484" i="1" a="1"/>
  <c r="DQ484" i="1" s="1"/>
  <c r="DQ492" i="1" a="1"/>
  <c r="DQ492" i="1" s="1"/>
  <c r="DQ493" i="1" a="1"/>
  <c r="DQ493" i="1" s="1"/>
  <c r="DQ505" i="1" a="1"/>
  <c r="DQ505" i="1" s="1"/>
  <c r="DQ507" i="1" a="1"/>
  <c r="DQ507" i="1" s="1"/>
  <c r="DQ521" i="1" a="1"/>
  <c r="DQ521" i="1" s="1"/>
  <c r="DQ314" i="1" a="1"/>
  <c r="DQ314" i="1" s="1"/>
  <c r="DQ447" i="1" a="1"/>
  <c r="DQ447" i="1" s="1"/>
  <c r="DQ458" i="1" a="1"/>
  <c r="DQ458" i="1" s="1"/>
  <c r="DQ459" i="1" a="1"/>
  <c r="DQ459" i="1" s="1"/>
  <c r="DQ466" i="1" a="1"/>
  <c r="DQ466" i="1" s="1"/>
  <c r="DQ467" i="1" a="1"/>
  <c r="DQ467" i="1" s="1"/>
  <c r="DQ485" i="1" a="1"/>
  <c r="DQ485" i="1" s="1"/>
  <c r="DQ501" i="1" a="1"/>
  <c r="DQ501" i="1" s="1"/>
  <c r="DQ503" i="1" a="1"/>
  <c r="DQ503" i="1" s="1"/>
  <c r="DQ513" i="1" a="1"/>
  <c r="DQ513" i="1" s="1"/>
  <c r="DQ411" i="1" a="1"/>
  <c r="DQ411" i="1" s="1"/>
  <c r="DQ468" i="1" a="1"/>
  <c r="DQ468" i="1" s="1"/>
  <c r="DQ477" i="1" a="1"/>
  <c r="DQ477" i="1" s="1"/>
  <c r="DQ478" i="1" a="1"/>
  <c r="DQ478" i="1" s="1"/>
  <c r="DQ486" i="1" a="1"/>
  <c r="DQ486" i="1" s="1"/>
  <c r="DQ487" i="1" a="1"/>
  <c r="DQ487" i="1" s="1"/>
  <c r="DQ494" i="1" a="1"/>
  <c r="DQ494" i="1" s="1"/>
  <c r="DQ495" i="1" a="1"/>
  <c r="DQ495" i="1" s="1"/>
  <c r="DQ510" i="1" a="1"/>
  <c r="DQ510" i="1" s="1"/>
  <c r="DQ516" i="1" a="1"/>
  <c r="DQ516" i="1" s="1"/>
  <c r="DQ519" i="1" a="1"/>
  <c r="DQ519" i="1" s="1"/>
  <c r="DQ404" i="1" a="1"/>
  <c r="DQ404" i="1" s="1"/>
  <c r="DQ448" i="1" a="1"/>
  <c r="DQ448" i="1" s="1"/>
  <c r="DQ460" i="1" a="1"/>
  <c r="DQ460" i="1" s="1"/>
  <c r="DQ461" i="1" a="1"/>
  <c r="DQ461" i="1" s="1"/>
  <c r="DQ469" i="1" a="1"/>
  <c r="DQ469" i="1" s="1"/>
  <c r="DQ488" i="1" a="1"/>
  <c r="DQ488" i="1" s="1"/>
  <c r="DQ496" i="1" a="1"/>
  <c r="DQ496" i="1" s="1"/>
  <c r="DQ497" i="1" a="1"/>
  <c r="DQ497" i="1" s="1"/>
  <c r="DQ441" i="1" a="1"/>
  <c r="DQ441" i="1" s="1"/>
  <c r="DQ470" i="1" a="1"/>
  <c r="DQ470" i="1" s="1"/>
  <c r="DQ471" i="1" a="1"/>
  <c r="DQ471" i="1" s="1"/>
  <c r="DQ479" i="1" a="1"/>
  <c r="DQ479" i="1" s="1"/>
  <c r="DQ480" i="1" a="1"/>
  <c r="DQ480" i="1" s="1"/>
  <c r="DQ489" i="1" a="1"/>
  <c r="DQ489" i="1" s="1"/>
  <c r="DQ498" i="1" a="1"/>
  <c r="DQ498" i="1" s="1"/>
  <c r="DQ499" i="1" a="1"/>
  <c r="DQ499" i="1" s="1"/>
  <c r="DQ506" i="1" a="1"/>
  <c r="DQ506" i="1" s="1"/>
  <c r="DQ508" i="1" a="1"/>
  <c r="DQ508" i="1" s="1"/>
  <c r="DQ511" i="1" a="1"/>
  <c r="DQ511" i="1" s="1"/>
  <c r="DQ514" i="1" a="1"/>
  <c r="DQ514" i="1" s="1"/>
  <c r="DQ517" i="1" a="1"/>
  <c r="DQ517" i="1" s="1"/>
  <c r="DQ394" i="1" a="1"/>
  <c r="DQ394" i="1" s="1"/>
  <c r="DQ405" i="1" a="1"/>
  <c r="DQ405" i="1" s="1"/>
  <c r="DQ462" i="1" a="1"/>
  <c r="DQ462" i="1" s="1"/>
  <c r="DQ463" i="1" a="1"/>
  <c r="DQ463" i="1" s="1"/>
  <c r="DQ472" i="1" a="1"/>
  <c r="DQ472" i="1" s="1"/>
  <c r="DQ500" i="1" a="1"/>
  <c r="DQ500" i="1" s="1"/>
  <c r="DQ502" i="1" a="1"/>
  <c r="DQ502" i="1" s="1"/>
  <c r="DQ504" i="1" a="1"/>
  <c r="DQ504" i="1" s="1"/>
  <c r="DQ520" i="1" a="1"/>
  <c r="DQ520" i="1" s="1"/>
  <c r="DQ435" i="1" a="1"/>
  <c r="DQ435" i="1" s="1"/>
  <c r="DQ456" i="1" a="1"/>
  <c r="DQ456" i="1" s="1"/>
  <c r="DQ464" i="1" a="1"/>
  <c r="DQ464" i="1" s="1"/>
  <c r="DQ465" i="1" a="1"/>
  <c r="DQ465" i="1" s="1"/>
  <c r="DQ474" i="1" a="1"/>
  <c r="DQ474" i="1" s="1"/>
  <c r="DQ483" i="1" a="1"/>
  <c r="DQ483" i="1" s="1"/>
  <c r="DQ509" i="1" a="1"/>
  <c r="DQ509" i="1" s="1"/>
  <c r="DQ512" i="1" a="1"/>
  <c r="DQ512" i="1" s="1"/>
  <c r="DQ515" i="1" a="1"/>
  <c r="DQ515" i="1" s="1"/>
  <c r="DQ518" i="1" a="1"/>
  <c r="DQ518" i="1" s="1"/>
  <c r="DQ531" i="1" a="1"/>
  <c r="DQ531" i="1" s="1"/>
  <c r="DQ542" i="1" a="1"/>
  <c r="DQ542" i="1" s="1"/>
  <c r="DQ549" i="1" a="1"/>
  <c r="DQ549" i="1" s="1"/>
  <c r="DQ556" i="1" a="1"/>
  <c r="DQ556" i="1" s="1"/>
  <c r="DQ577" i="1" a="1"/>
  <c r="DQ577" i="1" s="1"/>
  <c r="DQ579" i="1" a="1"/>
  <c r="DQ579" i="1" s="1"/>
  <c r="DQ491" i="1" a="1"/>
  <c r="DQ491" i="1" s="1"/>
  <c r="DQ526" i="1" a="1"/>
  <c r="DQ526" i="1" s="1"/>
  <c r="DQ533" i="1" a="1"/>
  <c r="DQ533" i="1" s="1"/>
  <c r="DQ538" i="1" a="1"/>
  <c r="DQ538" i="1" s="1"/>
  <c r="DQ540" i="1" a="1"/>
  <c r="DQ540" i="1" s="1"/>
  <c r="DQ544" i="1" a="1"/>
  <c r="DQ544" i="1" s="1"/>
  <c r="DQ551" i="1" a="1"/>
  <c r="DQ551" i="1" s="1"/>
  <c r="DQ566" i="1" a="1"/>
  <c r="DQ566" i="1" s="1"/>
  <c r="DQ571" i="1" a="1"/>
  <c r="DQ571" i="1" s="1"/>
  <c r="DQ522" i="1" a="1"/>
  <c r="DQ522" i="1" s="1"/>
  <c r="DQ524" i="1" a="1"/>
  <c r="DQ524" i="1" s="1"/>
  <c r="DQ546" i="1" a="1"/>
  <c r="DQ546" i="1" s="1"/>
  <c r="DQ553" i="1" a="1"/>
  <c r="DQ553" i="1" s="1"/>
  <c r="DQ558" i="1" a="1"/>
  <c r="DQ558" i="1" s="1"/>
  <c r="DQ569" i="1" a="1"/>
  <c r="DQ569" i="1" s="1"/>
  <c r="DQ473" i="1" a="1"/>
  <c r="DQ473" i="1" s="1"/>
  <c r="DQ528" i="1" a="1"/>
  <c r="DQ528" i="1" s="1"/>
  <c r="DQ535" i="1" a="1"/>
  <c r="DQ535" i="1" s="1"/>
  <c r="DQ548" i="1" a="1"/>
  <c r="DQ548" i="1" s="1"/>
  <c r="DQ560" i="1" a="1"/>
  <c r="DQ560" i="1" s="1"/>
  <c r="DQ564" i="1" a="1"/>
  <c r="DQ564" i="1" s="1"/>
  <c r="DQ574" i="1" a="1"/>
  <c r="DQ574" i="1" s="1"/>
  <c r="DQ576" i="1" a="1"/>
  <c r="DQ576" i="1" s="1"/>
  <c r="DQ578" i="1" a="1"/>
  <c r="DQ578" i="1" s="1"/>
  <c r="DQ580" i="1" a="1"/>
  <c r="DQ580" i="1" s="1"/>
  <c r="DQ481" i="1" a="1"/>
  <c r="DQ481" i="1" s="1"/>
  <c r="DQ525" i="1" a="1"/>
  <c r="DQ525" i="1" s="1"/>
  <c r="DQ537" i="1" a="1"/>
  <c r="DQ537" i="1" s="1"/>
  <c r="DQ541" i="1" a="1"/>
  <c r="DQ541" i="1" s="1"/>
  <c r="DQ543" i="1" a="1"/>
  <c r="DQ543" i="1" s="1"/>
  <c r="DQ550" i="1" a="1"/>
  <c r="DQ550" i="1" s="1"/>
  <c r="DQ555" i="1" a="1"/>
  <c r="DQ555" i="1" s="1"/>
  <c r="DQ567" i="1" a="1"/>
  <c r="DQ567" i="1" s="1"/>
  <c r="DQ572" i="1" a="1"/>
  <c r="DQ572" i="1" s="1"/>
  <c r="DQ455" i="1" a="1"/>
  <c r="DQ455" i="1" s="1"/>
  <c r="DQ530" i="1" a="1"/>
  <c r="DQ530" i="1" s="1"/>
  <c r="DQ532" i="1" a="1"/>
  <c r="DQ532" i="1" s="1"/>
  <c r="DQ539" i="1" a="1"/>
  <c r="DQ539" i="1" s="1"/>
  <c r="DQ557" i="1" a="1"/>
  <c r="DQ557" i="1" s="1"/>
  <c r="DQ562" i="1" a="1"/>
  <c r="DQ562" i="1" s="1"/>
  <c r="DQ565" i="1" a="1"/>
  <c r="DQ565" i="1" s="1"/>
  <c r="DQ482" i="1" a="1"/>
  <c r="DQ482" i="1" s="1"/>
  <c r="DQ527" i="1" a="1"/>
  <c r="DQ527" i="1" s="1"/>
  <c r="DQ534" i="1" a="1"/>
  <c r="DQ534" i="1" s="1"/>
  <c r="DQ545" i="1" a="1"/>
  <c r="DQ545" i="1" s="1"/>
  <c r="DQ552" i="1" a="1"/>
  <c r="DQ552" i="1" s="1"/>
  <c r="DQ570" i="1" a="1"/>
  <c r="DQ570" i="1" s="1"/>
  <c r="DQ568" i="1" a="1"/>
  <c r="DQ568" i="1" s="1"/>
  <c r="DQ581" i="1" a="1"/>
  <c r="DQ581" i="1" s="1"/>
  <c r="DQ583" i="1" a="1"/>
  <c r="DQ583" i="1" s="1"/>
  <c r="DQ589" i="1" a="1"/>
  <c r="DQ589" i="1" s="1"/>
  <c r="DQ596" i="1" a="1"/>
  <c r="DQ596" i="1" s="1"/>
  <c r="DQ597" i="1" a="1"/>
  <c r="DQ597" i="1" s="1"/>
  <c r="DQ609" i="1" a="1"/>
  <c r="DQ609" i="1" s="1"/>
  <c r="DQ610" i="1" a="1"/>
  <c r="DQ610" i="1" s="1"/>
  <c r="DQ622" i="1" a="1"/>
  <c r="DQ622" i="1" s="1"/>
  <c r="DQ623" i="1" a="1"/>
  <c r="DQ623" i="1" s="1"/>
  <c r="DQ634" i="1" a="1"/>
  <c r="DQ634" i="1" s="1"/>
  <c r="DQ642" i="1" a="1"/>
  <c r="DQ642" i="1" s="1"/>
  <c r="DQ643" i="1" a="1"/>
  <c r="DQ643" i="1" s="1"/>
  <c r="DQ650" i="1" a="1"/>
  <c r="DQ650" i="1" s="1"/>
  <c r="DQ652" i="1" a="1"/>
  <c r="DQ652" i="1" s="1"/>
  <c r="DQ653" i="1" a="1"/>
  <c r="DQ653" i="1" s="1"/>
  <c r="DQ575" i="1" a="1"/>
  <c r="DQ575" i="1" s="1"/>
  <c r="DQ624" i="1" a="1"/>
  <c r="DQ624" i="1" s="1"/>
  <c r="DQ635" i="1" a="1"/>
  <c r="DQ635" i="1" s="1"/>
  <c r="DQ636" i="1" a="1"/>
  <c r="DQ636" i="1" s="1"/>
  <c r="DQ644" i="1" a="1"/>
  <c r="DQ644" i="1" s="1"/>
  <c r="DQ559" i="1" a="1"/>
  <c r="DQ559" i="1" s="1"/>
  <c r="DQ590" i="1" a="1"/>
  <c r="DQ590" i="1" s="1"/>
  <c r="DQ591" i="1" a="1"/>
  <c r="DQ591" i="1" s="1"/>
  <c r="DQ598" i="1" a="1"/>
  <c r="DQ598" i="1" s="1"/>
  <c r="DQ599" i="1" a="1"/>
  <c r="DQ599" i="1" s="1"/>
  <c r="DQ611" i="1" a="1"/>
  <c r="DQ611" i="1" s="1"/>
  <c r="DQ612" i="1" a="1"/>
  <c r="DQ612" i="1" s="1"/>
  <c r="DQ625" i="1" a="1"/>
  <c r="DQ625" i="1" s="1"/>
  <c r="DQ637" i="1" a="1"/>
  <c r="DQ637" i="1" s="1"/>
  <c r="DQ638" i="1" a="1"/>
  <c r="DQ638" i="1" s="1"/>
  <c r="DQ645" i="1" a="1"/>
  <c r="DQ645" i="1" s="1"/>
  <c r="DQ490" i="1" a="1"/>
  <c r="DQ490" i="1" s="1"/>
  <c r="DQ547" i="1" a="1"/>
  <c r="DQ547" i="1" s="1"/>
  <c r="DQ584" i="1" a="1"/>
  <c r="DQ584" i="1" s="1"/>
  <c r="DQ600" i="1" a="1"/>
  <c r="DQ600" i="1" s="1"/>
  <c r="DQ613" i="1" a="1"/>
  <c r="DQ613" i="1" s="1"/>
  <c r="DQ614" i="1" a="1"/>
  <c r="DQ614" i="1" s="1"/>
  <c r="DQ626" i="1" a="1"/>
  <c r="DQ626" i="1" s="1"/>
  <c r="DQ639" i="1" a="1"/>
  <c r="DQ639" i="1" s="1"/>
  <c r="DQ563" i="1" a="1"/>
  <c r="DQ563" i="1" s="1"/>
  <c r="DQ573" i="1" a="1"/>
  <c r="DQ573" i="1" s="1"/>
  <c r="DQ592" i="1" a="1"/>
  <c r="DQ592" i="1" s="1"/>
  <c r="DQ593" i="1" a="1"/>
  <c r="DQ593" i="1" s="1"/>
  <c r="DQ601" i="1" a="1"/>
  <c r="DQ601" i="1" s="1"/>
  <c r="DQ602" i="1" a="1"/>
  <c r="DQ602" i="1" s="1"/>
  <c r="DQ604" i="1" a="1"/>
  <c r="DQ604" i="1" s="1"/>
  <c r="DQ615" i="1" a="1"/>
  <c r="DQ615" i="1" s="1"/>
  <c r="DQ627" i="1" a="1"/>
  <c r="DQ627" i="1" s="1"/>
  <c r="DQ628" i="1" a="1"/>
  <c r="DQ628" i="1" s="1"/>
  <c r="DQ646" i="1" a="1"/>
  <c r="DQ646" i="1" s="1"/>
  <c r="DQ647" i="1" a="1"/>
  <c r="DQ647" i="1" s="1"/>
  <c r="DQ529" i="1" a="1"/>
  <c r="DQ529" i="1" s="1"/>
  <c r="DQ554" i="1" a="1"/>
  <c r="DQ554" i="1" s="1"/>
  <c r="DQ585" i="1" a="1"/>
  <c r="DQ585" i="1" s="1"/>
  <c r="DQ587" i="1" a="1"/>
  <c r="DQ587" i="1" s="1"/>
  <c r="DQ603" i="1" a="1"/>
  <c r="DQ603" i="1" s="1"/>
  <c r="DQ616" i="1" a="1"/>
  <c r="DQ616" i="1" s="1"/>
  <c r="DQ617" i="1" a="1"/>
  <c r="DQ617" i="1" s="1"/>
  <c r="DQ619" i="1" a="1"/>
  <c r="DQ619" i="1" s="1"/>
  <c r="DQ629" i="1" a="1"/>
  <c r="DQ629" i="1" s="1"/>
  <c r="DQ630" i="1" a="1"/>
  <c r="DQ630" i="1" s="1"/>
  <c r="DQ632" i="1" a="1"/>
  <c r="DQ632" i="1" s="1"/>
  <c r="DQ640" i="1" a="1"/>
  <c r="DQ640" i="1" s="1"/>
  <c r="DQ536" i="1" a="1"/>
  <c r="DQ536" i="1" s="1"/>
  <c r="DQ561" i="1" a="1"/>
  <c r="DQ561" i="1" s="1"/>
  <c r="DQ588" i="1" a="1"/>
  <c r="DQ588" i="1" s="1"/>
  <c r="DQ607" i="1" a="1"/>
  <c r="DQ607" i="1" s="1"/>
  <c r="DQ608" i="1" a="1"/>
  <c r="DQ608" i="1" s="1"/>
  <c r="DQ633" i="1" a="1"/>
  <c r="DQ633" i="1" s="1"/>
  <c r="DQ651" i="1" a="1"/>
  <c r="DQ651" i="1" s="1"/>
  <c r="DQ606" i="1" a="1"/>
  <c r="DQ606" i="1" s="1"/>
  <c r="DQ648" i="1" a="1"/>
  <c r="DQ648" i="1" s="1"/>
  <c r="DQ662" i="1" a="1"/>
  <c r="DQ662" i="1" s="1"/>
  <c r="DQ669" i="1" a="1"/>
  <c r="DQ669" i="1" s="1"/>
  <c r="DQ674" i="1" a="1"/>
  <c r="DQ674" i="1" s="1"/>
  <c r="DQ681" i="1" a="1"/>
  <c r="DQ681" i="1" s="1"/>
  <c r="DQ688" i="1" a="1"/>
  <c r="DQ688" i="1" s="1"/>
  <c r="DQ709" i="1" a="1"/>
  <c r="DQ709" i="1" s="1"/>
  <c r="DQ710" i="1" a="1"/>
  <c r="DQ710" i="1" s="1"/>
  <c r="DQ595" i="1" a="1"/>
  <c r="DQ595" i="1" s="1"/>
  <c r="DQ618" i="1" a="1"/>
  <c r="DQ618" i="1" s="1"/>
  <c r="DQ641" i="1" a="1"/>
  <c r="DQ641" i="1" s="1"/>
  <c r="DQ657" i="1" a="1"/>
  <c r="DQ657" i="1" s="1"/>
  <c r="DQ676" i="1" a="1"/>
  <c r="DQ676" i="1" s="1"/>
  <c r="DQ683" i="1" a="1"/>
  <c r="DQ683" i="1" s="1"/>
  <c r="DQ690" i="1" a="1"/>
  <c r="DQ690" i="1" s="1"/>
  <c r="DQ711" i="1" a="1"/>
  <c r="DQ711" i="1" s="1"/>
  <c r="DQ712" i="1" a="1"/>
  <c r="DQ712" i="1" s="1"/>
  <c r="DQ523" i="1" a="1"/>
  <c r="DQ523" i="1" s="1"/>
  <c r="DQ649" i="1" a="1"/>
  <c r="DQ649" i="1" s="1"/>
  <c r="DQ664" i="1" a="1"/>
  <c r="DQ664" i="1" s="1"/>
  <c r="DQ671" i="1" a="1"/>
  <c r="DQ671" i="1" s="1"/>
  <c r="DQ673" i="1" a="1"/>
  <c r="DQ673" i="1" s="1"/>
  <c r="DQ678" i="1" a="1"/>
  <c r="DQ678" i="1" s="1"/>
  <c r="DQ680" i="1" a="1"/>
  <c r="DQ680" i="1" s="1"/>
  <c r="DQ685" i="1" a="1"/>
  <c r="DQ685" i="1" s="1"/>
  <c r="DQ692" i="1" a="1"/>
  <c r="DQ692" i="1" s="1"/>
  <c r="DQ713" i="1" a="1"/>
  <c r="DQ713" i="1" s="1"/>
  <c r="DQ714" i="1" a="1"/>
  <c r="DQ714" i="1" s="1"/>
  <c r="DQ715" i="1" a="1"/>
  <c r="DQ715" i="1" s="1"/>
  <c r="DQ654" i="1" a="1"/>
  <c r="DQ654" i="1" s="1"/>
  <c r="DQ659" i="1" a="1"/>
  <c r="DQ659" i="1" s="1"/>
  <c r="DQ661" i="1" a="1"/>
  <c r="DQ661" i="1" s="1"/>
  <c r="DQ666" i="1" a="1"/>
  <c r="DQ666" i="1" s="1"/>
  <c r="DQ668" i="1" a="1"/>
  <c r="DQ668" i="1" s="1"/>
  <c r="DQ675" i="1" a="1"/>
  <c r="DQ675" i="1" s="1"/>
  <c r="DQ687" i="1" a="1"/>
  <c r="DQ687" i="1" s="1"/>
  <c r="DQ694" i="1" a="1"/>
  <c r="DQ694" i="1" s="1"/>
  <c r="DQ697" i="1" a="1"/>
  <c r="DQ697" i="1" s="1"/>
  <c r="DQ698" i="1" a="1"/>
  <c r="DQ698" i="1" s="1"/>
  <c r="DQ631" i="1" a="1"/>
  <c r="DQ631" i="1" s="1"/>
  <c r="DQ656" i="1" a="1"/>
  <c r="DQ656" i="1" s="1"/>
  <c r="DQ663" i="1" a="1"/>
  <c r="DQ663" i="1" s="1"/>
  <c r="DQ682" i="1" a="1"/>
  <c r="DQ682" i="1" s="1"/>
  <c r="DQ696" i="1" a="1"/>
  <c r="DQ696" i="1" s="1"/>
  <c r="DQ699" i="1" a="1"/>
  <c r="DQ699" i="1" s="1"/>
  <c r="DQ700" i="1" a="1"/>
  <c r="DQ700" i="1" s="1"/>
  <c r="DQ702" i="1" a="1"/>
  <c r="DQ702" i="1" s="1"/>
  <c r="DQ582" i="1" a="1"/>
  <c r="DQ582" i="1" s="1"/>
  <c r="DQ620" i="1" a="1"/>
  <c r="DQ620" i="1" s="1"/>
  <c r="DQ658" i="1" a="1"/>
  <c r="DQ658" i="1" s="1"/>
  <c r="DQ665" i="1" a="1"/>
  <c r="DQ665" i="1" s="1"/>
  <c r="DQ670" i="1" a="1"/>
  <c r="DQ670" i="1" s="1"/>
  <c r="DQ677" i="1" a="1"/>
  <c r="DQ677" i="1" s="1"/>
  <c r="DQ689" i="1" a="1"/>
  <c r="DQ689" i="1" s="1"/>
  <c r="DQ695" i="1" a="1"/>
  <c r="DQ695" i="1" s="1"/>
  <c r="DQ701" i="1" a="1"/>
  <c r="DQ701" i="1" s="1"/>
  <c r="DQ703" i="1" a="1"/>
  <c r="DQ703" i="1" s="1"/>
  <c r="DQ704" i="1" a="1"/>
  <c r="DQ704" i="1" s="1"/>
  <c r="DQ586" i="1" a="1"/>
  <c r="DQ586" i="1" s="1"/>
  <c r="DQ605" i="1" a="1"/>
  <c r="DQ605" i="1" s="1"/>
  <c r="DQ660" i="1" a="1"/>
  <c r="DQ660" i="1" s="1"/>
  <c r="DQ672" i="1" a="1"/>
  <c r="DQ672" i="1" s="1"/>
  <c r="DQ684" i="1" a="1"/>
  <c r="DQ684" i="1" s="1"/>
  <c r="DQ705" i="1" a="1"/>
  <c r="DQ705" i="1" s="1"/>
  <c r="DQ706" i="1" a="1"/>
  <c r="DQ706" i="1" s="1"/>
  <c r="DQ679" i="1" a="1"/>
  <c r="DQ679" i="1" s="1"/>
  <c r="DQ716" i="1" a="1"/>
  <c r="DQ716" i="1" s="1"/>
  <c r="DQ717" i="1" a="1"/>
  <c r="DQ717" i="1" s="1"/>
  <c r="DQ718" i="1" a="1"/>
  <c r="DQ718" i="1" s="1"/>
  <c r="DQ719" i="1" a="1"/>
  <c r="DQ719" i="1" s="1"/>
  <c r="DQ729" i="1" a="1"/>
  <c r="DQ729" i="1" s="1"/>
  <c r="DQ747" i="1" a="1"/>
  <c r="DQ747" i="1" s="1"/>
  <c r="DQ756" i="1" a="1"/>
  <c r="DQ756" i="1" s="1"/>
  <c r="DQ757" i="1" a="1"/>
  <c r="DQ757" i="1" s="1"/>
  <c r="DQ766" i="1" a="1"/>
  <c r="DQ766" i="1" s="1"/>
  <c r="DQ767" i="1" a="1"/>
  <c r="DQ767" i="1" s="1"/>
  <c r="DQ768" i="1" a="1"/>
  <c r="DQ768" i="1" s="1"/>
  <c r="DQ790" i="1" a="1"/>
  <c r="DQ790" i="1" s="1"/>
  <c r="DQ791" i="1" a="1"/>
  <c r="DQ791" i="1" s="1"/>
  <c r="DQ807" i="1" a="1"/>
  <c r="DQ807" i="1" s="1"/>
  <c r="DQ812" i="1" a="1"/>
  <c r="DQ812" i="1" s="1"/>
  <c r="DQ824" i="1" a="1"/>
  <c r="DQ824" i="1" s="1"/>
  <c r="DQ830" i="1" a="1"/>
  <c r="DQ830" i="1" s="1"/>
  <c r="DQ836" i="1" a="1"/>
  <c r="DQ836" i="1" s="1"/>
  <c r="DQ842" i="1" a="1"/>
  <c r="DQ842" i="1" s="1"/>
  <c r="DQ860" i="1" a="1"/>
  <c r="DQ860" i="1" s="1"/>
  <c r="DQ667" i="1" a="1"/>
  <c r="DQ667" i="1" s="1"/>
  <c r="DQ707" i="1" a="1"/>
  <c r="DQ707" i="1" s="1"/>
  <c r="DQ720" i="1" a="1"/>
  <c r="DQ720" i="1" s="1"/>
  <c r="DQ721" i="1" a="1"/>
  <c r="DQ721" i="1" s="1"/>
  <c r="DQ735" i="1" a="1"/>
  <c r="DQ735" i="1" s="1"/>
  <c r="DQ736" i="1" a="1"/>
  <c r="DQ736" i="1" s="1"/>
  <c r="DQ741" i="1" a="1"/>
  <c r="DQ741" i="1" s="1"/>
  <c r="DQ742" i="1" a="1"/>
  <c r="DQ742" i="1" s="1"/>
  <c r="DQ748" i="1" a="1"/>
  <c r="DQ748" i="1" s="1"/>
  <c r="DQ769" i="1" a="1"/>
  <c r="DQ769" i="1" s="1"/>
  <c r="DQ770" i="1" a="1"/>
  <c r="DQ770" i="1" s="1"/>
  <c r="DQ784" i="1" a="1"/>
  <c r="DQ784" i="1" s="1"/>
  <c r="DQ785" i="1" a="1"/>
  <c r="DQ785" i="1" s="1"/>
  <c r="DQ797" i="1" a="1"/>
  <c r="DQ797" i="1" s="1"/>
  <c r="DQ803" i="1" a="1"/>
  <c r="DQ803" i="1" s="1"/>
  <c r="DQ808" i="1" a="1"/>
  <c r="DQ808" i="1" s="1"/>
  <c r="DQ813" i="1" a="1"/>
  <c r="DQ813" i="1" s="1"/>
  <c r="DQ818" i="1" a="1"/>
  <c r="DQ818" i="1" s="1"/>
  <c r="DQ819" i="1" a="1"/>
  <c r="DQ819" i="1" s="1"/>
  <c r="DQ825" i="1" a="1"/>
  <c r="DQ825" i="1" s="1"/>
  <c r="DQ843" i="1" a="1"/>
  <c r="DQ843" i="1" s="1"/>
  <c r="DQ848" i="1" a="1"/>
  <c r="DQ848" i="1" s="1"/>
  <c r="DQ849" i="1" a="1"/>
  <c r="DQ849" i="1" s="1"/>
  <c r="DQ854" i="1" a="1"/>
  <c r="DQ854" i="1" s="1"/>
  <c r="DQ855" i="1" a="1"/>
  <c r="DQ855" i="1" s="1"/>
  <c r="DQ655" i="1" a="1"/>
  <c r="DQ655" i="1" s="1"/>
  <c r="DQ686" i="1" a="1"/>
  <c r="DQ686" i="1" s="1"/>
  <c r="DQ722" i="1" a="1"/>
  <c r="DQ722" i="1" s="1"/>
  <c r="DQ723" i="1" a="1"/>
  <c r="DQ723" i="1" s="1"/>
  <c r="DQ725" i="1" a="1"/>
  <c r="DQ725" i="1" s="1"/>
  <c r="DQ730" i="1" a="1"/>
  <c r="DQ730" i="1" s="1"/>
  <c r="DQ749" i="1" a="1"/>
  <c r="DQ749" i="1" s="1"/>
  <c r="DQ758" i="1" a="1"/>
  <c r="DQ758" i="1" s="1"/>
  <c r="DQ759" i="1" a="1"/>
  <c r="DQ759" i="1" s="1"/>
  <c r="DQ771" i="1" a="1"/>
  <c r="DQ771" i="1" s="1"/>
  <c r="DQ772" i="1" a="1"/>
  <c r="DQ772" i="1" s="1"/>
  <c r="DQ792" i="1" a="1"/>
  <c r="DQ792" i="1" s="1"/>
  <c r="DQ798" i="1" a="1"/>
  <c r="DQ798" i="1" s="1"/>
  <c r="DQ804" i="1" a="1"/>
  <c r="DQ804" i="1" s="1"/>
  <c r="DQ831" i="1" a="1"/>
  <c r="DQ831" i="1" s="1"/>
  <c r="DQ832" i="1" a="1"/>
  <c r="DQ832" i="1" s="1"/>
  <c r="DQ837" i="1" a="1"/>
  <c r="DQ837" i="1" s="1"/>
  <c r="DQ861" i="1" a="1"/>
  <c r="DQ861" i="1" s="1"/>
  <c r="DQ708" i="1" a="1"/>
  <c r="DQ708" i="1" s="1"/>
  <c r="DQ724" i="1" a="1"/>
  <c r="DQ724" i="1" s="1"/>
  <c r="DQ731" i="1" a="1"/>
  <c r="DQ731" i="1" s="1"/>
  <c r="DQ743" i="1" a="1"/>
  <c r="DQ743" i="1" s="1"/>
  <c r="DQ750" i="1" a="1"/>
  <c r="DQ750" i="1" s="1"/>
  <c r="DQ751" i="1" a="1"/>
  <c r="DQ751" i="1" s="1"/>
  <c r="DQ773" i="1" a="1"/>
  <c r="DQ773" i="1" s="1"/>
  <c r="DQ774" i="1" a="1"/>
  <c r="DQ774" i="1" s="1"/>
  <c r="DQ786" i="1" a="1"/>
  <c r="DQ786" i="1" s="1"/>
  <c r="DQ787" i="1" a="1"/>
  <c r="DQ787" i="1" s="1"/>
  <c r="DQ793" i="1" a="1"/>
  <c r="DQ793" i="1" s="1"/>
  <c r="DQ814" i="1" a="1"/>
  <c r="DQ814" i="1" s="1"/>
  <c r="DQ815" i="1" a="1"/>
  <c r="DQ815" i="1" s="1"/>
  <c r="DQ820" i="1" a="1"/>
  <c r="DQ820" i="1" s="1"/>
  <c r="DQ826" i="1" a="1"/>
  <c r="DQ826" i="1" s="1"/>
  <c r="DQ838" i="1" a="1"/>
  <c r="DQ838" i="1" s="1"/>
  <c r="DQ844" i="1" a="1"/>
  <c r="DQ844" i="1" s="1"/>
  <c r="DQ856" i="1" a="1"/>
  <c r="DQ856" i="1" s="1"/>
  <c r="DQ862" i="1" a="1"/>
  <c r="DQ862" i="1" s="1"/>
  <c r="DQ621" i="1" a="1"/>
  <c r="DQ621" i="1" s="1"/>
  <c r="DQ693" i="1" a="1"/>
  <c r="DQ693" i="1" s="1"/>
  <c r="DQ732" i="1" a="1"/>
  <c r="DQ732" i="1" s="1"/>
  <c r="DQ737" i="1" a="1"/>
  <c r="DQ737" i="1" s="1"/>
  <c r="DQ738" i="1" a="1"/>
  <c r="DQ738" i="1" s="1"/>
  <c r="DQ744" i="1" a="1"/>
  <c r="DQ744" i="1" s="1"/>
  <c r="DQ760" i="1" a="1"/>
  <c r="DQ760" i="1" s="1"/>
  <c r="DQ761" i="1" a="1"/>
  <c r="DQ761" i="1" s="1"/>
  <c r="DQ775" i="1" a="1"/>
  <c r="DQ775" i="1" s="1"/>
  <c r="DQ776" i="1" a="1"/>
  <c r="DQ776" i="1" s="1"/>
  <c r="DQ777" i="1" a="1"/>
  <c r="DQ777" i="1" s="1"/>
  <c r="DQ778" i="1" a="1"/>
  <c r="DQ778" i="1" s="1"/>
  <c r="DQ779" i="1" a="1"/>
  <c r="DQ779" i="1" s="1"/>
  <c r="DQ799" i="1" a="1"/>
  <c r="DQ799" i="1" s="1"/>
  <c r="DQ800" i="1" a="1"/>
  <c r="DQ800" i="1" s="1"/>
  <c r="DQ809" i="1" a="1"/>
  <c r="DQ809" i="1" s="1"/>
  <c r="DQ821" i="1" a="1"/>
  <c r="DQ821" i="1" s="1"/>
  <c r="DQ827" i="1" a="1"/>
  <c r="DQ827" i="1" s="1"/>
  <c r="DQ839" i="1" a="1"/>
  <c r="DQ839" i="1" s="1"/>
  <c r="DQ845" i="1" a="1"/>
  <c r="DQ845" i="1" s="1"/>
  <c r="DQ850" i="1" a="1"/>
  <c r="DQ850" i="1" s="1"/>
  <c r="DQ851" i="1" a="1"/>
  <c r="DQ851" i="1" s="1"/>
  <c r="DQ857" i="1" a="1"/>
  <c r="DQ857" i="1" s="1"/>
  <c r="DQ594" i="1" a="1"/>
  <c r="DQ594" i="1" s="1"/>
  <c r="DQ726" i="1" a="1"/>
  <c r="DQ726" i="1" s="1"/>
  <c r="DQ727" i="1" a="1"/>
  <c r="DQ727" i="1" s="1"/>
  <c r="DQ752" i="1" a="1"/>
  <c r="DQ752" i="1" s="1"/>
  <c r="DQ753" i="1" a="1"/>
  <c r="DQ753" i="1" s="1"/>
  <c r="DQ780" i="1" a="1"/>
  <c r="DQ780" i="1" s="1"/>
  <c r="DQ788" i="1" a="1"/>
  <c r="DQ788" i="1" s="1"/>
  <c r="DQ794" i="1" a="1"/>
  <c r="DQ794" i="1" s="1"/>
  <c r="DQ805" i="1" a="1"/>
  <c r="DQ805" i="1" s="1"/>
  <c r="DQ810" i="1" a="1"/>
  <c r="DQ810" i="1" s="1"/>
  <c r="DQ828" i="1" a="1"/>
  <c r="DQ828" i="1" s="1"/>
  <c r="DQ833" i="1" a="1"/>
  <c r="DQ833" i="1" s="1"/>
  <c r="DQ834" i="1" a="1"/>
  <c r="DQ834" i="1" s="1"/>
  <c r="DQ840" i="1" a="1"/>
  <c r="DQ840" i="1" s="1"/>
  <c r="DQ863" i="1" a="1"/>
  <c r="DQ863" i="1" s="1"/>
  <c r="DQ864" i="1" a="1"/>
  <c r="DQ864" i="1" s="1"/>
  <c r="DQ691" i="1" a="1"/>
  <c r="DQ691" i="1" s="1"/>
  <c r="DQ728" i="1" a="1"/>
  <c r="DQ728" i="1" s="1"/>
  <c r="DQ734" i="1" a="1"/>
  <c r="DQ734" i="1" s="1"/>
  <c r="DQ746" i="1" a="1"/>
  <c r="DQ746" i="1" s="1"/>
  <c r="DQ754" i="1" a="1"/>
  <c r="DQ754" i="1" s="1"/>
  <c r="DQ764" i="1" a="1"/>
  <c r="DQ764" i="1" s="1"/>
  <c r="DQ765" i="1" a="1"/>
  <c r="DQ765" i="1" s="1"/>
  <c r="DQ782" i="1" a="1"/>
  <c r="DQ782" i="1" s="1"/>
  <c r="DQ783" i="1" a="1"/>
  <c r="DQ783" i="1" s="1"/>
  <c r="DQ796" i="1" a="1"/>
  <c r="DQ796" i="1" s="1"/>
  <c r="DQ801" i="1" a="1"/>
  <c r="DQ801" i="1" s="1"/>
  <c r="DQ802" i="1" a="1"/>
  <c r="DQ802" i="1" s="1"/>
  <c r="DQ829" i="1" a="1"/>
  <c r="DQ829" i="1" s="1"/>
  <c r="DQ835" i="1" a="1"/>
  <c r="DQ835" i="1" s="1"/>
  <c r="DQ841" i="1" a="1"/>
  <c r="DQ841" i="1" s="1"/>
  <c r="DQ853" i="1" a="1"/>
  <c r="DQ853" i="1" s="1"/>
  <c r="DQ859" i="1" a="1"/>
  <c r="DQ859" i="1" s="1"/>
  <c r="DQ762" i="1" a="1"/>
  <c r="DQ762" i="1" s="1"/>
  <c r="DQ789" i="1" a="1"/>
  <c r="DQ789" i="1" s="1"/>
  <c r="DQ811" i="1" a="1"/>
  <c r="DQ811" i="1" s="1"/>
  <c r="DQ822" i="1" a="1"/>
  <c r="DQ822" i="1" s="1"/>
  <c r="DQ868" i="1" a="1"/>
  <c r="DQ868" i="1" s="1"/>
  <c r="DQ874" i="1" a="1"/>
  <c r="DQ874" i="1" s="1"/>
  <c r="DQ893" i="1" a="1"/>
  <c r="DQ893" i="1" s="1"/>
  <c r="DQ894" i="1" a="1"/>
  <c r="DQ894" i="1" s="1"/>
  <c r="DQ910" i="1" a="1"/>
  <c r="DQ910" i="1" s="1"/>
  <c r="DQ918" i="1" a="1"/>
  <c r="DQ918" i="1" s="1"/>
  <c r="DQ923" i="1" a="1"/>
  <c r="DQ923" i="1" s="1"/>
  <c r="DQ930" i="1" a="1"/>
  <c r="DQ930" i="1" s="1"/>
  <c r="DQ942" i="1" a="1"/>
  <c r="DQ942" i="1" s="1"/>
  <c r="DQ948" i="1" a="1"/>
  <c r="DQ948" i="1" s="1"/>
  <c r="DQ952" i="1" a="1"/>
  <c r="DQ952" i="1" s="1"/>
  <c r="DQ956" i="1" a="1"/>
  <c r="DQ956" i="1" s="1"/>
  <c r="DQ958" i="1" a="1"/>
  <c r="DQ958" i="1" s="1"/>
  <c r="DQ984" i="1" a="1"/>
  <c r="DQ984" i="1" s="1"/>
  <c r="DQ740" i="1" a="1"/>
  <c r="DQ740" i="1" s="1"/>
  <c r="DQ755" i="1" a="1"/>
  <c r="DQ755" i="1" s="1"/>
  <c r="DQ852" i="1" a="1"/>
  <c r="DQ852" i="1" s="1"/>
  <c r="DQ875" i="1" a="1"/>
  <c r="DQ875" i="1" s="1"/>
  <c r="DQ880" i="1" a="1"/>
  <c r="DQ880" i="1" s="1"/>
  <c r="DQ881" i="1" a="1"/>
  <c r="DQ881" i="1" s="1"/>
  <c r="DQ886" i="1" a="1"/>
  <c r="DQ886" i="1" s="1"/>
  <c r="DQ887" i="1" a="1"/>
  <c r="DQ887" i="1" s="1"/>
  <c r="DQ912" i="1" a="1"/>
  <c r="DQ912" i="1" s="1"/>
  <c r="DQ917" i="1" a="1"/>
  <c r="DQ917" i="1" s="1"/>
  <c r="DQ925" i="1" a="1"/>
  <c r="DQ925" i="1" s="1"/>
  <c r="DQ932" i="1" a="1"/>
  <c r="DQ932" i="1" s="1"/>
  <c r="DQ937" i="1" a="1"/>
  <c r="DQ937" i="1" s="1"/>
  <c r="DQ939" i="1" a="1"/>
  <c r="DQ939" i="1" s="1"/>
  <c r="DQ944" i="1" a="1"/>
  <c r="DQ944" i="1" s="1"/>
  <c r="DQ961" i="1" a="1"/>
  <c r="DQ961" i="1" s="1"/>
  <c r="DQ963" i="1" a="1"/>
  <c r="DQ963" i="1" s="1"/>
  <c r="DQ965" i="1" a="1"/>
  <c r="DQ965" i="1" s="1"/>
  <c r="DQ976" i="1" a="1"/>
  <c r="DQ976" i="1" s="1"/>
  <c r="DQ978" i="1" a="1"/>
  <c r="DQ978" i="1" s="1"/>
  <c r="DQ980" i="1" a="1"/>
  <c r="DQ980" i="1" s="1"/>
  <c r="DQ733" i="1" a="1"/>
  <c r="DQ733" i="1" s="1"/>
  <c r="DQ763" i="1" a="1"/>
  <c r="DQ763" i="1" s="1"/>
  <c r="DQ823" i="1" a="1"/>
  <c r="DQ823" i="1" s="1"/>
  <c r="DQ869" i="1" a="1"/>
  <c r="DQ869" i="1" s="1"/>
  <c r="DQ888" i="1" a="1"/>
  <c r="DQ888" i="1" s="1"/>
  <c r="DQ895" i="1" a="1"/>
  <c r="DQ895" i="1" s="1"/>
  <c r="DQ896" i="1" a="1"/>
  <c r="DQ896" i="1" s="1"/>
  <c r="DQ901" i="1" a="1"/>
  <c r="DQ901" i="1" s="1"/>
  <c r="DQ920" i="1" a="1"/>
  <c r="DQ920" i="1" s="1"/>
  <c r="DQ927" i="1" a="1"/>
  <c r="DQ927" i="1" s="1"/>
  <c r="DQ934" i="1" a="1"/>
  <c r="DQ934" i="1" s="1"/>
  <c r="DQ941" i="1" a="1"/>
  <c r="DQ941" i="1" s="1"/>
  <c r="DQ947" i="1" a="1"/>
  <c r="DQ947" i="1" s="1"/>
  <c r="DQ951" i="1" a="1"/>
  <c r="DQ951" i="1" s="1"/>
  <c r="DQ955" i="1" a="1"/>
  <c r="DQ955" i="1" s="1"/>
  <c r="DQ967" i="1" a="1"/>
  <c r="DQ967" i="1" s="1"/>
  <c r="DQ969" i="1" a="1"/>
  <c r="DQ969" i="1" s="1"/>
  <c r="DQ971" i="1" a="1"/>
  <c r="DQ971" i="1" s="1"/>
  <c r="DQ982" i="1" a="1"/>
  <c r="DQ982" i="1" s="1"/>
  <c r="DQ816" i="1" a="1"/>
  <c r="DQ816" i="1" s="1"/>
  <c r="DQ870" i="1" a="1"/>
  <c r="DQ870" i="1" s="1"/>
  <c r="DQ876" i="1" a="1"/>
  <c r="DQ876" i="1" s="1"/>
  <c r="DQ889" i="1" a="1"/>
  <c r="DQ889" i="1" s="1"/>
  <c r="DQ922" i="1" a="1"/>
  <c r="DQ922" i="1" s="1"/>
  <c r="DQ929" i="1" a="1"/>
  <c r="DQ929" i="1" s="1"/>
  <c r="DQ943" i="1" a="1"/>
  <c r="DQ943" i="1" s="1"/>
  <c r="DQ950" i="1" a="1"/>
  <c r="DQ950" i="1" s="1"/>
  <c r="DQ959" i="1" a="1"/>
  <c r="DQ959" i="1" s="1"/>
  <c r="DQ973" i="1" a="1"/>
  <c r="DQ973" i="1" s="1"/>
  <c r="DQ745" i="1" a="1"/>
  <c r="DQ745" i="1" s="1"/>
  <c r="DQ846" i="1" a="1"/>
  <c r="DQ846" i="1" s="1"/>
  <c r="DQ871" i="1" a="1"/>
  <c r="DQ871" i="1" s="1"/>
  <c r="DQ877" i="1" a="1"/>
  <c r="DQ877" i="1" s="1"/>
  <c r="DQ882" i="1" a="1"/>
  <c r="DQ882" i="1" s="1"/>
  <c r="DQ883" i="1" a="1"/>
  <c r="DQ883" i="1" s="1"/>
  <c r="DQ903" i="1" a="1"/>
  <c r="DQ903" i="1" s="1"/>
  <c r="DQ915" i="1" a="1"/>
  <c r="DQ915" i="1" s="1"/>
  <c r="DQ916" i="1" a="1"/>
  <c r="DQ916" i="1" s="1"/>
  <c r="DQ924" i="1" a="1"/>
  <c r="DQ924" i="1" s="1"/>
  <c r="DQ931" i="1" a="1"/>
  <c r="DQ931" i="1" s="1"/>
  <c r="DQ936" i="1" a="1"/>
  <c r="DQ936" i="1" s="1"/>
  <c r="DQ946" i="1" a="1"/>
  <c r="DQ946" i="1" s="1"/>
  <c r="DQ954" i="1" a="1"/>
  <c r="DQ954" i="1" s="1"/>
  <c r="DQ957" i="1" a="1"/>
  <c r="DQ957" i="1" s="1"/>
  <c r="DQ964" i="1" a="1"/>
  <c r="DQ964" i="1" s="1"/>
  <c r="DQ975" i="1" a="1"/>
  <c r="DQ975" i="1" s="1"/>
  <c r="DQ977" i="1" a="1"/>
  <c r="DQ977" i="1" s="1"/>
  <c r="DQ979" i="1" a="1"/>
  <c r="DQ979" i="1" s="1"/>
  <c r="DQ795" i="1" a="1"/>
  <c r="DQ795" i="1" s="1"/>
  <c r="DQ806" i="1" a="1"/>
  <c r="DQ806" i="1" s="1"/>
  <c r="DQ817" i="1" a="1"/>
  <c r="DQ817" i="1" s="1"/>
  <c r="DQ865" i="1" a="1"/>
  <c r="DQ865" i="1" s="1"/>
  <c r="DQ866" i="1" a="1"/>
  <c r="DQ866" i="1" s="1"/>
  <c r="DQ872" i="1" a="1"/>
  <c r="DQ872" i="1" s="1"/>
  <c r="DQ890" i="1" a="1"/>
  <c r="DQ890" i="1" s="1"/>
  <c r="DQ897" i="1" a="1"/>
  <c r="DQ897" i="1" s="1"/>
  <c r="DQ904" i="1" a="1"/>
  <c r="DQ904" i="1" s="1"/>
  <c r="DQ905" i="1" a="1"/>
  <c r="DQ905" i="1" s="1"/>
  <c r="DQ907" i="1" a="1"/>
  <c r="DQ907" i="1" s="1"/>
  <c r="DQ919" i="1" a="1"/>
  <c r="DQ919" i="1" s="1"/>
  <c r="DQ926" i="1" a="1"/>
  <c r="DQ926" i="1" s="1"/>
  <c r="DQ938" i="1" a="1"/>
  <c r="DQ938" i="1" s="1"/>
  <c r="DQ962" i="1" a="1"/>
  <c r="DQ962" i="1" s="1"/>
  <c r="DQ966" i="1" a="1"/>
  <c r="DQ966" i="1" s="1"/>
  <c r="DQ983" i="1" a="1"/>
  <c r="DQ983" i="1" s="1"/>
  <c r="DQ847" i="1" a="1"/>
  <c r="DQ847" i="1" s="1"/>
  <c r="DQ858" i="1" a="1"/>
  <c r="DQ858" i="1" s="1"/>
  <c r="DQ878" i="1" a="1"/>
  <c r="DQ878" i="1" s="1"/>
  <c r="DQ879" i="1" a="1"/>
  <c r="DQ879" i="1" s="1"/>
  <c r="DQ884" i="1" a="1"/>
  <c r="DQ884" i="1" s="1"/>
  <c r="DQ891" i="1" a="1"/>
  <c r="DQ891" i="1" s="1"/>
  <c r="DQ892" i="1" a="1"/>
  <c r="DQ892" i="1" s="1"/>
  <c r="DQ898" i="1" a="1"/>
  <c r="DQ898" i="1" s="1"/>
  <c r="DQ906" i="1" a="1"/>
  <c r="DQ906" i="1" s="1"/>
  <c r="DQ909" i="1" a="1"/>
  <c r="DQ909" i="1" s="1"/>
  <c r="DQ914" i="1" a="1"/>
  <c r="DQ914" i="1" s="1"/>
  <c r="DQ921" i="1" a="1"/>
  <c r="DQ921" i="1" s="1"/>
  <c r="DQ928" i="1" a="1"/>
  <c r="DQ928" i="1" s="1"/>
  <c r="DQ933" i="1" a="1"/>
  <c r="DQ933" i="1" s="1"/>
  <c r="DQ945" i="1" a="1"/>
  <c r="DQ945" i="1" s="1"/>
  <c r="DQ953" i="1" a="1"/>
  <c r="DQ953" i="1" s="1"/>
  <c r="DQ960" i="1" a="1"/>
  <c r="DQ960" i="1" s="1"/>
  <c r="DQ968" i="1" a="1"/>
  <c r="DQ968" i="1" s="1"/>
  <c r="DQ970" i="1" a="1"/>
  <c r="DQ970" i="1" s="1"/>
  <c r="DQ972" i="1" a="1"/>
  <c r="DQ972" i="1" s="1"/>
  <c r="DQ981" i="1" a="1"/>
  <c r="DQ981" i="1" s="1"/>
  <c r="DQ739" i="1" a="1"/>
  <c r="DQ739" i="1" s="1"/>
  <c r="DQ991" i="1" a="1"/>
  <c r="DQ991" i="1" s="1"/>
  <c r="DQ998" i="1" a="1"/>
  <c r="DQ998" i="1" s="1"/>
  <c r="DQ1004" i="1" a="1"/>
  <c r="DQ1004" i="1" s="1"/>
  <c r="DQ1016" i="1" a="1"/>
  <c r="DQ1016" i="1" s="1"/>
  <c r="DQ1018" i="1" a="1"/>
  <c r="DQ1018" i="1" s="1"/>
  <c r="DQ1024" i="1" a="1"/>
  <c r="DQ1024" i="1" s="1"/>
  <c r="DQ1039" i="1" a="1"/>
  <c r="DQ1039" i="1" s="1"/>
  <c r="DQ1043" i="1" a="1"/>
  <c r="DQ1043" i="1" s="1"/>
  <c r="DQ1046" i="1" a="1"/>
  <c r="DQ1046" i="1" s="1"/>
  <c r="DQ1056" i="1" a="1"/>
  <c r="DQ1056" i="1" s="1"/>
  <c r="DQ1058" i="1" a="1"/>
  <c r="DQ1058" i="1" s="1"/>
  <c r="DQ1062" i="1" a="1"/>
  <c r="DQ1062" i="1" s="1"/>
  <c r="DQ1080" i="1" a="1"/>
  <c r="DQ1080" i="1" s="1"/>
  <c r="DQ1081" i="1" a="1"/>
  <c r="DQ1081" i="1" s="1"/>
  <c r="DQ1090" i="1" a="1"/>
  <c r="DQ1090" i="1" s="1"/>
  <c r="DQ1091" i="1" a="1"/>
  <c r="DQ1091" i="1" s="1"/>
  <c r="DQ1092" i="1" a="1"/>
  <c r="DQ1092" i="1" s="1"/>
  <c r="DQ1093" i="1" a="1"/>
  <c r="DQ1093" i="1" s="1"/>
  <c r="DQ1094" i="1" a="1"/>
  <c r="DQ1094" i="1" s="1"/>
  <c r="DQ1095" i="1" a="1"/>
  <c r="DQ1095" i="1" s="1"/>
  <c r="DQ1096" i="1" a="1"/>
  <c r="DQ1096" i="1" s="1"/>
  <c r="DQ1097" i="1" a="1"/>
  <c r="DQ1097" i="1" s="1"/>
  <c r="DQ1098" i="1" a="1"/>
  <c r="DQ1098" i="1" s="1"/>
  <c r="DQ1099" i="1" a="1"/>
  <c r="DQ1099" i="1" s="1"/>
  <c r="DQ1100" i="1" a="1"/>
  <c r="DQ1100" i="1" s="1"/>
  <c r="DQ1101" i="1" a="1"/>
  <c r="DQ1101" i="1" s="1"/>
  <c r="DQ1102" i="1" a="1"/>
  <c r="DQ1102" i="1" s="1"/>
  <c r="DQ1103" i="1" a="1"/>
  <c r="DQ1103" i="1" s="1"/>
  <c r="DQ1104" i="1" a="1"/>
  <c r="DQ1104" i="1" s="1"/>
  <c r="DQ1105" i="1" a="1"/>
  <c r="DQ1105" i="1" s="1"/>
  <c r="DQ989" i="1" a="1"/>
  <c r="DQ989" i="1" s="1"/>
  <c r="DQ995" i="1" a="1"/>
  <c r="DQ995" i="1" s="1"/>
  <c r="DQ1007" i="1" a="1"/>
  <c r="DQ1007" i="1" s="1"/>
  <c r="DQ1011" i="1" a="1"/>
  <c r="DQ1011" i="1" s="1"/>
  <c r="DQ1013" i="1" a="1"/>
  <c r="DQ1013" i="1" s="1"/>
  <c r="DQ1027" i="1" a="1"/>
  <c r="DQ1027" i="1" s="1"/>
  <c r="DQ1032" i="1" a="1"/>
  <c r="DQ1032" i="1" s="1"/>
  <c r="DQ1049" i="1" a="1"/>
  <c r="DQ1049" i="1" s="1"/>
  <c r="DQ1052" i="1" a="1"/>
  <c r="DQ1052" i="1" s="1"/>
  <c r="DQ1060" i="1" a="1"/>
  <c r="DQ1060" i="1" s="1"/>
  <c r="DQ1066" i="1" a="1"/>
  <c r="DQ1066" i="1" s="1"/>
  <c r="DQ1082" i="1" a="1"/>
  <c r="DQ1082" i="1" s="1"/>
  <c r="DQ1083" i="1" a="1"/>
  <c r="DQ1083" i="1" s="1"/>
  <c r="DQ1084" i="1" a="1"/>
  <c r="DQ1084" i="1" s="1"/>
  <c r="DQ1085" i="1" a="1"/>
  <c r="DQ1085" i="1" s="1"/>
  <c r="DQ1086" i="1" a="1"/>
  <c r="DQ1086" i="1" s="1"/>
  <c r="DQ1087" i="1" a="1"/>
  <c r="DQ1087" i="1" s="1"/>
  <c r="DQ1088" i="1" a="1"/>
  <c r="DQ1088" i="1" s="1"/>
  <c r="DQ1089" i="1" a="1"/>
  <c r="DQ1089" i="1" s="1"/>
  <c r="DQ992" i="1" a="1"/>
  <c r="DQ992" i="1" s="1"/>
  <c r="DQ1001" i="1" a="1"/>
  <c r="DQ1001" i="1" s="1"/>
  <c r="DQ1005" i="1" a="1"/>
  <c r="DQ1005" i="1" s="1"/>
  <c r="DQ1009" i="1" a="1"/>
  <c r="DQ1009" i="1" s="1"/>
  <c r="DQ1020" i="1" a="1"/>
  <c r="DQ1020" i="1" s="1"/>
  <c r="DQ1023" i="1" a="1"/>
  <c r="DQ1023" i="1" s="1"/>
  <c r="DQ1034" i="1" a="1"/>
  <c r="DQ1034" i="1" s="1"/>
  <c r="DQ1041" i="1" a="1"/>
  <c r="DQ1041" i="1" s="1"/>
  <c r="DQ1050" i="1" a="1"/>
  <c r="DQ1050" i="1" s="1"/>
  <c r="DQ1054" i="1" a="1"/>
  <c r="DQ1054" i="1" s="1"/>
  <c r="DQ1069" i="1" a="1"/>
  <c r="DQ1069" i="1" s="1"/>
  <c r="DQ1072" i="1" a="1"/>
  <c r="DQ1072" i="1" s="1"/>
  <c r="DQ1075" i="1" a="1"/>
  <c r="DQ1075" i="1" s="1"/>
  <c r="DQ781" i="1" a="1"/>
  <c r="DQ781" i="1" s="1"/>
  <c r="DQ902" i="1" a="1"/>
  <c r="DQ902" i="1" s="1"/>
  <c r="DQ940" i="1" a="1"/>
  <c r="DQ940" i="1" s="1"/>
  <c r="DQ949" i="1" a="1"/>
  <c r="DQ949" i="1" s="1"/>
  <c r="DQ974" i="1" a="1"/>
  <c r="DQ974" i="1" s="1"/>
  <c r="DQ987" i="1" a="1"/>
  <c r="DQ987" i="1" s="1"/>
  <c r="DQ999" i="1" a="1"/>
  <c r="DQ999" i="1" s="1"/>
  <c r="DQ1015" i="1" a="1"/>
  <c r="DQ1015" i="1" s="1"/>
  <c r="DQ1029" i="1" a="1"/>
  <c r="DQ1029" i="1" s="1"/>
  <c r="DQ1036" i="1" a="1"/>
  <c r="DQ1036" i="1" s="1"/>
  <c r="DQ1044" i="1" a="1"/>
  <c r="DQ1044" i="1" s="1"/>
  <c r="DQ1047" i="1" a="1"/>
  <c r="DQ1047" i="1" s="1"/>
  <c r="DQ1057" i="1" a="1"/>
  <c r="DQ1057" i="1" s="1"/>
  <c r="DQ873" i="1" a="1"/>
  <c r="DQ873" i="1" s="1"/>
  <c r="DQ899" i="1" a="1"/>
  <c r="DQ899" i="1" s="1"/>
  <c r="DQ913" i="1" a="1"/>
  <c r="DQ913" i="1" s="1"/>
  <c r="DQ993" i="1" a="1"/>
  <c r="DQ993" i="1" s="1"/>
  <c r="DQ996" i="1" a="1"/>
  <c r="DQ996" i="1" s="1"/>
  <c r="DQ1002" i="1" a="1"/>
  <c r="DQ1002" i="1" s="1"/>
  <c r="DQ1022" i="1" a="1"/>
  <c r="DQ1022" i="1" s="1"/>
  <c r="DQ1026" i="1" a="1"/>
  <c r="DQ1026" i="1" s="1"/>
  <c r="DQ1031" i="1" a="1"/>
  <c r="DQ1031" i="1" s="1"/>
  <c r="DQ1038" i="1" a="1"/>
  <c r="DQ1038" i="1" s="1"/>
  <c r="DQ1045" i="1" a="1"/>
  <c r="DQ1045" i="1" s="1"/>
  <c r="DQ1059" i="1" a="1"/>
  <c r="DQ1059" i="1" s="1"/>
  <c r="DQ1065" i="1" a="1"/>
  <c r="DQ1065" i="1" s="1"/>
  <c r="DQ1067" i="1" a="1"/>
  <c r="DQ1067" i="1" s="1"/>
  <c r="DQ1070" i="1" a="1"/>
  <c r="DQ1070" i="1" s="1"/>
  <c r="DQ908" i="1" a="1"/>
  <c r="DQ908" i="1" s="1"/>
  <c r="DQ985" i="1" a="1"/>
  <c r="DQ985" i="1" s="1"/>
  <c r="DQ990" i="1" a="1"/>
  <c r="DQ990" i="1" s="1"/>
  <c r="DQ1003" i="1" a="1"/>
  <c r="DQ1003" i="1" s="1"/>
  <c r="DQ1008" i="1" a="1"/>
  <c r="DQ1008" i="1" s="1"/>
  <c r="DQ1010" i="1" a="1"/>
  <c r="DQ1010" i="1" s="1"/>
  <c r="DQ1017" i="1" a="1"/>
  <c r="DQ1017" i="1" s="1"/>
  <c r="DQ1028" i="1" a="1"/>
  <c r="DQ1028" i="1" s="1"/>
  <c r="DQ1033" i="1" a="1"/>
  <c r="DQ1033" i="1" s="1"/>
  <c r="DQ1035" i="1" a="1"/>
  <c r="DQ1035" i="1" s="1"/>
  <c r="DQ1048" i="1" a="1"/>
  <c r="DQ1048" i="1" s="1"/>
  <c r="DQ1061" i="1" a="1"/>
  <c r="DQ1061" i="1" s="1"/>
  <c r="DQ1073" i="1" a="1"/>
  <c r="DQ1073" i="1" s="1"/>
  <c r="DQ1076" i="1" a="1"/>
  <c r="DQ1076" i="1" s="1"/>
  <c r="DQ867" i="1" a="1"/>
  <c r="DQ867" i="1" s="1"/>
  <c r="DQ986" i="1" a="1"/>
  <c r="DQ986" i="1" s="1"/>
  <c r="DQ997" i="1" a="1"/>
  <c r="DQ997" i="1" s="1"/>
  <c r="DQ1000" i="1" a="1"/>
  <c r="DQ1000" i="1" s="1"/>
  <c r="DQ1014" i="1" a="1"/>
  <c r="DQ1014" i="1" s="1"/>
  <c r="DQ1021" i="1" a="1"/>
  <c r="DQ1021" i="1" s="1"/>
  <c r="DQ1030" i="1" a="1"/>
  <c r="DQ1030" i="1" s="1"/>
  <c r="DQ1037" i="1" a="1"/>
  <c r="DQ1037" i="1" s="1"/>
  <c r="DQ1063" i="1" a="1"/>
  <c r="DQ1063" i="1" s="1"/>
  <c r="DQ1068" i="1" a="1"/>
  <c r="DQ1068" i="1" s="1"/>
  <c r="DQ1071" i="1" a="1"/>
  <c r="DQ1071" i="1" s="1"/>
  <c r="DQ1074" i="1" a="1"/>
  <c r="DQ1074" i="1" s="1"/>
  <c r="DQ1077" i="1" a="1"/>
  <c r="DQ1077" i="1" s="1"/>
  <c r="DQ1078" i="1" a="1"/>
  <c r="DQ1078" i="1" s="1"/>
  <c r="DQ1079" i="1" a="1"/>
  <c r="DQ1079" i="1" s="1"/>
  <c r="DQ1106" i="1" a="1"/>
  <c r="DQ1106" i="1" s="1"/>
  <c r="DQ1107" i="1" a="1"/>
  <c r="DQ1107" i="1" s="1"/>
  <c r="DQ1108" i="1" a="1"/>
  <c r="DQ1108" i="1" s="1"/>
  <c r="DQ1109" i="1" a="1"/>
  <c r="DQ1109" i="1" s="1"/>
  <c r="DQ1110" i="1" a="1"/>
  <c r="DQ1110" i="1" s="1"/>
  <c r="DQ1111" i="1" a="1"/>
  <c r="DQ1111" i="1" s="1"/>
  <c r="DQ1064" i="1" a="1"/>
  <c r="DQ1064" i="1" s="1"/>
  <c r="DQ1122" i="1" a="1"/>
  <c r="DQ1122" i="1" s="1"/>
  <c r="DQ1123" i="1" a="1"/>
  <c r="DQ1123" i="1" s="1"/>
  <c r="DQ1124" i="1" a="1"/>
  <c r="DQ1124" i="1" s="1"/>
  <c r="DQ1125" i="1" a="1"/>
  <c r="DQ1125" i="1" s="1"/>
  <c r="DQ1126" i="1" a="1"/>
  <c r="DQ1126" i="1" s="1"/>
  <c r="DQ1127" i="1" a="1"/>
  <c r="DQ1127" i="1" s="1"/>
  <c r="DQ1128" i="1" a="1"/>
  <c r="DQ1128" i="1" s="1"/>
  <c r="DQ1129" i="1" a="1"/>
  <c r="DQ1129" i="1" s="1"/>
  <c r="DQ1130" i="1" a="1"/>
  <c r="DQ1130" i="1" s="1"/>
  <c r="DQ1131" i="1" a="1"/>
  <c r="DQ1131" i="1" s="1"/>
  <c r="DQ1132" i="1" a="1"/>
  <c r="DQ1132" i="1" s="1"/>
  <c r="DQ1133" i="1" a="1"/>
  <c r="DQ1133" i="1" s="1"/>
  <c r="DQ1134" i="1" a="1"/>
  <c r="DQ1134" i="1" s="1"/>
  <c r="DQ1135" i="1" a="1"/>
  <c r="DQ1135" i="1" s="1"/>
  <c r="DQ1136" i="1" a="1"/>
  <c r="DQ1136" i="1" s="1"/>
  <c r="DQ1137" i="1" a="1"/>
  <c r="DQ1137" i="1" s="1"/>
  <c r="DQ1153" i="1" a="1"/>
  <c r="DQ1153" i="1" s="1"/>
  <c r="DQ1155" i="1" a="1"/>
  <c r="DQ1155" i="1" s="1"/>
  <c r="DQ1156" i="1" a="1"/>
  <c r="DQ1156" i="1" s="1"/>
  <c r="DQ1157" i="1" a="1"/>
  <c r="DQ1157" i="1" s="1"/>
  <c r="DQ1158" i="1" a="1"/>
  <c r="DQ1158" i="1" s="1"/>
  <c r="DQ1159" i="1" a="1"/>
  <c r="DQ1159" i="1" s="1"/>
  <c r="DQ1160" i="1" a="1"/>
  <c r="DQ1160" i="1" s="1"/>
  <c r="DQ1161" i="1" a="1"/>
  <c r="DQ1161" i="1" s="1"/>
  <c r="DQ1162" i="1" a="1"/>
  <c r="DQ1162" i="1" s="1"/>
  <c r="DQ1163" i="1" a="1"/>
  <c r="DQ1163" i="1" s="1"/>
  <c r="DQ1164" i="1" a="1"/>
  <c r="DQ1164" i="1" s="1"/>
  <c r="DQ1165" i="1" a="1"/>
  <c r="DQ1165" i="1" s="1"/>
  <c r="DQ1166" i="1" a="1"/>
  <c r="DQ1166" i="1" s="1"/>
  <c r="DQ1167" i="1" a="1"/>
  <c r="DQ1167" i="1" s="1"/>
  <c r="DQ1168" i="1" a="1"/>
  <c r="DQ1168" i="1" s="1"/>
  <c r="DQ1169" i="1" a="1"/>
  <c r="DQ1169" i="1" s="1"/>
  <c r="DQ1241" i="1" a="1"/>
  <c r="DQ1241" i="1" s="1"/>
  <c r="DQ1244" i="1" a="1"/>
  <c r="DQ1244" i="1" s="1"/>
  <c r="DQ1248" i="1" a="1"/>
  <c r="DQ1248" i="1" s="1"/>
  <c r="DQ1251" i="1" a="1"/>
  <c r="DQ1251" i="1" s="1"/>
  <c r="DQ1254" i="1" a="1"/>
  <c r="DQ1254" i="1" s="1"/>
  <c r="DQ1257" i="1" a="1"/>
  <c r="DQ1257" i="1" s="1"/>
  <c r="DQ994" i="1" a="1"/>
  <c r="DQ994" i="1" s="1"/>
  <c r="DQ1055" i="1" a="1"/>
  <c r="DQ1055" i="1" s="1"/>
  <c r="DQ1112" i="1" a="1"/>
  <c r="DQ1112" i="1" s="1"/>
  <c r="DQ1113" i="1" a="1"/>
  <c r="DQ1113" i="1" s="1"/>
  <c r="DQ1114" i="1" a="1"/>
  <c r="DQ1114" i="1" s="1"/>
  <c r="DQ1115" i="1" a="1"/>
  <c r="DQ1115" i="1" s="1"/>
  <c r="DQ1116" i="1" a="1"/>
  <c r="DQ1116" i="1" s="1"/>
  <c r="DQ1117" i="1" a="1"/>
  <c r="DQ1117" i="1" s="1"/>
  <c r="DQ1118" i="1" a="1"/>
  <c r="DQ1118" i="1" s="1"/>
  <c r="DQ1119" i="1" a="1"/>
  <c r="DQ1119" i="1" s="1"/>
  <c r="DQ1120" i="1" a="1"/>
  <c r="DQ1120" i="1" s="1"/>
  <c r="DQ1121" i="1" a="1"/>
  <c r="DQ1121" i="1" s="1"/>
  <c r="DQ885" i="1" a="1"/>
  <c r="DQ885" i="1" s="1"/>
  <c r="DQ911" i="1" a="1"/>
  <c r="DQ911" i="1" s="1"/>
  <c r="DQ935" i="1" a="1"/>
  <c r="DQ935" i="1" s="1"/>
  <c r="DQ1042" i="1" a="1"/>
  <c r="DQ1042" i="1" s="1"/>
  <c r="DQ1246" i="1" a="1"/>
  <c r="DQ1246" i="1" s="1"/>
  <c r="DQ1249" i="1" a="1"/>
  <c r="DQ1249" i="1" s="1"/>
  <c r="DQ988" i="1" a="1"/>
  <c r="DQ988" i="1" s="1"/>
  <c r="DQ1234" i="1" a="1"/>
  <c r="DQ1234" i="1" s="1"/>
  <c r="DQ1242" i="1" a="1"/>
  <c r="DQ1242" i="1" s="1"/>
  <c r="DQ1252" i="1" a="1"/>
  <c r="DQ1252" i="1" s="1"/>
  <c r="DQ1255" i="1" a="1"/>
  <c r="DQ1255" i="1" s="1"/>
  <c r="DQ1012" i="1" a="1"/>
  <c r="DQ1012" i="1" s="1"/>
  <c r="DQ1053" i="1" a="1"/>
  <c r="DQ1053" i="1" s="1"/>
  <c r="DQ1218" i="1" a="1"/>
  <c r="DQ1218" i="1" s="1"/>
  <c r="DQ1219" i="1" a="1"/>
  <c r="DQ1219" i="1" s="1"/>
  <c r="DQ1220" i="1" a="1"/>
  <c r="DQ1220" i="1" s="1"/>
  <c r="DQ1221" i="1" a="1"/>
  <c r="DQ1221" i="1" s="1"/>
  <c r="DQ1222" i="1" a="1"/>
  <c r="DQ1222" i="1" s="1"/>
  <c r="DQ1223" i="1" a="1"/>
  <c r="DQ1223" i="1" s="1"/>
  <c r="DQ1224" i="1" a="1"/>
  <c r="DQ1224" i="1" s="1"/>
  <c r="DQ1225" i="1" a="1"/>
  <c r="DQ1225" i="1" s="1"/>
  <c r="DQ1226" i="1" a="1"/>
  <c r="DQ1226" i="1" s="1"/>
  <c r="DQ1227" i="1" a="1"/>
  <c r="DQ1227" i="1" s="1"/>
  <c r="DQ1228" i="1" a="1"/>
  <c r="DQ1228" i="1" s="1"/>
  <c r="DQ1229" i="1" a="1"/>
  <c r="DQ1229" i="1" s="1"/>
  <c r="DQ1230" i="1" a="1"/>
  <c r="DQ1230" i="1" s="1"/>
  <c r="DQ1231" i="1" a="1"/>
  <c r="DQ1231" i="1" s="1"/>
  <c r="DQ1232" i="1" a="1"/>
  <c r="DQ1232" i="1" s="1"/>
  <c r="DQ1233" i="1" a="1"/>
  <c r="DQ1233" i="1" s="1"/>
  <c r="DQ1235" i="1" a="1"/>
  <c r="DQ1235" i="1" s="1"/>
  <c r="DQ1236" i="1" a="1"/>
  <c r="DQ1236" i="1" s="1"/>
  <c r="DQ1245" i="1" a="1"/>
  <c r="DQ1245" i="1" s="1"/>
  <c r="DQ1006" i="1" a="1"/>
  <c r="DQ1006" i="1" s="1"/>
  <c r="DQ1040" i="1" a="1"/>
  <c r="DQ1040" i="1" s="1"/>
  <c r="DQ1202" i="1" a="1"/>
  <c r="DQ1202" i="1" s="1"/>
  <c r="DQ1203" i="1" a="1"/>
  <c r="DQ1203" i="1" s="1"/>
  <c r="DQ1204" i="1" a="1"/>
  <c r="DQ1204" i="1" s="1"/>
  <c r="DQ1205" i="1" a="1"/>
  <c r="DQ1205" i="1" s="1"/>
  <c r="DQ1206" i="1" a="1"/>
  <c r="DQ1206" i="1" s="1"/>
  <c r="DQ1207" i="1" a="1"/>
  <c r="DQ1207" i="1" s="1"/>
  <c r="DQ1208" i="1" a="1"/>
  <c r="DQ1208" i="1" s="1"/>
  <c r="DQ1209" i="1" a="1"/>
  <c r="DQ1209" i="1" s="1"/>
  <c r="DQ1210" i="1" a="1"/>
  <c r="DQ1210" i="1" s="1"/>
  <c r="DQ1211" i="1" a="1"/>
  <c r="DQ1211" i="1" s="1"/>
  <c r="DQ1212" i="1" a="1"/>
  <c r="DQ1212" i="1" s="1"/>
  <c r="DQ1213" i="1" a="1"/>
  <c r="DQ1213" i="1" s="1"/>
  <c r="DQ1214" i="1" a="1"/>
  <c r="DQ1214" i="1" s="1"/>
  <c r="DQ1215" i="1" a="1"/>
  <c r="DQ1215" i="1" s="1"/>
  <c r="DQ1216" i="1" a="1"/>
  <c r="DQ1216" i="1" s="1"/>
  <c r="DQ1217" i="1" a="1"/>
  <c r="DQ1217" i="1" s="1"/>
  <c r="DQ1237" i="1" a="1"/>
  <c r="DQ1237" i="1" s="1"/>
  <c r="DQ1238" i="1" a="1"/>
  <c r="DQ1238" i="1" s="1"/>
  <c r="DQ1247" i="1" a="1"/>
  <c r="DQ1247" i="1" s="1"/>
  <c r="DQ1250" i="1" a="1"/>
  <c r="DQ1250" i="1" s="1"/>
  <c r="DQ1253" i="1" a="1"/>
  <c r="DQ1253" i="1" s="1"/>
  <c r="DQ900" i="1" a="1"/>
  <c r="DQ900" i="1" s="1"/>
  <c r="DQ1019" i="1" a="1"/>
  <c r="DQ1019" i="1" s="1"/>
  <c r="DQ1025" i="1" a="1"/>
  <c r="DQ1025" i="1" s="1"/>
  <c r="DQ1186" i="1" a="1"/>
  <c r="DQ1186" i="1" s="1"/>
  <c r="DQ1187" i="1" a="1"/>
  <c r="DQ1187" i="1" s="1"/>
  <c r="DQ1188" i="1" a="1"/>
  <c r="DQ1188" i="1" s="1"/>
  <c r="DQ1189" i="1" a="1"/>
  <c r="DQ1189" i="1" s="1"/>
  <c r="DQ1190" i="1" a="1"/>
  <c r="DQ1190" i="1" s="1"/>
  <c r="DQ1191" i="1" a="1"/>
  <c r="DQ1191" i="1" s="1"/>
  <c r="DQ1192" i="1" a="1"/>
  <c r="DQ1192" i="1" s="1"/>
  <c r="DQ1193" i="1" a="1"/>
  <c r="DQ1193" i="1" s="1"/>
  <c r="DQ1194" i="1" a="1"/>
  <c r="DQ1194" i="1" s="1"/>
  <c r="DQ1195" i="1" a="1"/>
  <c r="DQ1195" i="1" s="1"/>
  <c r="DQ1196" i="1" a="1"/>
  <c r="DQ1196" i="1" s="1"/>
  <c r="DQ1197" i="1" a="1"/>
  <c r="DQ1197" i="1" s="1"/>
  <c r="DQ1198" i="1" a="1"/>
  <c r="DQ1198" i="1" s="1"/>
  <c r="DQ1199" i="1" a="1"/>
  <c r="DQ1199" i="1" s="1"/>
  <c r="DQ1200" i="1" a="1"/>
  <c r="DQ1200" i="1" s="1"/>
  <c r="DQ1201" i="1" a="1"/>
  <c r="DQ1201" i="1" s="1"/>
  <c r="DQ1239" i="1" a="1"/>
  <c r="DQ1239" i="1" s="1"/>
  <c r="DQ1240" i="1" a="1"/>
  <c r="DQ1240" i="1" s="1"/>
  <c r="DQ1243" i="1" a="1"/>
  <c r="DQ1243" i="1" s="1"/>
  <c r="DQ1256" i="1" a="1"/>
  <c r="DQ1256" i="1" s="1"/>
  <c r="DQ1139" i="1" a="1"/>
  <c r="DQ1139" i="1" s="1"/>
  <c r="DQ1143" i="1" a="1"/>
  <c r="DQ1143" i="1" s="1"/>
  <c r="DQ1147" i="1" a="1"/>
  <c r="DQ1147" i="1" s="1"/>
  <c r="DQ1151" i="1" a="1"/>
  <c r="DQ1151" i="1" s="1"/>
  <c r="DQ1171" i="1" a="1"/>
  <c r="DQ1171" i="1" s="1"/>
  <c r="DQ1175" i="1" a="1"/>
  <c r="DQ1175" i="1" s="1"/>
  <c r="DQ1179" i="1" a="1"/>
  <c r="DQ1179" i="1" s="1"/>
  <c r="DQ1183" i="1" a="1"/>
  <c r="DQ1183" i="1" s="1"/>
  <c r="DQ1259" i="1" a="1"/>
  <c r="DQ1259" i="1" s="1"/>
  <c r="DQ1262" i="1" a="1"/>
  <c r="DQ1262" i="1" s="1"/>
  <c r="DQ1265" i="1" a="1"/>
  <c r="DQ1265" i="1" s="1"/>
  <c r="DQ1288" i="1" a="1"/>
  <c r="DQ1288" i="1" s="1"/>
  <c r="DQ1291" i="1" a="1"/>
  <c r="DQ1291" i="1" s="1"/>
  <c r="DQ1294" i="1" a="1"/>
  <c r="DQ1294" i="1" s="1"/>
  <c r="DQ1297" i="1" a="1"/>
  <c r="DQ1297" i="1" s="1"/>
  <c r="DQ2" i="1" a="1"/>
  <c r="DQ2" i="1" s="1"/>
  <c r="DQ1318" i="1" s="1" a="1"/>
  <c r="DQ1318" i="1" s="1"/>
  <c r="DQ1307" i="1" a="1"/>
  <c r="DQ1307" i="1" s="1"/>
  <c r="DQ1142" i="1" a="1"/>
  <c r="DQ1142" i="1" s="1"/>
  <c r="DQ1150" i="1" a="1"/>
  <c r="DQ1150" i="1" s="1"/>
  <c r="DQ1170" i="1" a="1"/>
  <c r="DQ1170" i="1" s="1"/>
  <c r="DQ1178" i="1" a="1"/>
  <c r="DQ1178" i="1" s="1"/>
  <c r="DQ1267" i="1" a="1"/>
  <c r="DQ1267" i="1" s="1"/>
  <c r="DQ1270" i="1" a="1"/>
  <c r="DQ1270" i="1" s="1"/>
  <c r="DQ1296" i="1" a="1"/>
  <c r="DQ1296" i="1" s="1"/>
  <c r="DQ1305" i="1" a="1"/>
  <c r="DQ1305" i="1" s="1"/>
  <c r="DQ1051" i="1" a="1"/>
  <c r="DQ1051" i="1" s="1"/>
  <c r="DQ1268" i="1" a="1"/>
  <c r="DQ1268" i="1" s="1"/>
  <c r="DQ1271" i="1" a="1"/>
  <c r="DQ1271" i="1" s="1"/>
  <c r="DQ1274" i="1" a="1"/>
  <c r="DQ1274" i="1" s="1"/>
  <c r="DQ1277" i="1" a="1"/>
  <c r="DQ1277" i="1" s="1"/>
  <c r="DQ1300" i="1" a="1"/>
  <c r="DQ1300" i="1" s="1"/>
  <c r="DQ1303" i="1" a="1"/>
  <c r="DQ1303" i="1" s="1"/>
  <c r="DQ1306" i="1" a="1"/>
  <c r="DQ1306" i="1" s="1"/>
  <c r="DQ1309" i="1" a="1"/>
  <c r="DQ1309" i="1" s="1"/>
  <c r="DQ1140" i="1" a="1"/>
  <c r="DQ1140" i="1" s="1"/>
  <c r="DQ1144" i="1" a="1"/>
  <c r="DQ1144" i="1" s="1"/>
  <c r="DQ1148" i="1" a="1"/>
  <c r="DQ1148" i="1" s="1"/>
  <c r="DQ1152" i="1" a="1"/>
  <c r="DQ1152" i="1" s="1"/>
  <c r="DQ1172" i="1" a="1"/>
  <c r="DQ1172" i="1" s="1"/>
  <c r="DQ1176" i="1" a="1"/>
  <c r="DQ1176" i="1" s="1"/>
  <c r="DQ1180" i="1" a="1"/>
  <c r="DQ1180" i="1" s="1"/>
  <c r="DQ1184" i="1" a="1"/>
  <c r="DQ1184" i="1" s="1"/>
  <c r="DQ1280" i="1" a="1"/>
  <c r="DQ1280" i="1" s="1"/>
  <c r="DQ1283" i="1" a="1"/>
  <c r="DQ1283" i="1" s="1"/>
  <c r="DQ1286" i="1" a="1"/>
  <c r="DQ1286" i="1" s="1"/>
  <c r="DQ1289" i="1" a="1"/>
  <c r="DQ1289" i="1" s="1"/>
  <c r="DQ1312" i="1" a="1"/>
  <c r="DQ1312" i="1" s="1"/>
  <c r="DQ1315" i="1" a="1"/>
  <c r="DQ1315" i="1" s="1"/>
  <c r="DQ1313" i="1" a="1"/>
  <c r="DQ1313" i="1" s="1"/>
  <c r="DQ1260" i="1" a="1"/>
  <c r="DQ1260" i="1" s="1"/>
  <c r="DQ1263" i="1" a="1"/>
  <c r="DQ1263" i="1" s="1"/>
  <c r="DQ1266" i="1" a="1"/>
  <c r="DQ1266" i="1" s="1"/>
  <c r="DQ1269" i="1" a="1"/>
  <c r="DQ1269" i="1" s="1"/>
  <c r="DQ1292" i="1" a="1"/>
  <c r="DQ1292" i="1" s="1"/>
  <c r="DQ1295" i="1" a="1"/>
  <c r="DQ1295" i="1" s="1"/>
  <c r="DQ1298" i="1" a="1"/>
  <c r="DQ1298" i="1" s="1"/>
  <c r="DQ1301" i="1" a="1"/>
  <c r="DQ1301" i="1" s="1"/>
  <c r="DQ1264" i="1" a="1"/>
  <c r="DQ1264" i="1" s="1"/>
  <c r="DQ1299" i="1" a="1"/>
  <c r="DQ1299" i="1" s="1"/>
  <c r="DQ1141" i="1" a="1"/>
  <c r="DQ1141" i="1" s="1"/>
  <c r="DQ1145" i="1" a="1"/>
  <c r="DQ1145" i="1" s="1"/>
  <c r="DQ1149" i="1" a="1"/>
  <c r="DQ1149" i="1" s="1"/>
  <c r="DQ1173" i="1" a="1"/>
  <c r="DQ1173" i="1" s="1"/>
  <c r="DQ1177" i="1" a="1"/>
  <c r="DQ1177" i="1" s="1"/>
  <c r="DQ1181" i="1" a="1"/>
  <c r="DQ1181" i="1" s="1"/>
  <c r="DQ1185" i="1" a="1"/>
  <c r="DQ1185" i="1" s="1"/>
  <c r="DQ1272" i="1" a="1"/>
  <c r="DQ1272" i="1" s="1"/>
  <c r="DQ1275" i="1" a="1"/>
  <c r="DQ1275" i="1" s="1"/>
  <c r="DQ1278" i="1" a="1"/>
  <c r="DQ1278" i="1" s="1"/>
  <c r="DQ1281" i="1" a="1"/>
  <c r="DQ1281" i="1" s="1"/>
  <c r="DQ1304" i="1" a="1"/>
  <c r="DQ1304" i="1" s="1"/>
  <c r="DQ1138" i="1" a="1"/>
  <c r="DQ1138" i="1" s="1"/>
  <c r="DQ1146" i="1" a="1"/>
  <c r="DQ1146" i="1" s="1"/>
  <c r="DQ1154" i="1" a="1"/>
  <c r="DQ1154" i="1" s="1"/>
  <c r="DQ1174" i="1" a="1"/>
  <c r="DQ1174" i="1" s="1"/>
  <c r="DQ1182" i="1" a="1"/>
  <c r="DQ1182" i="1" s="1"/>
  <c r="DQ1273" i="1" a="1"/>
  <c r="DQ1273" i="1" s="1"/>
  <c r="DQ1302" i="1" a="1"/>
  <c r="DQ1302" i="1" s="1"/>
  <c r="DQ1258" i="1" a="1"/>
  <c r="DQ1258" i="1" s="1"/>
  <c r="DQ1261" i="1" a="1"/>
  <c r="DQ1261" i="1" s="1"/>
  <c r="DQ1284" i="1" a="1"/>
  <c r="DQ1284" i="1" s="1"/>
  <c r="DQ1287" i="1" a="1"/>
  <c r="DQ1287" i="1" s="1"/>
  <c r="DQ1290" i="1" a="1"/>
  <c r="DQ1290" i="1" s="1"/>
  <c r="DQ1293" i="1" a="1"/>
  <c r="DQ1293" i="1" s="1"/>
  <c r="DQ1316" i="1" a="1"/>
  <c r="DQ1316" i="1" s="1"/>
  <c r="DQ1276" i="1" a="1"/>
  <c r="DQ1276" i="1" s="1"/>
  <c r="DQ1279" i="1" a="1"/>
  <c r="DQ1279" i="1" s="1"/>
  <c r="DQ1282" i="1" a="1"/>
  <c r="DQ1282" i="1" s="1"/>
  <c r="DQ1285" i="1" a="1"/>
  <c r="DQ1285" i="1" s="1"/>
  <c r="DQ1308" i="1" a="1"/>
  <c r="DQ1308" i="1" s="1"/>
  <c r="DQ1311" i="1" a="1"/>
  <c r="DQ1311" i="1" s="1"/>
  <c r="DQ1314" i="1" a="1"/>
  <c r="DQ1314" i="1" s="1"/>
  <c r="DQ1317" i="1" a="1"/>
  <c r="DQ1317" i="1" s="1"/>
  <c r="DQ1310" i="1" a="1"/>
  <c r="DQ1310" i="1" s="1"/>
  <c r="DM15" i="1" a="1"/>
  <c r="DM15" i="1" s="1"/>
  <c r="DM22" i="1" a="1"/>
  <c r="DM22" i="1" s="1"/>
  <c r="DM26" i="1" a="1"/>
  <c r="DM26" i="1" s="1"/>
  <c r="DM28" i="1" a="1"/>
  <c r="DM28" i="1" s="1"/>
  <c r="DM31" i="1" a="1"/>
  <c r="DM31" i="1" s="1"/>
  <c r="DM40" i="1" a="1"/>
  <c r="DM40" i="1" s="1"/>
  <c r="DM41" i="1" a="1"/>
  <c r="DM41" i="1" s="1"/>
  <c r="DM3" i="1" a="1"/>
  <c r="DM3" i="1" s="1"/>
  <c r="DM16" i="1" a="1"/>
  <c r="DM16" i="1" s="1"/>
  <c r="DM17" i="1" a="1"/>
  <c r="DM17" i="1" s="1"/>
  <c r="DM18" i="1" a="1"/>
  <c r="DM18" i="1" s="1"/>
  <c r="DM19" i="1" a="1"/>
  <c r="DM19" i="1" s="1"/>
  <c r="DM20" i="1" a="1"/>
  <c r="DM20" i="1" s="1"/>
  <c r="DM29" i="1" a="1"/>
  <c r="DM29" i="1" s="1"/>
  <c r="DM30" i="1" a="1"/>
  <c r="DM30" i="1" s="1"/>
  <c r="DM38" i="1" a="1"/>
  <c r="DM38" i="1" s="1"/>
  <c r="DM39" i="1" a="1"/>
  <c r="DM39" i="1" s="1"/>
  <c r="DM8" i="1" a="1"/>
  <c r="DM8" i="1" s="1"/>
  <c r="DM9" i="1" a="1"/>
  <c r="DM9" i="1" s="1"/>
  <c r="DM10" i="1" a="1"/>
  <c r="DM10" i="1" s="1"/>
  <c r="DM11" i="1" a="1"/>
  <c r="DM11" i="1" s="1"/>
  <c r="DM27" i="1" a="1"/>
  <c r="DM27" i="1" s="1"/>
  <c r="DM34" i="1" a="1"/>
  <c r="DM34" i="1" s="1"/>
  <c r="DM4" i="1" a="1"/>
  <c r="DM4" i="1" s="1"/>
  <c r="DM5" i="1" a="1"/>
  <c r="DM5" i="1" s="1"/>
  <c r="DM33" i="1" a="1"/>
  <c r="DM33" i="1" s="1"/>
  <c r="DM6" i="1" a="1"/>
  <c r="DM6" i="1" s="1"/>
  <c r="DM54" i="1" a="1"/>
  <c r="DM54" i="1" s="1"/>
  <c r="DM57" i="1" a="1"/>
  <c r="DM57" i="1" s="1"/>
  <c r="DM7" i="1" a="1"/>
  <c r="DM7" i="1" s="1"/>
  <c r="DM14" i="1" a="1"/>
  <c r="DM14" i="1" s="1"/>
  <c r="DM21" i="1" a="1"/>
  <c r="DM21" i="1" s="1"/>
  <c r="DM24" i="1" a="1"/>
  <c r="DM24" i="1" s="1"/>
  <c r="DM47" i="1" a="1"/>
  <c r="DM47" i="1" s="1"/>
  <c r="DM35" i="1" a="1"/>
  <c r="DM35" i="1" s="1"/>
  <c r="DM46" i="1" a="1"/>
  <c r="DM46" i="1" s="1"/>
  <c r="DM55" i="1" a="1"/>
  <c r="DM55" i="1" s="1"/>
  <c r="DM58" i="1" a="1"/>
  <c r="DM58" i="1" s="1"/>
  <c r="DM36" i="1" a="1"/>
  <c r="DM36" i="1" s="1"/>
  <c r="DM43" i="1" a="1"/>
  <c r="DM43" i="1" s="1"/>
  <c r="DM44" i="1" a="1"/>
  <c r="DM44" i="1" s="1"/>
  <c r="DM45" i="1" a="1"/>
  <c r="DM45" i="1" s="1"/>
  <c r="DM48" i="1" a="1"/>
  <c r="DM48" i="1" s="1"/>
  <c r="DM12" i="1" a="1"/>
  <c r="DM12" i="1" s="1"/>
  <c r="DM23" i="1" a="1"/>
  <c r="DM23" i="1" s="1"/>
  <c r="DM37" i="1" a="1"/>
  <c r="DM37" i="1" s="1"/>
  <c r="DM52" i="1" a="1"/>
  <c r="DM52" i="1" s="1"/>
  <c r="DM53" i="1" a="1"/>
  <c r="DM53" i="1" s="1"/>
  <c r="DM56" i="1" a="1"/>
  <c r="DM56" i="1" s="1"/>
  <c r="DM42" i="1" a="1"/>
  <c r="DM42" i="1" s="1"/>
  <c r="DM72" i="1" a="1"/>
  <c r="DM72" i="1" s="1"/>
  <c r="DM79" i="1" a="1"/>
  <c r="DM79" i="1" s="1"/>
  <c r="DM80" i="1" a="1"/>
  <c r="DM80" i="1" s="1"/>
  <c r="DM82" i="1" a="1"/>
  <c r="DM82" i="1" s="1"/>
  <c r="DM60" i="1" a="1"/>
  <c r="DM60" i="1" s="1"/>
  <c r="DM62" i="1" a="1"/>
  <c r="DM62" i="1" s="1"/>
  <c r="DM67" i="1" a="1"/>
  <c r="DM67" i="1" s="1"/>
  <c r="DM69" i="1" a="1"/>
  <c r="DM69" i="1" s="1"/>
  <c r="DM74" i="1" a="1"/>
  <c r="DM74" i="1" s="1"/>
  <c r="DM83" i="1" a="1"/>
  <c r="DM83" i="1" s="1"/>
  <c r="DM13" i="1" a="1"/>
  <c r="DM13" i="1" s="1"/>
  <c r="DM49" i="1" a="1"/>
  <c r="DM49" i="1" s="1"/>
  <c r="DM51" i="1" a="1"/>
  <c r="DM51" i="1" s="1"/>
  <c r="DM66" i="1" a="1"/>
  <c r="DM66" i="1" s="1"/>
  <c r="DM71" i="1" a="1"/>
  <c r="DM71" i="1" s="1"/>
  <c r="DM76" i="1" a="1"/>
  <c r="DM76" i="1" s="1"/>
  <c r="DM78" i="1" a="1"/>
  <c r="DM78" i="1" s="1"/>
  <c r="DM84" i="1" a="1"/>
  <c r="DM84" i="1" s="1"/>
  <c r="DM25" i="1" a="1"/>
  <c r="DM25" i="1" s="1"/>
  <c r="DM65" i="1" a="1"/>
  <c r="DM65" i="1" s="1"/>
  <c r="DM85" i="1" a="1"/>
  <c r="DM85" i="1" s="1"/>
  <c r="DM59" i="1" a="1"/>
  <c r="DM59" i="1" s="1"/>
  <c r="DM61" i="1" a="1"/>
  <c r="DM61" i="1" s="1"/>
  <c r="DM63" i="1" a="1"/>
  <c r="DM63" i="1" s="1"/>
  <c r="DM64" i="1" a="1"/>
  <c r="DM64" i="1" s="1"/>
  <c r="DM73" i="1" a="1"/>
  <c r="DM73" i="1" s="1"/>
  <c r="DM32" i="1" a="1"/>
  <c r="DM32" i="1" s="1"/>
  <c r="DM68" i="1" a="1"/>
  <c r="DM68" i="1" s="1"/>
  <c r="DM70" i="1" a="1"/>
  <c r="DM70" i="1" s="1"/>
  <c r="DM81" i="1" a="1"/>
  <c r="DM81" i="1" s="1"/>
  <c r="DM94" i="1" a="1"/>
  <c r="DM94" i="1" s="1"/>
  <c r="DM112" i="1" a="1"/>
  <c r="DM112" i="1" s="1"/>
  <c r="DM118" i="1" a="1"/>
  <c r="DM118" i="1" s="1"/>
  <c r="DM95" i="1" a="1"/>
  <c r="DM95" i="1" s="1"/>
  <c r="DM96" i="1" a="1"/>
  <c r="DM96" i="1" s="1"/>
  <c r="DM103" i="1" a="1"/>
  <c r="DM103" i="1" s="1"/>
  <c r="DM104" i="1" a="1"/>
  <c r="DM104" i="1" s="1"/>
  <c r="DM113" i="1" a="1"/>
  <c r="DM113" i="1" s="1"/>
  <c r="DM50" i="1" a="1"/>
  <c r="DM50" i="1" s="1"/>
  <c r="DM87" i="1" a="1"/>
  <c r="DM87" i="1" s="1"/>
  <c r="DM88" i="1" a="1"/>
  <c r="DM88" i="1" s="1"/>
  <c r="DM97" i="1" a="1"/>
  <c r="DM97" i="1" s="1"/>
  <c r="DM102" i="1" a="1"/>
  <c r="DM102" i="1" s="1"/>
  <c r="DM86" i="1" a="1"/>
  <c r="DM86" i="1" s="1"/>
  <c r="DM89" i="1" a="1"/>
  <c r="DM89" i="1" s="1"/>
  <c r="DM98" i="1" a="1"/>
  <c r="DM98" i="1" s="1"/>
  <c r="DM101" i="1" a="1"/>
  <c r="DM101" i="1" s="1"/>
  <c r="DM108" i="1" a="1"/>
  <c r="DM108" i="1" s="1"/>
  <c r="DM114" i="1" a="1"/>
  <c r="DM114" i="1" s="1"/>
  <c r="DM77" i="1" a="1"/>
  <c r="DM77" i="1" s="1"/>
  <c r="DM90" i="1" a="1"/>
  <c r="DM90" i="1" s="1"/>
  <c r="DM99" i="1" a="1"/>
  <c r="DM99" i="1" s="1"/>
  <c r="DM100" i="1" a="1"/>
  <c r="DM100" i="1" s="1"/>
  <c r="DM109" i="1" a="1"/>
  <c r="DM109" i="1" s="1"/>
  <c r="DM115" i="1" a="1"/>
  <c r="DM115" i="1" s="1"/>
  <c r="DM91" i="1" a="1"/>
  <c r="DM91" i="1" s="1"/>
  <c r="DM106" i="1" a="1"/>
  <c r="DM106" i="1" s="1"/>
  <c r="DM75" i="1" a="1"/>
  <c r="DM75" i="1" s="1"/>
  <c r="DM93" i="1" a="1"/>
  <c r="DM93" i="1" s="1"/>
  <c r="DM105" i="1" a="1"/>
  <c r="DM105" i="1" s="1"/>
  <c r="DM107" i="1" a="1"/>
  <c r="DM107" i="1" s="1"/>
  <c r="DM111" i="1" a="1"/>
  <c r="DM111" i="1" s="1"/>
  <c r="DM92" i="1" a="1"/>
  <c r="DM92" i="1" s="1"/>
  <c r="DM121" i="1" a="1"/>
  <c r="DM121" i="1" s="1"/>
  <c r="DM139" i="1" a="1"/>
  <c r="DM139" i="1" s="1"/>
  <c r="DM127" i="1" a="1"/>
  <c r="DM127" i="1" s="1"/>
  <c r="DM128" i="1" a="1"/>
  <c r="DM128" i="1" s="1"/>
  <c r="DM133" i="1" a="1"/>
  <c r="DM133" i="1" s="1"/>
  <c r="DM136" i="1" a="1"/>
  <c r="DM136" i="1" s="1"/>
  <c r="DM110" i="1" a="1"/>
  <c r="DM110" i="1" s="1"/>
  <c r="DM117" i="1" a="1"/>
  <c r="DM117" i="1" s="1"/>
  <c r="DM122" i="1" a="1"/>
  <c r="DM122" i="1" s="1"/>
  <c r="DM116" i="1" a="1"/>
  <c r="DM116" i="1" s="1"/>
  <c r="DM123" i="1" a="1"/>
  <c r="DM123" i="1" s="1"/>
  <c r="DM129" i="1" a="1"/>
  <c r="DM129" i="1" s="1"/>
  <c r="DM132" i="1" a="1"/>
  <c r="DM132" i="1" s="1"/>
  <c r="DM138" i="1" a="1"/>
  <c r="DM138" i="1" s="1"/>
  <c r="DM124" i="1" a="1"/>
  <c r="DM124" i="1" s="1"/>
  <c r="DM140" i="1" a="1"/>
  <c r="DM140" i="1" s="1"/>
  <c r="DM141" i="1" a="1"/>
  <c r="DM141" i="1" s="1"/>
  <c r="DM142" i="1" a="1"/>
  <c r="DM142" i="1" s="1"/>
  <c r="DM119" i="1" a="1"/>
  <c r="DM119" i="1" s="1"/>
  <c r="DM131" i="1" a="1"/>
  <c r="DM131" i="1" s="1"/>
  <c r="DM135" i="1" a="1"/>
  <c r="DM135" i="1" s="1"/>
  <c r="DM143" i="1" a="1"/>
  <c r="DM143" i="1" s="1"/>
  <c r="DM144" i="1" a="1"/>
  <c r="DM144" i="1" s="1"/>
  <c r="DM125" i="1" a="1"/>
  <c r="DM125" i="1" s="1"/>
  <c r="DM145" i="1" a="1"/>
  <c r="DM145" i="1" s="1"/>
  <c r="DM146" i="1" a="1"/>
  <c r="DM146" i="1" s="1"/>
  <c r="DM147" i="1" a="1"/>
  <c r="DM147" i="1" s="1"/>
  <c r="DM148" i="1" a="1"/>
  <c r="DM148" i="1" s="1"/>
  <c r="DM149" i="1" a="1"/>
  <c r="DM149" i="1" s="1"/>
  <c r="DM150" i="1" a="1"/>
  <c r="DM150" i="1" s="1"/>
  <c r="DM134" i="1" a="1"/>
  <c r="DM134" i="1" s="1"/>
  <c r="DM137" i="1" a="1"/>
  <c r="DM137" i="1" s="1"/>
  <c r="DM151" i="1" a="1"/>
  <c r="DM151" i="1" s="1"/>
  <c r="DM152" i="1" a="1"/>
  <c r="DM152" i="1" s="1"/>
  <c r="DM166" i="1" a="1"/>
  <c r="DM166" i="1" s="1"/>
  <c r="DM176" i="1" a="1"/>
  <c r="DM176" i="1" s="1"/>
  <c r="DM179" i="1" a="1"/>
  <c r="DM179" i="1" s="1"/>
  <c r="DM182" i="1" a="1"/>
  <c r="DM182" i="1" s="1"/>
  <c r="DM173" i="1" a="1"/>
  <c r="DM173" i="1" s="1"/>
  <c r="DM178" i="1" a="1"/>
  <c r="DM178" i="1" s="1"/>
  <c r="DM167" i="1" a="1"/>
  <c r="DM167" i="1" s="1"/>
  <c r="DM169" i="1" a="1"/>
  <c r="DM169" i="1" s="1"/>
  <c r="DM171" i="1" a="1"/>
  <c r="DM171" i="1" s="1"/>
  <c r="DM175" i="1" a="1"/>
  <c r="DM175" i="1" s="1"/>
  <c r="DM126" i="1" a="1"/>
  <c r="DM126" i="1" s="1"/>
  <c r="DM183" i="1" a="1"/>
  <c r="DM183" i="1" s="1"/>
  <c r="DM130" i="1" a="1"/>
  <c r="DM130" i="1" s="1"/>
  <c r="DM177" i="1" a="1"/>
  <c r="DM177" i="1" s="1"/>
  <c r="DM181" i="1" a="1"/>
  <c r="DM181" i="1" s="1"/>
  <c r="DM120" i="1" a="1"/>
  <c r="DM120" i="1" s="1"/>
  <c r="DM153" i="1" a="1"/>
  <c r="DM153" i="1" s="1"/>
  <c r="DM154" i="1" a="1"/>
  <c r="DM154" i="1" s="1"/>
  <c r="DM155" i="1" a="1"/>
  <c r="DM155" i="1" s="1"/>
  <c r="DM156" i="1" a="1"/>
  <c r="DM156" i="1" s="1"/>
  <c r="DM157" i="1" a="1"/>
  <c r="DM157" i="1" s="1"/>
  <c r="DM158" i="1" a="1"/>
  <c r="DM158" i="1" s="1"/>
  <c r="DM159" i="1" a="1"/>
  <c r="DM159" i="1" s="1"/>
  <c r="DM160" i="1" a="1"/>
  <c r="DM160" i="1" s="1"/>
  <c r="DM161" i="1" a="1"/>
  <c r="DM161" i="1" s="1"/>
  <c r="DM162" i="1" a="1"/>
  <c r="DM162" i="1" s="1"/>
  <c r="DM163" i="1" a="1"/>
  <c r="DM163" i="1" s="1"/>
  <c r="DM164" i="1" a="1"/>
  <c r="DM164" i="1" s="1"/>
  <c r="DM165" i="1" a="1"/>
  <c r="DM165" i="1" s="1"/>
  <c r="DM168" i="1" a="1"/>
  <c r="DM168" i="1" s="1"/>
  <c r="DM170" i="1" a="1"/>
  <c r="DM170" i="1" s="1"/>
  <c r="DM172" i="1" a="1"/>
  <c r="DM172" i="1" s="1"/>
  <c r="DM174" i="1" a="1"/>
  <c r="DM174" i="1" s="1"/>
  <c r="DM180" i="1" a="1"/>
  <c r="DM180" i="1" s="1"/>
  <c r="DM199" i="1" a="1"/>
  <c r="DM199" i="1" s="1"/>
  <c r="DM191" i="1" a="1"/>
  <c r="DM191" i="1" s="1"/>
  <c r="DM202" i="1" a="1"/>
  <c r="DM202" i="1" s="1"/>
  <c r="DM206" i="1" a="1"/>
  <c r="DM206" i="1" s="1"/>
  <c r="DM210" i="1" a="1"/>
  <c r="DM210" i="1" s="1"/>
  <c r="DM185" i="1" a="1"/>
  <c r="DM185" i="1" s="1"/>
  <c r="DM188" i="1" a="1"/>
  <c r="DM188" i="1" s="1"/>
  <c r="DM194" i="1" a="1"/>
  <c r="DM194" i="1" s="1"/>
  <c r="DM197" i="1" a="1"/>
  <c r="DM197" i="1" s="1"/>
  <c r="DM211" i="1" a="1"/>
  <c r="DM211" i="1" s="1"/>
  <c r="DM200" i="1" a="1"/>
  <c r="DM200" i="1" s="1"/>
  <c r="DM203" i="1" a="1"/>
  <c r="DM203" i="1" s="1"/>
  <c r="DM207" i="1" a="1"/>
  <c r="DM207" i="1" s="1"/>
  <c r="DM189" i="1" a="1"/>
  <c r="DM189" i="1" s="1"/>
  <c r="DM192" i="1" a="1"/>
  <c r="DM192" i="1" s="1"/>
  <c r="DM195" i="1" a="1"/>
  <c r="DM195" i="1" s="1"/>
  <c r="DM212" i="1" a="1"/>
  <c r="DM212" i="1" s="1"/>
  <c r="DM186" i="1" a="1"/>
  <c r="DM186" i="1" s="1"/>
  <c r="DM198" i="1" a="1"/>
  <c r="DM198" i="1" s="1"/>
  <c r="DM208" i="1" a="1"/>
  <c r="DM208" i="1" s="1"/>
  <c r="DM213" i="1" a="1"/>
  <c r="DM213" i="1" s="1"/>
  <c r="DM201" i="1" a="1"/>
  <c r="DM201" i="1" s="1"/>
  <c r="DM204" i="1" a="1"/>
  <c r="DM204" i="1" s="1"/>
  <c r="DM209" i="1" a="1"/>
  <c r="DM209" i="1" s="1"/>
  <c r="DM215" i="1" a="1"/>
  <c r="DM215" i="1" s="1"/>
  <c r="DM220" i="1" a="1"/>
  <c r="DM220" i="1" s="1"/>
  <c r="DM223" i="1" a="1"/>
  <c r="DM223" i="1" s="1"/>
  <c r="DM224" i="1" a="1"/>
  <c r="DM224" i="1" s="1"/>
  <c r="DM230" i="1" a="1"/>
  <c r="DM230" i="1" s="1"/>
  <c r="DM236" i="1" a="1"/>
  <c r="DM236" i="1" s="1"/>
  <c r="DM252" i="1" a="1"/>
  <c r="DM252" i="1" s="1"/>
  <c r="DM274" i="1" a="1"/>
  <c r="DM274" i="1" s="1"/>
  <c r="DM279" i="1" a="1"/>
  <c r="DM279" i="1" s="1"/>
  <c r="DM231" i="1" a="1"/>
  <c r="DM231" i="1" s="1"/>
  <c r="DM244" i="1" a="1"/>
  <c r="DM244" i="1" s="1"/>
  <c r="DM257" i="1" a="1"/>
  <c r="DM257" i="1" s="1"/>
  <c r="DM259" i="1" a="1"/>
  <c r="DM259" i="1" s="1"/>
  <c r="DM262" i="1" a="1"/>
  <c r="DM262" i="1" s="1"/>
  <c r="DM265" i="1" a="1"/>
  <c r="DM265" i="1" s="1"/>
  <c r="DM269" i="1" a="1"/>
  <c r="DM269" i="1" s="1"/>
  <c r="DM276" i="1" a="1"/>
  <c r="DM276" i="1" s="1"/>
  <c r="DM281" i="1" a="1"/>
  <c r="DM281" i="1" s="1"/>
  <c r="DM196" i="1" a="1"/>
  <c r="DM196" i="1" s="1"/>
  <c r="DM216" i="1" a="1"/>
  <c r="DM216" i="1" s="1"/>
  <c r="DM225" i="1" a="1"/>
  <c r="DM225" i="1" s="1"/>
  <c r="DM232" i="1" a="1"/>
  <c r="DM232" i="1" s="1"/>
  <c r="DM235" i="1" a="1"/>
  <c r="DM235" i="1" s="1"/>
  <c r="DM242" i="1" a="1"/>
  <c r="DM242" i="1" s="1"/>
  <c r="DM245" i="1" a="1"/>
  <c r="DM245" i="1" s="1"/>
  <c r="DM266" i="1" a="1"/>
  <c r="DM266" i="1" s="1"/>
  <c r="DM272" i="1" a="1"/>
  <c r="DM272" i="1" s="1"/>
  <c r="DM193" i="1" a="1"/>
  <c r="DM193" i="1" s="1"/>
  <c r="DM214" i="1" a="1"/>
  <c r="DM214" i="1" s="1"/>
  <c r="DM226" i="1" a="1"/>
  <c r="DM226" i="1" s="1"/>
  <c r="DM233" i="1" a="1"/>
  <c r="DM233" i="1" s="1"/>
  <c r="DM238" i="1" a="1"/>
  <c r="DM238" i="1" s="1"/>
  <c r="DM246" i="1" a="1"/>
  <c r="DM246" i="1" s="1"/>
  <c r="DM253" i="1" a="1"/>
  <c r="DM253" i="1" s="1"/>
  <c r="DM255" i="1" a="1"/>
  <c r="DM255" i="1" s="1"/>
  <c r="DM270" i="1" a="1"/>
  <c r="DM270" i="1" s="1"/>
  <c r="DM278" i="1" a="1"/>
  <c r="DM278" i="1" s="1"/>
  <c r="DM190" i="1" a="1"/>
  <c r="DM190" i="1" s="1"/>
  <c r="DM217" i="1" a="1"/>
  <c r="DM217" i="1" s="1"/>
  <c r="DM221" i="1" a="1"/>
  <c r="DM221" i="1" s="1"/>
  <c r="DM239" i="1" a="1"/>
  <c r="DM239" i="1" s="1"/>
  <c r="DM241" i="1" a="1"/>
  <c r="DM241" i="1" s="1"/>
  <c r="DM247" i="1" a="1"/>
  <c r="DM247" i="1" s="1"/>
  <c r="DM248" i="1" a="1"/>
  <c r="DM248" i="1" s="1"/>
  <c r="DM260" i="1" a="1"/>
  <c r="DM260" i="1" s="1"/>
  <c r="DM263" i="1" a="1"/>
  <c r="DM263" i="1" s="1"/>
  <c r="DM267" i="1" a="1"/>
  <c r="DM267" i="1" s="1"/>
  <c r="DM277" i="1" a="1"/>
  <c r="DM277" i="1" s="1"/>
  <c r="DM280" i="1" a="1"/>
  <c r="DM280" i="1" s="1"/>
  <c r="DM187" i="1" a="1"/>
  <c r="DM187" i="1" s="1"/>
  <c r="DM227" i="1" a="1"/>
  <c r="DM227" i="1" s="1"/>
  <c r="DM228" i="1" a="1"/>
  <c r="DM228" i="1" s="1"/>
  <c r="DM240" i="1" a="1"/>
  <c r="DM240" i="1" s="1"/>
  <c r="DM249" i="1" a="1"/>
  <c r="DM249" i="1" s="1"/>
  <c r="DM258" i="1" a="1"/>
  <c r="DM258" i="1" s="1"/>
  <c r="DM264" i="1" a="1"/>
  <c r="DM264" i="1" s="1"/>
  <c r="DM273" i="1" a="1"/>
  <c r="DM273" i="1" s="1"/>
  <c r="DM275" i="1" a="1"/>
  <c r="DM275" i="1" s="1"/>
  <c r="DM205" i="1" a="1"/>
  <c r="DM205" i="1" s="1"/>
  <c r="DM222" i="1" a="1"/>
  <c r="DM222" i="1" s="1"/>
  <c r="DM229" i="1" a="1"/>
  <c r="DM229" i="1" s="1"/>
  <c r="DM243" i="1" a="1"/>
  <c r="DM243" i="1" s="1"/>
  <c r="DM251" i="1" a="1"/>
  <c r="DM251" i="1" s="1"/>
  <c r="DM256" i="1" a="1"/>
  <c r="DM256" i="1" s="1"/>
  <c r="DM268" i="1" a="1"/>
  <c r="DM268" i="1" s="1"/>
  <c r="DM271" i="1" a="1"/>
  <c r="DM271" i="1" s="1"/>
  <c r="DM286" i="1" a="1"/>
  <c r="DM286" i="1" s="1"/>
  <c r="DM288" i="1" a="1"/>
  <c r="DM288" i="1" s="1"/>
  <c r="DM301" i="1" a="1"/>
  <c r="DM301" i="1" s="1"/>
  <c r="DM309" i="1" a="1"/>
  <c r="DM309" i="1" s="1"/>
  <c r="DM310" i="1" a="1"/>
  <c r="DM310" i="1" s="1"/>
  <c r="DM184" i="1" a="1"/>
  <c r="DM184" i="1" s="1"/>
  <c r="DM218" i="1" a="1"/>
  <c r="DM218" i="1" s="1"/>
  <c r="DM284" i="1" a="1"/>
  <c r="DM284" i="1" s="1"/>
  <c r="DM302" i="1" a="1"/>
  <c r="DM302" i="1" s="1"/>
  <c r="DM311" i="1" a="1"/>
  <c r="DM311" i="1" s="1"/>
  <c r="DM282" i="1" a="1"/>
  <c r="DM282" i="1" s="1"/>
  <c r="DM290" i="1" a="1"/>
  <c r="DM290" i="1" s="1"/>
  <c r="DM291" i="1" a="1"/>
  <c r="DM291" i="1" s="1"/>
  <c r="DM303" i="1" a="1"/>
  <c r="DM303" i="1" s="1"/>
  <c r="DM312" i="1" a="1"/>
  <c r="DM312" i="1" s="1"/>
  <c r="DM219" i="1" a="1"/>
  <c r="DM219" i="1" s="1"/>
  <c r="DM292" i="1" a="1"/>
  <c r="DM292" i="1" s="1"/>
  <c r="DM293" i="1" a="1"/>
  <c r="DM293" i="1" s="1"/>
  <c r="DM294" i="1" a="1"/>
  <c r="DM294" i="1" s="1"/>
  <c r="DM304" i="1" a="1"/>
  <c r="DM304" i="1" s="1"/>
  <c r="DM234" i="1" a="1"/>
  <c r="DM234" i="1" s="1"/>
  <c r="DM237" i="1" a="1"/>
  <c r="DM237" i="1" s="1"/>
  <c r="DM250" i="1" a="1"/>
  <c r="DM250" i="1" s="1"/>
  <c r="DM285" i="1" a="1"/>
  <c r="DM285" i="1" s="1"/>
  <c r="DM287" i="1" a="1"/>
  <c r="DM287" i="1" s="1"/>
  <c r="DM295" i="1" a="1"/>
  <c r="DM295" i="1" s="1"/>
  <c r="DM296" i="1" a="1"/>
  <c r="DM296" i="1" s="1"/>
  <c r="DM305" i="1" a="1"/>
  <c r="DM305" i="1" s="1"/>
  <c r="DM254" i="1" a="1"/>
  <c r="DM254" i="1" s="1"/>
  <c r="DM283" i="1" a="1"/>
  <c r="DM283" i="1" s="1"/>
  <c r="DM297" i="1" a="1"/>
  <c r="DM297" i="1" s="1"/>
  <c r="DM298" i="1" a="1"/>
  <c r="DM298" i="1" s="1"/>
  <c r="DM306" i="1" a="1"/>
  <c r="DM306" i="1" s="1"/>
  <c r="DM261" i="1" a="1"/>
  <c r="DM261" i="1" s="1"/>
  <c r="DM299" i="1" a="1"/>
  <c r="DM299" i="1" s="1"/>
  <c r="DM307" i="1" a="1"/>
  <c r="DM307" i="1" s="1"/>
  <c r="DM324" i="1" a="1"/>
  <c r="DM324" i="1" s="1"/>
  <c r="DM333" i="1" a="1"/>
  <c r="DM333" i="1" s="1"/>
  <c r="DM334" i="1" a="1"/>
  <c r="DM334" i="1" s="1"/>
  <c r="DM342" i="1" a="1"/>
  <c r="DM342" i="1" s="1"/>
  <c r="DM343" i="1" a="1"/>
  <c r="DM343" i="1" s="1"/>
  <c r="DM362" i="1" a="1"/>
  <c r="DM362" i="1" s="1"/>
  <c r="DM369" i="1" a="1"/>
  <c r="DM369" i="1" s="1"/>
  <c r="DM370" i="1" a="1"/>
  <c r="DM370" i="1" s="1"/>
  <c r="DM325" i="1" a="1"/>
  <c r="DM325" i="1" s="1"/>
  <c r="DM326" i="1" a="1"/>
  <c r="DM326" i="1" s="1"/>
  <c r="DM352" i="1" a="1"/>
  <c r="DM352" i="1" s="1"/>
  <c r="DM353" i="1" a="1"/>
  <c r="DM353" i="1" s="1"/>
  <c r="DM361" i="1" a="1"/>
  <c r="DM361" i="1" s="1"/>
  <c r="DM371" i="1" a="1"/>
  <c r="DM371" i="1" s="1"/>
  <c r="DM383" i="1" a="1"/>
  <c r="DM383" i="1" s="1"/>
  <c r="DM314" i="1" a="1"/>
  <c r="DM314" i="1" s="1"/>
  <c r="DM315" i="1" a="1"/>
  <c r="DM315" i="1" s="1"/>
  <c r="DM335" i="1" a="1"/>
  <c r="DM335" i="1" s="1"/>
  <c r="DM336" i="1" a="1"/>
  <c r="DM336" i="1" s="1"/>
  <c r="DM344" i="1" a="1"/>
  <c r="DM344" i="1" s="1"/>
  <c r="DM345" i="1" a="1"/>
  <c r="DM345" i="1" s="1"/>
  <c r="DM354" i="1" a="1"/>
  <c r="DM354" i="1" s="1"/>
  <c r="DM363" i="1" a="1"/>
  <c r="DM363" i="1" s="1"/>
  <c r="DM364" i="1" a="1"/>
  <c r="DM364" i="1" s="1"/>
  <c r="DM372" i="1" a="1"/>
  <c r="DM372" i="1" s="1"/>
  <c r="DM376" i="1" a="1"/>
  <c r="DM376" i="1" s="1"/>
  <c r="DM379" i="1" a="1"/>
  <c r="DM379" i="1" s="1"/>
  <c r="DM384" i="1" a="1"/>
  <c r="DM384" i="1" s="1"/>
  <c r="DM316" i="1" a="1"/>
  <c r="DM316" i="1" s="1"/>
  <c r="DM317" i="1" a="1"/>
  <c r="DM317" i="1" s="1"/>
  <c r="DM327" i="1" a="1"/>
  <c r="DM327" i="1" s="1"/>
  <c r="DM328" i="1" a="1"/>
  <c r="DM328" i="1" s="1"/>
  <c r="DM346" i="1" a="1"/>
  <c r="DM346" i="1" s="1"/>
  <c r="DM347" i="1" a="1"/>
  <c r="DM347" i="1" s="1"/>
  <c r="DM355" i="1" a="1"/>
  <c r="DM355" i="1" s="1"/>
  <c r="DM373" i="1" a="1"/>
  <c r="DM373" i="1" s="1"/>
  <c r="DM385" i="1" a="1"/>
  <c r="DM385" i="1" s="1"/>
  <c r="DM318" i="1" a="1"/>
  <c r="DM318" i="1" s="1"/>
  <c r="DM319" i="1" a="1"/>
  <c r="DM319" i="1" s="1"/>
  <c r="DM330" i="1" a="1"/>
  <c r="DM330" i="1" s="1"/>
  <c r="DM337" i="1" a="1"/>
  <c r="DM337" i="1" s="1"/>
  <c r="DM338" i="1" a="1"/>
  <c r="DM338" i="1" s="1"/>
  <c r="DM356" i="1" a="1"/>
  <c r="DM356" i="1" s="1"/>
  <c r="DM365" i="1" a="1"/>
  <c r="DM365" i="1" s="1"/>
  <c r="DM366" i="1" a="1"/>
  <c r="DM366" i="1" s="1"/>
  <c r="DM374" i="1" a="1"/>
  <c r="DM374" i="1" s="1"/>
  <c r="DM375" i="1" a="1"/>
  <c r="DM375" i="1" s="1"/>
  <c r="DM377" i="1" a="1"/>
  <c r="DM377" i="1" s="1"/>
  <c r="DM386" i="1" a="1"/>
  <c r="DM386" i="1" s="1"/>
  <c r="DM300" i="1" a="1"/>
  <c r="DM300" i="1" s="1"/>
  <c r="DM320" i="1" a="1"/>
  <c r="DM320" i="1" s="1"/>
  <c r="DM321" i="1" a="1"/>
  <c r="DM321" i="1" s="1"/>
  <c r="DM329" i="1" a="1"/>
  <c r="DM329" i="1" s="1"/>
  <c r="DM339" i="1" a="1"/>
  <c r="DM339" i="1" s="1"/>
  <c r="DM348" i="1" a="1"/>
  <c r="DM348" i="1" s="1"/>
  <c r="DM349" i="1" a="1"/>
  <c r="DM349" i="1" s="1"/>
  <c r="DM357" i="1" a="1"/>
  <c r="DM357" i="1" s="1"/>
  <c r="DM358" i="1" a="1"/>
  <c r="DM358" i="1" s="1"/>
  <c r="DM380" i="1" a="1"/>
  <c r="DM380" i="1" s="1"/>
  <c r="DM308" i="1" a="1"/>
  <c r="DM308" i="1" s="1"/>
  <c r="DM323" i="1" a="1"/>
  <c r="DM323" i="1" s="1"/>
  <c r="DM341" i="1" a="1"/>
  <c r="DM341" i="1" s="1"/>
  <c r="DM350" i="1" a="1"/>
  <c r="DM350" i="1" s="1"/>
  <c r="DM351" i="1" a="1"/>
  <c r="DM351" i="1" s="1"/>
  <c r="DM359" i="1" a="1"/>
  <c r="DM359" i="1" s="1"/>
  <c r="DM360" i="1" a="1"/>
  <c r="DM360" i="1" s="1"/>
  <c r="DM378" i="1" a="1"/>
  <c r="DM378" i="1" s="1"/>
  <c r="DM382" i="1" a="1"/>
  <c r="DM382" i="1" s="1"/>
  <c r="DM368" i="1" a="1"/>
  <c r="DM368" i="1" s="1"/>
  <c r="DM388" i="1" a="1"/>
  <c r="DM388" i="1" s="1"/>
  <c r="DM393" i="1" a="1"/>
  <c r="DM393" i="1" s="1"/>
  <c r="DM403" i="1" a="1"/>
  <c r="DM403" i="1" s="1"/>
  <c r="DM413" i="1" a="1"/>
  <c r="DM413" i="1" s="1"/>
  <c r="DM416" i="1" a="1"/>
  <c r="DM416" i="1" s="1"/>
  <c r="DM433" i="1" a="1"/>
  <c r="DM433" i="1" s="1"/>
  <c r="DM439" i="1" a="1"/>
  <c r="DM439" i="1" s="1"/>
  <c r="DM440" i="1" a="1"/>
  <c r="DM440" i="1" s="1"/>
  <c r="DM445" i="1" a="1"/>
  <c r="DM445" i="1" s="1"/>
  <c r="DM454" i="1" a="1"/>
  <c r="DM454" i="1" s="1"/>
  <c r="DM455" i="1" a="1"/>
  <c r="DM455" i="1" s="1"/>
  <c r="DM389" i="1" a="1"/>
  <c r="DM389" i="1" s="1"/>
  <c r="DM398" i="1" a="1"/>
  <c r="DM398" i="1" s="1"/>
  <c r="DM422" i="1" a="1"/>
  <c r="DM422" i="1" s="1"/>
  <c r="DM423" i="1" a="1"/>
  <c r="DM423" i="1" s="1"/>
  <c r="DM428" i="1" a="1"/>
  <c r="DM428" i="1" s="1"/>
  <c r="DM434" i="1" a="1"/>
  <c r="DM434" i="1" s="1"/>
  <c r="DM446" i="1" a="1"/>
  <c r="DM446" i="1" s="1"/>
  <c r="DM331" i="1" a="1"/>
  <c r="DM331" i="1" s="1"/>
  <c r="DM399" i="1" a="1"/>
  <c r="DM399" i="1" s="1"/>
  <c r="DM404" i="1" a="1"/>
  <c r="DM404" i="1" s="1"/>
  <c r="DM405" i="1" a="1"/>
  <c r="DM405" i="1" s="1"/>
  <c r="DM411" i="1" a="1"/>
  <c r="DM411" i="1" s="1"/>
  <c r="DM429" i="1" a="1"/>
  <c r="DM429" i="1" s="1"/>
  <c r="DM435" i="1" a="1"/>
  <c r="DM435" i="1" s="1"/>
  <c r="DM447" i="1" a="1"/>
  <c r="DM447" i="1" s="1"/>
  <c r="DM390" i="1" a="1"/>
  <c r="DM390" i="1" s="1"/>
  <c r="DM394" i="1" a="1"/>
  <c r="DM394" i="1" s="1"/>
  <c r="DM414" i="1" a="1"/>
  <c r="DM414" i="1" s="1"/>
  <c r="DM417" i="1" a="1"/>
  <c r="DM417" i="1" s="1"/>
  <c r="DM436" i="1" a="1"/>
  <c r="DM436" i="1" s="1"/>
  <c r="DM441" i="1" a="1"/>
  <c r="DM441" i="1" s="1"/>
  <c r="DM442" i="1" a="1"/>
  <c r="DM442" i="1" s="1"/>
  <c r="DM448" i="1" a="1"/>
  <c r="DM448" i="1" s="1"/>
  <c r="DM289" i="1" a="1"/>
  <c r="DM289" i="1" s="1"/>
  <c r="DM332" i="1" a="1"/>
  <c r="DM332" i="1" s="1"/>
  <c r="DM395" i="1" a="1"/>
  <c r="DM395" i="1" s="1"/>
  <c r="DM400" i="1" a="1"/>
  <c r="DM400" i="1" s="1"/>
  <c r="DM406" i="1" a="1"/>
  <c r="DM406" i="1" s="1"/>
  <c r="DM407" i="1" a="1"/>
  <c r="DM407" i="1" s="1"/>
  <c r="DM418" i="1" a="1"/>
  <c r="DM418" i="1" s="1"/>
  <c r="DM419" i="1" a="1"/>
  <c r="DM419" i="1" s="1"/>
  <c r="DM424" i="1" a="1"/>
  <c r="DM424" i="1" s="1"/>
  <c r="DM425" i="1" a="1"/>
  <c r="DM425" i="1" s="1"/>
  <c r="DM430" i="1" a="1"/>
  <c r="DM430" i="1" s="1"/>
  <c r="DM449" i="1" a="1"/>
  <c r="DM449" i="1" s="1"/>
  <c r="DM313" i="1" a="1"/>
  <c r="DM313" i="1" s="1"/>
  <c r="DM340" i="1" a="1"/>
  <c r="DM340" i="1" s="1"/>
  <c r="DM381" i="1" a="1"/>
  <c r="DM381" i="1" s="1"/>
  <c r="DM391" i="1" a="1"/>
  <c r="DM391" i="1" s="1"/>
  <c r="DM401" i="1" a="1"/>
  <c r="DM401" i="1" s="1"/>
  <c r="DM408" i="1" a="1"/>
  <c r="DM408" i="1" s="1"/>
  <c r="DM409" i="1" a="1"/>
  <c r="DM409" i="1" s="1"/>
  <c r="DM412" i="1" a="1"/>
  <c r="DM412" i="1" s="1"/>
  <c r="DM415" i="1" a="1"/>
  <c r="DM415" i="1" s="1"/>
  <c r="DM431" i="1" a="1"/>
  <c r="DM431" i="1" s="1"/>
  <c r="DM437" i="1" a="1"/>
  <c r="DM437" i="1" s="1"/>
  <c r="DM443" i="1" a="1"/>
  <c r="DM443" i="1" s="1"/>
  <c r="DM450" i="1" a="1"/>
  <c r="DM450" i="1" s="1"/>
  <c r="DM451" i="1" a="1"/>
  <c r="DM451" i="1" s="1"/>
  <c r="DM367" i="1" a="1"/>
  <c r="DM367" i="1" s="1"/>
  <c r="DM402" i="1" a="1"/>
  <c r="DM402" i="1" s="1"/>
  <c r="DM410" i="1" a="1"/>
  <c r="DM410" i="1" s="1"/>
  <c r="DM420" i="1" a="1"/>
  <c r="DM420" i="1" s="1"/>
  <c r="DM432" i="1" a="1"/>
  <c r="DM432" i="1" s="1"/>
  <c r="DM438" i="1" a="1"/>
  <c r="DM438" i="1" s="1"/>
  <c r="DM444" i="1" a="1"/>
  <c r="DM444" i="1" s="1"/>
  <c r="DM452" i="1" a="1"/>
  <c r="DM452" i="1" s="1"/>
  <c r="DM392" i="1" a="1"/>
  <c r="DM392" i="1" s="1"/>
  <c r="DM421" i="1" a="1"/>
  <c r="DM421" i="1" s="1"/>
  <c r="DM471" i="1" a="1"/>
  <c r="DM471" i="1" s="1"/>
  <c r="DM472" i="1" a="1"/>
  <c r="DM472" i="1" s="1"/>
  <c r="DM480" i="1" a="1"/>
  <c r="DM480" i="1" s="1"/>
  <c r="DM498" i="1" a="1"/>
  <c r="DM498" i="1" s="1"/>
  <c r="DM500" i="1" a="1"/>
  <c r="DM500" i="1" s="1"/>
  <c r="DM502" i="1" a="1"/>
  <c r="DM502" i="1" s="1"/>
  <c r="DM504" i="1" a="1"/>
  <c r="DM504" i="1" s="1"/>
  <c r="DM517" i="1" a="1"/>
  <c r="DM517" i="1" s="1"/>
  <c r="DM396" i="1" a="1"/>
  <c r="DM396" i="1" s="1"/>
  <c r="DM462" i="1" a="1"/>
  <c r="DM462" i="1" s="1"/>
  <c r="DM463" i="1" a="1"/>
  <c r="DM463" i="1" s="1"/>
  <c r="DM481" i="1" a="1"/>
  <c r="DM481" i="1" s="1"/>
  <c r="DM490" i="1" a="1"/>
  <c r="DM490" i="1" s="1"/>
  <c r="DM509" i="1" a="1"/>
  <c r="DM509" i="1" s="1"/>
  <c r="DM520" i="1" a="1"/>
  <c r="DM520" i="1" s="1"/>
  <c r="DM464" i="1" a="1"/>
  <c r="DM464" i="1" s="1"/>
  <c r="DM473" i="1" a="1"/>
  <c r="DM473" i="1" s="1"/>
  <c r="DM474" i="1" a="1"/>
  <c r="DM474" i="1" s="1"/>
  <c r="DM482" i="1" a="1"/>
  <c r="DM482" i="1" s="1"/>
  <c r="DM483" i="1" a="1"/>
  <c r="DM483" i="1" s="1"/>
  <c r="DM491" i="1" a="1"/>
  <c r="DM491" i="1" s="1"/>
  <c r="DM507" i="1" a="1"/>
  <c r="DM507" i="1" s="1"/>
  <c r="DM512" i="1" a="1"/>
  <c r="DM512" i="1" s="1"/>
  <c r="DM515" i="1" a="1"/>
  <c r="DM515" i="1" s="1"/>
  <c r="DM322" i="1" a="1"/>
  <c r="DM322" i="1" s="1"/>
  <c r="DM397" i="1" a="1"/>
  <c r="DM397" i="1" s="1"/>
  <c r="DM426" i="1" a="1"/>
  <c r="DM426" i="1" s="1"/>
  <c r="DM456" i="1" a="1"/>
  <c r="DM456" i="1" s="1"/>
  <c r="DM457" i="1" a="1"/>
  <c r="DM457" i="1" s="1"/>
  <c r="DM465" i="1" a="1"/>
  <c r="DM465" i="1" s="1"/>
  <c r="DM484" i="1" a="1"/>
  <c r="DM484" i="1" s="1"/>
  <c r="DM501" i="1" a="1"/>
  <c r="DM501" i="1" s="1"/>
  <c r="DM505" i="1" a="1"/>
  <c r="DM505" i="1" s="1"/>
  <c r="DM518" i="1" a="1"/>
  <c r="DM518" i="1" s="1"/>
  <c r="DM521" i="1" a="1"/>
  <c r="DM521" i="1" s="1"/>
  <c r="DM466" i="1" a="1"/>
  <c r="DM466" i="1" s="1"/>
  <c r="DM467" i="1" a="1"/>
  <c r="DM467" i="1" s="1"/>
  <c r="DM475" i="1" a="1"/>
  <c r="DM475" i="1" s="1"/>
  <c r="DM476" i="1" a="1"/>
  <c r="DM476" i="1" s="1"/>
  <c r="DM485" i="1" a="1"/>
  <c r="DM485" i="1" s="1"/>
  <c r="DM492" i="1" a="1"/>
  <c r="DM492" i="1" s="1"/>
  <c r="DM493" i="1" a="1"/>
  <c r="DM493" i="1" s="1"/>
  <c r="DM503" i="1" a="1"/>
  <c r="DM503" i="1" s="1"/>
  <c r="DM510" i="1" a="1"/>
  <c r="DM510" i="1" s="1"/>
  <c r="DM513" i="1" a="1"/>
  <c r="DM513" i="1" s="1"/>
  <c r="DM387" i="1" a="1"/>
  <c r="DM387" i="1" s="1"/>
  <c r="DM427" i="1" a="1"/>
  <c r="DM427" i="1" s="1"/>
  <c r="DM453" i="1" a="1"/>
  <c r="DM453" i="1" s="1"/>
  <c r="DM458" i="1" a="1"/>
  <c r="DM458" i="1" s="1"/>
  <c r="DM459" i="1" a="1"/>
  <c r="DM459" i="1" s="1"/>
  <c r="DM468" i="1" a="1"/>
  <c r="DM468" i="1" s="1"/>
  <c r="DM486" i="1" a="1"/>
  <c r="DM486" i="1" s="1"/>
  <c r="DM487" i="1" a="1"/>
  <c r="DM487" i="1" s="1"/>
  <c r="DM516" i="1" a="1"/>
  <c r="DM516" i="1" s="1"/>
  <c r="DM460" i="1" a="1"/>
  <c r="DM460" i="1" s="1"/>
  <c r="DM461" i="1" a="1"/>
  <c r="DM461" i="1" s="1"/>
  <c r="DM470" i="1" a="1"/>
  <c r="DM470" i="1" s="1"/>
  <c r="DM479" i="1" a="1"/>
  <c r="DM479" i="1" s="1"/>
  <c r="DM488" i="1" a="1"/>
  <c r="DM488" i="1" s="1"/>
  <c r="DM489" i="1" a="1"/>
  <c r="DM489" i="1" s="1"/>
  <c r="DM496" i="1" a="1"/>
  <c r="DM496" i="1" s="1"/>
  <c r="DM497" i="1" a="1"/>
  <c r="DM497" i="1" s="1"/>
  <c r="DM499" i="1" a="1"/>
  <c r="DM499" i="1" s="1"/>
  <c r="DM506" i="1" a="1"/>
  <c r="DM506" i="1" s="1"/>
  <c r="DM511" i="1" a="1"/>
  <c r="DM511" i="1" s="1"/>
  <c r="DM514" i="1" a="1"/>
  <c r="DM514" i="1" s="1"/>
  <c r="DM527" i="1" a="1"/>
  <c r="DM527" i="1" s="1"/>
  <c r="DM539" i="1" a="1"/>
  <c r="DM539" i="1" s="1"/>
  <c r="DM541" i="1" a="1"/>
  <c r="DM541" i="1" s="1"/>
  <c r="DM545" i="1" a="1"/>
  <c r="DM545" i="1" s="1"/>
  <c r="DM552" i="1" a="1"/>
  <c r="DM552" i="1" s="1"/>
  <c r="DM559" i="1" a="1"/>
  <c r="DM559" i="1" s="1"/>
  <c r="DM565" i="1" a="1"/>
  <c r="DM565" i="1" s="1"/>
  <c r="DM495" i="1" a="1"/>
  <c r="DM495" i="1" s="1"/>
  <c r="DM519" i="1" a="1"/>
  <c r="DM519" i="1" s="1"/>
  <c r="DM522" i="1" a="1"/>
  <c r="DM522" i="1" s="1"/>
  <c r="DM523" i="1" a="1"/>
  <c r="DM523" i="1" s="1"/>
  <c r="DM529" i="1" a="1"/>
  <c r="DM529" i="1" s="1"/>
  <c r="DM534" i="1" a="1"/>
  <c r="DM534" i="1" s="1"/>
  <c r="DM547" i="1" a="1"/>
  <c r="DM547" i="1" s="1"/>
  <c r="DM561" i="1" a="1"/>
  <c r="DM561" i="1" s="1"/>
  <c r="DM570" i="1" a="1"/>
  <c r="DM570" i="1" s="1"/>
  <c r="DM469" i="1" a="1"/>
  <c r="DM469" i="1" s="1"/>
  <c r="DM536" i="1" a="1"/>
  <c r="DM536" i="1" s="1"/>
  <c r="DM549" i="1" a="1"/>
  <c r="DM549" i="1" s="1"/>
  <c r="DM554" i="1" a="1"/>
  <c r="DM554" i="1" s="1"/>
  <c r="DM563" i="1" a="1"/>
  <c r="DM563" i="1" s="1"/>
  <c r="DM568" i="1" a="1"/>
  <c r="DM568" i="1" s="1"/>
  <c r="DM575" i="1" a="1"/>
  <c r="DM575" i="1" s="1"/>
  <c r="DM577" i="1" a="1"/>
  <c r="DM577" i="1" s="1"/>
  <c r="DM579" i="1" a="1"/>
  <c r="DM579" i="1" s="1"/>
  <c r="DM581" i="1" a="1"/>
  <c r="DM581" i="1" s="1"/>
  <c r="DM477" i="1" a="1"/>
  <c r="DM477" i="1" s="1"/>
  <c r="DM531" i="1" a="1"/>
  <c r="DM531" i="1" s="1"/>
  <c r="DM538" i="1" a="1"/>
  <c r="DM538" i="1" s="1"/>
  <c r="DM540" i="1" a="1"/>
  <c r="DM540" i="1" s="1"/>
  <c r="DM542" i="1" a="1"/>
  <c r="DM542" i="1" s="1"/>
  <c r="DM544" i="1" a="1"/>
  <c r="DM544" i="1" s="1"/>
  <c r="DM556" i="1" a="1"/>
  <c r="DM556" i="1" s="1"/>
  <c r="DM573" i="1" a="1"/>
  <c r="DM573" i="1" s="1"/>
  <c r="DM524" i="1" a="1"/>
  <c r="DM524" i="1" s="1"/>
  <c r="DM533" i="1" a="1"/>
  <c r="DM533" i="1" s="1"/>
  <c r="DM546" i="1" a="1"/>
  <c r="DM546" i="1" s="1"/>
  <c r="DM551" i="1" a="1"/>
  <c r="DM551" i="1" s="1"/>
  <c r="DM566" i="1" a="1"/>
  <c r="DM566" i="1" s="1"/>
  <c r="DM571" i="1" a="1"/>
  <c r="DM571" i="1" s="1"/>
  <c r="DM478" i="1" a="1"/>
  <c r="DM478" i="1" s="1"/>
  <c r="DM526" i="1" a="1"/>
  <c r="DM526" i="1" s="1"/>
  <c r="DM528" i="1" a="1"/>
  <c r="DM528" i="1" s="1"/>
  <c r="DM535" i="1" a="1"/>
  <c r="DM535" i="1" s="1"/>
  <c r="DM553" i="1" a="1"/>
  <c r="DM553" i="1" s="1"/>
  <c r="DM558" i="1" a="1"/>
  <c r="DM558" i="1" s="1"/>
  <c r="DM564" i="1" a="1"/>
  <c r="DM564" i="1" s="1"/>
  <c r="DM569" i="1" a="1"/>
  <c r="DM569" i="1" s="1"/>
  <c r="DM576" i="1" a="1"/>
  <c r="DM576" i="1" s="1"/>
  <c r="DM578" i="1" a="1"/>
  <c r="DM578" i="1" s="1"/>
  <c r="DM582" i="1" a="1"/>
  <c r="DM582" i="1" s="1"/>
  <c r="DM530" i="1" a="1"/>
  <c r="DM530" i="1" s="1"/>
  <c r="DM537" i="1" a="1"/>
  <c r="DM537" i="1" s="1"/>
  <c r="DM548" i="1" a="1"/>
  <c r="DM548" i="1" s="1"/>
  <c r="DM560" i="1" a="1"/>
  <c r="DM560" i="1" s="1"/>
  <c r="DM574" i="1" a="1"/>
  <c r="DM574" i="1" s="1"/>
  <c r="DM580" i="1" a="1"/>
  <c r="DM580" i="1" s="1"/>
  <c r="DM508" i="1" a="1"/>
  <c r="DM508" i="1" s="1"/>
  <c r="DM543" i="1" a="1"/>
  <c r="DM543" i="1" s="1"/>
  <c r="DM585" i="1" a="1"/>
  <c r="DM585" i="1" s="1"/>
  <c r="DM592" i="1" a="1"/>
  <c r="DM592" i="1" s="1"/>
  <c r="DM593" i="1" a="1"/>
  <c r="DM593" i="1" s="1"/>
  <c r="DM601" i="1" a="1"/>
  <c r="DM601" i="1" s="1"/>
  <c r="DM603" i="1" a="1"/>
  <c r="DM603" i="1" s="1"/>
  <c r="DM604" i="1" a="1"/>
  <c r="DM604" i="1" s="1"/>
  <c r="DM616" i="1" a="1"/>
  <c r="DM616" i="1" s="1"/>
  <c r="DM617" i="1" a="1"/>
  <c r="DM617" i="1" s="1"/>
  <c r="DM627" i="1" a="1"/>
  <c r="DM627" i="1" s="1"/>
  <c r="DM630" i="1" a="1"/>
  <c r="DM630" i="1" s="1"/>
  <c r="DM562" i="1" a="1"/>
  <c r="DM562" i="1" s="1"/>
  <c r="DM572" i="1" a="1"/>
  <c r="DM572" i="1" s="1"/>
  <c r="DM587" i="1" a="1"/>
  <c r="DM587" i="1" s="1"/>
  <c r="DM605" i="1" a="1"/>
  <c r="DM605" i="1" s="1"/>
  <c r="DM606" i="1" a="1"/>
  <c r="DM606" i="1" s="1"/>
  <c r="DM618" i="1" a="1"/>
  <c r="DM618" i="1" s="1"/>
  <c r="DM619" i="1" a="1"/>
  <c r="DM619" i="1" s="1"/>
  <c r="DM620" i="1" a="1"/>
  <c r="DM620" i="1" s="1"/>
  <c r="DM629" i="1" a="1"/>
  <c r="DM629" i="1" s="1"/>
  <c r="DM631" i="1" a="1"/>
  <c r="DM631" i="1" s="1"/>
  <c r="DM632" i="1" a="1"/>
  <c r="DM632" i="1" s="1"/>
  <c r="DM640" i="1" a="1"/>
  <c r="DM640" i="1" s="1"/>
  <c r="DM648" i="1" a="1"/>
  <c r="DM648" i="1" s="1"/>
  <c r="DM525" i="1" a="1"/>
  <c r="DM525" i="1" s="1"/>
  <c r="DM550" i="1" a="1"/>
  <c r="DM550" i="1" s="1"/>
  <c r="DM586" i="1" a="1"/>
  <c r="DM586" i="1" s="1"/>
  <c r="DM588" i="1" a="1"/>
  <c r="DM588" i="1" s="1"/>
  <c r="DM594" i="1" a="1"/>
  <c r="DM594" i="1" s="1"/>
  <c r="DM595" i="1" a="1"/>
  <c r="DM595" i="1" s="1"/>
  <c r="DM621" i="1" a="1"/>
  <c r="DM621" i="1" s="1"/>
  <c r="DM633" i="1" a="1"/>
  <c r="DM633" i="1" s="1"/>
  <c r="DM641" i="1" a="1"/>
  <c r="DM641" i="1" s="1"/>
  <c r="DM649" i="1" a="1"/>
  <c r="DM649" i="1" s="1"/>
  <c r="DM583" i="1" a="1"/>
  <c r="DM583" i="1" s="1"/>
  <c r="DM589" i="1" a="1"/>
  <c r="DM589" i="1" s="1"/>
  <c r="DM596" i="1" a="1"/>
  <c r="DM596" i="1" s="1"/>
  <c r="DM607" i="1" a="1"/>
  <c r="DM607" i="1" s="1"/>
  <c r="DM608" i="1" a="1"/>
  <c r="DM608" i="1" s="1"/>
  <c r="DM622" i="1" a="1"/>
  <c r="DM622" i="1" s="1"/>
  <c r="DM634" i="1" a="1"/>
  <c r="DM634" i="1" s="1"/>
  <c r="DM643" i="1" a="1"/>
  <c r="DM643" i="1" s="1"/>
  <c r="DM650" i="1" a="1"/>
  <c r="DM650" i="1" s="1"/>
  <c r="DM651" i="1" a="1"/>
  <c r="DM651" i="1" s="1"/>
  <c r="DM652" i="1" a="1"/>
  <c r="DM652" i="1" s="1"/>
  <c r="DM494" i="1" a="1"/>
  <c r="DM494" i="1" s="1"/>
  <c r="DM532" i="1" a="1"/>
  <c r="DM532" i="1" s="1"/>
  <c r="DM557" i="1" a="1"/>
  <c r="DM557" i="1" s="1"/>
  <c r="DM597" i="1" a="1"/>
  <c r="DM597" i="1" s="1"/>
  <c r="DM609" i="1" a="1"/>
  <c r="DM609" i="1" s="1"/>
  <c r="DM610" i="1" a="1"/>
  <c r="DM610" i="1" s="1"/>
  <c r="DM623" i="1" a="1"/>
  <c r="DM623" i="1" s="1"/>
  <c r="DM635" i="1" a="1"/>
  <c r="DM635" i="1" s="1"/>
  <c r="DM642" i="1" a="1"/>
  <c r="DM642" i="1" s="1"/>
  <c r="DM653" i="1" a="1"/>
  <c r="DM653" i="1" s="1"/>
  <c r="DM567" i="1" a="1"/>
  <c r="DM567" i="1" s="1"/>
  <c r="DM590" i="1" a="1"/>
  <c r="DM590" i="1" s="1"/>
  <c r="DM591" i="1" a="1"/>
  <c r="DM591" i="1" s="1"/>
  <c r="DM598" i="1" a="1"/>
  <c r="DM598" i="1" s="1"/>
  <c r="DM611" i="1" a="1"/>
  <c r="DM611" i="1" s="1"/>
  <c r="DM624" i="1" a="1"/>
  <c r="DM624" i="1" s="1"/>
  <c r="DM636" i="1" a="1"/>
  <c r="DM636" i="1" s="1"/>
  <c r="DM637" i="1" a="1"/>
  <c r="DM637" i="1" s="1"/>
  <c r="DM644" i="1" a="1"/>
  <c r="DM644" i="1" s="1"/>
  <c r="DM645" i="1" a="1"/>
  <c r="DM645" i="1" s="1"/>
  <c r="DM555" i="1" a="1"/>
  <c r="DM555" i="1" s="1"/>
  <c r="DM602" i="1" a="1"/>
  <c r="DM602" i="1" s="1"/>
  <c r="DM613" i="1" a="1"/>
  <c r="DM613" i="1" s="1"/>
  <c r="DM614" i="1" a="1"/>
  <c r="DM614" i="1" s="1"/>
  <c r="DM615" i="1" a="1"/>
  <c r="DM615" i="1" s="1"/>
  <c r="DM626" i="1" a="1"/>
  <c r="DM626" i="1" s="1"/>
  <c r="DM628" i="1" a="1"/>
  <c r="DM628" i="1" s="1"/>
  <c r="DM639" i="1" a="1"/>
  <c r="DM639" i="1" s="1"/>
  <c r="DM646" i="1" a="1"/>
  <c r="DM646" i="1" s="1"/>
  <c r="DM647" i="1" a="1"/>
  <c r="DM647" i="1" s="1"/>
  <c r="DM658" i="1" a="1"/>
  <c r="DM658" i="1" s="1"/>
  <c r="DM665" i="1" a="1"/>
  <c r="DM665" i="1" s="1"/>
  <c r="DM670" i="1" a="1"/>
  <c r="DM670" i="1" s="1"/>
  <c r="DM677" i="1" a="1"/>
  <c r="DM677" i="1" s="1"/>
  <c r="DM684" i="1" a="1"/>
  <c r="DM684" i="1" s="1"/>
  <c r="DM691" i="1" a="1"/>
  <c r="DM691" i="1" s="1"/>
  <c r="DM696" i="1" a="1"/>
  <c r="DM696" i="1" s="1"/>
  <c r="DM701" i="1" a="1"/>
  <c r="DM701" i="1" s="1"/>
  <c r="DM702" i="1" a="1"/>
  <c r="DM702" i="1" s="1"/>
  <c r="DM584" i="1" a="1"/>
  <c r="DM584" i="1" s="1"/>
  <c r="DM599" i="1" a="1"/>
  <c r="DM599" i="1" s="1"/>
  <c r="DM672" i="1" a="1"/>
  <c r="DM672" i="1" s="1"/>
  <c r="DM679" i="1" a="1"/>
  <c r="DM679" i="1" s="1"/>
  <c r="DM686" i="1" a="1"/>
  <c r="DM686" i="1" s="1"/>
  <c r="DM693" i="1" a="1"/>
  <c r="DM693" i="1" s="1"/>
  <c r="DM695" i="1" a="1"/>
  <c r="DM695" i="1" s="1"/>
  <c r="DM703" i="1" a="1"/>
  <c r="DM703" i="1" s="1"/>
  <c r="DM704" i="1" a="1"/>
  <c r="DM704" i="1" s="1"/>
  <c r="DM638" i="1" a="1"/>
  <c r="DM638" i="1" s="1"/>
  <c r="DM660" i="1" a="1"/>
  <c r="DM660" i="1" s="1"/>
  <c r="DM667" i="1" a="1"/>
  <c r="DM667" i="1" s="1"/>
  <c r="DM669" i="1" a="1"/>
  <c r="DM669" i="1" s="1"/>
  <c r="DM674" i="1" a="1"/>
  <c r="DM674" i="1" s="1"/>
  <c r="DM676" i="1" a="1"/>
  <c r="DM676" i="1" s="1"/>
  <c r="DM681" i="1" a="1"/>
  <c r="DM681" i="1" s="1"/>
  <c r="DM688" i="1" a="1"/>
  <c r="DM688" i="1" s="1"/>
  <c r="DM705" i="1" a="1"/>
  <c r="DM705" i="1" s="1"/>
  <c r="DM706" i="1" a="1"/>
  <c r="DM706" i="1" s="1"/>
  <c r="DM600" i="1" a="1"/>
  <c r="DM600" i="1" s="1"/>
  <c r="DM655" i="1" a="1"/>
  <c r="DM655" i="1" s="1"/>
  <c r="DM657" i="1" a="1"/>
  <c r="DM657" i="1" s="1"/>
  <c r="DM662" i="1" a="1"/>
  <c r="DM662" i="1" s="1"/>
  <c r="DM664" i="1" a="1"/>
  <c r="DM664" i="1" s="1"/>
  <c r="DM671" i="1" a="1"/>
  <c r="DM671" i="1" s="1"/>
  <c r="DM683" i="1" a="1"/>
  <c r="DM683" i="1" s="1"/>
  <c r="DM707" i="1" a="1"/>
  <c r="DM707" i="1" s="1"/>
  <c r="DM708" i="1" a="1"/>
  <c r="DM708" i="1" s="1"/>
  <c r="DM612" i="1" a="1"/>
  <c r="DM612" i="1" s="1"/>
  <c r="DM659" i="1" a="1"/>
  <c r="DM659" i="1" s="1"/>
  <c r="DM678" i="1" a="1"/>
  <c r="DM678" i="1" s="1"/>
  <c r="DM690" i="1" a="1"/>
  <c r="DM690" i="1" s="1"/>
  <c r="DM709" i="1" a="1"/>
  <c r="DM709" i="1" s="1"/>
  <c r="DM710" i="1" a="1"/>
  <c r="DM710" i="1" s="1"/>
  <c r="DM711" i="1" a="1"/>
  <c r="DM711" i="1" s="1"/>
  <c r="DM654" i="1" a="1"/>
  <c r="DM654" i="1" s="1"/>
  <c r="DM661" i="1" a="1"/>
  <c r="DM661" i="1" s="1"/>
  <c r="DM666" i="1" a="1"/>
  <c r="DM666" i="1" s="1"/>
  <c r="DM673" i="1" a="1"/>
  <c r="DM673" i="1" s="1"/>
  <c r="DM685" i="1" a="1"/>
  <c r="DM685" i="1" s="1"/>
  <c r="DM712" i="1" a="1"/>
  <c r="DM712" i="1" s="1"/>
  <c r="DM713" i="1" a="1"/>
  <c r="DM713" i="1" s="1"/>
  <c r="DM714" i="1" a="1"/>
  <c r="DM714" i="1" s="1"/>
  <c r="DM715" i="1" a="1"/>
  <c r="DM715" i="1" s="1"/>
  <c r="DM656" i="1" a="1"/>
  <c r="DM656" i="1" s="1"/>
  <c r="DM668" i="1" a="1"/>
  <c r="DM668" i="1" s="1"/>
  <c r="DM680" i="1" a="1"/>
  <c r="DM680" i="1" s="1"/>
  <c r="DM692" i="1" a="1"/>
  <c r="DM692" i="1" s="1"/>
  <c r="DM694" i="1" a="1"/>
  <c r="DM694" i="1" s="1"/>
  <c r="DM698" i="1" a="1"/>
  <c r="DM698" i="1" s="1"/>
  <c r="DM699" i="1" a="1"/>
  <c r="DM699" i="1" s="1"/>
  <c r="DM726" i="1" a="1"/>
  <c r="DM726" i="1" s="1"/>
  <c r="DM744" i="1" a="1"/>
  <c r="DM744" i="1" s="1"/>
  <c r="DM752" i="1" a="1"/>
  <c r="DM752" i="1" s="1"/>
  <c r="DM753" i="1" a="1"/>
  <c r="DM753" i="1" s="1"/>
  <c r="DM761" i="1" a="1"/>
  <c r="DM761" i="1" s="1"/>
  <c r="DM775" i="1" a="1"/>
  <c r="DM775" i="1" s="1"/>
  <c r="DM776" i="1" a="1"/>
  <c r="DM776" i="1" s="1"/>
  <c r="DM777" i="1" a="1"/>
  <c r="DM777" i="1" s="1"/>
  <c r="DM778" i="1" a="1"/>
  <c r="DM778" i="1" s="1"/>
  <c r="DM788" i="1" a="1"/>
  <c r="DM788" i="1" s="1"/>
  <c r="DM794" i="1" a="1"/>
  <c r="DM794" i="1" s="1"/>
  <c r="DM800" i="1" a="1"/>
  <c r="DM800" i="1" s="1"/>
  <c r="DM805" i="1" a="1"/>
  <c r="DM805" i="1" s="1"/>
  <c r="DM827" i="1" a="1"/>
  <c r="DM827" i="1" s="1"/>
  <c r="DM828" i="1" a="1"/>
  <c r="DM828" i="1" s="1"/>
  <c r="DM833" i="1" a="1"/>
  <c r="DM833" i="1" s="1"/>
  <c r="DM857" i="1" a="1"/>
  <c r="DM857" i="1" s="1"/>
  <c r="DM863" i="1" a="1"/>
  <c r="DM863" i="1" s="1"/>
  <c r="DM689" i="1" a="1"/>
  <c r="DM689" i="1" s="1"/>
  <c r="DM727" i="1" a="1"/>
  <c r="DM727" i="1" s="1"/>
  <c r="DM739" i="1" a="1"/>
  <c r="DM739" i="1" s="1"/>
  <c r="DM745" i="1" a="1"/>
  <c r="DM745" i="1" s="1"/>
  <c r="DM762" i="1" a="1"/>
  <c r="DM762" i="1" s="1"/>
  <c r="DM780" i="1" a="1"/>
  <c r="DM780" i="1" s="1"/>
  <c r="DM781" i="1" a="1"/>
  <c r="DM781" i="1" s="1"/>
  <c r="DM789" i="1" a="1"/>
  <c r="DM789" i="1" s="1"/>
  <c r="DM806" i="1" a="1"/>
  <c r="DM806" i="1" s="1"/>
  <c r="DM810" i="1" a="1"/>
  <c r="DM810" i="1" s="1"/>
  <c r="DM811" i="1" a="1"/>
  <c r="DM811" i="1" s="1"/>
  <c r="DM816" i="1" a="1"/>
  <c r="DM816" i="1" s="1"/>
  <c r="DM822" i="1" a="1"/>
  <c r="DM822" i="1" s="1"/>
  <c r="DM834" i="1" a="1"/>
  <c r="DM834" i="1" s="1"/>
  <c r="DM840" i="1" a="1"/>
  <c r="DM840" i="1" s="1"/>
  <c r="DM852" i="1" a="1"/>
  <c r="DM852" i="1" s="1"/>
  <c r="DM858" i="1" a="1"/>
  <c r="DM858" i="1" s="1"/>
  <c r="DM864" i="1" a="1"/>
  <c r="DM864" i="1" s="1"/>
  <c r="DM700" i="1" a="1"/>
  <c r="DM700" i="1" s="1"/>
  <c r="DM728" i="1" a="1"/>
  <c r="DM728" i="1" s="1"/>
  <c r="DM733" i="1" a="1"/>
  <c r="DM733" i="1" s="1"/>
  <c r="DM734" i="1" a="1"/>
  <c r="DM734" i="1" s="1"/>
  <c r="DM740" i="1" a="1"/>
  <c r="DM740" i="1" s="1"/>
  <c r="DM754" i="1" a="1"/>
  <c r="DM754" i="1" s="1"/>
  <c r="DM755" i="1" a="1"/>
  <c r="DM755" i="1" s="1"/>
  <c r="DM763" i="1" a="1"/>
  <c r="DM763" i="1" s="1"/>
  <c r="DM764" i="1" a="1"/>
  <c r="DM764" i="1" s="1"/>
  <c r="DM795" i="1" a="1"/>
  <c r="DM795" i="1" s="1"/>
  <c r="DM796" i="1" a="1"/>
  <c r="DM796" i="1" s="1"/>
  <c r="DM801" i="1" a="1"/>
  <c r="DM801" i="1" s="1"/>
  <c r="DM817" i="1" a="1"/>
  <c r="DM817" i="1" s="1"/>
  <c r="DM823" i="1" a="1"/>
  <c r="DM823" i="1" s="1"/>
  <c r="DM835" i="1" a="1"/>
  <c r="DM835" i="1" s="1"/>
  <c r="DM841" i="1" a="1"/>
  <c r="DM841" i="1" s="1"/>
  <c r="DM846" i="1" a="1"/>
  <c r="DM846" i="1" s="1"/>
  <c r="DM847" i="1" a="1"/>
  <c r="DM847" i="1" s="1"/>
  <c r="DM853" i="1" a="1"/>
  <c r="DM853" i="1" s="1"/>
  <c r="DM716" i="1" a="1"/>
  <c r="DM716" i="1" s="1"/>
  <c r="DM717" i="1" a="1"/>
  <c r="DM717" i="1" s="1"/>
  <c r="DM746" i="1" a="1"/>
  <c r="DM746" i="1" s="1"/>
  <c r="DM747" i="1" a="1"/>
  <c r="DM747" i="1" s="1"/>
  <c r="DM765" i="1" a="1"/>
  <c r="DM765" i="1" s="1"/>
  <c r="DM766" i="1" a="1"/>
  <c r="DM766" i="1" s="1"/>
  <c r="DM767" i="1" a="1"/>
  <c r="DM767" i="1" s="1"/>
  <c r="DM768" i="1" a="1"/>
  <c r="DM768" i="1" s="1"/>
  <c r="DM782" i="1" a="1"/>
  <c r="DM782" i="1" s="1"/>
  <c r="DM783" i="1" a="1"/>
  <c r="DM783" i="1" s="1"/>
  <c r="DM790" i="1" a="1"/>
  <c r="DM790" i="1" s="1"/>
  <c r="DM802" i="1" a="1"/>
  <c r="DM802" i="1" s="1"/>
  <c r="DM807" i="1" a="1"/>
  <c r="DM807" i="1" s="1"/>
  <c r="DM824" i="1" a="1"/>
  <c r="DM824" i="1" s="1"/>
  <c r="DM829" i="1" a="1"/>
  <c r="DM829" i="1" s="1"/>
  <c r="DM830" i="1" a="1"/>
  <c r="DM830" i="1" s="1"/>
  <c r="DM836" i="1" a="1"/>
  <c r="DM836" i="1" s="1"/>
  <c r="DM859" i="1" a="1"/>
  <c r="DM859" i="1" s="1"/>
  <c r="DM860" i="1" a="1"/>
  <c r="DM860" i="1" s="1"/>
  <c r="DM687" i="1" a="1"/>
  <c r="DM687" i="1" s="1"/>
  <c r="DM697" i="1" a="1"/>
  <c r="DM697" i="1" s="1"/>
  <c r="DM718" i="1" a="1"/>
  <c r="DM718" i="1" s="1"/>
  <c r="DM719" i="1" a="1"/>
  <c r="DM719" i="1" s="1"/>
  <c r="DM729" i="1" a="1"/>
  <c r="DM729" i="1" s="1"/>
  <c r="DM735" i="1" a="1"/>
  <c r="DM735" i="1" s="1"/>
  <c r="DM736" i="1" a="1"/>
  <c r="DM736" i="1" s="1"/>
  <c r="DM741" i="1" a="1"/>
  <c r="DM741" i="1" s="1"/>
  <c r="DM756" i="1" a="1"/>
  <c r="DM756" i="1" s="1"/>
  <c r="DM757" i="1" a="1"/>
  <c r="DM757" i="1" s="1"/>
  <c r="DM769" i="1" a="1"/>
  <c r="DM769" i="1" s="1"/>
  <c r="DM770" i="1" a="1"/>
  <c r="DM770" i="1" s="1"/>
  <c r="DM784" i="1" a="1"/>
  <c r="DM784" i="1" s="1"/>
  <c r="DM791" i="1" a="1"/>
  <c r="DM791" i="1" s="1"/>
  <c r="DM803" i="1" a="1"/>
  <c r="DM803" i="1" s="1"/>
  <c r="DM812" i="1" a="1"/>
  <c r="DM812" i="1" s="1"/>
  <c r="DM813" i="1" a="1"/>
  <c r="DM813" i="1" s="1"/>
  <c r="DM818" i="1" a="1"/>
  <c r="DM818" i="1" s="1"/>
  <c r="DM819" i="1" a="1"/>
  <c r="DM819" i="1" s="1"/>
  <c r="DM842" i="1" a="1"/>
  <c r="DM842" i="1" s="1"/>
  <c r="DM843" i="1" a="1"/>
  <c r="DM843" i="1" s="1"/>
  <c r="DM848" i="1" a="1"/>
  <c r="DM848" i="1" s="1"/>
  <c r="DM854" i="1" a="1"/>
  <c r="DM854" i="1" s="1"/>
  <c r="DM625" i="1" a="1"/>
  <c r="DM625" i="1" s="1"/>
  <c r="DM675" i="1" a="1"/>
  <c r="DM675" i="1" s="1"/>
  <c r="DM720" i="1" a="1"/>
  <c r="DM720" i="1" s="1"/>
  <c r="DM721" i="1" a="1"/>
  <c r="DM721" i="1" s="1"/>
  <c r="DM730" i="1" a="1"/>
  <c r="DM730" i="1" s="1"/>
  <c r="DM742" i="1" a="1"/>
  <c r="DM742" i="1" s="1"/>
  <c r="DM748" i="1" a="1"/>
  <c r="DM748" i="1" s="1"/>
  <c r="DM749" i="1" a="1"/>
  <c r="DM749" i="1" s="1"/>
  <c r="DM785" i="1" a="1"/>
  <c r="DM785" i="1" s="1"/>
  <c r="DM792" i="1" a="1"/>
  <c r="DM792" i="1" s="1"/>
  <c r="DM797" i="1" a="1"/>
  <c r="DM797" i="1" s="1"/>
  <c r="DM798" i="1" a="1"/>
  <c r="DM798" i="1" s="1"/>
  <c r="DM804" i="1" a="1"/>
  <c r="DM804" i="1" s="1"/>
  <c r="DM808" i="1" a="1"/>
  <c r="DM808" i="1" s="1"/>
  <c r="DM825" i="1" a="1"/>
  <c r="DM825" i="1" s="1"/>
  <c r="DM831" i="1" a="1"/>
  <c r="DM831" i="1" s="1"/>
  <c r="DM837" i="1" a="1"/>
  <c r="DM837" i="1" s="1"/>
  <c r="DM849" i="1" a="1"/>
  <c r="DM849" i="1" s="1"/>
  <c r="DM855" i="1" a="1"/>
  <c r="DM855" i="1" s="1"/>
  <c r="DM682" i="1" a="1"/>
  <c r="DM682" i="1" s="1"/>
  <c r="DM731" i="1" a="1"/>
  <c r="DM731" i="1" s="1"/>
  <c r="DM732" i="1" a="1"/>
  <c r="DM732" i="1" s="1"/>
  <c r="DM737" i="1" a="1"/>
  <c r="DM737" i="1" s="1"/>
  <c r="DM738" i="1" a="1"/>
  <c r="DM738" i="1" s="1"/>
  <c r="DM750" i="1" a="1"/>
  <c r="DM750" i="1" s="1"/>
  <c r="DM760" i="1" a="1"/>
  <c r="DM760" i="1" s="1"/>
  <c r="DM773" i="1" a="1"/>
  <c r="DM773" i="1" s="1"/>
  <c r="DM774" i="1" a="1"/>
  <c r="DM774" i="1" s="1"/>
  <c r="DM779" i="1" a="1"/>
  <c r="DM779" i="1" s="1"/>
  <c r="DM793" i="1" a="1"/>
  <c r="DM793" i="1" s="1"/>
  <c r="DM799" i="1" a="1"/>
  <c r="DM799" i="1" s="1"/>
  <c r="DM809" i="1" a="1"/>
  <c r="DM809" i="1" s="1"/>
  <c r="DM814" i="1" a="1"/>
  <c r="DM814" i="1" s="1"/>
  <c r="DM815" i="1" a="1"/>
  <c r="DM815" i="1" s="1"/>
  <c r="DM821" i="1" a="1"/>
  <c r="DM821" i="1" s="1"/>
  <c r="DM839" i="1" a="1"/>
  <c r="DM839" i="1" s="1"/>
  <c r="DM844" i="1" a="1"/>
  <c r="DM844" i="1" s="1"/>
  <c r="DM845" i="1" a="1"/>
  <c r="DM845" i="1" s="1"/>
  <c r="DM850" i="1" a="1"/>
  <c r="DM850" i="1" s="1"/>
  <c r="DM851" i="1" a="1"/>
  <c r="DM851" i="1" s="1"/>
  <c r="DM725" i="1" a="1"/>
  <c r="DM725" i="1" s="1"/>
  <c r="DM751" i="1" a="1"/>
  <c r="DM751" i="1" s="1"/>
  <c r="DM826" i="1" a="1"/>
  <c r="DM826" i="1" s="1"/>
  <c r="DM865" i="1" a="1"/>
  <c r="DM865" i="1" s="1"/>
  <c r="DM890" i="1" a="1"/>
  <c r="DM890" i="1" s="1"/>
  <c r="DM897" i="1" a="1"/>
  <c r="DM897" i="1" s="1"/>
  <c r="DM906" i="1" a="1"/>
  <c r="DM906" i="1" s="1"/>
  <c r="DM909" i="1" a="1"/>
  <c r="DM909" i="1" s="1"/>
  <c r="DM914" i="1" a="1"/>
  <c r="DM914" i="1" s="1"/>
  <c r="DM919" i="1" a="1"/>
  <c r="DM919" i="1" s="1"/>
  <c r="DM926" i="1" a="1"/>
  <c r="DM926" i="1" s="1"/>
  <c r="DM938" i="1" a="1"/>
  <c r="DM938" i="1" s="1"/>
  <c r="DM953" i="1" a="1"/>
  <c r="DM953" i="1" s="1"/>
  <c r="DM960" i="1" a="1"/>
  <c r="DM960" i="1" s="1"/>
  <c r="DM962" i="1" a="1"/>
  <c r="DM962" i="1" s="1"/>
  <c r="DM964" i="1" a="1"/>
  <c r="DM964" i="1" s="1"/>
  <c r="DM966" i="1" a="1"/>
  <c r="DM966" i="1" s="1"/>
  <c r="DM979" i="1" a="1"/>
  <c r="DM979" i="1" s="1"/>
  <c r="DM983" i="1" a="1"/>
  <c r="DM983" i="1" s="1"/>
  <c r="DM759" i="1" a="1"/>
  <c r="DM759" i="1" s="1"/>
  <c r="DM786" i="1" a="1"/>
  <c r="DM786" i="1" s="1"/>
  <c r="DM856" i="1" a="1"/>
  <c r="DM856" i="1" s="1"/>
  <c r="DM866" i="1" a="1"/>
  <c r="DM866" i="1" s="1"/>
  <c r="DM872" i="1" a="1"/>
  <c r="DM872" i="1" s="1"/>
  <c r="DM884" i="1" a="1"/>
  <c r="DM884" i="1" s="1"/>
  <c r="DM898" i="1" a="1"/>
  <c r="DM898" i="1" s="1"/>
  <c r="DM902" i="1" a="1"/>
  <c r="DM902" i="1" s="1"/>
  <c r="DM908" i="1" a="1"/>
  <c r="DM908" i="1" s="1"/>
  <c r="DM910" i="1" a="1"/>
  <c r="DM910" i="1" s="1"/>
  <c r="DM911" i="1" a="1"/>
  <c r="DM911" i="1" s="1"/>
  <c r="DM913" i="1" a="1"/>
  <c r="DM913" i="1" s="1"/>
  <c r="DM921" i="1" a="1"/>
  <c r="DM921" i="1" s="1"/>
  <c r="DM928" i="1" a="1"/>
  <c r="DM928" i="1" s="1"/>
  <c r="DM933" i="1" a="1"/>
  <c r="DM933" i="1" s="1"/>
  <c r="DM935" i="1" a="1"/>
  <c r="DM935" i="1" s="1"/>
  <c r="DM940" i="1" a="1"/>
  <c r="DM940" i="1" s="1"/>
  <c r="DM942" i="1" a="1"/>
  <c r="DM942" i="1" s="1"/>
  <c r="DM945" i="1" a="1"/>
  <c r="DM945" i="1" s="1"/>
  <c r="DM949" i="1" a="1"/>
  <c r="DM949" i="1" s="1"/>
  <c r="DM968" i="1" a="1"/>
  <c r="DM968" i="1" s="1"/>
  <c r="DM970" i="1" a="1"/>
  <c r="DM970" i="1" s="1"/>
  <c r="DM972" i="1" a="1"/>
  <c r="DM972" i="1" s="1"/>
  <c r="DM981" i="1" a="1"/>
  <c r="DM981" i="1" s="1"/>
  <c r="DM722" i="1" a="1"/>
  <c r="DM722" i="1" s="1"/>
  <c r="DM771" i="1" a="1"/>
  <c r="DM771" i="1" s="1"/>
  <c r="DM838" i="1" a="1"/>
  <c r="DM838" i="1" s="1"/>
  <c r="DM867" i="1" a="1"/>
  <c r="DM867" i="1" s="1"/>
  <c r="DM873" i="1" a="1"/>
  <c r="DM873" i="1" s="1"/>
  <c r="DM878" i="1" a="1"/>
  <c r="DM878" i="1" s="1"/>
  <c r="DM879" i="1" a="1"/>
  <c r="DM879" i="1" s="1"/>
  <c r="DM885" i="1" a="1"/>
  <c r="DM885" i="1" s="1"/>
  <c r="DM891" i="1" a="1"/>
  <c r="DM891" i="1" s="1"/>
  <c r="DM892" i="1" a="1"/>
  <c r="DM892" i="1" s="1"/>
  <c r="DM899" i="1" a="1"/>
  <c r="DM899" i="1" s="1"/>
  <c r="DM900" i="1" a="1"/>
  <c r="DM900" i="1" s="1"/>
  <c r="DM912" i="1" a="1"/>
  <c r="DM912" i="1" s="1"/>
  <c r="DM918" i="1" a="1"/>
  <c r="DM918" i="1" s="1"/>
  <c r="DM923" i="1" a="1"/>
  <c r="DM923" i="1" s="1"/>
  <c r="DM930" i="1" a="1"/>
  <c r="DM930" i="1" s="1"/>
  <c r="DM937" i="1" a="1"/>
  <c r="DM937" i="1" s="1"/>
  <c r="DM952" i="1" a="1"/>
  <c r="DM952" i="1" s="1"/>
  <c r="DM956" i="1" a="1"/>
  <c r="DM956" i="1" s="1"/>
  <c r="DM958" i="1" a="1"/>
  <c r="DM958" i="1" s="1"/>
  <c r="DM974" i="1" a="1"/>
  <c r="DM974" i="1" s="1"/>
  <c r="DM787" i="1" a="1"/>
  <c r="DM787" i="1" s="1"/>
  <c r="DM820" i="1" a="1"/>
  <c r="DM820" i="1" s="1"/>
  <c r="DM868" i="1" a="1"/>
  <c r="DM868" i="1" s="1"/>
  <c r="DM917" i="1" a="1"/>
  <c r="DM917" i="1" s="1"/>
  <c r="DM925" i="1" a="1"/>
  <c r="DM925" i="1" s="1"/>
  <c r="DM939" i="1" a="1"/>
  <c r="DM939" i="1" s="1"/>
  <c r="DM944" i="1" a="1"/>
  <c r="DM944" i="1" s="1"/>
  <c r="DM948" i="1" a="1"/>
  <c r="DM948" i="1" s="1"/>
  <c r="DM965" i="1" a="1"/>
  <c r="DM965" i="1" s="1"/>
  <c r="DM976" i="1" a="1"/>
  <c r="DM976" i="1" s="1"/>
  <c r="DM978" i="1" a="1"/>
  <c r="DM978" i="1" s="1"/>
  <c r="DM984" i="1" a="1"/>
  <c r="DM984" i="1" s="1"/>
  <c r="DM723" i="1" a="1"/>
  <c r="DM723" i="1" s="1"/>
  <c r="DM772" i="1" a="1"/>
  <c r="DM772" i="1" s="1"/>
  <c r="DM861" i="1" a="1"/>
  <c r="DM861" i="1" s="1"/>
  <c r="DM874" i="1" a="1"/>
  <c r="DM874" i="1" s="1"/>
  <c r="DM875" i="1" a="1"/>
  <c r="DM875" i="1" s="1"/>
  <c r="DM880" i="1" a="1"/>
  <c r="DM880" i="1" s="1"/>
  <c r="DM886" i="1" a="1"/>
  <c r="DM886" i="1" s="1"/>
  <c r="DM893" i="1" a="1"/>
  <c r="DM893" i="1" s="1"/>
  <c r="DM894" i="1" a="1"/>
  <c r="DM894" i="1" s="1"/>
  <c r="DM920" i="1" a="1"/>
  <c r="DM920" i="1" s="1"/>
  <c r="DM927" i="1" a="1"/>
  <c r="DM927" i="1" s="1"/>
  <c r="DM932" i="1" a="1"/>
  <c r="DM932" i="1" s="1"/>
  <c r="DM951" i="1" a="1"/>
  <c r="DM951" i="1" s="1"/>
  <c r="DM955" i="1" a="1"/>
  <c r="DM955" i="1" s="1"/>
  <c r="DM961" i="1" a="1"/>
  <c r="DM961" i="1" s="1"/>
  <c r="DM963" i="1" a="1"/>
  <c r="DM963" i="1" s="1"/>
  <c r="DM967" i="1" a="1"/>
  <c r="DM967" i="1" s="1"/>
  <c r="DM980" i="1" a="1"/>
  <c r="DM980" i="1" s="1"/>
  <c r="DM663" i="1" a="1"/>
  <c r="DM663" i="1" s="1"/>
  <c r="DM832" i="1" a="1"/>
  <c r="DM832" i="1" s="1"/>
  <c r="DM869" i="1" a="1"/>
  <c r="DM869" i="1" s="1"/>
  <c r="DM881" i="1" a="1"/>
  <c r="DM881" i="1" s="1"/>
  <c r="DM887" i="1" a="1"/>
  <c r="DM887" i="1" s="1"/>
  <c r="DM888" i="1" a="1"/>
  <c r="DM888" i="1" s="1"/>
  <c r="DM895" i="1" a="1"/>
  <c r="DM895" i="1" s="1"/>
  <c r="DM901" i="1" a="1"/>
  <c r="DM901" i="1" s="1"/>
  <c r="DM903" i="1" a="1"/>
  <c r="DM903" i="1" s="1"/>
  <c r="DM922" i="1" a="1"/>
  <c r="DM922" i="1" s="1"/>
  <c r="DM934" i="1" a="1"/>
  <c r="DM934" i="1" s="1"/>
  <c r="DM941" i="1" a="1"/>
  <c r="DM941" i="1" s="1"/>
  <c r="DM947" i="1" a="1"/>
  <c r="DM947" i="1" s="1"/>
  <c r="DM959" i="1" a="1"/>
  <c r="DM959" i="1" s="1"/>
  <c r="DM969" i="1" a="1"/>
  <c r="DM969" i="1" s="1"/>
  <c r="DM971" i="1" a="1"/>
  <c r="DM971" i="1" s="1"/>
  <c r="DM973" i="1" a="1"/>
  <c r="DM973" i="1" s="1"/>
  <c r="DM975" i="1" a="1"/>
  <c r="DM975" i="1" s="1"/>
  <c r="DM982" i="1" a="1"/>
  <c r="DM982" i="1" s="1"/>
  <c r="DM724" i="1" a="1"/>
  <c r="DM724" i="1" s="1"/>
  <c r="DM862" i="1" a="1"/>
  <c r="DM862" i="1" s="1"/>
  <c r="DM870" i="1" a="1"/>
  <c r="DM870" i="1" s="1"/>
  <c r="DM896" i="1" a="1"/>
  <c r="DM896" i="1" s="1"/>
  <c r="DM905" i="1" a="1"/>
  <c r="DM905" i="1" s="1"/>
  <c r="DM915" i="1" a="1"/>
  <c r="DM915" i="1" s="1"/>
  <c r="DM916" i="1" a="1"/>
  <c r="DM916" i="1" s="1"/>
  <c r="DM924" i="1" a="1"/>
  <c r="DM924" i="1" s="1"/>
  <c r="DM929" i="1" a="1"/>
  <c r="DM929" i="1" s="1"/>
  <c r="DM943" i="1" a="1"/>
  <c r="DM943" i="1" s="1"/>
  <c r="DM946" i="1" a="1"/>
  <c r="DM946" i="1" s="1"/>
  <c r="DM950" i="1" a="1"/>
  <c r="DM950" i="1" s="1"/>
  <c r="DM954" i="1" a="1"/>
  <c r="DM954" i="1" s="1"/>
  <c r="DM904" i="1" a="1"/>
  <c r="DM904" i="1" s="1"/>
  <c r="DM936" i="1" a="1"/>
  <c r="DM936" i="1" s="1"/>
  <c r="DM957" i="1" a="1"/>
  <c r="DM957" i="1" s="1"/>
  <c r="DM985" i="1" a="1"/>
  <c r="DM985" i="1" s="1"/>
  <c r="DM993" i="1" a="1"/>
  <c r="DM993" i="1" s="1"/>
  <c r="DM996" i="1" a="1"/>
  <c r="DM996" i="1" s="1"/>
  <c r="DM1003" i="1" a="1"/>
  <c r="DM1003" i="1" s="1"/>
  <c r="DM1006" i="1" a="1"/>
  <c r="DM1006" i="1" s="1"/>
  <c r="DM1008" i="1" a="1"/>
  <c r="DM1008" i="1" s="1"/>
  <c r="DM1010" i="1" a="1"/>
  <c r="DM1010" i="1" s="1"/>
  <c r="DM1012" i="1" a="1"/>
  <c r="DM1012" i="1" s="1"/>
  <c r="DM1014" i="1" a="1"/>
  <c r="DM1014" i="1" s="1"/>
  <c r="DM1019" i="1" a="1"/>
  <c r="DM1019" i="1" s="1"/>
  <c r="DM1035" i="1" a="1"/>
  <c r="DM1035" i="1" s="1"/>
  <c r="DM1040" i="1" a="1"/>
  <c r="DM1040" i="1" s="1"/>
  <c r="DM1045" i="1" a="1"/>
  <c r="DM1045" i="1" s="1"/>
  <c r="DM1048" i="1" a="1"/>
  <c r="DM1048" i="1" s="1"/>
  <c r="DM1051" i="1" a="1"/>
  <c r="DM1051" i="1" s="1"/>
  <c r="DM1064" i="1" a="1"/>
  <c r="DM1064" i="1" s="1"/>
  <c r="DM1073" i="1" a="1"/>
  <c r="DM1073" i="1" s="1"/>
  <c r="DM1076" i="1" a="1"/>
  <c r="DM1076" i="1" s="1"/>
  <c r="DM743" i="1" a="1"/>
  <c r="DM743" i="1" s="1"/>
  <c r="DM883" i="1" a="1"/>
  <c r="DM883" i="1" s="1"/>
  <c r="DM907" i="1" a="1"/>
  <c r="DM907" i="1" s="1"/>
  <c r="DM988" i="1" a="1"/>
  <c r="DM988" i="1" s="1"/>
  <c r="DM994" i="1" a="1"/>
  <c r="DM994" i="1" s="1"/>
  <c r="DM1021" i="1" a="1"/>
  <c r="DM1021" i="1" s="1"/>
  <c r="DM1025" i="1" a="1"/>
  <c r="DM1025" i="1" s="1"/>
  <c r="DM1028" i="1" a="1"/>
  <c r="DM1028" i="1" s="1"/>
  <c r="DM1042" i="1" a="1"/>
  <c r="DM1042" i="1" s="1"/>
  <c r="DM1055" i="1" a="1"/>
  <c r="DM1055" i="1" s="1"/>
  <c r="DM1061" i="1" a="1"/>
  <c r="DM1061" i="1" s="1"/>
  <c r="DM1063" i="1" a="1"/>
  <c r="DM1063" i="1" s="1"/>
  <c r="DM876" i="1" a="1"/>
  <c r="DM876" i="1" s="1"/>
  <c r="DM977" i="1" a="1"/>
  <c r="DM977" i="1" s="1"/>
  <c r="DM991" i="1" a="1"/>
  <c r="DM991" i="1" s="1"/>
  <c r="DM997" i="1" a="1"/>
  <c r="DM997" i="1" s="1"/>
  <c r="DM1000" i="1" a="1"/>
  <c r="DM1000" i="1" s="1"/>
  <c r="DM1016" i="1" a="1"/>
  <c r="DM1016" i="1" s="1"/>
  <c r="DM1024" i="1" a="1"/>
  <c r="DM1024" i="1" s="1"/>
  <c r="DM1030" i="1" a="1"/>
  <c r="DM1030" i="1" s="1"/>
  <c r="DM1037" i="1" a="1"/>
  <c r="DM1037" i="1" s="1"/>
  <c r="DM1039" i="1" a="1"/>
  <c r="DM1039" i="1" s="1"/>
  <c r="DM1046" i="1" a="1"/>
  <c r="DM1046" i="1" s="1"/>
  <c r="DM1058" i="1" a="1"/>
  <c r="DM1058" i="1" s="1"/>
  <c r="DM1068" i="1" a="1"/>
  <c r="DM1068" i="1" s="1"/>
  <c r="DM1071" i="1" a="1"/>
  <c r="DM1071" i="1" s="1"/>
  <c r="DM1074" i="1" a="1"/>
  <c r="DM1074" i="1" s="1"/>
  <c r="DM1077" i="1" a="1"/>
  <c r="DM1077" i="1" s="1"/>
  <c r="DM931" i="1" a="1"/>
  <c r="DM931" i="1" s="1"/>
  <c r="DM986" i="1" a="1"/>
  <c r="DM986" i="1" s="1"/>
  <c r="DM1004" i="1" a="1"/>
  <c r="DM1004" i="1" s="1"/>
  <c r="DM1011" i="1" a="1"/>
  <c r="DM1011" i="1" s="1"/>
  <c r="DM1032" i="1" a="1"/>
  <c r="DM1032" i="1" s="1"/>
  <c r="DM1052" i="1" a="1"/>
  <c r="DM1052" i="1" s="1"/>
  <c r="DM1062" i="1" a="1"/>
  <c r="DM1062" i="1" s="1"/>
  <c r="DM1078" i="1" a="1"/>
  <c r="DM1078" i="1" s="1"/>
  <c r="DM1079" i="1" a="1"/>
  <c r="DM1079" i="1" s="1"/>
  <c r="DM1102" i="1" a="1"/>
  <c r="DM1102" i="1" s="1"/>
  <c r="DM1103" i="1" a="1"/>
  <c r="DM1103" i="1" s="1"/>
  <c r="DM1104" i="1" a="1"/>
  <c r="DM1104" i="1" s="1"/>
  <c r="DM1105" i="1" a="1"/>
  <c r="DM1105" i="1" s="1"/>
  <c r="DM1106" i="1" a="1"/>
  <c r="DM1106" i="1" s="1"/>
  <c r="DM1107" i="1" a="1"/>
  <c r="DM1107" i="1" s="1"/>
  <c r="DM1108" i="1" a="1"/>
  <c r="DM1108" i="1" s="1"/>
  <c r="DM1109" i="1" a="1"/>
  <c r="DM1109" i="1" s="1"/>
  <c r="DM1110" i="1" a="1"/>
  <c r="DM1110" i="1" s="1"/>
  <c r="DM1111" i="1" a="1"/>
  <c r="DM1111" i="1" s="1"/>
  <c r="DM877" i="1" a="1"/>
  <c r="DM877" i="1" s="1"/>
  <c r="DM989" i="1" a="1"/>
  <c r="DM989" i="1" s="1"/>
  <c r="DM995" i="1" a="1"/>
  <c r="DM995" i="1" s="1"/>
  <c r="DM998" i="1" a="1"/>
  <c r="DM998" i="1" s="1"/>
  <c r="DM1001" i="1" a="1"/>
  <c r="DM1001" i="1" s="1"/>
  <c r="DM1007" i="1" a="1"/>
  <c r="DM1007" i="1" s="1"/>
  <c r="DM1009" i="1" a="1"/>
  <c r="DM1009" i="1" s="1"/>
  <c r="DM1018" i="1" a="1"/>
  <c r="DM1018" i="1" s="1"/>
  <c r="DM1023" i="1" a="1"/>
  <c r="DM1023" i="1" s="1"/>
  <c r="DM1027" i="1" a="1"/>
  <c r="DM1027" i="1" s="1"/>
  <c r="DM1034" i="1" a="1"/>
  <c r="DM1034" i="1" s="1"/>
  <c r="DM1041" i="1" a="1"/>
  <c r="DM1041" i="1" s="1"/>
  <c r="DM1043" i="1" a="1"/>
  <c r="DM1043" i="1" s="1"/>
  <c r="DM1049" i="1" a="1"/>
  <c r="DM1049" i="1" s="1"/>
  <c r="DM1056" i="1" a="1"/>
  <c r="DM1056" i="1" s="1"/>
  <c r="DM1060" i="1" a="1"/>
  <c r="DM1060" i="1" s="1"/>
  <c r="DM1066" i="1" a="1"/>
  <c r="DM1066" i="1" s="1"/>
  <c r="DM1080" i="1" a="1"/>
  <c r="DM1080" i="1" s="1"/>
  <c r="DM1081" i="1" a="1"/>
  <c r="DM1081" i="1" s="1"/>
  <c r="DM1086" i="1" a="1"/>
  <c r="DM1086" i="1" s="1"/>
  <c r="DM1087" i="1" a="1"/>
  <c r="DM1087" i="1" s="1"/>
  <c r="DM1088" i="1" a="1"/>
  <c r="DM1088" i="1" s="1"/>
  <c r="DM1089" i="1" a="1"/>
  <c r="DM1089" i="1" s="1"/>
  <c r="DM1090" i="1" a="1"/>
  <c r="DM1090" i="1" s="1"/>
  <c r="DM1091" i="1" a="1"/>
  <c r="DM1091" i="1" s="1"/>
  <c r="DM1092" i="1" a="1"/>
  <c r="DM1092" i="1" s="1"/>
  <c r="DM1093" i="1" a="1"/>
  <c r="DM1093" i="1" s="1"/>
  <c r="DM1094" i="1" a="1"/>
  <c r="DM1094" i="1" s="1"/>
  <c r="DM1095" i="1" a="1"/>
  <c r="DM1095" i="1" s="1"/>
  <c r="DM1096" i="1" a="1"/>
  <c r="DM1096" i="1" s="1"/>
  <c r="DM1097" i="1" a="1"/>
  <c r="DM1097" i="1" s="1"/>
  <c r="DM1098" i="1" a="1"/>
  <c r="DM1098" i="1" s="1"/>
  <c r="DM1099" i="1" a="1"/>
  <c r="DM1099" i="1" s="1"/>
  <c r="DM1100" i="1" a="1"/>
  <c r="DM1100" i="1" s="1"/>
  <c r="DM1101" i="1" a="1"/>
  <c r="DM1101" i="1" s="1"/>
  <c r="DM758" i="1" a="1"/>
  <c r="DM758" i="1" s="1"/>
  <c r="DM992" i="1" a="1"/>
  <c r="DM992" i="1" s="1"/>
  <c r="DM999" i="1" a="1"/>
  <c r="DM999" i="1" s="1"/>
  <c r="DM1005" i="1" a="1"/>
  <c r="DM1005" i="1" s="1"/>
  <c r="DM1013" i="1" a="1"/>
  <c r="DM1013" i="1" s="1"/>
  <c r="DM1020" i="1" a="1"/>
  <c r="DM1020" i="1" s="1"/>
  <c r="DM1029" i="1" a="1"/>
  <c r="DM1029" i="1" s="1"/>
  <c r="DM1031" i="1" a="1"/>
  <c r="DM1031" i="1" s="1"/>
  <c r="DM1054" i="1" a="1"/>
  <c r="DM1054" i="1" s="1"/>
  <c r="DM1069" i="1" a="1"/>
  <c r="DM1069" i="1" s="1"/>
  <c r="DM1072" i="1" a="1"/>
  <c r="DM1072" i="1" s="1"/>
  <c r="DM1075" i="1" a="1"/>
  <c r="DM1075" i="1" s="1"/>
  <c r="DM1082" i="1" a="1"/>
  <c r="DM1082" i="1" s="1"/>
  <c r="DM1083" i="1" a="1"/>
  <c r="DM1083" i="1" s="1"/>
  <c r="DM1084" i="1" a="1"/>
  <c r="DM1084" i="1" s="1"/>
  <c r="DM1085" i="1" a="1"/>
  <c r="DM1085" i="1" s="1"/>
  <c r="DM871" i="1" a="1"/>
  <c r="DM871" i="1" s="1"/>
  <c r="DM882" i="1" a="1"/>
  <c r="DM882" i="1" s="1"/>
  <c r="DM990" i="1" a="1"/>
  <c r="DM990" i="1" s="1"/>
  <c r="DM1002" i="1" a="1"/>
  <c r="DM1002" i="1" s="1"/>
  <c r="DM1017" i="1" a="1"/>
  <c r="DM1017" i="1" s="1"/>
  <c r="DM1033" i="1" a="1"/>
  <c r="DM1033" i="1" s="1"/>
  <c r="DM1047" i="1" a="1"/>
  <c r="DM1047" i="1" s="1"/>
  <c r="DM1053" i="1" a="1"/>
  <c r="DM1053" i="1" s="1"/>
  <c r="DM1059" i="1" a="1"/>
  <c r="DM1059" i="1" s="1"/>
  <c r="DM1067" i="1" a="1"/>
  <c r="DM1067" i="1" s="1"/>
  <c r="DM1070" i="1" a="1"/>
  <c r="DM1070" i="1" s="1"/>
  <c r="DM987" i="1" a="1"/>
  <c r="DM987" i="1" s="1"/>
  <c r="DM1026" i="1" a="1"/>
  <c r="DM1026" i="1" s="1"/>
  <c r="DM1214" i="1" a="1"/>
  <c r="DM1214" i="1" s="1"/>
  <c r="DM1215" i="1" a="1"/>
  <c r="DM1215" i="1" s="1"/>
  <c r="DM1216" i="1" a="1"/>
  <c r="DM1216" i="1" s="1"/>
  <c r="DM1217" i="1" a="1"/>
  <c r="DM1217" i="1" s="1"/>
  <c r="DM1218" i="1" a="1"/>
  <c r="DM1218" i="1" s="1"/>
  <c r="DM1219" i="1" a="1"/>
  <c r="DM1219" i="1" s="1"/>
  <c r="DM1220" i="1" a="1"/>
  <c r="DM1220" i="1" s="1"/>
  <c r="DM1221" i="1" a="1"/>
  <c r="DM1221" i="1" s="1"/>
  <c r="DM1222" i="1" a="1"/>
  <c r="DM1222" i="1" s="1"/>
  <c r="DM1223" i="1" a="1"/>
  <c r="DM1223" i="1" s="1"/>
  <c r="DM1224" i="1" a="1"/>
  <c r="DM1224" i="1" s="1"/>
  <c r="DM1225" i="1" a="1"/>
  <c r="DM1225" i="1" s="1"/>
  <c r="DM1226" i="1" a="1"/>
  <c r="DM1226" i="1" s="1"/>
  <c r="DM1227" i="1" a="1"/>
  <c r="DM1227" i="1" s="1"/>
  <c r="DM1228" i="1" a="1"/>
  <c r="DM1228" i="1" s="1"/>
  <c r="DM1229" i="1" a="1"/>
  <c r="DM1229" i="1" s="1"/>
  <c r="DM1235" i="1" a="1"/>
  <c r="DM1235" i="1" s="1"/>
  <c r="DM1236" i="1" a="1"/>
  <c r="DM1236" i="1" s="1"/>
  <c r="DM1243" i="1" a="1"/>
  <c r="DM1243" i="1" s="1"/>
  <c r="DM1247" i="1" a="1"/>
  <c r="DM1247" i="1" s="1"/>
  <c r="DM1250" i="1" a="1"/>
  <c r="DM1250" i="1" s="1"/>
  <c r="DM1253" i="1" a="1"/>
  <c r="DM1253" i="1" s="1"/>
  <c r="DM1198" i="1" a="1"/>
  <c r="DM1198" i="1" s="1"/>
  <c r="DM1199" i="1" a="1"/>
  <c r="DM1199" i="1" s="1"/>
  <c r="DM1200" i="1" a="1"/>
  <c r="DM1200" i="1" s="1"/>
  <c r="DM1201" i="1" a="1"/>
  <c r="DM1201" i="1" s="1"/>
  <c r="DM1202" i="1" a="1"/>
  <c r="DM1202" i="1" s="1"/>
  <c r="DM1203" i="1" a="1"/>
  <c r="DM1203" i="1" s="1"/>
  <c r="DM1204" i="1" a="1"/>
  <c r="DM1204" i="1" s="1"/>
  <c r="DM1205" i="1" a="1"/>
  <c r="DM1205" i="1" s="1"/>
  <c r="DM1206" i="1" a="1"/>
  <c r="DM1206" i="1" s="1"/>
  <c r="DM1207" i="1" a="1"/>
  <c r="DM1207" i="1" s="1"/>
  <c r="DM1208" i="1" a="1"/>
  <c r="DM1208" i="1" s="1"/>
  <c r="DM1209" i="1" a="1"/>
  <c r="DM1209" i="1" s="1"/>
  <c r="DM1210" i="1" a="1"/>
  <c r="DM1210" i="1" s="1"/>
  <c r="DM1211" i="1" a="1"/>
  <c r="DM1211" i="1" s="1"/>
  <c r="DM1212" i="1" a="1"/>
  <c r="DM1212" i="1" s="1"/>
  <c r="DM1213" i="1" a="1"/>
  <c r="DM1213" i="1" s="1"/>
  <c r="DM1237" i="1" a="1"/>
  <c r="DM1237" i="1" s="1"/>
  <c r="DM1238" i="1" a="1"/>
  <c r="DM1238" i="1" s="1"/>
  <c r="DM1239" i="1" a="1"/>
  <c r="DM1239" i="1" s="1"/>
  <c r="DM1256" i="1" a="1"/>
  <c r="DM1256" i="1" s="1"/>
  <c r="DM1036" i="1" a="1"/>
  <c r="DM1036" i="1" s="1"/>
  <c r="DM1065" i="1" a="1"/>
  <c r="DM1065" i="1" s="1"/>
  <c r="DM1150" i="1" a="1"/>
  <c r="DM1150" i="1" s="1"/>
  <c r="DM1151" i="1" a="1"/>
  <c r="DM1151" i="1" s="1"/>
  <c r="DM1152" i="1" a="1"/>
  <c r="DM1152" i="1" s="1"/>
  <c r="DM1182" i="1" a="1"/>
  <c r="DM1182" i="1" s="1"/>
  <c r="DM1183" i="1" a="1"/>
  <c r="DM1183" i="1" s="1"/>
  <c r="DM1184" i="1" a="1"/>
  <c r="DM1184" i="1" s="1"/>
  <c r="DM1185" i="1" a="1"/>
  <c r="DM1185" i="1" s="1"/>
  <c r="DM1186" i="1" a="1"/>
  <c r="DM1186" i="1" s="1"/>
  <c r="DM1187" i="1" a="1"/>
  <c r="DM1187" i="1" s="1"/>
  <c r="DM1188" i="1" a="1"/>
  <c r="DM1188" i="1" s="1"/>
  <c r="DM1189" i="1" a="1"/>
  <c r="DM1189" i="1" s="1"/>
  <c r="DM1190" i="1" a="1"/>
  <c r="DM1190" i="1" s="1"/>
  <c r="DM1191" i="1" a="1"/>
  <c r="DM1191" i="1" s="1"/>
  <c r="DM1192" i="1" a="1"/>
  <c r="DM1192" i="1" s="1"/>
  <c r="DM1193" i="1" a="1"/>
  <c r="DM1193" i="1" s="1"/>
  <c r="DM1194" i="1" a="1"/>
  <c r="DM1194" i="1" s="1"/>
  <c r="DM1195" i="1" a="1"/>
  <c r="DM1195" i="1" s="1"/>
  <c r="DM1196" i="1" a="1"/>
  <c r="DM1196" i="1" s="1"/>
  <c r="DM1197" i="1" a="1"/>
  <c r="DM1197" i="1" s="1"/>
  <c r="DM1240" i="1" a="1"/>
  <c r="DM1240" i="1" s="1"/>
  <c r="DM1244" i="1" a="1"/>
  <c r="DM1244" i="1" s="1"/>
  <c r="DM889" i="1" a="1"/>
  <c r="DM889" i="1" s="1"/>
  <c r="DM1015" i="1" a="1"/>
  <c r="DM1015" i="1" s="1"/>
  <c r="DM1134" i="1" a="1"/>
  <c r="DM1134" i="1" s="1"/>
  <c r="DM1135" i="1" a="1"/>
  <c r="DM1135" i="1" s="1"/>
  <c r="DM1136" i="1" a="1"/>
  <c r="DM1136" i="1" s="1"/>
  <c r="DM1137" i="1" a="1"/>
  <c r="DM1137" i="1" s="1"/>
  <c r="DM1138" i="1" a="1"/>
  <c r="DM1138" i="1" s="1"/>
  <c r="DM1139" i="1" a="1"/>
  <c r="DM1139" i="1" s="1"/>
  <c r="DM1140" i="1" a="1"/>
  <c r="DM1140" i="1" s="1"/>
  <c r="DM1141" i="1" a="1"/>
  <c r="DM1141" i="1" s="1"/>
  <c r="DM1142" i="1" a="1"/>
  <c r="DM1142" i="1" s="1"/>
  <c r="DM1143" i="1" a="1"/>
  <c r="DM1143" i="1" s="1"/>
  <c r="DM1144" i="1" a="1"/>
  <c r="DM1144" i="1" s="1"/>
  <c r="DM1145" i="1" a="1"/>
  <c r="DM1145" i="1" s="1"/>
  <c r="DM1146" i="1" a="1"/>
  <c r="DM1146" i="1" s="1"/>
  <c r="DM1147" i="1" a="1"/>
  <c r="DM1147" i="1" s="1"/>
  <c r="DM1148" i="1" a="1"/>
  <c r="DM1148" i="1" s="1"/>
  <c r="DM1149" i="1" a="1"/>
  <c r="DM1149" i="1" s="1"/>
  <c r="DM1153" i="1" a="1"/>
  <c r="DM1153" i="1" s="1"/>
  <c r="DM1154" i="1" a="1"/>
  <c r="DM1154" i="1" s="1"/>
  <c r="DM1155" i="1" a="1"/>
  <c r="DM1155" i="1" s="1"/>
  <c r="DM1166" i="1" a="1"/>
  <c r="DM1166" i="1" s="1"/>
  <c r="DM1167" i="1" a="1"/>
  <c r="DM1167" i="1" s="1"/>
  <c r="DM1168" i="1" a="1"/>
  <c r="DM1168" i="1" s="1"/>
  <c r="DM1169" i="1" a="1"/>
  <c r="DM1169" i="1" s="1"/>
  <c r="DM1170" i="1" a="1"/>
  <c r="DM1170" i="1" s="1"/>
  <c r="DM1171" i="1" a="1"/>
  <c r="DM1171" i="1" s="1"/>
  <c r="DM1172" i="1" a="1"/>
  <c r="DM1172" i="1" s="1"/>
  <c r="DM1173" i="1" a="1"/>
  <c r="DM1173" i="1" s="1"/>
  <c r="DM1174" i="1" a="1"/>
  <c r="DM1174" i="1" s="1"/>
  <c r="DM1175" i="1" a="1"/>
  <c r="DM1175" i="1" s="1"/>
  <c r="DM1176" i="1" a="1"/>
  <c r="DM1176" i="1" s="1"/>
  <c r="DM1177" i="1" a="1"/>
  <c r="DM1177" i="1" s="1"/>
  <c r="DM1178" i="1" a="1"/>
  <c r="DM1178" i="1" s="1"/>
  <c r="DM1179" i="1" a="1"/>
  <c r="DM1179" i="1" s="1"/>
  <c r="DM1180" i="1" a="1"/>
  <c r="DM1180" i="1" s="1"/>
  <c r="DM1181" i="1" a="1"/>
  <c r="DM1181" i="1" s="1"/>
  <c r="DM1241" i="1" a="1"/>
  <c r="DM1241" i="1" s="1"/>
  <c r="DM1248" i="1" a="1"/>
  <c r="DM1248" i="1" s="1"/>
  <c r="DM1251" i="1" a="1"/>
  <c r="DM1251" i="1" s="1"/>
  <c r="DM1254" i="1" a="1"/>
  <c r="DM1254" i="1" s="1"/>
  <c r="DM1257" i="1" a="1"/>
  <c r="DM1257" i="1" s="1"/>
  <c r="DM1050" i="1" a="1"/>
  <c r="DM1050" i="1" s="1"/>
  <c r="DM1118" i="1" a="1"/>
  <c r="DM1118" i="1" s="1"/>
  <c r="DM1119" i="1" a="1"/>
  <c r="DM1119" i="1" s="1"/>
  <c r="DM1120" i="1" a="1"/>
  <c r="DM1120" i="1" s="1"/>
  <c r="DM1121" i="1" a="1"/>
  <c r="DM1121" i="1" s="1"/>
  <c r="DM1122" i="1" a="1"/>
  <c r="DM1122" i="1" s="1"/>
  <c r="DM1123" i="1" a="1"/>
  <c r="DM1123" i="1" s="1"/>
  <c r="DM1124" i="1" a="1"/>
  <c r="DM1124" i="1" s="1"/>
  <c r="DM1125" i="1" a="1"/>
  <c r="DM1125" i="1" s="1"/>
  <c r="DM1126" i="1" a="1"/>
  <c r="DM1126" i="1" s="1"/>
  <c r="DM1127" i="1" a="1"/>
  <c r="DM1127" i="1" s="1"/>
  <c r="DM1128" i="1" a="1"/>
  <c r="DM1128" i="1" s="1"/>
  <c r="DM1129" i="1" a="1"/>
  <c r="DM1129" i="1" s="1"/>
  <c r="DM1130" i="1" a="1"/>
  <c r="DM1130" i="1" s="1"/>
  <c r="DM1131" i="1" a="1"/>
  <c r="DM1131" i="1" s="1"/>
  <c r="DM1132" i="1" a="1"/>
  <c r="DM1132" i="1" s="1"/>
  <c r="DM1133" i="1" a="1"/>
  <c r="DM1133" i="1" s="1"/>
  <c r="DM1156" i="1" a="1"/>
  <c r="DM1156" i="1" s="1"/>
  <c r="DM1157" i="1" a="1"/>
  <c r="DM1157" i="1" s="1"/>
  <c r="DM1158" i="1" a="1"/>
  <c r="DM1158" i="1" s="1"/>
  <c r="DM1159" i="1" a="1"/>
  <c r="DM1159" i="1" s="1"/>
  <c r="DM1160" i="1" a="1"/>
  <c r="DM1160" i="1" s="1"/>
  <c r="DM1161" i="1" a="1"/>
  <c r="DM1161" i="1" s="1"/>
  <c r="DM1162" i="1" a="1"/>
  <c r="DM1162" i="1" s="1"/>
  <c r="DM1163" i="1" a="1"/>
  <c r="DM1163" i="1" s="1"/>
  <c r="DM1164" i="1" a="1"/>
  <c r="DM1164" i="1" s="1"/>
  <c r="DM1165" i="1" a="1"/>
  <c r="DM1165" i="1" s="1"/>
  <c r="DM1022" i="1" a="1"/>
  <c r="DM1022" i="1" s="1"/>
  <c r="DM1057" i="1" a="1"/>
  <c r="DM1057" i="1" s="1"/>
  <c r="DM1112" i="1" a="1"/>
  <c r="DM1112" i="1" s="1"/>
  <c r="DM1113" i="1" a="1"/>
  <c r="DM1113" i="1" s="1"/>
  <c r="DM1114" i="1" a="1"/>
  <c r="DM1114" i="1" s="1"/>
  <c r="DM1115" i="1" a="1"/>
  <c r="DM1115" i="1" s="1"/>
  <c r="DM1116" i="1" a="1"/>
  <c r="DM1116" i="1" s="1"/>
  <c r="DM1117" i="1" a="1"/>
  <c r="DM1117" i="1" s="1"/>
  <c r="DM1242" i="1" a="1"/>
  <c r="DM1242" i="1" s="1"/>
  <c r="DM1246" i="1" a="1"/>
  <c r="DM1246" i="1" s="1"/>
  <c r="DM1249" i="1" a="1"/>
  <c r="DM1249" i="1" s="1"/>
  <c r="DM1044" i="1" a="1"/>
  <c r="DM1044" i="1" s="1"/>
  <c r="DM1245" i="1" a="1"/>
  <c r="DM1245" i="1" s="1"/>
  <c r="DM1252" i="1" a="1"/>
  <c r="DM1252" i="1" s="1"/>
  <c r="DM1255" i="1" a="1"/>
  <c r="DM1255" i="1" s="1"/>
  <c r="DM1258" i="1" a="1"/>
  <c r="DM1258" i="1" s="1"/>
  <c r="DM1261" i="1" a="1"/>
  <c r="DM1261" i="1" s="1"/>
  <c r="DM1284" i="1" a="1"/>
  <c r="DM1284" i="1" s="1"/>
  <c r="DM1287" i="1" a="1"/>
  <c r="DM1287" i="1" s="1"/>
  <c r="DM1290" i="1" a="1"/>
  <c r="DM1290" i="1" s="1"/>
  <c r="DM1293" i="1" a="1"/>
  <c r="DM1293" i="1" s="1"/>
  <c r="DM1316" i="1" a="1"/>
  <c r="DM1316" i="1" s="1"/>
  <c r="DM1306" i="1" a="1"/>
  <c r="DM1306" i="1" s="1"/>
  <c r="DM1309" i="1" a="1"/>
  <c r="DM1309" i="1" s="1"/>
  <c r="DM1260" i="1" a="1"/>
  <c r="DM1260" i="1" s="1"/>
  <c r="DM1263" i="1" a="1"/>
  <c r="DM1263" i="1" s="1"/>
  <c r="DM1232" i="1" a="1"/>
  <c r="DM1232" i="1" s="1"/>
  <c r="DM1264" i="1" a="1"/>
  <c r="DM1264" i="1" s="1"/>
  <c r="DM1267" i="1" a="1"/>
  <c r="DM1267" i="1" s="1"/>
  <c r="DM1270" i="1" a="1"/>
  <c r="DM1270" i="1" s="1"/>
  <c r="DM1273" i="1" a="1"/>
  <c r="DM1273" i="1" s="1"/>
  <c r="DM1296" i="1" a="1"/>
  <c r="DM1296" i="1" s="1"/>
  <c r="DM1299" i="1" a="1"/>
  <c r="DM1299" i="1" s="1"/>
  <c r="DM1302" i="1" a="1"/>
  <c r="DM1302" i="1" s="1"/>
  <c r="DM1305" i="1" a="1"/>
  <c r="DM1305" i="1" s="1"/>
  <c r="DM1276" i="1" a="1"/>
  <c r="DM1276" i="1" s="1"/>
  <c r="DM1279" i="1" a="1"/>
  <c r="DM1279" i="1" s="1"/>
  <c r="DM1282" i="1" a="1"/>
  <c r="DM1282" i="1" s="1"/>
  <c r="DM1285" i="1" a="1"/>
  <c r="DM1285" i="1" s="1"/>
  <c r="DM1308" i="1" a="1"/>
  <c r="DM1308" i="1" s="1"/>
  <c r="DM1311" i="1" a="1"/>
  <c r="DM1311" i="1" s="1"/>
  <c r="DM1314" i="1" a="1"/>
  <c r="DM1314" i="1" s="1"/>
  <c r="DM1317" i="1" a="1"/>
  <c r="DM1317" i="1" s="1"/>
  <c r="DM1301" i="1" a="1"/>
  <c r="DM1301" i="1" s="1"/>
  <c r="DM1233" i="1" a="1"/>
  <c r="DM1233" i="1" s="1"/>
  <c r="DM1259" i="1" a="1"/>
  <c r="DM1259" i="1" s="1"/>
  <c r="DM1262" i="1" a="1"/>
  <c r="DM1262" i="1" s="1"/>
  <c r="DM1265" i="1" a="1"/>
  <c r="DM1265" i="1" s="1"/>
  <c r="DM1288" i="1" a="1"/>
  <c r="DM1288" i="1" s="1"/>
  <c r="DM1291" i="1" a="1"/>
  <c r="DM1291" i="1" s="1"/>
  <c r="DM1294" i="1" a="1"/>
  <c r="DM1294" i="1" s="1"/>
  <c r="DM1297" i="1" a="1"/>
  <c r="DM1297" i="1" s="1"/>
  <c r="DM2" i="1" a="1"/>
  <c r="DM2" i="1" s="1"/>
  <c r="DM1318" i="1" s="1" a="1"/>
  <c r="DM1318" i="1" s="1"/>
  <c r="DM1268" i="1" a="1"/>
  <c r="DM1268" i="1" s="1"/>
  <c r="DM1271" i="1" a="1"/>
  <c r="DM1271" i="1" s="1"/>
  <c r="DM1274" i="1" a="1"/>
  <c r="DM1274" i="1" s="1"/>
  <c r="DM1277" i="1" a="1"/>
  <c r="DM1277" i="1" s="1"/>
  <c r="DM1300" i="1" a="1"/>
  <c r="DM1300" i="1" s="1"/>
  <c r="DM1303" i="1" a="1"/>
  <c r="DM1303" i="1" s="1"/>
  <c r="DM1269" i="1" a="1"/>
  <c r="DM1269" i="1" s="1"/>
  <c r="DM1292" i="1" a="1"/>
  <c r="DM1292" i="1" s="1"/>
  <c r="DM1295" i="1" a="1"/>
  <c r="DM1295" i="1" s="1"/>
  <c r="DM1298" i="1" a="1"/>
  <c r="DM1298" i="1" s="1"/>
  <c r="DM1038" i="1" a="1"/>
  <c r="DM1038" i="1" s="1"/>
  <c r="DM1230" i="1" a="1"/>
  <c r="DM1230" i="1" s="1"/>
  <c r="DM1234" i="1" a="1"/>
  <c r="DM1234" i="1" s="1"/>
  <c r="DM1280" i="1" a="1"/>
  <c r="DM1280" i="1" s="1"/>
  <c r="DM1283" i="1" a="1"/>
  <c r="DM1283" i="1" s="1"/>
  <c r="DM1286" i="1" a="1"/>
  <c r="DM1286" i="1" s="1"/>
  <c r="DM1289" i="1" a="1"/>
  <c r="DM1289" i="1" s="1"/>
  <c r="DM1312" i="1" a="1"/>
  <c r="DM1312" i="1" s="1"/>
  <c r="DM1315" i="1" a="1"/>
  <c r="DM1315" i="1" s="1"/>
  <c r="DM1231" i="1" a="1"/>
  <c r="DM1231" i="1" s="1"/>
  <c r="DM1272" i="1" a="1"/>
  <c r="DM1272" i="1" s="1"/>
  <c r="DM1275" i="1" a="1"/>
  <c r="DM1275" i="1" s="1"/>
  <c r="DM1278" i="1" a="1"/>
  <c r="DM1278" i="1" s="1"/>
  <c r="DM1281" i="1" a="1"/>
  <c r="DM1281" i="1" s="1"/>
  <c r="DM1304" i="1" a="1"/>
  <c r="DM1304" i="1" s="1"/>
  <c r="DM1307" i="1" a="1"/>
  <c r="DM1307" i="1" s="1"/>
  <c r="DM1310" i="1" a="1"/>
  <c r="DM1310" i="1" s="1"/>
  <c r="DM1313" i="1" a="1"/>
  <c r="DM1313" i="1" s="1"/>
  <c r="DM1266" i="1" a="1"/>
  <c r="DM1266" i="1" s="1"/>
  <c r="DF15" i="1" a="1"/>
  <c r="DF15" i="1" s="1"/>
  <c r="H16" i="2" s="1"/>
  <c r="DF32" i="1" a="1"/>
  <c r="DF32" i="1" s="1"/>
  <c r="DF42" i="1" a="1"/>
  <c r="DF42" i="1" s="1"/>
  <c r="DF3" i="1" a="1"/>
  <c r="DF3" i="1" s="1"/>
  <c r="H4" i="2" s="1"/>
  <c r="DF16" i="1" a="1"/>
  <c r="DF16" i="1" s="1"/>
  <c r="DF17" i="1" a="1"/>
  <c r="DF17" i="1" s="1"/>
  <c r="DF24" i="1" a="1"/>
  <c r="DF24" i="1" s="1"/>
  <c r="DF29" i="1" a="1"/>
  <c r="DF29" i="1" s="1"/>
  <c r="DF31" i="1" a="1"/>
  <c r="DF31" i="1" s="1"/>
  <c r="DF39" i="1" a="1"/>
  <c r="DF39" i="1" s="1"/>
  <c r="DF40" i="1" a="1"/>
  <c r="DF40" i="1" s="1"/>
  <c r="DF41" i="1" a="1"/>
  <c r="DF41" i="1" s="1"/>
  <c r="DF8" i="1" a="1"/>
  <c r="DF8" i="1" s="1"/>
  <c r="DF9" i="1" a="1"/>
  <c r="DF9" i="1" s="1"/>
  <c r="DF25" i="1" a="1"/>
  <c r="DF25" i="1" s="1"/>
  <c r="DF26" i="1" a="1"/>
  <c r="DF26" i="1" s="1"/>
  <c r="DF35" i="1" a="1"/>
  <c r="DF35" i="1" s="1"/>
  <c r="H36" i="2" s="1"/>
  <c r="DF12" i="1" a="1"/>
  <c r="DF12" i="1" s="1"/>
  <c r="DF19" i="1" a="1"/>
  <c r="DF19" i="1" s="1"/>
  <c r="DF36" i="1" a="1"/>
  <c r="DF36" i="1" s="1"/>
  <c r="DF54" i="1" a="1"/>
  <c r="DF54" i="1" s="1"/>
  <c r="DF57" i="1" a="1"/>
  <c r="DF57" i="1" s="1"/>
  <c r="DF37" i="1" a="1"/>
  <c r="DF37" i="1" s="1"/>
  <c r="DF20" i="1" a="1"/>
  <c r="DF20" i="1" s="1"/>
  <c r="DF22" i="1" a="1"/>
  <c r="DF22" i="1" s="1"/>
  <c r="DF28" i="1" a="1"/>
  <c r="DF28" i="1" s="1"/>
  <c r="DF38" i="1" a="1"/>
  <c r="DF38" i="1" s="1"/>
  <c r="DF55" i="1" a="1"/>
  <c r="DF55" i="1" s="1"/>
  <c r="DF13" i="1" a="1"/>
  <c r="DF13" i="1" s="1"/>
  <c r="DF47" i="1" a="1"/>
  <c r="DF47" i="1" s="1"/>
  <c r="DF58" i="1" a="1"/>
  <c r="DF58" i="1" s="1"/>
  <c r="DF10" i="1" a="1"/>
  <c r="DF10" i="1" s="1"/>
  <c r="DF21" i="1" a="1"/>
  <c r="DF21" i="1" s="1"/>
  <c r="H22" i="2" s="1"/>
  <c r="DF33" i="1" a="1"/>
  <c r="DF33" i="1" s="1"/>
  <c r="DF46" i="1" a="1"/>
  <c r="DF46" i="1" s="1"/>
  <c r="DF49" i="1" a="1"/>
  <c r="DF49" i="1" s="1"/>
  <c r="DF4" i="1" a="1"/>
  <c r="DF4" i="1" s="1"/>
  <c r="DF5" i="1" a="1"/>
  <c r="DF5" i="1" s="1"/>
  <c r="DF6" i="1" a="1"/>
  <c r="DF6" i="1" s="1"/>
  <c r="DF14" i="1" a="1"/>
  <c r="DF14" i="1" s="1"/>
  <c r="DF34" i="1" a="1"/>
  <c r="DF34" i="1" s="1"/>
  <c r="H35" i="2" s="1"/>
  <c r="DF7" i="1" a="1"/>
  <c r="DF7" i="1" s="1"/>
  <c r="DF11" i="1" a="1"/>
  <c r="DF11" i="1" s="1"/>
  <c r="DF18" i="1" a="1"/>
  <c r="DF18" i="1" s="1"/>
  <c r="H19" i="2" s="1"/>
  <c r="DF27" i="1" a="1"/>
  <c r="DF27" i="1" s="1"/>
  <c r="DF50" i="1" a="1"/>
  <c r="DF50" i="1" s="1"/>
  <c r="DF53" i="1" a="1"/>
  <c r="DF53" i="1" s="1"/>
  <c r="DF56" i="1" a="1"/>
  <c r="DF56" i="1" s="1"/>
  <c r="DF23" i="1" a="1"/>
  <c r="DF23" i="1" s="1"/>
  <c r="H24" i="2" s="1"/>
  <c r="DF60" i="1" a="1"/>
  <c r="DF60" i="1" s="1"/>
  <c r="DF62" i="1" a="1"/>
  <c r="DF62" i="1" s="1"/>
  <c r="DF74" i="1" a="1"/>
  <c r="DF74" i="1" s="1"/>
  <c r="DF81" i="1" a="1"/>
  <c r="DF81" i="1" s="1"/>
  <c r="DF43" i="1" a="1"/>
  <c r="DF43" i="1" s="1"/>
  <c r="DF45" i="1" a="1"/>
  <c r="DF45" i="1" s="1"/>
  <c r="DF51" i="1" a="1"/>
  <c r="DF51" i="1" s="1"/>
  <c r="DF69" i="1" a="1"/>
  <c r="DF69" i="1" s="1"/>
  <c r="DF71" i="1" a="1"/>
  <c r="DF71" i="1" s="1"/>
  <c r="DF76" i="1" a="1"/>
  <c r="DF76" i="1" s="1"/>
  <c r="DF78" i="1" a="1"/>
  <c r="DF78" i="1" s="1"/>
  <c r="DF83" i="1" a="1"/>
  <c r="DF83" i="1" s="1"/>
  <c r="DF30" i="1" a="1"/>
  <c r="DF30" i="1" s="1"/>
  <c r="DF67" i="1" a="1"/>
  <c r="DF67" i="1" s="1"/>
  <c r="DF73" i="1" a="1"/>
  <c r="DF73" i="1" s="1"/>
  <c r="DF80" i="1" a="1"/>
  <c r="DF80" i="1" s="1"/>
  <c r="DF84" i="1" a="1"/>
  <c r="DF84" i="1" s="1"/>
  <c r="DF59" i="1" a="1"/>
  <c r="DF59" i="1" s="1"/>
  <c r="DF61" i="1" a="1"/>
  <c r="DF61" i="1" s="1"/>
  <c r="DF63" i="1" a="1"/>
  <c r="DF63" i="1" s="1"/>
  <c r="DF66" i="1" a="1"/>
  <c r="DF66" i="1" s="1"/>
  <c r="DF85" i="1" a="1"/>
  <c r="DF85" i="1" s="1"/>
  <c r="DF44" i="1" a="1"/>
  <c r="DF44" i="1" s="1"/>
  <c r="DF48" i="1" a="1"/>
  <c r="DF48" i="1" s="1"/>
  <c r="DF64" i="1" a="1"/>
  <c r="DF64" i="1" s="1"/>
  <c r="DF65" i="1" a="1"/>
  <c r="DF65" i="1" s="1"/>
  <c r="DF68" i="1" a="1"/>
  <c r="DF68" i="1" s="1"/>
  <c r="DF70" i="1" a="1"/>
  <c r="DF70" i="1" s="1"/>
  <c r="DF75" i="1" a="1"/>
  <c r="DF75" i="1" s="1"/>
  <c r="DF52" i="1" a="1"/>
  <c r="DF52" i="1" s="1"/>
  <c r="DF72" i="1" a="1"/>
  <c r="DF72" i="1" s="1"/>
  <c r="DF77" i="1" a="1"/>
  <c r="DF77" i="1" s="1"/>
  <c r="DF79" i="1" a="1"/>
  <c r="DF79" i="1" s="1"/>
  <c r="DF82" i="1" a="1"/>
  <c r="DF82" i="1" s="1"/>
  <c r="DF94" i="1" a="1"/>
  <c r="DF94" i="1" s="1"/>
  <c r="DF112" i="1" a="1"/>
  <c r="DF112" i="1" s="1"/>
  <c r="DF118" i="1" a="1"/>
  <c r="DF118" i="1" s="1"/>
  <c r="DF86" i="1" a="1"/>
  <c r="DF86" i="1" s="1"/>
  <c r="DF95" i="1" a="1"/>
  <c r="DF95" i="1" s="1"/>
  <c r="DF104" i="1" a="1"/>
  <c r="DF104" i="1" s="1"/>
  <c r="DF105" i="1" a="1"/>
  <c r="DF105" i="1" s="1"/>
  <c r="DF113" i="1" a="1"/>
  <c r="DF113" i="1" s="1"/>
  <c r="DF87" i="1" a="1"/>
  <c r="DF87" i="1" s="1"/>
  <c r="DF96" i="1" a="1"/>
  <c r="DF96" i="1" s="1"/>
  <c r="DF97" i="1" a="1"/>
  <c r="DF97" i="1" s="1"/>
  <c r="DF103" i="1" a="1"/>
  <c r="DF103" i="1" s="1"/>
  <c r="DF108" i="1" a="1"/>
  <c r="DF108" i="1" s="1"/>
  <c r="DF88" i="1" a="1"/>
  <c r="DF88" i="1" s="1"/>
  <c r="DF89" i="1" a="1"/>
  <c r="DF89" i="1" s="1"/>
  <c r="DF98" i="1" a="1"/>
  <c r="DF98" i="1" s="1"/>
  <c r="DF102" i="1" a="1"/>
  <c r="DF102" i="1" s="1"/>
  <c r="DF109" i="1" a="1"/>
  <c r="DF109" i="1" s="1"/>
  <c r="DF114" i="1" a="1"/>
  <c r="DF114" i="1" s="1"/>
  <c r="DF90" i="1" a="1"/>
  <c r="DF90" i="1" s="1"/>
  <c r="DF99" i="1" a="1"/>
  <c r="DF99" i="1" s="1"/>
  <c r="DF101" i="1" a="1"/>
  <c r="DF101" i="1" s="1"/>
  <c r="DF107" i="1" a="1"/>
  <c r="DF107" i="1" s="1"/>
  <c r="DF115" i="1" a="1"/>
  <c r="DF115" i="1" s="1"/>
  <c r="DF91" i="1" a="1"/>
  <c r="DF91" i="1" s="1"/>
  <c r="DF100" i="1" a="1"/>
  <c r="DF100" i="1" s="1"/>
  <c r="DF110" i="1" a="1"/>
  <c r="DF110" i="1" s="1"/>
  <c r="DF93" i="1" a="1"/>
  <c r="DF93" i="1" s="1"/>
  <c r="DF106" i="1" a="1"/>
  <c r="DF106" i="1" s="1"/>
  <c r="DF117" i="1" a="1"/>
  <c r="DF117" i="1" s="1"/>
  <c r="DF121" i="1" a="1"/>
  <c r="DF121" i="1" s="1"/>
  <c r="DF127" i="1" a="1"/>
  <c r="DF127" i="1" s="1"/>
  <c r="DF136" i="1" a="1"/>
  <c r="DF136" i="1" s="1"/>
  <c r="DF116" i="1" a="1"/>
  <c r="DF116" i="1" s="1"/>
  <c r="DF122" i="1" a="1"/>
  <c r="DF122" i="1" s="1"/>
  <c r="DF128" i="1" a="1"/>
  <c r="DF128" i="1" s="1"/>
  <c r="DF132" i="1" a="1"/>
  <c r="DF132" i="1" s="1"/>
  <c r="DF138" i="1" a="1"/>
  <c r="DF138" i="1" s="1"/>
  <c r="DF140" i="1" a="1"/>
  <c r="DF140" i="1" s="1"/>
  <c r="DF111" i="1" a="1"/>
  <c r="DF111" i="1" s="1"/>
  <c r="DF123" i="1" a="1"/>
  <c r="DF123" i="1" s="1"/>
  <c r="DF129" i="1" a="1"/>
  <c r="DF129" i="1" s="1"/>
  <c r="DF135" i="1" a="1"/>
  <c r="DF135" i="1" s="1"/>
  <c r="DF124" i="1" a="1"/>
  <c r="DF124" i="1" s="1"/>
  <c r="DF131" i="1" a="1"/>
  <c r="DF131" i="1" s="1"/>
  <c r="DF137" i="1" a="1"/>
  <c r="DF137" i="1" s="1"/>
  <c r="DF125" i="1" a="1"/>
  <c r="DF125" i="1" s="1"/>
  <c r="DF130" i="1" a="1"/>
  <c r="DF130" i="1" s="1"/>
  <c r="DF134" i="1" a="1"/>
  <c r="DF134" i="1" s="1"/>
  <c r="DF141" i="1" a="1"/>
  <c r="DF141" i="1" s="1"/>
  <c r="DF142" i="1" a="1"/>
  <c r="DF142" i="1" s="1"/>
  <c r="DF119" i="1" a="1"/>
  <c r="DF119" i="1" s="1"/>
  <c r="DF126" i="1" a="1"/>
  <c r="DF126" i="1" s="1"/>
  <c r="DF139" i="1" a="1"/>
  <c r="DF139" i="1" s="1"/>
  <c r="DF143" i="1" a="1"/>
  <c r="DF143" i="1" s="1"/>
  <c r="DF144" i="1" a="1"/>
  <c r="DF144" i="1" s="1"/>
  <c r="DF146" i="1" a="1"/>
  <c r="DF146" i="1" s="1"/>
  <c r="DF147" i="1" a="1"/>
  <c r="DF147" i="1" s="1"/>
  <c r="DF148" i="1" a="1"/>
  <c r="DF148" i="1" s="1"/>
  <c r="DF149" i="1" a="1"/>
  <c r="DF149" i="1" s="1"/>
  <c r="DF150" i="1" a="1"/>
  <c r="DF150" i="1" s="1"/>
  <c r="DF151" i="1" a="1"/>
  <c r="DF151" i="1" s="1"/>
  <c r="DF152" i="1" a="1"/>
  <c r="DF152" i="1" s="1"/>
  <c r="DF153" i="1" a="1"/>
  <c r="DF153" i="1" s="1"/>
  <c r="DF154" i="1" a="1"/>
  <c r="DF154" i="1" s="1"/>
  <c r="DF155" i="1" a="1"/>
  <c r="DF155" i="1" s="1"/>
  <c r="DF156" i="1" a="1"/>
  <c r="DF156" i="1" s="1"/>
  <c r="DF157" i="1" a="1"/>
  <c r="DF157" i="1" s="1"/>
  <c r="DF158" i="1" a="1"/>
  <c r="DF158" i="1" s="1"/>
  <c r="DF159" i="1" a="1"/>
  <c r="DF159" i="1" s="1"/>
  <c r="DF160" i="1" a="1"/>
  <c r="DF160" i="1" s="1"/>
  <c r="DF161" i="1" a="1"/>
  <c r="DF161" i="1" s="1"/>
  <c r="DF178" i="1" a="1"/>
  <c r="DF178" i="1" s="1"/>
  <c r="DF182" i="1" a="1"/>
  <c r="DF182" i="1" s="1"/>
  <c r="DF145" i="1" a="1"/>
  <c r="DF145" i="1" s="1"/>
  <c r="DF173" i="1" a="1"/>
  <c r="DF173" i="1" s="1"/>
  <c r="DF92" i="1" a="1"/>
  <c r="DF92" i="1" s="1"/>
  <c r="DF169" i="1" a="1"/>
  <c r="DF169" i="1" s="1"/>
  <c r="DF171" i="1" a="1"/>
  <c r="DF171" i="1" s="1"/>
  <c r="DF175" i="1" a="1"/>
  <c r="DF175" i="1" s="1"/>
  <c r="DF167" i="1" a="1"/>
  <c r="DF167" i="1" s="1"/>
  <c r="DF177" i="1" a="1"/>
  <c r="DF177" i="1" s="1"/>
  <c r="DF181" i="1" a="1"/>
  <c r="DF181" i="1" s="1"/>
  <c r="DF133" i="1" a="1"/>
  <c r="DF133" i="1" s="1"/>
  <c r="DF180" i="1" a="1"/>
  <c r="DF180" i="1" s="1"/>
  <c r="DF172" i="1" a="1"/>
  <c r="DF172" i="1" s="1"/>
  <c r="DF174" i="1" a="1"/>
  <c r="DF174" i="1" s="1"/>
  <c r="DF162" i="1" a="1"/>
  <c r="DF162" i="1" s="1"/>
  <c r="DF163" i="1" a="1"/>
  <c r="DF163" i="1" s="1"/>
  <c r="DF164" i="1" a="1"/>
  <c r="DF164" i="1" s="1"/>
  <c r="DF165" i="1" a="1"/>
  <c r="DF165" i="1" s="1"/>
  <c r="DF166" i="1" a="1"/>
  <c r="DF166" i="1" s="1"/>
  <c r="DF185" i="1" a="1"/>
  <c r="DF185" i="1" s="1"/>
  <c r="DF188" i="1" a="1"/>
  <c r="DF188" i="1" s="1"/>
  <c r="DF215" i="1" a="1"/>
  <c r="DF215" i="1" s="1"/>
  <c r="DF120" i="1" a="1"/>
  <c r="DF120" i="1" s="1"/>
  <c r="DF191" i="1" a="1"/>
  <c r="DF191" i="1" s="1"/>
  <c r="DF200" i="1" a="1"/>
  <c r="DF200" i="1" s="1"/>
  <c r="DF206" i="1" a="1"/>
  <c r="DF206" i="1" s="1"/>
  <c r="DF210" i="1" a="1"/>
  <c r="DF210" i="1" s="1"/>
  <c r="DF194" i="1" a="1"/>
  <c r="DF194" i="1" s="1"/>
  <c r="DF197" i="1" a="1"/>
  <c r="DF197" i="1" s="1"/>
  <c r="DF203" i="1" a="1"/>
  <c r="DF203" i="1" s="1"/>
  <c r="DF176" i="1" a="1"/>
  <c r="DF176" i="1" s="1"/>
  <c r="DF179" i="1" a="1"/>
  <c r="DF179" i="1" s="1"/>
  <c r="DF186" i="1" a="1"/>
  <c r="DF186" i="1" s="1"/>
  <c r="DF189" i="1" a="1"/>
  <c r="DF189" i="1" s="1"/>
  <c r="DF207" i="1" a="1"/>
  <c r="DF207" i="1" s="1"/>
  <c r="DF211" i="1" a="1"/>
  <c r="DF211" i="1" s="1"/>
  <c r="DF170" i="1" a="1"/>
  <c r="DF170" i="1" s="1"/>
  <c r="DF192" i="1" a="1"/>
  <c r="DF192" i="1" s="1"/>
  <c r="DF198" i="1" a="1"/>
  <c r="DF198" i="1" s="1"/>
  <c r="DF201" i="1" a="1"/>
  <c r="DF201" i="1" s="1"/>
  <c r="DF204" i="1" a="1"/>
  <c r="DF204" i="1" s="1"/>
  <c r="DF212" i="1" a="1"/>
  <c r="DF212" i="1" s="1"/>
  <c r="DF184" i="1" a="1"/>
  <c r="DF184" i="1" s="1"/>
  <c r="DF195" i="1" a="1"/>
  <c r="DF195" i="1" s="1"/>
  <c r="DF208" i="1" a="1"/>
  <c r="DF208" i="1" s="1"/>
  <c r="DF213" i="1" a="1"/>
  <c r="DF213" i="1" s="1"/>
  <c r="DF183" i="1" a="1"/>
  <c r="DF183" i="1" s="1"/>
  <c r="DF187" i="1" a="1"/>
  <c r="DF187" i="1" s="1"/>
  <c r="DF190" i="1" a="1"/>
  <c r="DF190" i="1" s="1"/>
  <c r="DF214" i="1" a="1"/>
  <c r="DF214" i="1" s="1"/>
  <c r="DF199" i="1" a="1"/>
  <c r="DF199" i="1" s="1"/>
  <c r="DF220" i="1" a="1"/>
  <c r="DF220" i="1" s="1"/>
  <c r="DF223" i="1" a="1"/>
  <c r="DF223" i="1" s="1"/>
  <c r="DF224" i="1" a="1"/>
  <c r="DF224" i="1" s="1"/>
  <c r="DF230" i="1" a="1"/>
  <c r="DF230" i="1" s="1"/>
  <c r="DF239" i="1" a="1"/>
  <c r="DF239" i="1" s="1"/>
  <c r="DF242" i="1" a="1"/>
  <c r="DF242" i="1" s="1"/>
  <c r="DF252" i="1" a="1"/>
  <c r="DF252" i="1" s="1"/>
  <c r="DF259" i="1" a="1"/>
  <c r="DF259" i="1" s="1"/>
  <c r="DF262" i="1" a="1"/>
  <c r="DF262" i="1" s="1"/>
  <c r="DF265" i="1" a="1"/>
  <c r="DF265" i="1" s="1"/>
  <c r="DF274" i="1" a="1"/>
  <c r="DF274" i="1" s="1"/>
  <c r="DF281" i="1" a="1"/>
  <c r="DF281" i="1" s="1"/>
  <c r="DF196" i="1" a="1"/>
  <c r="DF196" i="1" s="1"/>
  <c r="DF216" i="1" a="1"/>
  <c r="DF216" i="1" s="1"/>
  <c r="DF235" i="1" a="1"/>
  <c r="DF235" i="1" s="1"/>
  <c r="DF244" i="1" a="1"/>
  <c r="DF244" i="1" s="1"/>
  <c r="DF253" i="1" a="1"/>
  <c r="DF253" i="1" s="1"/>
  <c r="DF257" i="1" a="1"/>
  <c r="DF257" i="1" s="1"/>
  <c r="DF269" i="1" a="1"/>
  <c r="DF269" i="1" s="1"/>
  <c r="DF278" i="1" a="1"/>
  <c r="DF278" i="1" s="1"/>
  <c r="DF193" i="1" a="1"/>
  <c r="DF193" i="1" s="1"/>
  <c r="DF221" i="1" a="1"/>
  <c r="DF221" i="1" s="1"/>
  <c r="DF225" i="1" a="1"/>
  <c r="DF225" i="1" s="1"/>
  <c r="DF231" i="1" a="1"/>
  <c r="DF231" i="1" s="1"/>
  <c r="DF238" i="1" a="1"/>
  <c r="DF238" i="1" s="1"/>
  <c r="DF240" i="1" a="1"/>
  <c r="DF240" i="1" s="1"/>
  <c r="DF241" i="1" a="1"/>
  <c r="DF241" i="1" s="1"/>
  <c r="DF245" i="1" a="1"/>
  <c r="DF245" i="1" s="1"/>
  <c r="DF246" i="1" a="1"/>
  <c r="DF246" i="1" s="1"/>
  <c r="DF255" i="1" a="1"/>
  <c r="DF255" i="1" s="1"/>
  <c r="DF260" i="1" a="1"/>
  <c r="DF260" i="1" s="1"/>
  <c r="DF266" i="1" a="1"/>
  <c r="DF266" i="1" s="1"/>
  <c r="DF272" i="1" a="1"/>
  <c r="DF272" i="1" s="1"/>
  <c r="DF217" i="1" a="1"/>
  <c r="DF217" i="1" s="1"/>
  <c r="DF226" i="1" a="1"/>
  <c r="DF226" i="1" s="1"/>
  <c r="DF232" i="1" a="1"/>
  <c r="DF232" i="1" s="1"/>
  <c r="DF233" i="1" a="1"/>
  <c r="DF233" i="1" s="1"/>
  <c r="DF247" i="1" a="1"/>
  <c r="DF247" i="1" s="1"/>
  <c r="DF263" i="1" a="1"/>
  <c r="DF263" i="1" s="1"/>
  <c r="DF270" i="1" a="1"/>
  <c r="DF270" i="1" s="1"/>
  <c r="DF275" i="1" a="1"/>
  <c r="DF275" i="1" s="1"/>
  <c r="DF277" i="1" a="1"/>
  <c r="DF277" i="1" s="1"/>
  <c r="DF280" i="1" a="1"/>
  <c r="DF280" i="1" s="1"/>
  <c r="DF237" i="1" a="1"/>
  <c r="DF237" i="1" s="1"/>
  <c r="DF248" i="1" a="1"/>
  <c r="DF248" i="1" s="1"/>
  <c r="DF267" i="1" a="1"/>
  <c r="DF267" i="1" s="1"/>
  <c r="DF273" i="1" a="1"/>
  <c r="DF273" i="1" s="1"/>
  <c r="DF279" i="1" a="1"/>
  <c r="DF279" i="1" s="1"/>
  <c r="DF282" i="1" a="1"/>
  <c r="DF282" i="1" s="1"/>
  <c r="DF168" i="1" a="1"/>
  <c r="DF168" i="1" s="1"/>
  <c r="DF218" i="1" a="1"/>
  <c r="DF218" i="1" s="1"/>
  <c r="DF227" i="1" a="1"/>
  <c r="DF227" i="1" s="1"/>
  <c r="DF234" i="1" a="1"/>
  <c r="DF234" i="1" s="1"/>
  <c r="DF249" i="1" a="1"/>
  <c r="DF249" i="1" s="1"/>
  <c r="DF254" i="1" a="1"/>
  <c r="DF254" i="1" s="1"/>
  <c r="DF256" i="1" a="1"/>
  <c r="DF256" i="1" s="1"/>
  <c r="DF258" i="1" a="1"/>
  <c r="DF258" i="1" s="1"/>
  <c r="DF261" i="1" a="1"/>
  <c r="DF261" i="1" s="1"/>
  <c r="DF264" i="1" a="1"/>
  <c r="DF264" i="1" s="1"/>
  <c r="DF202" i="1" a="1"/>
  <c r="DF202" i="1" s="1"/>
  <c r="DF209" i="1" a="1"/>
  <c r="DF209" i="1" s="1"/>
  <c r="DF219" i="1" a="1"/>
  <c r="DF219" i="1" s="1"/>
  <c r="DF229" i="1" a="1"/>
  <c r="DF229" i="1" s="1"/>
  <c r="DF251" i="1" a="1"/>
  <c r="DF251" i="1" s="1"/>
  <c r="DF276" i="1" a="1"/>
  <c r="DF276" i="1" s="1"/>
  <c r="DF236" i="1" a="1"/>
  <c r="DF236" i="1" s="1"/>
  <c r="DF300" i="1" a="1"/>
  <c r="DF300" i="1" s="1"/>
  <c r="DF310" i="1" a="1"/>
  <c r="DF310" i="1" s="1"/>
  <c r="DF222" i="1" a="1"/>
  <c r="DF222" i="1" s="1"/>
  <c r="DF301" i="1" a="1"/>
  <c r="DF301" i="1" s="1"/>
  <c r="DF311" i="1" a="1"/>
  <c r="DF311" i="1" s="1"/>
  <c r="DF287" i="1" a="1"/>
  <c r="DF287" i="1" s="1"/>
  <c r="DF289" i="1" a="1"/>
  <c r="DF289" i="1" s="1"/>
  <c r="DF290" i="1" a="1"/>
  <c r="DF290" i="1" s="1"/>
  <c r="DF291" i="1" a="1"/>
  <c r="DF291" i="1" s="1"/>
  <c r="DF292" i="1" a="1"/>
  <c r="DF292" i="1" s="1"/>
  <c r="DF302" i="1" a="1"/>
  <c r="DF302" i="1" s="1"/>
  <c r="DF303" i="1" a="1"/>
  <c r="DF303" i="1" s="1"/>
  <c r="DF312" i="1" a="1"/>
  <c r="DF312" i="1" s="1"/>
  <c r="DF250" i="1" a="1"/>
  <c r="DF250" i="1" s="1"/>
  <c r="DF285" i="1" a="1"/>
  <c r="DF285" i="1" s="1"/>
  <c r="DF293" i="1" a="1"/>
  <c r="DF293" i="1" s="1"/>
  <c r="DF294" i="1" a="1"/>
  <c r="DF294" i="1" s="1"/>
  <c r="DF304" i="1" a="1"/>
  <c r="DF304" i="1" s="1"/>
  <c r="DF243" i="1" a="1"/>
  <c r="DF243" i="1" s="1"/>
  <c r="DF271" i="1" a="1"/>
  <c r="DF271" i="1" s="1"/>
  <c r="DF283" i="1" a="1"/>
  <c r="DF283" i="1" s="1"/>
  <c r="DF295" i="1" a="1"/>
  <c r="DF295" i="1" s="1"/>
  <c r="DF296" i="1" a="1"/>
  <c r="DF296" i="1" s="1"/>
  <c r="DF305" i="1" a="1"/>
  <c r="DF305" i="1" s="1"/>
  <c r="DF314" i="1" a="1"/>
  <c r="DF314" i="1" s="1"/>
  <c r="DF268" i="1" a="1"/>
  <c r="DF268" i="1" s="1"/>
  <c r="DF297" i="1" a="1"/>
  <c r="DF297" i="1" s="1"/>
  <c r="DF306" i="1" a="1"/>
  <c r="DF306" i="1" s="1"/>
  <c r="DF307" i="1" a="1"/>
  <c r="DF307" i="1" s="1"/>
  <c r="DF228" i="1" a="1"/>
  <c r="DF228" i="1" s="1"/>
  <c r="DF286" i="1" a="1"/>
  <c r="DF286" i="1" s="1"/>
  <c r="DF288" i="1" a="1"/>
  <c r="DF288" i="1" s="1"/>
  <c r="DF298" i="1" a="1"/>
  <c r="DF298" i="1" s="1"/>
  <c r="DF308" i="1" a="1"/>
  <c r="DF308" i="1" s="1"/>
  <c r="DF205" i="1" a="1"/>
  <c r="DF205" i="1" s="1"/>
  <c r="DF284" i="1" a="1"/>
  <c r="DF284" i="1" s="1"/>
  <c r="DF313" i="1" a="1"/>
  <c r="DF313" i="1" s="1"/>
  <c r="DF333" i="1" a="1"/>
  <c r="DF333" i="1" s="1"/>
  <c r="DF342" i="1" a="1"/>
  <c r="DF342" i="1" s="1"/>
  <c r="DF343" i="1" a="1"/>
  <c r="DF343" i="1" s="1"/>
  <c r="DF351" i="1" a="1"/>
  <c r="DF351" i="1" s="1"/>
  <c r="DF352" i="1" a="1"/>
  <c r="DF352" i="1" s="1"/>
  <c r="DF371" i="1" a="1"/>
  <c r="DF371" i="1" s="1"/>
  <c r="DF309" i="1" a="1"/>
  <c r="DF309" i="1" s="1"/>
  <c r="DF325" i="1" a="1"/>
  <c r="DF325" i="1" s="1"/>
  <c r="DF326" i="1" a="1"/>
  <c r="DF326" i="1" s="1"/>
  <c r="DF334" i="1" a="1"/>
  <c r="DF334" i="1" s="1"/>
  <c r="DF335" i="1" a="1"/>
  <c r="DF335" i="1" s="1"/>
  <c r="DF361" i="1" a="1"/>
  <c r="DF361" i="1" s="1"/>
  <c r="DF362" i="1" a="1"/>
  <c r="DF362" i="1" s="1"/>
  <c r="DF370" i="1" a="1"/>
  <c r="DF370" i="1" s="1"/>
  <c r="DF379" i="1" a="1"/>
  <c r="DF379" i="1" s="1"/>
  <c r="DF383" i="1" a="1"/>
  <c r="DF383" i="1" s="1"/>
  <c r="DF299" i="1" a="1"/>
  <c r="DF299" i="1" s="1"/>
  <c r="DF344" i="1" a="1"/>
  <c r="DF344" i="1" s="1"/>
  <c r="DF345" i="1" a="1"/>
  <c r="DF345" i="1" s="1"/>
  <c r="DF353" i="1" a="1"/>
  <c r="DF353" i="1" s="1"/>
  <c r="DF354" i="1" a="1"/>
  <c r="DF354" i="1" s="1"/>
  <c r="DF363" i="1" a="1"/>
  <c r="DF363" i="1" s="1"/>
  <c r="DF372" i="1" a="1"/>
  <c r="DF372" i="1" s="1"/>
  <c r="DF373" i="1" a="1"/>
  <c r="DF373" i="1" s="1"/>
  <c r="DF384" i="1" a="1"/>
  <c r="DF384" i="1" s="1"/>
  <c r="DF315" i="1" a="1"/>
  <c r="DF315" i="1" s="1"/>
  <c r="DF327" i="1" a="1"/>
  <c r="DF327" i="1" s="1"/>
  <c r="DF328" i="1" a="1"/>
  <c r="DF328" i="1" s="1"/>
  <c r="DF336" i="1" a="1"/>
  <c r="DF336" i="1" s="1"/>
  <c r="DF337" i="1" a="1"/>
  <c r="DF337" i="1" s="1"/>
  <c r="DF355" i="1" a="1"/>
  <c r="DF355" i="1" s="1"/>
  <c r="DF356" i="1" a="1"/>
  <c r="DF356" i="1" s="1"/>
  <c r="DF364" i="1" a="1"/>
  <c r="DF364" i="1" s="1"/>
  <c r="DF385" i="1" a="1"/>
  <c r="DF385" i="1" s="1"/>
  <c r="DF316" i="1" a="1"/>
  <c r="DF316" i="1" s="1"/>
  <c r="DF317" i="1" a="1"/>
  <c r="DF317" i="1" s="1"/>
  <c r="DF339" i="1" a="1"/>
  <c r="DF339" i="1" s="1"/>
  <c r="DF346" i="1" a="1"/>
  <c r="DF346" i="1" s="1"/>
  <c r="DF347" i="1" a="1"/>
  <c r="DF347" i="1" s="1"/>
  <c r="DF365" i="1" a="1"/>
  <c r="DF365" i="1" s="1"/>
  <c r="DF374" i="1" a="1"/>
  <c r="DF374" i="1" s="1"/>
  <c r="DF375" i="1" a="1"/>
  <c r="DF375" i="1" s="1"/>
  <c r="DF377" i="1" a="1"/>
  <c r="DF377" i="1" s="1"/>
  <c r="DF380" i="1" a="1"/>
  <c r="DF380" i="1" s="1"/>
  <c r="DF386" i="1" a="1"/>
  <c r="DF386" i="1" s="1"/>
  <c r="DF318" i="1" a="1"/>
  <c r="DF318" i="1" s="1"/>
  <c r="DF319" i="1" a="1"/>
  <c r="DF319" i="1" s="1"/>
  <c r="DF320" i="1" a="1"/>
  <c r="DF320" i="1" s="1"/>
  <c r="DF329" i="1" a="1"/>
  <c r="DF329" i="1" s="1"/>
  <c r="DF330" i="1" a="1"/>
  <c r="DF330" i="1" s="1"/>
  <c r="DF338" i="1" a="1"/>
  <c r="DF338" i="1" s="1"/>
  <c r="DF348" i="1" a="1"/>
  <c r="DF348" i="1" s="1"/>
  <c r="DF357" i="1" a="1"/>
  <c r="DF357" i="1" s="1"/>
  <c r="DF358" i="1" a="1"/>
  <c r="DF358" i="1" s="1"/>
  <c r="DF366" i="1" a="1"/>
  <c r="DF366" i="1" s="1"/>
  <c r="DF367" i="1" a="1"/>
  <c r="DF367" i="1" s="1"/>
  <c r="DF387" i="1" a="1"/>
  <c r="DF387" i="1" s="1"/>
  <c r="DF323" i="1" a="1"/>
  <c r="DF323" i="1" s="1"/>
  <c r="DF324" i="1" a="1"/>
  <c r="DF324" i="1" s="1"/>
  <c r="DF332" i="1" a="1"/>
  <c r="DF332" i="1" s="1"/>
  <c r="DF350" i="1" a="1"/>
  <c r="DF350" i="1" s="1"/>
  <c r="DF359" i="1" a="1"/>
  <c r="DF359" i="1" s="1"/>
  <c r="DF360" i="1" a="1"/>
  <c r="DF360" i="1" s="1"/>
  <c r="DF368" i="1" a="1"/>
  <c r="DF368" i="1" s="1"/>
  <c r="DF369" i="1" a="1"/>
  <c r="DF369" i="1" s="1"/>
  <c r="DF376" i="1" a="1"/>
  <c r="DF376" i="1" s="1"/>
  <c r="DF381" i="1" a="1"/>
  <c r="DF381" i="1" s="1"/>
  <c r="DF382" i="1" a="1"/>
  <c r="DF382" i="1" s="1"/>
  <c r="DF388" i="1" a="1"/>
  <c r="DF388" i="1" s="1"/>
  <c r="DF393" i="1" a="1"/>
  <c r="DF393" i="1" s="1"/>
  <c r="DF397" i="1" a="1"/>
  <c r="DF397" i="1" s="1"/>
  <c r="DF398" i="1" a="1"/>
  <c r="DF398" i="1" s="1"/>
  <c r="DF403" i="1" a="1"/>
  <c r="DF403" i="1" s="1"/>
  <c r="DF427" i="1" a="1"/>
  <c r="DF427" i="1" s="1"/>
  <c r="DF428" i="1" a="1"/>
  <c r="DF428" i="1" s="1"/>
  <c r="DF433" i="1" a="1"/>
  <c r="DF433" i="1" s="1"/>
  <c r="DF434" i="1" a="1"/>
  <c r="DF434" i="1" s="1"/>
  <c r="DF439" i="1" a="1"/>
  <c r="DF439" i="1" s="1"/>
  <c r="DF331" i="1" a="1"/>
  <c r="DF331" i="1" s="1"/>
  <c r="DF389" i="1" a="1"/>
  <c r="DF389" i="1" s="1"/>
  <c r="DF404" i="1" a="1"/>
  <c r="DF404" i="1" s="1"/>
  <c r="DF411" i="1" a="1"/>
  <c r="DF411" i="1" s="1"/>
  <c r="DF422" i="1" a="1"/>
  <c r="DF422" i="1" s="1"/>
  <c r="DF440" i="1" a="1"/>
  <c r="DF440" i="1" s="1"/>
  <c r="DF446" i="1" a="1"/>
  <c r="DF446" i="1" s="1"/>
  <c r="DF454" i="1" a="1"/>
  <c r="DF454" i="1" s="1"/>
  <c r="DF455" i="1" a="1"/>
  <c r="DF455" i="1" s="1"/>
  <c r="DF394" i="1" a="1"/>
  <c r="DF394" i="1" s="1"/>
  <c r="DF399" i="1" a="1"/>
  <c r="DF399" i="1" s="1"/>
  <c r="DF414" i="1" a="1"/>
  <c r="DF414" i="1" s="1"/>
  <c r="DF417" i="1" a="1"/>
  <c r="DF417" i="1" s="1"/>
  <c r="DF423" i="1" a="1"/>
  <c r="DF423" i="1" s="1"/>
  <c r="DF429" i="1" a="1"/>
  <c r="DF429" i="1" s="1"/>
  <c r="DF441" i="1" a="1"/>
  <c r="DF441" i="1" s="1"/>
  <c r="DF447" i="1" a="1"/>
  <c r="DF447" i="1" s="1"/>
  <c r="DF390" i="1" a="1"/>
  <c r="DF390" i="1" s="1"/>
  <c r="DF400" i="1" a="1"/>
  <c r="DF400" i="1" s="1"/>
  <c r="DF405" i="1" a="1"/>
  <c r="DF405" i="1" s="1"/>
  <c r="DF406" i="1" a="1"/>
  <c r="DF406" i="1" s="1"/>
  <c r="DF424" i="1" a="1"/>
  <c r="DF424" i="1" s="1"/>
  <c r="DF430" i="1" a="1"/>
  <c r="DF430" i="1" s="1"/>
  <c r="DF435" i="1" a="1"/>
  <c r="DF435" i="1" s="1"/>
  <c r="DF436" i="1" a="1"/>
  <c r="DF436" i="1" s="1"/>
  <c r="DF448" i="1" a="1"/>
  <c r="DF448" i="1" s="1"/>
  <c r="DF449" i="1" a="1"/>
  <c r="DF449" i="1" s="1"/>
  <c r="DF321" i="1" a="1"/>
  <c r="DF321" i="1" s="1"/>
  <c r="DF340" i="1" a="1"/>
  <c r="DF340" i="1" s="1"/>
  <c r="DF391" i="1" a="1"/>
  <c r="DF391" i="1" s="1"/>
  <c r="DF395" i="1" a="1"/>
  <c r="DF395" i="1" s="1"/>
  <c r="DF412" i="1" a="1"/>
  <c r="DF412" i="1" s="1"/>
  <c r="DF418" i="1" a="1"/>
  <c r="DF418" i="1" s="1"/>
  <c r="DF419" i="1" a="1"/>
  <c r="DF419" i="1" s="1"/>
  <c r="DF442" i="1" a="1"/>
  <c r="DF442" i="1" s="1"/>
  <c r="DF378" i="1" a="1"/>
  <c r="DF378" i="1" s="1"/>
  <c r="DF401" i="1" a="1"/>
  <c r="DF401" i="1" s="1"/>
  <c r="DF407" i="1" a="1"/>
  <c r="DF407" i="1" s="1"/>
  <c r="DF408" i="1" a="1"/>
  <c r="DF408" i="1" s="1"/>
  <c r="DF415" i="1" a="1"/>
  <c r="DF415" i="1" s="1"/>
  <c r="DF425" i="1" a="1"/>
  <c r="DF425" i="1" s="1"/>
  <c r="DF431" i="1" a="1"/>
  <c r="DF431" i="1" s="1"/>
  <c r="DF432" i="1" a="1"/>
  <c r="DF432" i="1" s="1"/>
  <c r="DF437" i="1" a="1"/>
  <c r="DF437" i="1" s="1"/>
  <c r="DF443" i="1" a="1"/>
  <c r="DF443" i="1" s="1"/>
  <c r="DF450" i="1" a="1"/>
  <c r="DF450" i="1" s="1"/>
  <c r="DF451" i="1" a="1"/>
  <c r="DF451" i="1" s="1"/>
  <c r="DF322" i="1" a="1"/>
  <c r="DF322" i="1" s="1"/>
  <c r="DF341" i="1" a="1"/>
  <c r="DF341" i="1" s="1"/>
  <c r="DF396" i="1" a="1"/>
  <c r="DF396" i="1" s="1"/>
  <c r="DF402" i="1" a="1"/>
  <c r="DF402" i="1" s="1"/>
  <c r="DF409" i="1" a="1"/>
  <c r="DF409" i="1" s="1"/>
  <c r="DF410" i="1" a="1"/>
  <c r="DF410" i="1" s="1"/>
  <c r="DF420" i="1" a="1"/>
  <c r="DF420" i="1" s="1"/>
  <c r="DF426" i="1" a="1"/>
  <c r="DF426" i="1" s="1"/>
  <c r="DF438" i="1" a="1"/>
  <c r="DF438" i="1" s="1"/>
  <c r="DF444" i="1" a="1"/>
  <c r="DF444" i="1" s="1"/>
  <c r="DF462" i="1" a="1"/>
  <c r="DF462" i="1" s="1"/>
  <c r="DF480" i="1" a="1"/>
  <c r="DF480" i="1" s="1"/>
  <c r="DF481" i="1" a="1"/>
  <c r="DF481" i="1" s="1"/>
  <c r="DF489" i="1" a="1"/>
  <c r="DF489" i="1" s="1"/>
  <c r="DF499" i="1" a="1"/>
  <c r="DF499" i="1" s="1"/>
  <c r="DF500" i="1" a="1"/>
  <c r="DF500" i="1" s="1"/>
  <c r="DF463" i="1" a="1"/>
  <c r="DF463" i="1" s="1"/>
  <c r="DF464" i="1" a="1"/>
  <c r="DF464" i="1" s="1"/>
  <c r="DF471" i="1" a="1"/>
  <c r="DF471" i="1" s="1"/>
  <c r="DF472" i="1" a="1"/>
  <c r="DF472" i="1" s="1"/>
  <c r="DF490" i="1" a="1"/>
  <c r="DF490" i="1" s="1"/>
  <c r="DF507" i="1" a="1"/>
  <c r="DF507" i="1" s="1"/>
  <c r="DF509" i="1" a="1"/>
  <c r="DF509" i="1" s="1"/>
  <c r="DF518" i="1" a="1"/>
  <c r="DF518" i="1" s="1"/>
  <c r="DF349" i="1" a="1"/>
  <c r="DF349" i="1" s="1"/>
  <c r="DF452" i="1" a="1"/>
  <c r="DF452" i="1" s="1"/>
  <c r="DF473" i="1" a="1"/>
  <c r="DF473" i="1" s="1"/>
  <c r="DF482" i="1" a="1"/>
  <c r="DF482" i="1" s="1"/>
  <c r="DF483" i="1" a="1"/>
  <c r="DF483" i="1" s="1"/>
  <c r="DF501" i="1" a="1"/>
  <c r="DF501" i="1" s="1"/>
  <c r="DF503" i="1" a="1"/>
  <c r="DF503" i="1" s="1"/>
  <c r="DF505" i="1" a="1"/>
  <c r="DF505" i="1" s="1"/>
  <c r="DF512" i="1" a="1"/>
  <c r="DF512" i="1" s="1"/>
  <c r="DF515" i="1" a="1"/>
  <c r="DF515" i="1" s="1"/>
  <c r="DF521" i="1" a="1"/>
  <c r="DF521" i="1" s="1"/>
  <c r="DF445" i="1" a="1"/>
  <c r="DF445" i="1" s="1"/>
  <c r="DF456" i="1" a="1"/>
  <c r="DF456" i="1" s="1"/>
  <c r="DF465" i="1" a="1"/>
  <c r="DF465" i="1" s="1"/>
  <c r="DF466" i="1" a="1"/>
  <c r="DF466" i="1" s="1"/>
  <c r="DF474" i="1" a="1"/>
  <c r="DF474" i="1" s="1"/>
  <c r="DF491" i="1" a="1"/>
  <c r="DF491" i="1" s="1"/>
  <c r="DF492" i="1" a="1"/>
  <c r="DF492" i="1" s="1"/>
  <c r="DF416" i="1" a="1"/>
  <c r="DF416" i="1" s="1"/>
  <c r="DF453" i="1" a="1"/>
  <c r="DF453" i="1" s="1"/>
  <c r="DF457" i="1" a="1"/>
  <c r="DF457" i="1" s="1"/>
  <c r="DF475" i="1" a="1"/>
  <c r="DF475" i="1" s="1"/>
  <c r="DF476" i="1" a="1"/>
  <c r="DF476" i="1" s="1"/>
  <c r="DF484" i="1" a="1"/>
  <c r="DF484" i="1" s="1"/>
  <c r="DF485" i="1" a="1"/>
  <c r="DF485" i="1" s="1"/>
  <c r="DF493" i="1" a="1"/>
  <c r="DF493" i="1" s="1"/>
  <c r="DF510" i="1" a="1"/>
  <c r="DF510" i="1" s="1"/>
  <c r="DF516" i="1" a="1"/>
  <c r="DF516" i="1" s="1"/>
  <c r="DF519" i="1" a="1"/>
  <c r="DF519" i="1" s="1"/>
  <c r="DF522" i="1" a="1"/>
  <c r="DF522" i="1" s="1"/>
  <c r="DF413" i="1" a="1"/>
  <c r="DF413" i="1" s="1"/>
  <c r="DF458" i="1" a="1"/>
  <c r="DF458" i="1" s="1"/>
  <c r="DF467" i="1" a="1"/>
  <c r="DF467" i="1" s="1"/>
  <c r="DF468" i="1" a="1"/>
  <c r="DF468" i="1" s="1"/>
  <c r="DF477" i="1" a="1"/>
  <c r="DF477" i="1" s="1"/>
  <c r="DF494" i="1" a="1"/>
  <c r="DF494" i="1" s="1"/>
  <c r="DF506" i="1" a="1"/>
  <c r="DF506" i="1" s="1"/>
  <c r="DF508" i="1" a="1"/>
  <c r="DF508" i="1" s="1"/>
  <c r="DF513" i="1" a="1"/>
  <c r="DF513" i="1" s="1"/>
  <c r="DF392" i="1" a="1"/>
  <c r="DF392" i="1" s="1"/>
  <c r="DF421" i="1" a="1"/>
  <c r="DF421" i="1" s="1"/>
  <c r="DF461" i="1" a="1"/>
  <c r="DF461" i="1" s="1"/>
  <c r="DF469" i="1" a="1"/>
  <c r="DF469" i="1" s="1"/>
  <c r="DF470" i="1" a="1"/>
  <c r="DF470" i="1" s="1"/>
  <c r="DF479" i="1" a="1"/>
  <c r="DF479" i="1" s="1"/>
  <c r="DF488" i="1" a="1"/>
  <c r="DF488" i="1" s="1"/>
  <c r="DF497" i="1" a="1"/>
  <c r="DF497" i="1" s="1"/>
  <c r="DF498" i="1" a="1"/>
  <c r="DF498" i="1" s="1"/>
  <c r="DF511" i="1" a="1"/>
  <c r="DF511" i="1" s="1"/>
  <c r="DF514" i="1" a="1"/>
  <c r="DF514" i="1" s="1"/>
  <c r="DF517" i="1" a="1"/>
  <c r="DF517" i="1" s="1"/>
  <c r="DF520" i="1" a="1"/>
  <c r="DF520" i="1" s="1"/>
  <c r="DF523" i="1" a="1"/>
  <c r="DF523" i="1" s="1"/>
  <c r="DF495" i="1" a="1"/>
  <c r="DF495" i="1" s="1"/>
  <c r="DF536" i="1" a="1"/>
  <c r="DF536" i="1" s="1"/>
  <c r="DF547" i="1" a="1"/>
  <c r="DF547" i="1" s="1"/>
  <c r="DF554" i="1" a="1"/>
  <c r="DF554" i="1" s="1"/>
  <c r="DF561" i="1" a="1"/>
  <c r="DF561" i="1" s="1"/>
  <c r="DF565" i="1" a="1"/>
  <c r="DF565" i="1" s="1"/>
  <c r="DF575" i="1" a="1"/>
  <c r="DF575" i="1" s="1"/>
  <c r="DF577" i="1" a="1"/>
  <c r="DF577" i="1" s="1"/>
  <c r="DF581" i="1" a="1"/>
  <c r="DF581" i="1" s="1"/>
  <c r="DF531" i="1" a="1"/>
  <c r="DF531" i="1" s="1"/>
  <c r="DF538" i="1" a="1"/>
  <c r="DF538" i="1" s="1"/>
  <c r="DF542" i="1" a="1"/>
  <c r="DF542" i="1" s="1"/>
  <c r="DF549" i="1" a="1"/>
  <c r="DF549" i="1" s="1"/>
  <c r="DF556" i="1" a="1"/>
  <c r="DF556" i="1" s="1"/>
  <c r="DF563" i="1" a="1"/>
  <c r="DF563" i="1" s="1"/>
  <c r="DF568" i="1" a="1"/>
  <c r="DF568" i="1" s="1"/>
  <c r="DF573" i="1" a="1"/>
  <c r="DF573" i="1" s="1"/>
  <c r="DF579" i="1" a="1"/>
  <c r="DF579" i="1" s="1"/>
  <c r="DF496" i="1" a="1"/>
  <c r="DF496" i="1" s="1"/>
  <c r="DF526" i="1" a="1"/>
  <c r="DF526" i="1" s="1"/>
  <c r="DF540" i="1" a="1"/>
  <c r="DF540" i="1" s="1"/>
  <c r="DF544" i="1" a="1"/>
  <c r="DF544" i="1" s="1"/>
  <c r="DF551" i="1" a="1"/>
  <c r="DF551" i="1" s="1"/>
  <c r="DF558" i="1" a="1"/>
  <c r="DF558" i="1" s="1"/>
  <c r="DF524" i="1" a="1"/>
  <c r="DF524" i="1" s="1"/>
  <c r="DF533" i="1" a="1"/>
  <c r="DF533" i="1" s="1"/>
  <c r="DF546" i="1" a="1"/>
  <c r="DF546" i="1" s="1"/>
  <c r="DF553" i="1" a="1"/>
  <c r="DF553" i="1" s="1"/>
  <c r="DF566" i="1" a="1"/>
  <c r="DF566" i="1" s="1"/>
  <c r="DF571" i="1" a="1"/>
  <c r="DF571" i="1" s="1"/>
  <c r="DF459" i="1" a="1"/>
  <c r="DF459" i="1" s="1"/>
  <c r="DF478" i="1" a="1"/>
  <c r="DF478" i="1" s="1"/>
  <c r="DF504" i="1" a="1"/>
  <c r="DF504" i="1" s="1"/>
  <c r="DF528" i="1" a="1"/>
  <c r="DF528" i="1" s="1"/>
  <c r="DF530" i="1" a="1"/>
  <c r="DF530" i="1" s="1"/>
  <c r="DF548" i="1" a="1"/>
  <c r="DF548" i="1" s="1"/>
  <c r="DF555" i="1" a="1"/>
  <c r="DF555" i="1" s="1"/>
  <c r="DF560" i="1" a="1"/>
  <c r="DF560" i="1" s="1"/>
  <c r="DF574" i="1" a="1"/>
  <c r="DF574" i="1" s="1"/>
  <c r="DF576" i="1" a="1"/>
  <c r="DF576" i="1" s="1"/>
  <c r="DF578" i="1" a="1"/>
  <c r="DF578" i="1" s="1"/>
  <c r="DF582" i="1" a="1"/>
  <c r="DF582" i="1" s="1"/>
  <c r="DF486" i="1" a="1"/>
  <c r="DF486" i="1" s="1"/>
  <c r="DF535" i="1" a="1"/>
  <c r="DF535" i="1" s="1"/>
  <c r="DF537" i="1" a="1"/>
  <c r="DF537" i="1" s="1"/>
  <c r="DF543" i="1" a="1"/>
  <c r="DF543" i="1" s="1"/>
  <c r="DF562" i="1" a="1"/>
  <c r="DF562" i="1" s="1"/>
  <c r="DF564" i="1" a="1"/>
  <c r="DF564" i="1" s="1"/>
  <c r="DF569" i="1" a="1"/>
  <c r="DF569" i="1" s="1"/>
  <c r="DF580" i="1" a="1"/>
  <c r="DF580" i="1" s="1"/>
  <c r="DF460" i="1" a="1"/>
  <c r="DF460" i="1" s="1"/>
  <c r="DF525" i="1" a="1"/>
  <c r="DF525" i="1" s="1"/>
  <c r="DF532" i="1" a="1"/>
  <c r="DF532" i="1" s="1"/>
  <c r="DF539" i="1" a="1"/>
  <c r="DF539" i="1" s="1"/>
  <c r="DF541" i="1" a="1"/>
  <c r="DF541" i="1" s="1"/>
  <c r="DF545" i="1" a="1"/>
  <c r="DF545" i="1" s="1"/>
  <c r="DF550" i="1" a="1"/>
  <c r="DF550" i="1" s="1"/>
  <c r="DF557" i="1" a="1"/>
  <c r="DF557" i="1" s="1"/>
  <c r="DF572" i="1" a="1"/>
  <c r="DF572" i="1" s="1"/>
  <c r="DF534" i="1" a="1"/>
  <c r="DF534" i="1" s="1"/>
  <c r="DF559" i="1" a="1"/>
  <c r="DF559" i="1" s="1"/>
  <c r="DF585" i="1" a="1"/>
  <c r="DF585" i="1" s="1"/>
  <c r="DF601" i="1" a="1"/>
  <c r="DF601" i="1" s="1"/>
  <c r="DF602" i="1" a="1"/>
  <c r="DF602" i="1" s="1"/>
  <c r="DF616" i="1" a="1"/>
  <c r="DF616" i="1" s="1"/>
  <c r="DF627" i="1" a="1"/>
  <c r="DF627" i="1" s="1"/>
  <c r="DF628" i="1" a="1"/>
  <c r="DF628" i="1" s="1"/>
  <c r="DF629" i="1" a="1"/>
  <c r="DF629" i="1" s="1"/>
  <c r="DF640" i="1" a="1"/>
  <c r="DF640" i="1" s="1"/>
  <c r="DF647" i="1" a="1"/>
  <c r="DF647" i="1" s="1"/>
  <c r="DF593" i="1" a="1"/>
  <c r="DF593" i="1" s="1"/>
  <c r="DF594" i="1" a="1"/>
  <c r="DF594" i="1" s="1"/>
  <c r="DF603" i="1" a="1"/>
  <c r="DF603" i="1" s="1"/>
  <c r="DF604" i="1" a="1"/>
  <c r="DF604" i="1" s="1"/>
  <c r="DF605" i="1" a="1"/>
  <c r="DF605" i="1" s="1"/>
  <c r="DF617" i="1" a="1"/>
  <c r="DF617" i="1" s="1"/>
  <c r="DF618" i="1" a="1"/>
  <c r="DF618" i="1" s="1"/>
  <c r="DF630" i="1" a="1"/>
  <c r="DF630" i="1" s="1"/>
  <c r="DF631" i="1" a="1"/>
  <c r="DF631" i="1" s="1"/>
  <c r="DF641" i="1" a="1"/>
  <c r="DF641" i="1" s="1"/>
  <c r="DF648" i="1" a="1"/>
  <c r="DF648" i="1" s="1"/>
  <c r="DF487" i="1" a="1"/>
  <c r="DF487" i="1" s="1"/>
  <c r="DF586" i="1" a="1"/>
  <c r="DF586" i="1" s="1"/>
  <c r="DF587" i="1" a="1"/>
  <c r="DF587" i="1" s="1"/>
  <c r="DF588" i="1" a="1"/>
  <c r="DF588" i="1" s="1"/>
  <c r="DF596" i="1" a="1"/>
  <c r="DF596" i="1" s="1"/>
  <c r="DF606" i="1" a="1"/>
  <c r="DF606" i="1" s="1"/>
  <c r="DF619" i="1" a="1"/>
  <c r="DF619" i="1" s="1"/>
  <c r="DF620" i="1" a="1"/>
  <c r="DF620" i="1" s="1"/>
  <c r="DF632" i="1" a="1"/>
  <c r="DF632" i="1" s="1"/>
  <c r="DF633" i="1" a="1"/>
  <c r="DF633" i="1" s="1"/>
  <c r="DF649" i="1" a="1"/>
  <c r="DF649" i="1" s="1"/>
  <c r="DF529" i="1" a="1"/>
  <c r="DF529" i="1" s="1"/>
  <c r="DF570" i="1" a="1"/>
  <c r="DF570" i="1" s="1"/>
  <c r="DF583" i="1" a="1"/>
  <c r="DF583" i="1" s="1"/>
  <c r="DF589" i="1" a="1"/>
  <c r="DF589" i="1" s="1"/>
  <c r="DF595" i="1" a="1"/>
  <c r="DF595" i="1" s="1"/>
  <c r="DF607" i="1" a="1"/>
  <c r="DF607" i="1" s="1"/>
  <c r="DF609" i="1" a="1"/>
  <c r="DF609" i="1" s="1"/>
  <c r="DF621" i="1" a="1"/>
  <c r="DF621" i="1" s="1"/>
  <c r="DF622" i="1" a="1"/>
  <c r="DF622" i="1" s="1"/>
  <c r="DF634" i="1" a="1"/>
  <c r="DF634" i="1" s="1"/>
  <c r="DF642" i="1" a="1"/>
  <c r="DF642" i="1" s="1"/>
  <c r="DF650" i="1" a="1"/>
  <c r="DF650" i="1" s="1"/>
  <c r="DF652" i="1" a="1"/>
  <c r="DF652" i="1" s="1"/>
  <c r="DF567" i="1" a="1"/>
  <c r="DF567" i="1" s="1"/>
  <c r="DF597" i="1" a="1"/>
  <c r="DF597" i="1" s="1"/>
  <c r="DF598" i="1" a="1"/>
  <c r="DF598" i="1" s="1"/>
  <c r="DF608" i="1" a="1"/>
  <c r="DF608" i="1" s="1"/>
  <c r="DF643" i="1" a="1"/>
  <c r="DF643" i="1" s="1"/>
  <c r="DF644" i="1" a="1"/>
  <c r="DF644" i="1" s="1"/>
  <c r="DF651" i="1" a="1"/>
  <c r="DF651" i="1" s="1"/>
  <c r="DF584" i="1" a="1"/>
  <c r="DF584" i="1" s="1"/>
  <c r="DF590" i="1" a="1"/>
  <c r="DF590" i="1" s="1"/>
  <c r="DF610" i="1" a="1"/>
  <c r="DF610" i="1" s="1"/>
  <c r="DF611" i="1" a="1"/>
  <c r="DF611" i="1" s="1"/>
  <c r="DF623" i="1" a="1"/>
  <c r="DF623" i="1" s="1"/>
  <c r="DF624" i="1" a="1"/>
  <c r="DF624" i="1" s="1"/>
  <c r="DF635" i="1" a="1"/>
  <c r="DF635" i="1" s="1"/>
  <c r="DF637" i="1" a="1"/>
  <c r="DF637" i="1" s="1"/>
  <c r="DF645" i="1" a="1"/>
  <c r="DF645" i="1" s="1"/>
  <c r="DF653" i="1" a="1"/>
  <c r="DF653" i="1" s="1"/>
  <c r="DF592" i="1" a="1"/>
  <c r="DF592" i="1" s="1"/>
  <c r="DF614" i="1" a="1"/>
  <c r="DF614" i="1" s="1"/>
  <c r="DF615" i="1" a="1"/>
  <c r="DF615" i="1" s="1"/>
  <c r="DF638" i="1" a="1"/>
  <c r="DF638" i="1" s="1"/>
  <c r="DF639" i="1" a="1"/>
  <c r="DF639" i="1" s="1"/>
  <c r="DF599" i="1" a="1"/>
  <c r="DF599" i="1" s="1"/>
  <c r="DF626" i="1" a="1"/>
  <c r="DF626" i="1" s="1"/>
  <c r="DF655" i="1" a="1"/>
  <c r="DF655" i="1" s="1"/>
  <c r="DF667" i="1" a="1"/>
  <c r="DF667" i="1" s="1"/>
  <c r="DF674" i="1" a="1"/>
  <c r="DF674" i="1" s="1"/>
  <c r="DF679" i="1" a="1"/>
  <c r="DF679" i="1" s="1"/>
  <c r="DF686" i="1" a="1"/>
  <c r="DF686" i="1" s="1"/>
  <c r="DF693" i="1" a="1"/>
  <c r="DF693" i="1" s="1"/>
  <c r="DF695" i="1" a="1"/>
  <c r="DF695" i="1" s="1"/>
  <c r="DF697" i="1" a="1"/>
  <c r="DF697" i="1" s="1"/>
  <c r="DF699" i="1" a="1"/>
  <c r="DF699" i="1" s="1"/>
  <c r="DF700" i="1" a="1"/>
  <c r="DF700" i="1" s="1"/>
  <c r="DF502" i="1" a="1"/>
  <c r="DF502" i="1" s="1"/>
  <c r="DF654" i="1" a="1"/>
  <c r="DF654" i="1" s="1"/>
  <c r="DF662" i="1" a="1"/>
  <c r="DF662" i="1" s="1"/>
  <c r="DF681" i="1" a="1"/>
  <c r="DF681" i="1" s="1"/>
  <c r="DF688" i="1" a="1"/>
  <c r="DF688" i="1" s="1"/>
  <c r="DF696" i="1" a="1"/>
  <c r="DF696" i="1" s="1"/>
  <c r="DF701" i="1" a="1"/>
  <c r="DF701" i="1" s="1"/>
  <c r="DF702" i="1" a="1"/>
  <c r="DF702" i="1" s="1"/>
  <c r="DF703" i="1" a="1"/>
  <c r="DF703" i="1" s="1"/>
  <c r="DF600" i="1" a="1"/>
  <c r="DF600" i="1" s="1"/>
  <c r="DF646" i="1" a="1"/>
  <c r="DF646" i="1" s="1"/>
  <c r="DF657" i="1" a="1"/>
  <c r="DF657" i="1" s="1"/>
  <c r="DF669" i="1" a="1"/>
  <c r="DF669" i="1" s="1"/>
  <c r="DF676" i="1" a="1"/>
  <c r="DF676" i="1" s="1"/>
  <c r="DF678" i="1" a="1"/>
  <c r="DF678" i="1" s="1"/>
  <c r="DF683" i="1" a="1"/>
  <c r="DF683" i="1" s="1"/>
  <c r="DF685" i="1" a="1"/>
  <c r="DF685" i="1" s="1"/>
  <c r="DF690" i="1" a="1"/>
  <c r="DF690" i="1" s="1"/>
  <c r="DF704" i="1" a="1"/>
  <c r="DF704" i="1" s="1"/>
  <c r="DF705" i="1" a="1"/>
  <c r="DF705" i="1" s="1"/>
  <c r="DF707" i="1" a="1"/>
  <c r="DF707" i="1" s="1"/>
  <c r="DF527" i="1" a="1"/>
  <c r="DF527" i="1" s="1"/>
  <c r="DF552" i="1" a="1"/>
  <c r="DF552" i="1" s="1"/>
  <c r="DF612" i="1" a="1"/>
  <c r="DF612" i="1" s="1"/>
  <c r="DF659" i="1" a="1"/>
  <c r="DF659" i="1" s="1"/>
  <c r="DF664" i="1" a="1"/>
  <c r="DF664" i="1" s="1"/>
  <c r="DF666" i="1" a="1"/>
  <c r="DF666" i="1" s="1"/>
  <c r="DF671" i="1" a="1"/>
  <c r="DF671" i="1" s="1"/>
  <c r="DF673" i="1" a="1"/>
  <c r="DF673" i="1" s="1"/>
  <c r="DF680" i="1" a="1"/>
  <c r="DF680" i="1" s="1"/>
  <c r="DF692" i="1" a="1"/>
  <c r="DF692" i="1" s="1"/>
  <c r="DF706" i="1" a="1"/>
  <c r="DF706" i="1" s="1"/>
  <c r="DF708" i="1" a="1"/>
  <c r="DF708" i="1" s="1"/>
  <c r="DF709" i="1" a="1"/>
  <c r="DF709" i="1" s="1"/>
  <c r="DF661" i="1" a="1"/>
  <c r="DF661" i="1" s="1"/>
  <c r="DF668" i="1" a="1"/>
  <c r="DF668" i="1" s="1"/>
  <c r="DF687" i="1" a="1"/>
  <c r="DF687" i="1" s="1"/>
  <c r="DF710" i="1" a="1"/>
  <c r="DF710" i="1" s="1"/>
  <c r="DF711" i="1" a="1"/>
  <c r="DF711" i="1" s="1"/>
  <c r="DF613" i="1" a="1"/>
  <c r="DF613" i="1" s="1"/>
  <c r="DF636" i="1" a="1"/>
  <c r="DF636" i="1" s="1"/>
  <c r="DF656" i="1" a="1"/>
  <c r="DF656" i="1" s="1"/>
  <c r="DF663" i="1" a="1"/>
  <c r="DF663" i="1" s="1"/>
  <c r="DF670" i="1" a="1"/>
  <c r="DF670" i="1" s="1"/>
  <c r="DF675" i="1" a="1"/>
  <c r="DF675" i="1" s="1"/>
  <c r="DF682" i="1" a="1"/>
  <c r="DF682" i="1" s="1"/>
  <c r="DF694" i="1" a="1"/>
  <c r="DF694" i="1" s="1"/>
  <c r="DF712" i="1" a="1"/>
  <c r="DF712" i="1" s="1"/>
  <c r="DF713" i="1" a="1"/>
  <c r="DF713" i="1" s="1"/>
  <c r="DF625" i="1" a="1"/>
  <c r="DF625" i="1" s="1"/>
  <c r="DF658" i="1" a="1"/>
  <c r="DF658" i="1" s="1"/>
  <c r="DF665" i="1" a="1"/>
  <c r="DF665" i="1" s="1"/>
  <c r="DF677" i="1" a="1"/>
  <c r="DF677" i="1" s="1"/>
  <c r="DF689" i="1" a="1"/>
  <c r="DF689" i="1" s="1"/>
  <c r="DF714" i="1" a="1"/>
  <c r="DF714" i="1" s="1"/>
  <c r="DF715" i="1" a="1"/>
  <c r="DF715" i="1" s="1"/>
  <c r="DF738" i="1" a="1"/>
  <c r="DF738" i="1" s="1"/>
  <c r="DF744" i="1" a="1"/>
  <c r="DF744" i="1" s="1"/>
  <c r="DF745" i="1" a="1"/>
  <c r="DF745" i="1" s="1"/>
  <c r="DF752" i="1" a="1"/>
  <c r="DF752" i="1" s="1"/>
  <c r="DF761" i="1" a="1"/>
  <c r="DF761" i="1" s="1"/>
  <c r="DF762" i="1" a="1"/>
  <c r="DF762" i="1" s="1"/>
  <c r="DF774" i="1" a="1"/>
  <c r="DF774" i="1" s="1"/>
  <c r="DF775" i="1" a="1"/>
  <c r="DF775" i="1" s="1"/>
  <c r="DF776" i="1" a="1"/>
  <c r="DF776" i="1" s="1"/>
  <c r="DF777" i="1" a="1"/>
  <c r="DF777" i="1" s="1"/>
  <c r="DF778" i="1" a="1"/>
  <c r="DF778" i="1" s="1"/>
  <c r="DF779" i="1" a="1"/>
  <c r="DF779" i="1" s="1"/>
  <c r="DF780" i="1" a="1"/>
  <c r="DF780" i="1" s="1"/>
  <c r="DF794" i="1" a="1"/>
  <c r="DF794" i="1" s="1"/>
  <c r="DF800" i="1" a="1"/>
  <c r="DF800" i="1" s="1"/>
  <c r="DF816" i="1" a="1"/>
  <c r="DF816" i="1" s="1"/>
  <c r="DF821" i="1" a="1"/>
  <c r="DF821" i="1" s="1"/>
  <c r="DF822" i="1" a="1"/>
  <c r="DF822" i="1" s="1"/>
  <c r="DF827" i="1" a="1"/>
  <c r="DF827" i="1" s="1"/>
  <c r="DF828" i="1" a="1"/>
  <c r="DF828" i="1" s="1"/>
  <c r="DF851" i="1" a="1"/>
  <c r="DF851" i="1" s="1"/>
  <c r="DF852" i="1" a="1"/>
  <c r="DF852" i="1" s="1"/>
  <c r="DF857" i="1" a="1"/>
  <c r="DF857" i="1" s="1"/>
  <c r="DF863" i="1" a="1"/>
  <c r="DF863" i="1" s="1"/>
  <c r="DF728" i="1" a="1"/>
  <c r="DF728" i="1" s="1"/>
  <c r="DF733" i="1" a="1"/>
  <c r="DF733" i="1" s="1"/>
  <c r="DF739" i="1" a="1"/>
  <c r="DF739" i="1" s="1"/>
  <c r="DF753" i="1" a="1"/>
  <c r="DF753" i="1" s="1"/>
  <c r="DF781" i="1" a="1"/>
  <c r="DF781" i="1" s="1"/>
  <c r="DF801" i="1" a="1"/>
  <c r="DF801" i="1" s="1"/>
  <c r="DF810" i="1" a="1"/>
  <c r="DF810" i="1" s="1"/>
  <c r="DF834" i="1" a="1"/>
  <c r="DF834" i="1" s="1"/>
  <c r="DF840" i="1" a="1"/>
  <c r="DF840" i="1" s="1"/>
  <c r="DF846" i="1" a="1"/>
  <c r="DF846" i="1" s="1"/>
  <c r="DF858" i="1" a="1"/>
  <c r="DF858" i="1" s="1"/>
  <c r="DF864" i="1" a="1"/>
  <c r="DF864" i="1" s="1"/>
  <c r="DF727" i="1" a="1"/>
  <c r="DF727" i="1" s="1"/>
  <c r="DF734" i="1" a="1"/>
  <c r="DF734" i="1" s="1"/>
  <c r="DF754" i="1" a="1"/>
  <c r="DF754" i="1" s="1"/>
  <c r="DF763" i="1" a="1"/>
  <c r="DF763" i="1" s="1"/>
  <c r="DF764" i="1" a="1"/>
  <c r="DF764" i="1" s="1"/>
  <c r="DF782" i="1" a="1"/>
  <c r="DF782" i="1" s="1"/>
  <c r="DF789" i="1" a="1"/>
  <c r="DF789" i="1" s="1"/>
  <c r="DF790" i="1" a="1"/>
  <c r="DF790" i="1" s="1"/>
  <c r="DF795" i="1" a="1"/>
  <c r="DF795" i="1" s="1"/>
  <c r="DF796" i="1" a="1"/>
  <c r="DF796" i="1" s="1"/>
  <c r="DF806" i="1" a="1"/>
  <c r="DF806" i="1" s="1"/>
  <c r="DF811" i="1" a="1"/>
  <c r="DF811" i="1" s="1"/>
  <c r="DF817" i="1" a="1"/>
  <c r="DF817" i="1" s="1"/>
  <c r="DF829" i="1" a="1"/>
  <c r="DF829" i="1" s="1"/>
  <c r="DF835" i="1" a="1"/>
  <c r="DF835" i="1" s="1"/>
  <c r="DF841" i="1" a="1"/>
  <c r="DF841" i="1" s="1"/>
  <c r="DF847" i="1" a="1"/>
  <c r="DF847" i="1" s="1"/>
  <c r="DF865" i="1" a="1"/>
  <c r="DF865" i="1" s="1"/>
  <c r="DF684" i="1" a="1"/>
  <c r="DF684" i="1" s="1"/>
  <c r="DF740" i="1" a="1"/>
  <c r="DF740" i="1" s="1"/>
  <c r="DF741" i="1" a="1"/>
  <c r="DF741" i="1" s="1"/>
  <c r="DF746" i="1" a="1"/>
  <c r="DF746" i="1" s="1"/>
  <c r="DF747" i="1" a="1"/>
  <c r="DF747" i="1" s="1"/>
  <c r="DF755" i="1" a="1"/>
  <c r="DF755" i="1" s="1"/>
  <c r="DF756" i="1" a="1"/>
  <c r="DF756" i="1" s="1"/>
  <c r="DF765" i="1" a="1"/>
  <c r="DF765" i="1" s="1"/>
  <c r="DF766" i="1" a="1"/>
  <c r="DF766" i="1" s="1"/>
  <c r="DF783" i="1" a="1"/>
  <c r="DF783" i="1" s="1"/>
  <c r="DF802" i="1" a="1"/>
  <c r="DF802" i="1" s="1"/>
  <c r="DF807" i="1" a="1"/>
  <c r="DF807" i="1" s="1"/>
  <c r="DF812" i="1" a="1"/>
  <c r="DF812" i="1" s="1"/>
  <c r="DF818" i="1" a="1"/>
  <c r="DF818" i="1" s="1"/>
  <c r="DF823" i="1" a="1"/>
  <c r="DF823" i="1" s="1"/>
  <c r="DF824" i="1" a="1"/>
  <c r="DF824" i="1" s="1"/>
  <c r="DF830" i="1" a="1"/>
  <c r="DF830" i="1" s="1"/>
  <c r="DF848" i="1" a="1"/>
  <c r="DF848" i="1" s="1"/>
  <c r="DF853" i="1" a="1"/>
  <c r="DF853" i="1" s="1"/>
  <c r="DF854" i="1" a="1"/>
  <c r="DF854" i="1" s="1"/>
  <c r="DF859" i="1" a="1"/>
  <c r="DF859" i="1" s="1"/>
  <c r="DF860" i="1" a="1"/>
  <c r="DF860" i="1" s="1"/>
  <c r="DF591" i="1" a="1"/>
  <c r="DF591" i="1" s="1"/>
  <c r="DF672" i="1" a="1"/>
  <c r="DF672" i="1" s="1"/>
  <c r="DF716" i="1" a="1"/>
  <c r="DF716" i="1" s="1"/>
  <c r="DF717" i="1" a="1"/>
  <c r="DF717" i="1" s="1"/>
  <c r="DF729" i="1" a="1"/>
  <c r="DF729" i="1" s="1"/>
  <c r="DF730" i="1" a="1"/>
  <c r="DF730" i="1" s="1"/>
  <c r="DF735" i="1" a="1"/>
  <c r="DF735" i="1" s="1"/>
  <c r="DF767" i="1" a="1"/>
  <c r="DF767" i="1" s="1"/>
  <c r="DF768" i="1" a="1"/>
  <c r="DF768" i="1" s="1"/>
  <c r="DF784" i="1" a="1"/>
  <c r="DF784" i="1" s="1"/>
  <c r="DF797" i="1" a="1"/>
  <c r="DF797" i="1" s="1"/>
  <c r="DF803" i="1" a="1"/>
  <c r="DF803" i="1" s="1"/>
  <c r="DF813" i="1" a="1"/>
  <c r="DF813" i="1" s="1"/>
  <c r="DF836" i="1" a="1"/>
  <c r="DF836" i="1" s="1"/>
  <c r="DF837" i="1" a="1"/>
  <c r="DF837" i="1" s="1"/>
  <c r="DF842" i="1" a="1"/>
  <c r="DF842" i="1" s="1"/>
  <c r="DF660" i="1" a="1"/>
  <c r="DF660" i="1" s="1"/>
  <c r="DF691" i="1" a="1"/>
  <c r="DF691" i="1" s="1"/>
  <c r="DF698" i="1" a="1"/>
  <c r="DF698" i="1" s="1"/>
  <c r="DF718" i="1" a="1"/>
  <c r="DF718" i="1" s="1"/>
  <c r="DF719" i="1" a="1"/>
  <c r="DF719" i="1" s="1"/>
  <c r="DF720" i="1" a="1"/>
  <c r="DF720" i="1" s="1"/>
  <c r="DF736" i="1" a="1"/>
  <c r="DF736" i="1" s="1"/>
  <c r="DF748" i="1" a="1"/>
  <c r="DF748" i="1" s="1"/>
  <c r="DF749" i="1" a="1"/>
  <c r="DF749" i="1" s="1"/>
  <c r="DF757" i="1" a="1"/>
  <c r="DF757" i="1" s="1"/>
  <c r="DF758" i="1" a="1"/>
  <c r="DF758" i="1" s="1"/>
  <c r="DF769" i="1" a="1"/>
  <c r="DF769" i="1" s="1"/>
  <c r="DF770" i="1" a="1"/>
  <c r="DF770" i="1" s="1"/>
  <c r="DF785" i="1" a="1"/>
  <c r="DF785" i="1" s="1"/>
  <c r="DF791" i="1" a="1"/>
  <c r="DF791" i="1" s="1"/>
  <c r="DF792" i="1" a="1"/>
  <c r="DF792" i="1" s="1"/>
  <c r="DF798" i="1" a="1"/>
  <c r="DF798" i="1" s="1"/>
  <c r="DF808" i="1" a="1"/>
  <c r="DF808" i="1" s="1"/>
  <c r="DF819" i="1" a="1"/>
  <c r="DF819" i="1" s="1"/>
  <c r="DF820" i="1" a="1"/>
  <c r="DF820" i="1" s="1"/>
  <c r="DF825" i="1" a="1"/>
  <c r="DF825" i="1" s="1"/>
  <c r="DF831" i="1" a="1"/>
  <c r="DF831" i="1" s="1"/>
  <c r="DF843" i="1" a="1"/>
  <c r="DF843" i="1" s="1"/>
  <c r="DF849" i="1" a="1"/>
  <c r="DF849" i="1" s="1"/>
  <c r="DF861" i="1" a="1"/>
  <c r="DF861" i="1" s="1"/>
  <c r="DF725" i="1" a="1"/>
  <c r="DF725" i="1" s="1"/>
  <c r="DF726" i="1" a="1"/>
  <c r="DF726" i="1" s="1"/>
  <c r="DF731" i="1" a="1"/>
  <c r="DF731" i="1" s="1"/>
  <c r="DF732" i="1" a="1"/>
  <c r="DF732" i="1" s="1"/>
  <c r="DF750" i="1" a="1"/>
  <c r="DF750" i="1" s="1"/>
  <c r="DF751" i="1" a="1"/>
  <c r="DF751" i="1" s="1"/>
  <c r="DF759" i="1" a="1"/>
  <c r="DF759" i="1" s="1"/>
  <c r="DF772" i="1" a="1"/>
  <c r="DF772" i="1" s="1"/>
  <c r="DF773" i="1" a="1"/>
  <c r="DF773" i="1" s="1"/>
  <c r="DF787" i="1" a="1"/>
  <c r="DF787" i="1" s="1"/>
  <c r="DF788" i="1" a="1"/>
  <c r="DF788" i="1" s="1"/>
  <c r="DF793" i="1" a="1"/>
  <c r="DF793" i="1" s="1"/>
  <c r="DF799" i="1" a="1"/>
  <c r="DF799" i="1" s="1"/>
  <c r="DF805" i="1" a="1"/>
  <c r="DF805" i="1" s="1"/>
  <c r="DF815" i="1" a="1"/>
  <c r="DF815" i="1" s="1"/>
  <c r="DF833" i="1" a="1"/>
  <c r="DF833" i="1" s="1"/>
  <c r="DF838" i="1" a="1"/>
  <c r="DF838" i="1" s="1"/>
  <c r="DF839" i="1" a="1"/>
  <c r="DF839" i="1" s="1"/>
  <c r="DF845" i="1" a="1"/>
  <c r="DF845" i="1" s="1"/>
  <c r="DF786" i="1" a="1"/>
  <c r="DF786" i="1" s="1"/>
  <c r="DF856" i="1" a="1"/>
  <c r="DF856" i="1" s="1"/>
  <c r="DF883" i="1" a="1"/>
  <c r="DF883" i="1" s="1"/>
  <c r="DF884" i="1" a="1"/>
  <c r="DF884" i="1" s="1"/>
  <c r="DF890" i="1" a="1"/>
  <c r="DF890" i="1" s="1"/>
  <c r="DF902" i="1" a="1"/>
  <c r="DF902" i="1" s="1"/>
  <c r="DF923" i="1" a="1"/>
  <c r="DF923" i="1" s="1"/>
  <c r="DF928" i="1" a="1"/>
  <c r="DF928" i="1" s="1"/>
  <c r="DF935" i="1" a="1"/>
  <c r="DF935" i="1" s="1"/>
  <c r="DF948" i="1" a="1"/>
  <c r="DF948" i="1" s="1"/>
  <c r="DF956" i="1" a="1"/>
  <c r="DF956" i="1" s="1"/>
  <c r="DF960" i="1" a="1"/>
  <c r="DF960" i="1" s="1"/>
  <c r="DF970" i="1" a="1"/>
  <c r="DF970" i="1" s="1"/>
  <c r="DF974" i="1" a="1"/>
  <c r="DF974" i="1" s="1"/>
  <c r="DF981" i="1" a="1"/>
  <c r="DF981" i="1" s="1"/>
  <c r="DF722" i="1" a="1"/>
  <c r="DF722" i="1" s="1"/>
  <c r="DF737" i="1" a="1"/>
  <c r="DF737" i="1" s="1"/>
  <c r="DF771" i="1" a="1"/>
  <c r="DF771" i="1" s="1"/>
  <c r="DF866" i="1" a="1"/>
  <c r="DF866" i="1" s="1"/>
  <c r="DF872" i="1" a="1"/>
  <c r="DF872" i="1" s="1"/>
  <c r="DF878" i="1" a="1"/>
  <c r="DF878" i="1" s="1"/>
  <c r="DF898" i="1" a="1"/>
  <c r="DF898" i="1" s="1"/>
  <c r="DF930" i="1" a="1"/>
  <c r="DF930" i="1" s="1"/>
  <c r="DF937" i="1" a="1"/>
  <c r="DF937" i="1" s="1"/>
  <c r="DF942" i="1" a="1"/>
  <c r="DF942" i="1" s="1"/>
  <c r="DF944" i="1" a="1"/>
  <c r="DF944" i="1" s="1"/>
  <c r="DF951" i="1" a="1"/>
  <c r="DF951" i="1" s="1"/>
  <c r="DF955" i="1" a="1"/>
  <c r="DF955" i="1" s="1"/>
  <c r="DF976" i="1" a="1"/>
  <c r="DF976" i="1" s="1"/>
  <c r="DF984" i="1" a="1"/>
  <c r="DF984" i="1" s="1"/>
  <c r="DF760" i="1" a="1"/>
  <c r="DF760" i="1" s="1"/>
  <c r="DF809" i="1" a="1"/>
  <c r="DF809" i="1" s="1"/>
  <c r="DF867" i="1" a="1"/>
  <c r="DF867" i="1" s="1"/>
  <c r="DF873" i="1" a="1"/>
  <c r="DF873" i="1" s="1"/>
  <c r="DF879" i="1" a="1"/>
  <c r="DF879" i="1" s="1"/>
  <c r="DF891" i="1" a="1"/>
  <c r="DF891" i="1" s="1"/>
  <c r="DF892" i="1" a="1"/>
  <c r="DF892" i="1" s="1"/>
  <c r="DF899" i="1" a="1"/>
  <c r="DF899" i="1" s="1"/>
  <c r="DF916" i="1" a="1"/>
  <c r="DF916" i="1" s="1"/>
  <c r="DF917" i="1" a="1"/>
  <c r="DF917" i="1" s="1"/>
  <c r="DF920" i="1" a="1"/>
  <c r="DF920" i="1" s="1"/>
  <c r="DF925" i="1" a="1"/>
  <c r="DF925" i="1" s="1"/>
  <c r="DF932" i="1" a="1"/>
  <c r="DF932" i="1" s="1"/>
  <c r="DF939" i="1" a="1"/>
  <c r="DF939" i="1" s="1"/>
  <c r="DF958" i="1" a="1"/>
  <c r="DF958" i="1" s="1"/>
  <c r="DF965" i="1" a="1"/>
  <c r="DF965" i="1" s="1"/>
  <c r="DF967" i="1" a="1"/>
  <c r="DF967" i="1" s="1"/>
  <c r="DF969" i="1" a="1"/>
  <c r="DF969" i="1" s="1"/>
  <c r="DF978" i="1" a="1"/>
  <c r="DF978" i="1" s="1"/>
  <c r="DF980" i="1" a="1"/>
  <c r="DF980" i="1" s="1"/>
  <c r="DF723" i="1" a="1"/>
  <c r="DF723" i="1" s="1"/>
  <c r="DF850" i="1" a="1"/>
  <c r="DF850" i="1" s="1"/>
  <c r="DF880" i="1" a="1"/>
  <c r="DF880" i="1" s="1"/>
  <c r="DF885" i="1" a="1"/>
  <c r="DF885" i="1" s="1"/>
  <c r="DF886" i="1" a="1"/>
  <c r="DF886" i="1" s="1"/>
  <c r="DF893" i="1" a="1"/>
  <c r="DF893" i="1" s="1"/>
  <c r="DF900" i="1" a="1"/>
  <c r="DF900" i="1" s="1"/>
  <c r="DF904" i="1" a="1"/>
  <c r="DF904" i="1" s="1"/>
  <c r="DF927" i="1" a="1"/>
  <c r="DF927" i="1" s="1"/>
  <c r="DF934" i="1" a="1"/>
  <c r="DF934" i="1" s="1"/>
  <c r="DF947" i="1" a="1"/>
  <c r="DF947" i="1" s="1"/>
  <c r="DF961" i="1" a="1"/>
  <c r="DF961" i="1" s="1"/>
  <c r="DF971" i="1" a="1"/>
  <c r="DF971" i="1" s="1"/>
  <c r="DF982" i="1" a="1"/>
  <c r="DF982" i="1" s="1"/>
  <c r="DF742" i="1" a="1"/>
  <c r="DF742" i="1" s="1"/>
  <c r="DF832" i="1" a="1"/>
  <c r="DF832" i="1" s="1"/>
  <c r="DF868" i="1" a="1"/>
  <c r="DF868" i="1" s="1"/>
  <c r="DF869" i="1" a="1"/>
  <c r="DF869" i="1" s="1"/>
  <c r="DF874" i="1" a="1"/>
  <c r="DF874" i="1" s="1"/>
  <c r="DF894" i="1" a="1"/>
  <c r="DF894" i="1" s="1"/>
  <c r="DF901" i="1" a="1"/>
  <c r="DF901" i="1" s="1"/>
  <c r="DF903" i="1" a="1"/>
  <c r="DF903" i="1" s="1"/>
  <c r="DF905" i="1" a="1"/>
  <c r="DF905" i="1" s="1"/>
  <c r="DF906" i="1" a="1"/>
  <c r="DF906" i="1" s="1"/>
  <c r="DF907" i="1" a="1"/>
  <c r="DF907" i="1" s="1"/>
  <c r="DF908" i="1" a="1"/>
  <c r="DF908" i="1" s="1"/>
  <c r="DF922" i="1" a="1"/>
  <c r="DF922" i="1" s="1"/>
  <c r="DF929" i="1" a="1"/>
  <c r="DF929" i="1" s="1"/>
  <c r="DF936" i="1" a="1"/>
  <c r="DF936" i="1" s="1"/>
  <c r="DF941" i="1" a="1"/>
  <c r="DF941" i="1" s="1"/>
  <c r="DF946" i="1" a="1"/>
  <c r="DF946" i="1" s="1"/>
  <c r="DF950" i="1" a="1"/>
  <c r="DF950" i="1" s="1"/>
  <c r="DF954" i="1" a="1"/>
  <c r="DF954" i="1" s="1"/>
  <c r="DF959" i="1" a="1"/>
  <c r="DF959" i="1" s="1"/>
  <c r="DF963" i="1" a="1"/>
  <c r="DF963" i="1" s="1"/>
  <c r="DF973" i="1" a="1"/>
  <c r="DF973" i="1" s="1"/>
  <c r="DF724" i="1" a="1"/>
  <c r="DF724" i="1" s="1"/>
  <c r="DF814" i="1" a="1"/>
  <c r="DF814" i="1" s="1"/>
  <c r="DF862" i="1" a="1"/>
  <c r="DF862" i="1" s="1"/>
  <c r="DF875" i="1" a="1"/>
  <c r="DF875" i="1" s="1"/>
  <c r="DF881" i="1" a="1"/>
  <c r="DF881" i="1" s="1"/>
  <c r="DF895" i="1" a="1"/>
  <c r="DF895" i="1" s="1"/>
  <c r="DF909" i="1" a="1"/>
  <c r="DF909" i="1" s="1"/>
  <c r="DF910" i="1" a="1"/>
  <c r="DF910" i="1" s="1"/>
  <c r="DF912" i="1" a="1"/>
  <c r="DF912" i="1" s="1"/>
  <c r="DF914" i="1" a="1"/>
  <c r="DF914" i="1" s="1"/>
  <c r="DF915" i="1" a="1"/>
  <c r="DF915" i="1" s="1"/>
  <c r="DF919" i="1" a="1"/>
  <c r="DF919" i="1" s="1"/>
  <c r="DF924" i="1" a="1"/>
  <c r="DF924" i="1" s="1"/>
  <c r="DF931" i="1" a="1"/>
  <c r="DF931" i="1" s="1"/>
  <c r="DF943" i="1" a="1"/>
  <c r="DF943" i="1" s="1"/>
  <c r="DF953" i="1" a="1"/>
  <c r="DF953" i="1" s="1"/>
  <c r="DF975" i="1" a="1"/>
  <c r="DF975" i="1" s="1"/>
  <c r="DF743" i="1" a="1"/>
  <c r="DF743" i="1" s="1"/>
  <c r="DF844" i="1" a="1"/>
  <c r="DF844" i="1" s="1"/>
  <c r="DF855" i="1" a="1"/>
  <c r="DF855" i="1" s="1"/>
  <c r="DF876" i="1" a="1"/>
  <c r="DF876" i="1" s="1"/>
  <c r="DF882" i="1" a="1"/>
  <c r="DF882" i="1" s="1"/>
  <c r="DF887" i="1" a="1"/>
  <c r="DF887" i="1" s="1"/>
  <c r="DF888" i="1" a="1"/>
  <c r="DF888" i="1" s="1"/>
  <c r="DF896" i="1" a="1"/>
  <c r="DF896" i="1" s="1"/>
  <c r="DF911" i="1" a="1"/>
  <c r="DF911" i="1" s="1"/>
  <c r="DF926" i="1" a="1"/>
  <c r="DF926" i="1" s="1"/>
  <c r="DF933" i="1" a="1"/>
  <c r="DF933" i="1" s="1"/>
  <c r="DF938" i="1" a="1"/>
  <c r="DF938" i="1" s="1"/>
  <c r="DF957" i="1" a="1"/>
  <c r="DF957" i="1" s="1"/>
  <c r="DF962" i="1" a="1"/>
  <c r="DF962" i="1" s="1"/>
  <c r="DF966" i="1" a="1"/>
  <c r="DF966" i="1" s="1"/>
  <c r="DF977" i="1" a="1"/>
  <c r="DF977" i="1" s="1"/>
  <c r="DF979" i="1" a="1"/>
  <c r="DF979" i="1" s="1"/>
  <c r="DF918" i="1" a="1"/>
  <c r="DF918" i="1" s="1"/>
  <c r="DF921" i="1" a="1"/>
  <c r="DF921" i="1" s="1"/>
  <c r="DF964" i="1" a="1"/>
  <c r="DF964" i="1" s="1"/>
  <c r="DF983" i="1" a="1"/>
  <c r="DF983" i="1" s="1"/>
  <c r="DF985" i="1" a="1"/>
  <c r="DF985" i="1" s="1"/>
  <c r="DF988" i="1" a="1"/>
  <c r="DF988" i="1" s="1"/>
  <c r="DF1000" i="1" a="1"/>
  <c r="DF1000" i="1" s="1"/>
  <c r="DF1003" i="1" a="1"/>
  <c r="DF1003" i="1" s="1"/>
  <c r="DF1014" i="1" a="1"/>
  <c r="DF1014" i="1" s="1"/>
  <c r="DF1016" i="1" a="1"/>
  <c r="DF1016" i="1" s="1"/>
  <c r="DF1021" i="1" a="1"/>
  <c r="DF1021" i="1" s="1"/>
  <c r="DF1024" i="1" a="1"/>
  <c r="DF1024" i="1" s="1"/>
  <c r="DF1030" i="1" a="1"/>
  <c r="DF1030" i="1" s="1"/>
  <c r="DF1045" i="1" a="1"/>
  <c r="DF1045" i="1" s="1"/>
  <c r="DF1051" i="1" a="1"/>
  <c r="DF1051" i="1" s="1"/>
  <c r="DF804" i="1" a="1"/>
  <c r="DF804" i="1" s="1"/>
  <c r="DF940" i="1" a="1"/>
  <c r="DF940" i="1" s="1"/>
  <c r="DF949" i="1" a="1"/>
  <c r="DF949" i="1" s="1"/>
  <c r="DF952" i="1" a="1"/>
  <c r="DF952" i="1" s="1"/>
  <c r="DF986" i="1" a="1"/>
  <c r="DF986" i="1" s="1"/>
  <c r="DF991" i="1" a="1"/>
  <c r="DF991" i="1" s="1"/>
  <c r="DF994" i="1" a="1"/>
  <c r="DF994" i="1" s="1"/>
  <c r="DF997" i="1" a="1"/>
  <c r="DF997" i="1" s="1"/>
  <c r="DF1018" i="1" a="1"/>
  <c r="DF1018" i="1" s="1"/>
  <c r="DF1023" i="1" a="1"/>
  <c r="DF1023" i="1" s="1"/>
  <c r="DF1032" i="1" a="1"/>
  <c r="DF1032" i="1" s="1"/>
  <c r="DF1037" i="1" a="1"/>
  <c r="DF1037" i="1" s="1"/>
  <c r="DF1058" i="1" a="1"/>
  <c r="DF1058" i="1" s="1"/>
  <c r="DF1068" i="1" a="1"/>
  <c r="DF1068" i="1" s="1"/>
  <c r="DF1071" i="1" a="1"/>
  <c r="DF1071" i="1" s="1"/>
  <c r="DF913" i="1" a="1"/>
  <c r="DF913" i="1" s="1"/>
  <c r="DF968" i="1" a="1"/>
  <c r="DF968" i="1" s="1"/>
  <c r="DF1004" i="1" a="1"/>
  <c r="DF1004" i="1" s="1"/>
  <c r="DF1011" i="1" a="1"/>
  <c r="DF1011" i="1" s="1"/>
  <c r="DF1027" i="1" a="1"/>
  <c r="DF1027" i="1" s="1"/>
  <c r="DF1039" i="1" a="1"/>
  <c r="DF1039" i="1" s="1"/>
  <c r="DF1046" i="1" a="1"/>
  <c r="DF1046" i="1" s="1"/>
  <c r="DF1052" i="1" a="1"/>
  <c r="DF1052" i="1" s="1"/>
  <c r="DF1060" i="1" a="1"/>
  <c r="DF1060" i="1" s="1"/>
  <c r="DF1062" i="1" a="1"/>
  <c r="DF1062" i="1" s="1"/>
  <c r="DF1066" i="1" a="1"/>
  <c r="DF1066" i="1" s="1"/>
  <c r="DF1074" i="1" a="1"/>
  <c r="DF1074" i="1" s="1"/>
  <c r="DF1077" i="1" a="1"/>
  <c r="DF1077" i="1" s="1"/>
  <c r="DF721" i="1" a="1"/>
  <c r="DF721" i="1" s="1"/>
  <c r="DF877" i="1" a="1"/>
  <c r="DF877" i="1" s="1"/>
  <c r="DF989" i="1" a="1"/>
  <c r="DF989" i="1" s="1"/>
  <c r="DF995" i="1" a="1"/>
  <c r="DF995" i="1" s="1"/>
  <c r="DF998" i="1" a="1"/>
  <c r="DF998" i="1" s="1"/>
  <c r="DF1001" i="1" a="1"/>
  <c r="DF1001" i="1" s="1"/>
  <c r="DF1013" i="1" a="1"/>
  <c r="DF1013" i="1" s="1"/>
  <c r="DF1020" i="1" a="1"/>
  <c r="DF1020" i="1" s="1"/>
  <c r="DF1029" i="1" a="1"/>
  <c r="DF1029" i="1" s="1"/>
  <c r="DF1034" i="1" a="1"/>
  <c r="DF1034" i="1" s="1"/>
  <c r="DF1041" i="1" a="1"/>
  <c r="DF1041" i="1" s="1"/>
  <c r="DF1049" i="1" a="1"/>
  <c r="DF1049" i="1" s="1"/>
  <c r="DF1054" i="1" a="1"/>
  <c r="DF1054" i="1" s="1"/>
  <c r="DF1079" i="1" a="1"/>
  <c r="DF1079" i="1" s="1"/>
  <c r="DF1111" i="1" a="1"/>
  <c r="DF1111" i="1" s="1"/>
  <c r="DF1112" i="1" a="1"/>
  <c r="DF1112" i="1" s="1"/>
  <c r="DF870" i="1" a="1"/>
  <c r="DF870" i="1" s="1"/>
  <c r="DF972" i="1" a="1"/>
  <c r="DF972" i="1" s="1"/>
  <c r="DF987" i="1" a="1"/>
  <c r="DF987" i="1" s="1"/>
  <c r="DF1005" i="1" a="1"/>
  <c r="DF1005" i="1" s="1"/>
  <c r="DF1007" i="1" a="1"/>
  <c r="DF1007" i="1" s="1"/>
  <c r="DF1009" i="1" a="1"/>
  <c r="DF1009" i="1" s="1"/>
  <c r="DF1015" i="1" a="1"/>
  <c r="DF1015" i="1" s="1"/>
  <c r="DF1026" i="1" a="1"/>
  <c r="DF1026" i="1" s="1"/>
  <c r="DF1031" i="1" a="1"/>
  <c r="DF1031" i="1" s="1"/>
  <c r="DF1036" i="1" a="1"/>
  <c r="DF1036" i="1" s="1"/>
  <c r="DF1043" i="1" a="1"/>
  <c r="DF1043" i="1" s="1"/>
  <c r="DF1056" i="1" a="1"/>
  <c r="DF1056" i="1" s="1"/>
  <c r="DF1065" i="1" a="1"/>
  <c r="DF1065" i="1" s="1"/>
  <c r="DF1069" i="1" a="1"/>
  <c r="DF1069" i="1" s="1"/>
  <c r="DF1072" i="1" a="1"/>
  <c r="DF1072" i="1" s="1"/>
  <c r="DF1075" i="1" a="1"/>
  <c r="DF1075" i="1" s="1"/>
  <c r="DF1078" i="1" a="1"/>
  <c r="DF1078" i="1" s="1"/>
  <c r="DF1080" i="1" a="1"/>
  <c r="DF1080" i="1" s="1"/>
  <c r="DF1081" i="1" a="1"/>
  <c r="DF1081" i="1" s="1"/>
  <c r="DF1095" i="1" a="1"/>
  <c r="DF1095" i="1" s="1"/>
  <c r="DF1096" i="1" a="1"/>
  <c r="DF1096" i="1" s="1"/>
  <c r="DF1097" i="1" a="1"/>
  <c r="DF1097" i="1" s="1"/>
  <c r="DF1098" i="1" a="1"/>
  <c r="DF1098" i="1" s="1"/>
  <c r="DF1099" i="1" a="1"/>
  <c r="DF1099" i="1" s="1"/>
  <c r="DF1100" i="1" a="1"/>
  <c r="DF1100" i="1" s="1"/>
  <c r="DF1101" i="1" a="1"/>
  <c r="DF1101" i="1" s="1"/>
  <c r="DF1102" i="1" a="1"/>
  <c r="DF1102" i="1" s="1"/>
  <c r="DF1103" i="1" a="1"/>
  <c r="DF1103" i="1" s="1"/>
  <c r="DF1104" i="1" a="1"/>
  <c r="DF1104" i="1" s="1"/>
  <c r="DF1105" i="1" a="1"/>
  <c r="DF1105" i="1" s="1"/>
  <c r="DF1106" i="1" a="1"/>
  <c r="DF1106" i="1" s="1"/>
  <c r="DF1107" i="1" a="1"/>
  <c r="DF1107" i="1" s="1"/>
  <c r="DF1108" i="1" a="1"/>
  <c r="DF1108" i="1" s="1"/>
  <c r="DF1109" i="1" a="1"/>
  <c r="DF1109" i="1" s="1"/>
  <c r="DF1110" i="1" a="1"/>
  <c r="DF1110" i="1" s="1"/>
  <c r="DF889" i="1" a="1"/>
  <c r="DF889" i="1" s="1"/>
  <c r="DF992" i="1" a="1"/>
  <c r="DF992" i="1" s="1"/>
  <c r="DF999" i="1" a="1"/>
  <c r="DF999" i="1" s="1"/>
  <c r="DF1022" i="1" a="1"/>
  <c r="DF1022" i="1" s="1"/>
  <c r="DF1025" i="1" a="1"/>
  <c r="DF1025" i="1" s="1"/>
  <c r="DF1033" i="1" a="1"/>
  <c r="DF1033" i="1" s="1"/>
  <c r="DF1038" i="1" a="1"/>
  <c r="DF1038" i="1" s="1"/>
  <c r="DF1040" i="1" a="1"/>
  <c r="DF1040" i="1" s="1"/>
  <c r="DF1044" i="1" a="1"/>
  <c r="DF1044" i="1" s="1"/>
  <c r="DF1047" i="1" a="1"/>
  <c r="DF1047" i="1" s="1"/>
  <c r="DF1050" i="1" a="1"/>
  <c r="DF1050" i="1" s="1"/>
  <c r="DF1057" i="1" a="1"/>
  <c r="DF1057" i="1" s="1"/>
  <c r="DF1059" i="1" a="1"/>
  <c r="DF1059" i="1" s="1"/>
  <c r="DF1064" i="1" a="1"/>
  <c r="DF1064" i="1" s="1"/>
  <c r="DF1082" i="1" a="1"/>
  <c r="DF1082" i="1" s="1"/>
  <c r="DF1083" i="1" a="1"/>
  <c r="DF1083" i="1" s="1"/>
  <c r="DF1084" i="1" a="1"/>
  <c r="DF1084" i="1" s="1"/>
  <c r="DF1085" i="1" a="1"/>
  <c r="DF1085" i="1" s="1"/>
  <c r="DF1086" i="1" a="1"/>
  <c r="DF1086" i="1" s="1"/>
  <c r="DF1087" i="1" a="1"/>
  <c r="DF1087" i="1" s="1"/>
  <c r="DF1088" i="1" a="1"/>
  <c r="DF1088" i="1" s="1"/>
  <c r="DF1089" i="1" a="1"/>
  <c r="DF1089" i="1" s="1"/>
  <c r="DF1090" i="1" a="1"/>
  <c r="DF1090" i="1" s="1"/>
  <c r="DF1091" i="1" a="1"/>
  <c r="DF1091" i="1" s="1"/>
  <c r="DF1092" i="1" a="1"/>
  <c r="DF1092" i="1" s="1"/>
  <c r="DF1093" i="1" a="1"/>
  <c r="DF1093" i="1" s="1"/>
  <c r="DF1094" i="1" a="1"/>
  <c r="DF1094" i="1" s="1"/>
  <c r="DF826" i="1" a="1"/>
  <c r="DF826" i="1" s="1"/>
  <c r="DF990" i="1" a="1"/>
  <c r="DF990" i="1" s="1"/>
  <c r="DF993" i="1" a="1"/>
  <c r="DF993" i="1" s="1"/>
  <c r="DF996" i="1" a="1"/>
  <c r="DF996" i="1" s="1"/>
  <c r="DF1002" i="1" a="1"/>
  <c r="DF1002" i="1" s="1"/>
  <c r="DF1006" i="1" a="1"/>
  <c r="DF1006" i="1" s="1"/>
  <c r="DF1010" i="1" a="1"/>
  <c r="DF1010" i="1" s="1"/>
  <c r="DF1019" i="1" a="1"/>
  <c r="DF1019" i="1" s="1"/>
  <c r="DF1028" i="1" a="1"/>
  <c r="DF1028" i="1" s="1"/>
  <c r="DF1035" i="1" a="1"/>
  <c r="DF1035" i="1" s="1"/>
  <c r="DF1042" i="1" a="1"/>
  <c r="DF1042" i="1" s="1"/>
  <c r="DF1048" i="1" a="1"/>
  <c r="DF1048" i="1" s="1"/>
  <c r="DF1055" i="1" a="1"/>
  <c r="DF1055" i="1" s="1"/>
  <c r="DF1070" i="1" a="1"/>
  <c r="DF1070" i="1" s="1"/>
  <c r="DF1073" i="1" a="1"/>
  <c r="DF1073" i="1" s="1"/>
  <c r="DF1076" i="1" a="1"/>
  <c r="DF1076" i="1" s="1"/>
  <c r="DF1008" i="1" a="1"/>
  <c r="DF1008" i="1" s="1"/>
  <c r="DF1223" i="1" a="1"/>
  <c r="DF1223" i="1" s="1"/>
  <c r="DF1224" i="1" a="1"/>
  <c r="DF1224" i="1" s="1"/>
  <c r="DF1225" i="1" a="1"/>
  <c r="DF1225" i="1" s="1"/>
  <c r="DF1226" i="1" a="1"/>
  <c r="DF1226" i="1" s="1"/>
  <c r="DF1227" i="1" a="1"/>
  <c r="DF1227" i="1" s="1"/>
  <c r="DF1228" i="1" a="1"/>
  <c r="DF1228" i="1" s="1"/>
  <c r="DF1229" i="1" a="1"/>
  <c r="DF1229" i="1" s="1"/>
  <c r="DF1230" i="1" a="1"/>
  <c r="DF1230" i="1" s="1"/>
  <c r="DF1231" i="1" a="1"/>
  <c r="DF1231" i="1" s="1"/>
  <c r="DF1232" i="1" a="1"/>
  <c r="DF1232" i="1" s="1"/>
  <c r="DF1233" i="1" a="1"/>
  <c r="DF1233" i="1" s="1"/>
  <c r="DF1234" i="1" a="1"/>
  <c r="DF1234" i="1" s="1"/>
  <c r="DF1235" i="1" a="1"/>
  <c r="DF1235" i="1" s="1"/>
  <c r="DF1243" i="1" a="1"/>
  <c r="DF1243" i="1" s="1"/>
  <c r="DF1253" i="1" a="1"/>
  <c r="DF1253" i="1" s="1"/>
  <c r="DF1256" i="1" a="1"/>
  <c r="DF1256" i="1" s="1"/>
  <c r="DF1207" i="1" a="1"/>
  <c r="DF1207" i="1" s="1"/>
  <c r="DF1208" i="1" a="1"/>
  <c r="DF1208" i="1" s="1"/>
  <c r="DF1209" i="1" a="1"/>
  <c r="DF1209" i="1" s="1"/>
  <c r="DF1210" i="1" a="1"/>
  <c r="DF1210" i="1" s="1"/>
  <c r="DF1211" i="1" a="1"/>
  <c r="DF1211" i="1" s="1"/>
  <c r="DF1212" i="1" a="1"/>
  <c r="DF1212" i="1" s="1"/>
  <c r="DF1213" i="1" a="1"/>
  <c r="DF1213" i="1" s="1"/>
  <c r="DF1214" i="1" a="1"/>
  <c r="DF1214" i="1" s="1"/>
  <c r="DF1215" i="1" a="1"/>
  <c r="DF1215" i="1" s="1"/>
  <c r="DF1216" i="1" a="1"/>
  <c r="DF1216" i="1" s="1"/>
  <c r="DF1217" i="1" a="1"/>
  <c r="DF1217" i="1" s="1"/>
  <c r="DF1218" i="1" a="1"/>
  <c r="DF1218" i="1" s="1"/>
  <c r="DF1219" i="1" a="1"/>
  <c r="DF1219" i="1" s="1"/>
  <c r="DF1220" i="1" a="1"/>
  <c r="DF1220" i="1" s="1"/>
  <c r="DF1221" i="1" a="1"/>
  <c r="DF1221" i="1" s="1"/>
  <c r="DF1222" i="1" a="1"/>
  <c r="DF1222" i="1" s="1"/>
  <c r="DF1236" i="1" a="1"/>
  <c r="DF1236" i="1" s="1"/>
  <c r="DF1237" i="1" a="1"/>
  <c r="DF1237" i="1" s="1"/>
  <c r="DF1239" i="1" a="1"/>
  <c r="DF1239" i="1" s="1"/>
  <c r="DF1012" i="1" a="1"/>
  <c r="DF1012" i="1" s="1"/>
  <c r="DF1053" i="1" a="1"/>
  <c r="DF1053" i="1" s="1"/>
  <c r="DF1191" i="1" a="1"/>
  <c r="DF1191" i="1" s="1"/>
  <c r="DF1192" i="1" a="1"/>
  <c r="DF1192" i="1" s="1"/>
  <c r="DF1193" i="1" a="1"/>
  <c r="DF1193" i="1" s="1"/>
  <c r="DF1194" i="1" a="1"/>
  <c r="DF1194" i="1" s="1"/>
  <c r="DF1195" i="1" a="1"/>
  <c r="DF1195" i="1" s="1"/>
  <c r="DF1196" i="1" a="1"/>
  <c r="DF1196" i="1" s="1"/>
  <c r="DF1197" i="1" a="1"/>
  <c r="DF1197" i="1" s="1"/>
  <c r="DF1198" i="1" a="1"/>
  <c r="DF1198" i="1" s="1"/>
  <c r="DF1199" i="1" a="1"/>
  <c r="DF1199" i="1" s="1"/>
  <c r="DF1200" i="1" a="1"/>
  <c r="DF1200" i="1" s="1"/>
  <c r="DF1201" i="1" a="1"/>
  <c r="DF1201" i="1" s="1"/>
  <c r="DF1202" i="1" a="1"/>
  <c r="DF1202" i="1" s="1"/>
  <c r="DF1203" i="1" a="1"/>
  <c r="DF1203" i="1" s="1"/>
  <c r="DF1204" i="1" a="1"/>
  <c r="DF1204" i="1" s="1"/>
  <c r="DF1205" i="1" a="1"/>
  <c r="DF1205" i="1" s="1"/>
  <c r="DF1206" i="1" a="1"/>
  <c r="DF1206" i="1" s="1"/>
  <c r="DF1238" i="1" a="1"/>
  <c r="DF1238" i="1" s="1"/>
  <c r="DF1240" i="1" a="1"/>
  <c r="DF1240" i="1" s="1"/>
  <c r="DF1241" i="1" a="1"/>
  <c r="DF1241" i="1" s="1"/>
  <c r="DF1246" i="1" a="1"/>
  <c r="DF1246" i="1" s="1"/>
  <c r="DF1248" i="1" a="1"/>
  <c r="DF1248" i="1" s="1"/>
  <c r="DF1251" i="1" a="1"/>
  <c r="DF1251" i="1" s="1"/>
  <c r="DF1254" i="1" a="1"/>
  <c r="DF1254" i="1" s="1"/>
  <c r="DF1063" i="1" a="1"/>
  <c r="DF1063" i="1" s="1"/>
  <c r="DF1143" i="1" a="1"/>
  <c r="DF1143" i="1" s="1"/>
  <c r="DF1144" i="1" a="1"/>
  <c r="DF1144" i="1" s="1"/>
  <c r="DF1145" i="1" a="1"/>
  <c r="DF1145" i="1" s="1"/>
  <c r="DF1146" i="1" a="1"/>
  <c r="DF1146" i="1" s="1"/>
  <c r="DF1147" i="1" a="1"/>
  <c r="DF1147" i="1" s="1"/>
  <c r="DF1148" i="1" a="1"/>
  <c r="DF1148" i="1" s="1"/>
  <c r="DF1149" i="1" a="1"/>
  <c r="DF1149" i="1" s="1"/>
  <c r="DF1150" i="1" a="1"/>
  <c r="DF1150" i="1" s="1"/>
  <c r="DF1151" i="1" a="1"/>
  <c r="DF1151" i="1" s="1"/>
  <c r="DF1152" i="1" a="1"/>
  <c r="DF1152" i="1" s="1"/>
  <c r="DF1153" i="1" a="1"/>
  <c r="DF1153" i="1" s="1"/>
  <c r="DF1175" i="1" a="1"/>
  <c r="DF1175" i="1" s="1"/>
  <c r="DF1176" i="1" a="1"/>
  <c r="DF1176" i="1" s="1"/>
  <c r="DF1177" i="1" a="1"/>
  <c r="DF1177" i="1" s="1"/>
  <c r="DF1178" i="1" a="1"/>
  <c r="DF1178" i="1" s="1"/>
  <c r="DF1179" i="1" a="1"/>
  <c r="DF1179" i="1" s="1"/>
  <c r="DF1180" i="1" a="1"/>
  <c r="DF1180" i="1" s="1"/>
  <c r="DF1181" i="1" a="1"/>
  <c r="DF1181" i="1" s="1"/>
  <c r="DF1182" i="1" a="1"/>
  <c r="DF1182" i="1" s="1"/>
  <c r="DF1183" i="1" a="1"/>
  <c r="DF1183" i="1" s="1"/>
  <c r="DF1184" i="1" a="1"/>
  <c r="DF1184" i="1" s="1"/>
  <c r="DF1185" i="1" a="1"/>
  <c r="DF1185" i="1" s="1"/>
  <c r="DF1186" i="1" a="1"/>
  <c r="DF1186" i="1" s="1"/>
  <c r="DF1187" i="1" a="1"/>
  <c r="DF1187" i="1" s="1"/>
  <c r="DF1188" i="1" a="1"/>
  <c r="DF1188" i="1" s="1"/>
  <c r="DF1189" i="1" a="1"/>
  <c r="DF1189" i="1" s="1"/>
  <c r="DF1190" i="1" a="1"/>
  <c r="DF1190" i="1" s="1"/>
  <c r="DF1244" i="1" a="1"/>
  <c r="DF1244" i="1" s="1"/>
  <c r="DF1257" i="1" a="1"/>
  <c r="DF1257" i="1" s="1"/>
  <c r="DF1127" i="1" a="1"/>
  <c r="DF1127" i="1" s="1"/>
  <c r="DF1128" i="1" a="1"/>
  <c r="DF1128" i="1" s="1"/>
  <c r="DF1129" i="1" a="1"/>
  <c r="DF1129" i="1" s="1"/>
  <c r="DF1130" i="1" a="1"/>
  <c r="DF1130" i="1" s="1"/>
  <c r="DF1131" i="1" a="1"/>
  <c r="DF1131" i="1" s="1"/>
  <c r="DF1132" i="1" a="1"/>
  <c r="DF1132" i="1" s="1"/>
  <c r="DF1133" i="1" a="1"/>
  <c r="DF1133" i="1" s="1"/>
  <c r="DF1134" i="1" a="1"/>
  <c r="DF1134" i="1" s="1"/>
  <c r="DF1135" i="1" a="1"/>
  <c r="DF1135" i="1" s="1"/>
  <c r="DF1136" i="1" a="1"/>
  <c r="DF1136" i="1" s="1"/>
  <c r="DF1137" i="1" a="1"/>
  <c r="DF1137" i="1" s="1"/>
  <c r="DF1138" i="1" a="1"/>
  <c r="DF1138" i="1" s="1"/>
  <c r="DF1139" i="1" a="1"/>
  <c r="DF1139" i="1" s="1"/>
  <c r="DF1140" i="1" a="1"/>
  <c r="DF1140" i="1" s="1"/>
  <c r="DF1141" i="1" a="1"/>
  <c r="DF1141" i="1" s="1"/>
  <c r="DF1142" i="1" a="1"/>
  <c r="DF1142" i="1" s="1"/>
  <c r="DF1154" i="1" a="1"/>
  <c r="DF1154" i="1" s="1"/>
  <c r="DF1155" i="1" a="1"/>
  <c r="DF1155" i="1" s="1"/>
  <c r="DF1159" i="1" a="1"/>
  <c r="DF1159" i="1" s="1"/>
  <c r="DF1160" i="1" a="1"/>
  <c r="DF1160" i="1" s="1"/>
  <c r="DF1161" i="1" a="1"/>
  <c r="DF1161" i="1" s="1"/>
  <c r="DF1162" i="1" a="1"/>
  <c r="DF1162" i="1" s="1"/>
  <c r="DF1163" i="1" a="1"/>
  <c r="DF1163" i="1" s="1"/>
  <c r="DF1164" i="1" a="1"/>
  <c r="DF1164" i="1" s="1"/>
  <c r="DF1165" i="1" a="1"/>
  <c r="DF1165" i="1" s="1"/>
  <c r="DF1166" i="1" a="1"/>
  <c r="DF1166" i="1" s="1"/>
  <c r="DF1167" i="1" a="1"/>
  <c r="DF1167" i="1" s="1"/>
  <c r="DF1168" i="1" a="1"/>
  <c r="DF1168" i="1" s="1"/>
  <c r="DF1169" i="1" a="1"/>
  <c r="DF1169" i="1" s="1"/>
  <c r="DF1170" i="1" a="1"/>
  <c r="DF1170" i="1" s="1"/>
  <c r="DF1171" i="1" a="1"/>
  <c r="DF1171" i="1" s="1"/>
  <c r="DF1172" i="1" a="1"/>
  <c r="DF1172" i="1" s="1"/>
  <c r="DF1173" i="1" a="1"/>
  <c r="DF1173" i="1" s="1"/>
  <c r="DF1174" i="1" a="1"/>
  <c r="DF1174" i="1" s="1"/>
  <c r="DF897" i="1" a="1"/>
  <c r="DF897" i="1" s="1"/>
  <c r="DF945" i="1" a="1"/>
  <c r="DF945" i="1" s="1"/>
  <c r="DF1113" i="1" a="1"/>
  <c r="DF1113" i="1" s="1"/>
  <c r="DF1114" i="1" a="1"/>
  <c r="DF1114" i="1" s="1"/>
  <c r="DF1115" i="1" a="1"/>
  <c r="DF1115" i="1" s="1"/>
  <c r="DF1116" i="1" a="1"/>
  <c r="DF1116" i="1" s="1"/>
  <c r="DF1117" i="1" a="1"/>
  <c r="DF1117" i="1" s="1"/>
  <c r="DF1118" i="1" a="1"/>
  <c r="DF1118" i="1" s="1"/>
  <c r="DF1119" i="1" a="1"/>
  <c r="DF1119" i="1" s="1"/>
  <c r="DF1120" i="1" a="1"/>
  <c r="DF1120" i="1" s="1"/>
  <c r="DF1121" i="1" a="1"/>
  <c r="DF1121" i="1" s="1"/>
  <c r="DF1122" i="1" a="1"/>
  <c r="DF1122" i="1" s="1"/>
  <c r="DF1123" i="1" a="1"/>
  <c r="DF1123" i="1" s="1"/>
  <c r="DF1124" i="1" a="1"/>
  <c r="DF1124" i="1" s="1"/>
  <c r="DF1125" i="1" a="1"/>
  <c r="DF1125" i="1" s="1"/>
  <c r="DF1126" i="1" a="1"/>
  <c r="DF1126" i="1" s="1"/>
  <c r="DF1156" i="1" a="1"/>
  <c r="DF1156" i="1" s="1"/>
  <c r="DF1157" i="1" a="1"/>
  <c r="DF1157" i="1" s="1"/>
  <c r="DF1158" i="1" a="1"/>
  <c r="DF1158" i="1" s="1"/>
  <c r="DF1242" i="1" a="1"/>
  <c r="DF1242" i="1" s="1"/>
  <c r="DF1245" i="1" a="1"/>
  <c r="DF1245" i="1" s="1"/>
  <c r="DF1249" i="1" a="1"/>
  <c r="DF1249" i="1" s="1"/>
  <c r="DF1252" i="1" a="1"/>
  <c r="DF1252" i="1" s="1"/>
  <c r="DF1255" i="1" a="1"/>
  <c r="DF1255" i="1" s="1"/>
  <c r="DF1258" i="1" a="1"/>
  <c r="DF1258" i="1" s="1"/>
  <c r="DF871" i="1" a="1"/>
  <c r="DF871" i="1" s="1"/>
  <c r="DF1061" i="1" a="1"/>
  <c r="DF1061" i="1" s="1"/>
  <c r="DF1067" i="1" a="1"/>
  <c r="DF1067" i="1" s="1"/>
  <c r="DF1250" i="1" a="1"/>
  <c r="DF1250" i="1" s="1"/>
  <c r="DF1261" i="1" a="1"/>
  <c r="DF1261" i="1" s="1"/>
  <c r="DF1264" i="1" a="1"/>
  <c r="DF1264" i="1" s="1"/>
  <c r="DF1267" i="1" a="1"/>
  <c r="DF1267" i="1" s="1"/>
  <c r="DF1270" i="1" a="1"/>
  <c r="DF1270" i="1" s="1"/>
  <c r="DF1293" i="1" a="1"/>
  <c r="DF1293" i="1" s="1"/>
  <c r="DF1296" i="1" a="1"/>
  <c r="DF1296" i="1" s="1"/>
  <c r="DF1299" i="1" a="1"/>
  <c r="DF1299" i="1" s="1"/>
  <c r="DF1302" i="1" a="1"/>
  <c r="DF1302" i="1" s="1"/>
  <c r="DF1269" i="1" a="1"/>
  <c r="DF1269" i="1" s="1"/>
  <c r="DF1275" i="1" a="1"/>
  <c r="DF1275" i="1" s="1"/>
  <c r="DF1304" i="1" a="1"/>
  <c r="DF1304" i="1" s="1"/>
  <c r="DF1310" i="1" a="1"/>
  <c r="DF1310" i="1" s="1"/>
  <c r="DF1247" i="1" a="1"/>
  <c r="DF1247" i="1" s="1"/>
  <c r="DF1273" i="1" a="1"/>
  <c r="DF1273" i="1" s="1"/>
  <c r="DF1276" i="1" a="1"/>
  <c r="DF1276" i="1" s="1"/>
  <c r="DF1279" i="1" a="1"/>
  <c r="DF1279" i="1" s="1"/>
  <c r="DF1282" i="1" a="1"/>
  <c r="DF1282" i="1" s="1"/>
  <c r="DF1305" i="1" a="1"/>
  <c r="DF1305" i="1" s="1"/>
  <c r="DF1308" i="1" a="1"/>
  <c r="DF1308" i="1" s="1"/>
  <c r="DF1311" i="1" a="1"/>
  <c r="DF1311" i="1" s="1"/>
  <c r="DF1314" i="1" a="1"/>
  <c r="DF1314" i="1" s="1"/>
  <c r="DF1259" i="1" a="1"/>
  <c r="DF1259" i="1" s="1"/>
  <c r="DF1262" i="1" a="1"/>
  <c r="DF1262" i="1" s="1"/>
  <c r="DF1285" i="1" a="1"/>
  <c r="DF1285" i="1" s="1"/>
  <c r="DF1288" i="1" a="1"/>
  <c r="DF1288" i="1" s="1"/>
  <c r="DF1291" i="1" a="1"/>
  <c r="DF1291" i="1" s="1"/>
  <c r="DF1294" i="1" a="1"/>
  <c r="DF1294" i="1" s="1"/>
  <c r="DF1317" i="1" a="1"/>
  <c r="DF1317" i="1" s="1"/>
  <c r="DF1017" i="1" a="1"/>
  <c r="DF1017" i="1" s="1"/>
  <c r="DF1307" i="1" a="1"/>
  <c r="DF1307" i="1" s="1"/>
  <c r="DF1265" i="1" a="1"/>
  <c r="DF1265" i="1" s="1"/>
  <c r="DF1268" i="1" a="1"/>
  <c r="DF1268" i="1" s="1"/>
  <c r="DF1271" i="1" a="1"/>
  <c r="DF1271" i="1" s="1"/>
  <c r="DF1274" i="1" a="1"/>
  <c r="DF1274" i="1" s="1"/>
  <c r="DF1297" i="1" a="1"/>
  <c r="DF1297" i="1" s="1"/>
  <c r="DF1300" i="1" a="1"/>
  <c r="DF1300" i="1" s="1"/>
  <c r="DF1303" i="1" a="1"/>
  <c r="DF1303" i="1" s="1"/>
  <c r="DF1306" i="1" a="1"/>
  <c r="DF1306" i="1" s="1"/>
  <c r="DF2" i="1" a="1"/>
  <c r="DF2" i="1" s="1"/>
  <c r="DF1312" i="1" a="1"/>
  <c r="DF1312" i="1" s="1"/>
  <c r="DF1277" i="1" a="1"/>
  <c r="DF1277" i="1" s="1"/>
  <c r="DF1280" i="1" a="1"/>
  <c r="DF1280" i="1" s="1"/>
  <c r="DF1283" i="1" a="1"/>
  <c r="DF1283" i="1" s="1"/>
  <c r="DF1286" i="1" a="1"/>
  <c r="DF1286" i="1" s="1"/>
  <c r="DF1309" i="1" a="1"/>
  <c r="DF1309" i="1" s="1"/>
  <c r="DF1315" i="1" a="1"/>
  <c r="DF1315" i="1" s="1"/>
  <c r="DF1272" i="1" a="1"/>
  <c r="DF1272" i="1" s="1"/>
  <c r="DF1260" i="1" a="1"/>
  <c r="DF1260" i="1" s="1"/>
  <c r="DF1263" i="1" a="1"/>
  <c r="DF1263" i="1" s="1"/>
  <c r="DF1266" i="1" a="1"/>
  <c r="DF1266" i="1" s="1"/>
  <c r="DF1289" i="1" a="1"/>
  <c r="DF1289" i="1" s="1"/>
  <c r="DF1292" i="1" a="1"/>
  <c r="DF1292" i="1" s="1"/>
  <c r="DF1295" i="1" a="1"/>
  <c r="DF1295" i="1" s="1"/>
  <c r="DF1298" i="1" a="1"/>
  <c r="DF1298" i="1" s="1"/>
  <c r="DF1281" i="1" a="1"/>
  <c r="DF1281" i="1" s="1"/>
  <c r="DF1284" i="1" a="1"/>
  <c r="DF1284" i="1" s="1"/>
  <c r="DF1287" i="1" a="1"/>
  <c r="DF1287" i="1" s="1"/>
  <c r="DF1290" i="1" a="1"/>
  <c r="DF1290" i="1" s="1"/>
  <c r="DF1313" i="1" a="1"/>
  <c r="DF1313" i="1" s="1"/>
  <c r="DF1316" i="1" a="1"/>
  <c r="DF1316" i="1" s="1"/>
  <c r="DF1278" i="1" a="1"/>
  <c r="DF1278" i="1" s="1"/>
  <c r="DF1301" i="1" a="1"/>
  <c r="DF1301" i="1" s="1"/>
  <c r="DO10" i="1" a="1"/>
  <c r="DO10" i="1" s="1"/>
  <c r="DO11" i="1" a="1"/>
  <c r="DO11" i="1" s="1"/>
  <c r="DO12" i="1" a="1"/>
  <c r="DO12" i="1" s="1"/>
  <c r="DO13" i="1" a="1"/>
  <c r="DO13" i="1" s="1"/>
  <c r="DO27" i="1" a="1"/>
  <c r="DO27" i="1" s="1"/>
  <c r="DO33" i="1" a="1"/>
  <c r="DO33" i="1" s="1"/>
  <c r="DO14" i="1" a="1"/>
  <c r="DO14" i="1" s="1"/>
  <c r="DO23" i="1" a="1"/>
  <c r="DO23" i="1" s="1"/>
  <c r="DO32" i="1" a="1"/>
  <c r="DO32" i="1" s="1"/>
  <c r="DO6" i="1" a="1"/>
  <c r="DO6" i="1" s="1"/>
  <c r="DO24" i="1" a="1"/>
  <c r="DO24" i="1" s="1"/>
  <c r="DO36" i="1" a="1"/>
  <c r="DO36" i="1" s="1"/>
  <c r="DO9" i="1" a="1"/>
  <c r="DO9" i="1" s="1"/>
  <c r="DO16" i="1" a="1"/>
  <c r="DO16" i="1" s="1"/>
  <c r="DO20" i="1" a="1"/>
  <c r="DO20" i="1" s="1"/>
  <c r="DO28" i="1" a="1"/>
  <c r="DO28" i="1" s="1"/>
  <c r="DO38" i="1" a="1"/>
  <c r="DO38" i="1" s="1"/>
  <c r="DO42" i="1" a="1"/>
  <c r="DO42" i="1" s="1"/>
  <c r="DO51" i="1" a="1"/>
  <c r="DO51" i="1" s="1"/>
  <c r="DO52" i="1" a="1"/>
  <c r="DO52" i="1" s="1"/>
  <c r="DO53" i="1" a="1"/>
  <c r="DO53" i="1" s="1"/>
  <c r="DO25" i="1" a="1"/>
  <c r="DO25" i="1" s="1"/>
  <c r="DO26" i="1" a="1"/>
  <c r="DO26" i="1" s="1"/>
  <c r="DO56" i="1" a="1"/>
  <c r="DO56" i="1" s="1"/>
  <c r="DO3" i="1" a="1"/>
  <c r="DO3" i="1" s="1"/>
  <c r="DO4" i="1" a="1"/>
  <c r="DO4" i="1" s="1"/>
  <c r="DO5" i="1" a="1"/>
  <c r="DO5" i="1" s="1"/>
  <c r="DO17" i="1" a="1"/>
  <c r="DO17" i="1" s="1"/>
  <c r="DO22" i="1" a="1"/>
  <c r="DO22" i="1" s="1"/>
  <c r="DO39" i="1" a="1"/>
  <c r="DO39" i="1" s="1"/>
  <c r="DO7" i="1" a="1"/>
  <c r="DO7" i="1" s="1"/>
  <c r="DO34" i="1" a="1"/>
  <c r="DO34" i="1" s="1"/>
  <c r="DO40" i="1" a="1"/>
  <c r="DO40" i="1" s="1"/>
  <c r="DO54" i="1" a="1"/>
  <c r="DO54" i="1" s="1"/>
  <c r="DO57" i="1" a="1"/>
  <c r="DO57" i="1" s="1"/>
  <c r="DO21" i="1" a="1"/>
  <c r="DO21" i="1" s="1"/>
  <c r="DO29" i="1" a="1"/>
  <c r="DO29" i="1" s="1"/>
  <c r="DO35" i="1" a="1"/>
  <c r="DO35" i="1" s="1"/>
  <c r="DO47" i="1" a="1"/>
  <c r="DO47" i="1" s="1"/>
  <c r="DO15" i="1" a="1"/>
  <c r="DO15" i="1" s="1"/>
  <c r="DO18" i="1" a="1"/>
  <c r="DO18" i="1" s="1"/>
  <c r="DO30" i="1" a="1"/>
  <c r="DO30" i="1" s="1"/>
  <c r="DO8" i="1" a="1"/>
  <c r="DO8" i="1" s="1"/>
  <c r="DO31" i="1" a="1"/>
  <c r="DO31" i="1" s="1"/>
  <c r="DO44" i="1" a="1"/>
  <c r="DO44" i="1" s="1"/>
  <c r="DO45" i="1" a="1"/>
  <c r="DO45" i="1" s="1"/>
  <c r="DO48" i="1" a="1"/>
  <c r="DO48" i="1" s="1"/>
  <c r="DO50" i="1" a="1"/>
  <c r="DO50" i="1" s="1"/>
  <c r="DO59" i="1" a="1"/>
  <c r="DO59" i="1" s="1"/>
  <c r="DO61" i="1" a="1"/>
  <c r="DO61" i="1" s="1"/>
  <c r="DO68" i="1" a="1"/>
  <c r="DO68" i="1" s="1"/>
  <c r="DO75" i="1" a="1"/>
  <c r="DO75" i="1" s="1"/>
  <c r="DO70" i="1" a="1"/>
  <c r="DO70" i="1" s="1"/>
  <c r="DO72" i="1" a="1"/>
  <c r="DO72" i="1" s="1"/>
  <c r="DO81" i="1" a="1"/>
  <c r="DO81" i="1" s="1"/>
  <c r="DO19" i="1" a="1"/>
  <c r="DO19" i="1" s="1"/>
  <c r="DO77" i="1" a="1"/>
  <c r="DO77" i="1" s="1"/>
  <c r="DO79" i="1" a="1"/>
  <c r="DO79" i="1" s="1"/>
  <c r="DO82" i="1" a="1"/>
  <c r="DO82" i="1" s="1"/>
  <c r="DO37" i="1" a="1"/>
  <c r="DO37" i="1" s="1"/>
  <c r="DO43" i="1" a="1"/>
  <c r="DO43" i="1" s="1"/>
  <c r="DO49" i="1" a="1"/>
  <c r="DO49" i="1" s="1"/>
  <c r="DO58" i="1" a="1"/>
  <c r="DO58" i="1" s="1"/>
  <c r="DO60" i="1" a="1"/>
  <c r="DO60" i="1" s="1"/>
  <c r="DO67" i="1" a="1"/>
  <c r="DO67" i="1" s="1"/>
  <c r="DO74" i="1" a="1"/>
  <c r="DO74" i="1" s="1"/>
  <c r="DO80" i="1" a="1"/>
  <c r="DO80" i="1" s="1"/>
  <c r="DO83" i="1" a="1"/>
  <c r="DO83" i="1" s="1"/>
  <c r="DO41" i="1" a="1"/>
  <c r="DO41" i="1" s="1"/>
  <c r="DO55" i="1" a="1"/>
  <c r="DO55" i="1" s="1"/>
  <c r="DO62" i="1" a="1"/>
  <c r="DO62" i="1" s="1"/>
  <c r="DO66" i="1" a="1"/>
  <c r="DO66" i="1" s="1"/>
  <c r="DO65" i="1" a="1"/>
  <c r="DO65" i="1" s="1"/>
  <c r="DO69" i="1" a="1"/>
  <c r="DO69" i="1" s="1"/>
  <c r="DO71" i="1" a="1"/>
  <c r="DO71" i="1" s="1"/>
  <c r="DO76" i="1" a="1"/>
  <c r="DO76" i="1" s="1"/>
  <c r="DO85" i="1" a="1"/>
  <c r="DO85" i="1" s="1"/>
  <c r="DO46" i="1" a="1"/>
  <c r="DO46" i="1" s="1"/>
  <c r="DO92" i="1" a="1"/>
  <c r="DO92" i="1" s="1"/>
  <c r="DO110" i="1" a="1"/>
  <c r="DO110" i="1" s="1"/>
  <c r="DO116" i="1" a="1"/>
  <c r="DO116" i="1" s="1"/>
  <c r="DO93" i="1" a="1"/>
  <c r="DO93" i="1" s="1"/>
  <c r="DO106" i="1" a="1"/>
  <c r="DO106" i="1" s="1"/>
  <c r="DO107" i="1" a="1"/>
  <c r="DO107" i="1" s="1"/>
  <c r="DO111" i="1" a="1"/>
  <c r="DO111" i="1" s="1"/>
  <c r="DO117" i="1" a="1"/>
  <c r="DO117" i="1" s="1"/>
  <c r="DO73" i="1" a="1"/>
  <c r="DO73" i="1" s="1"/>
  <c r="DO94" i="1" a="1"/>
  <c r="DO94" i="1" s="1"/>
  <c r="DO118" i="1" a="1"/>
  <c r="DO118" i="1" s="1"/>
  <c r="DO63" i="1" a="1"/>
  <c r="DO63" i="1" s="1"/>
  <c r="DO84" i="1" a="1"/>
  <c r="DO84" i="1" s="1"/>
  <c r="DO95" i="1" a="1"/>
  <c r="DO95" i="1" s="1"/>
  <c r="DO103" i="1" a="1"/>
  <c r="DO103" i="1" s="1"/>
  <c r="DO105" i="1" a="1"/>
  <c r="DO105" i="1" s="1"/>
  <c r="DO112" i="1" a="1"/>
  <c r="DO112" i="1" s="1"/>
  <c r="DO86" i="1" a="1"/>
  <c r="DO86" i="1" s="1"/>
  <c r="DO87" i="1" a="1"/>
  <c r="DO87" i="1" s="1"/>
  <c r="DO96" i="1" a="1"/>
  <c r="DO96" i="1" s="1"/>
  <c r="DO102" i="1" a="1"/>
  <c r="DO102" i="1" s="1"/>
  <c r="DO113" i="1" a="1"/>
  <c r="DO113" i="1" s="1"/>
  <c r="DO64" i="1" a="1"/>
  <c r="DO64" i="1" s="1"/>
  <c r="DO88" i="1" a="1"/>
  <c r="DO88" i="1" s="1"/>
  <c r="DO97" i="1" a="1"/>
  <c r="DO97" i="1" s="1"/>
  <c r="DO98" i="1" a="1"/>
  <c r="DO98" i="1" s="1"/>
  <c r="DO101" i="1" a="1"/>
  <c r="DO101" i="1" s="1"/>
  <c r="DO104" i="1" a="1"/>
  <c r="DO104" i="1" s="1"/>
  <c r="DO108" i="1" a="1"/>
  <c r="DO108" i="1" s="1"/>
  <c r="DO114" i="1" a="1"/>
  <c r="DO114" i="1" s="1"/>
  <c r="DO78" i="1" a="1"/>
  <c r="DO78" i="1" s="1"/>
  <c r="DO91" i="1" a="1"/>
  <c r="DO91" i="1" s="1"/>
  <c r="DO109" i="1" a="1"/>
  <c r="DO109" i="1" s="1"/>
  <c r="DO125" i="1" a="1"/>
  <c r="DO125" i="1" s="1"/>
  <c r="DO131" i="1" a="1"/>
  <c r="DO131" i="1" s="1"/>
  <c r="DO145" i="1" a="1"/>
  <c r="DO145" i="1" s="1"/>
  <c r="DO146" i="1" a="1"/>
  <c r="DO146" i="1" s="1"/>
  <c r="DO147" i="1" a="1"/>
  <c r="DO147" i="1" s="1"/>
  <c r="DO148" i="1" a="1"/>
  <c r="DO148" i="1" s="1"/>
  <c r="DO149" i="1" a="1"/>
  <c r="DO149" i="1" s="1"/>
  <c r="DO150" i="1" a="1"/>
  <c r="DO150" i="1" s="1"/>
  <c r="DO100" i="1" a="1"/>
  <c r="DO100" i="1" s="1"/>
  <c r="DO120" i="1" a="1"/>
  <c r="DO120" i="1" s="1"/>
  <c r="DO126" i="1" a="1"/>
  <c r="DO126" i="1" s="1"/>
  <c r="DO137" i="1" a="1"/>
  <c r="DO137" i="1" s="1"/>
  <c r="DO89" i="1" a="1"/>
  <c r="DO89" i="1" s="1"/>
  <c r="DO121" i="1" a="1"/>
  <c r="DO121" i="1" s="1"/>
  <c r="DO130" i="1" a="1"/>
  <c r="DO130" i="1" s="1"/>
  <c r="DO134" i="1" a="1"/>
  <c r="DO134" i="1" s="1"/>
  <c r="DO127" i="1" a="1"/>
  <c r="DO127" i="1" s="1"/>
  <c r="DO139" i="1" a="1"/>
  <c r="DO139" i="1" s="1"/>
  <c r="DO90" i="1" a="1"/>
  <c r="DO90" i="1" s="1"/>
  <c r="DO122" i="1" a="1"/>
  <c r="DO122" i="1" s="1"/>
  <c r="DO128" i="1" a="1"/>
  <c r="DO128" i="1" s="1"/>
  <c r="DO133" i="1" a="1"/>
  <c r="DO133" i="1" s="1"/>
  <c r="DO136" i="1" a="1"/>
  <c r="DO136" i="1" s="1"/>
  <c r="DO123" i="1" a="1"/>
  <c r="DO123" i="1" s="1"/>
  <c r="DO138" i="1" a="1"/>
  <c r="DO138" i="1" s="1"/>
  <c r="DO115" i="1" a="1"/>
  <c r="DO115" i="1" s="1"/>
  <c r="DO129" i="1" a="1"/>
  <c r="DO129" i="1" s="1"/>
  <c r="DO132" i="1" a="1"/>
  <c r="DO132" i="1" s="1"/>
  <c r="DO140" i="1" a="1"/>
  <c r="DO140" i="1" s="1"/>
  <c r="DO141" i="1" a="1"/>
  <c r="DO141" i="1" s="1"/>
  <c r="DO124" i="1" a="1"/>
  <c r="DO124" i="1" s="1"/>
  <c r="DO144" i="1" a="1"/>
  <c r="DO144" i="1" s="1"/>
  <c r="DO181" i="1" a="1"/>
  <c r="DO181" i="1" s="1"/>
  <c r="DO155" i="1" a="1"/>
  <c r="DO155" i="1" s="1"/>
  <c r="DO156" i="1" a="1"/>
  <c r="DO156" i="1" s="1"/>
  <c r="DO157" i="1" a="1"/>
  <c r="DO157" i="1" s="1"/>
  <c r="DO158" i="1" a="1"/>
  <c r="DO158" i="1" s="1"/>
  <c r="DO159" i="1" a="1"/>
  <c r="DO159" i="1" s="1"/>
  <c r="DO160" i="1" a="1"/>
  <c r="DO160" i="1" s="1"/>
  <c r="DO161" i="1" a="1"/>
  <c r="DO161" i="1" s="1"/>
  <c r="DO162" i="1" a="1"/>
  <c r="DO162" i="1" s="1"/>
  <c r="DO163" i="1" a="1"/>
  <c r="DO163" i="1" s="1"/>
  <c r="DO164" i="1" a="1"/>
  <c r="DO164" i="1" s="1"/>
  <c r="DO165" i="1" a="1"/>
  <c r="DO165" i="1" s="1"/>
  <c r="DO170" i="1" a="1"/>
  <c r="DO170" i="1" s="1"/>
  <c r="DO151" i="1" a="1"/>
  <c r="DO151" i="1" s="1"/>
  <c r="DO152" i="1" a="1"/>
  <c r="DO152" i="1" s="1"/>
  <c r="DO153" i="1" a="1"/>
  <c r="DO153" i="1" s="1"/>
  <c r="DO154" i="1" a="1"/>
  <c r="DO154" i="1" s="1"/>
  <c r="DO168" i="1" a="1"/>
  <c r="DO168" i="1" s="1"/>
  <c r="DO172" i="1" a="1"/>
  <c r="DO172" i="1" s="1"/>
  <c r="DO174" i="1" a="1"/>
  <c r="DO174" i="1" s="1"/>
  <c r="DO180" i="1" a="1"/>
  <c r="DO180" i="1" s="1"/>
  <c r="DO135" i="1" a="1"/>
  <c r="DO135" i="1" s="1"/>
  <c r="DO166" i="1" a="1"/>
  <c r="DO166" i="1" s="1"/>
  <c r="DO176" i="1" a="1"/>
  <c r="DO176" i="1" s="1"/>
  <c r="DO179" i="1" a="1"/>
  <c r="DO179" i="1" s="1"/>
  <c r="DO99" i="1" a="1"/>
  <c r="DO99" i="1" s="1"/>
  <c r="DO142" i="1" a="1"/>
  <c r="DO142" i="1" s="1"/>
  <c r="DO178" i="1" a="1"/>
  <c r="DO178" i="1" s="1"/>
  <c r="DO119" i="1" a="1"/>
  <c r="DO119" i="1" s="1"/>
  <c r="DO169" i="1" a="1"/>
  <c r="DO169" i="1" s="1"/>
  <c r="DO171" i="1" a="1"/>
  <c r="DO171" i="1" s="1"/>
  <c r="DO173" i="1" a="1"/>
  <c r="DO173" i="1" s="1"/>
  <c r="DO177" i="1" a="1"/>
  <c r="DO177" i="1" s="1"/>
  <c r="DO143" i="1" a="1"/>
  <c r="DO143" i="1" s="1"/>
  <c r="DO201" i="1" a="1"/>
  <c r="DO201" i="1" s="1"/>
  <c r="DO182" i="1" a="1"/>
  <c r="DO182" i="1" s="1"/>
  <c r="DO184" i="1" a="1"/>
  <c r="DO184" i="1" s="1"/>
  <c r="DO193" i="1" a="1"/>
  <c r="DO193" i="1" s="1"/>
  <c r="DO204" i="1" a="1"/>
  <c r="DO204" i="1" s="1"/>
  <c r="DO209" i="1" a="1"/>
  <c r="DO209" i="1" s="1"/>
  <c r="DO214" i="1" a="1"/>
  <c r="DO214" i="1" s="1"/>
  <c r="DO175" i="1" a="1"/>
  <c r="DO175" i="1" s="1"/>
  <c r="DO187" i="1" a="1"/>
  <c r="DO187" i="1" s="1"/>
  <c r="DO190" i="1" a="1"/>
  <c r="DO190" i="1" s="1"/>
  <c r="DO196" i="1" a="1"/>
  <c r="DO196" i="1" s="1"/>
  <c r="DO199" i="1" a="1"/>
  <c r="DO199" i="1" s="1"/>
  <c r="DO205" i="1" a="1"/>
  <c r="DO205" i="1" s="1"/>
  <c r="DO202" i="1" a="1"/>
  <c r="DO202" i="1" s="1"/>
  <c r="DO210" i="1" a="1"/>
  <c r="DO210" i="1" s="1"/>
  <c r="DO185" i="1" a="1"/>
  <c r="DO185" i="1" s="1"/>
  <c r="DO191" i="1" a="1"/>
  <c r="DO191" i="1" s="1"/>
  <c r="DO194" i="1" a="1"/>
  <c r="DO194" i="1" s="1"/>
  <c r="DO197" i="1" a="1"/>
  <c r="DO197" i="1" s="1"/>
  <c r="DO206" i="1" a="1"/>
  <c r="DO206" i="1" s="1"/>
  <c r="DO188" i="1" a="1"/>
  <c r="DO188" i="1" s="1"/>
  <c r="DO200" i="1" a="1"/>
  <c r="DO200" i="1" s="1"/>
  <c r="DO207" i="1" a="1"/>
  <c r="DO207" i="1" s="1"/>
  <c r="DO211" i="1" a="1"/>
  <c r="DO211" i="1" s="1"/>
  <c r="DO167" i="1" a="1"/>
  <c r="DO167" i="1" s="1"/>
  <c r="DO183" i="1" a="1"/>
  <c r="DO183" i="1" s="1"/>
  <c r="DO203" i="1" a="1"/>
  <c r="DO203" i="1" s="1"/>
  <c r="DO195" i="1" a="1"/>
  <c r="DO195" i="1" s="1"/>
  <c r="DO218" i="1" a="1"/>
  <c r="DO218" i="1" s="1"/>
  <c r="DO228" i="1" a="1"/>
  <c r="DO228" i="1" s="1"/>
  <c r="DO240" i="1" a="1"/>
  <c r="DO240" i="1" s="1"/>
  <c r="DO241" i="1" a="1"/>
  <c r="DO241" i="1" s="1"/>
  <c r="DO249" i="1" a="1"/>
  <c r="DO249" i="1" s="1"/>
  <c r="DO250" i="1" a="1"/>
  <c r="DO250" i="1" s="1"/>
  <c r="DO254" i="1" a="1"/>
  <c r="DO254" i="1" s="1"/>
  <c r="DO261" i="1" a="1"/>
  <c r="DO261" i="1" s="1"/>
  <c r="DO264" i="1" a="1"/>
  <c r="DO264" i="1" s="1"/>
  <c r="DO273" i="1" a="1"/>
  <c r="DO273" i="1" s="1"/>
  <c r="DO192" i="1" a="1"/>
  <c r="DO192" i="1" s="1"/>
  <c r="DO213" i="1" a="1"/>
  <c r="DO213" i="1" s="1"/>
  <c r="DO219" i="1" a="1"/>
  <c r="DO219" i="1" s="1"/>
  <c r="DO222" i="1" a="1"/>
  <c r="DO222" i="1" s="1"/>
  <c r="DO234" i="1" a="1"/>
  <c r="DO234" i="1" s="1"/>
  <c r="DO237" i="1" a="1"/>
  <c r="DO237" i="1" s="1"/>
  <c r="DO243" i="1" a="1"/>
  <c r="DO243" i="1" s="1"/>
  <c r="DO251" i="1" a="1"/>
  <c r="DO251" i="1" s="1"/>
  <c r="DO256" i="1" a="1"/>
  <c r="DO256" i="1" s="1"/>
  <c r="DO258" i="1" a="1"/>
  <c r="DO258" i="1" s="1"/>
  <c r="DO268" i="1" a="1"/>
  <c r="DO268" i="1" s="1"/>
  <c r="DO271" i="1" a="1"/>
  <c r="DO271" i="1" s="1"/>
  <c r="DO189" i="1" a="1"/>
  <c r="DO189" i="1" s="1"/>
  <c r="DO215" i="1" a="1"/>
  <c r="DO215" i="1" s="1"/>
  <c r="DO223" i="1" a="1"/>
  <c r="DO223" i="1" s="1"/>
  <c r="DO229" i="1" a="1"/>
  <c r="DO229" i="1" s="1"/>
  <c r="DO230" i="1" a="1"/>
  <c r="DO230" i="1" s="1"/>
  <c r="DO252" i="1" a="1"/>
  <c r="DO252" i="1" s="1"/>
  <c r="DO279" i="1" a="1"/>
  <c r="DO279" i="1" s="1"/>
  <c r="DO186" i="1" a="1"/>
  <c r="DO186" i="1" s="1"/>
  <c r="DO220" i="1" a="1"/>
  <c r="DO220" i="1" s="1"/>
  <c r="DO224" i="1" a="1"/>
  <c r="DO224" i="1" s="1"/>
  <c r="DO231" i="1" a="1"/>
  <c r="DO231" i="1" s="1"/>
  <c r="DO236" i="1" a="1"/>
  <c r="DO236" i="1" s="1"/>
  <c r="DO244" i="1" a="1"/>
  <c r="DO244" i="1" s="1"/>
  <c r="DO259" i="1" a="1"/>
  <c r="DO259" i="1" s="1"/>
  <c r="DO269" i="1" a="1"/>
  <c r="DO269" i="1" s="1"/>
  <c r="DO274" i="1" a="1"/>
  <c r="DO274" i="1" s="1"/>
  <c r="DO276" i="1" a="1"/>
  <c r="DO276" i="1" s="1"/>
  <c r="DO216" i="1" a="1"/>
  <c r="DO216" i="1" s="1"/>
  <c r="DO225" i="1" a="1"/>
  <c r="DO225" i="1" s="1"/>
  <c r="DO232" i="1" a="1"/>
  <c r="DO232" i="1" s="1"/>
  <c r="DO245" i="1" a="1"/>
  <c r="DO245" i="1" s="1"/>
  <c r="DO262" i="1" a="1"/>
  <c r="DO262" i="1" s="1"/>
  <c r="DO265" i="1" a="1"/>
  <c r="DO265" i="1" s="1"/>
  <c r="DO272" i="1" a="1"/>
  <c r="DO272" i="1" s="1"/>
  <c r="DO281" i="1" a="1"/>
  <c r="DO281" i="1" s="1"/>
  <c r="DO226" i="1" a="1"/>
  <c r="DO226" i="1" s="1"/>
  <c r="DO233" i="1" a="1"/>
  <c r="DO233" i="1" s="1"/>
  <c r="DO235" i="1" a="1"/>
  <c r="DO235" i="1" s="1"/>
  <c r="DO242" i="1" a="1"/>
  <c r="DO242" i="1" s="1"/>
  <c r="DO246" i="1" a="1"/>
  <c r="DO246" i="1" s="1"/>
  <c r="DO253" i="1" a="1"/>
  <c r="DO253" i="1" s="1"/>
  <c r="DO255" i="1" a="1"/>
  <c r="DO255" i="1" s="1"/>
  <c r="DO257" i="1" a="1"/>
  <c r="DO257" i="1" s="1"/>
  <c r="DO266" i="1" a="1"/>
  <c r="DO266" i="1" s="1"/>
  <c r="DO278" i="1" a="1"/>
  <c r="DO278" i="1" s="1"/>
  <c r="DO198" i="1" a="1"/>
  <c r="DO198" i="1" s="1"/>
  <c r="DO212" i="1" a="1"/>
  <c r="DO212" i="1" s="1"/>
  <c r="DO221" i="1" a="1"/>
  <c r="DO221" i="1" s="1"/>
  <c r="DO227" i="1" a="1"/>
  <c r="DO227" i="1" s="1"/>
  <c r="DO239" i="1" a="1"/>
  <c r="DO239" i="1" s="1"/>
  <c r="DO248" i="1" a="1"/>
  <c r="DO248" i="1" s="1"/>
  <c r="DO267" i="1" a="1"/>
  <c r="DO267" i="1" s="1"/>
  <c r="DO275" i="1" a="1"/>
  <c r="DO275" i="1" s="1"/>
  <c r="DO277" i="1" a="1"/>
  <c r="DO277" i="1" s="1"/>
  <c r="DO280" i="1" a="1"/>
  <c r="DO280" i="1" s="1"/>
  <c r="DO208" i="1" a="1"/>
  <c r="DO208" i="1" s="1"/>
  <c r="DO283" i="1" a="1"/>
  <c r="DO283" i="1" s="1"/>
  <c r="DO298" i="1" a="1"/>
  <c r="DO298" i="1" s="1"/>
  <c r="DO307" i="1" a="1"/>
  <c r="DO307" i="1" s="1"/>
  <c r="DO289" i="1" a="1"/>
  <c r="DO289" i="1" s="1"/>
  <c r="DO299" i="1" a="1"/>
  <c r="DO299" i="1" s="1"/>
  <c r="DO300" i="1" a="1"/>
  <c r="DO300" i="1" s="1"/>
  <c r="DO308" i="1" a="1"/>
  <c r="DO308" i="1" s="1"/>
  <c r="DO288" i="1" a="1"/>
  <c r="DO288" i="1" s="1"/>
  <c r="DO301" i="1" a="1"/>
  <c r="DO301" i="1" s="1"/>
  <c r="DO309" i="1" a="1"/>
  <c r="DO309" i="1" s="1"/>
  <c r="DO263" i="1" a="1"/>
  <c r="DO263" i="1" s="1"/>
  <c r="DO270" i="1" a="1"/>
  <c r="DO270" i="1" s="1"/>
  <c r="DO286" i="1" a="1"/>
  <c r="DO286" i="1" s="1"/>
  <c r="DO302" i="1" a="1"/>
  <c r="DO302" i="1" s="1"/>
  <c r="DO310" i="1" a="1"/>
  <c r="DO310" i="1" s="1"/>
  <c r="DO260" i="1" a="1"/>
  <c r="DO260" i="1" s="1"/>
  <c r="DO282" i="1" a="1"/>
  <c r="DO282" i="1" s="1"/>
  <c r="DO284" i="1" a="1"/>
  <c r="DO284" i="1" s="1"/>
  <c r="DO290" i="1" a="1"/>
  <c r="DO290" i="1" s="1"/>
  <c r="DO291" i="1" a="1"/>
  <c r="DO291" i="1" s="1"/>
  <c r="DO303" i="1" a="1"/>
  <c r="DO303" i="1" s="1"/>
  <c r="DO311" i="1" a="1"/>
  <c r="DO311" i="1" s="1"/>
  <c r="DO312" i="1" a="1"/>
  <c r="DO312" i="1" s="1"/>
  <c r="DO292" i="1" a="1"/>
  <c r="DO292" i="1" s="1"/>
  <c r="DO293" i="1" a="1"/>
  <c r="DO293" i="1" s="1"/>
  <c r="DO304" i="1" a="1"/>
  <c r="DO304" i="1" s="1"/>
  <c r="DO247" i="1" a="1"/>
  <c r="DO247" i="1" s="1"/>
  <c r="DO287" i="1" a="1"/>
  <c r="DO287" i="1" s="1"/>
  <c r="DO294" i="1" a="1"/>
  <c r="DO294" i="1" s="1"/>
  <c r="DO295" i="1" a="1"/>
  <c r="DO295" i="1" s="1"/>
  <c r="DO296" i="1" a="1"/>
  <c r="DO296" i="1" s="1"/>
  <c r="DO305" i="1" a="1"/>
  <c r="DO305" i="1" s="1"/>
  <c r="DO332" i="1" a="1"/>
  <c r="DO332" i="1" s="1"/>
  <c r="DO339" i="1" a="1"/>
  <c r="DO339" i="1" s="1"/>
  <c r="DO340" i="1" a="1"/>
  <c r="DO340" i="1" s="1"/>
  <c r="DO358" i="1" a="1"/>
  <c r="DO358" i="1" s="1"/>
  <c r="DO367" i="1" a="1"/>
  <c r="DO367" i="1" s="1"/>
  <c r="DO368" i="1" a="1"/>
  <c r="DO368" i="1" s="1"/>
  <c r="DO217" i="1" a="1"/>
  <c r="DO217" i="1" s="1"/>
  <c r="DO322" i="1" a="1"/>
  <c r="DO322" i="1" s="1"/>
  <c r="DO323" i="1" a="1"/>
  <c r="DO323" i="1" s="1"/>
  <c r="DO331" i="1" a="1"/>
  <c r="DO331" i="1" s="1"/>
  <c r="DO341" i="1" a="1"/>
  <c r="DO341" i="1" s="1"/>
  <c r="DO350" i="1" a="1"/>
  <c r="DO350" i="1" s="1"/>
  <c r="DO351" i="1" a="1"/>
  <c r="DO351" i="1" s="1"/>
  <c r="DO359" i="1" a="1"/>
  <c r="DO359" i="1" s="1"/>
  <c r="DO360" i="1" a="1"/>
  <c r="DO360" i="1" s="1"/>
  <c r="DO381" i="1" a="1"/>
  <c r="DO381" i="1" s="1"/>
  <c r="DO306" i="1" a="1"/>
  <c r="DO306" i="1" s="1"/>
  <c r="DO324" i="1" a="1"/>
  <c r="DO324" i="1" s="1"/>
  <c r="DO333" i="1" a="1"/>
  <c r="DO333" i="1" s="1"/>
  <c r="DO334" i="1" a="1"/>
  <c r="DO334" i="1" s="1"/>
  <c r="DO342" i="1" a="1"/>
  <c r="DO342" i="1" s="1"/>
  <c r="DO369" i="1" a="1"/>
  <c r="DO369" i="1" s="1"/>
  <c r="DO370" i="1" a="1"/>
  <c r="DO370" i="1" s="1"/>
  <c r="DO378" i="1" a="1"/>
  <c r="DO378" i="1" s="1"/>
  <c r="DO382" i="1" a="1"/>
  <c r="DO382" i="1" s="1"/>
  <c r="DO325" i="1" a="1"/>
  <c r="DO325" i="1" s="1"/>
  <c r="DO343" i="1" a="1"/>
  <c r="DO343" i="1" s="1"/>
  <c r="DO352" i="1" a="1"/>
  <c r="DO352" i="1" s="1"/>
  <c r="DO353" i="1" a="1"/>
  <c r="DO353" i="1" s="1"/>
  <c r="DO361" i="1" a="1"/>
  <c r="DO361" i="1" s="1"/>
  <c r="DO362" i="1" a="1"/>
  <c r="DO362" i="1" s="1"/>
  <c r="DO383" i="1" a="1"/>
  <c r="DO383" i="1" s="1"/>
  <c r="DO285" i="1" a="1"/>
  <c r="DO285" i="1" s="1"/>
  <c r="DO314" i="1" a="1"/>
  <c r="DO314" i="1" s="1"/>
  <c r="DO326" i="1" a="1"/>
  <c r="DO326" i="1" s="1"/>
  <c r="DO335" i="1" a="1"/>
  <c r="DO335" i="1" s="1"/>
  <c r="DO336" i="1" a="1"/>
  <c r="DO336" i="1" s="1"/>
  <c r="DO344" i="1" a="1"/>
  <c r="DO344" i="1" s="1"/>
  <c r="DO345" i="1" a="1"/>
  <c r="DO345" i="1" s="1"/>
  <c r="DO364" i="1" a="1"/>
  <c r="DO364" i="1" s="1"/>
  <c r="DO371" i="1" a="1"/>
  <c r="DO371" i="1" s="1"/>
  <c r="DO372" i="1" a="1"/>
  <c r="DO372" i="1" s="1"/>
  <c r="DO376" i="1" a="1"/>
  <c r="DO376" i="1" s="1"/>
  <c r="DO379" i="1" a="1"/>
  <c r="DO379" i="1" s="1"/>
  <c r="DO384" i="1" a="1"/>
  <c r="DO384" i="1" s="1"/>
  <c r="DO315" i="1" a="1"/>
  <c r="DO315" i="1" s="1"/>
  <c r="DO316" i="1" a="1"/>
  <c r="DO316" i="1" s="1"/>
  <c r="DO317" i="1" a="1"/>
  <c r="DO317" i="1" s="1"/>
  <c r="DO327" i="1" a="1"/>
  <c r="DO327" i="1" s="1"/>
  <c r="DO328" i="1" a="1"/>
  <c r="DO328" i="1" s="1"/>
  <c r="DO354" i="1" a="1"/>
  <c r="DO354" i="1" s="1"/>
  <c r="DO355" i="1" a="1"/>
  <c r="DO355" i="1" s="1"/>
  <c r="DO363" i="1" a="1"/>
  <c r="DO363" i="1" s="1"/>
  <c r="DO373" i="1" a="1"/>
  <c r="DO373" i="1" s="1"/>
  <c r="DO385" i="1" a="1"/>
  <c r="DO385" i="1" s="1"/>
  <c r="DO238" i="1" a="1"/>
  <c r="DO238" i="1" s="1"/>
  <c r="DO297" i="1" a="1"/>
  <c r="DO297" i="1" s="1"/>
  <c r="DO313" i="1" a="1"/>
  <c r="DO313" i="1" s="1"/>
  <c r="DO320" i="1" a="1"/>
  <c r="DO320" i="1" s="1"/>
  <c r="DO321" i="1" a="1"/>
  <c r="DO321" i="1" s="1"/>
  <c r="DO329" i="1" a="1"/>
  <c r="DO329" i="1" s="1"/>
  <c r="DO330" i="1" a="1"/>
  <c r="DO330" i="1" s="1"/>
  <c r="DO348" i="1" a="1"/>
  <c r="DO348" i="1" s="1"/>
  <c r="DO349" i="1" a="1"/>
  <c r="DO349" i="1" s="1"/>
  <c r="DO357" i="1" a="1"/>
  <c r="DO357" i="1" s="1"/>
  <c r="DO375" i="1" a="1"/>
  <c r="DO375" i="1" s="1"/>
  <c r="DO377" i="1" a="1"/>
  <c r="DO377" i="1" s="1"/>
  <c r="DO380" i="1" a="1"/>
  <c r="DO380" i="1" s="1"/>
  <c r="DO386" i="1" a="1"/>
  <c r="DO386" i="1" s="1"/>
  <c r="DO410" i="1" a="1"/>
  <c r="DO410" i="1" s="1"/>
  <c r="DO412" i="1" a="1"/>
  <c r="DO412" i="1" s="1"/>
  <c r="DO415" i="1" a="1"/>
  <c r="DO415" i="1" s="1"/>
  <c r="DO438" i="1" a="1"/>
  <c r="DO438" i="1" s="1"/>
  <c r="DO443" i="1" a="1"/>
  <c r="DO443" i="1" s="1"/>
  <c r="DO444" i="1" a="1"/>
  <c r="DO444" i="1" s="1"/>
  <c r="DO451" i="1" a="1"/>
  <c r="DO451" i="1" s="1"/>
  <c r="DO319" i="1" a="1"/>
  <c r="DO319" i="1" s="1"/>
  <c r="DO338" i="1" a="1"/>
  <c r="DO338" i="1" s="1"/>
  <c r="DO387" i="1" a="1"/>
  <c r="DO387" i="1" s="1"/>
  <c r="DO392" i="1" a="1"/>
  <c r="DO392" i="1" s="1"/>
  <c r="DO396" i="1" a="1"/>
  <c r="DO396" i="1" s="1"/>
  <c r="DO402" i="1" a="1"/>
  <c r="DO402" i="1" s="1"/>
  <c r="DO420" i="1" a="1"/>
  <c r="DO420" i="1" s="1"/>
  <c r="DO421" i="1" a="1"/>
  <c r="DO421" i="1" s="1"/>
  <c r="DO426" i="1" a="1"/>
  <c r="DO426" i="1" s="1"/>
  <c r="DO427" i="1" a="1"/>
  <c r="DO427" i="1" s="1"/>
  <c r="DO432" i="1" a="1"/>
  <c r="DO432" i="1" s="1"/>
  <c r="DO452" i="1" a="1"/>
  <c r="DO452" i="1" s="1"/>
  <c r="DO453" i="1" a="1"/>
  <c r="DO453" i="1" s="1"/>
  <c r="DO346" i="1" a="1"/>
  <c r="DO346" i="1" s="1"/>
  <c r="DO365" i="1" a="1"/>
  <c r="DO365" i="1" s="1"/>
  <c r="DO388" i="1" a="1"/>
  <c r="DO388" i="1" s="1"/>
  <c r="DO397" i="1" a="1"/>
  <c r="DO397" i="1" s="1"/>
  <c r="DO403" i="1" a="1"/>
  <c r="DO403" i="1" s="1"/>
  <c r="DO413" i="1" a="1"/>
  <c r="DO413" i="1" s="1"/>
  <c r="DO433" i="1" a="1"/>
  <c r="DO433" i="1" s="1"/>
  <c r="DO439" i="1" a="1"/>
  <c r="DO439" i="1" s="1"/>
  <c r="DO445" i="1" a="1"/>
  <c r="DO445" i="1" s="1"/>
  <c r="DO454" i="1" a="1"/>
  <c r="DO454" i="1" s="1"/>
  <c r="DO393" i="1" a="1"/>
  <c r="DO393" i="1" s="1"/>
  <c r="DO416" i="1" a="1"/>
  <c r="DO416" i="1" s="1"/>
  <c r="DO422" i="1" a="1"/>
  <c r="DO422" i="1" s="1"/>
  <c r="DO434" i="1" a="1"/>
  <c r="DO434" i="1" s="1"/>
  <c r="DO440" i="1" a="1"/>
  <c r="DO440" i="1" s="1"/>
  <c r="DO446" i="1" a="1"/>
  <c r="DO446" i="1" s="1"/>
  <c r="DO347" i="1" a="1"/>
  <c r="DO347" i="1" s="1"/>
  <c r="DO366" i="1" a="1"/>
  <c r="DO366" i="1" s="1"/>
  <c r="DO389" i="1" a="1"/>
  <c r="DO389" i="1" s="1"/>
  <c r="DO398" i="1" a="1"/>
  <c r="DO398" i="1" s="1"/>
  <c r="DO399" i="1" a="1"/>
  <c r="DO399" i="1" s="1"/>
  <c r="DO404" i="1" a="1"/>
  <c r="DO404" i="1" s="1"/>
  <c r="DO423" i="1" a="1"/>
  <c r="DO423" i="1" s="1"/>
  <c r="DO428" i="1" a="1"/>
  <c r="DO428" i="1" s="1"/>
  <c r="DO429" i="1" a="1"/>
  <c r="DO429" i="1" s="1"/>
  <c r="DO374" i="1" a="1"/>
  <c r="DO374" i="1" s="1"/>
  <c r="DO394" i="1" a="1"/>
  <c r="DO394" i="1" s="1"/>
  <c r="DO405" i="1" a="1"/>
  <c r="DO405" i="1" s="1"/>
  <c r="DO411" i="1" a="1"/>
  <c r="DO411" i="1" s="1"/>
  <c r="DO414" i="1" a="1"/>
  <c r="DO414" i="1" s="1"/>
  <c r="DO417" i="1" a="1"/>
  <c r="DO417" i="1" s="1"/>
  <c r="DO435" i="1" a="1"/>
  <c r="DO435" i="1" s="1"/>
  <c r="DO441" i="1" a="1"/>
  <c r="DO441" i="1" s="1"/>
  <c r="DO442" i="1" a="1"/>
  <c r="DO442" i="1" s="1"/>
  <c r="DO447" i="1" a="1"/>
  <c r="DO447" i="1" s="1"/>
  <c r="DO448" i="1" a="1"/>
  <c r="DO448" i="1" s="1"/>
  <c r="DO390" i="1" a="1"/>
  <c r="DO390" i="1" s="1"/>
  <c r="DO395" i="1" a="1"/>
  <c r="DO395" i="1" s="1"/>
  <c r="DO400" i="1" a="1"/>
  <c r="DO400" i="1" s="1"/>
  <c r="DO406" i="1" a="1"/>
  <c r="DO406" i="1" s="1"/>
  <c r="DO407" i="1" a="1"/>
  <c r="DO407" i="1" s="1"/>
  <c r="DO418" i="1" a="1"/>
  <c r="DO418" i="1" s="1"/>
  <c r="DO424" i="1" a="1"/>
  <c r="DO424" i="1" s="1"/>
  <c r="DO425" i="1" a="1"/>
  <c r="DO425" i="1" s="1"/>
  <c r="DO430" i="1" a="1"/>
  <c r="DO430" i="1" s="1"/>
  <c r="DO436" i="1" a="1"/>
  <c r="DO436" i="1" s="1"/>
  <c r="DO449" i="1" a="1"/>
  <c r="DO449" i="1" s="1"/>
  <c r="DO468" i="1" a="1"/>
  <c r="DO468" i="1" s="1"/>
  <c r="DO469" i="1" a="1"/>
  <c r="DO469" i="1" s="1"/>
  <c r="DO477" i="1" a="1"/>
  <c r="DO477" i="1" s="1"/>
  <c r="DO478" i="1" a="1"/>
  <c r="DO478" i="1" s="1"/>
  <c r="DO487" i="1" a="1"/>
  <c r="DO487" i="1" s="1"/>
  <c r="DO494" i="1" a="1"/>
  <c r="DO494" i="1" s="1"/>
  <c r="DO495" i="1" a="1"/>
  <c r="DO495" i="1" s="1"/>
  <c r="DO519" i="1" a="1"/>
  <c r="DO519" i="1" s="1"/>
  <c r="DO460" i="1" a="1"/>
  <c r="DO460" i="1" s="1"/>
  <c r="DO461" i="1" a="1"/>
  <c r="DO461" i="1" s="1"/>
  <c r="DO470" i="1" a="1"/>
  <c r="DO470" i="1" s="1"/>
  <c r="DO488" i="1" a="1"/>
  <c r="DO488" i="1" s="1"/>
  <c r="DO489" i="1" a="1"/>
  <c r="DO489" i="1" s="1"/>
  <c r="DO496" i="1" a="1"/>
  <c r="DO496" i="1" s="1"/>
  <c r="DO497" i="1" a="1"/>
  <c r="DO497" i="1" s="1"/>
  <c r="DO508" i="1" a="1"/>
  <c r="DO508" i="1" s="1"/>
  <c r="DO511" i="1" a="1"/>
  <c r="DO511" i="1" s="1"/>
  <c r="DO522" i="1" a="1"/>
  <c r="DO522" i="1" s="1"/>
  <c r="DO318" i="1" a="1"/>
  <c r="DO318" i="1" s="1"/>
  <c r="DO471" i="1" a="1"/>
  <c r="DO471" i="1" s="1"/>
  <c r="DO479" i="1" a="1"/>
  <c r="DO479" i="1" s="1"/>
  <c r="DO480" i="1" a="1"/>
  <c r="DO480" i="1" s="1"/>
  <c r="DO498" i="1" a="1"/>
  <c r="DO498" i="1" s="1"/>
  <c r="DO499" i="1" a="1"/>
  <c r="DO499" i="1" s="1"/>
  <c r="DO504" i="1" a="1"/>
  <c r="DO504" i="1" s="1"/>
  <c r="DO506" i="1" a="1"/>
  <c r="DO506" i="1" s="1"/>
  <c r="DO514" i="1" a="1"/>
  <c r="DO514" i="1" s="1"/>
  <c r="DO517" i="1" a="1"/>
  <c r="DO517" i="1" s="1"/>
  <c r="DO408" i="1" a="1"/>
  <c r="DO408" i="1" s="1"/>
  <c r="DO437" i="1" a="1"/>
  <c r="DO437" i="1" s="1"/>
  <c r="DO462" i="1" a="1"/>
  <c r="DO462" i="1" s="1"/>
  <c r="DO463" i="1" a="1"/>
  <c r="DO463" i="1" s="1"/>
  <c r="DO472" i="1" a="1"/>
  <c r="DO472" i="1" s="1"/>
  <c r="DO481" i="1" a="1"/>
  <c r="DO481" i="1" s="1"/>
  <c r="DO490" i="1" a="1"/>
  <c r="DO490" i="1" s="1"/>
  <c r="DO500" i="1" a="1"/>
  <c r="DO500" i="1" s="1"/>
  <c r="DO502" i="1" a="1"/>
  <c r="DO502" i="1" s="1"/>
  <c r="DO520" i="1" a="1"/>
  <c r="DO520" i="1" s="1"/>
  <c r="DO356" i="1" a="1"/>
  <c r="DO356" i="1" s="1"/>
  <c r="DO401" i="1" a="1"/>
  <c r="DO401" i="1" s="1"/>
  <c r="DO419" i="1" a="1"/>
  <c r="DO419" i="1" s="1"/>
  <c r="DO455" i="1" a="1"/>
  <c r="DO455" i="1" s="1"/>
  <c r="DO473" i="1" a="1"/>
  <c r="DO473" i="1" s="1"/>
  <c r="DO474" i="1" a="1"/>
  <c r="DO474" i="1" s="1"/>
  <c r="DO482" i="1" a="1"/>
  <c r="DO482" i="1" s="1"/>
  <c r="DO491" i="1" a="1"/>
  <c r="DO491" i="1" s="1"/>
  <c r="DO509" i="1" a="1"/>
  <c r="DO509" i="1" s="1"/>
  <c r="DO512" i="1" a="1"/>
  <c r="DO512" i="1" s="1"/>
  <c r="DO515" i="1" a="1"/>
  <c r="DO515" i="1" s="1"/>
  <c r="DO409" i="1" a="1"/>
  <c r="DO409" i="1" s="1"/>
  <c r="DO456" i="1" a="1"/>
  <c r="DO456" i="1" s="1"/>
  <c r="DO457" i="1" a="1"/>
  <c r="DO457" i="1" s="1"/>
  <c r="DO464" i="1" a="1"/>
  <c r="DO464" i="1" s="1"/>
  <c r="DO465" i="1" a="1"/>
  <c r="DO465" i="1" s="1"/>
  <c r="DO483" i="1" a="1"/>
  <c r="DO483" i="1" s="1"/>
  <c r="DO507" i="1" a="1"/>
  <c r="DO507" i="1" s="1"/>
  <c r="DO518" i="1" a="1"/>
  <c r="DO518" i="1" s="1"/>
  <c r="DO337" i="1" a="1"/>
  <c r="DO337" i="1" s="1"/>
  <c r="DO450" i="1" a="1"/>
  <c r="DO450" i="1" s="1"/>
  <c r="DO458" i="1" a="1"/>
  <c r="DO458" i="1" s="1"/>
  <c r="DO459" i="1" a="1"/>
  <c r="DO459" i="1" s="1"/>
  <c r="DO467" i="1" a="1"/>
  <c r="DO467" i="1" s="1"/>
  <c r="DO486" i="1" a="1"/>
  <c r="DO486" i="1" s="1"/>
  <c r="DO510" i="1" a="1"/>
  <c r="DO510" i="1" s="1"/>
  <c r="DO513" i="1" a="1"/>
  <c r="DO513" i="1" s="1"/>
  <c r="DO516" i="1" a="1"/>
  <c r="DO516" i="1" s="1"/>
  <c r="DO505" i="1" a="1"/>
  <c r="DO505" i="1" s="1"/>
  <c r="DO535" i="1" a="1"/>
  <c r="DO535" i="1" s="1"/>
  <c r="DO548" i="1" a="1"/>
  <c r="DO548" i="1" s="1"/>
  <c r="DO553" i="1" a="1"/>
  <c r="DO553" i="1" s="1"/>
  <c r="DO564" i="1" a="1"/>
  <c r="DO564" i="1" s="1"/>
  <c r="DO569" i="1" a="1"/>
  <c r="DO569" i="1" s="1"/>
  <c r="DO574" i="1" a="1"/>
  <c r="DO574" i="1" s="1"/>
  <c r="DO576" i="1" a="1"/>
  <c r="DO576" i="1" s="1"/>
  <c r="DO578" i="1" a="1"/>
  <c r="DO578" i="1" s="1"/>
  <c r="DO580" i="1" a="1"/>
  <c r="DO580" i="1" s="1"/>
  <c r="DO476" i="1" a="1"/>
  <c r="DO476" i="1" s="1"/>
  <c r="DO528" i="1" a="1"/>
  <c r="DO528" i="1" s="1"/>
  <c r="DO530" i="1" a="1"/>
  <c r="DO530" i="1" s="1"/>
  <c r="DO537" i="1" a="1"/>
  <c r="DO537" i="1" s="1"/>
  <c r="DO555" i="1" a="1"/>
  <c r="DO555" i="1" s="1"/>
  <c r="DO560" i="1" a="1"/>
  <c r="DO560" i="1" s="1"/>
  <c r="DO567" i="1" a="1"/>
  <c r="DO567" i="1" s="1"/>
  <c r="DO484" i="1" a="1"/>
  <c r="DO484" i="1" s="1"/>
  <c r="DO525" i="1" a="1"/>
  <c r="DO525" i="1" s="1"/>
  <c r="DO532" i="1" a="1"/>
  <c r="DO532" i="1" s="1"/>
  <c r="DO539" i="1" a="1"/>
  <c r="DO539" i="1" s="1"/>
  <c r="DO541" i="1" a="1"/>
  <c r="DO541" i="1" s="1"/>
  <c r="DO543" i="1" a="1"/>
  <c r="DO543" i="1" s="1"/>
  <c r="DO550" i="1" a="1"/>
  <c r="DO550" i="1" s="1"/>
  <c r="DO562" i="1" a="1"/>
  <c r="DO562" i="1" s="1"/>
  <c r="DO572" i="1" a="1"/>
  <c r="DO572" i="1" s="1"/>
  <c r="DO391" i="1" a="1"/>
  <c r="DO391" i="1" s="1"/>
  <c r="DO492" i="1" a="1"/>
  <c r="DO492" i="1" s="1"/>
  <c r="DO503" i="1" a="1"/>
  <c r="DO503" i="1" s="1"/>
  <c r="DO527" i="1" a="1"/>
  <c r="DO527" i="1" s="1"/>
  <c r="DO534" i="1" a="1"/>
  <c r="DO534" i="1" s="1"/>
  <c r="DO545" i="1" a="1"/>
  <c r="DO545" i="1" s="1"/>
  <c r="DO552" i="1" a="1"/>
  <c r="DO552" i="1" s="1"/>
  <c r="DO557" i="1" a="1"/>
  <c r="DO557" i="1" s="1"/>
  <c r="DO559" i="1" a="1"/>
  <c r="DO559" i="1" s="1"/>
  <c r="DO565" i="1" a="1"/>
  <c r="DO565" i="1" s="1"/>
  <c r="DO570" i="1" a="1"/>
  <c r="DO570" i="1" s="1"/>
  <c r="DO466" i="1" a="1"/>
  <c r="DO466" i="1" s="1"/>
  <c r="DO485" i="1" a="1"/>
  <c r="DO485" i="1" s="1"/>
  <c r="DO523" i="1" a="1"/>
  <c r="DO523" i="1" s="1"/>
  <c r="DO529" i="1" a="1"/>
  <c r="DO529" i="1" s="1"/>
  <c r="DO547" i="1" a="1"/>
  <c r="DO547" i="1" s="1"/>
  <c r="DO554" i="1" a="1"/>
  <c r="DO554" i="1" s="1"/>
  <c r="DO561" i="1" a="1"/>
  <c r="DO561" i="1" s="1"/>
  <c r="DO563" i="1" a="1"/>
  <c r="DO563" i="1" s="1"/>
  <c r="DO581" i="1" a="1"/>
  <c r="DO581" i="1" s="1"/>
  <c r="DO493" i="1" a="1"/>
  <c r="DO493" i="1" s="1"/>
  <c r="DO531" i="1" a="1"/>
  <c r="DO531" i="1" s="1"/>
  <c r="DO536" i="1" a="1"/>
  <c r="DO536" i="1" s="1"/>
  <c r="DO542" i="1" a="1"/>
  <c r="DO542" i="1" s="1"/>
  <c r="DO549" i="1" a="1"/>
  <c r="DO549" i="1" s="1"/>
  <c r="DO568" i="1" a="1"/>
  <c r="DO568" i="1" s="1"/>
  <c r="DO573" i="1" a="1"/>
  <c r="DO573" i="1" s="1"/>
  <c r="DO575" i="1" a="1"/>
  <c r="DO575" i="1" s="1"/>
  <c r="DO577" i="1" a="1"/>
  <c r="DO577" i="1" s="1"/>
  <c r="DO579" i="1" a="1"/>
  <c r="DO579" i="1" s="1"/>
  <c r="DO431" i="1" a="1"/>
  <c r="DO431" i="1" s="1"/>
  <c r="DO501" i="1" a="1"/>
  <c r="DO501" i="1" s="1"/>
  <c r="DO521" i="1" a="1"/>
  <c r="DO521" i="1" s="1"/>
  <c r="DO538" i="1" a="1"/>
  <c r="DO538" i="1" s="1"/>
  <c r="DO540" i="1" a="1"/>
  <c r="DO540" i="1" s="1"/>
  <c r="DO544" i="1" a="1"/>
  <c r="DO544" i="1" s="1"/>
  <c r="DO551" i="1" a="1"/>
  <c r="DO551" i="1" s="1"/>
  <c r="DO556" i="1" a="1"/>
  <c r="DO556" i="1" s="1"/>
  <c r="DO566" i="1" a="1"/>
  <c r="DO566" i="1" s="1"/>
  <c r="DO571" i="1" a="1"/>
  <c r="DO571" i="1" s="1"/>
  <c r="DO524" i="1" a="1"/>
  <c r="DO524" i="1" s="1"/>
  <c r="DO546" i="1" a="1"/>
  <c r="DO546" i="1" s="1"/>
  <c r="DO591" i="1" a="1"/>
  <c r="DO591" i="1" s="1"/>
  <c r="DO599" i="1" a="1"/>
  <c r="DO599" i="1" s="1"/>
  <c r="DO611" i="1" a="1"/>
  <c r="DO611" i="1" s="1"/>
  <c r="DO612" i="1" a="1"/>
  <c r="DO612" i="1" s="1"/>
  <c r="DO625" i="1" a="1"/>
  <c r="DO625" i="1" s="1"/>
  <c r="DO638" i="1" a="1"/>
  <c r="DO638" i="1" s="1"/>
  <c r="DO584" i="1" a="1"/>
  <c r="DO584" i="1" s="1"/>
  <c r="DO600" i="1" a="1"/>
  <c r="DO600" i="1" s="1"/>
  <c r="DO602" i="1" a="1"/>
  <c r="DO602" i="1" s="1"/>
  <c r="DO613" i="1" a="1"/>
  <c r="DO613" i="1" s="1"/>
  <c r="DO614" i="1" a="1"/>
  <c r="DO614" i="1" s="1"/>
  <c r="DO626" i="1" a="1"/>
  <c r="DO626" i="1" s="1"/>
  <c r="DO639" i="1" a="1"/>
  <c r="DO639" i="1" s="1"/>
  <c r="DO646" i="1" a="1"/>
  <c r="DO646" i="1" s="1"/>
  <c r="DO585" i="1" a="1"/>
  <c r="DO585" i="1" s="1"/>
  <c r="DO592" i="1" a="1"/>
  <c r="DO592" i="1" s="1"/>
  <c r="DO593" i="1" a="1"/>
  <c r="DO593" i="1" s="1"/>
  <c r="DO601" i="1" a="1"/>
  <c r="DO601" i="1" s="1"/>
  <c r="DO604" i="1" a="1"/>
  <c r="DO604" i="1" s="1"/>
  <c r="DO615" i="1" a="1"/>
  <c r="DO615" i="1" s="1"/>
  <c r="DO617" i="1" a="1"/>
  <c r="DO617" i="1" s="1"/>
  <c r="DO627" i="1" a="1"/>
  <c r="DO627" i="1" s="1"/>
  <c r="DO628" i="1" a="1"/>
  <c r="DO628" i="1" s="1"/>
  <c r="DO630" i="1" a="1"/>
  <c r="DO630" i="1" s="1"/>
  <c r="DO647" i="1" a="1"/>
  <c r="DO647" i="1" s="1"/>
  <c r="DO587" i="1" a="1"/>
  <c r="DO587" i="1" s="1"/>
  <c r="DO603" i="1" a="1"/>
  <c r="DO603" i="1" s="1"/>
  <c r="DO605" i="1" a="1"/>
  <c r="DO605" i="1" s="1"/>
  <c r="DO606" i="1" a="1"/>
  <c r="DO606" i="1" s="1"/>
  <c r="DO616" i="1" a="1"/>
  <c r="DO616" i="1" s="1"/>
  <c r="DO618" i="1" a="1"/>
  <c r="DO618" i="1" s="1"/>
  <c r="DO619" i="1" a="1"/>
  <c r="DO619" i="1" s="1"/>
  <c r="DO629" i="1" a="1"/>
  <c r="DO629" i="1" s="1"/>
  <c r="DO632" i="1" a="1"/>
  <c r="DO632" i="1" s="1"/>
  <c r="DO640" i="1" a="1"/>
  <c r="DO640" i="1" s="1"/>
  <c r="DO582" i="1" a="1"/>
  <c r="DO582" i="1" s="1"/>
  <c r="DO586" i="1" a="1"/>
  <c r="DO586" i="1" s="1"/>
  <c r="DO594" i="1" a="1"/>
  <c r="DO594" i="1" s="1"/>
  <c r="DO595" i="1" a="1"/>
  <c r="DO595" i="1" s="1"/>
  <c r="DO620" i="1" a="1"/>
  <c r="DO620" i="1" s="1"/>
  <c r="DO621" i="1" a="1"/>
  <c r="DO621" i="1" s="1"/>
  <c r="DO631" i="1" a="1"/>
  <c r="DO631" i="1" s="1"/>
  <c r="DO633" i="1" a="1"/>
  <c r="DO633" i="1" s="1"/>
  <c r="DO641" i="1" a="1"/>
  <c r="DO641" i="1" s="1"/>
  <c r="DO648" i="1" a="1"/>
  <c r="DO648" i="1" s="1"/>
  <c r="DO649" i="1" a="1"/>
  <c r="DO649" i="1" s="1"/>
  <c r="DO526" i="1" a="1"/>
  <c r="DO526" i="1" s="1"/>
  <c r="DO588" i="1" a="1"/>
  <c r="DO588" i="1" s="1"/>
  <c r="DO589" i="1" a="1"/>
  <c r="DO589" i="1" s="1"/>
  <c r="DO607" i="1" a="1"/>
  <c r="DO607" i="1" s="1"/>
  <c r="DO608" i="1" a="1"/>
  <c r="DO608" i="1" s="1"/>
  <c r="DO622" i="1" a="1"/>
  <c r="DO622" i="1" s="1"/>
  <c r="DO634" i="1" a="1"/>
  <c r="DO634" i="1" s="1"/>
  <c r="DO650" i="1" a="1"/>
  <c r="DO650" i="1" s="1"/>
  <c r="DO651" i="1" a="1"/>
  <c r="DO651" i="1" s="1"/>
  <c r="DO475" i="1" a="1"/>
  <c r="DO475" i="1" s="1"/>
  <c r="DO533" i="1" a="1"/>
  <c r="DO533" i="1" s="1"/>
  <c r="DO558" i="1" a="1"/>
  <c r="DO558" i="1" s="1"/>
  <c r="DO590" i="1" a="1"/>
  <c r="DO590" i="1" s="1"/>
  <c r="DO598" i="1" a="1"/>
  <c r="DO598" i="1" s="1"/>
  <c r="DO624" i="1" a="1"/>
  <c r="DO624" i="1" s="1"/>
  <c r="DO635" i="1" a="1"/>
  <c r="DO635" i="1" s="1"/>
  <c r="DO636" i="1" a="1"/>
  <c r="DO636" i="1" s="1"/>
  <c r="DO637" i="1" a="1"/>
  <c r="DO637" i="1" s="1"/>
  <c r="DO644" i="1" a="1"/>
  <c r="DO644" i="1" s="1"/>
  <c r="DO645" i="1" a="1"/>
  <c r="DO645" i="1" s="1"/>
  <c r="DO610" i="1" a="1"/>
  <c r="DO610" i="1" s="1"/>
  <c r="DO652" i="1" a="1"/>
  <c r="DO652" i="1" s="1"/>
  <c r="DO654" i="1" a="1"/>
  <c r="DO654" i="1" s="1"/>
  <c r="DO661" i="1" a="1"/>
  <c r="DO661" i="1" s="1"/>
  <c r="DO680" i="1" a="1"/>
  <c r="DO680" i="1" s="1"/>
  <c r="DO692" i="1" a="1"/>
  <c r="DO692" i="1" s="1"/>
  <c r="DO694" i="1" a="1"/>
  <c r="DO694" i="1" s="1"/>
  <c r="DO714" i="1" a="1"/>
  <c r="DO714" i="1" s="1"/>
  <c r="DO715" i="1" a="1"/>
  <c r="DO715" i="1" s="1"/>
  <c r="DO656" i="1" a="1"/>
  <c r="DO656" i="1" s="1"/>
  <c r="DO663" i="1" a="1"/>
  <c r="DO663" i="1" s="1"/>
  <c r="DO668" i="1" a="1"/>
  <c r="DO668" i="1" s="1"/>
  <c r="DO675" i="1" a="1"/>
  <c r="DO675" i="1" s="1"/>
  <c r="DO687" i="1" a="1"/>
  <c r="DO687" i="1" s="1"/>
  <c r="DO697" i="1" a="1"/>
  <c r="DO697" i="1" s="1"/>
  <c r="DO698" i="1" a="1"/>
  <c r="DO698" i="1" s="1"/>
  <c r="DO700" i="1" a="1"/>
  <c r="DO700" i="1" s="1"/>
  <c r="DO658" i="1" a="1"/>
  <c r="DO658" i="1" s="1"/>
  <c r="DO670" i="1" a="1"/>
  <c r="DO670" i="1" s="1"/>
  <c r="DO682" i="1" a="1"/>
  <c r="DO682" i="1" s="1"/>
  <c r="DO696" i="1" a="1"/>
  <c r="DO696" i="1" s="1"/>
  <c r="DO699" i="1" a="1"/>
  <c r="DO699" i="1" s="1"/>
  <c r="DO701" i="1" a="1"/>
  <c r="DO701" i="1" s="1"/>
  <c r="DO702" i="1" a="1"/>
  <c r="DO702" i="1" s="1"/>
  <c r="DO596" i="1" a="1"/>
  <c r="DO596" i="1" s="1"/>
  <c r="DO623" i="1" a="1"/>
  <c r="DO623" i="1" s="1"/>
  <c r="DO642" i="1" a="1"/>
  <c r="DO642" i="1" s="1"/>
  <c r="DO653" i="1" a="1"/>
  <c r="DO653" i="1" s="1"/>
  <c r="DO665" i="1" a="1"/>
  <c r="DO665" i="1" s="1"/>
  <c r="DO677" i="1" a="1"/>
  <c r="DO677" i="1" s="1"/>
  <c r="DO684" i="1" a="1"/>
  <c r="DO684" i="1" s="1"/>
  <c r="DO689" i="1" a="1"/>
  <c r="DO689" i="1" s="1"/>
  <c r="DO691" i="1" a="1"/>
  <c r="DO691" i="1" s="1"/>
  <c r="DO695" i="1" a="1"/>
  <c r="DO695" i="1" s="1"/>
  <c r="DO703" i="1" a="1"/>
  <c r="DO703" i="1" s="1"/>
  <c r="DO704" i="1" a="1"/>
  <c r="DO704" i="1" s="1"/>
  <c r="DO660" i="1" a="1"/>
  <c r="DO660" i="1" s="1"/>
  <c r="DO667" i="1" a="1"/>
  <c r="DO667" i="1" s="1"/>
  <c r="DO672" i="1" a="1"/>
  <c r="DO672" i="1" s="1"/>
  <c r="DO679" i="1" a="1"/>
  <c r="DO679" i="1" s="1"/>
  <c r="DO686" i="1" a="1"/>
  <c r="DO686" i="1" s="1"/>
  <c r="DO693" i="1" a="1"/>
  <c r="DO693" i="1" s="1"/>
  <c r="DO705" i="1" a="1"/>
  <c r="DO705" i="1" s="1"/>
  <c r="DO706" i="1" a="1"/>
  <c r="DO706" i="1" s="1"/>
  <c r="DO597" i="1" a="1"/>
  <c r="DO597" i="1" s="1"/>
  <c r="DO643" i="1" a="1"/>
  <c r="DO643" i="1" s="1"/>
  <c r="DO655" i="1" a="1"/>
  <c r="DO655" i="1" s="1"/>
  <c r="DO674" i="1" a="1"/>
  <c r="DO674" i="1" s="1"/>
  <c r="DO681" i="1" a="1"/>
  <c r="DO681" i="1" s="1"/>
  <c r="DO688" i="1" a="1"/>
  <c r="DO688" i="1" s="1"/>
  <c r="DO707" i="1" a="1"/>
  <c r="DO707" i="1" s="1"/>
  <c r="DO708" i="1" a="1"/>
  <c r="DO708" i="1" s="1"/>
  <c r="DO609" i="1" a="1"/>
  <c r="DO609" i="1" s="1"/>
  <c r="DO662" i="1" a="1"/>
  <c r="DO662" i="1" s="1"/>
  <c r="DO669" i="1" a="1"/>
  <c r="DO669" i="1" s="1"/>
  <c r="DO671" i="1" a="1"/>
  <c r="DO671" i="1" s="1"/>
  <c r="DO676" i="1" a="1"/>
  <c r="DO676" i="1" s="1"/>
  <c r="DO678" i="1" a="1"/>
  <c r="DO678" i="1" s="1"/>
  <c r="DO683" i="1" a="1"/>
  <c r="DO683" i="1" s="1"/>
  <c r="DO690" i="1" a="1"/>
  <c r="DO690" i="1" s="1"/>
  <c r="DO709" i="1" a="1"/>
  <c r="DO709" i="1" s="1"/>
  <c r="DO710" i="1" a="1"/>
  <c r="DO710" i="1" s="1"/>
  <c r="DO673" i="1" a="1"/>
  <c r="DO673" i="1" s="1"/>
  <c r="DO722" i="1" a="1"/>
  <c r="DO722" i="1" s="1"/>
  <c r="DO723" i="1" a="1"/>
  <c r="DO723" i="1" s="1"/>
  <c r="DO724" i="1" a="1"/>
  <c r="DO724" i="1" s="1"/>
  <c r="DO725" i="1" a="1"/>
  <c r="DO725" i="1" s="1"/>
  <c r="DO758" i="1" a="1"/>
  <c r="DO758" i="1" s="1"/>
  <c r="DO759" i="1" a="1"/>
  <c r="DO759" i="1" s="1"/>
  <c r="DO771" i="1" a="1"/>
  <c r="DO771" i="1" s="1"/>
  <c r="DO772" i="1" a="1"/>
  <c r="DO772" i="1" s="1"/>
  <c r="DO786" i="1" a="1"/>
  <c r="DO786" i="1" s="1"/>
  <c r="DO792" i="1" a="1"/>
  <c r="DO792" i="1" s="1"/>
  <c r="DO804" i="1" a="1"/>
  <c r="DO804" i="1" s="1"/>
  <c r="DO826" i="1" a="1"/>
  <c r="DO826" i="1" s="1"/>
  <c r="DO831" i="1" a="1"/>
  <c r="DO831" i="1" s="1"/>
  <c r="DO832" i="1" a="1"/>
  <c r="DO832" i="1" s="1"/>
  <c r="DO838" i="1" a="1"/>
  <c r="DO838" i="1" s="1"/>
  <c r="DO861" i="1" a="1"/>
  <c r="DO861" i="1" s="1"/>
  <c r="DO862" i="1" a="1"/>
  <c r="DO862" i="1" s="1"/>
  <c r="DO664" i="1" a="1"/>
  <c r="DO664" i="1" s="1"/>
  <c r="DO711" i="1" a="1"/>
  <c r="DO711" i="1" s="1"/>
  <c r="DO731" i="1" a="1"/>
  <c r="DO731" i="1" s="1"/>
  <c r="DO737" i="1" a="1"/>
  <c r="DO737" i="1" s="1"/>
  <c r="DO738" i="1" a="1"/>
  <c r="DO738" i="1" s="1"/>
  <c r="DO743" i="1" a="1"/>
  <c r="DO743" i="1" s="1"/>
  <c r="DO750" i="1" a="1"/>
  <c r="DO750" i="1" s="1"/>
  <c r="DO751" i="1" a="1"/>
  <c r="DO751" i="1" s="1"/>
  <c r="DO773" i="1" a="1"/>
  <c r="DO773" i="1" s="1"/>
  <c r="DO774" i="1" a="1"/>
  <c r="DO774" i="1" s="1"/>
  <c r="DO787" i="1" a="1"/>
  <c r="DO787" i="1" s="1"/>
  <c r="DO793" i="1" a="1"/>
  <c r="DO793" i="1" s="1"/>
  <c r="DO809" i="1" a="1"/>
  <c r="DO809" i="1" s="1"/>
  <c r="DO814" i="1" a="1"/>
  <c r="DO814" i="1" s="1"/>
  <c r="DO815" i="1" a="1"/>
  <c r="DO815" i="1" s="1"/>
  <c r="DO820" i="1" a="1"/>
  <c r="DO820" i="1" s="1"/>
  <c r="DO821" i="1" a="1"/>
  <c r="DO821" i="1" s="1"/>
  <c r="DO844" i="1" a="1"/>
  <c r="DO844" i="1" s="1"/>
  <c r="DO845" i="1" a="1"/>
  <c r="DO845" i="1" s="1"/>
  <c r="DO850" i="1" a="1"/>
  <c r="DO850" i="1" s="1"/>
  <c r="DO856" i="1" a="1"/>
  <c r="DO856" i="1" s="1"/>
  <c r="DO583" i="1" a="1"/>
  <c r="DO583" i="1" s="1"/>
  <c r="DO726" i="1" a="1"/>
  <c r="DO726" i="1" s="1"/>
  <c r="DO732" i="1" a="1"/>
  <c r="DO732" i="1" s="1"/>
  <c r="DO744" i="1" a="1"/>
  <c r="DO744" i="1" s="1"/>
  <c r="DO753" i="1" a="1"/>
  <c r="DO753" i="1" s="1"/>
  <c r="DO760" i="1" a="1"/>
  <c r="DO760" i="1" s="1"/>
  <c r="DO761" i="1" a="1"/>
  <c r="DO761" i="1" s="1"/>
  <c r="DO775" i="1" a="1"/>
  <c r="DO775" i="1" s="1"/>
  <c r="DO776" i="1" a="1"/>
  <c r="DO776" i="1" s="1"/>
  <c r="DO777" i="1" a="1"/>
  <c r="DO777" i="1" s="1"/>
  <c r="DO778" i="1" a="1"/>
  <c r="DO778" i="1" s="1"/>
  <c r="DO779" i="1" a="1"/>
  <c r="DO779" i="1" s="1"/>
  <c r="DO794" i="1" a="1"/>
  <c r="DO794" i="1" s="1"/>
  <c r="DO799" i="1" a="1"/>
  <c r="DO799" i="1" s="1"/>
  <c r="DO800" i="1" a="1"/>
  <c r="DO800" i="1" s="1"/>
  <c r="DO805" i="1" a="1"/>
  <c r="DO805" i="1" s="1"/>
  <c r="DO827" i="1" a="1"/>
  <c r="DO827" i="1" s="1"/>
  <c r="DO833" i="1" a="1"/>
  <c r="DO833" i="1" s="1"/>
  <c r="DO839" i="1" a="1"/>
  <c r="DO839" i="1" s="1"/>
  <c r="DO851" i="1" a="1"/>
  <c r="DO851" i="1" s="1"/>
  <c r="DO857" i="1" a="1"/>
  <c r="DO857" i="1" s="1"/>
  <c r="DO712" i="1" a="1"/>
  <c r="DO712" i="1" s="1"/>
  <c r="DO727" i="1" a="1"/>
  <c r="DO727" i="1" s="1"/>
  <c r="DO745" i="1" a="1"/>
  <c r="DO745" i="1" s="1"/>
  <c r="DO752" i="1" a="1"/>
  <c r="DO752" i="1" s="1"/>
  <c r="DO762" i="1" a="1"/>
  <c r="DO762" i="1" s="1"/>
  <c r="DO780" i="1" a="1"/>
  <c r="DO780" i="1" s="1"/>
  <c r="DO781" i="1" a="1"/>
  <c r="DO781" i="1" s="1"/>
  <c r="DO788" i="1" a="1"/>
  <c r="DO788" i="1" s="1"/>
  <c r="DO789" i="1" a="1"/>
  <c r="DO789" i="1" s="1"/>
  <c r="DO806" i="1" a="1"/>
  <c r="DO806" i="1" s="1"/>
  <c r="DO810" i="1" a="1"/>
  <c r="DO810" i="1" s="1"/>
  <c r="DO822" i="1" a="1"/>
  <c r="DO822" i="1" s="1"/>
  <c r="DO828" i="1" a="1"/>
  <c r="DO828" i="1" s="1"/>
  <c r="DO834" i="1" a="1"/>
  <c r="DO834" i="1" s="1"/>
  <c r="DO840" i="1" a="1"/>
  <c r="DO840" i="1" s="1"/>
  <c r="DO858" i="1" a="1"/>
  <c r="DO858" i="1" s="1"/>
  <c r="DO863" i="1" a="1"/>
  <c r="DO863" i="1" s="1"/>
  <c r="DO864" i="1" a="1"/>
  <c r="DO864" i="1" s="1"/>
  <c r="DO659" i="1" a="1"/>
  <c r="DO659" i="1" s="1"/>
  <c r="DO733" i="1" a="1"/>
  <c r="DO733" i="1" s="1"/>
  <c r="DO734" i="1" a="1"/>
  <c r="DO734" i="1" s="1"/>
  <c r="DO739" i="1" a="1"/>
  <c r="DO739" i="1" s="1"/>
  <c r="DO740" i="1" a="1"/>
  <c r="DO740" i="1" s="1"/>
  <c r="DO754" i="1" a="1"/>
  <c r="DO754" i="1" s="1"/>
  <c r="DO755" i="1" a="1"/>
  <c r="DO755" i="1" s="1"/>
  <c r="DO763" i="1" a="1"/>
  <c r="DO763" i="1" s="1"/>
  <c r="DO795" i="1" a="1"/>
  <c r="DO795" i="1" s="1"/>
  <c r="DO801" i="1" a="1"/>
  <c r="DO801" i="1" s="1"/>
  <c r="DO811" i="1" a="1"/>
  <c r="DO811" i="1" s="1"/>
  <c r="DO816" i="1" a="1"/>
  <c r="DO816" i="1" s="1"/>
  <c r="DO817" i="1" a="1"/>
  <c r="DO817" i="1" s="1"/>
  <c r="DO823" i="1" a="1"/>
  <c r="DO823" i="1" s="1"/>
  <c r="DO841" i="1" a="1"/>
  <c r="DO841" i="1" s="1"/>
  <c r="DO846" i="1" a="1"/>
  <c r="DO846" i="1" s="1"/>
  <c r="DO847" i="1" a="1"/>
  <c r="DO847" i="1" s="1"/>
  <c r="DO852" i="1" a="1"/>
  <c r="DO852" i="1" s="1"/>
  <c r="DO853" i="1" a="1"/>
  <c r="DO853" i="1" s="1"/>
  <c r="DO713" i="1" a="1"/>
  <c r="DO713" i="1" s="1"/>
  <c r="DO716" i="1" a="1"/>
  <c r="DO716" i="1" s="1"/>
  <c r="DO717" i="1" a="1"/>
  <c r="DO717" i="1" s="1"/>
  <c r="DO728" i="1" a="1"/>
  <c r="DO728" i="1" s="1"/>
  <c r="DO746" i="1" a="1"/>
  <c r="DO746" i="1" s="1"/>
  <c r="DO764" i="1" a="1"/>
  <c r="DO764" i="1" s="1"/>
  <c r="DO765" i="1" a="1"/>
  <c r="DO765" i="1" s="1"/>
  <c r="DO766" i="1" a="1"/>
  <c r="DO766" i="1" s="1"/>
  <c r="DO782" i="1" a="1"/>
  <c r="DO782" i="1" s="1"/>
  <c r="DO783" i="1" a="1"/>
  <c r="DO783" i="1" s="1"/>
  <c r="DO790" i="1" a="1"/>
  <c r="DO790" i="1" s="1"/>
  <c r="DO796" i="1" a="1"/>
  <c r="DO796" i="1" s="1"/>
  <c r="DO802" i="1" a="1"/>
  <c r="DO802" i="1" s="1"/>
  <c r="DO829" i="1" a="1"/>
  <c r="DO829" i="1" s="1"/>
  <c r="DO830" i="1" a="1"/>
  <c r="DO830" i="1" s="1"/>
  <c r="DO835" i="1" a="1"/>
  <c r="DO835" i="1" s="1"/>
  <c r="DO859" i="1" a="1"/>
  <c r="DO859" i="1" s="1"/>
  <c r="DO657" i="1" a="1"/>
  <c r="DO657" i="1" s="1"/>
  <c r="DO685" i="1" a="1"/>
  <c r="DO685" i="1" s="1"/>
  <c r="DO720" i="1" a="1"/>
  <c r="DO720" i="1" s="1"/>
  <c r="DO721" i="1" a="1"/>
  <c r="DO721" i="1" s="1"/>
  <c r="DO730" i="1" a="1"/>
  <c r="DO730" i="1" s="1"/>
  <c r="DO735" i="1" a="1"/>
  <c r="DO735" i="1" s="1"/>
  <c r="DO736" i="1" a="1"/>
  <c r="DO736" i="1" s="1"/>
  <c r="DO742" i="1" a="1"/>
  <c r="DO742" i="1" s="1"/>
  <c r="DO748" i="1" a="1"/>
  <c r="DO748" i="1" s="1"/>
  <c r="DO749" i="1" a="1"/>
  <c r="DO749" i="1" s="1"/>
  <c r="DO784" i="1" a="1"/>
  <c r="DO784" i="1" s="1"/>
  <c r="DO785" i="1" a="1"/>
  <c r="DO785" i="1" s="1"/>
  <c r="DO797" i="1" a="1"/>
  <c r="DO797" i="1" s="1"/>
  <c r="DO798" i="1" a="1"/>
  <c r="DO798" i="1" s="1"/>
  <c r="DO803" i="1" a="1"/>
  <c r="DO803" i="1" s="1"/>
  <c r="DO808" i="1" a="1"/>
  <c r="DO808" i="1" s="1"/>
  <c r="DO819" i="1" a="1"/>
  <c r="DO819" i="1" s="1"/>
  <c r="DO825" i="1" a="1"/>
  <c r="DO825" i="1" s="1"/>
  <c r="DO837" i="1" a="1"/>
  <c r="DO837" i="1" s="1"/>
  <c r="DO843" i="1" a="1"/>
  <c r="DO843" i="1" s="1"/>
  <c r="DO848" i="1" a="1"/>
  <c r="DO848" i="1" s="1"/>
  <c r="DO849" i="1" a="1"/>
  <c r="DO849" i="1" s="1"/>
  <c r="DO855" i="1" a="1"/>
  <c r="DO855" i="1" s="1"/>
  <c r="DO747" i="1" a="1"/>
  <c r="DO747" i="1" s="1"/>
  <c r="DO770" i="1" a="1"/>
  <c r="DO770" i="1" s="1"/>
  <c r="DO870" i="1" a="1"/>
  <c r="DO870" i="1" s="1"/>
  <c r="DO888" i="1" a="1"/>
  <c r="DO888" i="1" s="1"/>
  <c r="DO895" i="1" a="1"/>
  <c r="DO895" i="1" s="1"/>
  <c r="DO896" i="1" a="1"/>
  <c r="DO896" i="1" s="1"/>
  <c r="DO916" i="1" a="1"/>
  <c r="DO916" i="1" s="1"/>
  <c r="DO922" i="1" a="1"/>
  <c r="DO922" i="1" s="1"/>
  <c r="DO929" i="1" a="1"/>
  <c r="DO929" i="1" s="1"/>
  <c r="DO934" i="1" a="1"/>
  <c r="DO934" i="1" s="1"/>
  <c r="DO947" i="1" a="1"/>
  <c r="DO947" i="1" s="1"/>
  <c r="DO959" i="1" a="1"/>
  <c r="DO959" i="1" s="1"/>
  <c r="DO971" i="1" a="1"/>
  <c r="DO971" i="1" s="1"/>
  <c r="DO973" i="1" a="1"/>
  <c r="DO973" i="1" s="1"/>
  <c r="DO982" i="1" a="1"/>
  <c r="DO982" i="1" s="1"/>
  <c r="DO729" i="1" a="1"/>
  <c r="DO729" i="1" s="1"/>
  <c r="DO876" i="1" a="1"/>
  <c r="DO876" i="1" s="1"/>
  <c r="DO877" i="1" a="1"/>
  <c r="DO877" i="1" s="1"/>
  <c r="DO882" i="1" a="1"/>
  <c r="DO882" i="1" s="1"/>
  <c r="DO889" i="1" a="1"/>
  <c r="DO889" i="1" s="1"/>
  <c r="DO903" i="1" a="1"/>
  <c r="DO903" i="1" s="1"/>
  <c r="DO905" i="1" a="1"/>
  <c r="DO905" i="1" s="1"/>
  <c r="DO915" i="1" a="1"/>
  <c r="DO915" i="1" s="1"/>
  <c r="DO924" i="1" a="1"/>
  <c r="DO924" i="1" s="1"/>
  <c r="DO936" i="1" a="1"/>
  <c r="DO936" i="1" s="1"/>
  <c r="DO943" i="1" a="1"/>
  <c r="DO943" i="1" s="1"/>
  <c r="DO946" i="1" a="1"/>
  <c r="DO946" i="1" s="1"/>
  <c r="DO950" i="1" a="1"/>
  <c r="DO950" i="1" s="1"/>
  <c r="DO954" i="1" a="1"/>
  <c r="DO954" i="1" s="1"/>
  <c r="DO975" i="1" a="1"/>
  <c r="DO975" i="1" s="1"/>
  <c r="DO977" i="1" a="1"/>
  <c r="DO977" i="1" s="1"/>
  <c r="DO718" i="1" a="1"/>
  <c r="DO718" i="1" s="1"/>
  <c r="DO767" i="1" a="1"/>
  <c r="DO767" i="1" s="1"/>
  <c r="DO812" i="1" a="1"/>
  <c r="DO812" i="1" s="1"/>
  <c r="DO860" i="1" a="1"/>
  <c r="DO860" i="1" s="1"/>
  <c r="DO865" i="1" a="1"/>
  <c r="DO865" i="1" s="1"/>
  <c r="DO871" i="1" a="1"/>
  <c r="DO871" i="1" s="1"/>
  <c r="DO883" i="1" a="1"/>
  <c r="DO883" i="1" s="1"/>
  <c r="DO890" i="1" a="1"/>
  <c r="DO890" i="1" s="1"/>
  <c r="DO897" i="1" a="1"/>
  <c r="DO897" i="1" s="1"/>
  <c r="DO904" i="1" a="1"/>
  <c r="DO904" i="1" s="1"/>
  <c r="DO907" i="1" a="1"/>
  <c r="DO907" i="1" s="1"/>
  <c r="DO919" i="1" a="1"/>
  <c r="DO919" i="1" s="1"/>
  <c r="DO926" i="1" a="1"/>
  <c r="DO926" i="1" s="1"/>
  <c r="DO931" i="1" a="1"/>
  <c r="DO931" i="1" s="1"/>
  <c r="DO957" i="1" a="1"/>
  <c r="DO957" i="1" s="1"/>
  <c r="DO962" i="1" a="1"/>
  <c r="DO962" i="1" s="1"/>
  <c r="DO964" i="1" a="1"/>
  <c r="DO964" i="1" s="1"/>
  <c r="DO979" i="1" a="1"/>
  <c r="DO979" i="1" s="1"/>
  <c r="DO741" i="1" a="1"/>
  <c r="DO741" i="1" s="1"/>
  <c r="DO756" i="1" a="1"/>
  <c r="DO756" i="1" s="1"/>
  <c r="DO842" i="1" a="1"/>
  <c r="DO842" i="1" s="1"/>
  <c r="DO866" i="1" a="1"/>
  <c r="DO866" i="1" s="1"/>
  <c r="DO872" i="1" a="1"/>
  <c r="DO872" i="1" s="1"/>
  <c r="DO898" i="1" a="1"/>
  <c r="DO898" i="1" s="1"/>
  <c r="DO906" i="1" a="1"/>
  <c r="DO906" i="1" s="1"/>
  <c r="DO909" i="1" a="1"/>
  <c r="DO909" i="1" s="1"/>
  <c r="DO933" i="1" a="1"/>
  <c r="DO933" i="1" s="1"/>
  <c r="DO938" i="1" a="1"/>
  <c r="DO938" i="1" s="1"/>
  <c r="DO945" i="1" a="1"/>
  <c r="DO945" i="1" s="1"/>
  <c r="DO953" i="1" a="1"/>
  <c r="DO953" i="1" s="1"/>
  <c r="DO960" i="1" a="1"/>
  <c r="DO960" i="1" s="1"/>
  <c r="DO966" i="1" a="1"/>
  <c r="DO966" i="1" s="1"/>
  <c r="DO968" i="1" a="1"/>
  <c r="DO968" i="1" s="1"/>
  <c r="DO972" i="1" a="1"/>
  <c r="DO972" i="1" s="1"/>
  <c r="DO983" i="1" a="1"/>
  <c r="DO983" i="1" s="1"/>
  <c r="DO719" i="1" a="1"/>
  <c r="DO719" i="1" s="1"/>
  <c r="DO768" i="1" a="1"/>
  <c r="DO768" i="1" s="1"/>
  <c r="DO791" i="1" a="1"/>
  <c r="DO791" i="1" s="1"/>
  <c r="DO813" i="1" a="1"/>
  <c r="DO813" i="1" s="1"/>
  <c r="DO824" i="1" a="1"/>
  <c r="DO824" i="1" s="1"/>
  <c r="DO873" i="1" a="1"/>
  <c r="DO873" i="1" s="1"/>
  <c r="DO878" i="1" a="1"/>
  <c r="DO878" i="1" s="1"/>
  <c r="DO879" i="1" a="1"/>
  <c r="DO879" i="1" s="1"/>
  <c r="DO884" i="1" a="1"/>
  <c r="DO884" i="1" s="1"/>
  <c r="DO885" i="1" a="1"/>
  <c r="DO885" i="1" s="1"/>
  <c r="DO891" i="1" a="1"/>
  <c r="DO891" i="1" s="1"/>
  <c r="DO892" i="1" a="1"/>
  <c r="DO892" i="1" s="1"/>
  <c r="DO902" i="1" a="1"/>
  <c r="DO902" i="1" s="1"/>
  <c r="DO908" i="1" a="1"/>
  <c r="DO908" i="1" s="1"/>
  <c r="DO911" i="1" a="1"/>
  <c r="DO911" i="1" s="1"/>
  <c r="DO913" i="1" a="1"/>
  <c r="DO913" i="1" s="1"/>
  <c r="DO914" i="1" a="1"/>
  <c r="DO914" i="1" s="1"/>
  <c r="DO921" i="1" a="1"/>
  <c r="DO921" i="1" s="1"/>
  <c r="DO928" i="1" a="1"/>
  <c r="DO928" i="1" s="1"/>
  <c r="DO940" i="1" a="1"/>
  <c r="DO940" i="1" s="1"/>
  <c r="DO949" i="1" a="1"/>
  <c r="DO949" i="1" s="1"/>
  <c r="DO970" i="1" a="1"/>
  <c r="DO970" i="1" s="1"/>
  <c r="DO981" i="1" a="1"/>
  <c r="DO981" i="1" s="1"/>
  <c r="DO757" i="1" a="1"/>
  <c r="DO757" i="1" s="1"/>
  <c r="DO854" i="1" a="1"/>
  <c r="DO854" i="1" s="1"/>
  <c r="DO867" i="1" a="1"/>
  <c r="DO867" i="1" s="1"/>
  <c r="DO899" i="1" a="1"/>
  <c r="DO899" i="1" s="1"/>
  <c r="DO900" i="1" a="1"/>
  <c r="DO900" i="1" s="1"/>
  <c r="DO910" i="1" a="1"/>
  <c r="DO910" i="1" s="1"/>
  <c r="DO912" i="1" a="1"/>
  <c r="DO912" i="1" s="1"/>
  <c r="DO923" i="1" a="1"/>
  <c r="DO923" i="1" s="1"/>
  <c r="DO930" i="1" a="1"/>
  <c r="DO930" i="1" s="1"/>
  <c r="DO935" i="1" a="1"/>
  <c r="DO935" i="1" s="1"/>
  <c r="DO937" i="1" a="1"/>
  <c r="DO937" i="1" s="1"/>
  <c r="DO942" i="1" a="1"/>
  <c r="DO942" i="1" s="1"/>
  <c r="DO944" i="1" a="1"/>
  <c r="DO944" i="1" s="1"/>
  <c r="DO948" i="1" a="1"/>
  <c r="DO948" i="1" s="1"/>
  <c r="DO952" i="1" a="1"/>
  <c r="DO952" i="1" s="1"/>
  <c r="DO956" i="1" a="1"/>
  <c r="DO956" i="1" s="1"/>
  <c r="DO958" i="1" a="1"/>
  <c r="DO958" i="1" s="1"/>
  <c r="DO974" i="1" a="1"/>
  <c r="DO974" i="1" s="1"/>
  <c r="DO984" i="1" a="1"/>
  <c r="DO984" i="1" s="1"/>
  <c r="DO666" i="1" a="1"/>
  <c r="DO666" i="1" s="1"/>
  <c r="DO769" i="1" a="1"/>
  <c r="DO769" i="1" s="1"/>
  <c r="DO836" i="1" a="1"/>
  <c r="DO836" i="1" s="1"/>
  <c r="DO868" i="1" a="1"/>
  <c r="DO868" i="1" s="1"/>
  <c r="DO874" i="1" a="1"/>
  <c r="DO874" i="1" s="1"/>
  <c r="DO886" i="1" a="1"/>
  <c r="DO886" i="1" s="1"/>
  <c r="DO893" i="1" a="1"/>
  <c r="DO893" i="1" s="1"/>
  <c r="DO894" i="1" a="1"/>
  <c r="DO894" i="1" s="1"/>
  <c r="DO917" i="1" a="1"/>
  <c r="DO917" i="1" s="1"/>
  <c r="DO918" i="1" a="1"/>
  <c r="DO918" i="1" s="1"/>
  <c r="DO925" i="1" a="1"/>
  <c r="DO925" i="1" s="1"/>
  <c r="DO932" i="1" a="1"/>
  <c r="DO932" i="1" s="1"/>
  <c r="DO939" i="1" a="1"/>
  <c r="DO939" i="1" s="1"/>
  <c r="DO961" i="1" a="1"/>
  <c r="DO961" i="1" s="1"/>
  <c r="DO965" i="1" a="1"/>
  <c r="DO965" i="1" s="1"/>
  <c r="DO976" i="1" a="1"/>
  <c r="DO976" i="1" s="1"/>
  <c r="DO978" i="1" a="1"/>
  <c r="DO978" i="1" s="1"/>
  <c r="DO980" i="1" a="1"/>
  <c r="DO980" i="1" s="1"/>
  <c r="DO875" i="1" a="1"/>
  <c r="DO875" i="1" s="1"/>
  <c r="DO901" i="1" a="1"/>
  <c r="DO901" i="1" s="1"/>
  <c r="DO951" i="1" a="1"/>
  <c r="DO951" i="1" s="1"/>
  <c r="DO987" i="1" a="1"/>
  <c r="DO987" i="1" s="1"/>
  <c r="DO992" i="1" a="1"/>
  <c r="DO992" i="1" s="1"/>
  <c r="DO1020" i="1" a="1"/>
  <c r="DO1020" i="1" s="1"/>
  <c r="DO1029" i="1" a="1"/>
  <c r="DO1029" i="1" s="1"/>
  <c r="DO1036" i="1" a="1"/>
  <c r="DO1036" i="1" s="1"/>
  <c r="DO1044" i="1" a="1"/>
  <c r="DO1044" i="1" s="1"/>
  <c r="DO1050" i="1" a="1"/>
  <c r="DO1050" i="1" s="1"/>
  <c r="DO1057" i="1" a="1"/>
  <c r="DO1057" i="1" s="1"/>
  <c r="DO1075" i="1" a="1"/>
  <c r="DO1075" i="1" s="1"/>
  <c r="DO927" i="1" a="1"/>
  <c r="DO927" i="1" s="1"/>
  <c r="DO967" i="1" a="1"/>
  <c r="DO967" i="1" s="1"/>
  <c r="DO999" i="1" a="1"/>
  <c r="DO999" i="1" s="1"/>
  <c r="DO1015" i="1" a="1"/>
  <c r="DO1015" i="1" s="1"/>
  <c r="DO1022" i="1" a="1"/>
  <c r="DO1022" i="1" s="1"/>
  <c r="DO1026" i="1" a="1"/>
  <c r="DO1026" i="1" s="1"/>
  <c r="DO1031" i="1" a="1"/>
  <c r="DO1031" i="1" s="1"/>
  <c r="DO1033" i="1" a="1"/>
  <c r="DO1033" i="1" s="1"/>
  <c r="DO1047" i="1" a="1"/>
  <c r="DO1047" i="1" s="1"/>
  <c r="DO1065" i="1" a="1"/>
  <c r="DO1065" i="1" s="1"/>
  <c r="DO807" i="1" a="1"/>
  <c r="DO807" i="1" s="1"/>
  <c r="DO887" i="1" a="1"/>
  <c r="DO887" i="1" s="1"/>
  <c r="DO990" i="1" a="1"/>
  <c r="DO990" i="1" s="1"/>
  <c r="DO993" i="1" a="1"/>
  <c r="DO993" i="1" s="1"/>
  <c r="DO996" i="1" a="1"/>
  <c r="DO996" i="1" s="1"/>
  <c r="DO1002" i="1" a="1"/>
  <c r="DO1002" i="1" s="1"/>
  <c r="DO1008" i="1" a="1"/>
  <c r="DO1008" i="1" s="1"/>
  <c r="DO1017" i="1" a="1"/>
  <c r="DO1017" i="1" s="1"/>
  <c r="DO1038" i="1" a="1"/>
  <c r="DO1038" i="1" s="1"/>
  <c r="DO1040" i="1" a="1"/>
  <c r="DO1040" i="1" s="1"/>
  <c r="DO1045" i="1" a="1"/>
  <c r="DO1045" i="1" s="1"/>
  <c r="DO1048" i="1" a="1"/>
  <c r="DO1048" i="1" s="1"/>
  <c r="DO1053" i="1" a="1"/>
  <c r="DO1053" i="1" s="1"/>
  <c r="DO1059" i="1" a="1"/>
  <c r="DO1059" i="1" s="1"/>
  <c r="DO1064" i="1" a="1"/>
  <c r="DO1064" i="1" s="1"/>
  <c r="DO1067" i="1" a="1"/>
  <c r="DO1067" i="1" s="1"/>
  <c r="DO1070" i="1" a="1"/>
  <c r="DO1070" i="1" s="1"/>
  <c r="DO1073" i="1" a="1"/>
  <c r="DO1073" i="1" s="1"/>
  <c r="DO1076" i="1" a="1"/>
  <c r="DO1076" i="1" s="1"/>
  <c r="DO869" i="1" a="1"/>
  <c r="DO869" i="1" s="1"/>
  <c r="DO880" i="1" a="1"/>
  <c r="DO880" i="1" s="1"/>
  <c r="DO955" i="1" a="1"/>
  <c r="DO955" i="1" s="1"/>
  <c r="DO985" i="1" a="1"/>
  <c r="DO985" i="1" s="1"/>
  <c r="DO994" i="1" a="1"/>
  <c r="DO994" i="1" s="1"/>
  <c r="DO1003" i="1" a="1"/>
  <c r="DO1003" i="1" s="1"/>
  <c r="DO1006" i="1" a="1"/>
  <c r="DO1006" i="1" s="1"/>
  <c r="DO1010" i="1" a="1"/>
  <c r="DO1010" i="1" s="1"/>
  <c r="DO1012" i="1" a="1"/>
  <c r="DO1012" i="1" s="1"/>
  <c r="DO1019" i="1" a="1"/>
  <c r="DO1019" i="1" s="1"/>
  <c r="DO1025" i="1" a="1"/>
  <c r="DO1025" i="1" s="1"/>
  <c r="DO1028" i="1" a="1"/>
  <c r="DO1028" i="1" s="1"/>
  <c r="DO1035" i="1" a="1"/>
  <c r="DO1035" i="1" s="1"/>
  <c r="DO1051" i="1" a="1"/>
  <c r="DO1051" i="1" s="1"/>
  <c r="DO1055" i="1" a="1"/>
  <c r="DO1055" i="1" s="1"/>
  <c r="DO1061" i="1" a="1"/>
  <c r="DO1061" i="1" s="1"/>
  <c r="DO988" i="1" a="1"/>
  <c r="DO988" i="1" s="1"/>
  <c r="DO997" i="1" a="1"/>
  <c r="DO997" i="1" s="1"/>
  <c r="DO1000" i="1" a="1"/>
  <c r="DO1000" i="1" s="1"/>
  <c r="DO1014" i="1" a="1"/>
  <c r="DO1014" i="1" s="1"/>
  <c r="DO1016" i="1" a="1"/>
  <c r="DO1016" i="1" s="1"/>
  <c r="DO1021" i="1" a="1"/>
  <c r="DO1021" i="1" s="1"/>
  <c r="DO1037" i="1" a="1"/>
  <c r="DO1037" i="1" s="1"/>
  <c r="DO1042" i="1" a="1"/>
  <c r="DO1042" i="1" s="1"/>
  <c r="DO1063" i="1" a="1"/>
  <c r="DO1063" i="1" s="1"/>
  <c r="DO1068" i="1" a="1"/>
  <c r="DO1068" i="1" s="1"/>
  <c r="DO1077" i="1" a="1"/>
  <c r="DO1077" i="1" s="1"/>
  <c r="DO818" i="1" a="1"/>
  <c r="DO818" i="1" s="1"/>
  <c r="DO881" i="1" a="1"/>
  <c r="DO881" i="1" s="1"/>
  <c r="DO941" i="1" a="1"/>
  <c r="DO941" i="1" s="1"/>
  <c r="DO986" i="1" a="1"/>
  <c r="DO986" i="1" s="1"/>
  <c r="DO991" i="1" a="1"/>
  <c r="DO991" i="1" s="1"/>
  <c r="DO1004" i="1" a="1"/>
  <c r="DO1004" i="1" s="1"/>
  <c r="DO1024" i="1" a="1"/>
  <c r="DO1024" i="1" s="1"/>
  <c r="DO1030" i="1" a="1"/>
  <c r="DO1030" i="1" s="1"/>
  <c r="DO1046" i="1" a="1"/>
  <c r="DO1046" i="1" s="1"/>
  <c r="DO1058" i="1" a="1"/>
  <c r="DO1058" i="1" s="1"/>
  <c r="DO1071" i="1" a="1"/>
  <c r="DO1071" i="1" s="1"/>
  <c r="DO1074" i="1" a="1"/>
  <c r="DO1074" i="1" s="1"/>
  <c r="DO1078" i="1" a="1"/>
  <c r="DO1078" i="1" s="1"/>
  <c r="DO1079" i="1" a="1"/>
  <c r="DO1079" i="1" s="1"/>
  <c r="DO1104" i="1" a="1"/>
  <c r="DO1104" i="1" s="1"/>
  <c r="DO1105" i="1" a="1"/>
  <c r="DO1105" i="1" s="1"/>
  <c r="DO1106" i="1" a="1"/>
  <c r="DO1106" i="1" s="1"/>
  <c r="DO1107" i="1" a="1"/>
  <c r="DO1107" i="1" s="1"/>
  <c r="DO1108" i="1" a="1"/>
  <c r="DO1108" i="1" s="1"/>
  <c r="DO1109" i="1" a="1"/>
  <c r="DO1109" i="1" s="1"/>
  <c r="DO1110" i="1" a="1"/>
  <c r="DO1110" i="1" s="1"/>
  <c r="DO1111" i="1" a="1"/>
  <c r="DO1111" i="1" s="1"/>
  <c r="DO920" i="1" a="1"/>
  <c r="DO920" i="1" s="1"/>
  <c r="DO963" i="1" a="1"/>
  <c r="DO963" i="1" s="1"/>
  <c r="DO989" i="1" a="1"/>
  <c r="DO989" i="1" s="1"/>
  <c r="DO995" i="1" a="1"/>
  <c r="DO995" i="1" s="1"/>
  <c r="DO1005" i="1" a="1"/>
  <c r="DO1005" i="1" s="1"/>
  <c r="DO1007" i="1" a="1"/>
  <c r="DO1007" i="1" s="1"/>
  <c r="DO1009" i="1" a="1"/>
  <c r="DO1009" i="1" s="1"/>
  <c r="DO1013" i="1" a="1"/>
  <c r="DO1013" i="1" s="1"/>
  <c r="DO1023" i="1" a="1"/>
  <c r="DO1023" i="1" s="1"/>
  <c r="DO1027" i="1" a="1"/>
  <c r="DO1027" i="1" s="1"/>
  <c r="DO1034" i="1" a="1"/>
  <c r="DO1034" i="1" s="1"/>
  <c r="DO1049" i="1" a="1"/>
  <c r="DO1049" i="1" s="1"/>
  <c r="DO1054" i="1" a="1"/>
  <c r="DO1054" i="1" s="1"/>
  <c r="DO1066" i="1" a="1"/>
  <c r="DO1066" i="1" s="1"/>
  <c r="DO1069" i="1" a="1"/>
  <c r="DO1069" i="1" s="1"/>
  <c r="DO1072" i="1" a="1"/>
  <c r="DO1072" i="1" s="1"/>
  <c r="DO1082" i="1" a="1"/>
  <c r="DO1082" i="1" s="1"/>
  <c r="DO1083" i="1" a="1"/>
  <c r="DO1083" i="1" s="1"/>
  <c r="DO1084" i="1" a="1"/>
  <c r="DO1084" i="1" s="1"/>
  <c r="DO1085" i="1" a="1"/>
  <c r="DO1085" i="1" s="1"/>
  <c r="DO1086" i="1" a="1"/>
  <c r="DO1086" i="1" s="1"/>
  <c r="DO1087" i="1" a="1"/>
  <c r="DO1087" i="1" s="1"/>
  <c r="DO1032" i="1" a="1"/>
  <c r="DO1032" i="1" s="1"/>
  <c r="DO1242" i="1" a="1"/>
  <c r="DO1242" i="1" s="1"/>
  <c r="DO1246" i="1" a="1"/>
  <c r="DO1246" i="1" s="1"/>
  <c r="DO1249" i="1" a="1"/>
  <c r="DO1249" i="1" s="1"/>
  <c r="DO1252" i="1" a="1"/>
  <c r="DO1252" i="1" s="1"/>
  <c r="DO1255" i="1" a="1"/>
  <c r="DO1255" i="1" s="1"/>
  <c r="DO1001" i="1" a="1"/>
  <c r="DO1001" i="1" s="1"/>
  <c r="DO1011" i="1" a="1"/>
  <c r="DO1011" i="1" s="1"/>
  <c r="DO1052" i="1" a="1"/>
  <c r="DO1052" i="1" s="1"/>
  <c r="DO1090" i="1" a="1"/>
  <c r="DO1090" i="1" s="1"/>
  <c r="DO1094" i="1" a="1"/>
  <c r="DO1094" i="1" s="1"/>
  <c r="DO1098" i="1" a="1"/>
  <c r="DO1098" i="1" s="1"/>
  <c r="DO1102" i="1" a="1"/>
  <c r="DO1102" i="1" s="1"/>
  <c r="DO1232" i="1" a="1"/>
  <c r="DO1232" i="1" s="1"/>
  <c r="DO1233" i="1" a="1"/>
  <c r="DO1233" i="1" s="1"/>
  <c r="DO1234" i="1" a="1"/>
  <c r="DO1234" i="1" s="1"/>
  <c r="DO1245" i="1" a="1"/>
  <c r="DO1245" i="1" s="1"/>
  <c r="DO1258" i="1" a="1"/>
  <c r="DO1258" i="1" s="1"/>
  <c r="DO998" i="1" a="1"/>
  <c r="DO998" i="1" s="1"/>
  <c r="DO1039" i="1" a="1"/>
  <c r="DO1039" i="1" s="1"/>
  <c r="DO1062" i="1" a="1"/>
  <c r="DO1062" i="1" s="1"/>
  <c r="DO1216" i="1" a="1"/>
  <c r="DO1216" i="1" s="1"/>
  <c r="DO1217" i="1" a="1"/>
  <c r="DO1217" i="1" s="1"/>
  <c r="DO1218" i="1" a="1"/>
  <c r="DO1218" i="1" s="1"/>
  <c r="DO1219" i="1" a="1"/>
  <c r="DO1219" i="1" s="1"/>
  <c r="DO1220" i="1" a="1"/>
  <c r="DO1220" i="1" s="1"/>
  <c r="DO1221" i="1" a="1"/>
  <c r="DO1221" i="1" s="1"/>
  <c r="DO1222" i="1" a="1"/>
  <c r="DO1222" i="1" s="1"/>
  <c r="DO1223" i="1" a="1"/>
  <c r="DO1223" i="1" s="1"/>
  <c r="DO1224" i="1" a="1"/>
  <c r="DO1224" i="1" s="1"/>
  <c r="DO1225" i="1" a="1"/>
  <c r="DO1225" i="1" s="1"/>
  <c r="DO1226" i="1" a="1"/>
  <c r="DO1226" i="1" s="1"/>
  <c r="DO1227" i="1" a="1"/>
  <c r="DO1227" i="1" s="1"/>
  <c r="DO1228" i="1" a="1"/>
  <c r="DO1228" i="1" s="1"/>
  <c r="DO1229" i="1" a="1"/>
  <c r="DO1229" i="1" s="1"/>
  <c r="DO1230" i="1" a="1"/>
  <c r="DO1230" i="1" s="1"/>
  <c r="DO1231" i="1" a="1"/>
  <c r="DO1231" i="1" s="1"/>
  <c r="DO1235" i="1" a="1"/>
  <c r="DO1235" i="1" s="1"/>
  <c r="DO1236" i="1" a="1"/>
  <c r="DO1236" i="1" s="1"/>
  <c r="DO1247" i="1" a="1"/>
  <c r="DO1247" i="1" s="1"/>
  <c r="DO1018" i="1" a="1"/>
  <c r="DO1018" i="1" s="1"/>
  <c r="DO1056" i="1" a="1"/>
  <c r="DO1056" i="1" s="1"/>
  <c r="DO1091" i="1" a="1"/>
  <c r="DO1091" i="1" s="1"/>
  <c r="DO1095" i="1" a="1"/>
  <c r="DO1095" i="1" s="1"/>
  <c r="DO1099" i="1" a="1"/>
  <c r="DO1099" i="1" s="1"/>
  <c r="DO1103" i="1" a="1"/>
  <c r="DO1103" i="1" s="1"/>
  <c r="DO1200" i="1" a="1"/>
  <c r="DO1200" i="1" s="1"/>
  <c r="DO1201" i="1" a="1"/>
  <c r="DO1201" i="1" s="1"/>
  <c r="DO1202" i="1" a="1"/>
  <c r="DO1202" i="1" s="1"/>
  <c r="DO1203" i="1" a="1"/>
  <c r="DO1203" i="1" s="1"/>
  <c r="DO1204" i="1" a="1"/>
  <c r="DO1204" i="1" s="1"/>
  <c r="DO1205" i="1" a="1"/>
  <c r="DO1205" i="1" s="1"/>
  <c r="DO1206" i="1" a="1"/>
  <c r="DO1206" i="1" s="1"/>
  <c r="DO1207" i="1" a="1"/>
  <c r="DO1207" i="1" s="1"/>
  <c r="DO1208" i="1" a="1"/>
  <c r="DO1208" i="1" s="1"/>
  <c r="DO1209" i="1" a="1"/>
  <c r="DO1209" i="1" s="1"/>
  <c r="DO1210" i="1" a="1"/>
  <c r="DO1210" i="1" s="1"/>
  <c r="DO1211" i="1" a="1"/>
  <c r="DO1211" i="1" s="1"/>
  <c r="DO1212" i="1" a="1"/>
  <c r="DO1212" i="1" s="1"/>
  <c r="DO1213" i="1" a="1"/>
  <c r="DO1213" i="1" s="1"/>
  <c r="DO1214" i="1" a="1"/>
  <c r="DO1214" i="1" s="1"/>
  <c r="DO1215" i="1" a="1"/>
  <c r="DO1215" i="1" s="1"/>
  <c r="DO1237" i="1" a="1"/>
  <c r="DO1237" i="1" s="1"/>
  <c r="DO1238" i="1" a="1"/>
  <c r="DO1238" i="1" s="1"/>
  <c r="DO1243" i="1" a="1"/>
  <c r="DO1243" i="1" s="1"/>
  <c r="DO1250" i="1" a="1"/>
  <c r="DO1250" i="1" s="1"/>
  <c r="DO1253" i="1" a="1"/>
  <c r="DO1253" i="1" s="1"/>
  <c r="DO1256" i="1" a="1"/>
  <c r="DO1256" i="1" s="1"/>
  <c r="DO1043" i="1" a="1"/>
  <c r="DO1043" i="1" s="1"/>
  <c r="DO1152" i="1" a="1"/>
  <c r="DO1152" i="1" s="1"/>
  <c r="DO1184" i="1" a="1"/>
  <c r="DO1184" i="1" s="1"/>
  <c r="DO1185" i="1" a="1"/>
  <c r="DO1185" i="1" s="1"/>
  <c r="DO1186" i="1" a="1"/>
  <c r="DO1186" i="1" s="1"/>
  <c r="DO1187" i="1" a="1"/>
  <c r="DO1187" i="1" s="1"/>
  <c r="DO1188" i="1" a="1"/>
  <c r="DO1188" i="1" s="1"/>
  <c r="DO1189" i="1" a="1"/>
  <c r="DO1189" i="1" s="1"/>
  <c r="DO1190" i="1" a="1"/>
  <c r="DO1190" i="1" s="1"/>
  <c r="DO1191" i="1" a="1"/>
  <c r="DO1191" i="1" s="1"/>
  <c r="DO1192" i="1" a="1"/>
  <c r="DO1192" i="1" s="1"/>
  <c r="DO1193" i="1" a="1"/>
  <c r="DO1193" i="1" s="1"/>
  <c r="DO1194" i="1" a="1"/>
  <c r="DO1194" i="1" s="1"/>
  <c r="DO1195" i="1" a="1"/>
  <c r="DO1195" i="1" s="1"/>
  <c r="DO1196" i="1" a="1"/>
  <c r="DO1196" i="1" s="1"/>
  <c r="DO1197" i="1" a="1"/>
  <c r="DO1197" i="1" s="1"/>
  <c r="DO1198" i="1" a="1"/>
  <c r="DO1198" i="1" s="1"/>
  <c r="DO1199" i="1" a="1"/>
  <c r="DO1199" i="1" s="1"/>
  <c r="DO1239" i="1" a="1"/>
  <c r="DO1239" i="1" s="1"/>
  <c r="DO1240" i="1" a="1"/>
  <c r="DO1240" i="1" s="1"/>
  <c r="DO969" i="1" a="1"/>
  <c r="DO969" i="1" s="1"/>
  <c r="DO1060" i="1" a="1"/>
  <c r="DO1060" i="1" s="1"/>
  <c r="DO1080" i="1" a="1"/>
  <c r="DO1080" i="1" s="1"/>
  <c r="DO1088" i="1" a="1"/>
  <c r="DO1088" i="1" s="1"/>
  <c r="DO1092" i="1" a="1"/>
  <c r="DO1092" i="1" s="1"/>
  <c r="DO1096" i="1" a="1"/>
  <c r="DO1096" i="1" s="1"/>
  <c r="DO1100" i="1" a="1"/>
  <c r="DO1100" i="1" s="1"/>
  <c r="DO1136" i="1" a="1"/>
  <c r="DO1136" i="1" s="1"/>
  <c r="DO1137" i="1" a="1"/>
  <c r="DO1137" i="1" s="1"/>
  <c r="DO1138" i="1" a="1"/>
  <c r="DO1138" i="1" s="1"/>
  <c r="DO1139" i="1" a="1"/>
  <c r="DO1139" i="1" s="1"/>
  <c r="DO1140" i="1" a="1"/>
  <c r="DO1140" i="1" s="1"/>
  <c r="DO1141" i="1" a="1"/>
  <c r="DO1141" i="1" s="1"/>
  <c r="DO1142" i="1" a="1"/>
  <c r="DO1142" i="1" s="1"/>
  <c r="DO1143" i="1" a="1"/>
  <c r="DO1143" i="1" s="1"/>
  <c r="DO1144" i="1" a="1"/>
  <c r="DO1144" i="1" s="1"/>
  <c r="DO1145" i="1" a="1"/>
  <c r="DO1145" i="1" s="1"/>
  <c r="DO1146" i="1" a="1"/>
  <c r="DO1146" i="1" s="1"/>
  <c r="DO1147" i="1" a="1"/>
  <c r="DO1147" i="1" s="1"/>
  <c r="DO1148" i="1" a="1"/>
  <c r="DO1148" i="1" s="1"/>
  <c r="DO1149" i="1" a="1"/>
  <c r="DO1149" i="1" s="1"/>
  <c r="DO1150" i="1" a="1"/>
  <c r="DO1150" i="1" s="1"/>
  <c r="DO1151" i="1" a="1"/>
  <c r="DO1151" i="1" s="1"/>
  <c r="DO1153" i="1" a="1"/>
  <c r="DO1153" i="1" s="1"/>
  <c r="DO1154" i="1" a="1"/>
  <c r="DO1154" i="1" s="1"/>
  <c r="DO1168" i="1" a="1"/>
  <c r="DO1168" i="1" s="1"/>
  <c r="DO1169" i="1" a="1"/>
  <c r="DO1169" i="1" s="1"/>
  <c r="DO1170" i="1" a="1"/>
  <c r="DO1170" i="1" s="1"/>
  <c r="DO1171" i="1" a="1"/>
  <c r="DO1171" i="1" s="1"/>
  <c r="DO1172" i="1" a="1"/>
  <c r="DO1172" i="1" s="1"/>
  <c r="DO1173" i="1" a="1"/>
  <c r="DO1173" i="1" s="1"/>
  <c r="DO1174" i="1" a="1"/>
  <c r="DO1174" i="1" s="1"/>
  <c r="DO1175" i="1" a="1"/>
  <c r="DO1175" i="1" s="1"/>
  <c r="DO1176" i="1" a="1"/>
  <c r="DO1176" i="1" s="1"/>
  <c r="DO1177" i="1" a="1"/>
  <c r="DO1177" i="1" s="1"/>
  <c r="DO1178" i="1" a="1"/>
  <c r="DO1178" i="1" s="1"/>
  <c r="DO1179" i="1" a="1"/>
  <c r="DO1179" i="1" s="1"/>
  <c r="DO1180" i="1" a="1"/>
  <c r="DO1180" i="1" s="1"/>
  <c r="DO1181" i="1" a="1"/>
  <c r="DO1181" i="1" s="1"/>
  <c r="DO1182" i="1" a="1"/>
  <c r="DO1182" i="1" s="1"/>
  <c r="DO1183" i="1" a="1"/>
  <c r="DO1183" i="1" s="1"/>
  <c r="DO1244" i="1" a="1"/>
  <c r="DO1244" i="1" s="1"/>
  <c r="DO1248" i="1" a="1"/>
  <c r="DO1248" i="1" s="1"/>
  <c r="DO1251" i="1" a="1"/>
  <c r="DO1251" i="1" s="1"/>
  <c r="DO1120" i="1" a="1"/>
  <c r="DO1120" i="1" s="1"/>
  <c r="DO1121" i="1" a="1"/>
  <c r="DO1121" i="1" s="1"/>
  <c r="DO1122" i="1" a="1"/>
  <c r="DO1122" i="1" s="1"/>
  <c r="DO1123" i="1" a="1"/>
  <c r="DO1123" i="1" s="1"/>
  <c r="DO1124" i="1" a="1"/>
  <c r="DO1124" i="1" s="1"/>
  <c r="DO1125" i="1" a="1"/>
  <c r="DO1125" i="1" s="1"/>
  <c r="DO1126" i="1" a="1"/>
  <c r="DO1126" i="1" s="1"/>
  <c r="DO1127" i="1" a="1"/>
  <c r="DO1127" i="1" s="1"/>
  <c r="DO1128" i="1" a="1"/>
  <c r="DO1128" i="1" s="1"/>
  <c r="DO1129" i="1" a="1"/>
  <c r="DO1129" i="1" s="1"/>
  <c r="DO1130" i="1" a="1"/>
  <c r="DO1130" i="1" s="1"/>
  <c r="DO1131" i="1" a="1"/>
  <c r="DO1131" i="1" s="1"/>
  <c r="DO1132" i="1" a="1"/>
  <c r="DO1132" i="1" s="1"/>
  <c r="DO1133" i="1" a="1"/>
  <c r="DO1133" i="1" s="1"/>
  <c r="DO1134" i="1" a="1"/>
  <c r="DO1134" i="1" s="1"/>
  <c r="DO1135" i="1" a="1"/>
  <c r="DO1135" i="1" s="1"/>
  <c r="DO1155" i="1" a="1"/>
  <c r="DO1155" i="1" s="1"/>
  <c r="DO1156" i="1" a="1"/>
  <c r="DO1156" i="1" s="1"/>
  <c r="DO1157" i="1" a="1"/>
  <c r="DO1157" i="1" s="1"/>
  <c r="DO1158" i="1" a="1"/>
  <c r="DO1158" i="1" s="1"/>
  <c r="DO1159" i="1" a="1"/>
  <c r="DO1159" i="1" s="1"/>
  <c r="DO1160" i="1" a="1"/>
  <c r="DO1160" i="1" s="1"/>
  <c r="DO1161" i="1" a="1"/>
  <c r="DO1161" i="1" s="1"/>
  <c r="DO1162" i="1" a="1"/>
  <c r="DO1162" i="1" s="1"/>
  <c r="DO1163" i="1" a="1"/>
  <c r="DO1163" i="1" s="1"/>
  <c r="DO1164" i="1" a="1"/>
  <c r="DO1164" i="1" s="1"/>
  <c r="DO1165" i="1" a="1"/>
  <c r="DO1165" i="1" s="1"/>
  <c r="DO1166" i="1" a="1"/>
  <c r="DO1166" i="1" s="1"/>
  <c r="DO1167" i="1" a="1"/>
  <c r="DO1167" i="1" s="1"/>
  <c r="DO1241" i="1" a="1"/>
  <c r="DO1241" i="1" s="1"/>
  <c r="DO1254" i="1" a="1"/>
  <c r="DO1254" i="1" s="1"/>
  <c r="DO1257" i="1" a="1"/>
  <c r="DO1257" i="1" s="1"/>
  <c r="DO1115" i="1" a="1"/>
  <c r="DO1115" i="1" s="1"/>
  <c r="DO1119" i="1" a="1"/>
  <c r="DO1119" i="1" s="1"/>
  <c r="DO1260" i="1" a="1"/>
  <c r="DO1260" i="1" s="1"/>
  <c r="DO1263" i="1" a="1"/>
  <c r="DO1263" i="1" s="1"/>
  <c r="DO1286" i="1" a="1"/>
  <c r="DO1286" i="1" s="1"/>
  <c r="DO1289" i="1" a="1"/>
  <c r="DO1289" i="1" s="1"/>
  <c r="DO1292" i="1" a="1"/>
  <c r="DO1292" i="1" s="1"/>
  <c r="DO1295" i="1" a="1"/>
  <c r="DO1295" i="1" s="1"/>
  <c r="DO1308" i="1" a="1"/>
  <c r="DO1308" i="1" s="1"/>
  <c r="DO1262" i="1" a="1"/>
  <c r="DO1262" i="1" s="1"/>
  <c r="DO1271" i="1" a="1"/>
  <c r="DO1271" i="1" s="1"/>
  <c r="DO1297" i="1" a="1"/>
  <c r="DO1297" i="1" s="1"/>
  <c r="DO1266" i="1" a="1"/>
  <c r="DO1266" i="1" s="1"/>
  <c r="DO1269" i="1" a="1"/>
  <c r="DO1269" i="1" s="1"/>
  <c r="DO1272" i="1" a="1"/>
  <c r="DO1272" i="1" s="1"/>
  <c r="DO1275" i="1" a="1"/>
  <c r="DO1275" i="1" s="1"/>
  <c r="DO1298" i="1" a="1"/>
  <c r="DO1298" i="1" s="1"/>
  <c r="DO1301" i="1" a="1"/>
  <c r="DO1301" i="1" s="1"/>
  <c r="DO1304" i="1" a="1"/>
  <c r="DO1304" i="1" s="1"/>
  <c r="DO1307" i="1" a="1"/>
  <c r="DO1307" i="1" s="1"/>
  <c r="DO1114" i="1" a="1"/>
  <c r="DO1114" i="1" s="1"/>
  <c r="DO1081" i="1" a="1"/>
  <c r="DO1081" i="1" s="1"/>
  <c r="DO1112" i="1" a="1"/>
  <c r="DO1112" i="1" s="1"/>
  <c r="DO1116" i="1" a="1"/>
  <c r="DO1116" i="1" s="1"/>
  <c r="DO1278" i="1" a="1"/>
  <c r="DO1278" i="1" s="1"/>
  <c r="DO1281" i="1" a="1"/>
  <c r="DO1281" i="1" s="1"/>
  <c r="DO1284" i="1" a="1"/>
  <c r="DO1284" i="1" s="1"/>
  <c r="DO1287" i="1" a="1"/>
  <c r="DO1287" i="1" s="1"/>
  <c r="DO1310" i="1" a="1"/>
  <c r="DO1310" i="1" s="1"/>
  <c r="DO1313" i="1" a="1"/>
  <c r="DO1313" i="1" s="1"/>
  <c r="DO1316" i="1" a="1"/>
  <c r="DO1316" i="1" s="1"/>
  <c r="DO1261" i="1" a="1"/>
  <c r="DO1261" i="1" s="1"/>
  <c r="DO1264" i="1" a="1"/>
  <c r="DO1264" i="1" s="1"/>
  <c r="DO1267" i="1" a="1"/>
  <c r="DO1267" i="1" s="1"/>
  <c r="DO1290" i="1" a="1"/>
  <c r="DO1290" i="1" s="1"/>
  <c r="DO1293" i="1" a="1"/>
  <c r="DO1293" i="1" s="1"/>
  <c r="DO1296" i="1" a="1"/>
  <c r="DO1296" i="1" s="1"/>
  <c r="DO1299" i="1" a="1"/>
  <c r="DO1299" i="1" s="1"/>
  <c r="DO1097" i="1" a="1"/>
  <c r="DO1097" i="1" s="1"/>
  <c r="DO1089" i="1" a="1"/>
  <c r="DO1089" i="1" s="1"/>
  <c r="DO1113" i="1" a="1"/>
  <c r="DO1113" i="1" s="1"/>
  <c r="DO1117" i="1" a="1"/>
  <c r="DO1117" i="1" s="1"/>
  <c r="DO1270" i="1" a="1"/>
  <c r="DO1270" i="1" s="1"/>
  <c r="DO1273" i="1" a="1"/>
  <c r="DO1273" i="1" s="1"/>
  <c r="DO1276" i="1" a="1"/>
  <c r="DO1276" i="1" s="1"/>
  <c r="DO1279" i="1" a="1"/>
  <c r="DO1279" i="1" s="1"/>
  <c r="DO1302" i="1" a="1"/>
  <c r="DO1302" i="1" s="1"/>
  <c r="DO1305" i="1" a="1"/>
  <c r="DO1305" i="1" s="1"/>
  <c r="DO1311" i="1" a="1"/>
  <c r="DO1311" i="1" s="1"/>
  <c r="DO1118" i="1" a="1"/>
  <c r="DO1118" i="1" s="1"/>
  <c r="DO1265" i="1" a="1"/>
  <c r="DO1265" i="1" s="1"/>
  <c r="DO1268" i="1" a="1"/>
  <c r="DO1268" i="1" s="1"/>
  <c r="DO1300" i="1" a="1"/>
  <c r="DO1300" i="1" s="1"/>
  <c r="DO1303" i="1" a="1"/>
  <c r="DO1303" i="1" s="1"/>
  <c r="DO1093" i="1" a="1"/>
  <c r="DO1093" i="1" s="1"/>
  <c r="DO1259" i="1" a="1"/>
  <c r="DO1259" i="1" s="1"/>
  <c r="DO1282" i="1" a="1"/>
  <c r="DO1282" i="1" s="1"/>
  <c r="DO1285" i="1" a="1"/>
  <c r="DO1285" i="1" s="1"/>
  <c r="DO1288" i="1" a="1"/>
  <c r="DO1288" i="1" s="1"/>
  <c r="DO1291" i="1" a="1"/>
  <c r="DO1291" i="1" s="1"/>
  <c r="DO1314" i="1" a="1"/>
  <c r="DO1314" i="1" s="1"/>
  <c r="DO1317" i="1" a="1"/>
  <c r="DO1317" i="1" s="1"/>
  <c r="DO2" i="1" a="1"/>
  <c r="DO2" i="1" s="1"/>
  <c r="DO1318" i="1" s="1" a="1"/>
  <c r="DO1318" i="1" s="1"/>
  <c r="DO1101" i="1" a="1"/>
  <c r="DO1101" i="1" s="1"/>
  <c r="DO1274" i="1" a="1"/>
  <c r="DO1274" i="1" s="1"/>
  <c r="DO1277" i="1" a="1"/>
  <c r="DO1277" i="1" s="1"/>
  <c r="DO1280" i="1" a="1"/>
  <c r="DO1280" i="1" s="1"/>
  <c r="DO1283" i="1" a="1"/>
  <c r="DO1283" i="1" s="1"/>
  <c r="DO1306" i="1" a="1"/>
  <c r="DO1306" i="1" s="1"/>
  <c r="DO1309" i="1" a="1"/>
  <c r="DO1309" i="1" s="1"/>
  <c r="DO1312" i="1" a="1"/>
  <c r="DO1312" i="1" s="1"/>
  <c r="DO1315" i="1" a="1"/>
  <c r="DO1315" i="1" s="1"/>
  <c r="DO1041" i="1" a="1"/>
  <c r="DO1041" i="1" s="1"/>
  <c r="DO1294" i="1" a="1"/>
  <c r="DO1294" i="1" s="1"/>
  <c r="DL3" i="1" a="1"/>
  <c r="DL3" i="1" s="1"/>
  <c r="DL16" i="1" a="1"/>
  <c r="DL16" i="1" s="1"/>
  <c r="DL18" i="1" a="1"/>
  <c r="DL18" i="1" s="1"/>
  <c r="DL19" i="1" a="1"/>
  <c r="DL19" i="1" s="1"/>
  <c r="DL20" i="1" a="1"/>
  <c r="DL20" i="1" s="1"/>
  <c r="DL29" i="1" a="1"/>
  <c r="DL29" i="1" s="1"/>
  <c r="DL30" i="1" a="1"/>
  <c r="DL30" i="1" s="1"/>
  <c r="DL38" i="1" a="1"/>
  <c r="DL38" i="1" s="1"/>
  <c r="DL39" i="1" a="1"/>
  <c r="DL39" i="1" s="1"/>
  <c r="DL4" i="1" a="1"/>
  <c r="DL4" i="1" s="1"/>
  <c r="DL5" i="1" a="1"/>
  <c r="DL5" i="1" s="1"/>
  <c r="DL21" i="1" a="1"/>
  <c r="DL21" i="1" s="1"/>
  <c r="DL24" i="1" a="1"/>
  <c r="DL24" i="1" s="1"/>
  <c r="DL37" i="1" a="1"/>
  <c r="DL37" i="1" s="1"/>
  <c r="DL12" i="1" a="1"/>
  <c r="DL12" i="1" s="1"/>
  <c r="DL13" i="1" a="1"/>
  <c r="DL13" i="1" s="1"/>
  <c r="DL23" i="1" a="1"/>
  <c r="DL23" i="1" s="1"/>
  <c r="DL25" i="1" a="1"/>
  <c r="DL25" i="1" s="1"/>
  <c r="DL33" i="1" a="1"/>
  <c r="DL33" i="1" s="1"/>
  <c r="DL6" i="1" a="1"/>
  <c r="DL6" i="1" s="1"/>
  <c r="DL10" i="1" a="1"/>
  <c r="DL10" i="1" s="1"/>
  <c r="DL17" i="1" a="1"/>
  <c r="DL17" i="1" s="1"/>
  <c r="DL54" i="1" a="1"/>
  <c r="DL54" i="1" s="1"/>
  <c r="DL57" i="1" a="1"/>
  <c r="DL57" i="1" s="1"/>
  <c r="DL7" i="1" a="1"/>
  <c r="DL7" i="1" s="1"/>
  <c r="DL14" i="1" a="1"/>
  <c r="DL14" i="1" s="1"/>
  <c r="DL34" i="1" a="1"/>
  <c r="DL34" i="1" s="1"/>
  <c r="DL47" i="1" a="1"/>
  <c r="DL47" i="1" s="1"/>
  <c r="DL11" i="1" a="1"/>
  <c r="DL11" i="1" s="1"/>
  <c r="DL35" i="1" a="1"/>
  <c r="DL35" i="1" s="1"/>
  <c r="DL40" i="1" a="1"/>
  <c r="DL40" i="1" s="1"/>
  <c r="DL46" i="1" a="1"/>
  <c r="DL46" i="1" s="1"/>
  <c r="DL55" i="1" a="1"/>
  <c r="DL55" i="1" s="1"/>
  <c r="DL58" i="1" a="1"/>
  <c r="DL58" i="1" s="1"/>
  <c r="DL27" i="1" a="1"/>
  <c r="DL27" i="1" s="1"/>
  <c r="DL36" i="1" a="1"/>
  <c r="DL36" i="1" s="1"/>
  <c r="DL43" i="1" a="1"/>
  <c r="DL43" i="1" s="1"/>
  <c r="DL44" i="1" a="1"/>
  <c r="DL44" i="1" s="1"/>
  <c r="DL45" i="1" a="1"/>
  <c r="DL45" i="1" s="1"/>
  <c r="DL48" i="1" a="1"/>
  <c r="DL48" i="1" s="1"/>
  <c r="DL49" i="1" a="1"/>
  <c r="DL49" i="1" s="1"/>
  <c r="DL8" i="1" a="1"/>
  <c r="DL8" i="1" s="1"/>
  <c r="DL15" i="1" a="1"/>
  <c r="DL15" i="1" s="1"/>
  <c r="DL41" i="1" a="1"/>
  <c r="DL41" i="1" s="1"/>
  <c r="DL50" i="1" a="1"/>
  <c r="DL50" i="1" s="1"/>
  <c r="DL51" i="1" a="1"/>
  <c r="DL51" i="1" s="1"/>
  <c r="DL53" i="1" a="1"/>
  <c r="DL53" i="1" s="1"/>
  <c r="DL56" i="1" a="1"/>
  <c r="DL56" i="1" s="1"/>
  <c r="DL9" i="1" a="1"/>
  <c r="DL9" i="1" s="1"/>
  <c r="DL31" i="1" a="1"/>
  <c r="DL31" i="1" s="1"/>
  <c r="DL26" i="1" a="1"/>
  <c r="DL26" i="1" s="1"/>
  <c r="DL28" i="1" a="1"/>
  <c r="DL28" i="1" s="1"/>
  <c r="DL32" i="1" a="1"/>
  <c r="DL32" i="1" s="1"/>
  <c r="DL42" i="1" a="1"/>
  <c r="DL42" i="1" s="1"/>
  <c r="DL60" i="1" a="1"/>
  <c r="DL60" i="1" s="1"/>
  <c r="DL69" i="1" a="1"/>
  <c r="DL69" i="1" s="1"/>
  <c r="DL62" i="1" a="1"/>
  <c r="DL62" i="1" s="1"/>
  <c r="DL67" i="1" a="1"/>
  <c r="DL67" i="1" s="1"/>
  <c r="DL74" i="1" a="1"/>
  <c r="DL74" i="1" s="1"/>
  <c r="DL76" i="1" a="1"/>
  <c r="DL76" i="1" s="1"/>
  <c r="DL83" i="1" a="1"/>
  <c r="DL83" i="1" s="1"/>
  <c r="DL66" i="1" a="1"/>
  <c r="DL66" i="1" s="1"/>
  <c r="DL71" i="1" a="1"/>
  <c r="DL71" i="1" s="1"/>
  <c r="DL78" i="1" a="1"/>
  <c r="DL78" i="1" s="1"/>
  <c r="DL84" i="1" a="1"/>
  <c r="DL84" i="1" s="1"/>
  <c r="DL63" i="1" a="1"/>
  <c r="DL63" i="1" s="1"/>
  <c r="DL65" i="1" a="1"/>
  <c r="DL65" i="1" s="1"/>
  <c r="DL85" i="1" a="1"/>
  <c r="DL85" i="1" s="1"/>
  <c r="DL59" i="1" a="1"/>
  <c r="DL59" i="1" s="1"/>
  <c r="DL61" i="1" a="1"/>
  <c r="DL61" i="1" s="1"/>
  <c r="DL64" i="1" a="1"/>
  <c r="DL64" i="1" s="1"/>
  <c r="DL68" i="1" a="1"/>
  <c r="DL68" i="1" s="1"/>
  <c r="DL73" i="1" a="1"/>
  <c r="DL73" i="1" s="1"/>
  <c r="DL81" i="1" a="1"/>
  <c r="DL81" i="1" s="1"/>
  <c r="DL86" i="1" a="1"/>
  <c r="DL86" i="1" s="1"/>
  <c r="DL70" i="1" a="1"/>
  <c r="DL70" i="1" s="1"/>
  <c r="DL75" i="1" a="1"/>
  <c r="DL75" i="1" s="1"/>
  <c r="DL77" i="1" a="1"/>
  <c r="DL77" i="1" s="1"/>
  <c r="DL80" i="1" a="1"/>
  <c r="DL80" i="1" s="1"/>
  <c r="DL87" i="1" a="1"/>
  <c r="DL87" i="1" s="1"/>
  <c r="DL96" i="1" a="1"/>
  <c r="DL96" i="1" s="1"/>
  <c r="DL103" i="1" a="1"/>
  <c r="DL103" i="1" s="1"/>
  <c r="DL113" i="1" a="1"/>
  <c r="DL113" i="1" s="1"/>
  <c r="DL79" i="1" a="1"/>
  <c r="DL79" i="1" s="1"/>
  <c r="DL88" i="1" a="1"/>
  <c r="DL88" i="1" s="1"/>
  <c r="DL97" i="1" a="1"/>
  <c r="DL97" i="1" s="1"/>
  <c r="DL102" i="1" a="1"/>
  <c r="DL102" i="1" s="1"/>
  <c r="DL22" i="1" a="1"/>
  <c r="DL22" i="1" s="1"/>
  <c r="DL82" i="1" a="1"/>
  <c r="DL82" i="1" s="1"/>
  <c r="DL89" i="1" a="1"/>
  <c r="DL89" i="1" s="1"/>
  <c r="DL98" i="1" a="1"/>
  <c r="DL98" i="1" s="1"/>
  <c r="DL101" i="1" a="1"/>
  <c r="DL101" i="1" s="1"/>
  <c r="DL108" i="1" a="1"/>
  <c r="DL108" i="1" s="1"/>
  <c r="DL114" i="1" a="1"/>
  <c r="DL114" i="1" s="1"/>
  <c r="DL115" i="1" a="1"/>
  <c r="DL115" i="1" s="1"/>
  <c r="DL52" i="1" a="1"/>
  <c r="DL52" i="1" s="1"/>
  <c r="DL90" i="1" a="1"/>
  <c r="DL90" i="1" s="1"/>
  <c r="DL99" i="1" a="1"/>
  <c r="DL99" i="1" s="1"/>
  <c r="DL100" i="1" a="1"/>
  <c r="DL100" i="1" s="1"/>
  <c r="DL106" i="1" a="1"/>
  <c r="DL106" i="1" s="1"/>
  <c r="DL109" i="1" a="1"/>
  <c r="DL109" i="1" s="1"/>
  <c r="DL91" i="1" a="1"/>
  <c r="DL91" i="1" s="1"/>
  <c r="DL116" i="1" a="1"/>
  <c r="DL116" i="1" s="1"/>
  <c r="DL92" i="1" a="1"/>
  <c r="DL92" i="1" s="1"/>
  <c r="DL105" i="1" a="1"/>
  <c r="DL105" i="1" s="1"/>
  <c r="DL107" i="1" a="1"/>
  <c r="DL107" i="1" s="1"/>
  <c r="DL110" i="1" a="1"/>
  <c r="DL110" i="1" s="1"/>
  <c r="DL111" i="1" a="1"/>
  <c r="DL111" i="1" s="1"/>
  <c r="DL72" i="1" a="1"/>
  <c r="DL72" i="1" s="1"/>
  <c r="DL94" i="1" a="1"/>
  <c r="DL94" i="1" s="1"/>
  <c r="DL95" i="1" a="1"/>
  <c r="DL95" i="1" s="1"/>
  <c r="DL104" i="1" a="1"/>
  <c r="DL104" i="1" s="1"/>
  <c r="DL112" i="1" a="1"/>
  <c r="DL112" i="1" s="1"/>
  <c r="DL128" i="1" a="1"/>
  <c r="DL128" i="1" s="1"/>
  <c r="DL133" i="1" a="1"/>
  <c r="DL133" i="1" s="1"/>
  <c r="DL136" i="1" a="1"/>
  <c r="DL136" i="1" s="1"/>
  <c r="DL117" i="1" a="1"/>
  <c r="DL117" i="1" s="1"/>
  <c r="DL118" i="1" a="1"/>
  <c r="DL118" i="1" s="1"/>
  <c r="DL122" i="1" a="1"/>
  <c r="DL122" i="1" s="1"/>
  <c r="DL132" i="1" a="1"/>
  <c r="DL132" i="1" s="1"/>
  <c r="DL138" i="1" a="1"/>
  <c r="DL138" i="1" s="1"/>
  <c r="DL93" i="1" a="1"/>
  <c r="DL93" i="1" s="1"/>
  <c r="DL123" i="1" a="1"/>
  <c r="DL123" i="1" s="1"/>
  <c r="DL129" i="1" a="1"/>
  <c r="DL129" i="1" s="1"/>
  <c r="DL140" i="1" a="1"/>
  <c r="DL140" i="1" s="1"/>
  <c r="DL124" i="1" a="1"/>
  <c r="DL124" i="1" s="1"/>
  <c r="DL131" i="1" a="1"/>
  <c r="DL131" i="1" s="1"/>
  <c r="DL141" i="1" a="1"/>
  <c r="DL141" i="1" s="1"/>
  <c r="DL142" i="1" a="1"/>
  <c r="DL142" i="1" s="1"/>
  <c r="DL119" i="1" a="1"/>
  <c r="DL119" i="1" s="1"/>
  <c r="DL135" i="1" a="1"/>
  <c r="DL135" i="1" s="1"/>
  <c r="DL143" i="1" a="1"/>
  <c r="DL143" i="1" s="1"/>
  <c r="DL144" i="1" a="1"/>
  <c r="DL144" i="1" s="1"/>
  <c r="DL125" i="1" a="1"/>
  <c r="DL125" i="1" s="1"/>
  <c r="DL145" i="1" a="1"/>
  <c r="DL145" i="1" s="1"/>
  <c r="DL146" i="1" a="1"/>
  <c r="DL146" i="1" s="1"/>
  <c r="DL120" i="1" a="1"/>
  <c r="DL120" i="1" s="1"/>
  <c r="DL126" i="1" a="1"/>
  <c r="DL126" i="1" s="1"/>
  <c r="DL130" i="1" a="1"/>
  <c r="DL130" i="1" s="1"/>
  <c r="DL134" i="1" a="1"/>
  <c r="DL134" i="1" s="1"/>
  <c r="DL137" i="1" a="1"/>
  <c r="DL137" i="1" s="1"/>
  <c r="DL139" i="1" a="1"/>
  <c r="DL139" i="1" s="1"/>
  <c r="DL178" i="1" a="1"/>
  <c r="DL178" i="1" s="1"/>
  <c r="DL182" i="1" a="1"/>
  <c r="DL182" i="1" s="1"/>
  <c r="DL121" i="1" a="1"/>
  <c r="DL121" i="1" s="1"/>
  <c r="DL149" i="1" a="1"/>
  <c r="DL149" i="1" s="1"/>
  <c r="DL150" i="1" a="1"/>
  <c r="DL150" i="1" s="1"/>
  <c r="DL173" i="1" a="1"/>
  <c r="DL173" i="1" s="1"/>
  <c r="DL167" i="1" a="1"/>
  <c r="DL167" i="1" s="1"/>
  <c r="DL169" i="1" a="1"/>
  <c r="DL169" i="1" s="1"/>
  <c r="DL171" i="1" a="1"/>
  <c r="DL171" i="1" s="1"/>
  <c r="DL175" i="1" a="1"/>
  <c r="DL175" i="1" s="1"/>
  <c r="DL148" i="1" a="1"/>
  <c r="DL148" i="1" s="1"/>
  <c r="DL177" i="1" a="1"/>
  <c r="DL177" i="1" s="1"/>
  <c r="DL181" i="1" a="1"/>
  <c r="DL181" i="1" s="1"/>
  <c r="DL172" i="1" a="1"/>
  <c r="DL172" i="1" s="1"/>
  <c r="DL174" i="1" a="1"/>
  <c r="DL174" i="1" s="1"/>
  <c r="DL180" i="1" a="1"/>
  <c r="DL180" i="1" s="1"/>
  <c r="DL147" i="1" a="1"/>
  <c r="DL147" i="1" s="1"/>
  <c r="DL151" i="1" a="1"/>
  <c r="DL151" i="1" s="1"/>
  <c r="DL176" i="1" a="1"/>
  <c r="DL176" i="1" s="1"/>
  <c r="DL179" i="1" a="1"/>
  <c r="DL179" i="1" s="1"/>
  <c r="DL168" i="1" a="1"/>
  <c r="DL168" i="1" s="1"/>
  <c r="DL188" i="1" a="1"/>
  <c r="DL188" i="1" s="1"/>
  <c r="DL191" i="1" a="1"/>
  <c r="DL191" i="1" s="1"/>
  <c r="DL194" i="1" a="1"/>
  <c r="DL194" i="1" s="1"/>
  <c r="DL206" i="1" a="1"/>
  <c r="DL206" i="1" s="1"/>
  <c r="DL153" i="1" a="1"/>
  <c r="DL153" i="1" s="1"/>
  <c r="DL157" i="1" a="1"/>
  <c r="DL157" i="1" s="1"/>
  <c r="DL161" i="1" a="1"/>
  <c r="DL161" i="1" s="1"/>
  <c r="DL165" i="1" a="1"/>
  <c r="DL165" i="1" s="1"/>
  <c r="DL185" i="1" a="1"/>
  <c r="DL185" i="1" s="1"/>
  <c r="DL197" i="1" a="1"/>
  <c r="DL197" i="1" s="1"/>
  <c r="DL211" i="1" a="1"/>
  <c r="DL211" i="1" s="1"/>
  <c r="DL200" i="1" a="1"/>
  <c r="DL200" i="1" s="1"/>
  <c r="DL203" i="1" a="1"/>
  <c r="DL203" i="1" s="1"/>
  <c r="DL207" i="1" a="1"/>
  <c r="DL207" i="1" s="1"/>
  <c r="DL127" i="1" a="1"/>
  <c r="DL127" i="1" s="1"/>
  <c r="DL154" i="1" a="1"/>
  <c r="DL154" i="1" s="1"/>
  <c r="DL158" i="1" a="1"/>
  <c r="DL158" i="1" s="1"/>
  <c r="DL162" i="1" a="1"/>
  <c r="DL162" i="1" s="1"/>
  <c r="DL166" i="1" a="1"/>
  <c r="DL166" i="1" s="1"/>
  <c r="DL186" i="1" a="1"/>
  <c r="DL186" i="1" s="1"/>
  <c r="DL189" i="1" a="1"/>
  <c r="DL189" i="1" s="1"/>
  <c r="DL192" i="1" a="1"/>
  <c r="DL192" i="1" s="1"/>
  <c r="DL195" i="1" a="1"/>
  <c r="DL195" i="1" s="1"/>
  <c r="DL212" i="1" a="1"/>
  <c r="DL212" i="1" s="1"/>
  <c r="DL183" i="1" a="1"/>
  <c r="DL183" i="1" s="1"/>
  <c r="DL198" i="1" a="1"/>
  <c r="DL198" i="1" s="1"/>
  <c r="DL204" i="1" a="1"/>
  <c r="DL204" i="1" s="1"/>
  <c r="DL208" i="1" a="1"/>
  <c r="DL208" i="1" s="1"/>
  <c r="DL213" i="1" a="1"/>
  <c r="DL213" i="1" s="1"/>
  <c r="DL155" i="1" a="1"/>
  <c r="DL155" i="1" s="1"/>
  <c r="DL159" i="1" a="1"/>
  <c r="DL159" i="1" s="1"/>
  <c r="DL163" i="1" a="1"/>
  <c r="DL163" i="1" s="1"/>
  <c r="DL170" i="1" a="1"/>
  <c r="DL170" i="1" s="1"/>
  <c r="DL190" i="1" a="1"/>
  <c r="DL190" i="1" s="1"/>
  <c r="DL201" i="1" a="1"/>
  <c r="DL201" i="1" s="1"/>
  <c r="DL184" i="1" a="1"/>
  <c r="DL184" i="1" s="1"/>
  <c r="DL187" i="1" a="1"/>
  <c r="DL187" i="1" s="1"/>
  <c r="DL193" i="1" a="1"/>
  <c r="DL193" i="1" s="1"/>
  <c r="DL196" i="1" a="1"/>
  <c r="DL196" i="1" s="1"/>
  <c r="DL205" i="1" a="1"/>
  <c r="DL205" i="1" s="1"/>
  <c r="DL209" i="1" a="1"/>
  <c r="DL209" i="1" s="1"/>
  <c r="DL214" i="1" a="1"/>
  <c r="DL214" i="1" s="1"/>
  <c r="DL202" i="1" a="1"/>
  <c r="DL202" i="1" s="1"/>
  <c r="DL231" i="1" a="1"/>
  <c r="DL231" i="1" s="1"/>
  <c r="DL235" i="1" a="1"/>
  <c r="DL235" i="1" s="1"/>
  <c r="DL244" i="1" a="1"/>
  <c r="DL244" i="1" s="1"/>
  <c r="DL257" i="1" a="1"/>
  <c r="DL257" i="1" s="1"/>
  <c r="DL259" i="1" a="1"/>
  <c r="DL259" i="1" s="1"/>
  <c r="DL262" i="1" a="1"/>
  <c r="DL262" i="1" s="1"/>
  <c r="DL269" i="1" a="1"/>
  <c r="DL269" i="1" s="1"/>
  <c r="DL272" i="1" a="1"/>
  <c r="DL272" i="1" s="1"/>
  <c r="DL152" i="1" a="1"/>
  <c r="DL152" i="1" s="1"/>
  <c r="DL199" i="1" a="1"/>
  <c r="DL199" i="1" s="1"/>
  <c r="DL216" i="1" a="1"/>
  <c r="DL216" i="1" s="1"/>
  <c r="DL225" i="1" a="1"/>
  <c r="DL225" i="1" s="1"/>
  <c r="DL232" i="1" a="1"/>
  <c r="DL232" i="1" s="1"/>
  <c r="DL238" i="1" a="1"/>
  <c r="DL238" i="1" s="1"/>
  <c r="DL242" i="1" a="1"/>
  <c r="DL242" i="1" s="1"/>
  <c r="DL245" i="1" a="1"/>
  <c r="DL245" i="1" s="1"/>
  <c r="DL253" i="1" a="1"/>
  <c r="DL253" i="1" s="1"/>
  <c r="DL255" i="1" a="1"/>
  <c r="DL255" i="1" s="1"/>
  <c r="DL266" i="1" a="1"/>
  <c r="DL266" i="1" s="1"/>
  <c r="DL156" i="1" a="1"/>
  <c r="DL156" i="1" s="1"/>
  <c r="DL210" i="1" a="1"/>
  <c r="DL210" i="1" s="1"/>
  <c r="DL226" i="1" a="1"/>
  <c r="DL226" i="1" s="1"/>
  <c r="DL233" i="1" a="1"/>
  <c r="DL233" i="1" s="1"/>
  <c r="DL239" i="1" a="1"/>
  <c r="DL239" i="1" s="1"/>
  <c r="DL246" i="1" a="1"/>
  <c r="DL246" i="1" s="1"/>
  <c r="DL247" i="1" a="1"/>
  <c r="DL247" i="1" s="1"/>
  <c r="DL260" i="1" a="1"/>
  <c r="DL260" i="1" s="1"/>
  <c r="DL263" i="1" a="1"/>
  <c r="DL263" i="1" s="1"/>
  <c r="DL270" i="1" a="1"/>
  <c r="DL270" i="1" s="1"/>
  <c r="DL278" i="1" a="1"/>
  <c r="DL278" i="1" s="1"/>
  <c r="DL160" i="1" a="1"/>
  <c r="DL160" i="1" s="1"/>
  <c r="DL217" i="1" a="1"/>
  <c r="DL217" i="1" s="1"/>
  <c r="DL221" i="1" a="1"/>
  <c r="DL221" i="1" s="1"/>
  <c r="DL227" i="1" a="1"/>
  <c r="DL227" i="1" s="1"/>
  <c r="DL241" i="1" a="1"/>
  <c r="DL241" i="1" s="1"/>
  <c r="DL248" i="1" a="1"/>
  <c r="DL248" i="1" s="1"/>
  <c r="DL267" i="1" a="1"/>
  <c r="DL267" i="1" s="1"/>
  <c r="DL277" i="1" a="1"/>
  <c r="DL277" i="1" s="1"/>
  <c r="DL280" i="1" a="1"/>
  <c r="DL280" i="1" s="1"/>
  <c r="DL164" i="1" a="1"/>
  <c r="DL164" i="1" s="1"/>
  <c r="DL218" i="1" a="1"/>
  <c r="DL218" i="1" s="1"/>
  <c r="DL228" i="1" a="1"/>
  <c r="DL228" i="1" s="1"/>
  <c r="DL240" i="1" a="1"/>
  <c r="DL240" i="1" s="1"/>
  <c r="DL249" i="1" a="1"/>
  <c r="DL249" i="1" s="1"/>
  <c r="DL258" i="1" a="1"/>
  <c r="DL258" i="1" s="1"/>
  <c r="DL264" i="1" a="1"/>
  <c r="DL264" i="1" s="1"/>
  <c r="DL273" i="1" a="1"/>
  <c r="DL273" i="1" s="1"/>
  <c r="DL275" i="1" a="1"/>
  <c r="DL275" i="1" s="1"/>
  <c r="DL282" i="1" a="1"/>
  <c r="DL282" i="1" s="1"/>
  <c r="DL219" i="1" a="1"/>
  <c r="DL219" i="1" s="1"/>
  <c r="DL234" i="1" a="1"/>
  <c r="DL234" i="1" s="1"/>
  <c r="DL237" i="1" a="1"/>
  <c r="DL237" i="1" s="1"/>
  <c r="DL243" i="1" a="1"/>
  <c r="DL243" i="1" s="1"/>
  <c r="DL250" i="1" a="1"/>
  <c r="DL250" i="1" s="1"/>
  <c r="DL254" i="1" a="1"/>
  <c r="DL254" i="1" s="1"/>
  <c r="DL256" i="1" a="1"/>
  <c r="DL256" i="1" s="1"/>
  <c r="DL261" i="1" a="1"/>
  <c r="DL261" i="1" s="1"/>
  <c r="DL215" i="1" a="1"/>
  <c r="DL215" i="1" s="1"/>
  <c r="DL220" i="1" a="1"/>
  <c r="DL220" i="1" s="1"/>
  <c r="DL223" i="1" a="1"/>
  <c r="DL223" i="1" s="1"/>
  <c r="DL224" i="1" a="1"/>
  <c r="DL224" i="1" s="1"/>
  <c r="DL230" i="1" a="1"/>
  <c r="DL230" i="1" s="1"/>
  <c r="DL236" i="1" a="1"/>
  <c r="DL236" i="1" s="1"/>
  <c r="DL265" i="1" a="1"/>
  <c r="DL265" i="1" s="1"/>
  <c r="DL274" i="1" a="1"/>
  <c r="DL274" i="1" s="1"/>
  <c r="DL276" i="1" a="1"/>
  <c r="DL276" i="1" s="1"/>
  <c r="DL281" i="1" a="1"/>
  <c r="DL281" i="1" s="1"/>
  <c r="DL252" i="1" a="1"/>
  <c r="DL252" i="1" s="1"/>
  <c r="DL302" i="1" a="1"/>
  <c r="DL302" i="1" s="1"/>
  <c r="DL311" i="1" a="1"/>
  <c r="DL311" i="1" s="1"/>
  <c r="DL229" i="1" a="1"/>
  <c r="DL229" i="1" s="1"/>
  <c r="DL279" i="1" a="1"/>
  <c r="DL279" i="1" s="1"/>
  <c r="DL290" i="1" a="1"/>
  <c r="DL290" i="1" s="1"/>
  <c r="DL291" i="1" a="1"/>
  <c r="DL291" i="1" s="1"/>
  <c r="DL303" i="1" a="1"/>
  <c r="DL303" i="1" s="1"/>
  <c r="DL312" i="1" a="1"/>
  <c r="DL312" i="1" s="1"/>
  <c r="DL222" i="1" a="1"/>
  <c r="DL222" i="1" s="1"/>
  <c r="DL292" i="1" a="1"/>
  <c r="DL292" i="1" s="1"/>
  <c r="DL293" i="1" a="1"/>
  <c r="DL293" i="1" s="1"/>
  <c r="DL294" i="1" a="1"/>
  <c r="DL294" i="1" s="1"/>
  <c r="DL304" i="1" a="1"/>
  <c r="DL304" i="1" s="1"/>
  <c r="DL285" i="1" a="1"/>
  <c r="DL285" i="1" s="1"/>
  <c r="DL287" i="1" a="1"/>
  <c r="DL287" i="1" s="1"/>
  <c r="DL295" i="1" a="1"/>
  <c r="DL295" i="1" s="1"/>
  <c r="DL296" i="1" a="1"/>
  <c r="DL296" i="1" s="1"/>
  <c r="DL297" i="1" a="1"/>
  <c r="DL297" i="1" s="1"/>
  <c r="DL305" i="1" a="1"/>
  <c r="DL305" i="1" s="1"/>
  <c r="DL283" i="1" a="1"/>
  <c r="DL283" i="1" s="1"/>
  <c r="DL298" i="1" a="1"/>
  <c r="DL298" i="1" s="1"/>
  <c r="DL306" i="1" a="1"/>
  <c r="DL306" i="1" s="1"/>
  <c r="DL271" i="1" a="1"/>
  <c r="DL271" i="1" s="1"/>
  <c r="DL289" i="1" a="1"/>
  <c r="DL289" i="1" s="1"/>
  <c r="DL299" i="1" a="1"/>
  <c r="DL299" i="1" s="1"/>
  <c r="DL307" i="1" a="1"/>
  <c r="DL307" i="1" s="1"/>
  <c r="DL251" i="1" a="1"/>
  <c r="DL251" i="1" s="1"/>
  <c r="DL268" i="1" a="1"/>
  <c r="DL268" i="1" s="1"/>
  <c r="DL288" i="1" a="1"/>
  <c r="DL288" i="1" s="1"/>
  <c r="DL300" i="1" a="1"/>
  <c r="DL300" i="1" s="1"/>
  <c r="DL308" i="1" a="1"/>
  <c r="DL308" i="1" s="1"/>
  <c r="DL309" i="1" a="1"/>
  <c r="DL309" i="1" s="1"/>
  <c r="DL325" i="1" a="1"/>
  <c r="DL325" i="1" s="1"/>
  <c r="DL326" i="1" a="1"/>
  <c r="DL326" i="1" s="1"/>
  <c r="DL345" i="1" a="1"/>
  <c r="DL345" i="1" s="1"/>
  <c r="DL352" i="1" a="1"/>
  <c r="DL352" i="1" s="1"/>
  <c r="DL353" i="1" a="1"/>
  <c r="DL353" i="1" s="1"/>
  <c r="DL371" i="1" a="1"/>
  <c r="DL371" i="1" s="1"/>
  <c r="DL376" i="1" a="1"/>
  <c r="DL376" i="1" s="1"/>
  <c r="DL383" i="1" a="1"/>
  <c r="DL383" i="1" s="1"/>
  <c r="DL284" i="1" a="1"/>
  <c r="DL284" i="1" s="1"/>
  <c r="DL314" i="1" a="1"/>
  <c r="DL314" i="1" s="1"/>
  <c r="DL315" i="1" a="1"/>
  <c r="DL315" i="1" s="1"/>
  <c r="DL335" i="1" a="1"/>
  <c r="DL335" i="1" s="1"/>
  <c r="DL336" i="1" a="1"/>
  <c r="DL336" i="1" s="1"/>
  <c r="DL344" i="1" a="1"/>
  <c r="DL344" i="1" s="1"/>
  <c r="DL354" i="1" a="1"/>
  <c r="DL354" i="1" s="1"/>
  <c r="DL363" i="1" a="1"/>
  <c r="DL363" i="1" s="1"/>
  <c r="DL364" i="1" a="1"/>
  <c r="DL364" i="1" s="1"/>
  <c r="DL372" i="1" a="1"/>
  <c r="DL372" i="1" s="1"/>
  <c r="DL373" i="1" a="1"/>
  <c r="DL373" i="1" s="1"/>
  <c r="DL379" i="1" a="1"/>
  <c r="DL379" i="1" s="1"/>
  <c r="DL384" i="1" a="1"/>
  <c r="DL384" i="1" s="1"/>
  <c r="DL316" i="1" a="1"/>
  <c r="DL316" i="1" s="1"/>
  <c r="DL317" i="1" a="1"/>
  <c r="DL317" i="1" s="1"/>
  <c r="DL327" i="1" a="1"/>
  <c r="DL327" i="1" s="1"/>
  <c r="DL328" i="1" a="1"/>
  <c r="DL328" i="1" s="1"/>
  <c r="DL337" i="1" a="1"/>
  <c r="DL337" i="1" s="1"/>
  <c r="DL346" i="1" a="1"/>
  <c r="DL346" i="1" s="1"/>
  <c r="DL347" i="1" a="1"/>
  <c r="DL347" i="1" s="1"/>
  <c r="DL355" i="1" a="1"/>
  <c r="DL355" i="1" s="1"/>
  <c r="DL385" i="1" a="1"/>
  <c r="DL385" i="1" s="1"/>
  <c r="DL318" i="1" a="1"/>
  <c r="DL318" i="1" s="1"/>
  <c r="DL319" i="1" a="1"/>
  <c r="DL319" i="1" s="1"/>
  <c r="DL329" i="1" a="1"/>
  <c r="DL329" i="1" s="1"/>
  <c r="DL330" i="1" a="1"/>
  <c r="DL330" i="1" s="1"/>
  <c r="DL338" i="1" a="1"/>
  <c r="DL338" i="1" s="1"/>
  <c r="DL356" i="1" a="1"/>
  <c r="DL356" i="1" s="1"/>
  <c r="DL365" i="1" a="1"/>
  <c r="DL365" i="1" s="1"/>
  <c r="DL366" i="1" a="1"/>
  <c r="DL366" i="1" s="1"/>
  <c r="DL374" i="1" a="1"/>
  <c r="DL374" i="1" s="1"/>
  <c r="DL375" i="1" a="1"/>
  <c r="DL375" i="1" s="1"/>
  <c r="DL377" i="1" a="1"/>
  <c r="DL377" i="1" s="1"/>
  <c r="DL380" i="1" a="1"/>
  <c r="DL380" i="1" s="1"/>
  <c r="DL386" i="1" a="1"/>
  <c r="DL386" i="1" s="1"/>
  <c r="DL313" i="1" a="1"/>
  <c r="DL313" i="1" s="1"/>
  <c r="DL320" i="1" a="1"/>
  <c r="DL320" i="1" s="1"/>
  <c r="DL321" i="1" a="1"/>
  <c r="DL321" i="1" s="1"/>
  <c r="DL339" i="1" a="1"/>
  <c r="DL339" i="1" s="1"/>
  <c r="DL348" i="1" a="1"/>
  <c r="DL348" i="1" s="1"/>
  <c r="DL349" i="1" a="1"/>
  <c r="DL349" i="1" s="1"/>
  <c r="DL357" i="1" a="1"/>
  <c r="DL357" i="1" s="1"/>
  <c r="DL358" i="1" a="1"/>
  <c r="DL358" i="1" s="1"/>
  <c r="DL322" i="1" a="1"/>
  <c r="DL322" i="1" s="1"/>
  <c r="DL331" i="1" a="1"/>
  <c r="DL331" i="1" s="1"/>
  <c r="DL332" i="1" a="1"/>
  <c r="DL332" i="1" s="1"/>
  <c r="DL340" i="1" a="1"/>
  <c r="DL340" i="1" s="1"/>
  <c r="DL341" i="1" a="1"/>
  <c r="DL341" i="1" s="1"/>
  <c r="DL367" i="1" a="1"/>
  <c r="DL367" i="1" s="1"/>
  <c r="DL368" i="1" a="1"/>
  <c r="DL368" i="1" s="1"/>
  <c r="DL381" i="1" a="1"/>
  <c r="DL381" i="1" s="1"/>
  <c r="DL301" i="1" a="1"/>
  <c r="DL301" i="1" s="1"/>
  <c r="DL310" i="1" a="1"/>
  <c r="DL310" i="1" s="1"/>
  <c r="DL324" i="1" a="1"/>
  <c r="DL324" i="1" s="1"/>
  <c r="DL333" i="1" a="1"/>
  <c r="DL333" i="1" s="1"/>
  <c r="DL334" i="1" a="1"/>
  <c r="DL334" i="1" s="1"/>
  <c r="DL342" i="1" a="1"/>
  <c r="DL342" i="1" s="1"/>
  <c r="DL343" i="1" a="1"/>
  <c r="DL343" i="1" s="1"/>
  <c r="DL361" i="1" a="1"/>
  <c r="DL361" i="1" s="1"/>
  <c r="DL362" i="1" a="1"/>
  <c r="DL362" i="1" s="1"/>
  <c r="DL370" i="1" a="1"/>
  <c r="DL370" i="1" s="1"/>
  <c r="DL389" i="1" a="1"/>
  <c r="DL389" i="1" s="1"/>
  <c r="DL398" i="1" a="1"/>
  <c r="DL398" i="1" s="1"/>
  <c r="DL404" i="1" a="1"/>
  <c r="DL404" i="1" s="1"/>
  <c r="DL422" i="1" a="1"/>
  <c r="DL422" i="1" s="1"/>
  <c r="DL423" i="1" a="1"/>
  <c r="DL423" i="1" s="1"/>
  <c r="DL428" i="1" a="1"/>
  <c r="DL428" i="1" s="1"/>
  <c r="DL446" i="1" a="1"/>
  <c r="DL446" i="1" s="1"/>
  <c r="DL323" i="1" a="1"/>
  <c r="DL323" i="1" s="1"/>
  <c r="DL399" i="1" a="1"/>
  <c r="DL399" i="1" s="1"/>
  <c r="DL405" i="1" a="1"/>
  <c r="DL405" i="1" s="1"/>
  <c r="DL411" i="1" a="1"/>
  <c r="DL411" i="1" s="1"/>
  <c r="DL414" i="1" a="1"/>
  <c r="DL414" i="1" s="1"/>
  <c r="DL429" i="1" a="1"/>
  <c r="DL429" i="1" s="1"/>
  <c r="DL435" i="1" a="1"/>
  <c r="DL435" i="1" s="1"/>
  <c r="DL447" i="1" a="1"/>
  <c r="DL447" i="1" s="1"/>
  <c r="DL350" i="1" a="1"/>
  <c r="DL350" i="1" s="1"/>
  <c r="DL369" i="1" a="1"/>
  <c r="DL369" i="1" s="1"/>
  <c r="DL390" i="1" a="1"/>
  <c r="DL390" i="1" s="1"/>
  <c r="DL394" i="1" a="1"/>
  <c r="DL394" i="1" s="1"/>
  <c r="DL400" i="1" a="1"/>
  <c r="DL400" i="1" s="1"/>
  <c r="DL417" i="1" a="1"/>
  <c r="DL417" i="1" s="1"/>
  <c r="DL418" i="1" a="1"/>
  <c r="DL418" i="1" s="1"/>
  <c r="DL430" i="1" a="1"/>
  <c r="DL430" i="1" s="1"/>
  <c r="DL436" i="1" a="1"/>
  <c r="DL436" i="1" s="1"/>
  <c r="DL441" i="1" a="1"/>
  <c r="DL441" i="1" s="1"/>
  <c r="DL442" i="1" a="1"/>
  <c r="DL442" i="1" s="1"/>
  <c r="DL448" i="1" a="1"/>
  <c r="DL448" i="1" s="1"/>
  <c r="DL286" i="1" a="1"/>
  <c r="DL286" i="1" s="1"/>
  <c r="DL395" i="1" a="1"/>
  <c r="DL395" i="1" s="1"/>
  <c r="DL406" i="1" a="1"/>
  <c r="DL406" i="1" s="1"/>
  <c r="DL407" i="1" a="1"/>
  <c r="DL407" i="1" s="1"/>
  <c r="DL419" i="1" a="1"/>
  <c r="DL419" i="1" s="1"/>
  <c r="DL424" i="1" a="1"/>
  <c r="DL424" i="1" s="1"/>
  <c r="DL425" i="1" a="1"/>
  <c r="DL425" i="1" s="1"/>
  <c r="DL449" i="1" a="1"/>
  <c r="DL449" i="1" s="1"/>
  <c r="DL450" i="1" a="1"/>
  <c r="DL450" i="1" s="1"/>
  <c r="DL351" i="1" a="1"/>
  <c r="DL351" i="1" s="1"/>
  <c r="DL391" i="1" a="1"/>
  <c r="DL391" i="1" s="1"/>
  <c r="DL401" i="1" a="1"/>
  <c r="DL401" i="1" s="1"/>
  <c r="DL408" i="1" a="1"/>
  <c r="DL408" i="1" s="1"/>
  <c r="DL409" i="1" a="1"/>
  <c r="DL409" i="1" s="1"/>
  <c r="DL412" i="1" a="1"/>
  <c r="DL412" i="1" s="1"/>
  <c r="DL415" i="1" a="1"/>
  <c r="DL415" i="1" s="1"/>
  <c r="DL431" i="1" a="1"/>
  <c r="DL431" i="1" s="1"/>
  <c r="DL437" i="1" a="1"/>
  <c r="DL437" i="1" s="1"/>
  <c r="DL438" i="1" a="1"/>
  <c r="DL438" i="1" s="1"/>
  <c r="DL443" i="1" a="1"/>
  <c r="DL443" i="1" s="1"/>
  <c r="DL451" i="1" a="1"/>
  <c r="DL451" i="1" s="1"/>
  <c r="DL359" i="1" a="1"/>
  <c r="DL359" i="1" s="1"/>
  <c r="DL396" i="1" a="1"/>
  <c r="DL396" i="1" s="1"/>
  <c r="DL402" i="1" a="1"/>
  <c r="DL402" i="1" s="1"/>
  <c r="DL410" i="1" a="1"/>
  <c r="DL410" i="1" s="1"/>
  <c r="DL420" i="1" a="1"/>
  <c r="DL420" i="1" s="1"/>
  <c r="DL426" i="1" a="1"/>
  <c r="DL426" i="1" s="1"/>
  <c r="DL432" i="1" a="1"/>
  <c r="DL432" i="1" s="1"/>
  <c r="DL444" i="1" a="1"/>
  <c r="DL444" i="1" s="1"/>
  <c r="DL452" i="1" a="1"/>
  <c r="DL452" i="1" s="1"/>
  <c r="DL378" i="1" a="1"/>
  <c r="DL378" i="1" s="1"/>
  <c r="DL387" i="1" a="1"/>
  <c r="DL387" i="1" s="1"/>
  <c r="DL388" i="1" a="1"/>
  <c r="DL388" i="1" s="1"/>
  <c r="DL392" i="1" a="1"/>
  <c r="DL392" i="1" s="1"/>
  <c r="DL397" i="1" a="1"/>
  <c r="DL397" i="1" s="1"/>
  <c r="DL421" i="1" a="1"/>
  <c r="DL421" i="1" s="1"/>
  <c r="DL427" i="1" a="1"/>
  <c r="DL427" i="1" s="1"/>
  <c r="DL453" i="1" a="1"/>
  <c r="DL453" i="1" s="1"/>
  <c r="DL403" i="1" a="1"/>
  <c r="DL403" i="1" s="1"/>
  <c r="DL463" i="1" a="1"/>
  <c r="DL463" i="1" s="1"/>
  <c r="DL481" i="1" a="1"/>
  <c r="DL481" i="1" s="1"/>
  <c r="DL482" i="1" a="1"/>
  <c r="DL482" i="1" s="1"/>
  <c r="DL490" i="1" a="1"/>
  <c r="DL490" i="1" s="1"/>
  <c r="DL509" i="1" a="1"/>
  <c r="DL509" i="1" s="1"/>
  <c r="DL512" i="1" a="1"/>
  <c r="DL512" i="1" s="1"/>
  <c r="DL440" i="1" a="1"/>
  <c r="DL440" i="1" s="1"/>
  <c r="DL455" i="1" a="1"/>
  <c r="DL455" i="1" s="1"/>
  <c r="DL464" i="1" a="1"/>
  <c r="DL464" i="1" s="1"/>
  <c r="DL473" i="1" a="1"/>
  <c r="DL473" i="1" s="1"/>
  <c r="DL474" i="1" a="1"/>
  <c r="DL474" i="1" s="1"/>
  <c r="DL483" i="1" a="1"/>
  <c r="DL483" i="1" s="1"/>
  <c r="DL491" i="1" a="1"/>
  <c r="DL491" i="1" s="1"/>
  <c r="DL507" i="1" a="1"/>
  <c r="DL507" i="1" s="1"/>
  <c r="DL515" i="1" a="1"/>
  <c r="DL515" i="1" s="1"/>
  <c r="DL393" i="1" a="1"/>
  <c r="DL393" i="1" s="1"/>
  <c r="DL433" i="1" a="1"/>
  <c r="DL433" i="1" s="1"/>
  <c r="DL456" i="1" a="1"/>
  <c r="DL456" i="1" s="1"/>
  <c r="DL457" i="1" a="1"/>
  <c r="DL457" i="1" s="1"/>
  <c r="DL465" i="1" a="1"/>
  <c r="DL465" i="1" s="1"/>
  <c r="DL466" i="1" a="1"/>
  <c r="DL466" i="1" s="1"/>
  <c r="DL484" i="1" a="1"/>
  <c r="DL484" i="1" s="1"/>
  <c r="DL501" i="1" a="1"/>
  <c r="DL501" i="1" s="1"/>
  <c r="DL505" i="1" a="1"/>
  <c r="DL505" i="1" s="1"/>
  <c r="DL518" i="1" a="1"/>
  <c r="DL518" i="1" s="1"/>
  <c r="DL521" i="1" a="1"/>
  <c r="DL521" i="1" s="1"/>
  <c r="DL382" i="1" a="1"/>
  <c r="DL382" i="1" s="1"/>
  <c r="DL467" i="1" a="1"/>
  <c r="DL467" i="1" s="1"/>
  <c r="DL475" i="1" a="1"/>
  <c r="DL475" i="1" s="1"/>
  <c r="DL476" i="1" a="1"/>
  <c r="DL476" i="1" s="1"/>
  <c r="DL485" i="1" a="1"/>
  <c r="DL485" i="1" s="1"/>
  <c r="DL492" i="1" a="1"/>
  <c r="DL492" i="1" s="1"/>
  <c r="DL493" i="1" a="1"/>
  <c r="DL493" i="1" s="1"/>
  <c r="DL503" i="1" a="1"/>
  <c r="DL503" i="1" s="1"/>
  <c r="DL510" i="1" a="1"/>
  <c r="DL510" i="1" s="1"/>
  <c r="DL513" i="1" a="1"/>
  <c r="DL513" i="1" s="1"/>
  <c r="DL434" i="1" a="1"/>
  <c r="DL434" i="1" s="1"/>
  <c r="DL445" i="1" a="1"/>
  <c r="DL445" i="1" s="1"/>
  <c r="DL458" i="1" a="1"/>
  <c r="DL458" i="1" s="1"/>
  <c r="DL459" i="1" a="1"/>
  <c r="DL459" i="1" s="1"/>
  <c r="DL468" i="1" a="1"/>
  <c r="DL468" i="1" s="1"/>
  <c r="DL486" i="1" a="1"/>
  <c r="DL486" i="1" s="1"/>
  <c r="DL487" i="1" a="1"/>
  <c r="DL487" i="1" s="1"/>
  <c r="DL494" i="1" a="1"/>
  <c r="DL494" i="1" s="1"/>
  <c r="DL508" i="1" a="1"/>
  <c r="DL508" i="1" s="1"/>
  <c r="DL516" i="1" a="1"/>
  <c r="DL516" i="1" s="1"/>
  <c r="DL522" i="1" a="1"/>
  <c r="DL522" i="1" s="1"/>
  <c r="DL360" i="1" a="1"/>
  <c r="DL360" i="1" s="1"/>
  <c r="DL416" i="1" a="1"/>
  <c r="DL416" i="1" s="1"/>
  <c r="DL469" i="1" a="1"/>
  <c r="DL469" i="1" s="1"/>
  <c r="DL470" i="1" a="1"/>
  <c r="DL470" i="1" s="1"/>
  <c r="DL477" i="1" a="1"/>
  <c r="DL477" i="1" s="1"/>
  <c r="DL478" i="1" a="1"/>
  <c r="DL478" i="1" s="1"/>
  <c r="DL495" i="1" a="1"/>
  <c r="DL495" i="1" s="1"/>
  <c r="DL506" i="1" a="1"/>
  <c r="DL506" i="1" s="1"/>
  <c r="DL519" i="1" a="1"/>
  <c r="DL519" i="1" s="1"/>
  <c r="DL439" i="1" a="1"/>
  <c r="DL439" i="1" s="1"/>
  <c r="DL454" i="1" a="1"/>
  <c r="DL454" i="1" s="1"/>
  <c r="DL462" i="1" a="1"/>
  <c r="DL462" i="1" s="1"/>
  <c r="DL471" i="1" a="1"/>
  <c r="DL471" i="1" s="1"/>
  <c r="DL472" i="1" a="1"/>
  <c r="DL472" i="1" s="1"/>
  <c r="DL480" i="1" a="1"/>
  <c r="DL480" i="1" s="1"/>
  <c r="DL500" i="1" a="1"/>
  <c r="DL500" i="1" s="1"/>
  <c r="DL502" i="1" a="1"/>
  <c r="DL502" i="1" s="1"/>
  <c r="DL517" i="1" a="1"/>
  <c r="DL517" i="1" s="1"/>
  <c r="DL520" i="1" a="1"/>
  <c r="DL520" i="1" s="1"/>
  <c r="DL523" i="1" a="1"/>
  <c r="DL523" i="1" s="1"/>
  <c r="DL529" i="1" a="1"/>
  <c r="DL529" i="1" s="1"/>
  <c r="DL534" i="1" a="1"/>
  <c r="DL534" i="1" s="1"/>
  <c r="DL536" i="1" a="1"/>
  <c r="DL536" i="1" s="1"/>
  <c r="DL554" i="1" a="1"/>
  <c r="DL554" i="1" s="1"/>
  <c r="DL561" i="1" a="1"/>
  <c r="DL561" i="1" s="1"/>
  <c r="DL570" i="1" a="1"/>
  <c r="DL570" i="1" s="1"/>
  <c r="DL579" i="1" a="1"/>
  <c r="DL579" i="1" s="1"/>
  <c r="DL413" i="1" a="1"/>
  <c r="DL413" i="1" s="1"/>
  <c r="DL461" i="1" a="1"/>
  <c r="DL461" i="1" s="1"/>
  <c r="DL499" i="1" a="1"/>
  <c r="DL499" i="1" s="1"/>
  <c r="DL542" i="1" a="1"/>
  <c r="DL542" i="1" s="1"/>
  <c r="DL544" i="1" a="1"/>
  <c r="DL544" i="1" s="1"/>
  <c r="DL549" i="1" a="1"/>
  <c r="DL549" i="1" s="1"/>
  <c r="DL563" i="1" a="1"/>
  <c r="DL563" i="1" s="1"/>
  <c r="DL568" i="1" a="1"/>
  <c r="DL568" i="1" s="1"/>
  <c r="DL575" i="1" a="1"/>
  <c r="DL575" i="1" s="1"/>
  <c r="DL577" i="1" a="1"/>
  <c r="DL577" i="1" s="1"/>
  <c r="DL581" i="1" a="1"/>
  <c r="DL581" i="1" s="1"/>
  <c r="DL488" i="1" a="1"/>
  <c r="DL488" i="1" s="1"/>
  <c r="DL524" i="1" a="1"/>
  <c r="DL524" i="1" s="1"/>
  <c r="DL531" i="1" a="1"/>
  <c r="DL531" i="1" s="1"/>
  <c r="DL538" i="1" a="1"/>
  <c r="DL538" i="1" s="1"/>
  <c r="DL540" i="1" a="1"/>
  <c r="DL540" i="1" s="1"/>
  <c r="DL551" i="1" a="1"/>
  <c r="DL551" i="1" s="1"/>
  <c r="DL556" i="1" a="1"/>
  <c r="DL556" i="1" s="1"/>
  <c r="DL573" i="1" a="1"/>
  <c r="DL573" i="1" s="1"/>
  <c r="DL496" i="1" a="1"/>
  <c r="DL496" i="1" s="1"/>
  <c r="DL526" i="1" a="1"/>
  <c r="DL526" i="1" s="1"/>
  <c r="DL528" i="1" a="1"/>
  <c r="DL528" i="1" s="1"/>
  <c r="DL533" i="1" a="1"/>
  <c r="DL533" i="1" s="1"/>
  <c r="DL535" i="1" a="1"/>
  <c r="DL535" i="1" s="1"/>
  <c r="DL546" i="1" a="1"/>
  <c r="DL546" i="1" s="1"/>
  <c r="DL558" i="1" a="1"/>
  <c r="DL558" i="1" s="1"/>
  <c r="DL566" i="1" a="1"/>
  <c r="DL566" i="1" s="1"/>
  <c r="DL571" i="1" a="1"/>
  <c r="DL571" i="1" s="1"/>
  <c r="DL576" i="1" a="1"/>
  <c r="DL576" i="1" s="1"/>
  <c r="DL489" i="1" a="1"/>
  <c r="DL489" i="1" s="1"/>
  <c r="DL530" i="1" a="1"/>
  <c r="DL530" i="1" s="1"/>
  <c r="DL548" i="1" a="1"/>
  <c r="DL548" i="1" s="1"/>
  <c r="DL553" i="1" a="1"/>
  <c r="DL553" i="1" s="1"/>
  <c r="DL560" i="1" a="1"/>
  <c r="DL560" i="1" s="1"/>
  <c r="DL564" i="1" a="1"/>
  <c r="DL564" i="1" s="1"/>
  <c r="DL569" i="1" a="1"/>
  <c r="DL569" i="1" s="1"/>
  <c r="DL574" i="1" a="1"/>
  <c r="DL574" i="1" s="1"/>
  <c r="DL578" i="1" a="1"/>
  <c r="DL578" i="1" s="1"/>
  <c r="DL580" i="1" a="1"/>
  <c r="DL580" i="1" s="1"/>
  <c r="DL497" i="1" a="1"/>
  <c r="DL497" i="1" s="1"/>
  <c r="DL504" i="1" a="1"/>
  <c r="DL504" i="1" s="1"/>
  <c r="DL514" i="1" a="1"/>
  <c r="DL514" i="1" s="1"/>
  <c r="DL537" i="1" a="1"/>
  <c r="DL537" i="1" s="1"/>
  <c r="DL555" i="1" a="1"/>
  <c r="DL555" i="1" s="1"/>
  <c r="DL562" i="1" a="1"/>
  <c r="DL562" i="1" s="1"/>
  <c r="DL567" i="1" a="1"/>
  <c r="DL567" i="1" s="1"/>
  <c r="DL511" i="1" a="1"/>
  <c r="DL511" i="1" s="1"/>
  <c r="DL525" i="1" a="1"/>
  <c r="DL525" i="1" s="1"/>
  <c r="DL532" i="1" a="1"/>
  <c r="DL532" i="1" s="1"/>
  <c r="DL543" i="1" a="1"/>
  <c r="DL543" i="1" s="1"/>
  <c r="DL550" i="1" a="1"/>
  <c r="DL550" i="1" s="1"/>
  <c r="DL557" i="1" a="1"/>
  <c r="DL557" i="1" s="1"/>
  <c r="DL572" i="1" a="1"/>
  <c r="DL572" i="1" s="1"/>
  <c r="DL479" i="1" a="1"/>
  <c r="DL479" i="1" s="1"/>
  <c r="DL565" i="1" a="1"/>
  <c r="DL565" i="1" s="1"/>
  <c r="DL586" i="1" a="1"/>
  <c r="DL586" i="1" s="1"/>
  <c r="DL587" i="1" a="1"/>
  <c r="DL587" i="1" s="1"/>
  <c r="DL594" i="1" a="1"/>
  <c r="DL594" i="1" s="1"/>
  <c r="DL605" i="1" a="1"/>
  <c r="DL605" i="1" s="1"/>
  <c r="DL606" i="1" a="1"/>
  <c r="DL606" i="1" s="1"/>
  <c r="DL619" i="1" a="1"/>
  <c r="DL619" i="1" s="1"/>
  <c r="DL620" i="1" a="1"/>
  <c r="DL620" i="1" s="1"/>
  <c r="DL629" i="1" a="1"/>
  <c r="DL629" i="1" s="1"/>
  <c r="DL631" i="1" a="1"/>
  <c r="DL631" i="1" s="1"/>
  <c r="DL632" i="1" a="1"/>
  <c r="DL632" i="1" s="1"/>
  <c r="DL640" i="1" a="1"/>
  <c r="DL640" i="1" s="1"/>
  <c r="DL648" i="1" a="1"/>
  <c r="DL648" i="1" s="1"/>
  <c r="DL559" i="1" a="1"/>
  <c r="DL559" i="1" s="1"/>
  <c r="DL588" i="1" a="1"/>
  <c r="DL588" i="1" s="1"/>
  <c r="DL595" i="1" a="1"/>
  <c r="DL595" i="1" s="1"/>
  <c r="DL621" i="1" a="1"/>
  <c r="DL621" i="1" s="1"/>
  <c r="DL633" i="1" a="1"/>
  <c r="DL633" i="1" s="1"/>
  <c r="DL634" i="1" a="1"/>
  <c r="DL634" i="1" s="1"/>
  <c r="DL641" i="1" a="1"/>
  <c r="DL641" i="1" s="1"/>
  <c r="DL649" i="1" a="1"/>
  <c r="DL649" i="1" s="1"/>
  <c r="DL650" i="1" a="1"/>
  <c r="DL650" i="1" s="1"/>
  <c r="DL547" i="1" a="1"/>
  <c r="DL547" i="1" s="1"/>
  <c r="DL582" i="1" a="1"/>
  <c r="DL582" i="1" s="1"/>
  <c r="DL583" i="1" a="1"/>
  <c r="DL583" i="1" s="1"/>
  <c r="DL589" i="1" a="1"/>
  <c r="DL589" i="1" s="1"/>
  <c r="DL596" i="1" a="1"/>
  <c r="DL596" i="1" s="1"/>
  <c r="DL607" i="1" a="1"/>
  <c r="DL607" i="1" s="1"/>
  <c r="DL608" i="1" a="1"/>
  <c r="DL608" i="1" s="1"/>
  <c r="DL622" i="1" a="1"/>
  <c r="DL622" i="1" s="1"/>
  <c r="DL642" i="1" a="1"/>
  <c r="DL642" i="1" s="1"/>
  <c r="DL643" i="1" a="1"/>
  <c r="DL643" i="1" s="1"/>
  <c r="DL651" i="1" a="1"/>
  <c r="DL651" i="1" s="1"/>
  <c r="DL652" i="1" a="1"/>
  <c r="DL652" i="1" s="1"/>
  <c r="DL460" i="1" a="1"/>
  <c r="DL460" i="1" s="1"/>
  <c r="DL541" i="1" a="1"/>
  <c r="DL541" i="1" s="1"/>
  <c r="DL597" i="1" a="1"/>
  <c r="DL597" i="1" s="1"/>
  <c r="DL598" i="1" a="1"/>
  <c r="DL598" i="1" s="1"/>
  <c r="DL609" i="1" a="1"/>
  <c r="DL609" i="1" s="1"/>
  <c r="DL610" i="1" a="1"/>
  <c r="DL610" i="1" s="1"/>
  <c r="DL623" i="1" a="1"/>
  <c r="DL623" i="1" s="1"/>
  <c r="DL635" i="1" a="1"/>
  <c r="DL635" i="1" s="1"/>
  <c r="DL590" i="1" a="1"/>
  <c r="DL590" i="1" s="1"/>
  <c r="DL591" i="1" a="1"/>
  <c r="DL591" i="1" s="1"/>
  <c r="DL611" i="1" a="1"/>
  <c r="DL611" i="1" s="1"/>
  <c r="DL624" i="1" a="1"/>
  <c r="DL624" i="1" s="1"/>
  <c r="DL636" i="1" a="1"/>
  <c r="DL636" i="1" s="1"/>
  <c r="DL637" i="1" a="1"/>
  <c r="DL637" i="1" s="1"/>
  <c r="DL644" i="1" a="1"/>
  <c r="DL644" i="1" s="1"/>
  <c r="DL645" i="1" a="1"/>
  <c r="DL645" i="1" s="1"/>
  <c r="DL498" i="1" a="1"/>
  <c r="DL498" i="1" s="1"/>
  <c r="DL545" i="1" a="1"/>
  <c r="DL545" i="1" s="1"/>
  <c r="DL584" i="1" a="1"/>
  <c r="DL584" i="1" s="1"/>
  <c r="DL599" i="1" a="1"/>
  <c r="DL599" i="1" s="1"/>
  <c r="DL600" i="1" a="1"/>
  <c r="DL600" i="1" s="1"/>
  <c r="DL612" i="1" a="1"/>
  <c r="DL612" i="1" s="1"/>
  <c r="DL625" i="1" a="1"/>
  <c r="DL625" i="1" s="1"/>
  <c r="DL626" i="1" a="1"/>
  <c r="DL626" i="1" s="1"/>
  <c r="DL638" i="1" a="1"/>
  <c r="DL638" i="1" s="1"/>
  <c r="DL646" i="1" a="1"/>
  <c r="DL646" i="1" s="1"/>
  <c r="DL527" i="1" a="1"/>
  <c r="DL527" i="1" s="1"/>
  <c r="DL552" i="1" a="1"/>
  <c r="DL552" i="1" s="1"/>
  <c r="DL585" i="1" a="1"/>
  <c r="DL585" i="1" s="1"/>
  <c r="DL592" i="1" a="1"/>
  <c r="DL592" i="1" s="1"/>
  <c r="DL593" i="1" a="1"/>
  <c r="DL593" i="1" s="1"/>
  <c r="DL601" i="1" a="1"/>
  <c r="DL601" i="1" s="1"/>
  <c r="DL603" i="1" a="1"/>
  <c r="DL603" i="1" s="1"/>
  <c r="DL604" i="1" a="1"/>
  <c r="DL604" i="1" s="1"/>
  <c r="DL616" i="1" a="1"/>
  <c r="DL616" i="1" s="1"/>
  <c r="DL617" i="1" a="1"/>
  <c r="DL617" i="1" s="1"/>
  <c r="DL618" i="1" a="1"/>
  <c r="DL618" i="1" s="1"/>
  <c r="DL627" i="1" a="1"/>
  <c r="DL627" i="1" s="1"/>
  <c r="DL630" i="1" a="1"/>
  <c r="DL630" i="1" s="1"/>
  <c r="DL614" i="1" a="1"/>
  <c r="DL614" i="1" s="1"/>
  <c r="DL660" i="1" a="1"/>
  <c r="DL660" i="1" s="1"/>
  <c r="DL667" i="1" a="1"/>
  <c r="DL667" i="1" s="1"/>
  <c r="DL674" i="1" a="1"/>
  <c r="DL674" i="1" s="1"/>
  <c r="DL693" i="1" a="1"/>
  <c r="DL693" i="1" s="1"/>
  <c r="DL703" i="1" a="1"/>
  <c r="DL703" i="1" s="1"/>
  <c r="DL704" i="1" a="1"/>
  <c r="DL704" i="1" s="1"/>
  <c r="DL655" i="1" a="1"/>
  <c r="DL655" i="1" s="1"/>
  <c r="DL662" i="1" a="1"/>
  <c r="DL662" i="1" s="1"/>
  <c r="DL669" i="1" a="1"/>
  <c r="DL669" i="1" s="1"/>
  <c r="DL676" i="1" a="1"/>
  <c r="DL676" i="1" s="1"/>
  <c r="DL681" i="1" a="1"/>
  <c r="DL681" i="1" s="1"/>
  <c r="DL688" i="1" a="1"/>
  <c r="DL688" i="1" s="1"/>
  <c r="DL705" i="1" a="1"/>
  <c r="DL705" i="1" s="1"/>
  <c r="DL706" i="1" a="1"/>
  <c r="DL706" i="1" s="1"/>
  <c r="DL615" i="1" a="1"/>
  <c r="DL615" i="1" s="1"/>
  <c r="DL653" i="1" a="1"/>
  <c r="DL653" i="1" s="1"/>
  <c r="DL657" i="1" a="1"/>
  <c r="DL657" i="1" s="1"/>
  <c r="DL659" i="1" a="1"/>
  <c r="DL659" i="1" s="1"/>
  <c r="DL664" i="1" a="1"/>
  <c r="DL664" i="1" s="1"/>
  <c r="DL671" i="1" a="1"/>
  <c r="DL671" i="1" s="1"/>
  <c r="DL683" i="1" a="1"/>
  <c r="DL683" i="1" s="1"/>
  <c r="DL707" i="1" a="1"/>
  <c r="DL707" i="1" s="1"/>
  <c r="DL708" i="1" a="1"/>
  <c r="DL708" i="1" s="1"/>
  <c r="DL709" i="1" a="1"/>
  <c r="DL709" i="1" s="1"/>
  <c r="DL654" i="1" a="1"/>
  <c r="DL654" i="1" s="1"/>
  <c r="DL666" i="1" a="1"/>
  <c r="DL666" i="1" s="1"/>
  <c r="DL678" i="1" a="1"/>
  <c r="DL678" i="1" s="1"/>
  <c r="DL690" i="1" a="1"/>
  <c r="DL690" i="1" s="1"/>
  <c r="DL710" i="1" a="1"/>
  <c r="DL710" i="1" s="1"/>
  <c r="DL711" i="1" a="1"/>
  <c r="DL711" i="1" s="1"/>
  <c r="DL713" i="1" a="1"/>
  <c r="DL713" i="1" s="1"/>
  <c r="DL639" i="1" a="1"/>
  <c r="DL639" i="1" s="1"/>
  <c r="DL661" i="1" a="1"/>
  <c r="DL661" i="1" s="1"/>
  <c r="DL673" i="1" a="1"/>
  <c r="DL673" i="1" s="1"/>
  <c r="DL680" i="1" a="1"/>
  <c r="DL680" i="1" s="1"/>
  <c r="DL685" i="1" a="1"/>
  <c r="DL685" i="1" s="1"/>
  <c r="DL692" i="1" a="1"/>
  <c r="DL692" i="1" s="1"/>
  <c r="DL712" i="1" a="1"/>
  <c r="DL712" i="1" s="1"/>
  <c r="DL714" i="1" a="1"/>
  <c r="DL714" i="1" s="1"/>
  <c r="DL715" i="1" a="1"/>
  <c r="DL715" i="1" s="1"/>
  <c r="DL628" i="1" a="1"/>
  <c r="DL628" i="1" s="1"/>
  <c r="DL647" i="1" a="1"/>
  <c r="DL647" i="1" s="1"/>
  <c r="DL656" i="1" a="1"/>
  <c r="DL656" i="1" s="1"/>
  <c r="DL668" i="1" a="1"/>
  <c r="DL668" i="1" s="1"/>
  <c r="DL687" i="1" a="1"/>
  <c r="DL687" i="1" s="1"/>
  <c r="DL694" i="1" a="1"/>
  <c r="DL694" i="1" s="1"/>
  <c r="DL698" i="1" a="1"/>
  <c r="DL698" i="1" s="1"/>
  <c r="DL613" i="1" a="1"/>
  <c r="DL613" i="1" s="1"/>
  <c r="DL663" i="1" a="1"/>
  <c r="DL663" i="1" s="1"/>
  <c r="DL675" i="1" a="1"/>
  <c r="DL675" i="1" s="1"/>
  <c r="DL682" i="1" a="1"/>
  <c r="DL682" i="1" s="1"/>
  <c r="DL684" i="1" a="1"/>
  <c r="DL684" i="1" s="1"/>
  <c r="DL689" i="1" a="1"/>
  <c r="DL689" i="1" s="1"/>
  <c r="DL691" i="1" a="1"/>
  <c r="DL691" i="1" s="1"/>
  <c r="DL697" i="1" a="1"/>
  <c r="DL697" i="1" s="1"/>
  <c r="DL699" i="1" a="1"/>
  <c r="DL699" i="1" s="1"/>
  <c r="DL700" i="1" a="1"/>
  <c r="DL700" i="1" s="1"/>
  <c r="DL539" i="1" a="1"/>
  <c r="DL539" i="1" s="1"/>
  <c r="DL670" i="1" a="1"/>
  <c r="DL670" i="1" s="1"/>
  <c r="DL695" i="1" a="1"/>
  <c r="DL695" i="1" s="1"/>
  <c r="DL727" i="1" a="1"/>
  <c r="DL727" i="1" s="1"/>
  <c r="DL734" i="1" a="1"/>
  <c r="DL734" i="1" s="1"/>
  <c r="DL739" i="1" a="1"/>
  <c r="DL739" i="1" s="1"/>
  <c r="DL745" i="1" a="1"/>
  <c r="DL745" i="1" s="1"/>
  <c r="DL780" i="1" a="1"/>
  <c r="DL780" i="1" s="1"/>
  <c r="DL781" i="1" a="1"/>
  <c r="DL781" i="1" s="1"/>
  <c r="DL789" i="1" a="1"/>
  <c r="DL789" i="1" s="1"/>
  <c r="DL806" i="1" a="1"/>
  <c r="DL806" i="1" s="1"/>
  <c r="DL810" i="1" a="1"/>
  <c r="DL810" i="1" s="1"/>
  <c r="DL811" i="1" a="1"/>
  <c r="DL811" i="1" s="1"/>
  <c r="DL816" i="1" a="1"/>
  <c r="DL816" i="1" s="1"/>
  <c r="DL840" i="1" a="1"/>
  <c r="DL840" i="1" s="1"/>
  <c r="DL846" i="1" a="1"/>
  <c r="DL846" i="1" s="1"/>
  <c r="DL852" i="1" a="1"/>
  <c r="DL852" i="1" s="1"/>
  <c r="DL864" i="1" a="1"/>
  <c r="DL864" i="1" s="1"/>
  <c r="DL658" i="1" a="1"/>
  <c r="DL658" i="1" s="1"/>
  <c r="DL686" i="1" a="1"/>
  <c r="DL686" i="1" s="1"/>
  <c r="DL728" i="1" a="1"/>
  <c r="DL728" i="1" s="1"/>
  <c r="DL733" i="1" a="1"/>
  <c r="DL733" i="1" s="1"/>
  <c r="DL740" i="1" a="1"/>
  <c r="DL740" i="1" s="1"/>
  <c r="DL754" i="1" a="1"/>
  <c r="DL754" i="1" s="1"/>
  <c r="DL755" i="1" a="1"/>
  <c r="DL755" i="1" s="1"/>
  <c r="DL763" i="1" a="1"/>
  <c r="DL763" i="1" s="1"/>
  <c r="DL764" i="1" a="1"/>
  <c r="DL764" i="1" s="1"/>
  <c r="DL766" i="1" a="1"/>
  <c r="DL766" i="1" s="1"/>
  <c r="DL782" i="1" a="1"/>
  <c r="DL782" i="1" s="1"/>
  <c r="DL790" i="1" a="1"/>
  <c r="DL790" i="1" s="1"/>
  <c r="DL795" i="1" a="1"/>
  <c r="DL795" i="1" s="1"/>
  <c r="DL796" i="1" a="1"/>
  <c r="DL796" i="1" s="1"/>
  <c r="DL801" i="1" a="1"/>
  <c r="DL801" i="1" s="1"/>
  <c r="DL802" i="1" a="1"/>
  <c r="DL802" i="1" s="1"/>
  <c r="DL817" i="1" a="1"/>
  <c r="DL817" i="1" s="1"/>
  <c r="DL823" i="1" a="1"/>
  <c r="DL823" i="1" s="1"/>
  <c r="DL835" i="1" a="1"/>
  <c r="DL835" i="1" s="1"/>
  <c r="DL841" i="1" a="1"/>
  <c r="DL841" i="1" s="1"/>
  <c r="DL847" i="1" a="1"/>
  <c r="DL847" i="1" s="1"/>
  <c r="DL853" i="1" a="1"/>
  <c r="DL853" i="1" s="1"/>
  <c r="DL677" i="1" a="1"/>
  <c r="DL677" i="1" s="1"/>
  <c r="DL696" i="1" a="1"/>
  <c r="DL696" i="1" s="1"/>
  <c r="DL716" i="1" a="1"/>
  <c r="DL716" i="1" s="1"/>
  <c r="DL717" i="1" a="1"/>
  <c r="DL717" i="1" s="1"/>
  <c r="DL746" i="1" a="1"/>
  <c r="DL746" i="1" s="1"/>
  <c r="DL747" i="1" a="1"/>
  <c r="DL747" i="1" s="1"/>
  <c r="DL765" i="1" a="1"/>
  <c r="DL765" i="1" s="1"/>
  <c r="DL767" i="1" a="1"/>
  <c r="DL767" i="1" s="1"/>
  <c r="DL768" i="1" a="1"/>
  <c r="DL768" i="1" s="1"/>
  <c r="DL783" i="1" a="1"/>
  <c r="DL783" i="1" s="1"/>
  <c r="DL807" i="1" a="1"/>
  <c r="DL807" i="1" s="1"/>
  <c r="DL818" i="1" a="1"/>
  <c r="DL818" i="1" s="1"/>
  <c r="DL824" i="1" a="1"/>
  <c r="DL824" i="1" s="1"/>
  <c r="DL829" i="1" a="1"/>
  <c r="DL829" i="1" s="1"/>
  <c r="DL830" i="1" a="1"/>
  <c r="DL830" i="1" s="1"/>
  <c r="DL836" i="1" a="1"/>
  <c r="DL836" i="1" s="1"/>
  <c r="DL854" i="1" a="1"/>
  <c r="DL854" i="1" s="1"/>
  <c r="DL859" i="1" a="1"/>
  <c r="DL859" i="1" s="1"/>
  <c r="DL860" i="1" a="1"/>
  <c r="DL860" i="1" s="1"/>
  <c r="DL665" i="1" a="1"/>
  <c r="DL665" i="1" s="1"/>
  <c r="DL718" i="1" a="1"/>
  <c r="DL718" i="1" s="1"/>
  <c r="DL719" i="1" a="1"/>
  <c r="DL719" i="1" s="1"/>
  <c r="DL729" i="1" a="1"/>
  <c r="DL729" i="1" s="1"/>
  <c r="DL730" i="1" a="1"/>
  <c r="DL730" i="1" s="1"/>
  <c r="DL735" i="1" a="1"/>
  <c r="DL735" i="1" s="1"/>
  <c r="DL736" i="1" a="1"/>
  <c r="DL736" i="1" s="1"/>
  <c r="DL741" i="1" a="1"/>
  <c r="DL741" i="1" s="1"/>
  <c r="DL756" i="1" a="1"/>
  <c r="DL756" i="1" s="1"/>
  <c r="DL757" i="1" a="1"/>
  <c r="DL757" i="1" s="1"/>
  <c r="DL769" i="1" a="1"/>
  <c r="DL769" i="1" s="1"/>
  <c r="DL770" i="1" a="1"/>
  <c r="DL770" i="1" s="1"/>
  <c r="DL784" i="1" a="1"/>
  <c r="DL784" i="1" s="1"/>
  <c r="DL791" i="1" a="1"/>
  <c r="DL791" i="1" s="1"/>
  <c r="DL803" i="1" a="1"/>
  <c r="DL803" i="1" s="1"/>
  <c r="DL812" i="1" a="1"/>
  <c r="DL812" i="1" s="1"/>
  <c r="DL813" i="1" a="1"/>
  <c r="DL813" i="1" s="1"/>
  <c r="DL819" i="1" a="1"/>
  <c r="DL819" i="1" s="1"/>
  <c r="DL842" i="1" a="1"/>
  <c r="DL842" i="1" s="1"/>
  <c r="DL843" i="1" a="1"/>
  <c r="DL843" i="1" s="1"/>
  <c r="DL848" i="1" a="1"/>
  <c r="DL848" i="1" s="1"/>
  <c r="DL701" i="1" a="1"/>
  <c r="DL701" i="1" s="1"/>
  <c r="DL720" i="1" a="1"/>
  <c r="DL720" i="1" s="1"/>
  <c r="DL721" i="1" a="1"/>
  <c r="DL721" i="1" s="1"/>
  <c r="DL742" i="1" a="1"/>
  <c r="DL742" i="1" s="1"/>
  <c r="DL748" i="1" a="1"/>
  <c r="DL748" i="1" s="1"/>
  <c r="DL749" i="1" a="1"/>
  <c r="DL749" i="1" s="1"/>
  <c r="DL758" i="1" a="1"/>
  <c r="DL758" i="1" s="1"/>
  <c r="DL785" i="1" a="1"/>
  <c r="DL785" i="1" s="1"/>
  <c r="DL786" i="1" a="1"/>
  <c r="DL786" i="1" s="1"/>
  <c r="DL792" i="1" a="1"/>
  <c r="DL792" i="1" s="1"/>
  <c r="DL797" i="1" a="1"/>
  <c r="DL797" i="1" s="1"/>
  <c r="DL798" i="1" a="1"/>
  <c r="DL798" i="1" s="1"/>
  <c r="DL804" i="1" a="1"/>
  <c r="DL804" i="1" s="1"/>
  <c r="DL808" i="1" a="1"/>
  <c r="DL808" i="1" s="1"/>
  <c r="DL825" i="1" a="1"/>
  <c r="DL825" i="1" s="1"/>
  <c r="DL826" i="1" a="1"/>
  <c r="DL826" i="1" s="1"/>
  <c r="DL831" i="1" a="1"/>
  <c r="DL831" i="1" s="1"/>
  <c r="DL837" i="1" a="1"/>
  <c r="DL837" i="1" s="1"/>
  <c r="DL849" i="1" a="1"/>
  <c r="DL849" i="1" s="1"/>
  <c r="DL855" i="1" a="1"/>
  <c r="DL855" i="1" s="1"/>
  <c r="DL672" i="1" a="1"/>
  <c r="DL672" i="1" s="1"/>
  <c r="DL722" i="1" a="1"/>
  <c r="DL722" i="1" s="1"/>
  <c r="DL723" i="1" a="1"/>
  <c r="DL723" i="1" s="1"/>
  <c r="DL724" i="1" a="1"/>
  <c r="DL724" i="1" s="1"/>
  <c r="DL725" i="1" a="1"/>
  <c r="DL725" i="1" s="1"/>
  <c r="DL743" i="1" a="1"/>
  <c r="DL743" i="1" s="1"/>
  <c r="DL750" i="1" a="1"/>
  <c r="DL750" i="1" s="1"/>
  <c r="DL751" i="1" a="1"/>
  <c r="DL751" i="1" s="1"/>
  <c r="DL759" i="1" a="1"/>
  <c r="DL759" i="1" s="1"/>
  <c r="DL771" i="1" a="1"/>
  <c r="DL771" i="1" s="1"/>
  <c r="DL772" i="1" a="1"/>
  <c r="DL772" i="1" s="1"/>
  <c r="DL787" i="1" a="1"/>
  <c r="DL787" i="1" s="1"/>
  <c r="DL814" i="1" a="1"/>
  <c r="DL814" i="1" s="1"/>
  <c r="DL820" i="1" a="1"/>
  <c r="DL820" i="1" s="1"/>
  <c r="DL832" i="1" a="1"/>
  <c r="DL832" i="1" s="1"/>
  <c r="DL838" i="1" a="1"/>
  <c r="DL838" i="1" s="1"/>
  <c r="DL850" i="1" a="1"/>
  <c r="DL850" i="1" s="1"/>
  <c r="DL856" i="1" a="1"/>
  <c r="DL856" i="1" s="1"/>
  <c r="DL861" i="1" a="1"/>
  <c r="DL861" i="1" s="1"/>
  <c r="DL862" i="1" a="1"/>
  <c r="DL862" i="1" s="1"/>
  <c r="DL602" i="1" a="1"/>
  <c r="DL602" i="1" s="1"/>
  <c r="DL679" i="1" a="1"/>
  <c r="DL679" i="1" s="1"/>
  <c r="DL744" i="1" a="1"/>
  <c r="DL744" i="1" s="1"/>
  <c r="DL752" i="1" a="1"/>
  <c r="DL752" i="1" s="1"/>
  <c r="DL753" i="1" a="1"/>
  <c r="DL753" i="1" s="1"/>
  <c r="DL761" i="1" a="1"/>
  <c r="DL761" i="1" s="1"/>
  <c r="DL762" i="1" a="1"/>
  <c r="DL762" i="1" s="1"/>
  <c r="DL775" i="1" a="1"/>
  <c r="DL775" i="1" s="1"/>
  <c r="DL776" i="1" a="1"/>
  <c r="DL776" i="1" s="1"/>
  <c r="DL777" i="1" a="1"/>
  <c r="DL777" i="1" s="1"/>
  <c r="DL778" i="1" a="1"/>
  <c r="DL778" i="1" s="1"/>
  <c r="DL788" i="1" a="1"/>
  <c r="DL788" i="1" s="1"/>
  <c r="DL800" i="1" a="1"/>
  <c r="DL800" i="1" s="1"/>
  <c r="DL805" i="1" a="1"/>
  <c r="DL805" i="1" s="1"/>
  <c r="DL822" i="1" a="1"/>
  <c r="DL822" i="1" s="1"/>
  <c r="DL827" i="1" a="1"/>
  <c r="DL827" i="1" s="1"/>
  <c r="DL828" i="1" a="1"/>
  <c r="DL828" i="1" s="1"/>
  <c r="DL833" i="1" a="1"/>
  <c r="DL833" i="1" s="1"/>
  <c r="DL834" i="1" a="1"/>
  <c r="DL834" i="1" s="1"/>
  <c r="DL857" i="1" a="1"/>
  <c r="DL857" i="1" s="1"/>
  <c r="DL858" i="1" a="1"/>
  <c r="DL858" i="1" s="1"/>
  <c r="DL863" i="1" a="1"/>
  <c r="DL863" i="1" s="1"/>
  <c r="DL774" i="1" a="1"/>
  <c r="DL774" i="1" s="1"/>
  <c r="DL793" i="1" a="1"/>
  <c r="DL793" i="1" s="1"/>
  <c r="DL815" i="1" a="1"/>
  <c r="DL815" i="1" s="1"/>
  <c r="DL872" i="1" a="1"/>
  <c r="DL872" i="1" s="1"/>
  <c r="DL878" i="1" a="1"/>
  <c r="DL878" i="1" s="1"/>
  <c r="DL884" i="1" a="1"/>
  <c r="DL884" i="1" s="1"/>
  <c r="DL902" i="1" a="1"/>
  <c r="DL902" i="1" s="1"/>
  <c r="DL911" i="1" a="1"/>
  <c r="DL911" i="1" s="1"/>
  <c r="DL912" i="1" a="1"/>
  <c r="DL912" i="1" s="1"/>
  <c r="DL918" i="1" a="1"/>
  <c r="DL918" i="1" s="1"/>
  <c r="DL921" i="1" a="1"/>
  <c r="DL921" i="1" s="1"/>
  <c r="DL928" i="1" a="1"/>
  <c r="DL928" i="1" s="1"/>
  <c r="DL935" i="1" a="1"/>
  <c r="DL935" i="1" s="1"/>
  <c r="DL942" i="1" a="1"/>
  <c r="DL942" i="1" s="1"/>
  <c r="DL952" i="1" a="1"/>
  <c r="DL952" i="1" s="1"/>
  <c r="DL956" i="1" a="1"/>
  <c r="DL956" i="1" s="1"/>
  <c r="DL958" i="1" a="1"/>
  <c r="DL958" i="1" s="1"/>
  <c r="DL970" i="1" a="1"/>
  <c r="DL970" i="1" s="1"/>
  <c r="DL974" i="1" a="1"/>
  <c r="DL974" i="1" s="1"/>
  <c r="DL702" i="1" a="1"/>
  <c r="DL702" i="1" s="1"/>
  <c r="DL845" i="1" a="1"/>
  <c r="DL845" i="1" s="1"/>
  <c r="DL867" i="1" a="1"/>
  <c r="DL867" i="1" s="1"/>
  <c r="DL873" i="1" a="1"/>
  <c r="DL873" i="1" s="1"/>
  <c r="DL879" i="1" a="1"/>
  <c r="DL879" i="1" s="1"/>
  <c r="DL885" i="1" a="1"/>
  <c r="DL885" i="1" s="1"/>
  <c r="DL891" i="1" a="1"/>
  <c r="DL891" i="1" s="1"/>
  <c r="DL892" i="1" a="1"/>
  <c r="DL892" i="1" s="1"/>
  <c r="DL899" i="1" a="1"/>
  <c r="DL899" i="1" s="1"/>
  <c r="DL900" i="1" a="1"/>
  <c r="DL900" i="1" s="1"/>
  <c r="DL923" i="1" a="1"/>
  <c r="DL923" i="1" s="1"/>
  <c r="DL925" i="1" a="1"/>
  <c r="DL925" i="1" s="1"/>
  <c r="DL930" i="1" a="1"/>
  <c r="DL930" i="1" s="1"/>
  <c r="DL937" i="1" a="1"/>
  <c r="DL937" i="1" s="1"/>
  <c r="DL965" i="1" a="1"/>
  <c r="DL965" i="1" s="1"/>
  <c r="DL726" i="1" a="1"/>
  <c r="DL726" i="1" s="1"/>
  <c r="DL737" i="1" a="1"/>
  <c r="DL737" i="1" s="1"/>
  <c r="DL779" i="1" a="1"/>
  <c r="DL779" i="1" s="1"/>
  <c r="DL794" i="1" a="1"/>
  <c r="DL794" i="1" s="1"/>
  <c r="DL868" i="1" a="1"/>
  <c r="DL868" i="1" s="1"/>
  <c r="DL886" i="1" a="1"/>
  <c r="DL886" i="1" s="1"/>
  <c r="DL917" i="1" a="1"/>
  <c r="DL917" i="1" s="1"/>
  <c r="DL920" i="1" a="1"/>
  <c r="DL920" i="1" s="1"/>
  <c r="DL932" i="1" a="1"/>
  <c r="DL932" i="1" s="1"/>
  <c r="DL939" i="1" a="1"/>
  <c r="DL939" i="1" s="1"/>
  <c r="DL944" i="1" a="1"/>
  <c r="DL944" i="1" s="1"/>
  <c r="DL948" i="1" a="1"/>
  <c r="DL948" i="1" s="1"/>
  <c r="DL961" i="1" a="1"/>
  <c r="DL961" i="1" s="1"/>
  <c r="DL976" i="1" a="1"/>
  <c r="DL976" i="1" s="1"/>
  <c r="DL978" i="1" a="1"/>
  <c r="DL978" i="1" s="1"/>
  <c r="DL984" i="1" a="1"/>
  <c r="DL984" i="1" s="1"/>
  <c r="DL760" i="1" a="1"/>
  <c r="DL760" i="1" s="1"/>
  <c r="DL809" i="1" a="1"/>
  <c r="DL809" i="1" s="1"/>
  <c r="DL874" i="1" a="1"/>
  <c r="DL874" i="1" s="1"/>
  <c r="DL875" i="1" a="1"/>
  <c r="DL875" i="1" s="1"/>
  <c r="DL880" i="1" a="1"/>
  <c r="DL880" i="1" s="1"/>
  <c r="DL893" i="1" a="1"/>
  <c r="DL893" i="1" s="1"/>
  <c r="DL894" i="1" a="1"/>
  <c r="DL894" i="1" s="1"/>
  <c r="DL922" i="1" a="1"/>
  <c r="DL922" i="1" s="1"/>
  <c r="DL927" i="1" a="1"/>
  <c r="DL927" i="1" s="1"/>
  <c r="DL951" i="1" a="1"/>
  <c r="DL951" i="1" s="1"/>
  <c r="DL955" i="1" a="1"/>
  <c r="DL955" i="1" s="1"/>
  <c r="DL963" i="1" a="1"/>
  <c r="DL963" i="1" s="1"/>
  <c r="DL967" i="1" a="1"/>
  <c r="DL967" i="1" s="1"/>
  <c r="DL973" i="1" a="1"/>
  <c r="DL973" i="1" s="1"/>
  <c r="DL980" i="1" a="1"/>
  <c r="DL980" i="1" s="1"/>
  <c r="DL982" i="1" a="1"/>
  <c r="DL982" i="1" s="1"/>
  <c r="DL738" i="1" a="1"/>
  <c r="DL738" i="1" s="1"/>
  <c r="DL839" i="1" a="1"/>
  <c r="DL839" i="1" s="1"/>
  <c r="DL869" i="1" a="1"/>
  <c r="DL869" i="1" s="1"/>
  <c r="DL881" i="1" a="1"/>
  <c r="DL881" i="1" s="1"/>
  <c r="DL887" i="1" a="1"/>
  <c r="DL887" i="1" s="1"/>
  <c r="DL888" i="1" a="1"/>
  <c r="DL888" i="1" s="1"/>
  <c r="DL895" i="1" a="1"/>
  <c r="DL895" i="1" s="1"/>
  <c r="DL901" i="1" a="1"/>
  <c r="DL901" i="1" s="1"/>
  <c r="DL903" i="1" a="1"/>
  <c r="DL903" i="1" s="1"/>
  <c r="DL916" i="1" a="1"/>
  <c r="DL916" i="1" s="1"/>
  <c r="DL929" i="1" a="1"/>
  <c r="DL929" i="1" s="1"/>
  <c r="DL934" i="1" a="1"/>
  <c r="DL934" i="1" s="1"/>
  <c r="DL941" i="1" a="1"/>
  <c r="DL941" i="1" s="1"/>
  <c r="DL947" i="1" a="1"/>
  <c r="DL947" i="1" s="1"/>
  <c r="DL950" i="1" a="1"/>
  <c r="DL950" i="1" s="1"/>
  <c r="DL954" i="1" a="1"/>
  <c r="DL954" i="1" s="1"/>
  <c r="DL959" i="1" a="1"/>
  <c r="DL959" i="1" s="1"/>
  <c r="DL969" i="1" a="1"/>
  <c r="DL969" i="1" s="1"/>
  <c r="DL971" i="1" a="1"/>
  <c r="DL971" i="1" s="1"/>
  <c r="DL975" i="1" a="1"/>
  <c r="DL975" i="1" s="1"/>
  <c r="DL731" i="1" a="1"/>
  <c r="DL731" i="1" s="1"/>
  <c r="DL799" i="1" a="1"/>
  <c r="DL799" i="1" s="1"/>
  <c r="DL821" i="1" a="1"/>
  <c r="DL821" i="1" s="1"/>
  <c r="DL870" i="1" a="1"/>
  <c r="DL870" i="1" s="1"/>
  <c r="DL882" i="1" a="1"/>
  <c r="DL882" i="1" s="1"/>
  <c r="DL896" i="1" a="1"/>
  <c r="DL896" i="1" s="1"/>
  <c r="DL904" i="1" a="1"/>
  <c r="DL904" i="1" s="1"/>
  <c r="DL905" i="1" a="1"/>
  <c r="DL905" i="1" s="1"/>
  <c r="DL915" i="1" a="1"/>
  <c r="DL915" i="1" s="1"/>
  <c r="DL924" i="1" a="1"/>
  <c r="DL924" i="1" s="1"/>
  <c r="DL936" i="1" a="1"/>
  <c r="DL936" i="1" s="1"/>
  <c r="DL943" i="1" a="1"/>
  <c r="DL943" i="1" s="1"/>
  <c r="DL946" i="1" a="1"/>
  <c r="DL946" i="1" s="1"/>
  <c r="DL773" i="1" a="1"/>
  <c r="DL773" i="1" s="1"/>
  <c r="DL851" i="1" a="1"/>
  <c r="DL851" i="1" s="1"/>
  <c r="DL871" i="1" a="1"/>
  <c r="DL871" i="1" s="1"/>
  <c r="DL876" i="1" a="1"/>
  <c r="DL876" i="1" s="1"/>
  <c r="DL877" i="1" a="1"/>
  <c r="DL877" i="1" s="1"/>
  <c r="DL883" i="1" a="1"/>
  <c r="DL883" i="1" s="1"/>
  <c r="DL889" i="1" a="1"/>
  <c r="DL889" i="1" s="1"/>
  <c r="DL890" i="1" a="1"/>
  <c r="DL890" i="1" s="1"/>
  <c r="DL906" i="1" a="1"/>
  <c r="DL906" i="1" s="1"/>
  <c r="DL907" i="1" a="1"/>
  <c r="DL907" i="1" s="1"/>
  <c r="DL926" i="1" a="1"/>
  <c r="DL926" i="1" s="1"/>
  <c r="DL931" i="1" a="1"/>
  <c r="DL931" i="1" s="1"/>
  <c r="DL938" i="1" a="1"/>
  <c r="DL938" i="1" s="1"/>
  <c r="DL957" i="1" a="1"/>
  <c r="DL957" i="1" s="1"/>
  <c r="DL966" i="1" a="1"/>
  <c r="DL966" i="1" s="1"/>
  <c r="DL977" i="1" a="1"/>
  <c r="DL977" i="1" s="1"/>
  <c r="DL933" i="1" a="1"/>
  <c r="DL933" i="1" s="1"/>
  <c r="DL994" i="1" a="1"/>
  <c r="DL994" i="1" s="1"/>
  <c r="DL997" i="1" a="1"/>
  <c r="DL997" i="1" s="1"/>
  <c r="DL1000" i="1" a="1"/>
  <c r="DL1000" i="1" s="1"/>
  <c r="DL1021" i="1" a="1"/>
  <c r="DL1021" i="1" s="1"/>
  <c r="DL1024" i="1" a="1"/>
  <c r="DL1024" i="1" s="1"/>
  <c r="DL1030" i="1" a="1"/>
  <c r="DL1030" i="1" s="1"/>
  <c r="DL1037" i="1" a="1"/>
  <c r="DL1037" i="1" s="1"/>
  <c r="DL1042" i="1" a="1"/>
  <c r="DL1042" i="1" s="1"/>
  <c r="DL1055" i="1" a="1"/>
  <c r="DL1055" i="1" s="1"/>
  <c r="DL1063" i="1" a="1"/>
  <c r="DL1063" i="1" s="1"/>
  <c r="DL898" i="1" a="1"/>
  <c r="DL898" i="1" s="1"/>
  <c r="DL964" i="1" a="1"/>
  <c r="DL964" i="1" s="1"/>
  <c r="DL983" i="1" a="1"/>
  <c r="DL983" i="1" s="1"/>
  <c r="DL986" i="1" a="1"/>
  <c r="DL986" i="1" s="1"/>
  <c r="DL991" i="1" a="1"/>
  <c r="DL991" i="1" s="1"/>
  <c r="DL1004" i="1" a="1"/>
  <c r="DL1004" i="1" s="1"/>
  <c r="DL1016" i="1" a="1"/>
  <c r="DL1016" i="1" s="1"/>
  <c r="DL1032" i="1" a="1"/>
  <c r="DL1032" i="1" s="1"/>
  <c r="DL1039" i="1" a="1"/>
  <c r="DL1039" i="1" s="1"/>
  <c r="DL1046" i="1" a="1"/>
  <c r="DL1046" i="1" s="1"/>
  <c r="DL1058" i="1" a="1"/>
  <c r="DL1058" i="1" s="1"/>
  <c r="DL1068" i="1" a="1"/>
  <c r="DL1068" i="1" s="1"/>
  <c r="DL1071" i="1" a="1"/>
  <c r="DL1071" i="1" s="1"/>
  <c r="DL1074" i="1" a="1"/>
  <c r="DL1074" i="1" s="1"/>
  <c r="DL1077" i="1" a="1"/>
  <c r="DL1077" i="1" s="1"/>
  <c r="DL865" i="1" a="1"/>
  <c r="DL865" i="1" s="1"/>
  <c r="DL910" i="1" a="1"/>
  <c r="DL910" i="1" s="1"/>
  <c r="DL940" i="1" a="1"/>
  <c r="DL940" i="1" s="1"/>
  <c r="DL949" i="1" a="1"/>
  <c r="DL949" i="1" s="1"/>
  <c r="DL1009" i="1" a="1"/>
  <c r="DL1009" i="1" s="1"/>
  <c r="DL1011" i="1" a="1"/>
  <c r="DL1011" i="1" s="1"/>
  <c r="DL1018" i="1" a="1"/>
  <c r="DL1018" i="1" s="1"/>
  <c r="DL1049" i="1" a="1"/>
  <c r="DL1049" i="1" s="1"/>
  <c r="DL1052" i="1" a="1"/>
  <c r="DL1052" i="1" s="1"/>
  <c r="DL1060" i="1" a="1"/>
  <c r="DL1060" i="1" s="1"/>
  <c r="DL1062" i="1" a="1"/>
  <c r="DL1062" i="1" s="1"/>
  <c r="DL1078" i="1" a="1"/>
  <c r="DL1078" i="1" s="1"/>
  <c r="DL1079" i="1" a="1"/>
  <c r="DL1079" i="1" s="1"/>
  <c r="DL1101" i="1" a="1"/>
  <c r="DL1101" i="1" s="1"/>
  <c r="DL1102" i="1" a="1"/>
  <c r="DL1102" i="1" s="1"/>
  <c r="DL1103" i="1" a="1"/>
  <c r="DL1103" i="1" s="1"/>
  <c r="DL1104" i="1" a="1"/>
  <c r="DL1104" i="1" s="1"/>
  <c r="DL1105" i="1" a="1"/>
  <c r="DL1105" i="1" s="1"/>
  <c r="DL1106" i="1" a="1"/>
  <c r="DL1106" i="1" s="1"/>
  <c r="DL1107" i="1" a="1"/>
  <c r="DL1107" i="1" s="1"/>
  <c r="DL1108" i="1" a="1"/>
  <c r="DL1108" i="1" s="1"/>
  <c r="DL1109" i="1" a="1"/>
  <c r="DL1109" i="1" s="1"/>
  <c r="DL1110" i="1" a="1"/>
  <c r="DL1110" i="1" s="1"/>
  <c r="DL1111" i="1" a="1"/>
  <c r="DL1111" i="1" s="1"/>
  <c r="DL1112" i="1" a="1"/>
  <c r="DL1112" i="1" s="1"/>
  <c r="DL913" i="1" a="1"/>
  <c r="DL913" i="1" s="1"/>
  <c r="DL968" i="1" a="1"/>
  <c r="DL968" i="1" s="1"/>
  <c r="DL989" i="1" a="1"/>
  <c r="DL989" i="1" s="1"/>
  <c r="DL995" i="1" a="1"/>
  <c r="DL995" i="1" s="1"/>
  <c r="DL998" i="1" a="1"/>
  <c r="DL998" i="1" s="1"/>
  <c r="DL1001" i="1" a="1"/>
  <c r="DL1001" i="1" s="1"/>
  <c r="DL1007" i="1" a="1"/>
  <c r="DL1007" i="1" s="1"/>
  <c r="DL1023" i="1" a="1"/>
  <c r="DL1023" i="1" s="1"/>
  <c r="DL1027" i="1" a="1"/>
  <c r="DL1027" i="1" s="1"/>
  <c r="DL1029" i="1" a="1"/>
  <c r="DL1029" i="1" s="1"/>
  <c r="DL1034" i="1" a="1"/>
  <c r="DL1034" i="1" s="1"/>
  <c r="DL1041" i="1" a="1"/>
  <c r="DL1041" i="1" s="1"/>
  <c r="DL1043" i="1" a="1"/>
  <c r="DL1043" i="1" s="1"/>
  <c r="DL1054" i="1" a="1"/>
  <c r="DL1054" i="1" s="1"/>
  <c r="DL1056" i="1" a="1"/>
  <c r="DL1056" i="1" s="1"/>
  <c r="DL1066" i="1" a="1"/>
  <c r="DL1066" i="1" s="1"/>
  <c r="DL1069" i="1" a="1"/>
  <c r="DL1069" i="1" s="1"/>
  <c r="DL1080" i="1" a="1"/>
  <c r="DL1080" i="1" s="1"/>
  <c r="DL1081" i="1" a="1"/>
  <c r="DL1081" i="1" s="1"/>
  <c r="DL1085" i="1" a="1"/>
  <c r="DL1085" i="1" s="1"/>
  <c r="DL1086" i="1" a="1"/>
  <c r="DL1086" i="1" s="1"/>
  <c r="DL1087" i="1" a="1"/>
  <c r="DL1087" i="1" s="1"/>
  <c r="DL1088" i="1" a="1"/>
  <c r="DL1088" i="1" s="1"/>
  <c r="DL1089" i="1" a="1"/>
  <c r="DL1089" i="1" s="1"/>
  <c r="DL1090" i="1" a="1"/>
  <c r="DL1090" i="1" s="1"/>
  <c r="DL1091" i="1" a="1"/>
  <c r="DL1091" i="1" s="1"/>
  <c r="DL1092" i="1" a="1"/>
  <c r="DL1092" i="1" s="1"/>
  <c r="DL1093" i="1" a="1"/>
  <c r="DL1093" i="1" s="1"/>
  <c r="DL1094" i="1" a="1"/>
  <c r="DL1094" i="1" s="1"/>
  <c r="DL1095" i="1" a="1"/>
  <c r="DL1095" i="1" s="1"/>
  <c r="DL1096" i="1" a="1"/>
  <c r="DL1096" i="1" s="1"/>
  <c r="DL1097" i="1" a="1"/>
  <c r="DL1097" i="1" s="1"/>
  <c r="DL1098" i="1" a="1"/>
  <c r="DL1098" i="1" s="1"/>
  <c r="DL1099" i="1" a="1"/>
  <c r="DL1099" i="1" s="1"/>
  <c r="DL1100" i="1" a="1"/>
  <c r="DL1100" i="1" s="1"/>
  <c r="DL844" i="1" a="1"/>
  <c r="DL844" i="1" s="1"/>
  <c r="DL866" i="1" a="1"/>
  <c r="DL866" i="1" s="1"/>
  <c r="DL908" i="1" a="1"/>
  <c r="DL908" i="1" s="1"/>
  <c r="DL919" i="1" a="1"/>
  <c r="DL919" i="1" s="1"/>
  <c r="DL962" i="1" a="1"/>
  <c r="DL962" i="1" s="1"/>
  <c r="DL981" i="1" a="1"/>
  <c r="DL981" i="1" s="1"/>
  <c r="DL992" i="1" a="1"/>
  <c r="DL992" i="1" s="1"/>
  <c r="DL999" i="1" a="1"/>
  <c r="DL999" i="1" s="1"/>
  <c r="DL1005" i="1" a="1"/>
  <c r="DL1005" i="1" s="1"/>
  <c r="DL1013" i="1" a="1"/>
  <c r="DL1013" i="1" s="1"/>
  <c r="DL1020" i="1" a="1"/>
  <c r="DL1020" i="1" s="1"/>
  <c r="DL1022" i="1" a="1"/>
  <c r="DL1022" i="1" s="1"/>
  <c r="DL1031" i="1" a="1"/>
  <c r="DL1031" i="1" s="1"/>
  <c r="DL1036" i="1" a="1"/>
  <c r="DL1036" i="1" s="1"/>
  <c r="DL1050" i="1" a="1"/>
  <c r="DL1050" i="1" s="1"/>
  <c r="DL1057" i="1" a="1"/>
  <c r="DL1057" i="1" s="1"/>
  <c r="DL1065" i="1" a="1"/>
  <c r="DL1065" i="1" s="1"/>
  <c r="DL1072" i="1" a="1"/>
  <c r="DL1072" i="1" s="1"/>
  <c r="DL1075" i="1" a="1"/>
  <c r="DL1075" i="1" s="1"/>
  <c r="DL1082" i="1" a="1"/>
  <c r="DL1082" i="1" s="1"/>
  <c r="DL1083" i="1" a="1"/>
  <c r="DL1083" i="1" s="1"/>
  <c r="DL1084" i="1" a="1"/>
  <c r="DL1084" i="1" s="1"/>
  <c r="DL953" i="1" a="1"/>
  <c r="DL953" i="1" s="1"/>
  <c r="DL972" i="1" a="1"/>
  <c r="DL972" i="1" s="1"/>
  <c r="DL987" i="1" a="1"/>
  <c r="DL987" i="1" s="1"/>
  <c r="DL990" i="1" a="1"/>
  <c r="DL990" i="1" s="1"/>
  <c r="DL1015" i="1" a="1"/>
  <c r="DL1015" i="1" s="1"/>
  <c r="DL1017" i="1" a="1"/>
  <c r="DL1017" i="1" s="1"/>
  <c r="DL1026" i="1" a="1"/>
  <c r="DL1026" i="1" s="1"/>
  <c r="DL1038" i="1" a="1"/>
  <c r="DL1038" i="1" s="1"/>
  <c r="DL1044" i="1" a="1"/>
  <c r="DL1044" i="1" s="1"/>
  <c r="DL897" i="1" a="1"/>
  <c r="DL897" i="1" s="1"/>
  <c r="DL909" i="1" a="1"/>
  <c r="DL909" i="1" s="1"/>
  <c r="DL945" i="1" a="1"/>
  <c r="DL945" i="1" s="1"/>
  <c r="DL960" i="1" a="1"/>
  <c r="DL960" i="1" s="1"/>
  <c r="DL979" i="1" a="1"/>
  <c r="DL979" i="1" s="1"/>
  <c r="DL985" i="1" a="1"/>
  <c r="DL985" i="1" s="1"/>
  <c r="DL988" i="1" a="1"/>
  <c r="DL988" i="1" s="1"/>
  <c r="DL1003" i="1" a="1"/>
  <c r="DL1003" i="1" s="1"/>
  <c r="DL1006" i="1" a="1"/>
  <c r="DL1006" i="1" s="1"/>
  <c r="DL1008" i="1" a="1"/>
  <c r="DL1008" i="1" s="1"/>
  <c r="DL1014" i="1" a="1"/>
  <c r="DL1014" i="1" s="1"/>
  <c r="DL1019" i="1" a="1"/>
  <c r="DL1019" i="1" s="1"/>
  <c r="DL1025" i="1" a="1"/>
  <c r="DL1025" i="1" s="1"/>
  <c r="DL1028" i="1" a="1"/>
  <c r="DL1028" i="1" s="1"/>
  <c r="DL1035" i="1" a="1"/>
  <c r="DL1035" i="1" s="1"/>
  <c r="DL1040" i="1" a="1"/>
  <c r="DL1040" i="1" s="1"/>
  <c r="DL1045" i="1" a="1"/>
  <c r="DL1045" i="1" s="1"/>
  <c r="DL1048" i="1" a="1"/>
  <c r="DL1048" i="1" s="1"/>
  <c r="DL1051" i="1" a="1"/>
  <c r="DL1051" i="1" s="1"/>
  <c r="DL1061" i="1" a="1"/>
  <c r="DL1061" i="1" s="1"/>
  <c r="DL1076" i="1" a="1"/>
  <c r="DL1076" i="1" s="1"/>
  <c r="DL732" i="1" a="1"/>
  <c r="DL732" i="1" s="1"/>
  <c r="DL1197" i="1" a="1"/>
  <c r="DL1197" i="1" s="1"/>
  <c r="DL1198" i="1" a="1"/>
  <c r="DL1198" i="1" s="1"/>
  <c r="DL1199" i="1" a="1"/>
  <c r="DL1199" i="1" s="1"/>
  <c r="DL1200" i="1" a="1"/>
  <c r="DL1200" i="1" s="1"/>
  <c r="DL1201" i="1" a="1"/>
  <c r="DL1201" i="1" s="1"/>
  <c r="DL1202" i="1" a="1"/>
  <c r="DL1202" i="1" s="1"/>
  <c r="DL1203" i="1" a="1"/>
  <c r="DL1203" i="1" s="1"/>
  <c r="DL1204" i="1" a="1"/>
  <c r="DL1204" i="1" s="1"/>
  <c r="DL1205" i="1" a="1"/>
  <c r="DL1205" i="1" s="1"/>
  <c r="DL1206" i="1" a="1"/>
  <c r="DL1206" i="1" s="1"/>
  <c r="DL1207" i="1" a="1"/>
  <c r="DL1207" i="1" s="1"/>
  <c r="DL1208" i="1" a="1"/>
  <c r="DL1208" i="1" s="1"/>
  <c r="DL1209" i="1" a="1"/>
  <c r="DL1209" i="1" s="1"/>
  <c r="DL1210" i="1" a="1"/>
  <c r="DL1210" i="1" s="1"/>
  <c r="DL1211" i="1" a="1"/>
  <c r="DL1211" i="1" s="1"/>
  <c r="DL1212" i="1" a="1"/>
  <c r="DL1212" i="1" s="1"/>
  <c r="DL1238" i="1" a="1"/>
  <c r="DL1238" i="1" s="1"/>
  <c r="DL1239" i="1" a="1"/>
  <c r="DL1239" i="1" s="1"/>
  <c r="DL1149" i="1" a="1"/>
  <c r="DL1149" i="1" s="1"/>
  <c r="DL1150" i="1" a="1"/>
  <c r="DL1150" i="1" s="1"/>
  <c r="DL1151" i="1" a="1"/>
  <c r="DL1151" i="1" s="1"/>
  <c r="DL1152" i="1" a="1"/>
  <c r="DL1152" i="1" s="1"/>
  <c r="DL1153" i="1" a="1"/>
  <c r="DL1153" i="1" s="1"/>
  <c r="DL1181" i="1" a="1"/>
  <c r="DL1181" i="1" s="1"/>
  <c r="DL1182" i="1" a="1"/>
  <c r="DL1182" i="1" s="1"/>
  <c r="DL1183" i="1" a="1"/>
  <c r="DL1183" i="1" s="1"/>
  <c r="DL1184" i="1" a="1"/>
  <c r="DL1184" i="1" s="1"/>
  <c r="DL1185" i="1" a="1"/>
  <c r="DL1185" i="1" s="1"/>
  <c r="DL1186" i="1" a="1"/>
  <c r="DL1186" i="1" s="1"/>
  <c r="DL1187" i="1" a="1"/>
  <c r="DL1187" i="1" s="1"/>
  <c r="DL1188" i="1" a="1"/>
  <c r="DL1188" i="1" s="1"/>
  <c r="DL1189" i="1" a="1"/>
  <c r="DL1189" i="1" s="1"/>
  <c r="DL1190" i="1" a="1"/>
  <c r="DL1190" i="1" s="1"/>
  <c r="DL1191" i="1" a="1"/>
  <c r="DL1191" i="1" s="1"/>
  <c r="DL1192" i="1" a="1"/>
  <c r="DL1192" i="1" s="1"/>
  <c r="DL1193" i="1" a="1"/>
  <c r="DL1193" i="1" s="1"/>
  <c r="DL1194" i="1" a="1"/>
  <c r="DL1194" i="1" s="1"/>
  <c r="DL1195" i="1" a="1"/>
  <c r="DL1195" i="1" s="1"/>
  <c r="DL1196" i="1" a="1"/>
  <c r="DL1196" i="1" s="1"/>
  <c r="DL1240" i="1" a="1"/>
  <c r="DL1240" i="1" s="1"/>
  <c r="DL1241" i="1" a="1"/>
  <c r="DL1241" i="1" s="1"/>
  <c r="DL1244" i="1" a="1"/>
  <c r="DL1244" i="1" s="1"/>
  <c r="DL1248" i="1" a="1"/>
  <c r="DL1248" i="1" s="1"/>
  <c r="DL1033" i="1" a="1"/>
  <c r="DL1033" i="1" s="1"/>
  <c r="DL1059" i="1" a="1"/>
  <c r="DL1059" i="1" s="1"/>
  <c r="DL1133" i="1" a="1"/>
  <c r="DL1133" i="1" s="1"/>
  <c r="DL1134" i="1" a="1"/>
  <c r="DL1134" i="1" s="1"/>
  <c r="DL1135" i="1" a="1"/>
  <c r="DL1135" i="1" s="1"/>
  <c r="DL1136" i="1" a="1"/>
  <c r="DL1136" i="1" s="1"/>
  <c r="DL1137" i="1" a="1"/>
  <c r="DL1137" i="1" s="1"/>
  <c r="DL1138" i="1" a="1"/>
  <c r="DL1138" i="1" s="1"/>
  <c r="DL1139" i="1" a="1"/>
  <c r="DL1139" i="1" s="1"/>
  <c r="DL1140" i="1" a="1"/>
  <c r="DL1140" i="1" s="1"/>
  <c r="DL1141" i="1" a="1"/>
  <c r="DL1141" i="1" s="1"/>
  <c r="DL1142" i="1" a="1"/>
  <c r="DL1142" i="1" s="1"/>
  <c r="DL1143" i="1" a="1"/>
  <c r="DL1143" i="1" s="1"/>
  <c r="DL1144" i="1" a="1"/>
  <c r="DL1144" i="1" s="1"/>
  <c r="DL1145" i="1" a="1"/>
  <c r="DL1145" i="1" s="1"/>
  <c r="DL1146" i="1" a="1"/>
  <c r="DL1146" i="1" s="1"/>
  <c r="DL1147" i="1" a="1"/>
  <c r="DL1147" i="1" s="1"/>
  <c r="DL1148" i="1" a="1"/>
  <c r="DL1148" i="1" s="1"/>
  <c r="DL1154" i="1" a="1"/>
  <c r="DL1154" i="1" s="1"/>
  <c r="DL1155" i="1" a="1"/>
  <c r="DL1155" i="1" s="1"/>
  <c r="DL1165" i="1" a="1"/>
  <c r="DL1165" i="1" s="1"/>
  <c r="DL1166" i="1" a="1"/>
  <c r="DL1166" i="1" s="1"/>
  <c r="DL1167" i="1" a="1"/>
  <c r="DL1167" i="1" s="1"/>
  <c r="DL1168" i="1" a="1"/>
  <c r="DL1168" i="1" s="1"/>
  <c r="DL1169" i="1" a="1"/>
  <c r="DL1169" i="1" s="1"/>
  <c r="DL1170" i="1" a="1"/>
  <c r="DL1170" i="1" s="1"/>
  <c r="DL1171" i="1" a="1"/>
  <c r="DL1171" i="1" s="1"/>
  <c r="DL1172" i="1" a="1"/>
  <c r="DL1172" i="1" s="1"/>
  <c r="DL1173" i="1" a="1"/>
  <c r="DL1173" i="1" s="1"/>
  <c r="DL1174" i="1" a="1"/>
  <c r="DL1174" i="1" s="1"/>
  <c r="DL1175" i="1" a="1"/>
  <c r="DL1175" i="1" s="1"/>
  <c r="DL1176" i="1" a="1"/>
  <c r="DL1176" i="1" s="1"/>
  <c r="DL1177" i="1" a="1"/>
  <c r="DL1177" i="1" s="1"/>
  <c r="DL1178" i="1" a="1"/>
  <c r="DL1178" i="1" s="1"/>
  <c r="DL1179" i="1" a="1"/>
  <c r="DL1179" i="1" s="1"/>
  <c r="DL1180" i="1" a="1"/>
  <c r="DL1180" i="1" s="1"/>
  <c r="DL1251" i="1" a="1"/>
  <c r="DL1251" i="1" s="1"/>
  <c r="DL1254" i="1" a="1"/>
  <c r="DL1254" i="1" s="1"/>
  <c r="DL1257" i="1" a="1"/>
  <c r="DL1257" i="1" s="1"/>
  <c r="DL914" i="1" a="1"/>
  <c r="DL914" i="1" s="1"/>
  <c r="DL1002" i="1" a="1"/>
  <c r="DL1002" i="1" s="1"/>
  <c r="DL1012" i="1" a="1"/>
  <c r="DL1012" i="1" s="1"/>
  <c r="DL1053" i="1" a="1"/>
  <c r="DL1053" i="1" s="1"/>
  <c r="DL1117" i="1" a="1"/>
  <c r="DL1117" i="1" s="1"/>
  <c r="DL1118" i="1" a="1"/>
  <c r="DL1118" i="1" s="1"/>
  <c r="DL1119" i="1" a="1"/>
  <c r="DL1119" i="1" s="1"/>
  <c r="DL1120" i="1" a="1"/>
  <c r="DL1120" i="1" s="1"/>
  <c r="DL1121" i="1" a="1"/>
  <c r="DL1121" i="1" s="1"/>
  <c r="DL1122" i="1" a="1"/>
  <c r="DL1122" i="1" s="1"/>
  <c r="DL1123" i="1" a="1"/>
  <c r="DL1123" i="1" s="1"/>
  <c r="DL1124" i="1" a="1"/>
  <c r="DL1124" i="1" s="1"/>
  <c r="DL1125" i="1" a="1"/>
  <c r="DL1125" i="1" s="1"/>
  <c r="DL1126" i="1" a="1"/>
  <c r="DL1126" i="1" s="1"/>
  <c r="DL1127" i="1" a="1"/>
  <c r="DL1127" i="1" s="1"/>
  <c r="DL1128" i="1" a="1"/>
  <c r="DL1128" i="1" s="1"/>
  <c r="DL1129" i="1" a="1"/>
  <c r="DL1129" i="1" s="1"/>
  <c r="DL1130" i="1" a="1"/>
  <c r="DL1130" i="1" s="1"/>
  <c r="DL1131" i="1" a="1"/>
  <c r="DL1131" i="1" s="1"/>
  <c r="DL1132" i="1" a="1"/>
  <c r="DL1132" i="1" s="1"/>
  <c r="DL1156" i="1" a="1"/>
  <c r="DL1156" i="1" s="1"/>
  <c r="DL1157" i="1" a="1"/>
  <c r="DL1157" i="1" s="1"/>
  <c r="DL1158" i="1" a="1"/>
  <c r="DL1158" i="1" s="1"/>
  <c r="DL1159" i="1" a="1"/>
  <c r="DL1159" i="1" s="1"/>
  <c r="DL1160" i="1" a="1"/>
  <c r="DL1160" i="1" s="1"/>
  <c r="DL1161" i="1" a="1"/>
  <c r="DL1161" i="1" s="1"/>
  <c r="DL1162" i="1" a="1"/>
  <c r="DL1162" i="1" s="1"/>
  <c r="DL1163" i="1" a="1"/>
  <c r="DL1163" i="1" s="1"/>
  <c r="DL1164" i="1" a="1"/>
  <c r="DL1164" i="1" s="1"/>
  <c r="DL1246" i="1" a="1"/>
  <c r="DL1246" i="1" s="1"/>
  <c r="DL1113" i="1" a="1"/>
  <c r="DL1113" i="1" s="1"/>
  <c r="DL1114" i="1" a="1"/>
  <c r="DL1114" i="1" s="1"/>
  <c r="DL1115" i="1" a="1"/>
  <c r="DL1115" i="1" s="1"/>
  <c r="DL1116" i="1" a="1"/>
  <c r="DL1116" i="1" s="1"/>
  <c r="DL1242" i="1" a="1"/>
  <c r="DL1242" i="1" s="1"/>
  <c r="DL1249" i="1" a="1"/>
  <c r="DL1249" i="1" s="1"/>
  <c r="DL1252" i="1" a="1"/>
  <c r="DL1252" i="1" s="1"/>
  <c r="DL996" i="1" a="1"/>
  <c r="DL996" i="1" s="1"/>
  <c r="DL1047" i="1" a="1"/>
  <c r="DL1047" i="1" s="1"/>
  <c r="DL1073" i="1" a="1"/>
  <c r="DL1073" i="1" s="1"/>
  <c r="DL1245" i="1" a="1"/>
  <c r="DL1245" i="1" s="1"/>
  <c r="DL1255" i="1" a="1"/>
  <c r="DL1255" i="1" s="1"/>
  <c r="DL1258" i="1" a="1"/>
  <c r="DL1258" i="1" s="1"/>
  <c r="DL993" i="1" a="1"/>
  <c r="DL993" i="1" s="1"/>
  <c r="DL1010" i="1" a="1"/>
  <c r="DL1010" i="1" s="1"/>
  <c r="DL1070" i="1" a="1"/>
  <c r="DL1070" i="1" s="1"/>
  <c r="DL1229" i="1" a="1"/>
  <c r="DL1229" i="1" s="1"/>
  <c r="DL1230" i="1" a="1"/>
  <c r="DL1230" i="1" s="1"/>
  <c r="DL1231" i="1" a="1"/>
  <c r="DL1231" i="1" s="1"/>
  <c r="DL1232" i="1" a="1"/>
  <c r="DL1232" i="1" s="1"/>
  <c r="DL1233" i="1" a="1"/>
  <c r="DL1233" i="1" s="1"/>
  <c r="DL1234" i="1" a="1"/>
  <c r="DL1234" i="1" s="1"/>
  <c r="DL1243" i="1" a="1"/>
  <c r="DL1243" i="1" s="1"/>
  <c r="DL1253" i="1" a="1"/>
  <c r="DL1253" i="1" s="1"/>
  <c r="DL1267" i="1" a="1"/>
  <c r="DL1267" i="1" s="1"/>
  <c r="DL1270" i="1" a="1"/>
  <c r="DL1270" i="1" s="1"/>
  <c r="DL1273" i="1" a="1"/>
  <c r="DL1273" i="1" s="1"/>
  <c r="DL1276" i="1" a="1"/>
  <c r="DL1276" i="1" s="1"/>
  <c r="DL1299" i="1" a="1"/>
  <c r="DL1299" i="1" s="1"/>
  <c r="DL1302" i="1" a="1"/>
  <c r="DL1302" i="1" s="1"/>
  <c r="DL1305" i="1" a="1"/>
  <c r="DL1305" i="1" s="1"/>
  <c r="DL1308" i="1" a="1"/>
  <c r="DL1308" i="1" s="1"/>
  <c r="DL1315" i="1" a="1"/>
  <c r="DL1315" i="1" s="1"/>
  <c r="DL1278" i="1" a="1"/>
  <c r="DL1278" i="1" s="1"/>
  <c r="DL1307" i="1" a="1"/>
  <c r="DL1307" i="1" s="1"/>
  <c r="DL1316" i="1" a="1"/>
  <c r="DL1316" i="1" s="1"/>
  <c r="DL1216" i="1" a="1"/>
  <c r="DL1216" i="1" s="1"/>
  <c r="DL1220" i="1" a="1"/>
  <c r="DL1220" i="1" s="1"/>
  <c r="DL1224" i="1" a="1"/>
  <c r="DL1224" i="1" s="1"/>
  <c r="DL1228" i="1" a="1"/>
  <c r="DL1228" i="1" s="1"/>
  <c r="DL1236" i="1" a="1"/>
  <c r="DL1236" i="1" s="1"/>
  <c r="DL1250" i="1" a="1"/>
  <c r="DL1250" i="1" s="1"/>
  <c r="DL1279" i="1" a="1"/>
  <c r="DL1279" i="1" s="1"/>
  <c r="DL1282" i="1" a="1"/>
  <c r="DL1282" i="1" s="1"/>
  <c r="DL1285" i="1" a="1"/>
  <c r="DL1285" i="1" s="1"/>
  <c r="DL1288" i="1" a="1"/>
  <c r="DL1288" i="1" s="1"/>
  <c r="DL1311" i="1" a="1"/>
  <c r="DL1311" i="1" s="1"/>
  <c r="DL1314" i="1" a="1"/>
  <c r="DL1314" i="1" s="1"/>
  <c r="DL1317" i="1" a="1"/>
  <c r="DL1317" i="1" s="1"/>
  <c r="DL2" i="1" a="1"/>
  <c r="DL2" i="1" s="1"/>
  <c r="DL1318" i="1" s="1" a="1"/>
  <c r="DL1318" i="1" s="1"/>
  <c r="DL1247" i="1" a="1"/>
  <c r="DL1247" i="1" s="1"/>
  <c r="DL1259" i="1" a="1"/>
  <c r="DL1259" i="1" s="1"/>
  <c r="DL1262" i="1" a="1"/>
  <c r="DL1262" i="1" s="1"/>
  <c r="DL1265" i="1" a="1"/>
  <c r="DL1265" i="1" s="1"/>
  <c r="DL1268" i="1" a="1"/>
  <c r="DL1268" i="1" s="1"/>
  <c r="DL1291" i="1" a="1"/>
  <c r="DL1291" i="1" s="1"/>
  <c r="DL1294" i="1" a="1"/>
  <c r="DL1294" i="1" s="1"/>
  <c r="DL1297" i="1" a="1"/>
  <c r="DL1297" i="1" s="1"/>
  <c r="DL1300" i="1" a="1"/>
  <c r="DL1300" i="1" s="1"/>
  <c r="DL1213" i="1" a="1"/>
  <c r="DL1213" i="1" s="1"/>
  <c r="DL1217" i="1" a="1"/>
  <c r="DL1217" i="1" s="1"/>
  <c r="DL1221" i="1" a="1"/>
  <c r="DL1221" i="1" s="1"/>
  <c r="DL1225" i="1" a="1"/>
  <c r="DL1225" i="1" s="1"/>
  <c r="DL1237" i="1" a="1"/>
  <c r="DL1237" i="1" s="1"/>
  <c r="DL1271" i="1" a="1"/>
  <c r="DL1271" i="1" s="1"/>
  <c r="DL1274" i="1" a="1"/>
  <c r="DL1274" i="1" s="1"/>
  <c r="DL1277" i="1" a="1"/>
  <c r="DL1277" i="1" s="1"/>
  <c r="DL1280" i="1" a="1"/>
  <c r="DL1280" i="1" s="1"/>
  <c r="DL1303" i="1" a="1"/>
  <c r="DL1303" i="1" s="1"/>
  <c r="DL1306" i="1" a="1"/>
  <c r="DL1306" i="1" s="1"/>
  <c r="DL1309" i="1" a="1"/>
  <c r="DL1309" i="1" s="1"/>
  <c r="DL1312" i="1" a="1"/>
  <c r="DL1312" i="1" s="1"/>
  <c r="DL1260" i="1" a="1"/>
  <c r="DL1260" i="1" s="1"/>
  <c r="DL1283" i="1" a="1"/>
  <c r="DL1283" i="1" s="1"/>
  <c r="DL1286" i="1" a="1"/>
  <c r="DL1286" i="1" s="1"/>
  <c r="DL1289" i="1" a="1"/>
  <c r="DL1289" i="1" s="1"/>
  <c r="DL1292" i="1" a="1"/>
  <c r="DL1292" i="1" s="1"/>
  <c r="DL1067" i="1" a="1"/>
  <c r="DL1067" i="1" s="1"/>
  <c r="DL1275" i="1" a="1"/>
  <c r="DL1275" i="1" s="1"/>
  <c r="DL1281" i="1" a="1"/>
  <c r="DL1281" i="1" s="1"/>
  <c r="DL1284" i="1" a="1"/>
  <c r="DL1284" i="1" s="1"/>
  <c r="DL1310" i="1" a="1"/>
  <c r="DL1310" i="1" s="1"/>
  <c r="DL1313" i="1" a="1"/>
  <c r="DL1313" i="1" s="1"/>
  <c r="DL1064" i="1" a="1"/>
  <c r="DL1064" i="1" s="1"/>
  <c r="DL1214" i="1" a="1"/>
  <c r="DL1214" i="1" s="1"/>
  <c r="DL1218" i="1" a="1"/>
  <c r="DL1218" i="1" s="1"/>
  <c r="DL1222" i="1" a="1"/>
  <c r="DL1222" i="1" s="1"/>
  <c r="DL1226" i="1" a="1"/>
  <c r="DL1226" i="1" s="1"/>
  <c r="DL1263" i="1" a="1"/>
  <c r="DL1263" i="1" s="1"/>
  <c r="DL1266" i="1" a="1"/>
  <c r="DL1266" i="1" s="1"/>
  <c r="DL1269" i="1" a="1"/>
  <c r="DL1269" i="1" s="1"/>
  <c r="DL1272" i="1" a="1"/>
  <c r="DL1272" i="1" s="1"/>
  <c r="DL1295" i="1" a="1"/>
  <c r="DL1295" i="1" s="1"/>
  <c r="DL1298" i="1" a="1"/>
  <c r="DL1298" i="1" s="1"/>
  <c r="DL1301" i="1" a="1"/>
  <c r="DL1301" i="1" s="1"/>
  <c r="DL1304" i="1" a="1"/>
  <c r="DL1304" i="1" s="1"/>
  <c r="DL1215" i="1" a="1"/>
  <c r="DL1215" i="1" s="1"/>
  <c r="DL1219" i="1" a="1"/>
  <c r="DL1219" i="1" s="1"/>
  <c r="DL1223" i="1" a="1"/>
  <c r="DL1223" i="1" s="1"/>
  <c r="DL1227" i="1" a="1"/>
  <c r="DL1227" i="1" s="1"/>
  <c r="DL1235" i="1" a="1"/>
  <c r="DL1235" i="1" s="1"/>
  <c r="DL1256" i="1" a="1"/>
  <c r="DL1256" i="1" s="1"/>
  <c r="DL1261" i="1" a="1"/>
  <c r="DL1261" i="1" s="1"/>
  <c r="DL1264" i="1" a="1"/>
  <c r="DL1264" i="1" s="1"/>
  <c r="DL1287" i="1" a="1"/>
  <c r="DL1287" i="1" s="1"/>
  <c r="DL1290" i="1" a="1"/>
  <c r="DL1290" i="1" s="1"/>
  <c r="DL1293" i="1" a="1"/>
  <c r="DL1293" i="1" s="1"/>
  <c r="DL1296" i="1" a="1"/>
  <c r="DL1296" i="1" s="1"/>
  <c r="DG13" i="1" a="1"/>
  <c r="DG13" i="1" s="1"/>
  <c r="DG14" i="1" a="1"/>
  <c r="DG14" i="1" s="1"/>
  <c r="DG22" i="1" a="1"/>
  <c r="DG22" i="1" s="1"/>
  <c r="DG28" i="1" a="1"/>
  <c r="DG28" i="1" s="1"/>
  <c r="DG33" i="1" a="1"/>
  <c r="DG33" i="1" s="1"/>
  <c r="DG15" i="1" a="1"/>
  <c r="DG15" i="1" s="1"/>
  <c r="DG32" i="1" a="1"/>
  <c r="DG32" i="1" s="1"/>
  <c r="DG3" i="1" a="1"/>
  <c r="DG3" i="1" s="1"/>
  <c r="DG7" i="1" a="1"/>
  <c r="DG7" i="1" s="1"/>
  <c r="DG27" i="1" a="1"/>
  <c r="DG27" i="1" s="1"/>
  <c r="DG36" i="1" a="1"/>
  <c r="DG36" i="1" s="1"/>
  <c r="DG8" i="1" a="1"/>
  <c r="DG8" i="1" s="1"/>
  <c r="DG23" i="1" a="1"/>
  <c r="DG23" i="1" s="1"/>
  <c r="DG30" i="1" a="1"/>
  <c r="DG30" i="1" s="1"/>
  <c r="DG41" i="1" a="1"/>
  <c r="DG41" i="1" s="1"/>
  <c r="DG52" i="1" a="1"/>
  <c r="DG52" i="1" s="1"/>
  <c r="DG12" i="1" a="1"/>
  <c r="DG12" i="1" s="1"/>
  <c r="DG19" i="1" a="1"/>
  <c r="DG19" i="1" s="1"/>
  <c r="DG25" i="1" a="1"/>
  <c r="DG25" i="1" s="1"/>
  <c r="DG26" i="1" a="1"/>
  <c r="DG26" i="1" s="1"/>
  <c r="DG31" i="1" a="1"/>
  <c r="DG31" i="1" s="1"/>
  <c r="DG54" i="1" a="1"/>
  <c r="DG54" i="1" s="1"/>
  <c r="DG9" i="1" a="1"/>
  <c r="DG9" i="1" s="1"/>
  <c r="DG16" i="1" a="1"/>
  <c r="DG16" i="1" s="1"/>
  <c r="DG37" i="1" a="1"/>
  <c r="DG37" i="1" s="1"/>
  <c r="DG42" i="1" a="1"/>
  <c r="DG42" i="1" s="1"/>
  <c r="DG57" i="1" a="1"/>
  <c r="DG57" i="1" s="1"/>
  <c r="DG20" i="1" a="1"/>
  <c r="DG20" i="1" s="1"/>
  <c r="DG38" i="1" a="1"/>
  <c r="DG38" i="1" s="1"/>
  <c r="DG55" i="1" a="1"/>
  <c r="DG55" i="1" s="1"/>
  <c r="DG17" i="1" a="1"/>
  <c r="DG17" i="1" s="1"/>
  <c r="DG24" i="1" a="1"/>
  <c r="DG24" i="1" s="1"/>
  <c r="DG39" i="1" a="1"/>
  <c r="DG39" i="1" s="1"/>
  <c r="DG47" i="1" a="1"/>
  <c r="DG47" i="1" s="1"/>
  <c r="DG58" i="1" a="1"/>
  <c r="DG58" i="1" s="1"/>
  <c r="DG10" i="1" a="1"/>
  <c r="DG10" i="1" s="1"/>
  <c r="DG21" i="1" a="1"/>
  <c r="DG21" i="1" s="1"/>
  <c r="DG29" i="1" a="1"/>
  <c r="DG29" i="1" s="1"/>
  <c r="DG4" i="1" a="1"/>
  <c r="DG4" i="1" s="1"/>
  <c r="DG5" i="1" a="1"/>
  <c r="DG5" i="1" s="1"/>
  <c r="DG6" i="1" a="1"/>
  <c r="DG6" i="1" s="1"/>
  <c r="DG34" i="1" a="1"/>
  <c r="DG34" i="1" s="1"/>
  <c r="DG40" i="1" a="1"/>
  <c r="DG40" i="1" s="1"/>
  <c r="DG43" i="1" a="1"/>
  <c r="DG43" i="1" s="1"/>
  <c r="DG44" i="1" a="1"/>
  <c r="DG44" i="1" s="1"/>
  <c r="DG45" i="1" a="1"/>
  <c r="DG45" i="1" s="1"/>
  <c r="DG48" i="1" a="1"/>
  <c r="DG48" i="1" s="1"/>
  <c r="DG51" i="1" a="1"/>
  <c r="DG51" i="1" s="1"/>
  <c r="DG11" i="1" a="1"/>
  <c r="DG11" i="1" s="1"/>
  <c r="DG56" i="1" a="1"/>
  <c r="DG56" i="1" s="1"/>
  <c r="DG77" i="1" a="1"/>
  <c r="DG77" i="1" s="1"/>
  <c r="DG79" i="1" a="1"/>
  <c r="DG79" i="1" s="1"/>
  <c r="DG18" i="1" a="1"/>
  <c r="DG18" i="1" s="1"/>
  <c r="DG35" i="1" a="1"/>
  <c r="DG35" i="1" s="1"/>
  <c r="DG49" i="1" a="1"/>
  <c r="DG49" i="1" s="1"/>
  <c r="DG60" i="1" a="1"/>
  <c r="DG60" i="1" s="1"/>
  <c r="DG74" i="1" a="1"/>
  <c r="DG74" i="1" s="1"/>
  <c r="DG53" i="1" a="1"/>
  <c r="DG53" i="1" s="1"/>
  <c r="DG62" i="1" a="1"/>
  <c r="DG62" i="1" s="1"/>
  <c r="DG81" i="1" a="1"/>
  <c r="DG81" i="1" s="1"/>
  <c r="DG69" i="1" a="1"/>
  <c r="DG69" i="1" s="1"/>
  <c r="DG71" i="1" a="1"/>
  <c r="DG71" i="1" s="1"/>
  <c r="DG76" i="1" a="1"/>
  <c r="DG76" i="1" s="1"/>
  <c r="DG83" i="1" a="1"/>
  <c r="DG83" i="1" s="1"/>
  <c r="DG67" i="1" a="1"/>
  <c r="DG67" i="1" s="1"/>
  <c r="DG73" i="1" a="1"/>
  <c r="DG73" i="1" s="1"/>
  <c r="DG78" i="1" a="1"/>
  <c r="DG78" i="1" s="1"/>
  <c r="DG80" i="1" a="1"/>
  <c r="DG80" i="1" s="1"/>
  <c r="DG84" i="1" a="1"/>
  <c r="DG84" i="1" s="1"/>
  <c r="DG46" i="1" a="1"/>
  <c r="DG46" i="1" s="1"/>
  <c r="DG59" i="1" a="1"/>
  <c r="DG59" i="1" s="1"/>
  <c r="DG61" i="1" a="1"/>
  <c r="DG61" i="1" s="1"/>
  <c r="DG63" i="1" a="1"/>
  <c r="DG63" i="1" s="1"/>
  <c r="DG66" i="1" a="1"/>
  <c r="DG66" i="1" s="1"/>
  <c r="DG50" i="1" a="1"/>
  <c r="DG50" i="1" s="1"/>
  <c r="DG64" i="1" a="1"/>
  <c r="DG64" i="1" s="1"/>
  <c r="DG65" i="1" a="1"/>
  <c r="DG65" i="1" s="1"/>
  <c r="DG68" i="1" a="1"/>
  <c r="DG68" i="1" s="1"/>
  <c r="DG75" i="1" a="1"/>
  <c r="DG75" i="1" s="1"/>
  <c r="DG86" i="1" a="1"/>
  <c r="DG86" i="1" s="1"/>
  <c r="DG82" i="1" a="1"/>
  <c r="DG82" i="1" s="1"/>
  <c r="DG93" i="1" a="1"/>
  <c r="DG93" i="1" s="1"/>
  <c r="DG117" i="1" a="1"/>
  <c r="DG117" i="1" s="1"/>
  <c r="DG70" i="1" a="1"/>
  <c r="DG70" i="1" s="1"/>
  <c r="DG94" i="1" a="1"/>
  <c r="DG94" i="1" s="1"/>
  <c r="DG106" i="1" a="1"/>
  <c r="DG106" i="1" s="1"/>
  <c r="DG112" i="1" a="1"/>
  <c r="DG112" i="1" s="1"/>
  <c r="DG118" i="1" a="1"/>
  <c r="DG118" i="1" s="1"/>
  <c r="DG95" i="1" a="1"/>
  <c r="DG95" i="1" s="1"/>
  <c r="DG104" i="1" a="1"/>
  <c r="DG104" i="1" s="1"/>
  <c r="DG113" i="1" a="1"/>
  <c r="DG113" i="1" s="1"/>
  <c r="DG87" i="1" a="1"/>
  <c r="DG87" i="1" s="1"/>
  <c r="DG96" i="1" a="1"/>
  <c r="DG96" i="1" s="1"/>
  <c r="DG103" i="1" a="1"/>
  <c r="DG103" i="1" s="1"/>
  <c r="DG105" i="1" a="1"/>
  <c r="DG105" i="1" s="1"/>
  <c r="DG108" i="1" a="1"/>
  <c r="DG108" i="1" s="1"/>
  <c r="DG88" i="1" a="1"/>
  <c r="DG88" i="1" s="1"/>
  <c r="DG97" i="1" a="1"/>
  <c r="DG97" i="1" s="1"/>
  <c r="DG98" i="1" a="1"/>
  <c r="DG98" i="1" s="1"/>
  <c r="DG102" i="1" a="1"/>
  <c r="DG102" i="1" s="1"/>
  <c r="DG114" i="1" a="1"/>
  <c r="DG114" i="1" s="1"/>
  <c r="DG85" i="1" a="1"/>
  <c r="DG85" i="1" s="1"/>
  <c r="DG89" i="1" a="1"/>
  <c r="DG89" i="1" s="1"/>
  <c r="DG90" i="1" a="1"/>
  <c r="DG90" i="1" s="1"/>
  <c r="DG99" i="1" a="1"/>
  <c r="DG99" i="1" s="1"/>
  <c r="DG101" i="1" a="1"/>
  <c r="DG101" i="1" s="1"/>
  <c r="DG107" i="1" a="1"/>
  <c r="DG107" i="1" s="1"/>
  <c r="DG109" i="1" a="1"/>
  <c r="DG109" i="1" s="1"/>
  <c r="DG115" i="1" a="1"/>
  <c r="DG115" i="1" s="1"/>
  <c r="DG92" i="1" a="1"/>
  <c r="DG92" i="1" s="1"/>
  <c r="DG111" i="1" a="1"/>
  <c r="DG111" i="1" s="1"/>
  <c r="DG100" i="1" a="1"/>
  <c r="DG100" i="1" s="1"/>
  <c r="DG120" i="1" a="1"/>
  <c r="DG120" i="1" s="1"/>
  <c r="DG145" i="1" a="1"/>
  <c r="DG145" i="1" s="1"/>
  <c r="DG146" i="1" a="1"/>
  <c r="DG146" i="1" s="1"/>
  <c r="DG110" i="1" a="1"/>
  <c r="DG110" i="1" s="1"/>
  <c r="DG127" i="1" a="1"/>
  <c r="DG127" i="1" s="1"/>
  <c r="DG133" i="1" a="1"/>
  <c r="DG133" i="1" s="1"/>
  <c r="DG136" i="1" a="1"/>
  <c r="DG136" i="1" s="1"/>
  <c r="DG116" i="1" a="1"/>
  <c r="DG116" i="1" s="1"/>
  <c r="DG121" i="1" a="1"/>
  <c r="DG121" i="1" s="1"/>
  <c r="DG122" i="1" a="1"/>
  <c r="DG122" i="1" s="1"/>
  <c r="DG128" i="1" a="1"/>
  <c r="DG128" i="1" s="1"/>
  <c r="DG132" i="1" a="1"/>
  <c r="DG132" i="1" s="1"/>
  <c r="DG138" i="1" a="1"/>
  <c r="DG138" i="1" s="1"/>
  <c r="DG123" i="1" a="1"/>
  <c r="DG123" i="1" s="1"/>
  <c r="DG129" i="1" a="1"/>
  <c r="DG129" i="1" s="1"/>
  <c r="DG135" i="1" a="1"/>
  <c r="DG135" i="1" s="1"/>
  <c r="DG140" i="1" a="1"/>
  <c r="DG140" i="1" s="1"/>
  <c r="DG72" i="1" a="1"/>
  <c r="DG72" i="1" s="1"/>
  <c r="DG91" i="1" a="1"/>
  <c r="DG91" i="1" s="1"/>
  <c r="DG124" i="1" a="1"/>
  <c r="DG124" i="1" s="1"/>
  <c r="DG131" i="1" a="1"/>
  <c r="DG131" i="1" s="1"/>
  <c r="DG137" i="1" a="1"/>
  <c r="DG137" i="1" s="1"/>
  <c r="DG130" i="1" a="1"/>
  <c r="DG130" i="1" s="1"/>
  <c r="DG141" i="1" a="1"/>
  <c r="DG141" i="1" s="1"/>
  <c r="DG142" i="1" a="1"/>
  <c r="DG142" i="1" s="1"/>
  <c r="DG163" i="1" a="1"/>
  <c r="DG163" i="1" s="1"/>
  <c r="DG164" i="1" a="1"/>
  <c r="DG164" i="1" s="1"/>
  <c r="DG165" i="1" a="1"/>
  <c r="DG165" i="1" s="1"/>
  <c r="DG168" i="1" a="1"/>
  <c r="DG168" i="1" s="1"/>
  <c r="DG176" i="1" a="1"/>
  <c r="DG176" i="1" s="1"/>
  <c r="DG125" i="1" a="1"/>
  <c r="DG125" i="1" s="1"/>
  <c r="DG151" i="1" a="1"/>
  <c r="DG151" i="1" s="1"/>
  <c r="DG152" i="1" a="1"/>
  <c r="DG152" i="1" s="1"/>
  <c r="DG153" i="1" a="1"/>
  <c r="DG153" i="1" s="1"/>
  <c r="DG154" i="1" a="1"/>
  <c r="DG154" i="1" s="1"/>
  <c r="DG155" i="1" a="1"/>
  <c r="DG155" i="1" s="1"/>
  <c r="DG156" i="1" a="1"/>
  <c r="DG156" i="1" s="1"/>
  <c r="DG157" i="1" a="1"/>
  <c r="DG157" i="1" s="1"/>
  <c r="DG158" i="1" a="1"/>
  <c r="DG158" i="1" s="1"/>
  <c r="DG159" i="1" a="1"/>
  <c r="DG159" i="1" s="1"/>
  <c r="DG160" i="1" a="1"/>
  <c r="DG160" i="1" s="1"/>
  <c r="DG161" i="1" a="1"/>
  <c r="DG161" i="1" s="1"/>
  <c r="DG162" i="1" a="1"/>
  <c r="DG162" i="1" s="1"/>
  <c r="DG166" i="1" a="1"/>
  <c r="DG166" i="1" s="1"/>
  <c r="DG178" i="1" a="1"/>
  <c r="DG178" i="1" s="1"/>
  <c r="DG148" i="1" a="1"/>
  <c r="DG148" i="1" s="1"/>
  <c r="DG173" i="1" a="1"/>
  <c r="DG173" i="1" s="1"/>
  <c r="DG182" i="1" a="1"/>
  <c r="DG182" i="1" s="1"/>
  <c r="DG126" i="1" a="1"/>
  <c r="DG126" i="1" s="1"/>
  <c r="DG169" i="1" a="1"/>
  <c r="DG169" i="1" s="1"/>
  <c r="DG171" i="1" a="1"/>
  <c r="DG171" i="1" s="1"/>
  <c r="DG175" i="1" a="1"/>
  <c r="DG175" i="1" s="1"/>
  <c r="DG119" i="1" a="1"/>
  <c r="DG119" i="1" s="1"/>
  <c r="DG139" i="1" a="1"/>
  <c r="DG139" i="1" s="1"/>
  <c r="DG167" i="1" a="1"/>
  <c r="DG167" i="1" s="1"/>
  <c r="DG177" i="1" a="1"/>
  <c r="DG177" i="1" s="1"/>
  <c r="DG181" i="1" a="1"/>
  <c r="DG181" i="1" s="1"/>
  <c r="DG183" i="1" a="1"/>
  <c r="DG183" i="1" s="1"/>
  <c r="DG143" i="1" a="1"/>
  <c r="DG143" i="1" s="1"/>
  <c r="DG134" i="1" a="1"/>
  <c r="DG134" i="1" s="1"/>
  <c r="DG144" i="1" a="1"/>
  <c r="DG144" i="1" s="1"/>
  <c r="DG170" i="1" a="1"/>
  <c r="DG170" i="1" s="1"/>
  <c r="DG172" i="1" a="1"/>
  <c r="DG172" i="1" s="1"/>
  <c r="DG174" i="1" a="1"/>
  <c r="DG174" i="1" s="1"/>
  <c r="DG179" i="1" a="1"/>
  <c r="DG179" i="1" s="1"/>
  <c r="DG193" i="1" a="1"/>
  <c r="DG193" i="1" s="1"/>
  <c r="DG199" i="1" a="1"/>
  <c r="DG199" i="1" s="1"/>
  <c r="DG202" i="1" a="1"/>
  <c r="DG202" i="1" s="1"/>
  <c r="DG205" i="1" a="1"/>
  <c r="DG205" i="1" s="1"/>
  <c r="DG209" i="1" a="1"/>
  <c r="DG209" i="1" s="1"/>
  <c r="DG214" i="1" a="1"/>
  <c r="DG214" i="1" s="1"/>
  <c r="DG147" i="1" a="1"/>
  <c r="DG147" i="1" s="1"/>
  <c r="DG185" i="1" a="1"/>
  <c r="DG185" i="1" s="1"/>
  <c r="DG196" i="1" a="1"/>
  <c r="DG196" i="1" s="1"/>
  <c r="DG215" i="1" a="1"/>
  <c r="DG215" i="1" s="1"/>
  <c r="DG149" i="1" a="1"/>
  <c r="DG149" i="1" s="1"/>
  <c r="DG188" i="1" a="1"/>
  <c r="DG188" i="1" s="1"/>
  <c r="DG191" i="1" a="1"/>
  <c r="DG191" i="1" s="1"/>
  <c r="DG206" i="1" a="1"/>
  <c r="DG206" i="1" s="1"/>
  <c r="DG210" i="1" a="1"/>
  <c r="DG210" i="1" s="1"/>
  <c r="DG150" i="1" a="1"/>
  <c r="DG150" i="1" s="1"/>
  <c r="DG194" i="1" a="1"/>
  <c r="DG194" i="1" s="1"/>
  <c r="DG197" i="1" a="1"/>
  <c r="DG197" i="1" s="1"/>
  <c r="DG200" i="1" a="1"/>
  <c r="DG200" i="1" s="1"/>
  <c r="DG203" i="1" a="1"/>
  <c r="DG203" i="1" s="1"/>
  <c r="DG186" i="1" a="1"/>
  <c r="DG186" i="1" s="1"/>
  <c r="DG189" i="1" a="1"/>
  <c r="DG189" i="1" s="1"/>
  <c r="DG207" i="1" a="1"/>
  <c r="DG207" i="1" s="1"/>
  <c r="DG211" i="1" a="1"/>
  <c r="DG211" i="1" s="1"/>
  <c r="DG192" i="1" a="1"/>
  <c r="DG192" i="1" s="1"/>
  <c r="DG201" i="1" a="1"/>
  <c r="DG201" i="1" s="1"/>
  <c r="DG180" i="1" a="1"/>
  <c r="DG180" i="1" s="1"/>
  <c r="DG195" i="1" a="1"/>
  <c r="DG195" i="1" s="1"/>
  <c r="DG198" i="1" a="1"/>
  <c r="DG198" i="1" s="1"/>
  <c r="DG204" i="1" a="1"/>
  <c r="DG204" i="1" s="1"/>
  <c r="DG208" i="1" a="1"/>
  <c r="DG208" i="1" s="1"/>
  <c r="DG212" i="1" a="1"/>
  <c r="DG212" i="1" s="1"/>
  <c r="DG213" i="1" a="1"/>
  <c r="DG213" i="1" s="1"/>
  <c r="DG219" i="1" a="1"/>
  <c r="DG219" i="1" s="1"/>
  <c r="DG236" i="1" a="1"/>
  <c r="DG236" i="1" s="1"/>
  <c r="DG251" i="1" a="1"/>
  <c r="DG251" i="1" s="1"/>
  <c r="DG276" i="1" a="1"/>
  <c r="DG276" i="1" s="1"/>
  <c r="DG223" i="1" a="1"/>
  <c r="DG223" i="1" s="1"/>
  <c r="DG224" i="1" a="1"/>
  <c r="DG224" i="1" s="1"/>
  <c r="DG229" i="1" a="1"/>
  <c r="DG229" i="1" s="1"/>
  <c r="DG230" i="1" a="1"/>
  <c r="DG230" i="1" s="1"/>
  <c r="DG242" i="1" a="1"/>
  <c r="DG242" i="1" s="1"/>
  <c r="DG252" i="1" a="1"/>
  <c r="DG252" i="1" s="1"/>
  <c r="DG262" i="1" a="1"/>
  <c r="DG262" i="1" s="1"/>
  <c r="DG265" i="1" a="1"/>
  <c r="DG265" i="1" s="1"/>
  <c r="DG274" i="1" a="1"/>
  <c r="DG274" i="1" s="1"/>
  <c r="DG216" i="1" a="1"/>
  <c r="DG216" i="1" s="1"/>
  <c r="DG220" i="1" a="1"/>
  <c r="DG220" i="1" s="1"/>
  <c r="DG235" i="1" a="1"/>
  <c r="DG235" i="1" s="1"/>
  <c r="DG239" i="1" a="1"/>
  <c r="DG239" i="1" s="1"/>
  <c r="DG244" i="1" a="1"/>
  <c r="DG244" i="1" s="1"/>
  <c r="DG253" i="1" a="1"/>
  <c r="DG253" i="1" s="1"/>
  <c r="DG259" i="1" a="1"/>
  <c r="DG259" i="1" s="1"/>
  <c r="DG269" i="1" a="1"/>
  <c r="DG269" i="1" s="1"/>
  <c r="DG278" i="1" a="1"/>
  <c r="DG278" i="1" s="1"/>
  <c r="DG281" i="1" a="1"/>
  <c r="DG281" i="1" s="1"/>
  <c r="DG190" i="1" a="1"/>
  <c r="DG190" i="1" s="1"/>
  <c r="DG225" i="1" a="1"/>
  <c r="DG225" i="1" s="1"/>
  <c r="DG231" i="1" a="1"/>
  <c r="DG231" i="1" s="1"/>
  <c r="DG238" i="1" a="1"/>
  <c r="DG238" i="1" s="1"/>
  <c r="DG240" i="1" a="1"/>
  <c r="DG240" i="1" s="1"/>
  <c r="DG245" i="1" a="1"/>
  <c r="DG245" i="1" s="1"/>
  <c r="DG255" i="1" a="1"/>
  <c r="DG255" i="1" s="1"/>
  <c r="DG257" i="1" a="1"/>
  <c r="DG257" i="1" s="1"/>
  <c r="DG260" i="1" a="1"/>
  <c r="DG260" i="1" s="1"/>
  <c r="DG272" i="1" a="1"/>
  <c r="DG272" i="1" s="1"/>
  <c r="DG187" i="1" a="1"/>
  <c r="DG187" i="1" s="1"/>
  <c r="DG217" i="1" a="1"/>
  <c r="DG217" i="1" s="1"/>
  <c r="DG221" i="1" a="1"/>
  <c r="DG221" i="1" s="1"/>
  <c r="DG226" i="1" a="1"/>
  <c r="DG226" i="1" s="1"/>
  <c r="DG232" i="1" a="1"/>
  <c r="DG232" i="1" s="1"/>
  <c r="DG241" i="1" a="1"/>
  <c r="DG241" i="1" s="1"/>
  <c r="DG246" i="1" a="1"/>
  <c r="DG246" i="1" s="1"/>
  <c r="DG247" i="1" a="1"/>
  <c r="DG247" i="1" s="1"/>
  <c r="DG263" i="1" a="1"/>
  <c r="DG263" i="1" s="1"/>
  <c r="DG266" i="1" a="1"/>
  <c r="DG266" i="1" s="1"/>
  <c r="DG270" i="1" a="1"/>
  <c r="DG270" i="1" s="1"/>
  <c r="DG277" i="1" a="1"/>
  <c r="DG277" i="1" s="1"/>
  <c r="DG280" i="1" a="1"/>
  <c r="DG280" i="1" s="1"/>
  <c r="DG184" i="1" a="1"/>
  <c r="DG184" i="1" s="1"/>
  <c r="DG233" i="1" a="1"/>
  <c r="DG233" i="1" s="1"/>
  <c r="DG237" i="1" a="1"/>
  <c r="DG237" i="1" s="1"/>
  <c r="DG248" i="1" a="1"/>
  <c r="DG248" i="1" s="1"/>
  <c r="DG267" i="1" a="1"/>
  <c r="DG267" i="1" s="1"/>
  <c r="DG275" i="1" a="1"/>
  <c r="DG275" i="1" s="1"/>
  <c r="DG222" i="1" a="1"/>
  <c r="DG222" i="1" s="1"/>
  <c r="DG228" i="1" a="1"/>
  <c r="DG228" i="1" s="1"/>
  <c r="DG243" i="1" a="1"/>
  <c r="DG243" i="1" s="1"/>
  <c r="DG250" i="1" a="1"/>
  <c r="DG250" i="1" s="1"/>
  <c r="DG268" i="1" a="1"/>
  <c r="DG268" i="1" s="1"/>
  <c r="DG271" i="1" a="1"/>
  <c r="DG271" i="1" s="1"/>
  <c r="DG218" i="1" a="1"/>
  <c r="DG218" i="1" s="1"/>
  <c r="DG279" i="1" a="1"/>
  <c r="DG279" i="1" s="1"/>
  <c r="DG282" i="1" a="1"/>
  <c r="DG282" i="1" s="1"/>
  <c r="DG286" i="1" a="1"/>
  <c r="DG286" i="1" s="1"/>
  <c r="DG299" i="1" a="1"/>
  <c r="DG299" i="1" s="1"/>
  <c r="DG309" i="1" a="1"/>
  <c r="DG309" i="1" s="1"/>
  <c r="DG249" i="1" a="1"/>
  <c r="DG249" i="1" s="1"/>
  <c r="DG256" i="1" a="1"/>
  <c r="DG256" i="1" s="1"/>
  <c r="DG273" i="1" a="1"/>
  <c r="DG273" i="1" s="1"/>
  <c r="DG284" i="1" a="1"/>
  <c r="DG284" i="1" s="1"/>
  <c r="DG300" i="1" a="1"/>
  <c r="DG300" i="1" s="1"/>
  <c r="DG310" i="1" a="1"/>
  <c r="DG310" i="1" s="1"/>
  <c r="DG301" i="1" a="1"/>
  <c r="DG301" i="1" s="1"/>
  <c r="DG311" i="1" a="1"/>
  <c r="DG311" i="1" s="1"/>
  <c r="DG234" i="1" a="1"/>
  <c r="DG234" i="1" s="1"/>
  <c r="DG287" i="1" a="1"/>
  <c r="DG287" i="1" s="1"/>
  <c r="DG290" i="1" a="1"/>
  <c r="DG290" i="1" s="1"/>
  <c r="DG292" i="1" a="1"/>
  <c r="DG292" i="1" s="1"/>
  <c r="DG302" i="1" a="1"/>
  <c r="DG302" i="1" s="1"/>
  <c r="DG312" i="1" a="1"/>
  <c r="DG312" i="1" s="1"/>
  <c r="DG227" i="1" a="1"/>
  <c r="DG227" i="1" s="1"/>
  <c r="DG254" i="1" a="1"/>
  <c r="DG254" i="1" s="1"/>
  <c r="DG264" i="1" a="1"/>
  <c r="DG264" i="1" s="1"/>
  <c r="DG285" i="1" a="1"/>
  <c r="DG285" i="1" s="1"/>
  <c r="DG289" i="1" a="1"/>
  <c r="DG289" i="1" s="1"/>
  <c r="DG291" i="1" a="1"/>
  <c r="DG291" i="1" s="1"/>
  <c r="DG293" i="1" a="1"/>
  <c r="DG293" i="1" s="1"/>
  <c r="DG294" i="1" a="1"/>
  <c r="DG294" i="1" s="1"/>
  <c r="DG303" i="1" a="1"/>
  <c r="DG303" i="1" s="1"/>
  <c r="DG304" i="1" a="1"/>
  <c r="DG304" i="1" s="1"/>
  <c r="DG313" i="1" a="1"/>
  <c r="DG313" i="1" s="1"/>
  <c r="DG261" i="1" a="1"/>
  <c r="DG261" i="1" s="1"/>
  <c r="DG283" i="1" a="1"/>
  <c r="DG283" i="1" s="1"/>
  <c r="DG295" i="1" a="1"/>
  <c r="DG295" i="1" s="1"/>
  <c r="DG296" i="1" a="1"/>
  <c r="DG296" i="1" s="1"/>
  <c r="DG305" i="1" a="1"/>
  <c r="DG305" i="1" s="1"/>
  <c r="DG258" i="1" a="1"/>
  <c r="DG258" i="1" s="1"/>
  <c r="DG297" i="1" a="1"/>
  <c r="DG297" i="1" s="1"/>
  <c r="DG306" i="1" a="1"/>
  <c r="DG306" i="1" s="1"/>
  <c r="DG298" i="1" a="1"/>
  <c r="DG298" i="1" s="1"/>
  <c r="DG324" i="1" a="1"/>
  <c r="DG324" i="1" s="1"/>
  <c r="DG331" i="1" a="1"/>
  <c r="DG331" i="1" s="1"/>
  <c r="DG332" i="1" a="1"/>
  <c r="DG332" i="1" s="1"/>
  <c r="DG350" i="1" a="1"/>
  <c r="DG350" i="1" s="1"/>
  <c r="DG359" i="1" a="1"/>
  <c r="DG359" i="1" s="1"/>
  <c r="DG360" i="1" a="1"/>
  <c r="DG360" i="1" s="1"/>
  <c r="DG368" i="1" a="1"/>
  <c r="DG368" i="1" s="1"/>
  <c r="DG369" i="1" a="1"/>
  <c r="DG369" i="1" s="1"/>
  <c r="DG378" i="1" a="1"/>
  <c r="DG378" i="1" s="1"/>
  <c r="DG381" i="1" a="1"/>
  <c r="DG381" i="1" s="1"/>
  <c r="DG323" i="1" a="1"/>
  <c r="DG323" i="1" s="1"/>
  <c r="DG333" i="1" a="1"/>
  <c r="DG333" i="1" s="1"/>
  <c r="DG342" i="1" a="1"/>
  <c r="DG342" i="1" s="1"/>
  <c r="DG343" i="1" a="1"/>
  <c r="DG343" i="1" s="1"/>
  <c r="DG351" i="1" a="1"/>
  <c r="DG351" i="1" s="1"/>
  <c r="DG352" i="1" a="1"/>
  <c r="DG352" i="1" s="1"/>
  <c r="DG376" i="1" a="1"/>
  <c r="DG376" i="1" s="1"/>
  <c r="DG382" i="1" a="1"/>
  <c r="DG382" i="1" s="1"/>
  <c r="DG288" i="1" a="1"/>
  <c r="DG288" i="1" s="1"/>
  <c r="DG325" i="1" a="1"/>
  <c r="DG325" i="1" s="1"/>
  <c r="DG326" i="1" a="1"/>
  <c r="DG326" i="1" s="1"/>
  <c r="DG334" i="1" a="1"/>
  <c r="DG334" i="1" s="1"/>
  <c r="DG361" i="1" a="1"/>
  <c r="DG361" i="1" s="1"/>
  <c r="DG362" i="1" a="1"/>
  <c r="DG362" i="1" s="1"/>
  <c r="DG370" i="1" a="1"/>
  <c r="DG370" i="1" s="1"/>
  <c r="DG371" i="1" a="1"/>
  <c r="DG371" i="1" s="1"/>
  <c r="DG379" i="1" a="1"/>
  <c r="DG379" i="1" s="1"/>
  <c r="DG383" i="1" a="1"/>
  <c r="DG383" i="1" s="1"/>
  <c r="DG307" i="1" a="1"/>
  <c r="DG307" i="1" s="1"/>
  <c r="DG335" i="1" a="1"/>
  <c r="DG335" i="1" s="1"/>
  <c r="DG344" i="1" a="1"/>
  <c r="DG344" i="1" s="1"/>
  <c r="DG345" i="1" a="1"/>
  <c r="DG345" i="1" s="1"/>
  <c r="DG353" i="1" a="1"/>
  <c r="DG353" i="1" s="1"/>
  <c r="DG354" i="1" a="1"/>
  <c r="DG354" i="1" s="1"/>
  <c r="DG372" i="1" a="1"/>
  <c r="DG372" i="1" s="1"/>
  <c r="DG373" i="1" a="1"/>
  <c r="DG373" i="1" s="1"/>
  <c r="DG384" i="1" a="1"/>
  <c r="DG384" i="1" s="1"/>
  <c r="DG315" i="1" a="1"/>
  <c r="DG315" i="1" s="1"/>
  <c r="DG327" i="1" a="1"/>
  <c r="DG327" i="1" s="1"/>
  <c r="DG328" i="1" a="1"/>
  <c r="DG328" i="1" s="1"/>
  <c r="DG336" i="1" a="1"/>
  <c r="DG336" i="1" s="1"/>
  <c r="DG337" i="1" a="1"/>
  <c r="DG337" i="1" s="1"/>
  <c r="DG356" i="1" a="1"/>
  <c r="DG356" i="1" s="1"/>
  <c r="DG363" i="1" a="1"/>
  <c r="DG363" i="1" s="1"/>
  <c r="DG364" i="1" a="1"/>
  <c r="DG364" i="1" s="1"/>
  <c r="DG385" i="1" a="1"/>
  <c r="DG385" i="1" s="1"/>
  <c r="DG308" i="1" a="1"/>
  <c r="DG308" i="1" s="1"/>
  <c r="DG314" i="1" a="1"/>
  <c r="DG314" i="1" s="1"/>
  <c r="DG316" i="1" a="1"/>
  <c r="DG316" i="1" s="1"/>
  <c r="DG317" i="1" a="1"/>
  <c r="DG317" i="1" s="1"/>
  <c r="DG346" i="1" a="1"/>
  <c r="DG346" i="1" s="1"/>
  <c r="DG347" i="1" a="1"/>
  <c r="DG347" i="1" s="1"/>
  <c r="DG355" i="1" a="1"/>
  <c r="DG355" i="1" s="1"/>
  <c r="DG365" i="1" a="1"/>
  <c r="DG365" i="1" s="1"/>
  <c r="DG374" i="1" a="1"/>
  <c r="DG374" i="1" s="1"/>
  <c r="DG375" i="1" a="1"/>
  <c r="DG375" i="1" s="1"/>
  <c r="DG377" i="1" a="1"/>
  <c r="DG377" i="1" s="1"/>
  <c r="DG380" i="1" a="1"/>
  <c r="DG380" i="1" s="1"/>
  <c r="DG386" i="1" a="1"/>
  <c r="DG386" i="1" s="1"/>
  <c r="DG321" i="1" a="1"/>
  <c r="DG321" i="1" s="1"/>
  <c r="DG322" i="1" a="1"/>
  <c r="DG322" i="1" s="1"/>
  <c r="DG340" i="1" a="1"/>
  <c r="DG340" i="1" s="1"/>
  <c r="DG341" i="1" a="1"/>
  <c r="DG341" i="1" s="1"/>
  <c r="DG349" i="1" a="1"/>
  <c r="DG349" i="1" s="1"/>
  <c r="DG367" i="1" a="1"/>
  <c r="DG367" i="1" s="1"/>
  <c r="DG319" i="1" a="1"/>
  <c r="DG319" i="1" s="1"/>
  <c r="DG338" i="1" a="1"/>
  <c r="DG338" i="1" s="1"/>
  <c r="DG357" i="1" a="1"/>
  <c r="DG357" i="1" s="1"/>
  <c r="DG392" i="1" a="1"/>
  <c r="DG392" i="1" s="1"/>
  <c r="DG413" i="1" a="1"/>
  <c r="DG413" i="1" s="1"/>
  <c r="DG420" i="1" a="1"/>
  <c r="DG420" i="1" s="1"/>
  <c r="DG421" i="1" a="1"/>
  <c r="DG421" i="1" s="1"/>
  <c r="DG444" i="1" a="1"/>
  <c r="DG444" i="1" s="1"/>
  <c r="DG445" i="1" a="1"/>
  <c r="DG445" i="1" s="1"/>
  <c r="DG452" i="1" a="1"/>
  <c r="DG452" i="1" s="1"/>
  <c r="DG453" i="1" a="1"/>
  <c r="DG453" i="1" s="1"/>
  <c r="DG387" i="1" a="1"/>
  <c r="DG387" i="1" s="1"/>
  <c r="DG388" i="1" a="1"/>
  <c r="DG388" i="1" s="1"/>
  <c r="DG393" i="1" a="1"/>
  <c r="DG393" i="1" s="1"/>
  <c r="DG397" i="1" a="1"/>
  <c r="DG397" i="1" s="1"/>
  <c r="DG403" i="1" a="1"/>
  <c r="DG403" i="1" s="1"/>
  <c r="DG416" i="1" a="1"/>
  <c r="DG416" i="1" s="1"/>
  <c r="DG427" i="1" a="1"/>
  <c r="DG427" i="1" s="1"/>
  <c r="DG433" i="1" a="1"/>
  <c r="DG433" i="1" s="1"/>
  <c r="DG434" i="1" a="1"/>
  <c r="DG434" i="1" s="1"/>
  <c r="DG439" i="1" a="1"/>
  <c r="DG439" i="1" s="1"/>
  <c r="DG320" i="1" a="1"/>
  <c r="DG320" i="1" s="1"/>
  <c r="DG339" i="1" a="1"/>
  <c r="DG339" i="1" s="1"/>
  <c r="DG358" i="1" a="1"/>
  <c r="DG358" i="1" s="1"/>
  <c r="DG389" i="1" a="1"/>
  <c r="DG389" i="1" s="1"/>
  <c r="DG398" i="1" a="1"/>
  <c r="DG398" i="1" s="1"/>
  <c r="DG404" i="1" a="1"/>
  <c r="DG404" i="1" s="1"/>
  <c r="DG411" i="1" a="1"/>
  <c r="DG411" i="1" s="1"/>
  <c r="DG422" i="1" a="1"/>
  <c r="DG422" i="1" s="1"/>
  <c r="DG428" i="1" a="1"/>
  <c r="DG428" i="1" s="1"/>
  <c r="DG440" i="1" a="1"/>
  <c r="DG440" i="1" s="1"/>
  <c r="DG446" i="1" a="1"/>
  <c r="DG446" i="1" s="1"/>
  <c r="DG454" i="1" a="1"/>
  <c r="DG454" i="1" s="1"/>
  <c r="DG455" i="1" a="1"/>
  <c r="DG455" i="1" s="1"/>
  <c r="DG366" i="1" a="1"/>
  <c r="DG366" i="1" s="1"/>
  <c r="DG399" i="1" a="1"/>
  <c r="DG399" i="1" s="1"/>
  <c r="DG414" i="1" a="1"/>
  <c r="DG414" i="1" s="1"/>
  <c r="DG417" i="1" a="1"/>
  <c r="DG417" i="1" s="1"/>
  <c r="DG423" i="1" a="1"/>
  <c r="DG423" i="1" s="1"/>
  <c r="DG429" i="1" a="1"/>
  <c r="DG429" i="1" s="1"/>
  <c r="DG441" i="1" a="1"/>
  <c r="DG441" i="1" s="1"/>
  <c r="DG447" i="1" a="1"/>
  <c r="DG447" i="1" s="1"/>
  <c r="DG394" i="1" a="1"/>
  <c r="DG394" i="1" s="1"/>
  <c r="DG400" i="1" a="1"/>
  <c r="DG400" i="1" s="1"/>
  <c r="DG405" i="1" a="1"/>
  <c r="DG405" i="1" s="1"/>
  <c r="DG430" i="1" a="1"/>
  <c r="DG430" i="1" s="1"/>
  <c r="DG435" i="1" a="1"/>
  <c r="DG435" i="1" s="1"/>
  <c r="DG436" i="1" a="1"/>
  <c r="DG436" i="1" s="1"/>
  <c r="DG448" i="1" a="1"/>
  <c r="DG448" i="1" s="1"/>
  <c r="DG449" i="1" a="1"/>
  <c r="DG449" i="1" s="1"/>
  <c r="DG329" i="1" a="1"/>
  <c r="DG329" i="1" s="1"/>
  <c r="DG348" i="1" a="1"/>
  <c r="DG348" i="1" s="1"/>
  <c r="DG390" i="1" a="1"/>
  <c r="DG390" i="1" s="1"/>
  <c r="DG391" i="1" a="1"/>
  <c r="DG391" i="1" s="1"/>
  <c r="DG395" i="1" a="1"/>
  <c r="DG395" i="1" s="1"/>
  <c r="DG406" i="1" a="1"/>
  <c r="DG406" i="1" s="1"/>
  <c r="DG418" i="1" a="1"/>
  <c r="DG418" i="1" s="1"/>
  <c r="DG419" i="1" a="1"/>
  <c r="DG419" i="1" s="1"/>
  <c r="DG424" i="1" a="1"/>
  <c r="DG424" i="1" s="1"/>
  <c r="DG442" i="1" a="1"/>
  <c r="DG442" i="1" s="1"/>
  <c r="DG318" i="1" a="1"/>
  <c r="DG318" i="1" s="1"/>
  <c r="DG401" i="1" a="1"/>
  <c r="DG401" i="1" s="1"/>
  <c r="DG407" i="1" a="1"/>
  <c r="DG407" i="1" s="1"/>
  <c r="DG408" i="1" a="1"/>
  <c r="DG408" i="1" s="1"/>
  <c r="DG412" i="1" a="1"/>
  <c r="DG412" i="1" s="1"/>
  <c r="DG415" i="1" a="1"/>
  <c r="DG415" i="1" s="1"/>
  <c r="DG425" i="1" a="1"/>
  <c r="DG425" i="1" s="1"/>
  <c r="DG431" i="1" a="1"/>
  <c r="DG431" i="1" s="1"/>
  <c r="DG437" i="1" a="1"/>
  <c r="DG437" i="1" s="1"/>
  <c r="DG443" i="1" a="1"/>
  <c r="DG443" i="1" s="1"/>
  <c r="DG450" i="1" a="1"/>
  <c r="DG450" i="1" s="1"/>
  <c r="DG451" i="1" a="1"/>
  <c r="DG451" i="1" s="1"/>
  <c r="DG396" i="1" a="1"/>
  <c r="DG396" i="1" s="1"/>
  <c r="DG460" i="1" a="1"/>
  <c r="DG460" i="1" s="1"/>
  <c r="DG461" i="1" a="1"/>
  <c r="DG461" i="1" s="1"/>
  <c r="DG469" i="1" a="1"/>
  <c r="DG469" i="1" s="1"/>
  <c r="DG470" i="1" a="1"/>
  <c r="DG470" i="1" s="1"/>
  <c r="DG479" i="1" a="1"/>
  <c r="DG479" i="1" s="1"/>
  <c r="DG496" i="1" a="1"/>
  <c r="DG496" i="1" s="1"/>
  <c r="DG497" i="1" a="1"/>
  <c r="DG497" i="1" s="1"/>
  <c r="DG498" i="1" a="1"/>
  <c r="DG498" i="1" s="1"/>
  <c r="DG502" i="1" a="1"/>
  <c r="DG502" i="1" s="1"/>
  <c r="DG511" i="1" a="1"/>
  <c r="DG511" i="1" s="1"/>
  <c r="DG517" i="1" a="1"/>
  <c r="DG517" i="1" s="1"/>
  <c r="DG520" i="1" a="1"/>
  <c r="DG520" i="1" s="1"/>
  <c r="DG523" i="1" a="1"/>
  <c r="DG523" i="1" s="1"/>
  <c r="DG462" i="1" a="1"/>
  <c r="DG462" i="1" s="1"/>
  <c r="DG480" i="1" a="1"/>
  <c r="DG480" i="1" s="1"/>
  <c r="DG481" i="1" a="1"/>
  <c r="DG481" i="1" s="1"/>
  <c r="DG488" i="1" a="1"/>
  <c r="DG488" i="1" s="1"/>
  <c r="DG489" i="1" a="1"/>
  <c r="DG489" i="1" s="1"/>
  <c r="DG499" i="1" a="1"/>
  <c r="DG499" i="1" s="1"/>
  <c r="DG500" i="1" a="1"/>
  <c r="DG500" i="1" s="1"/>
  <c r="DG514" i="1" a="1"/>
  <c r="DG514" i="1" s="1"/>
  <c r="DG426" i="1" a="1"/>
  <c r="DG426" i="1" s="1"/>
  <c r="DG463" i="1" a="1"/>
  <c r="DG463" i="1" s="1"/>
  <c r="DG471" i="1" a="1"/>
  <c r="DG471" i="1" s="1"/>
  <c r="DG472" i="1" a="1"/>
  <c r="DG472" i="1" s="1"/>
  <c r="DG490" i="1" a="1"/>
  <c r="DG490" i="1" s="1"/>
  <c r="DG507" i="1" a="1"/>
  <c r="DG507" i="1" s="1"/>
  <c r="DG509" i="1" a="1"/>
  <c r="DG509" i="1" s="1"/>
  <c r="DG464" i="1" a="1"/>
  <c r="DG464" i="1" s="1"/>
  <c r="DG473" i="1" a="1"/>
  <c r="DG473" i="1" s="1"/>
  <c r="DG482" i="1" a="1"/>
  <c r="DG482" i="1" s="1"/>
  <c r="DG483" i="1" a="1"/>
  <c r="DG483" i="1" s="1"/>
  <c r="DG501" i="1" a="1"/>
  <c r="DG501" i="1" s="1"/>
  <c r="DG503" i="1" a="1"/>
  <c r="DG503" i="1" s="1"/>
  <c r="DG505" i="1" a="1"/>
  <c r="DG505" i="1" s="1"/>
  <c r="DG512" i="1" a="1"/>
  <c r="DG512" i="1" s="1"/>
  <c r="DG515" i="1" a="1"/>
  <c r="DG515" i="1" s="1"/>
  <c r="DG518" i="1" a="1"/>
  <c r="DG518" i="1" s="1"/>
  <c r="DG521" i="1" a="1"/>
  <c r="DG521" i="1" s="1"/>
  <c r="DG409" i="1" a="1"/>
  <c r="DG409" i="1" s="1"/>
  <c r="DG438" i="1" a="1"/>
  <c r="DG438" i="1" s="1"/>
  <c r="DG465" i="1" a="1"/>
  <c r="DG465" i="1" s="1"/>
  <c r="DG466" i="1" a="1"/>
  <c r="DG466" i="1" s="1"/>
  <c r="DG474" i="1" a="1"/>
  <c r="DG474" i="1" s="1"/>
  <c r="DG491" i="1" a="1"/>
  <c r="DG491" i="1" s="1"/>
  <c r="DG330" i="1" a="1"/>
  <c r="DG330" i="1" s="1"/>
  <c r="DG402" i="1" a="1"/>
  <c r="DG402" i="1" s="1"/>
  <c r="DG456" i="1" a="1"/>
  <c r="DG456" i="1" s="1"/>
  <c r="DG457" i="1" a="1"/>
  <c r="DG457" i="1" s="1"/>
  <c r="DG475" i="1" a="1"/>
  <c r="DG475" i="1" s="1"/>
  <c r="DG484" i="1" a="1"/>
  <c r="DG484" i="1" s="1"/>
  <c r="DG485" i="1" a="1"/>
  <c r="DG485" i="1" s="1"/>
  <c r="DG492" i="1" a="1"/>
  <c r="DG492" i="1" s="1"/>
  <c r="DG493" i="1" a="1"/>
  <c r="DG493" i="1" s="1"/>
  <c r="DG510" i="1" a="1"/>
  <c r="DG510" i="1" s="1"/>
  <c r="DG519" i="1" a="1"/>
  <c r="DG519" i="1" s="1"/>
  <c r="DG432" i="1" a="1"/>
  <c r="DG432" i="1" s="1"/>
  <c r="DG459" i="1" a="1"/>
  <c r="DG459" i="1" s="1"/>
  <c r="DG478" i="1" a="1"/>
  <c r="DG478" i="1" s="1"/>
  <c r="DG486" i="1" a="1"/>
  <c r="DG486" i="1" s="1"/>
  <c r="DG487" i="1" a="1"/>
  <c r="DG487" i="1" s="1"/>
  <c r="DG495" i="1" a="1"/>
  <c r="DG495" i="1" s="1"/>
  <c r="DG504" i="1" a="1"/>
  <c r="DG504" i="1" s="1"/>
  <c r="DG506" i="1" a="1"/>
  <c r="DG506" i="1" s="1"/>
  <c r="DG410" i="1" a="1"/>
  <c r="DG410" i="1" s="1"/>
  <c r="DG476" i="1" a="1"/>
  <c r="DG476" i="1" s="1"/>
  <c r="DG527" i="1" a="1"/>
  <c r="DG527" i="1" s="1"/>
  <c r="DG534" i="1" a="1"/>
  <c r="DG534" i="1" s="1"/>
  <c r="DG545" i="1" a="1"/>
  <c r="DG545" i="1" s="1"/>
  <c r="DG559" i="1" a="1"/>
  <c r="DG559" i="1" s="1"/>
  <c r="DG567" i="1" a="1"/>
  <c r="DG567" i="1" s="1"/>
  <c r="DG516" i="1" a="1"/>
  <c r="DG516" i="1" s="1"/>
  <c r="DG529" i="1" a="1"/>
  <c r="DG529" i="1" s="1"/>
  <c r="DG547" i="1" a="1"/>
  <c r="DG547" i="1" s="1"/>
  <c r="DG552" i="1" a="1"/>
  <c r="DG552" i="1" s="1"/>
  <c r="DG565" i="1" a="1"/>
  <c r="DG565" i="1" s="1"/>
  <c r="DG570" i="1" a="1"/>
  <c r="DG570" i="1" s="1"/>
  <c r="DG575" i="1" a="1"/>
  <c r="DG575" i="1" s="1"/>
  <c r="DG458" i="1" a="1"/>
  <c r="DG458" i="1" s="1"/>
  <c r="DG477" i="1" a="1"/>
  <c r="DG477" i="1" s="1"/>
  <c r="DG513" i="1" a="1"/>
  <c r="DG513" i="1" s="1"/>
  <c r="DG531" i="1" a="1"/>
  <c r="DG531" i="1" s="1"/>
  <c r="DG536" i="1" a="1"/>
  <c r="DG536" i="1" s="1"/>
  <c r="DG554" i="1" a="1"/>
  <c r="DG554" i="1" s="1"/>
  <c r="DG561" i="1" a="1"/>
  <c r="DG561" i="1" s="1"/>
  <c r="DG563" i="1" a="1"/>
  <c r="DG563" i="1" s="1"/>
  <c r="DG573" i="1" a="1"/>
  <c r="DG573" i="1" s="1"/>
  <c r="DG577" i="1" a="1"/>
  <c r="DG577" i="1" s="1"/>
  <c r="DG579" i="1" a="1"/>
  <c r="DG579" i="1" s="1"/>
  <c r="DG581" i="1" a="1"/>
  <c r="DG581" i="1" s="1"/>
  <c r="DG526" i="1" a="1"/>
  <c r="DG526" i="1" s="1"/>
  <c r="DG538" i="1" a="1"/>
  <c r="DG538" i="1" s="1"/>
  <c r="DG540" i="1" a="1"/>
  <c r="DG540" i="1" s="1"/>
  <c r="DG542" i="1" a="1"/>
  <c r="DG542" i="1" s="1"/>
  <c r="DG544" i="1" a="1"/>
  <c r="DG544" i="1" s="1"/>
  <c r="DG549" i="1" a="1"/>
  <c r="DG549" i="1" s="1"/>
  <c r="DG551" i="1" a="1"/>
  <c r="DG551" i="1" s="1"/>
  <c r="DG556" i="1" a="1"/>
  <c r="DG556" i="1" s="1"/>
  <c r="DG558" i="1" a="1"/>
  <c r="DG558" i="1" s="1"/>
  <c r="DG568" i="1" a="1"/>
  <c r="DG568" i="1" s="1"/>
  <c r="DG524" i="1" a="1"/>
  <c r="DG524" i="1" s="1"/>
  <c r="DG533" i="1" a="1"/>
  <c r="DG533" i="1" s="1"/>
  <c r="DG546" i="1" a="1"/>
  <c r="DG546" i="1" s="1"/>
  <c r="DG553" i="1" a="1"/>
  <c r="DG553" i="1" s="1"/>
  <c r="DG566" i="1" a="1"/>
  <c r="DG566" i="1" s="1"/>
  <c r="DG571" i="1" a="1"/>
  <c r="DG571" i="1" s="1"/>
  <c r="DG467" i="1" a="1"/>
  <c r="DG467" i="1" s="1"/>
  <c r="DG528" i="1" a="1"/>
  <c r="DG528" i="1" s="1"/>
  <c r="DG555" i="1" a="1"/>
  <c r="DG555" i="1" s="1"/>
  <c r="DG560" i="1" a="1"/>
  <c r="DG560" i="1" s="1"/>
  <c r="DG576" i="1" a="1"/>
  <c r="DG576" i="1" s="1"/>
  <c r="DG578" i="1" a="1"/>
  <c r="DG578" i="1" s="1"/>
  <c r="DG582" i="1" a="1"/>
  <c r="DG582" i="1" s="1"/>
  <c r="DG494" i="1" a="1"/>
  <c r="DG494" i="1" s="1"/>
  <c r="DG508" i="1" a="1"/>
  <c r="DG508" i="1" s="1"/>
  <c r="DG530" i="1" a="1"/>
  <c r="DG530" i="1" s="1"/>
  <c r="DG535" i="1" a="1"/>
  <c r="DG535" i="1" s="1"/>
  <c r="DG543" i="1" a="1"/>
  <c r="DG543" i="1" s="1"/>
  <c r="DG548" i="1" a="1"/>
  <c r="DG548" i="1" s="1"/>
  <c r="DG562" i="1" a="1"/>
  <c r="DG562" i="1" s="1"/>
  <c r="DG564" i="1" a="1"/>
  <c r="DG564" i="1" s="1"/>
  <c r="DG569" i="1" a="1"/>
  <c r="DG569" i="1" s="1"/>
  <c r="DG574" i="1" a="1"/>
  <c r="DG574" i="1" s="1"/>
  <c r="DG580" i="1" a="1"/>
  <c r="DG580" i="1" s="1"/>
  <c r="DG537" i="1" a="1"/>
  <c r="DG537" i="1" s="1"/>
  <c r="DG572" i="1" a="1"/>
  <c r="DG572" i="1" s="1"/>
  <c r="DG612" i="1" a="1"/>
  <c r="DG612" i="1" s="1"/>
  <c r="DG614" i="1" a="1"/>
  <c r="DG614" i="1" s="1"/>
  <c r="DG615" i="1" a="1"/>
  <c r="DG615" i="1" s="1"/>
  <c r="DG638" i="1" a="1"/>
  <c r="DG638" i="1" s="1"/>
  <c r="DG639" i="1" a="1"/>
  <c r="DG639" i="1" s="1"/>
  <c r="DG525" i="1" a="1"/>
  <c r="DG525" i="1" s="1"/>
  <c r="DG550" i="1" a="1"/>
  <c r="DG550" i="1" s="1"/>
  <c r="DG585" i="1" a="1"/>
  <c r="DG585" i="1" s="1"/>
  <c r="DG592" i="1" a="1"/>
  <c r="DG592" i="1" s="1"/>
  <c r="DG601" i="1" a="1"/>
  <c r="DG601" i="1" s="1"/>
  <c r="DG602" i="1" a="1"/>
  <c r="DG602" i="1" s="1"/>
  <c r="DG616" i="1" a="1"/>
  <c r="DG616" i="1" s="1"/>
  <c r="DG627" i="1" a="1"/>
  <c r="DG627" i="1" s="1"/>
  <c r="DG628" i="1" a="1"/>
  <c r="DG628" i="1" s="1"/>
  <c r="DG629" i="1" a="1"/>
  <c r="DG629" i="1" s="1"/>
  <c r="DG647" i="1" a="1"/>
  <c r="DG647" i="1" s="1"/>
  <c r="DG541" i="1" a="1"/>
  <c r="DG541" i="1" s="1"/>
  <c r="DG593" i="1" a="1"/>
  <c r="DG593" i="1" s="1"/>
  <c r="DG594" i="1" a="1"/>
  <c r="DG594" i="1" s="1"/>
  <c r="DG603" i="1" a="1"/>
  <c r="DG603" i="1" s="1"/>
  <c r="DG604" i="1" a="1"/>
  <c r="DG604" i="1" s="1"/>
  <c r="DG605" i="1" a="1"/>
  <c r="DG605" i="1" s="1"/>
  <c r="DG617" i="1" a="1"/>
  <c r="DG617" i="1" s="1"/>
  <c r="DG618" i="1" a="1"/>
  <c r="DG618" i="1" s="1"/>
  <c r="DG630" i="1" a="1"/>
  <c r="DG630" i="1" s="1"/>
  <c r="DG631" i="1" a="1"/>
  <c r="DG631" i="1" s="1"/>
  <c r="DG640" i="1" a="1"/>
  <c r="DG640" i="1" s="1"/>
  <c r="DG641" i="1" a="1"/>
  <c r="DG641" i="1" s="1"/>
  <c r="DG648" i="1" a="1"/>
  <c r="DG648" i="1" s="1"/>
  <c r="DG532" i="1" a="1"/>
  <c r="DG532" i="1" s="1"/>
  <c r="DG557" i="1" a="1"/>
  <c r="DG557" i="1" s="1"/>
  <c r="DG586" i="1" a="1"/>
  <c r="DG586" i="1" s="1"/>
  <c r="DG587" i="1" a="1"/>
  <c r="DG587" i="1" s="1"/>
  <c r="DG606" i="1" a="1"/>
  <c r="DG606" i="1" s="1"/>
  <c r="DG619" i="1" a="1"/>
  <c r="DG619" i="1" s="1"/>
  <c r="DG620" i="1" a="1"/>
  <c r="DG620" i="1" s="1"/>
  <c r="DG632" i="1" a="1"/>
  <c r="DG632" i="1" s="1"/>
  <c r="DG633" i="1" a="1"/>
  <c r="DG633" i="1" s="1"/>
  <c r="DG649" i="1" a="1"/>
  <c r="DG649" i="1" s="1"/>
  <c r="DG522" i="1" a="1"/>
  <c r="DG522" i="1" s="1"/>
  <c r="DG583" i="1" a="1"/>
  <c r="DG583" i="1" s="1"/>
  <c r="DG588" i="1" a="1"/>
  <c r="DG588" i="1" s="1"/>
  <c r="DG589" i="1" a="1"/>
  <c r="DG589" i="1" s="1"/>
  <c r="DG595" i="1" a="1"/>
  <c r="DG595" i="1" s="1"/>
  <c r="DG596" i="1" a="1"/>
  <c r="DG596" i="1" s="1"/>
  <c r="DG607" i="1" a="1"/>
  <c r="DG607" i="1" s="1"/>
  <c r="DG609" i="1" a="1"/>
  <c r="DG609" i="1" s="1"/>
  <c r="DG621" i="1" a="1"/>
  <c r="DG621" i="1" s="1"/>
  <c r="DG622" i="1" a="1"/>
  <c r="DG622" i="1" s="1"/>
  <c r="DG634" i="1" a="1"/>
  <c r="DG634" i="1" s="1"/>
  <c r="DG642" i="1" a="1"/>
  <c r="DG642" i="1" s="1"/>
  <c r="DG650" i="1" a="1"/>
  <c r="DG650" i="1" s="1"/>
  <c r="DG468" i="1" a="1"/>
  <c r="DG468" i="1" s="1"/>
  <c r="DG539" i="1" a="1"/>
  <c r="DG539" i="1" s="1"/>
  <c r="DG597" i="1" a="1"/>
  <c r="DG597" i="1" s="1"/>
  <c r="DG598" i="1" a="1"/>
  <c r="DG598" i="1" s="1"/>
  <c r="DG608" i="1" a="1"/>
  <c r="DG608" i="1" s="1"/>
  <c r="DG643" i="1" a="1"/>
  <c r="DG643" i="1" s="1"/>
  <c r="DG651" i="1" a="1"/>
  <c r="DG651" i="1" s="1"/>
  <c r="DG652" i="1" a="1"/>
  <c r="DG652" i="1" s="1"/>
  <c r="DG584" i="1" a="1"/>
  <c r="DG584" i="1" s="1"/>
  <c r="DG591" i="1" a="1"/>
  <c r="DG591" i="1" s="1"/>
  <c r="DG599" i="1" a="1"/>
  <c r="DG599" i="1" s="1"/>
  <c r="DG600" i="1" a="1"/>
  <c r="DG600" i="1" s="1"/>
  <c r="DG613" i="1" a="1"/>
  <c r="DG613" i="1" s="1"/>
  <c r="DG625" i="1" a="1"/>
  <c r="DG625" i="1" s="1"/>
  <c r="DG626" i="1" a="1"/>
  <c r="DG626" i="1" s="1"/>
  <c r="DG636" i="1" a="1"/>
  <c r="DG636" i="1" s="1"/>
  <c r="DG646" i="1" a="1"/>
  <c r="DG646" i="1" s="1"/>
  <c r="DG645" i="1" a="1"/>
  <c r="DG645" i="1" s="1"/>
  <c r="DG672" i="1" a="1"/>
  <c r="DG672" i="1" s="1"/>
  <c r="DG684" i="1" a="1"/>
  <c r="DG684" i="1" s="1"/>
  <c r="DG691" i="1" a="1"/>
  <c r="DG691" i="1" s="1"/>
  <c r="DG698" i="1" a="1"/>
  <c r="DG698" i="1" s="1"/>
  <c r="DG611" i="1" a="1"/>
  <c r="DG611" i="1" s="1"/>
  <c r="DG653" i="1" a="1"/>
  <c r="DG653" i="1" s="1"/>
  <c r="DG655" i="1" a="1"/>
  <c r="DG655" i="1" s="1"/>
  <c r="DG660" i="1" a="1"/>
  <c r="DG660" i="1" s="1"/>
  <c r="DG667" i="1" a="1"/>
  <c r="DG667" i="1" s="1"/>
  <c r="DG679" i="1" a="1"/>
  <c r="DG679" i="1" s="1"/>
  <c r="DG695" i="1" a="1"/>
  <c r="DG695" i="1" s="1"/>
  <c r="DG697" i="1" a="1"/>
  <c r="DG697" i="1" s="1"/>
  <c r="DG699" i="1" a="1"/>
  <c r="DG699" i="1" s="1"/>
  <c r="DG700" i="1" a="1"/>
  <c r="DG700" i="1" s="1"/>
  <c r="DG623" i="1" a="1"/>
  <c r="DG623" i="1" s="1"/>
  <c r="DG662" i="1" a="1"/>
  <c r="DG662" i="1" s="1"/>
  <c r="DG674" i="1" a="1"/>
  <c r="DG674" i="1" s="1"/>
  <c r="DG686" i="1" a="1"/>
  <c r="DG686" i="1" s="1"/>
  <c r="DG693" i="1" a="1"/>
  <c r="DG693" i="1" s="1"/>
  <c r="DG696" i="1" a="1"/>
  <c r="DG696" i="1" s="1"/>
  <c r="DG701" i="1" a="1"/>
  <c r="DG701" i="1" s="1"/>
  <c r="DG702" i="1" a="1"/>
  <c r="DG702" i="1" s="1"/>
  <c r="DG635" i="1" a="1"/>
  <c r="DG635" i="1" s="1"/>
  <c r="DG654" i="1" a="1"/>
  <c r="DG654" i="1" s="1"/>
  <c r="DG657" i="1" a="1"/>
  <c r="DG657" i="1" s="1"/>
  <c r="DG669" i="1" a="1"/>
  <c r="DG669" i="1" s="1"/>
  <c r="DG676" i="1" a="1"/>
  <c r="DG676" i="1" s="1"/>
  <c r="DG681" i="1" a="1"/>
  <c r="DG681" i="1" s="1"/>
  <c r="DG683" i="1" a="1"/>
  <c r="DG683" i="1" s="1"/>
  <c r="DG688" i="1" a="1"/>
  <c r="DG688" i="1" s="1"/>
  <c r="DG690" i="1" a="1"/>
  <c r="DG690" i="1" s="1"/>
  <c r="DG703" i="1" a="1"/>
  <c r="DG703" i="1" s="1"/>
  <c r="DG704" i="1" a="1"/>
  <c r="DG704" i="1" s="1"/>
  <c r="DG705" i="1" a="1"/>
  <c r="DG705" i="1" s="1"/>
  <c r="DG624" i="1" a="1"/>
  <c r="DG624" i="1" s="1"/>
  <c r="DG659" i="1" a="1"/>
  <c r="DG659" i="1" s="1"/>
  <c r="DG664" i="1" a="1"/>
  <c r="DG664" i="1" s="1"/>
  <c r="DG671" i="1" a="1"/>
  <c r="DG671" i="1" s="1"/>
  <c r="DG678" i="1" a="1"/>
  <c r="DG678" i="1" s="1"/>
  <c r="DG685" i="1" a="1"/>
  <c r="DG685" i="1" s="1"/>
  <c r="DG706" i="1" a="1"/>
  <c r="DG706" i="1" s="1"/>
  <c r="DG707" i="1" a="1"/>
  <c r="DG707" i="1" s="1"/>
  <c r="DG708" i="1" a="1"/>
  <c r="DG708" i="1" s="1"/>
  <c r="DG709" i="1" a="1"/>
  <c r="DG709" i="1" s="1"/>
  <c r="DG590" i="1" a="1"/>
  <c r="DG590" i="1" s="1"/>
  <c r="DG666" i="1" a="1"/>
  <c r="DG666" i="1" s="1"/>
  <c r="DG673" i="1" a="1"/>
  <c r="DG673" i="1" s="1"/>
  <c r="DG680" i="1" a="1"/>
  <c r="DG680" i="1" s="1"/>
  <c r="DG687" i="1" a="1"/>
  <c r="DG687" i="1" s="1"/>
  <c r="DG692" i="1" a="1"/>
  <c r="DG692" i="1" s="1"/>
  <c r="DG710" i="1" a="1"/>
  <c r="DG710" i="1" s="1"/>
  <c r="DG711" i="1" a="1"/>
  <c r="DG711" i="1" s="1"/>
  <c r="DG644" i="1" a="1"/>
  <c r="DG644" i="1" s="1"/>
  <c r="DG661" i="1" a="1"/>
  <c r="DG661" i="1" s="1"/>
  <c r="DG663" i="1" a="1"/>
  <c r="DG663" i="1" s="1"/>
  <c r="DG668" i="1" a="1"/>
  <c r="DG668" i="1" s="1"/>
  <c r="DG670" i="1" a="1"/>
  <c r="DG670" i="1" s="1"/>
  <c r="DG675" i="1" a="1"/>
  <c r="DG675" i="1" s="1"/>
  <c r="DG682" i="1" a="1"/>
  <c r="DG682" i="1" s="1"/>
  <c r="DG694" i="1" a="1"/>
  <c r="DG694" i="1" s="1"/>
  <c r="DG712" i="1" a="1"/>
  <c r="DG712" i="1" s="1"/>
  <c r="DG713" i="1" a="1"/>
  <c r="DG713" i="1" s="1"/>
  <c r="DG637" i="1" a="1"/>
  <c r="DG637" i="1" s="1"/>
  <c r="DG658" i="1" a="1"/>
  <c r="DG658" i="1" s="1"/>
  <c r="DG689" i="1" a="1"/>
  <c r="DG689" i="1" s="1"/>
  <c r="DG715" i="1" a="1"/>
  <c r="DG715" i="1" s="1"/>
  <c r="DG723" i="1" a="1"/>
  <c r="DG723" i="1" s="1"/>
  <c r="DG725" i="1" a="1"/>
  <c r="DG725" i="1" s="1"/>
  <c r="DG726" i="1" a="1"/>
  <c r="DG726" i="1" s="1"/>
  <c r="DG731" i="1" a="1"/>
  <c r="DG731" i="1" s="1"/>
  <c r="DG732" i="1" a="1"/>
  <c r="DG732" i="1" s="1"/>
  <c r="DG750" i="1" a="1"/>
  <c r="DG750" i="1" s="1"/>
  <c r="DG751" i="1" a="1"/>
  <c r="DG751" i="1" s="1"/>
  <c r="DG759" i="1" a="1"/>
  <c r="DG759" i="1" s="1"/>
  <c r="DG760" i="1" a="1"/>
  <c r="DG760" i="1" s="1"/>
  <c r="DG772" i="1" a="1"/>
  <c r="DG772" i="1" s="1"/>
  <c r="DG773" i="1" a="1"/>
  <c r="DG773" i="1" s="1"/>
  <c r="DG787" i="1" a="1"/>
  <c r="DG787" i="1" s="1"/>
  <c r="DG793" i="1" a="1"/>
  <c r="DG793" i="1" s="1"/>
  <c r="DG799" i="1" a="1"/>
  <c r="DG799" i="1" s="1"/>
  <c r="DG805" i="1" a="1"/>
  <c r="DG805" i="1" s="1"/>
  <c r="DG815" i="1" a="1"/>
  <c r="DG815" i="1" s="1"/>
  <c r="DG833" i="1" a="1"/>
  <c r="DG833" i="1" s="1"/>
  <c r="DG838" i="1" a="1"/>
  <c r="DG838" i="1" s="1"/>
  <c r="DG839" i="1" a="1"/>
  <c r="DG839" i="1" s="1"/>
  <c r="DG844" i="1" a="1"/>
  <c r="DG844" i="1" s="1"/>
  <c r="DG845" i="1" a="1"/>
  <c r="DG845" i="1" s="1"/>
  <c r="DG610" i="1" a="1"/>
  <c r="DG610" i="1" s="1"/>
  <c r="DG677" i="1" a="1"/>
  <c r="DG677" i="1" s="1"/>
  <c r="DG738" i="1" a="1"/>
  <c r="DG738" i="1" s="1"/>
  <c r="DG745" i="1" a="1"/>
  <c r="DG745" i="1" s="1"/>
  <c r="DG761" i="1" a="1"/>
  <c r="DG761" i="1" s="1"/>
  <c r="DG762" i="1" a="1"/>
  <c r="DG762" i="1" s="1"/>
  <c r="DG774" i="1" a="1"/>
  <c r="DG774" i="1" s="1"/>
  <c r="DG775" i="1" a="1"/>
  <c r="DG775" i="1" s="1"/>
  <c r="DG777" i="1" a="1"/>
  <c r="DG777" i="1" s="1"/>
  <c r="DG778" i="1" a="1"/>
  <c r="DG778" i="1" s="1"/>
  <c r="DG779" i="1" a="1"/>
  <c r="DG779" i="1" s="1"/>
  <c r="DG788" i="1" a="1"/>
  <c r="DG788" i="1" s="1"/>
  <c r="DG794" i="1" a="1"/>
  <c r="DG794" i="1" s="1"/>
  <c r="DG800" i="1" a="1"/>
  <c r="DG800" i="1" s="1"/>
  <c r="DG821" i="1" a="1"/>
  <c r="DG821" i="1" s="1"/>
  <c r="DG822" i="1" a="1"/>
  <c r="DG822" i="1" s="1"/>
  <c r="DG827" i="1" a="1"/>
  <c r="DG827" i="1" s="1"/>
  <c r="DG851" i="1" a="1"/>
  <c r="DG851" i="1" s="1"/>
  <c r="DG857" i="1" a="1"/>
  <c r="DG857" i="1" s="1"/>
  <c r="DG863" i="1" a="1"/>
  <c r="DG863" i="1" s="1"/>
  <c r="DG665" i="1" a="1"/>
  <c r="DG665" i="1" s="1"/>
  <c r="DG733" i="1" a="1"/>
  <c r="DG733" i="1" s="1"/>
  <c r="DG739" i="1" a="1"/>
  <c r="DG739" i="1" s="1"/>
  <c r="DG744" i="1" a="1"/>
  <c r="DG744" i="1" s="1"/>
  <c r="DG752" i="1" a="1"/>
  <c r="DG752" i="1" s="1"/>
  <c r="DG753" i="1" a="1"/>
  <c r="DG753" i="1" s="1"/>
  <c r="DG776" i="1" a="1"/>
  <c r="DG776" i="1" s="1"/>
  <c r="DG780" i="1" a="1"/>
  <c r="DG780" i="1" s="1"/>
  <c r="DG781" i="1" a="1"/>
  <c r="DG781" i="1" s="1"/>
  <c r="DG801" i="1" a="1"/>
  <c r="DG801" i="1" s="1"/>
  <c r="DG810" i="1" a="1"/>
  <c r="DG810" i="1" s="1"/>
  <c r="DG816" i="1" a="1"/>
  <c r="DG816" i="1" s="1"/>
  <c r="DG828" i="1" a="1"/>
  <c r="DG828" i="1" s="1"/>
  <c r="DG834" i="1" a="1"/>
  <c r="DG834" i="1" s="1"/>
  <c r="DG846" i="1" a="1"/>
  <c r="DG846" i="1" s="1"/>
  <c r="DG852" i="1" a="1"/>
  <c r="DG852" i="1" s="1"/>
  <c r="DG858" i="1" a="1"/>
  <c r="DG858" i="1" s="1"/>
  <c r="DG864" i="1" a="1"/>
  <c r="DG864" i="1" s="1"/>
  <c r="DG656" i="1" a="1"/>
  <c r="DG656" i="1" s="1"/>
  <c r="DG727" i="1" a="1"/>
  <c r="DG727" i="1" s="1"/>
  <c r="DG728" i="1" a="1"/>
  <c r="DG728" i="1" s="1"/>
  <c r="DG734" i="1" a="1"/>
  <c r="DG734" i="1" s="1"/>
  <c r="DG754" i="1" a="1"/>
  <c r="DG754" i="1" s="1"/>
  <c r="DG763" i="1" a="1"/>
  <c r="DG763" i="1" s="1"/>
  <c r="DG764" i="1" a="1"/>
  <c r="DG764" i="1" s="1"/>
  <c r="DG782" i="1" a="1"/>
  <c r="DG782" i="1" s="1"/>
  <c r="DG789" i="1" a="1"/>
  <c r="DG789" i="1" s="1"/>
  <c r="DG790" i="1" a="1"/>
  <c r="DG790" i="1" s="1"/>
  <c r="DG795" i="1" a="1"/>
  <c r="DG795" i="1" s="1"/>
  <c r="DG806" i="1" a="1"/>
  <c r="DG806" i="1" s="1"/>
  <c r="DG811" i="1" a="1"/>
  <c r="DG811" i="1" s="1"/>
  <c r="DG817" i="1" a="1"/>
  <c r="DG817" i="1" s="1"/>
  <c r="DG829" i="1" a="1"/>
  <c r="DG829" i="1" s="1"/>
  <c r="DG835" i="1" a="1"/>
  <c r="DG835" i="1" s="1"/>
  <c r="DG840" i="1" a="1"/>
  <c r="DG840" i="1" s="1"/>
  <c r="DG841" i="1" a="1"/>
  <c r="DG841" i="1" s="1"/>
  <c r="DG847" i="1" a="1"/>
  <c r="DG847" i="1" s="1"/>
  <c r="DG865" i="1" a="1"/>
  <c r="DG865" i="1" s="1"/>
  <c r="DG740" i="1" a="1"/>
  <c r="DG740" i="1" s="1"/>
  <c r="DG741" i="1" a="1"/>
  <c r="DG741" i="1" s="1"/>
  <c r="DG746" i="1" a="1"/>
  <c r="DG746" i="1" s="1"/>
  <c r="DG747" i="1" a="1"/>
  <c r="DG747" i="1" s="1"/>
  <c r="DG755" i="1" a="1"/>
  <c r="DG755" i="1" s="1"/>
  <c r="DG765" i="1" a="1"/>
  <c r="DG765" i="1" s="1"/>
  <c r="DG766" i="1" a="1"/>
  <c r="DG766" i="1" s="1"/>
  <c r="DG783" i="1" a="1"/>
  <c r="DG783" i="1" s="1"/>
  <c r="DG796" i="1" a="1"/>
  <c r="DG796" i="1" s="1"/>
  <c r="DG802" i="1" a="1"/>
  <c r="DG802" i="1" s="1"/>
  <c r="DG807" i="1" a="1"/>
  <c r="DG807" i="1" s="1"/>
  <c r="DG818" i="1" a="1"/>
  <c r="DG818" i="1" s="1"/>
  <c r="DG823" i="1" a="1"/>
  <c r="DG823" i="1" s="1"/>
  <c r="DG824" i="1" a="1"/>
  <c r="DG824" i="1" s="1"/>
  <c r="DG830" i="1" a="1"/>
  <c r="DG830" i="1" s="1"/>
  <c r="DG853" i="1" a="1"/>
  <c r="DG853" i="1" s="1"/>
  <c r="DG854" i="1" a="1"/>
  <c r="DG854" i="1" s="1"/>
  <c r="DG859" i="1" a="1"/>
  <c r="DG859" i="1" s="1"/>
  <c r="DG716" i="1" a="1"/>
  <c r="DG716" i="1" s="1"/>
  <c r="DG717" i="1" a="1"/>
  <c r="DG717" i="1" s="1"/>
  <c r="DG729" i="1" a="1"/>
  <c r="DG729" i="1" s="1"/>
  <c r="DG730" i="1" a="1"/>
  <c r="DG730" i="1" s="1"/>
  <c r="DG735" i="1" a="1"/>
  <c r="DG735" i="1" s="1"/>
  <c r="DG756" i="1" a="1"/>
  <c r="DG756" i="1" s="1"/>
  <c r="DG767" i="1" a="1"/>
  <c r="DG767" i="1" s="1"/>
  <c r="DG768" i="1" a="1"/>
  <c r="DG768" i="1" s="1"/>
  <c r="DG784" i="1" a="1"/>
  <c r="DG784" i="1" s="1"/>
  <c r="DG797" i="1" a="1"/>
  <c r="DG797" i="1" s="1"/>
  <c r="DG803" i="1" a="1"/>
  <c r="DG803" i="1" s="1"/>
  <c r="DG812" i="1" a="1"/>
  <c r="DG812" i="1" s="1"/>
  <c r="DG813" i="1" a="1"/>
  <c r="DG813" i="1" s="1"/>
  <c r="DG836" i="1" a="1"/>
  <c r="DG836" i="1" s="1"/>
  <c r="DG837" i="1" a="1"/>
  <c r="DG837" i="1" s="1"/>
  <c r="DG842" i="1" a="1"/>
  <c r="DG842" i="1" s="1"/>
  <c r="DG848" i="1" a="1"/>
  <c r="DG848" i="1" s="1"/>
  <c r="DG860" i="1" a="1"/>
  <c r="DG860" i="1" s="1"/>
  <c r="DG721" i="1" a="1"/>
  <c r="DG721" i="1" s="1"/>
  <c r="DG722" i="1" a="1"/>
  <c r="DG722" i="1" s="1"/>
  <c r="DG724" i="1" a="1"/>
  <c r="DG724" i="1" s="1"/>
  <c r="DG737" i="1" a="1"/>
  <c r="DG737" i="1" s="1"/>
  <c r="DG742" i="1" a="1"/>
  <c r="DG742" i="1" s="1"/>
  <c r="DG743" i="1" a="1"/>
  <c r="DG743" i="1" s="1"/>
  <c r="DG771" i="1" a="1"/>
  <c r="DG771" i="1" s="1"/>
  <c r="DG786" i="1" a="1"/>
  <c r="DG786" i="1" s="1"/>
  <c r="DG804" i="1" a="1"/>
  <c r="DG804" i="1" s="1"/>
  <c r="DG808" i="1" a="1"/>
  <c r="DG808" i="1" s="1"/>
  <c r="DG809" i="1" a="1"/>
  <c r="DG809" i="1" s="1"/>
  <c r="DG814" i="1" a="1"/>
  <c r="DG814" i="1" s="1"/>
  <c r="DG820" i="1" a="1"/>
  <c r="DG820" i="1" s="1"/>
  <c r="DG826" i="1" a="1"/>
  <c r="DG826" i="1" s="1"/>
  <c r="DG832" i="1" a="1"/>
  <c r="DG832" i="1" s="1"/>
  <c r="DG850" i="1" a="1"/>
  <c r="DG850" i="1" s="1"/>
  <c r="DG855" i="1" a="1"/>
  <c r="DG855" i="1" s="1"/>
  <c r="DG856" i="1" a="1"/>
  <c r="DG856" i="1" s="1"/>
  <c r="DG862" i="1" a="1"/>
  <c r="DG862" i="1" s="1"/>
  <c r="DG819" i="1" a="1"/>
  <c r="DG819" i="1" s="1"/>
  <c r="DG870" i="1" a="1"/>
  <c r="DG870" i="1" s="1"/>
  <c r="DG871" i="1" a="1"/>
  <c r="DG871" i="1" s="1"/>
  <c r="DG876" i="1" a="1"/>
  <c r="DG876" i="1" s="1"/>
  <c r="DG877" i="1" a="1"/>
  <c r="DG877" i="1" s="1"/>
  <c r="DG889" i="1" a="1"/>
  <c r="DG889" i="1" s="1"/>
  <c r="DG897" i="1" a="1"/>
  <c r="DG897" i="1" s="1"/>
  <c r="DG913" i="1" a="1"/>
  <c r="DG913" i="1" s="1"/>
  <c r="DG921" i="1" a="1"/>
  <c r="DG921" i="1" s="1"/>
  <c r="DG926" i="1" a="1"/>
  <c r="DG926" i="1" s="1"/>
  <c r="DG940" i="1" a="1"/>
  <c r="DG940" i="1" s="1"/>
  <c r="DG945" i="1" a="1"/>
  <c r="DG945" i="1" s="1"/>
  <c r="DG949" i="1" a="1"/>
  <c r="DG949" i="1" s="1"/>
  <c r="DG962" i="1" a="1"/>
  <c r="DG962" i="1" s="1"/>
  <c r="DG964" i="1" a="1"/>
  <c r="DG964" i="1" s="1"/>
  <c r="DG966" i="1" a="1"/>
  <c r="DG966" i="1" s="1"/>
  <c r="DG972" i="1" a="1"/>
  <c r="DG972" i="1" s="1"/>
  <c r="DG983" i="1" a="1"/>
  <c r="DG983" i="1" s="1"/>
  <c r="DG718" i="1" a="1"/>
  <c r="DG718" i="1" s="1"/>
  <c r="DG748" i="1" a="1"/>
  <c r="DG748" i="1" s="1"/>
  <c r="DG849" i="1" a="1"/>
  <c r="DG849" i="1" s="1"/>
  <c r="DG883" i="1" a="1"/>
  <c r="DG883" i="1" s="1"/>
  <c r="DG890" i="1" a="1"/>
  <c r="DG890" i="1" s="1"/>
  <c r="DG918" i="1" a="1"/>
  <c r="DG918" i="1" s="1"/>
  <c r="DG928" i="1" a="1"/>
  <c r="DG928" i="1" s="1"/>
  <c r="DG935" i="1" a="1"/>
  <c r="DG935" i="1" s="1"/>
  <c r="DG952" i="1" a="1"/>
  <c r="DG952" i="1" s="1"/>
  <c r="DG956" i="1" a="1"/>
  <c r="DG956" i="1" s="1"/>
  <c r="DG960" i="1" a="1"/>
  <c r="DG960" i="1" s="1"/>
  <c r="DG968" i="1" a="1"/>
  <c r="DG968" i="1" s="1"/>
  <c r="DG970" i="1" a="1"/>
  <c r="DG970" i="1" s="1"/>
  <c r="DG981" i="1" a="1"/>
  <c r="DG981" i="1" s="1"/>
  <c r="DG798" i="1" a="1"/>
  <c r="DG798" i="1" s="1"/>
  <c r="DG831" i="1" a="1"/>
  <c r="DG831" i="1" s="1"/>
  <c r="DG866" i="1" a="1"/>
  <c r="DG866" i="1" s="1"/>
  <c r="DG878" i="1" a="1"/>
  <c r="DG878" i="1" s="1"/>
  <c r="DG884" i="1" a="1"/>
  <c r="DG884" i="1" s="1"/>
  <c r="DG898" i="1" a="1"/>
  <c r="DG898" i="1" s="1"/>
  <c r="DG902" i="1" a="1"/>
  <c r="DG902" i="1" s="1"/>
  <c r="DG923" i="1" a="1"/>
  <c r="DG923" i="1" s="1"/>
  <c r="DG937" i="1" a="1"/>
  <c r="DG937" i="1" s="1"/>
  <c r="DG942" i="1" a="1"/>
  <c r="DG942" i="1" s="1"/>
  <c r="DG948" i="1" a="1"/>
  <c r="DG948" i="1" s="1"/>
  <c r="DG974" i="1" a="1"/>
  <c r="DG974" i="1" s="1"/>
  <c r="DG976" i="1" a="1"/>
  <c r="DG976" i="1" s="1"/>
  <c r="DG719" i="1" a="1"/>
  <c r="DG719" i="1" s="1"/>
  <c r="DG749" i="1" a="1"/>
  <c r="DG749" i="1" s="1"/>
  <c r="DG791" i="1" a="1"/>
  <c r="DG791" i="1" s="1"/>
  <c r="DG861" i="1" a="1"/>
  <c r="DG861" i="1" s="1"/>
  <c r="DG867" i="1" a="1"/>
  <c r="DG867" i="1" s="1"/>
  <c r="DG872" i="1" a="1"/>
  <c r="DG872" i="1" s="1"/>
  <c r="DG873" i="1" a="1"/>
  <c r="DG873" i="1" s="1"/>
  <c r="DG879" i="1" a="1"/>
  <c r="DG879" i="1" s="1"/>
  <c r="DG891" i="1" a="1"/>
  <c r="DG891" i="1" s="1"/>
  <c r="DG899" i="1" a="1"/>
  <c r="DG899" i="1" s="1"/>
  <c r="DG917" i="1" a="1"/>
  <c r="DG917" i="1" s="1"/>
  <c r="DG925" i="1" a="1"/>
  <c r="DG925" i="1" s="1"/>
  <c r="DG930" i="1" a="1"/>
  <c r="DG930" i="1" s="1"/>
  <c r="DG944" i="1" a="1"/>
  <c r="DG944" i="1" s="1"/>
  <c r="DG951" i="1" a="1"/>
  <c r="DG951" i="1" s="1"/>
  <c r="DG955" i="1" a="1"/>
  <c r="DG955" i="1" s="1"/>
  <c r="DG958" i="1" a="1"/>
  <c r="DG958" i="1" s="1"/>
  <c r="DG965" i="1" a="1"/>
  <c r="DG965" i="1" s="1"/>
  <c r="DG969" i="1" a="1"/>
  <c r="DG969" i="1" s="1"/>
  <c r="DG978" i="1" a="1"/>
  <c r="DG978" i="1" s="1"/>
  <c r="DG984" i="1" a="1"/>
  <c r="DG984" i="1" s="1"/>
  <c r="DG714" i="1" a="1"/>
  <c r="DG714" i="1" s="1"/>
  <c r="DG757" i="1" a="1"/>
  <c r="DG757" i="1" s="1"/>
  <c r="DG843" i="1" a="1"/>
  <c r="DG843" i="1" s="1"/>
  <c r="DG885" i="1" a="1"/>
  <c r="DG885" i="1" s="1"/>
  <c r="DG886" i="1" a="1"/>
  <c r="DG886" i="1" s="1"/>
  <c r="DG892" i="1" a="1"/>
  <c r="DG892" i="1" s="1"/>
  <c r="DG893" i="1" a="1"/>
  <c r="DG893" i="1" s="1"/>
  <c r="DG900" i="1" a="1"/>
  <c r="DG900" i="1" s="1"/>
  <c r="DG916" i="1" a="1"/>
  <c r="DG916" i="1" s="1"/>
  <c r="DG920" i="1" a="1"/>
  <c r="DG920" i="1" s="1"/>
  <c r="DG932" i="1" a="1"/>
  <c r="DG932" i="1" s="1"/>
  <c r="DG939" i="1" a="1"/>
  <c r="DG939" i="1" s="1"/>
  <c r="DG947" i="1" a="1"/>
  <c r="DG947" i="1" s="1"/>
  <c r="DG961" i="1" a="1"/>
  <c r="DG961" i="1" s="1"/>
  <c r="DG967" i="1" a="1"/>
  <c r="DG967" i="1" s="1"/>
  <c r="DG971" i="1" a="1"/>
  <c r="DG971" i="1" s="1"/>
  <c r="DG980" i="1" a="1"/>
  <c r="DG980" i="1" s="1"/>
  <c r="DG720" i="1" a="1"/>
  <c r="DG720" i="1" s="1"/>
  <c r="DG769" i="1" a="1"/>
  <c r="DG769" i="1" s="1"/>
  <c r="DG792" i="1" a="1"/>
  <c r="DG792" i="1" s="1"/>
  <c r="DG825" i="1" a="1"/>
  <c r="DG825" i="1" s="1"/>
  <c r="DG868" i="1" a="1"/>
  <c r="DG868" i="1" s="1"/>
  <c r="DG869" i="1" a="1"/>
  <c r="DG869" i="1" s="1"/>
  <c r="DG874" i="1" a="1"/>
  <c r="DG874" i="1" s="1"/>
  <c r="DG880" i="1" a="1"/>
  <c r="DG880" i="1" s="1"/>
  <c r="DG894" i="1" a="1"/>
  <c r="DG894" i="1" s="1"/>
  <c r="DG901" i="1" a="1"/>
  <c r="DG901" i="1" s="1"/>
  <c r="DG903" i="1" a="1"/>
  <c r="DG903" i="1" s="1"/>
  <c r="DG904" i="1" a="1"/>
  <c r="DG904" i="1" s="1"/>
  <c r="DG905" i="1" a="1"/>
  <c r="DG905" i="1" s="1"/>
  <c r="DG922" i="1" a="1"/>
  <c r="DG922" i="1" s="1"/>
  <c r="DG927" i="1" a="1"/>
  <c r="DG927" i="1" s="1"/>
  <c r="DG929" i="1" a="1"/>
  <c r="DG929" i="1" s="1"/>
  <c r="DG934" i="1" a="1"/>
  <c r="DG934" i="1" s="1"/>
  <c r="DG936" i="1" a="1"/>
  <c r="DG936" i="1" s="1"/>
  <c r="DG941" i="1" a="1"/>
  <c r="DG941" i="1" s="1"/>
  <c r="DG950" i="1" a="1"/>
  <c r="DG950" i="1" s="1"/>
  <c r="DG954" i="1" a="1"/>
  <c r="DG954" i="1" s="1"/>
  <c r="DG963" i="1" a="1"/>
  <c r="DG963" i="1" s="1"/>
  <c r="DG973" i="1" a="1"/>
  <c r="DG973" i="1" s="1"/>
  <c r="DG982" i="1" a="1"/>
  <c r="DG982" i="1" s="1"/>
  <c r="DG758" i="1" a="1"/>
  <c r="DG758" i="1" s="1"/>
  <c r="DG785" i="1" a="1"/>
  <c r="DG785" i="1" s="1"/>
  <c r="DG875" i="1" a="1"/>
  <c r="DG875" i="1" s="1"/>
  <c r="DG881" i="1" a="1"/>
  <c r="DG881" i="1" s="1"/>
  <c r="DG895" i="1" a="1"/>
  <c r="DG895" i="1" s="1"/>
  <c r="DG906" i="1" a="1"/>
  <c r="DG906" i="1" s="1"/>
  <c r="DG907" i="1" a="1"/>
  <c r="DG907" i="1" s="1"/>
  <c r="DG908" i="1" a="1"/>
  <c r="DG908" i="1" s="1"/>
  <c r="DG909" i="1" a="1"/>
  <c r="DG909" i="1" s="1"/>
  <c r="DG915" i="1" a="1"/>
  <c r="DG915" i="1" s="1"/>
  <c r="DG924" i="1" a="1"/>
  <c r="DG924" i="1" s="1"/>
  <c r="DG931" i="1" a="1"/>
  <c r="DG931" i="1" s="1"/>
  <c r="DG943" i="1" a="1"/>
  <c r="DG943" i="1" s="1"/>
  <c r="DG946" i="1" a="1"/>
  <c r="DG946" i="1" s="1"/>
  <c r="DG953" i="1" a="1"/>
  <c r="DG953" i="1" s="1"/>
  <c r="DG959" i="1" a="1"/>
  <c r="DG959" i="1" s="1"/>
  <c r="DG770" i="1" a="1"/>
  <c r="DG770" i="1" s="1"/>
  <c r="DG990" i="1" a="1"/>
  <c r="DG990" i="1" s="1"/>
  <c r="DG993" i="1" a="1"/>
  <c r="DG993" i="1" s="1"/>
  <c r="DG996" i="1" a="1"/>
  <c r="DG996" i="1" s="1"/>
  <c r="DG1002" i="1" a="1"/>
  <c r="DG1002" i="1" s="1"/>
  <c r="DG1006" i="1" a="1"/>
  <c r="DG1006" i="1" s="1"/>
  <c r="DG1010" i="1" a="1"/>
  <c r="DG1010" i="1" s="1"/>
  <c r="DG1012" i="1" a="1"/>
  <c r="DG1012" i="1" s="1"/>
  <c r="DG1028" i="1" a="1"/>
  <c r="DG1028" i="1" s="1"/>
  <c r="DG1035" i="1" a="1"/>
  <c r="DG1035" i="1" s="1"/>
  <c r="DG1042" i="1" a="1"/>
  <c r="DG1042" i="1" s="1"/>
  <c r="DG1067" i="1" a="1"/>
  <c r="DG1067" i="1" s="1"/>
  <c r="DG1070" i="1" a="1"/>
  <c r="DG1070" i="1" s="1"/>
  <c r="DG1073" i="1" a="1"/>
  <c r="DG1073" i="1" s="1"/>
  <c r="DG1076" i="1" a="1"/>
  <c r="DG1076" i="1" s="1"/>
  <c r="DG887" i="1" a="1"/>
  <c r="DG887" i="1" s="1"/>
  <c r="DG910" i="1" a="1"/>
  <c r="DG910" i="1" s="1"/>
  <c r="DG977" i="1" a="1"/>
  <c r="DG977" i="1" s="1"/>
  <c r="DG985" i="1" a="1"/>
  <c r="DG985" i="1" s="1"/>
  <c r="DG988" i="1" a="1"/>
  <c r="DG988" i="1" s="1"/>
  <c r="DG1000" i="1" a="1"/>
  <c r="DG1000" i="1" s="1"/>
  <c r="DG1003" i="1" a="1"/>
  <c r="DG1003" i="1" s="1"/>
  <c r="DG1014" i="1" a="1"/>
  <c r="DG1014" i="1" s="1"/>
  <c r="DG1019" i="1" a="1"/>
  <c r="DG1019" i="1" s="1"/>
  <c r="DG1021" i="1" a="1"/>
  <c r="DG1021" i="1" s="1"/>
  <c r="DG1045" i="1" a="1"/>
  <c r="DG1045" i="1" s="1"/>
  <c r="DG1048" i="1" a="1"/>
  <c r="DG1048" i="1" s="1"/>
  <c r="DG1055" i="1" a="1"/>
  <c r="DG1055" i="1" s="1"/>
  <c r="DG986" i="1" a="1"/>
  <c r="DG986" i="1" s="1"/>
  <c r="DG997" i="1" a="1"/>
  <c r="DG997" i="1" s="1"/>
  <c r="DG1016" i="1" a="1"/>
  <c r="DG1016" i="1" s="1"/>
  <c r="DG1024" i="1" a="1"/>
  <c r="DG1024" i="1" s="1"/>
  <c r="DG1030" i="1" a="1"/>
  <c r="DG1030" i="1" s="1"/>
  <c r="DG1032" i="1" a="1"/>
  <c r="DG1032" i="1" s="1"/>
  <c r="DG1037" i="1" a="1"/>
  <c r="DG1037" i="1" s="1"/>
  <c r="DG1051" i="1" a="1"/>
  <c r="DG1051" i="1" s="1"/>
  <c r="DG1068" i="1" a="1"/>
  <c r="DG1068" i="1" s="1"/>
  <c r="DG888" i="1" a="1"/>
  <c r="DG888" i="1" s="1"/>
  <c r="DG919" i="1" a="1"/>
  <c r="DG919" i="1" s="1"/>
  <c r="DG991" i="1" a="1"/>
  <c r="DG991" i="1" s="1"/>
  <c r="DG994" i="1" a="1"/>
  <c r="DG994" i="1" s="1"/>
  <c r="DG1004" i="1" a="1"/>
  <c r="DG1004" i="1" s="1"/>
  <c r="DG1018" i="1" a="1"/>
  <c r="DG1018" i="1" s="1"/>
  <c r="DG1023" i="1" a="1"/>
  <c r="DG1023" i="1" s="1"/>
  <c r="DG1027" i="1" a="1"/>
  <c r="DG1027" i="1" s="1"/>
  <c r="DG1039" i="1" a="1"/>
  <c r="DG1039" i="1" s="1"/>
  <c r="DG1046" i="1" a="1"/>
  <c r="DG1046" i="1" s="1"/>
  <c r="DG1052" i="1" a="1"/>
  <c r="DG1052" i="1" s="1"/>
  <c r="DG1058" i="1" a="1"/>
  <c r="DG1058" i="1" s="1"/>
  <c r="DG1071" i="1" a="1"/>
  <c r="DG1071" i="1" s="1"/>
  <c r="DG1074" i="1" a="1"/>
  <c r="DG1074" i="1" s="1"/>
  <c r="DG1077" i="1" a="1"/>
  <c r="DG1077" i="1" s="1"/>
  <c r="DG896" i="1" a="1"/>
  <c r="DG896" i="1" s="1"/>
  <c r="DG911" i="1" a="1"/>
  <c r="DG911" i="1" s="1"/>
  <c r="DG938" i="1" a="1"/>
  <c r="DG938" i="1" s="1"/>
  <c r="DG975" i="1" a="1"/>
  <c r="DG975" i="1" s="1"/>
  <c r="DG989" i="1" a="1"/>
  <c r="DG989" i="1" s="1"/>
  <c r="DG995" i="1" a="1"/>
  <c r="DG995" i="1" s="1"/>
  <c r="DG1001" i="1" a="1"/>
  <c r="DG1001" i="1" s="1"/>
  <c r="DG1011" i="1" a="1"/>
  <c r="DG1011" i="1" s="1"/>
  <c r="DG1013" i="1" a="1"/>
  <c r="DG1013" i="1" s="1"/>
  <c r="DG1020" i="1" a="1"/>
  <c r="DG1020" i="1" s="1"/>
  <c r="DG1029" i="1" a="1"/>
  <c r="DG1029" i="1" s="1"/>
  <c r="DG1034" i="1" a="1"/>
  <c r="DG1034" i="1" s="1"/>
  <c r="DG1041" i="1" a="1"/>
  <c r="DG1041" i="1" s="1"/>
  <c r="DG1049" i="1" a="1"/>
  <c r="DG1049" i="1" s="1"/>
  <c r="DG1054" i="1" a="1"/>
  <c r="DG1054" i="1" s="1"/>
  <c r="DG1060" i="1" a="1"/>
  <c r="DG1060" i="1" s="1"/>
  <c r="DG1062" i="1" a="1"/>
  <c r="DG1062" i="1" s="1"/>
  <c r="DG1066" i="1" a="1"/>
  <c r="DG1066" i="1" s="1"/>
  <c r="DG1112" i="1" a="1"/>
  <c r="DG1112" i="1" s="1"/>
  <c r="DG914" i="1" a="1"/>
  <c r="DG914" i="1" s="1"/>
  <c r="DG998" i="1" a="1"/>
  <c r="DG998" i="1" s="1"/>
  <c r="DG1005" i="1" a="1"/>
  <c r="DG1005" i="1" s="1"/>
  <c r="DG1007" i="1" a="1"/>
  <c r="DG1007" i="1" s="1"/>
  <c r="DG1009" i="1" a="1"/>
  <c r="DG1009" i="1" s="1"/>
  <c r="DG1015" i="1" a="1"/>
  <c r="DG1015" i="1" s="1"/>
  <c r="DG1036" i="1" a="1"/>
  <c r="DG1036" i="1" s="1"/>
  <c r="DG1043" i="1" a="1"/>
  <c r="DG1043" i="1" s="1"/>
  <c r="DG1056" i="1" a="1"/>
  <c r="DG1056" i="1" s="1"/>
  <c r="DG1065" i="1" a="1"/>
  <c r="DG1065" i="1" s="1"/>
  <c r="DG1069" i="1" a="1"/>
  <c r="DG1069" i="1" s="1"/>
  <c r="DG1072" i="1" a="1"/>
  <c r="DG1072" i="1" s="1"/>
  <c r="DG1078" i="1" a="1"/>
  <c r="DG1078" i="1" s="1"/>
  <c r="DG1079" i="1" a="1"/>
  <c r="DG1079" i="1" s="1"/>
  <c r="DG1080" i="1" a="1"/>
  <c r="DG1080" i="1" s="1"/>
  <c r="DG1081" i="1" a="1"/>
  <c r="DG1081" i="1" s="1"/>
  <c r="DG1096" i="1" a="1"/>
  <c r="DG1096" i="1" s="1"/>
  <c r="DG1097" i="1" a="1"/>
  <c r="DG1097" i="1" s="1"/>
  <c r="DG1098" i="1" a="1"/>
  <c r="DG1098" i="1" s="1"/>
  <c r="DG1099" i="1" a="1"/>
  <c r="DG1099" i="1" s="1"/>
  <c r="DG1100" i="1" a="1"/>
  <c r="DG1100" i="1" s="1"/>
  <c r="DG1101" i="1" a="1"/>
  <c r="DG1101" i="1" s="1"/>
  <c r="DG1102" i="1" a="1"/>
  <c r="DG1102" i="1" s="1"/>
  <c r="DG1103" i="1" a="1"/>
  <c r="DG1103" i="1" s="1"/>
  <c r="DG1104" i="1" a="1"/>
  <c r="DG1104" i="1" s="1"/>
  <c r="DG1105" i="1" a="1"/>
  <c r="DG1105" i="1" s="1"/>
  <c r="DG1106" i="1" a="1"/>
  <c r="DG1106" i="1" s="1"/>
  <c r="DG1107" i="1" a="1"/>
  <c r="DG1107" i="1" s="1"/>
  <c r="DG1108" i="1" a="1"/>
  <c r="DG1108" i="1" s="1"/>
  <c r="DG1109" i="1" a="1"/>
  <c r="DG1109" i="1" s="1"/>
  <c r="DG1110" i="1" a="1"/>
  <c r="DG1110" i="1" s="1"/>
  <c r="DG1111" i="1" a="1"/>
  <c r="DG1111" i="1" s="1"/>
  <c r="DG736" i="1" a="1"/>
  <c r="DG736" i="1" s="1"/>
  <c r="DG912" i="1" a="1"/>
  <c r="DG912" i="1" s="1"/>
  <c r="DG933" i="1" a="1"/>
  <c r="DG933" i="1" s="1"/>
  <c r="DG957" i="1" a="1"/>
  <c r="DG957" i="1" s="1"/>
  <c r="DG1008" i="1" a="1"/>
  <c r="DG1008" i="1" s="1"/>
  <c r="DG1017" i="1" a="1"/>
  <c r="DG1017" i="1" s="1"/>
  <c r="DG1038" i="1" a="1"/>
  <c r="DG1038" i="1" s="1"/>
  <c r="DG1040" i="1" a="1"/>
  <c r="DG1040" i="1" s="1"/>
  <c r="DG1044" i="1" a="1"/>
  <c r="DG1044" i="1" s="1"/>
  <c r="DG1050" i="1" a="1"/>
  <c r="DG1050" i="1" s="1"/>
  <c r="DG1053" i="1" a="1"/>
  <c r="DG1053" i="1" s="1"/>
  <c r="DG1061" i="1" a="1"/>
  <c r="DG1061" i="1" s="1"/>
  <c r="DG1063" i="1" a="1"/>
  <c r="DG1063" i="1" s="1"/>
  <c r="DG979" i="1" a="1"/>
  <c r="DG979" i="1" s="1"/>
  <c r="DG1082" i="1" a="1"/>
  <c r="DG1082" i="1" s="1"/>
  <c r="DG1086" i="1" a="1"/>
  <c r="DG1086" i="1" s="1"/>
  <c r="DG1090" i="1" a="1"/>
  <c r="DG1090" i="1" s="1"/>
  <c r="DG1094" i="1" a="1"/>
  <c r="DG1094" i="1" s="1"/>
  <c r="DG1247" i="1" a="1"/>
  <c r="DG1247" i="1" s="1"/>
  <c r="DG882" i="1" a="1"/>
  <c r="DG882" i="1" s="1"/>
  <c r="DG1033" i="1" a="1"/>
  <c r="DG1033" i="1" s="1"/>
  <c r="DG1059" i="1" a="1"/>
  <c r="DG1059" i="1" s="1"/>
  <c r="DG1075" i="1" a="1"/>
  <c r="DG1075" i="1" s="1"/>
  <c r="DG1224" i="1" a="1"/>
  <c r="DG1224" i="1" s="1"/>
  <c r="DG1225" i="1" a="1"/>
  <c r="DG1225" i="1" s="1"/>
  <c r="DG1226" i="1" a="1"/>
  <c r="DG1226" i="1" s="1"/>
  <c r="DG1227" i="1" a="1"/>
  <c r="DG1227" i="1" s="1"/>
  <c r="DG1228" i="1" a="1"/>
  <c r="DG1228" i="1" s="1"/>
  <c r="DG1229" i="1" a="1"/>
  <c r="DG1229" i="1" s="1"/>
  <c r="DG1230" i="1" a="1"/>
  <c r="DG1230" i="1" s="1"/>
  <c r="DG1231" i="1" a="1"/>
  <c r="DG1231" i="1" s="1"/>
  <c r="DG1232" i="1" a="1"/>
  <c r="DG1232" i="1" s="1"/>
  <c r="DG1233" i="1" a="1"/>
  <c r="DG1233" i="1" s="1"/>
  <c r="DG1234" i="1" a="1"/>
  <c r="DG1234" i="1" s="1"/>
  <c r="DG1235" i="1" a="1"/>
  <c r="DG1235" i="1" s="1"/>
  <c r="DG1243" i="1" a="1"/>
  <c r="DG1243" i="1" s="1"/>
  <c r="DG1250" i="1" a="1"/>
  <c r="DG1250" i="1" s="1"/>
  <c r="DG1253" i="1" a="1"/>
  <c r="DG1253" i="1" s="1"/>
  <c r="DG1256" i="1" a="1"/>
  <c r="DG1256" i="1" s="1"/>
  <c r="DG1083" i="1" a="1"/>
  <c r="DG1083" i="1" s="1"/>
  <c r="DG1087" i="1" a="1"/>
  <c r="DG1087" i="1" s="1"/>
  <c r="DG1091" i="1" a="1"/>
  <c r="DG1091" i="1" s="1"/>
  <c r="DG1095" i="1" a="1"/>
  <c r="DG1095" i="1" s="1"/>
  <c r="DG1208" i="1" a="1"/>
  <c r="DG1208" i="1" s="1"/>
  <c r="DG1209" i="1" a="1"/>
  <c r="DG1209" i="1" s="1"/>
  <c r="DG1210" i="1" a="1"/>
  <c r="DG1210" i="1" s="1"/>
  <c r="DG1211" i="1" a="1"/>
  <c r="DG1211" i="1" s="1"/>
  <c r="DG1212" i="1" a="1"/>
  <c r="DG1212" i="1" s="1"/>
  <c r="DG1213" i="1" a="1"/>
  <c r="DG1213" i="1" s="1"/>
  <c r="DG1214" i="1" a="1"/>
  <c r="DG1214" i="1" s="1"/>
  <c r="DG1215" i="1" a="1"/>
  <c r="DG1215" i="1" s="1"/>
  <c r="DG1216" i="1" a="1"/>
  <c r="DG1216" i="1" s="1"/>
  <c r="DG1217" i="1" a="1"/>
  <c r="DG1217" i="1" s="1"/>
  <c r="DG1218" i="1" a="1"/>
  <c r="DG1218" i="1" s="1"/>
  <c r="DG1219" i="1" a="1"/>
  <c r="DG1219" i="1" s="1"/>
  <c r="DG1220" i="1" a="1"/>
  <c r="DG1220" i="1" s="1"/>
  <c r="DG1221" i="1" a="1"/>
  <c r="DG1221" i="1" s="1"/>
  <c r="DG1222" i="1" a="1"/>
  <c r="DG1222" i="1" s="1"/>
  <c r="DG1223" i="1" a="1"/>
  <c r="DG1223" i="1" s="1"/>
  <c r="DG1236" i="1" a="1"/>
  <c r="DG1236" i="1" s="1"/>
  <c r="DG1237" i="1" a="1"/>
  <c r="DG1237" i="1" s="1"/>
  <c r="DG992" i="1" a="1"/>
  <c r="DG992" i="1" s="1"/>
  <c r="DG999" i="1" a="1"/>
  <c r="DG999" i="1" s="1"/>
  <c r="DG1192" i="1" a="1"/>
  <c r="DG1192" i="1" s="1"/>
  <c r="DG1193" i="1" a="1"/>
  <c r="DG1193" i="1" s="1"/>
  <c r="DG1194" i="1" a="1"/>
  <c r="DG1194" i="1" s="1"/>
  <c r="DG1195" i="1" a="1"/>
  <c r="DG1195" i="1" s="1"/>
  <c r="DG1196" i="1" a="1"/>
  <c r="DG1196" i="1" s="1"/>
  <c r="DG1197" i="1" a="1"/>
  <c r="DG1197" i="1" s="1"/>
  <c r="DG1198" i="1" a="1"/>
  <c r="DG1198" i="1" s="1"/>
  <c r="DG1199" i="1" a="1"/>
  <c r="DG1199" i="1" s="1"/>
  <c r="DG1200" i="1" a="1"/>
  <c r="DG1200" i="1" s="1"/>
  <c r="DG1201" i="1" a="1"/>
  <c r="DG1201" i="1" s="1"/>
  <c r="DG1202" i="1" a="1"/>
  <c r="DG1202" i="1" s="1"/>
  <c r="DG1203" i="1" a="1"/>
  <c r="DG1203" i="1" s="1"/>
  <c r="DG1204" i="1" a="1"/>
  <c r="DG1204" i="1" s="1"/>
  <c r="DG1205" i="1" a="1"/>
  <c r="DG1205" i="1" s="1"/>
  <c r="DG1206" i="1" a="1"/>
  <c r="DG1206" i="1" s="1"/>
  <c r="DG1207" i="1" a="1"/>
  <c r="DG1207" i="1" s="1"/>
  <c r="DG1238" i="1" a="1"/>
  <c r="DG1238" i="1" s="1"/>
  <c r="DG1239" i="1" a="1"/>
  <c r="DG1239" i="1" s="1"/>
  <c r="DG1240" i="1" a="1"/>
  <c r="DG1240" i="1" s="1"/>
  <c r="DG1241" i="1" a="1"/>
  <c r="DG1241" i="1" s="1"/>
  <c r="DG1248" i="1" a="1"/>
  <c r="DG1248" i="1" s="1"/>
  <c r="DG1251" i="1" a="1"/>
  <c r="DG1251" i="1" s="1"/>
  <c r="DG1022" i="1" a="1"/>
  <c r="DG1022" i="1" s="1"/>
  <c r="DG1025" i="1" a="1"/>
  <c r="DG1025" i="1" s="1"/>
  <c r="DG1031" i="1" a="1"/>
  <c r="DG1031" i="1" s="1"/>
  <c r="DG1047" i="1" a="1"/>
  <c r="DG1047" i="1" s="1"/>
  <c r="DG1057" i="1" a="1"/>
  <c r="DG1057" i="1" s="1"/>
  <c r="DG1084" i="1" a="1"/>
  <c r="DG1084" i="1" s="1"/>
  <c r="DG1088" i="1" a="1"/>
  <c r="DG1088" i="1" s="1"/>
  <c r="DG1092" i="1" a="1"/>
  <c r="DG1092" i="1" s="1"/>
  <c r="DG1144" i="1" a="1"/>
  <c r="DG1144" i="1" s="1"/>
  <c r="DG1145" i="1" a="1"/>
  <c r="DG1145" i="1" s="1"/>
  <c r="DG1146" i="1" a="1"/>
  <c r="DG1146" i="1" s="1"/>
  <c r="DG1147" i="1" a="1"/>
  <c r="DG1147" i="1" s="1"/>
  <c r="DG1148" i="1" a="1"/>
  <c r="DG1148" i="1" s="1"/>
  <c r="DG1149" i="1" a="1"/>
  <c r="DG1149" i="1" s="1"/>
  <c r="DG1150" i="1" a="1"/>
  <c r="DG1150" i="1" s="1"/>
  <c r="DG1151" i="1" a="1"/>
  <c r="DG1151" i="1" s="1"/>
  <c r="DG1152" i="1" a="1"/>
  <c r="DG1152" i="1" s="1"/>
  <c r="DG1153" i="1" a="1"/>
  <c r="DG1153" i="1" s="1"/>
  <c r="DG1176" i="1" a="1"/>
  <c r="DG1176" i="1" s="1"/>
  <c r="DG1177" i="1" a="1"/>
  <c r="DG1177" i="1" s="1"/>
  <c r="DG1178" i="1" a="1"/>
  <c r="DG1178" i="1" s="1"/>
  <c r="DG1179" i="1" a="1"/>
  <c r="DG1179" i="1" s="1"/>
  <c r="DG1180" i="1" a="1"/>
  <c r="DG1180" i="1" s="1"/>
  <c r="DG1181" i="1" a="1"/>
  <c r="DG1181" i="1" s="1"/>
  <c r="DG1182" i="1" a="1"/>
  <c r="DG1182" i="1" s="1"/>
  <c r="DG1183" i="1" a="1"/>
  <c r="DG1183" i="1" s="1"/>
  <c r="DG1184" i="1" a="1"/>
  <c r="DG1184" i="1" s="1"/>
  <c r="DG1185" i="1" a="1"/>
  <c r="DG1185" i="1" s="1"/>
  <c r="DG1186" i="1" a="1"/>
  <c r="DG1186" i="1" s="1"/>
  <c r="DG1187" i="1" a="1"/>
  <c r="DG1187" i="1" s="1"/>
  <c r="DG1188" i="1" a="1"/>
  <c r="DG1188" i="1" s="1"/>
  <c r="DG1189" i="1" a="1"/>
  <c r="DG1189" i="1" s="1"/>
  <c r="DG1190" i="1" a="1"/>
  <c r="DG1190" i="1" s="1"/>
  <c r="DG1191" i="1" a="1"/>
  <c r="DG1191" i="1" s="1"/>
  <c r="DG1244" i="1" a="1"/>
  <c r="DG1244" i="1" s="1"/>
  <c r="DG1246" i="1" a="1"/>
  <c r="DG1246" i="1" s="1"/>
  <c r="DG1254" i="1" a="1"/>
  <c r="DG1254" i="1" s="1"/>
  <c r="DG1257" i="1" a="1"/>
  <c r="DG1257" i="1" s="1"/>
  <c r="DG1128" i="1" a="1"/>
  <c r="DG1128" i="1" s="1"/>
  <c r="DG1129" i="1" a="1"/>
  <c r="DG1129" i="1" s="1"/>
  <c r="DG1130" i="1" a="1"/>
  <c r="DG1130" i="1" s="1"/>
  <c r="DG1131" i="1" a="1"/>
  <c r="DG1131" i="1" s="1"/>
  <c r="DG1132" i="1" a="1"/>
  <c r="DG1132" i="1" s="1"/>
  <c r="DG1133" i="1" a="1"/>
  <c r="DG1133" i="1" s="1"/>
  <c r="DG1134" i="1" a="1"/>
  <c r="DG1134" i="1" s="1"/>
  <c r="DG1135" i="1" a="1"/>
  <c r="DG1135" i="1" s="1"/>
  <c r="DG1136" i="1" a="1"/>
  <c r="DG1136" i="1" s="1"/>
  <c r="DG1137" i="1" a="1"/>
  <c r="DG1137" i="1" s="1"/>
  <c r="DG1138" i="1" a="1"/>
  <c r="DG1138" i="1" s="1"/>
  <c r="DG1139" i="1" a="1"/>
  <c r="DG1139" i="1" s="1"/>
  <c r="DG1140" i="1" a="1"/>
  <c r="DG1140" i="1" s="1"/>
  <c r="DG1141" i="1" a="1"/>
  <c r="DG1141" i="1" s="1"/>
  <c r="DG1142" i="1" a="1"/>
  <c r="DG1142" i="1" s="1"/>
  <c r="DG1143" i="1" a="1"/>
  <c r="DG1143" i="1" s="1"/>
  <c r="DG1154" i="1" a="1"/>
  <c r="DG1154" i="1" s="1"/>
  <c r="DG1155" i="1" a="1"/>
  <c r="DG1155" i="1" s="1"/>
  <c r="DG1160" i="1" a="1"/>
  <c r="DG1160" i="1" s="1"/>
  <c r="DG1161" i="1" a="1"/>
  <c r="DG1161" i="1" s="1"/>
  <c r="DG1162" i="1" a="1"/>
  <c r="DG1162" i="1" s="1"/>
  <c r="DG1163" i="1" a="1"/>
  <c r="DG1163" i="1" s="1"/>
  <c r="DG1164" i="1" a="1"/>
  <c r="DG1164" i="1" s="1"/>
  <c r="DG1165" i="1" a="1"/>
  <c r="DG1165" i="1" s="1"/>
  <c r="DG1166" i="1" a="1"/>
  <c r="DG1166" i="1" s="1"/>
  <c r="DG1167" i="1" a="1"/>
  <c r="DG1167" i="1" s="1"/>
  <c r="DG1168" i="1" a="1"/>
  <c r="DG1168" i="1" s="1"/>
  <c r="DG1169" i="1" a="1"/>
  <c r="DG1169" i="1" s="1"/>
  <c r="DG1170" i="1" a="1"/>
  <c r="DG1170" i="1" s="1"/>
  <c r="DG1171" i="1" a="1"/>
  <c r="DG1171" i="1" s="1"/>
  <c r="DG1172" i="1" a="1"/>
  <c r="DG1172" i="1" s="1"/>
  <c r="DG1173" i="1" a="1"/>
  <c r="DG1173" i="1" s="1"/>
  <c r="DG1174" i="1" a="1"/>
  <c r="DG1174" i="1" s="1"/>
  <c r="DG1175" i="1" a="1"/>
  <c r="DG1175" i="1" s="1"/>
  <c r="DG1064" i="1" a="1"/>
  <c r="DG1064" i="1" s="1"/>
  <c r="DG1085" i="1" a="1"/>
  <c r="DG1085" i="1" s="1"/>
  <c r="DG1089" i="1" a="1"/>
  <c r="DG1089" i="1" s="1"/>
  <c r="DG1093" i="1" a="1"/>
  <c r="DG1093" i="1" s="1"/>
  <c r="DG1113" i="1" a="1"/>
  <c r="DG1113" i="1" s="1"/>
  <c r="DG1114" i="1" a="1"/>
  <c r="DG1114" i="1" s="1"/>
  <c r="DG1115" i="1" a="1"/>
  <c r="DG1115" i="1" s="1"/>
  <c r="DG1116" i="1" a="1"/>
  <c r="DG1116" i="1" s="1"/>
  <c r="DG1117" i="1" a="1"/>
  <c r="DG1117" i="1" s="1"/>
  <c r="DG1118" i="1" a="1"/>
  <c r="DG1118" i="1" s="1"/>
  <c r="DG1119" i="1" a="1"/>
  <c r="DG1119" i="1" s="1"/>
  <c r="DG1120" i="1" a="1"/>
  <c r="DG1120" i="1" s="1"/>
  <c r="DG1121" i="1" a="1"/>
  <c r="DG1121" i="1" s="1"/>
  <c r="DG1122" i="1" a="1"/>
  <c r="DG1122" i="1" s="1"/>
  <c r="DG1123" i="1" a="1"/>
  <c r="DG1123" i="1" s="1"/>
  <c r="DG1124" i="1" a="1"/>
  <c r="DG1124" i="1" s="1"/>
  <c r="DG1125" i="1" a="1"/>
  <c r="DG1125" i="1" s="1"/>
  <c r="DG1126" i="1" a="1"/>
  <c r="DG1126" i="1" s="1"/>
  <c r="DG1127" i="1" a="1"/>
  <c r="DG1127" i="1" s="1"/>
  <c r="DG1156" i="1" a="1"/>
  <c r="DG1156" i="1" s="1"/>
  <c r="DG1157" i="1" a="1"/>
  <c r="DG1157" i="1" s="1"/>
  <c r="DG1158" i="1" a="1"/>
  <c r="DG1158" i="1" s="1"/>
  <c r="DG1159" i="1" a="1"/>
  <c r="DG1159" i="1" s="1"/>
  <c r="DG1242" i="1" a="1"/>
  <c r="DG1242" i="1" s="1"/>
  <c r="DG1249" i="1" a="1"/>
  <c r="DG1249" i="1" s="1"/>
  <c r="DG1252" i="1" a="1"/>
  <c r="DG1252" i="1" s="1"/>
  <c r="DG1255" i="1" a="1"/>
  <c r="DG1255" i="1" s="1"/>
  <c r="DG1278" i="1" a="1"/>
  <c r="DG1278" i="1" s="1"/>
  <c r="DG1281" i="1" a="1"/>
  <c r="DG1281" i="1" s="1"/>
  <c r="DG1284" i="1" a="1"/>
  <c r="DG1284" i="1" s="1"/>
  <c r="DG1287" i="1" a="1"/>
  <c r="DG1287" i="1" s="1"/>
  <c r="DG1310" i="1" a="1"/>
  <c r="DG1310" i="1" s="1"/>
  <c r="DG1313" i="1" a="1"/>
  <c r="DG1313" i="1" s="1"/>
  <c r="DG1316" i="1" a="1"/>
  <c r="DG1316" i="1" s="1"/>
  <c r="DG1303" i="1" a="1"/>
  <c r="DG1303" i="1" s="1"/>
  <c r="DG1292" i="1" a="1"/>
  <c r="DG1292" i="1" s="1"/>
  <c r="DG1295" i="1" a="1"/>
  <c r="DG1295" i="1" s="1"/>
  <c r="DG1026" i="1" a="1"/>
  <c r="DG1026" i="1" s="1"/>
  <c r="DG1261" i="1" a="1"/>
  <c r="DG1261" i="1" s="1"/>
  <c r="DG1264" i="1" a="1"/>
  <c r="DG1264" i="1" s="1"/>
  <c r="DG1267" i="1" a="1"/>
  <c r="DG1267" i="1" s="1"/>
  <c r="DG1290" i="1" a="1"/>
  <c r="DG1290" i="1" s="1"/>
  <c r="DG1293" i="1" a="1"/>
  <c r="DG1293" i="1" s="1"/>
  <c r="DG1296" i="1" a="1"/>
  <c r="DG1296" i="1" s="1"/>
  <c r="DG1299" i="1" a="1"/>
  <c r="DG1299" i="1" s="1"/>
  <c r="DG1270" i="1" a="1"/>
  <c r="DG1270" i="1" s="1"/>
  <c r="DG1273" i="1" a="1"/>
  <c r="DG1273" i="1" s="1"/>
  <c r="DG1276" i="1" a="1"/>
  <c r="DG1276" i="1" s="1"/>
  <c r="DG1279" i="1" a="1"/>
  <c r="DG1279" i="1" s="1"/>
  <c r="DG1302" i="1" a="1"/>
  <c r="DG1302" i="1" s="1"/>
  <c r="DG1305" i="1" a="1"/>
  <c r="DG1305" i="1" s="1"/>
  <c r="DG1308" i="1" a="1"/>
  <c r="DG1308" i="1" s="1"/>
  <c r="DG1311" i="1" a="1"/>
  <c r="DG1311" i="1" s="1"/>
  <c r="DG1300" i="1" a="1"/>
  <c r="DG1300" i="1" s="1"/>
  <c r="DG1258" i="1" a="1"/>
  <c r="DG1258" i="1" s="1"/>
  <c r="DG1259" i="1" a="1"/>
  <c r="DG1259" i="1" s="1"/>
  <c r="DG1282" i="1" a="1"/>
  <c r="DG1282" i="1" s="1"/>
  <c r="DG1285" i="1" a="1"/>
  <c r="DG1285" i="1" s="1"/>
  <c r="DG1288" i="1" a="1"/>
  <c r="DG1288" i="1" s="1"/>
  <c r="DG1291" i="1" a="1"/>
  <c r="DG1291" i="1" s="1"/>
  <c r="DG1314" i="1" a="1"/>
  <c r="DG1314" i="1" s="1"/>
  <c r="DG1317" i="1" a="1"/>
  <c r="DG1317" i="1" s="1"/>
  <c r="DG1245" i="1" a="1"/>
  <c r="DG1245" i="1" s="1"/>
  <c r="DG1262" i="1" a="1"/>
  <c r="DG1262" i="1" s="1"/>
  <c r="DG1265" i="1" a="1"/>
  <c r="DG1265" i="1" s="1"/>
  <c r="DG1268" i="1" a="1"/>
  <c r="DG1268" i="1" s="1"/>
  <c r="DG1271" i="1" a="1"/>
  <c r="DG1271" i="1" s="1"/>
  <c r="DG1294" i="1" a="1"/>
  <c r="DG1294" i="1" s="1"/>
  <c r="DG1297" i="1" a="1"/>
  <c r="DG1297" i="1" s="1"/>
  <c r="DG2" i="1" a="1"/>
  <c r="DG2" i="1" s="1"/>
  <c r="DG1260" i="1" a="1"/>
  <c r="DG1260" i="1" s="1"/>
  <c r="DG1263" i="1" a="1"/>
  <c r="DG1263" i="1" s="1"/>
  <c r="DG1286" i="1" a="1"/>
  <c r="DG1286" i="1" s="1"/>
  <c r="DG1289" i="1" a="1"/>
  <c r="DG1289" i="1" s="1"/>
  <c r="DG987" i="1" a="1"/>
  <c r="DG987" i="1" s="1"/>
  <c r="DG1274" i="1" a="1"/>
  <c r="DG1274" i="1" s="1"/>
  <c r="DG1277" i="1" a="1"/>
  <c r="DG1277" i="1" s="1"/>
  <c r="DG1280" i="1" a="1"/>
  <c r="DG1280" i="1" s="1"/>
  <c r="DG1283" i="1" a="1"/>
  <c r="DG1283" i="1" s="1"/>
  <c r="DG1306" i="1" a="1"/>
  <c r="DG1306" i="1" s="1"/>
  <c r="DG1309" i="1" a="1"/>
  <c r="DG1309" i="1" s="1"/>
  <c r="DG1312" i="1" a="1"/>
  <c r="DG1312" i="1" s="1"/>
  <c r="DG1315" i="1" a="1"/>
  <c r="DG1315" i="1" s="1"/>
  <c r="DG1266" i="1" a="1"/>
  <c r="DG1266" i="1" s="1"/>
  <c r="DG1269" i="1" a="1"/>
  <c r="DG1269" i="1" s="1"/>
  <c r="DG1272" i="1" a="1"/>
  <c r="DG1272" i="1" s="1"/>
  <c r="DG1275" i="1" a="1"/>
  <c r="DG1275" i="1" s="1"/>
  <c r="DG1298" i="1" a="1"/>
  <c r="DG1298" i="1" s="1"/>
  <c r="DG1301" i="1" a="1"/>
  <c r="DG1301" i="1" s="1"/>
  <c r="DG1304" i="1" a="1"/>
  <c r="DG1304" i="1" s="1"/>
  <c r="DG1307" i="1" a="1"/>
  <c r="DG1307" i="1" s="1"/>
  <c r="DE3" i="1" a="1"/>
  <c r="DE3" i="1" s="1"/>
  <c r="DE16" i="1" a="1"/>
  <c r="DE16" i="1" s="1"/>
  <c r="DE17" i="1" a="1"/>
  <c r="DE17" i="1" s="1"/>
  <c r="DE18" i="1" a="1"/>
  <c r="DE18" i="1" s="1"/>
  <c r="DE24" i="1" a="1"/>
  <c r="DE24" i="1" s="1"/>
  <c r="DE31" i="1" a="1"/>
  <c r="DE31" i="1" s="1"/>
  <c r="DE39" i="1" a="1"/>
  <c r="DE39" i="1" s="1"/>
  <c r="DE40" i="1" a="1"/>
  <c r="DE40" i="1" s="1"/>
  <c r="DE41" i="1" a="1"/>
  <c r="DE41" i="1" s="1"/>
  <c r="DE19" i="1" a="1"/>
  <c r="DE19" i="1" s="1"/>
  <c r="DE20" i="1" a="1"/>
  <c r="DE20" i="1" s="1"/>
  <c r="DE21" i="1" a="1"/>
  <c r="DE21" i="1" s="1"/>
  <c r="DE30" i="1" a="1"/>
  <c r="DE30" i="1" s="1"/>
  <c r="DE38" i="1" a="1"/>
  <c r="DE38" i="1" s="1"/>
  <c r="DE11" i="1" a="1"/>
  <c r="DE11" i="1" s="1"/>
  <c r="DE12" i="1" a="1"/>
  <c r="DE12" i="1" s="1"/>
  <c r="DE22" i="1" a="1"/>
  <c r="DE22" i="1" s="1"/>
  <c r="DE34" i="1" a="1"/>
  <c r="DE34" i="1" s="1"/>
  <c r="DE25" i="1" a="1"/>
  <c r="DE25" i="1" s="1"/>
  <c r="DE37" i="1" a="1"/>
  <c r="DE37" i="1" s="1"/>
  <c r="DE9" i="1" a="1"/>
  <c r="DE9" i="1" s="1"/>
  <c r="DE28" i="1" a="1"/>
  <c r="DE28" i="1" s="1"/>
  <c r="DE42" i="1" a="1"/>
  <c r="DE42" i="1" s="1"/>
  <c r="DE55" i="1" a="1"/>
  <c r="DE55" i="1" s="1"/>
  <c r="DE58" i="1" a="1"/>
  <c r="DE58" i="1" s="1"/>
  <c r="DE13" i="1" a="1"/>
  <c r="DE13" i="1" s="1"/>
  <c r="DE32" i="1" a="1"/>
  <c r="DE32" i="1" s="1"/>
  <c r="DE47" i="1" a="1"/>
  <c r="DE47" i="1" s="1"/>
  <c r="DE10" i="1" a="1"/>
  <c r="DE10" i="1" s="1"/>
  <c r="DE33" i="1" a="1"/>
  <c r="DE33" i="1" s="1"/>
  <c r="DE45" i="1" a="1"/>
  <c r="DE45" i="1" s="1"/>
  <c r="DE46" i="1" a="1"/>
  <c r="DE46" i="1" s="1"/>
  <c r="DE49" i="1" a="1"/>
  <c r="DE49" i="1" s="1"/>
  <c r="DE4" i="1" a="1"/>
  <c r="DE4" i="1" s="1"/>
  <c r="DE5" i="1" a="1"/>
  <c r="DE5" i="1" s="1"/>
  <c r="DE6" i="1" a="1"/>
  <c r="DE6" i="1" s="1"/>
  <c r="DE14" i="1" a="1"/>
  <c r="DE14" i="1" s="1"/>
  <c r="DE29" i="1" a="1"/>
  <c r="DE29" i="1" s="1"/>
  <c r="DE43" i="1" a="1"/>
  <c r="DE43" i="1" s="1"/>
  <c r="DE44" i="1" a="1"/>
  <c r="DE44" i="1" s="1"/>
  <c r="DE48" i="1" a="1"/>
  <c r="DE48" i="1" s="1"/>
  <c r="DE51" i="1" a="1"/>
  <c r="DE51" i="1" s="1"/>
  <c r="DE7" i="1" a="1"/>
  <c r="DE7" i="1" s="1"/>
  <c r="DE27" i="1" a="1"/>
  <c r="DE27" i="1" s="1"/>
  <c r="DE23" i="1" a="1"/>
  <c r="DE23" i="1" s="1"/>
  <c r="DE26" i="1" a="1"/>
  <c r="DE26" i="1" s="1"/>
  <c r="DE35" i="1" a="1"/>
  <c r="DE35" i="1" s="1"/>
  <c r="DE52" i="1" a="1"/>
  <c r="DE52" i="1" s="1"/>
  <c r="DE54" i="1" a="1"/>
  <c r="DE54" i="1" s="1"/>
  <c r="DE71" i="1" a="1"/>
  <c r="DE71" i="1" s="1"/>
  <c r="DE76" i="1" a="1"/>
  <c r="DE76" i="1" s="1"/>
  <c r="DE78" i="1" a="1"/>
  <c r="DE78" i="1" s="1"/>
  <c r="DE53" i="1" a="1"/>
  <c r="DE53" i="1" s="1"/>
  <c r="DE83" i="1" a="1"/>
  <c r="DE83" i="1" s="1"/>
  <c r="DE36" i="1" a="1"/>
  <c r="DE36" i="1" s="1"/>
  <c r="DE61" i="1" a="1"/>
  <c r="DE61" i="1" s="1"/>
  <c r="DE67" i="1" a="1"/>
  <c r="DE67" i="1" s="1"/>
  <c r="DE73" i="1" a="1"/>
  <c r="DE73" i="1" s="1"/>
  <c r="DE80" i="1" a="1"/>
  <c r="DE80" i="1" s="1"/>
  <c r="DE84" i="1" a="1"/>
  <c r="DE84" i="1" s="1"/>
  <c r="DE59" i="1" a="1"/>
  <c r="DE59" i="1" s="1"/>
  <c r="DE63" i="1" a="1"/>
  <c r="DE63" i="1" s="1"/>
  <c r="DE66" i="1" a="1"/>
  <c r="DE66" i="1" s="1"/>
  <c r="DE68" i="1" a="1"/>
  <c r="DE68" i="1" s="1"/>
  <c r="DE70" i="1" a="1"/>
  <c r="DE70" i="1" s="1"/>
  <c r="DE85" i="1" a="1"/>
  <c r="DE85" i="1" s="1"/>
  <c r="DE8" i="1" a="1"/>
  <c r="DE8" i="1" s="1"/>
  <c r="DE57" i="1" a="1"/>
  <c r="DE57" i="1" s="1"/>
  <c r="DE64" i="1" a="1"/>
  <c r="DE64" i="1" s="1"/>
  <c r="DE65" i="1" a="1"/>
  <c r="DE65" i="1" s="1"/>
  <c r="DE75" i="1" a="1"/>
  <c r="DE75" i="1" s="1"/>
  <c r="DE77" i="1" a="1"/>
  <c r="DE77" i="1" s="1"/>
  <c r="DE82" i="1" a="1"/>
  <c r="DE82" i="1" s="1"/>
  <c r="DE86" i="1" a="1"/>
  <c r="DE86" i="1" s="1"/>
  <c r="DE15" i="1" a="1"/>
  <c r="DE15" i="1" s="1"/>
  <c r="DE50" i="1" a="1"/>
  <c r="DE50" i="1" s="1"/>
  <c r="DE72" i="1" a="1"/>
  <c r="DE72" i="1" s="1"/>
  <c r="DE79" i="1" a="1"/>
  <c r="DE79" i="1" s="1"/>
  <c r="DE60" i="1" a="1"/>
  <c r="DE60" i="1" s="1"/>
  <c r="DE81" i="1" a="1"/>
  <c r="DE81" i="1" s="1"/>
  <c r="DE95" i="1" a="1"/>
  <c r="DE95" i="1" s="1"/>
  <c r="DE96" i="1" a="1"/>
  <c r="DE96" i="1" s="1"/>
  <c r="DE104" i="1" a="1"/>
  <c r="DE104" i="1" s="1"/>
  <c r="DE113" i="1" a="1"/>
  <c r="DE113" i="1" s="1"/>
  <c r="DE87" i="1" a="1"/>
  <c r="DE87" i="1" s="1"/>
  <c r="DE88" i="1" a="1"/>
  <c r="DE88" i="1" s="1"/>
  <c r="DE97" i="1" a="1"/>
  <c r="DE97" i="1" s="1"/>
  <c r="DE103" i="1" a="1"/>
  <c r="DE103" i="1" s="1"/>
  <c r="DE108" i="1" a="1"/>
  <c r="DE108" i="1" s="1"/>
  <c r="DE119" i="1" a="1"/>
  <c r="DE119" i="1" s="1"/>
  <c r="DE89" i="1" a="1"/>
  <c r="DE89" i="1" s="1"/>
  <c r="DE98" i="1" a="1"/>
  <c r="DE98" i="1" s="1"/>
  <c r="DE102" i="1" a="1"/>
  <c r="DE102" i="1" s="1"/>
  <c r="DE107" i="1" a="1"/>
  <c r="DE107" i="1" s="1"/>
  <c r="DE109" i="1" a="1"/>
  <c r="DE109" i="1" s="1"/>
  <c r="DE114" i="1" a="1"/>
  <c r="DE114" i="1" s="1"/>
  <c r="DE74" i="1" a="1"/>
  <c r="DE74" i="1" s="1"/>
  <c r="DE90" i="1" a="1"/>
  <c r="DE90" i="1" s="1"/>
  <c r="DE99" i="1" a="1"/>
  <c r="DE99" i="1" s="1"/>
  <c r="DE101" i="1" a="1"/>
  <c r="DE101" i="1" s="1"/>
  <c r="DE115" i="1" a="1"/>
  <c r="DE115" i="1" s="1"/>
  <c r="DE91" i="1" a="1"/>
  <c r="DE91" i="1" s="1"/>
  <c r="DE100" i="1" a="1"/>
  <c r="DE100" i="1" s="1"/>
  <c r="DE110" i="1" a="1"/>
  <c r="DE110" i="1" s="1"/>
  <c r="DE116" i="1" a="1"/>
  <c r="DE116" i="1" s="1"/>
  <c r="DE56" i="1" a="1"/>
  <c r="DE56" i="1" s="1"/>
  <c r="DE92" i="1" a="1"/>
  <c r="DE92" i="1" s="1"/>
  <c r="DE106" i="1" a="1"/>
  <c r="DE106" i="1" s="1"/>
  <c r="DE111" i="1" a="1"/>
  <c r="DE111" i="1" s="1"/>
  <c r="DE62" i="1" a="1"/>
  <c r="DE62" i="1" s="1"/>
  <c r="DE94" i="1" a="1"/>
  <c r="DE94" i="1" s="1"/>
  <c r="DE105" i="1" a="1"/>
  <c r="DE105" i="1" s="1"/>
  <c r="DE112" i="1" a="1"/>
  <c r="DE112" i="1" s="1"/>
  <c r="DE122" i="1" a="1"/>
  <c r="DE122" i="1" s="1"/>
  <c r="DE128" i="1" a="1"/>
  <c r="DE128" i="1" s="1"/>
  <c r="DE132" i="1" a="1"/>
  <c r="DE132" i="1" s="1"/>
  <c r="DE138" i="1" a="1"/>
  <c r="DE138" i="1" s="1"/>
  <c r="DE140" i="1" a="1"/>
  <c r="DE140" i="1" s="1"/>
  <c r="DE93" i="1" a="1"/>
  <c r="DE93" i="1" s="1"/>
  <c r="DE135" i="1" a="1"/>
  <c r="DE135" i="1" s="1"/>
  <c r="DE123" i="1" a="1"/>
  <c r="DE123" i="1" s="1"/>
  <c r="DE124" i="1" a="1"/>
  <c r="DE124" i="1" s="1"/>
  <c r="DE129" i="1" a="1"/>
  <c r="DE129" i="1" s="1"/>
  <c r="DE131" i="1" a="1"/>
  <c r="DE131" i="1" s="1"/>
  <c r="DE137" i="1" a="1"/>
  <c r="DE137" i="1" s="1"/>
  <c r="DE69" i="1" a="1"/>
  <c r="DE69" i="1" s="1"/>
  <c r="DE125" i="1" a="1"/>
  <c r="DE125" i="1" s="1"/>
  <c r="DE130" i="1" a="1"/>
  <c r="DE130" i="1" s="1"/>
  <c r="DE134" i="1" a="1"/>
  <c r="DE134" i="1" s="1"/>
  <c r="DE141" i="1" a="1"/>
  <c r="DE141" i="1" s="1"/>
  <c r="DE142" i="1" a="1"/>
  <c r="DE142" i="1" s="1"/>
  <c r="DE120" i="1" a="1"/>
  <c r="DE120" i="1" s="1"/>
  <c r="DE126" i="1" a="1"/>
  <c r="DE126" i="1" s="1"/>
  <c r="DE133" i="1" a="1"/>
  <c r="DE133" i="1" s="1"/>
  <c r="DE139" i="1" a="1"/>
  <c r="DE139" i="1" s="1"/>
  <c r="DE143" i="1" a="1"/>
  <c r="DE143" i="1" s="1"/>
  <c r="DE144" i="1" a="1"/>
  <c r="DE144" i="1" s="1"/>
  <c r="DE145" i="1" a="1"/>
  <c r="DE145" i="1" s="1"/>
  <c r="DE146" i="1" a="1"/>
  <c r="DE146" i="1" s="1"/>
  <c r="DE118" i="1" a="1"/>
  <c r="DE118" i="1" s="1"/>
  <c r="DE121" i="1" a="1"/>
  <c r="DE121" i="1" s="1"/>
  <c r="DE171" i="1" a="1"/>
  <c r="DE171" i="1" s="1"/>
  <c r="DE173" i="1" a="1"/>
  <c r="DE173" i="1" s="1"/>
  <c r="DE175" i="1" a="1"/>
  <c r="DE175" i="1" s="1"/>
  <c r="DE148" i="1" a="1"/>
  <c r="DE148" i="1" s="1"/>
  <c r="DE167" i="1" a="1"/>
  <c r="DE167" i="1" s="1"/>
  <c r="DE169" i="1" a="1"/>
  <c r="DE169" i="1" s="1"/>
  <c r="DE181" i="1" a="1"/>
  <c r="DE181" i="1" s="1"/>
  <c r="DE183" i="1" a="1"/>
  <c r="DE183" i="1" s="1"/>
  <c r="DE117" i="1" a="1"/>
  <c r="DE117" i="1" s="1"/>
  <c r="DE177" i="1" a="1"/>
  <c r="DE177" i="1" s="1"/>
  <c r="DE180" i="1" a="1"/>
  <c r="DE180" i="1" s="1"/>
  <c r="DE136" i="1" a="1"/>
  <c r="DE136" i="1" s="1"/>
  <c r="DE172" i="1" a="1"/>
  <c r="DE172" i="1" s="1"/>
  <c r="DE174" i="1" a="1"/>
  <c r="DE174" i="1" s="1"/>
  <c r="DE179" i="1" a="1"/>
  <c r="DE179" i="1" s="1"/>
  <c r="DE127" i="1" a="1"/>
  <c r="DE127" i="1" s="1"/>
  <c r="DE147" i="1" a="1"/>
  <c r="DE147" i="1" s="1"/>
  <c r="DE149" i="1" a="1"/>
  <c r="DE149" i="1" s="1"/>
  <c r="DE150" i="1" a="1"/>
  <c r="DE150" i="1" s="1"/>
  <c r="DE168" i="1" a="1"/>
  <c r="DE168" i="1" s="1"/>
  <c r="DE170" i="1" a="1"/>
  <c r="DE170" i="1" s="1"/>
  <c r="DE176" i="1" a="1"/>
  <c r="DE176" i="1" s="1"/>
  <c r="DE151" i="1" a="1"/>
  <c r="DE151" i="1" s="1"/>
  <c r="DE152" i="1" a="1"/>
  <c r="DE152" i="1" s="1"/>
  <c r="DE153" i="1" a="1"/>
  <c r="DE153" i="1" s="1"/>
  <c r="DE154" i="1" a="1"/>
  <c r="DE154" i="1" s="1"/>
  <c r="DE155" i="1" a="1"/>
  <c r="DE155" i="1" s="1"/>
  <c r="DE156" i="1" a="1"/>
  <c r="DE156" i="1" s="1"/>
  <c r="DE157" i="1" a="1"/>
  <c r="DE157" i="1" s="1"/>
  <c r="DE158" i="1" a="1"/>
  <c r="DE158" i="1" s="1"/>
  <c r="DE159" i="1" a="1"/>
  <c r="DE159" i="1" s="1"/>
  <c r="DE160" i="1" a="1"/>
  <c r="DE160" i="1" s="1"/>
  <c r="DE178" i="1" a="1"/>
  <c r="DE178" i="1" s="1"/>
  <c r="DE182" i="1" a="1"/>
  <c r="DE182" i="1" s="1"/>
  <c r="DE161" i="1" a="1"/>
  <c r="DE161" i="1" s="1"/>
  <c r="DE165" i="1" a="1"/>
  <c r="DE165" i="1" s="1"/>
  <c r="DE191" i="1" a="1"/>
  <c r="DE191" i="1" s="1"/>
  <c r="DE197" i="1" a="1"/>
  <c r="DE197" i="1" s="1"/>
  <c r="DE200" i="1" a="1"/>
  <c r="DE200" i="1" s="1"/>
  <c r="DE203" i="1" a="1"/>
  <c r="DE203" i="1" s="1"/>
  <c r="DE206" i="1" a="1"/>
  <c r="DE206" i="1" s="1"/>
  <c r="DE210" i="1" a="1"/>
  <c r="DE210" i="1" s="1"/>
  <c r="DE194" i="1" a="1"/>
  <c r="DE194" i="1" s="1"/>
  <c r="DE211" i="1" a="1"/>
  <c r="DE211" i="1" s="1"/>
  <c r="DE162" i="1" a="1"/>
  <c r="DE162" i="1" s="1"/>
  <c r="DE166" i="1" a="1"/>
  <c r="DE166" i="1" s="1"/>
  <c r="DE186" i="1" a="1"/>
  <c r="DE186" i="1" s="1"/>
  <c r="DE189" i="1" a="1"/>
  <c r="DE189" i="1" s="1"/>
  <c r="DE207" i="1" a="1"/>
  <c r="DE207" i="1" s="1"/>
  <c r="DE192" i="1" a="1"/>
  <c r="DE192" i="1" s="1"/>
  <c r="DE195" i="1" a="1"/>
  <c r="DE195" i="1" s="1"/>
  <c r="DE198" i="1" a="1"/>
  <c r="DE198" i="1" s="1"/>
  <c r="DE201" i="1" a="1"/>
  <c r="DE201" i="1" s="1"/>
  <c r="DE204" i="1" a="1"/>
  <c r="DE204" i="1" s="1"/>
  <c r="DE212" i="1" a="1"/>
  <c r="DE212" i="1" s="1"/>
  <c r="DE163" i="1" a="1"/>
  <c r="DE163" i="1" s="1"/>
  <c r="DE184" i="1" a="1"/>
  <c r="DE184" i="1" s="1"/>
  <c r="DE187" i="1" a="1"/>
  <c r="DE187" i="1" s="1"/>
  <c r="DE208" i="1" a="1"/>
  <c r="DE208" i="1" s="1"/>
  <c r="DE213" i="1" a="1"/>
  <c r="DE213" i="1" s="1"/>
  <c r="DE190" i="1" a="1"/>
  <c r="DE190" i="1" s="1"/>
  <c r="DE199" i="1" a="1"/>
  <c r="DE199" i="1" s="1"/>
  <c r="DE214" i="1" a="1"/>
  <c r="DE214" i="1" s="1"/>
  <c r="DE164" i="1" a="1"/>
  <c r="DE164" i="1" s="1"/>
  <c r="DE193" i="1" a="1"/>
  <c r="DE193" i="1" s="1"/>
  <c r="DE196" i="1" a="1"/>
  <c r="DE196" i="1" s="1"/>
  <c r="DE202" i="1" a="1"/>
  <c r="DE202" i="1" s="1"/>
  <c r="DE205" i="1" a="1"/>
  <c r="DE205" i="1" s="1"/>
  <c r="DE209" i="1" a="1"/>
  <c r="DE209" i="1" s="1"/>
  <c r="DE216" i="1" a="1"/>
  <c r="DE216" i="1" s="1"/>
  <c r="DE235" i="1" a="1"/>
  <c r="DE235" i="1" s="1"/>
  <c r="DE238" i="1" a="1"/>
  <c r="DE238" i="1" s="1"/>
  <c r="DE240" i="1" a="1"/>
  <c r="DE240" i="1" s="1"/>
  <c r="DE241" i="1" a="1"/>
  <c r="DE241" i="1" s="1"/>
  <c r="DE244" i="1" a="1"/>
  <c r="DE244" i="1" s="1"/>
  <c r="DE245" i="1" a="1"/>
  <c r="DE245" i="1" s="1"/>
  <c r="DE253" i="1" a="1"/>
  <c r="DE253" i="1" s="1"/>
  <c r="DE269" i="1" a="1"/>
  <c r="DE269" i="1" s="1"/>
  <c r="DE272" i="1" a="1"/>
  <c r="DE272" i="1" s="1"/>
  <c r="DE221" i="1" a="1"/>
  <c r="DE221" i="1" s="1"/>
  <c r="DE225" i="1" a="1"/>
  <c r="DE225" i="1" s="1"/>
  <c r="DE231" i="1" a="1"/>
  <c r="DE231" i="1" s="1"/>
  <c r="DE232" i="1" a="1"/>
  <c r="DE232" i="1" s="1"/>
  <c r="DE246" i="1" a="1"/>
  <c r="DE246" i="1" s="1"/>
  <c r="DE255" i="1" a="1"/>
  <c r="DE255" i="1" s="1"/>
  <c r="DE260" i="1" a="1"/>
  <c r="DE260" i="1" s="1"/>
  <c r="DE266" i="1" a="1"/>
  <c r="DE266" i="1" s="1"/>
  <c r="DE280" i="1" a="1"/>
  <c r="DE280" i="1" s="1"/>
  <c r="DE217" i="1" a="1"/>
  <c r="DE217" i="1" s="1"/>
  <c r="DE226" i="1" a="1"/>
  <c r="DE226" i="1" s="1"/>
  <c r="DE233" i="1" a="1"/>
  <c r="DE233" i="1" s="1"/>
  <c r="DE247" i="1" a="1"/>
  <c r="DE247" i="1" s="1"/>
  <c r="DE263" i="1" a="1"/>
  <c r="DE263" i="1" s="1"/>
  <c r="DE270" i="1" a="1"/>
  <c r="DE270" i="1" s="1"/>
  <c r="DE275" i="1" a="1"/>
  <c r="DE275" i="1" s="1"/>
  <c r="DE277" i="1" a="1"/>
  <c r="DE277" i="1" s="1"/>
  <c r="DE237" i="1" a="1"/>
  <c r="DE237" i="1" s="1"/>
  <c r="DE248" i="1" a="1"/>
  <c r="DE248" i="1" s="1"/>
  <c r="DE256" i="1" a="1"/>
  <c r="DE256" i="1" s="1"/>
  <c r="DE258" i="1" a="1"/>
  <c r="DE258" i="1" s="1"/>
  <c r="DE267" i="1" a="1"/>
  <c r="DE267" i="1" s="1"/>
  <c r="DE273" i="1" a="1"/>
  <c r="DE273" i="1" s="1"/>
  <c r="DE279" i="1" a="1"/>
  <c r="DE279" i="1" s="1"/>
  <c r="DE282" i="1" a="1"/>
  <c r="DE282" i="1" s="1"/>
  <c r="DE215" i="1" a="1"/>
  <c r="DE215" i="1" s="1"/>
  <c r="DE218" i="1" a="1"/>
  <c r="DE218" i="1" s="1"/>
  <c r="DE227" i="1" a="1"/>
  <c r="DE227" i="1" s="1"/>
  <c r="DE228" i="1" a="1"/>
  <c r="DE228" i="1" s="1"/>
  <c r="DE234" i="1" a="1"/>
  <c r="DE234" i="1" s="1"/>
  <c r="DE249" i="1" a="1"/>
  <c r="DE249" i="1" s="1"/>
  <c r="DE254" i="1" a="1"/>
  <c r="DE254" i="1" s="1"/>
  <c r="DE261" i="1" a="1"/>
  <c r="DE261" i="1" s="1"/>
  <c r="DE264" i="1" a="1"/>
  <c r="DE264" i="1" s="1"/>
  <c r="DE219" i="1" a="1"/>
  <c r="DE219" i="1" s="1"/>
  <c r="DE222" i="1" a="1"/>
  <c r="DE222" i="1" s="1"/>
  <c r="DE236" i="1" a="1"/>
  <c r="DE236" i="1" s="1"/>
  <c r="DE243" i="1" a="1"/>
  <c r="DE243" i="1" s="1"/>
  <c r="DE250" i="1" a="1"/>
  <c r="DE250" i="1" s="1"/>
  <c r="DE268" i="1" a="1"/>
  <c r="DE268" i="1" s="1"/>
  <c r="DE271" i="1" a="1"/>
  <c r="DE271" i="1" s="1"/>
  <c r="DE276" i="1" a="1"/>
  <c r="DE276" i="1" s="1"/>
  <c r="DE185" i="1" a="1"/>
  <c r="DE185" i="1" s="1"/>
  <c r="DE220" i="1" a="1"/>
  <c r="DE220" i="1" s="1"/>
  <c r="DE223" i="1" a="1"/>
  <c r="DE223" i="1" s="1"/>
  <c r="DE224" i="1" a="1"/>
  <c r="DE224" i="1" s="1"/>
  <c r="DE230" i="1" a="1"/>
  <c r="DE230" i="1" s="1"/>
  <c r="DE239" i="1" a="1"/>
  <c r="DE239" i="1" s="1"/>
  <c r="DE242" i="1" a="1"/>
  <c r="DE242" i="1" s="1"/>
  <c r="DE252" i="1" a="1"/>
  <c r="DE252" i="1" s="1"/>
  <c r="DE257" i="1" a="1"/>
  <c r="DE257" i="1" s="1"/>
  <c r="DE259" i="1" a="1"/>
  <c r="DE259" i="1" s="1"/>
  <c r="DE278" i="1" a="1"/>
  <c r="DE278" i="1" s="1"/>
  <c r="DE229" i="1" a="1"/>
  <c r="DE229" i="1" s="1"/>
  <c r="DE290" i="1" a="1"/>
  <c r="DE290" i="1" s="1"/>
  <c r="DE301" i="1" a="1"/>
  <c r="DE301" i="1" s="1"/>
  <c r="DE302" i="1" a="1"/>
  <c r="DE302" i="1" s="1"/>
  <c r="DE311" i="1" a="1"/>
  <c r="DE311" i="1" s="1"/>
  <c r="DE285" i="1" a="1"/>
  <c r="DE285" i="1" s="1"/>
  <c r="DE287" i="1" a="1"/>
  <c r="DE287" i="1" s="1"/>
  <c r="DE289" i="1" a="1"/>
  <c r="DE289" i="1" s="1"/>
  <c r="DE291" i="1" a="1"/>
  <c r="DE291" i="1" s="1"/>
  <c r="DE292" i="1" a="1"/>
  <c r="DE292" i="1" s="1"/>
  <c r="DE303" i="1" a="1"/>
  <c r="DE303" i="1" s="1"/>
  <c r="DE312" i="1" a="1"/>
  <c r="DE312" i="1" s="1"/>
  <c r="DE188" i="1" a="1"/>
  <c r="DE188" i="1" s="1"/>
  <c r="DE283" i="1" a="1"/>
  <c r="DE283" i="1" s="1"/>
  <c r="DE293" i="1" a="1"/>
  <c r="DE293" i="1" s="1"/>
  <c r="DE294" i="1" a="1"/>
  <c r="DE294" i="1" s="1"/>
  <c r="DE304" i="1" a="1"/>
  <c r="DE304" i="1" s="1"/>
  <c r="DE274" i="1" a="1"/>
  <c r="DE274" i="1" s="1"/>
  <c r="DE295" i="1" a="1"/>
  <c r="DE295" i="1" s="1"/>
  <c r="DE296" i="1" a="1"/>
  <c r="DE296" i="1" s="1"/>
  <c r="DE305" i="1" a="1"/>
  <c r="DE305" i="1" s="1"/>
  <c r="DE306" i="1" a="1"/>
  <c r="DE306" i="1" s="1"/>
  <c r="DE297" i="1" a="1"/>
  <c r="DE297" i="1" s="1"/>
  <c r="DE307" i="1" a="1"/>
  <c r="DE307" i="1" s="1"/>
  <c r="DE251" i="1" a="1"/>
  <c r="DE251" i="1" s="1"/>
  <c r="DE281" i="1" a="1"/>
  <c r="DE281" i="1" s="1"/>
  <c r="DE286" i="1" a="1"/>
  <c r="DE286" i="1" s="1"/>
  <c r="DE288" i="1" a="1"/>
  <c r="DE288" i="1" s="1"/>
  <c r="DE298" i="1" a="1"/>
  <c r="DE298" i="1" s="1"/>
  <c r="DE308" i="1" a="1"/>
  <c r="DE308" i="1" s="1"/>
  <c r="DE265" i="1" a="1"/>
  <c r="DE265" i="1" s="1"/>
  <c r="DE284" i="1" a="1"/>
  <c r="DE284" i="1" s="1"/>
  <c r="DE299" i="1" a="1"/>
  <c r="DE299" i="1" s="1"/>
  <c r="DE309" i="1" a="1"/>
  <c r="DE309" i="1" s="1"/>
  <c r="DE325" i="1" a="1"/>
  <c r="DE325" i="1" s="1"/>
  <c r="DE326" i="1" a="1"/>
  <c r="DE326" i="1" s="1"/>
  <c r="DE334" i="1" a="1"/>
  <c r="DE334" i="1" s="1"/>
  <c r="DE335" i="1" a="1"/>
  <c r="DE335" i="1" s="1"/>
  <c r="DE354" i="1" a="1"/>
  <c r="DE354" i="1" s="1"/>
  <c r="DE361" i="1" a="1"/>
  <c r="DE361" i="1" s="1"/>
  <c r="DE362" i="1" a="1"/>
  <c r="DE362" i="1" s="1"/>
  <c r="DE379" i="1" a="1"/>
  <c r="DE379" i="1" s="1"/>
  <c r="DE383" i="1" a="1"/>
  <c r="DE383" i="1" s="1"/>
  <c r="DE344" i="1" a="1"/>
  <c r="DE344" i="1" s="1"/>
  <c r="DE345" i="1" a="1"/>
  <c r="DE345" i="1" s="1"/>
  <c r="DE353" i="1" a="1"/>
  <c r="DE353" i="1" s="1"/>
  <c r="DE363" i="1" a="1"/>
  <c r="DE363" i="1" s="1"/>
  <c r="DE372" i="1" a="1"/>
  <c r="DE372" i="1" s="1"/>
  <c r="DE373" i="1" a="1"/>
  <c r="DE373" i="1" s="1"/>
  <c r="DE384" i="1" a="1"/>
  <c r="DE384" i="1" s="1"/>
  <c r="DE315" i="1" a="1"/>
  <c r="DE315" i="1" s="1"/>
  <c r="DE327" i="1" a="1"/>
  <c r="DE327" i="1" s="1"/>
  <c r="DE328" i="1" a="1"/>
  <c r="DE328" i="1" s="1"/>
  <c r="DE336" i="1" a="1"/>
  <c r="DE336" i="1" s="1"/>
  <c r="DE337" i="1" a="1"/>
  <c r="DE337" i="1" s="1"/>
  <c r="DE346" i="1" a="1"/>
  <c r="DE346" i="1" s="1"/>
  <c r="DE355" i="1" a="1"/>
  <c r="DE355" i="1" s="1"/>
  <c r="DE356" i="1" a="1"/>
  <c r="DE356" i="1" s="1"/>
  <c r="DE364" i="1" a="1"/>
  <c r="DE364" i="1" s="1"/>
  <c r="DE377" i="1" a="1"/>
  <c r="DE377" i="1" s="1"/>
  <c r="DE385" i="1" a="1"/>
  <c r="DE385" i="1" s="1"/>
  <c r="DE316" i="1" a="1"/>
  <c r="DE316" i="1" s="1"/>
  <c r="DE317" i="1" a="1"/>
  <c r="DE317" i="1" s="1"/>
  <c r="DE318" i="1" a="1"/>
  <c r="DE318" i="1" s="1"/>
  <c r="DE338" i="1" a="1"/>
  <c r="DE338" i="1" s="1"/>
  <c r="DE339" i="1" a="1"/>
  <c r="DE339" i="1" s="1"/>
  <c r="DE347" i="1" a="1"/>
  <c r="DE347" i="1" s="1"/>
  <c r="DE365" i="1" a="1"/>
  <c r="DE365" i="1" s="1"/>
  <c r="DE374" i="1" a="1"/>
  <c r="DE374" i="1" s="1"/>
  <c r="DE375" i="1" a="1"/>
  <c r="DE375" i="1" s="1"/>
  <c r="DE380" i="1" a="1"/>
  <c r="DE380" i="1" s="1"/>
  <c r="DE386" i="1" a="1"/>
  <c r="DE386" i="1" s="1"/>
  <c r="DE300" i="1" a="1"/>
  <c r="DE300" i="1" s="1"/>
  <c r="DE314" i="1" a="1"/>
  <c r="DE314" i="1" s="1"/>
  <c r="DE319" i="1" a="1"/>
  <c r="DE319" i="1" s="1"/>
  <c r="DE320" i="1" a="1"/>
  <c r="DE320" i="1" s="1"/>
  <c r="DE322" i="1" a="1"/>
  <c r="DE322" i="1" s="1"/>
  <c r="DE329" i="1" a="1"/>
  <c r="DE329" i="1" s="1"/>
  <c r="DE330" i="1" a="1"/>
  <c r="DE330" i="1" s="1"/>
  <c r="DE348" i="1" a="1"/>
  <c r="DE348" i="1" s="1"/>
  <c r="DE357" i="1" a="1"/>
  <c r="DE357" i="1" s="1"/>
  <c r="DE358" i="1" a="1"/>
  <c r="DE358" i="1" s="1"/>
  <c r="DE366" i="1" a="1"/>
  <c r="DE366" i="1" s="1"/>
  <c r="DE367" i="1" a="1"/>
  <c r="DE367" i="1" s="1"/>
  <c r="DE387" i="1" a="1"/>
  <c r="DE387" i="1" s="1"/>
  <c r="DE310" i="1" a="1"/>
  <c r="DE310" i="1" s="1"/>
  <c r="DE321" i="1" a="1"/>
  <c r="DE321" i="1" s="1"/>
  <c r="DE331" i="1" a="1"/>
  <c r="DE331" i="1" s="1"/>
  <c r="DE340" i="1" a="1"/>
  <c r="DE340" i="1" s="1"/>
  <c r="DE341" i="1" a="1"/>
  <c r="DE341" i="1" s="1"/>
  <c r="DE349" i="1" a="1"/>
  <c r="DE349" i="1" s="1"/>
  <c r="DE350" i="1" a="1"/>
  <c r="DE350" i="1" s="1"/>
  <c r="DE378" i="1" a="1"/>
  <c r="DE378" i="1" s="1"/>
  <c r="DE381" i="1" a="1"/>
  <c r="DE381" i="1" s="1"/>
  <c r="DE313" i="1" a="1"/>
  <c r="DE313" i="1" s="1"/>
  <c r="DE333" i="1" a="1"/>
  <c r="DE333" i="1" s="1"/>
  <c r="DE342" i="1" a="1"/>
  <c r="DE342" i="1" s="1"/>
  <c r="DE343" i="1" a="1"/>
  <c r="DE343" i="1" s="1"/>
  <c r="DE351" i="1" a="1"/>
  <c r="DE351" i="1" s="1"/>
  <c r="DE352" i="1" a="1"/>
  <c r="DE352" i="1" s="1"/>
  <c r="DE370" i="1" a="1"/>
  <c r="DE370" i="1" s="1"/>
  <c r="DE371" i="1" a="1"/>
  <c r="DE371" i="1" s="1"/>
  <c r="DE323" i="1" a="1"/>
  <c r="DE323" i="1" s="1"/>
  <c r="DE376" i="1" a="1"/>
  <c r="DE376" i="1" s="1"/>
  <c r="DE404" i="1" a="1"/>
  <c r="DE404" i="1" s="1"/>
  <c r="DE422" i="1" a="1"/>
  <c r="DE422" i="1" s="1"/>
  <c r="DE440" i="1" a="1"/>
  <c r="DE440" i="1" s="1"/>
  <c r="DE446" i="1" a="1"/>
  <c r="DE446" i="1" s="1"/>
  <c r="DE447" i="1" a="1"/>
  <c r="DE447" i="1" s="1"/>
  <c r="DE454" i="1" a="1"/>
  <c r="DE454" i="1" s="1"/>
  <c r="DE455" i="1" a="1"/>
  <c r="DE455" i="1" s="1"/>
  <c r="DE262" i="1" a="1"/>
  <c r="DE262" i="1" s="1"/>
  <c r="DE369" i="1" a="1"/>
  <c r="DE369" i="1" s="1"/>
  <c r="DE394" i="1" a="1"/>
  <c r="DE394" i="1" s="1"/>
  <c r="DE399" i="1" a="1"/>
  <c r="DE399" i="1" s="1"/>
  <c r="DE414" i="1" a="1"/>
  <c r="DE414" i="1" s="1"/>
  <c r="DE417" i="1" a="1"/>
  <c r="DE417" i="1" s="1"/>
  <c r="DE423" i="1" a="1"/>
  <c r="DE423" i="1" s="1"/>
  <c r="DE429" i="1" a="1"/>
  <c r="DE429" i="1" s="1"/>
  <c r="DE435" i="1" a="1"/>
  <c r="DE435" i="1" s="1"/>
  <c r="DE441" i="1" a="1"/>
  <c r="DE441" i="1" s="1"/>
  <c r="DE324" i="1" a="1"/>
  <c r="DE324" i="1" s="1"/>
  <c r="DE390" i="1" a="1"/>
  <c r="DE390" i="1" s="1"/>
  <c r="DE400" i="1" a="1"/>
  <c r="DE400" i="1" s="1"/>
  <c r="DE405" i="1" a="1"/>
  <c r="DE405" i="1" s="1"/>
  <c r="DE406" i="1" a="1"/>
  <c r="DE406" i="1" s="1"/>
  <c r="DE424" i="1" a="1"/>
  <c r="DE424" i="1" s="1"/>
  <c r="DE430" i="1" a="1"/>
  <c r="DE430" i="1" s="1"/>
  <c r="DE436" i="1" a="1"/>
  <c r="DE436" i="1" s="1"/>
  <c r="DE448" i="1" a="1"/>
  <c r="DE448" i="1" s="1"/>
  <c r="DE449" i="1" a="1"/>
  <c r="DE449" i="1" s="1"/>
  <c r="DE332" i="1" a="1"/>
  <c r="DE332" i="1" s="1"/>
  <c r="DE391" i="1" a="1"/>
  <c r="DE391" i="1" s="1"/>
  <c r="DE395" i="1" a="1"/>
  <c r="DE395" i="1" s="1"/>
  <c r="DE412" i="1" a="1"/>
  <c r="DE412" i="1" s="1"/>
  <c r="DE415" i="1" a="1"/>
  <c r="DE415" i="1" s="1"/>
  <c r="DE418" i="1" a="1"/>
  <c r="DE418" i="1" s="1"/>
  <c r="DE419" i="1" a="1"/>
  <c r="DE419" i="1" s="1"/>
  <c r="DE442" i="1" a="1"/>
  <c r="DE442" i="1" s="1"/>
  <c r="DE443" i="1" a="1"/>
  <c r="DE443" i="1" s="1"/>
  <c r="DE359" i="1" a="1"/>
  <c r="DE359" i="1" s="1"/>
  <c r="DE401" i="1" a="1"/>
  <c r="DE401" i="1" s="1"/>
  <c r="DE407" i="1" a="1"/>
  <c r="DE407" i="1" s="1"/>
  <c r="DE408" i="1" a="1"/>
  <c r="DE408" i="1" s="1"/>
  <c r="DE409" i="1" a="1"/>
  <c r="DE409" i="1" s="1"/>
  <c r="DE425" i="1" a="1"/>
  <c r="DE425" i="1" s="1"/>
  <c r="DE431" i="1" a="1"/>
  <c r="DE431" i="1" s="1"/>
  <c r="DE432" i="1" a="1"/>
  <c r="DE432" i="1" s="1"/>
  <c r="DE437" i="1" a="1"/>
  <c r="DE437" i="1" s="1"/>
  <c r="DE450" i="1" a="1"/>
  <c r="DE450" i="1" s="1"/>
  <c r="DE451" i="1" a="1"/>
  <c r="DE451" i="1" s="1"/>
  <c r="DE396" i="1" a="1"/>
  <c r="DE396" i="1" s="1"/>
  <c r="DE402" i="1" a="1"/>
  <c r="DE402" i="1" s="1"/>
  <c r="DE410" i="1" a="1"/>
  <c r="DE410" i="1" s="1"/>
  <c r="DE420" i="1" a="1"/>
  <c r="DE420" i="1" s="1"/>
  <c r="DE426" i="1" a="1"/>
  <c r="DE426" i="1" s="1"/>
  <c r="DE438" i="1" a="1"/>
  <c r="DE438" i="1" s="1"/>
  <c r="DE444" i="1" a="1"/>
  <c r="DE444" i="1" s="1"/>
  <c r="DE360" i="1" a="1"/>
  <c r="DE360" i="1" s="1"/>
  <c r="DE382" i="1" a="1"/>
  <c r="DE382" i="1" s="1"/>
  <c r="DE392" i="1" a="1"/>
  <c r="DE392" i="1" s="1"/>
  <c r="DE397" i="1" a="1"/>
  <c r="DE397" i="1" s="1"/>
  <c r="DE413" i="1" a="1"/>
  <c r="DE413" i="1" s="1"/>
  <c r="DE416" i="1" a="1"/>
  <c r="DE416" i="1" s="1"/>
  <c r="DE421" i="1" a="1"/>
  <c r="DE421" i="1" s="1"/>
  <c r="DE427" i="1" a="1"/>
  <c r="DE427" i="1" s="1"/>
  <c r="DE439" i="1" a="1"/>
  <c r="DE439" i="1" s="1"/>
  <c r="DE445" i="1" a="1"/>
  <c r="DE445" i="1" s="1"/>
  <c r="DE452" i="1" a="1"/>
  <c r="DE452" i="1" s="1"/>
  <c r="DE453" i="1" a="1"/>
  <c r="DE453" i="1" s="1"/>
  <c r="DE389" i="1" a="1"/>
  <c r="DE389" i="1" s="1"/>
  <c r="DE411" i="1" a="1"/>
  <c r="DE411" i="1" s="1"/>
  <c r="DE463" i="1" a="1"/>
  <c r="DE463" i="1" s="1"/>
  <c r="DE464" i="1" a="1"/>
  <c r="DE464" i="1" s="1"/>
  <c r="DE472" i="1" a="1"/>
  <c r="DE472" i="1" s="1"/>
  <c r="DE490" i="1" a="1"/>
  <c r="DE490" i="1" s="1"/>
  <c r="DE501" i="1" a="1"/>
  <c r="DE501" i="1" s="1"/>
  <c r="DE505" i="1" a="1"/>
  <c r="DE505" i="1" s="1"/>
  <c r="DE507" i="1" a="1"/>
  <c r="DE507" i="1" s="1"/>
  <c r="DE515" i="1" a="1"/>
  <c r="DE515" i="1" s="1"/>
  <c r="DE518" i="1" a="1"/>
  <c r="DE518" i="1" s="1"/>
  <c r="DE521" i="1" a="1"/>
  <c r="DE521" i="1" s="1"/>
  <c r="DE393" i="1" a="1"/>
  <c r="DE393" i="1" s="1"/>
  <c r="DE433" i="1" a="1"/>
  <c r="DE433" i="1" s="1"/>
  <c r="DE473" i="1" a="1"/>
  <c r="DE473" i="1" s="1"/>
  <c r="DE482" i="1" a="1"/>
  <c r="DE482" i="1" s="1"/>
  <c r="DE483" i="1" a="1"/>
  <c r="DE483" i="1" s="1"/>
  <c r="DE491" i="1" a="1"/>
  <c r="DE491" i="1" s="1"/>
  <c r="DE503" i="1" a="1"/>
  <c r="DE503" i="1" s="1"/>
  <c r="DE512" i="1" a="1"/>
  <c r="DE512" i="1" s="1"/>
  <c r="DE456" i="1" a="1"/>
  <c r="DE456" i="1" s="1"/>
  <c r="DE465" i="1" a="1"/>
  <c r="DE465" i="1" s="1"/>
  <c r="DE466" i="1" a="1"/>
  <c r="DE466" i="1" s="1"/>
  <c r="DE474" i="1" a="1"/>
  <c r="DE474" i="1" s="1"/>
  <c r="DE475" i="1" a="1"/>
  <c r="DE475" i="1" s="1"/>
  <c r="DE492" i="1" a="1"/>
  <c r="DE492" i="1" s="1"/>
  <c r="DE434" i="1" a="1"/>
  <c r="DE434" i="1" s="1"/>
  <c r="DE457" i="1" a="1"/>
  <c r="DE457" i="1" s="1"/>
  <c r="DE476" i="1" a="1"/>
  <c r="DE476" i="1" s="1"/>
  <c r="DE484" i="1" a="1"/>
  <c r="DE484" i="1" s="1"/>
  <c r="DE485" i="1" a="1"/>
  <c r="DE485" i="1" s="1"/>
  <c r="DE493" i="1" a="1"/>
  <c r="DE493" i="1" s="1"/>
  <c r="DE510" i="1" a="1"/>
  <c r="DE510" i="1" s="1"/>
  <c r="DE513" i="1" a="1"/>
  <c r="DE513" i="1" s="1"/>
  <c r="DE516" i="1" a="1"/>
  <c r="DE516" i="1" s="1"/>
  <c r="DE519" i="1" a="1"/>
  <c r="DE519" i="1" s="1"/>
  <c r="DE522" i="1" a="1"/>
  <c r="DE522" i="1" s="1"/>
  <c r="DE398" i="1" a="1"/>
  <c r="DE398" i="1" s="1"/>
  <c r="DE458" i="1" a="1"/>
  <c r="DE458" i="1" s="1"/>
  <c r="DE459" i="1" a="1"/>
  <c r="DE459" i="1" s="1"/>
  <c r="DE467" i="1" a="1"/>
  <c r="DE467" i="1" s="1"/>
  <c r="DE468" i="1" a="1"/>
  <c r="DE468" i="1" s="1"/>
  <c r="DE477" i="1" a="1"/>
  <c r="DE477" i="1" s="1"/>
  <c r="DE494" i="1" a="1"/>
  <c r="DE494" i="1" s="1"/>
  <c r="DE506" i="1" a="1"/>
  <c r="DE506" i="1" s="1"/>
  <c r="DE508" i="1" a="1"/>
  <c r="DE508" i="1" s="1"/>
  <c r="DE460" i="1" a="1"/>
  <c r="DE460" i="1" s="1"/>
  <c r="DE478" i="1" a="1"/>
  <c r="DE478" i="1" s="1"/>
  <c r="DE479" i="1" a="1"/>
  <c r="DE479" i="1" s="1"/>
  <c r="DE486" i="1" a="1"/>
  <c r="DE486" i="1" s="1"/>
  <c r="DE487" i="1" a="1"/>
  <c r="DE487" i="1" s="1"/>
  <c r="DE495" i="1" a="1"/>
  <c r="DE495" i="1" s="1"/>
  <c r="DE496" i="1" a="1"/>
  <c r="DE496" i="1" s="1"/>
  <c r="DE502" i="1" a="1"/>
  <c r="DE502" i="1" s="1"/>
  <c r="DE504" i="1" a="1"/>
  <c r="DE504" i="1" s="1"/>
  <c r="DE517" i="1" a="1"/>
  <c r="DE517" i="1" s="1"/>
  <c r="DE368" i="1" a="1"/>
  <c r="DE368" i="1" s="1"/>
  <c r="DE403" i="1" a="1"/>
  <c r="DE403" i="1" s="1"/>
  <c r="DE462" i="1" a="1"/>
  <c r="DE462" i="1" s="1"/>
  <c r="DE471" i="1" a="1"/>
  <c r="DE471" i="1" s="1"/>
  <c r="DE480" i="1" a="1"/>
  <c r="DE480" i="1" s="1"/>
  <c r="DE481" i="1" a="1"/>
  <c r="DE481" i="1" s="1"/>
  <c r="DE489" i="1" a="1"/>
  <c r="DE489" i="1" s="1"/>
  <c r="DE499" i="1" a="1"/>
  <c r="DE499" i="1" s="1"/>
  <c r="DE500" i="1" a="1"/>
  <c r="DE500" i="1" s="1"/>
  <c r="DE509" i="1" a="1"/>
  <c r="DE509" i="1" s="1"/>
  <c r="DE461" i="1" a="1"/>
  <c r="DE461" i="1" s="1"/>
  <c r="DE531" i="1" a="1"/>
  <c r="DE531" i="1" s="1"/>
  <c r="DE538" i="1" a="1"/>
  <c r="DE538" i="1" s="1"/>
  <c r="DE542" i="1" a="1"/>
  <c r="DE542" i="1" s="1"/>
  <c r="DE544" i="1" a="1"/>
  <c r="DE544" i="1" s="1"/>
  <c r="DE551" i="1" a="1"/>
  <c r="DE551" i="1" s="1"/>
  <c r="DE563" i="1" a="1"/>
  <c r="DE563" i="1" s="1"/>
  <c r="DE568" i="1" a="1"/>
  <c r="DE568" i="1" s="1"/>
  <c r="DE573" i="1" a="1"/>
  <c r="DE573" i="1" s="1"/>
  <c r="DE579" i="1" a="1"/>
  <c r="DE579" i="1" s="1"/>
  <c r="DE469" i="1" a="1"/>
  <c r="DE469" i="1" s="1"/>
  <c r="DE488" i="1" a="1"/>
  <c r="DE488" i="1" s="1"/>
  <c r="DE526" i="1" a="1"/>
  <c r="DE526" i="1" s="1"/>
  <c r="DE540" i="1" a="1"/>
  <c r="DE540" i="1" s="1"/>
  <c r="DE553" i="1" a="1"/>
  <c r="DE553" i="1" s="1"/>
  <c r="DE558" i="1" a="1"/>
  <c r="DE558" i="1" s="1"/>
  <c r="DE571" i="1" a="1"/>
  <c r="DE571" i="1" s="1"/>
  <c r="DE388" i="1" a="1"/>
  <c r="DE388" i="1" s="1"/>
  <c r="DE520" i="1" a="1"/>
  <c r="DE520" i="1" s="1"/>
  <c r="DE524" i="1" a="1"/>
  <c r="DE524" i="1" s="1"/>
  <c r="DE528" i="1" a="1"/>
  <c r="DE528" i="1" s="1"/>
  <c r="DE533" i="1" a="1"/>
  <c r="DE533" i="1" s="1"/>
  <c r="DE546" i="1" a="1"/>
  <c r="DE546" i="1" s="1"/>
  <c r="DE560" i="1" a="1"/>
  <c r="DE560" i="1" s="1"/>
  <c r="DE566" i="1" a="1"/>
  <c r="DE566" i="1" s="1"/>
  <c r="DE576" i="1" a="1"/>
  <c r="DE576" i="1" s="1"/>
  <c r="DE470" i="1" a="1"/>
  <c r="DE470" i="1" s="1"/>
  <c r="DE523" i="1" a="1"/>
  <c r="DE523" i="1" s="1"/>
  <c r="DE530" i="1" a="1"/>
  <c r="DE530" i="1" s="1"/>
  <c r="DE535" i="1" a="1"/>
  <c r="DE535" i="1" s="1"/>
  <c r="DE537" i="1" a="1"/>
  <c r="DE537" i="1" s="1"/>
  <c r="DE548" i="1" a="1"/>
  <c r="DE548" i="1" s="1"/>
  <c r="DE555" i="1" a="1"/>
  <c r="DE555" i="1" s="1"/>
  <c r="DE564" i="1" a="1"/>
  <c r="DE564" i="1" s="1"/>
  <c r="DE569" i="1" a="1"/>
  <c r="DE569" i="1" s="1"/>
  <c r="DE574" i="1" a="1"/>
  <c r="DE574" i="1" s="1"/>
  <c r="DE578" i="1" a="1"/>
  <c r="DE578" i="1" s="1"/>
  <c r="DE582" i="1" a="1"/>
  <c r="DE582" i="1" s="1"/>
  <c r="DE497" i="1" a="1"/>
  <c r="DE497" i="1" s="1"/>
  <c r="DE514" i="1" a="1"/>
  <c r="DE514" i="1" s="1"/>
  <c r="DE532" i="1" a="1"/>
  <c r="DE532" i="1" s="1"/>
  <c r="DE539" i="1" a="1"/>
  <c r="DE539" i="1" s="1"/>
  <c r="DE543" i="1" a="1"/>
  <c r="DE543" i="1" s="1"/>
  <c r="DE557" i="1" a="1"/>
  <c r="DE557" i="1" s="1"/>
  <c r="DE562" i="1" a="1"/>
  <c r="DE562" i="1" s="1"/>
  <c r="DE580" i="1" a="1"/>
  <c r="DE580" i="1" s="1"/>
  <c r="DE428" i="1" a="1"/>
  <c r="DE428" i="1" s="1"/>
  <c r="DE511" i="1" a="1"/>
  <c r="DE511" i="1" s="1"/>
  <c r="DE525" i="1" a="1"/>
  <c r="DE525" i="1" s="1"/>
  <c r="DE527" i="1" a="1"/>
  <c r="DE527" i="1" s="1"/>
  <c r="DE541" i="1" a="1"/>
  <c r="DE541" i="1" s="1"/>
  <c r="DE545" i="1" a="1"/>
  <c r="DE545" i="1" s="1"/>
  <c r="DE550" i="1" a="1"/>
  <c r="DE550" i="1" s="1"/>
  <c r="DE567" i="1" a="1"/>
  <c r="DE567" i="1" s="1"/>
  <c r="DE572" i="1" a="1"/>
  <c r="DE572" i="1" s="1"/>
  <c r="DE498" i="1" a="1"/>
  <c r="DE498" i="1" s="1"/>
  <c r="DE529" i="1" a="1"/>
  <c r="DE529" i="1" s="1"/>
  <c r="DE534" i="1" a="1"/>
  <c r="DE534" i="1" s="1"/>
  <c r="DE552" i="1" a="1"/>
  <c r="DE552" i="1" s="1"/>
  <c r="DE559" i="1" a="1"/>
  <c r="DE559" i="1" s="1"/>
  <c r="DE570" i="1" a="1"/>
  <c r="DE570" i="1" s="1"/>
  <c r="DE556" i="1" a="1"/>
  <c r="DE556" i="1" s="1"/>
  <c r="DE593" i="1" a="1"/>
  <c r="DE593" i="1" s="1"/>
  <c r="DE594" i="1" a="1"/>
  <c r="DE594" i="1" s="1"/>
  <c r="DE604" i="1" a="1"/>
  <c r="DE604" i="1" s="1"/>
  <c r="DE605" i="1" a="1"/>
  <c r="DE605" i="1" s="1"/>
  <c r="DE617" i="1" a="1"/>
  <c r="DE617" i="1" s="1"/>
  <c r="DE618" i="1" a="1"/>
  <c r="DE618" i="1" s="1"/>
  <c r="DE630" i="1" a="1"/>
  <c r="DE630" i="1" s="1"/>
  <c r="DE631" i="1" a="1"/>
  <c r="DE631" i="1" s="1"/>
  <c r="DE641" i="1" a="1"/>
  <c r="DE641" i="1" s="1"/>
  <c r="DE648" i="1" a="1"/>
  <c r="DE648" i="1" s="1"/>
  <c r="DE547" i="1" a="1"/>
  <c r="DE547" i="1" s="1"/>
  <c r="DE583" i="1" a="1"/>
  <c r="DE583" i="1" s="1"/>
  <c r="DE586" i="1" a="1"/>
  <c r="DE586" i="1" s="1"/>
  <c r="DE587" i="1" a="1"/>
  <c r="DE587" i="1" s="1"/>
  <c r="DE588" i="1" a="1"/>
  <c r="DE588" i="1" s="1"/>
  <c r="DE595" i="1" a="1"/>
  <c r="DE595" i="1" s="1"/>
  <c r="DE596" i="1" a="1"/>
  <c r="DE596" i="1" s="1"/>
  <c r="DE606" i="1" a="1"/>
  <c r="DE606" i="1" s="1"/>
  <c r="DE607" i="1" a="1"/>
  <c r="DE607" i="1" s="1"/>
  <c r="DE619" i="1" a="1"/>
  <c r="DE619" i="1" s="1"/>
  <c r="DE620" i="1" a="1"/>
  <c r="DE620" i="1" s="1"/>
  <c r="DE632" i="1" a="1"/>
  <c r="DE632" i="1" s="1"/>
  <c r="DE633" i="1" a="1"/>
  <c r="DE633" i="1" s="1"/>
  <c r="DE649" i="1" a="1"/>
  <c r="DE649" i="1" s="1"/>
  <c r="DE589" i="1" a="1"/>
  <c r="DE589" i="1" s="1"/>
  <c r="DE609" i="1" a="1"/>
  <c r="DE609" i="1" s="1"/>
  <c r="DE621" i="1" a="1"/>
  <c r="DE621" i="1" s="1"/>
  <c r="DE622" i="1" a="1"/>
  <c r="DE622" i="1" s="1"/>
  <c r="DE634" i="1" a="1"/>
  <c r="DE634" i="1" s="1"/>
  <c r="DE642" i="1" a="1"/>
  <c r="DE642" i="1" s="1"/>
  <c r="DE650" i="1" a="1"/>
  <c r="DE650" i="1" s="1"/>
  <c r="DE652" i="1" a="1"/>
  <c r="DE652" i="1" s="1"/>
  <c r="DE554" i="1" a="1"/>
  <c r="DE554" i="1" s="1"/>
  <c r="DE597" i="1" a="1"/>
  <c r="DE597" i="1" s="1"/>
  <c r="DE598" i="1" a="1"/>
  <c r="DE598" i="1" s="1"/>
  <c r="DE608" i="1" a="1"/>
  <c r="DE608" i="1" s="1"/>
  <c r="DE611" i="1" a="1"/>
  <c r="DE611" i="1" s="1"/>
  <c r="DE623" i="1" a="1"/>
  <c r="DE623" i="1" s="1"/>
  <c r="DE635" i="1" a="1"/>
  <c r="DE635" i="1" s="1"/>
  <c r="DE643" i="1" a="1"/>
  <c r="DE643" i="1" s="1"/>
  <c r="DE644" i="1" a="1"/>
  <c r="DE644" i="1" s="1"/>
  <c r="DE651" i="1" a="1"/>
  <c r="DE651" i="1" s="1"/>
  <c r="DE577" i="1" a="1"/>
  <c r="DE577" i="1" s="1"/>
  <c r="DE584" i="1" a="1"/>
  <c r="DE584" i="1" s="1"/>
  <c r="DE590" i="1" a="1"/>
  <c r="DE590" i="1" s="1"/>
  <c r="DE610" i="1" a="1"/>
  <c r="DE610" i="1" s="1"/>
  <c r="DE624" i="1" a="1"/>
  <c r="DE624" i="1" s="1"/>
  <c r="DE637" i="1" a="1"/>
  <c r="DE637" i="1" s="1"/>
  <c r="DE645" i="1" a="1"/>
  <c r="DE645" i="1" s="1"/>
  <c r="DE653" i="1" a="1"/>
  <c r="DE653" i="1" s="1"/>
  <c r="DE536" i="1" a="1"/>
  <c r="DE536" i="1" s="1"/>
  <c r="DE561" i="1" a="1"/>
  <c r="DE561" i="1" s="1"/>
  <c r="DE591" i="1" a="1"/>
  <c r="DE591" i="1" s="1"/>
  <c r="DE599" i="1" a="1"/>
  <c r="DE599" i="1" s="1"/>
  <c r="DE600" i="1" a="1"/>
  <c r="DE600" i="1" s="1"/>
  <c r="DE612" i="1" a="1"/>
  <c r="DE612" i="1" s="1"/>
  <c r="DE613" i="1" a="1"/>
  <c r="DE613" i="1" s="1"/>
  <c r="DE625" i="1" a="1"/>
  <c r="DE625" i="1" s="1"/>
  <c r="DE626" i="1" a="1"/>
  <c r="DE626" i="1" s="1"/>
  <c r="DE636" i="1" a="1"/>
  <c r="DE636" i="1" s="1"/>
  <c r="DE639" i="1" a="1"/>
  <c r="DE639" i="1" s="1"/>
  <c r="DE646" i="1" a="1"/>
  <c r="DE646" i="1" s="1"/>
  <c r="DE565" i="1" a="1"/>
  <c r="DE565" i="1" s="1"/>
  <c r="DE575" i="1" a="1"/>
  <c r="DE575" i="1" s="1"/>
  <c r="DE585" i="1" a="1"/>
  <c r="DE585" i="1" s="1"/>
  <c r="DE601" i="1" a="1"/>
  <c r="DE601" i="1" s="1"/>
  <c r="DE602" i="1" a="1"/>
  <c r="DE602" i="1" s="1"/>
  <c r="DE603" i="1" a="1"/>
  <c r="DE603" i="1" s="1"/>
  <c r="DE616" i="1" a="1"/>
  <c r="DE616" i="1" s="1"/>
  <c r="DE628" i="1" a="1"/>
  <c r="DE628" i="1" s="1"/>
  <c r="DE629" i="1" a="1"/>
  <c r="DE629" i="1" s="1"/>
  <c r="DE640" i="1" a="1"/>
  <c r="DE640" i="1" s="1"/>
  <c r="DE647" i="1" a="1"/>
  <c r="DE647" i="1" s="1"/>
  <c r="DE654" i="1" a="1"/>
  <c r="DE654" i="1" s="1"/>
  <c r="DE657" i="1" a="1"/>
  <c r="DE657" i="1" s="1"/>
  <c r="DE662" i="1" a="1"/>
  <c r="DE662" i="1" s="1"/>
  <c r="DE669" i="1" a="1"/>
  <c r="DE669" i="1" s="1"/>
  <c r="DE676" i="1" a="1"/>
  <c r="DE676" i="1" s="1"/>
  <c r="DE683" i="1" a="1"/>
  <c r="DE683" i="1" s="1"/>
  <c r="DE696" i="1" a="1"/>
  <c r="DE696" i="1" s="1"/>
  <c r="DE701" i="1" a="1"/>
  <c r="DE701" i="1" s="1"/>
  <c r="DE702" i="1" a="1"/>
  <c r="DE702" i="1" s="1"/>
  <c r="DE703" i="1" a="1"/>
  <c r="DE703" i="1" s="1"/>
  <c r="DE592" i="1" a="1"/>
  <c r="DE592" i="1" s="1"/>
  <c r="DE615" i="1" a="1"/>
  <c r="DE615" i="1" s="1"/>
  <c r="DE638" i="1" a="1"/>
  <c r="DE638" i="1" s="1"/>
  <c r="DE664" i="1" a="1"/>
  <c r="DE664" i="1" s="1"/>
  <c r="DE671" i="1" a="1"/>
  <c r="DE671" i="1" s="1"/>
  <c r="DE678" i="1" a="1"/>
  <c r="DE678" i="1" s="1"/>
  <c r="DE685" i="1" a="1"/>
  <c r="DE685" i="1" s="1"/>
  <c r="DE690" i="1" a="1"/>
  <c r="DE690" i="1" s="1"/>
  <c r="DE704" i="1" a="1"/>
  <c r="DE704" i="1" s="1"/>
  <c r="DE705" i="1" a="1"/>
  <c r="DE705" i="1" s="1"/>
  <c r="DE706" i="1" a="1"/>
  <c r="DE706" i="1" s="1"/>
  <c r="DE707" i="1" a="1"/>
  <c r="DE707" i="1" s="1"/>
  <c r="DE549" i="1" a="1"/>
  <c r="DE549" i="1" s="1"/>
  <c r="DE627" i="1" a="1"/>
  <c r="DE627" i="1" s="1"/>
  <c r="DE659" i="1" a="1"/>
  <c r="DE659" i="1" s="1"/>
  <c r="DE661" i="1" a="1"/>
  <c r="DE661" i="1" s="1"/>
  <c r="DE666" i="1" a="1"/>
  <c r="DE666" i="1" s="1"/>
  <c r="DE668" i="1" a="1"/>
  <c r="DE668" i="1" s="1"/>
  <c r="DE673" i="1" a="1"/>
  <c r="DE673" i="1" s="1"/>
  <c r="DE680" i="1" a="1"/>
  <c r="DE680" i="1" s="1"/>
  <c r="DE692" i="1" a="1"/>
  <c r="DE692" i="1" s="1"/>
  <c r="DE708" i="1" a="1"/>
  <c r="DE708" i="1" s="1"/>
  <c r="DE709" i="1" a="1"/>
  <c r="DE709" i="1" s="1"/>
  <c r="DE656" i="1" a="1"/>
  <c r="DE656" i="1" s="1"/>
  <c r="DE663" i="1" a="1"/>
  <c r="DE663" i="1" s="1"/>
  <c r="DE675" i="1" a="1"/>
  <c r="DE675" i="1" s="1"/>
  <c r="DE687" i="1" a="1"/>
  <c r="DE687" i="1" s="1"/>
  <c r="DE710" i="1" a="1"/>
  <c r="DE710" i="1" s="1"/>
  <c r="DE711" i="1" a="1"/>
  <c r="DE711" i="1" s="1"/>
  <c r="DE581" i="1" a="1"/>
  <c r="DE581" i="1" s="1"/>
  <c r="DE670" i="1" a="1"/>
  <c r="DE670" i="1" s="1"/>
  <c r="DE682" i="1" a="1"/>
  <c r="DE682" i="1" s="1"/>
  <c r="DE689" i="1" a="1"/>
  <c r="DE689" i="1" s="1"/>
  <c r="DE694" i="1" a="1"/>
  <c r="DE694" i="1" s="1"/>
  <c r="DE712" i="1" a="1"/>
  <c r="DE712" i="1" s="1"/>
  <c r="DE713" i="1" a="1"/>
  <c r="DE713" i="1" s="1"/>
  <c r="DE658" i="1" a="1"/>
  <c r="DE658" i="1" s="1"/>
  <c r="DE665" i="1" a="1"/>
  <c r="DE665" i="1" s="1"/>
  <c r="DE677" i="1" a="1"/>
  <c r="DE677" i="1" s="1"/>
  <c r="DE714" i="1" a="1"/>
  <c r="DE714" i="1" s="1"/>
  <c r="DE715" i="1" a="1"/>
  <c r="DE715" i="1" s="1"/>
  <c r="DE660" i="1" a="1"/>
  <c r="DE660" i="1" s="1"/>
  <c r="DE672" i="1" a="1"/>
  <c r="DE672" i="1" s="1"/>
  <c r="DE684" i="1" a="1"/>
  <c r="DE684" i="1" s="1"/>
  <c r="DE691" i="1" a="1"/>
  <c r="DE691" i="1" s="1"/>
  <c r="DE693" i="1" a="1"/>
  <c r="DE693" i="1" s="1"/>
  <c r="DE698" i="1" a="1"/>
  <c r="DE698" i="1" s="1"/>
  <c r="DE655" i="1" a="1"/>
  <c r="DE655" i="1" s="1"/>
  <c r="DE686" i="1" a="1"/>
  <c r="DE686" i="1" s="1"/>
  <c r="DE727" i="1" a="1"/>
  <c r="DE727" i="1" s="1"/>
  <c r="DE728" i="1" a="1"/>
  <c r="DE728" i="1" s="1"/>
  <c r="DE733" i="1" a="1"/>
  <c r="DE733" i="1" s="1"/>
  <c r="DE753" i="1" a="1"/>
  <c r="DE753" i="1" s="1"/>
  <c r="DE781" i="1" a="1"/>
  <c r="DE781" i="1" s="1"/>
  <c r="DE795" i="1" a="1"/>
  <c r="DE795" i="1" s="1"/>
  <c r="DE801" i="1" a="1"/>
  <c r="DE801" i="1" s="1"/>
  <c r="DE810" i="1" a="1"/>
  <c r="DE810" i="1" s="1"/>
  <c r="DE811" i="1" a="1"/>
  <c r="DE811" i="1" s="1"/>
  <c r="DE834" i="1" a="1"/>
  <c r="DE834" i="1" s="1"/>
  <c r="DE835" i="1" a="1"/>
  <c r="DE835" i="1" s="1"/>
  <c r="DE840" i="1" a="1"/>
  <c r="DE840" i="1" s="1"/>
  <c r="DE846" i="1" a="1"/>
  <c r="DE846" i="1" s="1"/>
  <c r="DE858" i="1" a="1"/>
  <c r="DE858" i="1" s="1"/>
  <c r="DE864" i="1" a="1"/>
  <c r="DE864" i="1" s="1"/>
  <c r="DE674" i="1" a="1"/>
  <c r="DE674" i="1" s="1"/>
  <c r="DE700" i="1" a="1"/>
  <c r="DE700" i="1" s="1"/>
  <c r="DE734" i="1" a="1"/>
  <c r="DE734" i="1" s="1"/>
  <c r="DE754" i="1" a="1"/>
  <c r="DE754" i="1" s="1"/>
  <c r="DE763" i="1" a="1"/>
  <c r="DE763" i="1" s="1"/>
  <c r="DE764" i="1" a="1"/>
  <c r="DE764" i="1" s="1"/>
  <c r="DE782" i="1" a="1"/>
  <c r="DE782" i="1" s="1"/>
  <c r="DE789" i="1" a="1"/>
  <c r="DE789" i="1" s="1"/>
  <c r="DE790" i="1" a="1"/>
  <c r="DE790" i="1" s="1"/>
  <c r="DE796" i="1" a="1"/>
  <c r="DE796" i="1" s="1"/>
  <c r="DE806" i="1" a="1"/>
  <c r="DE806" i="1" s="1"/>
  <c r="DE807" i="1" a="1"/>
  <c r="DE807" i="1" s="1"/>
  <c r="DE817" i="1" a="1"/>
  <c r="DE817" i="1" s="1"/>
  <c r="DE823" i="1" a="1"/>
  <c r="DE823" i="1" s="1"/>
  <c r="DE829" i="1" a="1"/>
  <c r="DE829" i="1" s="1"/>
  <c r="DE841" i="1" a="1"/>
  <c r="DE841" i="1" s="1"/>
  <c r="DE847" i="1" a="1"/>
  <c r="DE847" i="1" s="1"/>
  <c r="DE859" i="1" a="1"/>
  <c r="DE859" i="1" s="1"/>
  <c r="DE865" i="1" a="1"/>
  <c r="DE865" i="1" s="1"/>
  <c r="DE614" i="1" a="1"/>
  <c r="DE614" i="1" s="1"/>
  <c r="DE735" i="1" a="1"/>
  <c r="DE735" i="1" s="1"/>
  <c r="DE740" i="1" a="1"/>
  <c r="DE740" i="1" s="1"/>
  <c r="DE741" i="1" a="1"/>
  <c r="DE741" i="1" s="1"/>
  <c r="DE746" i="1" a="1"/>
  <c r="DE746" i="1" s="1"/>
  <c r="DE747" i="1" a="1"/>
  <c r="DE747" i="1" s="1"/>
  <c r="DE755" i="1" a="1"/>
  <c r="DE755" i="1" s="1"/>
  <c r="DE756" i="1" a="1"/>
  <c r="DE756" i="1" s="1"/>
  <c r="DE765" i="1" a="1"/>
  <c r="DE765" i="1" s="1"/>
  <c r="DE766" i="1" a="1"/>
  <c r="DE766" i="1" s="1"/>
  <c r="DE783" i="1" a="1"/>
  <c r="DE783" i="1" s="1"/>
  <c r="DE802" i="1" a="1"/>
  <c r="DE802" i="1" s="1"/>
  <c r="DE803" i="1" a="1"/>
  <c r="DE803" i="1" s="1"/>
  <c r="DE812" i="1" a="1"/>
  <c r="DE812" i="1" s="1"/>
  <c r="DE818" i="1" a="1"/>
  <c r="DE818" i="1" s="1"/>
  <c r="DE824" i="1" a="1"/>
  <c r="DE824" i="1" s="1"/>
  <c r="DE830" i="1" a="1"/>
  <c r="DE830" i="1" s="1"/>
  <c r="DE848" i="1" a="1"/>
  <c r="DE848" i="1" s="1"/>
  <c r="DE853" i="1" a="1"/>
  <c r="DE853" i="1" s="1"/>
  <c r="DE854" i="1" a="1"/>
  <c r="DE854" i="1" s="1"/>
  <c r="DE860" i="1" a="1"/>
  <c r="DE860" i="1" s="1"/>
  <c r="DE681" i="1" a="1"/>
  <c r="DE681" i="1" s="1"/>
  <c r="DE697" i="1" a="1"/>
  <c r="DE697" i="1" s="1"/>
  <c r="DE716" i="1" a="1"/>
  <c r="DE716" i="1" s="1"/>
  <c r="DE717" i="1" a="1"/>
  <c r="DE717" i="1" s="1"/>
  <c r="DE718" i="1" a="1"/>
  <c r="DE718" i="1" s="1"/>
  <c r="DE729" i="1" a="1"/>
  <c r="DE729" i="1" s="1"/>
  <c r="DE730" i="1" a="1"/>
  <c r="DE730" i="1" s="1"/>
  <c r="DE767" i="1" a="1"/>
  <c r="DE767" i="1" s="1"/>
  <c r="DE768" i="1" a="1"/>
  <c r="DE768" i="1" s="1"/>
  <c r="DE784" i="1" a="1"/>
  <c r="DE784" i="1" s="1"/>
  <c r="DE791" i="1" a="1"/>
  <c r="DE791" i="1" s="1"/>
  <c r="DE797" i="1" a="1"/>
  <c r="DE797" i="1" s="1"/>
  <c r="DE813" i="1" a="1"/>
  <c r="DE813" i="1" s="1"/>
  <c r="DE831" i="1" a="1"/>
  <c r="DE831" i="1" s="1"/>
  <c r="DE836" i="1" a="1"/>
  <c r="DE836" i="1" s="1"/>
  <c r="DE837" i="1" a="1"/>
  <c r="DE837" i="1" s="1"/>
  <c r="DE842" i="1" a="1"/>
  <c r="DE842" i="1" s="1"/>
  <c r="DE843" i="1" a="1"/>
  <c r="DE843" i="1" s="1"/>
  <c r="DE719" i="1" a="1"/>
  <c r="DE719" i="1" s="1"/>
  <c r="DE720" i="1" a="1"/>
  <c r="DE720" i="1" s="1"/>
  <c r="DE722" i="1" a="1"/>
  <c r="DE722" i="1" s="1"/>
  <c r="DE736" i="1" a="1"/>
  <c r="DE736" i="1" s="1"/>
  <c r="DE743" i="1" a="1"/>
  <c r="DE743" i="1" s="1"/>
  <c r="DE748" i="1" a="1"/>
  <c r="DE748" i="1" s="1"/>
  <c r="DE749" i="1" a="1"/>
  <c r="DE749" i="1" s="1"/>
  <c r="DE757" i="1" a="1"/>
  <c r="DE757" i="1" s="1"/>
  <c r="DE758" i="1" a="1"/>
  <c r="DE758" i="1" s="1"/>
  <c r="DE769" i="1" a="1"/>
  <c r="DE769" i="1" s="1"/>
  <c r="DE770" i="1" a="1"/>
  <c r="DE770" i="1" s="1"/>
  <c r="DE771" i="1" a="1"/>
  <c r="DE771" i="1" s="1"/>
  <c r="DE785" i="1" a="1"/>
  <c r="DE785" i="1" s="1"/>
  <c r="DE792" i="1" a="1"/>
  <c r="DE792" i="1" s="1"/>
  <c r="DE798" i="1" a="1"/>
  <c r="DE798" i="1" s="1"/>
  <c r="DE808" i="1" a="1"/>
  <c r="DE808" i="1" s="1"/>
  <c r="DE819" i="1" a="1"/>
  <c r="DE819" i="1" s="1"/>
  <c r="DE820" i="1" a="1"/>
  <c r="DE820" i="1" s="1"/>
  <c r="DE825" i="1" a="1"/>
  <c r="DE825" i="1" s="1"/>
  <c r="DE849" i="1" a="1"/>
  <c r="DE849" i="1" s="1"/>
  <c r="DE855" i="1" a="1"/>
  <c r="DE855" i="1" s="1"/>
  <c r="DE861" i="1" a="1"/>
  <c r="DE861" i="1" s="1"/>
  <c r="DE688" i="1" a="1"/>
  <c r="DE688" i="1" s="1"/>
  <c r="DE721" i="1" a="1"/>
  <c r="DE721" i="1" s="1"/>
  <c r="DE723" i="1" a="1"/>
  <c r="DE723" i="1" s="1"/>
  <c r="DE724" i="1" a="1"/>
  <c r="DE724" i="1" s="1"/>
  <c r="DE731" i="1" a="1"/>
  <c r="DE731" i="1" s="1"/>
  <c r="DE737" i="1" a="1"/>
  <c r="DE737" i="1" s="1"/>
  <c r="DE742" i="1" a="1"/>
  <c r="DE742" i="1" s="1"/>
  <c r="DE759" i="1" a="1"/>
  <c r="DE759" i="1" s="1"/>
  <c r="DE760" i="1" a="1"/>
  <c r="DE760" i="1" s="1"/>
  <c r="DE786" i="1" a="1"/>
  <c r="DE786" i="1" s="1"/>
  <c r="DE799" i="1" a="1"/>
  <c r="DE799" i="1" s="1"/>
  <c r="DE804" i="1" a="1"/>
  <c r="DE804" i="1" s="1"/>
  <c r="DE809" i="1" a="1"/>
  <c r="DE809" i="1" s="1"/>
  <c r="DE814" i="1" a="1"/>
  <c r="DE814" i="1" s="1"/>
  <c r="DE826" i="1" a="1"/>
  <c r="DE826" i="1" s="1"/>
  <c r="DE832" i="1" a="1"/>
  <c r="DE832" i="1" s="1"/>
  <c r="DE844" i="1" a="1"/>
  <c r="DE844" i="1" s="1"/>
  <c r="DE850" i="1" a="1"/>
  <c r="DE850" i="1" s="1"/>
  <c r="DE856" i="1" a="1"/>
  <c r="DE856" i="1" s="1"/>
  <c r="DE862" i="1" a="1"/>
  <c r="DE862" i="1" s="1"/>
  <c r="DE667" i="1" a="1"/>
  <c r="DE667" i="1" s="1"/>
  <c r="DE695" i="1" a="1"/>
  <c r="DE695" i="1" s="1"/>
  <c r="DE699" i="1" a="1"/>
  <c r="DE699" i="1" s="1"/>
  <c r="DE738" i="1" a="1"/>
  <c r="DE738" i="1" s="1"/>
  <c r="DE739" i="1" a="1"/>
  <c r="DE739" i="1" s="1"/>
  <c r="DE744" i="1" a="1"/>
  <c r="DE744" i="1" s="1"/>
  <c r="DE745" i="1" a="1"/>
  <c r="DE745" i="1" s="1"/>
  <c r="DE752" i="1" a="1"/>
  <c r="DE752" i="1" s="1"/>
  <c r="DE761" i="1" a="1"/>
  <c r="DE761" i="1" s="1"/>
  <c r="DE762" i="1" a="1"/>
  <c r="DE762" i="1" s="1"/>
  <c r="DE774" i="1" a="1"/>
  <c r="DE774" i="1" s="1"/>
  <c r="DE776" i="1" a="1"/>
  <c r="DE776" i="1" s="1"/>
  <c r="DE777" i="1" a="1"/>
  <c r="DE777" i="1" s="1"/>
  <c r="DE778" i="1" a="1"/>
  <c r="DE778" i="1" s="1"/>
  <c r="DE779" i="1" a="1"/>
  <c r="DE779" i="1" s="1"/>
  <c r="DE780" i="1" a="1"/>
  <c r="DE780" i="1" s="1"/>
  <c r="DE794" i="1" a="1"/>
  <c r="DE794" i="1" s="1"/>
  <c r="DE800" i="1" a="1"/>
  <c r="DE800" i="1" s="1"/>
  <c r="DE816" i="1" a="1"/>
  <c r="DE816" i="1" s="1"/>
  <c r="DE821" i="1" a="1"/>
  <c r="DE821" i="1" s="1"/>
  <c r="DE822" i="1" a="1"/>
  <c r="DE822" i="1" s="1"/>
  <c r="DE828" i="1" a="1"/>
  <c r="DE828" i="1" s="1"/>
  <c r="DE851" i="1" a="1"/>
  <c r="DE851" i="1" s="1"/>
  <c r="DE852" i="1" a="1"/>
  <c r="DE852" i="1" s="1"/>
  <c r="DE857" i="1" a="1"/>
  <c r="DE857" i="1" s="1"/>
  <c r="DE845" i="1" a="1"/>
  <c r="DE845" i="1" s="1"/>
  <c r="DE866" i="1" a="1"/>
  <c r="DE866" i="1" s="1"/>
  <c r="DE867" i="1" a="1"/>
  <c r="DE867" i="1" s="1"/>
  <c r="DE872" i="1" a="1"/>
  <c r="DE872" i="1" s="1"/>
  <c r="DE878" i="1" a="1"/>
  <c r="DE878" i="1" s="1"/>
  <c r="DE891" i="1" a="1"/>
  <c r="DE891" i="1" s="1"/>
  <c r="DE898" i="1" a="1"/>
  <c r="DE898" i="1" s="1"/>
  <c r="DE917" i="1" a="1"/>
  <c r="DE917" i="1" s="1"/>
  <c r="DE930" i="1" a="1"/>
  <c r="DE930" i="1" s="1"/>
  <c r="DE937" i="1" a="1"/>
  <c r="DE937" i="1" s="1"/>
  <c r="DE944" i="1" a="1"/>
  <c r="DE944" i="1" s="1"/>
  <c r="DE955" i="1" a="1"/>
  <c r="DE955" i="1" s="1"/>
  <c r="DE958" i="1" a="1"/>
  <c r="DE958" i="1" s="1"/>
  <c r="DE965" i="1" a="1"/>
  <c r="DE965" i="1" s="1"/>
  <c r="DE967" i="1" a="1"/>
  <c r="DE967" i="1" s="1"/>
  <c r="DE976" i="1" a="1"/>
  <c r="DE976" i="1" s="1"/>
  <c r="DE984" i="1" a="1"/>
  <c r="DE984" i="1" s="1"/>
  <c r="DE726" i="1" a="1"/>
  <c r="DE726" i="1" s="1"/>
  <c r="DE775" i="1" a="1"/>
  <c r="DE775" i="1" s="1"/>
  <c r="DE805" i="1" a="1"/>
  <c r="DE805" i="1" s="1"/>
  <c r="DE827" i="1" a="1"/>
  <c r="DE827" i="1" s="1"/>
  <c r="DE838" i="1" a="1"/>
  <c r="DE838" i="1" s="1"/>
  <c r="DE873" i="1" a="1"/>
  <c r="DE873" i="1" s="1"/>
  <c r="DE879" i="1" a="1"/>
  <c r="DE879" i="1" s="1"/>
  <c r="DE892" i="1" a="1"/>
  <c r="DE892" i="1" s="1"/>
  <c r="DE899" i="1" a="1"/>
  <c r="DE899" i="1" s="1"/>
  <c r="DE916" i="1" a="1"/>
  <c r="DE916" i="1" s="1"/>
  <c r="DE920" i="1" a="1"/>
  <c r="DE920" i="1" s="1"/>
  <c r="DE925" i="1" a="1"/>
  <c r="DE925" i="1" s="1"/>
  <c r="DE927" i="1" a="1"/>
  <c r="DE927" i="1" s="1"/>
  <c r="DE932" i="1" a="1"/>
  <c r="DE932" i="1" s="1"/>
  <c r="DE934" i="1" a="1"/>
  <c r="DE934" i="1" s="1"/>
  <c r="DE939" i="1" a="1"/>
  <c r="DE939" i="1" s="1"/>
  <c r="DE947" i="1" a="1"/>
  <c r="DE947" i="1" s="1"/>
  <c r="DE969" i="1" a="1"/>
  <c r="DE969" i="1" s="1"/>
  <c r="DE978" i="1" a="1"/>
  <c r="DE978" i="1" s="1"/>
  <c r="DE980" i="1" a="1"/>
  <c r="DE980" i="1" s="1"/>
  <c r="DE679" i="1" a="1"/>
  <c r="DE679" i="1" s="1"/>
  <c r="DE787" i="1" a="1"/>
  <c r="DE787" i="1" s="1"/>
  <c r="DE880" i="1" a="1"/>
  <c r="DE880" i="1" s="1"/>
  <c r="DE885" i="1" a="1"/>
  <c r="DE885" i="1" s="1"/>
  <c r="DE886" i="1" a="1"/>
  <c r="DE886" i="1" s="1"/>
  <c r="DE893" i="1" a="1"/>
  <c r="DE893" i="1" s="1"/>
  <c r="DE900" i="1" a="1"/>
  <c r="DE900" i="1" s="1"/>
  <c r="DE904" i="1" a="1"/>
  <c r="DE904" i="1" s="1"/>
  <c r="DE905" i="1" a="1"/>
  <c r="DE905" i="1" s="1"/>
  <c r="DE906" i="1" a="1"/>
  <c r="DE906" i="1" s="1"/>
  <c r="DE907" i="1" a="1"/>
  <c r="DE907" i="1" s="1"/>
  <c r="DE922" i="1" a="1"/>
  <c r="DE922" i="1" s="1"/>
  <c r="DE929" i="1" a="1"/>
  <c r="DE929" i="1" s="1"/>
  <c r="DE941" i="1" a="1"/>
  <c r="DE941" i="1" s="1"/>
  <c r="DE954" i="1" a="1"/>
  <c r="DE954" i="1" s="1"/>
  <c r="DE961" i="1" a="1"/>
  <c r="DE961" i="1" s="1"/>
  <c r="DE963" i="1" a="1"/>
  <c r="DE963" i="1" s="1"/>
  <c r="DE971" i="1" a="1"/>
  <c r="DE971" i="1" s="1"/>
  <c r="DE982" i="1" a="1"/>
  <c r="DE982" i="1" s="1"/>
  <c r="DE772" i="1" a="1"/>
  <c r="DE772" i="1" s="1"/>
  <c r="DE839" i="1" a="1"/>
  <c r="DE839" i="1" s="1"/>
  <c r="DE868" i="1" a="1"/>
  <c r="DE868" i="1" s="1"/>
  <c r="DE869" i="1" a="1"/>
  <c r="DE869" i="1" s="1"/>
  <c r="DE874" i="1" a="1"/>
  <c r="DE874" i="1" s="1"/>
  <c r="DE875" i="1" a="1"/>
  <c r="DE875" i="1" s="1"/>
  <c r="DE894" i="1" a="1"/>
  <c r="DE894" i="1" s="1"/>
  <c r="DE895" i="1" a="1"/>
  <c r="DE895" i="1" s="1"/>
  <c r="DE901" i="1" a="1"/>
  <c r="DE901" i="1" s="1"/>
  <c r="DE903" i="1" a="1"/>
  <c r="DE903" i="1" s="1"/>
  <c r="DE908" i="1" a="1"/>
  <c r="DE908" i="1" s="1"/>
  <c r="DE909" i="1" a="1"/>
  <c r="DE909" i="1" s="1"/>
  <c r="DE910" i="1" a="1"/>
  <c r="DE910" i="1" s="1"/>
  <c r="DE915" i="1" a="1"/>
  <c r="DE915" i="1" s="1"/>
  <c r="DE931" i="1" a="1"/>
  <c r="DE931" i="1" s="1"/>
  <c r="DE936" i="1" a="1"/>
  <c r="DE936" i="1" s="1"/>
  <c r="DE946" i="1" a="1"/>
  <c r="DE946" i="1" s="1"/>
  <c r="DE950" i="1" a="1"/>
  <c r="DE950" i="1" s="1"/>
  <c r="DE959" i="1" a="1"/>
  <c r="DE959" i="1" s="1"/>
  <c r="DE973" i="1" a="1"/>
  <c r="DE973" i="1" s="1"/>
  <c r="DE975" i="1" a="1"/>
  <c r="DE975" i="1" s="1"/>
  <c r="DE788" i="1" a="1"/>
  <c r="DE788" i="1" s="1"/>
  <c r="DE881" i="1" a="1"/>
  <c r="DE881" i="1" s="1"/>
  <c r="DE887" i="1" a="1"/>
  <c r="DE887" i="1" s="1"/>
  <c r="DE911" i="1" a="1"/>
  <c r="DE911" i="1" s="1"/>
  <c r="DE912" i="1" a="1"/>
  <c r="DE912" i="1" s="1"/>
  <c r="DE914" i="1" a="1"/>
  <c r="DE914" i="1" s="1"/>
  <c r="DE919" i="1" a="1"/>
  <c r="DE919" i="1" s="1"/>
  <c r="DE924" i="1" a="1"/>
  <c r="DE924" i="1" s="1"/>
  <c r="DE938" i="1" a="1"/>
  <c r="DE938" i="1" s="1"/>
  <c r="DE943" i="1" a="1"/>
  <c r="DE943" i="1" s="1"/>
  <c r="DE953" i="1" a="1"/>
  <c r="DE953" i="1" s="1"/>
  <c r="DE977" i="1" a="1"/>
  <c r="DE977" i="1" s="1"/>
  <c r="DE750" i="1" a="1"/>
  <c r="DE750" i="1" s="1"/>
  <c r="DE773" i="1" a="1"/>
  <c r="DE773" i="1" s="1"/>
  <c r="DE876" i="1" a="1"/>
  <c r="DE876" i="1" s="1"/>
  <c r="DE882" i="1" a="1"/>
  <c r="DE882" i="1" s="1"/>
  <c r="DE888" i="1" a="1"/>
  <c r="DE888" i="1" s="1"/>
  <c r="DE896" i="1" a="1"/>
  <c r="DE896" i="1" s="1"/>
  <c r="DE913" i="1" a="1"/>
  <c r="DE913" i="1" s="1"/>
  <c r="DE926" i="1" a="1"/>
  <c r="DE926" i="1" s="1"/>
  <c r="DE933" i="1" a="1"/>
  <c r="DE933" i="1" s="1"/>
  <c r="DE945" i="1" a="1"/>
  <c r="DE945" i="1" s="1"/>
  <c r="DE949" i="1" a="1"/>
  <c r="DE949" i="1" s="1"/>
  <c r="DE957" i="1" a="1"/>
  <c r="DE957" i="1" s="1"/>
  <c r="DE962" i="1" a="1"/>
  <c r="DE962" i="1" s="1"/>
  <c r="DE966" i="1" a="1"/>
  <c r="DE966" i="1" s="1"/>
  <c r="DE979" i="1" a="1"/>
  <c r="DE979" i="1" s="1"/>
  <c r="DE732" i="1" a="1"/>
  <c r="DE732" i="1" s="1"/>
  <c r="DE833" i="1" a="1"/>
  <c r="DE833" i="1" s="1"/>
  <c r="DE870" i="1" a="1"/>
  <c r="DE870" i="1" s="1"/>
  <c r="DE871" i="1" a="1"/>
  <c r="DE871" i="1" s="1"/>
  <c r="DE877" i="1" a="1"/>
  <c r="DE877" i="1" s="1"/>
  <c r="DE889" i="1" a="1"/>
  <c r="DE889" i="1" s="1"/>
  <c r="DE897" i="1" a="1"/>
  <c r="DE897" i="1" s="1"/>
  <c r="DE918" i="1" a="1"/>
  <c r="DE918" i="1" s="1"/>
  <c r="DE921" i="1" a="1"/>
  <c r="DE921" i="1" s="1"/>
  <c r="DE935" i="1" a="1"/>
  <c r="DE935" i="1" s="1"/>
  <c r="DE940" i="1" a="1"/>
  <c r="DE940" i="1" s="1"/>
  <c r="DE952" i="1" a="1"/>
  <c r="DE952" i="1" s="1"/>
  <c r="DE964" i="1" a="1"/>
  <c r="DE964" i="1" s="1"/>
  <c r="DE968" i="1" a="1"/>
  <c r="DE968" i="1" s="1"/>
  <c r="DE970" i="1" a="1"/>
  <c r="DE970" i="1" s="1"/>
  <c r="DE972" i="1" a="1"/>
  <c r="DE972" i="1" s="1"/>
  <c r="DE974" i="1" a="1"/>
  <c r="DE974" i="1" s="1"/>
  <c r="DE981" i="1" a="1"/>
  <c r="DE981" i="1" s="1"/>
  <c r="DE983" i="1" a="1"/>
  <c r="DE983" i="1" s="1"/>
  <c r="DE883" i="1" a="1"/>
  <c r="DE883" i="1" s="1"/>
  <c r="DE986" i="1" a="1"/>
  <c r="DE986" i="1" s="1"/>
  <c r="DE991" i="1" a="1"/>
  <c r="DE991" i="1" s="1"/>
  <c r="DE994" i="1" a="1"/>
  <c r="DE994" i="1" s="1"/>
  <c r="DE997" i="1" a="1"/>
  <c r="DE997" i="1" s="1"/>
  <c r="DE1018" i="1" a="1"/>
  <c r="DE1018" i="1" s="1"/>
  <c r="DE1027" i="1" a="1"/>
  <c r="DE1027" i="1" s="1"/>
  <c r="DE1032" i="1" a="1"/>
  <c r="DE1032" i="1" s="1"/>
  <c r="DE1039" i="1" a="1"/>
  <c r="DE1039" i="1" s="1"/>
  <c r="DE1058" i="1" a="1"/>
  <c r="DE1058" i="1" s="1"/>
  <c r="DE1062" i="1" a="1"/>
  <c r="DE1062" i="1" s="1"/>
  <c r="DE1066" i="1" a="1"/>
  <c r="DE1066" i="1" s="1"/>
  <c r="DE1068" i="1" a="1"/>
  <c r="DE1068" i="1" s="1"/>
  <c r="DE1071" i="1" a="1"/>
  <c r="DE1071" i="1" s="1"/>
  <c r="DE1074" i="1" a="1"/>
  <c r="DE1074" i="1" s="1"/>
  <c r="DE863" i="1" a="1"/>
  <c r="DE863" i="1" s="1"/>
  <c r="DE902" i="1" a="1"/>
  <c r="DE902" i="1" s="1"/>
  <c r="DE995" i="1" a="1"/>
  <c r="DE995" i="1" s="1"/>
  <c r="DE1004" i="1" a="1"/>
  <c r="DE1004" i="1" s="1"/>
  <c r="DE1011" i="1" a="1"/>
  <c r="DE1011" i="1" s="1"/>
  <c r="DE1013" i="1" a="1"/>
  <c r="DE1013" i="1" s="1"/>
  <c r="DE1034" i="1" a="1"/>
  <c r="DE1034" i="1" s="1"/>
  <c r="DE1041" i="1" a="1"/>
  <c r="DE1041" i="1" s="1"/>
  <c r="DE1046" i="1" a="1"/>
  <c r="DE1046" i="1" s="1"/>
  <c r="DE1052" i="1" a="1"/>
  <c r="DE1052" i="1" s="1"/>
  <c r="DE1060" i="1" a="1"/>
  <c r="DE1060" i="1" s="1"/>
  <c r="DE1077" i="1" a="1"/>
  <c r="DE1077" i="1" s="1"/>
  <c r="DE884" i="1" a="1"/>
  <c r="DE884" i="1" s="1"/>
  <c r="DE928" i="1" a="1"/>
  <c r="DE928" i="1" s="1"/>
  <c r="DE989" i="1" a="1"/>
  <c r="DE989" i="1" s="1"/>
  <c r="DE998" i="1" a="1"/>
  <c r="DE998" i="1" s="1"/>
  <c r="DE1001" i="1" a="1"/>
  <c r="DE1001" i="1" s="1"/>
  <c r="DE1009" i="1" a="1"/>
  <c r="DE1009" i="1" s="1"/>
  <c r="DE1020" i="1" a="1"/>
  <c r="DE1020" i="1" s="1"/>
  <c r="DE1026" i="1" a="1"/>
  <c r="DE1026" i="1" s="1"/>
  <c r="DE1029" i="1" a="1"/>
  <c r="DE1029" i="1" s="1"/>
  <c r="DE1031" i="1" a="1"/>
  <c r="DE1031" i="1" s="1"/>
  <c r="DE1049" i="1" a="1"/>
  <c r="DE1049" i="1" s="1"/>
  <c r="DE1054" i="1" a="1"/>
  <c r="DE1054" i="1" s="1"/>
  <c r="DE1065" i="1" a="1"/>
  <c r="DE1065" i="1" s="1"/>
  <c r="DE1078" i="1" a="1"/>
  <c r="DE1078" i="1" s="1"/>
  <c r="DE1079" i="1" a="1"/>
  <c r="DE1079" i="1" s="1"/>
  <c r="DE1110" i="1" a="1"/>
  <c r="DE1110" i="1" s="1"/>
  <c r="DE1111" i="1" a="1"/>
  <c r="DE1111" i="1" s="1"/>
  <c r="DE1112" i="1" a="1"/>
  <c r="DE1112" i="1" s="1"/>
  <c r="DE751" i="1" a="1"/>
  <c r="DE751" i="1" s="1"/>
  <c r="DE987" i="1" a="1"/>
  <c r="DE987" i="1" s="1"/>
  <c r="DE999" i="1" a="1"/>
  <c r="DE999" i="1" s="1"/>
  <c r="DE1005" i="1" a="1"/>
  <c r="DE1005" i="1" s="1"/>
  <c r="DE1007" i="1" a="1"/>
  <c r="DE1007" i="1" s="1"/>
  <c r="DE1015" i="1" a="1"/>
  <c r="DE1015" i="1" s="1"/>
  <c r="DE1036" i="1" a="1"/>
  <c r="DE1036" i="1" s="1"/>
  <c r="DE1038" i="1" a="1"/>
  <c r="DE1038" i="1" s="1"/>
  <c r="DE1043" i="1" a="1"/>
  <c r="DE1043" i="1" s="1"/>
  <c r="DE1056" i="1" a="1"/>
  <c r="DE1056" i="1" s="1"/>
  <c r="DE1059" i="1" a="1"/>
  <c r="DE1059" i="1" s="1"/>
  <c r="DE1069" i="1" a="1"/>
  <c r="DE1069" i="1" s="1"/>
  <c r="DE1072" i="1" a="1"/>
  <c r="DE1072" i="1" s="1"/>
  <c r="DE1075" i="1" a="1"/>
  <c r="DE1075" i="1" s="1"/>
  <c r="DE1080" i="1" a="1"/>
  <c r="DE1080" i="1" s="1"/>
  <c r="DE1081" i="1" a="1"/>
  <c r="DE1081" i="1" s="1"/>
  <c r="DE1082" i="1" a="1"/>
  <c r="DE1082" i="1" s="1"/>
  <c r="DE1094" i="1" a="1"/>
  <c r="DE1094" i="1" s="1"/>
  <c r="DE1095" i="1" a="1"/>
  <c r="DE1095" i="1" s="1"/>
  <c r="DE1096" i="1" a="1"/>
  <c r="DE1096" i="1" s="1"/>
  <c r="DE1097" i="1" a="1"/>
  <c r="DE1097" i="1" s="1"/>
  <c r="DE1098" i="1" a="1"/>
  <c r="DE1098" i="1" s="1"/>
  <c r="DE1099" i="1" a="1"/>
  <c r="DE1099" i="1" s="1"/>
  <c r="DE1100" i="1" a="1"/>
  <c r="DE1100" i="1" s="1"/>
  <c r="DE1101" i="1" a="1"/>
  <c r="DE1101" i="1" s="1"/>
  <c r="DE1102" i="1" a="1"/>
  <c r="DE1102" i="1" s="1"/>
  <c r="DE1103" i="1" a="1"/>
  <c r="DE1103" i="1" s="1"/>
  <c r="DE1104" i="1" a="1"/>
  <c r="DE1104" i="1" s="1"/>
  <c r="DE1105" i="1" a="1"/>
  <c r="DE1105" i="1" s="1"/>
  <c r="DE1106" i="1" a="1"/>
  <c r="DE1106" i="1" s="1"/>
  <c r="DE1107" i="1" a="1"/>
  <c r="DE1107" i="1" s="1"/>
  <c r="DE1108" i="1" a="1"/>
  <c r="DE1108" i="1" s="1"/>
  <c r="DE1109" i="1" a="1"/>
  <c r="DE1109" i="1" s="1"/>
  <c r="DE725" i="1" a="1"/>
  <c r="DE725" i="1" s="1"/>
  <c r="DE815" i="1" a="1"/>
  <c r="DE815" i="1" s="1"/>
  <c r="DE956" i="1" a="1"/>
  <c r="DE956" i="1" s="1"/>
  <c r="DE992" i="1" a="1"/>
  <c r="DE992" i="1" s="1"/>
  <c r="DE1022" i="1" a="1"/>
  <c r="DE1022" i="1" s="1"/>
  <c r="DE1025" i="1" a="1"/>
  <c r="DE1025" i="1" s="1"/>
  <c r="DE1033" i="1" a="1"/>
  <c r="DE1033" i="1" s="1"/>
  <c r="DE1040" i="1" a="1"/>
  <c r="DE1040" i="1" s="1"/>
  <c r="DE1044" i="1" a="1"/>
  <c r="DE1044" i="1" s="1"/>
  <c r="DE1047" i="1" a="1"/>
  <c r="DE1047" i="1" s="1"/>
  <c r="DE1050" i="1" a="1"/>
  <c r="DE1050" i="1" s="1"/>
  <c r="DE1057" i="1" a="1"/>
  <c r="DE1057" i="1" s="1"/>
  <c r="DE1063" i="1" a="1"/>
  <c r="DE1063" i="1" s="1"/>
  <c r="DE1064" i="1" a="1"/>
  <c r="DE1064" i="1" s="1"/>
  <c r="DE1083" i="1" a="1"/>
  <c r="DE1083" i="1" s="1"/>
  <c r="DE1084" i="1" a="1"/>
  <c r="DE1084" i="1" s="1"/>
  <c r="DE1085" i="1" a="1"/>
  <c r="DE1085" i="1" s="1"/>
  <c r="DE1086" i="1" a="1"/>
  <c r="DE1086" i="1" s="1"/>
  <c r="DE1087" i="1" a="1"/>
  <c r="DE1087" i="1" s="1"/>
  <c r="DE1088" i="1" a="1"/>
  <c r="DE1088" i="1" s="1"/>
  <c r="DE1089" i="1" a="1"/>
  <c r="DE1089" i="1" s="1"/>
  <c r="DE1090" i="1" a="1"/>
  <c r="DE1090" i="1" s="1"/>
  <c r="DE1091" i="1" a="1"/>
  <c r="DE1091" i="1" s="1"/>
  <c r="DE1092" i="1" a="1"/>
  <c r="DE1092" i="1" s="1"/>
  <c r="DE1093" i="1" a="1"/>
  <c r="DE1093" i="1" s="1"/>
  <c r="DE923" i="1" a="1"/>
  <c r="DE923" i="1" s="1"/>
  <c r="DE990" i="1" a="1"/>
  <c r="DE990" i="1" s="1"/>
  <c r="DE1002" i="1" a="1"/>
  <c r="DE1002" i="1" s="1"/>
  <c r="DE1006" i="1" a="1"/>
  <c r="DE1006" i="1" s="1"/>
  <c r="DE1008" i="1" a="1"/>
  <c r="DE1008" i="1" s="1"/>
  <c r="DE1012" i="1" a="1"/>
  <c r="DE1012" i="1" s="1"/>
  <c r="DE1017" i="1" a="1"/>
  <c r="DE1017" i="1" s="1"/>
  <c r="DE1019" i="1" a="1"/>
  <c r="DE1019" i="1" s="1"/>
  <c r="DE1053" i="1" a="1"/>
  <c r="DE1053" i="1" s="1"/>
  <c r="DE1061" i="1" a="1"/>
  <c r="DE1061" i="1" s="1"/>
  <c r="DE1067" i="1" a="1"/>
  <c r="DE1067" i="1" s="1"/>
  <c r="DE1070" i="1" a="1"/>
  <c r="DE1070" i="1" s="1"/>
  <c r="DE890" i="1" a="1"/>
  <c r="DE890" i="1" s="1"/>
  <c r="DE985" i="1" a="1"/>
  <c r="DE985" i="1" s="1"/>
  <c r="DE988" i="1" a="1"/>
  <c r="DE988" i="1" s="1"/>
  <c r="DE1000" i="1" a="1"/>
  <c r="DE1000" i="1" s="1"/>
  <c r="DE1003" i="1" a="1"/>
  <c r="DE1003" i="1" s="1"/>
  <c r="DE1016" i="1" a="1"/>
  <c r="DE1016" i="1" s="1"/>
  <c r="DE1023" i="1" a="1"/>
  <c r="DE1023" i="1" s="1"/>
  <c r="DE1024" i="1" a="1"/>
  <c r="DE1024" i="1" s="1"/>
  <c r="DE1037" i="1" a="1"/>
  <c r="DE1037" i="1" s="1"/>
  <c r="DE1042" i="1" a="1"/>
  <c r="DE1042" i="1" s="1"/>
  <c r="DE1206" i="1" a="1"/>
  <c r="DE1206" i="1" s="1"/>
  <c r="DE1207" i="1" a="1"/>
  <c r="DE1207" i="1" s="1"/>
  <c r="DE1208" i="1" a="1"/>
  <c r="DE1208" i="1" s="1"/>
  <c r="DE1209" i="1" a="1"/>
  <c r="DE1209" i="1" s="1"/>
  <c r="DE1210" i="1" a="1"/>
  <c r="DE1210" i="1" s="1"/>
  <c r="DE1211" i="1" a="1"/>
  <c r="DE1211" i="1" s="1"/>
  <c r="DE1212" i="1" a="1"/>
  <c r="DE1212" i="1" s="1"/>
  <c r="DE1213" i="1" a="1"/>
  <c r="DE1213" i="1" s="1"/>
  <c r="DE1214" i="1" a="1"/>
  <c r="DE1214" i="1" s="1"/>
  <c r="DE1215" i="1" a="1"/>
  <c r="DE1215" i="1" s="1"/>
  <c r="DE1216" i="1" a="1"/>
  <c r="DE1216" i="1" s="1"/>
  <c r="DE1217" i="1" a="1"/>
  <c r="DE1217" i="1" s="1"/>
  <c r="DE1218" i="1" a="1"/>
  <c r="DE1218" i="1" s="1"/>
  <c r="DE1219" i="1" a="1"/>
  <c r="DE1219" i="1" s="1"/>
  <c r="DE1220" i="1" a="1"/>
  <c r="DE1220" i="1" s="1"/>
  <c r="DE1221" i="1" a="1"/>
  <c r="DE1221" i="1" s="1"/>
  <c r="DE1236" i="1" a="1"/>
  <c r="DE1236" i="1" s="1"/>
  <c r="DE1237" i="1" a="1"/>
  <c r="DE1237" i="1" s="1"/>
  <c r="DE1238" i="1" a="1"/>
  <c r="DE1238" i="1" s="1"/>
  <c r="DE1239" i="1" a="1"/>
  <c r="DE1239" i="1" s="1"/>
  <c r="DE1021" i="1" a="1"/>
  <c r="DE1021" i="1" s="1"/>
  <c r="DE1030" i="1" a="1"/>
  <c r="DE1030" i="1" s="1"/>
  <c r="DE1190" i="1" a="1"/>
  <c r="DE1190" i="1" s="1"/>
  <c r="DE1191" i="1" a="1"/>
  <c r="DE1191" i="1" s="1"/>
  <c r="DE1192" i="1" a="1"/>
  <c r="DE1192" i="1" s="1"/>
  <c r="DE1193" i="1" a="1"/>
  <c r="DE1193" i="1" s="1"/>
  <c r="DE1194" i="1" a="1"/>
  <c r="DE1194" i="1" s="1"/>
  <c r="DE1195" i="1" a="1"/>
  <c r="DE1195" i="1" s="1"/>
  <c r="DE1196" i="1" a="1"/>
  <c r="DE1196" i="1" s="1"/>
  <c r="DE1197" i="1" a="1"/>
  <c r="DE1197" i="1" s="1"/>
  <c r="DE1198" i="1" a="1"/>
  <c r="DE1198" i="1" s="1"/>
  <c r="DE1199" i="1" a="1"/>
  <c r="DE1199" i="1" s="1"/>
  <c r="DE1200" i="1" a="1"/>
  <c r="DE1200" i="1" s="1"/>
  <c r="DE1201" i="1" a="1"/>
  <c r="DE1201" i="1" s="1"/>
  <c r="DE1202" i="1" a="1"/>
  <c r="DE1202" i="1" s="1"/>
  <c r="DE1203" i="1" a="1"/>
  <c r="DE1203" i="1" s="1"/>
  <c r="DE1204" i="1" a="1"/>
  <c r="DE1204" i="1" s="1"/>
  <c r="DE1205" i="1" a="1"/>
  <c r="DE1205" i="1" s="1"/>
  <c r="DE1240" i="1" a="1"/>
  <c r="DE1240" i="1" s="1"/>
  <c r="DE1241" i="1" a="1"/>
  <c r="DE1241" i="1" s="1"/>
  <c r="DE1244" i="1" a="1"/>
  <c r="DE1244" i="1" s="1"/>
  <c r="DE1246" i="1" a="1"/>
  <c r="DE1246" i="1" s="1"/>
  <c r="DE1248" i="1" a="1"/>
  <c r="DE1248" i="1" s="1"/>
  <c r="DE1251" i="1" a="1"/>
  <c r="DE1251" i="1" s="1"/>
  <c r="DE1254" i="1" a="1"/>
  <c r="DE1254" i="1" s="1"/>
  <c r="DE1257" i="1" a="1"/>
  <c r="DE1257" i="1" s="1"/>
  <c r="DE793" i="1" a="1"/>
  <c r="DE793" i="1" s="1"/>
  <c r="DE960" i="1" a="1"/>
  <c r="DE960" i="1" s="1"/>
  <c r="DE1142" i="1" a="1"/>
  <c r="DE1142" i="1" s="1"/>
  <c r="DE1143" i="1" a="1"/>
  <c r="DE1143" i="1" s="1"/>
  <c r="DE1144" i="1" a="1"/>
  <c r="DE1144" i="1" s="1"/>
  <c r="DE1145" i="1" a="1"/>
  <c r="DE1145" i="1" s="1"/>
  <c r="DE1146" i="1" a="1"/>
  <c r="DE1146" i="1" s="1"/>
  <c r="DE1147" i="1" a="1"/>
  <c r="DE1147" i="1" s="1"/>
  <c r="DE1148" i="1" a="1"/>
  <c r="DE1148" i="1" s="1"/>
  <c r="DE1149" i="1" a="1"/>
  <c r="DE1149" i="1" s="1"/>
  <c r="DE1150" i="1" a="1"/>
  <c r="DE1150" i="1" s="1"/>
  <c r="DE1151" i="1" a="1"/>
  <c r="DE1151" i="1" s="1"/>
  <c r="DE1152" i="1" a="1"/>
  <c r="DE1152" i="1" s="1"/>
  <c r="DE1153" i="1" a="1"/>
  <c r="DE1153" i="1" s="1"/>
  <c r="DE1174" i="1" a="1"/>
  <c r="DE1174" i="1" s="1"/>
  <c r="DE1175" i="1" a="1"/>
  <c r="DE1175" i="1" s="1"/>
  <c r="DE1176" i="1" a="1"/>
  <c r="DE1176" i="1" s="1"/>
  <c r="DE1177" i="1" a="1"/>
  <c r="DE1177" i="1" s="1"/>
  <c r="DE1178" i="1" a="1"/>
  <c r="DE1178" i="1" s="1"/>
  <c r="DE1179" i="1" a="1"/>
  <c r="DE1179" i="1" s="1"/>
  <c r="DE1180" i="1" a="1"/>
  <c r="DE1180" i="1" s="1"/>
  <c r="DE1181" i="1" a="1"/>
  <c r="DE1181" i="1" s="1"/>
  <c r="DE1182" i="1" a="1"/>
  <c r="DE1182" i="1" s="1"/>
  <c r="DE1183" i="1" a="1"/>
  <c r="DE1183" i="1" s="1"/>
  <c r="DE1184" i="1" a="1"/>
  <c r="DE1184" i="1" s="1"/>
  <c r="DE1185" i="1" a="1"/>
  <c r="DE1185" i="1" s="1"/>
  <c r="DE1186" i="1" a="1"/>
  <c r="DE1186" i="1" s="1"/>
  <c r="DE1187" i="1" a="1"/>
  <c r="DE1187" i="1" s="1"/>
  <c r="DE1188" i="1" a="1"/>
  <c r="DE1188" i="1" s="1"/>
  <c r="DE1189" i="1" a="1"/>
  <c r="DE1189" i="1" s="1"/>
  <c r="DE1076" i="1" a="1"/>
  <c r="DE1076" i="1" s="1"/>
  <c r="DE1126" i="1" a="1"/>
  <c r="DE1126" i="1" s="1"/>
  <c r="DE1127" i="1" a="1"/>
  <c r="DE1127" i="1" s="1"/>
  <c r="DE1128" i="1" a="1"/>
  <c r="DE1128" i="1" s="1"/>
  <c r="DE1129" i="1" a="1"/>
  <c r="DE1129" i="1" s="1"/>
  <c r="DE1130" i="1" a="1"/>
  <c r="DE1130" i="1" s="1"/>
  <c r="DE1131" i="1" a="1"/>
  <c r="DE1131" i="1" s="1"/>
  <c r="DE1132" i="1" a="1"/>
  <c r="DE1132" i="1" s="1"/>
  <c r="DE1133" i="1" a="1"/>
  <c r="DE1133" i="1" s="1"/>
  <c r="DE1134" i="1" a="1"/>
  <c r="DE1134" i="1" s="1"/>
  <c r="DE1135" i="1" a="1"/>
  <c r="DE1135" i="1" s="1"/>
  <c r="DE1136" i="1" a="1"/>
  <c r="DE1136" i="1" s="1"/>
  <c r="DE1137" i="1" a="1"/>
  <c r="DE1137" i="1" s="1"/>
  <c r="DE1138" i="1" a="1"/>
  <c r="DE1138" i="1" s="1"/>
  <c r="DE1139" i="1" a="1"/>
  <c r="DE1139" i="1" s="1"/>
  <c r="DE1140" i="1" a="1"/>
  <c r="DE1140" i="1" s="1"/>
  <c r="DE1141" i="1" a="1"/>
  <c r="DE1141" i="1" s="1"/>
  <c r="DE1154" i="1" a="1"/>
  <c r="DE1154" i="1" s="1"/>
  <c r="DE1155" i="1" a="1"/>
  <c r="DE1155" i="1" s="1"/>
  <c r="DE1158" i="1" a="1"/>
  <c r="DE1158" i="1" s="1"/>
  <c r="DE1159" i="1" a="1"/>
  <c r="DE1159" i="1" s="1"/>
  <c r="DE1160" i="1" a="1"/>
  <c r="DE1160" i="1" s="1"/>
  <c r="DE1161" i="1" a="1"/>
  <c r="DE1161" i="1" s="1"/>
  <c r="DE1162" i="1" a="1"/>
  <c r="DE1162" i="1" s="1"/>
  <c r="DE1163" i="1" a="1"/>
  <c r="DE1163" i="1" s="1"/>
  <c r="DE1164" i="1" a="1"/>
  <c r="DE1164" i="1" s="1"/>
  <c r="DE1165" i="1" a="1"/>
  <c r="DE1165" i="1" s="1"/>
  <c r="DE1166" i="1" a="1"/>
  <c r="DE1166" i="1" s="1"/>
  <c r="DE1167" i="1" a="1"/>
  <c r="DE1167" i="1" s="1"/>
  <c r="DE1168" i="1" a="1"/>
  <c r="DE1168" i="1" s="1"/>
  <c r="DE1169" i="1" a="1"/>
  <c r="DE1169" i="1" s="1"/>
  <c r="DE1170" i="1" a="1"/>
  <c r="DE1170" i="1" s="1"/>
  <c r="DE1171" i="1" a="1"/>
  <c r="DE1171" i="1" s="1"/>
  <c r="DE1172" i="1" a="1"/>
  <c r="DE1172" i="1" s="1"/>
  <c r="DE1173" i="1" a="1"/>
  <c r="DE1173" i="1" s="1"/>
  <c r="DE1249" i="1" a="1"/>
  <c r="DE1249" i="1" s="1"/>
  <c r="DE942" i="1" a="1"/>
  <c r="DE942" i="1" s="1"/>
  <c r="DE996" i="1" a="1"/>
  <c r="DE996" i="1" s="1"/>
  <c r="DE1028" i="1" a="1"/>
  <c r="DE1028" i="1" s="1"/>
  <c r="DE1073" i="1" a="1"/>
  <c r="DE1073" i="1" s="1"/>
  <c r="DE1113" i="1" a="1"/>
  <c r="DE1113" i="1" s="1"/>
  <c r="DE1114" i="1" a="1"/>
  <c r="DE1114" i="1" s="1"/>
  <c r="DE1115" i="1" a="1"/>
  <c r="DE1115" i="1" s="1"/>
  <c r="DE1116" i="1" a="1"/>
  <c r="DE1116" i="1" s="1"/>
  <c r="DE1117" i="1" a="1"/>
  <c r="DE1117" i="1" s="1"/>
  <c r="DE1118" i="1" a="1"/>
  <c r="DE1118" i="1" s="1"/>
  <c r="DE1119" i="1" a="1"/>
  <c r="DE1119" i="1" s="1"/>
  <c r="DE1120" i="1" a="1"/>
  <c r="DE1120" i="1" s="1"/>
  <c r="DE1121" i="1" a="1"/>
  <c r="DE1121" i="1" s="1"/>
  <c r="DE1122" i="1" a="1"/>
  <c r="DE1122" i="1" s="1"/>
  <c r="DE1123" i="1" a="1"/>
  <c r="DE1123" i="1" s="1"/>
  <c r="DE1124" i="1" a="1"/>
  <c r="DE1124" i="1" s="1"/>
  <c r="DE1125" i="1" a="1"/>
  <c r="DE1125" i="1" s="1"/>
  <c r="DE1156" i="1" a="1"/>
  <c r="DE1156" i="1" s="1"/>
  <c r="DE1157" i="1" a="1"/>
  <c r="DE1157" i="1" s="1"/>
  <c r="DE1242" i="1" a="1"/>
  <c r="DE1242" i="1" s="1"/>
  <c r="DE1245" i="1" a="1"/>
  <c r="DE1245" i="1" s="1"/>
  <c r="DE1252" i="1" a="1"/>
  <c r="DE1252" i="1" s="1"/>
  <c r="DE1255" i="1" a="1"/>
  <c r="DE1255" i="1" s="1"/>
  <c r="DE1258" i="1" a="1"/>
  <c r="DE1258" i="1" s="1"/>
  <c r="DE993" i="1" a="1"/>
  <c r="DE993" i="1" s="1"/>
  <c r="DE1010" i="1" a="1"/>
  <c r="DE1010" i="1" s="1"/>
  <c r="DE1051" i="1" a="1"/>
  <c r="DE1051" i="1" s="1"/>
  <c r="DE948" i="1" a="1"/>
  <c r="DE948" i="1" s="1"/>
  <c r="DE1035" i="1" a="1"/>
  <c r="DE1035" i="1" s="1"/>
  <c r="DE1048" i="1" a="1"/>
  <c r="DE1048" i="1" s="1"/>
  <c r="DE1247" i="1" a="1"/>
  <c r="DE1247" i="1" s="1"/>
  <c r="DE1250" i="1" a="1"/>
  <c r="DE1250" i="1" s="1"/>
  <c r="DE1253" i="1" a="1"/>
  <c r="DE1253" i="1" s="1"/>
  <c r="DE1224" i="1" a="1"/>
  <c r="DE1224" i="1" s="1"/>
  <c r="DE1228" i="1" a="1"/>
  <c r="DE1228" i="1" s="1"/>
  <c r="DE1232" i="1" a="1"/>
  <c r="DE1232" i="1" s="1"/>
  <c r="DE1276" i="1" a="1"/>
  <c r="DE1276" i="1" s="1"/>
  <c r="DE1279" i="1" a="1"/>
  <c r="DE1279" i="1" s="1"/>
  <c r="DE1282" i="1" a="1"/>
  <c r="DE1282" i="1" s="1"/>
  <c r="DE1285" i="1" a="1"/>
  <c r="DE1285" i="1" s="1"/>
  <c r="DE1308" i="1" a="1"/>
  <c r="DE1308" i="1" s="1"/>
  <c r="DE1311" i="1" a="1"/>
  <c r="DE1311" i="1" s="1"/>
  <c r="DE1314" i="1" a="1"/>
  <c r="DE1314" i="1" s="1"/>
  <c r="DE1317" i="1" a="1"/>
  <c r="DE1317" i="1" s="1"/>
  <c r="DE1227" i="1" a="1"/>
  <c r="DE1227" i="1" s="1"/>
  <c r="DE1235" i="1" a="1"/>
  <c r="DE1235" i="1" s="1"/>
  <c r="DE1284" i="1" a="1"/>
  <c r="DE1284" i="1" s="1"/>
  <c r="DE1290" i="1" a="1"/>
  <c r="DE1290" i="1" s="1"/>
  <c r="DE1259" i="1" a="1"/>
  <c r="DE1259" i="1" s="1"/>
  <c r="DE1262" i="1" a="1"/>
  <c r="DE1262" i="1" s="1"/>
  <c r="DE1265" i="1" a="1"/>
  <c r="DE1265" i="1" s="1"/>
  <c r="DE1288" i="1" a="1"/>
  <c r="DE1288" i="1" s="1"/>
  <c r="DE1291" i="1" a="1"/>
  <c r="DE1291" i="1" s="1"/>
  <c r="DE1294" i="1" a="1"/>
  <c r="DE1294" i="1" s="1"/>
  <c r="DE1297" i="1" a="1"/>
  <c r="DE1297" i="1" s="1"/>
  <c r="DE1287" i="1" a="1"/>
  <c r="DE1287" i="1" s="1"/>
  <c r="DE1055" i="1" a="1"/>
  <c r="DE1055" i="1" s="1"/>
  <c r="DE1225" i="1" a="1"/>
  <c r="DE1225" i="1" s="1"/>
  <c r="DE1229" i="1" a="1"/>
  <c r="DE1229" i="1" s="1"/>
  <c r="DE1233" i="1" a="1"/>
  <c r="DE1233" i="1" s="1"/>
  <c r="DE1268" i="1" a="1"/>
  <c r="DE1268" i="1" s="1"/>
  <c r="DE1271" i="1" a="1"/>
  <c r="DE1271" i="1" s="1"/>
  <c r="DE1274" i="1" a="1"/>
  <c r="DE1274" i="1" s="1"/>
  <c r="DE1277" i="1" a="1"/>
  <c r="DE1277" i="1" s="1"/>
  <c r="DE1300" i="1" a="1"/>
  <c r="DE1300" i="1" s="1"/>
  <c r="DE1303" i="1" a="1"/>
  <c r="DE1303" i="1" s="1"/>
  <c r="DE1306" i="1" a="1"/>
  <c r="DE1306" i="1" s="1"/>
  <c r="DE1309" i="1" a="1"/>
  <c r="DE1309" i="1" s="1"/>
  <c r="DE2" i="1" a="1"/>
  <c r="DE2" i="1" s="1"/>
  <c r="DE951" i="1" a="1"/>
  <c r="DE951" i="1" s="1"/>
  <c r="DE1280" i="1" a="1"/>
  <c r="DE1280" i="1" s="1"/>
  <c r="DE1283" i="1" a="1"/>
  <c r="DE1283" i="1" s="1"/>
  <c r="DE1286" i="1" a="1"/>
  <c r="DE1286" i="1" s="1"/>
  <c r="DE1289" i="1" a="1"/>
  <c r="DE1289" i="1" s="1"/>
  <c r="DE1312" i="1" a="1"/>
  <c r="DE1312" i="1" s="1"/>
  <c r="DE1315" i="1" a="1"/>
  <c r="DE1315" i="1" s="1"/>
  <c r="DE1301" i="1" a="1"/>
  <c r="DE1301" i="1" s="1"/>
  <c r="DE1293" i="1" a="1"/>
  <c r="DE1293" i="1" s="1"/>
  <c r="DE1222" i="1" a="1"/>
  <c r="DE1222" i="1" s="1"/>
  <c r="DE1226" i="1" a="1"/>
  <c r="DE1226" i="1" s="1"/>
  <c r="DE1230" i="1" a="1"/>
  <c r="DE1230" i="1" s="1"/>
  <c r="DE1234" i="1" a="1"/>
  <c r="DE1234" i="1" s="1"/>
  <c r="DE1260" i="1" a="1"/>
  <c r="DE1260" i="1" s="1"/>
  <c r="DE1263" i="1" a="1"/>
  <c r="DE1263" i="1" s="1"/>
  <c r="DE1266" i="1" a="1"/>
  <c r="DE1266" i="1" s="1"/>
  <c r="DE1269" i="1" a="1"/>
  <c r="DE1269" i="1" s="1"/>
  <c r="DE1292" i="1" a="1"/>
  <c r="DE1292" i="1" s="1"/>
  <c r="DE1295" i="1" a="1"/>
  <c r="DE1295" i="1" s="1"/>
  <c r="DE1298" i="1" a="1"/>
  <c r="DE1298" i="1" s="1"/>
  <c r="DE1223" i="1" a="1"/>
  <c r="DE1223" i="1" s="1"/>
  <c r="DE1231" i="1" a="1"/>
  <c r="DE1231" i="1" s="1"/>
  <c r="DE1256" i="1" a="1"/>
  <c r="DE1256" i="1" s="1"/>
  <c r="DE1261" i="1" a="1"/>
  <c r="DE1261" i="1" s="1"/>
  <c r="DE1316" i="1" a="1"/>
  <c r="DE1316" i="1" s="1"/>
  <c r="DE1014" i="1" a="1"/>
  <c r="DE1014" i="1" s="1"/>
  <c r="DE1272" i="1" a="1"/>
  <c r="DE1272" i="1" s="1"/>
  <c r="DE1275" i="1" a="1"/>
  <c r="DE1275" i="1" s="1"/>
  <c r="DE1278" i="1" a="1"/>
  <c r="DE1278" i="1" s="1"/>
  <c r="DE1281" i="1" a="1"/>
  <c r="DE1281" i="1" s="1"/>
  <c r="DE1304" i="1" a="1"/>
  <c r="DE1304" i="1" s="1"/>
  <c r="DE1307" i="1" a="1"/>
  <c r="DE1307" i="1" s="1"/>
  <c r="DE1310" i="1" a="1"/>
  <c r="DE1310" i="1" s="1"/>
  <c r="DE1313" i="1" a="1"/>
  <c r="DE1313" i="1" s="1"/>
  <c r="DE1045" i="1" a="1"/>
  <c r="DE1045" i="1" s="1"/>
  <c r="DE1243" i="1" a="1"/>
  <c r="DE1243" i="1" s="1"/>
  <c r="DE1264" i="1" a="1"/>
  <c r="DE1264" i="1" s="1"/>
  <c r="DE1267" i="1" a="1"/>
  <c r="DE1267" i="1" s="1"/>
  <c r="DE1270" i="1" a="1"/>
  <c r="DE1270" i="1" s="1"/>
  <c r="DE1273" i="1" a="1"/>
  <c r="DE1273" i="1" s="1"/>
  <c r="DE1296" i="1" a="1"/>
  <c r="DE1296" i="1" s="1"/>
  <c r="DE1299" i="1" a="1"/>
  <c r="DE1299" i="1" s="1"/>
  <c r="DE1302" i="1" a="1"/>
  <c r="DE1302" i="1" s="1"/>
  <c r="DE1305" i="1" a="1"/>
  <c r="DE1305" i="1" s="1"/>
  <c r="DN14" i="1" a="1"/>
  <c r="DN14" i="1" s="1"/>
  <c r="DN32" i="1" a="1"/>
  <c r="DN32" i="1" s="1"/>
  <c r="DN42" i="1" a="1"/>
  <c r="DN42" i="1" s="1"/>
  <c r="DN15" i="1" a="1"/>
  <c r="DN15" i="1" s="1"/>
  <c r="DN25" i="1" a="1"/>
  <c r="DN25" i="1" s="1"/>
  <c r="DN28" i="1" a="1"/>
  <c r="DN28" i="1" s="1"/>
  <c r="DN31" i="1" a="1"/>
  <c r="DN31" i="1" s="1"/>
  <c r="DN40" i="1" a="1"/>
  <c r="DN40" i="1" s="1"/>
  <c r="DN41" i="1" a="1"/>
  <c r="DN41" i="1" s="1"/>
  <c r="DN7" i="1" a="1"/>
  <c r="DN7" i="1" s="1"/>
  <c r="DN21" i="1" a="1"/>
  <c r="DN21" i="1" s="1"/>
  <c r="DN35" i="1" a="1"/>
  <c r="DN35" i="1" s="1"/>
  <c r="DN3" i="1" a="1"/>
  <c r="DN3" i="1" s="1"/>
  <c r="DN13" i="1" a="1"/>
  <c r="DN13" i="1" s="1"/>
  <c r="DN22" i="1" a="1"/>
  <c r="DN22" i="1" s="1"/>
  <c r="DN56" i="1" a="1"/>
  <c r="DN56" i="1" s="1"/>
  <c r="DN4" i="1" a="1"/>
  <c r="DN4" i="1" s="1"/>
  <c r="DN5" i="1" a="1"/>
  <c r="DN5" i="1" s="1"/>
  <c r="DN17" i="1" a="1"/>
  <c r="DN17" i="1" s="1"/>
  <c r="DN33" i="1" a="1"/>
  <c r="DN33" i="1" s="1"/>
  <c r="DN39" i="1" a="1"/>
  <c r="DN39" i="1" s="1"/>
  <c r="DN6" i="1" a="1"/>
  <c r="DN6" i="1" s="1"/>
  <c r="DN10" i="1" a="1"/>
  <c r="DN10" i="1" s="1"/>
  <c r="DN34" i="1" a="1"/>
  <c r="DN34" i="1" s="1"/>
  <c r="DN54" i="1" a="1"/>
  <c r="DN54" i="1" s="1"/>
  <c r="DN57" i="1" a="1"/>
  <c r="DN57" i="1" s="1"/>
  <c r="DN11" i="1" a="1"/>
  <c r="DN11" i="1" s="1"/>
  <c r="DN24" i="1" a="1"/>
  <c r="DN24" i="1" s="1"/>
  <c r="DN29" i="1" a="1"/>
  <c r="DN29" i="1" s="1"/>
  <c r="DN47" i="1" a="1"/>
  <c r="DN47" i="1" s="1"/>
  <c r="DN18" i="1" a="1"/>
  <c r="DN18" i="1" s="1"/>
  <c r="DN27" i="1" a="1"/>
  <c r="DN27" i="1" s="1"/>
  <c r="DN30" i="1" a="1"/>
  <c r="DN30" i="1" s="1"/>
  <c r="DN46" i="1" a="1"/>
  <c r="DN46" i="1" s="1"/>
  <c r="DN55" i="1" a="1"/>
  <c r="DN55" i="1" s="1"/>
  <c r="DN58" i="1" a="1"/>
  <c r="DN58" i="1" s="1"/>
  <c r="DN8" i="1" a="1"/>
  <c r="DN8" i="1" s="1"/>
  <c r="DN19" i="1" a="1"/>
  <c r="DN19" i="1" s="1"/>
  <c r="DN36" i="1" a="1"/>
  <c r="DN36" i="1" s="1"/>
  <c r="DN12" i="1" a="1"/>
  <c r="DN12" i="1" s="1"/>
  <c r="DN23" i="1" a="1"/>
  <c r="DN23" i="1" s="1"/>
  <c r="DN37" i="1" a="1"/>
  <c r="DN37" i="1" s="1"/>
  <c r="DN49" i="1" a="1"/>
  <c r="DN49" i="1" s="1"/>
  <c r="DN50" i="1" a="1"/>
  <c r="DN50" i="1" s="1"/>
  <c r="DN51" i="1" a="1"/>
  <c r="DN51" i="1" s="1"/>
  <c r="DN52" i="1" a="1"/>
  <c r="DN52" i="1" s="1"/>
  <c r="DN68" i="1" a="1"/>
  <c r="DN68" i="1" s="1"/>
  <c r="DN70" i="1" a="1"/>
  <c r="DN70" i="1" s="1"/>
  <c r="DN75" i="1" a="1"/>
  <c r="DN75" i="1" s="1"/>
  <c r="DN81" i="1" a="1"/>
  <c r="DN81" i="1" s="1"/>
  <c r="DN72" i="1" a="1"/>
  <c r="DN72" i="1" s="1"/>
  <c r="DN77" i="1" a="1"/>
  <c r="DN77" i="1" s="1"/>
  <c r="DN79" i="1" a="1"/>
  <c r="DN79" i="1" s="1"/>
  <c r="DN80" i="1" a="1"/>
  <c r="DN80" i="1" s="1"/>
  <c r="DN82" i="1" a="1"/>
  <c r="DN82" i="1" s="1"/>
  <c r="DN43" i="1" a="1"/>
  <c r="DN43" i="1" s="1"/>
  <c r="DN45" i="1" a="1"/>
  <c r="DN45" i="1" s="1"/>
  <c r="DN60" i="1" a="1"/>
  <c r="DN60" i="1" s="1"/>
  <c r="DN62" i="1" a="1"/>
  <c r="DN62" i="1" s="1"/>
  <c r="DN67" i="1" a="1"/>
  <c r="DN67" i="1" s="1"/>
  <c r="DN74" i="1" a="1"/>
  <c r="DN74" i="1" s="1"/>
  <c r="DN83" i="1" a="1"/>
  <c r="DN83" i="1" s="1"/>
  <c r="DN20" i="1" a="1"/>
  <c r="DN20" i="1" s="1"/>
  <c r="DN53" i="1" a="1"/>
  <c r="DN53" i="1" s="1"/>
  <c r="DN66" i="1" a="1"/>
  <c r="DN66" i="1" s="1"/>
  <c r="DN69" i="1" a="1"/>
  <c r="DN69" i="1" s="1"/>
  <c r="DN71" i="1" a="1"/>
  <c r="DN71" i="1" s="1"/>
  <c r="DN84" i="1" a="1"/>
  <c r="DN84" i="1" s="1"/>
  <c r="DN65" i="1" a="1"/>
  <c r="DN65" i="1" s="1"/>
  <c r="DN76" i="1" a="1"/>
  <c r="DN76" i="1" s="1"/>
  <c r="DN78" i="1" a="1"/>
  <c r="DN78" i="1" s="1"/>
  <c r="DN9" i="1" a="1"/>
  <c r="DN9" i="1" s="1"/>
  <c r="DN26" i="1" a="1"/>
  <c r="DN26" i="1" s="1"/>
  <c r="DN38" i="1" a="1"/>
  <c r="DN38" i="1" s="1"/>
  <c r="DN59" i="1" a="1"/>
  <c r="DN59" i="1" s="1"/>
  <c r="DN63" i="1" a="1"/>
  <c r="DN63" i="1" s="1"/>
  <c r="DN64" i="1" a="1"/>
  <c r="DN64" i="1" s="1"/>
  <c r="DN73" i="1" a="1"/>
  <c r="DN73" i="1" s="1"/>
  <c r="DN86" i="1" a="1"/>
  <c r="DN86" i="1" s="1"/>
  <c r="DN93" i="1" a="1"/>
  <c r="DN93" i="1" s="1"/>
  <c r="DN107" i="1" a="1"/>
  <c r="DN107" i="1" s="1"/>
  <c r="DN111" i="1" a="1"/>
  <c r="DN111" i="1" s="1"/>
  <c r="DN16" i="1" a="1"/>
  <c r="DN16" i="1" s="1"/>
  <c r="DN48" i="1" a="1"/>
  <c r="DN48" i="1" s="1"/>
  <c r="DN94" i="1" a="1"/>
  <c r="DN94" i="1" s="1"/>
  <c r="DN105" i="1" a="1"/>
  <c r="DN105" i="1" s="1"/>
  <c r="DN118" i="1" a="1"/>
  <c r="DN118" i="1" s="1"/>
  <c r="DN95" i="1" a="1"/>
  <c r="DN95" i="1" s="1"/>
  <c r="DN103" i="1" a="1"/>
  <c r="DN103" i="1" s="1"/>
  <c r="DN112" i="1" a="1"/>
  <c r="DN112" i="1" s="1"/>
  <c r="DN113" i="1" a="1"/>
  <c r="DN113" i="1" s="1"/>
  <c r="DN87" i="1" a="1"/>
  <c r="DN87" i="1" s="1"/>
  <c r="DN96" i="1" a="1"/>
  <c r="DN96" i="1" s="1"/>
  <c r="DN97" i="1" a="1"/>
  <c r="DN97" i="1" s="1"/>
  <c r="DN102" i="1" a="1"/>
  <c r="DN102" i="1" s="1"/>
  <c r="DN104" i="1" a="1"/>
  <c r="DN104" i="1" s="1"/>
  <c r="DN88" i="1" a="1"/>
  <c r="DN88" i="1" s="1"/>
  <c r="DN89" i="1" a="1"/>
  <c r="DN89" i="1" s="1"/>
  <c r="DN98" i="1" a="1"/>
  <c r="DN98" i="1" s="1"/>
  <c r="DN101" i="1" a="1"/>
  <c r="DN101" i="1" s="1"/>
  <c r="DN108" i="1" a="1"/>
  <c r="DN108" i="1" s="1"/>
  <c r="DN114" i="1" a="1"/>
  <c r="DN114" i="1" s="1"/>
  <c r="DN90" i="1" a="1"/>
  <c r="DN90" i="1" s="1"/>
  <c r="DN99" i="1" a="1"/>
  <c r="DN99" i="1" s="1"/>
  <c r="DN100" i="1" a="1"/>
  <c r="DN100" i="1" s="1"/>
  <c r="DN109" i="1" a="1"/>
  <c r="DN109" i="1" s="1"/>
  <c r="DN44" i="1" a="1"/>
  <c r="DN44" i="1" s="1"/>
  <c r="DN85" i="1" a="1"/>
  <c r="DN85" i="1" s="1"/>
  <c r="DN92" i="1" a="1"/>
  <c r="DN92" i="1" s="1"/>
  <c r="DN106" i="1" a="1"/>
  <c r="DN106" i="1" s="1"/>
  <c r="DN110" i="1" a="1"/>
  <c r="DN110" i="1" s="1"/>
  <c r="DN120" i="1" a="1"/>
  <c r="DN120" i="1" s="1"/>
  <c r="DN126" i="1" a="1"/>
  <c r="DN126" i="1" s="1"/>
  <c r="DN130" i="1" a="1"/>
  <c r="DN130" i="1" s="1"/>
  <c r="DN134" i="1" a="1"/>
  <c r="DN134" i="1" s="1"/>
  <c r="DN137" i="1" a="1"/>
  <c r="DN137" i="1" s="1"/>
  <c r="DN121" i="1" a="1"/>
  <c r="DN121" i="1" s="1"/>
  <c r="DN61" i="1" a="1"/>
  <c r="DN61" i="1" s="1"/>
  <c r="DN127" i="1" a="1"/>
  <c r="DN127" i="1" s="1"/>
  <c r="DN133" i="1" a="1"/>
  <c r="DN133" i="1" s="1"/>
  <c r="DN139" i="1" a="1"/>
  <c r="DN139" i="1" s="1"/>
  <c r="DN117" i="1" a="1"/>
  <c r="DN117" i="1" s="1"/>
  <c r="DN122" i="1" a="1"/>
  <c r="DN122" i="1" s="1"/>
  <c r="DN128" i="1" a="1"/>
  <c r="DN128" i="1" s="1"/>
  <c r="DN136" i="1" a="1"/>
  <c r="DN136" i="1" s="1"/>
  <c r="DN123" i="1" a="1"/>
  <c r="DN123" i="1" s="1"/>
  <c r="DN129" i="1" a="1"/>
  <c r="DN129" i="1" s="1"/>
  <c r="DN138" i="1" a="1"/>
  <c r="DN138" i="1" s="1"/>
  <c r="DN115" i="1" a="1"/>
  <c r="DN115" i="1" s="1"/>
  <c r="DN116" i="1" a="1"/>
  <c r="DN116" i="1" s="1"/>
  <c r="DN132" i="1" a="1"/>
  <c r="DN132" i="1" s="1"/>
  <c r="DN140" i="1" a="1"/>
  <c r="DN140" i="1" s="1"/>
  <c r="DN141" i="1" a="1"/>
  <c r="DN141" i="1" s="1"/>
  <c r="DN142" i="1" a="1"/>
  <c r="DN142" i="1" s="1"/>
  <c r="DN91" i="1" a="1"/>
  <c r="DN91" i="1" s="1"/>
  <c r="DN119" i="1" a="1"/>
  <c r="DN119" i="1" s="1"/>
  <c r="DN124" i="1" a="1"/>
  <c r="DN124" i="1" s="1"/>
  <c r="DN135" i="1" a="1"/>
  <c r="DN135" i="1" s="1"/>
  <c r="DN143" i="1" a="1"/>
  <c r="DN143" i="1" s="1"/>
  <c r="DN144" i="1" a="1"/>
  <c r="DN144" i="1" s="1"/>
  <c r="DN131" i="1" a="1"/>
  <c r="DN131" i="1" s="1"/>
  <c r="DN147" i="1" a="1"/>
  <c r="DN147" i="1" s="1"/>
  <c r="DN154" i="1" a="1"/>
  <c r="DN154" i="1" s="1"/>
  <c r="DN155" i="1" a="1"/>
  <c r="DN155" i="1" s="1"/>
  <c r="DN156" i="1" a="1"/>
  <c r="DN156" i="1" s="1"/>
  <c r="DN157" i="1" a="1"/>
  <c r="DN157" i="1" s="1"/>
  <c r="DN158" i="1" a="1"/>
  <c r="DN158" i="1" s="1"/>
  <c r="DN159" i="1" a="1"/>
  <c r="DN159" i="1" s="1"/>
  <c r="DN160" i="1" a="1"/>
  <c r="DN160" i="1" s="1"/>
  <c r="DN161" i="1" a="1"/>
  <c r="DN161" i="1" s="1"/>
  <c r="DN162" i="1" a="1"/>
  <c r="DN162" i="1" s="1"/>
  <c r="DN163" i="1" a="1"/>
  <c r="DN163" i="1" s="1"/>
  <c r="DN164" i="1" a="1"/>
  <c r="DN164" i="1" s="1"/>
  <c r="DN165" i="1" a="1"/>
  <c r="DN165" i="1" s="1"/>
  <c r="DN168" i="1" a="1"/>
  <c r="DN168" i="1" s="1"/>
  <c r="DN170" i="1" a="1"/>
  <c r="DN170" i="1" s="1"/>
  <c r="DN172" i="1" a="1"/>
  <c r="DN172" i="1" s="1"/>
  <c r="DN174" i="1" a="1"/>
  <c r="DN174" i="1" s="1"/>
  <c r="DN180" i="1" a="1"/>
  <c r="DN180" i="1" s="1"/>
  <c r="DN151" i="1" a="1"/>
  <c r="DN151" i="1" s="1"/>
  <c r="DN152" i="1" a="1"/>
  <c r="DN152" i="1" s="1"/>
  <c r="DN153" i="1" a="1"/>
  <c r="DN153" i="1" s="1"/>
  <c r="DN166" i="1" a="1"/>
  <c r="DN166" i="1" s="1"/>
  <c r="DN176" i="1" a="1"/>
  <c r="DN176" i="1" s="1"/>
  <c r="DN125" i="1" a="1"/>
  <c r="DN125" i="1" s="1"/>
  <c r="DN145" i="1" a="1"/>
  <c r="DN145" i="1" s="1"/>
  <c r="DN149" i="1" a="1"/>
  <c r="DN149" i="1" s="1"/>
  <c r="DN150" i="1" a="1"/>
  <c r="DN150" i="1" s="1"/>
  <c r="DN179" i="1" a="1"/>
  <c r="DN179" i="1" s="1"/>
  <c r="DN182" i="1" a="1"/>
  <c r="DN182" i="1" s="1"/>
  <c r="DN178" i="1" a="1"/>
  <c r="DN178" i="1" s="1"/>
  <c r="DN146" i="1" a="1"/>
  <c r="DN146" i="1" s="1"/>
  <c r="DN148" i="1" a="1"/>
  <c r="DN148" i="1" s="1"/>
  <c r="DN169" i="1" a="1"/>
  <c r="DN169" i="1" s="1"/>
  <c r="DN171" i="1" a="1"/>
  <c r="DN171" i="1" s="1"/>
  <c r="DN173" i="1" a="1"/>
  <c r="DN173" i="1" s="1"/>
  <c r="DN167" i="1" a="1"/>
  <c r="DN167" i="1" s="1"/>
  <c r="DN175" i="1" a="1"/>
  <c r="DN175" i="1" s="1"/>
  <c r="DN181" i="1" a="1"/>
  <c r="DN181" i="1" s="1"/>
  <c r="DN184" i="1" a="1"/>
  <c r="DN184" i="1" s="1"/>
  <c r="DN190" i="1" a="1"/>
  <c r="DN190" i="1" s="1"/>
  <c r="DN193" i="1" a="1"/>
  <c r="DN193" i="1" s="1"/>
  <c r="DN196" i="1" a="1"/>
  <c r="DN196" i="1" s="1"/>
  <c r="DN209" i="1" a="1"/>
  <c r="DN209" i="1" s="1"/>
  <c r="DN214" i="1" a="1"/>
  <c r="DN214" i="1" s="1"/>
  <c r="DN187" i="1" a="1"/>
  <c r="DN187" i="1" s="1"/>
  <c r="DN199" i="1" a="1"/>
  <c r="DN199" i="1" s="1"/>
  <c r="DN205" i="1" a="1"/>
  <c r="DN205" i="1" s="1"/>
  <c r="DN202" i="1" a="1"/>
  <c r="DN202" i="1" s="1"/>
  <c r="DN206" i="1" a="1"/>
  <c r="DN206" i="1" s="1"/>
  <c r="DN210" i="1" a="1"/>
  <c r="DN210" i="1" s="1"/>
  <c r="DN185" i="1" a="1"/>
  <c r="DN185" i="1" s="1"/>
  <c r="DN188" i="1" a="1"/>
  <c r="DN188" i="1" s="1"/>
  <c r="DN191" i="1" a="1"/>
  <c r="DN191" i="1" s="1"/>
  <c r="DN194" i="1" a="1"/>
  <c r="DN194" i="1" s="1"/>
  <c r="DN197" i="1" a="1"/>
  <c r="DN197" i="1" s="1"/>
  <c r="DN200" i="1" a="1"/>
  <c r="DN200" i="1" s="1"/>
  <c r="DN207" i="1" a="1"/>
  <c r="DN207" i="1" s="1"/>
  <c r="DN211" i="1" a="1"/>
  <c r="DN211" i="1" s="1"/>
  <c r="DN183" i="1" a="1"/>
  <c r="DN183" i="1" s="1"/>
  <c r="DN192" i="1" a="1"/>
  <c r="DN192" i="1" s="1"/>
  <c r="DN203" i="1" a="1"/>
  <c r="DN203" i="1" s="1"/>
  <c r="DN212" i="1" a="1"/>
  <c r="DN212" i="1" s="1"/>
  <c r="DN186" i="1" a="1"/>
  <c r="DN186" i="1" s="1"/>
  <c r="DN189" i="1" a="1"/>
  <c r="DN189" i="1" s="1"/>
  <c r="DN195" i="1" a="1"/>
  <c r="DN195" i="1" s="1"/>
  <c r="DN198" i="1" a="1"/>
  <c r="DN198" i="1" s="1"/>
  <c r="DN208" i="1" a="1"/>
  <c r="DN208" i="1" s="1"/>
  <c r="DN213" i="1" a="1"/>
  <c r="DN213" i="1" s="1"/>
  <c r="DN177" i="1" a="1"/>
  <c r="DN177" i="1" s="1"/>
  <c r="DN219" i="1" a="1"/>
  <c r="DN219" i="1" s="1"/>
  <c r="DN222" i="1" a="1"/>
  <c r="DN222" i="1" s="1"/>
  <c r="DN229" i="1" a="1"/>
  <c r="DN229" i="1" s="1"/>
  <c r="DN234" i="1" a="1"/>
  <c r="DN234" i="1" s="1"/>
  <c r="DN243" i="1" a="1"/>
  <c r="DN243" i="1" s="1"/>
  <c r="DN251" i="1" a="1"/>
  <c r="DN251" i="1" s="1"/>
  <c r="DN256" i="1" a="1"/>
  <c r="DN256" i="1" s="1"/>
  <c r="DN268" i="1" a="1"/>
  <c r="DN268" i="1" s="1"/>
  <c r="DN271" i="1" a="1"/>
  <c r="DN271" i="1" s="1"/>
  <c r="DN215" i="1" a="1"/>
  <c r="DN215" i="1" s="1"/>
  <c r="DN220" i="1" a="1"/>
  <c r="DN220" i="1" s="1"/>
  <c r="DN223" i="1" a="1"/>
  <c r="DN223" i="1" s="1"/>
  <c r="DN230" i="1" a="1"/>
  <c r="DN230" i="1" s="1"/>
  <c r="DN252" i="1" a="1"/>
  <c r="DN252" i="1" s="1"/>
  <c r="DN274" i="1" a="1"/>
  <c r="DN274" i="1" s="1"/>
  <c r="DN279" i="1" a="1"/>
  <c r="DN279" i="1" s="1"/>
  <c r="DN224" i="1" a="1"/>
  <c r="DN224" i="1" s="1"/>
  <c r="DN231" i="1" a="1"/>
  <c r="DN231" i="1" s="1"/>
  <c r="DN236" i="1" a="1"/>
  <c r="DN236" i="1" s="1"/>
  <c r="DN244" i="1" a="1"/>
  <c r="DN244" i="1" s="1"/>
  <c r="DN259" i="1" a="1"/>
  <c r="DN259" i="1" s="1"/>
  <c r="DN262" i="1" a="1"/>
  <c r="DN262" i="1" s="1"/>
  <c r="DN265" i="1" a="1"/>
  <c r="DN265" i="1" s="1"/>
  <c r="DN269" i="1" a="1"/>
  <c r="DN269" i="1" s="1"/>
  <c r="DN276" i="1" a="1"/>
  <c r="DN276" i="1" s="1"/>
  <c r="DN281" i="1" a="1"/>
  <c r="DN281" i="1" s="1"/>
  <c r="DN216" i="1" a="1"/>
  <c r="DN216" i="1" s="1"/>
  <c r="DN225" i="1" a="1"/>
  <c r="DN225" i="1" s="1"/>
  <c r="DN232" i="1" a="1"/>
  <c r="DN232" i="1" s="1"/>
  <c r="DN235" i="1" a="1"/>
  <c r="DN235" i="1" s="1"/>
  <c r="DN242" i="1" a="1"/>
  <c r="DN242" i="1" s="1"/>
  <c r="DN245" i="1" a="1"/>
  <c r="DN245" i="1" s="1"/>
  <c r="DN257" i="1" a="1"/>
  <c r="DN257" i="1" s="1"/>
  <c r="DN272" i="1" a="1"/>
  <c r="DN272" i="1" s="1"/>
  <c r="DN226" i="1" a="1"/>
  <c r="DN226" i="1" s="1"/>
  <c r="DN233" i="1" a="1"/>
  <c r="DN233" i="1" s="1"/>
  <c r="DN246" i="1" a="1"/>
  <c r="DN246" i="1" s="1"/>
  <c r="DN253" i="1" a="1"/>
  <c r="DN253" i="1" s="1"/>
  <c r="DN255" i="1" a="1"/>
  <c r="DN255" i="1" s="1"/>
  <c r="DN266" i="1" a="1"/>
  <c r="DN266" i="1" s="1"/>
  <c r="DN278" i="1" a="1"/>
  <c r="DN278" i="1" s="1"/>
  <c r="DN204" i="1" a="1"/>
  <c r="DN204" i="1" s="1"/>
  <c r="DN217" i="1" a="1"/>
  <c r="DN217" i="1" s="1"/>
  <c r="DN221" i="1" a="1"/>
  <c r="DN221" i="1" s="1"/>
  <c r="DN238" i="1" a="1"/>
  <c r="DN238" i="1" s="1"/>
  <c r="DN239" i="1" a="1"/>
  <c r="DN239" i="1" s="1"/>
  <c r="DN247" i="1" a="1"/>
  <c r="DN247" i="1" s="1"/>
  <c r="DN260" i="1" a="1"/>
  <c r="DN260" i="1" s="1"/>
  <c r="DN263" i="1" a="1"/>
  <c r="DN263" i="1" s="1"/>
  <c r="DN267" i="1" a="1"/>
  <c r="DN267" i="1" s="1"/>
  <c r="DN270" i="1" a="1"/>
  <c r="DN270" i="1" s="1"/>
  <c r="DN218" i="1" a="1"/>
  <c r="DN218" i="1" s="1"/>
  <c r="DN228" i="1" a="1"/>
  <c r="DN228" i="1" s="1"/>
  <c r="DN237" i="1" a="1"/>
  <c r="DN237" i="1" s="1"/>
  <c r="DN240" i="1" a="1"/>
  <c r="DN240" i="1" s="1"/>
  <c r="DN250" i="1" a="1"/>
  <c r="DN250" i="1" s="1"/>
  <c r="DN254" i="1" a="1"/>
  <c r="DN254" i="1" s="1"/>
  <c r="DN258" i="1" a="1"/>
  <c r="DN258" i="1" s="1"/>
  <c r="DN261" i="1" a="1"/>
  <c r="DN261" i="1" s="1"/>
  <c r="DN264" i="1" a="1"/>
  <c r="DN264" i="1" s="1"/>
  <c r="DN273" i="1" a="1"/>
  <c r="DN273" i="1" s="1"/>
  <c r="DN241" i="1" a="1"/>
  <c r="DN241" i="1" s="1"/>
  <c r="DN248" i="1" a="1"/>
  <c r="DN248" i="1" s="1"/>
  <c r="DN289" i="1" a="1"/>
  <c r="DN289" i="1" s="1"/>
  <c r="DN300" i="1" a="1"/>
  <c r="DN300" i="1" s="1"/>
  <c r="DN308" i="1" a="1"/>
  <c r="DN308" i="1" s="1"/>
  <c r="DN286" i="1" a="1"/>
  <c r="DN286" i="1" s="1"/>
  <c r="DN288" i="1" a="1"/>
  <c r="DN288" i="1" s="1"/>
  <c r="DN301" i="1" a="1"/>
  <c r="DN301" i="1" s="1"/>
  <c r="DN309" i="1" a="1"/>
  <c r="DN309" i="1" s="1"/>
  <c r="DN249" i="1" a="1"/>
  <c r="DN249" i="1" s="1"/>
  <c r="DN284" i="1" a="1"/>
  <c r="DN284" i="1" s="1"/>
  <c r="DN302" i="1" a="1"/>
  <c r="DN302" i="1" s="1"/>
  <c r="DN310" i="1" a="1"/>
  <c r="DN310" i="1" s="1"/>
  <c r="DN311" i="1" a="1"/>
  <c r="DN311" i="1" s="1"/>
  <c r="DN282" i="1" a="1"/>
  <c r="DN282" i="1" s="1"/>
  <c r="DN290" i="1" a="1"/>
  <c r="DN290" i="1" s="1"/>
  <c r="DN291" i="1" a="1"/>
  <c r="DN291" i="1" s="1"/>
  <c r="DN303" i="1" a="1"/>
  <c r="DN303" i="1" s="1"/>
  <c r="DN277" i="1" a="1"/>
  <c r="DN277" i="1" s="1"/>
  <c r="DN280" i="1" a="1"/>
  <c r="DN280" i="1" s="1"/>
  <c r="DN292" i="1" a="1"/>
  <c r="DN292" i="1" s="1"/>
  <c r="DN293" i="1" a="1"/>
  <c r="DN293" i="1" s="1"/>
  <c r="DN304" i="1" a="1"/>
  <c r="DN304" i="1" s="1"/>
  <c r="DN313" i="1" a="1"/>
  <c r="DN313" i="1" s="1"/>
  <c r="DN227" i="1" a="1"/>
  <c r="DN227" i="1" s="1"/>
  <c r="DN287" i="1" a="1"/>
  <c r="DN287" i="1" s="1"/>
  <c r="DN294" i="1" a="1"/>
  <c r="DN294" i="1" s="1"/>
  <c r="DN295" i="1" a="1"/>
  <c r="DN295" i="1" s="1"/>
  <c r="DN296" i="1" a="1"/>
  <c r="DN296" i="1" s="1"/>
  <c r="DN305" i="1" a="1"/>
  <c r="DN305" i="1" s="1"/>
  <c r="DN201" i="1" a="1"/>
  <c r="DN201" i="1" s="1"/>
  <c r="DN285" i="1" a="1"/>
  <c r="DN285" i="1" s="1"/>
  <c r="DN297" i="1" a="1"/>
  <c r="DN297" i="1" s="1"/>
  <c r="DN306" i="1" a="1"/>
  <c r="DN306" i="1" s="1"/>
  <c r="DN322" i="1" a="1"/>
  <c r="DN322" i="1" s="1"/>
  <c r="DN323" i="1" a="1"/>
  <c r="DN323" i="1" s="1"/>
  <c r="DN341" i="1" a="1"/>
  <c r="DN341" i="1" s="1"/>
  <c r="DN350" i="1" a="1"/>
  <c r="DN350" i="1" s="1"/>
  <c r="DN351" i="1" a="1"/>
  <c r="DN351" i="1" s="1"/>
  <c r="DN359" i="1" a="1"/>
  <c r="DN359" i="1" s="1"/>
  <c r="DN360" i="1" a="1"/>
  <c r="DN360" i="1" s="1"/>
  <c r="DN378" i="1" a="1"/>
  <c r="DN378" i="1" s="1"/>
  <c r="DN381" i="1" a="1"/>
  <c r="DN381" i="1" s="1"/>
  <c r="DN382" i="1" a="1"/>
  <c r="DN382" i="1" s="1"/>
  <c r="DN298" i="1" a="1"/>
  <c r="DN298" i="1" s="1"/>
  <c r="DN324" i="1" a="1"/>
  <c r="DN324" i="1" s="1"/>
  <c r="DN333" i="1" a="1"/>
  <c r="DN333" i="1" s="1"/>
  <c r="DN334" i="1" a="1"/>
  <c r="DN334" i="1" s="1"/>
  <c r="DN342" i="1" a="1"/>
  <c r="DN342" i="1" s="1"/>
  <c r="DN343" i="1" a="1"/>
  <c r="DN343" i="1" s="1"/>
  <c r="DN369" i="1" a="1"/>
  <c r="DN369" i="1" s="1"/>
  <c r="DN370" i="1" a="1"/>
  <c r="DN370" i="1" s="1"/>
  <c r="DN275" i="1" a="1"/>
  <c r="DN275" i="1" s="1"/>
  <c r="DN312" i="1" a="1"/>
  <c r="DN312" i="1" s="1"/>
  <c r="DN325" i="1" a="1"/>
  <c r="DN325" i="1" s="1"/>
  <c r="DN352" i="1" a="1"/>
  <c r="DN352" i="1" s="1"/>
  <c r="DN353" i="1" a="1"/>
  <c r="DN353" i="1" s="1"/>
  <c r="DN361" i="1" a="1"/>
  <c r="DN361" i="1" s="1"/>
  <c r="DN362" i="1" a="1"/>
  <c r="DN362" i="1" s="1"/>
  <c r="DN371" i="1" a="1"/>
  <c r="DN371" i="1" s="1"/>
  <c r="DN383" i="1" a="1"/>
  <c r="DN383" i="1" s="1"/>
  <c r="DN299" i="1" a="1"/>
  <c r="DN299" i="1" s="1"/>
  <c r="DN314" i="1" a="1"/>
  <c r="DN314" i="1" s="1"/>
  <c r="DN315" i="1" a="1"/>
  <c r="DN315" i="1" s="1"/>
  <c r="DN326" i="1" a="1"/>
  <c r="DN326" i="1" s="1"/>
  <c r="DN335" i="1" a="1"/>
  <c r="DN335" i="1" s="1"/>
  <c r="DN336" i="1" a="1"/>
  <c r="DN336" i="1" s="1"/>
  <c r="DN344" i="1" a="1"/>
  <c r="DN344" i="1" s="1"/>
  <c r="DN345" i="1" a="1"/>
  <c r="DN345" i="1" s="1"/>
  <c r="DN363" i="1" a="1"/>
  <c r="DN363" i="1" s="1"/>
  <c r="DN364" i="1" a="1"/>
  <c r="DN364" i="1" s="1"/>
  <c r="DN372" i="1" a="1"/>
  <c r="DN372" i="1" s="1"/>
  <c r="DN376" i="1" a="1"/>
  <c r="DN376" i="1" s="1"/>
  <c r="DN379" i="1" a="1"/>
  <c r="DN379" i="1" s="1"/>
  <c r="DN384" i="1" a="1"/>
  <c r="DN384" i="1" s="1"/>
  <c r="DN307" i="1" a="1"/>
  <c r="DN307" i="1" s="1"/>
  <c r="DN316" i="1" a="1"/>
  <c r="DN316" i="1" s="1"/>
  <c r="DN317" i="1" a="1"/>
  <c r="DN317" i="1" s="1"/>
  <c r="DN327" i="1" a="1"/>
  <c r="DN327" i="1" s="1"/>
  <c r="DN328" i="1" a="1"/>
  <c r="DN328" i="1" s="1"/>
  <c r="DN347" i="1" a="1"/>
  <c r="DN347" i="1" s="1"/>
  <c r="DN354" i="1" a="1"/>
  <c r="DN354" i="1" s="1"/>
  <c r="DN355" i="1" a="1"/>
  <c r="DN355" i="1" s="1"/>
  <c r="DN373" i="1" a="1"/>
  <c r="DN373" i="1" s="1"/>
  <c r="DN385" i="1" a="1"/>
  <c r="DN385" i="1" s="1"/>
  <c r="DN318" i="1" a="1"/>
  <c r="DN318" i="1" s="1"/>
  <c r="DN319" i="1" a="1"/>
  <c r="DN319" i="1" s="1"/>
  <c r="DN337" i="1" a="1"/>
  <c r="DN337" i="1" s="1"/>
  <c r="DN338" i="1" a="1"/>
  <c r="DN338" i="1" s="1"/>
  <c r="DN346" i="1" a="1"/>
  <c r="DN346" i="1" s="1"/>
  <c r="DN356" i="1" a="1"/>
  <c r="DN356" i="1" s="1"/>
  <c r="DN365" i="1" a="1"/>
  <c r="DN365" i="1" s="1"/>
  <c r="DN366" i="1" a="1"/>
  <c r="DN366" i="1" s="1"/>
  <c r="DN374" i="1" a="1"/>
  <c r="DN374" i="1" s="1"/>
  <c r="DN375" i="1" a="1"/>
  <c r="DN375" i="1" s="1"/>
  <c r="DN386" i="1" a="1"/>
  <c r="DN386" i="1" s="1"/>
  <c r="DN283" i="1" a="1"/>
  <c r="DN283" i="1" s="1"/>
  <c r="DN331" i="1" a="1"/>
  <c r="DN331" i="1" s="1"/>
  <c r="DN332" i="1" a="1"/>
  <c r="DN332" i="1" s="1"/>
  <c r="DN340" i="1" a="1"/>
  <c r="DN340" i="1" s="1"/>
  <c r="DN358" i="1" a="1"/>
  <c r="DN358" i="1" s="1"/>
  <c r="DN367" i="1" a="1"/>
  <c r="DN367" i="1" s="1"/>
  <c r="DN368" i="1" a="1"/>
  <c r="DN368" i="1" s="1"/>
  <c r="DN330" i="1" a="1"/>
  <c r="DN330" i="1" s="1"/>
  <c r="DN349" i="1" a="1"/>
  <c r="DN349" i="1" s="1"/>
  <c r="DN387" i="1" a="1"/>
  <c r="DN387" i="1" s="1"/>
  <c r="DN392" i="1" a="1"/>
  <c r="DN392" i="1" s="1"/>
  <c r="DN396" i="1" a="1"/>
  <c r="DN396" i="1" s="1"/>
  <c r="DN421" i="1" a="1"/>
  <c r="DN421" i="1" s="1"/>
  <c r="DN426" i="1" a="1"/>
  <c r="DN426" i="1" s="1"/>
  <c r="DN427" i="1" a="1"/>
  <c r="DN427" i="1" s="1"/>
  <c r="DN453" i="1" a="1"/>
  <c r="DN453" i="1" s="1"/>
  <c r="DN357" i="1" a="1"/>
  <c r="DN357" i="1" s="1"/>
  <c r="DN388" i="1" a="1"/>
  <c r="DN388" i="1" s="1"/>
  <c r="DN397" i="1" a="1"/>
  <c r="DN397" i="1" s="1"/>
  <c r="DN403" i="1" a="1"/>
  <c r="DN403" i="1" s="1"/>
  <c r="DN413" i="1" a="1"/>
  <c r="DN413" i="1" s="1"/>
  <c r="DN416" i="1" a="1"/>
  <c r="DN416" i="1" s="1"/>
  <c r="DN433" i="1" a="1"/>
  <c r="DN433" i="1" s="1"/>
  <c r="DN439" i="1" a="1"/>
  <c r="DN439" i="1" s="1"/>
  <c r="DN440" i="1" a="1"/>
  <c r="DN440" i="1" s="1"/>
  <c r="DN445" i="1" a="1"/>
  <c r="DN445" i="1" s="1"/>
  <c r="DN454" i="1" a="1"/>
  <c r="DN454" i="1" s="1"/>
  <c r="DN393" i="1" a="1"/>
  <c r="DN393" i="1" s="1"/>
  <c r="DN398" i="1" a="1"/>
  <c r="DN398" i="1" s="1"/>
  <c r="DN422" i="1" a="1"/>
  <c r="DN422" i="1" s="1"/>
  <c r="DN428" i="1" a="1"/>
  <c r="DN428" i="1" s="1"/>
  <c r="DN434" i="1" a="1"/>
  <c r="DN434" i="1" s="1"/>
  <c r="DN446" i="1" a="1"/>
  <c r="DN446" i="1" s="1"/>
  <c r="DN320" i="1" a="1"/>
  <c r="DN320" i="1" s="1"/>
  <c r="DN339" i="1" a="1"/>
  <c r="DN339" i="1" s="1"/>
  <c r="DN380" i="1" a="1"/>
  <c r="DN380" i="1" s="1"/>
  <c r="DN389" i="1" a="1"/>
  <c r="DN389" i="1" s="1"/>
  <c r="DN399" i="1" a="1"/>
  <c r="DN399" i="1" s="1"/>
  <c r="DN404" i="1" a="1"/>
  <c r="DN404" i="1" s="1"/>
  <c r="DN423" i="1" a="1"/>
  <c r="DN423" i="1" s="1"/>
  <c r="DN429" i="1" a="1"/>
  <c r="DN429" i="1" s="1"/>
  <c r="DN377" i="1" a="1"/>
  <c r="DN377" i="1" s="1"/>
  <c r="DN390" i="1" a="1"/>
  <c r="DN390" i="1" s="1"/>
  <c r="DN394" i="1" a="1"/>
  <c r="DN394" i="1" s="1"/>
  <c r="DN405" i="1" a="1"/>
  <c r="DN405" i="1" s="1"/>
  <c r="DN411" i="1" a="1"/>
  <c r="DN411" i="1" s="1"/>
  <c r="DN414" i="1" a="1"/>
  <c r="DN414" i="1" s="1"/>
  <c r="DN417" i="1" a="1"/>
  <c r="DN417" i="1" s="1"/>
  <c r="DN435" i="1" a="1"/>
  <c r="DN435" i="1" s="1"/>
  <c r="DN436" i="1" a="1"/>
  <c r="DN436" i="1" s="1"/>
  <c r="DN441" i="1" a="1"/>
  <c r="DN441" i="1" s="1"/>
  <c r="DN442" i="1" a="1"/>
  <c r="DN442" i="1" s="1"/>
  <c r="DN447" i="1" a="1"/>
  <c r="DN447" i="1" s="1"/>
  <c r="DN448" i="1" a="1"/>
  <c r="DN448" i="1" s="1"/>
  <c r="DN321" i="1" a="1"/>
  <c r="DN321" i="1" s="1"/>
  <c r="DN395" i="1" a="1"/>
  <c r="DN395" i="1" s="1"/>
  <c r="DN400" i="1" a="1"/>
  <c r="DN400" i="1" s="1"/>
  <c r="DN406" i="1" a="1"/>
  <c r="DN406" i="1" s="1"/>
  <c r="DN407" i="1" a="1"/>
  <c r="DN407" i="1" s="1"/>
  <c r="DN418" i="1" a="1"/>
  <c r="DN418" i="1" s="1"/>
  <c r="DN424" i="1" a="1"/>
  <c r="DN424" i="1" s="1"/>
  <c r="DN425" i="1" a="1"/>
  <c r="DN425" i="1" s="1"/>
  <c r="DN430" i="1" a="1"/>
  <c r="DN430" i="1" s="1"/>
  <c r="DN449" i="1" a="1"/>
  <c r="DN449" i="1" s="1"/>
  <c r="DN329" i="1" a="1"/>
  <c r="DN329" i="1" s="1"/>
  <c r="DN348" i="1" a="1"/>
  <c r="DN348" i="1" s="1"/>
  <c r="DN391" i="1" a="1"/>
  <c r="DN391" i="1" s="1"/>
  <c r="DN401" i="1" a="1"/>
  <c r="DN401" i="1" s="1"/>
  <c r="DN408" i="1" a="1"/>
  <c r="DN408" i="1" s="1"/>
  <c r="DN409" i="1" a="1"/>
  <c r="DN409" i="1" s="1"/>
  <c r="DN412" i="1" a="1"/>
  <c r="DN412" i="1" s="1"/>
  <c r="DN419" i="1" a="1"/>
  <c r="DN419" i="1" s="1"/>
  <c r="DN431" i="1" a="1"/>
  <c r="DN431" i="1" s="1"/>
  <c r="DN437" i="1" a="1"/>
  <c r="DN437" i="1" s="1"/>
  <c r="DN450" i="1" a="1"/>
  <c r="DN450" i="1" s="1"/>
  <c r="DN432" i="1" a="1"/>
  <c r="DN432" i="1" s="1"/>
  <c r="DN443" i="1" a="1"/>
  <c r="DN443" i="1" s="1"/>
  <c r="DN460" i="1" a="1"/>
  <c r="DN460" i="1" s="1"/>
  <c r="DN461" i="1" a="1"/>
  <c r="DN461" i="1" s="1"/>
  <c r="DN470" i="1" a="1"/>
  <c r="DN470" i="1" s="1"/>
  <c r="DN488" i="1" a="1"/>
  <c r="DN488" i="1" s="1"/>
  <c r="DN489" i="1" a="1"/>
  <c r="DN489" i="1" s="1"/>
  <c r="DN496" i="1" a="1"/>
  <c r="DN496" i="1" s="1"/>
  <c r="DN497" i="1" a="1"/>
  <c r="DN497" i="1" s="1"/>
  <c r="DN506" i="1" a="1"/>
  <c r="DN506" i="1" s="1"/>
  <c r="DN511" i="1" a="1"/>
  <c r="DN511" i="1" s="1"/>
  <c r="DN514" i="1" a="1"/>
  <c r="DN514" i="1" s="1"/>
  <c r="DN451" i="1" a="1"/>
  <c r="DN451" i="1" s="1"/>
  <c r="DN471" i="1" a="1"/>
  <c r="DN471" i="1" s="1"/>
  <c r="DN472" i="1" a="1"/>
  <c r="DN472" i="1" s="1"/>
  <c r="DN479" i="1" a="1"/>
  <c r="DN479" i="1" s="1"/>
  <c r="DN480" i="1" a="1"/>
  <c r="DN480" i="1" s="1"/>
  <c r="DN498" i="1" a="1"/>
  <c r="DN498" i="1" s="1"/>
  <c r="DN499" i="1" a="1"/>
  <c r="DN499" i="1" s="1"/>
  <c r="DN500" i="1" a="1"/>
  <c r="DN500" i="1" s="1"/>
  <c r="DN502" i="1" a="1"/>
  <c r="DN502" i="1" s="1"/>
  <c r="DN504" i="1" a="1"/>
  <c r="DN504" i="1" s="1"/>
  <c r="DN517" i="1" a="1"/>
  <c r="DN517" i="1" s="1"/>
  <c r="DN444" i="1" a="1"/>
  <c r="DN444" i="1" s="1"/>
  <c r="DN462" i="1" a="1"/>
  <c r="DN462" i="1" s="1"/>
  <c r="DN463" i="1" a="1"/>
  <c r="DN463" i="1" s="1"/>
  <c r="DN481" i="1" a="1"/>
  <c r="DN481" i="1" s="1"/>
  <c r="DN490" i="1" a="1"/>
  <c r="DN490" i="1" s="1"/>
  <c r="DN520" i="1" a="1"/>
  <c r="DN520" i="1" s="1"/>
  <c r="DN415" i="1" a="1"/>
  <c r="DN415" i="1" s="1"/>
  <c r="DN452" i="1" a="1"/>
  <c r="DN452" i="1" s="1"/>
  <c r="DN455" i="1" a="1"/>
  <c r="DN455" i="1" s="1"/>
  <c r="DN464" i="1" a="1"/>
  <c r="DN464" i="1" s="1"/>
  <c r="DN473" i="1" a="1"/>
  <c r="DN473" i="1" s="1"/>
  <c r="DN474" i="1" a="1"/>
  <c r="DN474" i="1" s="1"/>
  <c r="DN482" i="1" a="1"/>
  <c r="DN482" i="1" s="1"/>
  <c r="DN491" i="1" a="1"/>
  <c r="DN491" i="1" s="1"/>
  <c r="DN509" i="1" a="1"/>
  <c r="DN509" i="1" s="1"/>
  <c r="DN512" i="1" a="1"/>
  <c r="DN512" i="1" s="1"/>
  <c r="DN515" i="1" a="1"/>
  <c r="DN515" i="1" s="1"/>
  <c r="DN456" i="1" a="1"/>
  <c r="DN456" i="1" s="1"/>
  <c r="DN457" i="1" a="1"/>
  <c r="DN457" i="1" s="1"/>
  <c r="DN465" i="1" a="1"/>
  <c r="DN465" i="1" s="1"/>
  <c r="DN483" i="1" a="1"/>
  <c r="DN483" i="1" s="1"/>
  <c r="DN484" i="1" a="1"/>
  <c r="DN484" i="1" s="1"/>
  <c r="DN507" i="1" a="1"/>
  <c r="DN507" i="1" s="1"/>
  <c r="DN518" i="1" a="1"/>
  <c r="DN518" i="1" s="1"/>
  <c r="DN438" i="1" a="1"/>
  <c r="DN438" i="1" s="1"/>
  <c r="DN466" i="1" a="1"/>
  <c r="DN466" i="1" s="1"/>
  <c r="DN475" i="1" a="1"/>
  <c r="DN475" i="1" s="1"/>
  <c r="DN476" i="1" a="1"/>
  <c r="DN476" i="1" s="1"/>
  <c r="DN485" i="1" a="1"/>
  <c r="DN485" i="1" s="1"/>
  <c r="DN492" i="1" a="1"/>
  <c r="DN492" i="1" s="1"/>
  <c r="DN493" i="1" a="1"/>
  <c r="DN493" i="1" s="1"/>
  <c r="DN501" i="1" a="1"/>
  <c r="DN501" i="1" s="1"/>
  <c r="DN503" i="1" a="1"/>
  <c r="DN503" i="1" s="1"/>
  <c r="DN505" i="1" a="1"/>
  <c r="DN505" i="1" s="1"/>
  <c r="DN510" i="1" a="1"/>
  <c r="DN510" i="1" s="1"/>
  <c r="DN521" i="1" a="1"/>
  <c r="DN521" i="1" s="1"/>
  <c r="DN410" i="1" a="1"/>
  <c r="DN410" i="1" s="1"/>
  <c r="DN469" i="1" a="1"/>
  <c r="DN469" i="1" s="1"/>
  <c r="DN477" i="1" a="1"/>
  <c r="DN477" i="1" s="1"/>
  <c r="DN478" i="1" a="1"/>
  <c r="DN478" i="1" s="1"/>
  <c r="DN487" i="1" a="1"/>
  <c r="DN487" i="1" s="1"/>
  <c r="DN494" i="1" a="1"/>
  <c r="DN494" i="1" s="1"/>
  <c r="DN495" i="1" a="1"/>
  <c r="DN495" i="1" s="1"/>
  <c r="DN508" i="1" a="1"/>
  <c r="DN508" i="1" s="1"/>
  <c r="DN519" i="1" a="1"/>
  <c r="DN519" i="1" s="1"/>
  <c r="DN522" i="1" a="1"/>
  <c r="DN522" i="1" s="1"/>
  <c r="DN468" i="1" a="1"/>
  <c r="DN468" i="1" s="1"/>
  <c r="DN525" i="1" a="1"/>
  <c r="DN525" i="1" s="1"/>
  <c r="DN532" i="1" a="1"/>
  <c r="DN532" i="1" s="1"/>
  <c r="DN550" i="1" a="1"/>
  <c r="DN550" i="1" s="1"/>
  <c r="DN555" i="1" a="1"/>
  <c r="DN555" i="1" s="1"/>
  <c r="DN562" i="1" a="1"/>
  <c r="DN562" i="1" s="1"/>
  <c r="DN567" i="1" a="1"/>
  <c r="DN567" i="1" s="1"/>
  <c r="DN539" i="1" a="1"/>
  <c r="DN539" i="1" s="1"/>
  <c r="DN541" i="1" a="1"/>
  <c r="DN541" i="1" s="1"/>
  <c r="DN543" i="1" a="1"/>
  <c r="DN543" i="1" s="1"/>
  <c r="DN557" i="1" a="1"/>
  <c r="DN557" i="1" s="1"/>
  <c r="DN572" i="1" a="1"/>
  <c r="DN572" i="1" s="1"/>
  <c r="DN516" i="1" a="1"/>
  <c r="DN516" i="1" s="1"/>
  <c r="DN527" i="1" a="1"/>
  <c r="DN527" i="1" s="1"/>
  <c r="DN534" i="1" a="1"/>
  <c r="DN534" i="1" s="1"/>
  <c r="DN545" i="1" a="1"/>
  <c r="DN545" i="1" s="1"/>
  <c r="DN552" i="1" a="1"/>
  <c r="DN552" i="1" s="1"/>
  <c r="DN559" i="1" a="1"/>
  <c r="DN559" i="1" s="1"/>
  <c r="DN565" i="1" a="1"/>
  <c r="DN565" i="1" s="1"/>
  <c r="DN570" i="1" a="1"/>
  <c r="DN570" i="1" s="1"/>
  <c r="DN420" i="1" a="1"/>
  <c r="DN420" i="1" s="1"/>
  <c r="DN458" i="1" a="1"/>
  <c r="DN458" i="1" s="1"/>
  <c r="DN513" i="1" a="1"/>
  <c r="DN513" i="1" s="1"/>
  <c r="DN523" i="1" a="1"/>
  <c r="DN523" i="1" s="1"/>
  <c r="DN529" i="1" a="1"/>
  <c r="DN529" i="1" s="1"/>
  <c r="DN547" i="1" a="1"/>
  <c r="DN547" i="1" s="1"/>
  <c r="DN549" i="1" a="1"/>
  <c r="DN549" i="1" s="1"/>
  <c r="DN554" i="1" a="1"/>
  <c r="DN554" i="1" s="1"/>
  <c r="DN561" i="1" a="1"/>
  <c r="DN561" i="1" s="1"/>
  <c r="DN563" i="1" a="1"/>
  <c r="DN563" i="1" s="1"/>
  <c r="DN581" i="1" a="1"/>
  <c r="DN581" i="1" s="1"/>
  <c r="DN531" i="1" a="1"/>
  <c r="DN531" i="1" s="1"/>
  <c r="DN536" i="1" a="1"/>
  <c r="DN536" i="1" s="1"/>
  <c r="DN538" i="1" a="1"/>
  <c r="DN538" i="1" s="1"/>
  <c r="DN542" i="1" a="1"/>
  <c r="DN542" i="1" s="1"/>
  <c r="DN544" i="1" a="1"/>
  <c r="DN544" i="1" s="1"/>
  <c r="DN556" i="1" a="1"/>
  <c r="DN556" i="1" s="1"/>
  <c r="DN568" i="1" a="1"/>
  <c r="DN568" i="1" s="1"/>
  <c r="DN573" i="1" a="1"/>
  <c r="DN573" i="1" s="1"/>
  <c r="DN575" i="1" a="1"/>
  <c r="DN575" i="1" s="1"/>
  <c r="DN577" i="1" a="1"/>
  <c r="DN577" i="1" s="1"/>
  <c r="DN579" i="1" a="1"/>
  <c r="DN579" i="1" s="1"/>
  <c r="DN459" i="1" a="1"/>
  <c r="DN459" i="1" s="1"/>
  <c r="DN524" i="1" a="1"/>
  <c r="DN524" i="1" s="1"/>
  <c r="DN540" i="1" a="1"/>
  <c r="DN540" i="1" s="1"/>
  <c r="DN546" i="1" a="1"/>
  <c r="DN546" i="1" s="1"/>
  <c r="DN551" i="1" a="1"/>
  <c r="DN551" i="1" s="1"/>
  <c r="DN566" i="1" a="1"/>
  <c r="DN566" i="1" s="1"/>
  <c r="DN571" i="1" a="1"/>
  <c r="DN571" i="1" s="1"/>
  <c r="DN402" i="1" a="1"/>
  <c r="DN402" i="1" s="1"/>
  <c r="DN467" i="1" a="1"/>
  <c r="DN467" i="1" s="1"/>
  <c r="DN486" i="1" a="1"/>
  <c r="DN486" i="1" s="1"/>
  <c r="DN526" i="1" a="1"/>
  <c r="DN526" i="1" s="1"/>
  <c r="DN533" i="1" a="1"/>
  <c r="DN533" i="1" s="1"/>
  <c r="DN553" i="1" a="1"/>
  <c r="DN553" i="1" s="1"/>
  <c r="DN558" i="1" a="1"/>
  <c r="DN558" i="1" s="1"/>
  <c r="DN564" i="1" a="1"/>
  <c r="DN564" i="1" s="1"/>
  <c r="DN569" i="1" a="1"/>
  <c r="DN569" i="1" s="1"/>
  <c r="DN576" i="1" a="1"/>
  <c r="DN576" i="1" s="1"/>
  <c r="DN578" i="1" a="1"/>
  <c r="DN578" i="1" s="1"/>
  <c r="DN602" i="1" a="1"/>
  <c r="DN602" i="1" s="1"/>
  <c r="DN613" i="1" a="1"/>
  <c r="DN613" i="1" s="1"/>
  <c r="DN614" i="1" a="1"/>
  <c r="DN614" i="1" s="1"/>
  <c r="DN626" i="1" a="1"/>
  <c r="DN626" i="1" s="1"/>
  <c r="DN628" i="1" a="1"/>
  <c r="DN628" i="1" s="1"/>
  <c r="DN639" i="1" a="1"/>
  <c r="DN639" i="1" s="1"/>
  <c r="DN646" i="1" a="1"/>
  <c r="DN646" i="1" s="1"/>
  <c r="DN537" i="1" a="1"/>
  <c r="DN537" i="1" s="1"/>
  <c r="DN585" i="1" a="1"/>
  <c r="DN585" i="1" s="1"/>
  <c r="DN592" i="1" a="1"/>
  <c r="DN592" i="1" s="1"/>
  <c r="DN593" i="1" a="1"/>
  <c r="DN593" i="1" s="1"/>
  <c r="DN601" i="1" a="1"/>
  <c r="DN601" i="1" s="1"/>
  <c r="DN604" i="1" a="1"/>
  <c r="DN604" i="1" s="1"/>
  <c r="DN615" i="1" a="1"/>
  <c r="DN615" i="1" s="1"/>
  <c r="DN616" i="1" a="1"/>
  <c r="DN616" i="1" s="1"/>
  <c r="DN617" i="1" a="1"/>
  <c r="DN617" i="1" s="1"/>
  <c r="DN627" i="1" a="1"/>
  <c r="DN627" i="1" s="1"/>
  <c r="DN630" i="1" a="1"/>
  <c r="DN630" i="1" s="1"/>
  <c r="DN647" i="1" a="1"/>
  <c r="DN647" i="1" s="1"/>
  <c r="DN528" i="1" a="1"/>
  <c r="DN528" i="1" s="1"/>
  <c r="DN587" i="1" a="1"/>
  <c r="DN587" i="1" s="1"/>
  <c r="DN603" i="1" a="1"/>
  <c r="DN603" i="1" s="1"/>
  <c r="DN605" i="1" a="1"/>
  <c r="DN605" i="1" s="1"/>
  <c r="DN606" i="1" a="1"/>
  <c r="DN606" i="1" s="1"/>
  <c r="DN618" i="1" a="1"/>
  <c r="DN618" i="1" s="1"/>
  <c r="DN619" i="1" a="1"/>
  <c r="DN619" i="1" s="1"/>
  <c r="DN620" i="1" a="1"/>
  <c r="DN620" i="1" s="1"/>
  <c r="DN629" i="1" a="1"/>
  <c r="DN629" i="1" s="1"/>
  <c r="DN632" i="1" a="1"/>
  <c r="DN632" i="1" s="1"/>
  <c r="DN640" i="1" a="1"/>
  <c r="DN640" i="1" s="1"/>
  <c r="DN648" i="1" a="1"/>
  <c r="DN648" i="1" s="1"/>
  <c r="DN582" i="1" a="1"/>
  <c r="DN582" i="1" s="1"/>
  <c r="DN586" i="1" a="1"/>
  <c r="DN586" i="1" s="1"/>
  <c r="DN588" i="1" a="1"/>
  <c r="DN588" i="1" s="1"/>
  <c r="DN594" i="1" a="1"/>
  <c r="DN594" i="1" s="1"/>
  <c r="DN595" i="1" a="1"/>
  <c r="DN595" i="1" s="1"/>
  <c r="DN621" i="1" a="1"/>
  <c r="DN621" i="1" s="1"/>
  <c r="DN631" i="1" a="1"/>
  <c r="DN631" i="1" s="1"/>
  <c r="DN633" i="1" a="1"/>
  <c r="DN633" i="1" s="1"/>
  <c r="DN641" i="1" a="1"/>
  <c r="DN641" i="1" s="1"/>
  <c r="DN649" i="1" a="1"/>
  <c r="DN649" i="1" s="1"/>
  <c r="DN535" i="1" a="1"/>
  <c r="DN535" i="1" s="1"/>
  <c r="DN560" i="1" a="1"/>
  <c r="DN560" i="1" s="1"/>
  <c r="DN589" i="1" a="1"/>
  <c r="DN589" i="1" s="1"/>
  <c r="DN596" i="1" a="1"/>
  <c r="DN596" i="1" s="1"/>
  <c r="DN607" i="1" a="1"/>
  <c r="DN607" i="1" s="1"/>
  <c r="DN608" i="1" a="1"/>
  <c r="DN608" i="1" s="1"/>
  <c r="DN622" i="1" a="1"/>
  <c r="DN622" i="1" s="1"/>
  <c r="DN634" i="1" a="1"/>
  <c r="DN634" i="1" s="1"/>
  <c r="DN650" i="1" a="1"/>
  <c r="DN650" i="1" s="1"/>
  <c r="DN651" i="1" a="1"/>
  <c r="DN651" i="1" s="1"/>
  <c r="DN652" i="1" a="1"/>
  <c r="DN652" i="1" s="1"/>
  <c r="DN548" i="1" a="1"/>
  <c r="DN548" i="1" s="1"/>
  <c r="DN580" i="1" a="1"/>
  <c r="DN580" i="1" s="1"/>
  <c r="DN583" i="1" a="1"/>
  <c r="DN583" i="1" s="1"/>
  <c r="DN597" i="1" a="1"/>
  <c r="DN597" i="1" s="1"/>
  <c r="DN609" i="1" a="1"/>
  <c r="DN609" i="1" s="1"/>
  <c r="DN610" i="1" a="1"/>
  <c r="DN610" i="1" s="1"/>
  <c r="DN623" i="1" a="1"/>
  <c r="DN623" i="1" s="1"/>
  <c r="DN642" i="1" a="1"/>
  <c r="DN642" i="1" s="1"/>
  <c r="DN643" i="1" a="1"/>
  <c r="DN643" i="1" s="1"/>
  <c r="DN653" i="1" a="1"/>
  <c r="DN653" i="1" s="1"/>
  <c r="DN530" i="1" a="1"/>
  <c r="DN530" i="1" s="1"/>
  <c r="DN584" i="1" a="1"/>
  <c r="DN584" i="1" s="1"/>
  <c r="DN591" i="1" a="1"/>
  <c r="DN591" i="1" s="1"/>
  <c r="DN599" i="1" a="1"/>
  <c r="DN599" i="1" s="1"/>
  <c r="DN600" i="1" a="1"/>
  <c r="DN600" i="1" s="1"/>
  <c r="DN611" i="1" a="1"/>
  <c r="DN611" i="1" s="1"/>
  <c r="DN612" i="1" a="1"/>
  <c r="DN612" i="1" s="1"/>
  <c r="DN625" i="1" a="1"/>
  <c r="DN625" i="1" s="1"/>
  <c r="DN638" i="1" a="1"/>
  <c r="DN638" i="1" s="1"/>
  <c r="DN637" i="1" a="1"/>
  <c r="DN637" i="1" s="1"/>
  <c r="DN663" i="1" a="1"/>
  <c r="DN663" i="1" s="1"/>
  <c r="DN675" i="1" a="1"/>
  <c r="DN675" i="1" s="1"/>
  <c r="DN682" i="1" a="1"/>
  <c r="DN682" i="1" s="1"/>
  <c r="DN687" i="1" a="1"/>
  <c r="DN687" i="1" s="1"/>
  <c r="DN697" i="1" a="1"/>
  <c r="DN697" i="1" s="1"/>
  <c r="DN698" i="1" a="1"/>
  <c r="DN698" i="1" s="1"/>
  <c r="DN699" i="1" a="1"/>
  <c r="DN699" i="1" s="1"/>
  <c r="DN700" i="1" a="1"/>
  <c r="DN700" i="1" s="1"/>
  <c r="DN645" i="1" a="1"/>
  <c r="DN645" i="1" s="1"/>
  <c r="DN658" i="1" a="1"/>
  <c r="DN658" i="1" s="1"/>
  <c r="DN670" i="1" a="1"/>
  <c r="DN670" i="1" s="1"/>
  <c r="DN689" i="1" a="1"/>
  <c r="DN689" i="1" s="1"/>
  <c r="DN696" i="1" a="1"/>
  <c r="DN696" i="1" s="1"/>
  <c r="DN701" i="1" a="1"/>
  <c r="DN701" i="1" s="1"/>
  <c r="DN702" i="1" a="1"/>
  <c r="DN702" i="1" s="1"/>
  <c r="DN574" i="1" a="1"/>
  <c r="DN574" i="1" s="1"/>
  <c r="DN665" i="1" a="1"/>
  <c r="DN665" i="1" s="1"/>
  <c r="DN677" i="1" a="1"/>
  <c r="DN677" i="1" s="1"/>
  <c r="DN684" i="1" a="1"/>
  <c r="DN684" i="1" s="1"/>
  <c r="DN686" i="1" a="1"/>
  <c r="DN686" i="1" s="1"/>
  <c r="DN691" i="1" a="1"/>
  <c r="DN691" i="1" s="1"/>
  <c r="DN693" i="1" a="1"/>
  <c r="DN693" i="1" s="1"/>
  <c r="DN695" i="1" a="1"/>
  <c r="DN695" i="1" s="1"/>
  <c r="DN703" i="1" a="1"/>
  <c r="DN703" i="1" s="1"/>
  <c r="DN704" i="1" a="1"/>
  <c r="DN704" i="1" s="1"/>
  <c r="DN660" i="1" a="1"/>
  <c r="DN660" i="1" s="1"/>
  <c r="DN667" i="1" a="1"/>
  <c r="DN667" i="1" s="1"/>
  <c r="DN672" i="1" a="1"/>
  <c r="DN672" i="1" s="1"/>
  <c r="DN674" i="1" a="1"/>
  <c r="DN674" i="1" s="1"/>
  <c r="DN679" i="1" a="1"/>
  <c r="DN679" i="1" s="1"/>
  <c r="DN681" i="1" a="1"/>
  <c r="DN681" i="1" s="1"/>
  <c r="DN688" i="1" a="1"/>
  <c r="DN688" i="1" s="1"/>
  <c r="DN705" i="1" a="1"/>
  <c r="DN705" i="1" s="1"/>
  <c r="DN706" i="1" a="1"/>
  <c r="DN706" i="1" s="1"/>
  <c r="DN635" i="1" a="1"/>
  <c r="DN635" i="1" s="1"/>
  <c r="DN655" i="1" a="1"/>
  <c r="DN655" i="1" s="1"/>
  <c r="DN662" i="1" a="1"/>
  <c r="DN662" i="1" s="1"/>
  <c r="DN669" i="1" a="1"/>
  <c r="DN669" i="1" s="1"/>
  <c r="DN676" i="1" a="1"/>
  <c r="DN676" i="1" s="1"/>
  <c r="DN707" i="1" a="1"/>
  <c r="DN707" i="1" s="1"/>
  <c r="DN708" i="1" a="1"/>
  <c r="DN708" i="1" s="1"/>
  <c r="DN624" i="1" a="1"/>
  <c r="DN624" i="1" s="1"/>
  <c r="DN657" i="1" a="1"/>
  <c r="DN657" i="1" s="1"/>
  <c r="DN664" i="1" a="1"/>
  <c r="DN664" i="1" s="1"/>
  <c r="DN671" i="1" a="1"/>
  <c r="DN671" i="1" s="1"/>
  <c r="DN678" i="1" a="1"/>
  <c r="DN678" i="1" s="1"/>
  <c r="DN683" i="1" a="1"/>
  <c r="DN683" i="1" s="1"/>
  <c r="DN690" i="1" a="1"/>
  <c r="DN690" i="1" s="1"/>
  <c r="DN709" i="1" a="1"/>
  <c r="DN709" i="1" s="1"/>
  <c r="DN710" i="1" a="1"/>
  <c r="DN710" i="1" s="1"/>
  <c r="DN711" i="1" a="1"/>
  <c r="DN711" i="1" s="1"/>
  <c r="DN590" i="1" a="1"/>
  <c r="DN590" i="1" s="1"/>
  <c r="DN636" i="1" a="1"/>
  <c r="DN636" i="1" s="1"/>
  <c r="DN654" i="1" a="1"/>
  <c r="DN654" i="1" s="1"/>
  <c r="DN659" i="1" a="1"/>
  <c r="DN659" i="1" s="1"/>
  <c r="DN661" i="1" a="1"/>
  <c r="DN661" i="1" s="1"/>
  <c r="DN666" i="1" a="1"/>
  <c r="DN666" i="1" s="1"/>
  <c r="DN673" i="1" a="1"/>
  <c r="DN673" i="1" s="1"/>
  <c r="DN685" i="1" a="1"/>
  <c r="DN685" i="1" s="1"/>
  <c r="DN712" i="1" a="1"/>
  <c r="DN712" i="1" s="1"/>
  <c r="DN713" i="1" a="1"/>
  <c r="DN713" i="1" s="1"/>
  <c r="DN715" i="1" a="1"/>
  <c r="DN715" i="1" s="1"/>
  <c r="DN731" i="1" a="1"/>
  <c r="DN731" i="1" s="1"/>
  <c r="DN732" i="1" a="1"/>
  <c r="DN732" i="1" s="1"/>
  <c r="DN737" i="1" a="1"/>
  <c r="DN737" i="1" s="1"/>
  <c r="DN738" i="1" a="1"/>
  <c r="DN738" i="1" s="1"/>
  <c r="DN743" i="1" a="1"/>
  <c r="DN743" i="1" s="1"/>
  <c r="DN750" i="1" a="1"/>
  <c r="DN750" i="1" s="1"/>
  <c r="DN751" i="1" a="1"/>
  <c r="DN751" i="1" s="1"/>
  <c r="DN760" i="1" a="1"/>
  <c r="DN760" i="1" s="1"/>
  <c r="DN773" i="1" a="1"/>
  <c r="DN773" i="1" s="1"/>
  <c r="DN774" i="1" a="1"/>
  <c r="DN774" i="1" s="1"/>
  <c r="DN787" i="1" a="1"/>
  <c r="DN787" i="1" s="1"/>
  <c r="DN793" i="1" a="1"/>
  <c r="DN793" i="1" s="1"/>
  <c r="DN809" i="1" a="1"/>
  <c r="DN809" i="1" s="1"/>
  <c r="DN814" i="1" a="1"/>
  <c r="DN814" i="1" s="1"/>
  <c r="DN815" i="1" a="1"/>
  <c r="DN815" i="1" s="1"/>
  <c r="DN821" i="1" a="1"/>
  <c r="DN821" i="1" s="1"/>
  <c r="DN844" i="1" a="1"/>
  <c r="DN844" i="1" s="1"/>
  <c r="DN845" i="1" a="1"/>
  <c r="DN845" i="1" s="1"/>
  <c r="DN850" i="1" a="1"/>
  <c r="DN850" i="1" s="1"/>
  <c r="DN692" i="1" a="1"/>
  <c r="DN692" i="1" s="1"/>
  <c r="DN726" i="1" a="1"/>
  <c r="DN726" i="1" s="1"/>
  <c r="DN744" i="1" a="1"/>
  <c r="DN744" i="1" s="1"/>
  <c r="DN752" i="1" a="1"/>
  <c r="DN752" i="1" s="1"/>
  <c r="DN753" i="1" a="1"/>
  <c r="DN753" i="1" s="1"/>
  <c r="DN761" i="1" a="1"/>
  <c r="DN761" i="1" s="1"/>
  <c r="DN775" i="1" a="1"/>
  <c r="DN775" i="1" s="1"/>
  <c r="DN776" i="1" a="1"/>
  <c r="DN776" i="1" s="1"/>
  <c r="DN777" i="1" a="1"/>
  <c r="DN777" i="1" s="1"/>
  <c r="DN778" i="1" a="1"/>
  <c r="DN778" i="1" s="1"/>
  <c r="DN779" i="1" a="1"/>
  <c r="DN779" i="1" s="1"/>
  <c r="DN788" i="1" a="1"/>
  <c r="DN788" i="1" s="1"/>
  <c r="DN794" i="1" a="1"/>
  <c r="DN794" i="1" s="1"/>
  <c r="DN799" i="1" a="1"/>
  <c r="DN799" i="1" s="1"/>
  <c r="DN800" i="1" a="1"/>
  <c r="DN800" i="1" s="1"/>
  <c r="DN805" i="1" a="1"/>
  <c r="DN805" i="1" s="1"/>
  <c r="DN827" i="1" a="1"/>
  <c r="DN827" i="1" s="1"/>
  <c r="DN828" i="1" a="1"/>
  <c r="DN828" i="1" s="1"/>
  <c r="DN833" i="1" a="1"/>
  <c r="DN833" i="1" s="1"/>
  <c r="DN839" i="1" a="1"/>
  <c r="DN839" i="1" s="1"/>
  <c r="DN851" i="1" a="1"/>
  <c r="DN851" i="1" s="1"/>
  <c r="DN857" i="1" a="1"/>
  <c r="DN857" i="1" s="1"/>
  <c r="DN644" i="1" a="1"/>
  <c r="DN644" i="1" s="1"/>
  <c r="DN680" i="1" a="1"/>
  <c r="DN680" i="1" s="1"/>
  <c r="DN727" i="1" a="1"/>
  <c r="DN727" i="1" s="1"/>
  <c r="DN745" i="1" a="1"/>
  <c r="DN745" i="1" s="1"/>
  <c r="DN762" i="1" a="1"/>
  <c r="DN762" i="1" s="1"/>
  <c r="DN780" i="1" a="1"/>
  <c r="DN780" i="1" s="1"/>
  <c r="DN781" i="1" a="1"/>
  <c r="DN781" i="1" s="1"/>
  <c r="DN789" i="1" a="1"/>
  <c r="DN789" i="1" s="1"/>
  <c r="DN806" i="1" a="1"/>
  <c r="DN806" i="1" s="1"/>
  <c r="DN810" i="1" a="1"/>
  <c r="DN810" i="1" s="1"/>
  <c r="DN816" i="1" a="1"/>
  <c r="DN816" i="1" s="1"/>
  <c r="DN822" i="1" a="1"/>
  <c r="DN822" i="1" s="1"/>
  <c r="DN834" i="1" a="1"/>
  <c r="DN834" i="1" s="1"/>
  <c r="DN840" i="1" a="1"/>
  <c r="DN840" i="1" s="1"/>
  <c r="DN852" i="1" a="1"/>
  <c r="DN852" i="1" s="1"/>
  <c r="DN858" i="1" a="1"/>
  <c r="DN858" i="1" s="1"/>
  <c r="DN863" i="1" a="1"/>
  <c r="DN863" i="1" s="1"/>
  <c r="DN864" i="1" a="1"/>
  <c r="DN864" i="1" s="1"/>
  <c r="DN668" i="1" a="1"/>
  <c r="DN668" i="1" s="1"/>
  <c r="DN728" i="1" a="1"/>
  <c r="DN728" i="1" s="1"/>
  <c r="DN733" i="1" a="1"/>
  <c r="DN733" i="1" s="1"/>
  <c r="DN734" i="1" a="1"/>
  <c r="DN734" i="1" s="1"/>
  <c r="DN739" i="1" a="1"/>
  <c r="DN739" i="1" s="1"/>
  <c r="DN740" i="1" a="1"/>
  <c r="DN740" i="1" s="1"/>
  <c r="DN754" i="1" a="1"/>
  <c r="DN754" i="1" s="1"/>
  <c r="DN755" i="1" a="1"/>
  <c r="DN755" i="1" s="1"/>
  <c r="DN763" i="1" a="1"/>
  <c r="DN763" i="1" s="1"/>
  <c r="DN764" i="1" a="1"/>
  <c r="DN764" i="1" s="1"/>
  <c r="DN795" i="1" a="1"/>
  <c r="DN795" i="1" s="1"/>
  <c r="DN796" i="1" a="1"/>
  <c r="DN796" i="1" s="1"/>
  <c r="DN801" i="1" a="1"/>
  <c r="DN801" i="1" s="1"/>
  <c r="DN811" i="1" a="1"/>
  <c r="DN811" i="1" s="1"/>
  <c r="DN817" i="1" a="1"/>
  <c r="DN817" i="1" s="1"/>
  <c r="DN823" i="1" a="1"/>
  <c r="DN823" i="1" s="1"/>
  <c r="DN841" i="1" a="1"/>
  <c r="DN841" i="1" s="1"/>
  <c r="DN846" i="1" a="1"/>
  <c r="DN846" i="1" s="1"/>
  <c r="DN847" i="1" a="1"/>
  <c r="DN847" i="1" s="1"/>
  <c r="DN853" i="1" a="1"/>
  <c r="DN853" i="1" s="1"/>
  <c r="DN656" i="1" a="1"/>
  <c r="DN656" i="1" s="1"/>
  <c r="DN716" i="1" a="1"/>
  <c r="DN716" i="1" s="1"/>
  <c r="DN717" i="1" a="1"/>
  <c r="DN717" i="1" s="1"/>
  <c r="DN746" i="1" a="1"/>
  <c r="DN746" i="1" s="1"/>
  <c r="DN765" i="1" a="1"/>
  <c r="DN765" i="1" s="1"/>
  <c r="DN766" i="1" a="1"/>
  <c r="DN766" i="1" s="1"/>
  <c r="DN768" i="1" a="1"/>
  <c r="DN768" i="1" s="1"/>
  <c r="DN782" i="1" a="1"/>
  <c r="DN782" i="1" s="1"/>
  <c r="DN783" i="1" a="1"/>
  <c r="DN783" i="1" s="1"/>
  <c r="DN790" i="1" a="1"/>
  <c r="DN790" i="1" s="1"/>
  <c r="DN802" i="1" a="1"/>
  <c r="DN802" i="1" s="1"/>
  <c r="DN824" i="1" a="1"/>
  <c r="DN824" i="1" s="1"/>
  <c r="DN829" i="1" a="1"/>
  <c r="DN829" i="1" s="1"/>
  <c r="DN830" i="1" a="1"/>
  <c r="DN830" i="1" s="1"/>
  <c r="DN835" i="1" a="1"/>
  <c r="DN835" i="1" s="1"/>
  <c r="DN836" i="1" a="1"/>
  <c r="DN836" i="1" s="1"/>
  <c r="DN859" i="1" a="1"/>
  <c r="DN859" i="1" s="1"/>
  <c r="DN860" i="1" a="1"/>
  <c r="DN860" i="1" s="1"/>
  <c r="DN718" i="1" a="1"/>
  <c r="DN718" i="1" s="1"/>
  <c r="DN719" i="1" a="1"/>
  <c r="DN719" i="1" s="1"/>
  <c r="DN729" i="1" a="1"/>
  <c r="DN729" i="1" s="1"/>
  <c r="DN736" i="1" a="1"/>
  <c r="DN736" i="1" s="1"/>
  <c r="DN741" i="1" a="1"/>
  <c r="DN741" i="1" s="1"/>
  <c r="DN747" i="1" a="1"/>
  <c r="DN747" i="1" s="1"/>
  <c r="DN756" i="1" a="1"/>
  <c r="DN756" i="1" s="1"/>
  <c r="DN757" i="1" a="1"/>
  <c r="DN757" i="1" s="1"/>
  <c r="DN767" i="1" a="1"/>
  <c r="DN767" i="1" s="1"/>
  <c r="DN769" i="1" a="1"/>
  <c r="DN769" i="1" s="1"/>
  <c r="DN770" i="1" a="1"/>
  <c r="DN770" i="1" s="1"/>
  <c r="DN784" i="1" a="1"/>
  <c r="DN784" i="1" s="1"/>
  <c r="DN791" i="1" a="1"/>
  <c r="DN791" i="1" s="1"/>
  <c r="DN807" i="1" a="1"/>
  <c r="DN807" i="1" s="1"/>
  <c r="DN812" i="1" a="1"/>
  <c r="DN812" i="1" s="1"/>
  <c r="DN813" i="1" a="1"/>
  <c r="DN813" i="1" s="1"/>
  <c r="DN818" i="1" a="1"/>
  <c r="DN818" i="1" s="1"/>
  <c r="DN842" i="1" a="1"/>
  <c r="DN842" i="1" s="1"/>
  <c r="DN848" i="1" a="1"/>
  <c r="DN848" i="1" s="1"/>
  <c r="DN854" i="1" a="1"/>
  <c r="DN854" i="1" s="1"/>
  <c r="DN714" i="1" a="1"/>
  <c r="DN714" i="1" s="1"/>
  <c r="DN722" i="1" a="1"/>
  <c r="DN722" i="1" s="1"/>
  <c r="DN723" i="1" a="1"/>
  <c r="DN723" i="1" s="1"/>
  <c r="DN724" i="1" a="1"/>
  <c r="DN724" i="1" s="1"/>
  <c r="DN725" i="1" a="1"/>
  <c r="DN725" i="1" s="1"/>
  <c r="DN758" i="1" a="1"/>
  <c r="DN758" i="1" s="1"/>
  <c r="DN759" i="1" a="1"/>
  <c r="DN759" i="1" s="1"/>
  <c r="DN771" i="1" a="1"/>
  <c r="DN771" i="1" s="1"/>
  <c r="DN772" i="1" a="1"/>
  <c r="DN772" i="1" s="1"/>
  <c r="DN786" i="1" a="1"/>
  <c r="DN786" i="1" s="1"/>
  <c r="DN820" i="1" a="1"/>
  <c r="DN820" i="1" s="1"/>
  <c r="DN826" i="1" a="1"/>
  <c r="DN826" i="1" s="1"/>
  <c r="DN831" i="1" a="1"/>
  <c r="DN831" i="1" s="1"/>
  <c r="DN832" i="1" a="1"/>
  <c r="DN832" i="1" s="1"/>
  <c r="DN838" i="1" a="1"/>
  <c r="DN838" i="1" s="1"/>
  <c r="DN856" i="1" a="1"/>
  <c r="DN856" i="1" s="1"/>
  <c r="DN861" i="1" a="1"/>
  <c r="DN861" i="1" s="1"/>
  <c r="DN862" i="1" a="1"/>
  <c r="DN862" i="1" s="1"/>
  <c r="DN598" i="1" a="1"/>
  <c r="DN598" i="1" s="1"/>
  <c r="DN721" i="1" a="1"/>
  <c r="DN721" i="1" s="1"/>
  <c r="DN804" i="1" a="1"/>
  <c r="DN804" i="1" s="1"/>
  <c r="DN837" i="1" a="1"/>
  <c r="DN837" i="1" s="1"/>
  <c r="DN876" i="1" a="1"/>
  <c r="DN876" i="1" s="1"/>
  <c r="DN877" i="1" a="1"/>
  <c r="DN877" i="1" s="1"/>
  <c r="DN882" i="1" a="1"/>
  <c r="DN882" i="1" s="1"/>
  <c r="DN889" i="1" a="1"/>
  <c r="DN889" i="1" s="1"/>
  <c r="DN904" i="1" a="1"/>
  <c r="DN904" i="1" s="1"/>
  <c r="DN905" i="1" a="1"/>
  <c r="DN905" i="1" s="1"/>
  <c r="DN931" i="1" a="1"/>
  <c r="DN931" i="1" s="1"/>
  <c r="DN936" i="1" a="1"/>
  <c r="DN936" i="1" s="1"/>
  <c r="DN943" i="1" a="1"/>
  <c r="DN943" i="1" s="1"/>
  <c r="DN946" i="1" a="1"/>
  <c r="DN946" i="1" s="1"/>
  <c r="DN950" i="1" a="1"/>
  <c r="DN950" i="1" s="1"/>
  <c r="DN977" i="1" a="1"/>
  <c r="DN977" i="1" s="1"/>
  <c r="DN797" i="1" a="1"/>
  <c r="DN797" i="1" s="1"/>
  <c r="DN808" i="1" a="1"/>
  <c r="DN808" i="1" s="1"/>
  <c r="DN819" i="1" a="1"/>
  <c r="DN819" i="1" s="1"/>
  <c r="DN865" i="1" a="1"/>
  <c r="DN865" i="1" s="1"/>
  <c r="DN871" i="1" a="1"/>
  <c r="DN871" i="1" s="1"/>
  <c r="DN883" i="1" a="1"/>
  <c r="DN883" i="1" s="1"/>
  <c r="DN890" i="1" a="1"/>
  <c r="DN890" i="1" s="1"/>
  <c r="DN897" i="1" a="1"/>
  <c r="DN897" i="1" s="1"/>
  <c r="DN906" i="1" a="1"/>
  <c r="DN906" i="1" s="1"/>
  <c r="DN907" i="1" a="1"/>
  <c r="DN907" i="1" s="1"/>
  <c r="DN919" i="1" a="1"/>
  <c r="DN919" i="1" s="1"/>
  <c r="DN926" i="1" a="1"/>
  <c r="DN926" i="1" s="1"/>
  <c r="DN938" i="1" a="1"/>
  <c r="DN938" i="1" s="1"/>
  <c r="DN957" i="1" a="1"/>
  <c r="DN957" i="1" s="1"/>
  <c r="DN960" i="1" a="1"/>
  <c r="DN960" i="1" s="1"/>
  <c r="DN962" i="1" a="1"/>
  <c r="DN962" i="1" s="1"/>
  <c r="DN964" i="1" a="1"/>
  <c r="DN964" i="1" s="1"/>
  <c r="DN979" i="1" a="1"/>
  <c r="DN979" i="1" s="1"/>
  <c r="DN748" i="1" a="1"/>
  <c r="DN748" i="1" s="1"/>
  <c r="DN849" i="1" a="1"/>
  <c r="DN849" i="1" s="1"/>
  <c r="DN866" i="1" a="1"/>
  <c r="DN866" i="1" s="1"/>
  <c r="DN872" i="1" a="1"/>
  <c r="DN872" i="1" s="1"/>
  <c r="DN884" i="1" a="1"/>
  <c r="DN884" i="1" s="1"/>
  <c r="DN898" i="1" a="1"/>
  <c r="DN898" i="1" s="1"/>
  <c r="DN902" i="1" a="1"/>
  <c r="DN902" i="1" s="1"/>
  <c r="DN908" i="1" a="1"/>
  <c r="DN908" i="1" s="1"/>
  <c r="DN909" i="1" a="1"/>
  <c r="DN909" i="1" s="1"/>
  <c r="DN914" i="1" a="1"/>
  <c r="DN914" i="1" s="1"/>
  <c r="DN928" i="1" a="1"/>
  <c r="DN928" i="1" s="1"/>
  <c r="DN933" i="1" a="1"/>
  <c r="DN933" i="1" s="1"/>
  <c r="DN940" i="1" a="1"/>
  <c r="DN940" i="1" s="1"/>
  <c r="DN945" i="1" a="1"/>
  <c r="DN945" i="1" s="1"/>
  <c r="DN953" i="1" a="1"/>
  <c r="DN953" i="1" s="1"/>
  <c r="DN966" i="1" a="1"/>
  <c r="DN966" i="1" s="1"/>
  <c r="DN968" i="1" a="1"/>
  <c r="DN968" i="1" s="1"/>
  <c r="DN970" i="1" a="1"/>
  <c r="DN970" i="1" s="1"/>
  <c r="DN972" i="1" a="1"/>
  <c r="DN972" i="1" s="1"/>
  <c r="DN983" i="1" a="1"/>
  <c r="DN983" i="1" s="1"/>
  <c r="DN730" i="1" a="1"/>
  <c r="DN730" i="1" s="1"/>
  <c r="DN798" i="1" a="1"/>
  <c r="DN798" i="1" s="1"/>
  <c r="DN873" i="1" a="1"/>
  <c r="DN873" i="1" s="1"/>
  <c r="DN878" i="1" a="1"/>
  <c r="DN878" i="1" s="1"/>
  <c r="DN879" i="1" a="1"/>
  <c r="DN879" i="1" s="1"/>
  <c r="DN885" i="1" a="1"/>
  <c r="DN885" i="1" s="1"/>
  <c r="DN891" i="1" a="1"/>
  <c r="DN891" i="1" s="1"/>
  <c r="DN892" i="1" a="1"/>
  <c r="DN892" i="1" s="1"/>
  <c r="DN900" i="1" a="1"/>
  <c r="DN900" i="1" s="1"/>
  <c r="DN910" i="1" a="1"/>
  <c r="DN910" i="1" s="1"/>
  <c r="DN911" i="1" a="1"/>
  <c r="DN911" i="1" s="1"/>
  <c r="DN912" i="1" a="1"/>
  <c r="DN912" i="1" s="1"/>
  <c r="DN913" i="1" a="1"/>
  <c r="DN913" i="1" s="1"/>
  <c r="DN921" i="1" a="1"/>
  <c r="DN921" i="1" s="1"/>
  <c r="DN935" i="1" a="1"/>
  <c r="DN935" i="1" s="1"/>
  <c r="DN942" i="1" a="1"/>
  <c r="DN942" i="1" s="1"/>
  <c r="DN949" i="1" a="1"/>
  <c r="DN949" i="1" s="1"/>
  <c r="DN952" i="1" a="1"/>
  <c r="DN952" i="1" s="1"/>
  <c r="DN956" i="1" a="1"/>
  <c r="DN956" i="1" s="1"/>
  <c r="DN958" i="1" a="1"/>
  <c r="DN958" i="1" s="1"/>
  <c r="DN974" i="1" a="1"/>
  <c r="DN974" i="1" s="1"/>
  <c r="DN981" i="1" a="1"/>
  <c r="DN981" i="1" s="1"/>
  <c r="DN749" i="1" a="1"/>
  <c r="DN749" i="1" s="1"/>
  <c r="DN867" i="1" a="1"/>
  <c r="DN867" i="1" s="1"/>
  <c r="DN868" i="1" a="1"/>
  <c r="DN868" i="1" s="1"/>
  <c r="DN899" i="1" a="1"/>
  <c r="DN899" i="1" s="1"/>
  <c r="DN918" i="1" a="1"/>
  <c r="DN918" i="1" s="1"/>
  <c r="DN923" i="1" a="1"/>
  <c r="DN923" i="1" s="1"/>
  <c r="DN930" i="1" a="1"/>
  <c r="DN930" i="1" s="1"/>
  <c r="DN937" i="1" a="1"/>
  <c r="DN937" i="1" s="1"/>
  <c r="DN944" i="1" a="1"/>
  <c r="DN944" i="1" s="1"/>
  <c r="DN948" i="1" a="1"/>
  <c r="DN948" i="1" s="1"/>
  <c r="DN976" i="1" a="1"/>
  <c r="DN976" i="1" s="1"/>
  <c r="DN984" i="1" a="1"/>
  <c r="DN984" i="1" s="1"/>
  <c r="DN742" i="1" a="1"/>
  <c r="DN742" i="1" s="1"/>
  <c r="DN843" i="1" a="1"/>
  <c r="DN843" i="1" s="1"/>
  <c r="DN874" i="1" a="1"/>
  <c r="DN874" i="1" s="1"/>
  <c r="DN880" i="1" a="1"/>
  <c r="DN880" i="1" s="1"/>
  <c r="DN886" i="1" a="1"/>
  <c r="DN886" i="1" s="1"/>
  <c r="DN893" i="1" a="1"/>
  <c r="DN893" i="1" s="1"/>
  <c r="DN894" i="1" a="1"/>
  <c r="DN894" i="1" s="1"/>
  <c r="DN917" i="1" a="1"/>
  <c r="DN917" i="1" s="1"/>
  <c r="DN920" i="1" a="1"/>
  <c r="DN920" i="1" s="1"/>
  <c r="DN925" i="1" a="1"/>
  <c r="DN925" i="1" s="1"/>
  <c r="DN927" i="1" a="1"/>
  <c r="DN927" i="1" s="1"/>
  <c r="DN932" i="1" a="1"/>
  <c r="DN932" i="1" s="1"/>
  <c r="DN939" i="1" a="1"/>
  <c r="DN939" i="1" s="1"/>
  <c r="DN951" i="1" a="1"/>
  <c r="DN951" i="1" s="1"/>
  <c r="DN961" i="1" a="1"/>
  <c r="DN961" i="1" s="1"/>
  <c r="DN963" i="1" a="1"/>
  <c r="DN963" i="1" s="1"/>
  <c r="DN965" i="1" a="1"/>
  <c r="DN965" i="1" s="1"/>
  <c r="DN967" i="1" a="1"/>
  <c r="DN967" i="1" s="1"/>
  <c r="DN978" i="1" a="1"/>
  <c r="DN978" i="1" s="1"/>
  <c r="DN980" i="1" a="1"/>
  <c r="DN980" i="1" s="1"/>
  <c r="DN720" i="1" a="1"/>
  <c r="DN720" i="1" s="1"/>
  <c r="DN735" i="1" a="1"/>
  <c r="DN735" i="1" s="1"/>
  <c r="DN792" i="1" a="1"/>
  <c r="DN792" i="1" s="1"/>
  <c r="DN803" i="1" a="1"/>
  <c r="DN803" i="1" s="1"/>
  <c r="DN825" i="1" a="1"/>
  <c r="DN825" i="1" s="1"/>
  <c r="DN869" i="1" a="1"/>
  <c r="DN869" i="1" s="1"/>
  <c r="DN875" i="1" a="1"/>
  <c r="DN875" i="1" s="1"/>
  <c r="DN881" i="1" a="1"/>
  <c r="DN881" i="1" s="1"/>
  <c r="DN887" i="1" a="1"/>
  <c r="DN887" i="1" s="1"/>
  <c r="DN888" i="1" a="1"/>
  <c r="DN888" i="1" s="1"/>
  <c r="DN901" i="1" a="1"/>
  <c r="DN901" i="1" s="1"/>
  <c r="DN922" i="1" a="1"/>
  <c r="DN922" i="1" s="1"/>
  <c r="DN934" i="1" a="1"/>
  <c r="DN934" i="1" s="1"/>
  <c r="DN941" i="1" a="1"/>
  <c r="DN941" i="1" s="1"/>
  <c r="DN947" i="1" a="1"/>
  <c r="DN947" i="1" s="1"/>
  <c r="DN955" i="1" a="1"/>
  <c r="DN955" i="1" s="1"/>
  <c r="DN969" i="1" a="1"/>
  <c r="DN969" i="1" s="1"/>
  <c r="DN954" i="1" a="1"/>
  <c r="DN954" i="1" s="1"/>
  <c r="DN973" i="1" a="1"/>
  <c r="DN973" i="1" s="1"/>
  <c r="DN990" i="1" a="1"/>
  <c r="DN990" i="1" s="1"/>
  <c r="DN1002" i="1" a="1"/>
  <c r="DN1002" i="1" s="1"/>
  <c r="DN1015" i="1" a="1"/>
  <c r="DN1015" i="1" s="1"/>
  <c r="DN1022" i="1" a="1"/>
  <c r="DN1022" i="1" s="1"/>
  <c r="DN1033" i="1" a="1"/>
  <c r="DN1033" i="1" s="1"/>
  <c r="DN1038" i="1" a="1"/>
  <c r="DN1038" i="1" s="1"/>
  <c r="DN1047" i="1" a="1"/>
  <c r="DN1047" i="1" s="1"/>
  <c r="DN1059" i="1" a="1"/>
  <c r="DN1059" i="1" s="1"/>
  <c r="DN1065" i="1" a="1"/>
  <c r="DN1065" i="1" s="1"/>
  <c r="DN1067" i="1" a="1"/>
  <c r="DN1067" i="1" s="1"/>
  <c r="DN694" i="1" a="1"/>
  <c r="DN694" i="1" s="1"/>
  <c r="DN915" i="1" a="1"/>
  <c r="DN915" i="1" s="1"/>
  <c r="DN924" i="1" a="1"/>
  <c r="DN924" i="1" s="1"/>
  <c r="DN993" i="1" a="1"/>
  <c r="DN993" i="1" s="1"/>
  <c r="DN996" i="1" a="1"/>
  <c r="DN996" i="1" s="1"/>
  <c r="DN1006" i="1" a="1"/>
  <c r="DN1006" i="1" s="1"/>
  <c r="DN1008" i="1" a="1"/>
  <c r="DN1008" i="1" s="1"/>
  <c r="DN1012" i="1" a="1"/>
  <c r="DN1012" i="1" s="1"/>
  <c r="DN1017" i="1" a="1"/>
  <c r="DN1017" i="1" s="1"/>
  <c r="DN1019" i="1" a="1"/>
  <c r="DN1019" i="1" s="1"/>
  <c r="DN1040" i="1" a="1"/>
  <c r="DN1040" i="1" s="1"/>
  <c r="DN1045" i="1" a="1"/>
  <c r="DN1045" i="1" s="1"/>
  <c r="DN1048" i="1" a="1"/>
  <c r="DN1048" i="1" s="1"/>
  <c r="DN1051" i="1" a="1"/>
  <c r="DN1051" i="1" s="1"/>
  <c r="DN1053" i="1" a="1"/>
  <c r="DN1053" i="1" s="1"/>
  <c r="DN1064" i="1" a="1"/>
  <c r="DN1064" i="1" s="1"/>
  <c r="DN1070" i="1" a="1"/>
  <c r="DN1070" i="1" s="1"/>
  <c r="DN1073" i="1" a="1"/>
  <c r="DN1073" i="1" s="1"/>
  <c r="DN1076" i="1" a="1"/>
  <c r="DN1076" i="1" s="1"/>
  <c r="DN985" i="1" a="1"/>
  <c r="DN985" i="1" s="1"/>
  <c r="DN988" i="1" a="1"/>
  <c r="DN988" i="1" s="1"/>
  <c r="DN994" i="1" a="1"/>
  <c r="DN994" i="1" s="1"/>
  <c r="DN1003" i="1" a="1"/>
  <c r="DN1003" i="1" s="1"/>
  <c r="DN1010" i="1" a="1"/>
  <c r="DN1010" i="1" s="1"/>
  <c r="DN1014" i="1" a="1"/>
  <c r="DN1014" i="1" s="1"/>
  <c r="DN1025" i="1" a="1"/>
  <c r="DN1025" i="1" s="1"/>
  <c r="DN1028" i="1" a="1"/>
  <c r="DN1028" i="1" s="1"/>
  <c r="DN1035" i="1" a="1"/>
  <c r="DN1035" i="1" s="1"/>
  <c r="DN1055" i="1" a="1"/>
  <c r="DN1055" i="1" s="1"/>
  <c r="DN1061" i="1" a="1"/>
  <c r="DN1061" i="1" s="1"/>
  <c r="DN1063" i="1" a="1"/>
  <c r="DN1063" i="1" s="1"/>
  <c r="DN895" i="1" a="1"/>
  <c r="DN895" i="1" s="1"/>
  <c r="DN971" i="1" a="1"/>
  <c r="DN971" i="1" s="1"/>
  <c r="DN997" i="1" a="1"/>
  <c r="DN997" i="1" s="1"/>
  <c r="DN1000" i="1" a="1"/>
  <c r="DN1000" i="1" s="1"/>
  <c r="DN1016" i="1" a="1"/>
  <c r="DN1016" i="1" s="1"/>
  <c r="DN1021" i="1" a="1"/>
  <c r="DN1021" i="1" s="1"/>
  <c r="DN1024" i="1" a="1"/>
  <c r="DN1024" i="1" s="1"/>
  <c r="DN1030" i="1" a="1"/>
  <c r="DN1030" i="1" s="1"/>
  <c r="DN1037" i="1" a="1"/>
  <c r="DN1037" i="1" s="1"/>
  <c r="DN1042" i="1" a="1"/>
  <c r="DN1042" i="1" s="1"/>
  <c r="DN1068" i="1" a="1"/>
  <c r="DN1068" i="1" s="1"/>
  <c r="DN1071" i="1" a="1"/>
  <c r="DN1071" i="1" s="1"/>
  <c r="DN1077" i="1" a="1"/>
  <c r="DN1077" i="1" s="1"/>
  <c r="DN785" i="1" a="1"/>
  <c r="DN785" i="1" s="1"/>
  <c r="DN916" i="1" a="1"/>
  <c r="DN916" i="1" s="1"/>
  <c r="DN986" i="1" a="1"/>
  <c r="DN986" i="1" s="1"/>
  <c r="DN991" i="1" a="1"/>
  <c r="DN991" i="1" s="1"/>
  <c r="DN1004" i="1" a="1"/>
  <c r="DN1004" i="1" s="1"/>
  <c r="DN1011" i="1" a="1"/>
  <c r="DN1011" i="1" s="1"/>
  <c r="DN1032" i="1" a="1"/>
  <c r="DN1032" i="1" s="1"/>
  <c r="DN1039" i="1" a="1"/>
  <c r="DN1039" i="1" s="1"/>
  <c r="DN1046" i="1" a="1"/>
  <c r="DN1046" i="1" s="1"/>
  <c r="DN1052" i="1" a="1"/>
  <c r="DN1052" i="1" s="1"/>
  <c r="DN1058" i="1" a="1"/>
  <c r="DN1058" i="1" s="1"/>
  <c r="DN1062" i="1" a="1"/>
  <c r="DN1062" i="1" s="1"/>
  <c r="DN1074" i="1" a="1"/>
  <c r="DN1074" i="1" s="1"/>
  <c r="DN1078" i="1" a="1"/>
  <c r="DN1078" i="1" s="1"/>
  <c r="DN1079" i="1" a="1"/>
  <c r="DN1079" i="1" s="1"/>
  <c r="DN1103" i="1" a="1"/>
  <c r="DN1103" i="1" s="1"/>
  <c r="DN1104" i="1" a="1"/>
  <c r="DN1104" i="1" s="1"/>
  <c r="DN1105" i="1" a="1"/>
  <c r="DN1105" i="1" s="1"/>
  <c r="DN1106" i="1" a="1"/>
  <c r="DN1106" i="1" s="1"/>
  <c r="DN1107" i="1" a="1"/>
  <c r="DN1107" i="1" s="1"/>
  <c r="DN1108" i="1" a="1"/>
  <c r="DN1108" i="1" s="1"/>
  <c r="DN1109" i="1" a="1"/>
  <c r="DN1109" i="1" s="1"/>
  <c r="DN1110" i="1" a="1"/>
  <c r="DN1110" i="1" s="1"/>
  <c r="DN1111" i="1" a="1"/>
  <c r="DN1111" i="1" s="1"/>
  <c r="DN870" i="1" a="1"/>
  <c r="DN870" i="1" s="1"/>
  <c r="DN896" i="1" a="1"/>
  <c r="DN896" i="1" s="1"/>
  <c r="DN903" i="1" a="1"/>
  <c r="DN903" i="1" s="1"/>
  <c r="DN959" i="1" a="1"/>
  <c r="DN959" i="1" s="1"/>
  <c r="DN975" i="1" a="1"/>
  <c r="DN975" i="1" s="1"/>
  <c r="DN995" i="1" a="1"/>
  <c r="DN995" i="1" s="1"/>
  <c r="DN998" i="1" a="1"/>
  <c r="DN998" i="1" s="1"/>
  <c r="DN1001" i="1" a="1"/>
  <c r="DN1001" i="1" s="1"/>
  <c r="DN1018" i="1" a="1"/>
  <c r="DN1018" i="1" s="1"/>
  <c r="DN1023" i="1" a="1"/>
  <c r="DN1023" i="1" s="1"/>
  <c r="DN1027" i="1" a="1"/>
  <c r="DN1027" i="1" s="1"/>
  <c r="DN1034" i="1" a="1"/>
  <c r="DN1034" i="1" s="1"/>
  <c r="DN1041" i="1" a="1"/>
  <c r="DN1041" i="1" s="1"/>
  <c r="DN1043" i="1" a="1"/>
  <c r="DN1043" i="1" s="1"/>
  <c r="DN1056" i="1" a="1"/>
  <c r="DN1056" i="1" s="1"/>
  <c r="DN1060" i="1" a="1"/>
  <c r="DN1060" i="1" s="1"/>
  <c r="DN1080" i="1" a="1"/>
  <c r="DN1080" i="1" s="1"/>
  <c r="DN1081" i="1" a="1"/>
  <c r="DN1081" i="1" s="1"/>
  <c r="DN1087" i="1" a="1"/>
  <c r="DN1087" i="1" s="1"/>
  <c r="DN1088" i="1" a="1"/>
  <c r="DN1088" i="1" s="1"/>
  <c r="DN1089" i="1" a="1"/>
  <c r="DN1089" i="1" s="1"/>
  <c r="DN1090" i="1" a="1"/>
  <c r="DN1090" i="1" s="1"/>
  <c r="DN1091" i="1" a="1"/>
  <c r="DN1091" i="1" s="1"/>
  <c r="DN1092" i="1" a="1"/>
  <c r="DN1092" i="1" s="1"/>
  <c r="DN1093" i="1" a="1"/>
  <c r="DN1093" i="1" s="1"/>
  <c r="DN1094" i="1" a="1"/>
  <c r="DN1094" i="1" s="1"/>
  <c r="DN1095" i="1" a="1"/>
  <c r="DN1095" i="1" s="1"/>
  <c r="DN1096" i="1" a="1"/>
  <c r="DN1096" i="1" s="1"/>
  <c r="DN1097" i="1" a="1"/>
  <c r="DN1097" i="1" s="1"/>
  <c r="DN1098" i="1" a="1"/>
  <c r="DN1098" i="1" s="1"/>
  <c r="DN1099" i="1" a="1"/>
  <c r="DN1099" i="1" s="1"/>
  <c r="DN1100" i="1" a="1"/>
  <c r="DN1100" i="1" s="1"/>
  <c r="DN1101" i="1" a="1"/>
  <c r="DN1101" i="1" s="1"/>
  <c r="DN1102" i="1" a="1"/>
  <c r="DN1102" i="1" s="1"/>
  <c r="DN855" i="1" a="1"/>
  <c r="DN855" i="1" s="1"/>
  <c r="DN982" i="1" a="1"/>
  <c r="DN982" i="1" s="1"/>
  <c r="DN987" i="1" a="1"/>
  <c r="DN987" i="1" s="1"/>
  <c r="DN999" i="1" a="1"/>
  <c r="DN999" i="1" s="1"/>
  <c r="DN1026" i="1" a="1"/>
  <c r="DN1026" i="1" s="1"/>
  <c r="DN1029" i="1" a="1"/>
  <c r="DN1029" i="1" s="1"/>
  <c r="DN1031" i="1" a="1"/>
  <c r="DN1031" i="1" s="1"/>
  <c r="DN1036" i="1" a="1"/>
  <c r="DN1036" i="1" s="1"/>
  <c r="DN1044" i="1" a="1"/>
  <c r="DN1044" i="1" s="1"/>
  <c r="DN1050" i="1" a="1"/>
  <c r="DN1050" i="1" s="1"/>
  <c r="DN1057" i="1" a="1"/>
  <c r="DN1057" i="1" s="1"/>
  <c r="DN929" i="1" a="1"/>
  <c r="DN929" i="1" s="1"/>
  <c r="DN1020" i="1" a="1"/>
  <c r="DN1020" i="1" s="1"/>
  <c r="DN1231" i="1" a="1"/>
  <c r="DN1231" i="1" s="1"/>
  <c r="DN1232" i="1" a="1"/>
  <c r="DN1232" i="1" s="1"/>
  <c r="DN1233" i="1" a="1"/>
  <c r="DN1233" i="1" s="1"/>
  <c r="DN1234" i="1" a="1"/>
  <c r="DN1234" i="1" s="1"/>
  <c r="DN1245" i="1" a="1"/>
  <c r="DN1245" i="1" s="1"/>
  <c r="DN1082" i="1" a="1"/>
  <c r="DN1082" i="1" s="1"/>
  <c r="DN1086" i="1" a="1"/>
  <c r="DN1086" i="1" s="1"/>
  <c r="DN1215" i="1" a="1"/>
  <c r="DN1215" i="1" s="1"/>
  <c r="DN1216" i="1" a="1"/>
  <c r="DN1216" i="1" s="1"/>
  <c r="DN1217" i="1" a="1"/>
  <c r="DN1217" i="1" s="1"/>
  <c r="DN1218" i="1" a="1"/>
  <c r="DN1218" i="1" s="1"/>
  <c r="DN1219" i="1" a="1"/>
  <c r="DN1219" i="1" s="1"/>
  <c r="DN1220" i="1" a="1"/>
  <c r="DN1220" i="1" s="1"/>
  <c r="DN1221" i="1" a="1"/>
  <c r="DN1221" i="1" s="1"/>
  <c r="DN1222" i="1" a="1"/>
  <c r="DN1222" i="1" s="1"/>
  <c r="DN1223" i="1" a="1"/>
  <c r="DN1223" i="1" s="1"/>
  <c r="DN1224" i="1" a="1"/>
  <c r="DN1224" i="1" s="1"/>
  <c r="DN1225" i="1" a="1"/>
  <c r="DN1225" i="1" s="1"/>
  <c r="DN1226" i="1" a="1"/>
  <c r="DN1226" i="1" s="1"/>
  <c r="DN1227" i="1" a="1"/>
  <c r="DN1227" i="1" s="1"/>
  <c r="DN1228" i="1" a="1"/>
  <c r="DN1228" i="1" s="1"/>
  <c r="DN1229" i="1" a="1"/>
  <c r="DN1229" i="1" s="1"/>
  <c r="DN1230" i="1" a="1"/>
  <c r="DN1230" i="1" s="1"/>
  <c r="DN1235" i="1" a="1"/>
  <c r="DN1235" i="1" s="1"/>
  <c r="DN1236" i="1" a="1"/>
  <c r="DN1236" i="1" s="1"/>
  <c r="DN1243" i="1" a="1"/>
  <c r="DN1243" i="1" s="1"/>
  <c r="DN1247" i="1" a="1"/>
  <c r="DN1247" i="1" s="1"/>
  <c r="DN1250" i="1" a="1"/>
  <c r="DN1250" i="1" s="1"/>
  <c r="DN1005" i="1" a="1"/>
  <c r="DN1005" i="1" s="1"/>
  <c r="DN1049" i="1" a="1"/>
  <c r="DN1049" i="1" s="1"/>
  <c r="DN1075" i="1" a="1"/>
  <c r="DN1075" i="1" s="1"/>
  <c r="DN1199" i="1" a="1"/>
  <c r="DN1199" i="1" s="1"/>
  <c r="DN1200" i="1" a="1"/>
  <c r="DN1200" i="1" s="1"/>
  <c r="DN1201" i="1" a="1"/>
  <c r="DN1201" i="1" s="1"/>
  <c r="DN1202" i="1" a="1"/>
  <c r="DN1202" i="1" s="1"/>
  <c r="DN1203" i="1" a="1"/>
  <c r="DN1203" i="1" s="1"/>
  <c r="DN1204" i="1" a="1"/>
  <c r="DN1204" i="1" s="1"/>
  <c r="DN1205" i="1" a="1"/>
  <c r="DN1205" i="1" s="1"/>
  <c r="DN1206" i="1" a="1"/>
  <c r="DN1206" i="1" s="1"/>
  <c r="DN1207" i="1" a="1"/>
  <c r="DN1207" i="1" s="1"/>
  <c r="DN1208" i="1" a="1"/>
  <c r="DN1208" i="1" s="1"/>
  <c r="DN1209" i="1" a="1"/>
  <c r="DN1209" i="1" s="1"/>
  <c r="DN1210" i="1" a="1"/>
  <c r="DN1210" i="1" s="1"/>
  <c r="DN1211" i="1" a="1"/>
  <c r="DN1211" i="1" s="1"/>
  <c r="DN1212" i="1" a="1"/>
  <c r="DN1212" i="1" s="1"/>
  <c r="DN1213" i="1" a="1"/>
  <c r="DN1213" i="1" s="1"/>
  <c r="DN1214" i="1" a="1"/>
  <c r="DN1214" i="1" s="1"/>
  <c r="DN1237" i="1" a="1"/>
  <c r="DN1237" i="1" s="1"/>
  <c r="DN1238" i="1" a="1"/>
  <c r="DN1238" i="1" s="1"/>
  <c r="DN1239" i="1" a="1"/>
  <c r="DN1239" i="1" s="1"/>
  <c r="DN1253" i="1" a="1"/>
  <c r="DN1253" i="1" s="1"/>
  <c r="DN1256" i="1" a="1"/>
  <c r="DN1256" i="1" s="1"/>
  <c r="DN1072" i="1" a="1"/>
  <c r="DN1072" i="1" s="1"/>
  <c r="DN1083" i="1" a="1"/>
  <c r="DN1083" i="1" s="1"/>
  <c r="DN1151" i="1" a="1"/>
  <c r="DN1151" i="1" s="1"/>
  <c r="DN1152" i="1" a="1"/>
  <c r="DN1152" i="1" s="1"/>
  <c r="DN1183" i="1" a="1"/>
  <c r="DN1183" i="1" s="1"/>
  <c r="DN1184" i="1" a="1"/>
  <c r="DN1184" i="1" s="1"/>
  <c r="DN1185" i="1" a="1"/>
  <c r="DN1185" i="1" s="1"/>
  <c r="DN1186" i="1" a="1"/>
  <c r="DN1186" i="1" s="1"/>
  <c r="DN1187" i="1" a="1"/>
  <c r="DN1187" i="1" s="1"/>
  <c r="DN1188" i="1" a="1"/>
  <c r="DN1188" i="1" s="1"/>
  <c r="DN1189" i="1" a="1"/>
  <c r="DN1189" i="1" s="1"/>
  <c r="DN1190" i="1" a="1"/>
  <c r="DN1190" i="1" s="1"/>
  <c r="DN1191" i="1" a="1"/>
  <c r="DN1191" i="1" s="1"/>
  <c r="DN1192" i="1" a="1"/>
  <c r="DN1192" i="1" s="1"/>
  <c r="DN1193" i="1" a="1"/>
  <c r="DN1193" i="1" s="1"/>
  <c r="DN1194" i="1" a="1"/>
  <c r="DN1194" i="1" s="1"/>
  <c r="DN1195" i="1" a="1"/>
  <c r="DN1195" i="1" s="1"/>
  <c r="DN1196" i="1" a="1"/>
  <c r="DN1196" i="1" s="1"/>
  <c r="DN1197" i="1" a="1"/>
  <c r="DN1197" i="1" s="1"/>
  <c r="DN1198" i="1" a="1"/>
  <c r="DN1198" i="1" s="1"/>
  <c r="DN1240" i="1" a="1"/>
  <c r="DN1240" i="1" s="1"/>
  <c r="DN992" i="1" a="1"/>
  <c r="DN992" i="1" s="1"/>
  <c r="DN1009" i="1" a="1"/>
  <c r="DN1009" i="1" s="1"/>
  <c r="DN1069" i="1" a="1"/>
  <c r="DN1069" i="1" s="1"/>
  <c r="DN1135" i="1" a="1"/>
  <c r="DN1135" i="1" s="1"/>
  <c r="DN1136" i="1" a="1"/>
  <c r="DN1136" i="1" s="1"/>
  <c r="DN1137" i="1" a="1"/>
  <c r="DN1137" i="1" s="1"/>
  <c r="DN1138" i="1" a="1"/>
  <c r="DN1138" i="1" s="1"/>
  <c r="DN1139" i="1" a="1"/>
  <c r="DN1139" i="1" s="1"/>
  <c r="DN1140" i="1" a="1"/>
  <c r="DN1140" i="1" s="1"/>
  <c r="DN1141" i="1" a="1"/>
  <c r="DN1141" i="1" s="1"/>
  <c r="DN1142" i="1" a="1"/>
  <c r="DN1142" i="1" s="1"/>
  <c r="DN1143" i="1" a="1"/>
  <c r="DN1143" i="1" s="1"/>
  <c r="DN1144" i="1" a="1"/>
  <c r="DN1144" i="1" s="1"/>
  <c r="DN1145" i="1" a="1"/>
  <c r="DN1145" i="1" s="1"/>
  <c r="DN1146" i="1" a="1"/>
  <c r="DN1146" i="1" s="1"/>
  <c r="DN1147" i="1" a="1"/>
  <c r="DN1147" i="1" s="1"/>
  <c r="DN1148" i="1" a="1"/>
  <c r="DN1148" i="1" s="1"/>
  <c r="DN1149" i="1" a="1"/>
  <c r="DN1149" i="1" s="1"/>
  <c r="DN1150" i="1" a="1"/>
  <c r="DN1150" i="1" s="1"/>
  <c r="DN1153" i="1" a="1"/>
  <c r="DN1153" i="1" s="1"/>
  <c r="DN1154" i="1" a="1"/>
  <c r="DN1154" i="1" s="1"/>
  <c r="DN1155" i="1" a="1"/>
  <c r="DN1155" i="1" s="1"/>
  <c r="DN1167" i="1" a="1"/>
  <c r="DN1167" i="1" s="1"/>
  <c r="DN1168" i="1" a="1"/>
  <c r="DN1168" i="1" s="1"/>
  <c r="DN1169" i="1" a="1"/>
  <c r="DN1169" i="1" s="1"/>
  <c r="DN1170" i="1" a="1"/>
  <c r="DN1170" i="1" s="1"/>
  <c r="DN1171" i="1" a="1"/>
  <c r="DN1171" i="1" s="1"/>
  <c r="DN1172" i="1" a="1"/>
  <c r="DN1172" i="1" s="1"/>
  <c r="DN1173" i="1" a="1"/>
  <c r="DN1173" i="1" s="1"/>
  <c r="DN1174" i="1" a="1"/>
  <c r="DN1174" i="1" s="1"/>
  <c r="DN1175" i="1" a="1"/>
  <c r="DN1175" i="1" s="1"/>
  <c r="DN1176" i="1" a="1"/>
  <c r="DN1176" i="1" s="1"/>
  <c r="DN1177" i="1" a="1"/>
  <c r="DN1177" i="1" s="1"/>
  <c r="DN1178" i="1" a="1"/>
  <c r="DN1178" i="1" s="1"/>
  <c r="DN1179" i="1" a="1"/>
  <c r="DN1179" i="1" s="1"/>
  <c r="DN1180" i="1" a="1"/>
  <c r="DN1180" i="1" s="1"/>
  <c r="DN1181" i="1" a="1"/>
  <c r="DN1181" i="1" s="1"/>
  <c r="DN1182" i="1" a="1"/>
  <c r="DN1182" i="1" s="1"/>
  <c r="DN1241" i="1" a="1"/>
  <c r="DN1241" i="1" s="1"/>
  <c r="DN1244" i="1" a="1"/>
  <c r="DN1244" i="1" s="1"/>
  <c r="DN1248" i="1" a="1"/>
  <c r="DN1248" i="1" s="1"/>
  <c r="DN1251" i="1" a="1"/>
  <c r="DN1251" i="1" s="1"/>
  <c r="DN1254" i="1" a="1"/>
  <c r="DN1254" i="1" s="1"/>
  <c r="DN989" i="1" a="1"/>
  <c r="DN989" i="1" s="1"/>
  <c r="DN1066" i="1" a="1"/>
  <c r="DN1066" i="1" s="1"/>
  <c r="DN1084" i="1" a="1"/>
  <c r="DN1084" i="1" s="1"/>
  <c r="DN1119" i="1" a="1"/>
  <c r="DN1119" i="1" s="1"/>
  <c r="DN1120" i="1" a="1"/>
  <c r="DN1120" i="1" s="1"/>
  <c r="DN1121" i="1" a="1"/>
  <c r="DN1121" i="1" s="1"/>
  <c r="DN1122" i="1" a="1"/>
  <c r="DN1122" i="1" s="1"/>
  <c r="DN1123" i="1" a="1"/>
  <c r="DN1123" i="1" s="1"/>
  <c r="DN1124" i="1" a="1"/>
  <c r="DN1124" i="1" s="1"/>
  <c r="DN1125" i="1" a="1"/>
  <c r="DN1125" i="1" s="1"/>
  <c r="DN1126" i="1" a="1"/>
  <c r="DN1126" i="1" s="1"/>
  <c r="DN1127" i="1" a="1"/>
  <c r="DN1127" i="1" s="1"/>
  <c r="DN1128" i="1" a="1"/>
  <c r="DN1128" i="1" s="1"/>
  <c r="DN1129" i="1" a="1"/>
  <c r="DN1129" i="1" s="1"/>
  <c r="DN1130" i="1" a="1"/>
  <c r="DN1130" i="1" s="1"/>
  <c r="DN1131" i="1" a="1"/>
  <c r="DN1131" i="1" s="1"/>
  <c r="DN1132" i="1" a="1"/>
  <c r="DN1132" i="1" s="1"/>
  <c r="DN1133" i="1" a="1"/>
  <c r="DN1133" i="1" s="1"/>
  <c r="DN1134" i="1" a="1"/>
  <c r="DN1134" i="1" s="1"/>
  <c r="DN1156" i="1" a="1"/>
  <c r="DN1156" i="1" s="1"/>
  <c r="DN1157" i="1" a="1"/>
  <c r="DN1157" i="1" s="1"/>
  <c r="DN1158" i="1" a="1"/>
  <c r="DN1158" i="1" s="1"/>
  <c r="DN1159" i="1" a="1"/>
  <c r="DN1159" i="1" s="1"/>
  <c r="DN1160" i="1" a="1"/>
  <c r="DN1160" i="1" s="1"/>
  <c r="DN1161" i="1" a="1"/>
  <c r="DN1161" i="1" s="1"/>
  <c r="DN1162" i="1" a="1"/>
  <c r="DN1162" i="1" s="1"/>
  <c r="DN1163" i="1" a="1"/>
  <c r="DN1163" i="1" s="1"/>
  <c r="DN1164" i="1" a="1"/>
  <c r="DN1164" i="1" s="1"/>
  <c r="DN1165" i="1" a="1"/>
  <c r="DN1165" i="1" s="1"/>
  <c r="DN1166" i="1" a="1"/>
  <c r="DN1166" i="1" s="1"/>
  <c r="DN1257" i="1" a="1"/>
  <c r="DN1257" i="1" s="1"/>
  <c r="DN1013" i="1" a="1"/>
  <c r="DN1013" i="1" s="1"/>
  <c r="DN1054" i="1" a="1"/>
  <c r="DN1054" i="1" s="1"/>
  <c r="DN1112" i="1" a="1"/>
  <c r="DN1112" i="1" s="1"/>
  <c r="DN1113" i="1" a="1"/>
  <c r="DN1113" i="1" s="1"/>
  <c r="DN1114" i="1" a="1"/>
  <c r="DN1114" i="1" s="1"/>
  <c r="DN1115" i="1" a="1"/>
  <c r="DN1115" i="1" s="1"/>
  <c r="DN1116" i="1" a="1"/>
  <c r="DN1116" i="1" s="1"/>
  <c r="DN1117" i="1" a="1"/>
  <c r="DN1117" i="1" s="1"/>
  <c r="DN1118" i="1" a="1"/>
  <c r="DN1118" i="1" s="1"/>
  <c r="DN1246" i="1" a="1"/>
  <c r="DN1246" i="1" s="1"/>
  <c r="DN1269" i="1" a="1"/>
  <c r="DN1269" i="1" s="1"/>
  <c r="DN1272" i="1" a="1"/>
  <c r="DN1272" i="1" s="1"/>
  <c r="DN1275" i="1" a="1"/>
  <c r="DN1275" i="1" s="1"/>
  <c r="DN1278" i="1" a="1"/>
  <c r="DN1278" i="1" s="1"/>
  <c r="DN1301" i="1" a="1"/>
  <c r="DN1301" i="1" s="1"/>
  <c r="DN1304" i="1" a="1"/>
  <c r="DN1304" i="1" s="1"/>
  <c r="DN1307" i="1" a="1"/>
  <c r="DN1307" i="1" s="1"/>
  <c r="DN1310" i="1" a="1"/>
  <c r="DN1310" i="1" s="1"/>
  <c r="DN1242" i="1" a="1"/>
  <c r="DN1242" i="1" s="1"/>
  <c r="DN1280" i="1" a="1"/>
  <c r="DN1280" i="1" s="1"/>
  <c r="DN1286" i="1" a="1"/>
  <c r="DN1286" i="1" s="1"/>
  <c r="DN1281" i="1" a="1"/>
  <c r="DN1281" i="1" s="1"/>
  <c r="DN1284" i="1" a="1"/>
  <c r="DN1284" i="1" s="1"/>
  <c r="DN1287" i="1" a="1"/>
  <c r="DN1287" i="1" s="1"/>
  <c r="DN1290" i="1" a="1"/>
  <c r="DN1290" i="1" s="1"/>
  <c r="DN1313" i="1" a="1"/>
  <c r="DN1313" i="1" s="1"/>
  <c r="DN1316" i="1" a="1"/>
  <c r="DN1316" i="1" s="1"/>
  <c r="DN1315" i="1" a="1"/>
  <c r="DN1315" i="1" s="1"/>
  <c r="DN1261" i="1" a="1"/>
  <c r="DN1261" i="1" s="1"/>
  <c r="DN1264" i="1" a="1"/>
  <c r="DN1264" i="1" s="1"/>
  <c r="DN1267" i="1" a="1"/>
  <c r="DN1267" i="1" s="1"/>
  <c r="DN1270" i="1" a="1"/>
  <c r="DN1270" i="1" s="1"/>
  <c r="DN1293" i="1" a="1"/>
  <c r="DN1293" i="1" s="1"/>
  <c r="DN1296" i="1" a="1"/>
  <c r="DN1296" i="1" s="1"/>
  <c r="DN1299" i="1" a="1"/>
  <c r="DN1299" i="1" s="1"/>
  <c r="DN1302" i="1" a="1"/>
  <c r="DN1302" i="1" s="1"/>
  <c r="DN2" i="1" a="1"/>
  <c r="DN2" i="1" s="1"/>
  <c r="DN1318" i="1" s="1" a="1"/>
  <c r="DN1318" i="1" s="1"/>
  <c r="DN1312" i="1" a="1"/>
  <c r="DN1312" i="1" s="1"/>
  <c r="DN1007" i="1" a="1"/>
  <c r="DN1007" i="1" s="1"/>
  <c r="DN1085" i="1" a="1"/>
  <c r="DN1085" i="1" s="1"/>
  <c r="DN1273" i="1" a="1"/>
  <c r="DN1273" i="1" s="1"/>
  <c r="DN1276" i="1" a="1"/>
  <c r="DN1276" i="1" s="1"/>
  <c r="DN1279" i="1" a="1"/>
  <c r="DN1279" i="1" s="1"/>
  <c r="DN1282" i="1" a="1"/>
  <c r="DN1282" i="1" s="1"/>
  <c r="DN1305" i="1" a="1"/>
  <c r="DN1305" i="1" s="1"/>
  <c r="DN1308" i="1" a="1"/>
  <c r="DN1308" i="1" s="1"/>
  <c r="DN1311" i="1" a="1"/>
  <c r="DN1311" i="1" s="1"/>
  <c r="DN1314" i="1" a="1"/>
  <c r="DN1314" i="1" s="1"/>
  <c r="DN1317" i="1" a="1"/>
  <c r="DN1317" i="1" s="1"/>
  <c r="DN1258" i="1" a="1"/>
  <c r="DN1258" i="1" s="1"/>
  <c r="DN1259" i="1" a="1"/>
  <c r="DN1259" i="1" s="1"/>
  <c r="DN1262" i="1" a="1"/>
  <c r="DN1262" i="1" s="1"/>
  <c r="DN1285" i="1" a="1"/>
  <c r="DN1285" i="1" s="1"/>
  <c r="DN1288" i="1" a="1"/>
  <c r="DN1288" i="1" s="1"/>
  <c r="DN1291" i="1" a="1"/>
  <c r="DN1291" i="1" s="1"/>
  <c r="DN1294" i="1" a="1"/>
  <c r="DN1294" i="1" s="1"/>
  <c r="DN1252" i="1" a="1"/>
  <c r="DN1252" i="1" s="1"/>
  <c r="DN1277" i="1" a="1"/>
  <c r="DN1277" i="1" s="1"/>
  <c r="DN1283" i="1" a="1"/>
  <c r="DN1283" i="1" s="1"/>
  <c r="DN1309" i="1" a="1"/>
  <c r="DN1309" i="1" s="1"/>
  <c r="DN1255" i="1" a="1"/>
  <c r="DN1255" i="1" s="1"/>
  <c r="DN1265" i="1" a="1"/>
  <c r="DN1265" i="1" s="1"/>
  <c r="DN1268" i="1" a="1"/>
  <c r="DN1268" i="1" s="1"/>
  <c r="DN1271" i="1" a="1"/>
  <c r="DN1271" i="1" s="1"/>
  <c r="DN1274" i="1" a="1"/>
  <c r="DN1274" i="1" s="1"/>
  <c r="DN1297" i="1" a="1"/>
  <c r="DN1297" i="1" s="1"/>
  <c r="DN1300" i="1" a="1"/>
  <c r="DN1300" i="1" s="1"/>
  <c r="DN1303" i="1" a="1"/>
  <c r="DN1303" i="1" s="1"/>
  <c r="DN1306" i="1" a="1"/>
  <c r="DN1306" i="1" s="1"/>
  <c r="DN1249" i="1" a="1"/>
  <c r="DN1249" i="1" s="1"/>
  <c r="DN1260" i="1" a="1"/>
  <c r="DN1260" i="1" s="1"/>
  <c r="DN1263" i="1" a="1"/>
  <c r="DN1263" i="1" s="1"/>
  <c r="DN1266" i="1" a="1"/>
  <c r="DN1266" i="1" s="1"/>
  <c r="DN1289" i="1" a="1"/>
  <c r="DN1289" i="1" s="1"/>
  <c r="DN1292" i="1" a="1"/>
  <c r="DN1292" i="1" s="1"/>
  <c r="DN1295" i="1" a="1"/>
  <c r="DN1295" i="1" s="1"/>
  <c r="DN1298" i="1" a="1"/>
  <c r="DN1298" i="1" s="1"/>
  <c r="DI7" i="1" a="1"/>
  <c r="DI7" i="1" s="1"/>
  <c r="DI8" i="1" a="1"/>
  <c r="DI8" i="1" s="1"/>
  <c r="DI9" i="1" a="1"/>
  <c r="DI9" i="1" s="1"/>
  <c r="DI23" i="1" a="1"/>
  <c r="DI23" i="1" s="1"/>
  <c r="DI35" i="1" a="1"/>
  <c r="DI35" i="1" s="1"/>
  <c r="DI10" i="1" a="1"/>
  <c r="DI10" i="1" s="1"/>
  <c r="DI11" i="1" a="1"/>
  <c r="DI11" i="1" s="1"/>
  <c r="DI25" i="1" a="1"/>
  <c r="DI25" i="1" s="1"/>
  <c r="DI34" i="1" a="1"/>
  <c r="DI34" i="1" s="1"/>
  <c r="DI3" i="1" a="1"/>
  <c r="DI3" i="1" s="1"/>
  <c r="DI18" i="1" a="1"/>
  <c r="DI18" i="1" s="1"/>
  <c r="DI19" i="1" a="1"/>
  <c r="DI19" i="1" s="1"/>
  <c r="DI20" i="1" a="1"/>
  <c r="DI20" i="1" s="1"/>
  <c r="DI21" i="1" a="1"/>
  <c r="DI21" i="1" s="1"/>
  <c r="DI24" i="1" a="1"/>
  <c r="DI24" i="1" s="1"/>
  <c r="DI29" i="1" a="1"/>
  <c r="DI29" i="1" s="1"/>
  <c r="DI30" i="1" a="1"/>
  <c r="DI30" i="1" s="1"/>
  <c r="DI38" i="1" a="1"/>
  <c r="DI38" i="1" s="1"/>
  <c r="DI27" i="1" a="1"/>
  <c r="DI27" i="1" s="1"/>
  <c r="DI40" i="1" a="1"/>
  <c r="DI40" i="1" s="1"/>
  <c r="DI43" i="1" a="1"/>
  <c r="DI43" i="1" s="1"/>
  <c r="DI44" i="1" a="1"/>
  <c r="DI44" i="1" s="1"/>
  <c r="DI45" i="1" a="1"/>
  <c r="DI45" i="1" s="1"/>
  <c r="DI48" i="1" a="1"/>
  <c r="DI48" i="1" s="1"/>
  <c r="DI49" i="1" a="1"/>
  <c r="DI49" i="1" s="1"/>
  <c r="DI51" i="1" a="1"/>
  <c r="DI51" i="1" s="1"/>
  <c r="DI15" i="1" a="1"/>
  <c r="DI15" i="1" s="1"/>
  <c r="DI50" i="1" a="1"/>
  <c r="DI50" i="1" s="1"/>
  <c r="DI53" i="1" a="1"/>
  <c r="DI53" i="1" s="1"/>
  <c r="DI56" i="1" a="1"/>
  <c r="DI56" i="1" s="1"/>
  <c r="DI12" i="1" a="1"/>
  <c r="DI12" i="1" s="1"/>
  <c r="DI26" i="1" a="1"/>
  <c r="DI26" i="1" s="1"/>
  <c r="DI36" i="1" a="1"/>
  <c r="DI36" i="1" s="1"/>
  <c r="DI41" i="1" a="1"/>
  <c r="DI41" i="1" s="1"/>
  <c r="DI52" i="1" a="1"/>
  <c r="DI52" i="1" s="1"/>
  <c r="DI22" i="1" a="1"/>
  <c r="DI22" i="1" s="1"/>
  <c r="DI31" i="1" a="1"/>
  <c r="DI31" i="1" s="1"/>
  <c r="DI37" i="1" a="1"/>
  <c r="DI37" i="1" s="1"/>
  <c r="DI13" i="1" a="1"/>
  <c r="DI13" i="1" s="1"/>
  <c r="DI16" i="1" a="1"/>
  <c r="DI16" i="1" s="1"/>
  <c r="DI28" i="1" a="1"/>
  <c r="DI28" i="1" s="1"/>
  <c r="DI32" i="1" a="1"/>
  <c r="DI32" i="1" s="1"/>
  <c r="DI42" i="1" a="1"/>
  <c r="DI42" i="1" s="1"/>
  <c r="DI54" i="1" a="1"/>
  <c r="DI54" i="1" s="1"/>
  <c r="DI57" i="1" a="1"/>
  <c r="DI57" i="1" s="1"/>
  <c r="DI33" i="1" a="1"/>
  <c r="DI33" i="1" s="1"/>
  <c r="DI14" i="1" a="1"/>
  <c r="DI14" i="1" s="1"/>
  <c r="DI17" i="1" a="1"/>
  <c r="DI17" i="1" s="1"/>
  <c r="DI39" i="1" a="1"/>
  <c r="DI39" i="1" s="1"/>
  <c r="DI47" i="1" a="1"/>
  <c r="DI47" i="1" s="1"/>
  <c r="DI55" i="1" a="1"/>
  <c r="DI55" i="1" s="1"/>
  <c r="DI58" i="1" a="1"/>
  <c r="DI58" i="1" s="1"/>
  <c r="DI4" i="1" a="1"/>
  <c r="DI4" i="1" s="1"/>
  <c r="DI59" i="1" a="1"/>
  <c r="DI59" i="1" s="1"/>
  <c r="DI63" i="1" a="1"/>
  <c r="DI63" i="1" s="1"/>
  <c r="DI65" i="1" a="1"/>
  <c r="DI65" i="1" s="1"/>
  <c r="DI68" i="1" a="1"/>
  <c r="DI68" i="1" s="1"/>
  <c r="DI75" i="1" a="1"/>
  <c r="DI75" i="1" s="1"/>
  <c r="DI80" i="1" a="1"/>
  <c r="DI80" i="1" s="1"/>
  <c r="DI86" i="1" a="1"/>
  <c r="DI86" i="1" s="1"/>
  <c r="DI5" i="1" a="1"/>
  <c r="DI5" i="1" s="1"/>
  <c r="DI64" i="1" a="1"/>
  <c r="DI64" i="1" s="1"/>
  <c r="DI6" i="1" a="1"/>
  <c r="DI6" i="1" s="1"/>
  <c r="DI70" i="1" a="1"/>
  <c r="DI70" i="1" s="1"/>
  <c r="DI77" i="1" a="1"/>
  <c r="DI77" i="1" s="1"/>
  <c r="DI72" i="1" a="1"/>
  <c r="DI72" i="1" s="1"/>
  <c r="DI74" i="1" a="1"/>
  <c r="DI74" i="1" s="1"/>
  <c r="DI82" i="1" a="1"/>
  <c r="DI82" i="1" s="1"/>
  <c r="DI62" i="1" a="1"/>
  <c r="DI62" i="1" s="1"/>
  <c r="DI79" i="1" a="1"/>
  <c r="DI79" i="1" s="1"/>
  <c r="DI60" i="1" a="1"/>
  <c r="DI60" i="1" s="1"/>
  <c r="DI69" i="1" a="1"/>
  <c r="DI69" i="1" s="1"/>
  <c r="DI76" i="1" a="1"/>
  <c r="DI76" i="1" s="1"/>
  <c r="DI46" i="1" a="1"/>
  <c r="DI46" i="1" s="1"/>
  <c r="DI67" i="1" a="1"/>
  <c r="DI67" i="1" s="1"/>
  <c r="DI81" i="1" a="1"/>
  <c r="DI81" i="1" s="1"/>
  <c r="DI83" i="1" a="1"/>
  <c r="DI83" i="1" s="1"/>
  <c r="DI84" i="1" a="1"/>
  <c r="DI84" i="1" s="1"/>
  <c r="DI66" i="1" a="1"/>
  <c r="DI66" i="1" s="1"/>
  <c r="DI90" i="1" a="1"/>
  <c r="DI90" i="1" s="1"/>
  <c r="DI99" i="1" a="1"/>
  <c r="DI99" i="1" s="1"/>
  <c r="DI100" i="1" a="1"/>
  <c r="DI100" i="1" s="1"/>
  <c r="DI73" i="1" a="1"/>
  <c r="DI73" i="1" s="1"/>
  <c r="DI91" i="1" a="1"/>
  <c r="DI91" i="1" s="1"/>
  <c r="DI92" i="1" a="1"/>
  <c r="DI92" i="1" s="1"/>
  <c r="DI107" i="1" a="1"/>
  <c r="DI107" i="1" s="1"/>
  <c r="DI110" i="1" a="1"/>
  <c r="DI110" i="1" s="1"/>
  <c r="DI116" i="1" a="1"/>
  <c r="DI116" i="1" s="1"/>
  <c r="DI93" i="1" a="1"/>
  <c r="DI93" i="1" s="1"/>
  <c r="DI111" i="1" a="1"/>
  <c r="DI111" i="1" s="1"/>
  <c r="DI117" i="1" a="1"/>
  <c r="DI117" i="1" s="1"/>
  <c r="DI94" i="1" a="1"/>
  <c r="DI94" i="1" s="1"/>
  <c r="DI112" i="1" a="1"/>
  <c r="DI112" i="1" s="1"/>
  <c r="DI71" i="1" a="1"/>
  <c r="DI71" i="1" s="1"/>
  <c r="DI95" i="1" a="1"/>
  <c r="DI95" i="1" s="1"/>
  <c r="DI104" i="1" a="1"/>
  <c r="DI104" i="1" s="1"/>
  <c r="DI113" i="1" a="1"/>
  <c r="DI113" i="1" s="1"/>
  <c r="DI118" i="1" a="1"/>
  <c r="DI118" i="1" s="1"/>
  <c r="DI61" i="1" a="1"/>
  <c r="DI61" i="1" s="1"/>
  <c r="DI87" i="1" a="1"/>
  <c r="DI87" i="1" s="1"/>
  <c r="DI96" i="1" a="1"/>
  <c r="DI96" i="1" s="1"/>
  <c r="DI103" i="1" a="1"/>
  <c r="DI103" i="1" s="1"/>
  <c r="DI106" i="1" a="1"/>
  <c r="DI106" i="1" s="1"/>
  <c r="DI89" i="1" a="1"/>
  <c r="DI89" i="1" s="1"/>
  <c r="DI98" i="1" a="1"/>
  <c r="DI98" i="1" s="1"/>
  <c r="DI101" i="1" a="1"/>
  <c r="DI101" i="1" s="1"/>
  <c r="DI105" i="1" a="1"/>
  <c r="DI105" i="1" s="1"/>
  <c r="DI109" i="1" a="1"/>
  <c r="DI109" i="1" s="1"/>
  <c r="DI115" i="1" a="1"/>
  <c r="DI115" i="1" s="1"/>
  <c r="DI131" i="1" a="1"/>
  <c r="DI131" i="1" s="1"/>
  <c r="DI135" i="1" a="1"/>
  <c r="DI135" i="1" s="1"/>
  <c r="DI137" i="1" a="1"/>
  <c r="DI137" i="1" s="1"/>
  <c r="DI141" i="1" a="1"/>
  <c r="DI141" i="1" s="1"/>
  <c r="DI142" i="1" a="1"/>
  <c r="DI142" i="1" s="1"/>
  <c r="DI119" i="1" a="1"/>
  <c r="DI119" i="1" s="1"/>
  <c r="DI125" i="1" a="1"/>
  <c r="DI125" i="1" s="1"/>
  <c r="DI130" i="1" a="1"/>
  <c r="DI130" i="1" s="1"/>
  <c r="DI139" i="1" a="1"/>
  <c r="DI139" i="1" s="1"/>
  <c r="DI143" i="1" a="1"/>
  <c r="DI143" i="1" s="1"/>
  <c r="DI144" i="1" a="1"/>
  <c r="DI144" i="1" s="1"/>
  <c r="DI97" i="1" a="1"/>
  <c r="DI97" i="1" s="1"/>
  <c r="DI114" i="1" a="1"/>
  <c r="DI114" i="1" s="1"/>
  <c r="DI120" i="1" a="1"/>
  <c r="DI120" i="1" s="1"/>
  <c r="DI126" i="1" a="1"/>
  <c r="DI126" i="1" s="1"/>
  <c r="DI134" i="1" a="1"/>
  <c r="DI134" i="1" s="1"/>
  <c r="DI145" i="1" a="1"/>
  <c r="DI145" i="1" s="1"/>
  <c r="DI146" i="1" a="1"/>
  <c r="DI146" i="1" s="1"/>
  <c r="DI147" i="1" a="1"/>
  <c r="DI147" i="1" s="1"/>
  <c r="DI148" i="1" a="1"/>
  <c r="DI148" i="1" s="1"/>
  <c r="DI85" i="1" a="1"/>
  <c r="DI85" i="1" s="1"/>
  <c r="DI102" i="1" a="1"/>
  <c r="DI102" i="1" s="1"/>
  <c r="DI121" i="1" a="1"/>
  <c r="DI121" i="1" s="1"/>
  <c r="DI127" i="1" a="1"/>
  <c r="DI127" i="1" s="1"/>
  <c r="DI128" i="1" a="1"/>
  <c r="DI128" i="1" s="1"/>
  <c r="DI133" i="1" a="1"/>
  <c r="DI133" i="1" s="1"/>
  <c r="DI136" i="1" a="1"/>
  <c r="DI136" i="1" s="1"/>
  <c r="DI108" i="1" a="1"/>
  <c r="DI108" i="1" s="1"/>
  <c r="DI122" i="1" a="1"/>
  <c r="DI122" i="1" s="1"/>
  <c r="DI132" i="1" a="1"/>
  <c r="DI132" i="1" s="1"/>
  <c r="DI138" i="1" a="1"/>
  <c r="DI138" i="1" s="1"/>
  <c r="DI129" i="1" a="1"/>
  <c r="DI129" i="1" s="1"/>
  <c r="DI78" i="1" a="1"/>
  <c r="DI78" i="1" s="1"/>
  <c r="DI88" i="1" a="1"/>
  <c r="DI88" i="1" s="1"/>
  <c r="DI172" i="1" a="1"/>
  <c r="DI172" i="1" s="1"/>
  <c r="DI180" i="1" a="1"/>
  <c r="DI180" i="1" s="1"/>
  <c r="DI165" i="1" a="1"/>
  <c r="DI165" i="1" s="1"/>
  <c r="DI170" i="1" a="1"/>
  <c r="DI170" i="1" s="1"/>
  <c r="DI174" i="1" a="1"/>
  <c r="DI174" i="1" s="1"/>
  <c r="DI179" i="1" a="1"/>
  <c r="DI179" i="1" s="1"/>
  <c r="DI151" i="1" a="1"/>
  <c r="DI151" i="1" s="1"/>
  <c r="DI152" i="1" a="1"/>
  <c r="DI152" i="1" s="1"/>
  <c r="DI153" i="1" a="1"/>
  <c r="DI153" i="1" s="1"/>
  <c r="DI154" i="1" a="1"/>
  <c r="DI154" i="1" s="1"/>
  <c r="DI155" i="1" a="1"/>
  <c r="DI155" i="1" s="1"/>
  <c r="DI156" i="1" a="1"/>
  <c r="DI156" i="1" s="1"/>
  <c r="DI157" i="1" a="1"/>
  <c r="DI157" i="1" s="1"/>
  <c r="DI158" i="1" a="1"/>
  <c r="DI158" i="1" s="1"/>
  <c r="DI159" i="1" a="1"/>
  <c r="DI159" i="1" s="1"/>
  <c r="DI160" i="1" a="1"/>
  <c r="DI160" i="1" s="1"/>
  <c r="DI161" i="1" a="1"/>
  <c r="DI161" i="1" s="1"/>
  <c r="DI162" i="1" a="1"/>
  <c r="DI162" i="1" s="1"/>
  <c r="DI163" i="1" a="1"/>
  <c r="DI163" i="1" s="1"/>
  <c r="DI164" i="1" a="1"/>
  <c r="DI164" i="1" s="1"/>
  <c r="DI166" i="1" a="1"/>
  <c r="DI166" i="1" s="1"/>
  <c r="DI168" i="1" a="1"/>
  <c r="DI168" i="1" s="1"/>
  <c r="DI176" i="1" a="1"/>
  <c r="DI176" i="1" s="1"/>
  <c r="DI178" i="1" a="1"/>
  <c r="DI178" i="1" s="1"/>
  <c r="DI123" i="1" a="1"/>
  <c r="DI123" i="1" s="1"/>
  <c r="DI171" i="1" a="1"/>
  <c r="DI171" i="1" s="1"/>
  <c r="DI173" i="1" a="1"/>
  <c r="DI173" i="1" s="1"/>
  <c r="DI124" i="1" a="1"/>
  <c r="DI124" i="1" s="1"/>
  <c r="DI140" i="1" a="1"/>
  <c r="DI140" i="1" s="1"/>
  <c r="DI149" i="1" a="1"/>
  <c r="DI149" i="1" s="1"/>
  <c r="DI150" i="1" a="1"/>
  <c r="DI150" i="1" s="1"/>
  <c r="DI167" i="1" a="1"/>
  <c r="DI167" i="1" s="1"/>
  <c r="DI177" i="1" a="1"/>
  <c r="DI177" i="1" s="1"/>
  <c r="DI181" i="1" a="1"/>
  <c r="DI181" i="1" s="1"/>
  <c r="DI195" i="1" a="1"/>
  <c r="DI195" i="1" s="1"/>
  <c r="DI201" i="1" a="1"/>
  <c r="DI201" i="1" s="1"/>
  <c r="DI204" i="1" a="1"/>
  <c r="DI204" i="1" s="1"/>
  <c r="DI208" i="1" a="1"/>
  <c r="DI208" i="1" s="1"/>
  <c r="DI212" i="1" a="1"/>
  <c r="DI212" i="1" s="1"/>
  <c r="DI175" i="1" a="1"/>
  <c r="DI175" i="1" s="1"/>
  <c r="DI183" i="1" a="1"/>
  <c r="DI183" i="1" s="1"/>
  <c r="DI187" i="1" a="1"/>
  <c r="DI187" i="1" s="1"/>
  <c r="DI198" i="1" a="1"/>
  <c r="DI198" i="1" s="1"/>
  <c r="DI213" i="1" a="1"/>
  <c r="DI213" i="1" s="1"/>
  <c r="DI169" i="1" a="1"/>
  <c r="DI169" i="1" s="1"/>
  <c r="DI184" i="1" a="1"/>
  <c r="DI184" i="1" s="1"/>
  <c r="DI190" i="1" a="1"/>
  <c r="DI190" i="1" s="1"/>
  <c r="DI193" i="1" a="1"/>
  <c r="DI193" i="1" s="1"/>
  <c r="DI209" i="1" a="1"/>
  <c r="DI209" i="1" s="1"/>
  <c r="DI196" i="1" a="1"/>
  <c r="DI196" i="1" s="1"/>
  <c r="DI199" i="1" a="1"/>
  <c r="DI199" i="1" s="1"/>
  <c r="DI202" i="1" a="1"/>
  <c r="DI202" i="1" s="1"/>
  <c r="DI205" i="1" a="1"/>
  <c r="DI205" i="1" s="1"/>
  <c r="DI214" i="1" a="1"/>
  <c r="DI214" i="1" s="1"/>
  <c r="DI215" i="1" a="1"/>
  <c r="DI215" i="1" s="1"/>
  <c r="DI185" i="1" a="1"/>
  <c r="DI185" i="1" s="1"/>
  <c r="DI188" i="1" a="1"/>
  <c r="DI188" i="1" s="1"/>
  <c r="DI191" i="1" a="1"/>
  <c r="DI191" i="1" s="1"/>
  <c r="DI210" i="1" a="1"/>
  <c r="DI210" i="1" s="1"/>
  <c r="DI194" i="1" a="1"/>
  <c r="DI194" i="1" s="1"/>
  <c r="DI203" i="1" a="1"/>
  <c r="DI203" i="1" s="1"/>
  <c r="DI206" i="1" a="1"/>
  <c r="DI206" i="1" s="1"/>
  <c r="DI197" i="1" a="1"/>
  <c r="DI197" i="1" s="1"/>
  <c r="DI200" i="1" a="1"/>
  <c r="DI200" i="1" s="1"/>
  <c r="DI207" i="1" a="1"/>
  <c r="DI207" i="1" s="1"/>
  <c r="DI211" i="1" a="1"/>
  <c r="DI211" i="1" s="1"/>
  <c r="DI192" i="1" a="1"/>
  <c r="DI192" i="1" s="1"/>
  <c r="DI218" i="1" a="1"/>
  <c r="DI218" i="1" s="1"/>
  <c r="DI227" i="1" a="1"/>
  <c r="DI227" i="1" s="1"/>
  <c r="DI237" i="1" a="1"/>
  <c r="DI237" i="1" s="1"/>
  <c r="DI248" i="1" a="1"/>
  <c r="DI248" i="1" s="1"/>
  <c r="DI249" i="1" a="1"/>
  <c r="DI249" i="1" s="1"/>
  <c r="DI254" i="1" a="1"/>
  <c r="DI254" i="1" s="1"/>
  <c r="DI264" i="1" a="1"/>
  <c r="DI264" i="1" s="1"/>
  <c r="DI267" i="1" a="1"/>
  <c r="DI267" i="1" s="1"/>
  <c r="DI273" i="1" a="1"/>
  <c r="DI273" i="1" s="1"/>
  <c r="DI275" i="1" a="1"/>
  <c r="DI275" i="1" s="1"/>
  <c r="DI282" i="1" a="1"/>
  <c r="DI282" i="1" s="1"/>
  <c r="DI189" i="1" a="1"/>
  <c r="DI189" i="1" s="1"/>
  <c r="DI228" i="1" a="1"/>
  <c r="DI228" i="1" s="1"/>
  <c r="DI234" i="1" a="1"/>
  <c r="DI234" i="1" s="1"/>
  <c r="DI250" i="1" a="1"/>
  <c r="DI250" i="1" s="1"/>
  <c r="DI256" i="1" a="1"/>
  <c r="DI256" i="1" s="1"/>
  <c r="DI258" i="1" a="1"/>
  <c r="DI258" i="1" s="1"/>
  <c r="DI261" i="1" a="1"/>
  <c r="DI261" i="1" s="1"/>
  <c r="DI279" i="1" a="1"/>
  <c r="DI279" i="1" s="1"/>
  <c r="DI182" i="1" a="1"/>
  <c r="DI182" i="1" s="1"/>
  <c r="DI186" i="1" a="1"/>
  <c r="DI186" i="1" s="1"/>
  <c r="DI219" i="1" a="1"/>
  <c r="DI219" i="1" s="1"/>
  <c r="DI222" i="1" a="1"/>
  <c r="DI222" i="1" s="1"/>
  <c r="DI236" i="1" a="1"/>
  <c r="DI236" i="1" s="1"/>
  <c r="DI243" i="1" a="1"/>
  <c r="DI243" i="1" s="1"/>
  <c r="DI251" i="1" a="1"/>
  <c r="DI251" i="1" s="1"/>
  <c r="DI268" i="1" a="1"/>
  <c r="DI268" i="1" s="1"/>
  <c r="DI271" i="1" a="1"/>
  <c r="DI271" i="1" s="1"/>
  <c r="DI224" i="1" a="1"/>
  <c r="DI224" i="1" s="1"/>
  <c r="DI229" i="1" a="1"/>
  <c r="DI229" i="1" s="1"/>
  <c r="DI252" i="1" a="1"/>
  <c r="DI252" i="1" s="1"/>
  <c r="DI262" i="1" a="1"/>
  <c r="DI262" i="1" s="1"/>
  <c r="DI265" i="1" a="1"/>
  <c r="DI265" i="1" s="1"/>
  <c r="DI276" i="1" a="1"/>
  <c r="DI276" i="1" s="1"/>
  <c r="DI220" i="1" a="1"/>
  <c r="DI220" i="1" s="1"/>
  <c r="DI223" i="1" a="1"/>
  <c r="DI223" i="1" s="1"/>
  <c r="DI230" i="1" a="1"/>
  <c r="DI230" i="1" s="1"/>
  <c r="DI235" i="1" a="1"/>
  <c r="DI235" i="1" s="1"/>
  <c r="DI242" i="1" a="1"/>
  <c r="DI242" i="1" s="1"/>
  <c r="DI244" i="1" a="1"/>
  <c r="DI244" i="1" s="1"/>
  <c r="DI253" i="1" a="1"/>
  <c r="DI253" i="1" s="1"/>
  <c r="DI269" i="1" a="1"/>
  <c r="DI269" i="1" s="1"/>
  <c r="DI274" i="1" a="1"/>
  <c r="DI274" i="1" s="1"/>
  <c r="DI278" i="1" a="1"/>
  <c r="DI278" i="1" s="1"/>
  <c r="DI281" i="1" a="1"/>
  <c r="DI281" i="1" s="1"/>
  <c r="DI216" i="1" a="1"/>
  <c r="DI216" i="1" s="1"/>
  <c r="DI225" i="1" a="1"/>
  <c r="DI225" i="1" s="1"/>
  <c r="DI231" i="1" a="1"/>
  <c r="DI231" i="1" s="1"/>
  <c r="DI245" i="1" a="1"/>
  <c r="DI245" i="1" s="1"/>
  <c r="DI255" i="1" a="1"/>
  <c r="DI255" i="1" s="1"/>
  <c r="DI257" i="1" a="1"/>
  <c r="DI257" i="1" s="1"/>
  <c r="DI259" i="1" a="1"/>
  <c r="DI259" i="1" s="1"/>
  <c r="DI272" i="1" a="1"/>
  <c r="DI272" i="1" s="1"/>
  <c r="DI221" i="1" a="1"/>
  <c r="DI221" i="1" s="1"/>
  <c r="DI233" i="1" a="1"/>
  <c r="DI233" i="1" s="1"/>
  <c r="DI240" i="1" a="1"/>
  <c r="DI240" i="1" s="1"/>
  <c r="DI247" i="1" a="1"/>
  <c r="DI247" i="1" s="1"/>
  <c r="DI277" i="1" a="1"/>
  <c r="DI277" i="1" s="1"/>
  <c r="DI283" i="1" a="1"/>
  <c r="DI283" i="1" s="1"/>
  <c r="DI289" i="1" a="1"/>
  <c r="DI289" i="1" s="1"/>
  <c r="DI297" i="1" a="1"/>
  <c r="DI297" i="1" s="1"/>
  <c r="DI305" i="1" a="1"/>
  <c r="DI305" i="1" s="1"/>
  <c r="DI306" i="1" a="1"/>
  <c r="DI306" i="1" s="1"/>
  <c r="DI239" i="1" a="1"/>
  <c r="DI239" i="1" s="1"/>
  <c r="DI266" i="1" a="1"/>
  <c r="DI266" i="1" s="1"/>
  <c r="DI298" i="1" a="1"/>
  <c r="DI298" i="1" s="1"/>
  <c r="DI307" i="1" a="1"/>
  <c r="DI307" i="1" s="1"/>
  <c r="DI226" i="1" a="1"/>
  <c r="DI226" i="1" s="1"/>
  <c r="DI263" i="1" a="1"/>
  <c r="DI263" i="1" s="1"/>
  <c r="DI270" i="1" a="1"/>
  <c r="DI270" i="1" s="1"/>
  <c r="DI288" i="1" a="1"/>
  <c r="DI288" i="1" s="1"/>
  <c r="DI299" i="1" a="1"/>
  <c r="DI299" i="1" s="1"/>
  <c r="DI308" i="1" a="1"/>
  <c r="DI308" i="1" s="1"/>
  <c r="DI246" i="1" a="1"/>
  <c r="DI246" i="1" s="1"/>
  <c r="DI260" i="1" a="1"/>
  <c r="DI260" i="1" s="1"/>
  <c r="DI280" i="1" a="1"/>
  <c r="DI280" i="1" s="1"/>
  <c r="DI286" i="1" a="1"/>
  <c r="DI286" i="1" s="1"/>
  <c r="DI300" i="1" a="1"/>
  <c r="DI300" i="1" s="1"/>
  <c r="DI309" i="1" a="1"/>
  <c r="DI309" i="1" s="1"/>
  <c r="DI310" i="1" a="1"/>
  <c r="DI310" i="1" s="1"/>
  <c r="DI284" i="1" a="1"/>
  <c r="DI284" i="1" s="1"/>
  <c r="DI301" i="1" a="1"/>
  <c r="DI301" i="1" s="1"/>
  <c r="DI311" i="1" a="1"/>
  <c r="DI311" i="1" s="1"/>
  <c r="DI290" i="1" a="1"/>
  <c r="DI290" i="1" s="1"/>
  <c r="DI302" i="1" a="1"/>
  <c r="DI302" i="1" s="1"/>
  <c r="DI217" i="1" a="1"/>
  <c r="DI217" i="1" s="1"/>
  <c r="DI238" i="1" a="1"/>
  <c r="DI238" i="1" s="1"/>
  <c r="DI287" i="1" a="1"/>
  <c r="DI287" i="1" s="1"/>
  <c r="DI291" i="1" a="1"/>
  <c r="DI291" i="1" s="1"/>
  <c r="DI292" i="1" a="1"/>
  <c r="DI292" i="1" s="1"/>
  <c r="DI294" i="1" a="1"/>
  <c r="DI294" i="1" s="1"/>
  <c r="DI303" i="1" a="1"/>
  <c r="DI303" i="1" s="1"/>
  <c r="DI241" i="1" a="1"/>
  <c r="DI241" i="1" s="1"/>
  <c r="DI318" i="1" a="1"/>
  <c r="DI318" i="1" s="1"/>
  <c r="DI319" i="1" a="1"/>
  <c r="DI319" i="1" s="1"/>
  <c r="DI329" i="1" a="1"/>
  <c r="DI329" i="1" s="1"/>
  <c r="DI330" i="1" a="1"/>
  <c r="DI330" i="1" s="1"/>
  <c r="DI338" i="1" a="1"/>
  <c r="DI338" i="1" s="1"/>
  <c r="DI339" i="1" a="1"/>
  <c r="DI339" i="1" s="1"/>
  <c r="DI358" i="1" a="1"/>
  <c r="DI358" i="1" s="1"/>
  <c r="DI365" i="1" a="1"/>
  <c r="DI365" i="1" s="1"/>
  <c r="DI366" i="1" a="1"/>
  <c r="DI366" i="1" s="1"/>
  <c r="DI380" i="1" a="1"/>
  <c r="DI380" i="1" s="1"/>
  <c r="DI387" i="1" a="1"/>
  <c r="DI387" i="1" s="1"/>
  <c r="DI320" i="1" a="1"/>
  <c r="DI320" i="1" s="1"/>
  <c r="DI321" i="1" a="1"/>
  <c r="DI321" i="1" s="1"/>
  <c r="DI322" i="1" a="1"/>
  <c r="DI322" i="1" s="1"/>
  <c r="DI348" i="1" a="1"/>
  <c r="DI348" i="1" s="1"/>
  <c r="DI349" i="1" a="1"/>
  <c r="DI349" i="1" s="1"/>
  <c r="DI357" i="1" a="1"/>
  <c r="DI357" i="1" s="1"/>
  <c r="DI367" i="1" a="1"/>
  <c r="DI367" i="1" s="1"/>
  <c r="DI295" i="1" a="1"/>
  <c r="DI295" i="1" s="1"/>
  <c r="DI313" i="1" a="1"/>
  <c r="DI313" i="1" s="1"/>
  <c r="DI331" i="1" a="1"/>
  <c r="DI331" i="1" s="1"/>
  <c r="DI332" i="1" a="1"/>
  <c r="DI332" i="1" s="1"/>
  <c r="DI340" i="1" a="1"/>
  <c r="DI340" i="1" s="1"/>
  <c r="DI341" i="1" a="1"/>
  <c r="DI341" i="1" s="1"/>
  <c r="DI350" i="1" a="1"/>
  <c r="DI350" i="1" s="1"/>
  <c r="DI359" i="1" a="1"/>
  <c r="DI359" i="1" s="1"/>
  <c r="DI360" i="1" a="1"/>
  <c r="DI360" i="1" s="1"/>
  <c r="DI368" i="1" a="1"/>
  <c r="DI368" i="1" s="1"/>
  <c r="DI378" i="1" a="1"/>
  <c r="DI378" i="1" s="1"/>
  <c r="DI381" i="1" a="1"/>
  <c r="DI381" i="1" s="1"/>
  <c r="DI285" i="1" a="1"/>
  <c r="DI285" i="1" s="1"/>
  <c r="DI323" i="1" a="1"/>
  <c r="DI323" i="1" s="1"/>
  <c r="DI324" i="1" a="1"/>
  <c r="DI324" i="1" s="1"/>
  <c r="DI342" i="1" a="1"/>
  <c r="DI342" i="1" s="1"/>
  <c r="DI343" i="1" a="1"/>
  <c r="DI343" i="1" s="1"/>
  <c r="DI351" i="1" a="1"/>
  <c r="DI351" i="1" s="1"/>
  <c r="DI369" i="1" a="1"/>
  <c r="DI369" i="1" s="1"/>
  <c r="DI382" i="1" a="1"/>
  <c r="DI382" i="1" s="1"/>
  <c r="DI296" i="1" a="1"/>
  <c r="DI296" i="1" s="1"/>
  <c r="DI326" i="1" a="1"/>
  <c r="DI326" i="1" s="1"/>
  <c r="DI333" i="1" a="1"/>
  <c r="DI333" i="1" s="1"/>
  <c r="DI334" i="1" a="1"/>
  <c r="DI334" i="1" s="1"/>
  <c r="DI352" i="1" a="1"/>
  <c r="DI352" i="1" s="1"/>
  <c r="DI361" i="1" a="1"/>
  <c r="DI361" i="1" s="1"/>
  <c r="DI362" i="1" a="1"/>
  <c r="DI362" i="1" s="1"/>
  <c r="DI370" i="1" a="1"/>
  <c r="DI370" i="1" s="1"/>
  <c r="DI371" i="1" a="1"/>
  <c r="DI371" i="1" s="1"/>
  <c r="DI232" i="1" a="1"/>
  <c r="DI232" i="1" s="1"/>
  <c r="DI304" i="1" a="1"/>
  <c r="DI304" i="1" s="1"/>
  <c r="DI325" i="1" a="1"/>
  <c r="DI325" i="1" s="1"/>
  <c r="DI335" i="1" a="1"/>
  <c r="DI335" i="1" s="1"/>
  <c r="DI344" i="1" a="1"/>
  <c r="DI344" i="1" s="1"/>
  <c r="DI345" i="1" a="1"/>
  <c r="DI345" i="1" s="1"/>
  <c r="DI353" i="1" a="1"/>
  <c r="DI353" i="1" s="1"/>
  <c r="DI354" i="1" a="1"/>
  <c r="DI354" i="1" s="1"/>
  <c r="DI376" i="1" a="1"/>
  <c r="DI376" i="1" s="1"/>
  <c r="DI379" i="1" a="1"/>
  <c r="DI379" i="1" s="1"/>
  <c r="DI383" i="1" a="1"/>
  <c r="DI383" i="1" s="1"/>
  <c r="DI312" i="1" a="1"/>
  <c r="DI312" i="1" s="1"/>
  <c r="DI314" i="1" a="1"/>
  <c r="DI314" i="1" s="1"/>
  <c r="DI316" i="1" a="1"/>
  <c r="DI316" i="1" s="1"/>
  <c r="DI317" i="1" a="1"/>
  <c r="DI317" i="1" s="1"/>
  <c r="DI337" i="1" a="1"/>
  <c r="DI337" i="1" s="1"/>
  <c r="DI346" i="1" a="1"/>
  <c r="DI346" i="1" s="1"/>
  <c r="DI347" i="1" a="1"/>
  <c r="DI347" i="1" s="1"/>
  <c r="DI355" i="1" a="1"/>
  <c r="DI355" i="1" s="1"/>
  <c r="DI356" i="1" a="1"/>
  <c r="DI356" i="1" s="1"/>
  <c r="DI374" i="1" a="1"/>
  <c r="DI374" i="1" s="1"/>
  <c r="DI375" i="1" a="1"/>
  <c r="DI375" i="1" s="1"/>
  <c r="DI377" i="1" a="1"/>
  <c r="DI377" i="1" s="1"/>
  <c r="DI386" i="1" a="1"/>
  <c r="DI386" i="1" s="1"/>
  <c r="DI315" i="1" a="1"/>
  <c r="DI315" i="1" s="1"/>
  <c r="DI372" i="1" a="1"/>
  <c r="DI372" i="1" s="1"/>
  <c r="DI391" i="1" a="1"/>
  <c r="DI391" i="1" s="1"/>
  <c r="DI401" i="1" a="1"/>
  <c r="DI401" i="1" s="1"/>
  <c r="DI407" i="1" a="1"/>
  <c r="DI407" i="1" s="1"/>
  <c r="DI412" i="1" a="1"/>
  <c r="DI412" i="1" s="1"/>
  <c r="DI415" i="1" a="1"/>
  <c r="DI415" i="1" s="1"/>
  <c r="DI425" i="1" a="1"/>
  <c r="DI425" i="1" s="1"/>
  <c r="DI431" i="1" a="1"/>
  <c r="DI431" i="1" s="1"/>
  <c r="DI443" i="1" a="1"/>
  <c r="DI443" i="1" s="1"/>
  <c r="DI450" i="1" a="1"/>
  <c r="DI450" i="1" s="1"/>
  <c r="DI451" i="1" a="1"/>
  <c r="DI451" i="1" s="1"/>
  <c r="DI327" i="1" a="1"/>
  <c r="DI327" i="1" s="1"/>
  <c r="DI402" i="1" a="1"/>
  <c r="DI402" i="1" s="1"/>
  <c r="DI408" i="1" a="1"/>
  <c r="DI408" i="1" s="1"/>
  <c r="DI409" i="1" a="1"/>
  <c r="DI409" i="1" s="1"/>
  <c r="DI410" i="1" a="1"/>
  <c r="DI410" i="1" s="1"/>
  <c r="DI432" i="1" a="1"/>
  <c r="DI432" i="1" s="1"/>
  <c r="DI437" i="1" a="1"/>
  <c r="DI437" i="1" s="1"/>
  <c r="DI438" i="1" a="1"/>
  <c r="DI438" i="1" s="1"/>
  <c r="DI373" i="1" a="1"/>
  <c r="DI373" i="1" s="1"/>
  <c r="DI396" i="1" a="1"/>
  <c r="DI396" i="1" s="1"/>
  <c r="DI420" i="1" a="1"/>
  <c r="DI420" i="1" s="1"/>
  <c r="DI421" i="1" a="1"/>
  <c r="DI421" i="1" s="1"/>
  <c r="DI426" i="1" a="1"/>
  <c r="DI426" i="1" s="1"/>
  <c r="DI444" i="1" a="1"/>
  <c r="DI444" i="1" s="1"/>
  <c r="DI452" i="1" a="1"/>
  <c r="DI452" i="1" s="1"/>
  <c r="DI453" i="1" a="1"/>
  <c r="DI453" i="1" s="1"/>
  <c r="DI328" i="1" a="1"/>
  <c r="DI328" i="1" s="1"/>
  <c r="DI384" i="1" a="1"/>
  <c r="DI384" i="1" s="1"/>
  <c r="DI388" i="1" a="1"/>
  <c r="DI388" i="1" s="1"/>
  <c r="DI392" i="1" a="1"/>
  <c r="DI392" i="1" s="1"/>
  <c r="DI393" i="1" a="1"/>
  <c r="DI393" i="1" s="1"/>
  <c r="DI397" i="1" a="1"/>
  <c r="DI397" i="1" s="1"/>
  <c r="DI403" i="1" a="1"/>
  <c r="DI403" i="1" s="1"/>
  <c r="DI413" i="1" a="1"/>
  <c r="DI413" i="1" s="1"/>
  <c r="DI416" i="1" a="1"/>
  <c r="DI416" i="1" s="1"/>
  <c r="DI427" i="1" a="1"/>
  <c r="DI427" i="1" s="1"/>
  <c r="DI433" i="1" a="1"/>
  <c r="DI433" i="1" s="1"/>
  <c r="DI439" i="1" a="1"/>
  <c r="DI439" i="1" s="1"/>
  <c r="DI445" i="1" a="1"/>
  <c r="DI445" i="1" s="1"/>
  <c r="DI336" i="1" a="1"/>
  <c r="DI336" i="1" s="1"/>
  <c r="DI389" i="1" a="1"/>
  <c r="DI389" i="1" s="1"/>
  <c r="DI398" i="1" a="1"/>
  <c r="DI398" i="1" s="1"/>
  <c r="DI428" i="1" a="1"/>
  <c r="DI428" i="1" s="1"/>
  <c r="DI434" i="1" a="1"/>
  <c r="DI434" i="1" s="1"/>
  <c r="DI440" i="1" a="1"/>
  <c r="DI440" i="1" s="1"/>
  <c r="DI454" i="1" a="1"/>
  <c r="DI454" i="1" s="1"/>
  <c r="DI455" i="1" a="1"/>
  <c r="DI455" i="1" s="1"/>
  <c r="DI293" i="1" a="1"/>
  <c r="DI293" i="1" s="1"/>
  <c r="DI363" i="1" a="1"/>
  <c r="DI363" i="1" s="1"/>
  <c r="DI385" i="1" a="1"/>
  <c r="DI385" i="1" s="1"/>
  <c r="DI404" i="1" a="1"/>
  <c r="DI404" i="1" s="1"/>
  <c r="DI411" i="1" a="1"/>
  <c r="DI411" i="1" s="1"/>
  <c r="DI422" i="1" a="1"/>
  <c r="DI422" i="1" s="1"/>
  <c r="DI423" i="1" a="1"/>
  <c r="DI423" i="1" s="1"/>
  <c r="DI446" i="1" a="1"/>
  <c r="DI446" i="1" s="1"/>
  <c r="DI447" i="1" a="1"/>
  <c r="DI447" i="1" s="1"/>
  <c r="DI394" i="1" a="1"/>
  <c r="DI394" i="1" s="1"/>
  <c r="DI399" i="1" a="1"/>
  <c r="DI399" i="1" s="1"/>
  <c r="DI405" i="1" a="1"/>
  <c r="DI405" i="1" s="1"/>
  <c r="DI414" i="1" a="1"/>
  <c r="DI414" i="1" s="1"/>
  <c r="DI417" i="1" a="1"/>
  <c r="DI417" i="1" s="1"/>
  <c r="DI429" i="1" a="1"/>
  <c r="DI429" i="1" s="1"/>
  <c r="DI435" i="1" a="1"/>
  <c r="DI435" i="1" s="1"/>
  <c r="DI436" i="1" a="1"/>
  <c r="DI436" i="1" s="1"/>
  <c r="DI441" i="1" a="1"/>
  <c r="DI441" i="1" s="1"/>
  <c r="DI448" i="1" a="1"/>
  <c r="DI448" i="1" s="1"/>
  <c r="DI467" i="1" a="1"/>
  <c r="DI467" i="1" s="1"/>
  <c r="DI468" i="1" a="1"/>
  <c r="DI468" i="1" s="1"/>
  <c r="DI476" i="1" a="1"/>
  <c r="DI476" i="1" s="1"/>
  <c r="DI493" i="1" a="1"/>
  <c r="DI493" i="1" s="1"/>
  <c r="DI513" i="1" a="1"/>
  <c r="DI513" i="1" s="1"/>
  <c r="DI519" i="1" a="1"/>
  <c r="DI519" i="1" s="1"/>
  <c r="DI522" i="1" a="1"/>
  <c r="DI522" i="1" s="1"/>
  <c r="DI400" i="1" a="1"/>
  <c r="DI400" i="1" s="1"/>
  <c r="DI418" i="1" a="1"/>
  <c r="DI418" i="1" s="1"/>
  <c r="DI458" i="1" a="1"/>
  <c r="DI458" i="1" s="1"/>
  <c r="DI459" i="1" a="1"/>
  <c r="DI459" i="1" s="1"/>
  <c r="DI477" i="1" a="1"/>
  <c r="DI477" i="1" s="1"/>
  <c r="DI486" i="1" a="1"/>
  <c r="DI486" i="1" s="1"/>
  <c r="DI487" i="1" a="1"/>
  <c r="DI487" i="1" s="1"/>
  <c r="DI494" i="1" a="1"/>
  <c r="DI494" i="1" s="1"/>
  <c r="DI495" i="1" a="1"/>
  <c r="DI495" i="1" s="1"/>
  <c r="DI506" i="1" a="1"/>
  <c r="DI506" i="1" s="1"/>
  <c r="DI508" i="1" a="1"/>
  <c r="DI508" i="1" s="1"/>
  <c r="DI516" i="1" a="1"/>
  <c r="DI516" i="1" s="1"/>
  <c r="DI460" i="1" a="1"/>
  <c r="DI460" i="1" s="1"/>
  <c r="DI469" i="1" a="1"/>
  <c r="DI469" i="1" s="1"/>
  <c r="DI470" i="1" a="1"/>
  <c r="DI470" i="1" s="1"/>
  <c r="DI478" i="1" a="1"/>
  <c r="DI478" i="1" s="1"/>
  <c r="DI479" i="1" a="1"/>
  <c r="DI479" i="1" s="1"/>
  <c r="DI496" i="1" a="1"/>
  <c r="DI496" i="1" s="1"/>
  <c r="DI497" i="1" a="1"/>
  <c r="DI497" i="1" s="1"/>
  <c r="DI504" i="1" a="1"/>
  <c r="DI504" i="1" s="1"/>
  <c r="DI511" i="1" a="1"/>
  <c r="DI511" i="1" s="1"/>
  <c r="DI390" i="1" a="1"/>
  <c r="DI390" i="1" s="1"/>
  <c r="DI419" i="1" a="1"/>
  <c r="DI419" i="1" s="1"/>
  <c r="DI430" i="1" a="1"/>
  <c r="DI430" i="1" s="1"/>
  <c r="DI461" i="1" a="1"/>
  <c r="DI461" i="1" s="1"/>
  <c r="DI480" i="1" a="1"/>
  <c r="DI480" i="1" s="1"/>
  <c r="DI488" i="1" a="1"/>
  <c r="DI488" i="1" s="1"/>
  <c r="DI489" i="1" a="1"/>
  <c r="DI489" i="1" s="1"/>
  <c r="DI498" i="1" a="1"/>
  <c r="DI498" i="1" s="1"/>
  <c r="DI499" i="1" a="1"/>
  <c r="DI499" i="1" s="1"/>
  <c r="DI500" i="1" a="1"/>
  <c r="DI500" i="1" s="1"/>
  <c r="DI502" i="1" a="1"/>
  <c r="DI502" i="1" s="1"/>
  <c r="DI514" i="1" a="1"/>
  <c r="DI514" i="1" s="1"/>
  <c r="DI517" i="1" a="1"/>
  <c r="DI517" i="1" s="1"/>
  <c r="DI520" i="1" a="1"/>
  <c r="DI520" i="1" s="1"/>
  <c r="DI449" i="1" a="1"/>
  <c r="DI449" i="1" s="1"/>
  <c r="DI462" i="1" a="1"/>
  <c r="DI462" i="1" s="1"/>
  <c r="DI463" i="1" a="1"/>
  <c r="DI463" i="1" s="1"/>
  <c r="DI471" i="1" a="1"/>
  <c r="DI471" i="1" s="1"/>
  <c r="DI472" i="1" a="1"/>
  <c r="DI472" i="1" s="1"/>
  <c r="DI481" i="1" a="1"/>
  <c r="DI481" i="1" s="1"/>
  <c r="DI509" i="1" a="1"/>
  <c r="DI509" i="1" s="1"/>
  <c r="DI442" i="1" a="1"/>
  <c r="DI442" i="1" s="1"/>
  <c r="DI464" i="1" a="1"/>
  <c r="DI464" i="1" s="1"/>
  <c r="DI482" i="1" a="1"/>
  <c r="DI482" i="1" s="1"/>
  <c r="DI483" i="1" a="1"/>
  <c r="DI483" i="1" s="1"/>
  <c r="DI490" i="1" a="1"/>
  <c r="DI490" i="1" s="1"/>
  <c r="DI505" i="1" a="1"/>
  <c r="DI505" i="1" s="1"/>
  <c r="DI507" i="1" a="1"/>
  <c r="DI507" i="1" s="1"/>
  <c r="DI512" i="1" a="1"/>
  <c r="DI512" i="1" s="1"/>
  <c r="DI521" i="1" a="1"/>
  <c r="DI521" i="1" s="1"/>
  <c r="DI456" i="1" a="1"/>
  <c r="DI456" i="1" s="1"/>
  <c r="DI457" i="1" a="1"/>
  <c r="DI457" i="1" s="1"/>
  <c r="DI466" i="1" a="1"/>
  <c r="DI466" i="1" s="1"/>
  <c r="DI475" i="1" a="1"/>
  <c r="DI475" i="1" s="1"/>
  <c r="DI484" i="1" a="1"/>
  <c r="DI484" i="1" s="1"/>
  <c r="DI485" i="1" a="1"/>
  <c r="DI485" i="1" s="1"/>
  <c r="DI492" i="1" a="1"/>
  <c r="DI492" i="1" s="1"/>
  <c r="DI510" i="1" a="1"/>
  <c r="DI510" i="1" s="1"/>
  <c r="DI491" i="1" a="1"/>
  <c r="DI491" i="1" s="1"/>
  <c r="DI535" i="1" a="1"/>
  <c r="DI535" i="1" s="1"/>
  <c r="DI548" i="1" a="1"/>
  <c r="DI548" i="1" s="1"/>
  <c r="DI555" i="1" a="1"/>
  <c r="DI555" i="1" s="1"/>
  <c r="DI564" i="1" a="1"/>
  <c r="DI564" i="1" s="1"/>
  <c r="DI574" i="1" a="1"/>
  <c r="DI574" i="1" s="1"/>
  <c r="DI576" i="1" a="1"/>
  <c r="DI576" i="1" s="1"/>
  <c r="DI578" i="1" a="1"/>
  <c r="DI578" i="1" s="1"/>
  <c r="DI580" i="1" a="1"/>
  <c r="DI580" i="1" s="1"/>
  <c r="DI582" i="1" a="1"/>
  <c r="DI582" i="1" s="1"/>
  <c r="DI364" i="1" a="1"/>
  <c r="DI364" i="1" s="1"/>
  <c r="DI465" i="1" a="1"/>
  <c r="DI465" i="1" s="1"/>
  <c r="DI525" i="1" a="1"/>
  <c r="DI525" i="1" s="1"/>
  <c r="DI530" i="1" a="1"/>
  <c r="DI530" i="1" s="1"/>
  <c r="DI543" i="1" a="1"/>
  <c r="DI543" i="1" s="1"/>
  <c r="DI557" i="1" a="1"/>
  <c r="DI557" i="1" s="1"/>
  <c r="DI562" i="1" a="1"/>
  <c r="DI562" i="1" s="1"/>
  <c r="DI569" i="1" a="1"/>
  <c r="DI569" i="1" s="1"/>
  <c r="DI473" i="1" a="1"/>
  <c r="DI473" i="1" s="1"/>
  <c r="DI503" i="1" a="1"/>
  <c r="DI503" i="1" s="1"/>
  <c r="DI532" i="1" a="1"/>
  <c r="DI532" i="1" s="1"/>
  <c r="DI537" i="1" a="1"/>
  <c r="DI537" i="1" s="1"/>
  <c r="DI541" i="1" a="1"/>
  <c r="DI541" i="1" s="1"/>
  <c r="DI545" i="1" a="1"/>
  <c r="DI545" i="1" s="1"/>
  <c r="DI550" i="1" a="1"/>
  <c r="DI550" i="1" s="1"/>
  <c r="DI567" i="1" a="1"/>
  <c r="DI567" i="1" s="1"/>
  <c r="DI572" i="1" a="1"/>
  <c r="DI572" i="1" s="1"/>
  <c r="DI527" i="1" a="1"/>
  <c r="DI527" i="1" s="1"/>
  <c r="DI534" i="1" a="1"/>
  <c r="DI534" i="1" s="1"/>
  <c r="DI539" i="1" a="1"/>
  <c r="DI539" i="1" s="1"/>
  <c r="DI552" i="1" a="1"/>
  <c r="DI552" i="1" s="1"/>
  <c r="DI559" i="1" a="1"/>
  <c r="DI559" i="1" s="1"/>
  <c r="DI565" i="1" a="1"/>
  <c r="DI565" i="1" s="1"/>
  <c r="DI395" i="1" a="1"/>
  <c r="DI395" i="1" s="1"/>
  <c r="DI424" i="1" a="1"/>
  <c r="DI424" i="1" s="1"/>
  <c r="DI474" i="1" a="1"/>
  <c r="DI474" i="1" s="1"/>
  <c r="DI523" i="1" a="1"/>
  <c r="DI523" i="1" s="1"/>
  <c r="DI529" i="1" a="1"/>
  <c r="DI529" i="1" s="1"/>
  <c r="DI536" i="1" a="1"/>
  <c r="DI536" i="1" s="1"/>
  <c r="DI547" i="1" a="1"/>
  <c r="DI547" i="1" s="1"/>
  <c r="DI561" i="1" a="1"/>
  <c r="DI561" i="1" s="1"/>
  <c r="DI570" i="1" a="1"/>
  <c r="DI570" i="1" s="1"/>
  <c r="DI575" i="1" a="1"/>
  <c r="DI575" i="1" s="1"/>
  <c r="DI577" i="1" a="1"/>
  <c r="DI577" i="1" s="1"/>
  <c r="DI581" i="1" a="1"/>
  <c r="DI581" i="1" s="1"/>
  <c r="DI501" i="1" a="1"/>
  <c r="DI501" i="1" s="1"/>
  <c r="DI531" i="1" a="1"/>
  <c r="DI531" i="1" s="1"/>
  <c r="DI542" i="1" a="1"/>
  <c r="DI542" i="1" s="1"/>
  <c r="DI549" i="1" a="1"/>
  <c r="DI549" i="1" s="1"/>
  <c r="DI554" i="1" a="1"/>
  <c r="DI554" i="1" s="1"/>
  <c r="DI563" i="1" a="1"/>
  <c r="DI563" i="1" s="1"/>
  <c r="DI568" i="1" a="1"/>
  <c r="DI568" i="1" s="1"/>
  <c r="DI573" i="1" a="1"/>
  <c r="DI573" i="1" s="1"/>
  <c r="DI579" i="1" a="1"/>
  <c r="DI579" i="1" s="1"/>
  <c r="DI518" i="1" a="1"/>
  <c r="DI518" i="1" s="1"/>
  <c r="DI526" i="1" a="1"/>
  <c r="DI526" i="1" s="1"/>
  <c r="DI533" i="1" a="1"/>
  <c r="DI533" i="1" s="1"/>
  <c r="DI538" i="1" a="1"/>
  <c r="DI538" i="1" s="1"/>
  <c r="DI540" i="1" a="1"/>
  <c r="DI540" i="1" s="1"/>
  <c r="DI544" i="1" a="1"/>
  <c r="DI544" i="1" s="1"/>
  <c r="DI556" i="1" a="1"/>
  <c r="DI556" i="1" s="1"/>
  <c r="DI406" i="1" a="1"/>
  <c r="DI406" i="1" s="1"/>
  <c r="DI597" i="1" a="1"/>
  <c r="DI597" i="1" s="1"/>
  <c r="DI598" i="1" a="1"/>
  <c r="DI598" i="1" s="1"/>
  <c r="DI610" i="1" a="1"/>
  <c r="DI610" i="1" s="1"/>
  <c r="DI611" i="1" a="1"/>
  <c r="DI611" i="1" s="1"/>
  <c r="DI623" i="1" a="1"/>
  <c r="DI623" i="1" s="1"/>
  <c r="DI624" i="1" a="1"/>
  <c r="DI624" i="1" s="1"/>
  <c r="DI635" i="1" a="1"/>
  <c r="DI635" i="1" s="1"/>
  <c r="DI644" i="1" a="1"/>
  <c r="DI644" i="1" s="1"/>
  <c r="DI645" i="1" a="1"/>
  <c r="DI645" i="1" s="1"/>
  <c r="DI653" i="1" a="1"/>
  <c r="DI653" i="1" s="1"/>
  <c r="DI528" i="1" a="1"/>
  <c r="DI528" i="1" s="1"/>
  <c r="DI553" i="1" a="1"/>
  <c r="DI553" i="1" s="1"/>
  <c r="DI584" i="1" a="1"/>
  <c r="DI584" i="1" s="1"/>
  <c r="DI590" i="1" a="1"/>
  <c r="DI590" i="1" s="1"/>
  <c r="DI591" i="1" a="1"/>
  <c r="DI591" i="1" s="1"/>
  <c r="DI599" i="1" a="1"/>
  <c r="DI599" i="1" s="1"/>
  <c r="DI600" i="1" a="1"/>
  <c r="DI600" i="1" s="1"/>
  <c r="DI636" i="1" a="1"/>
  <c r="DI636" i="1" s="1"/>
  <c r="DI637" i="1" a="1"/>
  <c r="DI637" i="1" s="1"/>
  <c r="DI515" i="1" a="1"/>
  <c r="DI515" i="1" s="1"/>
  <c r="DI566" i="1" a="1"/>
  <c r="DI566" i="1" s="1"/>
  <c r="DI612" i="1" a="1"/>
  <c r="DI612" i="1" s="1"/>
  <c r="DI613" i="1" a="1"/>
  <c r="DI613" i="1" s="1"/>
  <c r="DI615" i="1" a="1"/>
  <c r="DI615" i="1" s="1"/>
  <c r="DI625" i="1" a="1"/>
  <c r="DI625" i="1" s="1"/>
  <c r="DI626" i="1" a="1"/>
  <c r="DI626" i="1" s="1"/>
  <c r="DI638" i="1" a="1"/>
  <c r="DI638" i="1" s="1"/>
  <c r="DI639" i="1" a="1"/>
  <c r="DI639" i="1" s="1"/>
  <c r="DI646" i="1" a="1"/>
  <c r="DI646" i="1" s="1"/>
  <c r="DI560" i="1" a="1"/>
  <c r="DI560" i="1" s="1"/>
  <c r="DI592" i="1" a="1"/>
  <c r="DI592" i="1" s="1"/>
  <c r="DI601" i="1" a="1"/>
  <c r="DI601" i="1" s="1"/>
  <c r="DI602" i="1" a="1"/>
  <c r="DI602" i="1" s="1"/>
  <c r="DI614" i="1" a="1"/>
  <c r="DI614" i="1" s="1"/>
  <c r="DI616" i="1" a="1"/>
  <c r="DI616" i="1" s="1"/>
  <c r="DI627" i="1" a="1"/>
  <c r="DI627" i="1" s="1"/>
  <c r="DI628" i="1" a="1"/>
  <c r="DI628" i="1" s="1"/>
  <c r="DI647" i="1" a="1"/>
  <c r="DI647" i="1" s="1"/>
  <c r="DI551" i="1" a="1"/>
  <c r="DI551" i="1" s="1"/>
  <c r="DI585" i="1" a="1"/>
  <c r="DI585" i="1" s="1"/>
  <c r="DI593" i="1" a="1"/>
  <c r="DI593" i="1" s="1"/>
  <c r="DI603" i="1" a="1"/>
  <c r="DI603" i="1" s="1"/>
  <c r="DI604" i="1" a="1"/>
  <c r="DI604" i="1" s="1"/>
  <c r="DI617" i="1" a="1"/>
  <c r="DI617" i="1" s="1"/>
  <c r="DI618" i="1" a="1"/>
  <c r="DI618" i="1" s="1"/>
  <c r="DI629" i="1" a="1"/>
  <c r="DI629" i="1" s="1"/>
  <c r="DI630" i="1" a="1"/>
  <c r="DI630" i="1" s="1"/>
  <c r="DI631" i="1" a="1"/>
  <c r="DI631" i="1" s="1"/>
  <c r="DI640" i="1" a="1"/>
  <c r="DI640" i="1" s="1"/>
  <c r="DI648" i="1" a="1"/>
  <c r="DI648" i="1" s="1"/>
  <c r="DI586" i="1" a="1"/>
  <c r="DI586" i="1" s="1"/>
  <c r="DI587" i="1" a="1"/>
  <c r="DI587" i="1" s="1"/>
  <c r="DI594" i="1" a="1"/>
  <c r="DI594" i="1" s="1"/>
  <c r="DI605" i="1" a="1"/>
  <c r="DI605" i="1" s="1"/>
  <c r="DI606" i="1" a="1"/>
  <c r="DI606" i="1" s="1"/>
  <c r="DI619" i="1" a="1"/>
  <c r="DI619" i="1" s="1"/>
  <c r="DI620" i="1" a="1"/>
  <c r="DI620" i="1" s="1"/>
  <c r="DI632" i="1" a="1"/>
  <c r="DI632" i="1" s="1"/>
  <c r="DI633" i="1" a="1"/>
  <c r="DI633" i="1" s="1"/>
  <c r="DI641" i="1" a="1"/>
  <c r="DI641" i="1" s="1"/>
  <c r="DI649" i="1" a="1"/>
  <c r="DI649" i="1" s="1"/>
  <c r="DI524" i="1" a="1"/>
  <c r="DI524" i="1" s="1"/>
  <c r="DI546" i="1" a="1"/>
  <c r="DI546" i="1" s="1"/>
  <c r="DI608" i="1" a="1"/>
  <c r="DI608" i="1" s="1"/>
  <c r="DI609" i="1" a="1"/>
  <c r="DI609" i="1" s="1"/>
  <c r="DI622" i="1" a="1"/>
  <c r="DI622" i="1" s="1"/>
  <c r="DI642" i="1" a="1"/>
  <c r="DI642" i="1" s="1"/>
  <c r="DI643" i="1" a="1"/>
  <c r="DI643" i="1" s="1"/>
  <c r="DI651" i="1" a="1"/>
  <c r="DI651" i="1" s="1"/>
  <c r="DI652" i="1" a="1"/>
  <c r="DI652" i="1" s="1"/>
  <c r="DI595" i="1" a="1"/>
  <c r="DI595" i="1" s="1"/>
  <c r="DI661" i="1" a="1"/>
  <c r="DI661" i="1" s="1"/>
  <c r="DI666" i="1" a="1"/>
  <c r="DI666" i="1" s="1"/>
  <c r="DI673" i="1" a="1"/>
  <c r="DI673" i="1" s="1"/>
  <c r="DI680" i="1" a="1"/>
  <c r="DI680" i="1" s="1"/>
  <c r="DI687" i="1" a="1"/>
  <c r="DI687" i="1" s="1"/>
  <c r="DI712" i="1" a="1"/>
  <c r="DI712" i="1" s="1"/>
  <c r="DI713" i="1" a="1"/>
  <c r="DI713" i="1" s="1"/>
  <c r="DI571" i="1" a="1"/>
  <c r="DI571" i="1" s="1"/>
  <c r="DI588" i="1" a="1"/>
  <c r="DI588" i="1" s="1"/>
  <c r="DI607" i="1" a="1"/>
  <c r="DI607" i="1" s="1"/>
  <c r="DI634" i="1" a="1"/>
  <c r="DI634" i="1" s="1"/>
  <c r="DI668" i="1" a="1"/>
  <c r="DI668" i="1" s="1"/>
  <c r="DI675" i="1" a="1"/>
  <c r="DI675" i="1" s="1"/>
  <c r="DI682" i="1" a="1"/>
  <c r="DI682" i="1" s="1"/>
  <c r="DI689" i="1" a="1"/>
  <c r="DI689" i="1" s="1"/>
  <c r="DI694" i="1" a="1"/>
  <c r="DI694" i="1" s="1"/>
  <c r="DI714" i="1" a="1"/>
  <c r="DI714" i="1" s="1"/>
  <c r="DI715" i="1" a="1"/>
  <c r="DI715" i="1" s="1"/>
  <c r="DI596" i="1" a="1"/>
  <c r="DI596" i="1" s="1"/>
  <c r="DI656" i="1" a="1"/>
  <c r="DI656" i="1" s="1"/>
  <c r="DI663" i="1" a="1"/>
  <c r="DI663" i="1" s="1"/>
  <c r="DI665" i="1" a="1"/>
  <c r="DI665" i="1" s="1"/>
  <c r="DI670" i="1" a="1"/>
  <c r="DI670" i="1" s="1"/>
  <c r="DI672" i="1" a="1"/>
  <c r="DI672" i="1" s="1"/>
  <c r="DI677" i="1" a="1"/>
  <c r="DI677" i="1" s="1"/>
  <c r="DI684" i="1" a="1"/>
  <c r="DI684" i="1" s="1"/>
  <c r="DI698" i="1" a="1"/>
  <c r="DI698" i="1" s="1"/>
  <c r="DI589" i="1" a="1"/>
  <c r="DI589" i="1" s="1"/>
  <c r="DI650" i="1" a="1"/>
  <c r="DI650" i="1" s="1"/>
  <c r="DI658" i="1" a="1"/>
  <c r="DI658" i="1" s="1"/>
  <c r="DI660" i="1" a="1"/>
  <c r="DI660" i="1" s="1"/>
  <c r="DI667" i="1" a="1"/>
  <c r="DI667" i="1" s="1"/>
  <c r="DI679" i="1" a="1"/>
  <c r="DI679" i="1" s="1"/>
  <c r="DI691" i="1" a="1"/>
  <c r="DI691" i="1" s="1"/>
  <c r="DI697" i="1" a="1"/>
  <c r="DI697" i="1" s="1"/>
  <c r="DI699" i="1" a="1"/>
  <c r="DI699" i="1" s="1"/>
  <c r="DI700" i="1" a="1"/>
  <c r="DI700" i="1" s="1"/>
  <c r="DI655" i="1" a="1"/>
  <c r="DI655" i="1" s="1"/>
  <c r="DI674" i="1" a="1"/>
  <c r="DI674" i="1" s="1"/>
  <c r="DI686" i="1" a="1"/>
  <c r="DI686" i="1" s="1"/>
  <c r="DI693" i="1" a="1"/>
  <c r="DI693" i="1" s="1"/>
  <c r="DI695" i="1" a="1"/>
  <c r="DI695" i="1" s="1"/>
  <c r="DI696" i="1" a="1"/>
  <c r="DI696" i="1" s="1"/>
  <c r="DI701" i="1" a="1"/>
  <c r="DI701" i="1" s="1"/>
  <c r="DI702" i="1" a="1"/>
  <c r="DI702" i="1" s="1"/>
  <c r="DI558" i="1" a="1"/>
  <c r="DI558" i="1" s="1"/>
  <c r="DI657" i="1" a="1"/>
  <c r="DI657" i="1" s="1"/>
  <c r="DI662" i="1" a="1"/>
  <c r="DI662" i="1" s="1"/>
  <c r="DI669" i="1" a="1"/>
  <c r="DI669" i="1" s="1"/>
  <c r="DI681" i="1" a="1"/>
  <c r="DI681" i="1" s="1"/>
  <c r="DI703" i="1" a="1"/>
  <c r="DI703" i="1" s="1"/>
  <c r="DI704" i="1" a="1"/>
  <c r="DI704" i="1" s="1"/>
  <c r="DI583" i="1" a="1"/>
  <c r="DI583" i="1" s="1"/>
  <c r="DI621" i="1" a="1"/>
  <c r="DI621" i="1" s="1"/>
  <c r="DI654" i="1" a="1"/>
  <c r="DI654" i="1" s="1"/>
  <c r="DI664" i="1" a="1"/>
  <c r="DI664" i="1" s="1"/>
  <c r="DI676" i="1" a="1"/>
  <c r="DI676" i="1" s="1"/>
  <c r="DI688" i="1" a="1"/>
  <c r="DI688" i="1" s="1"/>
  <c r="DI705" i="1" a="1"/>
  <c r="DI705" i="1" s="1"/>
  <c r="DI706" i="1" a="1"/>
  <c r="DI706" i="1" s="1"/>
  <c r="DI707" i="1" a="1"/>
  <c r="DI707" i="1" s="1"/>
  <c r="DI692" i="1" a="1"/>
  <c r="DI692" i="1" s="1"/>
  <c r="DI711" i="1" a="1"/>
  <c r="DI711" i="1" s="1"/>
  <c r="DI718" i="1" a="1"/>
  <c r="DI718" i="1" s="1"/>
  <c r="DI719" i="1" a="1"/>
  <c r="DI719" i="1" s="1"/>
  <c r="DI729" i="1" a="1"/>
  <c r="DI729" i="1" s="1"/>
  <c r="DI730" i="1" a="1"/>
  <c r="DI730" i="1" s="1"/>
  <c r="DI736" i="1" a="1"/>
  <c r="DI736" i="1" s="1"/>
  <c r="DI748" i="1" a="1"/>
  <c r="DI748" i="1" s="1"/>
  <c r="DI749" i="1" a="1"/>
  <c r="DI749" i="1" s="1"/>
  <c r="DI757" i="1" a="1"/>
  <c r="DI757" i="1" s="1"/>
  <c r="DI769" i="1" a="1"/>
  <c r="DI769" i="1" s="1"/>
  <c r="DI770" i="1" a="1"/>
  <c r="DI770" i="1" s="1"/>
  <c r="DI785" i="1" a="1"/>
  <c r="DI785" i="1" s="1"/>
  <c r="DI791" i="1" a="1"/>
  <c r="DI791" i="1" s="1"/>
  <c r="DI792" i="1" a="1"/>
  <c r="DI792" i="1" s="1"/>
  <c r="DI797" i="1" a="1"/>
  <c r="DI797" i="1" s="1"/>
  <c r="DI813" i="1" a="1"/>
  <c r="DI813" i="1" s="1"/>
  <c r="DI819" i="1" a="1"/>
  <c r="DI819" i="1" s="1"/>
  <c r="DI831" i="1" a="1"/>
  <c r="DI831" i="1" s="1"/>
  <c r="DI837" i="1" a="1"/>
  <c r="DI837" i="1" s="1"/>
  <c r="DI842" i="1" a="1"/>
  <c r="DI842" i="1" s="1"/>
  <c r="DI843" i="1" a="1"/>
  <c r="DI843" i="1" s="1"/>
  <c r="DI849" i="1" a="1"/>
  <c r="DI849" i="1" s="1"/>
  <c r="DI683" i="1" a="1"/>
  <c r="DI683" i="1" s="1"/>
  <c r="DI720" i="1" a="1"/>
  <c r="DI720" i="1" s="1"/>
  <c r="DI721" i="1" a="1"/>
  <c r="DI721" i="1" s="1"/>
  <c r="DI722" i="1" a="1"/>
  <c r="DI722" i="1" s="1"/>
  <c r="DI724" i="1" a="1"/>
  <c r="DI724" i="1" s="1"/>
  <c r="DI742" i="1" a="1"/>
  <c r="DI742" i="1" s="1"/>
  <c r="DI743" i="1" a="1"/>
  <c r="DI743" i="1" s="1"/>
  <c r="DI758" i="1" a="1"/>
  <c r="DI758" i="1" s="1"/>
  <c r="DI771" i="1" a="1"/>
  <c r="DI771" i="1" s="1"/>
  <c r="DI786" i="1" a="1"/>
  <c r="DI786" i="1" s="1"/>
  <c r="DI798" i="1" a="1"/>
  <c r="DI798" i="1" s="1"/>
  <c r="DI804" i="1" a="1"/>
  <c r="DI804" i="1" s="1"/>
  <c r="DI808" i="1" a="1"/>
  <c r="DI808" i="1" s="1"/>
  <c r="DI820" i="1" a="1"/>
  <c r="DI820" i="1" s="1"/>
  <c r="DI825" i="1" a="1"/>
  <c r="DI825" i="1" s="1"/>
  <c r="DI826" i="1" a="1"/>
  <c r="DI826" i="1" s="1"/>
  <c r="DI832" i="1" a="1"/>
  <c r="DI832" i="1" s="1"/>
  <c r="DI855" i="1" a="1"/>
  <c r="DI855" i="1" s="1"/>
  <c r="DI856" i="1" a="1"/>
  <c r="DI856" i="1" s="1"/>
  <c r="DI861" i="1" a="1"/>
  <c r="DI861" i="1" s="1"/>
  <c r="DI671" i="1" a="1"/>
  <c r="DI671" i="1" s="1"/>
  <c r="DI708" i="1" a="1"/>
  <c r="DI708" i="1" s="1"/>
  <c r="DI723" i="1" a="1"/>
  <c r="DI723" i="1" s="1"/>
  <c r="DI725" i="1" a="1"/>
  <c r="DI725" i="1" s="1"/>
  <c r="DI731" i="1" a="1"/>
  <c r="DI731" i="1" s="1"/>
  <c r="DI732" i="1" a="1"/>
  <c r="DI732" i="1" s="1"/>
  <c r="DI737" i="1" a="1"/>
  <c r="DI737" i="1" s="1"/>
  <c r="DI750" i="1" a="1"/>
  <c r="DI750" i="1" s="1"/>
  <c r="DI751" i="1" a="1"/>
  <c r="DI751" i="1" s="1"/>
  <c r="DI759" i="1" a="1"/>
  <c r="DI759" i="1" s="1"/>
  <c r="DI760" i="1" a="1"/>
  <c r="DI760" i="1" s="1"/>
  <c r="DI772" i="1" a="1"/>
  <c r="DI772" i="1" s="1"/>
  <c r="DI787" i="1" a="1"/>
  <c r="DI787" i="1" s="1"/>
  <c r="DI799" i="1" a="1"/>
  <c r="DI799" i="1" s="1"/>
  <c r="DI809" i="1" a="1"/>
  <c r="DI809" i="1" s="1"/>
  <c r="DI814" i="1" a="1"/>
  <c r="DI814" i="1" s="1"/>
  <c r="DI815" i="1" a="1"/>
  <c r="DI815" i="1" s="1"/>
  <c r="DI838" i="1" a="1"/>
  <c r="DI838" i="1" s="1"/>
  <c r="DI839" i="1" a="1"/>
  <c r="DI839" i="1" s="1"/>
  <c r="DI844" i="1" a="1"/>
  <c r="DI844" i="1" s="1"/>
  <c r="DI850" i="1" a="1"/>
  <c r="DI850" i="1" s="1"/>
  <c r="DI862" i="1" a="1"/>
  <c r="DI862" i="1" s="1"/>
  <c r="DI659" i="1" a="1"/>
  <c r="DI659" i="1" s="1"/>
  <c r="DI690" i="1" a="1"/>
  <c r="DI690" i="1" s="1"/>
  <c r="DI726" i="1" a="1"/>
  <c r="DI726" i="1" s="1"/>
  <c r="DI738" i="1" a="1"/>
  <c r="DI738" i="1" s="1"/>
  <c r="DI773" i="1" a="1"/>
  <c r="DI773" i="1" s="1"/>
  <c r="DI774" i="1" a="1"/>
  <c r="DI774" i="1" s="1"/>
  <c r="DI775" i="1" a="1"/>
  <c r="DI775" i="1" s="1"/>
  <c r="DI777" i="1" a="1"/>
  <c r="DI777" i="1" s="1"/>
  <c r="DI779" i="1" a="1"/>
  <c r="DI779" i="1" s="1"/>
  <c r="DI788" i="1" a="1"/>
  <c r="DI788" i="1" s="1"/>
  <c r="DI793" i="1" a="1"/>
  <c r="DI793" i="1" s="1"/>
  <c r="DI794" i="1" a="1"/>
  <c r="DI794" i="1" s="1"/>
  <c r="DI800" i="1" a="1"/>
  <c r="DI800" i="1" s="1"/>
  <c r="DI805" i="1" a="1"/>
  <c r="DI805" i="1" s="1"/>
  <c r="DI821" i="1" a="1"/>
  <c r="DI821" i="1" s="1"/>
  <c r="DI827" i="1" a="1"/>
  <c r="DI827" i="1" s="1"/>
  <c r="DI833" i="1" a="1"/>
  <c r="DI833" i="1" s="1"/>
  <c r="DI845" i="1" a="1"/>
  <c r="DI845" i="1" s="1"/>
  <c r="DI851" i="1" a="1"/>
  <c r="DI851" i="1" s="1"/>
  <c r="DI863" i="1" a="1"/>
  <c r="DI863" i="1" s="1"/>
  <c r="DI678" i="1" a="1"/>
  <c r="DI678" i="1" s="1"/>
  <c r="DI709" i="1" a="1"/>
  <c r="DI709" i="1" s="1"/>
  <c r="DI739" i="1" a="1"/>
  <c r="DI739" i="1" s="1"/>
  <c r="DI744" i="1" a="1"/>
  <c r="DI744" i="1" s="1"/>
  <c r="DI745" i="1" a="1"/>
  <c r="DI745" i="1" s="1"/>
  <c r="DI752" i="1" a="1"/>
  <c r="DI752" i="1" s="1"/>
  <c r="DI753" i="1" a="1"/>
  <c r="DI753" i="1" s="1"/>
  <c r="DI761" i="1" a="1"/>
  <c r="DI761" i="1" s="1"/>
  <c r="DI762" i="1" a="1"/>
  <c r="DI762" i="1" s="1"/>
  <c r="DI776" i="1" a="1"/>
  <c r="DI776" i="1" s="1"/>
  <c r="DI778" i="1" a="1"/>
  <c r="DI778" i="1" s="1"/>
  <c r="DI780" i="1" a="1"/>
  <c r="DI780" i="1" s="1"/>
  <c r="DI816" i="1" a="1"/>
  <c r="DI816" i="1" s="1"/>
  <c r="DI822" i="1" a="1"/>
  <c r="DI822" i="1" s="1"/>
  <c r="DI828" i="1" a="1"/>
  <c r="DI828" i="1" s="1"/>
  <c r="DI834" i="1" a="1"/>
  <c r="DI834" i="1" s="1"/>
  <c r="DI852" i="1" a="1"/>
  <c r="DI852" i="1" s="1"/>
  <c r="DI857" i="1" a="1"/>
  <c r="DI857" i="1" s="1"/>
  <c r="DI858" i="1" a="1"/>
  <c r="DI858" i="1" s="1"/>
  <c r="DI864" i="1" a="1"/>
  <c r="DI864" i="1" s="1"/>
  <c r="DI727" i="1" a="1"/>
  <c r="DI727" i="1" s="1"/>
  <c r="DI728" i="1" a="1"/>
  <c r="DI728" i="1" s="1"/>
  <c r="DI733" i="1" a="1"/>
  <c r="DI733" i="1" s="1"/>
  <c r="DI734" i="1" a="1"/>
  <c r="DI734" i="1" s="1"/>
  <c r="DI763" i="1" a="1"/>
  <c r="DI763" i="1" s="1"/>
  <c r="DI764" i="1" a="1"/>
  <c r="DI764" i="1" s="1"/>
  <c r="DI781" i="1" a="1"/>
  <c r="DI781" i="1" s="1"/>
  <c r="DI789" i="1" a="1"/>
  <c r="DI789" i="1" s="1"/>
  <c r="DI795" i="1" a="1"/>
  <c r="DI795" i="1" s="1"/>
  <c r="DI801" i="1" a="1"/>
  <c r="DI801" i="1" s="1"/>
  <c r="DI806" i="1" a="1"/>
  <c r="DI806" i="1" s="1"/>
  <c r="DI810" i="1" a="1"/>
  <c r="DI810" i="1" s="1"/>
  <c r="DI811" i="1" a="1"/>
  <c r="DI811" i="1" s="1"/>
  <c r="DI817" i="1" a="1"/>
  <c r="DI817" i="1" s="1"/>
  <c r="DI835" i="1" a="1"/>
  <c r="DI835" i="1" s="1"/>
  <c r="DI840" i="1" a="1"/>
  <c r="DI840" i="1" s="1"/>
  <c r="DI841" i="1" a="1"/>
  <c r="DI841" i="1" s="1"/>
  <c r="DI846" i="1" a="1"/>
  <c r="DI846" i="1" s="1"/>
  <c r="DI847" i="1" a="1"/>
  <c r="DI847" i="1" s="1"/>
  <c r="DI716" i="1" a="1"/>
  <c r="DI716" i="1" s="1"/>
  <c r="DI717" i="1" a="1"/>
  <c r="DI717" i="1" s="1"/>
  <c r="DI735" i="1" a="1"/>
  <c r="DI735" i="1" s="1"/>
  <c r="DI741" i="1" a="1"/>
  <c r="DI741" i="1" s="1"/>
  <c r="DI746" i="1" a="1"/>
  <c r="DI746" i="1" s="1"/>
  <c r="DI756" i="1" a="1"/>
  <c r="DI756" i="1" s="1"/>
  <c r="DI767" i="1" a="1"/>
  <c r="DI767" i="1" s="1"/>
  <c r="DI768" i="1" a="1"/>
  <c r="DI768" i="1" s="1"/>
  <c r="DI784" i="1" a="1"/>
  <c r="DI784" i="1" s="1"/>
  <c r="DI803" i="1" a="1"/>
  <c r="DI803" i="1" s="1"/>
  <c r="DI812" i="1" a="1"/>
  <c r="DI812" i="1" s="1"/>
  <c r="DI818" i="1" a="1"/>
  <c r="DI818" i="1" s="1"/>
  <c r="DI830" i="1" a="1"/>
  <c r="DI830" i="1" s="1"/>
  <c r="DI836" i="1" a="1"/>
  <c r="DI836" i="1" s="1"/>
  <c r="DI848" i="1" a="1"/>
  <c r="DI848" i="1" s="1"/>
  <c r="DI854" i="1" a="1"/>
  <c r="DI854" i="1" s="1"/>
  <c r="DI860" i="1" a="1"/>
  <c r="DI860" i="1" s="1"/>
  <c r="DI740" i="1" a="1"/>
  <c r="DI740" i="1" s="1"/>
  <c r="DI755" i="1" a="1"/>
  <c r="DI755" i="1" s="1"/>
  <c r="DI782" i="1" a="1"/>
  <c r="DI782" i="1" s="1"/>
  <c r="DI869" i="1" a="1"/>
  <c r="DI869" i="1" s="1"/>
  <c r="DI874" i="1" a="1"/>
  <c r="DI874" i="1" s="1"/>
  <c r="DI875" i="1" a="1"/>
  <c r="DI875" i="1" s="1"/>
  <c r="DI881" i="1" a="1"/>
  <c r="DI881" i="1" s="1"/>
  <c r="DI894" i="1" a="1"/>
  <c r="DI894" i="1" s="1"/>
  <c r="DI895" i="1" a="1"/>
  <c r="DI895" i="1" s="1"/>
  <c r="DI901" i="1" a="1"/>
  <c r="DI901" i="1" s="1"/>
  <c r="DI905" i="1" a="1"/>
  <c r="DI905" i="1" s="1"/>
  <c r="DI922" i="1" a="1"/>
  <c r="DI922" i="1" s="1"/>
  <c r="DI934" i="1" a="1"/>
  <c r="DI934" i="1" s="1"/>
  <c r="DI941" i="1" a="1"/>
  <c r="DI941" i="1" s="1"/>
  <c r="DI950" i="1" a="1"/>
  <c r="DI950" i="1" s="1"/>
  <c r="DI954" i="1" a="1"/>
  <c r="DI954" i="1" s="1"/>
  <c r="DI959" i="1" a="1"/>
  <c r="DI959" i="1" s="1"/>
  <c r="DI982" i="1" a="1"/>
  <c r="DI982" i="1" s="1"/>
  <c r="DI790" i="1" a="1"/>
  <c r="DI790" i="1" s="1"/>
  <c r="DI823" i="1" a="1"/>
  <c r="DI823" i="1" s="1"/>
  <c r="DI887" i="1" a="1"/>
  <c r="DI887" i="1" s="1"/>
  <c r="DI888" i="1" a="1"/>
  <c r="DI888" i="1" s="1"/>
  <c r="DI896" i="1" a="1"/>
  <c r="DI896" i="1" s="1"/>
  <c r="DI904" i="1" a="1"/>
  <c r="DI904" i="1" s="1"/>
  <c r="DI906" i="1" a="1"/>
  <c r="DI906" i="1" s="1"/>
  <c r="DI907" i="1" a="1"/>
  <c r="DI907" i="1" s="1"/>
  <c r="DI915" i="1" a="1"/>
  <c r="DI915" i="1" s="1"/>
  <c r="DI924" i="1" a="1"/>
  <c r="DI924" i="1" s="1"/>
  <c r="DI929" i="1" a="1"/>
  <c r="DI929" i="1" s="1"/>
  <c r="DI931" i="1" a="1"/>
  <c r="DI931" i="1" s="1"/>
  <c r="DI936" i="1" a="1"/>
  <c r="DI936" i="1" s="1"/>
  <c r="DI938" i="1" a="1"/>
  <c r="DI938" i="1" s="1"/>
  <c r="DI943" i="1" a="1"/>
  <c r="DI943" i="1" s="1"/>
  <c r="DI946" i="1" a="1"/>
  <c r="DI946" i="1" s="1"/>
  <c r="DI975" i="1" a="1"/>
  <c r="DI975" i="1" s="1"/>
  <c r="DI783" i="1" a="1"/>
  <c r="DI783" i="1" s="1"/>
  <c r="DI853" i="1" a="1"/>
  <c r="DI853" i="1" s="1"/>
  <c r="DI870" i="1" a="1"/>
  <c r="DI870" i="1" s="1"/>
  <c r="DI871" i="1" a="1"/>
  <c r="DI871" i="1" s="1"/>
  <c r="DI876" i="1" a="1"/>
  <c r="DI876" i="1" s="1"/>
  <c r="DI882" i="1" a="1"/>
  <c r="DI882" i="1" s="1"/>
  <c r="DI908" i="1" a="1"/>
  <c r="DI908" i="1" s="1"/>
  <c r="DI909" i="1" a="1"/>
  <c r="DI909" i="1" s="1"/>
  <c r="DI910" i="1" a="1"/>
  <c r="DI910" i="1" s="1"/>
  <c r="DI911" i="1" a="1"/>
  <c r="DI911" i="1" s="1"/>
  <c r="DI914" i="1" a="1"/>
  <c r="DI914" i="1" s="1"/>
  <c r="DI919" i="1" a="1"/>
  <c r="DI919" i="1" s="1"/>
  <c r="DI926" i="1" a="1"/>
  <c r="DI926" i="1" s="1"/>
  <c r="DI933" i="1" a="1"/>
  <c r="DI933" i="1" s="1"/>
  <c r="DI953" i="1" a="1"/>
  <c r="DI953" i="1" s="1"/>
  <c r="DI957" i="1" a="1"/>
  <c r="DI957" i="1" s="1"/>
  <c r="DI966" i="1" a="1"/>
  <c r="DI966" i="1" s="1"/>
  <c r="DI979" i="1" a="1"/>
  <c r="DI979" i="1" s="1"/>
  <c r="DI710" i="1" a="1"/>
  <c r="DI710" i="1" s="1"/>
  <c r="DI802" i="1" a="1"/>
  <c r="DI802" i="1" s="1"/>
  <c r="DI824" i="1" a="1"/>
  <c r="DI824" i="1" s="1"/>
  <c r="DI877" i="1" a="1"/>
  <c r="DI877" i="1" s="1"/>
  <c r="DI883" i="1" a="1"/>
  <c r="DI883" i="1" s="1"/>
  <c r="DI889" i="1" a="1"/>
  <c r="DI889" i="1" s="1"/>
  <c r="DI890" i="1" a="1"/>
  <c r="DI890" i="1" s="1"/>
  <c r="DI897" i="1" a="1"/>
  <c r="DI897" i="1" s="1"/>
  <c r="DI912" i="1" a="1"/>
  <c r="DI912" i="1" s="1"/>
  <c r="DI913" i="1" a="1"/>
  <c r="DI913" i="1" s="1"/>
  <c r="DI921" i="1" a="1"/>
  <c r="DI921" i="1" s="1"/>
  <c r="DI935" i="1" a="1"/>
  <c r="DI935" i="1" s="1"/>
  <c r="DI940" i="1" a="1"/>
  <c r="DI940" i="1" s="1"/>
  <c r="DI945" i="1" a="1"/>
  <c r="DI945" i="1" s="1"/>
  <c r="DI949" i="1" a="1"/>
  <c r="DI949" i="1" s="1"/>
  <c r="DI962" i="1" a="1"/>
  <c r="DI962" i="1" s="1"/>
  <c r="DI964" i="1" a="1"/>
  <c r="DI964" i="1" s="1"/>
  <c r="DI972" i="1" a="1"/>
  <c r="DI972" i="1" s="1"/>
  <c r="DI977" i="1" a="1"/>
  <c r="DI977" i="1" s="1"/>
  <c r="DI981" i="1" a="1"/>
  <c r="DI981" i="1" s="1"/>
  <c r="DI983" i="1" a="1"/>
  <c r="DI983" i="1" s="1"/>
  <c r="DI685" i="1" a="1"/>
  <c r="DI685" i="1" s="1"/>
  <c r="DI865" i="1" a="1"/>
  <c r="DI865" i="1" s="1"/>
  <c r="DI866" i="1" a="1"/>
  <c r="DI866" i="1" s="1"/>
  <c r="DI884" i="1" a="1"/>
  <c r="DI884" i="1" s="1"/>
  <c r="DI898" i="1" a="1"/>
  <c r="DI898" i="1" s="1"/>
  <c r="DI918" i="1" a="1"/>
  <c r="DI918" i="1" s="1"/>
  <c r="DI923" i="1" a="1"/>
  <c r="DI923" i="1" s="1"/>
  <c r="DI928" i="1" a="1"/>
  <c r="DI928" i="1" s="1"/>
  <c r="DI942" i="1" a="1"/>
  <c r="DI942" i="1" s="1"/>
  <c r="DI952" i="1" a="1"/>
  <c r="DI952" i="1" s="1"/>
  <c r="DI956" i="1" a="1"/>
  <c r="DI956" i="1" s="1"/>
  <c r="DI960" i="1" a="1"/>
  <c r="DI960" i="1" s="1"/>
  <c r="DI968" i="1" a="1"/>
  <c r="DI968" i="1" s="1"/>
  <c r="DI970" i="1" a="1"/>
  <c r="DI970" i="1" s="1"/>
  <c r="DI974" i="1" a="1"/>
  <c r="DI974" i="1" s="1"/>
  <c r="DI765" i="1" a="1"/>
  <c r="DI765" i="1" s="1"/>
  <c r="DI867" i="1" a="1"/>
  <c r="DI867" i="1" s="1"/>
  <c r="DI872" i="1" a="1"/>
  <c r="DI872" i="1" s="1"/>
  <c r="DI873" i="1" a="1"/>
  <c r="DI873" i="1" s="1"/>
  <c r="DI878" i="1" a="1"/>
  <c r="DI878" i="1" s="1"/>
  <c r="DI879" i="1" a="1"/>
  <c r="DI879" i="1" s="1"/>
  <c r="DI891" i="1" a="1"/>
  <c r="DI891" i="1" s="1"/>
  <c r="DI899" i="1" a="1"/>
  <c r="DI899" i="1" s="1"/>
  <c r="DI902" i="1" a="1"/>
  <c r="DI902" i="1" s="1"/>
  <c r="DI930" i="1" a="1"/>
  <c r="DI930" i="1" s="1"/>
  <c r="DI937" i="1" a="1"/>
  <c r="DI937" i="1" s="1"/>
  <c r="DI948" i="1" a="1"/>
  <c r="DI948" i="1" s="1"/>
  <c r="DI955" i="1" a="1"/>
  <c r="DI955" i="1" s="1"/>
  <c r="DI958" i="1" a="1"/>
  <c r="DI958" i="1" s="1"/>
  <c r="DI978" i="1" a="1"/>
  <c r="DI978" i="1" s="1"/>
  <c r="DI754" i="1" a="1"/>
  <c r="DI754" i="1" s="1"/>
  <c r="DI796" i="1" a="1"/>
  <c r="DI796" i="1" s="1"/>
  <c r="DI807" i="1" a="1"/>
  <c r="DI807" i="1" s="1"/>
  <c r="DI829" i="1" a="1"/>
  <c r="DI829" i="1" s="1"/>
  <c r="DI885" i="1" a="1"/>
  <c r="DI885" i="1" s="1"/>
  <c r="DI892" i="1" a="1"/>
  <c r="DI892" i="1" s="1"/>
  <c r="DI900" i="1" a="1"/>
  <c r="DI900" i="1" s="1"/>
  <c r="DI917" i="1" a="1"/>
  <c r="DI917" i="1" s="1"/>
  <c r="DI920" i="1" a="1"/>
  <c r="DI920" i="1" s="1"/>
  <c r="DI925" i="1" a="1"/>
  <c r="DI925" i="1" s="1"/>
  <c r="DI939" i="1" a="1"/>
  <c r="DI939" i="1" s="1"/>
  <c r="DI944" i="1" a="1"/>
  <c r="DI944" i="1" s="1"/>
  <c r="DI951" i="1" a="1"/>
  <c r="DI951" i="1" s="1"/>
  <c r="DI965" i="1" a="1"/>
  <c r="DI965" i="1" s="1"/>
  <c r="DI971" i="1" a="1"/>
  <c r="DI971" i="1" s="1"/>
  <c r="DI976" i="1" a="1"/>
  <c r="DI976" i="1" s="1"/>
  <c r="DI980" i="1" a="1"/>
  <c r="DI980" i="1" s="1"/>
  <c r="DI984" i="1" a="1"/>
  <c r="DI984" i="1" s="1"/>
  <c r="DI859" i="1" a="1"/>
  <c r="DI859" i="1" s="1"/>
  <c r="DI868" i="1" a="1"/>
  <c r="DI868" i="1" s="1"/>
  <c r="DI927" i="1" a="1"/>
  <c r="DI927" i="1" s="1"/>
  <c r="DI967" i="1" a="1"/>
  <c r="DI967" i="1" s="1"/>
  <c r="DI987" i="1" a="1"/>
  <c r="DI987" i="1" s="1"/>
  <c r="DI999" i="1" a="1"/>
  <c r="DI999" i="1" s="1"/>
  <c r="DI1015" i="1" a="1"/>
  <c r="DI1015" i="1" s="1"/>
  <c r="DI1022" i="1" a="1"/>
  <c r="DI1022" i="1" s="1"/>
  <c r="DI1031" i="1" a="1"/>
  <c r="DI1031" i="1" s="1"/>
  <c r="DI1036" i="1" a="1"/>
  <c r="DI1036" i="1" s="1"/>
  <c r="DI1043" i="1" a="1"/>
  <c r="DI1043" i="1" s="1"/>
  <c r="DI1065" i="1" a="1"/>
  <c r="DI1065" i="1" s="1"/>
  <c r="DI1069" i="1" a="1"/>
  <c r="DI1069" i="1" s="1"/>
  <c r="DI1072" i="1" a="1"/>
  <c r="DI1072" i="1" s="1"/>
  <c r="DI1075" i="1" a="1"/>
  <c r="DI1075" i="1" s="1"/>
  <c r="DI1080" i="1" a="1"/>
  <c r="DI1080" i="1" s="1"/>
  <c r="DI1081" i="1" a="1"/>
  <c r="DI1081" i="1" s="1"/>
  <c r="DI1082" i="1" a="1"/>
  <c r="DI1082" i="1" s="1"/>
  <c r="DI1083" i="1" a="1"/>
  <c r="DI1083" i="1" s="1"/>
  <c r="DI1084" i="1" a="1"/>
  <c r="DI1084" i="1" s="1"/>
  <c r="DI1085" i="1" a="1"/>
  <c r="DI1085" i="1" s="1"/>
  <c r="DI1086" i="1" a="1"/>
  <c r="DI1086" i="1" s="1"/>
  <c r="DI1087" i="1" a="1"/>
  <c r="DI1087" i="1" s="1"/>
  <c r="DI1088" i="1" a="1"/>
  <c r="DI1088" i="1" s="1"/>
  <c r="DI1089" i="1" a="1"/>
  <c r="DI1089" i="1" s="1"/>
  <c r="DI1090" i="1" a="1"/>
  <c r="DI1090" i="1" s="1"/>
  <c r="DI1091" i="1" a="1"/>
  <c r="DI1091" i="1" s="1"/>
  <c r="DI1092" i="1" a="1"/>
  <c r="DI1092" i="1" s="1"/>
  <c r="DI1093" i="1" a="1"/>
  <c r="DI1093" i="1" s="1"/>
  <c r="DI1094" i="1" a="1"/>
  <c r="DI1094" i="1" s="1"/>
  <c r="DI1095" i="1" a="1"/>
  <c r="DI1095" i="1" s="1"/>
  <c r="DI1096" i="1" a="1"/>
  <c r="DI1096" i="1" s="1"/>
  <c r="DI1097" i="1" a="1"/>
  <c r="DI1097" i="1" s="1"/>
  <c r="DI961" i="1" a="1"/>
  <c r="DI961" i="1" s="1"/>
  <c r="DI992" i="1" a="1"/>
  <c r="DI992" i="1" s="1"/>
  <c r="DI1017" i="1" a="1"/>
  <c r="DI1017" i="1" s="1"/>
  <c r="DI1026" i="1" a="1"/>
  <c r="DI1026" i="1" s="1"/>
  <c r="DI1038" i="1" a="1"/>
  <c r="DI1038" i="1" s="1"/>
  <c r="DI1044" i="1" a="1"/>
  <c r="DI1044" i="1" s="1"/>
  <c r="DI1047" i="1" a="1"/>
  <c r="DI1047" i="1" s="1"/>
  <c r="DI1050" i="1" a="1"/>
  <c r="DI1050" i="1" s="1"/>
  <c r="DI1057" i="1" a="1"/>
  <c r="DI1057" i="1" s="1"/>
  <c r="DI1059" i="1" a="1"/>
  <c r="DI1059" i="1" s="1"/>
  <c r="DI747" i="1" a="1"/>
  <c r="DI747" i="1" s="1"/>
  <c r="DI880" i="1" a="1"/>
  <c r="DI880" i="1" s="1"/>
  <c r="DI990" i="1" a="1"/>
  <c r="DI990" i="1" s="1"/>
  <c r="DI1002" i="1" a="1"/>
  <c r="DI1002" i="1" s="1"/>
  <c r="DI1008" i="1" a="1"/>
  <c r="DI1008" i="1" s="1"/>
  <c r="DI1010" i="1" a="1"/>
  <c r="DI1010" i="1" s="1"/>
  <c r="DI1012" i="1" a="1"/>
  <c r="DI1012" i="1" s="1"/>
  <c r="DI1025" i="1" a="1"/>
  <c r="DI1025" i="1" s="1"/>
  <c r="DI1033" i="1" a="1"/>
  <c r="DI1033" i="1" s="1"/>
  <c r="DI1035" i="1" a="1"/>
  <c r="DI1035" i="1" s="1"/>
  <c r="DI1061" i="1" a="1"/>
  <c r="DI1061" i="1" s="1"/>
  <c r="DI1063" i="1" a="1"/>
  <c r="DI1063" i="1" s="1"/>
  <c r="DI1064" i="1" a="1"/>
  <c r="DI1064" i="1" s="1"/>
  <c r="DI1067" i="1" a="1"/>
  <c r="DI1067" i="1" s="1"/>
  <c r="DI1070" i="1" a="1"/>
  <c r="DI1070" i="1" s="1"/>
  <c r="DI916" i="1" a="1"/>
  <c r="DI916" i="1" s="1"/>
  <c r="DI985" i="1" a="1"/>
  <c r="DI985" i="1" s="1"/>
  <c r="DI988" i="1" a="1"/>
  <c r="DI988" i="1" s="1"/>
  <c r="DI993" i="1" a="1"/>
  <c r="DI993" i="1" s="1"/>
  <c r="DI996" i="1" a="1"/>
  <c r="DI996" i="1" s="1"/>
  <c r="DI1003" i="1" a="1"/>
  <c r="DI1003" i="1" s="1"/>
  <c r="DI1006" i="1" a="1"/>
  <c r="DI1006" i="1" s="1"/>
  <c r="DI1019" i="1" a="1"/>
  <c r="DI1019" i="1" s="1"/>
  <c r="DI1028" i="1" a="1"/>
  <c r="DI1028" i="1" s="1"/>
  <c r="DI1040" i="1" a="1"/>
  <c r="DI1040" i="1" s="1"/>
  <c r="DI1042" i="1" a="1"/>
  <c r="DI1042" i="1" s="1"/>
  <c r="DI1045" i="1" a="1"/>
  <c r="DI1045" i="1" s="1"/>
  <c r="DI1048" i="1" a="1"/>
  <c r="DI1048" i="1" s="1"/>
  <c r="DI1053" i="1" a="1"/>
  <c r="DI1053" i="1" s="1"/>
  <c r="DI1055" i="1" a="1"/>
  <c r="DI1055" i="1" s="1"/>
  <c r="DI1073" i="1" a="1"/>
  <c r="DI1073" i="1" s="1"/>
  <c r="DI1076" i="1" a="1"/>
  <c r="DI1076" i="1" s="1"/>
  <c r="DI903" i="1" a="1"/>
  <c r="DI903" i="1" s="1"/>
  <c r="DI947" i="1" a="1"/>
  <c r="DI947" i="1" s="1"/>
  <c r="DI1014" i="1" a="1"/>
  <c r="DI1014" i="1" s="1"/>
  <c r="DI1030" i="1" a="1"/>
  <c r="DI1030" i="1" s="1"/>
  <c r="DI1037" i="1" a="1"/>
  <c r="DI1037" i="1" s="1"/>
  <c r="DI1051" i="1" a="1"/>
  <c r="DI1051" i="1" s="1"/>
  <c r="DI932" i="1" a="1"/>
  <c r="DI932" i="1" s="1"/>
  <c r="DI969" i="1" a="1"/>
  <c r="DI969" i="1" s="1"/>
  <c r="DI986" i="1" a="1"/>
  <c r="DI986" i="1" s="1"/>
  <c r="DI991" i="1" a="1"/>
  <c r="DI991" i="1" s="1"/>
  <c r="DI994" i="1" a="1"/>
  <c r="DI994" i="1" s="1"/>
  <c r="DI997" i="1" a="1"/>
  <c r="DI997" i="1" s="1"/>
  <c r="DI1000" i="1" a="1"/>
  <c r="DI1000" i="1" s="1"/>
  <c r="DI1016" i="1" a="1"/>
  <c r="DI1016" i="1" s="1"/>
  <c r="DI1021" i="1" a="1"/>
  <c r="DI1021" i="1" s="1"/>
  <c r="DI1024" i="1" a="1"/>
  <c r="DI1024" i="1" s="1"/>
  <c r="DI1027" i="1" a="1"/>
  <c r="DI1027" i="1" s="1"/>
  <c r="DI1058" i="1" a="1"/>
  <c r="DI1058" i="1" s="1"/>
  <c r="DI1068" i="1" a="1"/>
  <c r="DI1068" i="1" s="1"/>
  <c r="DI1071" i="1" a="1"/>
  <c r="DI1071" i="1" s="1"/>
  <c r="DI1074" i="1" a="1"/>
  <c r="DI1074" i="1" s="1"/>
  <c r="DI766" i="1" a="1"/>
  <c r="DI766" i="1" s="1"/>
  <c r="DI886" i="1" a="1"/>
  <c r="DI886" i="1" s="1"/>
  <c r="DI973" i="1" a="1"/>
  <c r="DI973" i="1" s="1"/>
  <c r="DI989" i="1" a="1"/>
  <c r="DI989" i="1" s="1"/>
  <c r="DI998" i="1" a="1"/>
  <c r="DI998" i="1" s="1"/>
  <c r="DI1001" i="1" a="1"/>
  <c r="DI1001" i="1" s="1"/>
  <c r="DI1005" i="1" a="1"/>
  <c r="DI1005" i="1" s="1"/>
  <c r="DI1007" i="1" a="1"/>
  <c r="DI1007" i="1" s="1"/>
  <c r="DI1009" i="1" a="1"/>
  <c r="DI1009" i="1" s="1"/>
  <c r="DI1011" i="1" a="1"/>
  <c r="DI1011" i="1" s="1"/>
  <c r="DI1013" i="1" a="1"/>
  <c r="DI1013" i="1" s="1"/>
  <c r="DI1020" i="1" a="1"/>
  <c r="DI1020" i="1" s="1"/>
  <c r="DI1029" i="1" a="1"/>
  <c r="DI1029" i="1" s="1"/>
  <c r="DI1041" i="1" a="1"/>
  <c r="DI1041" i="1" s="1"/>
  <c r="DI1056" i="1" a="1"/>
  <c r="DI1056" i="1" s="1"/>
  <c r="DI1060" i="1" a="1"/>
  <c r="DI1060" i="1" s="1"/>
  <c r="DI1062" i="1" a="1"/>
  <c r="DI1062" i="1" s="1"/>
  <c r="DI1078" i="1" a="1"/>
  <c r="DI1078" i="1" s="1"/>
  <c r="DI1079" i="1" a="1"/>
  <c r="DI1079" i="1" s="1"/>
  <c r="DI1098" i="1" a="1"/>
  <c r="DI1098" i="1" s="1"/>
  <c r="DI1099" i="1" a="1"/>
  <c r="DI1099" i="1" s="1"/>
  <c r="DI1100" i="1" a="1"/>
  <c r="DI1100" i="1" s="1"/>
  <c r="DI1101" i="1" a="1"/>
  <c r="DI1101" i="1" s="1"/>
  <c r="DI1102" i="1" a="1"/>
  <c r="DI1102" i="1" s="1"/>
  <c r="DI1103" i="1" a="1"/>
  <c r="DI1103" i="1" s="1"/>
  <c r="DI1104" i="1" a="1"/>
  <c r="DI1104" i="1" s="1"/>
  <c r="DI1105" i="1" a="1"/>
  <c r="DI1105" i="1" s="1"/>
  <c r="DI1106" i="1" a="1"/>
  <c r="DI1106" i="1" s="1"/>
  <c r="DI1107" i="1" a="1"/>
  <c r="DI1107" i="1" s="1"/>
  <c r="DI1108" i="1" a="1"/>
  <c r="DI1108" i="1" s="1"/>
  <c r="DI1109" i="1" a="1"/>
  <c r="DI1109" i="1" s="1"/>
  <c r="DI1110" i="1" a="1"/>
  <c r="DI1110" i="1" s="1"/>
  <c r="DI1111" i="1" a="1"/>
  <c r="DI1111" i="1" s="1"/>
  <c r="DI1112" i="1" a="1"/>
  <c r="DI1112" i="1" s="1"/>
  <c r="DI1052" i="1" a="1"/>
  <c r="DI1052" i="1" s="1"/>
  <c r="DI1114" i="1" a="1"/>
  <c r="DI1114" i="1" s="1"/>
  <c r="DI1115" i="1" a="1"/>
  <c r="DI1115" i="1" s="1"/>
  <c r="DI1116" i="1" a="1"/>
  <c r="DI1116" i="1" s="1"/>
  <c r="DI1117" i="1" a="1"/>
  <c r="DI1117" i="1" s="1"/>
  <c r="DI1118" i="1" a="1"/>
  <c r="DI1118" i="1" s="1"/>
  <c r="DI1119" i="1" a="1"/>
  <c r="DI1119" i="1" s="1"/>
  <c r="DI1120" i="1" a="1"/>
  <c r="DI1120" i="1" s="1"/>
  <c r="DI1121" i="1" a="1"/>
  <c r="DI1121" i="1" s="1"/>
  <c r="DI1122" i="1" a="1"/>
  <c r="DI1122" i="1" s="1"/>
  <c r="DI1123" i="1" a="1"/>
  <c r="DI1123" i="1" s="1"/>
  <c r="DI1124" i="1" a="1"/>
  <c r="DI1124" i="1" s="1"/>
  <c r="DI1125" i="1" a="1"/>
  <c r="DI1125" i="1" s="1"/>
  <c r="DI1126" i="1" a="1"/>
  <c r="DI1126" i="1" s="1"/>
  <c r="DI1127" i="1" a="1"/>
  <c r="DI1127" i="1" s="1"/>
  <c r="DI1128" i="1" a="1"/>
  <c r="DI1128" i="1" s="1"/>
  <c r="DI1129" i="1" a="1"/>
  <c r="DI1129" i="1" s="1"/>
  <c r="DI1156" i="1" a="1"/>
  <c r="DI1156" i="1" s="1"/>
  <c r="DI1157" i="1" a="1"/>
  <c r="DI1157" i="1" s="1"/>
  <c r="DI1158" i="1" a="1"/>
  <c r="DI1158" i="1" s="1"/>
  <c r="DI1159" i="1" a="1"/>
  <c r="DI1159" i="1" s="1"/>
  <c r="DI1160" i="1" a="1"/>
  <c r="DI1160" i="1" s="1"/>
  <c r="DI1161" i="1" a="1"/>
  <c r="DI1161" i="1" s="1"/>
  <c r="DI1242" i="1" a="1"/>
  <c r="DI1242" i="1" s="1"/>
  <c r="DI1249" i="1" a="1"/>
  <c r="DI1249" i="1" s="1"/>
  <c r="DI1039" i="1" a="1"/>
  <c r="DI1039" i="1" s="1"/>
  <c r="DI1049" i="1" a="1"/>
  <c r="DI1049" i="1" s="1"/>
  <c r="DI1113" i="1" a="1"/>
  <c r="DI1113" i="1" s="1"/>
  <c r="DI1245" i="1" a="1"/>
  <c r="DI1245" i="1" s="1"/>
  <c r="DI1252" i="1" a="1"/>
  <c r="DI1252" i="1" s="1"/>
  <c r="DI1255" i="1" a="1"/>
  <c r="DI1255" i="1" s="1"/>
  <c r="DI1258" i="1" a="1"/>
  <c r="DI1258" i="1" s="1"/>
  <c r="DI995" i="1" a="1"/>
  <c r="DI995" i="1" s="1"/>
  <c r="DI1018" i="1" a="1"/>
  <c r="DI1018" i="1" s="1"/>
  <c r="DI1046" i="1" a="1"/>
  <c r="DI1046" i="1" s="1"/>
  <c r="DI963" i="1" a="1"/>
  <c r="DI963" i="1" s="1"/>
  <c r="DI1226" i="1" a="1"/>
  <c r="DI1226" i="1" s="1"/>
  <c r="DI1227" i="1" a="1"/>
  <c r="DI1227" i="1" s="1"/>
  <c r="DI1228" i="1" a="1"/>
  <c r="DI1228" i="1" s="1"/>
  <c r="DI1229" i="1" a="1"/>
  <c r="DI1229" i="1" s="1"/>
  <c r="DI1230" i="1" a="1"/>
  <c r="DI1230" i="1" s="1"/>
  <c r="DI1231" i="1" a="1"/>
  <c r="DI1231" i="1" s="1"/>
  <c r="DI1232" i="1" a="1"/>
  <c r="DI1232" i="1" s="1"/>
  <c r="DI1233" i="1" a="1"/>
  <c r="DI1233" i="1" s="1"/>
  <c r="DI1234" i="1" a="1"/>
  <c r="DI1234" i="1" s="1"/>
  <c r="DI1235" i="1" a="1"/>
  <c r="DI1235" i="1" s="1"/>
  <c r="DI1243" i="1" a="1"/>
  <c r="DI1243" i="1" s="1"/>
  <c r="DI1247" i="1" a="1"/>
  <c r="DI1247" i="1" s="1"/>
  <c r="DI1250" i="1" a="1"/>
  <c r="DI1250" i="1" s="1"/>
  <c r="DI1253" i="1" a="1"/>
  <c r="DI1253" i="1" s="1"/>
  <c r="DI893" i="1" a="1"/>
  <c r="DI893" i="1" s="1"/>
  <c r="DI1034" i="1" a="1"/>
  <c r="DI1034" i="1" s="1"/>
  <c r="DI1066" i="1" a="1"/>
  <c r="DI1066" i="1" s="1"/>
  <c r="DI1210" i="1" a="1"/>
  <c r="DI1210" i="1" s="1"/>
  <c r="DI1211" i="1" a="1"/>
  <c r="DI1211" i="1" s="1"/>
  <c r="DI1212" i="1" a="1"/>
  <c r="DI1212" i="1" s="1"/>
  <c r="DI1213" i="1" a="1"/>
  <c r="DI1213" i="1" s="1"/>
  <c r="DI1214" i="1" a="1"/>
  <c r="DI1214" i="1" s="1"/>
  <c r="DI1215" i="1" a="1"/>
  <c r="DI1215" i="1" s="1"/>
  <c r="DI1216" i="1" a="1"/>
  <c r="DI1216" i="1" s="1"/>
  <c r="DI1217" i="1" a="1"/>
  <c r="DI1217" i="1" s="1"/>
  <c r="DI1218" i="1" a="1"/>
  <c r="DI1218" i="1" s="1"/>
  <c r="DI1219" i="1" a="1"/>
  <c r="DI1219" i="1" s="1"/>
  <c r="DI1220" i="1" a="1"/>
  <c r="DI1220" i="1" s="1"/>
  <c r="DI1221" i="1" a="1"/>
  <c r="DI1221" i="1" s="1"/>
  <c r="DI1222" i="1" a="1"/>
  <c r="DI1222" i="1" s="1"/>
  <c r="DI1223" i="1" a="1"/>
  <c r="DI1223" i="1" s="1"/>
  <c r="DI1224" i="1" a="1"/>
  <c r="DI1224" i="1" s="1"/>
  <c r="DI1225" i="1" a="1"/>
  <c r="DI1225" i="1" s="1"/>
  <c r="DI1236" i="1" a="1"/>
  <c r="DI1236" i="1" s="1"/>
  <c r="DI1237" i="1" a="1"/>
  <c r="DI1237" i="1" s="1"/>
  <c r="DI1256" i="1" a="1"/>
  <c r="DI1256" i="1" s="1"/>
  <c r="DI1054" i="1" a="1"/>
  <c r="DI1054" i="1" s="1"/>
  <c r="DI1194" i="1" a="1"/>
  <c r="DI1194" i="1" s="1"/>
  <c r="DI1195" i="1" a="1"/>
  <c r="DI1195" i="1" s="1"/>
  <c r="DI1196" i="1" a="1"/>
  <c r="DI1196" i="1" s="1"/>
  <c r="DI1197" i="1" a="1"/>
  <c r="DI1197" i="1" s="1"/>
  <c r="DI1198" i="1" a="1"/>
  <c r="DI1198" i="1" s="1"/>
  <c r="DI1199" i="1" a="1"/>
  <c r="DI1199" i="1" s="1"/>
  <c r="DI1200" i="1" a="1"/>
  <c r="DI1200" i="1" s="1"/>
  <c r="DI1201" i="1" a="1"/>
  <c r="DI1201" i="1" s="1"/>
  <c r="DI1202" i="1" a="1"/>
  <c r="DI1202" i="1" s="1"/>
  <c r="DI1203" i="1" a="1"/>
  <c r="DI1203" i="1" s="1"/>
  <c r="DI1204" i="1" a="1"/>
  <c r="DI1204" i="1" s="1"/>
  <c r="DI1205" i="1" a="1"/>
  <c r="DI1205" i="1" s="1"/>
  <c r="DI1206" i="1" a="1"/>
  <c r="DI1206" i="1" s="1"/>
  <c r="DI1207" i="1" a="1"/>
  <c r="DI1207" i="1" s="1"/>
  <c r="DI1208" i="1" a="1"/>
  <c r="DI1208" i="1" s="1"/>
  <c r="DI1209" i="1" a="1"/>
  <c r="DI1209" i="1" s="1"/>
  <c r="DI1238" i="1" a="1"/>
  <c r="DI1238" i="1" s="1"/>
  <c r="DI1239" i="1" a="1"/>
  <c r="DI1239" i="1" s="1"/>
  <c r="DI1241" i="1" a="1"/>
  <c r="DI1241" i="1" s="1"/>
  <c r="DI1077" i="1" a="1"/>
  <c r="DI1077" i="1" s="1"/>
  <c r="DI1146" i="1" a="1"/>
  <c r="DI1146" i="1" s="1"/>
  <c r="DI1147" i="1" a="1"/>
  <c r="DI1147" i="1" s="1"/>
  <c r="DI1148" i="1" a="1"/>
  <c r="DI1148" i="1" s="1"/>
  <c r="DI1149" i="1" a="1"/>
  <c r="DI1149" i="1" s="1"/>
  <c r="DI1150" i="1" a="1"/>
  <c r="DI1150" i="1" s="1"/>
  <c r="DI1151" i="1" a="1"/>
  <c r="DI1151" i="1" s="1"/>
  <c r="DI1152" i="1" a="1"/>
  <c r="DI1152" i="1" s="1"/>
  <c r="DI1153" i="1" a="1"/>
  <c r="DI1153" i="1" s="1"/>
  <c r="DI1178" i="1" a="1"/>
  <c r="DI1178" i="1" s="1"/>
  <c r="DI1179" i="1" a="1"/>
  <c r="DI1179" i="1" s="1"/>
  <c r="DI1180" i="1" a="1"/>
  <c r="DI1180" i="1" s="1"/>
  <c r="DI1181" i="1" a="1"/>
  <c r="DI1181" i="1" s="1"/>
  <c r="DI1182" i="1" a="1"/>
  <c r="DI1182" i="1" s="1"/>
  <c r="DI1183" i="1" a="1"/>
  <c r="DI1183" i="1" s="1"/>
  <c r="DI1184" i="1" a="1"/>
  <c r="DI1184" i="1" s="1"/>
  <c r="DI1185" i="1" a="1"/>
  <c r="DI1185" i="1" s="1"/>
  <c r="DI1186" i="1" a="1"/>
  <c r="DI1186" i="1" s="1"/>
  <c r="DI1187" i="1" a="1"/>
  <c r="DI1187" i="1" s="1"/>
  <c r="DI1188" i="1" a="1"/>
  <c r="DI1188" i="1" s="1"/>
  <c r="DI1189" i="1" a="1"/>
  <c r="DI1189" i="1" s="1"/>
  <c r="DI1190" i="1" a="1"/>
  <c r="DI1190" i="1" s="1"/>
  <c r="DI1191" i="1" a="1"/>
  <c r="DI1191" i="1" s="1"/>
  <c r="DI1192" i="1" a="1"/>
  <c r="DI1192" i="1" s="1"/>
  <c r="DI1193" i="1" a="1"/>
  <c r="DI1193" i="1" s="1"/>
  <c r="DI1240" i="1" a="1"/>
  <c r="DI1240" i="1" s="1"/>
  <c r="DI1244" i="1" a="1"/>
  <c r="DI1244" i="1" s="1"/>
  <c r="DI1248" i="1" a="1"/>
  <c r="DI1248" i="1" s="1"/>
  <c r="DI1251" i="1" a="1"/>
  <c r="DI1251" i="1" s="1"/>
  <c r="DI1254" i="1" a="1"/>
  <c r="DI1254" i="1" s="1"/>
  <c r="DI1257" i="1" a="1"/>
  <c r="DI1257" i="1" s="1"/>
  <c r="DI1023" i="1" a="1"/>
  <c r="DI1023" i="1" s="1"/>
  <c r="DI1280" i="1" a="1"/>
  <c r="DI1280" i="1" s="1"/>
  <c r="DI1283" i="1" a="1"/>
  <c r="DI1283" i="1" s="1"/>
  <c r="DI1286" i="1" a="1"/>
  <c r="DI1286" i="1" s="1"/>
  <c r="DI1289" i="1" a="1"/>
  <c r="DI1289" i="1" s="1"/>
  <c r="DI1312" i="1" a="1"/>
  <c r="DI1312" i="1" s="1"/>
  <c r="DI1315" i="1" a="1"/>
  <c r="DI1315" i="1" s="1"/>
  <c r="DI1265" i="1" a="1"/>
  <c r="DI1265" i="1" s="1"/>
  <c r="DI1288" i="1" a="1"/>
  <c r="DI1288" i="1" s="1"/>
  <c r="DI2" i="1" a="1"/>
  <c r="DI2" i="1" s="1"/>
  <c r="DI1132" i="1" a="1"/>
  <c r="DI1132" i="1" s="1"/>
  <c r="DI1136" i="1" a="1"/>
  <c r="DI1136" i="1" s="1"/>
  <c r="DI1140" i="1" a="1"/>
  <c r="DI1140" i="1" s="1"/>
  <c r="DI1144" i="1" a="1"/>
  <c r="DI1144" i="1" s="1"/>
  <c r="DI1164" i="1" a="1"/>
  <c r="DI1164" i="1" s="1"/>
  <c r="DI1168" i="1" a="1"/>
  <c r="DI1168" i="1" s="1"/>
  <c r="DI1172" i="1" a="1"/>
  <c r="DI1172" i="1" s="1"/>
  <c r="DI1176" i="1" a="1"/>
  <c r="DI1176" i="1" s="1"/>
  <c r="DI1260" i="1" a="1"/>
  <c r="DI1260" i="1" s="1"/>
  <c r="DI1263" i="1" a="1"/>
  <c r="DI1263" i="1" s="1"/>
  <c r="DI1266" i="1" a="1"/>
  <c r="DI1266" i="1" s="1"/>
  <c r="DI1269" i="1" a="1"/>
  <c r="DI1269" i="1" s="1"/>
  <c r="DI1292" i="1" a="1"/>
  <c r="DI1292" i="1" s="1"/>
  <c r="DI1295" i="1" a="1"/>
  <c r="DI1295" i="1" s="1"/>
  <c r="DI1298" i="1" a="1"/>
  <c r="DI1298" i="1" s="1"/>
  <c r="DI1301" i="1" a="1"/>
  <c r="DI1301" i="1" s="1"/>
  <c r="DI1302" i="1" a="1"/>
  <c r="DI1302" i="1" s="1"/>
  <c r="DI1004" i="1" a="1"/>
  <c r="DI1004" i="1" s="1"/>
  <c r="DI1272" i="1" a="1"/>
  <c r="DI1272" i="1" s="1"/>
  <c r="DI1275" i="1" a="1"/>
  <c r="DI1275" i="1" s="1"/>
  <c r="DI1278" i="1" a="1"/>
  <c r="DI1278" i="1" s="1"/>
  <c r="DI1281" i="1" a="1"/>
  <c r="DI1281" i="1" s="1"/>
  <c r="DI1304" i="1" a="1"/>
  <c r="DI1304" i="1" s="1"/>
  <c r="DI1307" i="1" a="1"/>
  <c r="DI1307" i="1" s="1"/>
  <c r="DI1310" i="1" a="1"/>
  <c r="DI1310" i="1" s="1"/>
  <c r="DI1313" i="1" a="1"/>
  <c r="DI1313" i="1" s="1"/>
  <c r="DI1032" i="1" a="1"/>
  <c r="DI1032" i="1" s="1"/>
  <c r="DI1133" i="1" a="1"/>
  <c r="DI1133" i="1" s="1"/>
  <c r="DI1137" i="1" a="1"/>
  <c r="DI1137" i="1" s="1"/>
  <c r="DI1141" i="1" a="1"/>
  <c r="DI1141" i="1" s="1"/>
  <c r="DI1145" i="1" a="1"/>
  <c r="DI1145" i="1" s="1"/>
  <c r="DI1165" i="1" a="1"/>
  <c r="DI1165" i="1" s="1"/>
  <c r="DI1169" i="1" a="1"/>
  <c r="DI1169" i="1" s="1"/>
  <c r="DI1173" i="1" a="1"/>
  <c r="DI1173" i="1" s="1"/>
  <c r="DI1177" i="1" a="1"/>
  <c r="DI1177" i="1" s="1"/>
  <c r="DI1261" i="1" a="1"/>
  <c r="DI1261" i="1" s="1"/>
  <c r="DI1284" i="1" a="1"/>
  <c r="DI1284" i="1" s="1"/>
  <c r="DI1287" i="1" a="1"/>
  <c r="DI1287" i="1" s="1"/>
  <c r="DI1290" i="1" a="1"/>
  <c r="DI1290" i="1" s="1"/>
  <c r="DI1293" i="1" a="1"/>
  <c r="DI1293" i="1" s="1"/>
  <c r="DI1316" i="1" a="1"/>
  <c r="DI1316" i="1" s="1"/>
  <c r="DI1264" i="1" a="1"/>
  <c r="DI1264" i="1" s="1"/>
  <c r="DI1267" i="1" a="1"/>
  <c r="DI1267" i="1" s="1"/>
  <c r="DI1270" i="1" a="1"/>
  <c r="DI1270" i="1" s="1"/>
  <c r="DI1273" i="1" a="1"/>
  <c r="DI1273" i="1" s="1"/>
  <c r="DI1296" i="1" a="1"/>
  <c r="DI1296" i="1" s="1"/>
  <c r="DI1299" i="1" a="1"/>
  <c r="DI1299" i="1" s="1"/>
  <c r="DI1305" i="1" a="1"/>
  <c r="DI1305" i="1" s="1"/>
  <c r="DI1259" i="1" a="1"/>
  <c r="DI1259" i="1" s="1"/>
  <c r="DI1262" i="1" a="1"/>
  <c r="DI1262" i="1" s="1"/>
  <c r="DI1291" i="1" a="1"/>
  <c r="DI1291" i="1" s="1"/>
  <c r="DI1294" i="1" a="1"/>
  <c r="DI1294" i="1" s="1"/>
  <c r="DI1297" i="1" a="1"/>
  <c r="DI1297" i="1" s="1"/>
  <c r="DI1130" i="1" a="1"/>
  <c r="DI1130" i="1" s="1"/>
  <c r="DI1134" i="1" a="1"/>
  <c r="DI1134" i="1" s="1"/>
  <c r="DI1138" i="1" a="1"/>
  <c r="DI1138" i="1" s="1"/>
  <c r="DI1142" i="1" a="1"/>
  <c r="DI1142" i="1" s="1"/>
  <c r="DI1154" i="1" a="1"/>
  <c r="DI1154" i="1" s="1"/>
  <c r="DI1162" i="1" a="1"/>
  <c r="DI1162" i="1" s="1"/>
  <c r="DI1166" i="1" a="1"/>
  <c r="DI1166" i="1" s="1"/>
  <c r="DI1170" i="1" a="1"/>
  <c r="DI1170" i="1" s="1"/>
  <c r="DI1174" i="1" a="1"/>
  <c r="DI1174" i="1" s="1"/>
  <c r="DI1276" i="1" a="1"/>
  <c r="DI1276" i="1" s="1"/>
  <c r="DI1279" i="1" a="1"/>
  <c r="DI1279" i="1" s="1"/>
  <c r="DI1282" i="1" a="1"/>
  <c r="DI1282" i="1" s="1"/>
  <c r="DI1285" i="1" a="1"/>
  <c r="DI1285" i="1" s="1"/>
  <c r="DI1308" i="1" a="1"/>
  <c r="DI1308" i="1" s="1"/>
  <c r="DI1311" i="1" a="1"/>
  <c r="DI1311" i="1" s="1"/>
  <c r="DI1314" i="1" a="1"/>
  <c r="DI1314" i="1" s="1"/>
  <c r="DI1317" i="1" a="1"/>
  <c r="DI1317" i="1" s="1"/>
  <c r="DI1131" i="1" a="1"/>
  <c r="DI1131" i="1" s="1"/>
  <c r="DI1135" i="1" a="1"/>
  <c r="DI1135" i="1" s="1"/>
  <c r="DI1139" i="1" a="1"/>
  <c r="DI1139" i="1" s="1"/>
  <c r="DI1143" i="1" a="1"/>
  <c r="DI1143" i="1" s="1"/>
  <c r="DI1155" i="1" a="1"/>
  <c r="DI1155" i="1" s="1"/>
  <c r="DI1163" i="1" a="1"/>
  <c r="DI1163" i="1" s="1"/>
  <c r="DI1167" i="1" a="1"/>
  <c r="DI1167" i="1" s="1"/>
  <c r="DI1171" i="1" a="1"/>
  <c r="DI1171" i="1" s="1"/>
  <c r="DI1175" i="1" a="1"/>
  <c r="DI1175" i="1" s="1"/>
  <c r="DI1246" i="1" a="1"/>
  <c r="DI1246" i="1" s="1"/>
  <c r="DI1268" i="1" a="1"/>
  <c r="DI1268" i="1" s="1"/>
  <c r="DI1271" i="1" a="1"/>
  <c r="DI1271" i="1" s="1"/>
  <c r="DI1274" i="1" a="1"/>
  <c r="DI1274" i="1" s="1"/>
  <c r="DI1277" i="1" a="1"/>
  <c r="DI1277" i="1" s="1"/>
  <c r="DI1300" i="1" a="1"/>
  <c r="DI1300" i="1" s="1"/>
  <c r="DI1303" i="1" a="1"/>
  <c r="DI1303" i="1" s="1"/>
  <c r="DI1306" i="1" a="1"/>
  <c r="DI1306" i="1" s="1"/>
  <c r="DI1309" i="1" a="1"/>
  <c r="DI1309" i="1" s="1"/>
  <c r="DJ4" i="1" a="1"/>
  <c r="DJ4" i="1" s="1"/>
  <c r="DJ5" i="1" a="1"/>
  <c r="DJ5" i="1" s="1"/>
  <c r="DJ6" i="1" a="1"/>
  <c r="DJ6" i="1" s="1"/>
  <c r="DJ7" i="1" a="1"/>
  <c r="DJ7" i="1" s="1"/>
  <c r="DJ27" i="1" a="1"/>
  <c r="DJ27" i="1" s="1"/>
  <c r="DJ36" i="1" a="1"/>
  <c r="DJ36" i="1" s="1"/>
  <c r="DJ8" i="1" a="1"/>
  <c r="DJ8" i="1" s="1"/>
  <c r="DJ9" i="1" a="1"/>
  <c r="DJ9" i="1" s="1"/>
  <c r="DJ23" i="1" a="1"/>
  <c r="DJ23" i="1" s="1"/>
  <c r="DJ35" i="1" a="1"/>
  <c r="DJ35" i="1" s="1"/>
  <c r="DJ3" i="1" a="1"/>
  <c r="DJ3" i="1" s="1"/>
  <c r="DJ16" i="1" a="1"/>
  <c r="DJ16" i="1" s="1"/>
  <c r="DJ17" i="1" a="1"/>
  <c r="DJ17" i="1" s="1"/>
  <c r="DJ31" i="1" a="1"/>
  <c r="DJ31" i="1" s="1"/>
  <c r="DJ39" i="1" a="1"/>
  <c r="DJ39" i="1" s="1"/>
  <c r="DJ40" i="1" a="1"/>
  <c r="DJ40" i="1" s="1"/>
  <c r="DJ41" i="1" a="1"/>
  <c r="DJ41" i="1" s="1"/>
  <c r="DJ11" i="1" a="1"/>
  <c r="DJ11" i="1" s="1"/>
  <c r="DJ14" i="1" a="1"/>
  <c r="DJ14" i="1" s="1"/>
  <c r="DJ21" i="1" a="1"/>
  <c r="DJ21" i="1" s="1"/>
  <c r="DJ29" i="1" a="1"/>
  <c r="DJ29" i="1" s="1"/>
  <c r="DJ46" i="1" a="1"/>
  <c r="DJ46" i="1" s="1"/>
  <c r="DJ18" i="1" a="1"/>
  <c r="DJ18" i="1" s="1"/>
  <c r="DJ43" i="1" a="1"/>
  <c r="DJ43" i="1" s="1"/>
  <c r="DJ44" i="1" a="1"/>
  <c r="DJ44" i="1" s="1"/>
  <c r="DJ45" i="1" a="1"/>
  <c r="DJ45" i="1" s="1"/>
  <c r="DJ48" i="1" a="1"/>
  <c r="DJ48" i="1" s="1"/>
  <c r="DJ49" i="1" a="1"/>
  <c r="DJ49" i="1" s="1"/>
  <c r="DJ51" i="1" a="1"/>
  <c r="DJ51" i="1" s="1"/>
  <c r="DJ15" i="1" a="1"/>
  <c r="DJ15" i="1" s="1"/>
  <c r="DJ30" i="1" a="1"/>
  <c r="DJ30" i="1" s="1"/>
  <c r="DJ50" i="1" a="1"/>
  <c r="DJ50" i="1" s="1"/>
  <c r="DJ53" i="1" a="1"/>
  <c r="DJ53" i="1" s="1"/>
  <c r="DJ56" i="1" a="1"/>
  <c r="DJ56" i="1" s="1"/>
  <c r="DJ12" i="1" a="1"/>
  <c r="DJ12" i="1" s="1"/>
  <c r="DJ19" i="1" a="1"/>
  <c r="DJ19" i="1" s="1"/>
  <c r="DJ52" i="1" a="1"/>
  <c r="DJ52" i="1" s="1"/>
  <c r="DJ25" i="1" a="1"/>
  <c r="DJ25" i="1" s="1"/>
  <c r="DJ26" i="1" a="1"/>
  <c r="DJ26" i="1" s="1"/>
  <c r="DJ37" i="1" a="1"/>
  <c r="DJ37" i="1" s="1"/>
  <c r="DJ13" i="1" a="1"/>
  <c r="DJ13" i="1" s="1"/>
  <c r="DJ20" i="1" a="1"/>
  <c r="DJ20" i="1" s="1"/>
  <c r="DJ22" i="1" a="1"/>
  <c r="DJ22" i="1" s="1"/>
  <c r="DJ28" i="1" a="1"/>
  <c r="DJ28" i="1" s="1"/>
  <c r="DJ32" i="1" a="1"/>
  <c r="DJ32" i="1" s="1"/>
  <c r="DJ10" i="1" a="1"/>
  <c r="DJ10" i="1" s="1"/>
  <c r="DJ33" i="1" a="1"/>
  <c r="DJ33" i="1" s="1"/>
  <c r="DJ54" i="1" a="1"/>
  <c r="DJ54" i="1" s="1"/>
  <c r="DJ57" i="1" a="1"/>
  <c r="DJ57" i="1" s="1"/>
  <c r="DJ34" i="1" a="1"/>
  <c r="DJ34" i="1" s="1"/>
  <c r="DJ66" i="1" a="1"/>
  <c r="DJ66" i="1" s="1"/>
  <c r="DJ71" i="1" a="1"/>
  <c r="DJ71" i="1" s="1"/>
  <c r="DJ78" i="1" a="1"/>
  <c r="DJ78" i="1" s="1"/>
  <c r="DJ81" i="1" a="1"/>
  <c r="DJ81" i="1" s="1"/>
  <c r="DJ84" i="1" a="1"/>
  <c r="DJ84" i="1" s="1"/>
  <c r="DJ85" i="1" a="1"/>
  <c r="DJ85" i="1" s="1"/>
  <c r="DJ59" i="1" a="1"/>
  <c r="DJ59" i="1" s="1"/>
  <c r="DJ61" i="1" a="1"/>
  <c r="DJ61" i="1" s="1"/>
  <c r="DJ63" i="1" a="1"/>
  <c r="DJ63" i="1" s="1"/>
  <c r="DJ65" i="1" a="1"/>
  <c r="DJ65" i="1" s="1"/>
  <c r="DJ68" i="1" a="1"/>
  <c r="DJ68" i="1" s="1"/>
  <c r="DJ73" i="1" a="1"/>
  <c r="DJ73" i="1" s="1"/>
  <c r="DJ75" i="1" a="1"/>
  <c r="DJ75" i="1" s="1"/>
  <c r="DJ86" i="1" a="1"/>
  <c r="DJ86" i="1" s="1"/>
  <c r="DJ24" i="1" a="1"/>
  <c r="DJ24" i="1" s="1"/>
  <c r="DJ47" i="1" a="1"/>
  <c r="DJ47" i="1" s="1"/>
  <c r="DJ58" i="1" a="1"/>
  <c r="DJ58" i="1" s="1"/>
  <c r="DJ64" i="1" a="1"/>
  <c r="DJ64" i="1" s="1"/>
  <c r="DJ80" i="1" a="1"/>
  <c r="DJ80" i="1" s="1"/>
  <c r="DJ70" i="1" a="1"/>
  <c r="DJ70" i="1" s="1"/>
  <c r="DJ77" i="1" a="1"/>
  <c r="DJ77" i="1" s="1"/>
  <c r="DJ55" i="1" a="1"/>
  <c r="DJ55" i="1" s="1"/>
  <c r="DJ82" i="1" a="1"/>
  <c r="DJ82" i="1" s="1"/>
  <c r="DJ38" i="1" a="1"/>
  <c r="DJ38" i="1" s="1"/>
  <c r="DJ62" i="1" a="1"/>
  <c r="DJ62" i="1" s="1"/>
  <c r="DJ72" i="1" a="1"/>
  <c r="DJ72" i="1" s="1"/>
  <c r="DJ74" i="1" a="1"/>
  <c r="DJ74" i="1" s="1"/>
  <c r="DJ79" i="1" a="1"/>
  <c r="DJ79" i="1" s="1"/>
  <c r="DJ60" i="1" a="1"/>
  <c r="DJ60" i="1" s="1"/>
  <c r="DJ69" i="1" a="1"/>
  <c r="DJ69" i="1" s="1"/>
  <c r="DJ76" i="1" a="1"/>
  <c r="DJ76" i="1" s="1"/>
  <c r="DJ89" i="1" a="1"/>
  <c r="DJ89" i="1" s="1"/>
  <c r="DJ98" i="1" a="1"/>
  <c r="DJ98" i="1" s="1"/>
  <c r="DJ101" i="1" a="1"/>
  <c r="DJ101" i="1" s="1"/>
  <c r="DJ108" i="1" a="1"/>
  <c r="DJ108" i="1" s="1"/>
  <c r="DJ109" i="1" a="1"/>
  <c r="DJ109" i="1" s="1"/>
  <c r="DJ115" i="1" a="1"/>
  <c r="DJ115" i="1" s="1"/>
  <c r="DJ90" i="1" a="1"/>
  <c r="DJ90" i="1" s="1"/>
  <c r="DJ99" i="1" a="1"/>
  <c r="DJ99" i="1" s="1"/>
  <c r="DJ100" i="1" a="1"/>
  <c r="DJ100" i="1" s="1"/>
  <c r="DJ105" i="1" a="1"/>
  <c r="DJ105" i="1" s="1"/>
  <c r="DJ67" i="1" a="1"/>
  <c r="DJ67" i="1" s="1"/>
  <c r="DJ91" i="1" a="1"/>
  <c r="DJ91" i="1" s="1"/>
  <c r="DJ107" i="1" a="1"/>
  <c r="DJ107" i="1" s="1"/>
  <c r="DJ110" i="1" a="1"/>
  <c r="DJ110" i="1" s="1"/>
  <c r="DJ116" i="1" a="1"/>
  <c r="DJ116" i="1" s="1"/>
  <c r="DJ92" i="1" a="1"/>
  <c r="DJ92" i="1" s="1"/>
  <c r="DJ93" i="1" a="1"/>
  <c r="DJ93" i="1" s="1"/>
  <c r="DJ111" i="1" a="1"/>
  <c r="DJ111" i="1" s="1"/>
  <c r="DJ117" i="1" a="1"/>
  <c r="DJ117" i="1" s="1"/>
  <c r="DJ94" i="1" a="1"/>
  <c r="DJ94" i="1" s="1"/>
  <c r="DJ95" i="1" a="1"/>
  <c r="DJ95" i="1" s="1"/>
  <c r="DJ104" i="1" a="1"/>
  <c r="DJ104" i="1" s="1"/>
  <c r="DJ112" i="1" a="1"/>
  <c r="DJ112" i="1" s="1"/>
  <c r="DJ113" i="1" a="1"/>
  <c r="DJ113" i="1" s="1"/>
  <c r="DJ88" i="1" a="1"/>
  <c r="DJ88" i="1" s="1"/>
  <c r="DJ97" i="1" a="1"/>
  <c r="DJ97" i="1" s="1"/>
  <c r="DJ102" i="1" a="1"/>
  <c r="DJ102" i="1" s="1"/>
  <c r="DJ106" i="1" a="1"/>
  <c r="DJ106" i="1" s="1"/>
  <c r="DJ114" i="1" a="1"/>
  <c r="DJ114" i="1" s="1"/>
  <c r="DJ42" i="1" a="1"/>
  <c r="DJ42" i="1" s="1"/>
  <c r="DJ96" i="1" a="1"/>
  <c r="DJ96" i="1" s="1"/>
  <c r="DJ123" i="1" a="1"/>
  <c r="DJ123" i="1" s="1"/>
  <c r="DJ140" i="1" a="1"/>
  <c r="DJ140" i="1" s="1"/>
  <c r="DJ124" i="1" a="1"/>
  <c r="DJ124" i="1" s="1"/>
  <c r="DJ131" i="1" a="1"/>
  <c r="DJ131" i="1" s="1"/>
  <c r="DJ141" i="1" a="1"/>
  <c r="DJ141" i="1" s="1"/>
  <c r="DJ142" i="1" a="1"/>
  <c r="DJ142" i="1" s="1"/>
  <c r="DJ83" i="1" a="1"/>
  <c r="DJ83" i="1" s="1"/>
  <c r="DJ119" i="1" a="1"/>
  <c r="DJ119" i="1" s="1"/>
  <c r="DJ125" i="1" a="1"/>
  <c r="DJ125" i="1" s="1"/>
  <c r="DJ130" i="1" a="1"/>
  <c r="DJ130" i="1" s="1"/>
  <c r="DJ135" i="1" a="1"/>
  <c r="DJ135" i="1" s="1"/>
  <c r="DJ137" i="1" a="1"/>
  <c r="DJ137" i="1" s="1"/>
  <c r="DJ143" i="1" a="1"/>
  <c r="DJ143" i="1" s="1"/>
  <c r="DJ144" i="1" a="1"/>
  <c r="DJ144" i="1" s="1"/>
  <c r="DJ150" i="1" a="1"/>
  <c r="DJ150" i="1" s="1"/>
  <c r="DJ126" i="1" a="1"/>
  <c r="DJ126" i="1" s="1"/>
  <c r="DJ134" i="1" a="1"/>
  <c r="DJ134" i="1" s="1"/>
  <c r="DJ139" i="1" a="1"/>
  <c r="DJ139" i="1" s="1"/>
  <c r="DJ145" i="1" a="1"/>
  <c r="DJ145" i="1" s="1"/>
  <c r="DJ146" i="1" a="1"/>
  <c r="DJ146" i="1" s="1"/>
  <c r="DJ147" i="1" a="1"/>
  <c r="DJ147" i="1" s="1"/>
  <c r="DJ148" i="1" a="1"/>
  <c r="DJ148" i="1" s="1"/>
  <c r="DJ120" i="1" a="1"/>
  <c r="DJ120" i="1" s="1"/>
  <c r="DJ87" i="1" a="1"/>
  <c r="DJ87" i="1" s="1"/>
  <c r="DJ121" i="1" a="1"/>
  <c r="DJ121" i="1" s="1"/>
  <c r="DJ127" i="1" a="1"/>
  <c r="DJ127" i="1" s="1"/>
  <c r="DJ133" i="1" a="1"/>
  <c r="DJ133" i="1" s="1"/>
  <c r="DJ136" i="1" a="1"/>
  <c r="DJ136" i="1" s="1"/>
  <c r="DJ103" i="1" a="1"/>
  <c r="DJ103" i="1" s="1"/>
  <c r="DJ122" i="1" a="1"/>
  <c r="DJ122" i="1" s="1"/>
  <c r="DJ128" i="1" a="1"/>
  <c r="DJ128" i="1" s="1"/>
  <c r="DJ138" i="1" a="1"/>
  <c r="DJ138" i="1" s="1"/>
  <c r="DJ149" i="1" a="1"/>
  <c r="DJ149" i="1" s="1"/>
  <c r="DJ167" i="1" a="1"/>
  <c r="DJ167" i="1" s="1"/>
  <c r="DJ169" i="1" a="1"/>
  <c r="DJ169" i="1" s="1"/>
  <c r="DJ175" i="1" a="1"/>
  <c r="DJ175" i="1" s="1"/>
  <c r="DJ177" i="1" a="1"/>
  <c r="DJ177" i="1" s="1"/>
  <c r="DJ181" i="1" a="1"/>
  <c r="DJ181" i="1" s="1"/>
  <c r="DJ129" i="1" a="1"/>
  <c r="DJ129" i="1" s="1"/>
  <c r="DJ132" i="1" a="1"/>
  <c r="DJ132" i="1" s="1"/>
  <c r="DJ172" i="1" a="1"/>
  <c r="DJ172" i="1" s="1"/>
  <c r="DJ180" i="1" a="1"/>
  <c r="DJ180" i="1" s="1"/>
  <c r="DJ118" i="1" a="1"/>
  <c r="DJ118" i="1" s="1"/>
  <c r="DJ170" i="1" a="1"/>
  <c r="DJ170" i="1" s="1"/>
  <c r="DJ174" i="1" a="1"/>
  <c r="DJ174" i="1" s="1"/>
  <c r="DJ151" i="1" a="1"/>
  <c r="DJ151" i="1" s="1"/>
  <c r="DJ152" i="1" a="1"/>
  <c r="DJ152" i="1" s="1"/>
  <c r="DJ153" i="1" a="1"/>
  <c r="DJ153" i="1" s="1"/>
  <c r="DJ154" i="1" a="1"/>
  <c r="DJ154" i="1" s="1"/>
  <c r="DJ155" i="1" a="1"/>
  <c r="DJ155" i="1" s="1"/>
  <c r="DJ156" i="1" a="1"/>
  <c r="DJ156" i="1" s="1"/>
  <c r="DJ157" i="1" a="1"/>
  <c r="DJ157" i="1" s="1"/>
  <c r="DJ158" i="1" a="1"/>
  <c r="DJ158" i="1" s="1"/>
  <c r="DJ159" i="1" a="1"/>
  <c r="DJ159" i="1" s="1"/>
  <c r="DJ160" i="1" a="1"/>
  <c r="DJ160" i="1" s="1"/>
  <c r="DJ161" i="1" a="1"/>
  <c r="DJ161" i="1" s="1"/>
  <c r="DJ162" i="1" a="1"/>
  <c r="DJ162" i="1" s="1"/>
  <c r="DJ163" i="1" a="1"/>
  <c r="DJ163" i="1" s="1"/>
  <c r="DJ164" i="1" a="1"/>
  <c r="DJ164" i="1" s="1"/>
  <c r="DJ165" i="1" a="1"/>
  <c r="DJ165" i="1" s="1"/>
  <c r="DJ166" i="1" a="1"/>
  <c r="DJ166" i="1" s="1"/>
  <c r="DJ168" i="1" a="1"/>
  <c r="DJ168" i="1" s="1"/>
  <c r="DJ176" i="1" a="1"/>
  <c r="DJ176" i="1" s="1"/>
  <c r="DJ179" i="1" a="1"/>
  <c r="DJ179" i="1" s="1"/>
  <c r="DJ178" i="1" a="1"/>
  <c r="DJ178" i="1" s="1"/>
  <c r="DJ171" i="1" a="1"/>
  <c r="DJ171" i="1" s="1"/>
  <c r="DJ182" i="1" a="1"/>
  <c r="DJ182" i="1" s="1"/>
  <c r="DJ186" i="1" a="1"/>
  <c r="DJ186" i="1" s="1"/>
  <c r="DJ189" i="1" a="1"/>
  <c r="DJ189" i="1" s="1"/>
  <c r="DJ192" i="1" a="1"/>
  <c r="DJ192" i="1" s="1"/>
  <c r="DJ207" i="1" a="1"/>
  <c r="DJ207" i="1" s="1"/>
  <c r="DJ195" i="1" a="1"/>
  <c r="DJ195" i="1" s="1"/>
  <c r="DJ204" i="1" a="1"/>
  <c r="DJ204" i="1" s="1"/>
  <c r="DJ208" i="1" a="1"/>
  <c r="DJ208" i="1" s="1"/>
  <c r="DJ212" i="1" a="1"/>
  <c r="DJ212" i="1" s="1"/>
  <c r="DJ183" i="1" a="1"/>
  <c r="DJ183" i="1" s="1"/>
  <c r="DJ198" i="1" a="1"/>
  <c r="DJ198" i="1" s="1"/>
  <c r="DJ201" i="1" a="1"/>
  <c r="DJ201" i="1" s="1"/>
  <c r="DJ213" i="1" a="1"/>
  <c r="DJ213" i="1" s="1"/>
  <c r="DJ184" i="1" a="1"/>
  <c r="DJ184" i="1" s="1"/>
  <c r="DJ187" i="1" a="1"/>
  <c r="DJ187" i="1" s="1"/>
  <c r="DJ190" i="1" a="1"/>
  <c r="DJ190" i="1" s="1"/>
  <c r="DJ193" i="1" a="1"/>
  <c r="DJ193" i="1" s="1"/>
  <c r="DJ209" i="1" a="1"/>
  <c r="DJ209" i="1" s="1"/>
  <c r="DJ173" i="1" a="1"/>
  <c r="DJ173" i="1" s="1"/>
  <c r="DJ196" i="1" a="1"/>
  <c r="DJ196" i="1" s="1"/>
  <c r="DJ202" i="1" a="1"/>
  <c r="DJ202" i="1" s="1"/>
  <c r="DJ205" i="1" a="1"/>
  <c r="DJ205" i="1" s="1"/>
  <c r="DJ214" i="1" a="1"/>
  <c r="DJ214" i="1" s="1"/>
  <c r="DJ188" i="1" a="1"/>
  <c r="DJ188" i="1" s="1"/>
  <c r="DJ199" i="1" a="1"/>
  <c r="DJ199" i="1" s="1"/>
  <c r="DJ210" i="1" a="1"/>
  <c r="DJ210" i="1" s="1"/>
  <c r="DJ185" i="1" a="1"/>
  <c r="DJ185" i="1" s="1"/>
  <c r="DJ191" i="1" a="1"/>
  <c r="DJ191" i="1" s="1"/>
  <c r="DJ194" i="1" a="1"/>
  <c r="DJ194" i="1" s="1"/>
  <c r="DJ206" i="1" a="1"/>
  <c r="DJ206" i="1" s="1"/>
  <c r="DJ217" i="1" a="1"/>
  <c r="DJ217" i="1" s="1"/>
  <c r="DJ221" i="1" a="1"/>
  <c r="DJ221" i="1" s="1"/>
  <c r="DJ233" i="1" a="1"/>
  <c r="DJ233" i="1" s="1"/>
  <c r="DJ241" i="1" a="1"/>
  <c r="DJ241" i="1" s="1"/>
  <c r="DJ247" i="1" a="1"/>
  <c r="DJ247" i="1" s="1"/>
  <c r="DJ260" i="1" a="1"/>
  <c r="DJ260" i="1" s="1"/>
  <c r="DJ277" i="1" a="1"/>
  <c r="DJ277" i="1" s="1"/>
  <c r="DJ280" i="1" a="1"/>
  <c r="DJ280" i="1" s="1"/>
  <c r="DJ218" i="1" a="1"/>
  <c r="DJ218" i="1" s="1"/>
  <c r="DJ227" i="1" a="1"/>
  <c r="DJ227" i="1" s="1"/>
  <c r="DJ237" i="1" a="1"/>
  <c r="DJ237" i="1" s="1"/>
  <c r="DJ240" i="1" a="1"/>
  <c r="DJ240" i="1" s="1"/>
  <c r="DJ248" i="1" a="1"/>
  <c r="DJ248" i="1" s="1"/>
  <c r="DJ264" i="1" a="1"/>
  <c r="DJ264" i="1" s="1"/>
  <c r="DJ267" i="1" a="1"/>
  <c r="DJ267" i="1" s="1"/>
  <c r="DJ275" i="1" a="1"/>
  <c r="DJ275" i="1" s="1"/>
  <c r="DJ282" i="1" a="1"/>
  <c r="DJ282" i="1" s="1"/>
  <c r="DJ203" i="1" a="1"/>
  <c r="DJ203" i="1" s="1"/>
  <c r="DJ228" i="1" a="1"/>
  <c r="DJ228" i="1" s="1"/>
  <c r="DJ234" i="1" a="1"/>
  <c r="DJ234" i="1" s="1"/>
  <c r="DJ249" i="1" a="1"/>
  <c r="DJ249" i="1" s="1"/>
  <c r="DJ250" i="1" a="1"/>
  <c r="DJ250" i="1" s="1"/>
  <c r="DJ254" i="1" a="1"/>
  <c r="DJ254" i="1" s="1"/>
  <c r="DJ256" i="1" a="1"/>
  <c r="DJ256" i="1" s="1"/>
  <c r="DJ258" i="1" a="1"/>
  <c r="DJ258" i="1" s="1"/>
  <c r="DJ261" i="1" a="1"/>
  <c r="DJ261" i="1" s="1"/>
  <c r="DJ273" i="1" a="1"/>
  <c r="DJ273" i="1" s="1"/>
  <c r="DJ279" i="1" a="1"/>
  <c r="DJ279" i="1" s="1"/>
  <c r="DJ200" i="1" a="1"/>
  <c r="DJ200" i="1" s="1"/>
  <c r="DJ219" i="1" a="1"/>
  <c r="DJ219" i="1" s="1"/>
  <c r="DJ222" i="1" a="1"/>
  <c r="DJ222" i="1" s="1"/>
  <c r="DJ236" i="1" a="1"/>
  <c r="DJ236" i="1" s="1"/>
  <c r="DJ243" i="1" a="1"/>
  <c r="DJ243" i="1" s="1"/>
  <c r="DJ251" i="1" a="1"/>
  <c r="DJ251" i="1" s="1"/>
  <c r="DJ268" i="1" a="1"/>
  <c r="DJ268" i="1" s="1"/>
  <c r="DJ271" i="1" a="1"/>
  <c r="DJ271" i="1" s="1"/>
  <c r="DJ197" i="1" a="1"/>
  <c r="DJ197" i="1" s="1"/>
  <c r="DJ211" i="1" a="1"/>
  <c r="DJ211" i="1" s="1"/>
  <c r="DJ229" i="1" a="1"/>
  <c r="DJ229" i="1" s="1"/>
  <c r="DJ252" i="1" a="1"/>
  <c r="DJ252" i="1" s="1"/>
  <c r="DJ265" i="1" a="1"/>
  <c r="DJ265" i="1" s="1"/>
  <c r="DJ215" i="1" a="1"/>
  <c r="DJ215" i="1" s="1"/>
  <c r="DJ220" i="1" a="1"/>
  <c r="DJ220" i="1" s="1"/>
  <c r="DJ223" i="1" a="1"/>
  <c r="DJ223" i="1" s="1"/>
  <c r="DJ224" i="1" a="1"/>
  <c r="DJ224" i="1" s="1"/>
  <c r="DJ230" i="1" a="1"/>
  <c r="DJ230" i="1" s="1"/>
  <c r="DJ242" i="1" a="1"/>
  <c r="DJ242" i="1" s="1"/>
  <c r="DJ262" i="1" a="1"/>
  <c r="DJ262" i="1" s="1"/>
  <c r="DJ274" i="1" a="1"/>
  <c r="DJ274" i="1" s="1"/>
  <c r="DJ276" i="1" a="1"/>
  <c r="DJ276" i="1" s="1"/>
  <c r="DJ281" i="1" a="1"/>
  <c r="DJ281" i="1" s="1"/>
  <c r="DJ226" i="1" a="1"/>
  <c r="DJ226" i="1" s="1"/>
  <c r="DJ232" i="1" a="1"/>
  <c r="DJ232" i="1" s="1"/>
  <c r="DJ238" i="1" a="1"/>
  <c r="DJ238" i="1" s="1"/>
  <c r="DJ239" i="1" a="1"/>
  <c r="DJ239" i="1" s="1"/>
  <c r="DJ246" i="1" a="1"/>
  <c r="DJ246" i="1" s="1"/>
  <c r="DJ263" i="1" a="1"/>
  <c r="DJ263" i="1" s="1"/>
  <c r="DJ266" i="1" a="1"/>
  <c r="DJ266" i="1" s="1"/>
  <c r="DJ270" i="1" a="1"/>
  <c r="DJ270" i="1" s="1"/>
  <c r="DJ225" i="1" a="1"/>
  <c r="DJ225" i="1" s="1"/>
  <c r="DJ269" i="1" a="1"/>
  <c r="DJ269" i="1" s="1"/>
  <c r="DJ287" i="1" a="1"/>
  <c r="DJ287" i="1" s="1"/>
  <c r="DJ293" i="1" a="1"/>
  <c r="DJ293" i="1" s="1"/>
  <c r="DJ294" i="1" a="1"/>
  <c r="DJ294" i="1" s="1"/>
  <c r="DJ295" i="1" a="1"/>
  <c r="DJ295" i="1" s="1"/>
  <c r="DJ296" i="1" a="1"/>
  <c r="DJ296" i="1" s="1"/>
  <c r="DJ304" i="1" a="1"/>
  <c r="DJ304" i="1" s="1"/>
  <c r="DJ314" i="1" a="1"/>
  <c r="DJ314" i="1" s="1"/>
  <c r="DJ245" i="1" a="1"/>
  <c r="DJ245" i="1" s="1"/>
  <c r="DJ259" i="1" a="1"/>
  <c r="DJ259" i="1" s="1"/>
  <c r="DJ283" i="1" a="1"/>
  <c r="DJ283" i="1" s="1"/>
  <c r="DJ285" i="1" a="1"/>
  <c r="DJ285" i="1" s="1"/>
  <c r="DJ289" i="1" a="1"/>
  <c r="DJ289" i="1" s="1"/>
  <c r="DJ297" i="1" a="1"/>
  <c r="DJ297" i="1" s="1"/>
  <c r="DJ305" i="1" a="1"/>
  <c r="DJ305" i="1" s="1"/>
  <c r="DJ253" i="1" a="1"/>
  <c r="DJ253" i="1" s="1"/>
  <c r="DJ298" i="1" a="1"/>
  <c r="DJ298" i="1" s="1"/>
  <c r="DJ306" i="1" a="1"/>
  <c r="DJ306" i="1" s="1"/>
  <c r="DJ307" i="1" a="1"/>
  <c r="DJ307" i="1" s="1"/>
  <c r="DJ288" i="1" a="1"/>
  <c r="DJ288" i="1" s="1"/>
  <c r="DJ299" i="1" a="1"/>
  <c r="DJ299" i="1" s="1"/>
  <c r="DJ308" i="1" a="1"/>
  <c r="DJ308" i="1" s="1"/>
  <c r="DJ216" i="1" a="1"/>
  <c r="DJ216" i="1" s="1"/>
  <c r="DJ257" i="1" a="1"/>
  <c r="DJ257" i="1" s="1"/>
  <c r="DJ286" i="1" a="1"/>
  <c r="DJ286" i="1" s="1"/>
  <c r="DJ300" i="1" a="1"/>
  <c r="DJ300" i="1" s="1"/>
  <c r="DJ309" i="1" a="1"/>
  <c r="DJ309" i="1" s="1"/>
  <c r="DJ231" i="1" a="1"/>
  <c r="DJ231" i="1" s="1"/>
  <c r="DJ284" i="1" a="1"/>
  <c r="DJ284" i="1" s="1"/>
  <c r="DJ301" i="1" a="1"/>
  <c r="DJ301" i="1" s="1"/>
  <c r="DJ235" i="1" a="1"/>
  <c r="DJ235" i="1" s="1"/>
  <c r="DJ278" i="1" a="1"/>
  <c r="DJ278" i="1" s="1"/>
  <c r="DJ302" i="1" a="1"/>
  <c r="DJ302" i="1" s="1"/>
  <c r="DJ290" i="1" a="1"/>
  <c r="DJ290" i="1" s="1"/>
  <c r="DJ312" i="1" a="1"/>
  <c r="DJ312" i="1" s="1"/>
  <c r="DJ316" i="1" a="1"/>
  <c r="DJ316" i="1" s="1"/>
  <c r="DJ317" i="1" a="1"/>
  <c r="DJ317" i="1" s="1"/>
  <c r="DJ337" i="1" a="1"/>
  <c r="DJ337" i="1" s="1"/>
  <c r="DJ346" i="1" a="1"/>
  <c r="DJ346" i="1" s="1"/>
  <c r="DJ347" i="1" a="1"/>
  <c r="DJ347" i="1" s="1"/>
  <c r="DJ355" i="1" a="1"/>
  <c r="DJ355" i="1" s="1"/>
  <c r="DJ356" i="1" a="1"/>
  <c r="DJ356" i="1" s="1"/>
  <c r="DJ375" i="1" a="1"/>
  <c r="DJ375" i="1" s="1"/>
  <c r="DJ385" i="1" a="1"/>
  <c r="DJ385" i="1" s="1"/>
  <c r="DJ386" i="1" a="1"/>
  <c r="DJ386" i="1" s="1"/>
  <c r="DJ244" i="1" a="1"/>
  <c r="DJ244" i="1" s="1"/>
  <c r="DJ272" i="1" a="1"/>
  <c r="DJ272" i="1" s="1"/>
  <c r="DJ318" i="1" a="1"/>
  <c r="DJ318" i="1" s="1"/>
  <c r="DJ319" i="1" a="1"/>
  <c r="DJ319" i="1" s="1"/>
  <c r="DJ329" i="1" a="1"/>
  <c r="DJ329" i="1" s="1"/>
  <c r="DJ330" i="1" a="1"/>
  <c r="DJ330" i="1" s="1"/>
  <c r="DJ338" i="1" a="1"/>
  <c r="DJ338" i="1" s="1"/>
  <c r="DJ339" i="1" a="1"/>
  <c r="DJ339" i="1" s="1"/>
  <c r="DJ365" i="1" a="1"/>
  <c r="DJ365" i="1" s="1"/>
  <c r="DJ366" i="1" a="1"/>
  <c r="DJ366" i="1" s="1"/>
  <c r="DJ374" i="1" a="1"/>
  <c r="DJ374" i="1" s="1"/>
  <c r="DJ377" i="1" a="1"/>
  <c r="DJ377" i="1" s="1"/>
  <c r="DJ380" i="1" a="1"/>
  <c r="DJ380" i="1" s="1"/>
  <c r="DJ291" i="1" a="1"/>
  <c r="DJ291" i="1" s="1"/>
  <c r="DJ311" i="1" a="1"/>
  <c r="DJ311" i="1" s="1"/>
  <c r="DJ320" i="1" a="1"/>
  <c r="DJ320" i="1" s="1"/>
  <c r="DJ321" i="1" a="1"/>
  <c r="DJ321" i="1" s="1"/>
  <c r="DJ348" i="1" a="1"/>
  <c r="DJ348" i="1" s="1"/>
  <c r="DJ349" i="1" a="1"/>
  <c r="DJ349" i="1" s="1"/>
  <c r="DJ357" i="1" a="1"/>
  <c r="DJ357" i="1" s="1"/>
  <c r="DJ358" i="1" a="1"/>
  <c r="DJ358" i="1" s="1"/>
  <c r="DJ367" i="1" a="1"/>
  <c r="DJ367" i="1" s="1"/>
  <c r="DJ303" i="1" a="1"/>
  <c r="DJ303" i="1" s="1"/>
  <c r="DJ313" i="1" a="1"/>
  <c r="DJ313" i="1" s="1"/>
  <c r="DJ322" i="1" a="1"/>
  <c r="DJ322" i="1" s="1"/>
  <c r="DJ331" i="1" a="1"/>
  <c r="DJ331" i="1" s="1"/>
  <c r="DJ332" i="1" a="1"/>
  <c r="DJ332" i="1" s="1"/>
  <c r="DJ340" i="1" a="1"/>
  <c r="DJ340" i="1" s="1"/>
  <c r="DJ341" i="1" a="1"/>
  <c r="DJ341" i="1" s="1"/>
  <c r="DJ359" i="1" a="1"/>
  <c r="DJ359" i="1" s="1"/>
  <c r="DJ360" i="1" a="1"/>
  <c r="DJ360" i="1" s="1"/>
  <c r="DJ368" i="1" a="1"/>
  <c r="DJ368" i="1" s="1"/>
  <c r="DJ378" i="1" a="1"/>
  <c r="DJ378" i="1" s="1"/>
  <c r="DJ381" i="1" a="1"/>
  <c r="DJ381" i="1" s="1"/>
  <c r="DJ255" i="1" a="1"/>
  <c r="DJ255" i="1" s="1"/>
  <c r="DJ292" i="1" a="1"/>
  <c r="DJ292" i="1" s="1"/>
  <c r="DJ323" i="1" a="1"/>
  <c r="DJ323" i="1" s="1"/>
  <c r="DJ324" i="1" a="1"/>
  <c r="DJ324" i="1" s="1"/>
  <c r="DJ343" i="1" a="1"/>
  <c r="DJ343" i="1" s="1"/>
  <c r="DJ350" i="1" a="1"/>
  <c r="DJ350" i="1" s="1"/>
  <c r="DJ351" i="1" a="1"/>
  <c r="DJ351" i="1" s="1"/>
  <c r="DJ369" i="1" a="1"/>
  <c r="DJ369" i="1" s="1"/>
  <c r="DJ382" i="1" a="1"/>
  <c r="DJ382" i="1" s="1"/>
  <c r="DJ333" i="1" a="1"/>
  <c r="DJ333" i="1" s="1"/>
  <c r="DJ334" i="1" a="1"/>
  <c r="DJ334" i="1" s="1"/>
  <c r="DJ342" i="1" a="1"/>
  <c r="DJ342" i="1" s="1"/>
  <c r="DJ352" i="1" a="1"/>
  <c r="DJ352" i="1" s="1"/>
  <c r="DJ361" i="1" a="1"/>
  <c r="DJ361" i="1" s="1"/>
  <c r="DJ362" i="1" a="1"/>
  <c r="DJ362" i="1" s="1"/>
  <c r="DJ370" i="1" a="1"/>
  <c r="DJ370" i="1" s="1"/>
  <c r="DJ371" i="1" a="1"/>
  <c r="DJ371" i="1" s="1"/>
  <c r="DJ315" i="1" a="1"/>
  <c r="DJ315" i="1" s="1"/>
  <c r="DJ327" i="1" a="1"/>
  <c r="DJ327" i="1" s="1"/>
  <c r="DJ328" i="1" a="1"/>
  <c r="DJ328" i="1" s="1"/>
  <c r="DJ336" i="1" a="1"/>
  <c r="DJ336" i="1" s="1"/>
  <c r="DJ354" i="1" a="1"/>
  <c r="DJ354" i="1" s="1"/>
  <c r="DJ363" i="1" a="1"/>
  <c r="DJ363" i="1" s="1"/>
  <c r="DJ364" i="1" a="1"/>
  <c r="DJ364" i="1" s="1"/>
  <c r="DJ372" i="1" a="1"/>
  <c r="DJ372" i="1" s="1"/>
  <c r="DJ373" i="1" a="1"/>
  <c r="DJ373" i="1" s="1"/>
  <c r="DJ384" i="1" a="1"/>
  <c r="DJ384" i="1" s="1"/>
  <c r="DJ353" i="1" a="1"/>
  <c r="DJ353" i="1" s="1"/>
  <c r="DJ379" i="1" a="1"/>
  <c r="DJ379" i="1" s="1"/>
  <c r="DJ390" i="1" a="1"/>
  <c r="DJ390" i="1" s="1"/>
  <c r="DJ395" i="1" a="1"/>
  <c r="DJ395" i="1" s="1"/>
  <c r="DJ400" i="1" a="1"/>
  <c r="DJ400" i="1" s="1"/>
  <c r="DJ406" i="1" a="1"/>
  <c r="DJ406" i="1" s="1"/>
  <c r="DJ418" i="1" a="1"/>
  <c r="DJ418" i="1" s="1"/>
  <c r="DJ424" i="1" a="1"/>
  <c r="DJ424" i="1" s="1"/>
  <c r="DJ430" i="1" a="1"/>
  <c r="DJ430" i="1" s="1"/>
  <c r="DJ442" i="1" a="1"/>
  <c r="DJ442" i="1" s="1"/>
  <c r="DJ449" i="1" a="1"/>
  <c r="DJ449" i="1" s="1"/>
  <c r="DJ376" i="1" a="1"/>
  <c r="DJ376" i="1" s="1"/>
  <c r="DJ383" i="1" a="1"/>
  <c r="DJ383" i="1" s="1"/>
  <c r="DJ391" i="1" a="1"/>
  <c r="DJ391" i="1" s="1"/>
  <c r="DJ407" i="1" a="1"/>
  <c r="DJ407" i="1" s="1"/>
  <c r="DJ412" i="1" a="1"/>
  <c r="DJ412" i="1" s="1"/>
  <c r="DJ419" i="1" a="1"/>
  <c r="DJ419" i="1" s="1"/>
  <c r="DJ425" i="1" a="1"/>
  <c r="DJ425" i="1" s="1"/>
  <c r="DJ450" i="1" a="1"/>
  <c r="DJ450" i="1" s="1"/>
  <c r="DJ310" i="1" a="1"/>
  <c r="DJ310" i="1" s="1"/>
  <c r="DJ335" i="1" a="1"/>
  <c r="DJ335" i="1" s="1"/>
  <c r="DJ401" i="1" a="1"/>
  <c r="DJ401" i="1" s="1"/>
  <c r="DJ402" i="1" a="1"/>
  <c r="DJ402" i="1" s="1"/>
  <c r="DJ408" i="1" a="1"/>
  <c r="DJ408" i="1" s="1"/>
  <c r="DJ409" i="1" a="1"/>
  <c r="DJ409" i="1" s="1"/>
  <c r="DJ410" i="1" a="1"/>
  <c r="DJ410" i="1" s="1"/>
  <c r="DJ415" i="1" a="1"/>
  <c r="DJ415" i="1" s="1"/>
  <c r="DJ431" i="1" a="1"/>
  <c r="DJ431" i="1" s="1"/>
  <c r="DJ432" i="1" a="1"/>
  <c r="DJ432" i="1" s="1"/>
  <c r="DJ437" i="1" a="1"/>
  <c r="DJ437" i="1" s="1"/>
  <c r="DJ438" i="1" a="1"/>
  <c r="DJ438" i="1" s="1"/>
  <c r="DJ443" i="1" a="1"/>
  <c r="DJ443" i="1" s="1"/>
  <c r="DJ451" i="1" a="1"/>
  <c r="DJ451" i="1" s="1"/>
  <c r="DJ387" i="1" a="1"/>
  <c r="DJ387" i="1" s="1"/>
  <c r="DJ396" i="1" a="1"/>
  <c r="DJ396" i="1" s="1"/>
  <c r="DJ420" i="1" a="1"/>
  <c r="DJ420" i="1" s="1"/>
  <c r="DJ421" i="1" a="1"/>
  <c r="DJ421" i="1" s="1"/>
  <c r="DJ426" i="1" a="1"/>
  <c r="DJ426" i="1" s="1"/>
  <c r="DJ444" i="1" a="1"/>
  <c r="DJ444" i="1" s="1"/>
  <c r="DJ452" i="1" a="1"/>
  <c r="DJ452" i="1" s="1"/>
  <c r="DJ453" i="1" a="1"/>
  <c r="DJ453" i="1" s="1"/>
  <c r="DJ388" i="1" a="1"/>
  <c r="DJ388" i="1" s="1"/>
  <c r="DJ392" i="1" a="1"/>
  <c r="DJ392" i="1" s="1"/>
  <c r="DJ397" i="1" a="1"/>
  <c r="DJ397" i="1" s="1"/>
  <c r="DJ403" i="1" a="1"/>
  <c r="DJ403" i="1" s="1"/>
  <c r="DJ413" i="1" a="1"/>
  <c r="DJ413" i="1" s="1"/>
  <c r="DJ416" i="1" a="1"/>
  <c r="DJ416" i="1" s="1"/>
  <c r="DJ427" i="1" a="1"/>
  <c r="DJ427" i="1" s="1"/>
  <c r="DJ433" i="1" a="1"/>
  <c r="DJ433" i="1" s="1"/>
  <c r="DJ445" i="1" a="1"/>
  <c r="DJ445" i="1" s="1"/>
  <c r="DJ325" i="1" a="1"/>
  <c r="DJ325" i="1" s="1"/>
  <c r="DJ344" i="1" a="1"/>
  <c r="DJ344" i="1" s="1"/>
  <c r="DJ393" i="1" a="1"/>
  <c r="DJ393" i="1" s="1"/>
  <c r="DJ398" i="1" a="1"/>
  <c r="DJ398" i="1" s="1"/>
  <c r="DJ428" i="1" a="1"/>
  <c r="DJ428" i="1" s="1"/>
  <c r="DJ434" i="1" a="1"/>
  <c r="DJ434" i="1" s="1"/>
  <c r="DJ439" i="1" a="1"/>
  <c r="DJ439" i="1" s="1"/>
  <c r="DJ440" i="1" a="1"/>
  <c r="DJ440" i="1" s="1"/>
  <c r="DJ454" i="1" a="1"/>
  <c r="DJ454" i="1" s="1"/>
  <c r="DJ455" i="1" a="1"/>
  <c r="DJ455" i="1" s="1"/>
  <c r="DJ389" i="1" a="1"/>
  <c r="DJ389" i="1" s="1"/>
  <c r="DJ404" i="1" a="1"/>
  <c r="DJ404" i="1" s="1"/>
  <c r="DJ422" i="1" a="1"/>
  <c r="DJ422" i="1" s="1"/>
  <c r="DJ423" i="1" a="1"/>
  <c r="DJ423" i="1" s="1"/>
  <c r="DJ446" i="1" a="1"/>
  <c r="DJ446" i="1" s="1"/>
  <c r="DJ414" i="1" a="1"/>
  <c r="DJ414" i="1" s="1"/>
  <c r="DJ436" i="1" a="1"/>
  <c r="DJ436" i="1" s="1"/>
  <c r="DJ447" i="1" a="1"/>
  <c r="DJ447" i="1" s="1"/>
  <c r="DJ456" i="1" a="1"/>
  <c r="DJ456" i="1" s="1"/>
  <c r="DJ457" i="1" a="1"/>
  <c r="DJ457" i="1" s="1"/>
  <c r="DJ466" i="1" a="1"/>
  <c r="DJ466" i="1" s="1"/>
  <c r="DJ484" i="1" a="1"/>
  <c r="DJ484" i="1" s="1"/>
  <c r="DJ485" i="1" a="1"/>
  <c r="DJ485" i="1" s="1"/>
  <c r="DJ492" i="1" a="1"/>
  <c r="DJ492" i="1" s="1"/>
  <c r="DJ501" i="1" a="1"/>
  <c r="DJ501" i="1" s="1"/>
  <c r="DJ503" i="1" a="1"/>
  <c r="DJ503" i="1" s="1"/>
  <c r="DJ510" i="1" a="1"/>
  <c r="DJ510" i="1" s="1"/>
  <c r="DJ345" i="1" a="1"/>
  <c r="DJ345" i="1" s="1"/>
  <c r="DJ411" i="1" a="1"/>
  <c r="DJ411" i="1" s="1"/>
  <c r="DJ429" i="1" a="1"/>
  <c r="DJ429" i="1" s="1"/>
  <c r="DJ467" i="1" a="1"/>
  <c r="DJ467" i="1" s="1"/>
  <c r="DJ468" i="1" a="1"/>
  <c r="DJ468" i="1" s="1"/>
  <c r="DJ475" i="1" a="1"/>
  <c r="DJ475" i="1" s="1"/>
  <c r="DJ476" i="1" a="1"/>
  <c r="DJ476" i="1" s="1"/>
  <c r="DJ493" i="1" a="1"/>
  <c r="DJ493" i="1" s="1"/>
  <c r="DJ513" i="1" a="1"/>
  <c r="DJ513" i="1" s="1"/>
  <c r="DJ522" i="1" a="1"/>
  <c r="DJ522" i="1" s="1"/>
  <c r="DJ448" i="1" a="1"/>
  <c r="DJ448" i="1" s="1"/>
  <c r="DJ458" i="1" a="1"/>
  <c r="DJ458" i="1" s="1"/>
  <c r="DJ459" i="1" a="1"/>
  <c r="DJ459" i="1" s="1"/>
  <c r="DJ477" i="1" a="1"/>
  <c r="DJ477" i="1" s="1"/>
  <c r="DJ486" i="1" a="1"/>
  <c r="DJ486" i="1" s="1"/>
  <c r="DJ487" i="1" a="1"/>
  <c r="DJ487" i="1" s="1"/>
  <c r="DJ494" i="1" a="1"/>
  <c r="DJ494" i="1" s="1"/>
  <c r="DJ506" i="1" a="1"/>
  <c r="DJ506" i="1" s="1"/>
  <c r="DJ508" i="1" a="1"/>
  <c r="DJ508" i="1" s="1"/>
  <c r="DJ516" i="1" a="1"/>
  <c r="DJ516" i="1" s="1"/>
  <c r="DJ519" i="1" a="1"/>
  <c r="DJ519" i="1" s="1"/>
  <c r="DJ441" i="1" a="1"/>
  <c r="DJ441" i="1" s="1"/>
  <c r="DJ460" i="1" a="1"/>
  <c r="DJ460" i="1" s="1"/>
  <c r="DJ469" i="1" a="1"/>
  <c r="DJ469" i="1" s="1"/>
  <c r="DJ470" i="1" a="1"/>
  <c r="DJ470" i="1" s="1"/>
  <c r="DJ478" i="1" a="1"/>
  <c r="DJ478" i="1" s="1"/>
  <c r="DJ495" i="1" a="1"/>
  <c r="DJ495" i="1" s="1"/>
  <c r="DJ496" i="1" a="1"/>
  <c r="DJ496" i="1" s="1"/>
  <c r="DJ497" i="1" a="1"/>
  <c r="DJ497" i="1" s="1"/>
  <c r="DJ504" i="1" a="1"/>
  <c r="DJ504" i="1" s="1"/>
  <c r="DJ511" i="1" a="1"/>
  <c r="DJ511" i="1" s="1"/>
  <c r="DJ326" i="1" a="1"/>
  <c r="DJ326" i="1" s="1"/>
  <c r="DJ394" i="1" a="1"/>
  <c r="DJ394" i="1" s="1"/>
  <c r="DJ405" i="1" a="1"/>
  <c r="DJ405" i="1" s="1"/>
  <c r="DJ461" i="1" a="1"/>
  <c r="DJ461" i="1" s="1"/>
  <c r="DJ479" i="1" a="1"/>
  <c r="DJ479" i="1" s="1"/>
  <c r="DJ480" i="1" a="1"/>
  <c r="DJ480" i="1" s="1"/>
  <c r="DJ488" i="1" a="1"/>
  <c r="DJ488" i="1" s="1"/>
  <c r="DJ489" i="1" a="1"/>
  <c r="DJ489" i="1" s="1"/>
  <c r="DJ498" i="1" a="1"/>
  <c r="DJ498" i="1" s="1"/>
  <c r="DJ499" i="1" a="1"/>
  <c r="DJ499" i="1" s="1"/>
  <c r="DJ500" i="1" a="1"/>
  <c r="DJ500" i="1" s="1"/>
  <c r="DJ502" i="1" a="1"/>
  <c r="DJ502" i="1" s="1"/>
  <c r="DJ514" i="1" a="1"/>
  <c r="DJ514" i="1" s="1"/>
  <c r="DJ520" i="1" a="1"/>
  <c r="DJ520" i="1" s="1"/>
  <c r="DJ462" i="1" a="1"/>
  <c r="DJ462" i="1" s="1"/>
  <c r="DJ471" i="1" a="1"/>
  <c r="DJ471" i="1" s="1"/>
  <c r="DJ472" i="1" a="1"/>
  <c r="DJ472" i="1" s="1"/>
  <c r="DJ481" i="1" a="1"/>
  <c r="DJ481" i="1" s="1"/>
  <c r="DJ517" i="1" a="1"/>
  <c r="DJ517" i="1" s="1"/>
  <c r="DJ399" i="1" a="1"/>
  <c r="DJ399" i="1" s="1"/>
  <c r="DJ417" i="1" a="1"/>
  <c r="DJ417" i="1" s="1"/>
  <c r="DJ465" i="1" a="1"/>
  <c r="DJ465" i="1" s="1"/>
  <c r="DJ473" i="1" a="1"/>
  <c r="DJ473" i="1" s="1"/>
  <c r="DJ474" i="1" a="1"/>
  <c r="DJ474" i="1" s="1"/>
  <c r="DJ483" i="1" a="1"/>
  <c r="DJ483" i="1" s="1"/>
  <c r="DJ491" i="1" a="1"/>
  <c r="DJ491" i="1" s="1"/>
  <c r="DJ505" i="1" a="1"/>
  <c r="DJ505" i="1" s="1"/>
  <c r="DJ515" i="1" a="1"/>
  <c r="DJ515" i="1" s="1"/>
  <c r="DJ518" i="1" a="1"/>
  <c r="DJ518" i="1" s="1"/>
  <c r="DJ521" i="1" a="1"/>
  <c r="DJ521" i="1" s="1"/>
  <c r="DJ512" i="1" a="1"/>
  <c r="DJ512" i="1" s="1"/>
  <c r="DJ524" i="1" a="1"/>
  <c r="DJ524" i="1" s="1"/>
  <c r="DJ528" i="1" a="1"/>
  <c r="DJ528" i="1" s="1"/>
  <c r="DJ546" i="1" a="1"/>
  <c r="DJ546" i="1" s="1"/>
  <c r="DJ551" i="1" a="1"/>
  <c r="DJ551" i="1" s="1"/>
  <c r="DJ558" i="1" a="1"/>
  <c r="DJ558" i="1" s="1"/>
  <c r="DJ566" i="1" a="1"/>
  <c r="DJ566" i="1" s="1"/>
  <c r="DJ509" i="1" a="1"/>
  <c r="DJ509" i="1" s="1"/>
  <c r="DJ535" i="1" a="1"/>
  <c r="DJ535" i="1" s="1"/>
  <c r="DJ553" i="1" a="1"/>
  <c r="DJ553" i="1" s="1"/>
  <c r="DJ560" i="1" a="1"/>
  <c r="DJ560" i="1" s="1"/>
  <c r="DJ571" i="1" a="1"/>
  <c r="DJ571" i="1" s="1"/>
  <c r="DJ574" i="1" a="1"/>
  <c r="DJ574" i="1" s="1"/>
  <c r="DJ576" i="1" a="1"/>
  <c r="DJ576" i="1" s="1"/>
  <c r="DJ578" i="1" a="1"/>
  <c r="DJ578" i="1" s="1"/>
  <c r="DJ582" i="1" a="1"/>
  <c r="DJ582" i="1" s="1"/>
  <c r="DJ530" i="1" a="1"/>
  <c r="DJ530" i="1" s="1"/>
  <c r="DJ548" i="1" a="1"/>
  <c r="DJ548" i="1" s="1"/>
  <c r="DJ555" i="1" a="1"/>
  <c r="DJ555" i="1" s="1"/>
  <c r="DJ562" i="1" a="1"/>
  <c r="DJ562" i="1" s="1"/>
  <c r="DJ564" i="1" a="1"/>
  <c r="DJ564" i="1" s="1"/>
  <c r="DJ569" i="1" a="1"/>
  <c r="DJ569" i="1" s="1"/>
  <c r="DJ580" i="1" a="1"/>
  <c r="DJ580" i="1" s="1"/>
  <c r="DJ525" i="1" a="1"/>
  <c r="DJ525" i="1" s="1"/>
  <c r="DJ537" i="1" a="1"/>
  <c r="DJ537" i="1" s="1"/>
  <c r="DJ543" i="1" a="1"/>
  <c r="DJ543" i="1" s="1"/>
  <c r="DJ545" i="1" a="1"/>
  <c r="DJ545" i="1" s="1"/>
  <c r="DJ550" i="1" a="1"/>
  <c r="DJ550" i="1" s="1"/>
  <c r="DJ557" i="1" a="1"/>
  <c r="DJ557" i="1" s="1"/>
  <c r="DJ567" i="1" a="1"/>
  <c r="DJ567" i="1" s="1"/>
  <c r="DJ572" i="1" a="1"/>
  <c r="DJ572" i="1" s="1"/>
  <c r="DJ507" i="1" a="1"/>
  <c r="DJ507" i="1" s="1"/>
  <c r="DJ527" i="1" a="1"/>
  <c r="DJ527" i="1" s="1"/>
  <c r="DJ532" i="1" a="1"/>
  <c r="DJ532" i="1" s="1"/>
  <c r="DJ534" i="1" a="1"/>
  <c r="DJ534" i="1" s="1"/>
  <c r="DJ541" i="1" a="1"/>
  <c r="DJ541" i="1" s="1"/>
  <c r="DJ552" i="1" a="1"/>
  <c r="DJ552" i="1" s="1"/>
  <c r="DJ559" i="1" a="1"/>
  <c r="DJ559" i="1" s="1"/>
  <c r="DJ565" i="1" a="1"/>
  <c r="DJ565" i="1" s="1"/>
  <c r="DJ463" i="1" a="1"/>
  <c r="DJ463" i="1" s="1"/>
  <c r="DJ482" i="1" a="1"/>
  <c r="DJ482" i="1" s="1"/>
  <c r="DJ523" i="1" a="1"/>
  <c r="DJ523" i="1" s="1"/>
  <c r="DJ539" i="1" a="1"/>
  <c r="DJ539" i="1" s="1"/>
  <c r="DJ547" i="1" a="1"/>
  <c r="DJ547" i="1" s="1"/>
  <c r="DJ570" i="1" a="1"/>
  <c r="DJ570" i="1" s="1"/>
  <c r="DJ577" i="1" a="1"/>
  <c r="DJ577" i="1" s="1"/>
  <c r="DJ490" i="1" a="1"/>
  <c r="DJ490" i="1" s="1"/>
  <c r="DJ529" i="1" a="1"/>
  <c r="DJ529" i="1" s="1"/>
  <c r="DJ536" i="1" a="1"/>
  <c r="DJ536" i="1" s="1"/>
  <c r="DJ542" i="1" a="1"/>
  <c r="DJ542" i="1" s="1"/>
  <c r="DJ549" i="1" a="1"/>
  <c r="DJ549" i="1" s="1"/>
  <c r="DJ554" i="1" a="1"/>
  <c r="DJ554" i="1" s="1"/>
  <c r="DJ561" i="1" a="1"/>
  <c r="DJ561" i="1" s="1"/>
  <c r="DJ563" i="1" a="1"/>
  <c r="DJ563" i="1" s="1"/>
  <c r="DJ575" i="1" a="1"/>
  <c r="DJ575" i="1" s="1"/>
  <c r="DJ579" i="1" a="1"/>
  <c r="DJ579" i="1" s="1"/>
  <c r="DJ581" i="1" a="1"/>
  <c r="DJ581" i="1" s="1"/>
  <c r="DJ540" i="1" a="1"/>
  <c r="DJ540" i="1" s="1"/>
  <c r="DJ583" i="1" a="1"/>
  <c r="DJ583" i="1" s="1"/>
  <c r="DJ607" i="1" a="1"/>
  <c r="DJ607" i="1" s="1"/>
  <c r="DJ608" i="1" a="1"/>
  <c r="DJ608" i="1" s="1"/>
  <c r="DJ609" i="1" a="1"/>
  <c r="DJ609" i="1" s="1"/>
  <c r="DJ622" i="1" a="1"/>
  <c r="DJ622" i="1" s="1"/>
  <c r="DJ642" i="1" a="1"/>
  <c r="DJ642" i="1" s="1"/>
  <c r="DJ643" i="1" a="1"/>
  <c r="DJ643" i="1" s="1"/>
  <c r="DJ651" i="1" a="1"/>
  <c r="DJ651" i="1" s="1"/>
  <c r="DJ652" i="1" a="1"/>
  <c r="DJ652" i="1" s="1"/>
  <c r="DJ435" i="1" a="1"/>
  <c r="DJ435" i="1" s="1"/>
  <c r="DJ531" i="1" a="1"/>
  <c r="DJ531" i="1" s="1"/>
  <c r="DJ556" i="1" a="1"/>
  <c r="DJ556" i="1" s="1"/>
  <c r="DJ597" i="1" a="1"/>
  <c r="DJ597" i="1" s="1"/>
  <c r="DJ598" i="1" a="1"/>
  <c r="DJ598" i="1" s="1"/>
  <c r="DJ610" i="1" a="1"/>
  <c r="DJ610" i="1" s="1"/>
  <c r="DJ623" i="1" a="1"/>
  <c r="DJ623" i="1" s="1"/>
  <c r="DJ624" i="1" a="1"/>
  <c r="DJ624" i="1" s="1"/>
  <c r="DJ635" i="1" a="1"/>
  <c r="DJ635" i="1" s="1"/>
  <c r="DJ644" i="1" a="1"/>
  <c r="DJ644" i="1" s="1"/>
  <c r="DJ645" i="1" a="1"/>
  <c r="DJ645" i="1" s="1"/>
  <c r="DJ653" i="1" a="1"/>
  <c r="DJ653" i="1" s="1"/>
  <c r="DJ544" i="1" a="1"/>
  <c r="DJ544" i="1" s="1"/>
  <c r="DJ584" i="1" a="1"/>
  <c r="DJ584" i="1" s="1"/>
  <c r="DJ590" i="1" a="1"/>
  <c r="DJ590" i="1" s="1"/>
  <c r="DJ591" i="1" a="1"/>
  <c r="DJ591" i="1" s="1"/>
  <c r="DJ600" i="1" a="1"/>
  <c r="DJ600" i="1" s="1"/>
  <c r="DJ611" i="1" a="1"/>
  <c r="DJ611" i="1" s="1"/>
  <c r="DJ636" i="1" a="1"/>
  <c r="DJ636" i="1" s="1"/>
  <c r="DJ637" i="1" a="1"/>
  <c r="DJ637" i="1" s="1"/>
  <c r="DJ538" i="1" a="1"/>
  <c r="DJ538" i="1" s="1"/>
  <c r="DJ573" i="1" a="1"/>
  <c r="DJ573" i="1" s="1"/>
  <c r="DJ599" i="1" a="1"/>
  <c r="DJ599" i="1" s="1"/>
  <c r="DJ612" i="1" a="1"/>
  <c r="DJ612" i="1" s="1"/>
  <c r="DJ613" i="1" a="1"/>
  <c r="DJ613" i="1" s="1"/>
  <c r="DJ625" i="1" a="1"/>
  <c r="DJ625" i="1" s="1"/>
  <c r="DJ626" i="1" a="1"/>
  <c r="DJ626" i="1" s="1"/>
  <c r="DJ638" i="1" a="1"/>
  <c r="DJ638" i="1" s="1"/>
  <c r="DJ646" i="1" a="1"/>
  <c r="DJ646" i="1" s="1"/>
  <c r="DJ464" i="1" a="1"/>
  <c r="DJ464" i="1" s="1"/>
  <c r="DJ526" i="1" a="1"/>
  <c r="DJ526" i="1" s="1"/>
  <c r="DJ592" i="1" a="1"/>
  <c r="DJ592" i="1" s="1"/>
  <c r="DJ601" i="1" a="1"/>
  <c r="DJ601" i="1" s="1"/>
  <c r="DJ602" i="1" a="1"/>
  <c r="DJ602" i="1" s="1"/>
  <c r="DJ614" i="1" a="1"/>
  <c r="DJ614" i="1" s="1"/>
  <c r="DJ615" i="1" a="1"/>
  <c r="DJ615" i="1" s="1"/>
  <c r="DJ616" i="1" a="1"/>
  <c r="DJ616" i="1" s="1"/>
  <c r="DJ628" i="1" a="1"/>
  <c r="DJ628" i="1" s="1"/>
  <c r="DJ639" i="1" a="1"/>
  <c r="DJ639" i="1" s="1"/>
  <c r="DJ647" i="1" a="1"/>
  <c r="DJ647" i="1" s="1"/>
  <c r="DJ585" i="1" a="1"/>
  <c r="DJ585" i="1" s="1"/>
  <c r="DJ593" i="1" a="1"/>
  <c r="DJ593" i="1" s="1"/>
  <c r="DJ603" i="1" a="1"/>
  <c r="DJ603" i="1" s="1"/>
  <c r="DJ604" i="1" a="1"/>
  <c r="DJ604" i="1" s="1"/>
  <c r="DJ617" i="1" a="1"/>
  <c r="DJ617" i="1" s="1"/>
  <c r="DJ618" i="1" a="1"/>
  <c r="DJ618" i="1" s="1"/>
  <c r="DJ627" i="1" a="1"/>
  <c r="DJ627" i="1" s="1"/>
  <c r="DJ629" i="1" a="1"/>
  <c r="DJ629" i="1" s="1"/>
  <c r="DJ630" i="1" a="1"/>
  <c r="DJ630" i="1" s="1"/>
  <c r="DJ640" i="1" a="1"/>
  <c r="DJ640" i="1" s="1"/>
  <c r="DJ648" i="1" a="1"/>
  <c r="DJ648" i="1" s="1"/>
  <c r="DJ568" i="1" a="1"/>
  <c r="DJ568" i="1" s="1"/>
  <c r="DJ588" i="1" a="1"/>
  <c r="DJ588" i="1" s="1"/>
  <c r="DJ589" i="1" a="1"/>
  <c r="DJ589" i="1" s="1"/>
  <c r="DJ595" i="1" a="1"/>
  <c r="DJ595" i="1" s="1"/>
  <c r="DJ596" i="1" a="1"/>
  <c r="DJ596" i="1" s="1"/>
  <c r="DJ621" i="1" a="1"/>
  <c r="DJ621" i="1" s="1"/>
  <c r="DJ634" i="1" a="1"/>
  <c r="DJ634" i="1" s="1"/>
  <c r="DJ650" i="1" a="1"/>
  <c r="DJ650" i="1" s="1"/>
  <c r="DJ641" i="1" a="1"/>
  <c r="DJ641" i="1" s="1"/>
  <c r="DJ659" i="1" a="1"/>
  <c r="DJ659" i="1" s="1"/>
  <c r="DJ671" i="1" a="1"/>
  <c r="DJ671" i="1" s="1"/>
  <c r="DJ678" i="1" a="1"/>
  <c r="DJ678" i="1" s="1"/>
  <c r="DJ683" i="1" a="1"/>
  <c r="DJ683" i="1" s="1"/>
  <c r="DJ690" i="1" a="1"/>
  <c r="DJ690" i="1" s="1"/>
  <c r="DJ708" i="1" a="1"/>
  <c r="DJ708" i="1" s="1"/>
  <c r="DJ709" i="1" a="1"/>
  <c r="DJ709" i="1" s="1"/>
  <c r="DJ711" i="1" a="1"/>
  <c r="DJ711" i="1" s="1"/>
  <c r="DJ649" i="1" a="1"/>
  <c r="DJ649" i="1" s="1"/>
  <c r="DJ666" i="1" a="1"/>
  <c r="DJ666" i="1" s="1"/>
  <c r="DJ685" i="1" a="1"/>
  <c r="DJ685" i="1" s="1"/>
  <c r="DJ692" i="1" a="1"/>
  <c r="DJ692" i="1" s="1"/>
  <c r="DJ710" i="1" a="1"/>
  <c r="DJ710" i="1" s="1"/>
  <c r="DJ712" i="1" a="1"/>
  <c r="DJ712" i="1" s="1"/>
  <c r="DJ713" i="1" a="1"/>
  <c r="DJ713" i="1" s="1"/>
  <c r="DJ619" i="1" a="1"/>
  <c r="DJ619" i="1" s="1"/>
  <c r="DJ661" i="1" a="1"/>
  <c r="DJ661" i="1" s="1"/>
  <c r="DJ673" i="1" a="1"/>
  <c r="DJ673" i="1" s="1"/>
  <c r="DJ680" i="1" a="1"/>
  <c r="DJ680" i="1" s="1"/>
  <c r="DJ682" i="1" a="1"/>
  <c r="DJ682" i="1" s="1"/>
  <c r="DJ687" i="1" a="1"/>
  <c r="DJ687" i="1" s="1"/>
  <c r="DJ689" i="1" a="1"/>
  <c r="DJ689" i="1" s="1"/>
  <c r="DJ694" i="1" a="1"/>
  <c r="DJ694" i="1" s="1"/>
  <c r="DJ714" i="1" a="1"/>
  <c r="DJ714" i="1" s="1"/>
  <c r="DJ715" i="1" a="1"/>
  <c r="DJ715" i="1" s="1"/>
  <c r="DJ631" i="1" a="1"/>
  <c r="DJ631" i="1" s="1"/>
  <c r="DJ656" i="1" a="1"/>
  <c r="DJ656" i="1" s="1"/>
  <c r="DJ663" i="1" a="1"/>
  <c r="DJ663" i="1" s="1"/>
  <c r="DJ668" i="1" a="1"/>
  <c r="DJ668" i="1" s="1"/>
  <c r="DJ670" i="1" a="1"/>
  <c r="DJ670" i="1" s="1"/>
  <c r="DJ675" i="1" a="1"/>
  <c r="DJ675" i="1" s="1"/>
  <c r="DJ677" i="1" a="1"/>
  <c r="DJ677" i="1" s="1"/>
  <c r="DJ684" i="1" a="1"/>
  <c r="DJ684" i="1" s="1"/>
  <c r="DJ698" i="1" a="1"/>
  <c r="DJ698" i="1" s="1"/>
  <c r="DJ620" i="1" a="1"/>
  <c r="DJ620" i="1" s="1"/>
  <c r="DJ658" i="1" a="1"/>
  <c r="DJ658" i="1" s="1"/>
  <c r="DJ665" i="1" a="1"/>
  <c r="DJ665" i="1" s="1"/>
  <c r="DJ672" i="1" a="1"/>
  <c r="DJ672" i="1" s="1"/>
  <c r="DJ691" i="1" a="1"/>
  <c r="DJ691" i="1" s="1"/>
  <c r="DJ697" i="1" a="1"/>
  <c r="DJ697" i="1" s="1"/>
  <c r="DJ699" i="1" a="1"/>
  <c r="DJ699" i="1" s="1"/>
  <c r="DJ700" i="1" a="1"/>
  <c r="DJ700" i="1" s="1"/>
  <c r="DJ533" i="1" a="1"/>
  <c r="DJ533" i="1" s="1"/>
  <c r="DJ586" i="1" a="1"/>
  <c r="DJ586" i="1" s="1"/>
  <c r="DJ605" i="1" a="1"/>
  <c r="DJ605" i="1" s="1"/>
  <c r="DJ632" i="1" a="1"/>
  <c r="DJ632" i="1" s="1"/>
  <c r="DJ660" i="1" a="1"/>
  <c r="DJ660" i="1" s="1"/>
  <c r="DJ667" i="1" a="1"/>
  <c r="DJ667" i="1" s="1"/>
  <c r="DJ674" i="1" a="1"/>
  <c r="DJ674" i="1" s="1"/>
  <c r="DJ679" i="1" a="1"/>
  <c r="DJ679" i="1" s="1"/>
  <c r="DJ686" i="1" a="1"/>
  <c r="DJ686" i="1" s="1"/>
  <c r="DJ695" i="1" a="1"/>
  <c r="DJ695" i="1" s="1"/>
  <c r="DJ696" i="1" a="1"/>
  <c r="DJ696" i="1" s="1"/>
  <c r="DJ701" i="1" a="1"/>
  <c r="DJ701" i="1" s="1"/>
  <c r="DJ702" i="1" a="1"/>
  <c r="DJ702" i="1" s="1"/>
  <c r="DJ594" i="1" a="1"/>
  <c r="DJ594" i="1" s="1"/>
  <c r="DJ655" i="1" a="1"/>
  <c r="DJ655" i="1" s="1"/>
  <c r="DJ657" i="1" a="1"/>
  <c r="DJ657" i="1" s="1"/>
  <c r="DJ662" i="1" a="1"/>
  <c r="DJ662" i="1" s="1"/>
  <c r="DJ669" i="1" a="1"/>
  <c r="DJ669" i="1" s="1"/>
  <c r="DJ681" i="1" a="1"/>
  <c r="DJ681" i="1" s="1"/>
  <c r="DJ693" i="1" a="1"/>
  <c r="DJ693" i="1" s="1"/>
  <c r="DJ703" i="1" a="1"/>
  <c r="DJ703" i="1" s="1"/>
  <c r="DJ704" i="1" a="1"/>
  <c r="DJ704" i="1" s="1"/>
  <c r="DJ606" i="1" a="1"/>
  <c r="DJ606" i="1" s="1"/>
  <c r="DJ664" i="1" a="1"/>
  <c r="DJ664" i="1" s="1"/>
  <c r="DJ707" i="1" a="1"/>
  <c r="DJ707" i="1" s="1"/>
  <c r="DJ716" i="1" a="1"/>
  <c r="DJ716" i="1" s="1"/>
  <c r="DJ717" i="1" a="1"/>
  <c r="DJ717" i="1" s="1"/>
  <c r="DJ741" i="1" a="1"/>
  <c r="DJ741" i="1" s="1"/>
  <c r="DJ746" i="1" a="1"/>
  <c r="DJ746" i="1" s="1"/>
  <c r="DJ747" i="1" a="1"/>
  <c r="DJ747" i="1" s="1"/>
  <c r="DJ756" i="1" a="1"/>
  <c r="DJ756" i="1" s="1"/>
  <c r="DJ767" i="1" a="1"/>
  <c r="DJ767" i="1" s="1"/>
  <c r="DJ768" i="1" a="1"/>
  <c r="DJ768" i="1" s="1"/>
  <c r="DJ783" i="1" a="1"/>
  <c r="DJ783" i="1" s="1"/>
  <c r="DJ784" i="1" a="1"/>
  <c r="DJ784" i="1" s="1"/>
  <c r="DJ807" i="1" a="1"/>
  <c r="DJ807" i="1" s="1"/>
  <c r="DJ812" i="1" a="1"/>
  <c r="DJ812" i="1" s="1"/>
  <c r="DJ818" i="1" a="1"/>
  <c r="DJ818" i="1" s="1"/>
  <c r="DJ830" i="1" a="1"/>
  <c r="DJ830" i="1" s="1"/>
  <c r="DJ836" i="1" a="1"/>
  <c r="DJ836" i="1" s="1"/>
  <c r="DJ848" i="1" a="1"/>
  <c r="DJ848" i="1" s="1"/>
  <c r="DJ854" i="1" a="1"/>
  <c r="DJ854" i="1" s="1"/>
  <c r="DJ859" i="1" a="1"/>
  <c r="DJ859" i="1" s="1"/>
  <c r="DJ860" i="1" a="1"/>
  <c r="DJ860" i="1" s="1"/>
  <c r="DJ718" i="1" a="1"/>
  <c r="DJ718" i="1" s="1"/>
  <c r="DJ719" i="1" a="1"/>
  <c r="DJ719" i="1" s="1"/>
  <c r="DJ729" i="1" a="1"/>
  <c r="DJ729" i="1" s="1"/>
  <c r="DJ730" i="1" a="1"/>
  <c r="DJ730" i="1" s="1"/>
  <c r="DJ735" i="1" a="1"/>
  <c r="DJ735" i="1" s="1"/>
  <c r="DJ736" i="1" a="1"/>
  <c r="DJ736" i="1" s="1"/>
  <c r="DJ748" i="1" a="1"/>
  <c r="DJ748" i="1" s="1"/>
  <c r="DJ749" i="1" a="1"/>
  <c r="DJ749" i="1" s="1"/>
  <c r="DJ757" i="1" a="1"/>
  <c r="DJ757" i="1" s="1"/>
  <c r="DJ769" i="1" a="1"/>
  <c r="DJ769" i="1" s="1"/>
  <c r="DJ770" i="1" a="1"/>
  <c r="DJ770" i="1" s="1"/>
  <c r="DJ785" i="1" a="1"/>
  <c r="DJ785" i="1" s="1"/>
  <c r="DJ791" i="1" a="1"/>
  <c r="DJ791" i="1" s="1"/>
  <c r="DJ792" i="1" a="1"/>
  <c r="DJ792" i="1" s="1"/>
  <c r="DJ797" i="1" a="1"/>
  <c r="DJ797" i="1" s="1"/>
  <c r="DJ803" i="1" a="1"/>
  <c r="DJ803" i="1" s="1"/>
  <c r="DJ813" i="1" a="1"/>
  <c r="DJ813" i="1" s="1"/>
  <c r="DJ819" i="1" a="1"/>
  <c r="DJ819" i="1" s="1"/>
  <c r="DJ837" i="1" a="1"/>
  <c r="DJ837" i="1" s="1"/>
  <c r="DJ842" i="1" a="1"/>
  <c r="DJ842" i="1" s="1"/>
  <c r="DJ843" i="1" a="1"/>
  <c r="DJ843" i="1" s="1"/>
  <c r="DJ849" i="1" a="1"/>
  <c r="DJ849" i="1" s="1"/>
  <c r="DJ720" i="1" a="1"/>
  <c r="DJ720" i="1" s="1"/>
  <c r="DJ721" i="1" a="1"/>
  <c r="DJ721" i="1" s="1"/>
  <c r="DJ724" i="1" a="1"/>
  <c r="DJ724" i="1" s="1"/>
  <c r="DJ742" i="1" a="1"/>
  <c r="DJ742" i="1" s="1"/>
  <c r="DJ758" i="1" a="1"/>
  <c r="DJ758" i="1" s="1"/>
  <c r="DJ786" i="1" a="1"/>
  <c r="DJ786" i="1" s="1"/>
  <c r="DJ798" i="1" a="1"/>
  <c r="DJ798" i="1" s="1"/>
  <c r="DJ804" i="1" a="1"/>
  <c r="DJ804" i="1" s="1"/>
  <c r="DJ808" i="1" a="1"/>
  <c r="DJ808" i="1" s="1"/>
  <c r="DJ820" i="1" a="1"/>
  <c r="DJ820" i="1" s="1"/>
  <c r="DJ825" i="1" a="1"/>
  <c r="DJ825" i="1" s="1"/>
  <c r="DJ826" i="1" a="1"/>
  <c r="DJ826" i="1" s="1"/>
  <c r="DJ831" i="1" a="1"/>
  <c r="DJ831" i="1" s="1"/>
  <c r="DJ832" i="1" a="1"/>
  <c r="DJ832" i="1" s="1"/>
  <c r="DJ855" i="1" a="1"/>
  <c r="DJ855" i="1" s="1"/>
  <c r="DJ856" i="1" a="1"/>
  <c r="DJ856" i="1" s="1"/>
  <c r="DJ861" i="1" a="1"/>
  <c r="DJ861" i="1" s="1"/>
  <c r="DJ587" i="1" a="1"/>
  <c r="DJ587" i="1" s="1"/>
  <c r="DJ722" i="1" a="1"/>
  <c r="DJ722" i="1" s="1"/>
  <c r="DJ723" i="1" a="1"/>
  <c r="DJ723" i="1" s="1"/>
  <c r="DJ725" i="1" a="1"/>
  <c r="DJ725" i="1" s="1"/>
  <c r="DJ732" i="1" a="1"/>
  <c r="DJ732" i="1" s="1"/>
  <c r="DJ737" i="1" a="1"/>
  <c r="DJ737" i="1" s="1"/>
  <c r="DJ743" i="1" a="1"/>
  <c r="DJ743" i="1" s="1"/>
  <c r="DJ750" i="1" a="1"/>
  <c r="DJ750" i="1" s="1"/>
  <c r="DJ751" i="1" a="1"/>
  <c r="DJ751" i="1" s="1"/>
  <c r="DJ759" i="1" a="1"/>
  <c r="DJ759" i="1" s="1"/>
  <c r="DJ760" i="1" a="1"/>
  <c r="DJ760" i="1" s="1"/>
  <c r="DJ771" i="1" a="1"/>
  <c r="DJ771" i="1" s="1"/>
  <c r="DJ772" i="1" a="1"/>
  <c r="DJ772" i="1" s="1"/>
  <c r="DJ787" i="1" a="1"/>
  <c r="DJ787" i="1" s="1"/>
  <c r="DJ809" i="1" a="1"/>
  <c r="DJ809" i="1" s="1"/>
  <c r="DJ814" i="1" a="1"/>
  <c r="DJ814" i="1" s="1"/>
  <c r="DJ838" i="1" a="1"/>
  <c r="DJ838" i="1" s="1"/>
  <c r="DJ844" i="1" a="1"/>
  <c r="DJ844" i="1" s="1"/>
  <c r="DJ850" i="1" a="1"/>
  <c r="DJ850" i="1" s="1"/>
  <c r="DJ862" i="1" a="1"/>
  <c r="DJ862" i="1" s="1"/>
  <c r="DJ705" i="1" a="1"/>
  <c r="DJ705" i="1" s="1"/>
  <c r="DJ726" i="1" a="1"/>
  <c r="DJ726" i="1" s="1"/>
  <c r="DJ731" i="1" a="1"/>
  <c r="DJ731" i="1" s="1"/>
  <c r="DJ738" i="1" a="1"/>
  <c r="DJ738" i="1" s="1"/>
  <c r="DJ773" i="1" a="1"/>
  <c r="DJ773" i="1" s="1"/>
  <c r="DJ774" i="1" a="1"/>
  <c r="DJ774" i="1" s="1"/>
  <c r="DJ777" i="1" a="1"/>
  <c r="DJ777" i="1" s="1"/>
  <c r="DJ779" i="1" a="1"/>
  <c r="DJ779" i="1" s="1"/>
  <c r="DJ788" i="1" a="1"/>
  <c r="DJ788" i="1" s="1"/>
  <c r="DJ793" i="1" a="1"/>
  <c r="DJ793" i="1" s="1"/>
  <c r="DJ794" i="1" a="1"/>
  <c r="DJ794" i="1" s="1"/>
  <c r="DJ799" i="1" a="1"/>
  <c r="DJ799" i="1" s="1"/>
  <c r="DJ800" i="1" a="1"/>
  <c r="DJ800" i="1" s="1"/>
  <c r="DJ805" i="1" a="1"/>
  <c r="DJ805" i="1" s="1"/>
  <c r="DJ815" i="1" a="1"/>
  <c r="DJ815" i="1" s="1"/>
  <c r="DJ821" i="1" a="1"/>
  <c r="DJ821" i="1" s="1"/>
  <c r="DJ833" i="1" a="1"/>
  <c r="DJ833" i="1" s="1"/>
  <c r="DJ839" i="1" a="1"/>
  <c r="DJ839" i="1" s="1"/>
  <c r="DJ845" i="1" a="1"/>
  <c r="DJ845" i="1" s="1"/>
  <c r="DJ851" i="1" a="1"/>
  <c r="DJ851" i="1" s="1"/>
  <c r="DJ744" i="1" a="1"/>
  <c r="DJ744" i="1" s="1"/>
  <c r="DJ745" i="1" a="1"/>
  <c r="DJ745" i="1" s="1"/>
  <c r="DJ752" i="1" a="1"/>
  <c r="DJ752" i="1" s="1"/>
  <c r="DJ753" i="1" a="1"/>
  <c r="DJ753" i="1" s="1"/>
  <c r="DJ761" i="1" a="1"/>
  <c r="DJ761" i="1" s="1"/>
  <c r="DJ762" i="1" a="1"/>
  <c r="DJ762" i="1" s="1"/>
  <c r="DJ775" i="1" a="1"/>
  <c r="DJ775" i="1" s="1"/>
  <c r="DJ776" i="1" a="1"/>
  <c r="DJ776" i="1" s="1"/>
  <c r="DJ778" i="1" a="1"/>
  <c r="DJ778" i="1" s="1"/>
  <c r="DJ780" i="1" a="1"/>
  <c r="DJ780" i="1" s="1"/>
  <c r="DJ816" i="1" a="1"/>
  <c r="DJ816" i="1" s="1"/>
  <c r="DJ822" i="1" a="1"/>
  <c r="DJ822" i="1" s="1"/>
  <c r="DJ827" i="1" a="1"/>
  <c r="DJ827" i="1" s="1"/>
  <c r="DJ828" i="1" a="1"/>
  <c r="DJ828" i="1" s="1"/>
  <c r="DJ834" i="1" a="1"/>
  <c r="DJ834" i="1" s="1"/>
  <c r="DJ852" i="1" a="1"/>
  <c r="DJ852" i="1" s="1"/>
  <c r="DJ857" i="1" a="1"/>
  <c r="DJ857" i="1" s="1"/>
  <c r="DJ858" i="1" a="1"/>
  <c r="DJ858" i="1" s="1"/>
  <c r="DJ863" i="1" a="1"/>
  <c r="DJ863" i="1" s="1"/>
  <c r="DJ864" i="1" a="1"/>
  <c r="DJ864" i="1" s="1"/>
  <c r="DJ633" i="1" a="1"/>
  <c r="DJ633" i="1" s="1"/>
  <c r="DJ676" i="1" a="1"/>
  <c r="DJ676" i="1" s="1"/>
  <c r="DJ740" i="1" a="1"/>
  <c r="DJ740" i="1" s="1"/>
  <c r="DJ754" i="1" a="1"/>
  <c r="DJ754" i="1" s="1"/>
  <c r="DJ755" i="1" a="1"/>
  <c r="DJ755" i="1" s="1"/>
  <c r="DJ763" i="1" a="1"/>
  <c r="DJ763" i="1" s="1"/>
  <c r="DJ765" i="1" a="1"/>
  <c r="DJ765" i="1" s="1"/>
  <c r="DJ766" i="1" a="1"/>
  <c r="DJ766" i="1" s="1"/>
  <c r="DJ782" i="1" a="1"/>
  <c r="DJ782" i="1" s="1"/>
  <c r="DJ790" i="1" a="1"/>
  <c r="DJ790" i="1" s="1"/>
  <c r="DJ795" i="1" a="1"/>
  <c r="DJ795" i="1" s="1"/>
  <c r="DJ796" i="1" a="1"/>
  <c r="DJ796" i="1" s="1"/>
  <c r="DJ802" i="1" a="1"/>
  <c r="DJ802" i="1" s="1"/>
  <c r="DJ823" i="1" a="1"/>
  <c r="DJ823" i="1" s="1"/>
  <c r="DJ824" i="1" a="1"/>
  <c r="DJ824" i="1" s="1"/>
  <c r="DJ829" i="1" a="1"/>
  <c r="DJ829" i="1" s="1"/>
  <c r="DJ835" i="1" a="1"/>
  <c r="DJ835" i="1" s="1"/>
  <c r="DJ847" i="1" a="1"/>
  <c r="DJ847" i="1" s="1"/>
  <c r="DJ853" i="1" a="1"/>
  <c r="DJ853" i="1" s="1"/>
  <c r="DJ865" i="1" a="1"/>
  <c r="DJ865" i="1" s="1"/>
  <c r="DJ841" i="1" a="1"/>
  <c r="DJ841" i="1" s="1"/>
  <c r="DJ868" i="1" a="1"/>
  <c r="DJ868" i="1" s="1"/>
  <c r="DJ880" i="1" a="1"/>
  <c r="DJ880" i="1" s="1"/>
  <c r="DJ886" i="1" a="1"/>
  <c r="DJ886" i="1" s="1"/>
  <c r="DJ893" i="1" a="1"/>
  <c r="DJ893" i="1" s="1"/>
  <c r="DJ916" i="1" a="1"/>
  <c r="DJ916" i="1" s="1"/>
  <c r="DJ917" i="1" a="1"/>
  <c r="DJ917" i="1" s="1"/>
  <c r="DJ927" i="1" a="1"/>
  <c r="DJ927" i="1" s="1"/>
  <c r="DJ932" i="1" a="1"/>
  <c r="DJ932" i="1" s="1"/>
  <c r="DJ939" i="1" a="1"/>
  <c r="DJ939" i="1" s="1"/>
  <c r="DJ947" i="1" a="1"/>
  <c r="DJ947" i="1" s="1"/>
  <c r="DJ951" i="1" a="1"/>
  <c r="DJ951" i="1" s="1"/>
  <c r="DJ961" i="1" a="1"/>
  <c r="DJ961" i="1" s="1"/>
  <c r="DJ963" i="1" a="1"/>
  <c r="DJ963" i="1" s="1"/>
  <c r="DJ971" i="1" a="1"/>
  <c r="DJ971" i="1" s="1"/>
  <c r="DJ973" i="1" a="1"/>
  <c r="DJ973" i="1" s="1"/>
  <c r="DJ733" i="1" a="1"/>
  <c r="DJ733" i="1" s="1"/>
  <c r="DJ801" i="1" a="1"/>
  <c r="DJ801" i="1" s="1"/>
  <c r="DJ869" i="1" a="1"/>
  <c r="DJ869" i="1" s="1"/>
  <c r="DJ874" i="1" a="1"/>
  <c r="DJ874" i="1" s="1"/>
  <c r="DJ875" i="1" a="1"/>
  <c r="DJ875" i="1" s="1"/>
  <c r="DJ881" i="1" a="1"/>
  <c r="DJ881" i="1" s="1"/>
  <c r="DJ894" i="1" a="1"/>
  <c r="DJ894" i="1" s="1"/>
  <c r="DJ901" i="1" a="1"/>
  <c r="DJ901" i="1" s="1"/>
  <c r="DJ903" i="1" a="1"/>
  <c r="DJ903" i="1" s="1"/>
  <c r="DJ922" i="1" a="1"/>
  <c r="DJ922" i="1" s="1"/>
  <c r="DJ934" i="1" a="1"/>
  <c r="DJ934" i="1" s="1"/>
  <c r="DJ941" i="1" a="1"/>
  <c r="DJ941" i="1" s="1"/>
  <c r="DJ950" i="1" a="1"/>
  <c r="DJ950" i="1" s="1"/>
  <c r="DJ954" i="1" a="1"/>
  <c r="DJ954" i="1" s="1"/>
  <c r="DJ959" i="1" a="1"/>
  <c r="DJ959" i="1" s="1"/>
  <c r="DJ967" i="1" a="1"/>
  <c r="DJ967" i="1" s="1"/>
  <c r="DJ969" i="1" a="1"/>
  <c r="DJ969" i="1" s="1"/>
  <c r="DJ982" i="1" a="1"/>
  <c r="DJ982" i="1" s="1"/>
  <c r="DJ654" i="1" a="1"/>
  <c r="DJ654" i="1" s="1"/>
  <c r="DJ706" i="1" a="1"/>
  <c r="DJ706" i="1" s="1"/>
  <c r="DJ887" i="1" a="1"/>
  <c r="DJ887" i="1" s="1"/>
  <c r="DJ888" i="1" a="1"/>
  <c r="DJ888" i="1" s="1"/>
  <c r="DJ895" i="1" a="1"/>
  <c r="DJ895" i="1" s="1"/>
  <c r="DJ896" i="1" a="1"/>
  <c r="DJ896" i="1" s="1"/>
  <c r="DJ904" i="1" a="1"/>
  <c r="DJ904" i="1" s="1"/>
  <c r="DJ905" i="1" a="1"/>
  <c r="DJ905" i="1" s="1"/>
  <c r="DJ915" i="1" a="1"/>
  <c r="DJ915" i="1" s="1"/>
  <c r="DJ924" i="1" a="1"/>
  <c r="DJ924" i="1" s="1"/>
  <c r="DJ929" i="1" a="1"/>
  <c r="DJ929" i="1" s="1"/>
  <c r="DJ936" i="1" a="1"/>
  <c r="DJ936" i="1" s="1"/>
  <c r="DJ943" i="1" a="1"/>
  <c r="DJ943" i="1" s="1"/>
  <c r="DJ975" i="1" a="1"/>
  <c r="DJ975" i="1" s="1"/>
  <c r="DJ734" i="1" a="1"/>
  <c r="DJ734" i="1" s="1"/>
  <c r="DJ764" i="1" a="1"/>
  <c r="DJ764" i="1" s="1"/>
  <c r="DJ846" i="1" a="1"/>
  <c r="DJ846" i="1" s="1"/>
  <c r="DJ870" i="1" a="1"/>
  <c r="DJ870" i="1" s="1"/>
  <c r="DJ876" i="1" a="1"/>
  <c r="DJ876" i="1" s="1"/>
  <c r="DJ882" i="1" a="1"/>
  <c r="DJ882" i="1" s="1"/>
  <c r="DJ906" i="1" a="1"/>
  <c r="DJ906" i="1" s="1"/>
  <c r="DJ907" i="1" a="1"/>
  <c r="DJ907" i="1" s="1"/>
  <c r="DJ908" i="1" a="1"/>
  <c r="DJ908" i="1" s="1"/>
  <c r="DJ931" i="1" a="1"/>
  <c r="DJ931" i="1" s="1"/>
  <c r="DJ938" i="1" a="1"/>
  <c r="DJ938" i="1" s="1"/>
  <c r="DJ946" i="1" a="1"/>
  <c r="DJ946" i="1" s="1"/>
  <c r="DJ957" i="1" a="1"/>
  <c r="DJ957" i="1" s="1"/>
  <c r="DJ966" i="1" a="1"/>
  <c r="DJ966" i="1" s="1"/>
  <c r="DJ979" i="1" a="1"/>
  <c r="DJ979" i="1" s="1"/>
  <c r="DJ727" i="1" a="1"/>
  <c r="DJ727" i="1" s="1"/>
  <c r="DJ806" i="1" a="1"/>
  <c r="DJ806" i="1" s="1"/>
  <c r="DJ817" i="1" a="1"/>
  <c r="DJ817" i="1" s="1"/>
  <c r="DJ871" i="1" a="1"/>
  <c r="DJ871" i="1" s="1"/>
  <c r="DJ877" i="1" a="1"/>
  <c r="DJ877" i="1" s="1"/>
  <c r="DJ883" i="1" a="1"/>
  <c r="DJ883" i="1" s="1"/>
  <c r="DJ889" i="1" a="1"/>
  <c r="DJ889" i="1" s="1"/>
  <c r="DJ890" i="1" a="1"/>
  <c r="DJ890" i="1" s="1"/>
  <c r="DJ897" i="1" a="1"/>
  <c r="DJ897" i="1" s="1"/>
  <c r="DJ909" i="1" a="1"/>
  <c r="DJ909" i="1" s="1"/>
  <c r="DJ910" i="1" a="1"/>
  <c r="DJ910" i="1" s="1"/>
  <c r="DJ911" i="1" a="1"/>
  <c r="DJ911" i="1" s="1"/>
  <c r="DJ912" i="1" a="1"/>
  <c r="DJ912" i="1" s="1"/>
  <c r="DJ914" i="1" a="1"/>
  <c r="DJ914" i="1" s="1"/>
  <c r="DJ919" i="1" a="1"/>
  <c r="DJ919" i="1" s="1"/>
  <c r="DJ926" i="1" a="1"/>
  <c r="DJ926" i="1" s="1"/>
  <c r="DJ933" i="1" a="1"/>
  <c r="DJ933" i="1" s="1"/>
  <c r="DJ940" i="1" a="1"/>
  <c r="DJ940" i="1" s="1"/>
  <c r="DJ953" i="1" a="1"/>
  <c r="DJ953" i="1" s="1"/>
  <c r="DJ964" i="1" a="1"/>
  <c r="DJ964" i="1" s="1"/>
  <c r="DJ972" i="1" a="1"/>
  <c r="DJ972" i="1" s="1"/>
  <c r="DJ977" i="1" a="1"/>
  <c r="DJ977" i="1" s="1"/>
  <c r="DJ983" i="1" a="1"/>
  <c r="DJ983" i="1" s="1"/>
  <c r="DJ688" i="1" a="1"/>
  <c r="DJ688" i="1" s="1"/>
  <c r="DJ810" i="1" a="1"/>
  <c r="DJ810" i="1" s="1"/>
  <c r="DJ866" i="1" a="1"/>
  <c r="DJ866" i="1" s="1"/>
  <c r="DJ884" i="1" a="1"/>
  <c r="DJ884" i="1" s="1"/>
  <c r="DJ898" i="1" a="1"/>
  <c r="DJ898" i="1" s="1"/>
  <c r="DJ913" i="1" a="1"/>
  <c r="DJ913" i="1" s="1"/>
  <c r="DJ918" i="1" a="1"/>
  <c r="DJ918" i="1" s="1"/>
  <c r="DJ921" i="1" a="1"/>
  <c r="DJ921" i="1" s="1"/>
  <c r="DJ923" i="1" a="1"/>
  <c r="DJ923" i="1" s="1"/>
  <c r="DJ928" i="1" a="1"/>
  <c r="DJ928" i="1" s="1"/>
  <c r="DJ935" i="1" a="1"/>
  <c r="DJ935" i="1" s="1"/>
  <c r="DJ945" i="1" a="1"/>
  <c r="DJ945" i="1" s="1"/>
  <c r="DJ949" i="1" a="1"/>
  <c r="DJ949" i="1" s="1"/>
  <c r="DJ952" i="1" a="1"/>
  <c r="DJ952" i="1" s="1"/>
  <c r="DJ956" i="1" a="1"/>
  <c r="DJ956" i="1" s="1"/>
  <c r="DJ960" i="1" a="1"/>
  <c r="DJ960" i="1" s="1"/>
  <c r="DJ962" i="1" a="1"/>
  <c r="DJ962" i="1" s="1"/>
  <c r="DJ968" i="1" a="1"/>
  <c r="DJ968" i="1" s="1"/>
  <c r="DJ970" i="1" a="1"/>
  <c r="DJ970" i="1" s="1"/>
  <c r="DJ981" i="1" a="1"/>
  <c r="DJ981" i="1" s="1"/>
  <c r="DJ728" i="1" a="1"/>
  <c r="DJ728" i="1" s="1"/>
  <c r="DJ739" i="1" a="1"/>
  <c r="DJ739" i="1" s="1"/>
  <c r="DJ781" i="1" a="1"/>
  <c r="DJ781" i="1" s="1"/>
  <c r="DJ840" i="1" a="1"/>
  <c r="DJ840" i="1" s="1"/>
  <c r="DJ872" i="1" a="1"/>
  <c r="DJ872" i="1" s="1"/>
  <c r="DJ873" i="1" a="1"/>
  <c r="DJ873" i="1" s="1"/>
  <c r="DJ878" i="1" a="1"/>
  <c r="DJ878" i="1" s="1"/>
  <c r="DJ902" i="1" a="1"/>
  <c r="DJ902" i="1" s="1"/>
  <c r="DJ930" i="1" a="1"/>
  <c r="DJ930" i="1" s="1"/>
  <c r="DJ937" i="1" a="1"/>
  <c r="DJ937" i="1" s="1"/>
  <c r="DJ942" i="1" a="1"/>
  <c r="DJ942" i="1" s="1"/>
  <c r="DJ948" i="1" a="1"/>
  <c r="DJ948" i="1" s="1"/>
  <c r="DJ958" i="1" a="1"/>
  <c r="DJ958" i="1" s="1"/>
  <c r="DJ974" i="1" a="1"/>
  <c r="DJ974" i="1" s="1"/>
  <c r="DJ879" i="1" a="1"/>
  <c r="DJ879" i="1" s="1"/>
  <c r="DJ989" i="1" a="1"/>
  <c r="DJ989" i="1" s="1"/>
  <c r="DJ995" i="1" a="1"/>
  <c r="DJ995" i="1" s="1"/>
  <c r="DJ998" i="1" a="1"/>
  <c r="DJ998" i="1" s="1"/>
  <c r="DJ1001" i="1" a="1"/>
  <c r="DJ1001" i="1" s="1"/>
  <c r="DJ1007" i="1" a="1"/>
  <c r="DJ1007" i="1" s="1"/>
  <c r="DJ1009" i="1" a="1"/>
  <c r="DJ1009" i="1" s="1"/>
  <c r="DJ1011" i="1" a="1"/>
  <c r="DJ1011" i="1" s="1"/>
  <c r="DJ1018" i="1" a="1"/>
  <c r="DJ1018" i="1" s="1"/>
  <c r="DJ1020" i="1" a="1"/>
  <c r="DJ1020" i="1" s="1"/>
  <c r="DJ1023" i="1" a="1"/>
  <c r="DJ1023" i="1" s="1"/>
  <c r="DJ1029" i="1" a="1"/>
  <c r="DJ1029" i="1" s="1"/>
  <c r="DJ1034" i="1" a="1"/>
  <c r="DJ1034" i="1" s="1"/>
  <c r="DJ1049" i="1" a="1"/>
  <c r="DJ1049" i="1" s="1"/>
  <c r="DJ1054" i="1" a="1"/>
  <c r="DJ1054" i="1" s="1"/>
  <c r="DJ1056" i="1" a="1"/>
  <c r="DJ1056" i="1" s="1"/>
  <c r="DJ1060" i="1" a="1"/>
  <c r="DJ1060" i="1" s="1"/>
  <c r="DJ1062" i="1" a="1"/>
  <c r="DJ1062" i="1" s="1"/>
  <c r="DJ1066" i="1" a="1"/>
  <c r="DJ1066" i="1" s="1"/>
  <c r="DJ1078" i="1" a="1"/>
  <c r="DJ1078" i="1" s="1"/>
  <c r="DJ1079" i="1" a="1"/>
  <c r="DJ1079" i="1" s="1"/>
  <c r="DJ1099" i="1" a="1"/>
  <c r="DJ1099" i="1" s="1"/>
  <c r="DJ1100" i="1" a="1"/>
  <c r="DJ1100" i="1" s="1"/>
  <c r="DJ1101" i="1" a="1"/>
  <c r="DJ1101" i="1" s="1"/>
  <c r="DJ1102" i="1" a="1"/>
  <c r="DJ1102" i="1" s="1"/>
  <c r="DJ1103" i="1" a="1"/>
  <c r="DJ1103" i="1" s="1"/>
  <c r="DJ1104" i="1" a="1"/>
  <c r="DJ1104" i="1" s="1"/>
  <c r="DJ1105" i="1" a="1"/>
  <c r="DJ1105" i="1" s="1"/>
  <c r="DJ1106" i="1" a="1"/>
  <c r="DJ1106" i="1" s="1"/>
  <c r="DJ1107" i="1" a="1"/>
  <c r="DJ1107" i="1" s="1"/>
  <c r="DJ1108" i="1" a="1"/>
  <c r="DJ1108" i="1" s="1"/>
  <c r="DJ1109" i="1" a="1"/>
  <c r="DJ1109" i="1" s="1"/>
  <c r="DJ1110" i="1" a="1"/>
  <c r="DJ1110" i="1" s="1"/>
  <c r="DJ1111" i="1" a="1"/>
  <c r="DJ1111" i="1" s="1"/>
  <c r="DJ1112" i="1" a="1"/>
  <c r="DJ1112" i="1" s="1"/>
  <c r="DJ980" i="1" a="1"/>
  <c r="DJ980" i="1" s="1"/>
  <c r="DJ1005" i="1" a="1"/>
  <c r="DJ1005" i="1" s="1"/>
  <c r="DJ1013" i="1" a="1"/>
  <c r="DJ1013" i="1" s="1"/>
  <c r="DJ1015" i="1" a="1"/>
  <c r="DJ1015" i="1" s="1"/>
  <c r="DJ1022" i="1" a="1"/>
  <c r="DJ1022" i="1" s="1"/>
  <c r="DJ1036" i="1" a="1"/>
  <c r="DJ1036" i="1" s="1"/>
  <c r="DJ1041" i="1" a="1"/>
  <c r="DJ1041" i="1" s="1"/>
  <c r="DJ1043" i="1" a="1"/>
  <c r="DJ1043" i="1" s="1"/>
  <c r="DJ1069" i="1" a="1"/>
  <c r="DJ1069" i="1" s="1"/>
  <c r="DJ1072" i="1" a="1"/>
  <c r="DJ1072" i="1" s="1"/>
  <c r="DJ1075" i="1" a="1"/>
  <c r="DJ1075" i="1" s="1"/>
  <c r="DJ1080" i="1" a="1"/>
  <c r="DJ1080" i="1" s="1"/>
  <c r="DJ1081" i="1" a="1"/>
  <c r="DJ1081" i="1" s="1"/>
  <c r="DJ1083" i="1" a="1"/>
  <c r="DJ1083" i="1" s="1"/>
  <c r="DJ1084" i="1" a="1"/>
  <c r="DJ1084" i="1" s="1"/>
  <c r="DJ1085" i="1" a="1"/>
  <c r="DJ1085" i="1" s="1"/>
  <c r="DJ1086" i="1" a="1"/>
  <c r="DJ1086" i="1" s="1"/>
  <c r="DJ1087" i="1" a="1"/>
  <c r="DJ1087" i="1" s="1"/>
  <c r="DJ1088" i="1" a="1"/>
  <c r="DJ1088" i="1" s="1"/>
  <c r="DJ1089" i="1" a="1"/>
  <c r="DJ1089" i="1" s="1"/>
  <c r="DJ1090" i="1" a="1"/>
  <c r="DJ1090" i="1" s="1"/>
  <c r="DJ1091" i="1" a="1"/>
  <c r="DJ1091" i="1" s="1"/>
  <c r="DJ1092" i="1" a="1"/>
  <c r="DJ1092" i="1" s="1"/>
  <c r="DJ1093" i="1" a="1"/>
  <c r="DJ1093" i="1" s="1"/>
  <c r="DJ1094" i="1" a="1"/>
  <c r="DJ1094" i="1" s="1"/>
  <c r="DJ1095" i="1" a="1"/>
  <c r="DJ1095" i="1" s="1"/>
  <c r="DJ1096" i="1" a="1"/>
  <c r="DJ1096" i="1" s="1"/>
  <c r="DJ1097" i="1" a="1"/>
  <c r="DJ1097" i="1" s="1"/>
  <c r="DJ1098" i="1" a="1"/>
  <c r="DJ1098" i="1" s="1"/>
  <c r="DJ891" i="1" a="1"/>
  <c r="DJ891" i="1" s="1"/>
  <c r="DJ955" i="1" a="1"/>
  <c r="DJ955" i="1" s="1"/>
  <c r="DJ987" i="1" a="1"/>
  <c r="DJ987" i="1" s="1"/>
  <c r="DJ992" i="1" a="1"/>
  <c r="DJ992" i="1" s="1"/>
  <c r="DJ999" i="1" a="1"/>
  <c r="DJ999" i="1" s="1"/>
  <c r="DJ1026" i="1" a="1"/>
  <c r="DJ1026" i="1" s="1"/>
  <c r="DJ1031" i="1" a="1"/>
  <c r="DJ1031" i="1" s="1"/>
  <c r="DJ1044" i="1" a="1"/>
  <c r="DJ1044" i="1" s="1"/>
  <c r="DJ1047" i="1" a="1"/>
  <c r="DJ1047" i="1" s="1"/>
  <c r="DJ1050" i="1" a="1"/>
  <c r="DJ1050" i="1" s="1"/>
  <c r="DJ1057" i="1" a="1"/>
  <c r="DJ1057" i="1" s="1"/>
  <c r="DJ1065" i="1" a="1"/>
  <c r="DJ1065" i="1" s="1"/>
  <c r="DJ1082" i="1" a="1"/>
  <c r="DJ1082" i="1" s="1"/>
  <c r="DJ811" i="1" a="1"/>
  <c r="DJ811" i="1" s="1"/>
  <c r="DJ899" i="1" a="1"/>
  <c r="DJ899" i="1" s="1"/>
  <c r="DJ925" i="1" a="1"/>
  <c r="DJ925" i="1" s="1"/>
  <c r="DJ965" i="1" a="1"/>
  <c r="DJ965" i="1" s="1"/>
  <c r="DJ984" i="1" a="1"/>
  <c r="DJ984" i="1" s="1"/>
  <c r="DJ990" i="1" a="1"/>
  <c r="DJ990" i="1" s="1"/>
  <c r="DJ1002" i="1" a="1"/>
  <c r="DJ1002" i="1" s="1"/>
  <c r="DJ1008" i="1" a="1"/>
  <c r="DJ1008" i="1" s="1"/>
  <c r="DJ1012" i="1" a="1"/>
  <c r="DJ1012" i="1" s="1"/>
  <c r="DJ1017" i="1" a="1"/>
  <c r="DJ1017" i="1" s="1"/>
  <c r="DJ1033" i="1" a="1"/>
  <c r="DJ1033" i="1" s="1"/>
  <c r="DJ1038" i="1" a="1"/>
  <c r="DJ1038" i="1" s="1"/>
  <c r="DJ1059" i="1" a="1"/>
  <c r="DJ1059" i="1" s="1"/>
  <c r="DJ1064" i="1" a="1"/>
  <c r="DJ1064" i="1" s="1"/>
  <c r="DJ1067" i="1" a="1"/>
  <c r="DJ1067" i="1" s="1"/>
  <c r="DJ892" i="1" a="1"/>
  <c r="DJ892" i="1" s="1"/>
  <c r="DJ944" i="1" a="1"/>
  <c r="DJ944" i="1" s="1"/>
  <c r="DJ978" i="1" a="1"/>
  <c r="DJ978" i="1" s="1"/>
  <c r="DJ988" i="1" a="1"/>
  <c r="DJ988" i="1" s="1"/>
  <c r="DJ993" i="1" a="1"/>
  <c r="DJ993" i="1" s="1"/>
  <c r="DJ996" i="1" a="1"/>
  <c r="DJ996" i="1" s="1"/>
  <c r="DJ1010" i="1" a="1"/>
  <c r="DJ1010" i="1" s="1"/>
  <c r="DJ1019" i="1" a="1"/>
  <c r="DJ1019" i="1" s="1"/>
  <c r="DJ1025" i="1" a="1"/>
  <c r="DJ1025" i="1" s="1"/>
  <c r="DJ1028" i="1" a="1"/>
  <c r="DJ1028" i="1" s="1"/>
  <c r="DJ1035" i="1" a="1"/>
  <c r="DJ1035" i="1" s="1"/>
  <c r="DJ1040" i="1" a="1"/>
  <c r="DJ1040" i="1" s="1"/>
  <c r="DJ1048" i="1" a="1"/>
  <c r="DJ1048" i="1" s="1"/>
  <c r="DJ1053" i="1" a="1"/>
  <c r="DJ1053" i="1" s="1"/>
  <c r="DJ1061" i="1" a="1"/>
  <c r="DJ1061" i="1" s="1"/>
  <c r="DJ1063" i="1" a="1"/>
  <c r="DJ1063" i="1" s="1"/>
  <c r="DJ1070" i="1" a="1"/>
  <c r="DJ1070" i="1" s="1"/>
  <c r="DJ1073" i="1" a="1"/>
  <c r="DJ1073" i="1" s="1"/>
  <c r="DJ1076" i="1" a="1"/>
  <c r="DJ1076" i="1" s="1"/>
  <c r="DJ789" i="1" a="1"/>
  <c r="DJ789" i="1" s="1"/>
  <c r="DJ885" i="1" a="1"/>
  <c r="DJ885" i="1" s="1"/>
  <c r="DJ900" i="1" a="1"/>
  <c r="DJ900" i="1" s="1"/>
  <c r="DJ985" i="1" a="1"/>
  <c r="DJ985" i="1" s="1"/>
  <c r="DJ1003" i="1" a="1"/>
  <c r="DJ1003" i="1" s="1"/>
  <c r="DJ1006" i="1" a="1"/>
  <c r="DJ1006" i="1" s="1"/>
  <c r="DJ1014" i="1" a="1"/>
  <c r="DJ1014" i="1" s="1"/>
  <c r="DJ1030" i="1" a="1"/>
  <c r="DJ1030" i="1" s="1"/>
  <c r="DJ1037" i="1" a="1"/>
  <c r="DJ1037" i="1" s="1"/>
  <c r="DJ1042" i="1" a="1"/>
  <c r="DJ1042" i="1" s="1"/>
  <c r="DJ1045" i="1" a="1"/>
  <c r="DJ1045" i="1" s="1"/>
  <c r="DJ1051" i="1" a="1"/>
  <c r="DJ1051" i="1" s="1"/>
  <c r="DJ1055" i="1" a="1"/>
  <c r="DJ1055" i="1" s="1"/>
  <c r="DJ976" i="1" a="1"/>
  <c r="DJ976" i="1" s="1"/>
  <c r="DJ1004" i="1" a="1"/>
  <c r="DJ1004" i="1" s="1"/>
  <c r="DJ1027" i="1" a="1"/>
  <c r="DJ1027" i="1" s="1"/>
  <c r="DJ1032" i="1" a="1"/>
  <c r="DJ1032" i="1" s="1"/>
  <c r="DJ1039" i="1" a="1"/>
  <c r="DJ1039" i="1" s="1"/>
  <c r="DJ1046" i="1" a="1"/>
  <c r="DJ1046" i="1" s="1"/>
  <c r="DJ1052" i="1" a="1"/>
  <c r="DJ1052" i="1" s="1"/>
  <c r="DJ1074" i="1" a="1"/>
  <c r="DJ1074" i="1" s="1"/>
  <c r="DJ1077" i="1" a="1"/>
  <c r="DJ1077" i="1" s="1"/>
  <c r="DJ994" i="1" a="1"/>
  <c r="DJ994" i="1" s="1"/>
  <c r="DJ1071" i="1" a="1"/>
  <c r="DJ1071" i="1" s="1"/>
  <c r="DJ1131" i="1" a="1"/>
  <c r="DJ1131" i="1" s="1"/>
  <c r="DJ1132" i="1" a="1"/>
  <c r="DJ1132" i="1" s="1"/>
  <c r="DJ1133" i="1" a="1"/>
  <c r="DJ1133" i="1" s="1"/>
  <c r="DJ1134" i="1" a="1"/>
  <c r="DJ1134" i="1" s="1"/>
  <c r="DJ1135" i="1" a="1"/>
  <c r="DJ1135" i="1" s="1"/>
  <c r="DJ1136" i="1" a="1"/>
  <c r="DJ1136" i="1" s="1"/>
  <c r="DJ1137" i="1" a="1"/>
  <c r="DJ1137" i="1" s="1"/>
  <c r="DJ1138" i="1" a="1"/>
  <c r="DJ1138" i="1" s="1"/>
  <c r="DJ1139" i="1" a="1"/>
  <c r="DJ1139" i="1" s="1"/>
  <c r="DJ1140" i="1" a="1"/>
  <c r="DJ1140" i="1" s="1"/>
  <c r="DJ1141" i="1" a="1"/>
  <c r="DJ1141" i="1" s="1"/>
  <c r="DJ1142" i="1" a="1"/>
  <c r="DJ1142" i="1" s="1"/>
  <c r="DJ1143" i="1" a="1"/>
  <c r="DJ1143" i="1" s="1"/>
  <c r="DJ1144" i="1" a="1"/>
  <c r="DJ1144" i="1" s="1"/>
  <c r="DJ1145" i="1" a="1"/>
  <c r="DJ1145" i="1" s="1"/>
  <c r="DJ1146" i="1" a="1"/>
  <c r="DJ1146" i="1" s="1"/>
  <c r="DJ1154" i="1" a="1"/>
  <c r="DJ1154" i="1" s="1"/>
  <c r="DJ1155" i="1" a="1"/>
  <c r="DJ1155" i="1" s="1"/>
  <c r="DJ1163" i="1" a="1"/>
  <c r="DJ1163" i="1" s="1"/>
  <c r="DJ1164" i="1" a="1"/>
  <c r="DJ1164" i="1" s="1"/>
  <c r="DJ1165" i="1" a="1"/>
  <c r="DJ1165" i="1" s="1"/>
  <c r="DJ1166" i="1" a="1"/>
  <c r="DJ1166" i="1" s="1"/>
  <c r="DJ1167" i="1" a="1"/>
  <c r="DJ1167" i="1" s="1"/>
  <c r="DJ1168" i="1" a="1"/>
  <c r="DJ1168" i="1" s="1"/>
  <c r="DJ1169" i="1" a="1"/>
  <c r="DJ1169" i="1" s="1"/>
  <c r="DJ1170" i="1" a="1"/>
  <c r="DJ1170" i="1" s="1"/>
  <c r="DJ1171" i="1" a="1"/>
  <c r="DJ1171" i="1" s="1"/>
  <c r="DJ1172" i="1" a="1"/>
  <c r="DJ1172" i="1" s="1"/>
  <c r="DJ1173" i="1" a="1"/>
  <c r="DJ1173" i="1" s="1"/>
  <c r="DJ1174" i="1" a="1"/>
  <c r="DJ1174" i="1" s="1"/>
  <c r="DJ1175" i="1" a="1"/>
  <c r="DJ1175" i="1" s="1"/>
  <c r="DJ1176" i="1" a="1"/>
  <c r="DJ1176" i="1" s="1"/>
  <c r="DJ1177" i="1" a="1"/>
  <c r="DJ1177" i="1" s="1"/>
  <c r="DJ1178" i="1" a="1"/>
  <c r="DJ1178" i="1" s="1"/>
  <c r="DJ1246" i="1" a="1"/>
  <c r="DJ1246" i="1" s="1"/>
  <c r="DJ1257" i="1" a="1"/>
  <c r="DJ1257" i="1" s="1"/>
  <c r="DJ991" i="1" a="1"/>
  <c r="DJ991" i="1" s="1"/>
  <c r="DJ1068" i="1" a="1"/>
  <c r="DJ1068" i="1" s="1"/>
  <c r="DJ1115" i="1" a="1"/>
  <c r="DJ1115" i="1" s="1"/>
  <c r="DJ1116" i="1" a="1"/>
  <c r="DJ1116" i="1" s="1"/>
  <c r="DJ1117" i="1" a="1"/>
  <c r="DJ1117" i="1" s="1"/>
  <c r="DJ1118" i="1" a="1"/>
  <c r="DJ1118" i="1" s="1"/>
  <c r="DJ1119" i="1" a="1"/>
  <c r="DJ1119" i="1" s="1"/>
  <c r="DJ1120" i="1" a="1"/>
  <c r="DJ1120" i="1" s="1"/>
  <c r="DJ1121" i="1" a="1"/>
  <c r="DJ1121" i="1" s="1"/>
  <c r="DJ1122" i="1" a="1"/>
  <c r="DJ1122" i="1" s="1"/>
  <c r="DJ1123" i="1" a="1"/>
  <c r="DJ1123" i="1" s="1"/>
  <c r="DJ1124" i="1" a="1"/>
  <c r="DJ1124" i="1" s="1"/>
  <c r="DJ1125" i="1" a="1"/>
  <c r="DJ1125" i="1" s="1"/>
  <c r="DJ1126" i="1" a="1"/>
  <c r="DJ1126" i="1" s="1"/>
  <c r="DJ1127" i="1" a="1"/>
  <c r="DJ1127" i="1" s="1"/>
  <c r="DJ1128" i="1" a="1"/>
  <c r="DJ1128" i="1" s="1"/>
  <c r="DJ1129" i="1" a="1"/>
  <c r="DJ1129" i="1" s="1"/>
  <c r="DJ1130" i="1" a="1"/>
  <c r="DJ1130" i="1" s="1"/>
  <c r="DJ1156" i="1" a="1"/>
  <c r="DJ1156" i="1" s="1"/>
  <c r="DJ1157" i="1" a="1"/>
  <c r="DJ1157" i="1" s="1"/>
  <c r="DJ1158" i="1" a="1"/>
  <c r="DJ1158" i="1" s="1"/>
  <c r="DJ1159" i="1" a="1"/>
  <c r="DJ1159" i="1" s="1"/>
  <c r="DJ1160" i="1" a="1"/>
  <c r="DJ1160" i="1" s="1"/>
  <c r="DJ1161" i="1" a="1"/>
  <c r="DJ1161" i="1" s="1"/>
  <c r="DJ1162" i="1" a="1"/>
  <c r="DJ1162" i="1" s="1"/>
  <c r="DJ1242" i="1" a="1"/>
  <c r="DJ1242" i="1" s="1"/>
  <c r="DJ1021" i="1" a="1"/>
  <c r="DJ1021" i="1" s="1"/>
  <c r="DJ1024" i="1" a="1"/>
  <c r="DJ1024" i="1" s="1"/>
  <c r="DJ1113" i="1" a="1"/>
  <c r="DJ1113" i="1" s="1"/>
  <c r="DJ1114" i="1" a="1"/>
  <c r="DJ1114" i="1" s="1"/>
  <c r="DJ1245" i="1" a="1"/>
  <c r="DJ1245" i="1" s="1"/>
  <c r="DJ1249" i="1" a="1"/>
  <c r="DJ1249" i="1" s="1"/>
  <c r="DJ1252" i="1" a="1"/>
  <c r="DJ1252" i="1" s="1"/>
  <c r="DJ1255" i="1" a="1"/>
  <c r="DJ1255" i="1" s="1"/>
  <c r="DJ1258" i="1" a="1"/>
  <c r="DJ1258" i="1" s="1"/>
  <c r="DJ1227" i="1" a="1"/>
  <c r="DJ1227" i="1" s="1"/>
  <c r="DJ1228" i="1" a="1"/>
  <c r="DJ1228" i="1" s="1"/>
  <c r="DJ1229" i="1" a="1"/>
  <c r="DJ1229" i="1" s="1"/>
  <c r="DJ1230" i="1" a="1"/>
  <c r="DJ1230" i="1" s="1"/>
  <c r="DJ1231" i="1" a="1"/>
  <c r="DJ1231" i="1" s="1"/>
  <c r="DJ1232" i="1" a="1"/>
  <c r="DJ1232" i="1" s="1"/>
  <c r="DJ1233" i="1" a="1"/>
  <c r="DJ1233" i="1" s="1"/>
  <c r="DJ1234" i="1" a="1"/>
  <c r="DJ1234" i="1" s="1"/>
  <c r="DJ1235" i="1" a="1"/>
  <c r="DJ1235" i="1" s="1"/>
  <c r="DJ1243" i="1" a="1"/>
  <c r="DJ1243" i="1" s="1"/>
  <c r="DJ1247" i="1" a="1"/>
  <c r="DJ1247" i="1" s="1"/>
  <c r="DJ1250" i="1" a="1"/>
  <c r="DJ1250" i="1" s="1"/>
  <c r="DJ867" i="1" a="1"/>
  <c r="DJ867" i="1" s="1"/>
  <c r="DJ920" i="1" a="1"/>
  <c r="DJ920" i="1" s="1"/>
  <c r="DJ986" i="1" a="1"/>
  <c r="DJ986" i="1" s="1"/>
  <c r="DJ1016" i="1" a="1"/>
  <c r="DJ1016" i="1" s="1"/>
  <c r="DJ1211" i="1" a="1"/>
  <c r="DJ1211" i="1" s="1"/>
  <c r="DJ1212" i="1" a="1"/>
  <c r="DJ1212" i="1" s="1"/>
  <c r="DJ1213" i="1" a="1"/>
  <c r="DJ1213" i="1" s="1"/>
  <c r="DJ1214" i="1" a="1"/>
  <c r="DJ1214" i="1" s="1"/>
  <c r="DJ1215" i="1" a="1"/>
  <c r="DJ1215" i="1" s="1"/>
  <c r="DJ1216" i="1" a="1"/>
  <c r="DJ1216" i="1" s="1"/>
  <c r="DJ1217" i="1" a="1"/>
  <c r="DJ1217" i="1" s="1"/>
  <c r="DJ1218" i="1" a="1"/>
  <c r="DJ1218" i="1" s="1"/>
  <c r="DJ1219" i="1" a="1"/>
  <c r="DJ1219" i="1" s="1"/>
  <c r="DJ1220" i="1" a="1"/>
  <c r="DJ1220" i="1" s="1"/>
  <c r="DJ1221" i="1" a="1"/>
  <c r="DJ1221" i="1" s="1"/>
  <c r="DJ1222" i="1" a="1"/>
  <c r="DJ1222" i="1" s="1"/>
  <c r="DJ1223" i="1" a="1"/>
  <c r="DJ1223" i="1" s="1"/>
  <c r="DJ1224" i="1" a="1"/>
  <c r="DJ1224" i="1" s="1"/>
  <c r="DJ1225" i="1" a="1"/>
  <c r="DJ1225" i="1" s="1"/>
  <c r="DJ1226" i="1" a="1"/>
  <c r="DJ1226" i="1" s="1"/>
  <c r="DJ1236" i="1" a="1"/>
  <c r="DJ1236" i="1" s="1"/>
  <c r="DJ1237" i="1" a="1"/>
  <c r="DJ1237" i="1" s="1"/>
  <c r="DJ1253" i="1" a="1"/>
  <c r="DJ1253" i="1" s="1"/>
  <c r="DJ1256" i="1" a="1"/>
  <c r="DJ1256" i="1" s="1"/>
  <c r="DJ1000" i="1" a="1"/>
  <c r="DJ1000" i="1" s="1"/>
  <c r="DJ1195" i="1" a="1"/>
  <c r="DJ1195" i="1" s="1"/>
  <c r="DJ1196" i="1" a="1"/>
  <c r="DJ1196" i="1" s="1"/>
  <c r="DJ1197" i="1" a="1"/>
  <c r="DJ1197" i="1" s="1"/>
  <c r="DJ1198" i="1" a="1"/>
  <c r="DJ1198" i="1" s="1"/>
  <c r="DJ1199" i="1" a="1"/>
  <c r="DJ1199" i="1" s="1"/>
  <c r="DJ1200" i="1" a="1"/>
  <c r="DJ1200" i="1" s="1"/>
  <c r="DJ1201" i="1" a="1"/>
  <c r="DJ1201" i="1" s="1"/>
  <c r="DJ1202" i="1" a="1"/>
  <c r="DJ1202" i="1" s="1"/>
  <c r="DJ1203" i="1" a="1"/>
  <c r="DJ1203" i="1" s="1"/>
  <c r="DJ1204" i="1" a="1"/>
  <c r="DJ1204" i="1" s="1"/>
  <c r="DJ1205" i="1" a="1"/>
  <c r="DJ1205" i="1" s="1"/>
  <c r="DJ1206" i="1" a="1"/>
  <c r="DJ1206" i="1" s="1"/>
  <c r="DJ1207" i="1" a="1"/>
  <c r="DJ1207" i="1" s="1"/>
  <c r="DJ1208" i="1" a="1"/>
  <c r="DJ1208" i="1" s="1"/>
  <c r="DJ1209" i="1" a="1"/>
  <c r="DJ1209" i="1" s="1"/>
  <c r="DJ1210" i="1" a="1"/>
  <c r="DJ1210" i="1" s="1"/>
  <c r="DJ1238" i="1" a="1"/>
  <c r="DJ1238" i="1" s="1"/>
  <c r="DJ1239" i="1" a="1"/>
  <c r="DJ1239" i="1" s="1"/>
  <c r="DJ1241" i="1" a="1"/>
  <c r="DJ1241" i="1" s="1"/>
  <c r="DJ997" i="1" a="1"/>
  <c r="DJ997" i="1" s="1"/>
  <c r="DJ1265" i="1" a="1"/>
  <c r="DJ1265" i="1" s="1"/>
  <c r="DJ1268" i="1" a="1"/>
  <c r="DJ1268" i="1" s="1"/>
  <c r="DJ1271" i="1" a="1"/>
  <c r="DJ1271" i="1" s="1"/>
  <c r="DJ1274" i="1" a="1"/>
  <c r="DJ1274" i="1" s="1"/>
  <c r="DJ1297" i="1" a="1"/>
  <c r="DJ1297" i="1" s="1"/>
  <c r="DJ1300" i="1" a="1"/>
  <c r="DJ1300" i="1" s="1"/>
  <c r="DJ1303" i="1" a="1"/>
  <c r="DJ1303" i="1" s="1"/>
  <c r="DJ1306" i="1" a="1"/>
  <c r="DJ1306" i="1" s="1"/>
  <c r="DJ1313" i="1" a="1"/>
  <c r="DJ1313" i="1" s="1"/>
  <c r="DJ1273" i="1" a="1"/>
  <c r="DJ1273" i="1" s="1"/>
  <c r="DJ1276" i="1" a="1"/>
  <c r="DJ1276" i="1" s="1"/>
  <c r="DJ1308" i="1" a="1"/>
  <c r="DJ1308" i="1" s="1"/>
  <c r="DJ1148" i="1" a="1"/>
  <c r="DJ1148" i="1" s="1"/>
  <c r="DJ1152" i="1" a="1"/>
  <c r="DJ1152" i="1" s="1"/>
  <c r="DJ1180" i="1" a="1"/>
  <c r="DJ1180" i="1" s="1"/>
  <c r="DJ1184" i="1" a="1"/>
  <c r="DJ1184" i="1" s="1"/>
  <c r="DJ1188" i="1" a="1"/>
  <c r="DJ1188" i="1" s="1"/>
  <c r="DJ1192" i="1" a="1"/>
  <c r="DJ1192" i="1" s="1"/>
  <c r="DJ1240" i="1" a="1"/>
  <c r="DJ1240" i="1" s="1"/>
  <c r="DJ1277" i="1" a="1"/>
  <c r="DJ1277" i="1" s="1"/>
  <c r="DJ1280" i="1" a="1"/>
  <c r="DJ1280" i="1" s="1"/>
  <c r="DJ1283" i="1" a="1"/>
  <c r="DJ1283" i="1" s="1"/>
  <c r="DJ1286" i="1" a="1"/>
  <c r="DJ1286" i="1" s="1"/>
  <c r="DJ1309" i="1" a="1"/>
  <c r="DJ1309" i="1" s="1"/>
  <c r="DJ1312" i="1" a="1"/>
  <c r="DJ1312" i="1" s="1"/>
  <c r="DJ1315" i="1" a="1"/>
  <c r="DJ1315" i="1" s="1"/>
  <c r="DJ1316" i="1" a="1"/>
  <c r="DJ1316" i="1" s="1"/>
  <c r="DJ1305" i="1" a="1"/>
  <c r="DJ1305" i="1" s="1"/>
  <c r="DJ1244" i="1" a="1"/>
  <c r="DJ1244" i="1" s="1"/>
  <c r="DJ1254" i="1" a="1"/>
  <c r="DJ1254" i="1" s="1"/>
  <c r="DJ1260" i="1" a="1"/>
  <c r="DJ1260" i="1" s="1"/>
  <c r="DJ1263" i="1" a="1"/>
  <c r="DJ1263" i="1" s="1"/>
  <c r="DJ1266" i="1" a="1"/>
  <c r="DJ1266" i="1" s="1"/>
  <c r="DJ1289" i="1" a="1"/>
  <c r="DJ1289" i="1" s="1"/>
  <c r="DJ1292" i="1" a="1"/>
  <c r="DJ1292" i="1" s="1"/>
  <c r="DJ1295" i="1" a="1"/>
  <c r="DJ1295" i="1" s="1"/>
  <c r="DJ1298" i="1" a="1"/>
  <c r="DJ1298" i="1" s="1"/>
  <c r="DJ1058" i="1" a="1"/>
  <c r="DJ1058" i="1" s="1"/>
  <c r="DJ1149" i="1" a="1"/>
  <c r="DJ1149" i="1" s="1"/>
  <c r="DJ1153" i="1" a="1"/>
  <c r="DJ1153" i="1" s="1"/>
  <c r="DJ1181" i="1" a="1"/>
  <c r="DJ1181" i="1" s="1"/>
  <c r="DJ1185" i="1" a="1"/>
  <c r="DJ1185" i="1" s="1"/>
  <c r="DJ1189" i="1" a="1"/>
  <c r="DJ1189" i="1" s="1"/>
  <c r="DJ1193" i="1" a="1"/>
  <c r="DJ1193" i="1" s="1"/>
  <c r="DJ1251" i="1" a="1"/>
  <c r="DJ1251" i="1" s="1"/>
  <c r="DJ1269" i="1" a="1"/>
  <c r="DJ1269" i="1" s="1"/>
  <c r="DJ1272" i="1" a="1"/>
  <c r="DJ1272" i="1" s="1"/>
  <c r="DJ1275" i="1" a="1"/>
  <c r="DJ1275" i="1" s="1"/>
  <c r="DJ1278" i="1" a="1"/>
  <c r="DJ1278" i="1" s="1"/>
  <c r="DJ1301" i="1" a="1"/>
  <c r="DJ1301" i="1" s="1"/>
  <c r="DJ1304" i="1" a="1"/>
  <c r="DJ1304" i="1" s="1"/>
  <c r="DJ1307" i="1" a="1"/>
  <c r="DJ1307" i="1" s="1"/>
  <c r="DJ1310" i="1" a="1"/>
  <c r="DJ1310" i="1" s="1"/>
  <c r="DJ1248" i="1" a="1"/>
  <c r="DJ1248" i="1" s="1"/>
  <c r="DJ1281" i="1" a="1"/>
  <c r="DJ1281" i="1" s="1"/>
  <c r="DJ1284" i="1" a="1"/>
  <c r="DJ1284" i="1" s="1"/>
  <c r="DJ1287" i="1" a="1"/>
  <c r="DJ1287" i="1" s="1"/>
  <c r="DJ1290" i="1" a="1"/>
  <c r="DJ1290" i="1" s="1"/>
  <c r="DJ1279" i="1" a="1"/>
  <c r="DJ1279" i="1" s="1"/>
  <c r="DJ1282" i="1" a="1"/>
  <c r="DJ1282" i="1" s="1"/>
  <c r="DJ1314" i="1" a="1"/>
  <c r="DJ1314" i="1" s="1"/>
  <c r="DJ1150" i="1" a="1"/>
  <c r="DJ1150" i="1" s="1"/>
  <c r="DJ1182" i="1" a="1"/>
  <c r="DJ1182" i="1" s="1"/>
  <c r="DJ1186" i="1" a="1"/>
  <c r="DJ1186" i="1" s="1"/>
  <c r="DJ1190" i="1" a="1"/>
  <c r="DJ1190" i="1" s="1"/>
  <c r="DJ1194" i="1" a="1"/>
  <c r="DJ1194" i="1" s="1"/>
  <c r="DJ1261" i="1" a="1"/>
  <c r="DJ1261" i="1" s="1"/>
  <c r="DJ1264" i="1" a="1"/>
  <c r="DJ1264" i="1" s="1"/>
  <c r="DJ1267" i="1" a="1"/>
  <c r="DJ1267" i="1" s="1"/>
  <c r="DJ1270" i="1" a="1"/>
  <c r="DJ1270" i="1" s="1"/>
  <c r="DJ1293" i="1" a="1"/>
  <c r="DJ1293" i="1" s="1"/>
  <c r="DJ1296" i="1" a="1"/>
  <c r="DJ1296" i="1" s="1"/>
  <c r="DJ1299" i="1" a="1"/>
  <c r="DJ1299" i="1" s="1"/>
  <c r="DJ1302" i="1" a="1"/>
  <c r="DJ1302" i="1" s="1"/>
  <c r="DJ1147" i="1" a="1"/>
  <c r="DJ1147" i="1" s="1"/>
  <c r="DJ1151" i="1" a="1"/>
  <c r="DJ1151" i="1" s="1"/>
  <c r="DJ1179" i="1" a="1"/>
  <c r="DJ1179" i="1" s="1"/>
  <c r="DJ1183" i="1" a="1"/>
  <c r="DJ1183" i="1" s="1"/>
  <c r="DJ1187" i="1" a="1"/>
  <c r="DJ1187" i="1" s="1"/>
  <c r="DJ1191" i="1" a="1"/>
  <c r="DJ1191" i="1" s="1"/>
  <c r="DJ1259" i="1" a="1"/>
  <c r="DJ1259" i="1" s="1"/>
  <c r="DJ1262" i="1" a="1"/>
  <c r="DJ1262" i="1" s="1"/>
  <c r="DJ1285" i="1" a="1"/>
  <c r="DJ1285" i="1" s="1"/>
  <c r="DJ1288" i="1" a="1"/>
  <c r="DJ1288" i="1" s="1"/>
  <c r="DJ1291" i="1" a="1"/>
  <c r="DJ1291" i="1" s="1"/>
  <c r="DJ1294" i="1" a="1"/>
  <c r="DJ1294" i="1" s="1"/>
  <c r="DJ1317" i="1" a="1"/>
  <c r="DJ1317" i="1" s="1"/>
  <c r="DJ2" i="1" a="1"/>
  <c r="DJ2" i="1" s="1"/>
  <c r="DJ1318" i="1" s="1" a="1"/>
  <c r="DJ1318" i="1" s="1"/>
  <c r="DJ1311" i="1" a="1"/>
  <c r="DJ1311" i="1" s="1"/>
  <c r="DD3" i="1" a="1"/>
  <c r="DD3" i="1" s="1"/>
  <c r="DD19" i="1" a="1"/>
  <c r="DD19" i="1" s="1"/>
  <c r="DD20" i="1" a="1"/>
  <c r="DD20" i="1" s="1"/>
  <c r="DD21" i="1" a="1"/>
  <c r="DD21" i="1" s="1"/>
  <c r="DD30" i="1" a="1"/>
  <c r="DD30" i="1" s="1"/>
  <c r="DD38" i="1" a="1"/>
  <c r="DD38" i="1" s="1"/>
  <c r="DD4" i="1" a="1"/>
  <c r="DD4" i="1" s="1"/>
  <c r="DD5" i="1" a="1"/>
  <c r="DD5" i="1" s="1"/>
  <c r="DD6" i="1" a="1"/>
  <c r="DD6" i="1" s="1"/>
  <c r="DD37" i="1" a="1"/>
  <c r="DD37" i="1" s="1"/>
  <c r="DD13" i="1" a="1"/>
  <c r="DD13" i="1" s="1"/>
  <c r="DD14" i="1" a="1"/>
  <c r="DD14" i="1" s="1"/>
  <c r="DD28" i="1" a="1"/>
  <c r="DD28" i="1" s="1"/>
  <c r="DD33" i="1" a="1"/>
  <c r="DD33" i="1" s="1"/>
  <c r="DD43" i="1" a="1"/>
  <c r="DD43" i="1" s="1"/>
  <c r="DD9" i="1" a="1"/>
  <c r="DD9" i="1" s="1"/>
  <c r="DD22" i="1" a="1"/>
  <c r="DD22" i="1" s="1"/>
  <c r="DD31" i="1" a="1"/>
  <c r="DD31" i="1" s="1"/>
  <c r="DD42" i="1" a="1"/>
  <c r="DD42" i="1" s="1"/>
  <c r="DD58" i="1" a="1"/>
  <c r="DD58" i="1" s="1"/>
  <c r="DD16" i="1" a="1"/>
  <c r="DD16" i="1" s="1"/>
  <c r="DD32" i="1" a="1"/>
  <c r="DD32" i="1" s="1"/>
  <c r="DD47" i="1" a="1"/>
  <c r="DD47" i="1" s="1"/>
  <c r="DD10" i="1" a="1"/>
  <c r="DD10" i="1" s="1"/>
  <c r="DD45" i="1" a="1"/>
  <c r="DD45" i="1" s="1"/>
  <c r="DD46" i="1" a="1"/>
  <c r="DD46" i="1" s="1"/>
  <c r="DD48" i="1" a="1"/>
  <c r="DD48" i="1" s="1"/>
  <c r="DD49" i="1" a="1"/>
  <c r="DD49" i="1" s="1"/>
  <c r="DD17" i="1" a="1"/>
  <c r="DD17" i="1" s="1"/>
  <c r="DD24" i="1" a="1"/>
  <c r="DD24" i="1" s="1"/>
  <c r="DD29" i="1" a="1"/>
  <c r="DD29" i="1" s="1"/>
  <c r="DD39" i="1" a="1"/>
  <c r="DD39" i="1" s="1"/>
  <c r="DD44" i="1" a="1"/>
  <c r="DD44" i="1" s="1"/>
  <c r="DD51" i="1" a="1"/>
  <c r="DD51" i="1" s="1"/>
  <c r="DD56" i="1" a="1"/>
  <c r="DD56" i="1" s="1"/>
  <c r="DD7" i="1" a="1"/>
  <c r="DD7" i="1" s="1"/>
  <c r="DD27" i="1" a="1"/>
  <c r="DD27" i="1" s="1"/>
  <c r="DD34" i="1" a="1"/>
  <c r="DD34" i="1" s="1"/>
  <c r="DD50" i="1" a="1"/>
  <c r="DD50" i="1" s="1"/>
  <c r="DD53" i="1" a="1"/>
  <c r="DD53" i="1" s="1"/>
  <c r="DD11" i="1" a="1"/>
  <c r="DD11" i="1" s="1"/>
  <c r="DD18" i="1" a="1"/>
  <c r="DD18" i="1" s="1"/>
  <c r="DD23" i="1" a="1"/>
  <c r="DD23" i="1" s="1"/>
  <c r="DD26" i="1" a="1"/>
  <c r="DD26" i="1" s="1"/>
  <c r="DD35" i="1" a="1"/>
  <c r="DD35" i="1" s="1"/>
  <c r="DD8" i="1" a="1"/>
  <c r="DD8" i="1" s="1"/>
  <c r="DD15" i="1" a="1"/>
  <c r="DD15" i="1" s="1"/>
  <c r="DD25" i="1" a="1"/>
  <c r="DD25" i="1" s="1"/>
  <c r="DD36" i="1" a="1"/>
  <c r="DD36" i="1" s="1"/>
  <c r="DD57" i="1" a="1"/>
  <c r="DD57" i="1" s="1"/>
  <c r="DD83" i="1" a="1"/>
  <c r="DD83" i="1" s="1"/>
  <c r="DD12" i="1" a="1"/>
  <c r="DD12" i="1" s="1"/>
  <c r="DD40" i="1" a="1"/>
  <c r="DD40" i="1" s="1"/>
  <c r="DD59" i="1" a="1"/>
  <c r="DD59" i="1" s="1"/>
  <c r="DD61" i="1" a="1"/>
  <c r="DD61" i="1" s="1"/>
  <c r="DD67" i="1" a="1"/>
  <c r="DD67" i="1" s="1"/>
  <c r="DD68" i="1" a="1"/>
  <c r="DD68" i="1" s="1"/>
  <c r="DD73" i="1" a="1"/>
  <c r="DD73" i="1" s="1"/>
  <c r="DD80" i="1" a="1"/>
  <c r="DD80" i="1" s="1"/>
  <c r="DD84" i="1" a="1"/>
  <c r="DD84" i="1" s="1"/>
  <c r="DD55" i="1" a="1"/>
  <c r="DD55" i="1" s="1"/>
  <c r="DD63" i="1" a="1"/>
  <c r="DD63" i="1" s="1"/>
  <c r="DD66" i="1" a="1"/>
  <c r="DD66" i="1" s="1"/>
  <c r="DD70" i="1" a="1"/>
  <c r="DD70" i="1" s="1"/>
  <c r="DD75" i="1" a="1"/>
  <c r="DD75" i="1" s="1"/>
  <c r="DD77" i="1" a="1"/>
  <c r="DD77" i="1" s="1"/>
  <c r="DD82" i="1" a="1"/>
  <c r="DD82" i="1" s="1"/>
  <c r="DD85" i="1" a="1"/>
  <c r="DD85" i="1" s="1"/>
  <c r="DD64" i="1" a="1"/>
  <c r="DD64" i="1" s="1"/>
  <c r="DD65" i="1" a="1"/>
  <c r="DD65" i="1" s="1"/>
  <c r="DD86" i="1" a="1"/>
  <c r="DD86" i="1" s="1"/>
  <c r="DD41" i="1" a="1"/>
  <c r="DD41" i="1" s="1"/>
  <c r="DD72" i="1" a="1"/>
  <c r="DD72" i="1" s="1"/>
  <c r="DD79" i="1" a="1"/>
  <c r="DD79" i="1" s="1"/>
  <c r="DD81" i="1" a="1"/>
  <c r="DD81" i="1" s="1"/>
  <c r="DD52" i="1" a="1"/>
  <c r="DD52" i="1" s="1"/>
  <c r="DD54" i="1" a="1"/>
  <c r="DD54" i="1" s="1"/>
  <c r="DD60" i="1" a="1"/>
  <c r="DD60" i="1" s="1"/>
  <c r="DD69" i="1" a="1"/>
  <c r="DD69" i="1" s="1"/>
  <c r="DD62" i="1" a="1"/>
  <c r="DD62" i="1" s="1"/>
  <c r="DD74" i="1" a="1"/>
  <c r="DD74" i="1" s="1"/>
  <c r="DD76" i="1" a="1"/>
  <c r="DD76" i="1" s="1"/>
  <c r="DD88" i="1" a="1"/>
  <c r="DD88" i="1" s="1"/>
  <c r="DD97" i="1" a="1"/>
  <c r="DD97" i="1" s="1"/>
  <c r="DD103" i="1" a="1"/>
  <c r="DD103" i="1" s="1"/>
  <c r="DD107" i="1" a="1"/>
  <c r="DD107" i="1" s="1"/>
  <c r="DD89" i="1" a="1"/>
  <c r="DD89" i="1" s="1"/>
  <c r="DD98" i="1" a="1"/>
  <c r="DD98" i="1" s="1"/>
  <c r="DD102" i="1" a="1"/>
  <c r="DD102" i="1" s="1"/>
  <c r="DD109" i="1" a="1"/>
  <c r="DD109" i="1" s="1"/>
  <c r="DD114" i="1" a="1"/>
  <c r="DD114" i="1" s="1"/>
  <c r="DD90" i="1" a="1"/>
  <c r="DD90" i="1" s="1"/>
  <c r="DD99" i="1" a="1"/>
  <c r="DD99" i="1" s="1"/>
  <c r="DD101" i="1" a="1"/>
  <c r="DD101" i="1" s="1"/>
  <c r="DD115" i="1" a="1"/>
  <c r="DD115" i="1" s="1"/>
  <c r="DD71" i="1" a="1"/>
  <c r="DD71" i="1" s="1"/>
  <c r="DD91" i="1" a="1"/>
  <c r="DD91" i="1" s="1"/>
  <c r="DD100" i="1" a="1"/>
  <c r="DD100" i="1" s="1"/>
  <c r="DD106" i="1" a="1"/>
  <c r="DD106" i="1" s="1"/>
  <c r="DD110" i="1" a="1"/>
  <c r="DD110" i="1" s="1"/>
  <c r="DD116" i="1" a="1"/>
  <c r="DD116" i="1" s="1"/>
  <c r="DD92" i="1" a="1"/>
  <c r="DD92" i="1" s="1"/>
  <c r="DD111" i="1" a="1"/>
  <c r="DD111" i="1" s="1"/>
  <c r="DD78" i="1" a="1"/>
  <c r="DD78" i="1" s="1"/>
  <c r="DD93" i="1" a="1"/>
  <c r="DD93" i="1" s="1"/>
  <c r="DD105" i="1" a="1"/>
  <c r="DD105" i="1" s="1"/>
  <c r="DD87" i="1" a="1"/>
  <c r="DD87" i="1" s="1"/>
  <c r="DD96" i="1" a="1"/>
  <c r="DD96" i="1" s="1"/>
  <c r="DD104" i="1" a="1"/>
  <c r="DD104" i="1" s="1"/>
  <c r="DD108" i="1" a="1"/>
  <c r="DD108" i="1" s="1"/>
  <c r="DD113" i="1" a="1"/>
  <c r="DD113" i="1" s="1"/>
  <c r="DD123" i="1" a="1"/>
  <c r="DD123" i="1" s="1"/>
  <c r="DD131" i="1" a="1"/>
  <c r="DD131" i="1" s="1"/>
  <c r="DD135" i="1" a="1"/>
  <c r="DD135" i="1" s="1"/>
  <c r="DD124" i="1" a="1"/>
  <c r="DD124" i="1" s="1"/>
  <c r="DD129" i="1" a="1"/>
  <c r="DD129" i="1" s="1"/>
  <c r="DD130" i="1" a="1"/>
  <c r="DD130" i="1" s="1"/>
  <c r="DD134" i="1" a="1"/>
  <c r="DD134" i="1" s="1"/>
  <c r="DD137" i="1" a="1"/>
  <c r="DD137" i="1" s="1"/>
  <c r="DD94" i="1" a="1"/>
  <c r="DD94" i="1" s="1"/>
  <c r="DD125" i="1" a="1"/>
  <c r="DD125" i="1" s="1"/>
  <c r="DD139" i="1" a="1"/>
  <c r="DD139" i="1" s="1"/>
  <c r="DD141" i="1" a="1"/>
  <c r="DD141" i="1" s="1"/>
  <c r="DD142" i="1" a="1"/>
  <c r="DD142" i="1" s="1"/>
  <c r="DD144" i="1" a="1"/>
  <c r="DD144" i="1" s="1"/>
  <c r="DD119" i="1" a="1"/>
  <c r="DD119" i="1" s="1"/>
  <c r="DD120" i="1" a="1"/>
  <c r="DD120" i="1" s="1"/>
  <c r="DD126" i="1" a="1"/>
  <c r="DD126" i="1" s="1"/>
  <c r="DD133" i="1" a="1"/>
  <c r="DD133" i="1" s="1"/>
  <c r="DD143" i="1" a="1"/>
  <c r="DD143" i="1" s="1"/>
  <c r="DD145" i="1" a="1"/>
  <c r="DD145" i="1" s="1"/>
  <c r="DD146" i="1" a="1"/>
  <c r="DD146" i="1" s="1"/>
  <c r="DD147" i="1" a="1"/>
  <c r="DD147" i="1" s="1"/>
  <c r="DD148" i="1" a="1"/>
  <c r="DD148" i="1" s="1"/>
  <c r="DD149" i="1" a="1"/>
  <c r="DD149" i="1" s="1"/>
  <c r="DD150" i="1" a="1"/>
  <c r="DD150" i="1" s="1"/>
  <c r="DD95" i="1" a="1"/>
  <c r="DD95" i="1" s="1"/>
  <c r="DD112" i="1" a="1"/>
  <c r="DD112" i="1" s="1"/>
  <c r="DD118" i="1" a="1"/>
  <c r="DD118" i="1" s="1"/>
  <c r="DD136" i="1" a="1"/>
  <c r="DD136" i="1" s="1"/>
  <c r="DD117" i="1" a="1"/>
  <c r="DD117" i="1" s="1"/>
  <c r="DD121" i="1" a="1"/>
  <c r="DD121" i="1" s="1"/>
  <c r="DD127" i="1" a="1"/>
  <c r="DD127" i="1" s="1"/>
  <c r="DD132" i="1" a="1"/>
  <c r="DD132" i="1" s="1"/>
  <c r="DD138" i="1" a="1"/>
  <c r="DD138" i="1" s="1"/>
  <c r="DD167" i="1" a="1"/>
  <c r="DD167" i="1" s="1"/>
  <c r="DD169" i="1" a="1"/>
  <c r="DD169" i="1" s="1"/>
  <c r="DD181" i="1" a="1"/>
  <c r="DD181" i="1" s="1"/>
  <c r="DD183" i="1" a="1"/>
  <c r="DD183" i="1" s="1"/>
  <c r="DD177" i="1" a="1"/>
  <c r="DD177" i="1" s="1"/>
  <c r="DD180" i="1" a="1"/>
  <c r="DD180" i="1" s="1"/>
  <c r="DD122" i="1" a="1"/>
  <c r="DD122" i="1" s="1"/>
  <c r="DD172" i="1" a="1"/>
  <c r="DD172" i="1" s="1"/>
  <c r="DD174" i="1" a="1"/>
  <c r="DD174" i="1" s="1"/>
  <c r="DD179" i="1" a="1"/>
  <c r="DD179" i="1" s="1"/>
  <c r="DD170" i="1" a="1"/>
  <c r="DD170" i="1" s="1"/>
  <c r="DD168" i="1" a="1"/>
  <c r="DD168" i="1" s="1"/>
  <c r="DD176" i="1" a="1"/>
  <c r="DD176" i="1" s="1"/>
  <c r="DD160" i="1" a="1"/>
  <c r="DD160" i="1" s="1"/>
  <c r="DD161" i="1" a="1"/>
  <c r="DD161" i="1" s="1"/>
  <c r="DD162" i="1" a="1"/>
  <c r="DD162" i="1" s="1"/>
  <c r="DD163" i="1" a="1"/>
  <c r="DD163" i="1" s="1"/>
  <c r="DD164" i="1" a="1"/>
  <c r="DD164" i="1" s="1"/>
  <c r="DD165" i="1" a="1"/>
  <c r="DD165" i="1" s="1"/>
  <c r="DD166" i="1" a="1"/>
  <c r="DD166" i="1" s="1"/>
  <c r="DD178" i="1" a="1"/>
  <c r="DD178" i="1" s="1"/>
  <c r="DD128" i="1" a="1"/>
  <c r="DD128" i="1" s="1"/>
  <c r="DD171" i="1" a="1"/>
  <c r="DD171" i="1" s="1"/>
  <c r="DD173" i="1" a="1"/>
  <c r="DD173" i="1" s="1"/>
  <c r="DD175" i="1" a="1"/>
  <c r="DD175" i="1" s="1"/>
  <c r="DD153" i="1" a="1"/>
  <c r="DD153" i="1" s="1"/>
  <c r="DD157" i="1" a="1"/>
  <c r="DD157" i="1" s="1"/>
  <c r="DD186" i="1" a="1"/>
  <c r="DD186" i="1" s="1"/>
  <c r="DD211" i="1" a="1"/>
  <c r="DD211" i="1" s="1"/>
  <c r="DD189" i="1" a="1"/>
  <c r="DD189" i="1" s="1"/>
  <c r="DD198" i="1" a="1"/>
  <c r="DD198" i="1" s="1"/>
  <c r="DD207" i="1" a="1"/>
  <c r="DD207" i="1" s="1"/>
  <c r="DD212" i="1" a="1"/>
  <c r="DD212" i="1" s="1"/>
  <c r="DD154" i="1" a="1"/>
  <c r="DD154" i="1" s="1"/>
  <c r="DD158" i="1" a="1"/>
  <c r="DD158" i="1" s="1"/>
  <c r="DD192" i="1" a="1"/>
  <c r="DD192" i="1" s="1"/>
  <c r="DD195" i="1" a="1"/>
  <c r="DD195" i="1" s="1"/>
  <c r="DD201" i="1" a="1"/>
  <c r="DD201" i="1" s="1"/>
  <c r="DD204" i="1" a="1"/>
  <c r="DD204" i="1" s="1"/>
  <c r="DD184" i="1" a="1"/>
  <c r="DD184" i="1" s="1"/>
  <c r="DD187" i="1" a="1"/>
  <c r="DD187" i="1" s="1"/>
  <c r="DD208" i="1" a="1"/>
  <c r="DD208" i="1" s="1"/>
  <c r="DD213" i="1" a="1"/>
  <c r="DD213" i="1" s="1"/>
  <c r="DD151" i="1" a="1"/>
  <c r="DD151" i="1" s="1"/>
  <c r="DD155" i="1" a="1"/>
  <c r="DD155" i="1" s="1"/>
  <c r="DD159" i="1" a="1"/>
  <c r="DD159" i="1" s="1"/>
  <c r="DD182" i="1" a="1"/>
  <c r="DD182" i="1" s="1"/>
  <c r="DD190" i="1" a="1"/>
  <c r="DD190" i="1" s="1"/>
  <c r="DD196" i="1" a="1"/>
  <c r="DD196" i="1" s="1"/>
  <c r="DD199" i="1" a="1"/>
  <c r="DD199" i="1" s="1"/>
  <c r="DD202" i="1" a="1"/>
  <c r="DD202" i="1" s="1"/>
  <c r="DD214" i="1" a="1"/>
  <c r="DD214" i="1" s="1"/>
  <c r="DD193" i="1" a="1"/>
  <c r="DD193" i="1" s="1"/>
  <c r="DD205" i="1" a="1"/>
  <c r="DD205" i="1" s="1"/>
  <c r="DD209" i="1" a="1"/>
  <c r="DD209" i="1" s="1"/>
  <c r="DD152" i="1" a="1"/>
  <c r="DD152" i="1" s="1"/>
  <c r="DD156" i="1" a="1"/>
  <c r="DD156" i="1" s="1"/>
  <c r="DD185" i="1" a="1"/>
  <c r="DD185" i="1" s="1"/>
  <c r="DD188" i="1" a="1"/>
  <c r="DD188" i="1" s="1"/>
  <c r="DD210" i="1" a="1"/>
  <c r="DD210" i="1" s="1"/>
  <c r="DD215" i="1" a="1"/>
  <c r="DD215" i="1" s="1"/>
  <c r="DD140" i="1" a="1"/>
  <c r="DD140" i="1" s="1"/>
  <c r="DD206" i="1" a="1"/>
  <c r="DD206" i="1" s="1"/>
  <c r="DD225" i="1" a="1"/>
  <c r="DD225" i="1" s="1"/>
  <c r="DD232" i="1" a="1"/>
  <c r="DD232" i="1" s="1"/>
  <c r="DD246" i="1" a="1"/>
  <c r="DD246" i="1" s="1"/>
  <c r="DD260" i="1" a="1"/>
  <c r="DD260" i="1" s="1"/>
  <c r="DD266" i="1" a="1"/>
  <c r="DD266" i="1" s="1"/>
  <c r="DD275" i="1" a="1"/>
  <c r="DD275" i="1" s="1"/>
  <c r="DD277" i="1" a="1"/>
  <c r="DD277" i="1" s="1"/>
  <c r="DD203" i="1" a="1"/>
  <c r="DD203" i="1" s="1"/>
  <c r="DD217" i="1" a="1"/>
  <c r="DD217" i="1" s="1"/>
  <c r="DD226" i="1" a="1"/>
  <c r="DD226" i="1" s="1"/>
  <c r="DD233" i="1" a="1"/>
  <c r="DD233" i="1" s="1"/>
  <c r="DD237" i="1" a="1"/>
  <c r="DD237" i="1" s="1"/>
  <c r="DD247" i="1" a="1"/>
  <c r="DD247" i="1" s="1"/>
  <c r="DD263" i="1" a="1"/>
  <c r="DD263" i="1" s="1"/>
  <c r="DD270" i="1" a="1"/>
  <c r="DD270" i="1" s="1"/>
  <c r="DD273" i="1" a="1"/>
  <c r="DD273" i="1" s="1"/>
  <c r="DD282" i="1" a="1"/>
  <c r="DD282" i="1" s="1"/>
  <c r="DD200" i="1" a="1"/>
  <c r="DD200" i="1" s="1"/>
  <c r="DD218" i="1" a="1"/>
  <c r="DD218" i="1" s="1"/>
  <c r="DD227" i="1" a="1"/>
  <c r="DD227" i="1" s="1"/>
  <c r="DD234" i="1" a="1"/>
  <c r="DD234" i="1" s="1"/>
  <c r="DD248" i="1" a="1"/>
  <c r="DD248" i="1" s="1"/>
  <c r="DD256" i="1" a="1"/>
  <c r="DD256" i="1" s="1"/>
  <c r="DD258" i="1" a="1"/>
  <c r="DD258" i="1" s="1"/>
  <c r="DD264" i="1" a="1"/>
  <c r="DD264" i="1" s="1"/>
  <c r="DD267" i="1" a="1"/>
  <c r="DD267" i="1" s="1"/>
  <c r="DD279" i="1" a="1"/>
  <c r="DD279" i="1" s="1"/>
  <c r="DD197" i="1" a="1"/>
  <c r="DD197" i="1" s="1"/>
  <c r="DD228" i="1" a="1"/>
  <c r="DD228" i="1" s="1"/>
  <c r="DD243" i="1" a="1"/>
  <c r="DD243" i="1" s="1"/>
  <c r="DD249" i="1" a="1"/>
  <c r="DD249" i="1" s="1"/>
  <c r="DD254" i="1" a="1"/>
  <c r="DD254" i="1" s="1"/>
  <c r="DD261" i="1" a="1"/>
  <c r="DD261" i="1" s="1"/>
  <c r="DD271" i="1" a="1"/>
  <c r="DD271" i="1" s="1"/>
  <c r="DD194" i="1" a="1"/>
  <c r="DD194" i="1" s="1"/>
  <c r="DD219" i="1" a="1"/>
  <c r="DD219" i="1" s="1"/>
  <c r="DD222" i="1" a="1"/>
  <c r="DD222" i="1" s="1"/>
  <c r="DD236" i="1" a="1"/>
  <c r="DD236" i="1" s="1"/>
  <c r="DD250" i="1" a="1"/>
  <c r="DD250" i="1" s="1"/>
  <c r="DD268" i="1" a="1"/>
  <c r="DD268" i="1" s="1"/>
  <c r="DD276" i="1" a="1"/>
  <c r="DD276" i="1" s="1"/>
  <c r="DD281" i="1" a="1"/>
  <c r="DD281" i="1" s="1"/>
  <c r="DD191" i="1" a="1"/>
  <c r="DD191" i="1" s="1"/>
  <c r="DD229" i="1" a="1"/>
  <c r="DD229" i="1" s="1"/>
  <c r="DD239" i="1" a="1"/>
  <c r="DD239" i="1" s="1"/>
  <c r="DD251" i="1" a="1"/>
  <c r="DD251" i="1" s="1"/>
  <c r="DD257" i="1" a="1"/>
  <c r="DD257" i="1" s="1"/>
  <c r="DD259" i="1" a="1"/>
  <c r="DD259" i="1" s="1"/>
  <c r="DD262" i="1" a="1"/>
  <c r="DD262" i="1" s="1"/>
  <c r="DD265" i="1" a="1"/>
  <c r="DD265" i="1" s="1"/>
  <c r="DD274" i="1" a="1"/>
  <c r="DD274" i="1" s="1"/>
  <c r="DD216" i="1" a="1"/>
  <c r="DD216" i="1" s="1"/>
  <c r="DD221" i="1" a="1"/>
  <c r="DD221" i="1" s="1"/>
  <c r="DD231" i="1" a="1"/>
  <c r="DD231" i="1" s="1"/>
  <c r="DD235" i="1" a="1"/>
  <c r="DD235" i="1" s="1"/>
  <c r="DD241" i="1" a="1"/>
  <c r="DD241" i="1" s="1"/>
  <c r="DD245" i="1" a="1"/>
  <c r="DD245" i="1" s="1"/>
  <c r="DD253" i="1" a="1"/>
  <c r="DD253" i="1" s="1"/>
  <c r="DD255" i="1" a="1"/>
  <c r="DD255" i="1" s="1"/>
  <c r="DD269" i="1" a="1"/>
  <c r="DD269" i="1" s="1"/>
  <c r="DD272" i="1" a="1"/>
  <c r="DD272" i="1" s="1"/>
  <c r="DD280" i="1" a="1"/>
  <c r="DD280" i="1" s="1"/>
  <c r="DD285" i="1" a="1"/>
  <c r="DD285" i="1" s="1"/>
  <c r="DD287" i="1" a="1"/>
  <c r="DD287" i="1" s="1"/>
  <c r="DD289" i="1" a="1"/>
  <c r="DD289" i="1" s="1"/>
  <c r="DD291" i="1" a="1"/>
  <c r="DD291" i="1" s="1"/>
  <c r="DD292" i="1" a="1"/>
  <c r="DD292" i="1" s="1"/>
  <c r="DD303" i="1" a="1"/>
  <c r="DD303" i="1" s="1"/>
  <c r="DD312" i="1" a="1"/>
  <c r="DD312" i="1" s="1"/>
  <c r="DD242" i="1" a="1"/>
  <c r="DD242" i="1" s="1"/>
  <c r="DD283" i="1" a="1"/>
  <c r="DD283" i="1" s="1"/>
  <c r="DD293" i="1" a="1"/>
  <c r="DD293" i="1" s="1"/>
  <c r="DD294" i="1" a="1"/>
  <c r="DD294" i="1" s="1"/>
  <c r="DD304" i="1" a="1"/>
  <c r="DD304" i="1" s="1"/>
  <c r="DD305" i="1" a="1"/>
  <c r="DD305" i="1" s="1"/>
  <c r="DD230" i="1" a="1"/>
  <c r="DD230" i="1" s="1"/>
  <c r="DD295" i="1" a="1"/>
  <c r="DD295" i="1" s="1"/>
  <c r="DD296" i="1" a="1"/>
  <c r="DD296" i="1" s="1"/>
  <c r="DD306" i="1" a="1"/>
  <c r="DD306" i="1" s="1"/>
  <c r="DD223" i="1" a="1"/>
  <c r="DD223" i="1" s="1"/>
  <c r="DD240" i="1" a="1"/>
  <c r="DD240" i="1" s="1"/>
  <c r="DD297" i="1" a="1"/>
  <c r="DD297" i="1" s="1"/>
  <c r="DD307" i="1" a="1"/>
  <c r="DD307" i="1" s="1"/>
  <c r="DD220" i="1" a="1"/>
  <c r="DD220" i="1" s="1"/>
  <c r="DD284" i="1" a="1"/>
  <c r="DD284" i="1" s="1"/>
  <c r="DD286" i="1" a="1"/>
  <c r="DD286" i="1" s="1"/>
  <c r="DD288" i="1" a="1"/>
  <c r="DD288" i="1" s="1"/>
  <c r="DD298" i="1" a="1"/>
  <c r="DD298" i="1" s="1"/>
  <c r="DD308" i="1" a="1"/>
  <c r="DD308" i="1" s="1"/>
  <c r="DD224" i="1" a="1"/>
  <c r="DD224" i="1" s="1"/>
  <c r="DD238" i="1" a="1"/>
  <c r="DD238" i="1" s="1"/>
  <c r="DD278" i="1" a="1"/>
  <c r="DD278" i="1" s="1"/>
  <c r="DD299" i="1" a="1"/>
  <c r="DD299" i="1" s="1"/>
  <c r="DD244" i="1" a="1"/>
  <c r="DD244" i="1" s="1"/>
  <c r="DD300" i="1" a="1"/>
  <c r="DD300" i="1" s="1"/>
  <c r="DD301" i="1" a="1"/>
  <c r="DD301" i="1" s="1"/>
  <c r="DD310" i="1" a="1"/>
  <c r="DD310" i="1" s="1"/>
  <c r="DD302" i="1" a="1"/>
  <c r="DD302" i="1" s="1"/>
  <c r="DD309" i="1" a="1"/>
  <c r="DD309" i="1" s="1"/>
  <c r="DD337" i="1" a="1"/>
  <c r="DD337" i="1" s="1"/>
  <c r="DD344" i="1" a="1"/>
  <c r="DD344" i="1" s="1"/>
  <c r="DD345" i="1" a="1"/>
  <c r="DD345" i="1" s="1"/>
  <c r="DD363" i="1" a="1"/>
  <c r="DD363" i="1" s="1"/>
  <c r="DD372" i="1" a="1"/>
  <c r="DD372" i="1" s="1"/>
  <c r="DD373" i="1" a="1"/>
  <c r="DD373" i="1" s="1"/>
  <c r="DD384" i="1" a="1"/>
  <c r="DD384" i="1" s="1"/>
  <c r="DD311" i="1" a="1"/>
  <c r="DD311" i="1" s="1"/>
  <c r="DD315" i="1" a="1"/>
  <c r="DD315" i="1" s="1"/>
  <c r="DD327" i="1" a="1"/>
  <c r="DD327" i="1" s="1"/>
  <c r="DD328" i="1" a="1"/>
  <c r="DD328" i="1" s="1"/>
  <c r="DD336" i="1" a="1"/>
  <c r="DD336" i="1" s="1"/>
  <c r="DD346" i="1" a="1"/>
  <c r="DD346" i="1" s="1"/>
  <c r="DD355" i="1" a="1"/>
  <c r="DD355" i="1" s="1"/>
  <c r="DD356" i="1" a="1"/>
  <c r="DD356" i="1" s="1"/>
  <c r="DD364" i="1" a="1"/>
  <c r="DD364" i="1" s="1"/>
  <c r="DD365" i="1" a="1"/>
  <c r="DD365" i="1" s="1"/>
  <c r="DD377" i="1" a="1"/>
  <c r="DD377" i="1" s="1"/>
  <c r="DD380" i="1" a="1"/>
  <c r="DD380" i="1" s="1"/>
  <c r="DD385" i="1" a="1"/>
  <c r="DD385" i="1" s="1"/>
  <c r="DD316" i="1" a="1"/>
  <c r="DD316" i="1" s="1"/>
  <c r="DD317" i="1" a="1"/>
  <c r="DD317" i="1" s="1"/>
  <c r="DD318" i="1" a="1"/>
  <c r="DD318" i="1" s="1"/>
  <c r="DD329" i="1" a="1"/>
  <c r="DD329" i="1" s="1"/>
  <c r="DD338" i="1" a="1"/>
  <c r="DD338" i="1" s="1"/>
  <c r="DD339" i="1" a="1"/>
  <c r="DD339" i="1" s="1"/>
  <c r="DD347" i="1" a="1"/>
  <c r="DD347" i="1" s="1"/>
  <c r="DD374" i="1" a="1"/>
  <c r="DD374" i="1" s="1"/>
  <c r="DD375" i="1" a="1"/>
  <c r="DD375" i="1" s="1"/>
  <c r="DD386" i="1" a="1"/>
  <c r="DD386" i="1" s="1"/>
  <c r="DD252" i="1" a="1"/>
  <c r="DD252" i="1" s="1"/>
  <c r="DD314" i="1" a="1"/>
  <c r="DD314" i="1" s="1"/>
  <c r="DD319" i="1" a="1"/>
  <c r="DD319" i="1" s="1"/>
  <c r="DD320" i="1" a="1"/>
  <c r="DD320" i="1" s="1"/>
  <c r="DD321" i="1" a="1"/>
  <c r="DD321" i="1" s="1"/>
  <c r="DD322" i="1" a="1"/>
  <c r="DD322" i="1" s="1"/>
  <c r="DD330" i="1" a="1"/>
  <c r="DD330" i="1" s="1"/>
  <c r="DD348" i="1" a="1"/>
  <c r="DD348" i="1" s="1"/>
  <c r="DD357" i="1" a="1"/>
  <c r="DD357" i="1" s="1"/>
  <c r="DD358" i="1" a="1"/>
  <c r="DD358" i="1" s="1"/>
  <c r="DD366" i="1" a="1"/>
  <c r="DD366" i="1" s="1"/>
  <c r="DD367" i="1" a="1"/>
  <c r="DD367" i="1" s="1"/>
  <c r="DD387" i="1" a="1"/>
  <c r="DD387" i="1" s="1"/>
  <c r="DD331" i="1" a="1"/>
  <c r="DD331" i="1" s="1"/>
  <c r="DD340" i="1" a="1"/>
  <c r="DD340" i="1" s="1"/>
  <c r="DD341" i="1" a="1"/>
  <c r="DD341" i="1" s="1"/>
  <c r="DD349" i="1" a="1"/>
  <c r="DD349" i="1" s="1"/>
  <c r="DD350" i="1" a="1"/>
  <c r="DD350" i="1" s="1"/>
  <c r="DD369" i="1" a="1"/>
  <c r="DD369" i="1" s="1"/>
  <c r="DD376" i="1" a="1"/>
  <c r="DD376" i="1" s="1"/>
  <c r="DD378" i="1" a="1"/>
  <c r="DD378" i="1" s="1"/>
  <c r="DD381" i="1" a="1"/>
  <c r="DD381" i="1" s="1"/>
  <c r="DD323" i="1" a="1"/>
  <c r="DD323" i="1" s="1"/>
  <c r="DD324" i="1" a="1"/>
  <c r="DD324" i="1" s="1"/>
  <c r="DD332" i="1" a="1"/>
  <c r="DD332" i="1" s="1"/>
  <c r="DD333" i="1" a="1"/>
  <c r="DD333" i="1" s="1"/>
  <c r="DD359" i="1" a="1"/>
  <c r="DD359" i="1" s="1"/>
  <c r="DD360" i="1" a="1"/>
  <c r="DD360" i="1" s="1"/>
  <c r="DD368" i="1" a="1"/>
  <c r="DD368" i="1" s="1"/>
  <c r="DD382" i="1" a="1"/>
  <c r="DD382" i="1" s="1"/>
  <c r="DD290" i="1" a="1"/>
  <c r="DD290" i="1" s="1"/>
  <c r="DD325" i="1" a="1"/>
  <c r="DD325" i="1" s="1"/>
  <c r="DD326" i="1" a="1"/>
  <c r="DD326" i="1" s="1"/>
  <c r="DD334" i="1" a="1"/>
  <c r="DD334" i="1" s="1"/>
  <c r="DD335" i="1" a="1"/>
  <c r="DD335" i="1" s="1"/>
  <c r="DD353" i="1" a="1"/>
  <c r="DD353" i="1" s="1"/>
  <c r="DD354" i="1" a="1"/>
  <c r="DD354" i="1" s="1"/>
  <c r="DD362" i="1" a="1"/>
  <c r="DD362" i="1" s="1"/>
  <c r="DD379" i="1" a="1"/>
  <c r="DD379" i="1" s="1"/>
  <c r="DD383" i="1" a="1"/>
  <c r="DD383" i="1" s="1"/>
  <c r="DD342" i="1" a="1"/>
  <c r="DD342" i="1" s="1"/>
  <c r="DD361" i="1" a="1"/>
  <c r="DD361" i="1" s="1"/>
  <c r="DD394" i="1" a="1"/>
  <c r="DD394" i="1" s="1"/>
  <c r="DD399" i="1" a="1"/>
  <c r="DD399" i="1" s="1"/>
  <c r="DD417" i="1" a="1"/>
  <c r="DD417" i="1" s="1"/>
  <c r="DD423" i="1" a="1"/>
  <c r="DD423" i="1" s="1"/>
  <c r="DD429" i="1" a="1"/>
  <c r="DD429" i="1" s="1"/>
  <c r="DD430" i="1" a="1"/>
  <c r="DD430" i="1" s="1"/>
  <c r="DD435" i="1" a="1"/>
  <c r="DD435" i="1" s="1"/>
  <c r="DD441" i="1" a="1"/>
  <c r="DD441" i="1" s="1"/>
  <c r="DD390" i="1" a="1"/>
  <c r="DD390" i="1" s="1"/>
  <c r="DD400" i="1" a="1"/>
  <c r="DD400" i="1" s="1"/>
  <c r="DD405" i="1" a="1"/>
  <c r="DD405" i="1" s="1"/>
  <c r="DD406" i="1" a="1"/>
  <c r="DD406" i="1" s="1"/>
  <c r="DD424" i="1" a="1"/>
  <c r="DD424" i="1" s="1"/>
  <c r="DD436" i="1" a="1"/>
  <c r="DD436" i="1" s="1"/>
  <c r="DD442" i="1" a="1"/>
  <c r="DD442" i="1" s="1"/>
  <c r="DD448" i="1" a="1"/>
  <c r="DD448" i="1" s="1"/>
  <c r="DD449" i="1" a="1"/>
  <c r="DD449" i="1" s="1"/>
  <c r="DD343" i="1" a="1"/>
  <c r="DD343" i="1" s="1"/>
  <c r="DD391" i="1" a="1"/>
  <c r="DD391" i="1" s="1"/>
  <c r="DD395" i="1" a="1"/>
  <c r="DD395" i="1" s="1"/>
  <c r="DD412" i="1" a="1"/>
  <c r="DD412" i="1" s="1"/>
  <c r="DD415" i="1" a="1"/>
  <c r="DD415" i="1" s="1"/>
  <c r="DD418" i="1" a="1"/>
  <c r="DD418" i="1" s="1"/>
  <c r="DD419" i="1" a="1"/>
  <c r="DD419" i="1" s="1"/>
  <c r="DD443" i="1" a="1"/>
  <c r="DD443" i="1" s="1"/>
  <c r="DD351" i="1" a="1"/>
  <c r="DD351" i="1" s="1"/>
  <c r="DD370" i="1" a="1"/>
  <c r="DD370" i="1" s="1"/>
  <c r="DD396" i="1" a="1"/>
  <c r="DD396" i="1" s="1"/>
  <c r="DD401" i="1" a="1"/>
  <c r="DD401" i="1" s="1"/>
  <c r="DD407" i="1" a="1"/>
  <c r="DD407" i="1" s="1"/>
  <c r="DD408" i="1" a="1"/>
  <c r="DD408" i="1" s="1"/>
  <c r="DD409" i="1" a="1"/>
  <c r="DD409" i="1" s="1"/>
  <c r="DD425" i="1" a="1"/>
  <c r="DD425" i="1" s="1"/>
  <c r="DD426" i="1" a="1"/>
  <c r="DD426" i="1" s="1"/>
  <c r="DD431" i="1" a="1"/>
  <c r="DD431" i="1" s="1"/>
  <c r="DD432" i="1" a="1"/>
  <c r="DD432" i="1" s="1"/>
  <c r="DD437" i="1" a="1"/>
  <c r="DD437" i="1" s="1"/>
  <c r="DD450" i="1" a="1"/>
  <c r="DD450" i="1" s="1"/>
  <c r="DD451" i="1" a="1"/>
  <c r="DD451" i="1" s="1"/>
  <c r="DD313" i="1" a="1"/>
  <c r="DD313" i="1" s="1"/>
  <c r="DD392" i="1" a="1"/>
  <c r="DD392" i="1" s="1"/>
  <c r="DD402" i="1" a="1"/>
  <c r="DD402" i="1" s="1"/>
  <c r="DD410" i="1" a="1"/>
  <c r="DD410" i="1" s="1"/>
  <c r="DD420" i="1" a="1"/>
  <c r="DD420" i="1" s="1"/>
  <c r="DD438" i="1" a="1"/>
  <c r="DD438" i="1" s="1"/>
  <c r="DD444" i="1" a="1"/>
  <c r="DD444" i="1" s="1"/>
  <c r="DD352" i="1" a="1"/>
  <c r="DD352" i="1" s="1"/>
  <c r="DD371" i="1" a="1"/>
  <c r="DD371" i="1" s="1"/>
  <c r="DD388" i="1" a="1"/>
  <c r="DD388" i="1" s="1"/>
  <c r="DD397" i="1" a="1"/>
  <c r="DD397" i="1" s="1"/>
  <c r="DD411" i="1" a="1"/>
  <c r="DD411" i="1" s="1"/>
  <c r="DD413" i="1" a="1"/>
  <c r="DD413" i="1" s="1"/>
  <c r="DD416" i="1" a="1"/>
  <c r="DD416" i="1" s="1"/>
  <c r="DD421" i="1" a="1"/>
  <c r="DD421" i="1" s="1"/>
  <c r="DD427" i="1" a="1"/>
  <c r="DD427" i="1" s="1"/>
  <c r="DD439" i="1" a="1"/>
  <c r="DD439" i="1" s="1"/>
  <c r="DD445" i="1" a="1"/>
  <c r="DD445" i="1" s="1"/>
  <c r="DD452" i="1" a="1"/>
  <c r="DD452" i="1" s="1"/>
  <c r="DD453" i="1" a="1"/>
  <c r="DD453" i="1" s="1"/>
  <c r="DD389" i="1" a="1"/>
  <c r="DD389" i="1" s="1"/>
  <c r="DD393" i="1" a="1"/>
  <c r="DD393" i="1" s="1"/>
  <c r="DD398" i="1" a="1"/>
  <c r="DD398" i="1" s="1"/>
  <c r="DD403" i="1" a="1"/>
  <c r="DD403" i="1" s="1"/>
  <c r="DD404" i="1" a="1"/>
  <c r="DD404" i="1" s="1"/>
  <c r="DD422" i="1" a="1"/>
  <c r="DD422" i="1" s="1"/>
  <c r="DD428" i="1" a="1"/>
  <c r="DD428" i="1" s="1"/>
  <c r="DD433" i="1" a="1"/>
  <c r="DD433" i="1" s="1"/>
  <c r="DD434" i="1" a="1"/>
  <c r="DD434" i="1" s="1"/>
  <c r="DD454" i="1" a="1"/>
  <c r="DD454" i="1" s="1"/>
  <c r="DD440" i="1" a="1"/>
  <c r="DD440" i="1" s="1"/>
  <c r="DD455" i="1" a="1"/>
  <c r="DD455" i="1" s="1"/>
  <c r="DD473" i="1" a="1"/>
  <c r="DD473" i="1" s="1"/>
  <c r="DD474" i="1" a="1"/>
  <c r="DD474" i="1" s="1"/>
  <c r="DD482" i="1" a="1"/>
  <c r="DD482" i="1" s="1"/>
  <c r="DD483" i="1" a="1"/>
  <c r="DD483" i="1" s="1"/>
  <c r="DD491" i="1" a="1"/>
  <c r="DD491" i="1" s="1"/>
  <c r="DD503" i="1" a="1"/>
  <c r="DD503" i="1" s="1"/>
  <c r="DD456" i="1" a="1"/>
  <c r="DD456" i="1" s="1"/>
  <c r="DD465" i="1" a="1"/>
  <c r="DD465" i="1" s="1"/>
  <c r="DD466" i="1" a="1"/>
  <c r="DD466" i="1" s="1"/>
  <c r="DD475" i="1" a="1"/>
  <c r="DD475" i="1" s="1"/>
  <c r="DD492" i="1" a="1"/>
  <c r="DD492" i="1" s="1"/>
  <c r="DD516" i="1" a="1"/>
  <c r="DD516" i="1" s="1"/>
  <c r="DD457" i="1" a="1"/>
  <c r="DD457" i="1" s="1"/>
  <c r="DD458" i="1" a="1"/>
  <c r="DD458" i="1" s="1"/>
  <c r="DD476" i="1" a="1"/>
  <c r="DD476" i="1" s="1"/>
  <c r="DD484" i="1" a="1"/>
  <c r="DD484" i="1" s="1"/>
  <c r="DD485" i="1" a="1"/>
  <c r="DD485" i="1" s="1"/>
  <c r="DD493" i="1" a="1"/>
  <c r="DD493" i="1" s="1"/>
  <c r="DD494" i="1" a="1"/>
  <c r="DD494" i="1" s="1"/>
  <c r="DD508" i="1" a="1"/>
  <c r="DD508" i="1" s="1"/>
  <c r="DD510" i="1" a="1"/>
  <c r="DD510" i="1" s="1"/>
  <c r="DD513" i="1" a="1"/>
  <c r="DD513" i="1" s="1"/>
  <c r="DD519" i="1" a="1"/>
  <c r="DD519" i="1" s="1"/>
  <c r="DD522" i="1" a="1"/>
  <c r="DD522" i="1" s="1"/>
  <c r="DD459" i="1" a="1"/>
  <c r="DD459" i="1" s="1"/>
  <c r="DD467" i="1" a="1"/>
  <c r="DD467" i="1" s="1"/>
  <c r="DD468" i="1" a="1"/>
  <c r="DD468" i="1" s="1"/>
  <c r="DD477" i="1" a="1"/>
  <c r="DD477" i="1" s="1"/>
  <c r="DD486" i="1" a="1"/>
  <c r="DD486" i="1" s="1"/>
  <c r="DD504" i="1" a="1"/>
  <c r="DD504" i="1" s="1"/>
  <c r="DD506" i="1" a="1"/>
  <c r="DD506" i="1" s="1"/>
  <c r="DD460" i="1" a="1"/>
  <c r="DD460" i="1" s="1"/>
  <c r="DD478" i="1" a="1"/>
  <c r="DD478" i="1" s="1"/>
  <c r="DD479" i="1" a="1"/>
  <c r="DD479" i="1" s="1"/>
  <c r="DD487" i="1" a="1"/>
  <c r="DD487" i="1" s="1"/>
  <c r="DD495" i="1" a="1"/>
  <c r="DD495" i="1" s="1"/>
  <c r="DD496" i="1" a="1"/>
  <c r="DD496" i="1" s="1"/>
  <c r="DD502" i="1" a="1"/>
  <c r="DD502" i="1" s="1"/>
  <c r="DD514" i="1" a="1"/>
  <c r="DD514" i="1" s="1"/>
  <c r="DD517" i="1" a="1"/>
  <c r="DD517" i="1" s="1"/>
  <c r="DD520" i="1" a="1"/>
  <c r="DD520" i="1" s="1"/>
  <c r="DD446" i="1" a="1"/>
  <c r="DD446" i="1" s="1"/>
  <c r="DD461" i="1" a="1"/>
  <c r="DD461" i="1" s="1"/>
  <c r="DD462" i="1" a="1"/>
  <c r="DD462" i="1" s="1"/>
  <c r="DD469" i="1" a="1"/>
  <c r="DD469" i="1" s="1"/>
  <c r="DD470" i="1" a="1"/>
  <c r="DD470" i="1" s="1"/>
  <c r="DD488" i="1" a="1"/>
  <c r="DD488" i="1" s="1"/>
  <c r="DD497" i="1" a="1"/>
  <c r="DD497" i="1" s="1"/>
  <c r="DD498" i="1" a="1"/>
  <c r="DD498" i="1" s="1"/>
  <c r="DD511" i="1" a="1"/>
  <c r="DD511" i="1" s="1"/>
  <c r="DD523" i="1" a="1"/>
  <c r="DD523" i="1" s="1"/>
  <c r="DD414" i="1" a="1"/>
  <c r="DD414" i="1" s="1"/>
  <c r="DD447" i="1" a="1"/>
  <c r="DD447" i="1" s="1"/>
  <c r="DD463" i="1" a="1"/>
  <c r="DD463" i="1" s="1"/>
  <c r="DD464" i="1" a="1"/>
  <c r="DD464" i="1" s="1"/>
  <c r="DD472" i="1" a="1"/>
  <c r="DD472" i="1" s="1"/>
  <c r="DD501" i="1" a="1"/>
  <c r="DD501" i="1" s="1"/>
  <c r="DD505" i="1" a="1"/>
  <c r="DD505" i="1" s="1"/>
  <c r="DD507" i="1" a="1"/>
  <c r="DD507" i="1" s="1"/>
  <c r="DD512" i="1" a="1"/>
  <c r="DD512" i="1" s="1"/>
  <c r="DD515" i="1" a="1"/>
  <c r="DD515" i="1" s="1"/>
  <c r="DD518" i="1" a="1"/>
  <c r="DD518" i="1" s="1"/>
  <c r="DD521" i="1" a="1"/>
  <c r="DD521" i="1" s="1"/>
  <c r="DD480" i="1" a="1"/>
  <c r="DD480" i="1" s="1"/>
  <c r="DD499" i="1" a="1"/>
  <c r="DD499" i="1" s="1"/>
  <c r="DD509" i="1" a="1"/>
  <c r="DD509" i="1" s="1"/>
  <c r="DD526" i="1" a="1"/>
  <c r="DD526" i="1" s="1"/>
  <c r="DD528" i="1" a="1"/>
  <c r="DD528" i="1" s="1"/>
  <c r="DD546" i="1" a="1"/>
  <c r="DD546" i="1" s="1"/>
  <c r="DD553" i="1" a="1"/>
  <c r="DD553" i="1" s="1"/>
  <c r="DD558" i="1" a="1"/>
  <c r="DD558" i="1" s="1"/>
  <c r="DD566" i="1" a="1"/>
  <c r="DD566" i="1" s="1"/>
  <c r="DD571" i="1" a="1"/>
  <c r="DD571" i="1" s="1"/>
  <c r="DD524" i="1" a="1"/>
  <c r="DD524" i="1" s="1"/>
  <c r="DD533" i="1" a="1"/>
  <c r="DD533" i="1" s="1"/>
  <c r="DD535" i="1" a="1"/>
  <c r="DD535" i="1" s="1"/>
  <c r="DD560" i="1" a="1"/>
  <c r="DD560" i="1" s="1"/>
  <c r="DD576" i="1" a="1"/>
  <c r="DD576" i="1" s="1"/>
  <c r="DD582" i="1" a="1"/>
  <c r="DD582" i="1" s="1"/>
  <c r="DD481" i="1" a="1"/>
  <c r="DD481" i="1" s="1"/>
  <c r="DD500" i="1" a="1"/>
  <c r="DD500" i="1" s="1"/>
  <c r="DD530" i="1" a="1"/>
  <c r="DD530" i="1" s="1"/>
  <c r="DD537" i="1" a="1"/>
  <c r="DD537" i="1" s="1"/>
  <c r="DD543" i="1" a="1"/>
  <c r="DD543" i="1" s="1"/>
  <c r="DD548" i="1" a="1"/>
  <c r="DD548" i="1" s="1"/>
  <c r="DD555" i="1" a="1"/>
  <c r="DD555" i="1" s="1"/>
  <c r="DD564" i="1" a="1"/>
  <c r="DD564" i="1" s="1"/>
  <c r="DD569" i="1" a="1"/>
  <c r="DD569" i="1" s="1"/>
  <c r="DD574" i="1" a="1"/>
  <c r="DD574" i="1" s="1"/>
  <c r="DD578" i="1" a="1"/>
  <c r="DD578" i="1" s="1"/>
  <c r="DD489" i="1" a="1"/>
  <c r="DD489" i="1" s="1"/>
  <c r="DD527" i="1" a="1"/>
  <c r="DD527" i="1" s="1"/>
  <c r="DD532" i="1" a="1"/>
  <c r="DD532" i="1" s="1"/>
  <c r="DD539" i="1" a="1"/>
  <c r="DD539" i="1" s="1"/>
  <c r="DD550" i="1" a="1"/>
  <c r="DD550" i="1" s="1"/>
  <c r="DD557" i="1" a="1"/>
  <c r="DD557" i="1" s="1"/>
  <c r="DD562" i="1" a="1"/>
  <c r="DD562" i="1" s="1"/>
  <c r="DD572" i="1" a="1"/>
  <c r="DD572" i="1" s="1"/>
  <c r="DD580" i="1" a="1"/>
  <c r="DD580" i="1" s="1"/>
  <c r="DD525" i="1" a="1"/>
  <c r="DD525" i="1" s="1"/>
  <c r="DD534" i="1" a="1"/>
  <c r="DD534" i="1" s="1"/>
  <c r="DD541" i="1" a="1"/>
  <c r="DD541" i="1" s="1"/>
  <c r="DD545" i="1" a="1"/>
  <c r="DD545" i="1" s="1"/>
  <c r="DD552" i="1" a="1"/>
  <c r="DD552" i="1" s="1"/>
  <c r="DD559" i="1" a="1"/>
  <c r="DD559" i="1" s="1"/>
  <c r="DD567" i="1" a="1"/>
  <c r="DD567" i="1" s="1"/>
  <c r="DD471" i="1" a="1"/>
  <c r="DD471" i="1" s="1"/>
  <c r="DD490" i="1" a="1"/>
  <c r="DD490" i="1" s="1"/>
  <c r="DD529" i="1" a="1"/>
  <c r="DD529" i="1" s="1"/>
  <c r="DD536" i="1" a="1"/>
  <c r="DD536" i="1" s="1"/>
  <c r="DD547" i="1" a="1"/>
  <c r="DD547" i="1" s="1"/>
  <c r="DD554" i="1" a="1"/>
  <c r="DD554" i="1" s="1"/>
  <c r="DD570" i="1" a="1"/>
  <c r="DD570" i="1" s="1"/>
  <c r="DD575" i="1" a="1"/>
  <c r="DD575" i="1" s="1"/>
  <c r="DD549" i="1" a="1"/>
  <c r="DD549" i="1" s="1"/>
  <c r="DD556" i="1" a="1"/>
  <c r="DD556" i="1" s="1"/>
  <c r="DD561" i="1" a="1"/>
  <c r="DD561" i="1" s="1"/>
  <c r="DD565" i="1" a="1"/>
  <c r="DD565" i="1" s="1"/>
  <c r="DD568" i="1" a="1"/>
  <c r="DD568" i="1" s="1"/>
  <c r="DD577" i="1" a="1"/>
  <c r="DD577" i="1" s="1"/>
  <c r="DD579" i="1" a="1"/>
  <c r="DD579" i="1" s="1"/>
  <c r="DD581" i="1" a="1"/>
  <c r="DD581" i="1" s="1"/>
  <c r="DD531" i="1" a="1"/>
  <c r="DD531" i="1" s="1"/>
  <c r="DD583" i="1" a="1"/>
  <c r="DD583" i="1" s="1"/>
  <c r="DD587" i="1" a="1"/>
  <c r="DD587" i="1" s="1"/>
  <c r="DD588" i="1" a="1"/>
  <c r="DD588" i="1" s="1"/>
  <c r="DD595" i="1" a="1"/>
  <c r="DD595" i="1" s="1"/>
  <c r="DD596" i="1" a="1"/>
  <c r="DD596" i="1" s="1"/>
  <c r="DD606" i="1" a="1"/>
  <c r="DD606" i="1" s="1"/>
  <c r="DD607" i="1" a="1"/>
  <c r="DD607" i="1" s="1"/>
  <c r="DD619" i="1" a="1"/>
  <c r="DD619" i="1" s="1"/>
  <c r="DD620" i="1" a="1"/>
  <c r="DD620" i="1" s="1"/>
  <c r="DD622" i="1" a="1"/>
  <c r="DD622" i="1" s="1"/>
  <c r="DD632" i="1" a="1"/>
  <c r="DD632" i="1" s="1"/>
  <c r="DD633" i="1" a="1"/>
  <c r="DD633" i="1" s="1"/>
  <c r="DD642" i="1" a="1"/>
  <c r="DD642" i="1" s="1"/>
  <c r="DD649" i="1" a="1"/>
  <c r="DD649" i="1" s="1"/>
  <c r="DD650" i="1" a="1"/>
  <c r="DD650" i="1" s="1"/>
  <c r="DD544" i="1" a="1"/>
  <c r="DD544" i="1" s="1"/>
  <c r="DD589" i="1" a="1"/>
  <c r="DD589" i="1" s="1"/>
  <c r="DD609" i="1" a="1"/>
  <c r="DD609" i="1" s="1"/>
  <c r="DD621" i="1" a="1"/>
  <c r="DD621" i="1" s="1"/>
  <c r="DD634" i="1" a="1"/>
  <c r="DD634" i="1" s="1"/>
  <c r="DD652" i="1" a="1"/>
  <c r="DD652" i="1" s="1"/>
  <c r="DD538" i="1" a="1"/>
  <c r="DD538" i="1" s="1"/>
  <c r="DD563" i="1" a="1"/>
  <c r="DD563" i="1" s="1"/>
  <c r="DD573" i="1" a="1"/>
  <c r="DD573" i="1" s="1"/>
  <c r="DD590" i="1" a="1"/>
  <c r="DD590" i="1" s="1"/>
  <c r="DD597" i="1" a="1"/>
  <c r="DD597" i="1" s="1"/>
  <c r="DD598" i="1" a="1"/>
  <c r="DD598" i="1" s="1"/>
  <c r="DD608" i="1" a="1"/>
  <c r="DD608" i="1" s="1"/>
  <c r="DD610" i="1" a="1"/>
  <c r="DD610" i="1" s="1"/>
  <c r="DD611" i="1" a="1"/>
  <c r="DD611" i="1" s="1"/>
  <c r="DD623" i="1" a="1"/>
  <c r="DD623" i="1" s="1"/>
  <c r="DD635" i="1" a="1"/>
  <c r="DD635" i="1" s="1"/>
  <c r="DD643" i="1" a="1"/>
  <c r="DD643" i="1" s="1"/>
  <c r="DD644" i="1" a="1"/>
  <c r="DD644" i="1" s="1"/>
  <c r="DD651" i="1" a="1"/>
  <c r="DD651" i="1" s="1"/>
  <c r="DD551" i="1" a="1"/>
  <c r="DD551" i="1" s="1"/>
  <c r="DD584" i="1" a="1"/>
  <c r="DD584" i="1" s="1"/>
  <c r="DD624" i="1" a="1"/>
  <c r="DD624" i="1" s="1"/>
  <c r="DD637" i="1" a="1"/>
  <c r="DD637" i="1" s="1"/>
  <c r="DD645" i="1" a="1"/>
  <c r="DD645" i="1" s="1"/>
  <c r="DD653" i="1" a="1"/>
  <c r="DD653" i="1" s="1"/>
  <c r="DD542" i="1" a="1"/>
  <c r="DD542" i="1" s="1"/>
  <c r="DD591" i="1" a="1"/>
  <c r="DD591" i="1" s="1"/>
  <c r="DD599" i="1" a="1"/>
  <c r="DD599" i="1" s="1"/>
  <c r="DD600" i="1" a="1"/>
  <c r="DD600" i="1" s="1"/>
  <c r="DD612" i="1" a="1"/>
  <c r="DD612" i="1" s="1"/>
  <c r="DD613" i="1" a="1"/>
  <c r="DD613" i="1" s="1"/>
  <c r="DD625" i="1" a="1"/>
  <c r="DD625" i="1" s="1"/>
  <c r="DD626" i="1" a="1"/>
  <c r="DD626" i="1" s="1"/>
  <c r="DD636" i="1" a="1"/>
  <c r="DD636" i="1" s="1"/>
  <c r="DD638" i="1" a="1"/>
  <c r="DD638" i="1" s="1"/>
  <c r="DD639" i="1" a="1"/>
  <c r="DD639" i="1" s="1"/>
  <c r="DD646" i="1" a="1"/>
  <c r="DD646" i="1" s="1"/>
  <c r="DD592" i="1" a="1"/>
  <c r="DD592" i="1" s="1"/>
  <c r="DD614" i="1" a="1"/>
  <c r="DD614" i="1" s="1"/>
  <c r="DD615" i="1" a="1"/>
  <c r="DD615" i="1" s="1"/>
  <c r="DD627" i="1" a="1"/>
  <c r="DD627" i="1" s="1"/>
  <c r="DD540" i="1" a="1"/>
  <c r="DD540" i="1" s="1"/>
  <c r="DD586" i="1" a="1"/>
  <c r="DD586" i="1" s="1"/>
  <c r="DD593" i="1" a="1"/>
  <c r="DD593" i="1" s="1"/>
  <c r="DD604" i="1" a="1"/>
  <c r="DD604" i="1" s="1"/>
  <c r="DD605" i="1" a="1"/>
  <c r="DD605" i="1" s="1"/>
  <c r="DD617" i="1" a="1"/>
  <c r="DD617" i="1" s="1"/>
  <c r="DD618" i="1" a="1"/>
  <c r="DD618" i="1" s="1"/>
  <c r="DD630" i="1" a="1"/>
  <c r="DD630" i="1" s="1"/>
  <c r="DD631" i="1" a="1"/>
  <c r="DD631" i="1" s="1"/>
  <c r="DD641" i="1" a="1"/>
  <c r="DD641" i="1" s="1"/>
  <c r="DD648" i="1" a="1"/>
  <c r="DD648" i="1" s="1"/>
  <c r="DD603" i="1" a="1"/>
  <c r="DD603" i="1" s="1"/>
  <c r="DD659" i="1" a="1"/>
  <c r="DD659" i="1" s="1"/>
  <c r="DD666" i="1" a="1"/>
  <c r="DD666" i="1" s="1"/>
  <c r="DD685" i="1" a="1"/>
  <c r="DD685" i="1" s="1"/>
  <c r="DD704" i="1" a="1"/>
  <c r="DD704" i="1" s="1"/>
  <c r="DD706" i="1" a="1"/>
  <c r="DD706" i="1" s="1"/>
  <c r="DD707" i="1" a="1"/>
  <c r="DD707" i="1" s="1"/>
  <c r="DD661" i="1" a="1"/>
  <c r="DD661" i="1" s="1"/>
  <c r="DD668" i="1" a="1"/>
  <c r="DD668" i="1" s="1"/>
  <c r="DD673" i="1" a="1"/>
  <c r="DD673" i="1" s="1"/>
  <c r="DD680" i="1" a="1"/>
  <c r="DD680" i="1" s="1"/>
  <c r="DD692" i="1" a="1"/>
  <c r="DD692" i="1" s="1"/>
  <c r="DD708" i="1" a="1"/>
  <c r="DD708" i="1" s="1"/>
  <c r="DD709" i="1" a="1"/>
  <c r="DD709" i="1" s="1"/>
  <c r="DD585" i="1" a="1"/>
  <c r="DD585" i="1" s="1"/>
  <c r="DD656" i="1" a="1"/>
  <c r="DD656" i="1" s="1"/>
  <c r="DD663" i="1" a="1"/>
  <c r="DD663" i="1" s="1"/>
  <c r="DD675" i="1" a="1"/>
  <c r="DD675" i="1" s="1"/>
  <c r="DD687" i="1" a="1"/>
  <c r="DD687" i="1" s="1"/>
  <c r="DD710" i="1" a="1"/>
  <c r="DD710" i="1" s="1"/>
  <c r="DD711" i="1" a="1"/>
  <c r="DD711" i="1" s="1"/>
  <c r="DD616" i="1" a="1"/>
  <c r="DD616" i="1" s="1"/>
  <c r="DD658" i="1" a="1"/>
  <c r="DD658" i="1" s="1"/>
  <c r="DD670" i="1" a="1"/>
  <c r="DD670" i="1" s="1"/>
  <c r="DD682" i="1" a="1"/>
  <c r="DD682" i="1" s="1"/>
  <c r="DD689" i="1" a="1"/>
  <c r="DD689" i="1" s="1"/>
  <c r="DD694" i="1" a="1"/>
  <c r="DD694" i="1" s="1"/>
  <c r="DD712" i="1" a="1"/>
  <c r="DD712" i="1" s="1"/>
  <c r="DD713" i="1" a="1"/>
  <c r="DD713" i="1" s="1"/>
  <c r="DD601" i="1" a="1"/>
  <c r="DD601" i="1" s="1"/>
  <c r="DD628" i="1" a="1"/>
  <c r="DD628" i="1" s="1"/>
  <c r="DD647" i="1" a="1"/>
  <c r="DD647" i="1" s="1"/>
  <c r="DD665" i="1" a="1"/>
  <c r="DD665" i="1" s="1"/>
  <c r="DD672" i="1" a="1"/>
  <c r="DD672" i="1" s="1"/>
  <c r="DD677" i="1" a="1"/>
  <c r="DD677" i="1" s="1"/>
  <c r="DD684" i="1" a="1"/>
  <c r="DD684" i="1" s="1"/>
  <c r="DD691" i="1" a="1"/>
  <c r="DD691" i="1" s="1"/>
  <c r="DD714" i="1" a="1"/>
  <c r="DD714" i="1" s="1"/>
  <c r="DD715" i="1" a="1"/>
  <c r="DD715" i="1" s="1"/>
  <c r="DD594" i="1" a="1"/>
  <c r="DD594" i="1" s="1"/>
  <c r="DD640" i="1" a="1"/>
  <c r="DD640" i="1" s="1"/>
  <c r="DD660" i="1" a="1"/>
  <c r="DD660" i="1" s="1"/>
  <c r="DD679" i="1" a="1"/>
  <c r="DD679" i="1" s="1"/>
  <c r="DD686" i="1" a="1"/>
  <c r="DD686" i="1" s="1"/>
  <c r="DD693" i="1" a="1"/>
  <c r="DD693" i="1" s="1"/>
  <c r="DD695" i="1" a="1"/>
  <c r="DD695" i="1" s="1"/>
  <c r="DD698" i="1" a="1"/>
  <c r="DD698" i="1" s="1"/>
  <c r="DD716" i="1" a="1"/>
  <c r="DD716" i="1" s="1"/>
  <c r="DD602" i="1" a="1"/>
  <c r="DD602" i="1" s="1"/>
  <c r="DD629" i="1" a="1"/>
  <c r="DD629" i="1" s="1"/>
  <c r="DD654" i="1" a="1"/>
  <c r="DD654" i="1" s="1"/>
  <c r="DD655" i="1" a="1"/>
  <c r="DD655" i="1" s="1"/>
  <c r="DD667" i="1" a="1"/>
  <c r="DD667" i="1" s="1"/>
  <c r="DD674" i="1" a="1"/>
  <c r="DD674" i="1" s="1"/>
  <c r="DD676" i="1" a="1"/>
  <c r="DD676" i="1" s="1"/>
  <c r="DD681" i="1" a="1"/>
  <c r="DD681" i="1" s="1"/>
  <c r="DD683" i="1" a="1"/>
  <c r="DD683" i="1" s="1"/>
  <c r="DD688" i="1" a="1"/>
  <c r="DD688" i="1" s="1"/>
  <c r="DD697" i="1" a="1"/>
  <c r="DD697" i="1" s="1"/>
  <c r="DD699" i="1" a="1"/>
  <c r="DD699" i="1" s="1"/>
  <c r="DD700" i="1" a="1"/>
  <c r="DD700" i="1" s="1"/>
  <c r="DD701" i="1" a="1"/>
  <c r="DD701" i="1" s="1"/>
  <c r="DD734" i="1" a="1"/>
  <c r="DD734" i="1" s="1"/>
  <c r="DD746" i="1" a="1"/>
  <c r="DD746" i="1" s="1"/>
  <c r="DD763" i="1" a="1"/>
  <c r="DD763" i="1" s="1"/>
  <c r="DD764" i="1" a="1"/>
  <c r="DD764" i="1" s="1"/>
  <c r="DD782" i="1" a="1"/>
  <c r="DD782" i="1" s="1"/>
  <c r="DD789" i="1" a="1"/>
  <c r="DD789" i="1" s="1"/>
  <c r="DD790" i="1" a="1"/>
  <c r="DD790" i="1" s="1"/>
  <c r="DD796" i="1" a="1"/>
  <c r="DD796" i="1" s="1"/>
  <c r="DD807" i="1" a="1"/>
  <c r="DD807" i="1" s="1"/>
  <c r="DD817" i="1" a="1"/>
  <c r="DD817" i="1" s="1"/>
  <c r="DD818" i="1" a="1"/>
  <c r="DD818" i="1" s="1"/>
  <c r="DD823" i="1" a="1"/>
  <c r="DD823" i="1" s="1"/>
  <c r="DD829" i="1" a="1"/>
  <c r="DD829" i="1" s="1"/>
  <c r="DD841" i="1" a="1"/>
  <c r="DD841" i="1" s="1"/>
  <c r="DD847" i="1" a="1"/>
  <c r="DD847" i="1" s="1"/>
  <c r="DD859" i="1" a="1"/>
  <c r="DD859" i="1" s="1"/>
  <c r="DD865" i="1" a="1"/>
  <c r="DD865" i="1" s="1"/>
  <c r="DD671" i="1" a="1"/>
  <c r="DD671" i="1" s="1"/>
  <c r="DD696" i="1" a="1"/>
  <c r="DD696" i="1" s="1"/>
  <c r="DD735" i="1" a="1"/>
  <c r="DD735" i="1" s="1"/>
  <c r="DD740" i="1" a="1"/>
  <c r="DD740" i="1" s="1"/>
  <c r="DD741" i="1" a="1"/>
  <c r="DD741" i="1" s="1"/>
  <c r="DD747" i="1" a="1"/>
  <c r="DD747" i="1" s="1"/>
  <c r="DD755" i="1" a="1"/>
  <c r="DD755" i="1" s="1"/>
  <c r="DD756" i="1" a="1"/>
  <c r="DD756" i="1" s="1"/>
  <c r="DD765" i="1" a="1"/>
  <c r="DD765" i="1" s="1"/>
  <c r="DD766" i="1" a="1"/>
  <c r="DD766" i="1" s="1"/>
  <c r="DD783" i="1" a="1"/>
  <c r="DD783" i="1" s="1"/>
  <c r="DD802" i="1" a="1"/>
  <c r="DD802" i="1" s="1"/>
  <c r="DD803" i="1" a="1"/>
  <c r="DD803" i="1" s="1"/>
  <c r="DD812" i="1" a="1"/>
  <c r="DD812" i="1" s="1"/>
  <c r="DD824" i="1" a="1"/>
  <c r="DD824" i="1" s="1"/>
  <c r="DD830" i="1" a="1"/>
  <c r="DD830" i="1" s="1"/>
  <c r="DD842" i="1" a="1"/>
  <c r="DD842" i="1" s="1"/>
  <c r="DD848" i="1" a="1"/>
  <c r="DD848" i="1" s="1"/>
  <c r="DD853" i="1" a="1"/>
  <c r="DD853" i="1" s="1"/>
  <c r="DD854" i="1" a="1"/>
  <c r="DD854" i="1" s="1"/>
  <c r="DD860" i="1" a="1"/>
  <c r="DD860" i="1" s="1"/>
  <c r="DD662" i="1" a="1"/>
  <c r="DD662" i="1" s="1"/>
  <c r="DD690" i="1" a="1"/>
  <c r="DD690" i="1" s="1"/>
  <c r="DD717" i="1" a="1"/>
  <c r="DD717" i="1" s="1"/>
  <c r="DD718" i="1" a="1"/>
  <c r="DD718" i="1" s="1"/>
  <c r="DD729" i="1" a="1"/>
  <c r="DD729" i="1" s="1"/>
  <c r="DD730" i="1" a="1"/>
  <c r="DD730" i="1" s="1"/>
  <c r="DD758" i="1" a="1"/>
  <c r="DD758" i="1" s="1"/>
  <c r="DD767" i="1" a="1"/>
  <c r="DD767" i="1" s="1"/>
  <c r="DD768" i="1" a="1"/>
  <c r="DD768" i="1" s="1"/>
  <c r="DD784" i="1" a="1"/>
  <c r="DD784" i="1" s="1"/>
  <c r="DD791" i="1" a="1"/>
  <c r="DD791" i="1" s="1"/>
  <c r="DD797" i="1" a="1"/>
  <c r="DD797" i="1" s="1"/>
  <c r="DD813" i="1" a="1"/>
  <c r="DD813" i="1" s="1"/>
  <c r="DD831" i="1" a="1"/>
  <c r="DD831" i="1" s="1"/>
  <c r="DD836" i="1" a="1"/>
  <c r="DD836" i="1" s="1"/>
  <c r="DD837" i="1" a="1"/>
  <c r="DD837" i="1" s="1"/>
  <c r="DD843" i="1" a="1"/>
  <c r="DD843" i="1" s="1"/>
  <c r="DD678" i="1" a="1"/>
  <c r="DD678" i="1" s="1"/>
  <c r="DD705" i="1" a="1"/>
  <c r="DD705" i="1" s="1"/>
  <c r="DD719" i="1" a="1"/>
  <c r="DD719" i="1" s="1"/>
  <c r="DD720" i="1" a="1"/>
  <c r="DD720" i="1" s="1"/>
  <c r="DD721" i="1" a="1"/>
  <c r="DD721" i="1" s="1"/>
  <c r="DD722" i="1" a="1"/>
  <c r="DD722" i="1" s="1"/>
  <c r="DD736" i="1" a="1"/>
  <c r="DD736" i="1" s="1"/>
  <c r="DD742" i="1" a="1"/>
  <c r="DD742" i="1" s="1"/>
  <c r="DD743" i="1" a="1"/>
  <c r="DD743" i="1" s="1"/>
  <c r="DD748" i="1" a="1"/>
  <c r="DD748" i="1" s="1"/>
  <c r="DD749" i="1" a="1"/>
  <c r="DD749" i="1" s="1"/>
  <c r="DD757" i="1" a="1"/>
  <c r="DD757" i="1" s="1"/>
  <c r="DD769" i="1" a="1"/>
  <c r="DD769" i="1" s="1"/>
  <c r="DD770" i="1" a="1"/>
  <c r="DD770" i="1" s="1"/>
  <c r="DD771" i="1" a="1"/>
  <c r="DD771" i="1" s="1"/>
  <c r="DD785" i="1" a="1"/>
  <c r="DD785" i="1" s="1"/>
  <c r="DD786" i="1" a="1"/>
  <c r="DD786" i="1" s="1"/>
  <c r="DD792" i="1" a="1"/>
  <c r="DD792" i="1" s="1"/>
  <c r="DD798" i="1" a="1"/>
  <c r="DD798" i="1" s="1"/>
  <c r="DD808" i="1" a="1"/>
  <c r="DD808" i="1" s="1"/>
  <c r="DD814" i="1" a="1"/>
  <c r="DD814" i="1" s="1"/>
  <c r="DD819" i="1" a="1"/>
  <c r="DD819" i="1" s="1"/>
  <c r="DD820" i="1" a="1"/>
  <c r="DD820" i="1" s="1"/>
  <c r="DD825" i="1" a="1"/>
  <c r="DD825" i="1" s="1"/>
  <c r="DD826" i="1" a="1"/>
  <c r="DD826" i="1" s="1"/>
  <c r="DD849" i="1" a="1"/>
  <c r="DD849" i="1" s="1"/>
  <c r="DD850" i="1" a="1"/>
  <c r="DD850" i="1" s="1"/>
  <c r="DD855" i="1" a="1"/>
  <c r="DD855" i="1" s="1"/>
  <c r="DD861" i="1" a="1"/>
  <c r="DD861" i="1" s="1"/>
  <c r="DD669" i="1" a="1"/>
  <c r="DD669" i="1" s="1"/>
  <c r="DD723" i="1" a="1"/>
  <c r="DD723" i="1" s="1"/>
  <c r="DD724" i="1" a="1"/>
  <c r="DD724" i="1" s="1"/>
  <c r="DD726" i="1" a="1"/>
  <c r="DD726" i="1" s="1"/>
  <c r="DD731" i="1" a="1"/>
  <c r="DD731" i="1" s="1"/>
  <c r="DD737" i="1" a="1"/>
  <c r="DD737" i="1" s="1"/>
  <c r="DD750" i="1" a="1"/>
  <c r="DD750" i="1" s="1"/>
  <c r="DD759" i="1" a="1"/>
  <c r="DD759" i="1" s="1"/>
  <c r="DD760" i="1" a="1"/>
  <c r="DD760" i="1" s="1"/>
  <c r="DD799" i="1" a="1"/>
  <c r="DD799" i="1" s="1"/>
  <c r="DD804" i="1" a="1"/>
  <c r="DD804" i="1" s="1"/>
  <c r="DD809" i="1" a="1"/>
  <c r="DD809" i="1" s="1"/>
  <c r="DD832" i="1" a="1"/>
  <c r="DD832" i="1" s="1"/>
  <c r="DD838" i="1" a="1"/>
  <c r="DD838" i="1" s="1"/>
  <c r="DD844" i="1" a="1"/>
  <c r="DD844" i="1" s="1"/>
  <c r="DD856" i="1" a="1"/>
  <c r="DD856" i="1" s="1"/>
  <c r="DD862" i="1" a="1"/>
  <c r="DD862" i="1" s="1"/>
  <c r="DD657" i="1" a="1"/>
  <c r="DD657" i="1" s="1"/>
  <c r="DD702" i="1" a="1"/>
  <c r="DD702" i="1" s="1"/>
  <c r="DD725" i="1" a="1"/>
  <c r="DD725" i="1" s="1"/>
  <c r="DD732" i="1" a="1"/>
  <c r="DD732" i="1" s="1"/>
  <c r="DD751" i="1" a="1"/>
  <c r="DD751" i="1" s="1"/>
  <c r="DD772" i="1" a="1"/>
  <c r="DD772" i="1" s="1"/>
  <c r="DD773" i="1" a="1"/>
  <c r="DD773" i="1" s="1"/>
  <c r="DD774" i="1" a="1"/>
  <c r="DD774" i="1" s="1"/>
  <c r="DD775" i="1" a="1"/>
  <c r="DD775" i="1" s="1"/>
  <c r="DD787" i="1" a="1"/>
  <c r="DD787" i="1" s="1"/>
  <c r="DD788" i="1" a="1"/>
  <c r="DD788" i="1" s="1"/>
  <c r="DD793" i="1" a="1"/>
  <c r="DD793" i="1" s="1"/>
  <c r="DD794" i="1" a="1"/>
  <c r="DD794" i="1" s="1"/>
  <c r="DD805" i="1" a="1"/>
  <c r="DD805" i="1" s="1"/>
  <c r="DD815" i="1" a="1"/>
  <c r="DD815" i="1" s="1"/>
  <c r="DD827" i="1" a="1"/>
  <c r="DD827" i="1" s="1"/>
  <c r="DD833" i="1" a="1"/>
  <c r="DD833" i="1" s="1"/>
  <c r="DD839" i="1" a="1"/>
  <c r="DD839" i="1" s="1"/>
  <c r="DD845" i="1" a="1"/>
  <c r="DD845" i="1" s="1"/>
  <c r="DD863" i="1" a="1"/>
  <c r="DD863" i="1" s="1"/>
  <c r="DD664" i="1" a="1"/>
  <c r="DD664" i="1" s="1"/>
  <c r="DD703" i="1" a="1"/>
  <c r="DD703" i="1" s="1"/>
  <c r="DD727" i="1" a="1"/>
  <c r="DD727" i="1" s="1"/>
  <c r="DD728" i="1" a="1"/>
  <c r="DD728" i="1" s="1"/>
  <c r="DD733" i="1" a="1"/>
  <c r="DD733" i="1" s="1"/>
  <c r="DD753" i="1" a="1"/>
  <c r="DD753" i="1" s="1"/>
  <c r="DD754" i="1" a="1"/>
  <c r="DD754" i="1" s="1"/>
  <c r="DD781" i="1" a="1"/>
  <c r="DD781" i="1" s="1"/>
  <c r="DD795" i="1" a="1"/>
  <c r="DD795" i="1" s="1"/>
  <c r="DD801" i="1" a="1"/>
  <c r="DD801" i="1" s="1"/>
  <c r="DD806" i="1" a="1"/>
  <c r="DD806" i="1" s="1"/>
  <c r="DD811" i="1" a="1"/>
  <c r="DD811" i="1" s="1"/>
  <c r="DD834" i="1" a="1"/>
  <c r="DD834" i="1" s="1"/>
  <c r="DD835" i="1" a="1"/>
  <c r="DD835" i="1" s="1"/>
  <c r="DD840" i="1" a="1"/>
  <c r="DD840" i="1" s="1"/>
  <c r="DD864" i="1" a="1"/>
  <c r="DD864" i="1" s="1"/>
  <c r="DD744" i="1" a="1"/>
  <c r="DD744" i="1" s="1"/>
  <c r="DD873" i="1" a="1"/>
  <c r="DD873" i="1" s="1"/>
  <c r="DD879" i="1" a="1"/>
  <c r="DD879" i="1" s="1"/>
  <c r="DD892" i="1" a="1"/>
  <c r="DD892" i="1" s="1"/>
  <c r="DD899" i="1" a="1"/>
  <c r="DD899" i="1" s="1"/>
  <c r="DD904" i="1" a="1"/>
  <c r="DD904" i="1" s="1"/>
  <c r="DD905" i="1" a="1"/>
  <c r="DD905" i="1" s="1"/>
  <c r="DD906" i="1" a="1"/>
  <c r="DD906" i="1" s="1"/>
  <c r="DD920" i="1" a="1"/>
  <c r="DD920" i="1" s="1"/>
  <c r="DD927" i="1" a="1"/>
  <c r="DD927" i="1" s="1"/>
  <c r="DD934" i="1" a="1"/>
  <c r="DD934" i="1" s="1"/>
  <c r="DD939" i="1" a="1"/>
  <c r="DD939" i="1" s="1"/>
  <c r="DD947" i="1" a="1"/>
  <c r="DD947" i="1" s="1"/>
  <c r="DD969" i="1" a="1"/>
  <c r="DD969" i="1" s="1"/>
  <c r="DD982" i="1" a="1"/>
  <c r="DD982" i="1" s="1"/>
  <c r="DD752" i="1" a="1"/>
  <c r="DD752" i="1" s="1"/>
  <c r="DD779" i="1" a="1"/>
  <c r="DD779" i="1" s="1"/>
  <c r="DD816" i="1" a="1"/>
  <c r="DD816" i="1" s="1"/>
  <c r="DD874" i="1" a="1"/>
  <c r="DD874" i="1" s="1"/>
  <c r="DD880" i="1" a="1"/>
  <c r="DD880" i="1" s="1"/>
  <c r="DD885" i="1" a="1"/>
  <c r="DD885" i="1" s="1"/>
  <c r="DD886" i="1" a="1"/>
  <c r="DD886" i="1" s="1"/>
  <c r="DD893" i="1" a="1"/>
  <c r="DD893" i="1" s="1"/>
  <c r="DD900" i="1" a="1"/>
  <c r="DD900" i="1" s="1"/>
  <c r="DD907" i="1" a="1"/>
  <c r="DD907" i="1" s="1"/>
  <c r="DD908" i="1" a="1"/>
  <c r="DD908" i="1" s="1"/>
  <c r="DD910" i="1" a="1"/>
  <c r="DD910" i="1" s="1"/>
  <c r="DD922" i="1" a="1"/>
  <c r="DD922" i="1" s="1"/>
  <c r="DD929" i="1" a="1"/>
  <c r="DD929" i="1" s="1"/>
  <c r="DD941" i="1" a="1"/>
  <c r="DD941" i="1" s="1"/>
  <c r="DD946" i="1" a="1"/>
  <c r="DD946" i="1" s="1"/>
  <c r="DD950" i="1" a="1"/>
  <c r="DD950" i="1" s="1"/>
  <c r="DD954" i="1" a="1"/>
  <c r="DD954" i="1" s="1"/>
  <c r="DD961" i="1" a="1"/>
  <c r="DD961" i="1" s="1"/>
  <c r="DD963" i="1" a="1"/>
  <c r="DD963" i="1" s="1"/>
  <c r="DD971" i="1" a="1"/>
  <c r="DD971" i="1" s="1"/>
  <c r="DD973" i="1" a="1"/>
  <c r="DD973" i="1" s="1"/>
  <c r="DD745" i="1" a="1"/>
  <c r="DD745" i="1" s="1"/>
  <c r="DD846" i="1" a="1"/>
  <c r="DD846" i="1" s="1"/>
  <c r="DD857" i="1" a="1"/>
  <c r="DD857" i="1" s="1"/>
  <c r="DD868" i="1" a="1"/>
  <c r="DD868" i="1" s="1"/>
  <c r="DD869" i="1" a="1"/>
  <c r="DD869" i="1" s="1"/>
  <c r="DD875" i="1" a="1"/>
  <c r="DD875" i="1" s="1"/>
  <c r="DD894" i="1" a="1"/>
  <c r="DD894" i="1" s="1"/>
  <c r="DD895" i="1" a="1"/>
  <c r="DD895" i="1" s="1"/>
  <c r="DD901" i="1" a="1"/>
  <c r="DD901" i="1" s="1"/>
  <c r="DD903" i="1" a="1"/>
  <c r="DD903" i="1" s="1"/>
  <c r="DD909" i="1" a="1"/>
  <c r="DD909" i="1" s="1"/>
  <c r="DD912" i="1" a="1"/>
  <c r="DD912" i="1" s="1"/>
  <c r="DD914" i="1" a="1"/>
  <c r="DD914" i="1" s="1"/>
  <c r="DD915" i="1" a="1"/>
  <c r="DD915" i="1" s="1"/>
  <c r="DD924" i="1" a="1"/>
  <c r="DD924" i="1" s="1"/>
  <c r="DD931" i="1" a="1"/>
  <c r="DD931" i="1" s="1"/>
  <c r="DD936" i="1" a="1"/>
  <c r="DD936" i="1" s="1"/>
  <c r="DD953" i="1" a="1"/>
  <c r="DD953" i="1" s="1"/>
  <c r="DD959" i="1" a="1"/>
  <c r="DD959" i="1" s="1"/>
  <c r="DD975" i="1" a="1"/>
  <c r="DD975" i="1" s="1"/>
  <c r="DD985" i="1" a="1"/>
  <c r="DD985" i="1" s="1"/>
  <c r="DD738" i="1" a="1"/>
  <c r="DD738" i="1" s="1"/>
  <c r="DD776" i="1" a="1"/>
  <c r="DD776" i="1" s="1"/>
  <c r="DD780" i="1" a="1"/>
  <c r="DD780" i="1" s="1"/>
  <c r="DD828" i="1" a="1"/>
  <c r="DD828" i="1" s="1"/>
  <c r="DD881" i="1" a="1"/>
  <c r="DD881" i="1" s="1"/>
  <c r="DD882" i="1" a="1"/>
  <c r="DD882" i="1" s="1"/>
  <c r="DD887" i="1" a="1"/>
  <c r="DD887" i="1" s="1"/>
  <c r="DD911" i="1" a="1"/>
  <c r="DD911" i="1" s="1"/>
  <c r="DD919" i="1" a="1"/>
  <c r="DD919" i="1" s="1"/>
  <c r="DD938" i="1" a="1"/>
  <c r="DD938" i="1" s="1"/>
  <c r="DD943" i="1" a="1"/>
  <c r="DD943" i="1" s="1"/>
  <c r="DD949" i="1" a="1"/>
  <c r="DD949" i="1" s="1"/>
  <c r="DD957" i="1" a="1"/>
  <c r="DD957" i="1" s="1"/>
  <c r="DD966" i="1" a="1"/>
  <c r="DD966" i="1" s="1"/>
  <c r="DD977" i="1" a="1"/>
  <c r="DD977" i="1" s="1"/>
  <c r="DD761" i="1" a="1"/>
  <c r="DD761" i="1" s="1"/>
  <c r="DD810" i="1" a="1"/>
  <c r="DD810" i="1" s="1"/>
  <c r="DD821" i="1" a="1"/>
  <c r="DD821" i="1" s="1"/>
  <c r="DD858" i="1" a="1"/>
  <c r="DD858" i="1" s="1"/>
  <c r="DD870" i="1" a="1"/>
  <c r="DD870" i="1" s="1"/>
  <c r="DD876" i="1" a="1"/>
  <c r="DD876" i="1" s="1"/>
  <c r="DD888" i="1" a="1"/>
  <c r="DD888" i="1" s="1"/>
  <c r="DD896" i="1" a="1"/>
  <c r="DD896" i="1" s="1"/>
  <c r="DD913" i="1" a="1"/>
  <c r="DD913" i="1" s="1"/>
  <c r="DD918" i="1" a="1"/>
  <c r="DD918" i="1" s="1"/>
  <c r="DD921" i="1" a="1"/>
  <c r="DD921" i="1" s="1"/>
  <c r="DD926" i="1" a="1"/>
  <c r="DD926" i="1" s="1"/>
  <c r="DD933" i="1" a="1"/>
  <c r="DD933" i="1" s="1"/>
  <c r="DD945" i="1" a="1"/>
  <c r="DD945" i="1" s="1"/>
  <c r="DD962" i="1" a="1"/>
  <c r="DD962" i="1" s="1"/>
  <c r="DD964" i="1" a="1"/>
  <c r="DD964" i="1" s="1"/>
  <c r="DD979" i="1" a="1"/>
  <c r="DD979" i="1" s="1"/>
  <c r="DD981" i="1" a="1"/>
  <c r="DD981" i="1" s="1"/>
  <c r="DD739" i="1" a="1"/>
  <c r="DD739" i="1" s="1"/>
  <c r="DD777" i="1" a="1"/>
  <c r="DD777" i="1" s="1"/>
  <c r="DD851" i="1" a="1"/>
  <c r="DD851" i="1" s="1"/>
  <c r="DD871" i="1" a="1"/>
  <c r="DD871" i="1" s="1"/>
  <c r="DD877" i="1" a="1"/>
  <c r="DD877" i="1" s="1"/>
  <c r="DD889" i="1" a="1"/>
  <c r="DD889" i="1" s="1"/>
  <c r="DD890" i="1" a="1"/>
  <c r="DD890" i="1" s="1"/>
  <c r="DD897" i="1" a="1"/>
  <c r="DD897" i="1" s="1"/>
  <c r="DD902" i="1" a="1"/>
  <c r="DD902" i="1" s="1"/>
  <c r="DD928" i="1" a="1"/>
  <c r="DD928" i="1" s="1"/>
  <c r="DD935" i="1" a="1"/>
  <c r="DD935" i="1" s="1"/>
  <c r="DD940" i="1" a="1"/>
  <c r="DD940" i="1" s="1"/>
  <c r="DD942" i="1" a="1"/>
  <c r="DD942" i="1" s="1"/>
  <c r="DD948" i="1" a="1"/>
  <c r="DD948" i="1" s="1"/>
  <c r="DD952" i="1" a="1"/>
  <c r="DD952" i="1" s="1"/>
  <c r="DD956" i="1" a="1"/>
  <c r="DD956" i="1" s="1"/>
  <c r="DD960" i="1" a="1"/>
  <c r="DD960" i="1" s="1"/>
  <c r="DD968" i="1" a="1"/>
  <c r="DD968" i="1" s="1"/>
  <c r="DD970" i="1" a="1"/>
  <c r="DD970" i="1" s="1"/>
  <c r="DD972" i="1" a="1"/>
  <c r="DD972" i="1" s="1"/>
  <c r="DD974" i="1" a="1"/>
  <c r="DD974" i="1" s="1"/>
  <c r="DD983" i="1" a="1"/>
  <c r="DD983" i="1" s="1"/>
  <c r="DD762" i="1" a="1"/>
  <c r="DD762" i="1" s="1"/>
  <c r="DD800" i="1" a="1"/>
  <c r="DD800" i="1" s="1"/>
  <c r="DD822" i="1" a="1"/>
  <c r="DD822" i="1" s="1"/>
  <c r="DD878" i="1" a="1"/>
  <c r="DD878" i="1" s="1"/>
  <c r="DD883" i="1" a="1"/>
  <c r="DD883" i="1" s="1"/>
  <c r="DD884" i="1" a="1"/>
  <c r="DD884" i="1" s="1"/>
  <c r="DD917" i="1" a="1"/>
  <c r="DD917" i="1" s="1"/>
  <c r="DD923" i="1" a="1"/>
  <c r="DD923" i="1" s="1"/>
  <c r="DD930" i="1" a="1"/>
  <c r="DD930" i="1" s="1"/>
  <c r="DD937" i="1" a="1"/>
  <c r="DD937" i="1" s="1"/>
  <c r="DD944" i="1" a="1"/>
  <c r="DD944" i="1" s="1"/>
  <c r="DD951" i="1" a="1"/>
  <c r="DD951" i="1" s="1"/>
  <c r="DD872" i="1" a="1"/>
  <c r="DD872" i="1" s="1"/>
  <c r="DD898" i="1" a="1"/>
  <c r="DD898" i="1" s="1"/>
  <c r="DD980" i="1" a="1"/>
  <c r="DD980" i="1" s="1"/>
  <c r="DD989" i="1" a="1"/>
  <c r="DD989" i="1" s="1"/>
  <c r="DD995" i="1" a="1"/>
  <c r="DD995" i="1" s="1"/>
  <c r="DD1004" i="1" a="1"/>
  <c r="DD1004" i="1" s="1"/>
  <c r="DD1009" i="1" a="1"/>
  <c r="DD1009" i="1" s="1"/>
  <c r="DD1011" i="1" a="1"/>
  <c r="DD1011" i="1" s="1"/>
  <c r="DD1013" i="1" a="1"/>
  <c r="DD1013" i="1" s="1"/>
  <c r="DD1029" i="1" a="1"/>
  <c r="DD1029" i="1" s="1"/>
  <c r="DD1034" i="1" a="1"/>
  <c r="DD1034" i="1" s="1"/>
  <c r="DD1041" i="1" a="1"/>
  <c r="DD1041" i="1" s="1"/>
  <c r="DD1049" i="1" a="1"/>
  <c r="DD1049" i="1" s="1"/>
  <c r="DD1052" i="1" a="1"/>
  <c r="DD1052" i="1" s="1"/>
  <c r="DD1065" i="1" a="1"/>
  <c r="DD1065" i="1" s="1"/>
  <c r="DD891" i="1" a="1"/>
  <c r="DD891" i="1" s="1"/>
  <c r="DD955" i="1" a="1"/>
  <c r="DD955" i="1" s="1"/>
  <c r="DD958" i="1" a="1"/>
  <c r="DD958" i="1" s="1"/>
  <c r="DD998" i="1" a="1"/>
  <c r="DD998" i="1" s="1"/>
  <c r="DD1001" i="1" a="1"/>
  <c r="DD1001" i="1" s="1"/>
  <c r="DD1020" i="1" a="1"/>
  <c r="DD1020" i="1" s="1"/>
  <c r="DD1026" i="1" a="1"/>
  <c r="DD1026" i="1" s="1"/>
  <c r="DD1031" i="1" a="1"/>
  <c r="DD1031" i="1" s="1"/>
  <c r="DD1036" i="1" a="1"/>
  <c r="DD1036" i="1" s="1"/>
  <c r="DD1038" i="1" a="1"/>
  <c r="DD1038" i="1" s="1"/>
  <c r="DD1054" i="1" a="1"/>
  <c r="DD1054" i="1" s="1"/>
  <c r="DD1056" i="1" a="1"/>
  <c r="DD1056" i="1" s="1"/>
  <c r="DD1069" i="1" a="1"/>
  <c r="DD1069" i="1" s="1"/>
  <c r="DD1078" i="1" a="1"/>
  <c r="DD1078" i="1" s="1"/>
  <c r="DD1079" i="1" a="1"/>
  <c r="DD1079" i="1" s="1"/>
  <c r="DD1109" i="1" a="1"/>
  <c r="DD1109" i="1" s="1"/>
  <c r="DD1110" i="1" a="1"/>
  <c r="DD1110" i="1" s="1"/>
  <c r="DD1111" i="1" a="1"/>
  <c r="DD1111" i="1" s="1"/>
  <c r="DD1112" i="1" a="1"/>
  <c r="DD1112" i="1" s="1"/>
  <c r="DD778" i="1" a="1"/>
  <c r="DD778" i="1" s="1"/>
  <c r="DD916" i="1" a="1"/>
  <c r="DD916" i="1" s="1"/>
  <c r="DD925" i="1" a="1"/>
  <c r="DD925" i="1" s="1"/>
  <c r="DD965" i="1" a="1"/>
  <c r="DD965" i="1" s="1"/>
  <c r="DD984" i="1" a="1"/>
  <c r="DD984" i="1" s="1"/>
  <c r="DD987" i="1" a="1"/>
  <c r="DD987" i="1" s="1"/>
  <c r="DD992" i="1" a="1"/>
  <c r="DD992" i="1" s="1"/>
  <c r="DD999" i="1" a="1"/>
  <c r="DD999" i="1" s="1"/>
  <c r="DD1005" i="1" a="1"/>
  <c r="DD1005" i="1" s="1"/>
  <c r="DD1007" i="1" a="1"/>
  <c r="DD1007" i="1" s="1"/>
  <c r="DD1015" i="1" a="1"/>
  <c r="DD1015" i="1" s="1"/>
  <c r="DD1022" i="1" a="1"/>
  <c r="DD1022" i="1" s="1"/>
  <c r="DD1043" i="1" a="1"/>
  <c r="DD1043" i="1" s="1"/>
  <c r="DD1059" i="1" a="1"/>
  <c r="DD1059" i="1" s="1"/>
  <c r="DD1064" i="1" a="1"/>
  <c r="DD1064" i="1" s="1"/>
  <c r="DD1072" i="1" a="1"/>
  <c r="DD1072" i="1" s="1"/>
  <c r="DD1075" i="1" a="1"/>
  <c r="DD1075" i="1" s="1"/>
  <c r="DD1080" i="1" a="1"/>
  <c r="DD1080" i="1" s="1"/>
  <c r="DD1081" i="1" a="1"/>
  <c r="DD1081" i="1" s="1"/>
  <c r="DD1082" i="1" a="1"/>
  <c r="DD1082" i="1" s="1"/>
  <c r="DD1093" i="1" a="1"/>
  <c r="DD1093" i="1" s="1"/>
  <c r="DD1094" i="1" a="1"/>
  <c r="DD1094" i="1" s="1"/>
  <c r="DD1095" i="1" a="1"/>
  <c r="DD1095" i="1" s="1"/>
  <c r="DD1096" i="1" a="1"/>
  <c r="DD1096" i="1" s="1"/>
  <c r="DD1097" i="1" a="1"/>
  <c r="DD1097" i="1" s="1"/>
  <c r="DD1098" i="1" a="1"/>
  <c r="DD1098" i="1" s="1"/>
  <c r="DD1099" i="1" a="1"/>
  <c r="DD1099" i="1" s="1"/>
  <c r="DD1100" i="1" a="1"/>
  <c r="DD1100" i="1" s="1"/>
  <c r="DD1101" i="1" a="1"/>
  <c r="DD1101" i="1" s="1"/>
  <c r="DD1102" i="1" a="1"/>
  <c r="DD1102" i="1" s="1"/>
  <c r="DD1103" i="1" a="1"/>
  <c r="DD1103" i="1" s="1"/>
  <c r="DD1104" i="1" a="1"/>
  <c r="DD1104" i="1" s="1"/>
  <c r="DD1105" i="1" a="1"/>
  <c r="DD1105" i="1" s="1"/>
  <c r="DD1106" i="1" a="1"/>
  <c r="DD1106" i="1" s="1"/>
  <c r="DD1107" i="1" a="1"/>
  <c r="DD1107" i="1" s="1"/>
  <c r="DD1108" i="1" a="1"/>
  <c r="DD1108" i="1" s="1"/>
  <c r="DD866" i="1" a="1"/>
  <c r="DD866" i="1" s="1"/>
  <c r="DD978" i="1" a="1"/>
  <c r="DD978" i="1" s="1"/>
  <c r="DD1017" i="1" a="1"/>
  <c r="DD1017" i="1" s="1"/>
  <c r="DD1025" i="1" a="1"/>
  <c r="DD1025" i="1" s="1"/>
  <c r="DD1033" i="1" a="1"/>
  <c r="DD1033" i="1" s="1"/>
  <c r="DD1040" i="1" a="1"/>
  <c r="DD1040" i="1" s="1"/>
  <c r="DD1044" i="1" a="1"/>
  <c r="DD1044" i="1" s="1"/>
  <c r="DD1047" i="1" a="1"/>
  <c r="DD1047" i="1" s="1"/>
  <c r="DD1050" i="1" a="1"/>
  <c r="DD1050" i="1" s="1"/>
  <c r="DD1053" i="1" a="1"/>
  <c r="DD1053" i="1" s="1"/>
  <c r="DD1057" i="1" a="1"/>
  <c r="DD1057" i="1" s="1"/>
  <c r="DD1063" i="1" a="1"/>
  <c r="DD1063" i="1" s="1"/>
  <c r="DD1083" i="1" a="1"/>
  <c r="DD1083" i="1" s="1"/>
  <c r="DD1084" i="1" a="1"/>
  <c r="DD1084" i="1" s="1"/>
  <c r="DD1085" i="1" a="1"/>
  <c r="DD1085" i="1" s="1"/>
  <c r="DD1086" i="1" a="1"/>
  <c r="DD1086" i="1" s="1"/>
  <c r="DD1087" i="1" a="1"/>
  <c r="DD1087" i="1" s="1"/>
  <c r="DD1088" i="1" a="1"/>
  <c r="DD1088" i="1" s="1"/>
  <c r="DD1089" i="1" a="1"/>
  <c r="DD1089" i="1" s="1"/>
  <c r="DD1090" i="1" a="1"/>
  <c r="DD1090" i="1" s="1"/>
  <c r="DD1091" i="1" a="1"/>
  <c r="DD1091" i="1" s="1"/>
  <c r="DD1092" i="1" a="1"/>
  <c r="DD1092" i="1" s="1"/>
  <c r="DD932" i="1" a="1"/>
  <c r="DD932" i="1" s="1"/>
  <c r="DD990" i="1" a="1"/>
  <c r="DD990" i="1" s="1"/>
  <c r="DD996" i="1" a="1"/>
  <c r="DD996" i="1" s="1"/>
  <c r="DD1002" i="1" a="1"/>
  <c r="DD1002" i="1" s="1"/>
  <c r="DD1006" i="1" a="1"/>
  <c r="DD1006" i="1" s="1"/>
  <c r="DD1008" i="1" a="1"/>
  <c r="DD1008" i="1" s="1"/>
  <c r="DD1010" i="1" a="1"/>
  <c r="DD1010" i="1" s="1"/>
  <c r="DD1012" i="1" a="1"/>
  <c r="DD1012" i="1" s="1"/>
  <c r="DD1014" i="1" a="1"/>
  <c r="DD1014" i="1" s="1"/>
  <c r="DD1019" i="1" a="1"/>
  <c r="DD1019" i="1" s="1"/>
  <c r="DD1021" i="1" a="1"/>
  <c r="DD1021" i="1" s="1"/>
  <c r="DD1028" i="1" a="1"/>
  <c r="DD1028" i="1" s="1"/>
  <c r="DD1042" i="1" a="1"/>
  <c r="DD1042" i="1" s="1"/>
  <c r="DD1061" i="1" a="1"/>
  <c r="DD1061" i="1" s="1"/>
  <c r="DD1067" i="1" a="1"/>
  <c r="DD1067" i="1" s="1"/>
  <c r="DD1070" i="1" a="1"/>
  <c r="DD1070" i="1" s="1"/>
  <c r="DD1073" i="1" a="1"/>
  <c r="DD1073" i="1" s="1"/>
  <c r="DD867" i="1" a="1"/>
  <c r="DD867" i="1" s="1"/>
  <c r="DD993" i="1" a="1"/>
  <c r="DD993" i="1" s="1"/>
  <c r="DD1016" i="1" a="1"/>
  <c r="DD1016" i="1" s="1"/>
  <c r="DD1024" i="1" a="1"/>
  <c r="DD1024" i="1" s="1"/>
  <c r="DD1030" i="1" a="1"/>
  <c r="DD1030" i="1" s="1"/>
  <c r="DD1035" i="1" a="1"/>
  <c r="DD1035" i="1" s="1"/>
  <c r="DD1045" i="1" a="1"/>
  <c r="DD1045" i="1" s="1"/>
  <c r="DD1048" i="1" a="1"/>
  <c r="DD1048" i="1" s="1"/>
  <c r="DD1051" i="1" a="1"/>
  <c r="DD1051" i="1" s="1"/>
  <c r="DD1055" i="1" a="1"/>
  <c r="DD1055" i="1" s="1"/>
  <c r="DD1076" i="1" a="1"/>
  <c r="DD1076" i="1" s="1"/>
  <c r="DD967" i="1" a="1"/>
  <c r="DD967" i="1" s="1"/>
  <c r="DD986" i="1" a="1"/>
  <c r="DD986" i="1" s="1"/>
  <c r="DD991" i="1" a="1"/>
  <c r="DD991" i="1" s="1"/>
  <c r="DD994" i="1" a="1"/>
  <c r="DD994" i="1" s="1"/>
  <c r="DD997" i="1" a="1"/>
  <c r="DD997" i="1" s="1"/>
  <c r="DD1018" i="1" a="1"/>
  <c r="DD1018" i="1" s="1"/>
  <c r="DD1027" i="1" a="1"/>
  <c r="DD1027" i="1" s="1"/>
  <c r="DD1032" i="1" a="1"/>
  <c r="DD1032" i="1" s="1"/>
  <c r="DD1039" i="1" a="1"/>
  <c r="DD1039" i="1" s="1"/>
  <c r="DD1046" i="1" a="1"/>
  <c r="DD1046" i="1" s="1"/>
  <c r="DD1060" i="1" a="1"/>
  <c r="DD1060" i="1" s="1"/>
  <c r="DD1062" i="1" a="1"/>
  <c r="DD1062" i="1" s="1"/>
  <c r="DD1066" i="1" a="1"/>
  <c r="DD1066" i="1" s="1"/>
  <c r="DD1068" i="1" a="1"/>
  <c r="DD1068" i="1" s="1"/>
  <c r="DD1071" i="1" a="1"/>
  <c r="DD1071" i="1" s="1"/>
  <c r="DD1074" i="1" a="1"/>
  <c r="DD1074" i="1" s="1"/>
  <c r="DD1077" i="1" a="1"/>
  <c r="DD1077" i="1" s="1"/>
  <c r="DD1189" i="1" a="1"/>
  <c r="DD1189" i="1" s="1"/>
  <c r="DD1190" i="1" a="1"/>
  <c r="DD1190" i="1" s="1"/>
  <c r="DD1191" i="1" a="1"/>
  <c r="DD1191" i="1" s="1"/>
  <c r="DD1192" i="1" a="1"/>
  <c r="DD1192" i="1" s="1"/>
  <c r="DD1193" i="1" a="1"/>
  <c r="DD1193" i="1" s="1"/>
  <c r="DD1194" i="1" a="1"/>
  <c r="DD1194" i="1" s="1"/>
  <c r="DD1195" i="1" a="1"/>
  <c r="DD1195" i="1" s="1"/>
  <c r="DD1196" i="1" a="1"/>
  <c r="DD1196" i="1" s="1"/>
  <c r="DD1197" i="1" a="1"/>
  <c r="DD1197" i="1" s="1"/>
  <c r="DD1198" i="1" a="1"/>
  <c r="DD1198" i="1" s="1"/>
  <c r="DD1199" i="1" a="1"/>
  <c r="DD1199" i="1" s="1"/>
  <c r="DD1200" i="1" a="1"/>
  <c r="DD1200" i="1" s="1"/>
  <c r="DD1201" i="1" a="1"/>
  <c r="DD1201" i="1" s="1"/>
  <c r="DD1202" i="1" a="1"/>
  <c r="DD1202" i="1" s="1"/>
  <c r="DD1203" i="1" a="1"/>
  <c r="DD1203" i="1" s="1"/>
  <c r="DD1204" i="1" a="1"/>
  <c r="DD1204" i="1" s="1"/>
  <c r="DD1240" i="1" a="1"/>
  <c r="DD1240" i="1" s="1"/>
  <c r="DD1241" i="1" a="1"/>
  <c r="DD1241" i="1" s="1"/>
  <c r="DD1244" i="1" a="1"/>
  <c r="DD1244" i="1" s="1"/>
  <c r="DD1251" i="1" a="1"/>
  <c r="DD1251" i="1" s="1"/>
  <c r="DD1254" i="1" a="1"/>
  <c r="DD1254" i="1" s="1"/>
  <c r="DD1257" i="1" a="1"/>
  <c r="DD1257" i="1" s="1"/>
  <c r="DD988" i="1" a="1"/>
  <c r="DD988" i="1" s="1"/>
  <c r="DD1141" i="1" a="1"/>
  <c r="DD1141" i="1" s="1"/>
  <c r="DD1142" i="1" a="1"/>
  <c r="DD1142" i="1" s="1"/>
  <c r="DD1143" i="1" a="1"/>
  <c r="DD1143" i="1" s="1"/>
  <c r="DD1144" i="1" a="1"/>
  <c r="DD1144" i="1" s="1"/>
  <c r="DD1145" i="1" a="1"/>
  <c r="DD1145" i="1" s="1"/>
  <c r="DD1146" i="1" a="1"/>
  <c r="DD1146" i="1" s="1"/>
  <c r="DD1147" i="1" a="1"/>
  <c r="DD1147" i="1" s="1"/>
  <c r="DD1148" i="1" a="1"/>
  <c r="DD1148" i="1" s="1"/>
  <c r="DD1149" i="1" a="1"/>
  <c r="DD1149" i="1" s="1"/>
  <c r="DD1150" i="1" a="1"/>
  <c r="DD1150" i="1" s="1"/>
  <c r="DD1151" i="1" a="1"/>
  <c r="DD1151" i="1" s="1"/>
  <c r="DD1152" i="1" a="1"/>
  <c r="DD1152" i="1" s="1"/>
  <c r="DD1153" i="1" a="1"/>
  <c r="DD1153" i="1" s="1"/>
  <c r="DD1173" i="1" a="1"/>
  <c r="DD1173" i="1" s="1"/>
  <c r="DD1174" i="1" a="1"/>
  <c r="DD1174" i="1" s="1"/>
  <c r="DD1175" i="1" a="1"/>
  <c r="DD1175" i="1" s="1"/>
  <c r="DD1176" i="1" a="1"/>
  <c r="DD1176" i="1" s="1"/>
  <c r="DD1177" i="1" a="1"/>
  <c r="DD1177" i="1" s="1"/>
  <c r="DD1178" i="1" a="1"/>
  <c r="DD1178" i="1" s="1"/>
  <c r="DD1179" i="1" a="1"/>
  <c r="DD1179" i="1" s="1"/>
  <c r="DD1180" i="1" a="1"/>
  <c r="DD1180" i="1" s="1"/>
  <c r="DD1181" i="1" a="1"/>
  <c r="DD1181" i="1" s="1"/>
  <c r="DD1182" i="1" a="1"/>
  <c r="DD1182" i="1" s="1"/>
  <c r="DD1183" i="1" a="1"/>
  <c r="DD1183" i="1" s="1"/>
  <c r="DD1184" i="1" a="1"/>
  <c r="DD1184" i="1" s="1"/>
  <c r="DD1185" i="1" a="1"/>
  <c r="DD1185" i="1" s="1"/>
  <c r="DD1186" i="1" a="1"/>
  <c r="DD1186" i="1" s="1"/>
  <c r="DD1187" i="1" a="1"/>
  <c r="DD1187" i="1" s="1"/>
  <c r="DD1188" i="1" a="1"/>
  <c r="DD1188" i="1" s="1"/>
  <c r="DD1125" i="1" a="1"/>
  <c r="DD1125" i="1" s="1"/>
  <c r="DD1126" i="1" a="1"/>
  <c r="DD1126" i="1" s="1"/>
  <c r="DD1127" i="1" a="1"/>
  <c r="DD1127" i="1" s="1"/>
  <c r="DD1128" i="1" a="1"/>
  <c r="DD1128" i="1" s="1"/>
  <c r="DD1129" i="1" a="1"/>
  <c r="DD1129" i="1" s="1"/>
  <c r="DD1130" i="1" a="1"/>
  <c r="DD1130" i="1" s="1"/>
  <c r="DD1131" i="1" a="1"/>
  <c r="DD1131" i="1" s="1"/>
  <c r="DD1132" i="1" a="1"/>
  <c r="DD1132" i="1" s="1"/>
  <c r="DD1133" i="1" a="1"/>
  <c r="DD1133" i="1" s="1"/>
  <c r="DD1134" i="1" a="1"/>
  <c r="DD1134" i="1" s="1"/>
  <c r="DD1135" i="1" a="1"/>
  <c r="DD1135" i="1" s="1"/>
  <c r="DD1136" i="1" a="1"/>
  <c r="DD1136" i="1" s="1"/>
  <c r="DD1137" i="1" a="1"/>
  <c r="DD1137" i="1" s="1"/>
  <c r="DD1138" i="1" a="1"/>
  <c r="DD1138" i="1" s="1"/>
  <c r="DD1139" i="1" a="1"/>
  <c r="DD1139" i="1" s="1"/>
  <c r="DD1140" i="1" a="1"/>
  <c r="DD1140" i="1" s="1"/>
  <c r="DD1154" i="1" a="1"/>
  <c r="DD1154" i="1" s="1"/>
  <c r="DD1155" i="1" a="1"/>
  <c r="DD1155" i="1" s="1"/>
  <c r="DD1157" i="1" a="1"/>
  <c r="DD1157" i="1" s="1"/>
  <c r="DD1158" i="1" a="1"/>
  <c r="DD1158" i="1" s="1"/>
  <c r="DD1159" i="1" a="1"/>
  <c r="DD1159" i="1" s="1"/>
  <c r="DD1160" i="1" a="1"/>
  <c r="DD1160" i="1" s="1"/>
  <c r="DD1161" i="1" a="1"/>
  <c r="DD1161" i="1" s="1"/>
  <c r="DD1162" i="1" a="1"/>
  <c r="DD1162" i="1" s="1"/>
  <c r="DD1163" i="1" a="1"/>
  <c r="DD1163" i="1" s="1"/>
  <c r="DD1164" i="1" a="1"/>
  <c r="DD1164" i="1" s="1"/>
  <c r="DD1165" i="1" a="1"/>
  <c r="DD1165" i="1" s="1"/>
  <c r="DD1166" i="1" a="1"/>
  <c r="DD1166" i="1" s="1"/>
  <c r="DD1167" i="1" a="1"/>
  <c r="DD1167" i="1" s="1"/>
  <c r="DD1168" i="1" a="1"/>
  <c r="DD1168" i="1" s="1"/>
  <c r="DD1169" i="1" a="1"/>
  <c r="DD1169" i="1" s="1"/>
  <c r="DD1170" i="1" a="1"/>
  <c r="DD1170" i="1" s="1"/>
  <c r="DD1171" i="1" a="1"/>
  <c r="DD1171" i="1" s="1"/>
  <c r="DD1172" i="1" a="1"/>
  <c r="DD1172" i="1" s="1"/>
  <c r="DD1249" i="1" a="1"/>
  <c r="DD1249" i="1" s="1"/>
  <c r="DD1252" i="1" a="1"/>
  <c r="DD1252" i="1" s="1"/>
  <c r="DD1037" i="1" a="1"/>
  <c r="DD1037" i="1" s="1"/>
  <c r="DD1113" i="1" a="1"/>
  <c r="DD1113" i="1" s="1"/>
  <c r="DD1114" i="1" a="1"/>
  <c r="DD1114" i="1" s="1"/>
  <c r="DD1115" i="1" a="1"/>
  <c r="DD1115" i="1" s="1"/>
  <c r="DD1116" i="1" a="1"/>
  <c r="DD1116" i="1" s="1"/>
  <c r="DD1117" i="1" a="1"/>
  <c r="DD1117" i="1" s="1"/>
  <c r="DD1118" i="1" a="1"/>
  <c r="DD1118" i="1" s="1"/>
  <c r="DD1119" i="1" a="1"/>
  <c r="DD1119" i="1" s="1"/>
  <c r="DD1120" i="1" a="1"/>
  <c r="DD1120" i="1" s="1"/>
  <c r="DD1121" i="1" a="1"/>
  <c r="DD1121" i="1" s="1"/>
  <c r="DD1122" i="1" a="1"/>
  <c r="DD1122" i="1" s="1"/>
  <c r="DD1123" i="1" a="1"/>
  <c r="DD1123" i="1" s="1"/>
  <c r="DD1124" i="1" a="1"/>
  <c r="DD1124" i="1" s="1"/>
  <c r="DD1156" i="1" a="1"/>
  <c r="DD1156" i="1" s="1"/>
  <c r="DD1242" i="1" a="1"/>
  <c r="DD1242" i="1" s="1"/>
  <c r="DD1245" i="1" a="1"/>
  <c r="DD1245" i="1" s="1"/>
  <c r="DD1255" i="1" a="1"/>
  <c r="DD1255" i="1" s="1"/>
  <c r="DD1258" i="1" a="1"/>
  <c r="DD1258" i="1" s="1"/>
  <c r="DD852" i="1" a="1"/>
  <c r="DD852" i="1" s="1"/>
  <c r="DD1003" i="1" a="1"/>
  <c r="DD1003" i="1" s="1"/>
  <c r="DD1000" i="1" a="1"/>
  <c r="DD1000" i="1" s="1"/>
  <c r="DD1243" i="1" a="1"/>
  <c r="DD1243" i="1" s="1"/>
  <c r="DD1247" i="1" a="1"/>
  <c r="DD1247" i="1" s="1"/>
  <c r="DD1250" i="1" a="1"/>
  <c r="DD1250" i="1" s="1"/>
  <c r="DD1253" i="1" a="1"/>
  <c r="DD1253" i="1" s="1"/>
  <c r="DD1256" i="1" a="1"/>
  <c r="DD1256" i="1" s="1"/>
  <c r="DD1023" i="1" a="1"/>
  <c r="DD1023" i="1" s="1"/>
  <c r="DD1058" i="1" a="1"/>
  <c r="DD1058" i="1" s="1"/>
  <c r="DD1221" i="1" a="1"/>
  <c r="DD1221" i="1" s="1"/>
  <c r="DD1222" i="1" a="1"/>
  <c r="DD1222" i="1" s="1"/>
  <c r="DD1223" i="1" a="1"/>
  <c r="DD1223" i="1" s="1"/>
  <c r="DD1224" i="1" a="1"/>
  <c r="DD1224" i="1" s="1"/>
  <c r="DD1225" i="1" a="1"/>
  <c r="DD1225" i="1" s="1"/>
  <c r="DD1226" i="1" a="1"/>
  <c r="DD1226" i="1" s="1"/>
  <c r="DD1227" i="1" a="1"/>
  <c r="DD1227" i="1" s="1"/>
  <c r="DD1228" i="1" a="1"/>
  <c r="DD1228" i="1" s="1"/>
  <c r="DD1229" i="1" a="1"/>
  <c r="DD1229" i="1" s="1"/>
  <c r="DD1230" i="1" a="1"/>
  <c r="DD1230" i="1" s="1"/>
  <c r="DD1231" i="1" a="1"/>
  <c r="DD1231" i="1" s="1"/>
  <c r="DD1232" i="1" a="1"/>
  <c r="DD1232" i="1" s="1"/>
  <c r="DD1233" i="1" a="1"/>
  <c r="DD1233" i="1" s="1"/>
  <c r="DD1234" i="1" a="1"/>
  <c r="DD1234" i="1" s="1"/>
  <c r="DD1235" i="1" a="1"/>
  <c r="DD1235" i="1" s="1"/>
  <c r="DD1237" i="1" a="1"/>
  <c r="DD1237" i="1" s="1"/>
  <c r="DD1208" i="1" a="1"/>
  <c r="DD1208" i="1" s="1"/>
  <c r="DD1212" i="1" a="1"/>
  <c r="DD1212" i="1" s="1"/>
  <c r="DD1216" i="1" a="1"/>
  <c r="DD1216" i="1" s="1"/>
  <c r="DD1220" i="1" a="1"/>
  <c r="DD1220" i="1" s="1"/>
  <c r="DD1236" i="1" a="1"/>
  <c r="DD1236" i="1" s="1"/>
  <c r="DD1259" i="1" a="1"/>
  <c r="DD1259" i="1" s="1"/>
  <c r="DD1262" i="1" a="1"/>
  <c r="DD1262" i="1" s="1"/>
  <c r="DD1265" i="1" a="1"/>
  <c r="DD1265" i="1" s="1"/>
  <c r="DD1268" i="1" a="1"/>
  <c r="DD1268" i="1" s="1"/>
  <c r="DD1291" i="1" a="1"/>
  <c r="DD1291" i="1" s="1"/>
  <c r="DD1294" i="1" a="1"/>
  <c r="DD1294" i="1" s="1"/>
  <c r="DD1297" i="1" a="1"/>
  <c r="DD1297" i="1" s="1"/>
  <c r="DD1300" i="1" a="1"/>
  <c r="DD1300" i="1" s="1"/>
  <c r="DD1211" i="1" a="1"/>
  <c r="DD1211" i="1" s="1"/>
  <c r="DD1219" i="1" a="1"/>
  <c r="DD1219" i="1" s="1"/>
  <c r="DD1270" i="1" a="1"/>
  <c r="DD1270" i="1" s="1"/>
  <c r="DD1299" i="1" a="1"/>
  <c r="DD1299" i="1" s="1"/>
  <c r="DD1302" i="1" a="1"/>
  <c r="DD1302" i="1" s="1"/>
  <c r="DD1271" i="1" a="1"/>
  <c r="DD1271" i="1" s="1"/>
  <c r="DD1274" i="1" a="1"/>
  <c r="DD1274" i="1" s="1"/>
  <c r="DD1277" i="1" a="1"/>
  <c r="DD1277" i="1" s="1"/>
  <c r="DD1280" i="1" a="1"/>
  <c r="DD1280" i="1" s="1"/>
  <c r="DD1303" i="1" a="1"/>
  <c r="DD1303" i="1" s="1"/>
  <c r="DD1306" i="1" a="1"/>
  <c r="DD1306" i="1" s="1"/>
  <c r="DD1309" i="1" a="1"/>
  <c r="DD1309" i="1" s="1"/>
  <c r="DD1312" i="1" a="1"/>
  <c r="DD1312" i="1" s="1"/>
  <c r="DD1205" i="1" a="1"/>
  <c r="DD1205" i="1" s="1"/>
  <c r="DD1209" i="1" a="1"/>
  <c r="DD1209" i="1" s="1"/>
  <c r="DD1213" i="1" a="1"/>
  <c r="DD1213" i="1" s="1"/>
  <c r="DD1217" i="1" a="1"/>
  <c r="DD1217" i="1" s="1"/>
  <c r="DD1260" i="1" a="1"/>
  <c r="DD1260" i="1" s="1"/>
  <c r="DD1283" i="1" a="1"/>
  <c r="DD1283" i="1" s="1"/>
  <c r="DD1286" i="1" a="1"/>
  <c r="DD1286" i="1" s="1"/>
  <c r="DD1289" i="1" a="1"/>
  <c r="DD1289" i="1" s="1"/>
  <c r="DD1292" i="1" a="1"/>
  <c r="DD1292" i="1" s="1"/>
  <c r="DD1315" i="1" a="1"/>
  <c r="DD1315" i="1" s="1"/>
  <c r="DD2" i="1" a="1"/>
  <c r="DD2" i="1" s="1"/>
  <c r="DD1248" i="1" a="1"/>
  <c r="DD1248" i="1" s="1"/>
  <c r="DD1263" i="1" a="1"/>
  <c r="DD1263" i="1" s="1"/>
  <c r="DD1266" i="1" a="1"/>
  <c r="DD1266" i="1" s="1"/>
  <c r="DD1269" i="1" a="1"/>
  <c r="DD1269" i="1" s="1"/>
  <c r="DD1272" i="1" a="1"/>
  <c r="DD1272" i="1" s="1"/>
  <c r="DD1295" i="1" a="1"/>
  <c r="DD1295" i="1" s="1"/>
  <c r="DD1298" i="1" a="1"/>
  <c r="DD1298" i="1" s="1"/>
  <c r="DD1301" i="1" a="1"/>
  <c r="DD1301" i="1" s="1"/>
  <c r="DD1304" i="1" a="1"/>
  <c r="DD1304" i="1" s="1"/>
  <c r="DD1305" i="1" a="1"/>
  <c r="DD1305" i="1" s="1"/>
  <c r="DD976" i="1" a="1"/>
  <c r="DD976" i="1" s="1"/>
  <c r="DD1206" i="1" a="1"/>
  <c r="DD1206" i="1" s="1"/>
  <c r="DD1210" i="1" a="1"/>
  <c r="DD1210" i="1" s="1"/>
  <c r="DD1214" i="1" a="1"/>
  <c r="DD1214" i="1" s="1"/>
  <c r="DD1218" i="1" a="1"/>
  <c r="DD1218" i="1" s="1"/>
  <c r="DD1238" i="1" a="1"/>
  <c r="DD1238" i="1" s="1"/>
  <c r="DD1275" i="1" a="1"/>
  <c r="DD1275" i="1" s="1"/>
  <c r="DD1278" i="1" a="1"/>
  <c r="DD1278" i="1" s="1"/>
  <c r="DD1281" i="1" a="1"/>
  <c r="DD1281" i="1" s="1"/>
  <c r="DD1284" i="1" a="1"/>
  <c r="DD1284" i="1" s="1"/>
  <c r="DD1307" i="1" a="1"/>
  <c r="DD1307" i="1" s="1"/>
  <c r="DD1310" i="1" a="1"/>
  <c r="DD1310" i="1" s="1"/>
  <c r="DD1313" i="1" a="1"/>
  <c r="DD1313" i="1" s="1"/>
  <c r="DD1207" i="1" a="1"/>
  <c r="DD1207" i="1" s="1"/>
  <c r="DD1215" i="1" a="1"/>
  <c r="DD1215" i="1" s="1"/>
  <c r="DD1239" i="1" a="1"/>
  <c r="DD1239" i="1" s="1"/>
  <c r="DD1246" i="1" a="1"/>
  <c r="DD1246" i="1" s="1"/>
  <c r="DD1267" i="1" a="1"/>
  <c r="DD1267" i="1" s="1"/>
  <c r="DD1273" i="1" a="1"/>
  <c r="DD1273" i="1" s="1"/>
  <c r="DD1276" i="1" a="1"/>
  <c r="DD1276" i="1" s="1"/>
  <c r="DD1308" i="1" a="1"/>
  <c r="DD1308" i="1" s="1"/>
  <c r="DD1261" i="1" a="1"/>
  <c r="DD1261" i="1" s="1"/>
  <c r="DD1264" i="1" a="1"/>
  <c r="DD1264" i="1" s="1"/>
  <c r="DD1287" i="1" a="1"/>
  <c r="DD1287" i="1" s="1"/>
  <c r="DD1290" i="1" a="1"/>
  <c r="DD1290" i="1" s="1"/>
  <c r="DD1293" i="1" a="1"/>
  <c r="DD1293" i="1" s="1"/>
  <c r="DD1296" i="1" a="1"/>
  <c r="DD1296" i="1" s="1"/>
  <c r="DD1279" i="1" a="1"/>
  <c r="DD1279" i="1" s="1"/>
  <c r="DD1282" i="1" a="1"/>
  <c r="DD1282" i="1" s="1"/>
  <c r="DD1285" i="1" a="1"/>
  <c r="DD1285" i="1" s="1"/>
  <c r="DD1288" i="1" a="1"/>
  <c r="DD1288" i="1" s="1"/>
  <c r="DD1311" i="1" a="1"/>
  <c r="DD1311" i="1" s="1"/>
  <c r="DD1314" i="1" a="1"/>
  <c r="DD1314" i="1" s="1"/>
  <c r="DD1317" i="1" a="1"/>
  <c r="DD1317" i="1" s="1"/>
  <c r="DD1316" i="1" a="1"/>
  <c r="DD1316" i="1" s="1"/>
  <c r="DP8" i="1" a="1"/>
  <c r="DP8" i="1" s="1"/>
  <c r="DP9" i="1" a="1"/>
  <c r="DP9" i="1" s="1"/>
  <c r="DP34" i="1" a="1"/>
  <c r="DP34" i="1" s="1"/>
  <c r="DP10" i="1" a="1"/>
  <c r="DP10" i="1" s="1"/>
  <c r="DP11" i="1" a="1"/>
  <c r="DP11" i="1" s="1"/>
  <c r="DP13" i="1" a="1"/>
  <c r="DP13" i="1" s="1"/>
  <c r="DP27" i="1" a="1"/>
  <c r="DP27" i="1" s="1"/>
  <c r="DP33" i="1" a="1"/>
  <c r="DP33" i="1" s="1"/>
  <c r="DP3" i="1" a="1"/>
  <c r="DP3" i="1" s="1"/>
  <c r="DP5" i="1" a="1"/>
  <c r="DP5" i="1" s="1"/>
  <c r="DP18" i="1" a="1"/>
  <c r="DP18" i="1" s="1"/>
  <c r="DP19" i="1" a="1"/>
  <c r="DP19" i="1" s="1"/>
  <c r="DP20" i="1" a="1"/>
  <c r="DP20" i="1" s="1"/>
  <c r="DP22" i="1" a="1"/>
  <c r="DP22" i="1" s="1"/>
  <c r="DP26" i="1" a="1"/>
  <c r="DP26" i="1" s="1"/>
  <c r="DP29" i="1" a="1"/>
  <c r="DP29" i="1" s="1"/>
  <c r="DP37" i="1" a="1"/>
  <c r="DP37" i="1" s="1"/>
  <c r="DP23" i="1" a="1"/>
  <c r="DP23" i="1" s="1"/>
  <c r="DP32" i="1" a="1"/>
  <c r="DP32" i="1" s="1"/>
  <c r="DP43" i="1" a="1"/>
  <c r="DP43" i="1" s="1"/>
  <c r="DP49" i="1" a="1"/>
  <c r="DP49" i="1" s="1"/>
  <c r="DP50" i="1" a="1"/>
  <c r="DP50" i="1" s="1"/>
  <c r="DP16" i="1" a="1"/>
  <c r="DP16" i="1" s="1"/>
  <c r="DP28" i="1" a="1"/>
  <c r="DP28" i="1" s="1"/>
  <c r="DP38" i="1" a="1"/>
  <c r="DP38" i="1" s="1"/>
  <c r="DP42" i="1" a="1"/>
  <c r="DP42" i="1" s="1"/>
  <c r="DP51" i="1" a="1"/>
  <c r="DP51" i="1" s="1"/>
  <c r="DP52" i="1" a="1"/>
  <c r="DP52" i="1" s="1"/>
  <c r="DP53" i="1" a="1"/>
  <c r="DP53" i="1" s="1"/>
  <c r="DP25" i="1" a="1"/>
  <c r="DP25" i="1" s="1"/>
  <c r="DP4" i="1" a="1"/>
  <c r="DP4" i="1" s="1"/>
  <c r="DP6" i="1" a="1"/>
  <c r="DP6" i="1" s="1"/>
  <c r="DP14" i="1" a="1"/>
  <c r="DP14" i="1" s="1"/>
  <c r="DP17" i="1" a="1"/>
  <c r="DP17" i="1" s="1"/>
  <c r="DP39" i="1" a="1"/>
  <c r="DP39" i="1" s="1"/>
  <c r="DP56" i="1" a="1"/>
  <c r="DP56" i="1" s="1"/>
  <c r="DP7" i="1" a="1"/>
  <c r="DP7" i="1" s="1"/>
  <c r="DP24" i="1" a="1"/>
  <c r="DP24" i="1" s="1"/>
  <c r="DP40" i="1" a="1"/>
  <c r="DP40" i="1" s="1"/>
  <c r="DP54" i="1" a="1"/>
  <c r="DP54" i="1" s="1"/>
  <c r="DP57" i="1" a="1"/>
  <c r="DP57" i="1" s="1"/>
  <c r="DP21" i="1" a="1"/>
  <c r="DP21" i="1" s="1"/>
  <c r="DP35" i="1" a="1"/>
  <c r="DP35" i="1" s="1"/>
  <c r="DP15" i="1" a="1"/>
  <c r="DP15" i="1" s="1"/>
  <c r="DP30" i="1" a="1"/>
  <c r="DP30" i="1" s="1"/>
  <c r="DP36" i="1" a="1"/>
  <c r="DP36" i="1" s="1"/>
  <c r="DP41" i="1" a="1"/>
  <c r="DP41" i="1" s="1"/>
  <c r="DP46" i="1" a="1"/>
  <c r="DP46" i="1" s="1"/>
  <c r="DP55" i="1" a="1"/>
  <c r="DP55" i="1" s="1"/>
  <c r="DP44" i="1" a="1"/>
  <c r="DP44" i="1" s="1"/>
  <c r="DP48" i="1" a="1"/>
  <c r="DP48" i="1" s="1"/>
  <c r="DP63" i="1" a="1"/>
  <c r="DP63" i="1" s="1"/>
  <c r="DP64" i="1" a="1"/>
  <c r="DP64" i="1" s="1"/>
  <c r="DP71" i="1" a="1"/>
  <c r="DP71" i="1" s="1"/>
  <c r="DP73" i="1" a="1"/>
  <c r="DP73" i="1" s="1"/>
  <c r="DP59" i="1" a="1"/>
  <c r="DP59" i="1" s="1"/>
  <c r="DP78" i="1" a="1"/>
  <c r="DP78" i="1" s="1"/>
  <c r="DP12" i="1" a="1"/>
  <c r="DP12" i="1" s="1"/>
  <c r="DP61" i="1" a="1"/>
  <c r="DP61" i="1" s="1"/>
  <c r="DP68" i="1" a="1"/>
  <c r="DP68" i="1" s="1"/>
  <c r="DP75" i="1" a="1"/>
  <c r="DP75" i="1" s="1"/>
  <c r="DP47" i="1" a="1"/>
  <c r="DP47" i="1" s="1"/>
  <c r="DP45" i="1" a="1"/>
  <c r="DP45" i="1" s="1"/>
  <c r="DP70" i="1" a="1"/>
  <c r="DP70" i="1" s="1"/>
  <c r="DP72" i="1" a="1"/>
  <c r="DP72" i="1" s="1"/>
  <c r="DP77" i="1" a="1"/>
  <c r="DP77" i="1" s="1"/>
  <c r="DP81" i="1" a="1"/>
  <c r="DP81" i="1" s="1"/>
  <c r="DP31" i="1" a="1"/>
  <c r="DP31" i="1" s="1"/>
  <c r="DP60" i="1" a="1"/>
  <c r="DP60" i="1" s="1"/>
  <c r="DP67" i="1" a="1"/>
  <c r="DP67" i="1" s="1"/>
  <c r="DP74" i="1" a="1"/>
  <c r="DP74" i="1" s="1"/>
  <c r="DP79" i="1" a="1"/>
  <c r="DP79" i="1" s="1"/>
  <c r="DP58" i="1" a="1"/>
  <c r="DP58" i="1" s="1"/>
  <c r="DP62" i="1" a="1"/>
  <c r="DP62" i="1" s="1"/>
  <c r="DP66" i="1" a="1"/>
  <c r="DP66" i="1" s="1"/>
  <c r="DP80" i="1" a="1"/>
  <c r="DP80" i="1" s="1"/>
  <c r="DP84" i="1" a="1"/>
  <c r="DP84" i="1" s="1"/>
  <c r="DP69" i="1" a="1"/>
  <c r="DP69" i="1" s="1"/>
  <c r="DP85" i="1" a="1"/>
  <c r="DP85" i="1" s="1"/>
  <c r="DP90" i="1" a="1"/>
  <c r="DP90" i="1" s="1"/>
  <c r="DP91" i="1" a="1"/>
  <c r="DP91" i="1" s="1"/>
  <c r="DP109" i="1" a="1"/>
  <c r="DP109" i="1" s="1"/>
  <c r="DP92" i="1" a="1"/>
  <c r="DP92" i="1" s="1"/>
  <c r="DP110" i="1" a="1"/>
  <c r="DP110" i="1" s="1"/>
  <c r="DP116" i="1" a="1"/>
  <c r="DP116" i="1" s="1"/>
  <c r="DP76" i="1" a="1"/>
  <c r="DP76" i="1" s="1"/>
  <c r="DP93" i="1" a="1"/>
  <c r="DP93" i="1" s="1"/>
  <c r="DP111" i="1" a="1"/>
  <c r="DP111" i="1" s="1"/>
  <c r="DP117" i="1" a="1"/>
  <c r="DP117" i="1" s="1"/>
  <c r="DP82" i="1" a="1"/>
  <c r="DP82" i="1" s="1"/>
  <c r="DP94" i="1" a="1"/>
  <c r="DP94" i="1" s="1"/>
  <c r="DP106" i="1" a="1"/>
  <c r="DP106" i="1" s="1"/>
  <c r="DP107" i="1" a="1"/>
  <c r="DP107" i="1" s="1"/>
  <c r="DP95" i="1" a="1"/>
  <c r="DP95" i="1" s="1"/>
  <c r="DP103" i="1" a="1"/>
  <c r="DP103" i="1" s="1"/>
  <c r="DP112" i="1" a="1"/>
  <c r="DP112" i="1" s="1"/>
  <c r="DP118" i="1" a="1"/>
  <c r="DP118" i="1" s="1"/>
  <c r="DP86" i="1" a="1"/>
  <c r="DP86" i="1" s="1"/>
  <c r="DP87" i="1" a="1"/>
  <c r="DP87" i="1" s="1"/>
  <c r="DP96" i="1" a="1"/>
  <c r="DP96" i="1" s="1"/>
  <c r="DP102" i="1" a="1"/>
  <c r="DP102" i="1" s="1"/>
  <c r="DP105" i="1" a="1"/>
  <c r="DP105" i="1" s="1"/>
  <c r="DP113" i="1" a="1"/>
  <c r="DP113" i="1" s="1"/>
  <c r="DP65" i="1" a="1"/>
  <c r="DP65" i="1" s="1"/>
  <c r="DP83" i="1" a="1"/>
  <c r="DP83" i="1" s="1"/>
  <c r="DP89" i="1" a="1"/>
  <c r="DP89" i="1" s="1"/>
  <c r="DP98" i="1" a="1"/>
  <c r="DP98" i="1" s="1"/>
  <c r="DP99" i="1" a="1"/>
  <c r="DP99" i="1" s="1"/>
  <c r="DP100" i="1" a="1"/>
  <c r="DP100" i="1" s="1"/>
  <c r="DP104" i="1" a="1"/>
  <c r="DP104" i="1" s="1"/>
  <c r="DP114" i="1" a="1"/>
  <c r="DP114" i="1" s="1"/>
  <c r="DP88" i="1" a="1"/>
  <c r="DP88" i="1" s="1"/>
  <c r="DP119" i="1" a="1"/>
  <c r="DP119" i="1" s="1"/>
  <c r="DP124" i="1" a="1"/>
  <c r="DP124" i="1" s="1"/>
  <c r="DP135" i="1" a="1"/>
  <c r="DP135" i="1" s="1"/>
  <c r="DP142" i="1" a="1"/>
  <c r="DP142" i="1" s="1"/>
  <c r="DP143" i="1" a="1"/>
  <c r="DP143" i="1" s="1"/>
  <c r="DP144" i="1" a="1"/>
  <c r="DP144" i="1" s="1"/>
  <c r="DP125" i="1" a="1"/>
  <c r="DP125" i="1" s="1"/>
  <c r="DP145" i="1" a="1"/>
  <c r="DP145" i="1" s="1"/>
  <c r="DP146" i="1" a="1"/>
  <c r="DP146" i="1" s="1"/>
  <c r="DP147" i="1" a="1"/>
  <c r="DP147" i="1" s="1"/>
  <c r="DP148" i="1" a="1"/>
  <c r="DP148" i="1" s="1"/>
  <c r="DP120" i="1" a="1"/>
  <c r="DP120" i="1" s="1"/>
  <c r="DP131" i="1" a="1"/>
  <c r="DP131" i="1" s="1"/>
  <c r="DP137" i="1" a="1"/>
  <c r="DP137" i="1" s="1"/>
  <c r="DP97" i="1" a="1"/>
  <c r="DP97" i="1" s="1"/>
  <c r="DP101" i="1" a="1"/>
  <c r="DP101" i="1" s="1"/>
  <c r="DP121" i="1" a="1"/>
  <c r="DP121" i="1" s="1"/>
  <c r="DP126" i="1" a="1"/>
  <c r="DP126" i="1" s="1"/>
  <c r="DP130" i="1" a="1"/>
  <c r="DP130" i="1" s="1"/>
  <c r="DP127" i="1" a="1"/>
  <c r="DP127" i="1" s="1"/>
  <c r="DP134" i="1" a="1"/>
  <c r="DP134" i="1" s="1"/>
  <c r="DP139" i="1" a="1"/>
  <c r="DP139" i="1" s="1"/>
  <c r="DP122" i="1" a="1"/>
  <c r="DP122" i="1" s="1"/>
  <c r="DP128" i="1" a="1"/>
  <c r="DP128" i="1" s="1"/>
  <c r="DP136" i="1" a="1"/>
  <c r="DP136" i="1" s="1"/>
  <c r="DP108" i="1" a="1"/>
  <c r="DP108" i="1" s="1"/>
  <c r="DP123" i="1" a="1"/>
  <c r="DP123" i="1" s="1"/>
  <c r="DP133" i="1" a="1"/>
  <c r="DP133" i="1" s="1"/>
  <c r="DP140" i="1" a="1"/>
  <c r="DP140" i="1" s="1"/>
  <c r="DP167" i="1" a="1"/>
  <c r="DP167" i="1" s="1"/>
  <c r="DP175" i="1" a="1"/>
  <c r="DP175" i="1" s="1"/>
  <c r="DP115" i="1" a="1"/>
  <c r="DP115" i="1" s="1"/>
  <c r="DP177" i="1" a="1"/>
  <c r="DP177" i="1" s="1"/>
  <c r="DP141" i="1" a="1"/>
  <c r="DP141" i="1" s="1"/>
  <c r="DP156" i="1" a="1"/>
  <c r="DP156" i="1" s="1"/>
  <c r="DP157" i="1" a="1"/>
  <c r="DP157" i="1" s="1"/>
  <c r="DP158" i="1" a="1"/>
  <c r="DP158" i="1" s="1"/>
  <c r="DP159" i="1" a="1"/>
  <c r="DP159" i="1" s="1"/>
  <c r="DP160" i="1" a="1"/>
  <c r="DP160" i="1" s="1"/>
  <c r="DP161" i="1" a="1"/>
  <c r="DP161" i="1" s="1"/>
  <c r="DP162" i="1" a="1"/>
  <c r="DP162" i="1" s="1"/>
  <c r="DP163" i="1" a="1"/>
  <c r="DP163" i="1" s="1"/>
  <c r="DP164" i="1" a="1"/>
  <c r="DP164" i="1" s="1"/>
  <c r="DP165" i="1" a="1"/>
  <c r="DP165" i="1" s="1"/>
  <c r="DP170" i="1" a="1"/>
  <c r="DP170" i="1" s="1"/>
  <c r="DP181" i="1" a="1"/>
  <c r="DP181" i="1" s="1"/>
  <c r="DP129" i="1" a="1"/>
  <c r="DP129" i="1" s="1"/>
  <c r="DP132" i="1" a="1"/>
  <c r="DP132" i="1" s="1"/>
  <c r="DP138" i="1" a="1"/>
  <c r="DP138" i="1" s="1"/>
  <c r="DP149" i="1" a="1"/>
  <c r="DP149" i="1" s="1"/>
  <c r="DP150" i="1" a="1"/>
  <c r="DP150" i="1" s="1"/>
  <c r="DP151" i="1" a="1"/>
  <c r="DP151" i="1" s="1"/>
  <c r="DP152" i="1" a="1"/>
  <c r="DP152" i="1" s="1"/>
  <c r="DP153" i="1" a="1"/>
  <c r="DP153" i="1" s="1"/>
  <c r="DP154" i="1" a="1"/>
  <c r="DP154" i="1" s="1"/>
  <c r="DP155" i="1" a="1"/>
  <c r="DP155" i="1" s="1"/>
  <c r="DP168" i="1" a="1"/>
  <c r="DP168" i="1" s="1"/>
  <c r="DP172" i="1" a="1"/>
  <c r="DP172" i="1" s="1"/>
  <c r="DP174" i="1" a="1"/>
  <c r="DP174" i="1" s="1"/>
  <c r="DP180" i="1" a="1"/>
  <c r="DP180" i="1" s="1"/>
  <c r="DP166" i="1" a="1"/>
  <c r="DP166" i="1" s="1"/>
  <c r="DP176" i="1" a="1"/>
  <c r="DP176" i="1" s="1"/>
  <c r="DP182" i="1" a="1"/>
  <c r="DP182" i="1" s="1"/>
  <c r="DP178" i="1" a="1"/>
  <c r="DP178" i="1" s="1"/>
  <c r="DP179" i="1" a="1"/>
  <c r="DP179" i="1" s="1"/>
  <c r="DP169" i="1" a="1"/>
  <c r="DP169" i="1" s="1"/>
  <c r="DP173" i="1" a="1"/>
  <c r="DP173" i="1" s="1"/>
  <c r="DP171" i="1" a="1"/>
  <c r="DP171" i="1" s="1"/>
  <c r="DP186" i="1" a="1"/>
  <c r="DP186" i="1" s="1"/>
  <c r="DP192" i="1" a="1"/>
  <c r="DP192" i="1" s="1"/>
  <c r="DP195" i="1" a="1"/>
  <c r="DP195" i="1" s="1"/>
  <c r="DP198" i="1" a="1"/>
  <c r="DP198" i="1" s="1"/>
  <c r="DP208" i="1" a="1"/>
  <c r="DP208" i="1" s="1"/>
  <c r="DP212" i="1" a="1"/>
  <c r="DP212" i="1" s="1"/>
  <c r="DP189" i="1" a="1"/>
  <c r="DP189" i="1" s="1"/>
  <c r="DP201" i="1" a="1"/>
  <c r="DP201" i="1" s="1"/>
  <c r="DP213" i="1" a="1"/>
  <c r="DP213" i="1" s="1"/>
  <c r="DP184" i="1" a="1"/>
  <c r="DP184" i="1" s="1"/>
  <c r="DP204" i="1" a="1"/>
  <c r="DP204" i="1" s="1"/>
  <c r="DP209" i="1" a="1"/>
  <c r="DP209" i="1" s="1"/>
  <c r="DP214" i="1" a="1"/>
  <c r="DP214" i="1" s="1"/>
  <c r="DP187" i="1" a="1"/>
  <c r="DP187" i="1" s="1"/>
  <c r="DP190" i="1" a="1"/>
  <c r="DP190" i="1" s="1"/>
  <c r="DP193" i="1" a="1"/>
  <c r="DP193" i="1" s="1"/>
  <c r="DP196" i="1" a="1"/>
  <c r="DP196" i="1" s="1"/>
  <c r="DP199" i="1" a="1"/>
  <c r="DP199" i="1" s="1"/>
  <c r="DP202" i="1" a="1"/>
  <c r="DP202" i="1" s="1"/>
  <c r="DP205" i="1" a="1"/>
  <c r="DP205" i="1" s="1"/>
  <c r="DP210" i="1" a="1"/>
  <c r="DP210" i="1" s="1"/>
  <c r="DP185" i="1" a="1"/>
  <c r="DP185" i="1" s="1"/>
  <c r="DP194" i="1" a="1"/>
  <c r="DP194" i="1" s="1"/>
  <c r="DP206" i="1" a="1"/>
  <c r="DP206" i="1" s="1"/>
  <c r="DP188" i="1" a="1"/>
  <c r="DP188" i="1" s="1"/>
  <c r="DP191" i="1" a="1"/>
  <c r="DP191" i="1" s="1"/>
  <c r="DP197" i="1" a="1"/>
  <c r="DP197" i="1" s="1"/>
  <c r="DP200" i="1" a="1"/>
  <c r="DP200" i="1" s="1"/>
  <c r="DP211" i="1" a="1"/>
  <c r="DP211" i="1" s="1"/>
  <c r="DP221" i="1" a="1"/>
  <c r="DP221" i="1" s="1"/>
  <c r="DP227" i="1" a="1"/>
  <c r="DP227" i="1" s="1"/>
  <c r="DP238" i="1" a="1"/>
  <c r="DP238" i="1" s="1"/>
  <c r="DP248" i="1" a="1"/>
  <c r="DP248" i="1" s="1"/>
  <c r="DP267" i="1" a="1"/>
  <c r="DP267" i="1" s="1"/>
  <c r="DP277" i="1" a="1"/>
  <c r="DP277" i="1" s="1"/>
  <c r="DP280" i="1" a="1"/>
  <c r="DP280" i="1" s="1"/>
  <c r="DP218" i="1" a="1"/>
  <c r="DP218" i="1" s="1"/>
  <c r="DP228" i="1" a="1"/>
  <c r="DP228" i="1" s="1"/>
  <c r="DP239" i="1" a="1"/>
  <c r="DP239" i="1" s="1"/>
  <c r="DP241" i="1" a="1"/>
  <c r="DP241" i="1" s="1"/>
  <c r="DP249" i="1" a="1"/>
  <c r="DP249" i="1" s="1"/>
  <c r="DP261" i="1" a="1"/>
  <c r="DP261" i="1" s="1"/>
  <c r="DP264" i="1" a="1"/>
  <c r="DP264" i="1" s="1"/>
  <c r="DP273" i="1" a="1"/>
  <c r="DP273" i="1" s="1"/>
  <c r="DP275" i="1" a="1"/>
  <c r="DP275" i="1" s="1"/>
  <c r="DP237" i="1" a="1"/>
  <c r="DP237" i="1" s="1"/>
  <c r="DP240" i="1" a="1"/>
  <c r="DP240" i="1" s="1"/>
  <c r="DP243" i="1" a="1"/>
  <c r="DP243" i="1" s="1"/>
  <c r="DP250" i="1" a="1"/>
  <c r="DP250" i="1" s="1"/>
  <c r="DP251" i="1" a="1"/>
  <c r="DP251" i="1" s="1"/>
  <c r="DP254" i="1" a="1"/>
  <c r="DP254" i="1" s="1"/>
  <c r="DP256" i="1" a="1"/>
  <c r="DP256" i="1" s="1"/>
  <c r="DP258" i="1" a="1"/>
  <c r="DP258" i="1" s="1"/>
  <c r="DP271" i="1" a="1"/>
  <c r="DP271" i="1" s="1"/>
  <c r="DP203" i="1" a="1"/>
  <c r="DP203" i="1" s="1"/>
  <c r="DP215" i="1" a="1"/>
  <c r="DP215" i="1" s="1"/>
  <c r="DP219" i="1" a="1"/>
  <c r="DP219" i="1" s="1"/>
  <c r="DP222" i="1" a="1"/>
  <c r="DP222" i="1" s="1"/>
  <c r="DP223" i="1" a="1"/>
  <c r="DP223" i="1" s="1"/>
  <c r="DP229" i="1" a="1"/>
  <c r="DP229" i="1" s="1"/>
  <c r="DP234" i="1" a="1"/>
  <c r="DP234" i="1" s="1"/>
  <c r="DP252" i="1" a="1"/>
  <c r="DP252" i="1" s="1"/>
  <c r="DP268" i="1" a="1"/>
  <c r="DP268" i="1" s="1"/>
  <c r="DP183" i="1" a="1"/>
  <c r="DP183" i="1" s="1"/>
  <c r="DP207" i="1" a="1"/>
  <c r="DP207" i="1" s="1"/>
  <c r="DP220" i="1" a="1"/>
  <c r="DP220" i="1" s="1"/>
  <c r="DP224" i="1" a="1"/>
  <c r="DP224" i="1" s="1"/>
  <c r="DP230" i="1" a="1"/>
  <c r="DP230" i="1" s="1"/>
  <c r="DP231" i="1" a="1"/>
  <c r="DP231" i="1" s="1"/>
  <c r="DP244" i="1" a="1"/>
  <c r="DP244" i="1" s="1"/>
  <c r="DP269" i="1" a="1"/>
  <c r="DP269" i="1" s="1"/>
  <c r="DP274" i="1" a="1"/>
  <c r="DP274" i="1" s="1"/>
  <c r="DP276" i="1" a="1"/>
  <c r="DP276" i="1" s="1"/>
  <c r="DP279" i="1" a="1"/>
  <c r="DP279" i="1" s="1"/>
  <c r="DP216" i="1" a="1"/>
  <c r="DP216" i="1" s="1"/>
  <c r="DP225" i="1" a="1"/>
  <c r="DP225" i="1" s="1"/>
  <c r="DP232" i="1" a="1"/>
  <c r="DP232" i="1" s="1"/>
  <c r="DP236" i="1" a="1"/>
  <c r="DP236" i="1" s="1"/>
  <c r="DP245" i="1" a="1"/>
  <c r="DP245" i="1" s="1"/>
  <c r="DP259" i="1" a="1"/>
  <c r="DP259" i="1" s="1"/>
  <c r="DP262" i="1" a="1"/>
  <c r="DP262" i="1" s="1"/>
  <c r="DP265" i="1" a="1"/>
  <c r="DP265" i="1" s="1"/>
  <c r="DP281" i="1" a="1"/>
  <c r="DP281" i="1" s="1"/>
  <c r="DP217" i="1" a="1"/>
  <c r="DP217" i="1" s="1"/>
  <c r="DP226" i="1" a="1"/>
  <c r="DP226" i="1" s="1"/>
  <c r="DP242" i="1" a="1"/>
  <c r="DP242" i="1" s="1"/>
  <c r="DP247" i="1" a="1"/>
  <c r="DP247" i="1" s="1"/>
  <c r="DP260" i="1" a="1"/>
  <c r="DP260" i="1" s="1"/>
  <c r="DP263" i="1" a="1"/>
  <c r="DP263" i="1" s="1"/>
  <c r="DP266" i="1" a="1"/>
  <c r="DP266" i="1" s="1"/>
  <c r="DP270" i="1" a="1"/>
  <c r="DP270" i="1" s="1"/>
  <c r="DP255" i="1" a="1"/>
  <c r="DP255" i="1" s="1"/>
  <c r="DP272" i="1" a="1"/>
  <c r="DP272" i="1" s="1"/>
  <c r="DP287" i="1" a="1"/>
  <c r="DP287" i="1" s="1"/>
  <c r="DP296" i="1" a="1"/>
  <c r="DP296" i="1" s="1"/>
  <c r="DP297" i="1" a="1"/>
  <c r="DP297" i="1" s="1"/>
  <c r="DP306" i="1" a="1"/>
  <c r="DP306" i="1" s="1"/>
  <c r="DP283" i="1" a="1"/>
  <c r="DP283" i="1" s="1"/>
  <c r="DP285" i="1" a="1"/>
  <c r="DP285" i="1" s="1"/>
  <c r="DP298" i="1" a="1"/>
  <c r="DP298" i="1" s="1"/>
  <c r="DP307" i="1" a="1"/>
  <c r="DP307" i="1" s="1"/>
  <c r="DP233" i="1" a="1"/>
  <c r="DP233" i="1" s="1"/>
  <c r="DP299" i="1" a="1"/>
  <c r="DP299" i="1" s="1"/>
  <c r="DP308" i="1" a="1"/>
  <c r="DP308" i="1" s="1"/>
  <c r="DP253" i="1" a="1"/>
  <c r="DP253" i="1" s="1"/>
  <c r="DP288" i="1" a="1"/>
  <c r="DP288" i="1" s="1"/>
  <c r="DP289" i="1" a="1"/>
  <c r="DP289" i="1" s="1"/>
  <c r="DP300" i="1" a="1"/>
  <c r="DP300" i="1" s="1"/>
  <c r="DP301" i="1" a="1"/>
  <c r="DP301" i="1" s="1"/>
  <c r="DP309" i="1" a="1"/>
  <c r="DP309" i="1" s="1"/>
  <c r="DP246" i="1" a="1"/>
  <c r="DP246" i="1" s="1"/>
  <c r="DP286" i="1" a="1"/>
  <c r="DP286" i="1" s="1"/>
  <c r="DP302" i="1" a="1"/>
  <c r="DP302" i="1" s="1"/>
  <c r="DP310" i="1" a="1"/>
  <c r="DP310" i="1" s="1"/>
  <c r="DP257" i="1" a="1"/>
  <c r="DP257" i="1" s="1"/>
  <c r="DP282" i="1" a="1"/>
  <c r="DP282" i="1" s="1"/>
  <c r="DP284" i="1" a="1"/>
  <c r="DP284" i="1" s="1"/>
  <c r="DP290" i="1" a="1"/>
  <c r="DP290" i="1" s="1"/>
  <c r="DP291" i="1" a="1"/>
  <c r="DP291" i="1" s="1"/>
  <c r="DP303" i="1" a="1"/>
  <c r="DP303" i="1" s="1"/>
  <c r="DP292" i="1" a="1"/>
  <c r="DP292" i="1" s="1"/>
  <c r="DP293" i="1" a="1"/>
  <c r="DP293" i="1" s="1"/>
  <c r="DP304" i="1" a="1"/>
  <c r="DP304" i="1" s="1"/>
  <c r="DP305" i="1" a="1"/>
  <c r="DP305" i="1" s="1"/>
  <c r="DP313" i="1" a="1"/>
  <c r="DP313" i="1" s="1"/>
  <c r="DP320" i="1" a="1"/>
  <c r="DP320" i="1" s="1"/>
  <c r="DP321" i="1" a="1"/>
  <c r="DP321" i="1" s="1"/>
  <c r="DP329" i="1" a="1"/>
  <c r="DP329" i="1" s="1"/>
  <c r="DP330" i="1" a="1"/>
  <c r="DP330" i="1" s="1"/>
  <c r="DP349" i="1" a="1"/>
  <c r="DP349" i="1" s="1"/>
  <c r="DP356" i="1" a="1"/>
  <c r="DP356" i="1" s="1"/>
  <c r="DP357" i="1" a="1"/>
  <c r="DP357" i="1" s="1"/>
  <c r="DP375" i="1" a="1"/>
  <c r="DP375" i="1" s="1"/>
  <c r="DP377" i="1" a="1"/>
  <c r="DP377" i="1" s="1"/>
  <c r="DP380" i="1" a="1"/>
  <c r="DP380" i="1" s="1"/>
  <c r="DP294" i="1" a="1"/>
  <c r="DP294" i="1" s="1"/>
  <c r="DP339" i="1" a="1"/>
  <c r="DP339" i="1" s="1"/>
  <c r="DP340" i="1" a="1"/>
  <c r="DP340" i="1" s="1"/>
  <c r="DP348" i="1" a="1"/>
  <c r="DP348" i="1" s="1"/>
  <c r="DP358" i="1" a="1"/>
  <c r="DP358" i="1" s="1"/>
  <c r="DP367" i="1" a="1"/>
  <c r="DP367" i="1" s="1"/>
  <c r="DP368" i="1" a="1"/>
  <c r="DP368" i="1" s="1"/>
  <c r="DP322" i="1" a="1"/>
  <c r="DP322" i="1" s="1"/>
  <c r="DP323" i="1" a="1"/>
  <c r="DP323" i="1" s="1"/>
  <c r="DP331" i="1" a="1"/>
  <c r="DP331" i="1" s="1"/>
  <c r="DP332" i="1" a="1"/>
  <c r="DP332" i="1" s="1"/>
  <c r="DP341" i="1" a="1"/>
  <c r="DP341" i="1" s="1"/>
  <c r="DP350" i="1" a="1"/>
  <c r="DP350" i="1" s="1"/>
  <c r="DP351" i="1" a="1"/>
  <c r="DP351" i="1" s="1"/>
  <c r="DP359" i="1" a="1"/>
  <c r="DP359" i="1" s="1"/>
  <c r="DP381" i="1" a="1"/>
  <c r="DP381" i="1" s="1"/>
  <c r="DP278" i="1" a="1"/>
  <c r="DP278" i="1" s="1"/>
  <c r="DP295" i="1" a="1"/>
  <c r="DP295" i="1" s="1"/>
  <c r="DP333" i="1" a="1"/>
  <c r="DP333" i="1" s="1"/>
  <c r="DP334" i="1" a="1"/>
  <c r="DP334" i="1" s="1"/>
  <c r="DP342" i="1" a="1"/>
  <c r="DP342" i="1" s="1"/>
  <c r="DP360" i="1" a="1"/>
  <c r="DP360" i="1" s="1"/>
  <c r="DP369" i="1" a="1"/>
  <c r="DP369" i="1" s="1"/>
  <c r="DP370" i="1" a="1"/>
  <c r="DP370" i="1" s="1"/>
  <c r="DP378" i="1" a="1"/>
  <c r="DP378" i="1" s="1"/>
  <c r="DP382" i="1" a="1"/>
  <c r="DP382" i="1" s="1"/>
  <c r="DP311" i="1" a="1"/>
  <c r="DP311" i="1" s="1"/>
  <c r="DP312" i="1" a="1"/>
  <c r="DP312" i="1" s="1"/>
  <c r="DP324" i="1" a="1"/>
  <c r="DP324" i="1" s="1"/>
  <c r="DP325" i="1" a="1"/>
  <c r="DP325" i="1" s="1"/>
  <c r="DP343" i="1" a="1"/>
  <c r="DP343" i="1" s="1"/>
  <c r="DP352" i="1" a="1"/>
  <c r="DP352" i="1" s="1"/>
  <c r="DP353" i="1" a="1"/>
  <c r="DP353" i="1" s="1"/>
  <c r="DP361" i="1" a="1"/>
  <c r="DP361" i="1" s="1"/>
  <c r="DP362" i="1" a="1"/>
  <c r="DP362" i="1" s="1"/>
  <c r="DP314" i="1" a="1"/>
  <c r="DP314" i="1" s="1"/>
  <c r="DP326" i="1" a="1"/>
  <c r="DP326" i="1" s="1"/>
  <c r="DP335" i="1" a="1"/>
  <c r="DP335" i="1" s="1"/>
  <c r="DP336" i="1" a="1"/>
  <c r="DP336" i="1" s="1"/>
  <c r="DP344" i="1" a="1"/>
  <c r="DP344" i="1" s="1"/>
  <c r="DP345" i="1" a="1"/>
  <c r="DP345" i="1" s="1"/>
  <c r="DP371" i="1" a="1"/>
  <c r="DP371" i="1" s="1"/>
  <c r="DP372" i="1" a="1"/>
  <c r="DP372" i="1" s="1"/>
  <c r="DP376" i="1" a="1"/>
  <c r="DP376" i="1" s="1"/>
  <c r="DP383" i="1" a="1"/>
  <c r="DP383" i="1" s="1"/>
  <c r="DP384" i="1" a="1"/>
  <c r="DP384" i="1" s="1"/>
  <c r="DP316" i="1" a="1"/>
  <c r="DP316" i="1" s="1"/>
  <c r="DP318" i="1" a="1"/>
  <c r="DP318" i="1" s="1"/>
  <c r="DP319" i="1" a="1"/>
  <c r="DP319" i="1" s="1"/>
  <c r="DP328" i="1" a="1"/>
  <c r="DP328" i="1" s="1"/>
  <c r="DP337" i="1" a="1"/>
  <c r="DP337" i="1" s="1"/>
  <c r="DP338" i="1" a="1"/>
  <c r="DP338" i="1" s="1"/>
  <c r="DP346" i="1" a="1"/>
  <c r="DP346" i="1" s="1"/>
  <c r="DP347" i="1" a="1"/>
  <c r="DP347" i="1" s="1"/>
  <c r="DP365" i="1" a="1"/>
  <c r="DP365" i="1" s="1"/>
  <c r="DP366" i="1" a="1"/>
  <c r="DP366" i="1" s="1"/>
  <c r="DP374" i="1" a="1"/>
  <c r="DP374" i="1" s="1"/>
  <c r="DP386" i="1" a="1"/>
  <c r="DP386" i="1" s="1"/>
  <c r="DP235" i="1" a="1"/>
  <c r="DP235" i="1" s="1"/>
  <c r="DP364" i="1" a="1"/>
  <c r="DP364" i="1" s="1"/>
  <c r="DP395" i="1" a="1"/>
  <c r="DP395" i="1" s="1"/>
  <c r="DP401" i="1" a="1"/>
  <c r="DP401" i="1" s="1"/>
  <c r="DP407" i="1" a="1"/>
  <c r="DP407" i="1" s="1"/>
  <c r="DP408" i="1" a="1"/>
  <c r="DP408" i="1" s="1"/>
  <c r="DP409" i="1" a="1"/>
  <c r="DP409" i="1" s="1"/>
  <c r="DP419" i="1" a="1"/>
  <c r="DP419" i="1" s="1"/>
  <c r="DP425" i="1" a="1"/>
  <c r="DP425" i="1" s="1"/>
  <c r="DP431" i="1" a="1"/>
  <c r="DP431" i="1" s="1"/>
  <c r="DP449" i="1" a="1"/>
  <c r="DP449" i="1" s="1"/>
  <c r="DP450" i="1" a="1"/>
  <c r="DP450" i="1" s="1"/>
  <c r="DP315" i="1" a="1"/>
  <c r="DP315" i="1" s="1"/>
  <c r="DP379" i="1" a="1"/>
  <c r="DP379" i="1" s="1"/>
  <c r="DP391" i="1" a="1"/>
  <c r="DP391" i="1" s="1"/>
  <c r="DP412" i="1" a="1"/>
  <c r="DP412" i="1" s="1"/>
  <c r="DP415" i="1" a="1"/>
  <c r="DP415" i="1" s="1"/>
  <c r="DP437" i="1" a="1"/>
  <c r="DP437" i="1" s="1"/>
  <c r="DP438" i="1" a="1"/>
  <c r="DP438" i="1" s="1"/>
  <c r="DP443" i="1" a="1"/>
  <c r="DP443" i="1" s="1"/>
  <c r="DP444" i="1" a="1"/>
  <c r="DP444" i="1" s="1"/>
  <c r="DP451" i="1" a="1"/>
  <c r="DP451" i="1" s="1"/>
  <c r="DP327" i="1" a="1"/>
  <c r="DP327" i="1" s="1"/>
  <c r="DP387" i="1" a="1"/>
  <c r="DP387" i="1" s="1"/>
  <c r="DP392" i="1" a="1"/>
  <c r="DP392" i="1" s="1"/>
  <c r="DP396" i="1" a="1"/>
  <c r="DP396" i="1" s="1"/>
  <c r="DP402" i="1" a="1"/>
  <c r="DP402" i="1" s="1"/>
  <c r="DP410" i="1" a="1"/>
  <c r="DP410" i="1" s="1"/>
  <c r="DP420" i="1" a="1"/>
  <c r="DP420" i="1" s="1"/>
  <c r="DP426" i="1" a="1"/>
  <c r="DP426" i="1" s="1"/>
  <c r="DP427" i="1" a="1"/>
  <c r="DP427" i="1" s="1"/>
  <c r="DP432" i="1" a="1"/>
  <c r="DP432" i="1" s="1"/>
  <c r="DP452" i="1" a="1"/>
  <c r="DP452" i="1" s="1"/>
  <c r="DP354" i="1" a="1"/>
  <c r="DP354" i="1" s="1"/>
  <c r="DP373" i="1" a="1"/>
  <c r="DP373" i="1" s="1"/>
  <c r="DP388" i="1" a="1"/>
  <c r="DP388" i="1" s="1"/>
  <c r="DP397" i="1" a="1"/>
  <c r="DP397" i="1" s="1"/>
  <c r="DP403" i="1" a="1"/>
  <c r="DP403" i="1" s="1"/>
  <c r="DP421" i="1" a="1"/>
  <c r="DP421" i="1" s="1"/>
  <c r="DP433" i="1" a="1"/>
  <c r="DP433" i="1" s="1"/>
  <c r="DP439" i="1" a="1"/>
  <c r="DP439" i="1" s="1"/>
  <c r="DP453" i="1" a="1"/>
  <c r="DP453" i="1" s="1"/>
  <c r="DP454" i="1" a="1"/>
  <c r="DP454" i="1" s="1"/>
  <c r="DP393" i="1" a="1"/>
  <c r="DP393" i="1" s="1"/>
  <c r="DP413" i="1" a="1"/>
  <c r="DP413" i="1" s="1"/>
  <c r="DP416" i="1" a="1"/>
  <c r="DP416" i="1" s="1"/>
  <c r="DP422" i="1" a="1"/>
  <c r="DP422" i="1" s="1"/>
  <c r="DP434" i="1" a="1"/>
  <c r="DP434" i="1" s="1"/>
  <c r="DP440" i="1" a="1"/>
  <c r="DP440" i="1" s="1"/>
  <c r="DP445" i="1" a="1"/>
  <c r="DP445" i="1" s="1"/>
  <c r="DP446" i="1" a="1"/>
  <c r="DP446" i="1" s="1"/>
  <c r="DP317" i="1" a="1"/>
  <c r="DP317" i="1" s="1"/>
  <c r="DP355" i="1" a="1"/>
  <c r="DP355" i="1" s="1"/>
  <c r="DP389" i="1" a="1"/>
  <c r="DP389" i="1" s="1"/>
  <c r="DP398" i="1" a="1"/>
  <c r="DP398" i="1" s="1"/>
  <c r="DP404" i="1" a="1"/>
  <c r="DP404" i="1" s="1"/>
  <c r="DP423" i="1" a="1"/>
  <c r="DP423" i="1" s="1"/>
  <c r="DP428" i="1" a="1"/>
  <c r="DP428" i="1" s="1"/>
  <c r="DP429" i="1" a="1"/>
  <c r="DP429" i="1" s="1"/>
  <c r="DP363" i="1" a="1"/>
  <c r="DP363" i="1" s="1"/>
  <c r="DP385" i="1" a="1"/>
  <c r="DP385" i="1" s="1"/>
  <c r="DP394" i="1" a="1"/>
  <c r="DP394" i="1" s="1"/>
  <c r="DP399" i="1" a="1"/>
  <c r="DP399" i="1" s="1"/>
  <c r="DP405" i="1" a="1"/>
  <c r="DP405" i="1" s="1"/>
  <c r="DP411" i="1" a="1"/>
  <c r="DP411" i="1" s="1"/>
  <c r="DP414" i="1" a="1"/>
  <c r="DP414" i="1" s="1"/>
  <c r="DP435" i="1" a="1"/>
  <c r="DP435" i="1" s="1"/>
  <c r="DP441" i="1" a="1"/>
  <c r="DP441" i="1" s="1"/>
  <c r="DP442" i="1" a="1"/>
  <c r="DP442" i="1" s="1"/>
  <c r="DP447" i="1" a="1"/>
  <c r="DP447" i="1" s="1"/>
  <c r="DP448" i="1" a="1"/>
  <c r="DP448" i="1" s="1"/>
  <c r="DP417" i="1" a="1"/>
  <c r="DP417" i="1" s="1"/>
  <c r="DP458" i="1" a="1"/>
  <c r="DP458" i="1" s="1"/>
  <c r="DP459" i="1" a="1"/>
  <c r="DP459" i="1" s="1"/>
  <c r="DP467" i="1" a="1"/>
  <c r="DP467" i="1" s="1"/>
  <c r="DP485" i="1" a="1"/>
  <c r="DP485" i="1" s="1"/>
  <c r="DP486" i="1" a="1"/>
  <c r="DP486" i="1" s="1"/>
  <c r="DP501" i="1" a="1"/>
  <c r="DP501" i="1" s="1"/>
  <c r="DP503" i="1" a="1"/>
  <c r="DP503" i="1" s="1"/>
  <c r="DP510" i="1" a="1"/>
  <c r="DP510" i="1" s="1"/>
  <c r="DP513" i="1" a="1"/>
  <c r="DP513" i="1" s="1"/>
  <c r="DP516" i="1" a="1"/>
  <c r="DP516" i="1" s="1"/>
  <c r="DP436" i="1" a="1"/>
  <c r="DP436" i="1" s="1"/>
  <c r="DP468" i="1" a="1"/>
  <c r="DP468" i="1" s="1"/>
  <c r="DP477" i="1" a="1"/>
  <c r="DP477" i="1" s="1"/>
  <c r="DP478" i="1" a="1"/>
  <c r="DP478" i="1" s="1"/>
  <c r="DP487" i="1" a="1"/>
  <c r="DP487" i="1" s="1"/>
  <c r="DP494" i="1" a="1"/>
  <c r="DP494" i="1" s="1"/>
  <c r="DP495" i="1" a="1"/>
  <c r="DP495" i="1" s="1"/>
  <c r="DP519" i="1" a="1"/>
  <c r="DP519" i="1" s="1"/>
  <c r="DP400" i="1" a="1"/>
  <c r="DP400" i="1" s="1"/>
  <c r="DP418" i="1" a="1"/>
  <c r="DP418" i="1" s="1"/>
  <c r="DP460" i="1" a="1"/>
  <c r="DP460" i="1" s="1"/>
  <c r="DP461" i="1" a="1"/>
  <c r="DP461" i="1" s="1"/>
  <c r="DP469" i="1" a="1"/>
  <c r="DP469" i="1" s="1"/>
  <c r="DP470" i="1" a="1"/>
  <c r="DP470" i="1" s="1"/>
  <c r="DP488" i="1" a="1"/>
  <c r="DP488" i="1" s="1"/>
  <c r="DP496" i="1" a="1"/>
  <c r="DP496" i="1" s="1"/>
  <c r="DP497" i="1" a="1"/>
  <c r="DP497" i="1" s="1"/>
  <c r="DP508" i="1" a="1"/>
  <c r="DP508" i="1" s="1"/>
  <c r="DP522" i="1" a="1"/>
  <c r="DP522" i="1" s="1"/>
  <c r="DP471" i="1" a="1"/>
  <c r="DP471" i="1" s="1"/>
  <c r="DP479" i="1" a="1"/>
  <c r="DP479" i="1" s="1"/>
  <c r="DP480" i="1" a="1"/>
  <c r="DP480" i="1" s="1"/>
  <c r="DP489" i="1" a="1"/>
  <c r="DP489" i="1" s="1"/>
  <c r="DP498" i="1" a="1"/>
  <c r="DP498" i="1" s="1"/>
  <c r="DP499" i="1" a="1"/>
  <c r="DP499" i="1" s="1"/>
  <c r="DP504" i="1" a="1"/>
  <c r="DP504" i="1" s="1"/>
  <c r="DP506" i="1" a="1"/>
  <c r="DP506" i="1" s="1"/>
  <c r="DP511" i="1" a="1"/>
  <c r="DP511" i="1" s="1"/>
  <c r="DP514" i="1" a="1"/>
  <c r="DP514" i="1" s="1"/>
  <c r="DP517" i="1" a="1"/>
  <c r="DP517" i="1" s="1"/>
  <c r="DP390" i="1" a="1"/>
  <c r="DP390" i="1" s="1"/>
  <c r="DP430" i="1" a="1"/>
  <c r="DP430" i="1" s="1"/>
  <c r="DP462" i="1" a="1"/>
  <c r="DP462" i="1" s="1"/>
  <c r="DP463" i="1" a="1"/>
  <c r="DP463" i="1" s="1"/>
  <c r="DP472" i="1" a="1"/>
  <c r="DP472" i="1" s="1"/>
  <c r="DP490" i="1" a="1"/>
  <c r="DP490" i="1" s="1"/>
  <c r="DP500" i="1" a="1"/>
  <c r="DP500" i="1" s="1"/>
  <c r="DP502" i="1" a="1"/>
  <c r="DP502" i="1" s="1"/>
  <c r="DP520" i="1" a="1"/>
  <c r="DP520" i="1" s="1"/>
  <c r="DP455" i="1" a="1"/>
  <c r="DP455" i="1" s="1"/>
  <c r="DP473" i="1" a="1"/>
  <c r="DP473" i="1" s="1"/>
  <c r="DP474" i="1" a="1"/>
  <c r="DP474" i="1" s="1"/>
  <c r="DP481" i="1" a="1"/>
  <c r="DP481" i="1" s="1"/>
  <c r="DP482" i="1" a="1"/>
  <c r="DP482" i="1" s="1"/>
  <c r="DP491" i="1" a="1"/>
  <c r="DP491" i="1" s="1"/>
  <c r="DP512" i="1" a="1"/>
  <c r="DP512" i="1" s="1"/>
  <c r="DP406" i="1" a="1"/>
  <c r="DP406" i="1" s="1"/>
  <c r="DP424" i="1" a="1"/>
  <c r="DP424" i="1" s="1"/>
  <c r="DP457" i="1" a="1"/>
  <c r="DP457" i="1" s="1"/>
  <c r="DP466" i="1" a="1"/>
  <c r="DP466" i="1" s="1"/>
  <c r="DP475" i="1" a="1"/>
  <c r="DP475" i="1" s="1"/>
  <c r="DP476" i="1" a="1"/>
  <c r="DP476" i="1" s="1"/>
  <c r="DP484" i="1" a="1"/>
  <c r="DP484" i="1" s="1"/>
  <c r="DP492" i="1" a="1"/>
  <c r="DP492" i="1" s="1"/>
  <c r="DP493" i="1" a="1"/>
  <c r="DP493" i="1" s="1"/>
  <c r="DP505" i="1" a="1"/>
  <c r="DP505" i="1" s="1"/>
  <c r="DP507" i="1" a="1"/>
  <c r="DP507" i="1" s="1"/>
  <c r="DP521" i="1" a="1"/>
  <c r="DP521" i="1" s="1"/>
  <c r="DP464" i="1" a="1"/>
  <c r="DP464" i="1" s="1"/>
  <c r="DP483" i="1" a="1"/>
  <c r="DP483" i="1" s="1"/>
  <c r="DP515" i="1" a="1"/>
  <c r="DP515" i="1" s="1"/>
  <c r="DP524" i="1" a="1"/>
  <c r="DP524" i="1" s="1"/>
  <c r="DP526" i="1" a="1"/>
  <c r="DP526" i="1" s="1"/>
  <c r="DP533" i="1" a="1"/>
  <c r="DP533" i="1" s="1"/>
  <c r="DP538" i="1" a="1"/>
  <c r="DP538" i="1" s="1"/>
  <c r="DP546" i="1" a="1"/>
  <c r="DP546" i="1" s="1"/>
  <c r="DP558" i="1" a="1"/>
  <c r="DP558" i="1" s="1"/>
  <c r="DP582" i="1" a="1"/>
  <c r="DP582" i="1" s="1"/>
  <c r="DP548" i="1" a="1"/>
  <c r="DP548" i="1" s="1"/>
  <c r="DP553" i="1" a="1"/>
  <c r="DP553" i="1" s="1"/>
  <c r="DP564" i="1" a="1"/>
  <c r="DP564" i="1" s="1"/>
  <c r="DP569" i="1" a="1"/>
  <c r="DP569" i="1" s="1"/>
  <c r="DP576" i="1" a="1"/>
  <c r="DP576" i="1" s="1"/>
  <c r="DP578" i="1" a="1"/>
  <c r="DP578" i="1" s="1"/>
  <c r="DP580" i="1" a="1"/>
  <c r="DP580" i="1" s="1"/>
  <c r="DP465" i="1" a="1"/>
  <c r="DP465" i="1" s="1"/>
  <c r="DP509" i="1" a="1"/>
  <c r="DP509" i="1" s="1"/>
  <c r="DP528" i="1" a="1"/>
  <c r="DP528" i="1" s="1"/>
  <c r="DP535" i="1" a="1"/>
  <c r="DP535" i="1" s="1"/>
  <c r="DP555" i="1" a="1"/>
  <c r="DP555" i="1" s="1"/>
  <c r="DP560" i="1" a="1"/>
  <c r="DP560" i="1" s="1"/>
  <c r="DP574" i="1" a="1"/>
  <c r="DP574" i="1" s="1"/>
  <c r="DP525" i="1" a="1"/>
  <c r="DP525" i="1" s="1"/>
  <c r="DP530" i="1" a="1"/>
  <c r="DP530" i="1" s="1"/>
  <c r="DP532" i="1" a="1"/>
  <c r="DP532" i="1" s="1"/>
  <c r="DP537" i="1" a="1"/>
  <c r="DP537" i="1" s="1"/>
  <c r="DP539" i="1" a="1"/>
  <c r="DP539" i="1" s="1"/>
  <c r="DP541" i="1" a="1"/>
  <c r="DP541" i="1" s="1"/>
  <c r="DP543" i="1" a="1"/>
  <c r="DP543" i="1" s="1"/>
  <c r="DP550" i="1" a="1"/>
  <c r="DP550" i="1" s="1"/>
  <c r="DP562" i="1" a="1"/>
  <c r="DP562" i="1" s="1"/>
  <c r="DP567" i="1" a="1"/>
  <c r="DP567" i="1" s="1"/>
  <c r="DP572" i="1" a="1"/>
  <c r="DP572" i="1" s="1"/>
  <c r="DP527" i="1" a="1"/>
  <c r="DP527" i="1" s="1"/>
  <c r="DP534" i="1" a="1"/>
  <c r="DP534" i="1" s="1"/>
  <c r="DP552" i="1" a="1"/>
  <c r="DP552" i="1" s="1"/>
  <c r="DP557" i="1" a="1"/>
  <c r="DP557" i="1" s="1"/>
  <c r="DP565" i="1" a="1"/>
  <c r="DP565" i="1" s="1"/>
  <c r="DP545" i="1" a="1"/>
  <c r="DP545" i="1" s="1"/>
  <c r="DP559" i="1" a="1"/>
  <c r="DP559" i="1" s="1"/>
  <c r="DP570" i="1" a="1"/>
  <c r="DP570" i="1" s="1"/>
  <c r="DP523" i="1" a="1"/>
  <c r="DP523" i="1" s="1"/>
  <c r="DP529" i="1" a="1"/>
  <c r="DP529" i="1" s="1"/>
  <c r="DP536" i="1" a="1"/>
  <c r="DP536" i="1" s="1"/>
  <c r="DP547" i="1" a="1"/>
  <c r="DP547" i="1" s="1"/>
  <c r="DP554" i="1" a="1"/>
  <c r="DP554" i="1" s="1"/>
  <c r="DP561" i="1" a="1"/>
  <c r="DP561" i="1" s="1"/>
  <c r="DP563" i="1" a="1"/>
  <c r="DP563" i="1" s="1"/>
  <c r="DP568" i="1" a="1"/>
  <c r="DP568" i="1" s="1"/>
  <c r="DP573" i="1" a="1"/>
  <c r="DP573" i="1" s="1"/>
  <c r="DP575" i="1" a="1"/>
  <c r="DP575" i="1" s="1"/>
  <c r="DP581" i="1" a="1"/>
  <c r="DP581" i="1" s="1"/>
  <c r="DP549" i="1" a="1"/>
  <c r="DP549" i="1" s="1"/>
  <c r="DP590" i="1" a="1"/>
  <c r="DP590" i="1" s="1"/>
  <c r="DP598" i="1" a="1"/>
  <c r="DP598" i="1" s="1"/>
  <c r="DP624" i="1" a="1"/>
  <c r="DP624" i="1" s="1"/>
  <c r="DP635" i="1" a="1"/>
  <c r="DP635" i="1" s="1"/>
  <c r="DP636" i="1" a="1"/>
  <c r="DP636" i="1" s="1"/>
  <c r="DP644" i="1" a="1"/>
  <c r="DP644" i="1" s="1"/>
  <c r="DP540" i="1" a="1"/>
  <c r="DP540" i="1" s="1"/>
  <c r="DP591" i="1" a="1"/>
  <c r="DP591" i="1" s="1"/>
  <c r="DP599" i="1" a="1"/>
  <c r="DP599" i="1" s="1"/>
  <c r="DP611" i="1" a="1"/>
  <c r="DP611" i="1" s="1"/>
  <c r="DP612" i="1" a="1"/>
  <c r="DP612" i="1" s="1"/>
  <c r="DP625" i="1" a="1"/>
  <c r="DP625" i="1" s="1"/>
  <c r="DP637" i="1" a="1"/>
  <c r="DP637" i="1" s="1"/>
  <c r="DP638" i="1" a="1"/>
  <c r="DP638" i="1" s="1"/>
  <c r="DP645" i="1" a="1"/>
  <c r="DP645" i="1" s="1"/>
  <c r="DP456" i="1" a="1"/>
  <c r="DP456" i="1" s="1"/>
  <c r="DP531" i="1" a="1"/>
  <c r="DP531" i="1" s="1"/>
  <c r="DP556" i="1" a="1"/>
  <c r="DP556" i="1" s="1"/>
  <c r="DP584" i="1" a="1"/>
  <c r="DP584" i="1" s="1"/>
  <c r="DP600" i="1" a="1"/>
  <c r="DP600" i="1" s="1"/>
  <c r="DP602" i="1" a="1"/>
  <c r="DP602" i="1" s="1"/>
  <c r="DP613" i="1" a="1"/>
  <c r="DP613" i="1" s="1"/>
  <c r="DP614" i="1" a="1"/>
  <c r="DP614" i="1" s="1"/>
  <c r="DP626" i="1" a="1"/>
  <c r="DP626" i="1" s="1"/>
  <c r="DP639" i="1" a="1"/>
  <c r="DP639" i="1" s="1"/>
  <c r="DP646" i="1" a="1"/>
  <c r="DP646" i="1" s="1"/>
  <c r="DP518" i="1" a="1"/>
  <c r="DP518" i="1" s="1"/>
  <c r="DP544" i="1" a="1"/>
  <c r="DP544" i="1" s="1"/>
  <c r="DP566" i="1" a="1"/>
  <c r="DP566" i="1" s="1"/>
  <c r="DP579" i="1" a="1"/>
  <c r="DP579" i="1" s="1"/>
  <c r="DP592" i="1" a="1"/>
  <c r="DP592" i="1" s="1"/>
  <c r="DP593" i="1" a="1"/>
  <c r="DP593" i="1" s="1"/>
  <c r="DP601" i="1" a="1"/>
  <c r="DP601" i="1" s="1"/>
  <c r="DP604" i="1" a="1"/>
  <c r="DP604" i="1" s="1"/>
  <c r="DP615" i="1" a="1"/>
  <c r="DP615" i="1" s="1"/>
  <c r="DP627" i="1" a="1"/>
  <c r="DP627" i="1" s="1"/>
  <c r="DP628" i="1" a="1"/>
  <c r="DP628" i="1" s="1"/>
  <c r="DP630" i="1" a="1"/>
  <c r="DP630" i="1" s="1"/>
  <c r="DP647" i="1" a="1"/>
  <c r="DP647" i="1" s="1"/>
  <c r="DP585" i="1" a="1"/>
  <c r="DP585" i="1" s="1"/>
  <c r="DP587" i="1" a="1"/>
  <c r="DP587" i="1" s="1"/>
  <c r="DP603" i="1" a="1"/>
  <c r="DP603" i="1" s="1"/>
  <c r="DP606" i="1" a="1"/>
  <c r="DP606" i="1" s="1"/>
  <c r="DP616" i="1" a="1"/>
  <c r="DP616" i="1" s="1"/>
  <c r="DP617" i="1" a="1"/>
  <c r="DP617" i="1" s="1"/>
  <c r="DP618" i="1" a="1"/>
  <c r="DP618" i="1" s="1"/>
  <c r="DP619" i="1" a="1"/>
  <c r="DP619" i="1" s="1"/>
  <c r="DP629" i="1" a="1"/>
  <c r="DP629" i="1" s="1"/>
  <c r="DP632" i="1" a="1"/>
  <c r="DP632" i="1" s="1"/>
  <c r="DP640" i="1" a="1"/>
  <c r="DP640" i="1" s="1"/>
  <c r="DP551" i="1" a="1"/>
  <c r="DP551" i="1" s="1"/>
  <c r="DP586" i="1" a="1"/>
  <c r="DP586" i="1" s="1"/>
  <c r="DP594" i="1" a="1"/>
  <c r="DP594" i="1" s="1"/>
  <c r="DP595" i="1" a="1"/>
  <c r="DP595" i="1" s="1"/>
  <c r="DP605" i="1" a="1"/>
  <c r="DP605" i="1" s="1"/>
  <c r="DP620" i="1" a="1"/>
  <c r="DP620" i="1" s="1"/>
  <c r="DP621" i="1" a="1"/>
  <c r="DP621" i="1" s="1"/>
  <c r="DP631" i="1" a="1"/>
  <c r="DP631" i="1" s="1"/>
  <c r="DP641" i="1" a="1"/>
  <c r="DP641" i="1" s="1"/>
  <c r="DP648" i="1" a="1"/>
  <c r="DP648" i="1" s="1"/>
  <c r="DP649" i="1" a="1"/>
  <c r="DP649" i="1" s="1"/>
  <c r="DP571" i="1" a="1"/>
  <c r="DP571" i="1" s="1"/>
  <c r="DP583" i="1" a="1"/>
  <c r="DP583" i="1" s="1"/>
  <c r="DP589" i="1" a="1"/>
  <c r="DP589" i="1" s="1"/>
  <c r="DP596" i="1" a="1"/>
  <c r="DP596" i="1" s="1"/>
  <c r="DP597" i="1" a="1"/>
  <c r="DP597" i="1" s="1"/>
  <c r="DP609" i="1" a="1"/>
  <c r="DP609" i="1" s="1"/>
  <c r="DP610" i="1" a="1"/>
  <c r="DP610" i="1" s="1"/>
  <c r="DP623" i="1" a="1"/>
  <c r="DP623" i="1" s="1"/>
  <c r="DP642" i="1" a="1"/>
  <c r="DP642" i="1" s="1"/>
  <c r="DP643" i="1" a="1"/>
  <c r="DP643" i="1" s="1"/>
  <c r="DP652" i="1" a="1"/>
  <c r="DP652" i="1" s="1"/>
  <c r="DP542" i="1" a="1"/>
  <c r="DP542" i="1" s="1"/>
  <c r="DP633" i="1" a="1"/>
  <c r="DP633" i="1" s="1"/>
  <c r="DP657" i="1" a="1"/>
  <c r="DP657" i="1" s="1"/>
  <c r="DP664" i="1" a="1"/>
  <c r="DP664" i="1" s="1"/>
  <c r="DP671" i="1" a="1"/>
  <c r="DP671" i="1" s="1"/>
  <c r="DP678" i="1" a="1"/>
  <c r="DP678" i="1" s="1"/>
  <c r="DP711" i="1" a="1"/>
  <c r="DP711" i="1" s="1"/>
  <c r="DP712" i="1" a="1"/>
  <c r="DP712" i="1" s="1"/>
  <c r="DP713" i="1" a="1"/>
  <c r="DP713" i="1" s="1"/>
  <c r="DP622" i="1" a="1"/>
  <c r="DP622" i="1" s="1"/>
  <c r="DP659" i="1" a="1"/>
  <c r="DP659" i="1" s="1"/>
  <c r="DP666" i="1" a="1"/>
  <c r="DP666" i="1" s="1"/>
  <c r="DP673" i="1" a="1"/>
  <c r="DP673" i="1" s="1"/>
  <c r="DP680" i="1" a="1"/>
  <c r="DP680" i="1" s="1"/>
  <c r="DP685" i="1" a="1"/>
  <c r="DP685" i="1" s="1"/>
  <c r="DP692" i="1" a="1"/>
  <c r="DP692" i="1" s="1"/>
  <c r="DP714" i="1" a="1"/>
  <c r="DP714" i="1" s="1"/>
  <c r="DP715" i="1" a="1"/>
  <c r="DP715" i="1" s="1"/>
  <c r="DP588" i="1" a="1"/>
  <c r="DP588" i="1" s="1"/>
  <c r="DP607" i="1" a="1"/>
  <c r="DP607" i="1" s="1"/>
  <c r="DP634" i="1" a="1"/>
  <c r="DP634" i="1" s="1"/>
  <c r="DP654" i="1" a="1"/>
  <c r="DP654" i="1" s="1"/>
  <c r="DP656" i="1" a="1"/>
  <c r="DP656" i="1" s="1"/>
  <c r="DP661" i="1" a="1"/>
  <c r="DP661" i="1" s="1"/>
  <c r="DP663" i="1" a="1"/>
  <c r="DP663" i="1" s="1"/>
  <c r="DP668" i="1" a="1"/>
  <c r="DP668" i="1" s="1"/>
  <c r="DP675" i="1" a="1"/>
  <c r="DP675" i="1" s="1"/>
  <c r="DP687" i="1" a="1"/>
  <c r="DP687" i="1" s="1"/>
  <c r="DP694" i="1" a="1"/>
  <c r="DP694" i="1" s="1"/>
  <c r="DP697" i="1" a="1"/>
  <c r="DP697" i="1" s="1"/>
  <c r="DP698" i="1" a="1"/>
  <c r="DP698" i="1" s="1"/>
  <c r="DP577" i="1" a="1"/>
  <c r="DP577" i="1" s="1"/>
  <c r="DP658" i="1" a="1"/>
  <c r="DP658" i="1" s="1"/>
  <c r="DP670" i="1" a="1"/>
  <c r="DP670" i="1" s="1"/>
  <c r="DP682" i="1" a="1"/>
  <c r="DP682" i="1" s="1"/>
  <c r="DP696" i="1" a="1"/>
  <c r="DP696" i="1" s="1"/>
  <c r="DP699" i="1" a="1"/>
  <c r="DP699" i="1" s="1"/>
  <c r="DP700" i="1" a="1"/>
  <c r="DP700" i="1" s="1"/>
  <c r="DP701" i="1" a="1"/>
  <c r="DP701" i="1" s="1"/>
  <c r="DP702" i="1" a="1"/>
  <c r="DP702" i="1" s="1"/>
  <c r="DP608" i="1" a="1"/>
  <c r="DP608" i="1" s="1"/>
  <c r="DP650" i="1" a="1"/>
  <c r="DP650" i="1" s="1"/>
  <c r="DP653" i="1" a="1"/>
  <c r="DP653" i="1" s="1"/>
  <c r="DP665" i="1" a="1"/>
  <c r="DP665" i="1" s="1"/>
  <c r="DP677" i="1" a="1"/>
  <c r="DP677" i="1" s="1"/>
  <c r="DP684" i="1" a="1"/>
  <c r="DP684" i="1" s="1"/>
  <c r="DP689" i="1" a="1"/>
  <c r="DP689" i="1" s="1"/>
  <c r="DP695" i="1" a="1"/>
  <c r="DP695" i="1" s="1"/>
  <c r="DP703" i="1" a="1"/>
  <c r="DP703" i="1" s="1"/>
  <c r="DP704" i="1" a="1"/>
  <c r="DP704" i="1" s="1"/>
  <c r="DP660" i="1" a="1"/>
  <c r="DP660" i="1" s="1"/>
  <c r="DP672" i="1" a="1"/>
  <c r="DP672" i="1" s="1"/>
  <c r="DP691" i="1" a="1"/>
  <c r="DP691" i="1" s="1"/>
  <c r="DP705" i="1" a="1"/>
  <c r="DP705" i="1" s="1"/>
  <c r="DP706" i="1" a="1"/>
  <c r="DP706" i="1" s="1"/>
  <c r="DP651" i="1" a="1"/>
  <c r="DP651" i="1" s="1"/>
  <c r="DP655" i="1" a="1"/>
  <c r="DP655" i="1" s="1"/>
  <c r="DP667" i="1" a="1"/>
  <c r="DP667" i="1" s="1"/>
  <c r="DP679" i="1" a="1"/>
  <c r="DP679" i="1" s="1"/>
  <c r="DP686" i="1" a="1"/>
  <c r="DP686" i="1" s="1"/>
  <c r="DP688" i="1" a="1"/>
  <c r="DP688" i="1" s="1"/>
  <c r="DP693" i="1" a="1"/>
  <c r="DP693" i="1" s="1"/>
  <c r="DP707" i="1" a="1"/>
  <c r="DP707" i="1" s="1"/>
  <c r="DP708" i="1" a="1"/>
  <c r="DP708" i="1" s="1"/>
  <c r="DP676" i="1" a="1"/>
  <c r="DP676" i="1" s="1"/>
  <c r="DP720" i="1" a="1"/>
  <c r="DP720" i="1" s="1"/>
  <c r="DP721" i="1" a="1"/>
  <c r="DP721" i="1" s="1"/>
  <c r="DP730" i="1" a="1"/>
  <c r="DP730" i="1" s="1"/>
  <c r="DP735" i="1" a="1"/>
  <c r="DP735" i="1" s="1"/>
  <c r="DP736" i="1" a="1"/>
  <c r="DP736" i="1" s="1"/>
  <c r="DP741" i="1" a="1"/>
  <c r="DP741" i="1" s="1"/>
  <c r="DP742" i="1" a="1"/>
  <c r="DP742" i="1" s="1"/>
  <c r="DP748" i="1" a="1"/>
  <c r="DP748" i="1" s="1"/>
  <c r="DP769" i="1" a="1"/>
  <c r="DP769" i="1" s="1"/>
  <c r="DP784" i="1" a="1"/>
  <c r="DP784" i="1" s="1"/>
  <c r="DP785" i="1" a="1"/>
  <c r="DP785" i="1" s="1"/>
  <c r="DP797" i="1" a="1"/>
  <c r="DP797" i="1" s="1"/>
  <c r="DP798" i="1" a="1"/>
  <c r="DP798" i="1" s="1"/>
  <c r="DP803" i="1" a="1"/>
  <c r="DP803" i="1" s="1"/>
  <c r="DP808" i="1" a="1"/>
  <c r="DP808" i="1" s="1"/>
  <c r="DP813" i="1" a="1"/>
  <c r="DP813" i="1" s="1"/>
  <c r="DP819" i="1" a="1"/>
  <c r="DP819" i="1" s="1"/>
  <c r="DP825" i="1" a="1"/>
  <c r="DP825" i="1" s="1"/>
  <c r="DP843" i="1" a="1"/>
  <c r="DP843" i="1" s="1"/>
  <c r="DP848" i="1" a="1"/>
  <c r="DP848" i="1" s="1"/>
  <c r="DP849" i="1" a="1"/>
  <c r="DP849" i="1" s="1"/>
  <c r="DP855" i="1" a="1"/>
  <c r="DP855" i="1" s="1"/>
  <c r="DP722" i="1" a="1"/>
  <c r="DP722" i="1" s="1"/>
  <c r="DP723" i="1" a="1"/>
  <c r="DP723" i="1" s="1"/>
  <c r="DP725" i="1" a="1"/>
  <c r="DP725" i="1" s="1"/>
  <c r="DP749" i="1" a="1"/>
  <c r="DP749" i="1" s="1"/>
  <c r="DP758" i="1" a="1"/>
  <c r="DP758" i="1" s="1"/>
  <c r="DP759" i="1" a="1"/>
  <c r="DP759" i="1" s="1"/>
  <c r="DP771" i="1" a="1"/>
  <c r="DP771" i="1" s="1"/>
  <c r="DP772" i="1" a="1"/>
  <c r="DP772" i="1" s="1"/>
  <c r="DP786" i="1" a="1"/>
  <c r="DP786" i="1" s="1"/>
  <c r="DP792" i="1" a="1"/>
  <c r="DP792" i="1" s="1"/>
  <c r="DP804" i="1" a="1"/>
  <c r="DP804" i="1" s="1"/>
  <c r="DP826" i="1" a="1"/>
  <c r="DP826" i="1" s="1"/>
  <c r="DP831" i="1" a="1"/>
  <c r="DP831" i="1" s="1"/>
  <c r="DP832" i="1" a="1"/>
  <c r="DP832" i="1" s="1"/>
  <c r="DP837" i="1" a="1"/>
  <c r="DP837" i="1" s="1"/>
  <c r="DP838" i="1" a="1"/>
  <c r="DP838" i="1" s="1"/>
  <c r="DP861" i="1" a="1"/>
  <c r="DP861" i="1" s="1"/>
  <c r="DP862" i="1" a="1"/>
  <c r="DP862" i="1" s="1"/>
  <c r="DP683" i="1" a="1"/>
  <c r="DP683" i="1" s="1"/>
  <c r="DP724" i="1" a="1"/>
  <c r="DP724" i="1" s="1"/>
  <c r="DP731" i="1" a="1"/>
  <c r="DP731" i="1" s="1"/>
  <c r="DP738" i="1" a="1"/>
  <c r="DP738" i="1" s="1"/>
  <c r="DP743" i="1" a="1"/>
  <c r="DP743" i="1" s="1"/>
  <c r="DP750" i="1" a="1"/>
  <c r="DP750" i="1" s="1"/>
  <c r="DP751" i="1" a="1"/>
  <c r="DP751" i="1" s="1"/>
  <c r="DP773" i="1" a="1"/>
  <c r="DP773" i="1" s="1"/>
  <c r="DP774" i="1" a="1"/>
  <c r="DP774" i="1" s="1"/>
  <c r="DP787" i="1" a="1"/>
  <c r="DP787" i="1" s="1"/>
  <c r="DP793" i="1" a="1"/>
  <c r="DP793" i="1" s="1"/>
  <c r="DP814" i="1" a="1"/>
  <c r="DP814" i="1" s="1"/>
  <c r="DP815" i="1" a="1"/>
  <c r="DP815" i="1" s="1"/>
  <c r="DP820" i="1" a="1"/>
  <c r="DP820" i="1" s="1"/>
  <c r="DP844" i="1" a="1"/>
  <c r="DP844" i="1" s="1"/>
  <c r="DP850" i="1" a="1"/>
  <c r="DP850" i="1" s="1"/>
  <c r="DP856" i="1" a="1"/>
  <c r="DP856" i="1" s="1"/>
  <c r="DP674" i="1" a="1"/>
  <c r="DP674" i="1" s="1"/>
  <c r="DP726" i="1" a="1"/>
  <c r="DP726" i="1" s="1"/>
  <c r="DP732" i="1" a="1"/>
  <c r="DP732" i="1" s="1"/>
  <c r="DP737" i="1" a="1"/>
  <c r="DP737" i="1" s="1"/>
  <c r="DP744" i="1" a="1"/>
  <c r="DP744" i="1" s="1"/>
  <c r="DP760" i="1" a="1"/>
  <c r="DP760" i="1" s="1"/>
  <c r="DP761" i="1" a="1"/>
  <c r="DP761" i="1" s="1"/>
  <c r="DP775" i="1" a="1"/>
  <c r="DP775" i="1" s="1"/>
  <c r="DP776" i="1" a="1"/>
  <c r="DP776" i="1" s="1"/>
  <c r="DP777" i="1" a="1"/>
  <c r="DP777" i="1" s="1"/>
  <c r="DP778" i="1" a="1"/>
  <c r="DP778" i="1" s="1"/>
  <c r="DP779" i="1" a="1"/>
  <c r="DP779" i="1" s="1"/>
  <c r="DP794" i="1" a="1"/>
  <c r="DP794" i="1" s="1"/>
  <c r="DP799" i="1" a="1"/>
  <c r="DP799" i="1" s="1"/>
  <c r="DP800" i="1" a="1"/>
  <c r="DP800" i="1" s="1"/>
  <c r="DP809" i="1" a="1"/>
  <c r="DP809" i="1" s="1"/>
  <c r="DP821" i="1" a="1"/>
  <c r="DP821" i="1" s="1"/>
  <c r="DP827" i="1" a="1"/>
  <c r="DP827" i="1" s="1"/>
  <c r="DP839" i="1" a="1"/>
  <c r="DP839" i="1" s="1"/>
  <c r="DP845" i="1" a="1"/>
  <c r="DP845" i="1" s="1"/>
  <c r="DP851" i="1" a="1"/>
  <c r="DP851" i="1" s="1"/>
  <c r="DP857" i="1" a="1"/>
  <c r="DP857" i="1" s="1"/>
  <c r="DP662" i="1" a="1"/>
  <c r="DP662" i="1" s="1"/>
  <c r="DP690" i="1" a="1"/>
  <c r="DP690" i="1" s="1"/>
  <c r="DP727" i="1" a="1"/>
  <c r="DP727" i="1" s="1"/>
  <c r="DP752" i="1" a="1"/>
  <c r="DP752" i="1" s="1"/>
  <c r="DP753" i="1" a="1"/>
  <c r="DP753" i="1" s="1"/>
  <c r="DP762" i="1" a="1"/>
  <c r="DP762" i="1" s="1"/>
  <c r="DP780" i="1" a="1"/>
  <c r="DP780" i="1" s="1"/>
  <c r="DP788" i="1" a="1"/>
  <c r="DP788" i="1" s="1"/>
  <c r="DP805" i="1" a="1"/>
  <c r="DP805" i="1" s="1"/>
  <c r="DP806" i="1" a="1"/>
  <c r="DP806" i="1" s="1"/>
  <c r="DP810" i="1" a="1"/>
  <c r="DP810" i="1" s="1"/>
  <c r="DP822" i="1" a="1"/>
  <c r="DP822" i="1" s="1"/>
  <c r="DP828" i="1" a="1"/>
  <c r="DP828" i="1" s="1"/>
  <c r="DP833" i="1" a="1"/>
  <c r="DP833" i="1" s="1"/>
  <c r="DP834" i="1" a="1"/>
  <c r="DP834" i="1" s="1"/>
  <c r="DP840" i="1" a="1"/>
  <c r="DP840" i="1" s="1"/>
  <c r="DP858" i="1" a="1"/>
  <c r="DP858" i="1" s="1"/>
  <c r="DP863" i="1" a="1"/>
  <c r="DP863" i="1" s="1"/>
  <c r="DP864" i="1" a="1"/>
  <c r="DP864" i="1" s="1"/>
  <c r="DP681" i="1" a="1"/>
  <c r="DP681" i="1" s="1"/>
  <c r="DP709" i="1" a="1"/>
  <c r="DP709" i="1" s="1"/>
  <c r="DP733" i="1" a="1"/>
  <c r="DP733" i="1" s="1"/>
  <c r="DP734" i="1" a="1"/>
  <c r="DP734" i="1" s="1"/>
  <c r="DP739" i="1" a="1"/>
  <c r="DP739" i="1" s="1"/>
  <c r="DP740" i="1" a="1"/>
  <c r="DP740" i="1" s="1"/>
  <c r="DP745" i="1" a="1"/>
  <c r="DP745" i="1" s="1"/>
  <c r="DP754" i="1" a="1"/>
  <c r="DP754" i="1" s="1"/>
  <c r="DP755" i="1" a="1"/>
  <c r="DP755" i="1" s="1"/>
  <c r="DP763" i="1" a="1"/>
  <c r="DP763" i="1" s="1"/>
  <c r="DP781" i="1" a="1"/>
  <c r="DP781" i="1" s="1"/>
  <c r="DP789" i="1" a="1"/>
  <c r="DP789" i="1" s="1"/>
  <c r="DP795" i="1" a="1"/>
  <c r="DP795" i="1" s="1"/>
  <c r="DP811" i="1" a="1"/>
  <c r="DP811" i="1" s="1"/>
  <c r="DP816" i="1" a="1"/>
  <c r="DP816" i="1" s="1"/>
  <c r="DP817" i="1" a="1"/>
  <c r="DP817" i="1" s="1"/>
  <c r="DP823" i="1" a="1"/>
  <c r="DP823" i="1" s="1"/>
  <c r="DP846" i="1" a="1"/>
  <c r="DP846" i="1" s="1"/>
  <c r="DP847" i="1" a="1"/>
  <c r="DP847" i="1" s="1"/>
  <c r="DP852" i="1" a="1"/>
  <c r="DP852" i="1" s="1"/>
  <c r="DP710" i="1" a="1"/>
  <c r="DP710" i="1" s="1"/>
  <c r="DP716" i="1" a="1"/>
  <c r="DP716" i="1" s="1"/>
  <c r="DP718" i="1" a="1"/>
  <c r="DP718" i="1" s="1"/>
  <c r="DP719" i="1" a="1"/>
  <c r="DP719" i="1" s="1"/>
  <c r="DP729" i="1" a="1"/>
  <c r="DP729" i="1" s="1"/>
  <c r="DP747" i="1" a="1"/>
  <c r="DP747" i="1" s="1"/>
  <c r="DP756" i="1" a="1"/>
  <c r="DP756" i="1" s="1"/>
  <c r="DP757" i="1" a="1"/>
  <c r="DP757" i="1" s="1"/>
  <c r="DP767" i="1" a="1"/>
  <c r="DP767" i="1" s="1"/>
  <c r="DP768" i="1" a="1"/>
  <c r="DP768" i="1" s="1"/>
  <c r="DP770" i="1" a="1"/>
  <c r="DP770" i="1" s="1"/>
  <c r="DP791" i="1" a="1"/>
  <c r="DP791" i="1" s="1"/>
  <c r="DP807" i="1" a="1"/>
  <c r="DP807" i="1" s="1"/>
  <c r="DP812" i="1" a="1"/>
  <c r="DP812" i="1" s="1"/>
  <c r="DP818" i="1" a="1"/>
  <c r="DP818" i="1" s="1"/>
  <c r="DP824" i="1" a="1"/>
  <c r="DP824" i="1" s="1"/>
  <c r="DP836" i="1" a="1"/>
  <c r="DP836" i="1" s="1"/>
  <c r="DP842" i="1" a="1"/>
  <c r="DP842" i="1" s="1"/>
  <c r="DP854" i="1" a="1"/>
  <c r="DP854" i="1" s="1"/>
  <c r="DP860" i="1" a="1"/>
  <c r="DP860" i="1" s="1"/>
  <c r="DP717" i="1" a="1"/>
  <c r="DP717" i="1" s="1"/>
  <c r="DP766" i="1" a="1"/>
  <c r="DP766" i="1" s="1"/>
  <c r="DP859" i="1" a="1"/>
  <c r="DP859" i="1" s="1"/>
  <c r="DP875" i="1" a="1"/>
  <c r="DP875" i="1" s="1"/>
  <c r="DP880" i="1" a="1"/>
  <c r="DP880" i="1" s="1"/>
  <c r="DP881" i="1" a="1"/>
  <c r="DP881" i="1" s="1"/>
  <c r="DP887" i="1" a="1"/>
  <c r="DP887" i="1" s="1"/>
  <c r="DP925" i="1" a="1"/>
  <c r="DP925" i="1" s="1"/>
  <c r="DP932" i="1" a="1"/>
  <c r="DP932" i="1" s="1"/>
  <c r="DP939" i="1" a="1"/>
  <c r="DP939" i="1" s="1"/>
  <c r="DP961" i="1" a="1"/>
  <c r="DP961" i="1" s="1"/>
  <c r="DP963" i="1" a="1"/>
  <c r="DP963" i="1" s="1"/>
  <c r="DP969" i="1" a="1"/>
  <c r="DP969" i="1" s="1"/>
  <c r="DP980" i="1" a="1"/>
  <c r="DP980" i="1" s="1"/>
  <c r="DP782" i="1" a="1"/>
  <c r="DP782" i="1" s="1"/>
  <c r="DP830" i="1" a="1"/>
  <c r="DP830" i="1" s="1"/>
  <c r="DP841" i="1" a="1"/>
  <c r="DP841" i="1" s="1"/>
  <c r="DP869" i="1" a="1"/>
  <c r="DP869" i="1" s="1"/>
  <c r="DP870" i="1" a="1"/>
  <c r="DP870" i="1" s="1"/>
  <c r="DP888" i="1" a="1"/>
  <c r="DP888" i="1" s="1"/>
  <c r="DP895" i="1" a="1"/>
  <c r="DP895" i="1" s="1"/>
  <c r="DP896" i="1" a="1"/>
  <c r="DP896" i="1" s="1"/>
  <c r="DP901" i="1" a="1"/>
  <c r="DP901" i="1" s="1"/>
  <c r="DP920" i="1" a="1"/>
  <c r="DP920" i="1" s="1"/>
  <c r="DP922" i="1" a="1"/>
  <c r="DP922" i="1" s="1"/>
  <c r="DP927" i="1" a="1"/>
  <c r="DP927" i="1" s="1"/>
  <c r="DP929" i="1" a="1"/>
  <c r="DP929" i="1" s="1"/>
  <c r="DP934" i="1" a="1"/>
  <c r="DP934" i="1" s="1"/>
  <c r="DP941" i="1" a="1"/>
  <c r="DP941" i="1" s="1"/>
  <c r="DP947" i="1" a="1"/>
  <c r="DP947" i="1" s="1"/>
  <c r="DP951" i="1" a="1"/>
  <c r="DP951" i="1" s="1"/>
  <c r="DP955" i="1" a="1"/>
  <c r="DP955" i="1" s="1"/>
  <c r="DP967" i="1" a="1"/>
  <c r="DP967" i="1" s="1"/>
  <c r="DP971" i="1" a="1"/>
  <c r="DP971" i="1" s="1"/>
  <c r="DP982" i="1" a="1"/>
  <c r="DP982" i="1" s="1"/>
  <c r="DP790" i="1" a="1"/>
  <c r="DP790" i="1" s="1"/>
  <c r="DP801" i="1" a="1"/>
  <c r="DP801" i="1" s="1"/>
  <c r="DP876" i="1" a="1"/>
  <c r="DP876" i="1" s="1"/>
  <c r="DP882" i="1" a="1"/>
  <c r="DP882" i="1" s="1"/>
  <c r="DP889" i="1" a="1"/>
  <c r="DP889" i="1" s="1"/>
  <c r="DP916" i="1" a="1"/>
  <c r="DP916" i="1" s="1"/>
  <c r="DP924" i="1" a="1"/>
  <c r="DP924" i="1" s="1"/>
  <c r="DP936" i="1" a="1"/>
  <c r="DP936" i="1" s="1"/>
  <c r="DP943" i="1" a="1"/>
  <c r="DP943" i="1" s="1"/>
  <c r="DP946" i="1" a="1"/>
  <c r="DP946" i="1" s="1"/>
  <c r="DP950" i="1" a="1"/>
  <c r="DP950" i="1" s="1"/>
  <c r="DP954" i="1" a="1"/>
  <c r="DP954" i="1" s="1"/>
  <c r="DP959" i="1" a="1"/>
  <c r="DP959" i="1" s="1"/>
  <c r="DP973" i="1" a="1"/>
  <c r="DP973" i="1" s="1"/>
  <c r="DP783" i="1" a="1"/>
  <c r="DP783" i="1" s="1"/>
  <c r="DP853" i="1" a="1"/>
  <c r="DP853" i="1" s="1"/>
  <c r="DP871" i="1" a="1"/>
  <c r="DP871" i="1" s="1"/>
  <c r="DP877" i="1" a="1"/>
  <c r="DP877" i="1" s="1"/>
  <c r="DP883" i="1" a="1"/>
  <c r="DP883" i="1" s="1"/>
  <c r="DP890" i="1" a="1"/>
  <c r="DP890" i="1" s="1"/>
  <c r="DP903" i="1" a="1"/>
  <c r="DP903" i="1" s="1"/>
  <c r="DP904" i="1" a="1"/>
  <c r="DP904" i="1" s="1"/>
  <c r="DP905" i="1" a="1"/>
  <c r="DP905" i="1" s="1"/>
  <c r="DP915" i="1" a="1"/>
  <c r="DP915" i="1" s="1"/>
  <c r="DP926" i="1" a="1"/>
  <c r="DP926" i="1" s="1"/>
  <c r="DP931" i="1" a="1"/>
  <c r="DP931" i="1" s="1"/>
  <c r="DP957" i="1" a="1"/>
  <c r="DP957" i="1" s="1"/>
  <c r="DP962" i="1" a="1"/>
  <c r="DP962" i="1" s="1"/>
  <c r="DP964" i="1" a="1"/>
  <c r="DP964" i="1" s="1"/>
  <c r="DP975" i="1" a="1"/>
  <c r="DP975" i="1" s="1"/>
  <c r="DP977" i="1" a="1"/>
  <c r="DP977" i="1" s="1"/>
  <c r="DP979" i="1" a="1"/>
  <c r="DP979" i="1" s="1"/>
  <c r="DP764" i="1" a="1"/>
  <c r="DP764" i="1" s="1"/>
  <c r="DP802" i="1" a="1"/>
  <c r="DP802" i="1" s="1"/>
  <c r="DP835" i="1" a="1"/>
  <c r="DP835" i="1" s="1"/>
  <c r="DP865" i="1" a="1"/>
  <c r="DP865" i="1" s="1"/>
  <c r="DP866" i="1" a="1"/>
  <c r="DP866" i="1" s="1"/>
  <c r="DP872" i="1" a="1"/>
  <c r="DP872" i="1" s="1"/>
  <c r="DP897" i="1" a="1"/>
  <c r="DP897" i="1" s="1"/>
  <c r="DP898" i="1" a="1"/>
  <c r="DP898" i="1" s="1"/>
  <c r="DP906" i="1" a="1"/>
  <c r="DP906" i="1" s="1"/>
  <c r="DP907" i="1" a="1"/>
  <c r="DP907" i="1" s="1"/>
  <c r="DP919" i="1" a="1"/>
  <c r="DP919" i="1" s="1"/>
  <c r="DP933" i="1" a="1"/>
  <c r="DP933" i="1" s="1"/>
  <c r="DP938" i="1" a="1"/>
  <c r="DP938" i="1" s="1"/>
  <c r="DP953" i="1" a="1"/>
  <c r="DP953" i="1" s="1"/>
  <c r="DP960" i="1" a="1"/>
  <c r="DP960" i="1" s="1"/>
  <c r="DP966" i="1" a="1"/>
  <c r="DP966" i="1" s="1"/>
  <c r="DP972" i="1" a="1"/>
  <c r="DP972" i="1" s="1"/>
  <c r="DP983" i="1" a="1"/>
  <c r="DP983" i="1" s="1"/>
  <c r="DP878" i="1" a="1"/>
  <c r="DP878" i="1" s="1"/>
  <c r="DP879" i="1" a="1"/>
  <c r="DP879" i="1" s="1"/>
  <c r="DP884" i="1" a="1"/>
  <c r="DP884" i="1" s="1"/>
  <c r="DP891" i="1" a="1"/>
  <c r="DP891" i="1" s="1"/>
  <c r="DP892" i="1" a="1"/>
  <c r="DP892" i="1" s="1"/>
  <c r="DP902" i="1" a="1"/>
  <c r="DP902" i="1" s="1"/>
  <c r="DP908" i="1" a="1"/>
  <c r="DP908" i="1" s="1"/>
  <c r="DP909" i="1" a="1"/>
  <c r="DP909" i="1" s="1"/>
  <c r="DP914" i="1" a="1"/>
  <c r="DP914" i="1" s="1"/>
  <c r="DP921" i="1" a="1"/>
  <c r="DP921" i="1" s="1"/>
  <c r="DP928" i="1" a="1"/>
  <c r="DP928" i="1" s="1"/>
  <c r="DP940" i="1" a="1"/>
  <c r="DP940" i="1" s="1"/>
  <c r="DP945" i="1" a="1"/>
  <c r="DP945" i="1" s="1"/>
  <c r="DP949" i="1" a="1"/>
  <c r="DP949" i="1" s="1"/>
  <c r="DP968" i="1" a="1"/>
  <c r="DP968" i="1" s="1"/>
  <c r="DP970" i="1" a="1"/>
  <c r="DP970" i="1" s="1"/>
  <c r="DP981" i="1" a="1"/>
  <c r="DP981" i="1" s="1"/>
  <c r="DP746" i="1" a="1"/>
  <c r="DP746" i="1" s="1"/>
  <c r="DP765" i="1" a="1"/>
  <c r="DP765" i="1" s="1"/>
  <c r="DP867" i="1" a="1"/>
  <c r="DP867" i="1" s="1"/>
  <c r="DP873" i="1" a="1"/>
  <c r="DP873" i="1" s="1"/>
  <c r="DP885" i="1" a="1"/>
  <c r="DP885" i="1" s="1"/>
  <c r="DP899" i="1" a="1"/>
  <c r="DP899" i="1" s="1"/>
  <c r="DP900" i="1" a="1"/>
  <c r="DP900" i="1" s="1"/>
  <c r="DP910" i="1" a="1"/>
  <c r="DP910" i="1" s="1"/>
  <c r="DP911" i="1" a="1"/>
  <c r="DP911" i="1" s="1"/>
  <c r="DP913" i="1" a="1"/>
  <c r="DP913" i="1" s="1"/>
  <c r="DP930" i="1" a="1"/>
  <c r="DP930" i="1" s="1"/>
  <c r="DP935" i="1" a="1"/>
  <c r="DP935" i="1" s="1"/>
  <c r="DP942" i="1" a="1"/>
  <c r="DP942" i="1" s="1"/>
  <c r="DP956" i="1" a="1"/>
  <c r="DP956" i="1" s="1"/>
  <c r="DP958" i="1" a="1"/>
  <c r="DP958" i="1" s="1"/>
  <c r="DP974" i="1" a="1"/>
  <c r="DP974" i="1" s="1"/>
  <c r="DP669" i="1" a="1"/>
  <c r="DP669" i="1" s="1"/>
  <c r="DP829" i="1" a="1"/>
  <c r="DP829" i="1" s="1"/>
  <c r="DP886" i="1" a="1"/>
  <c r="DP886" i="1" s="1"/>
  <c r="DP948" i="1" a="1"/>
  <c r="DP948" i="1" s="1"/>
  <c r="DP976" i="1" a="1"/>
  <c r="DP976" i="1" s="1"/>
  <c r="DP989" i="1" a="1"/>
  <c r="DP989" i="1" s="1"/>
  <c r="DP995" i="1" a="1"/>
  <c r="DP995" i="1" s="1"/>
  <c r="DP1001" i="1" a="1"/>
  <c r="DP1001" i="1" s="1"/>
  <c r="DP1007" i="1" a="1"/>
  <c r="DP1007" i="1" s="1"/>
  <c r="DP1011" i="1" a="1"/>
  <c r="DP1011" i="1" s="1"/>
  <c r="DP1013" i="1" a="1"/>
  <c r="DP1013" i="1" s="1"/>
  <c r="DP1027" i="1" a="1"/>
  <c r="DP1027" i="1" s="1"/>
  <c r="DP1034" i="1" a="1"/>
  <c r="DP1034" i="1" s="1"/>
  <c r="DP1041" i="1" a="1"/>
  <c r="DP1041" i="1" s="1"/>
  <c r="DP1049" i="1" a="1"/>
  <c r="DP1049" i="1" s="1"/>
  <c r="DP1054" i="1" a="1"/>
  <c r="DP1054" i="1" s="1"/>
  <c r="DP1060" i="1" a="1"/>
  <c r="DP1060" i="1" s="1"/>
  <c r="DP1066" i="1" a="1"/>
  <c r="DP1066" i="1" s="1"/>
  <c r="DP1069" i="1" a="1"/>
  <c r="DP1069" i="1" s="1"/>
  <c r="DP1082" i="1" a="1"/>
  <c r="DP1082" i="1" s="1"/>
  <c r="DP1083" i="1" a="1"/>
  <c r="DP1083" i="1" s="1"/>
  <c r="DP1084" i="1" a="1"/>
  <c r="DP1084" i="1" s="1"/>
  <c r="DP1085" i="1" a="1"/>
  <c r="DP1085" i="1" s="1"/>
  <c r="DP1086" i="1" a="1"/>
  <c r="DP1086" i="1" s="1"/>
  <c r="DP1087" i="1" a="1"/>
  <c r="DP1087" i="1" s="1"/>
  <c r="DP1088" i="1" a="1"/>
  <c r="DP1088" i="1" s="1"/>
  <c r="DP868" i="1" a="1"/>
  <c r="DP868" i="1" s="1"/>
  <c r="DP894" i="1" a="1"/>
  <c r="DP894" i="1" s="1"/>
  <c r="DP912" i="1" a="1"/>
  <c r="DP912" i="1" s="1"/>
  <c r="DP992" i="1" a="1"/>
  <c r="DP992" i="1" s="1"/>
  <c r="DP1005" i="1" a="1"/>
  <c r="DP1005" i="1" s="1"/>
  <c r="DP1009" i="1" a="1"/>
  <c r="DP1009" i="1" s="1"/>
  <c r="DP1020" i="1" a="1"/>
  <c r="DP1020" i="1" s="1"/>
  <c r="DP1023" i="1" a="1"/>
  <c r="DP1023" i="1" s="1"/>
  <c r="DP1029" i="1" a="1"/>
  <c r="DP1029" i="1" s="1"/>
  <c r="DP1036" i="1" a="1"/>
  <c r="DP1036" i="1" s="1"/>
  <c r="DP1050" i="1" a="1"/>
  <c r="DP1050" i="1" s="1"/>
  <c r="DP1057" i="1" a="1"/>
  <c r="DP1057" i="1" s="1"/>
  <c r="DP1072" i="1" a="1"/>
  <c r="DP1072" i="1" s="1"/>
  <c r="DP1075" i="1" a="1"/>
  <c r="DP1075" i="1" s="1"/>
  <c r="DP918" i="1" a="1"/>
  <c r="DP918" i="1" s="1"/>
  <c r="DP987" i="1" a="1"/>
  <c r="DP987" i="1" s="1"/>
  <c r="DP999" i="1" a="1"/>
  <c r="DP999" i="1" s="1"/>
  <c r="DP1015" i="1" a="1"/>
  <c r="DP1015" i="1" s="1"/>
  <c r="DP1022" i="1" a="1"/>
  <c r="DP1022" i="1" s="1"/>
  <c r="DP1026" i="1" a="1"/>
  <c r="DP1026" i="1" s="1"/>
  <c r="DP1044" i="1" a="1"/>
  <c r="DP1044" i="1" s="1"/>
  <c r="DP1047" i="1" a="1"/>
  <c r="DP1047" i="1" s="1"/>
  <c r="DP1065" i="1" a="1"/>
  <c r="DP1065" i="1" s="1"/>
  <c r="DP937" i="1" a="1"/>
  <c r="DP937" i="1" s="1"/>
  <c r="DP952" i="1" a="1"/>
  <c r="DP952" i="1" s="1"/>
  <c r="DP990" i="1" a="1"/>
  <c r="DP990" i="1" s="1"/>
  <c r="DP993" i="1" a="1"/>
  <c r="DP993" i="1" s="1"/>
  <c r="DP996" i="1" a="1"/>
  <c r="DP996" i="1" s="1"/>
  <c r="DP1002" i="1" a="1"/>
  <c r="DP1002" i="1" s="1"/>
  <c r="DP1008" i="1" a="1"/>
  <c r="DP1008" i="1" s="1"/>
  <c r="DP1031" i="1" a="1"/>
  <c r="DP1031" i="1" s="1"/>
  <c r="DP1033" i="1" a="1"/>
  <c r="DP1033" i="1" s="1"/>
  <c r="DP1038" i="1" a="1"/>
  <c r="DP1038" i="1" s="1"/>
  <c r="DP1045" i="1" a="1"/>
  <c r="DP1045" i="1" s="1"/>
  <c r="DP1059" i="1" a="1"/>
  <c r="DP1059" i="1" s="1"/>
  <c r="DP1067" i="1" a="1"/>
  <c r="DP1067" i="1" s="1"/>
  <c r="DP1070" i="1" a="1"/>
  <c r="DP1070" i="1" s="1"/>
  <c r="DP1073" i="1" a="1"/>
  <c r="DP1073" i="1" s="1"/>
  <c r="DP965" i="1" a="1"/>
  <c r="DP965" i="1" s="1"/>
  <c r="DP984" i="1" a="1"/>
  <c r="DP984" i="1" s="1"/>
  <c r="DP985" i="1" a="1"/>
  <c r="DP985" i="1" s="1"/>
  <c r="DP994" i="1" a="1"/>
  <c r="DP994" i="1" s="1"/>
  <c r="DP1003" i="1" a="1"/>
  <c r="DP1003" i="1" s="1"/>
  <c r="DP1006" i="1" a="1"/>
  <c r="DP1006" i="1" s="1"/>
  <c r="DP1010" i="1" a="1"/>
  <c r="DP1010" i="1" s="1"/>
  <c r="DP1017" i="1" a="1"/>
  <c r="DP1017" i="1" s="1"/>
  <c r="DP1025" i="1" a="1"/>
  <c r="DP1025" i="1" s="1"/>
  <c r="DP1028" i="1" a="1"/>
  <c r="DP1028" i="1" s="1"/>
  <c r="DP1035" i="1" a="1"/>
  <c r="DP1035" i="1" s="1"/>
  <c r="DP1040" i="1" a="1"/>
  <c r="DP1040" i="1" s="1"/>
  <c r="DP1048" i="1" a="1"/>
  <c r="DP1048" i="1" s="1"/>
  <c r="DP1053" i="1" a="1"/>
  <c r="DP1053" i="1" s="1"/>
  <c r="DP1061" i="1" a="1"/>
  <c r="DP1061" i="1" s="1"/>
  <c r="DP1064" i="1" a="1"/>
  <c r="DP1064" i="1" s="1"/>
  <c r="DP1076" i="1" a="1"/>
  <c r="DP1076" i="1" s="1"/>
  <c r="DP728" i="1" a="1"/>
  <c r="DP728" i="1" s="1"/>
  <c r="DP944" i="1" a="1"/>
  <c r="DP944" i="1" s="1"/>
  <c r="DP978" i="1" a="1"/>
  <c r="DP978" i="1" s="1"/>
  <c r="DP988" i="1" a="1"/>
  <c r="DP988" i="1" s="1"/>
  <c r="DP997" i="1" a="1"/>
  <c r="DP997" i="1" s="1"/>
  <c r="DP1000" i="1" a="1"/>
  <c r="DP1000" i="1" s="1"/>
  <c r="DP1012" i="1" a="1"/>
  <c r="DP1012" i="1" s="1"/>
  <c r="DP1014" i="1" a="1"/>
  <c r="DP1014" i="1" s="1"/>
  <c r="DP1019" i="1" a="1"/>
  <c r="DP1019" i="1" s="1"/>
  <c r="DP1021" i="1" a="1"/>
  <c r="DP1021" i="1" s="1"/>
  <c r="DP1042" i="1" a="1"/>
  <c r="DP1042" i="1" s="1"/>
  <c r="DP1051" i="1" a="1"/>
  <c r="DP1051" i="1" s="1"/>
  <c r="DP1055" i="1" a="1"/>
  <c r="DP1055" i="1" s="1"/>
  <c r="DP1077" i="1" a="1"/>
  <c r="DP1077" i="1" s="1"/>
  <c r="DP796" i="1" a="1"/>
  <c r="DP796" i="1" s="1"/>
  <c r="DP893" i="1" a="1"/>
  <c r="DP893" i="1" s="1"/>
  <c r="DP917" i="1" a="1"/>
  <c r="DP917" i="1" s="1"/>
  <c r="DP923" i="1" a="1"/>
  <c r="DP923" i="1" s="1"/>
  <c r="DP991" i="1" a="1"/>
  <c r="DP991" i="1" s="1"/>
  <c r="DP998" i="1" a="1"/>
  <c r="DP998" i="1" s="1"/>
  <c r="DP1018" i="1" a="1"/>
  <c r="DP1018" i="1" s="1"/>
  <c r="DP1024" i="1" a="1"/>
  <c r="DP1024" i="1" s="1"/>
  <c r="DP1032" i="1" a="1"/>
  <c r="DP1032" i="1" s="1"/>
  <c r="DP1039" i="1" a="1"/>
  <c r="DP1039" i="1" s="1"/>
  <c r="DP1043" i="1" a="1"/>
  <c r="DP1043" i="1" s="1"/>
  <c r="DP1052" i="1" a="1"/>
  <c r="DP1052" i="1" s="1"/>
  <c r="DP1056" i="1" a="1"/>
  <c r="DP1056" i="1" s="1"/>
  <c r="DP1062" i="1" a="1"/>
  <c r="DP1062" i="1" s="1"/>
  <c r="DP1080" i="1" a="1"/>
  <c r="DP1080" i="1" s="1"/>
  <c r="DP1081" i="1" a="1"/>
  <c r="DP1081" i="1" s="1"/>
  <c r="DP1089" i="1" a="1"/>
  <c r="DP1089" i="1" s="1"/>
  <c r="DP1090" i="1" a="1"/>
  <c r="DP1090" i="1" s="1"/>
  <c r="DP1091" i="1" a="1"/>
  <c r="DP1091" i="1" s="1"/>
  <c r="DP1092" i="1" a="1"/>
  <c r="DP1092" i="1" s="1"/>
  <c r="DP1093" i="1" a="1"/>
  <c r="DP1093" i="1" s="1"/>
  <c r="DP1094" i="1" a="1"/>
  <c r="DP1094" i="1" s="1"/>
  <c r="DP1095" i="1" a="1"/>
  <c r="DP1095" i="1" s="1"/>
  <c r="DP1096" i="1" a="1"/>
  <c r="DP1096" i="1" s="1"/>
  <c r="DP1097" i="1" a="1"/>
  <c r="DP1097" i="1" s="1"/>
  <c r="DP1098" i="1" a="1"/>
  <c r="DP1098" i="1" s="1"/>
  <c r="DP1099" i="1" a="1"/>
  <c r="DP1099" i="1" s="1"/>
  <c r="DP1100" i="1" a="1"/>
  <c r="DP1100" i="1" s="1"/>
  <c r="DP1101" i="1" a="1"/>
  <c r="DP1101" i="1" s="1"/>
  <c r="DP1102" i="1" a="1"/>
  <c r="DP1102" i="1" s="1"/>
  <c r="DP1103" i="1" a="1"/>
  <c r="DP1103" i="1" s="1"/>
  <c r="DP1104" i="1" a="1"/>
  <c r="DP1104" i="1" s="1"/>
  <c r="DP1004" i="1" a="1"/>
  <c r="DP1004" i="1" s="1"/>
  <c r="DP1058" i="1" a="1"/>
  <c r="DP1058" i="1" s="1"/>
  <c r="DP1074" i="1" a="1"/>
  <c r="DP1074" i="1" s="1"/>
  <c r="DP1112" i="1" a="1"/>
  <c r="DP1112" i="1" s="1"/>
  <c r="DP1113" i="1" a="1"/>
  <c r="DP1113" i="1" s="1"/>
  <c r="DP1114" i="1" a="1"/>
  <c r="DP1114" i="1" s="1"/>
  <c r="DP1115" i="1" a="1"/>
  <c r="DP1115" i="1" s="1"/>
  <c r="DP1116" i="1" a="1"/>
  <c r="DP1116" i="1" s="1"/>
  <c r="DP1117" i="1" a="1"/>
  <c r="DP1117" i="1" s="1"/>
  <c r="DP1118" i="1" a="1"/>
  <c r="DP1118" i="1" s="1"/>
  <c r="DP1119" i="1" a="1"/>
  <c r="DP1119" i="1" s="1"/>
  <c r="DP1120" i="1" a="1"/>
  <c r="DP1120" i="1" s="1"/>
  <c r="DP1071" i="1" a="1"/>
  <c r="DP1071" i="1" s="1"/>
  <c r="DP1078" i="1" a="1"/>
  <c r="DP1078" i="1" s="1"/>
  <c r="DP1106" i="1" a="1"/>
  <c r="DP1106" i="1" s="1"/>
  <c r="DP1110" i="1" a="1"/>
  <c r="DP1110" i="1" s="1"/>
  <c r="DP1246" i="1" a="1"/>
  <c r="DP1246" i="1" s="1"/>
  <c r="DP1249" i="1" a="1"/>
  <c r="DP1249" i="1" s="1"/>
  <c r="DP1252" i="1" a="1"/>
  <c r="DP1252" i="1" s="1"/>
  <c r="DP1068" i="1" a="1"/>
  <c r="DP1068" i="1" s="1"/>
  <c r="DP1233" i="1" a="1"/>
  <c r="DP1233" i="1" s="1"/>
  <c r="DP1234" i="1" a="1"/>
  <c r="DP1234" i="1" s="1"/>
  <c r="DP1242" i="1" a="1"/>
  <c r="DP1242" i="1" s="1"/>
  <c r="DP1255" i="1" a="1"/>
  <c r="DP1255" i="1" s="1"/>
  <c r="DP1258" i="1" a="1"/>
  <c r="DP1258" i="1" s="1"/>
  <c r="DP1030" i="1" a="1"/>
  <c r="DP1030" i="1" s="1"/>
  <c r="DP1046" i="1" a="1"/>
  <c r="DP1046" i="1" s="1"/>
  <c r="DP1079" i="1" a="1"/>
  <c r="DP1079" i="1" s="1"/>
  <c r="DP1107" i="1" a="1"/>
  <c r="DP1107" i="1" s="1"/>
  <c r="DP1111" i="1" a="1"/>
  <c r="DP1111" i="1" s="1"/>
  <c r="DP1217" i="1" a="1"/>
  <c r="DP1217" i="1" s="1"/>
  <c r="DP1218" i="1" a="1"/>
  <c r="DP1218" i="1" s="1"/>
  <c r="DP1219" i="1" a="1"/>
  <c r="DP1219" i="1" s="1"/>
  <c r="DP1220" i="1" a="1"/>
  <c r="DP1220" i="1" s="1"/>
  <c r="DP1221" i="1" a="1"/>
  <c r="DP1221" i="1" s="1"/>
  <c r="DP1222" i="1" a="1"/>
  <c r="DP1222" i="1" s="1"/>
  <c r="DP1223" i="1" a="1"/>
  <c r="DP1223" i="1" s="1"/>
  <c r="DP1224" i="1" a="1"/>
  <c r="DP1224" i="1" s="1"/>
  <c r="DP1225" i="1" a="1"/>
  <c r="DP1225" i="1" s="1"/>
  <c r="DP1226" i="1" a="1"/>
  <c r="DP1226" i="1" s="1"/>
  <c r="DP1227" i="1" a="1"/>
  <c r="DP1227" i="1" s="1"/>
  <c r="DP1228" i="1" a="1"/>
  <c r="DP1228" i="1" s="1"/>
  <c r="DP1229" i="1" a="1"/>
  <c r="DP1229" i="1" s="1"/>
  <c r="DP1230" i="1" a="1"/>
  <c r="DP1230" i="1" s="1"/>
  <c r="DP1231" i="1" a="1"/>
  <c r="DP1231" i="1" s="1"/>
  <c r="DP1232" i="1" a="1"/>
  <c r="DP1232" i="1" s="1"/>
  <c r="DP1235" i="1" a="1"/>
  <c r="DP1235" i="1" s="1"/>
  <c r="DP1236" i="1" a="1"/>
  <c r="DP1236" i="1" s="1"/>
  <c r="DP1245" i="1" a="1"/>
  <c r="DP1245" i="1" s="1"/>
  <c r="DP1201" i="1" a="1"/>
  <c r="DP1201" i="1" s="1"/>
  <c r="DP1202" i="1" a="1"/>
  <c r="DP1202" i="1" s="1"/>
  <c r="DP1203" i="1" a="1"/>
  <c r="DP1203" i="1" s="1"/>
  <c r="DP1204" i="1" a="1"/>
  <c r="DP1204" i="1" s="1"/>
  <c r="DP1205" i="1" a="1"/>
  <c r="DP1205" i="1" s="1"/>
  <c r="DP1206" i="1" a="1"/>
  <c r="DP1206" i="1" s="1"/>
  <c r="DP1207" i="1" a="1"/>
  <c r="DP1207" i="1" s="1"/>
  <c r="DP1208" i="1" a="1"/>
  <c r="DP1208" i="1" s="1"/>
  <c r="DP1209" i="1" a="1"/>
  <c r="DP1209" i="1" s="1"/>
  <c r="DP1210" i="1" a="1"/>
  <c r="DP1210" i="1" s="1"/>
  <c r="DP1211" i="1" a="1"/>
  <c r="DP1211" i="1" s="1"/>
  <c r="DP1212" i="1" a="1"/>
  <c r="DP1212" i="1" s="1"/>
  <c r="DP1213" i="1" a="1"/>
  <c r="DP1213" i="1" s="1"/>
  <c r="DP1214" i="1" a="1"/>
  <c r="DP1214" i="1" s="1"/>
  <c r="DP1215" i="1" a="1"/>
  <c r="DP1215" i="1" s="1"/>
  <c r="DP1216" i="1" a="1"/>
  <c r="DP1216" i="1" s="1"/>
  <c r="DP1237" i="1" a="1"/>
  <c r="DP1237" i="1" s="1"/>
  <c r="DP1238" i="1" a="1"/>
  <c r="DP1238" i="1" s="1"/>
  <c r="DP1243" i="1" a="1"/>
  <c r="DP1243" i="1" s="1"/>
  <c r="DP1247" i="1" a="1"/>
  <c r="DP1247" i="1" s="1"/>
  <c r="DP1250" i="1" a="1"/>
  <c r="DP1250" i="1" s="1"/>
  <c r="DP1253" i="1" a="1"/>
  <c r="DP1253" i="1" s="1"/>
  <c r="DP1256" i="1" a="1"/>
  <c r="DP1256" i="1" s="1"/>
  <c r="DP1037" i="1" a="1"/>
  <c r="DP1037" i="1" s="1"/>
  <c r="DP1063" i="1" a="1"/>
  <c r="DP1063" i="1" s="1"/>
  <c r="DP1108" i="1" a="1"/>
  <c r="DP1108" i="1" s="1"/>
  <c r="DP1185" i="1" a="1"/>
  <c r="DP1185" i="1" s="1"/>
  <c r="DP1186" i="1" a="1"/>
  <c r="DP1186" i="1" s="1"/>
  <c r="DP1187" i="1" a="1"/>
  <c r="DP1187" i="1" s="1"/>
  <c r="DP1188" i="1" a="1"/>
  <c r="DP1188" i="1" s="1"/>
  <c r="DP1189" i="1" a="1"/>
  <c r="DP1189" i="1" s="1"/>
  <c r="DP1190" i="1" a="1"/>
  <c r="DP1190" i="1" s="1"/>
  <c r="DP1191" i="1" a="1"/>
  <c r="DP1191" i="1" s="1"/>
  <c r="DP1192" i="1" a="1"/>
  <c r="DP1192" i="1" s="1"/>
  <c r="DP1193" i="1" a="1"/>
  <c r="DP1193" i="1" s="1"/>
  <c r="DP1194" i="1" a="1"/>
  <c r="DP1194" i="1" s="1"/>
  <c r="DP1195" i="1" a="1"/>
  <c r="DP1195" i="1" s="1"/>
  <c r="DP1196" i="1" a="1"/>
  <c r="DP1196" i="1" s="1"/>
  <c r="DP1197" i="1" a="1"/>
  <c r="DP1197" i="1" s="1"/>
  <c r="DP1198" i="1" a="1"/>
  <c r="DP1198" i="1" s="1"/>
  <c r="DP1199" i="1" a="1"/>
  <c r="DP1199" i="1" s="1"/>
  <c r="DP1200" i="1" a="1"/>
  <c r="DP1200" i="1" s="1"/>
  <c r="DP1239" i="1" a="1"/>
  <c r="DP1239" i="1" s="1"/>
  <c r="DP1240" i="1" a="1"/>
  <c r="DP1240" i="1" s="1"/>
  <c r="DP986" i="1" a="1"/>
  <c r="DP986" i="1" s="1"/>
  <c r="DP1016" i="1" a="1"/>
  <c r="DP1016" i="1" s="1"/>
  <c r="DP1137" i="1" a="1"/>
  <c r="DP1137" i="1" s="1"/>
  <c r="DP1138" i="1" a="1"/>
  <c r="DP1138" i="1" s="1"/>
  <c r="DP1139" i="1" a="1"/>
  <c r="DP1139" i="1" s="1"/>
  <c r="DP1140" i="1" a="1"/>
  <c r="DP1140" i="1" s="1"/>
  <c r="DP1141" i="1" a="1"/>
  <c r="DP1141" i="1" s="1"/>
  <c r="DP1142" i="1" a="1"/>
  <c r="DP1142" i="1" s="1"/>
  <c r="DP1143" i="1" a="1"/>
  <c r="DP1143" i="1" s="1"/>
  <c r="DP1144" i="1" a="1"/>
  <c r="DP1144" i="1" s="1"/>
  <c r="DP1145" i="1" a="1"/>
  <c r="DP1145" i="1" s="1"/>
  <c r="DP1146" i="1" a="1"/>
  <c r="DP1146" i="1" s="1"/>
  <c r="DP1147" i="1" a="1"/>
  <c r="DP1147" i="1" s="1"/>
  <c r="DP1148" i="1" a="1"/>
  <c r="DP1148" i="1" s="1"/>
  <c r="DP1149" i="1" a="1"/>
  <c r="DP1149" i="1" s="1"/>
  <c r="DP1150" i="1" a="1"/>
  <c r="DP1150" i="1" s="1"/>
  <c r="DP1151" i="1" a="1"/>
  <c r="DP1151" i="1" s="1"/>
  <c r="DP1152" i="1" a="1"/>
  <c r="DP1152" i="1" s="1"/>
  <c r="DP1153" i="1" a="1"/>
  <c r="DP1153" i="1" s="1"/>
  <c r="DP1154" i="1" a="1"/>
  <c r="DP1154" i="1" s="1"/>
  <c r="DP1169" i="1" a="1"/>
  <c r="DP1169" i="1" s="1"/>
  <c r="DP1170" i="1" a="1"/>
  <c r="DP1170" i="1" s="1"/>
  <c r="DP1171" i="1" a="1"/>
  <c r="DP1171" i="1" s="1"/>
  <c r="DP1172" i="1" a="1"/>
  <c r="DP1172" i="1" s="1"/>
  <c r="DP1173" i="1" a="1"/>
  <c r="DP1173" i="1" s="1"/>
  <c r="DP1174" i="1" a="1"/>
  <c r="DP1174" i="1" s="1"/>
  <c r="DP1175" i="1" a="1"/>
  <c r="DP1175" i="1" s="1"/>
  <c r="DP1176" i="1" a="1"/>
  <c r="DP1176" i="1" s="1"/>
  <c r="DP1177" i="1" a="1"/>
  <c r="DP1177" i="1" s="1"/>
  <c r="DP1178" i="1" a="1"/>
  <c r="DP1178" i="1" s="1"/>
  <c r="DP1179" i="1" a="1"/>
  <c r="DP1179" i="1" s="1"/>
  <c r="DP1180" i="1" a="1"/>
  <c r="DP1180" i="1" s="1"/>
  <c r="DP1181" i="1" a="1"/>
  <c r="DP1181" i="1" s="1"/>
  <c r="DP1182" i="1" a="1"/>
  <c r="DP1182" i="1" s="1"/>
  <c r="DP1183" i="1" a="1"/>
  <c r="DP1183" i="1" s="1"/>
  <c r="DP1184" i="1" a="1"/>
  <c r="DP1184" i="1" s="1"/>
  <c r="DP1248" i="1" a="1"/>
  <c r="DP1248" i="1" s="1"/>
  <c r="DP874" i="1" a="1"/>
  <c r="DP874" i="1" s="1"/>
  <c r="DP1105" i="1" a="1"/>
  <c r="DP1105" i="1" s="1"/>
  <c r="DP1123" i="1" a="1"/>
  <c r="DP1123" i="1" s="1"/>
  <c r="DP1127" i="1" a="1"/>
  <c r="DP1127" i="1" s="1"/>
  <c r="DP1131" i="1" a="1"/>
  <c r="DP1131" i="1" s="1"/>
  <c r="DP1135" i="1" a="1"/>
  <c r="DP1135" i="1" s="1"/>
  <c r="DP1155" i="1" a="1"/>
  <c r="DP1155" i="1" s="1"/>
  <c r="DP1159" i="1" a="1"/>
  <c r="DP1159" i="1" s="1"/>
  <c r="DP1163" i="1" a="1"/>
  <c r="DP1163" i="1" s="1"/>
  <c r="DP1167" i="1" a="1"/>
  <c r="DP1167" i="1" s="1"/>
  <c r="DP1271" i="1" a="1"/>
  <c r="DP1271" i="1" s="1"/>
  <c r="DP1274" i="1" a="1"/>
  <c r="DP1274" i="1" s="1"/>
  <c r="DP1277" i="1" a="1"/>
  <c r="DP1277" i="1" s="1"/>
  <c r="DP1280" i="1" a="1"/>
  <c r="DP1280" i="1" s="1"/>
  <c r="DP1303" i="1" a="1"/>
  <c r="DP1303" i="1" s="1"/>
  <c r="DP1306" i="1" a="1"/>
  <c r="DP1306" i="1" s="1"/>
  <c r="DP1309" i="1" a="1"/>
  <c r="DP1309" i="1" s="1"/>
  <c r="DP1312" i="1" a="1"/>
  <c r="DP1312" i="1" s="1"/>
  <c r="DP1122" i="1" a="1"/>
  <c r="DP1122" i="1" s="1"/>
  <c r="DP1134" i="1" a="1"/>
  <c r="DP1134" i="1" s="1"/>
  <c r="DP1162" i="1" a="1"/>
  <c r="DP1162" i="1" s="1"/>
  <c r="DP1279" i="1" a="1"/>
  <c r="DP1279" i="1" s="1"/>
  <c r="DP1282" i="1" a="1"/>
  <c r="DP1282" i="1" s="1"/>
  <c r="DP1311" i="1" a="1"/>
  <c r="DP1311" i="1" s="1"/>
  <c r="DP1314" i="1" a="1"/>
  <c r="DP1314" i="1" s="1"/>
  <c r="DP1109" i="1" a="1"/>
  <c r="DP1109" i="1" s="1"/>
  <c r="DP1260" i="1" a="1"/>
  <c r="DP1260" i="1" s="1"/>
  <c r="DP1283" i="1" a="1"/>
  <c r="DP1283" i="1" s="1"/>
  <c r="DP1286" i="1" a="1"/>
  <c r="DP1286" i="1" s="1"/>
  <c r="DP1289" i="1" a="1"/>
  <c r="DP1289" i="1" s="1"/>
  <c r="DP1292" i="1" a="1"/>
  <c r="DP1292" i="1" s="1"/>
  <c r="DP1315" i="1" a="1"/>
  <c r="DP1315" i="1" s="1"/>
  <c r="DP1124" i="1" a="1"/>
  <c r="DP1124" i="1" s="1"/>
  <c r="DP1128" i="1" a="1"/>
  <c r="DP1128" i="1" s="1"/>
  <c r="DP1132" i="1" a="1"/>
  <c r="DP1132" i="1" s="1"/>
  <c r="DP1136" i="1" a="1"/>
  <c r="DP1136" i="1" s="1"/>
  <c r="DP1156" i="1" a="1"/>
  <c r="DP1156" i="1" s="1"/>
  <c r="DP1160" i="1" a="1"/>
  <c r="DP1160" i="1" s="1"/>
  <c r="DP1164" i="1" a="1"/>
  <c r="DP1164" i="1" s="1"/>
  <c r="DP1168" i="1" a="1"/>
  <c r="DP1168" i="1" s="1"/>
  <c r="DP1257" i="1" a="1"/>
  <c r="DP1257" i="1" s="1"/>
  <c r="DP1263" i="1" a="1"/>
  <c r="DP1263" i="1" s="1"/>
  <c r="DP1266" i="1" a="1"/>
  <c r="DP1266" i="1" s="1"/>
  <c r="DP1269" i="1" a="1"/>
  <c r="DP1269" i="1" s="1"/>
  <c r="DP1272" i="1" a="1"/>
  <c r="DP1272" i="1" s="1"/>
  <c r="DP1295" i="1" a="1"/>
  <c r="DP1295" i="1" s="1"/>
  <c r="DP1298" i="1" a="1"/>
  <c r="DP1298" i="1" s="1"/>
  <c r="DP1301" i="1" a="1"/>
  <c r="DP1301" i="1" s="1"/>
  <c r="DP1304" i="1" a="1"/>
  <c r="DP1304" i="1" s="1"/>
  <c r="DP1244" i="1" a="1"/>
  <c r="DP1244" i="1" s="1"/>
  <c r="DP1254" i="1" a="1"/>
  <c r="DP1254" i="1" s="1"/>
  <c r="DP1275" i="1" a="1"/>
  <c r="DP1275" i="1" s="1"/>
  <c r="DP1278" i="1" a="1"/>
  <c r="DP1278" i="1" s="1"/>
  <c r="DP1281" i="1" a="1"/>
  <c r="DP1281" i="1" s="1"/>
  <c r="DP1284" i="1" a="1"/>
  <c r="DP1284" i="1" s="1"/>
  <c r="DP1307" i="1" a="1"/>
  <c r="DP1307" i="1" s="1"/>
  <c r="DP1310" i="1" a="1"/>
  <c r="DP1310" i="1" s="1"/>
  <c r="DP1313" i="1" a="1"/>
  <c r="DP1313" i="1" s="1"/>
  <c r="DP1316" i="1" a="1"/>
  <c r="DP1316" i="1" s="1"/>
  <c r="DP1285" i="1" a="1"/>
  <c r="DP1285" i="1" s="1"/>
  <c r="DP1121" i="1" a="1"/>
  <c r="DP1121" i="1" s="1"/>
  <c r="DP1125" i="1" a="1"/>
  <c r="DP1125" i="1" s="1"/>
  <c r="DP1129" i="1" a="1"/>
  <c r="DP1129" i="1" s="1"/>
  <c r="DP1133" i="1" a="1"/>
  <c r="DP1133" i="1" s="1"/>
  <c r="DP1157" i="1" a="1"/>
  <c r="DP1157" i="1" s="1"/>
  <c r="DP1161" i="1" a="1"/>
  <c r="DP1161" i="1" s="1"/>
  <c r="DP1165" i="1" a="1"/>
  <c r="DP1165" i="1" s="1"/>
  <c r="DP1241" i="1" a="1"/>
  <c r="DP1241" i="1" s="1"/>
  <c r="DP1251" i="1" a="1"/>
  <c r="DP1251" i="1" s="1"/>
  <c r="DP1261" i="1" a="1"/>
  <c r="DP1261" i="1" s="1"/>
  <c r="DP1264" i="1" a="1"/>
  <c r="DP1264" i="1" s="1"/>
  <c r="DP1287" i="1" a="1"/>
  <c r="DP1287" i="1" s="1"/>
  <c r="DP1290" i="1" a="1"/>
  <c r="DP1290" i="1" s="1"/>
  <c r="DP1293" i="1" a="1"/>
  <c r="DP1293" i="1" s="1"/>
  <c r="DP1296" i="1" a="1"/>
  <c r="DP1296" i="1" s="1"/>
  <c r="DP1126" i="1" a="1"/>
  <c r="DP1126" i="1" s="1"/>
  <c r="DP1130" i="1" a="1"/>
  <c r="DP1130" i="1" s="1"/>
  <c r="DP1158" i="1" a="1"/>
  <c r="DP1158" i="1" s="1"/>
  <c r="DP1166" i="1" a="1"/>
  <c r="DP1166" i="1" s="1"/>
  <c r="DP1288" i="1" a="1"/>
  <c r="DP1288" i="1" s="1"/>
  <c r="DP1317" i="1" a="1"/>
  <c r="DP1317" i="1" s="1"/>
  <c r="DP2" i="1" a="1"/>
  <c r="DP2" i="1" s="1"/>
  <c r="DP1318" i="1" s="1" a="1"/>
  <c r="DP1318" i="1" s="1"/>
  <c r="DP1267" i="1" a="1"/>
  <c r="DP1267" i="1" s="1"/>
  <c r="DP1270" i="1" a="1"/>
  <c r="DP1270" i="1" s="1"/>
  <c r="DP1273" i="1" a="1"/>
  <c r="DP1273" i="1" s="1"/>
  <c r="DP1276" i="1" a="1"/>
  <c r="DP1276" i="1" s="1"/>
  <c r="DP1299" i="1" a="1"/>
  <c r="DP1299" i="1" s="1"/>
  <c r="DP1302" i="1" a="1"/>
  <c r="DP1302" i="1" s="1"/>
  <c r="DP1305" i="1" a="1"/>
  <c r="DP1305" i="1" s="1"/>
  <c r="DP1308" i="1" a="1"/>
  <c r="DP1308" i="1" s="1"/>
  <c r="DP1259" i="1" a="1"/>
  <c r="DP1259" i="1" s="1"/>
  <c r="DP1262" i="1" a="1"/>
  <c r="DP1262" i="1" s="1"/>
  <c r="DP1265" i="1" a="1"/>
  <c r="DP1265" i="1" s="1"/>
  <c r="DP1268" i="1" a="1"/>
  <c r="DP1268" i="1" s="1"/>
  <c r="DP1291" i="1" a="1"/>
  <c r="DP1291" i="1" s="1"/>
  <c r="DP1294" i="1" a="1"/>
  <c r="DP1294" i="1" s="1"/>
  <c r="DP1297" i="1" a="1"/>
  <c r="DP1297" i="1" s="1"/>
  <c r="DP1300" i="1" a="1"/>
  <c r="DP1300" i="1" s="1"/>
  <c r="DK3" i="1" a="1"/>
  <c r="DK3" i="1" s="1"/>
  <c r="DK4" i="1" a="1"/>
  <c r="DK4" i="1" s="1"/>
  <c r="DK5" i="1" a="1"/>
  <c r="DK5" i="1" s="1"/>
  <c r="DK21" i="1" a="1"/>
  <c r="DK21" i="1" s="1"/>
  <c r="DK37" i="1" a="1"/>
  <c r="DK37" i="1" s="1"/>
  <c r="DK6" i="1" a="1"/>
  <c r="DK6" i="1" s="1"/>
  <c r="DK36" i="1" a="1"/>
  <c r="DK36" i="1" s="1"/>
  <c r="DK14" i="1" a="1"/>
  <c r="DK14" i="1" s="1"/>
  <c r="DK28" i="1" a="1"/>
  <c r="DK28" i="1" s="1"/>
  <c r="DK32" i="1" a="1"/>
  <c r="DK32" i="1" s="1"/>
  <c r="DK42" i="1" a="1"/>
  <c r="DK42" i="1" s="1"/>
  <c r="DK7" i="1" a="1"/>
  <c r="DK7" i="1" s="1"/>
  <c r="DK24" i="1" a="1"/>
  <c r="DK24" i="1" s="1"/>
  <c r="DK34" i="1" a="1"/>
  <c r="DK34" i="1" s="1"/>
  <c r="DK39" i="1" a="1"/>
  <c r="DK39" i="1" s="1"/>
  <c r="DK47" i="1" a="1"/>
  <c r="DK47" i="1" s="1"/>
  <c r="DK11" i="1" a="1"/>
  <c r="DK11" i="1" s="1"/>
  <c r="DK27" i="1" a="1"/>
  <c r="DK27" i="1" s="1"/>
  <c r="DK29" i="1" a="1"/>
  <c r="DK29" i="1" s="1"/>
  <c r="DK35" i="1" a="1"/>
  <c r="DK35" i="1" s="1"/>
  <c r="DK40" i="1" a="1"/>
  <c r="DK40" i="1" s="1"/>
  <c r="DK46" i="1" a="1"/>
  <c r="DK46" i="1" s="1"/>
  <c r="DK55" i="1" a="1"/>
  <c r="DK55" i="1" s="1"/>
  <c r="DK58" i="1" a="1"/>
  <c r="DK58" i="1" s="1"/>
  <c r="DK8" i="1" a="1"/>
  <c r="DK8" i="1" s="1"/>
  <c r="DK18" i="1" a="1"/>
  <c r="DK18" i="1" s="1"/>
  <c r="DK43" i="1" a="1"/>
  <c r="DK43" i="1" s="1"/>
  <c r="DK44" i="1" a="1"/>
  <c r="DK44" i="1" s="1"/>
  <c r="DK45" i="1" a="1"/>
  <c r="DK45" i="1" s="1"/>
  <c r="DK48" i="1" a="1"/>
  <c r="DK48" i="1" s="1"/>
  <c r="DK49" i="1" a="1"/>
  <c r="DK49" i="1" s="1"/>
  <c r="DK15" i="1" a="1"/>
  <c r="DK15" i="1" s="1"/>
  <c r="DK23" i="1" a="1"/>
  <c r="DK23" i="1" s="1"/>
  <c r="DK30" i="1" a="1"/>
  <c r="DK30" i="1" s="1"/>
  <c r="DK41" i="1" a="1"/>
  <c r="DK41" i="1" s="1"/>
  <c r="DK50" i="1" a="1"/>
  <c r="DK50" i="1" s="1"/>
  <c r="DK51" i="1" a="1"/>
  <c r="DK51" i="1" s="1"/>
  <c r="DK53" i="1" a="1"/>
  <c r="DK53" i="1" s="1"/>
  <c r="DK56" i="1" a="1"/>
  <c r="DK56" i="1" s="1"/>
  <c r="DK9" i="1" a="1"/>
  <c r="DK9" i="1" s="1"/>
  <c r="DK12" i="1" a="1"/>
  <c r="DK12" i="1" s="1"/>
  <c r="DK19" i="1" a="1"/>
  <c r="DK19" i="1" s="1"/>
  <c r="DK31" i="1" a="1"/>
  <c r="DK31" i="1" s="1"/>
  <c r="DK52" i="1" a="1"/>
  <c r="DK52" i="1" s="1"/>
  <c r="DK16" i="1" a="1"/>
  <c r="DK16" i="1" s="1"/>
  <c r="DK25" i="1" a="1"/>
  <c r="DK25" i="1" s="1"/>
  <c r="DK26" i="1" a="1"/>
  <c r="DK26" i="1" s="1"/>
  <c r="DK13" i="1" a="1"/>
  <c r="DK13" i="1" s="1"/>
  <c r="DK20" i="1" a="1"/>
  <c r="DK20" i="1" s="1"/>
  <c r="DK22" i="1" a="1"/>
  <c r="DK22" i="1" s="1"/>
  <c r="DK38" i="1" a="1"/>
  <c r="DK38" i="1" s="1"/>
  <c r="DK17" i="1" a="1"/>
  <c r="DK17" i="1" s="1"/>
  <c r="DK54" i="1" a="1"/>
  <c r="DK54" i="1" s="1"/>
  <c r="DK67" i="1" a="1"/>
  <c r="DK67" i="1" s="1"/>
  <c r="DK83" i="1" a="1"/>
  <c r="DK83" i="1" s="1"/>
  <c r="DK66" i="1" a="1"/>
  <c r="DK66" i="1" s="1"/>
  <c r="DK71" i="1" a="1"/>
  <c r="DK71" i="1" s="1"/>
  <c r="DK78" i="1" a="1"/>
  <c r="DK78" i="1" s="1"/>
  <c r="DK84" i="1" a="1"/>
  <c r="DK84" i="1" s="1"/>
  <c r="DK59" i="1" a="1"/>
  <c r="DK59" i="1" s="1"/>
  <c r="DK63" i="1" a="1"/>
  <c r="DK63" i="1" s="1"/>
  <c r="DK65" i="1" a="1"/>
  <c r="DK65" i="1" s="1"/>
  <c r="DK68" i="1" a="1"/>
  <c r="DK68" i="1" s="1"/>
  <c r="DK81" i="1" a="1"/>
  <c r="DK81" i="1" s="1"/>
  <c r="DK85" i="1" a="1"/>
  <c r="DK85" i="1" s="1"/>
  <c r="DK86" i="1" a="1"/>
  <c r="DK86" i="1" s="1"/>
  <c r="DK61" i="1" a="1"/>
  <c r="DK61" i="1" s="1"/>
  <c r="DK64" i="1" a="1"/>
  <c r="DK64" i="1" s="1"/>
  <c r="DK73" i="1" a="1"/>
  <c r="DK73" i="1" s="1"/>
  <c r="DK75" i="1" a="1"/>
  <c r="DK75" i="1" s="1"/>
  <c r="DK70" i="1" a="1"/>
  <c r="DK70" i="1" s="1"/>
  <c r="DK77" i="1" a="1"/>
  <c r="DK77" i="1" s="1"/>
  <c r="DK80" i="1" a="1"/>
  <c r="DK80" i="1" s="1"/>
  <c r="DK57" i="1" a="1"/>
  <c r="DK57" i="1" s="1"/>
  <c r="DK72" i="1" a="1"/>
  <c r="DK72" i="1" s="1"/>
  <c r="DK79" i="1" a="1"/>
  <c r="DK79" i="1" s="1"/>
  <c r="DK10" i="1" a="1"/>
  <c r="DK10" i="1" s="1"/>
  <c r="DK62" i="1" a="1"/>
  <c r="DK62" i="1" s="1"/>
  <c r="DK88" i="1" a="1"/>
  <c r="DK88" i="1" s="1"/>
  <c r="DK97" i="1" a="1"/>
  <c r="DK97" i="1" s="1"/>
  <c r="DK102" i="1" a="1"/>
  <c r="DK102" i="1" s="1"/>
  <c r="DK114" i="1" a="1"/>
  <c r="DK114" i="1" s="1"/>
  <c r="DK76" i="1" a="1"/>
  <c r="DK76" i="1" s="1"/>
  <c r="DK82" i="1" a="1"/>
  <c r="DK82" i="1" s="1"/>
  <c r="DK89" i="1" a="1"/>
  <c r="DK89" i="1" s="1"/>
  <c r="DK98" i="1" a="1"/>
  <c r="DK98" i="1" s="1"/>
  <c r="DK101" i="1" a="1"/>
  <c r="DK101" i="1" s="1"/>
  <c r="DK106" i="1" a="1"/>
  <c r="DK106" i="1" s="1"/>
  <c r="DK108" i="1" a="1"/>
  <c r="DK108" i="1" s="1"/>
  <c r="DK115" i="1" a="1"/>
  <c r="DK115" i="1" s="1"/>
  <c r="DK90" i="1" a="1"/>
  <c r="DK90" i="1" s="1"/>
  <c r="DK99" i="1" a="1"/>
  <c r="DK99" i="1" s="1"/>
  <c r="DK100" i="1" a="1"/>
  <c r="DK100" i="1" s="1"/>
  <c r="DK109" i="1" a="1"/>
  <c r="DK109" i="1" s="1"/>
  <c r="DK60" i="1" a="1"/>
  <c r="DK60" i="1" s="1"/>
  <c r="DK91" i="1" a="1"/>
  <c r="DK91" i="1" s="1"/>
  <c r="DK105" i="1" a="1"/>
  <c r="DK105" i="1" s="1"/>
  <c r="DK107" i="1" a="1"/>
  <c r="DK107" i="1" s="1"/>
  <c r="DK110" i="1" a="1"/>
  <c r="DK110" i="1" s="1"/>
  <c r="DK116" i="1" a="1"/>
  <c r="DK116" i="1" s="1"/>
  <c r="DK33" i="1" a="1"/>
  <c r="DK33" i="1" s="1"/>
  <c r="DK74" i="1" a="1"/>
  <c r="DK74" i="1" s="1"/>
  <c r="DK92" i="1" a="1"/>
  <c r="DK92" i="1" s="1"/>
  <c r="DK111" i="1" a="1"/>
  <c r="DK111" i="1" s="1"/>
  <c r="DK117" i="1" a="1"/>
  <c r="DK117" i="1" s="1"/>
  <c r="DK93" i="1" a="1"/>
  <c r="DK93" i="1" s="1"/>
  <c r="DK94" i="1" a="1"/>
  <c r="DK94" i="1" s="1"/>
  <c r="DK69" i="1" a="1"/>
  <c r="DK69" i="1" s="1"/>
  <c r="DK87" i="1" a="1"/>
  <c r="DK87" i="1" s="1"/>
  <c r="DK96" i="1" a="1"/>
  <c r="DK96" i="1" s="1"/>
  <c r="DK103" i="1" a="1"/>
  <c r="DK103" i="1" s="1"/>
  <c r="DK113" i="1" a="1"/>
  <c r="DK113" i="1" s="1"/>
  <c r="DK104" i="1" a="1"/>
  <c r="DK104" i="1" s="1"/>
  <c r="DK118" i="1" a="1"/>
  <c r="DK118" i="1" s="1"/>
  <c r="DK132" i="1" a="1"/>
  <c r="DK132" i="1" s="1"/>
  <c r="DK138" i="1" a="1"/>
  <c r="DK138" i="1" s="1"/>
  <c r="DK123" i="1" a="1"/>
  <c r="DK123" i="1" s="1"/>
  <c r="DK129" i="1" a="1"/>
  <c r="DK129" i="1" s="1"/>
  <c r="DK140" i="1" a="1"/>
  <c r="DK140" i="1" s="1"/>
  <c r="DK124" i="1" a="1"/>
  <c r="DK124" i="1" s="1"/>
  <c r="DK131" i="1" a="1"/>
  <c r="DK131" i="1" s="1"/>
  <c r="DK141" i="1" a="1"/>
  <c r="DK141" i="1" s="1"/>
  <c r="DK142" i="1" a="1"/>
  <c r="DK142" i="1" s="1"/>
  <c r="DK119" i="1" a="1"/>
  <c r="DK119" i="1" s="1"/>
  <c r="DK135" i="1" a="1"/>
  <c r="DK135" i="1" s="1"/>
  <c r="DK143" i="1" a="1"/>
  <c r="DK143" i="1" s="1"/>
  <c r="DK144" i="1" a="1"/>
  <c r="DK144" i="1" s="1"/>
  <c r="DK125" i="1" a="1"/>
  <c r="DK125" i="1" s="1"/>
  <c r="DK126" i="1" a="1"/>
  <c r="DK126" i="1" s="1"/>
  <c r="DK130" i="1" a="1"/>
  <c r="DK130" i="1" s="1"/>
  <c r="DK134" i="1" a="1"/>
  <c r="DK134" i="1" s="1"/>
  <c r="DK137" i="1" a="1"/>
  <c r="DK137" i="1" s="1"/>
  <c r="DK139" i="1" a="1"/>
  <c r="DK139" i="1" s="1"/>
  <c r="DK145" i="1" a="1"/>
  <c r="DK145" i="1" s="1"/>
  <c r="DK146" i="1" a="1"/>
  <c r="DK146" i="1" s="1"/>
  <c r="DK147" i="1" a="1"/>
  <c r="DK147" i="1" s="1"/>
  <c r="DK148" i="1" a="1"/>
  <c r="DK148" i="1" s="1"/>
  <c r="DK149" i="1" a="1"/>
  <c r="DK149" i="1" s="1"/>
  <c r="DK150" i="1" a="1"/>
  <c r="DK150" i="1" s="1"/>
  <c r="DK120" i="1" a="1"/>
  <c r="DK120" i="1" s="1"/>
  <c r="DK95" i="1" a="1"/>
  <c r="DK95" i="1" s="1"/>
  <c r="DK112" i="1" a="1"/>
  <c r="DK112" i="1" s="1"/>
  <c r="DK121" i="1" a="1"/>
  <c r="DK121" i="1" s="1"/>
  <c r="DK127" i="1" a="1"/>
  <c r="DK127" i="1" s="1"/>
  <c r="DK128" i="1" a="1"/>
  <c r="DK128" i="1" s="1"/>
  <c r="DK171" i="1" a="1"/>
  <c r="DK171" i="1" s="1"/>
  <c r="DK167" i="1" a="1"/>
  <c r="DK167" i="1" s="1"/>
  <c r="DK169" i="1" a="1"/>
  <c r="DK169" i="1" s="1"/>
  <c r="DK175" i="1" a="1"/>
  <c r="DK175" i="1" s="1"/>
  <c r="DK177" i="1" a="1"/>
  <c r="DK177" i="1" s="1"/>
  <c r="DK181" i="1" a="1"/>
  <c r="DK181" i="1" s="1"/>
  <c r="DK122" i="1" a="1"/>
  <c r="DK122" i="1" s="1"/>
  <c r="DK172" i="1" a="1"/>
  <c r="DK172" i="1" s="1"/>
  <c r="DK174" i="1" a="1"/>
  <c r="DK174" i="1" s="1"/>
  <c r="DK180" i="1" a="1"/>
  <c r="DK180" i="1" s="1"/>
  <c r="DK133" i="1" a="1"/>
  <c r="DK133" i="1" s="1"/>
  <c r="DK136" i="1" a="1"/>
  <c r="DK136" i="1" s="1"/>
  <c r="DK151" i="1" a="1"/>
  <c r="DK151" i="1" s="1"/>
  <c r="DK152" i="1" a="1"/>
  <c r="DK152" i="1" s="1"/>
  <c r="DK153" i="1" a="1"/>
  <c r="DK153" i="1" s="1"/>
  <c r="DK154" i="1" a="1"/>
  <c r="DK154" i="1" s="1"/>
  <c r="DK155" i="1" a="1"/>
  <c r="DK155" i="1" s="1"/>
  <c r="DK156" i="1" a="1"/>
  <c r="DK156" i="1" s="1"/>
  <c r="DK157" i="1" a="1"/>
  <c r="DK157" i="1" s="1"/>
  <c r="DK158" i="1" a="1"/>
  <c r="DK158" i="1" s="1"/>
  <c r="DK159" i="1" a="1"/>
  <c r="DK159" i="1" s="1"/>
  <c r="DK160" i="1" a="1"/>
  <c r="DK160" i="1" s="1"/>
  <c r="DK161" i="1" a="1"/>
  <c r="DK161" i="1" s="1"/>
  <c r="DK162" i="1" a="1"/>
  <c r="DK162" i="1" s="1"/>
  <c r="DK163" i="1" a="1"/>
  <c r="DK163" i="1" s="1"/>
  <c r="DK164" i="1" a="1"/>
  <c r="DK164" i="1" s="1"/>
  <c r="DK165" i="1" a="1"/>
  <c r="DK165" i="1" s="1"/>
  <c r="DK166" i="1" a="1"/>
  <c r="DK166" i="1" s="1"/>
  <c r="DK168" i="1" a="1"/>
  <c r="DK168" i="1" s="1"/>
  <c r="DK170" i="1" a="1"/>
  <c r="DK170" i="1" s="1"/>
  <c r="DK179" i="1" a="1"/>
  <c r="DK179" i="1" s="1"/>
  <c r="DK173" i="1" a="1"/>
  <c r="DK173" i="1" s="1"/>
  <c r="DK178" i="1" a="1"/>
  <c r="DK178" i="1" s="1"/>
  <c r="DK182" i="1" a="1"/>
  <c r="DK182" i="1" s="1"/>
  <c r="DK197" i="1" a="1"/>
  <c r="DK197" i="1" s="1"/>
  <c r="DK203" i="1" a="1"/>
  <c r="DK203" i="1" s="1"/>
  <c r="DK211" i="1" a="1"/>
  <c r="DK211" i="1" s="1"/>
  <c r="DK189" i="1" a="1"/>
  <c r="DK189" i="1" s="1"/>
  <c r="DK200" i="1" a="1"/>
  <c r="DK200" i="1" s="1"/>
  <c r="DK207" i="1" a="1"/>
  <c r="DK207" i="1" s="1"/>
  <c r="DK186" i="1" a="1"/>
  <c r="DK186" i="1" s="1"/>
  <c r="DK192" i="1" a="1"/>
  <c r="DK192" i="1" s="1"/>
  <c r="DK195" i="1" a="1"/>
  <c r="DK195" i="1" s="1"/>
  <c r="DK212" i="1" a="1"/>
  <c r="DK212" i="1" s="1"/>
  <c r="DK183" i="1" a="1"/>
  <c r="DK183" i="1" s="1"/>
  <c r="DK198" i="1" a="1"/>
  <c r="DK198" i="1" s="1"/>
  <c r="DK201" i="1" a="1"/>
  <c r="DK201" i="1" s="1"/>
  <c r="DK204" i="1" a="1"/>
  <c r="DK204" i="1" s="1"/>
  <c r="DK208" i="1" a="1"/>
  <c r="DK208" i="1" s="1"/>
  <c r="DK213" i="1" a="1"/>
  <c r="DK213" i="1" s="1"/>
  <c r="DK176" i="1" a="1"/>
  <c r="DK176" i="1" s="1"/>
  <c r="DK187" i="1" a="1"/>
  <c r="DK187" i="1" s="1"/>
  <c r="DK190" i="1" a="1"/>
  <c r="DK190" i="1" s="1"/>
  <c r="DK193" i="1" a="1"/>
  <c r="DK193" i="1" s="1"/>
  <c r="DK209" i="1" a="1"/>
  <c r="DK209" i="1" s="1"/>
  <c r="DK184" i="1" a="1"/>
  <c r="DK184" i="1" s="1"/>
  <c r="DK196" i="1" a="1"/>
  <c r="DK196" i="1" s="1"/>
  <c r="DK205" i="1" a="1"/>
  <c r="DK205" i="1" s="1"/>
  <c r="DK214" i="1" a="1"/>
  <c r="DK214" i="1" s="1"/>
  <c r="DK199" i="1" a="1"/>
  <c r="DK199" i="1" s="1"/>
  <c r="DK202" i="1" a="1"/>
  <c r="DK202" i="1" s="1"/>
  <c r="DK210" i="1" a="1"/>
  <c r="DK210" i="1" s="1"/>
  <c r="DK185" i="1" a="1"/>
  <c r="DK185" i="1" s="1"/>
  <c r="DK216" i="1" a="1"/>
  <c r="DK216" i="1" s="1"/>
  <c r="DK225" i="1" a="1"/>
  <c r="DK225" i="1" s="1"/>
  <c r="DK226" i="1" a="1"/>
  <c r="DK226" i="1" s="1"/>
  <c r="DK232" i="1" a="1"/>
  <c r="DK232" i="1" s="1"/>
  <c r="DK238" i="1" a="1"/>
  <c r="DK238" i="1" s="1"/>
  <c r="DK245" i="1" a="1"/>
  <c r="DK245" i="1" s="1"/>
  <c r="DK246" i="1" a="1"/>
  <c r="DK246" i="1" s="1"/>
  <c r="DK253" i="1" a="1"/>
  <c r="DK253" i="1" s="1"/>
  <c r="DK266" i="1" a="1"/>
  <c r="DK266" i="1" s="1"/>
  <c r="DK278" i="1" a="1"/>
  <c r="DK278" i="1" s="1"/>
  <c r="DK206" i="1" a="1"/>
  <c r="DK206" i="1" s="1"/>
  <c r="DK217" i="1" a="1"/>
  <c r="DK217" i="1" s="1"/>
  <c r="DK233" i="1" a="1"/>
  <c r="DK233" i="1" s="1"/>
  <c r="DK239" i="1" a="1"/>
  <c r="DK239" i="1" s="1"/>
  <c r="DK247" i="1" a="1"/>
  <c r="DK247" i="1" s="1"/>
  <c r="DK260" i="1" a="1"/>
  <c r="DK260" i="1" s="1"/>
  <c r="DK263" i="1" a="1"/>
  <c r="DK263" i="1" s="1"/>
  <c r="DK270" i="1" a="1"/>
  <c r="DK270" i="1" s="1"/>
  <c r="DK280" i="1" a="1"/>
  <c r="DK280" i="1" s="1"/>
  <c r="DK221" i="1" a="1"/>
  <c r="DK221" i="1" s="1"/>
  <c r="DK227" i="1" a="1"/>
  <c r="DK227" i="1" s="1"/>
  <c r="DK240" i="1" a="1"/>
  <c r="DK240" i="1" s="1"/>
  <c r="DK241" i="1" a="1"/>
  <c r="DK241" i="1" s="1"/>
  <c r="DK248" i="1" a="1"/>
  <c r="DK248" i="1" s="1"/>
  <c r="DK264" i="1" a="1"/>
  <c r="DK264" i="1" s="1"/>
  <c r="DK267" i="1" a="1"/>
  <c r="DK267" i="1" s="1"/>
  <c r="DK275" i="1" a="1"/>
  <c r="DK275" i="1" s="1"/>
  <c r="DK277" i="1" a="1"/>
  <c r="DK277" i="1" s="1"/>
  <c r="DK218" i="1" a="1"/>
  <c r="DK218" i="1" s="1"/>
  <c r="DK228" i="1" a="1"/>
  <c r="DK228" i="1" s="1"/>
  <c r="DK234" i="1" a="1"/>
  <c r="DK234" i="1" s="1"/>
  <c r="DK237" i="1" a="1"/>
  <c r="DK237" i="1" s="1"/>
  <c r="DK249" i="1" a="1"/>
  <c r="DK249" i="1" s="1"/>
  <c r="DK256" i="1" a="1"/>
  <c r="DK256" i="1" s="1"/>
  <c r="DK258" i="1" a="1"/>
  <c r="DK258" i="1" s="1"/>
  <c r="DK273" i="1" a="1"/>
  <c r="DK273" i="1" s="1"/>
  <c r="DK219" i="1" a="1"/>
  <c r="DK219" i="1" s="1"/>
  <c r="DK222" i="1" a="1"/>
  <c r="DK222" i="1" s="1"/>
  <c r="DK243" i="1" a="1"/>
  <c r="DK243" i="1" s="1"/>
  <c r="DK250" i="1" a="1"/>
  <c r="DK250" i="1" s="1"/>
  <c r="DK251" i="1" a="1"/>
  <c r="DK251" i="1" s="1"/>
  <c r="DK254" i="1" a="1"/>
  <c r="DK254" i="1" s="1"/>
  <c r="DK261" i="1" a="1"/>
  <c r="DK261" i="1" s="1"/>
  <c r="DK268" i="1" a="1"/>
  <c r="DK268" i="1" s="1"/>
  <c r="DK271" i="1" a="1"/>
  <c r="DK271" i="1" s="1"/>
  <c r="DK279" i="1" a="1"/>
  <c r="DK279" i="1" s="1"/>
  <c r="DK194" i="1" a="1"/>
  <c r="DK194" i="1" s="1"/>
  <c r="DK229" i="1" a="1"/>
  <c r="DK229" i="1" s="1"/>
  <c r="DK236" i="1" a="1"/>
  <c r="DK236" i="1" s="1"/>
  <c r="DK252" i="1" a="1"/>
  <c r="DK252" i="1" s="1"/>
  <c r="DK188" i="1" a="1"/>
  <c r="DK188" i="1" s="1"/>
  <c r="DK231" i="1" a="1"/>
  <c r="DK231" i="1" s="1"/>
  <c r="DK235" i="1" a="1"/>
  <c r="DK235" i="1" s="1"/>
  <c r="DK242" i="1" a="1"/>
  <c r="DK242" i="1" s="1"/>
  <c r="DK244" i="1" a="1"/>
  <c r="DK244" i="1" s="1"/>
  <c r="DK255" i="1" a="1"/>
  <c r="DK255" i="1" s="1"/>
  <c r="DK257" i="1" a="1"/>
  <c r="DK257" i="1" s="1"/>
  <c r="DK259" i="1" a="1"/>
  <c r="DK259" i="1" s="1"/>
  <c r="DK269" i="1" a="1"/>
  <c r="DK269" i="1" s="1"/>
  <c r="DK272" i="1" a="1"/>
  <c r="DK272" i="1" s="1"/>
  <c r="DK262" i="1" a="1"/>
  <c r="DK262" i="1" s="1"/>
  <c r="DK290" i="1" a="1"/>
  <c r="DK290" i="1" s="1"/>
  <c r="DK291" i="1" a="1"/>
  <c r="DK291" i="1" s="1"/>
  <c r="DK292" i="1" a="1"/>
  <c r="DK292" i="1" s="1"/>
  <c r="DK303" i="1" a="1"/>
  <c r="DK303" i="1" s="1"/>
  <c r="DK313" i="1" a="1"/>
  <c r="DK313" i="1" s="1"/>
  <c r="DK276" i="1" a="1"/>
  <c r="DK276" i="1" s="1"/>
  <c r="DK282" i="1" a="1"/>
  <c r="DK282" i="1" s="1"/>
  <c r="DK287" i="1" a="1"/>
  <c r="DK287" i="1" s="1"/>
  <c r="DK293" i="1" a="1"/>
  <c r="DK293" i="1" s="1"/>
  <c r="DK294" i="1" a="1"/>
  <c r="DK294" i="1" s="1"/>
  <c r="DK296" i="1" a="1"/>
  <c r="DK296" i="1" s="1"/>
  <c r="DK304" i="1" a="1"/>
  <c r="DK304" i="1" s="1"/>
  <c r="DK215" i="1" a="1"/>
  <c r="DK215" i="1" s="1"/>
  <c r="DK283" i="1" a="1"/>
  <c r="DK283" i="1" s="1"/>
  <c r="DK285" i="1" a="1"/>
  <c r="DK285" i="1" s="1"/>
  <c r="DK295" i="1" a="1"/>
  <c r="DK295" i="1" s="1"/>
  <c r="DK297" i="1" a="1"/>
  <c r="DK297" i="1" s="1"/>
  <c r="DK305" i="1" a="1"/>
  <c r="DK305" i="1" s="1"/>
  <c r="DK191" i="1" a="1"/>
  <c r="DK191" i="1" s="1"/>
  <c r="DK230" i="1" a="1"/>
  <c r="DK230" i="1" s="1"/>
  <c r="DK289" i="1" a="1"/>
  <c r="DK289" i="1" s="1"/>
  <c r="DK298" i="1" a="1"/>
  <c r="DK298" i="1" s="1"/>
  <c r="DK306" i="1" a="1"/>
  <c r="DK306" i="1" s="1"/>
  <c r="DK223" i="1" a="1"/>
  <c r="DK223" i="1" s="1"/>
  <c r="DK274" i="1" a="1"/>
  <c r="DK274" i="1" s="1"/>
  <c r="DK299" i="1" a="1"/>
  <c r="DK299" i="1" s="1"/>
  <c r="DK307" i="1" a="1"/>
  <c r="DK307" i="1" s="1"/>
  <c r="DK308" i="1" a="1"/>
  <c r="DK308" i="1" s="1"/>
  <c r="DK220" i="1" a="1"/>
  <c r="DK220" i="1" s="1"/>
  <c r="DK288" i="1" a="1"/>
  <c r="DK288" i="1" s="1"/>
  <c r="DK300" i="1" a="1"/>
  <c r="DK300" i="1" s="1"/>
  <c r="DK224" i="1" a="1"/>
  <c r="DK224" i="1" s="1"/>
  <c r="DK281" i="1" a="1"/>
  <c r="DK281" i="1" s="1"/>
  <c r="DK284" i="1" a="1"/>
  <c r="DK284" i="1" s="1"/>
  <c r="DK286" i="1" a="1"/>
  <c r="DK286" i="1" s="1"/>
  <c r="DK301" i="1" a="1"/>
  <c r="DK301" i="1" s="1"/>
  <c r="DK310" i="1" a="1"/>
  <c r="DK310" i="1" s="1"/>
  <c r="DK314" i="1" a="1"/>
  <c r="DK314" i="1" s="1"/>
  <c r="DK315" i="1" a="1"/>
  <c r="DK315" i="1" s="1"/>
  <c r="DK328" i="1" a="1"/>
  <c r="DK328" i="1" s="1"/>
  <c r="DK335" i="1" a="1"/>
  <c r="DK335" i="1" s="1"/>
  <c r="DK336" i="1" a="1"/>
  <c r="DK336" i="1" s="1"/>
  <c r="DK354" i="1" a="1"/>
  <c r="DK354" i="1" s="1"/>
  <c r="DK363" i="1" a="1"/>
  <c r="DK363" i="1" s="1"/>
  <c r="DK364" i="1" a="1"/>
  <c r="DK364" i="1" s="1"/>
  <c r="DK372" i="1" a="1"/>
  <c r="DK372" i="1" s="1"/>
  <c r="DK373" i="1" a="1"/>
  <c r="DK373" i="1" s="1"/>
  <c r="DK384" i="1" a="1"/>
  <c r="DK384" i="1" s="1"/>
  <c r="DK302" i="1" a="1"/>
  <c r="DK302" i="1" s="1"/>
  <c r="DK312" i="1" a="1"/>
  <c r="DK312" i="1" s="1"/>
  <c r="DK316" i="1" a="1"/>
  <c r="DK316" i="1" s="1"/>
  <c r="DK317" i="1" a="1"/>
  <c r="DK317" i="1" s="1"/>
  <c r="DK327" i="1" a="1"/>
  <c r="DK327" i="1" s="1"/>
  <c r="DK337" i="1" a="1"/>
  <c r="DK337" i="1" s="1"/>
  <c r="DK346" i="1" a="1"/>
  <c r="DK346" i="1" s="1"/>
  <c r="DK347" i="1" a="1"/>
  <c r="DK347" i="1" s="1"/>
  <c r="DK355" i="1" a="1"/>
  <c r="DK355" i="1" s="1"/>
  <c r="DK356" i="1" a="1"/>
  <c r="DK356" i="1" s="1"/>
  <c r="DK385" i="1" a="1"/>
  <c r="DK385" i="1" s="1"/>
  <c r="DK309" i="1" a="1"/>
  <c r="DK309" i="1" s="1"/>
  <c r="DK318" i="1" a="1"/>
  <c r="DK318" i="1" s="1"/>
  <c r="DK319" i="1" a="1"/>
  <c r="DK319" i="1" s="1"/>
  <c r="DK329" i="1" a="1"/>
  <c r="DK329" i="1" s="1"/>
  <c r="DK330" i="1" a="1"/>
  <c r="DK330" i="1" s="1"/>
  <c r="DK338" i="1" a="1"/>
  <c r="DK338" i="1" s="1"/>
  <c r="DK365" i="1" a="1"/>
  <c r="DK365" i="1" s="1"/>
  <c r="DK366" i="1" a="1"/>
  <c r="DK366" i="1" s="1"/>
  <c r="DK374" i="1" a="1"/>
  <c r="DK374" i="1" s="1"/>
  <c r="DK375" i="1" a="1"/>
  <c r="DK375" i="1" s="1"/>
  <c r="DK377" i="1" a="1"/>
  <c r="DK377" i="1" s="1"/>
  <c r="DK380" i="1" a="1"/>
  <c r="DK380" i="1" s="1"/>
  <c r="DK386" i="1" a="1"/>
  <c r="DK386" i="1" s="1"/>
  <c r="DK311" i="1" a="1"/>
  <c r="DK311" i="1" s="1"/>
  <c r="DK320" i="1" a="1"/>
  <c r="DK320" i="1" s="1"/>
  <c r="DK321" i="1" a="1"/>
  <c r="DK321" i="1" s="1"/>
  <c r="DK339" i="1" a="1"/>
  <c r="DK339" i="1" s="1"/>
  <c r="DK348" i="1" a="1"/>
  <c r="DK348" i="1" s="1"/>
  <c r="DK349" i="1" a="1"/>
  <c r="DK349" i="1" s="1"/>
  <c r="DK357" i="1" a="1"/>
  <c r="DK357" i="1" s="1"/>
  <c r="DK358" i="1" a="1"/>
  <c r="DK358" i="1" s="1"/>
  <c r="DK322" i="1" a="1"/>
  <c r="DK322" i="1" s="1"/>
  <c r="DK331" i="1" a="1"/>
  <c r="DK331" i="1" s="1"/>
  <c r="DK332" i="1" a="1"/>
  <c r="DK332" i="1" s="1"/>
  <c r="DK340" i="1" a="1"/>
  <c r="DK340" i="1" s="1"/>
  <c r="DK341" i="1" a="1"/>
  <c r="DK341" i="1" s="1"/>
  <c r="DK360" i="1" a="1"/>
  <c r="DK360" i="1" s="1"/>
  <c r="DK367" i="1" a="1"/>
  <c r="DK367" i="1" s="1"/>
  <c r="DK368" i="1" a="1"/>
  <c r="DK368" i="1" s="1"/>
  <c r="DK381" i="1" a="1"/>
  <c r="DK381" i="1" s="1"/>
  <c r="DK323" i="1" a="1"/>
  <c r="DK323" i="1" s="1"/>
  <c r="DK324" i="1" a="1"/>
  <c r="DK324" i="1" s="1"/>
  <c r="DK350" i="1" a="1"/>
  <c r="DK350" i="1" s="1"/>
  <c r="DK351" i="1" a="1"/>
  <c r="DK351" i="1" s="1"/>
  <c r="DK359" i="1" a="1"/>
  <c r="DK359" i="1" s="1"/>
  <c r="DK369" i="1" a="1"/>
  <c r="DK369" i="1" s="1"/>
  <c r="DK378" i="1" a="1"/>
  <c r="DK378" i="1" s="1"/>
  <c r="DK382" i="1" a="1"/>
  <c r="DK382" i="1" s="1"/>
  <c r="DK265" i="1" a="1"/>
  <c r="DK265" i="1" s="1"/>
  <c r="DK325" i="1" a="1"/>
  <c r="DK325" i="1" s="1"/>
  <c r="DK326" i="1" a="1"/>
  <c r="DK326" i="1" s="1"/>
  <c r="DK344" i="1" a="1"/>
  <c r="DK344" i="1" s="1"/>
  <c r="DK345" i="1" a="1"/>
  <c r="DK345" i="1" s="1"/>
  <c r="DK353" i="1" a="1"/>
  <c r="DK353" i="1" s="1"/>
  <c r="DK371" i="1" a="1"/>
  <c r="DK371" i="1" s="1"/>
  <c r="DK376" i="1" a="1"/>
  <c r="DK376" i="1" s="1"/>
  <c r="DK379" i="1" a="1"/>
  <c r="DK379" i="1" s="1"/>
  <c r="DK383" i="1" a="1"/>
  <c r="DK383" i="1" s="1"/>
  <c r="DK334" i="1" a="1"/>
  <c r="DK334" i="1" s="1"/>
  <c r="DK399" i="1" a="1"/>
  <c r="DK399" i="1" s="1"/>
  <c r="DK405" i="1" a="1"/>
  <c r="DK405" i="1" s="1"/>
  <c r="DK411" i="1" a="1"/>
  <c r="DK411" i="1" s="1"/>
  <c r="DK414" i="1" a="1"/>
  <c r="DK414" i="1" s="1"/>
  <c r="DK417" i="1" a="1"/>
  <c r="DK417" i="1" s="1"/>
  <c r="DK429" i="1" a="1"/>
  <c r="DK429" i="1" s="1"/>
  <c r="DK435" i="1" a="1"/>
  <c r="DK435" i="1" s="1"/>
  <c r="DK441" i="1" a="1"/>
  <c r="DK441" i="1" s="1"/>
  <c r="DK447" i="1" a="1"/>
  <c r="DK447" i="1" s="1"/>
  <c r="DK342" i="1" a="1"/>
  <c r="DK342" i="1" s="1"/>
  <c r="DK361" i="1" a="1"/>
  <c r="DK361" i="1" s="1"/>
  <c r="DK390" i="1" a="1"/>
  <c r="DK390" i="1" s="1"/>
  <c r="DK394" i="1" a="1"/>
  <c r="DK394" i="1" s="1"/>
  <c r="DK395" i="1" a="1"/>
  <c r="DK395" i="1" s="1"/>
  <c r="DK400" i="1" a="1"/>
  <c r="DK400" i="1" s="1"/>
  <c r="DK418" i="1" a="1"/>
  <c r="DK418" i="1" s="1"/>
  <c r="DK430" i="1" a="1"/>
  <c r="DK430" i="1" s="1"/>
  <c r="DK436" i="1" a="1"/>
  <c r="DK436" i="1" s="1"/>
  <c r="DK442" i="1" a="1"/>
  <c r="DK442" i="1" s="1"/>
  <c r="DK448" i="1" a="1"/>
  <c r="DK448" i="1" s="1"/>
  <c r="DK449" i="1" a="1"/>
  <c r="DK449" i="1" s="1"/>
  <c r="DK391" i="1" a="1"/>
  <c r="DK391" i="1" s="1"/>
  <c r="DK406" i="1" a="1"/>
  <c r="DK406" i="1" s="1"/>
  <c r="DK407" i="1" a="1"/>
  <c r="DK407" i="1" s="1"/>
  <c r="DK419" i="1" a="1"/>
  <c r="DK419" i="1" s="1"/>
  <c r="DK424" i="1" a="1"/>
  <c r="DK424" i="1" s="1"/>
  <c r="DK425" i="1" a="1"/>
  <c r="DK425" i="1" s="1"/>
  <c r="DK450" i="1" a="1"/>
  <c r="DK450" i="1" s="1"/>
  <c r="DK343" i="1" a="1"/>
  <c r="DK343" i="1" s="1"/>
  <c r="DK362" i="1" a="1"/>
  <c r="DK362" i="1" s="1"/>
  <c r="DK401" i="1" a="1"/>
  <c r="DK401" i="1" s="1"/>
  <c r="DK408" i="1" a="1"/>
  <c r="DK408" i="1" s="1"/>
  <c r="DK409" i="1" a="1"/>
  <c r="DK409" i="1" s="1"/>
  <c r="DK412" i="1" a="1"/>
  <c r="DK412" i="1" s="1"/>
  <c r="DK415" i="1" a="1"/>
  <c r="DK415" i="1" s="1"/>
  <c r="DK431" i="1" a="1"/>
  <c r="DK431" i="1" s="1"/>
  <c r="DK437" i="1" a="1"/>
  <c r="DK437" i="1" s="1"/>
  <c r="DK438" i="1" a="1"/>
  <c r="DK438" i="1" s="1"/>
  <c r="DK443" i="1" a="1"/>
  <c r="DK443" i="1" s="1"/>
  <c r="DK451" i="1" a="1"/>
  <c r="DK451" i="1" s="1"/>
  <c r="DK370" i="1" a="1"/>
  <c r="DK370" i="1" s="1"/>
  <c r="DK387" i="1" a="1"/>
  <c r="DK387" i="1" s="1"/>
  <c r="DK396" i="1" a="1"/>
  <c r="DK396" i="1" s="1"/>
  <c r="DK402" i="1" a="1"/>
  <c r="DK402" i="1" s="1"/>
  <c r="DK410" i="1" a="1"/>
  <c r="DK410" i="1" s="1"/>
  <c r="DK420" i="1" a="1"/>
  <c r="DK420" i="1" s="1"/>
  <c r="DK421" i="1" a="1"/>
  <c r="DK421" i="1" s="1"/>
  <c r="DK426" i="1" a="1"/>
  <c r="DK426" i="1" s="1"/>
  <c r="DK432" i="1" a="1"/>
  <c r="DK432" i="1" s="1"/>
  <c r="DK444" i="1" a="1"/>
  <c r="DK444" i="1" s="1"/>
  <c r="DK452" i="1" a="1"/>
  <c r="DK452" i="1" s="1"/>
  <c r="DK453" i="1" a="1"/>
  <c r="DK453" i="1" s="1"/>
  <c r="DK388" i="1" a="1"/>
  <c r="DK388" i="1" s="1"/>
  <c r="DK392" i="1" a="1"/>
  <c r="DK392" i="1" s="1"/>
  <c r="DK397" i="1" a="1"/>
  <c r="DK397" i="1" s="1"/>
  <c r="DK403" i="1" a="1"/>
  <c r="DK403" i="1" s="1"/>
  <c r="DK413" i="1" a="1"/>
  <c r="DK413" i="1" s="1"/>
  <c r="DK427" i="1" a="1"/>
  <c r="DK427" i="1" s="1"/>
  <c r="DK433" i="1" a="1"/>
  <c r="DK433" i="1" s="1"/>
  <c r="DK445" i="1" a="1"/>
  <c r="DK445" i="1" s="1"/>
  <c r="DK333" i="1" a="1"/>
  <c r="DK333" i="1" s="1"/>
  <c r="DK352" i="1" a="1"/>
  <c r="DK352" i="1" s="1"/>
  <c r="DK393" i="1" a="1"/>
  <c r="DK393" i="1" s="1"/>
  <c r="DK416" i="1" a="1"/>
  <c r="DK416" i="1" s="1"/>
  <c r="DK434" i="1" a="1"/>
  <c r="DK434" i="1" s="1"/>
  <c r="DK439" i="1" a="1"/>
  <c r="DK439" i="1" s="1"/>
  <c r="DK440" i="1" a="1"/>
  <c r="DK440" i="1" s="1"/>
  <c r="DK454" i="1" a="1"/>
  <c r="DK454" i="1" s="1"/>
  <c r="DK455" i="1" a="1"/>
  <c r="DK455" i="1" s="1"/>
  <c r="DK464" i="1" a="1"/>
  <c r="DK464" i="1" s="1"/>
  <c r="DK465" i="1" a="1"/>
  <c r="DK465" i="1" s="1"/>
  <c r="DK473" i="1" a="1"/>
  <c r="DK473" i="1" s="1"/>
  <c r="DK474" i="1" a="1"/>
  <c r="DK474" i="1" s="1"/>
  <c r="DK483" i="1" a="1"/>
  <c r="DK483" i="1" s="1"/>
  <c r="DK491" i="1" a="1"/>
  <c r="DK491" i="1" s="1"/>
  <c r="DK505" i="1" a="1"/>
  <c r="DK505" i="1" s="1"/>
  <c r="DK515" i="1" a="1"/>
  <c r="DK515" i="1" s="1"/>
  <c r="DK521" i="1" a="1"/>
  <c r="DK521" i="1" s="1"/>
  <c r="DK389" i="1" a="1"/>
  <c r="DK389" i="1" s="1"/>
  <c r="DK456" i="1" a="1"/>
  <c r="DK456" i="1" s="1"/>
  <c r="DK457" i="1" a="1"/>
  <c r="DK457" i="1" s="1"/>
  <c r="DK466" i="1" a="1"/>
  <c r="DK466" i="1" s="1"/>
  <c r="DK484" i="1" a="1"/>
  <c r="DK484" i="1" s="1"/>
  <c r="DK485" i="1" a="1"/>
  <c r="DK485" i="1" s="1"/>
  <c r="DK501" i="1" a="1"/>
  <c r="DK501" i="1" s="1"/>
  <c r="DK503" i="1" a="1"/>
  <c r="DK503" i="1" s="1"/>
  <c r="DK518" i="1" a="1"/>
  <c r="DK518" i="1" s="1"/>
  <c r="DK404" i="1" a="1"/>
  <c r="DK404" i="1" s="1"/>
  <c r="DK422" i="1" a="1"/>
  <c r="DK422" i="1" s="1"/>
  <c r="DK467" i="1" a="1"/>
  <c r="DK467" i="1" s="1"/>
  <c r="DK475" i="1" a="1"/>
  <c r="DK475" i="1" s="1"/>
  <c r="DK476" i="1" a="1"/>
  <c r="DK476" i="1" s="1"/>
  <c r="DK492" i="1" a="1"/>
  <c r="DK492" i="1" s="1"/>
  <c r="DK493" i="1" a="1"/>
  <c r="DK493" i="1" s="1"/>
  <c r="DK510" i="1" a="1"/>
  <c r="DK510" i="1" s="1"/>
  <c r="DK513" i="1" a="1"/>
  <c r="DK513" i="1" s="1"/>
  <c r="DK458" i="1" a="1"/>
  <c r="DK458" i="1" s="1"/>
  <c r="DK459" i="1" a="1"/>
  <c r="DK459" i="1" s="1"/>
  <c r="DK468" i="1" a="1"/>
  <c r="DK468" i="1" s="1"/>
  <c r="DK477" i="1" a="1"/>
  <c r="DK477" i="1" s="1"/>
  <c r="DK486" i="1" a="1"/>
  <c r="DK486" i="1" s="1"/>
  <c r="DK487" i="1" a="1"/>
  <c r="DK487" i="1" s="1"/>
  <c r="DK494" i="1" a="1"/>
  <c r="DK494" i="1" s="1"/>
  <c r="DK508" i="1" a="1"/>
  <c r="DK508" i="1" s="1"/>
  <c r="DK516" i="1" a="1"/>
  <c r="DK516" i="1" s="1"/>
  <c r="DK519" i="1" a="1"/>
  <c r="DK519" i="1" s="1"/>
  <c r="DK423" i="1" a="1"/>
  <c r="DK423" i="1" s="1"/>
  <c r="DK469" i="1" a="1"/>
  <c r="DK469" i="1" s="1"/>
  <c r="DK470" i="1" a="1"/>
  <c r="DK470" i="1" s="1"/>
  <c r="DK478" i="1" a="1"/>
  <c r="DK478" i="1" s="1"/>
  <c r="DK495" i="1" a="1"/>
  <c r="DK495" i="1" s="1"/>
  <c r="DK497" i="1" a="1"/>
  <c r="DK497" i="1" s="1"/>
  <c r="DK506" i="1" a="1"/>
  <c r="DK506" i="1" s="1"/>
  <c r="DK511" i="1" a="1"/>
  <c r="DK511" i="1" s="1"/>
  <c r="DK398" i="1" a="1"/>
  <c r="DK398" i="1" s="1"/>
  <c r="DK460" i="1" a="1"/>
  <c r="DK460" i="1" s="1"/>
  <c r="DK461" i="1" a="1"/>
  <c r="DK461" i="1" s="1"/>
  <c r="DK479" i="1" a="1"/>
  <c r="DK479" i="1" s="1"/>
  <c r="DK488" i="1" a="1"/>
  <c r="DK488" i="1" s="1"/>
  <c r="DK489" i="1" a="1"/>
  <c r="DK489" i="1" s="1"/>
  <c r="DK496" i="1" a="1"/>
  <c r="DK496" i="1" s="1"/>
  <c r="DK498" i="1" a="1"/>
  <c r="DK498" i="1" s="1"/>
  <c r="DK499" i="1" a="1"/>
  <c r="DK499" i="1" s="1"/>
  <c r="DK504" i="1" a="1"/>
  <c r="DK504" i="1" s="1"/>
  <c r="DK514" i="1" a="1"/>
  <c r="DK514" i="1" s="1"/>
  <c r="DK428" i="1" a="1"/>
  <c r="DK428" i="1" s="1"/>
  <c r="DK463" i="1" a="1"/>
  <c r="DK463" i="1" s="1"/>
  <c r="DK482" i="1" a="1"/>
  <c r="DK482" i="1" s="1"/>
  <c r="DK490" i="1" a="1"/>
  <c r="DK490" i="1" s="1"/>
  <c r="DK507" i="1" a="1"/>
  <c r="DK507" i="1" s="1"/>
  <c r="DK509" i="1" a="1"/>
  <c r="DK509" i="1" s="1"/>
  <c r="DK512" i="1" a="1"/>
  <c r="DK512" i="1" s="1"/>
  <c r="DK472" i="1" a="1"/>
  <c r="DK472" i="1" s="1"/>
  <c r="DK502" i="1" a="1"/>
  <c r="DK502" i="1" s="1"/>
  <c r="DK522" i="1" a="1"/>
  <c r="DK522" i="1" s="1"/>
  <c r="DK531" i="1" a="1"/>
  <c r="DK531" i="1" s="1"/>
  <c r="DK538" i="1" a="1"/>
  <c r="DK538" i="1" s="1"/>
  <c r="DK542" i="1" a="1"/>
  <c r="DK542" i="1" s="1"/>
  <c r="DK544" i="1" a="1"/>
  <c r="DK544" i="1" s="1"/>
  <c r="DK549" i="1" a="1"/>
  <c r="DK549" i="1" s="1"/>
  <c r="DK568" i="1" a="1"/>
  <c r="DK568" i="1" s="1"/>
  <c r="DK573" i="1" a="1"/>
  <c r="DK573" i="1" s="1"/>
  <c r="DK581" i="1" a="1"/>
  <c r="DK581" i="1" s="1"/>
  <c r="DK480" i="1" a="1"/>
  <c r="DK480" i="1" s="1"/>
  <c r="DK524" i="1" a="1"/>
  <c r="DK524" i="1" s="1"/>
  <c r="DK526" i="1" a="1"/>
  <c r="DK526" i="1" s="1"/>
  <c r="DK533" i="1" a="1"/>
  <c r="DK533" i="1" s="1"/>
  <c r="DK540" i="1" a="1"/>
  <c r="DK540" i="1" s="1"/>
  <c r="DK551" i="1" a="1"/>
  <c r="DK551" i="1" s="1"/>
  <c r="DK556" i="1" a="1"/>
  <c r="DK556" i="1" s="1"/>
  <c r="DK566" i="1" a="1"/>
  <c r="DK566" i="1" s="1"/>
  <c r="DK446" i="1" a="1"/>
  <c r="DK446" i="1" s="1"/>
  <c r="DK528" i="1" a="1"/>
  <c r="DK528" i="1" s="1"/>
  <c r="DK535" i="1" a="1"/>
  <c r="DK535" i="1" s="1"/>
  <c r="DK546" i="1" a="1"/>
  <c r="DK546" i="1" s="1"/>
  <c r="DK558" i="1" a="1"/>
  <c r="DK558" i="1" s="1"/>
  <c r="DK571" i="1" a="1"/>
  <c r="DK571" i="1" s="1"/>
  <c r="DK576" i="1" a="1"/>
  <c r="DK576" i="1" s="1"/>
  <c r="DK582" i="1" a="1"/>
  <c r="DK582" i="1" s="1"/>
  <c r="DK462" i="1" a="1"/>
  <c r="DK462" i="1" s="1"/>
  <c r="DK481" i="1" a="1"/>
  <c r="DK481" i="1" s="1"/>
  <c r="DK500" i="1" a="1"/>
  <c r="DK500" i="1" s="1"/>
  <c r="DK520" i="1" a="1"/>
  <c r="DK520" i="1" s="1"/>
  <c r="DK530" i="1" a="1"/>
  <c r="DK530" i="1" s="1"/>
  <c r="DK548" i="1" a="1"/>
  <c r="DK548" i="1" s="1"/>
  <c r="DK553" i="1" a="1"/>
  <c r="DK553" i="1" s="1"/>
  <c r="DK555" i="1" a="1"/>
  <c r="DK555" i="1" s="1"/>
  <c r="DK560" i="1" a="1"/>
  <c r="DK560" i="1" s="1"/>
  <c r="DK562" i="1" a="1"/>
  <c r="DK562" i="1" s="1"/>
  <c r="DK564" i="1" a="1"/>
  <c r="DK564" i="1" s="1"/>
  <c r="DK569" i="1" a="1"/>
  <c r="DK569" i="1" s="1"/>
  <c r="DK574" i="1" a="1"/>
  <c r="DK574" i="1" s="1"/>
  <c r="DK578" i="1" a="1"/>
  <c r="DK578" i="1" s="1"/>
  <c r="DK580" i="1" a="1"/>
  <c r="DK580" i="1" s="1"/>
  <c r="DK517" i="1" a="1"/>
  <c r="DK517" i="1" s="1"/>
  <c r="DK525" i="1" a="1"/>
  <c r="DK525" i="1" s="1"/>
  <c r="DK537" i="1" a="1"/>
  <c r="DK537" i="1" s="1"/>
  <c r="DK543" i="1" a="1"/>
  <c r="DK543" i="1" s="1"/>
  <c r="DK550" i="1" a="1"/>
  <c r="DK550" i="1" s="1"/>
  <c r="DK557" i="1" a="1"/>
  <c r="DK557" i="1" s="1"/>
  <c r="DK567" i="1" a="1"/>
  <c r="DK567" i="1" s="1"/>
  <c r="DK527" i="1" a="1"/>
  <c r="DK527" i="1" s="1"/>
  <c r="DK532" i="1" a="1"/>
  <c r="DK532" i="1" s="1"/>
  <c r="DK541" i="1" a="1"/>
  <c r="DK541" i="1" s="1"/>
  <c r="DK545" i="1" a="1"/>
  <c r="DK545" i="1" s="1"/>
  <c r="DK559" i="1" a="1"/>
  <c r="DK559" i="1" s="1"/>
  <c r="DK572" i="1" a="1"/>
  <c r="DK572" i="1" s="1"/>
  <c r="DK471" i="1" a="1"/>
  <c r="DK471" i="1" s="1"/>
  <c r="DK523" i="1" a="1"/>
  <c r="DK523" i="1" s="1"/>
  <c r="DK534" i="1" a="1"/>
  <c r="DK534" i="1" s="1"/>
  <c r="DK539" i="1" a="1"/>
  <c r="DK539" i="1" s="1"/>
  <c r="DK547" i="1" a="1"/>
  <c r="DK547" i="1" s="1"/>
  <c r="DK552" i="1" a="1"/>
  <c r="DK552" i="1" s="1"/>
  <c r="DK565" i="1" a="1"/>
  <c r="DK565" i="1" s="1"/>
  <c r="DK570" i="1" a="1"/>
  <c r="DK570" i="1" s="1"/>
  <c r="DK575" i="1" a="1"/>
  <c r="DK575" i="1" s="1"/>
  <c r="DK588" i="1" a="1"/>
  <c r="DK588" i="1" s="1"/>
  <c r="DK589" i="1" a="1"/>
  <c r="DK589" i="1" s="1"/>
  <c r="DK595" i="1" a="1"/>
  <c r="DK595" i="1" s="1"/>
  <c r="DK621" i="1" a="1"/>
  <c r="DK621" i="1" s="1"/>
  <c r="DK634" i="1" a="1"/>
  <c r="DK634" i="1" s="1"/>
  <c r="DK650" i="1" a="1"/>
  <c r="DK650" i="1" s="1"/>
  <c r="DK583" i="1" a="1"/>
  <c r="DK583" i="1" s="1"/>
  <c r="DK596" i="1" a="1"/>
  <c r="DK596" i="1" s="1"/>
  <c r="DK607" i="1" a="1"/>
  <c r="DK607" i="1" s="1"/>
  <c r="DK608" i="1" a="1"/>
  <c r="DK608" i="1" s="1"/>
  <c r="DK609" i="1" a="1"/>
  <c r="DK609" i="1" s="1"/>
  <c r="DK622" i="1" a="1"/>
  <c r="DK622" i="1" s="1"/>
  <c r="DK642" i="1" a="1"/>
  <c r="DK642" i="1" s="1"/>
  <c r="DK643" i="1" a="1"/>
  <c r="DK643" i="1" s="1"/>
  <c r="DK651" i="1" a="1"/>
  <c r="DK651" i="1" s="1"/>
  <c r="DK652" i="1" a="1"/>
  <c r="DK652" i="1" s="1"/>
  <c r="DK579" i="1" a="1"/>
  <c r="DK579" i="1" s="1"/>
  <c r="DK597" i="1" a="1"/>
  <c r="DK597" i="1" s="1"/>
  <c r="DK598" i="1" a="1"/>
  <c r="DK598" i="1" s="1"/>
  <c r="DK610" i="1" a="1"/>
  <c r="DK610" i="1" s="1"/>
  <c r="DK623" i="1" a="1"/>
  <c r="DK623" i="1" s="1"/>
  <c r="DK635" i="1" a="1"/>
  <c r="DK635" i="1" s="1"/>
  <c r="DK645" i="1" a="1"/>
  <c r="DK645" i="1" s="1"/>
  <c r="DK653" i="1" a="1"/>
  <c r="DK653" i="1" s="1"/>
  <c r="DK563" i="1" a="1"/>
  <c r="DK563" i="1" s="1"/>
  <c r="DK590" i="1" a="1"/>
  <c r="DK590" i="1" s="1"/>
  <c r="DK591" i="1" a="1"/>
  <c r="DK591" i="1" s="1"/>
  <c r="DK611" i="1" a="1"/>
  <c r="DK611" i="1" s="1"/>
  <c r="DK624" i="1" a="1"/>
  <c r="DK624" i="1" s="1"/>
  <c r="DK636" i="1" a="1"/>
  <c r="DK636" i="1" s="1"/>
  <c r="DK637" i="1" a="1"/>
  <c r="DK637" i="1" s="1"/>
  <c r="DK644" i="1" a="1"/>
  <c r="DK644" i="1" s="1"/>
  <c r="DK529" i="1" a="1"/>
  <c r="DK529" i="1" s="1"/>
  <c r="DK554" i="1" a="1"/>
  <c r="DK554" i="1" s="1"/>
  <c r="DK584" i="1" a="1"/>
  <c r="DK584" i="1" s="1"/>
  <c r="DK599" i="1" a="1"/>
  <c r="DK599" i="1" s="1"/>
  <c r="DK600" i="1" a="1"/>
  <c r="DK600" i="1" s="1"/>
  <c r="DK612" i="1" a="1"/>
  <c r="DK612" i="1" s="1"/>
  <c r="DK613" i="1" a="1"/>
  <c r="DK613" i="1" s="1"/>
  <c r="DK625" i="1" a="1"/>
  <c r="DK625" i="1" s="1"/>
  <c r="DK626" i="1" a="1"/>
  <c r="DK626" i="1" s="1"/>
  <c r="DK638" i="1" a="1"/>
  <c r="DK638" i="1" s="1"/>
  <c r="DK646" i="1" a="1"/>
  <c r="DK646" i="1" s="1"/>
  <c r="DK577" i="1" a="1"/>
  <c r="DK577" i="1" s="1"/>
  <c r="DK601" i="1" a="1"/>
  <c r="DK601" i="1" s="1"/>
  <c r="DK602" i="1" a="1"/>
  <c r="DK602" i="1" s="1"/>
  <c r="DK614" i="1" a="1"/>
  <c r="DK614" i="1" s="1"/>
  <c r="DK615" i="1" a="1"/>
  <c r="DK615" i="1" s="1"/>
  <c r="DK628" i="1" a="1"/>
  <c r="DK628" i="1" s="1"/>
  <c r="DK639" i="1" a="1"/>
  <c r="DK639" i="1" s="1"/>
  <c r="DK647" i="1" a="1"/>
  <c r="DK647" i="1" s="1"/>
  <c r="DK586" i="1" a="1"/>
  <c r="DK586" i="1" s="1"/>
  <c r="DK587" i="1" a="1"/>
  <c r="DK587" i="1" s="1"/>
  <c r="DK594" i="1" a="1"/>
  <c r="DK594" i="1" s="1"/>
  <c r="DK605" i="1" a="1"/>
  <c r="DK605" i="1" s="1"/>
  <c r="DK606" i="1" a="1"/>
  <c r="DK606" i="1" s="1"/>
  <c r="DK619" i="1" a="1"/>
  <c r="DK619" i="1" s="1"/>
  <c r="DK620" i="1" a="1"/>
  <c r="DK620" i="1" s="1"/>
  <c r="DK631" i="1" a="1"/>
  <c r="DK631" i="1" s="1"/>
  <c r="DK632" i="1" a="1"/>
  <c r="DK632" i="1" s="1"/>
  <c r="DK633" i="1" a="1"/>
  <c r="DK633" i="1" s="1"/>
  <c r="DK640" i="1" a="1"/>
  <c r="DK640" i="1" s="1"/>
  <c r="DK641" i="1" a="1"/>
  <c r="DK641" i="1" s="1"/>
  <c r="DK648" i="1" a="1"/>
  <c r="DK648" i="1" s="1"/>
  <c r="DK649" i="1" a="1"/>
  <c r="DK649" i="1" s="1"/>
  <c r="DK618" i="1" a="1"/>
  <c r="DK618" i="1" s="1"/>
  <c r="DK657" i="1" a="1"/>
  <c r="DK657" i="1" s="1"/>
  <c r="DK676" i="1" a="1"/>
  <c r="DK676" i="1" s="1"/>
  <c r="DK688" i="1" a="1"/>
  <c r="DK688" i="1" s="1"/>
  <c r="DK705" i="1" a="1"/>
  <c r="DK705" i="1" s="1"/>
  <c r="DK706" i="1" a="1"/>
  <c r="DK706" i="1" s="1"/>
  <c r="DK603" i="1" a="1"/>
  <c r="DK603" i="1" s="1"/>
  <c r="DK630" i="1" a="1"/>
  <c r="DK630" i="1" s="1"/>
  <c r="DK654" i="1" a="1"/>
  <c r="DK654" i="1" s="1"/>
  <c r="DK659" i="1" a="1"/>
  <c r="DK659" i="1" s="1"/>
  <c r="DK664" i="1" a="1"/>
  <c r="DK664" i="1" s="1"/>
  <c r="DK671" i="1" a="1"/>
  <c r="DK671" i="1" s="1"/>
  <c r="DK683" i="1" a="1"/>
  <c r="DK683" i="1" s="1"/>
  <c r="DK707" i="1" a="1"/>
  <c r="DK707" i="1" s="1"/>
  <c r="DK708" i="1" a="1"/>
  <c r="DK708" i="1" s="1"/>
  <c r="DK709" i="1" a="1"/>
  <c r="DK709" i="1" s="1"/>
  <c r="DK592" i="1" a="1"/>
  <c r="DK592" i="1" s="1"/>
  <c r="DK666" i="1" a="1"/>
  <c r="DK666" i="1" s="1"/>
  <c r="DK678" i="1" a="1"/>
  <c r="DK678" i="1" s="1"/>
  <c r="DK690" i="1" a="1"/>
  <c r="DK690" i="1" s="1"/>
  <c r="DK710" i="1" a="1"/>
  <c r="DK710" i="1" s="1"/>
  <c r="DK711" i="1" a="1"/>
  <c r="DK711" i="1" s="1"/>
  <c r="DK712" i="1" a="1"/>
  <c r="DK712" i="1" s="1"/>
  <c r="DK713" i="1" a="1"/>
  <c r="DK713" i="1" s="1"/>
  <c r="DK585" i="1" a="1"/>
  <c r="DK585" i="1" s="1"/>
  <c r="DK604" i="1" a="1"/>
  <c r="DK604" i="1" s="1"/>
  <c r="DK627" i="1" a="1"/>
  <c r="DK627" i="1" s="1"/>
  <c r="DK661" i="1" a="1"/>
  <c r="DK661" i="1" s="1"/>
  <c r="DK673" i="1" a="1"/>
  <c r="DK673" i="1" s="1"/>
  <c r="DK680" i="1" a="1"/>
  <c r="DK680" i="1" s="1"/>
  <c r="DK685" i="1" a="1"/>
  <c r="DK685" i="1" s="1"/>
  <c r="DK687" i="1" a="1"/>
  <c r="DK687" i="1" s="1"/>
  <c r="DK692" i="1" a="1"/>
  <c r="DK692" i="1" s="1"/>
  <c r="DK694" i="1" a="1"/>
  <c r="DK694" i="1" s="1"/>
  <c r="DK714" i="1" a="1"/>
  <c r="DK714" i="1" s="1"/>
  <c r="DK715" i="1" a="1"/>
  <c r="DK715" i="1" s="1"/>
  <c r="DK593" i="1" a="1"/>
  <c r="DK593" i="1" s="1"/>
  <c r="DK616" i="1" a="1"/>
  <c r="DK616" i="1" s="1"/>
  <c r="DK656" i="1" a="1"/>
  <c r="DK656" i="1" s="1"/>
  <c r="DK663" i="1" a="1"/>
  <c r="DK663" i="1" s="1"/>
  <c r="DK668" i="1" a="1"/>
  <c r="DK668" i="1" s="1"/>
  <c r="DK675" i="1" a="1"/>
  <c r="DK675" i="1" s="1"/>
  <c r="DK682" i="1" a="1"/>
  <c r="DK682" i="1" s="1"/>
  <c r="DK689" i="1" a="1"/>
  <c r="DK689" i="1" s="1"/>
  <c r="DK698" i="1" a="1"/>
  <c r="DK698" i="1" s="1"/>
  <c r="DK670" i="1" a="1"/>
  <c r="DK670" i="1" s="1"/>
  <c r="DK677" i="1" a="1"/>
  <c r="DK677" i="1" s="1"/>
  <c r="DK684" i="1" a="1"/>
  <c r="DK684" i="1" s="1"/>
  <c r="DK691" i="1" a="1"/>
  <c r="DK691" i="1" s="1"/>
  <c r="DK697" i="1" a="1"/>
  <c r="DK697" i="1" s="1"/>
  <c r="DK699" i="1" a="1"/>
  <c r="DK699" i="1" s="1"/>
  <c r="DK700" i="1" a="1"/>
  <c r="DK700" i="1" s="1"/>
  <c r="DK536" i="1" a="1"/>
  <c r="DK536" i="1" s="1"/>
  <c r="DK561" i="1" a="1"/>
  <c r="DK561" i="1" s="1"/>
  <c r="DK617" i="1" a="1"/>
  <c r="DK617" i="1" s="1"/>
  <c r="DK658" i="1" a="1"/>
  <c r="DK658" i="1" s="1"/>
  <c r="DK665" i="1" a="1"/>
  <c r="DK665" i="1" s="1"/>
  <c r="DK667" i="1" a="1"/>
  <c r="DK667" i="1" s="1"/>
  <c r="DK672" i="1" a="1"/>
  <c r="DK672" i="1" s="1"/>
  <c r="DK674" i="1" a="1"/>
  <c r="DK674" i="1" s="1"/>
  <c r="DK679" i="1" a="1"/>
  <c r="DK679" i="1" s="1"/>
  <c r="DK686" i="1" a="1"/>
  <c r="DK686" i="1" s="1"/>
  <c r="DK695" i="1" a="1"/>
  <c r="DK695" i="1" s="1"/>
  <c r="DK696" i="1" a="1"/>
  <c r="DK696" i="1" s="1"/>
  <c r="DK701" i="1" a="1"/>
  <c r="DK701" i="1" s="1"/>
  <c r="DK702" i="1" a="1"/>
  <c r="DK702" i="1" s="1"/>
  <c r="DK703" i="1" a="1"/>
  <c r="DK703" i="1" s="1"/>
  <c r="DK728" i="1" a="1"/>
  <c r="DK728" i="1" s="1"/>
  <c r="DK740" i="1" a="1"/>
  <c r="DK740" i="1" s="1"/>
  <c r="DK754" i="1" a="1"/>
  <c r="DK754" i="1" s="1"/>
  <c r="DK755" i="1" a="1"/>
  <c r="DK755" i="1" s="1"/>
  <c r="DK763" i="1" a="1"/>
  <c r="DK763" i="1" s="1"/>
  <c r="DK764" i="1" a="1"/>
  <c r="DK764" i="1" s="1"/>
  <c r="DK765" i="1" a="1"/>
  <c r="DK765" i="1" s="1"/>
  <c r="DK766" i="1" a="1"/>
  <c r="DK766" i="1" s="1"/>
  <c r="DK782" i="1" a="1"/>
  <c r="DK782" i="1" s="1"/>
  <c r="DK790" i="1" a="1"/>
  <c r="DK790" i="1" s="1"/>
  <c r="DK795" i="1" a="1"/>
  <c r="DK795" i="1" s="1"/>
  <c r="DK796" i="1" a="1"/>
  <c r="DK796" i="1" s="1"/>
  <c r="DK802" i="1" a="1"/>
  <c r="DK802" i="1" s="1"/>
  <c r="DK823" i="1" a="1"/>
  <c r="DK823" i="1" s="1"/>
  <c r="DK829" i="1" a="1"/>
  <c r="DK829" i="1" s="1"/>
  <c r="DK835" i="1" a="1"/>
  <c r="DK835" i="1" s="1"/>
  <c r="DK847" i="1" a="1"/>
  <c r="DK847" i="1" s="1"/>
  <c r="DK853" i="1" a="1"/>
  <c r="DK853" i="1" s="1"/>
  <c r="DK655" i="1" a="1"/>
  <c r="DK655" i="1" s="1"/>
  <c r="DK716" i="1" a="1"/>
  <c r="DK716" i="1" s="1"/>
  <c r="DK717" i="1" a="1"/>
  <c r="DK717" i="1" s="1"/>
  <c r="DK741" i="1" a="1"/>
  <c r="DK741" i="1" s="1"/>
  <c r="DK746" i="1" a="1"/>
  <c r="DK746" i="1" s="1"/>
  <c r="DK747" i="1" a="1"/>
  <c r="DK747" i="1" s="1"/>
  <c r="DK767" i="1" a="1"/>
  <c r="DK767" i="1" s="1"/>
  <c r="DK768" i="1" a="1"/>
  <c r="DK768" i="1" s="1"/>
  <c r="DK783" i="1" a="1"/>
  <c r="DK783" i="1" s="1"/>
  <c r="DK807" i="1" a="1"/>
  <c r="DK807" i="1" s="1"/>
  <c r="DK818" i="1" a="1"/>
  <c r="DK818" i="1" s="1"/>
  <c r="DK824" i="1" a="1"/>
  <c r="DK824" i="1" s="1"/>
  <c r="DK830" i="1" a="1"/>
  <c r="DK830" i="1" s="1"/>
  <c r="DK836" i="1" a="1"/>
  <c r="DK836" i="1" s="1"/>
  <c r="DK854" i="1" a="1"/>
  <c r="DK854" i="1" s="1"/>
  <c r="DK859" i="1" a="1"/>
  <c r="DK859" i="1" s="1"/>
  <c r="DK860" i="1" a="1"/>
  <c r="DK860" i="1" s="1"/>
  <c r="DK704" i="1" a="1"/>
  <c r="DK704" i="1" s="1"/>
  <c r="DK718" i="1" a="1"/>
  <c r="DK718" i="1" s="1"/>
  <c r="DK719" i="1" a="1"/>
  <c r="DK719" i="1" s="1"/>
  <c r="DK729" i="1" a="1"/>
  <c r="DK729" i="1" s="1"/>
  <c r="DK730" i="1" a="1"/>
  <c r="DK730" i="1" s="1"/>
  <c r="DK735" i="1" a="1"/>
  <c r="DK735" i="1" s="1"/>
  <c r="DK736" i="1" a="1"/>
  <c r="DK736" i="1" s="1"/>
  <c r="DK749" i="1" a="1"/>
  <c r="DK749" i="1" s="1"/>
  <c r="DK756" i="1" a="1"/>
  <c r="DK756" i="1" s="1"/>
  <c r="DK757" i="1" a="1"/>
  <c r="DK757" i="1" s="1"/>
  <c r="DK769" i="1" a="1"/>
  <c r="DK769" i="1" s="1"/>
  <c r="DK770" i="1" a="1"/>
  <c r="DK770" i="1" s="1"/>
  <c r="DK784" i="1" a="1"/>
  <c r="DK784" i="1" s="1"/>
  <c r="DK785" i="1" a="1"/>
  <c r="DK785" i="1" s="1"/>
  <c r="DK791" i="1" a="1"/>
  <c r="DK791" i="1" s="1"/>
  <c r="DK797" i="1" a="1"/>
  <c r="DK797" i="1" s="1"/>
  <c r="DK803" i="1" a="1"/>
  <c r="DK803" i="1" s="1"/>
  <c r="DK812" i="1" a="1"/>
  <c r="DK812" i="1" s="1"/>
  <c r="DK813" i="1" a="1"/>
  <c r="DK813" i="1" s="1"/>
  <c r="DK819" i="1" a="1"/>
  <c r="DK819" i="1" s="1"/>
  <c r="DK837" i="1" a="1"/>
  <c r="DK837" i="1" s="1"/>
  <c r="DK842" i="1" a="1"/>
  <c r="DK842" i="1" s="1"/>
  <c r="DK843" i="1" a="1"/>
  <c r="DK843" i="1" s="1"/>
  <c r="DK848" i="1" a="1"/>
  <c r="DK848" i="1" s="1"/>
  <c r="DK849" i="1" a="1"/>
  <c r="DK849" i="1" s="1"/>
  <c r="DK662" i="1" a="1"/>
  <c r="DK662" i="1" s="1"/>
  <c r="DK693" i="1" a="1"/>
  <c r="DK693" i="1" s="1"/>
  <c r="DK720" i="1" a="1"/>
  <c r="DK720" i="1" s="1"/>
  <c r="DK721" i="1" a="1"/>
  <c r="DK721" i="1" s="1"/>
  <c r="DK742" i="1" a="1"/>
  <c r="DK742" i="1" s="1"/>
  <c r="DK748" i="1" a="1"/>
  <c r="DK748" i="1" s="1"/>
  <c r="DK758" i="1" a="1"/>
  <c r="DK758" i="1" s="1"/>
  <c r="DK786" i="1" a="1"/>
  <c r="DK786" i="1" s="1"/>
  <c r="DK792" i="1" a="1"/>
  <c r="DK792" i="1" s="1"/>
  <c r="DK798" i="1" a="1"/>
  <c r="DK798" i="1" s="1"/>
  <c r="DK804" i="1" a="1"/>
  <c r="DK804" i="1" s="1"/>
  <c r="DK808" i="1" a="1"/>
  <c r="DK808" i="1" s="1"/>
  <c r="DK825" i="1" a="1"/>
  <c r="DK825" i="1" s="1"/>
  <c r="DK826" i="1" a="1"/>
  <c r="DK826" i="1" s="1"/>
  <c r="DK831" i="1" a="1"/>
  <c r="DK831" i="1" s="1"/>
  <c r="DK855" i="1" a="1"/>
  <c r="DK855" i="1" s="1"/>
  <c r="DK861" i="1" a="1"/>
  <c r="DK861" i="1" s="1"/>
  <c r="DK681" i="1" a="1"/>
  <c r="DK681" i="1" s="1"/>
  <c r="DK722" i="1" a="1"/>
  <c r="DK722" i="1" s="1"/>
  <c r="DK723" i="1" a="1"/>
  <c r="DK723" i="1" s="1"/>
  <c r="DK724" i="1" a="1"/>
  <c r="DK724" i="1" s="1"/>
  <c r="DK725" i="1" a="1"/>
  <c r="DK725" i="1" s="1"/>
  <c r="DK737" i="1" a="1"/>
  <c r="DK737" i="1" s="1"/>
  <c r="DK743" i="1" a="1"/>
  <c r="DK743" i="1" s="1"/>
  <c r="DK750" i="1" a="1"/>
  <c r="DK750" i="1" s="1"/>
  <c r="DK751" i="1" a="1"/>
  <c r="DK751" i="1" s="1"/>
  <c r="DK759" i="1" a="1"/>
  <c r="DK759" i="1" s="1"/>
  <c r="DK771" i="1" a="1"/>
  <c r="DK771" i="1" s="1"/>
  <c r="DK772" i="1" a="1"/>
  <c r="DK772" i="1" s="1"/>
  <c r="DK787" i="1" a="1"/>
  <c r="DK787" i="1" s="1"/>
  <c r="DK809" i="1" a="1"/>
  <c r="DK809" i="1" s="1"/>
  <c r="DK814" i="1" a="1"/>
  <c r="DK814" i="1" s="1"/>
  <c r="DK820" i="1" a="1"/>
  <c r="DK820" i="1" s="1"/>
  <c r="DK832" i="1" a="1"/>
  <c r="DK832" i="1" s="1"/>
  <c r="DK838" i="1" a="1"/>
  <c r="DK838" i="1" s="1"/>
  <c r="DK850" i="1" a="1"/>
  <c r="DK850" i="1" s="1"/>
  <c r="DK856" i="1" a="1"/>
  <c r="DK856" i="1" s="1"/>
  <c r="DK862" i="1" a="1"/>
  <c r="DK862" i="1" s="1"/>
  <c r="DK669" i="1" a="1"/>
  <c r="DK669" i="1" s="1"/>
  <c r="DK726" i="1" a="1"/>
  <c r="DK726" i="1" s="1"/>
  <c r="DK731" i="1" a="1"/>
  <c r="DK731" i="1" s="1"/>
  <c r="DK732" i="1" a="1"/>
  <c r="DK732" i="1" s="1"/>
  <c r="DK738" i="1" a="1"/>
  <c r="DK738" i="1" s="1"/>
  <c r="DK760" i="1" a="1"/>
  <c r="DK760" i="1" s="1"/>
  <c r="DK773" i="1" a="1"/>
  <c r="DK773" i="1" s="1"/>
  <c r="DK774" i="1" a="1"/>
  <c r="DK774" i="1" s="1"/>
  <c r="DK777" i="1" a="1"/>
  <c r="DK777" i="1" s="1"/>
  <c r="DK779" i="1" a="1"/>
  <c r="DK779" i="1" s="1"/>
  <c r="DK793" i="1" a="1"/>
  <c r="DK793" i="1" s="1"/>
  <c r="DK794" i="1" a="1"/>
  <c r="DK794" i="1" s="1"/>
  <c r="DK799" i="1" a="1"/>
  <c r="DK799" i="1" s="1"/>
  <c r="DK805" i="1" a="1"/>
  <c r="DK805" i="1" s="1"/>
  <c r="DK815" i="1" a="1"/>
  <c r="DK815" i="1" s="1"/>
  <c r="DK821" i="1" a="1"/>
  <c r="DK821" i="1" s="1"/>
  <c r="DK833" i="1" a="1"/>
  <c r="DK833" i="1" s="1"/>
  <c r="DK839" i="1" a="1"/>
  <c r="DK839" i="1" s="1"/>
  <c r="DK844" i="1" a="1"/>
  <c r="DK844" i="1" s="1"/>
  <c r="DK845" i="1" a="1"/>
  <c r="DK845" i="1" s="1"/>
  <c r="DK851" i="1" a="1"/>
  <c r="DK851" i="1" s="1"/>
  <c r="DK727" i="1" a="1"/>
  <c r="DK727" i="1" s="1"/>
  <c r="DK733" i="1" a="1"/>
  <c r="DK733" i="1" s="1"/>
  <c r="DK734" i="1" a="1"/>
  <c r="DK734" i="1" s="1"/>
  <c r="DK739" i="1" a="1"/>
  <c r="DK739" i="1" s="1"/>
  <c r="DK780" i="1" a="1"/>
  <c r="DK780" i="1" s="1"/>
  <c r="DK781" i="1" a="1"/>
  <c r="DK781" i="1" s="1"/>
  <c r="DK789" i="1" a="1"/>
  <c r="DK789" i="1" s="1"/>
  <c r="DK801" i="1" a="1"/>
  <c r="DK801" i="1" s="1"/>
  <c r="DK806" i="1" a="1"/>
  <c r="DK806" i="1" s="1"/>
  <c r="DK810" i="1" a="1"/>
  <c r="DK810" i="1" s="1"/>
  <c r="DK811" i="1" a="1"/>
  <c r="DK811" i="1" s="1"/>
  <c r="DK816" i="1" a="1"/>
  <c r="DK816" i="1" s="1"/>
  <c r="DK817" i="1" a="1"/>
  <c r="DK817" i="1" s="1"/>
  <c r="DK840" i="1" a="1"/>
  <c r="DK840" i="1" s="1"/>
  <c r="DK841" i="1" a="1"/>
  <c r="DK841" i="1" s="1"/>
  <c r="DK846" i="1" a="1"/>
  <c r="DK846" i="1" s="1"/>
  <c r="DK852" i="1" a="1"/>
  <c r="DK852" i="1" s="1"/>
  <c r="DK864" i="1" a="1"/>
  <c r="DK864" i="1" s="1"/>
  <c r="DK778" i="1" a="1"/>
  <c r="DK778" i="1" s="1"/>
  <c r="DK863" i="1" a="1"/>
  <c r="DK863" i="1" s="1"/>
  <c r="DK867" i="1" a="1"/>
  <c r="DK867" i="1" s="1"/>
  <c r="DK879" i="1" a="1"/>
  <c r="DK879" i="1" s="1"/>
  <c r="DK885" i="1" a="1"/>
  <c r="DK885" i="1" s="1"/>
  <c r="DK891" i="1" a="1"/>
  <c r="DK891" i="1" s="1"/>
  <c r="DK892" i="1" a="1"/>
  <c r="DK892" i="1" s="1"/>
  <c r="DK899" i="1" a="1"/>
  <c r="DK899" i="1" s="1"/>
  <c r="DK900" i="1" a="1"/>
  <c r="DK900" i="1" s="1"/>
  <c r="DK925" i="1" a="1"/>
  <c r="DK925" i="1" s="1"/>
  <c r="DK930" i="1" a="1"/>
  <c r="DK930" i="1" s="1"/>
  <c r="DK944" i="1" a="1"/>
  <c r="DK944" i="1" s="1"/>
  <c r="DK948" i="1" a="1"/>
  <c r="DK948" i="1" s="1"/>
  <c r="DK965" i="1" a="1"/>
  <c r="DK965" i="1" s="1"/>
  <c r="DK976" i="1" a="1"/>
  <c r="DK976" i="1" s="1"/>
  <c r="DK629" i="1" a="1"/>
  <c r="DK629" i="1" s="1"/>
  <c r="DK744" i="1" a="1"/>
  <c r="DK744" i="1" s="1"/>
  <c r="DK834" i="1" a="1"/>
  <c r="DK834" i="1" s="1"/>
  <c r="DK868" i="1" a="1"/>
  <c r="DK868" i="1" s="1"/>
  <c r="DK886" i="1" a="1"/>
  <c r="DK886" i="1" s="1"/>
  <c r="DK893" i="1" a="1"/>
  <c r="DK893" i="1" s="1"/>
  <c r="DK917" i="1" a="1"/>
  <c r="DK917" i="1" s="1"/>
  <c r="DK920" i="1" a="1"/>
  <c r="DK920" i="1" s="1"/>
  <c r="DK932" i="1" a="1"/>
  <c r="DK932" i="1" s="1"/>
  <c r="DK939" i="1" a="1"/>
  <c r="DK939" i="1" s="1"/>
  <c r="DK951" i="1" a="1"/>
  <c r="DK951" i="1" s="1"/>
  <c r="DK955" i="1" a="1"/>
  <c r="DK955" i="1" s="1"/>
  <c r="DK961" i="1" a="1"/>
  <c r="DK961" i="1" s="1"/>
  <c r="DK973" i="1" a="1"/>
  <c r="DK973" i="1" s="1"/>
  <c r="DK978" i="1" a="1"/>
  <c r="DK978" i="1" s="1"/>
  <c r="DK980" i="1" a="1"/>
  <c r="DK980" i="1" s="1"/>
  <c r="DK984" i="1" a="1"/>
  <c r="DK984" i="1" s="1"/>
  <c r="DK752" i="1" a="1"/>
  <c r="DK752" i="1" s="1"/>
  <c r="DK775" i="1" a="1"/>
  <c r="DK775" i="1" s="1"/>
  <c r="DK827" i="1" a="1"/>
  <c r="DK827" i="1" s="1"/>
  <c r="DK869" i="1" a="1"/>
  <c r="DK869" i="1" s="1"/>
  <c r="DK874" i="1" a="1"/>
  <c r="DK874" i="1" s="1"/>
  <c r="DK875" i="1" a="1"/>
  <c r="DK875" i="1" s="1"/>
  <c r="DK880" i="1" a="1"/>
  <c r="DK880" i="1" s="1"/>
  <c r="DK881" i="1" a="1"/>
  <c r="DK881" i="1" s="1"/>
  <c r="DK894" i="1" a="1"/>
  <c r="DK894" i="1" s="1"/>
  <c r="DK901" i="1" a="1"/>
  <c r="DK901" i="1" s="1"/>
  <c r="DK903" i="1" a="1"/>
  <c r="DK903" i="1" s="1"/>
  <c r="DK916" i="1" a="1"/>
  <c r="DK916" i="1" s="1"/>
  <c r="DK922" i="1" a="1"/>
  <c r="DK922" i="1" s="1"/>
  <c r="DK927" i="1" a="1"/>
  <c r="DK927" i="1" s="1"/>
  <c r="DK941" i="1" a="1"/>
  <c r="DK941" i="1" s="1"/>
  <c r="DK947" i="1" a="1"/>
  <c r="DK947" i="1" s="1"/>
  <c r="DK963" i="1" a="1"/>
  <c r="DK963" i="1" s="1"/>
  <c r="DK967" i="1" a="1"/>
  <c r="DK967" i="1" s="1"/>
  <c r="DK969" i="1" a="1"/>
  <c r="DK969" i="1" s="1"/>
  <c r="DK971" i="1" a="1"/>
  <c r="DK971" i="1" s="1"/>
  <c r="DK982" i="1" a="1"/>
  <c r="DK982" i="1" s="1"/>
  <c r="DK745" i="1" a="1"/>
  <c r="DK745" i="1" s="1"/>
  <c r="DK857" i="1" a="1"/>
  <c r="DK857" i="1" s="1"/>
  <c r="DK887" i="1" a="1"/>
  <c r="DK887" i="1" s="1"/>
  <c r="DK888" i="1" a="1"/>
  <c r="DK888" i="1" s="1"/>
  <c r="DK895" i="1" a="1"/>
  <c r="DK895" i="1" s="1"/>
  <c r="DK905" i="1" a="1"/>
  <c r="DK905" i="1" s="1"/>
  <c r="DK915" i="1" a="1"/>
  <c r="DK915" i="1" s="1"/>
  <c r="DK929" i="1" a="1"/>
  <c r="DK929" i="1" s="1"/>
  <c r="DK934" i="1" a="1"/>
  <c r="DK934" i="1" s="1"/>
  <c r="DK950" i="1" a="1"/>
  <c r="DK950" i="1" s="1"/>
  <c r="DK954" i="1" a="1"/>
  <c r="DK954" i="1" s="1"/>
  <c r="DK959" i="1" a="1"/>
  <c r="DK959" i="1" s="1"/>
  <c r="DK975" i="1" a="1"/>
  <c r="DK975" i="1" s="1"/>
  <c r="DK660" i="1" a="1"/>
  <c r="DK660" i="1" s="1"/>
  <c r="DK753" i="1" a="1"/>
  <c r="DK753" i="1" s="1"/>
  <c r="DK776" i="1" a="1"/>
  <c r="DK776" i="1" s="1"/>
  <c r="DK828" i="1" a="1"/>
  <c r="DK828" i="1" s="1"/>
  <c r="DK870" i="1" a="1"/>
  <c r="DK870" i="1" s="1"/>
  <c r="DK882" i="1" a="1"/>
  <c r="DK882" i="1" s="1"/>
  <c r="DK896" i="1" a="1"/>
  <c r="DK896" i="1" s="1"/>
  <c r="DK904" i="1" a="1"/>
  <c r="DK904" i="1" s="1"/>
  <c r="DK907" i="1" a="1"/>
  <c r="DK907" i="1" s="1"/>
  <c r="DK924" i="1" a="1"/>
  <c r="DK924" i="1" s="1"/>
  <c r="DK936" i="1" a="1"/>
  <c r="DK936" i="1" s="1"/>
  <c r="DK943" i="1" a="1"/>
  <c r="DK943" i="1" s="1"/>
  <c r="DK946" i="1" a="1"/>
  <c r="DK946" i="1" s="1"/>
  <c r="DK957" i="1" a="1"/>
  <c r="DK957" i="1" s="1"/>
  <c r="DK761" i="1" a="1"/>
  <c r="DK761" i="1" s="1"/>
  <c r="DK788" i="1" a="1"/>
  <c r="DK788" i="1" s="1"/>
  <c r="DK858" i="1" a="1"/>
  <c r="DK858" i="1" s="1"/>
  <c r="DK865" i="1" a="1"/>
  <c r="DK865" i="1" s="1"/>
  <c r="DK871" i="1" a="1"/>
  <c r="DK871" i="1" s="1"/>
  <c r="DK876" i="1" a="1"/>
  <c r="DK876" i="1" s="1"/>
  <c r="DK877" i="1" a="1"/>
  <c r="DK877" i="1" s="1"/>
  <c r="DK883" i="1" a="1"/>
  <c r="DK883" i="1" s="1"/>
  <c r="DK889" i="1" a="1"/>
  <c r="DK889" i="1" s="1"/>
  <c r="DK890" i="1" a="1"/>
  <c r="DK890" i="1" s="1"/>
  <c r="DK897" i="1" a="1"/>
  <c r="DK897" i="1" s="1"/>
  <c r="DK906" i="1" a="1"/>
  <c r="DK906" i="1" s="1"/>
  <c r="DK908" i="1" a="1"/>
  <c r="DK908" i="1" s="1"/>
  <c r="DK909" i="1" a="1"/>
  <c r="DK909" i="1" s="1"/>
  <c r="DK919" i="1" a="1"/>
  <c r="DK919" i="1" s="1"/>
  <c r="DK926" i="1" a="1"/>
  <c r="DK926" i="1" s="1"/>
  <c r="DK931" i="1" a="1"/>
  <c r="DK931" i="1" s="1"/>
  <c r="DK933" i="1" a="1"/>
  <c r="DK933" i="1" s="1"/>
  <c r="DK938" i="1" a="1"/>
  <c r="DK938" i="1" s="1"/>
  <c r="DK940" i="1" a="1"/>
  <c r="DK940" i="1" s="1"/>
  <c r="DK953" i="1" a="1"/>
  <c r="DK953" i="1" s="1"/>
  <c r="DK964" i="1" a="1"/>
  <c r="DK964" i="1" s="1"/>
  <c r="DK966" i="1" a="1"/>
  <c r="DK966" i="1" s="1"/>
  <c r="DK977" i="1" a="1"/>
  <c r="DK977" i="1" s="1"/>
  <c r="DK979" i="1" a="1"/>
  <c r="DK979" i="1" s="1"/>
  <c r="DK983" i="1" a="1"/>
  <c r="DK983" i="1" s="1"/>
  <c r="DK866" i="1" a="1"/>
  <c r="DK866" i="1" s="1"/>
  <c r="DK898" i="1" a="1"/>
  <c r="DK898" i="1" s="1"/>
  <c r="DK910" i="1" a="1"/>
  <c r="DK910" i="1" s="1"/>
  <c r="DK911" i="1" a="1"/>
  <c r="DK911" i="1" s="1"/>
  <c r="DK912" i="1" a="1"/>
  <c r="DK912" i="1" s="1"/>
  <c r="DK913" i="1" a="1"/>
  <c r="DK913" i="1" s="1"/>
  <c r="DK914" i="1" a="1"/>
  <c r="DK914" i="1" s="1"/>
  <c r="DK921" i="1" a="1"/>
  <c r="DK921" i="1" s="1"/>
  <c r="DK928" i="1" a="1"/>
  <c r="DK928" i="1" s="1"/>
  <c r="DK935" i="1" a="1"/>
  <c r="DK935" i="1" s="1"/>
  <c r="DK945" i="1" a="1"/>
  <c r="DK945" i="1" s="1"/>
  <c r="DK949" i="1" a="1"/>
  <c r="DK949" i="1" s="1"/>
  <c r="DK960" i="1" a="1"/>
  <c r="DK960" i="1" s="1"/>
  <c r="DK962" i="1" a="1"/>
  <c r="DK962" i="1" s="1"/>
  <c r="DK968" i="1" a="1"/>
  <c r="DK968" i="1" s="1"/>
  <c r="DK972" i="1" a="1"/>
  <c r="DK972" i="1" s="1"/>
  <c r="DK981" i="1" a="1"/>
  <c r="DK981" i="1" s="1"/>
  <c r="DK800" i="1" a="1"/>
  <c r="DK800" i="1" s="1"/>
  <c r="DK970" i="1" a="1"/>
  <c r="DK970" i="1" s="1"/>
  <c r="DK986" i="1" a="1"/>
  <c r="DK986" i="1" s="1"/>
  <c r="DK991" i="1" a="1"/>
  <c r="DK991" i="1" s="1"/>
  <c r="DK1004" i="1" a="1"/>
  <c r="DK1004" i="1" s="1"/>
  <c r="DK1016" i="1" a="1"/>
  <c r="DK1016" i="1" s="1"/>
  <c r="DK1032" i="1" a="1"/>
  <c r="DK1032" i="1" s="1"/>
  <c r="DK1039" i="1" a="1"/>
  <c r="DK1039" i="1" s="1"/>
  <c r="DK1046" i="1" a="1"/>
  <c r="DK1046" i="1" s="1"/>
  <c r="DK1058" i="1" a="1"/>
  <c r="DK1058" i="1" s="1"/>
  <c r="DK1071" i="1" a="1"/>
  <c r="DK1071" i="1" s="1"/>
  <c r="DK1074" i="1" a="1"/>
  <c r="DK1074" i="1" s="1"/>
  <c r="DK1077" i="1" a="1"/>
  <c r="DK1077" i="1" s="1"/>
  <c r="DK872" i="1" a="1"/>
  <c r="DK872" i="1" s="1"/>
  <c r="DK918" i="1" a="1"/>
  <c r="DK918" i="1" s="1"/>
  <c r="DK989" i="1" a="1"/>
  <c r="DK989" i="1" s="1"/>
  <c r="DK1001" i="1" a="1"/>
  <c r="DK1001" i="1" s="1"/>
  <c r="DK1007" i="1" a="1"/>
  <c r="DK1007" i="1" s="1"/>
  <c r="DK1009" i="1" a="1"/>
  <c r="DK1009" i="1" s="1"/>
  <c r="DK1011" i="1" a="1"/>
  <c r="DK1011" i="1" s="1"/>
  <c r="DK1018" i="1" a="1"/>
  <c r="DK1018" i="1" s="1"/>
  <c r="DK1027" i="1" a="1"/>
  <c r="DK1027" i="1" s="1"/>
  <c r="DK1029" i="1" a="1"/>
  <c r="DK1029" i="1" s="1"/>
  <c r="DK1049" i="1" a="1"/>
  <c r="DK1049" i="1" s="1"/>
  <c r="DK1052" i="1" a="1"/>
  <c r="DK1052" i="1" s="1"/>
  <c r="DK1056" i="1" a="1"/>
  <c r="DK1056" i="1" s="1"/>
  <c r="DK1060" i="1" a="1"/>
  <c r="DK1060" i="1" s="1"/>
  <c r="DK1062" i="1" a="1"/>
  <c r="DK1062" i="1" s="1"/>
  <c r="DK1078" i="1" a="1"/>
  <c r="DK1078" i="1" s="1"/>
  <c r="DK1079" i="1" a="1"/>
  <c r="DK1079" i="1" s="1"/>
  <c r="DK1100" i="1" a="1"/>
  <c r="DK1100" i="1" s="1"/>
  <c r="DK1101" i="1" a="1"/>
  <c r="DK1101" i="1" s="1"/>
  <c r="DK1102" i="1" a="1"/>
  <c r="DK1102" i="1" s="1"/>
  <c r="DK1103" i="1" a="1"/>
  <c r="DK1103" i="1" s="1"/>
  <c r="DK1104" i="1" a="1"/>
  <c r="DK1104" i="1" s="1"/>
  <c r="DK1105" i="1" a="1"/>
  <c r="DK1105" i="1" s="1"/>
  <c r="DK1106" i="1" a="1"/>
  <c r="DK1106" i="1" s="1"/>
  <c r="DK1107" i="1" a="1"/>
  <c r="DK1107" i="1" s="1"/>
  <c r="DK1108" i="1" a="1"/>
  <c r="DK1108" i="1" s="1"/>
  <c r="DK1109" i="1" a="1"/>
  <c r="DK1109" i="1" s="1"/>
  <c r="DK1110" i="1" a="1"/>
  <c r="DK1110" i="1" s="1"/>
  <c r="DK1111" i="1" a="1"/>
  <c r="DK1111" i="1" s="1"/>
  <c r="DK1112" i="1" a="1"/>
  <c r="DK1112" i="1" s="1"/>
  <c r="DK902" i="1" a="1"/>
  <c r="DK902" i="1" s="1"/>
  <c r="DK937" i="1" a="1"/>
  <c r="DK937" i="1" s="1"/>
  <c r="DK952" i="1" a="1"/>
  <c r="DK952" i="1" s="1"/>
  <c r="DK958" i="1" a="1"/>
  <c r="DK958" i="1" s="1"/>
  <c r="DK974" i="1" a="1"/>
  <c r="DK974" i="1" s="1"/>
  <c r="DK995" i="1" a="1"/>
  <c r="DK995" i="1" s="1"/>
  <c r="DK998" i="1" a="1"/>
  <c r="DK998" i="1" s="1"/>
  <c r="DK1005" i="1" a="1"/>
  <c r="DK1005" i="1" s="1"/>
  <c r="DK1013" i="1" a="1"/>
  <c r="DK1013" i="1" s="1"/>
  <c r="DK1020" i="1" a="1"/>
  <c r="DK1020" i="1" s="1"/>
  <c r="DK1023" i="1" a="1"/>
  <c r="DK1023" i="1" s="1"/>
  <c r="DK1034" i="1" a="1"/>
  <c r="DK1034" i="1" s="1"/>
  <c r="DK1036" i="1" a="1"/>
  <c r="DK1036" i="1" s="1"/>
  <c r="DK1041" i="1" a="1"/>
  <c r="DK1041" i="1" s="1"/>
  <c r="DK1043" i="1" a="1"/>
  <c r="DK1043" i="1" s="1"/>
  <c r="DK1054" i="1" a="1"/>
  <c r="DK1054" i="1" s="1"/>
  <c r="DK1066" i="1" a="1"/>
  <c r="DK1066" i="1" s="1"/>
  <c r="DK1069" i="1" a="1"/>
  <c r="DK1069" i="1" s="1"/>
  <c r="DK1072" i="1" a="1"/>
  <c r="DK1072" i="1" s="1"/>
  <c r="DK1080" i="1" a="1"/>
  <c r="DK1080" i="1" s="1"/>
  <c r="DK1081" i="1" a="1"/>
  <c r="DK1081" i="1" s="1"/>
  <c r="DK1084" i="1" a="1"/>
  <c r="DK1084" i="1" s="1"/>
  <c r="DK1085" i="1" a="1"/>
  <c r="DK1085" i="1" s="1"/>
  <c r="DK1086" i="1" a="1"/>
  <c r="DK1086" i="1" s="1"/>
  <c r="DK1087" i="1" a="1"/>
  <c r="DK1087" i="1" s="1"/>
  <c r="DK1088" i="1" a="1"/>
  <c r="DK1088" i="1" s="1"/>
  <c r="DK1089" i="1" a="1"/>
  <c r="DK1089" i="1" s="1"/>
  <c r="DK1090" i="1" a="1"/>
  <c r="DK1090" i="1" s="1"/>
  <c r="DK1091" i="1" a="1"/>
  <c r="DK1091" i="1" s="1"/>
  <c r="DK1092" i="1" a="1"/>
  <c r="DK1092" i="1" s="1"/>
  <c r="DK1093" i="1" a="1"/>
  <c r="DK1093" i="1" s="1"/>
  <c r="DK1094" i="1" a="1"/>
  <c r="DK1094" i="1" s="1"/>
  <c r="DK1095" i="1" a="1"/>
  <c r="DK1095" i="1" s="1"/>
  <c r="DK1096" i="1" a="1"/>
  <c r="DK1096" i="1" s="1"/>
  <c r="DK1097" i="1" a="1"/>
  <c r="DK1097" i="1" s="1"/>
  <c r="DK1098" i="1" a="1"/>
  <c r="DK1098" i="1" s="1"/>
  <c r="DK1099" i="1" a="1"/>
  <c r="DK1099" i="1" s="1"/>
  <c r="DK873" i="1" a="1"/>
  <c r="DK873" i="1" s="1"/>
  <c r="DK884" i="1" a="1"/>
  <c r="DK884" i="1" s="1"/>
  <c r="DK987" i="1" a="1"/>
  <c r="DK987" i="1" s="1"/>
  <c r="DK992" i="1" a="1"/>
  <c r="DK992" i="1" s="1"/>
  <c r="DK999" i="1" a="1"/>
  <c r="DK999" i="1" s="1"/>
  <c r="DK1015" i="1" a="1"/>
  <c r="DK1015" i="1" s="1"/>
  <c r="DK1022" i="1" a="1"/>
  <c r="DK1022" i="1" s="1"/>
  <c r="DK1031" i="1" a="1"/>
  <c r="DK1031" i="1" s="1"/>
  <c r="DK1044" i="1" a="1"/>
  <c r="DK1044" i="1" s="1"/>
  <c r="DK1050" i="1" a="1"/>
  <c r="DK1050" i="1" s="1"/>
  <c r="DK1057" i="1" a="1"/>
  <c r="DK1057" i="1" s="1"/>
  <c r="DK1065" i="1" a="1"/>
  <c r="DK1065" i="1" s="1"/>
  <c r="DK1075" i="1" a="1"/>
  <c r="DK1075" i="1" s="1"/>
  <c r="DK1082" i="1" a="1"/>
  <c r="DK1082" i="1" s="1"/>
  <c r="DK1083" i="1" a="1"/>
  <c r="DK1083" i="1" s="1"/>
  <c r="DK990" i="1" a="1"/>
  <c r="DK990" i="1" s="1"/>
  <c r="DK1012" i="1" a="1"/>
  <c r="DK1012" i="1" s="1"/>
  <c r="DK1017" i="1" a="1"/>
  <c r="DK1017" i="1" s="1"/>
  <c r="DK1026" i="1" a="1"/>
  <c r="DK1026" i="1" s="1"/>
  <c r="DK1033" i="1" a="1"/>
  <c r="DK1033" i="1" s="1"/>
  <c r="DK1038" i="1" a="1"/>
  <c r="DK1038" i="1" s="1"/>
  <c r="DK1047" i="1" a="1"/>
  <c r="DK1047" i="1" s="1"/>
  <c r="DK1064" i="1" a="1"/>
  <c r="DK1064" i="1" s="1"/>
  <c r="DK956" i="1" a="1"/>
  <c r="DK956" i="1" s="1"/>
  <c r="DK993" i="1" a="1"/>
  <c r="DK993" i="1" s="1"/>
  <c r="DK996" i="1" a="1"/>
  <c r="DK996" i="1" s="1"/>
  <c r="DK1002" i="1" a="1"/>
  <c r="DK1002" i="1" s="1"/>
  <c r="DK1008" i="1" a="1"/>
  <c r="DK1008" i="1" s="1"/>
  <c r="DK1010" i="1" a="1"/>
  <c r="DK1010" i="1" s="1"/>
  <c r="DK1019" i="1" a="1"/>
  <c r="DK1019" i="1" s="1"/>
  <c r="DK1025" i="1" a="1"/>
  <c r="DK1025" i="1" s="1"/>
  <c r="DK1040" i="1" a="1"/>
  <c r="DK1040" i="1" s="1"/>
  <c r="DK1053" i="1" a="1"/>
  <c r="DK1053" i="1" s="1"/>
  <c r="DK1059" i="1" a="1"/>
  <c r="DK1059" i="1" s="1"/>
  <c r="DK1061" i="1" a="1"/>
  <c r="DK1061" i="1" s="1"/>
  <c r="DK1067" i="1" a="1"/>
  <c r="DK1067" i="1" s="1"/>
  <c r="DK1070" i="1" a="1"/>
  <c r="DK1070" i="1" s="1"/>
  <c r="DK1073" i="1" a="1"/>
  <c r="DK1073" i="1" s="1"/>
  <c r="DK1076" i="1" a="1"/>
  <c r="DK1076" i="1" s="1"/>
  <c r="DK942" i="1" a="1"/>
  <c r="DK942" i="1" s="1"/>
  <c r="DK994" i="1" a="1"/>
  <c r="DK994" i="1" s="1"/>
  <c r="DK997" i="1" a="1"/>
  <c r="DK997" i="1" s="1"/>
  <c r="DK1000" i="1" a="1"/>
  <c r="DK1000" i="1" s="1"/>
  <c r="DK1021" i="1" a="1"/>
  <c r="DK1021" i="1" s="1"/>
  <c r="DK1024" i="1" a="1"/>
  <c r="DK1024" i="1" s="1"/>
  <c r="DK1030" i="1" a="1"/>
  <c r="DK1030" i="1" s="1"/>
  <c r="DK1042" i="1" a="1"/>
  <c r="DK1042" i="1" s="1"/>
  <c r="DK1055" i="1" a="1"/>
  <c r="DK1055" i="1" s="1"/>
  <c r="DK1068" i="1" a="1"/>
  <c r="DK1068" i="1" s="1"/>
  <c r="DK878" i="1" a="1"/>
  <c r="DK878" i="1" s="1"/>
  <c r="DK1014" i="1" a="1"/>
  <c r="DK1014" i="1" s="1"/>
  <c r="DK1045" i="1" a="1"/>
  <c r="DK1045" i="1" s="1"/>
  <c r="DK1148" i="1" a="1"/>
  <c r="DK1148" i="1" s="1"/>
  <c r="DK1149" i="1" a="1"/>
  <c r="DK1149" i="1" s="1"/>
  <c r="DK1150" i="1" a="1"/>
  <c r="DK1150" i="1" s="1"/>
  <c r="DK1151" i="1" a="1"/>
  <c r="DK1151" i="1" s="1"/>
  <c r="DK1152" i="1" a="1"/>
  <c r="DK1152" i="1" s="1"/>
  <c r="DK1153" i="1" a="1"/>
  <c r="DK1153" i="1" s="1"/>
  <c r="DK1180" i="1" a="1"/>
  <c r="DK1180" i="1" s="1"/>
  <c r="DK1181" i="1" a="1"/>
  <c r="DK1181" i="1" s="1"/>
  <c r="DK1182" i="1" a="1"/>
  <c r="DK1182" i="1" s="1"/>
  <c r="DK1183" i="1" a="1"/>
  <c r="DK1183" i="1" s="1"/>
  <c r="DK1184" i="1" a="1"/>
  <c r="DK1184" i="1" s="1"/>
  <c r="DK1185" i="1" a="1"/>
  <c r="DK1185" i="1" s="1"/>
  <c r="DK1186" i="1" a="1"/>
  <c r="DK1186" i="1" s="1"/>
  <c r="DK1187" i="1" a="1"/>
  <c r="DK1187" i="1" s="1"/>
  <c r="DK1188" i="1" a="1"/>
  <c r="DK1188" i="1" s="1"/>
  <c r="DK1189" i="1" a="1"/>
  <c r="DK1189" i="1" s="1"/>
  <c r="DK1190" i="1" a="1"/>
  <c r="DK1190" i="1" s="1"/>
  <c r="DK1191" i="1" a="1"/>
  <c r="DK1191" i="1" s="1"/>
  <c r="DK1192" i="1" a="1"/>
  <c r="DK1192" i="1" s="1"/>
  <c r="DK1193" i="1" a="1"/>
  <c r="DK1193" i="1" s="1"/>
  <c r="DK1194" i="1" a="1"/>
  <c r="DK1194" i="1" s="1"/>
  <c r="DK1195" i="1" a="1"/>
  <c r="DK1195" i="1" s="1"/>
  <c r="DK1240" i="1" a="1"/>
  <c r="DK1240" i="1" s="1"/>
  <c r="DK1241" i="1" a="1"/>
  <c r="DK1241" i="1" s="1"/>
  <c r="DK1244" i="1" a="1"/>
  <c r="DK1244" i="1" s="1"/>
  <c r="DK1248" i="1" a="1"/>
  <c r="DK1248" i="1" s="1"/>
  <c r="DK1251" i="1" a="1"/>
  <c r="DK1251" i="1" s="1"/>
  <c r="DK762" i="1" a="1"/>
  <c r="DK762" i="1" s="1"/>
  <c r="DK1132" i="1" a="1"/>
  <c r="DK1132" i="1" s="1"/>
  <c r="DK1133" i="1" a="1"/>
  <c r="DK1133" i="1" s="1"/>
  <c r="DK1134" i="1" a="1"/>
  <c r="DK1134" i="1" s="1"/>
  <c r="DK1135" i="1" a="1"/>
  <c r="DK1135" i="1" s="1"/>
  <c r="DK1136" i="1" a="1"/>
  <c r="DK1136" i="1" s="1"/>
  <c r="DK1137" i="1" a="1"/>
  <c r="DK1137" i="1" s="1"/>
  <c r="DK1138" i="1" a="1"/>
  <c r="DK1138" i="1" s="1"/>
  <c r="DK1139" i="1" a="1"/>
  <c r="DK1139" i="1" s="1"/>
  <c r="DK1140" i="1" a="1"/>
  <c r="DK1140" i="1" s="1"/>
  <c r="DK1141" i="1" a="1"/>
  <c r="DK1141" i="1" s="1"/>
  <c r="DK1142" i="1" a="1"/>
  <c r="DK1142" i="1" s="1"/>
  <c r="DK1143" i="1" a="1"/>
  <c r="DK1143" i="1" s="1"/>
  <c r="DK1144" i="1" a="1"/>
  <c r="DK1144" i="1" s="1"/>
  <c r="DK1145" i="1" a="1"/>
  <c r="DK1145" i="1" s="1"/>
  <c r="DK1146" i="1" a="1"/>
  <c r="DK1146" i="1" s="1"/>
  <c r="DK1147" i="1" a="1"/>
  <c r="DK1147" i="1" s="1"/>
  <c r="DK1154" i="1" a="1"/>
  <c r="DK1154" i="1" s="1"/>
  <c r="DK1155" i="1" a="1"/>
  <c r="DK1155" i="1" s="1"/>
  <c r="DK1164" i="1" a="1"/>
  <c r="DK1164" i="1" s="1"/>
  <c r="DK1165" i="1" a="1"/>
  <c r="DK1165" i="1" s="1"/>
  <c r="DK1166" i="1" a="1"/>
  <c r="DK1166" i="1" s="1"/>
  <c r="DK1167" i="1" a="1"/>
  <c r="DK1167" i="1" s="1"/>
  <c r="DK1168" i="1" a="1"/>
  <c r="DK1168" i="1" s="1"/>
  <c r="DK1169" i="1" a="1"/>
  <c r="DK1169" i="1" s="1"/>
  <c r="DK1170" i="1" a="1"/>
  <c r="DK1170" i="1" s="1"/>
  <c r="DK1171" i="1" a="1"/>
  <c r="DK1171" i="1" s="1"/>
  <c r="DK1172" i="1" a="1"/>
  <c r="DK1172" i="1" s="1"/>
  <c r="DK1173" i="1" a="1"/>
  <c r="DK1173" i="1" s="1"/>
  <c r="DK1174" i="1" a="1"/>
  <c r="DK1174" i="1" s="1"/>
  <c r="DK1175" i="1" a="1"/>
  <c r="DK1175" i="1" s="1"/>
  <c r="DK1176" i="1" a="1"/>
  <c r="DK1176" i="1" s="1"/>
  <c r="DK1177" i="1" a="1"/>
  <c r="DK1177" i="1" s="1"/>
  <c r="DK1178" i="1" a="1"/>
  <c r="DK1178" i="1" s="1"/>
  <c r="DK1179" i="1" a="1"/>
  <c r="DK1179" i="1" s="1"/>
  <c r="DK1254" i="1" a="1"/>
  <c r="DK1254" i="1" s="1"/>
  <c r="DK1257" i="1" a="1"/>
  <c r="DK1257" i="1" s="1"/>
  <c r="DK988" i="1" a="1"/>
  <c r="DK988" i="1" s="1"/>
  <c r="DK1116" i="1" a="1"/>
  <c r="DK1116" i="1" s="1"/>
  <c r="DK1117" i="1" a="1"/>
  <c r="DK1117" i="1" s="1"/>
  <c r="DK1118" i="1" a="1"/>
  <c r="DK1118" i="1" s="1"/>
  <c r="DK1119" i="1" a="1"/>
  <c r="DK1119" i="1" s="1"/>
  <c r="DK1120" i="1" a="1"/>
  <c r="DK1120" i="1" s="1"/>
  <c r="DK1121" i="1" a="1"/>
  <c r="DK1121" i="1" s="1"/>
  <c r="DK1122" i="1" a="1"/>
  <c r="DK1122" i="1" s="1"/>
  <c r="DK1123" i="1" a="1"/>
  <c r="DK1123" i="1" s="1"/>
  <c r="DK1124" i="1" a="1"/>
  <c r="DK1124" i="1" s="1"/>
  <c r="DK1125" i="1" a="1"/>
  <c r="DK1125" i="1" s="1"/>
  <c r="DK1126" i="1" a="1"/>
  <c r="DK1126" i="1" s="1"/>
  <c r="DK1127" i="1" a="1"/>
  <c r="DK1127" i="1" s="1"/>
  <c r="DK1128" i="1" a="1"/>
  <c r="DK1128" i="1" s="1"/>
  <c r="DK1129" i="1" a="1"/>
  <c r="DK1129" i="1" s="1"/>
  <c r="DK1130" i="1" a="1"/>
  <c r="DK1130" i="1" s="1"/>
  <c r="DK1131" i="1" a="1"/>
  <c r="DK1131" i="1" s="1"/>
  <c r="DK1156" i="1" a="1"/>
  <c r="DK1156" i="1" s="1"/>
  <c r="DK1157" i="1" a="1"/>
  <c r="DK1157" i="1" s="1"/>
  <c r="DK1158" i="1" a="1"/>
  <c r="DK1158" i="1" s="1"/>
  <c r="DK1159" i="1" a="1"/>
  <c r="DK1159" i="1" s="1"/>
  <c r="DK1160" i="1" a="1"/>
  <c r="DK1160" i="1" s="1"/>
  <c r="DK1161" i="1" a="1"/>
  <c r="DK1161" i="1" s="1"/>
  <c r="DK1162" i="1" a="1"/>
  <c r="DK1162" i="1" s="1"/>
  <c r="DK1163" i="1" a="1"/>
  <c r="DK1163" i="1" s="1"/>
  <c r="DK1242" i="1" a="1"/>
  <c r="DK1242" i="1" s="1"/>
  <c r="DK1246" i="1" a="1"/>
  <c r="DK1246" i="1" s="1"/>
  <c r="DK822" i="1" a="1"/>
  <c r="DK822" i="1" s="1"/>
  <c r="DK985" i="1" a="1"/>
  <c r="DK985" i="1" s="1"/>
  <c r="DK1113" i="1" a="1"/>
  <c r="DK1113" i="1" s="1"/>
  <c r="DK1114" i="1" a="1"/>
  <c r="DK1114" i="1" s="1"/>
  <c r="DK1115" i="1" a="1"/>
  <c r="DK1115" i="1" s="1"/>
  <c r="DK1245" i="1" a="1"/>
  <c r="DK1245" i="1" s="1"/>
  <c r="DK1249" i="1" a="1"/>
  <c r="DK1249" i="1" s="1"/>
  <c r="DK1252" i="1" a="1"/>
  <c r="DK1252" i="1" s="1"/>
  <c r="DK1255" i="1" a="1"/>
  <c r="DK1255" i="1" s="1"/>
  <c r="DK1006" i="1" a="1"/>
  <c r="DK1006" i="1" s="1"/>
  <c r="DK1037" i="1" a="1"/>
  <c r="DK1037" i="1" s="1"/>
  <c r="DK1063" i="1" a="1"/>
  <c r="DK1063" i="1" s="1"/>
  <c r="DK1258" i="1" a="1"/>
  <c r="DK1258" i="1" s="1"/>
  <c r="DK1003" i="1" a="1"/>
  <c r="DK1003" i="1" s="1"/>
  <c r="DK1028" i="1" a="1"/>
  <c r="DK1028" i="1" s="1"/>
  <c r="DK1228" i="1" a="1"/>
  <c r="DK1228" i="1" s="1"/>
  <c r="DK1229" i="1" a="1"/>
  <c r="DK1229" i="1" s="1"/>
  <c r="DK1230" i="1" a="1"/>
  <c r="DK1230" i="1" s="1"/>
  <c r="DK1231" i="1" a="1"/>
  <c r="DK1231" i="1" s="1"/>
  <c r="DK1232" i="1" a="1"/>
  <c r="DK1232" i="1" s="1"/>
  <c r="DK1233" i="1" a="1"/>
  <c r="DK1233" i="1" s="1"/>
  <c r="DK1234" i="1" a="1"/>
  <c r="DK1234" i="1" s="1"/>
  <c r="DK1243" i="1" a="1"/>
  <c r="DK1243" i="1" s="1"/>
  <c r="DK1247" i="1" a="1"/>
  <c r="DK1247" i="1" s="1"/>
  <c r="DK923" i="1" a="1"/>
  <c r="DK923" i="1" s="1"/>
  <c r="DK1051" i="1" a="1"/>
  <c r="DK1051" i="1" s="1"/>
  <c r="DK1212" i="1" a="1"/>
  <c r="DK1212" i="1" s="1"/>
  <c r="DK1213" i="1" a="1"/>
  <c r="DK1213" i="1" s="1"/>
  <c r="DK1214" i="1" a="1"/>
  <c r="DK1214" i="1" s="1"/>
  <c r="DK1215" i="1" a="1"/>
  <c r="DK1215" i="1" s="1"/>
  <c r="DK1216" i="1" a="1"/>
  <c r="DK1216" i="1" s="1"/>
  <c r="DK1217" i="1" a="1"/>
  <c r="DK1217" i="1" s="1"/>
  <c r="DK1218" i="1" a="1"/>
  <c r="DK1218" i="1" s="1"/>
  <c r="DK1219" i="1" a="1"/>
  <c r="DK1219" i="1" s="1"/>
  <c r="DK1220" i="1" a="1"/>
  <c r="DK1220" i="1" s="1"/>
  <c r="DK1221" i="1" a="1"/>
  <c r="DK1221" i="1" s="1"/>
  <c r="DK1222" i="1" a="1"/>
  <c r="DK1222" i="1" s="1"/>
  <c r="DK1223" i="1" a="1"/>
  <c r="DK1223" i="1" s="1"/>
  <c r="DK1224" i="1" a="1"/>
  <c r="DK1224" i="1" s="1"/>
  <c r="DK1225" i="1" a="1"/>
  <c r="DK1225" i="1" s="1"/>
  <c r="DK1226" i="1" a="1"/>
  <c r="DK1226" i="1" s="1"/>
  <c r="DK1227" i="1" a="1"/>
  <c r="DK1227" i="1" s="1"/>
  <c r="DK1235" i="1" a="1"/>
  <c r="DK1235" i="1" s="1"/>
  <c r="DK1236" i="1" a="1"/>
  <c r="DK1236" i="1" s="1"/>
  <c r="DK1237" i="1" a="1"/>
  <c r="DK1237" i="1" s="1"/>
  <c r="DK1250" i="1" a="1"/>
  <c r="DK1250" i="1" s="1"/>
  <c r="DK1253" i="1" a="1"/>
  <c r="DK1253" i="1" s="1"/>
  <c r="DK1256" i="1" a="1"/>
  <c r="DK1256" i="1" s="1"/>
  <c r="DK1048" i="1" a="1"/>
  <c r="DK1048" i="1" s="1"/>
  <c r="DK1259" i="1" a="1"/>
  <c r="DK1259" i="1" s="1"/>
  <c r="DK1282" i="1" a="1"/>
  <c r="DK1282" i="1" s="1"/>
  <c r="DK1285" i="1" a="1"/>
  <c r="DK1285" i="1" s="1"/>
  <c r="DK1288" i="1" a="1"/>
  <c r="DK1288" i="1" s="1"/>
  <c r="DK1291" i="1" a="1"/>
  <c r="DK1291" i="1" s="1"/>
  <c r="DK1314" i="1" a="1"/>
  <c r="DK1314" i="1" s="1"/>
  <c r="DK1317" i="1" a="1"/>
  <c r="DK1317" i="1" s="1"/>
  <c r="DK2" i="1" a="1"/>
  <c r="DK2" i="1" s="1"/>
  <c r="DK1318" i="1" s="1" a="1"/>
  <c r="DK1318" i="1" s="1"/>
  <c r="DK1261" i="1" a="1"/>
  <c r="DK1261" i="1" s="1"/>
  <c r="DK1293" i="1" a="1"/>
  <c r="DK1293" i="1" s="1"/>
  <c r="DK1196" i="1" a="1"/>
  <c r="DK1196" i="1" s="1"/>
  <c r="DK1200" i="1" a="1"/>
  <c r="DK1200" i="1" s="1"/>
  <c r="DK1204" i="1" a="1"/>
  <c r="DK1204" i="1" s="1"/>
  <c r="DK1208" i="1" a="1"/>
  <c r="DK1208" i="1" s="1"/>
  <c r="DK1262" i="1" a="1"/>
  <c r="DK1262" i="1" s="1"/>
  <c r="DK1265" i="1" a="1"/>
  <c r="DK1265" i="1" s="1"/>
  <c r="DK1268" i="1" a="1"/>
  <c r="DK1268" i="1" s="1"/>
  <c r="DK1271" i="1" a="1"/>
  <c r="DK1271" i="1" s="1"/>
  <c r="DK1294" i="1" a="1"/>
  <c r="DK1294" i="1" s="1"/>
  <c r="DK1297" i="1" a="1"/>
  <c r="DK1297" i="1" s="1"/>
  <c r="DK1300" i="1" a="1"/>
  <c r="DK1300" i="1" s="1"/>
  <c r="DK1303" i="1" a="1"/>
  <c r="DK1303" i="1" s="1"/>
  <c r="DK1264" i="1" a="1"/>
  <c r="DK1264" i="1" s="1"/>
  <c r="DK1296" i="1" a="1"/>
  <c r="DK1296" i="1" s="1"/>
  <c r="DK1274" i="1" a="1"/>
  <c r="DK1274" i="1" s="1"/>
  <c r="DK1277" i="1" a="1"/>
  <c r="DK1277" i="1" s="1"/>
  <c r="DK1280" i="1" a="1"/>
  <c r="DK1280" i="1" s="1"/>
  <c r="DK1283" i="1" a="1"/>
  <c r="DK1283" i="1" s="1"/>
  <c r="DK1306" i="1" a="1"/>
  <c r="DK1306" i="1" s="1"/>
  <c r="DK1309" i="1" a="1"/>
  <c r="DK1309" i="1" s="1"/>
  <c r="DK1312" i="1" a="1"/>
  <c r="DK1312" i="1" s="1"/>
  <c r="DK1315" i="1" a="1"/>
  <c r="DK1315" i="1" s="1"/>
  <c r="DK1267" i="1" a="1"/>
  <c r="DK1267" i="1" s="1"/>
  <c r="DK1197" i="1" a="1"/>
  <c r="DK1197" i="1" s="1"/>
  <c r="DK1201" i="1" a="1"/>
  <c r="DK1201" i="1" s="1"/>
  <c r="DK1205" i="1" a="1"/>
  <c r="DK1205" i="1" s="1"/>
  <c r="DK1209" i="1" a="1"/>
  <c r="DK1209" i="1" s="1"/>
  <c r="DK1260" i="1" a="1"/>
  <c r="DK1260" i="1" s="1"/>
  <c r="DK1263" i="1" a="1"/>
  <c r="DK1263" i="1" s="1"/>
  <c r="DK1286" i="1" a="1"/>
  <c r="DK1286" i="1" s="1"/>
  <c r="DK1289" i="1" a="1"/>
  <c r="DK1289" i="1" s="1"/>
  <c r="DK1292" i="1" a="1"/>
  <c r="DK1292" i="1" s="1"/>
  <c r="DK1295" i="1" a="1"/>
  <c r="DK1295" i="1" s="1"/>
  <c r="DK1035" i="1" a="1"/>
  <c r="DK1035" i="1" s="1"/>
  <c r="DK1266" i="1" a="1"/>
  <c r="DK1266" i="1" s="1"/>
  <c r="DK1269" i="1" a="1"/>
  <c r="DK1269" i="1" s="1"/>
  <c r="DK1272" i="1" a="1"/>
  <c r="DK1272" i="1" s="1"/>
  <c r="DK1275" i="1" a="1"/>
  <c r="DK1275" i="1" s="1"/>
  <c r="DK1298" i="1" a="1"/>
  <c r="DK1298" i="1" s="1"/>
  <c r="DK1304" i="1" a="1"/>
  <c r="DK1304" i="1" s="1"/>
  <c r="DK1307" i="1" a="1"/>
  <c r="DK1307" i="1" s="1"/>
  <c r="DK1290" i="1" a="1"/>
  <c r="DK1290" i="1" s="1"/>
  <c r="DK1299" i="1" a="1"/>
  <c r="DK1299" i="1" s="1"/>
  <c r="DK1198" i="1" a="1"/>
  <c r="DK1198" i="1" s="1"/>
  <c r="DK1202" i="1" a="1"/>
  <c r="DK1202" i="1" s="1"/>
  <c r="DK1206" i="1" a="1"/>
  <c r="DK1206" i="1" s="1"/>
  <c r="DK1210" i="1" a="1"/>
  <c r="DK1210" i="1" s="1"/>
  <c r="DK1238" i="1" a="1"/>
  <c r="DK1238" i="1" s="1"/>
  <c r="DK1278" i="1" a="1"/>
  <c r="DK1278" i="1" s="1"/>
  <c r="DK1281" i="1" a="1"/>
  <c r="DK1281" i="1" s="1"/>
  <c r="DK1284" i="1" a="1"/>
  <c r="DK1284" i="1" s="1"/>
  <c r="DK1287" i="1" a="1"/>
  <c r="DK1287" i="1" s="1"/>
  <c r="DK1310" i="1" a="1"/>
  <c r="DK1310" i="1" s="1"/>
  <c r="DK1313" i="1" a="1"/>
  <c r="DK1313" i="1" s="1"/>
  <c r="DK1316" i="1" a="1"/>
  <c r="DK1316" i="1" s="1"/>
  <c r="DK1199" i="1" a="1"/>
  <c r="DK1199" i="1" s="1"/>
  <c r="DK1203" i="1" a="1"/>
  <c r="DK1203" i="1" s="1"/>
  <c r="DK1207" i="1" a="1"/>
  <c r="DK1207" i="1" s="1"/>
  <c r="DK1211" i="1" a="1"/>
  <c r="DK1211" i="1" s="1"/>
  <c r="DK1239" i="1" a="1"/>
  <c r="DK1239" i="1" s="1"/>
  <c r="DK1270" i="1" a="1"/>
  <c r="DK1270" i="1" s="1"/>
  <c r="DK1273" i="1" a="1"/>
  <c r="DK1273" i="1" s="1"/>
  <c r="DK1276" i="1" a="1"/>
  <c r="DK1276" i="1" s="1"/>
  <c r="DK1279" i="1" a="1"/>
  <c r="DK1279" i="1" s="1"/>
  <c r="DK1302" i="1" a="1"/>
  <c r="DK1302" i="1" s="1"/>
  <c r="DK1305" i="1" a="1"/>
  <c r="DK1305" i="1" s="1"/>
  <c r="DK1308" i="1" a="1"/>
  <c r="DK1308" i="1" s="1"/>
  <c r="DK1311" i="1" a="1"/>
  <c r="DK1311" i="1" s="1"/>
  <c r="DK1301" i="1" a="1"/>
  <c r="DK1301" i="1" s="1"/>
  <c r="DR3" i="1" a="1"/>
  <c r="DR3" i="1" s="1"/>
  <c r="DR4" i="1" a="1"/>
  <c r="DR4" i="1" s="1"/>
  <c r="DR5" i="1" a="1"/>
  <c r="DR5" i="1" s="1"/>
  <c r="DR22" i="1" a="1"/>
  <c r="DR22" i="1" s="1"/>
  <c r="DR25" i="1" a="1"/>
  <c r="DR25" i="1" s="1"/>
  <c r="DR26" i="1" a="1"/>
  <c r="DR26" i="1" s="1"/>
  <c r="DR36" i="1" a="1"/>
  <c r="DR36" i="1" s="1"/>
  <c r="DR6" i="1" a="1"/>
  <c r="DR6" i="1" s="1"/>
  <c r="DR7" i="1" a="1"/>
  <c r="DR7" i="1" s="1"/>
  <c r="DR24" i="1" a="1"/>
  <c r="DR24" i="1" s="1"/>
  <c r="DR35" i="1" a="1"/>
  <c r="DR35" i="1" s="1"/>
  <c r="DR14" i="1" a="1"/>
  <c r="DR14" i="1" s="1"/>
  <c r="DR15" i="1" a="1"/>
  <c r="DR15" i="1" s="1"/>
  <c r="DR23" i="1" a="1"/>
  <c r="DR23" i="1" s="1"/>
  <c r="DR28" i="1" a="1"/>
  <c r="DR28" i="1" s="1"/>
  <c r="DR31" i="1" a="1"/>
  <c r="DR31" i="1" s="1"/>
  <c r="DR41" i="1" a="1"/>
  <c r="DR41" i="1" s="1"/>
  <c r="DR46" i="1" a="1"/>
  <c r="DR46" i="1" s="1"/>
  <c r="DR47" i="1" a="1"/>
  <c r="DR47" i="1" s="1"/>
  <c r="DR9" i="1" a="1"/>
  <c r="DR9" i="1" s="1"/>
  <c r="DR12" i="1" a="1"/>
  <c r="DR12" i="1" s="1"/>
  <c r="DR19" i="1" a="1"/>
  <c r="DR19" i="1" s="1"/>
  <c r="DR37" i="1" a="1"/>
  <c r="DR37" i="1" s="1"/>
  <c r="DR44" i="1" a="1"/>
  <c r="DR44" i="1" s="1"/>
  <c r="DR45" i="1" a="1"/>
  <c r="DR45" i="1" s="1"/>
  <c r="DR48" i="1" a="1"/>
  <c r="DR48" i="1" s="1"/>
  <c r="DR55" i="1" a="1"/>
  <c r="DR55" i="1" s="1"/>
  <c r="DR16" i="1" a="1"/>
  <c r="DR16" i="1" s="1"/>
  <c r="DR32" i="1" a="1"/>
  <c r="DR32" i="1" s="1"/>
  <c r="DR38" i="1" a="1"/>
  <c r="DR38" i="1" s="1"/>
  <c r="DR43" i="1" a="1"/>
  <c r="DR43" i="1" s="1"/>
  <c r="DR50" i="1" a="1"/>
  <c r="DR50" i="1" s="1"/>
  <c r="DR13" i="1" a="1"/>
  <c r="DR13" i="1" s="1"/>
  <c r="DR20" i="1" a="1"/>
  <c r="DR20" i="1" s="1"/>
  <c r="DR33" i="1" a="1"/>
  <c r="DR33" i="1" s="1"/>
  <c r="DR42" i="1" a="1"/>
  <c r="DR42" i="1" s="1"/>
  <c r="DR49" i="1" a="1"/>
  <c r="DR49" i="1" s="1"/>
  <c r="DR51" i="1" a="1"/>
  <c r="DR51" i="1" s="1"/>
  <c r="DR52" i="1" a="1"/>
  <c r="DR52" i="1" s="1"/>
  <c r="DR10" i="1" a="1"/>
  <c r="DR10" i="1" s="1"/>
  <c r="DR17" i="1" a="1"/>
  <c r="DR17" i="1" s="1"/>
  <c r="DR34" i="1" a="1"/>
  <c r="DR34" i="1" s="1"/>
  <c r="DR39" i="1" a="1"/>
  <c r="DR39" i="1" s="1"/>
  <c r="DR53" i="1" a="1"/>
  <c r="DR53" i="1" s="1"/>
  <c r="DR11" i="1" a="1"/>
  <c r="DR11" i="1" s="1"/>
  <c r="DR29" i="1" a="1"/>
  <c r="DR29" i="1" s="1"/>
  <c r="DR40" i="1" a="1"/>
  <c r="DR40" i="1" s="1"/>
  <c r="DR54" i="1" a="1"/>
  <c r="DR54" i="1" s="1"/>
  <c r="DR57" i="1" a="1"/>
  <c r="DR57" i="1" s="1"/>
  <c r="DR27" i="1" a="1"/>
  <c r="DR27" i="1" s="1"/>
  <c r="DR58" i="1" a="1"/>
  <c r="DR58" i="1" s="1"/>
  <c r="DR60" i="1" a="1"/>
  <c r="DR60" i="1" s="1"/>
  <c r="DR62" i="1" a="1"/>
  <c r="DR62" i="1" s="1"/>
  <c r="DR66" i="1" a="1"/>
  <c r="DR66" i="1" s="1"/>
  <c r="DR72" i="1" a="1"/>
  <c r="DR72" i="1" s="1"/>
  <c r="DR74" i="1" a="1"/>
  <c r="DR74" i="1" s="1"/>
  <c r="DR79" i="1" a="1"/>
  <c r="DR79" i="1" s="1"/>
  <c r="DR81" i="1" a="1"/>
  <c r="DR81" i="1" s="1"/>
  <c r="DR83" i="1" a="1"/>
  <c r="DR83" i="1" s="1"/>
  <c r="DR65" i="1" a="1"/>
  <c r="DR65" i="1" s="1"/>
  <c r="DR69" i="1" a="1"/>
  <c r="DR69" i="1" s="1"/>
  <c r="DR76" i="1" a="1"/>
  <c r="DR76" i="1" s="1"/>
  <c r="DR84" i="1" a="1"/>
  <c r="DR84" i="1" s="1"/>
  <c r="DR85" i="1" a="1"/>
  <c r="DR85" i="1" s="1"/>
  <c r="DR18" i="1" a="1"/>
  <c r="DR18" i="1" s="1"/>
  <c r="DR63" i="1" a="1"/>
  <c r="DR63" i="1" s="1"/>
  <c r="DR64" i="1" a="1"/>
  <c r="DR64" i="1" s="1"/>
  <c r="DR80" i="1" a="1"/>
  <c r="DR80" i="1" s="1"/>
  <c r="DR56" i="1" a="1"/>
  <c r="DR56" i="1" s="1"/>
  <c r="DR59" i="1" a="1"/>
  <c r="DR59" i="1" s="1"/>
  <c r="DR71" i="1" a="1"/>
  <c r="DR71" i="1" s="1"/>
  <c r="DR78" i="1" a="1"/>
  <c r="DR78" i="1" s="1"/>
  <c r="DR30" i="1" a="1"/>
  <c r="DR30" i="1" s="1"/>
  <c r="DR68" i="1" a="1"/>
  <c r="DR68" i="1" s="1"/>
  <c r="DR73" i="1" a="1"/>
  <c r="DR73" i="1" s="1"/>
  <c r="DR75" i="1" a="1"/>
  <c r="DR75" i="1" s="1"/>
  <c r="DR8" i="1" a="1"/>
  <c r="DR8" i="1" s="1"/>
  <c r="DR61" i="1" a="1"/>
  <c r="DR61" i="1" s="1"/>
  <c r="DR21" i="1" a="1"/>
  <c r="DR21" i="1" s="1"/>
  <c r="DR70" i="1" a="1"/>
  <c r="DR70" i="1" s="1"/>
  <c r="DR77" i="1" a="1"/>
  <c r="DR77" i="1" s="1"/>
  <c r="DR88" i="1" a="1"/>
  <c r="DR88" i="1" s="1"/>
  <c r="DR97" i="1" a="1"/>
  <c r="DR97" i="1" s="1"/>
  <c r="DR101" i="1" a="1"/>
  <c r="DR101" i="1" s="1"/>
  <c r="DR108" i="1" a="1"/>
  <c r="DR108" i="1" s="1"/>
  <c r="DR89" i="1" a="1"/>
  <c r="DR89" i="1" s="1"/>
  <c r="DR98" i="1" a="1"/>
  <c r="DR98" i="1" s="1"/>
  <c r="DR100" i="1" a="1"/>
  <c r="DR100" i="1" s="1"/>
  <c r="DR105" i="1" a="1"/>
  <c r="DR105" i="1" s="1"/>
  <c r="DR114" i="1" a="1"/>
  <c r="DR114" i="1" s="1"/>
  <c r="DR90" i="1" a="1"/>
  <c r="DR90" i="1" s="1"/>
  <c r="DR99" i="1" a="1"/>
  <c r="DR99" i="1" s="1"/>
  <c r="DR109" i="1" a="1"/>
  <c r="DR109" i="1" s="1"/>
  <c r="DR115" i="1" a="1"/>
  <c r="DR115" i="1" s="1"/>
  <c r="DR67" i="1" a="1"/>
  <c r="DR67" i="1" s="1"/>
  <c r="DR91" i="1" a="1"/>
  <c r="DR91" i="1" s="1"/>
  <c r="DR104" i="1" a="1"/>
  <c r="DR104" i="1" s="1"/>
  <c r="DR110" i="1" a="1"/>
  <c r="DR110" i="1" s="1"/>
  <c r="DR82" i="1" a="1"/>
  <c r="DR82" i="1" s="1"/>
  <c r="DR92" i="1" a="1"/>
  <c r="DR92" i="1" s="1"/>
  <c r="DR93" i="1" a="1"/>
  <c r="DR93" i="1" s="1"/>
  <c r="DR116" i="1" a="1"/>
  <c r="DR116" i="1" s="1"/>
  <c r="DR117" i="1" a="1"/>
  <c r="DR117" i="1" s="1"/>
  <c r="DR94" i="1" a="1"/>
  <c r="DR94" i="1" s="1"/>
  <c r="DR111" i="1" a="1"/>
  <c r="DR111" i="1" s="1"/>
  <c r="DR87" i="1" a="1"/>
  <c r="DR87" i="1" s="1"/>
  <c r="DR96" i="1" a="1"/>
  <c r="DR96" i="1" s="1"/>
  <c r="DR102" i="1" a="1"/>
  <c r="DR102" i="1" s="1"/>
  <c r="DR113" i="1" a="1"/>
  <c r="DR113" i="1" s="1"/>
  <c r="DR123" i="1" a="1"/>
  <c r="DR123" i="1" s="1"/>
  <c r="DR128" i="1" a="1"/>
  <c r="DR128" i="1" s="1"/>
  <c r="DR106" i="1" a="1"/>
  <c r="DR106" i="1" s="1"/>
  <c r="DR129" i="1" a="1"/>
  <c r="DR129" i="1" s="1"/>
  <c r="DR133" i="1" a="1"/>
  <c r="DR133" i="1" s="1"/>
  <c r="DR136" i="1" a="1"/>
  <c r="DR136" i="1" s="1"/>
  <c r="DR138" i="1" a="1"/>
  <c r="DR138" i="1" s="1"/>
  <c r="DR124" i="1" a="1"/>
  <c r="DR124" i="1" s="1"/>
  <c r="DR132" i="1" a="1"/>
  <c r="DR132" i="1" s="1"/>
  <c r="DR140" i="1" a="1"/>
  <c r="DR140" i="1" s="1"/>
  <c r="DR141" i="1" a="1"/>
  <c r="DR141" i="1" s="1"/>
  <c r="DR142" i="1" a="1"/>
  <c r="DR142" i="1" s="1"/>
  <c r="DR143" i="1" a="1"/>
  <c r="DR143" i="1" s="1"/>
  <c r="DR118" i="1" a="1"/>
  <c r="DR118" i="1" s="1"/>
  <c r="DR119" i="1" a="1"/>
  <c r="DR119" i="1" s="1"/>
  <c r="DR125" i="1" a="1"/>
  <c r="DR125" i="1" s="1"/>
  <c r="DR144" i="1" a="1"/>
  <c r="DR144" i="1" s="1"/>
  <c r="DR145" i="1" a="1"/>
  <c r="DR145" i="1" s="1"/>
  <c r="DR146" i="1" a="1"/>
  <c r="DR146" i="1" s="1"/>
  <c r="DR147" i="1" a="1"/>
  <c r="DR147" i="1" s="1"/>
  <c r="DR148" i="1" a="1"/>
  <c r="DR148" i="1" s="1"/>
  <c r="DR86" i="1" a="1"/>
  <c r="DR86" i="1" s="1"/>
  <c r="DR107" i="1" a="1"/>
  <c r="DR107" i="1" s="1"/>
  <c r="DR135" i="1" a="1"/>
  <c r="DR135" i="1" s="1"/>
  <c r="DR137" i="1" a="1"/>
  <c r="DR137" i="1" s="1"/>
  <c r="DR120" i="1" a="1"/>
  <c r="DR120" i="1" s="1"/>
  <c r="DR121" i="1" a="1"/>
  <c r="DR121" i="1" s="1"/>
  <c r="DR126" i="1" a="1"/>
  <c r="DR126" i="1" s="1"/>
  <c r="DR131" i="1" a="1"/>
  <c r="DR131" i="1" s="1"/>
  <c r="DR127" i="1" a="1"/>
  <c r="DR127" i="1" s="1"/>
  <c r="DR130" i="1" a="1"/>
  <c r="DR130" i="1" s="1"/>
  <c r="DR134" i="1" a="1"/>
  <c r="DR134" i="1" s="1"/>
  <c r="DR139" i="1" a="1"/>
  <c r="DR139" i="1" s="1"/>
  <c r="DR112" i="1" a="1"/>
  <c r="DR112" i="1" s="1"/>
  <c r="DR178" i="1" a="1"/>
  <c r="DR178" i="1" s="1"/>
  <c r="DR179" i="1" a="1"/>
  <c r="DR179" i="1" s="1"/>
  <c r="DR171" i="1" a="1"/>
  <c r="DR171" i="1" s="1"/>
  <c r="DR173" i="1" a="1"/>
  <c r="DR173" i="1" s="1"/>
  <c r="DR169" i="1" a="1"/>
  <c r="DR169" i="1" s="1"/>
  <c r="DR95" i="1" a="1"/>
  <c r="DR95" i="1" s="1"/>
  <c r="DR167" i="1" a="1"/>
  <c r="DR167" i="1" s="1"/>
  <c r="DR175" i="1" a="1"/>
  <c r="DR175" i="1" s="1"/>
  <c r="DR122" i="1" a="1"/>
  <c r="DR122" i="1" s="1"/>
  <c r="DR149" i="1" a="1"/>
  <c r="DR149" i="1" s="1"/>
  <c r="DR158" i="1" a="1"/>
  <c r="DR158" i="1" s="1"/>
  <c r="DR159" i="1" a="1"/>
  <c r="DR159" i="1" s="1"/>
  <c r="DR160" i="1" a="1"/>
  <c r="DR160" i="1" s="1"/>
  <c r="DR161" i="1" a="1"/>
  <c r="DR161" i="1" s="1"/>
  <c r="DR162" i="1" a="1"/>
  <c r="DR162" i="1" s="1"/>
  <c r="DR163" i="1" a="1"/>
  <c r="DR163" i="1" s="1"/>
  <c r="DR164" i="1" a="1"/>
  <c r="DR164" i="1" s="1"/>
  <c r="DR165" i="1" a="1"/>
  <c r="DR165" i="1" s="1"/>
  <c r="DR177" i="1" a="1"/>
  <c r="DR177" i="1" s="1"/>
  <c r="DR181" i="1" a="1"/>
  <c r="DR181" i="1" s="1"/>
  <c r="DR103" i="1" a="1"/>
  <c r="DR103" i="1" s="1"/>
  <c r="DR150" i="1" a="1"/>
  <c r="DR150" i="1" s="1"/>
  <c r="DR151" i="1" a="1"/>
  <c r="DR151" i="1" s="1"/>
  <c r="DR152" i="1" a="1"/>
  <c r="DR152" i="1" s="1"/>
  <c r="DR153" i="1" a="1"/>
  <c r="DR153" i="1" s="1"/>
  <c r="DR154" i="1" a="1"/>
  <c r="DR154" i="1" s="1"/>
  <c r="DR155" i="1" a="1"/>
  <c r="DR155" i="1" s="1"/>
  <c r="DR156" i="1" a="1"/>
  <c r="DR156" i="1" s="1"/>
  <c r="DR157" i="1" a="1"/>
  <c r="DR157" i="1" s="1"/>
  <c r="DR170" i="1" a="1"/>
  <c r="DR170" i="1" s="1"/>
  <c r="DR172" i="1" a="1"/>
  <c r="DR172" i="1" s="1"/>
  <c r="DR166" i="1" a="1"/>
  <c r="DR166" i="1" s="1"/>
  <c r="DR176" i="1" a="1"/>
  <c r="DR176" i="1" s="1"/>
  <c r="DR174" i="1" a="1"/>
  <c r="DR174" i="1" s="1"/>
  <c r="DR180" i="1" a="1"/>
  <c r="DR180" i="1" s="1"/>
  <c r="DR188" i="1" a="1"/>
  <c r="DR188" i="1" s="1"/>
  <c r="DR194" i="1" a="1"/>
  <c r="DR194" i="1" s="1"/>
  <c r="DR197" i="1" a="1"/>
  <c r="DR197" i="1" s="1"/>
  <c r="DR200" i="1" a="1"/>
  <c r="DR200" i="1" s="1"/>
  <c r="DR206" i="1" a="1"/>
  <c r="DR206" i="1" s="1"/>
  <c r="DR211" i="1" a="1"/>
  <c r="DR211" i="1" s="1"/>
  <c r="DR168" i="1" a="1"/>
  <c r="DR168" i="1" s="1"/>
  <c r="DR191" i="1" a="1"/>
  <c r="DR191" i="1" s="1"/>
  <c r="DR203" i="1" a="1"/>
  <c r="DR203" i="1" s="1"/>
  <c r="DR183" i="1" a="1"/>
  <c r="DR183" i="1" s="1"/>
  <c r="DR186" i="1" a="1"/>
  <c r="DR186" i="1" s="1"/>
  <c r="DR207" i="1" a="1"/>
  <c r="DR207" i="1" s="1"/>
  <c r="DR212" i="1" a="1"/>
  <c r="DR212" i="1" s="1"/>
  <c r="DR189" i="1" a="1"/>
  <c r="DR189" i="1" s="1"/>
  <c r="DR192" i="1" a="1"/>
  <c r="DR192" i="1" s="1"/>
  <c r="DR195" i="1" a="1"/>
  <c r="DR195" i="1" s="1"/>
  <c r="DR198" i="1" a="1"/>
  <c r="DR198" i="1" s="1"/>
  <c r="DR201" i="1" a="1"/>
  <c r="DR201" i="1" s="1"/>
  <c r="DR208" i="1" a="1"/>
  <c r="DR208" i="1" s="1"/>
  <c r="DR213" i="1" a="1"/>
  <c r="DR213" i="1" s="1"/>
  <c r="DR182" i="1" a="1"/>
  <c r="DR182" i="1" s="1"/>
  <c r="DR184" i="1" a="1"/>
  <c r="DR184" i="1" s="1"/>
  <c r="DR204" i="1" a="1"/>
  <c r="DR204" i="1" s="1"/>
  <c r="DR187" i="1" a="1"/>
  <c r="DR187" i="1" s="1"/>
  <c r="DR196" i="1" a="1"/>
  <c r="DR196" i="1" s="1"/>
  <c r="DR209" i="1" a="1"/>
  <c r="DR209" i="1" s="1"/>
  <c r="DR214" i="1" a="1"/>
  <c r="DR214" i="1" s="1"/>
  <c r="DR190" i="1" a="1"/>
  <c r="DR190" i="1" s="1"/>
  <c r="DR193" i="1" a="1"/>
  <c r="DR193" i="1" s="1"/>
  <c r="DR199" i="1" a="1"/>
  <c r="DR199" i="1" s="1"/>
  <c r="DR202" i="1" a="1"/>
  <c r="DR202" i="1" s="1"/>
  <c r="DR205" i="1" a="1"/>
  <c r="DR205" i="1" s="1"/>
  <c r="DR210" i="1" a="1"/>
  <c r="DR210" i="1" s="1"/>
  <c r="DR232" i="1" a="1"/>
  <c r="DR232" i="1" s="1"/>
  <c r="DR233" i="1" a="1"/>
  <c r="DR233" i="1" s="1"/>
  <c r="DR236" i="1" a="1"/>
  <c r="DR236" i="1" s="1"/>
  <c r="DR246" i="1" a="1"/>
  <c r="DR246" i="1" s="1"/>
  <c r="DR255" i="1" a="1"/>
  <c r="DR255" i="1" s="1"/>
  <c r="DR272" i="1" a="1"/>
  <c r="DR272" i="1" s="1"/>
  <c r="DR278" i="1" a="1"/>
  <c r="DR278" i="1" s="1"/>
  <c r="DR281" i="1" a="1"/>
  <c r="DR281" i="1" s="1"/>
  <c r="DR185" i="1" a="1"/>
  <c r="DR185" i="1" s="1"/>
  <c r="DR217" i="1" a="1"/>
  <c r="DR217" i="1" s="1"/>
  <c r="DR226" i="1" a="1"/>
  <c r="DR226" i="1" s="1"/>
  <c r="DR242" i="1" a="1"/>
  <c r="DR242" i="1" s="1"/>
  <c r="DR247" i="1" a="1"/>
  <c r="DR247" i="1" s="1"/>
  <c r="DR253" i="1" a="1"/>
  <c r="DR253" i="1" s="1"/>
  <c r="DR257" i="1" a="1"/>
  <c r="DR257" i="1" s="1"/>
  <c r="DR263" i="1" a="1"/>
  <c r="DR263" i="1" s="1"/>
  <c r="DR266" i="1" a="1"/>
  <c r="DR266" i="1" s="1"/>
  <c r="DR221" i="1" a="1"/>
  <c r="DR221" i="1" s="1"/>
  <c r="DR227" i="1" a="1"/>
  <c r="DR227" i="1" s="1"/>
  <c r="DR235" i="1" a="1"/>
  <c r="DR235" i="1" s="1"/>
  <c r="DR248" i="1" a="1"/>
  <c r="DR248" i="1" s="1"/>
  <c r="DR260" i="1" a="1"/>
  <c r="DR260" i="1" s="1"/>
  <c r="DR270" i="1" a="1"/>
  <c r="DR270" i="1" s="1"/>
  <c r="DR218" i="1" a="1"/>
  <c r="DR218" i="1" s="1"/>
  <c r="DR249" i="1" a="1"/>
  <c r="DR249" i="1" s="1"/>
  <c r="DR267" i="1" a="1"/>
  <c r="DR267" i="1" s="1"/>
  <c r="DR273" i="1" a="1"/>
  <c r="DR273" i="1" s="1"/>
  <c r="DR275" i="1" a="1"/>
  <c r="DR275" i="1" s="1"/>
  <c r="DR280" i="1" a="1"/>
  <c r="DR280" i="1" s="1"/>
  <c r="DR228" i="1" a="1"/>
  <c r="DR228" i="1" s="1"/>
  <c r="DR237" i="1" a="1"/>
  <c r="DR237" i="1" s="1"/>
  <c r="DR238" i="1" a="1"/>
  <c r="DR238" i="1" s="1"/>
  <c r="DR239" i="1" a="1"/>
  <c r="DR239" i="1" s="1"/>
  <c r="DR241" i="1" a="1"/>
  <c r="DR241" i="1" s="1"/>
  <c r="DR250" i="1" a="1"/>
  <c r="DR250" i="1" s="1"/>
  <c r="DR256" i="1" a="1"/>
  <c r="DR256" i="1" s="1"/>
  <c r="DR258" i="1" a="1"/>
  <c r="DR258" i="1" s="1"/>
  <c r="DR261" i="1" a="1"/>
  <c r="DR261" i="1" s="1"/>
  <c r="DR264" i="1" a="1"/>
  <c r="DR264" i="1" s="1"/>
  <c r="DR277" i="1" a="1"/>
  <c r="DR277" i="1" s="1"/>
  <c r="DR219" i="1" a="1"/>
  <c r="DR219" i="1" s="1"/>
  <c r="DR222" i="1" a="1"/>
  <c r="DR222" i="1" s="1"/>
  <c r="DR223" i="1" a="1"/>
  <c r="DR223" i="1" s="1"/>
  <c r="DR229" i="1" a="1"/>
  <c r="DR229" i="1" s="1"/>
  <c r="DR243" i="1" a="1"/>
  <c r="DR243" i="1" s="1"/>
  <c r="DR251" i="1" a="1"/>
  <c r="DR251" i="1" s="1"/>
  <c r="DR254" i="1" a="1"/>
  <c r="DR254" i="1" s="1"/>
  <c r="DR271" i="1" a="1"/>
  <c r="DR271" i="1" s="1"/>
  <c r="DR216" i="1" a="1"/>
  <c r="DR216" i="1" s="1"/>
  <c r="DR224" i="1" a="1"/>
  <c r="DR224" i="1" s="1"/>
  <c r="DR225" i="1" a="1"/>
  <c r="DR225" i="1" s="1"/>
  <c r="DR231" i="1" a="1"/>
  <c r="DR231" i="1" s="1"/>
  <c r="DR245" i="1" a="1"/>
  <c r="DR245" i="1" s="1"/>
  <c r="DR259" i="1" a="1"/>
  <c r="DR259" i="1" s="1"/>
  <c r="DR262" i="1" a="1"/>
  <c r="DR262" i="1" s="1"/>
  <c r="DR265" i="1" a="1"/>
  <c r="DR265" i="1" s="1"/>
  <c r="DR269" i="1" a="1"/>
  <c r="DR269" i="1" s="1"/>
  <c r="DR274" i="1" a="1"/>
  <c r="DR274" i="1" s="1"/>
  <c r="DR276" i="1" a="1"/>
  <c r="DR276" i="1" s="1"/>
  <c r="DR244" i="1" a="1"/>
  <c r="DR244" i="1" s="1"/>
  <c r="DR292" i="1" a="1"/>
  <c r="DR292" i="1" s="1"/>
  <c r="DR293" i="1" a="1"/>
  <c r="DR293" i="1" s="1"/>
  <c r="DR304" i="1" a="1"/>
  <c r="DR304" i="1" s="1"/>
  <c r="DR312" i="1" a="1"/>
  <c r="DR312" i="1" s="1"/>
  <c r="DR252" i="1" a="1"/>
  <c r="DR252" i="1" s="1"/>
  <c r="DR294" i="1" a="1"/>
  <c r="DR294" i="1" s="1"/>
  <c r="DR295" i="1" a="1"/>
  <c r="DR295" i="1" s="1"/>
  <c r="DR305" i="1" a="1"/>
  <c r="DR305" i="1" s="1"/>
  <c r="DR279" i="1" a="1"/>
  <c r="DR279" i="1" s="1"/>
  <c r="DR296" i="1" a="1"/>
  <c r="DR296" i="1" s="1"/>
  <c r="DR306" i="1" a="1"/>
  <c r="DR306" i="1" s="1"/>
  <c r="DR215" i="1" a="1"/>
  <c r="DR215" i="1" s="1"/>
  <c r="DR283" i="1" a="1"/>
  <c r="DR283" i="1" s="1"/>
  <c r="DR285" i="1" a="1"/>
  <c r="DR285" i="1" s="1"/>
  <c r="DR287" i="1" a="1"/>
  <c r="DR287" i="1" s="1"/>
  <c r="DR297" i="1" a="1"/>
  <c r="DR297" i="1" s="1"/>
  <c r="DR307" i="1" a="1"/>
  <c r="DR307" i="1" s="1"/>
  <c r="DR230" i="1" a="1"/>
  <c r="DR230" i="1" s="1"/>
  <c r="DR298" i="1" a="1"/>
  <c r="DR298" i="1" s="1"/>
  <c r="DR299" i="1" a="1"/>
  <c r="DR299" i="1" s="1"/>
  <c r="DR308" i="1" a="1"/>
  <c r="DR308" i="1" s="1"/>
  <c r="DR234" i="1" a="1"/>
  <c r="DR234" i="1" s="1"/>
  <c r="DR300" i="1" a="1"/>
  <c r="DR300" i="1" s="1"/>
  <c r="DR220" i="1" a="1"/>
  <c r="DR220" i="1" s="1"/>
  <c r="DR240" i="1" a="1"/>
  <c r="DR240" i="1" s="1"/>
  <c r="DR288" i="1" a="1"/>
  <c r="DR288" i="1" s="1"/>
  <c r="DR289" i="1" a="1"/>
  <c r="DR289" i="1" s="1"/>
  <c r="DR301" i="1" a="1"/>
  <c r="DR301" i="1" s="1"/>
  <c r="DR310" i="1" a="1"/>
  <c r="DR310" i="1" s="1"/>
  <c r="DR268" i="1" a="1"/>
  <c r="DR268" i="1" s="1"/>
  <c r="DR314" i="1" a="1"/>
  <c r="DR314" i="1" s="1"/>
  <c r="DR315" i="1" a="1"/>
  <c r="DR315" i="1" s="1"/>
  <c r="DR326" i="1" a="1"/>
  <c r="DR326" i="1" s="1"/>
  <c r="DR327" i="1" a="1"/>
  <c r="DR327" i="1" s="1"/>
  <c r="DR345" i="1" a="1"/>
  <c r="DR345" i="1" s="1"/>
  <c r="DR354" i="1" a="1"/>
  <c r="DR354" i="1" s="1"/>
  <c r="DR355" i="1" a="1"/>
  <c r="DR355" i="1" s="1"/>
  <c r="DR363" i="1" a="1"/>
  <c r="DR363" i="1" s="1"/>
  <c r="DR364" i="1" a="1"/>
  <c r="DR364" i="1" s="1"/>
  <c r="DR376" i="1" a="1"/>
  <c r="DR376" i="1" s="1"/>
  <c r="DR379" i="1" a="1"/>
  <c r="DR379" i="1" s="1"/>
  <c r="DR384" i="1" a="1"/>
  <c r="DR384" i="1" s="1"/>
  <c r="DR290" i="1" a="1"/>
  <c r="DR290" i="1" s="1"/>
  <c r="DR316" i="1" a="1"/>
  <c r="DR316" i="1" s="1"/>
  <c r="DR317" i="1" a="1"/>
  <c r="DR317" i="1" s="1"/>
  <c r="DR319" i="1" a="1"/>
  <c r="DR319" i="1" s="1"/>
  <c r="DR328" i="1" a="1"/>
  <c r="DR328" i="1" s="1"/>
  <c r="DR337" i="1" a="1"/>
  <c r="DR337" i="1" s="1"/>
  <c r="DR338" i="1" a="1"/>
  <c r="DR338" i="1" s="1"/>
  <c r="DR346" i="1" a="1"/>
  <c r="DR346" i="1" s="1"/>
  <c r="DR347" i="1" a="1"/>
  <c r="DR347" i="1" s="1"/>
  <c r="DR373" i="1" a="1"/>
  <c r="DR373" i="1" s="1"/>
  <c r="DR374" i="1" a="1"/>
  <c r="DR374" i="1" s="1"/>
  <c r="DR385" i="1" a="1"/>
  <c r="DR385" i="1" s="1"/>
  <c r="DR386" i="1" a="1"/>
  <c r="DR386" i="1" s="1"/>
  <c r="DR284" i="1" a="1"/>
  <c r="DR284" i="1" s="1"/>
  <c r="DR302" i="1" a="1"/>
  <c r="DR302" i="1" s="1"/>
  <c r="DR313" i="1" a="1"/>
  <c r="DR313" i="1" s="1"/>
  <c r="DR318" i="1" a="1"/>
  <c r="DR318" i="1" s="1"/>
  <c r="DR320" i="1" a="1"/>
  <c r="DR320" i="1" s="1"/>
  <c r="DR321" i="1" a="1"/>
  <c r="DR321" i="1" s="1"/>
  <c r="DR329" i="1" a="1"/>
  <c r="DR329" i="1" s="1"/>
  <c r="DR356" i="1" a="1"/>
  <c r="DR356" i="1" s="1"/>
  <c r="DR357" i="1" a="1"/>
  <c r="DR357" i="1" s="1"/>
  <c r="DR365" i="1" a="1"/>
  <c r="DR365" i="1" s="1"/>
  <c r="DR366" i="1" a="1"/>
  <c r="DR366" i="1" s="1"/>
  <c r="DR375" i="1" a="1"/>
  <c r="DR375" i="1" s="1"/>
  <c r="DR291" i="1" a="1"/>
  <c r="DR291" i="1" s="1"/>
  <c r="DR330" i="1" a="1"/>
  <c r="DR330" i="1" s="1"/>
  <c r="DR339" i="1" a="1"/>
  <c r="DR339" i="1" s="1"/>
  <c r="DR340" i="1" a="1"/>
  <c r="DR340" i="1" s="1"/>
  <c r="DR348" i="1" a="1"/>
  <c r="DR348" i="1" s="1"/>
  <c r="DR349" i="1" a="1"/>
  <c r="DR349" i="1" s="1"/>
  <c r="DR367" i="1" a="1"/>
  <c r="DR367" i="1" s="1"/>
  <c r="DR368" i="1" a="1"/>
  <c r="DR368" i="1" s="1"/>
  <c r="DR377" i="1" a="1"/>
  <c r="DR377" i="1" s="1"/>
  <c r="DR380" i="1" a="1"/>
  <c r="DR380" i="1" s="1"/>
  <c r="DR303" i="1" a="1"/>
  <c r="DR303" i="1" s="1"/>
  <c r="DR309" i="1" a="1"/>
  <c r="DR309" i="1" s="1"/>
  <c r="DR322" i="1" a="1"/>
  <c r="DR322" i="1" s="1"/>
  <c r="DR323" i="1" a="1"/>
  <c r="DR323" i="1" s="1"/>
  <c r="DR331" i="1" a="1"/>
  <c r="DR331" i="1" s="1"/>
  <c r="DR332" i="1" a="1"/>
  <c r="DR332" i="1" s="1"/>
  <c r="DR351" i="1" a="1"/>
  <c r="DR351" i="1" s="1"/>
  <c r="DR358" i="1" a="1"/>
  <c r="DR358" i="1" s="1"/>
  <c r="DR359" i="1" a="1"/>
  <c r="DR359" i="1" s="1"/>
  <c r="DR381" i="1" a="1"/>
  <c r="DR381" i="1" s="1"/>
  <c r="DR282" i="1" a="1"/>
  <c r="DR282" i="1" s="1"/>
  <c r="DR341" i="1" a="1"/>
  <c r="DR341" i="1" s="1"/>
  <c r="DR342" i="1" a="1"/>
  <c r="DR342" i="1" s="1"/>
  <c r="DR350" i="1" a="1"/>
  <c r="DR350" i="1" s="1"/>
  <c r="DR360" i="1" a="1"/>
  <c r="DR360" i="1" s="1"/>
  <c r="DR369" i="1" a="1"/>
  <c r="DR369" i="1" s="1"/>
  <c r="DR370" i="1" a="1"/>
  <c r="DR370" i="1" s="1"/>
  <c r="DR378" i="1" a="1"/>
  <c r="DR378" i="1" s="1"/>
  <c r="DR382" i="1" a="1"/>
  <c r="DR382" i="1" s="1"/>
  <c r="DR286" i="1" a="1"/>
  <c r="DR286" i="1" s="1"/>
  <c r="DR335" i="1" a="1"/>
  <c r="DR335" i="1" s="1"/>
  <c r="DR336" i="1" a="1"/>
  <c r="DR336" i="1" s="1"/>
  <c r="DR344" i="1" a="1"/>
  <c r="DR344" i="1" s="1"/>
  <c r="DR362" i="1" a="1"/>
  <c r="DR362" i="1" s="1"/>
  <c r="DR371" i="1" a="1"/>
  <c r="DR371" i="1" s="1"/>
  <c r="DR372" i="1" a="1"/>
  <c r="DR372" i="1" s="1"/>
  <c r="DR383" i="1" a="1"/>
  <c r="DR383" i="1" s="1"/>
  <c r="DR389" i="1" a="1"/>
  <c r="DR389" i="1" s="1"/>
  <c r="DR394" i="1" a="1"/>
  <c r="DR394" i="1" s="1"/>
  <c r="DR399" i="1" a="1"/>
  <c r="DR399" i="1" s="1"/>
  <c r="DR404" i="1" a="1"/>
  <c r="DR404" i="1" s="1"/>
  <c r="DR405" i="1" a="1"/>
  <c r="DR405" i="1" s="1"/>
  <c r="DR423" i="1" a="1"/>
  <c r="DR423" i="1" s="1"/>
  <c r="DR435" i="1" a="1"/>
  <c r="DR435" i="1" s="1"/>
  <c r="DR441" i="1" a="1"/>
  <c r="DR441" i="1" s="1"/>
  <c r="DR447" i="1" a="1"/>
  <c r="DR447" i="1" s="1"/>
  <c r="DR448" i="1" a="1"/>
  <c r="DR448" i="1" s="1"/>
  <c r="DR334" i="1" a="1"/>
  <c r="DR334" i="1" s="1"/>
  <c r="DR353" i="1" a="1"/>
  <c r="DR353" i="1" s="1"/>
  <c r="DR390" i="1" a="1"/>
  <c r="DR390" i="1" s="1"/>
  <c r="DR406" i="1" a="1"/>
  <c r="DR406" i="1" s="1"/>
  <c r="DR411" i="1" a="1"/>
  <c r="DR411" i="1" s="1"/>
  <c r="DR414" i="1" a="1"/>
  <c r="DR414" i="1" s="1"/>
  <c r="DR417" i="1" a="1"/>
  <c r="DR417" i="1" s="1"/>
  <c r="DR418" i="1" a="1"/>
  <c r="DR418" i="1" s="1"/>
  <c r="DR424" i="1" a="1"/>
  <c r="DR424" i="1" s="1"/>
  <c r="DR436" i="1" a="1"/>
  <c r="DR436" i="1" s="1"/>
  <c r="DR442" i="1" a="1"/>
  <c r="DR442" i="1" s="1"/>
  <c r="DR361" i="1" a="1"/>
  <c r="DR361" i="1" s="1"/>
  <c r="DR395" i="1" a="1"/>
  <c r="DR395" i="1" s="1"/>
  <c r="DR400" i="1" a="1"/>
  <c r="DR400" i="1" s="1"/>
  <c r="DR407" i="1" a="1"/>
  <c r="DR407" i="1" s="1"/>
  <c r="DR408" i="1" a="1"/>
  <c r="DR408" i="1" s="1"/>
  <c r="DR425" i="1" a="1"/>
  <c r="DR425" i="1" s="1"/>
  <c r="DR430" i="1" a="1"/>
  <c r="DR430" i="1" s="1"/>
  <c r="DR431" i="1" a="1"/>
  <c r="DR431" i="1" s="1"/>
  <c r="DR449" i="1" a="1"/>
  <c r="DR449" i="1" s="1"/>
  <c r="DR450" i="1" a="1"/>
  <c r="DR450" i="1" s="1"/>
  <c r="DR311" i="1" a="1"/>
  <c r="DR311" i="1" s="1"/>
  <c r="DR391" i="1" a="1"/>
  <c r="DR391" i="1" s="1"/>
  <c r="DR401" i="1" a="1"/>
  <c r="DR401" i="1" s="1"/>
  <c r="DR409" i="1" a="1"/>
  <c r="DR409" i="1" s="1"/>
  <c r="DR412" i="1" a="1"/>
  <c r="DR412" i="1" s="1"/>
  <c r="DR419" i="1" a="1"/>
  <c r="DR419" i="1" s="1"/>
  <c r="DR437" i="1" a="1"/>
  <c r="DR437" i="1" s="1"/>
  <c r="DR443" i="1" a="1"/>
  <c r="DR443" i="1" s="1"/>
  <c r="DR444" i="1" a="1"/>
  <c r="DR444" i="1" s="1"/>
  <c r="DR324" i="1" a="1"/>
  <c r="DR324" i="1" s="1"/>
  <c r="DR343" i="1" a="1"/>
  <c r="DR343" i="1" s="1"/>
  <c r="DR387" i="1" a="1"/>
  <c r="DR387" i="1" s="1"/>
  <c r="DR396" i="1" a="1"/>
  <c r="DR396" i="1" s="1"/>
  <c r="DR402" i="1" a="1"/>
  <c r="DR402" i="1" s="1"/>
  <c r="DR410" i="1" a="1"/>
  <c r="DR410" i="1" s="1"/>
  <c r="DR415" i="1" a="1"/>
  <c r="DR415" i="1" s="1"/>
  <c r="DR420" i="1" a="1"/>
  <c r="DR420" i="1" s="1"/>
  <c r="DR426" i="1" a="1"/>
  <c r="DR426" i="1" s="1"/>
  <c r="DR432" i="1" a="1"/>
  <c r="DR432" i="1" s="1"/>
  <c r="DR438" i="1" a="1"/>
  <c r="DR438" i="1" s="1"/>
  <c r="DR451" i="1" a="1"/>
  <c r="DR451" i="1" s="1"/>
  <c r="DR452" i="1" a="1"/>
  <c r="DR452" i="1" s="1"/>
  <c r="DR388" i="1" a="1"/>
  <c r="DR388" i="1" s="1"/>
  <c r="DR392" i="1" a="1"/>
  <c r="DR392" i="1" s="1"/>
  <c r="DR397" i="1" a="1"/>
  <c r="DR397" i="1" s="1"/>
  <c r="DR403" i="1" a="1"/>
  <c r="DR403" i="1" s="1"/>
  <c r="DR421" i="1" a="1"/>
  <c r="DR421" i="1" s="1"/>
  <c r="DR427" i="1" a="1"/>
  <c r="DR427" i="1" s="1"/>
  <c r="DR433" i="1" a="1"/>
  <c r="DR433" i="1" s="1"/>
  <c r="DR453" i="1" a="1"/>
  <c r="DR453" i="1" s="1"/>
  <c r="DR325" i="1" a="1"/>
  <c r="DR325" i="1" s="1"/>
  <c r="DR413" i="1" a="1"/>
  <c r="DR413" i="1" s="1"/>
  <c r="DR416" i="1" a="1"/>
  <c r="DR416" i="1" s="1"/>
  <c r="DR439" i="1" a="1"/>
  <c r="DR439" i="1" s="1"/>
  <c r="DR440" i="1" a="1"/>
  <c r="DR440" i="1" s="1"/>
  <c r="DR445" i="1" a="1"/>
  <c r="DR445" i="1" s="1"/>
  <c r="DR446" i="1" a="1"/>
  <c r="DR446" i="1" s="1"/>
  <c r="DR454" i="1" a="1"/>
  <c r="DR454" i="1" s="1"/>
  <c r="DR428" i="1" a="1"/>
  <c r="DR428" i="1" s="1"/>
  <c r="DR455" i="1" a="1"/>
  <c r="DR455" i="1" s="1"/>
  <c r="DR456" i="1" a="1"/>
  <c r="DR456" i="1" s="1"/>
  <c r="DR464" i="1" a="1"/>
  <c r="DR464" i="1" s="1"/>
  <c r="DR465" i="1" a="1"/>
  <c r="DR465" i="1" s="1"/>
  <c r="DR474" i="1" a="1"/>
  <c r="DR474" i="1" s="1"/>
  <c r="DR491" i="1" a="1"/>
  <c r="DR491" i="1" s="1"/>
  <c r="DR512" i="1" a="1"/>
  <c r="DR512" i="1" s="1"/>
  <c r="DR515" i="1" a="1"/>
  <c r="DR515" i="1" s="1"/>
  <c r="DR518" i="1" a="1"/>
  <c r="DR518" i="1" s="1"/>
  <c r="DR457" i="1" a="1"/>
  <c r="DR457" i="1" s="1"/>
  <c r="DR475" i="1" a="1"/>
  <c r="DR475" i="1" s="1"/>
  <c r="DR476" i="1" a="1"/>
  <c r="DR476" i="1" s="1"/>
  <c r="DR483" i="1" a="1"/>
  <c r="DR483" i="1" s="1"/>
  <c r="DR484" i="1" a="1"/>
  <c r="DR484" i="1" s="1"/>
  <c r="DR492" i="1" a="1"/>
  <c r="DR492" i="1" s="1"/>
  <c r="DR493" i="1" a="1"/>
  <c r="DR493" i="1" s="1"/>
  <c r="DR507" i="1" a="1"/>
  <c r="DR507" i="1" s="1"/>
  <c r="DR509" i="1" a="1"/>
  <c r="DR509" i="1" s="1"/>
  <c r="DR521" i="1" a="1"/>
  <c r="DR521" i="1" s="1"/>
  <c r="DR429" i="1" a="1"/>
  <c r="DR429" i="1" s="1"/>
  <c r="DR458" i="1" a="1"/>
  <c r="DR458" i="1" s="1"/>
  <c r="DR466" i="1" a="1"/>
  <c r="DR466" i="1" s="1"/>
  <c r="DR467" i="1" a="1"/>
  <c r="DR467" i="1" s="1"/>
  <c r="DR485" i="1" a="1"/>
  <c r="DR485" i="1" s="1"/>
  <c r="DR503" i="1" a="1"/>
  <c r="DR503" i="1" s="1"/>
  <c r="DR505" i="1" a="1"/>
  <c r="DR505" i="1" s="1"/>
  <c r="DR352" i="1" a="1"/>
  <c r="DR352" i="1" s="1"/>
  <c r="DR393" i="1" a="1"/>
  <c r="DR393" i="1" s="1"/>
  <c r="DR422" i="1" a="1"/>
  <c r="DR422" i="1" s="1"/>
  <c r="DR459" i="1" a="1"/>
  <c r="DR459" i="1" s="1"/>
  <c r="DR468" i="1" a="1"/>
  <c r="DR468" i="1" s="1"/>
  <c r="DR477" i="1" a="1"/>
  <c r="DR477" i="1" s="1"/>
  <c r="DR478" i="1" a="1"/>
  <c r="DR478" i="1" s="1"/>
  <c r="DR486" i="1" a="1"/>
  <c r="DR486" i="1" s="1"/>
  <c r="DR494" i="1" a="1"/>
  <c r="DR494" i="1" s="1"/>
  <c r="DR495" i="1" a="1"/>
  <c r="DR495" i="1" s="1"/>
  <c r="DR501" i="1" a="1"/>
  <c r="DR501" i="1" s="1"/>
  <c r="DR510" i="1" a="1"/>
  <c r="DR510" i="1" s="1"/>
  <c r="DR513" i="1" a="1"/>
  <c r="DR513" i="1" s="1"/>
  <c r="DR516" i="1" a="1"/>
  <c r="DR516" i="1" s="1"/>
  <c r="DR519" i="1" a="1"/>
  <c r="DR519" i="1" s="1"/>
  <c r="DR460" i="1" a="1"/>
  <c r="DR460" i="1" s="1"/>
  <c r="DR461" i="1" a="1"/>
  <c r="DR461" i="1" s="1"/>
  <c r="DR469" i="1" a="1"/>
  <c r="DR469" i="1" s="1"/>
  <c r="DR487" i="1" a="1"/>
  <c r="DR487" i="1" s="1"/>
  <c r="DR488" i="1" a="1"/>
  <c r="DR488" i="1" s="1"/>
  <c r="DR496" i="1" a="1"/>
  <c r="DR496" i="1" s="1"/>
  <c r="DR497" i="1" a="1"/>
  <c r="DR497" i="1" s="1"/>
  <c r="DR522" i="1" a="1"/>
  <c r="DR522" i="1" s="1"/>
  <c r="DR434" i="1" a="1"/>
  <c r="DR434" i="1" s="1"/>
  <c r="DR470" i="1" a="1"/>
  <c r="DR470" i="1" s="1"/>
  <c r="DR479" i="1" a="1"/>
  <c r="DR479" i="1" s="1"/>
  <c r="DR480" i="1" a="1"/>
  <c r="DR480" i="1" s="1"/>
  <c r="DR489" i="1" a="1"/>
  <c r="DR489" i="1" s="1"/>
  <c r="DR498" i="1" a="1"/>
  <c r="DR498" i="1" s="1"/>
  <c r="DR499" i="1" a="1"/>
  <c r="DR499" i="1" s="1"/>
  <c r="DR506" i="1" a="1"/>
  <c r="DR506" i="1" s="1"/>
  <c r="DR508" i="1" a="1"/>
  <c r="DR508" i="1" s="1"/>
  <c r="DR514" i="1" a="1"/>
  <c r="DR514" i="1" s="1"/>
  <c r="DR473" i="1" a="1"/>
  <c r="DR473" i="1" s="1"/>
  <c r="DR481" i="1" a="1"/>
  <c r="DR481" i="1" s="1"/>
  <c r="DR482" i="1" a="1"/>
  <c r="DR482" i="1" s="1"/>
  <c r="DR490" i="1" a="1"/>
  <c r="DR490" i="1" s="1"/>
  <c r="DR333" i="1" a="1"/>
  <c r="DR333" i="1" s="1"/>
  <c r="DR523" i="1" a="1"/>
  <c r="DR523" i="1" s="1"/>
  <c r="DR529" i="1" a="1"/>
  <c r="DR529" i="1" s="1"/>
  <c r="DR536" i="1" a="1"/>
  <c r="DR536" i="1" s="1"/>
  <c r="DR554" i="1" a="1"/>
  <c r="DR554" i="1" s="1"/>
  <c r="DR559" i="1" a="1"/>
  <c r="DR559" i="1" s="1"/>
  <c r="DR568" i="1" a="1"/>
  <c r="DR568" i="1" s="1"/>
  <c r="DR573" i="1" a="1"/>
  <c r="DR573" i="1" s="1"/>
  <c r="DR575" i="1" a="1"/>
  <c r="DR575" i="1" s="1"/>
  <c r="DR581" i="1" a="1"/>
  <c r="DR581" i="1" s="1"/>
  <c r="DR472" i="1" a="1"/>
  <c r="DR472" i="1" s="1"/>
  <c r="DR502" i="1" a="1"/>
  <c r="DR502" i="1" s="1"/>
  <c r="DR542" i="1" a="1"/>
  <c r="DR542" i="1" s="1"/>
  <c r="DR547" i="1" a="1"/>
  <c r="DR547" i="1" s="1"/>
  <c r="DR561" i="1" a="1"/>
  <c r="DR561" i="1" s="1"/>
  <c r="DR563" i="1" a="1"/>
  <c r="DR563" i="1" s="1"/>
  <c r="DR577" i="1" a="1"/>
  <c r="DR577" i="1" s="1"/>
  <c r="DR526" i="1" a="1"/>
  <c r="DR526" i="1" s="1"/>
  <c r="DR531" i="1" a="1"/>
  <c r="DR531" i="1" s="1"/>
  <c r="DR538" i="1" a="1"/>
  <c r="DR538" i="1" s="1"/>
  <c r="DR549" i="1" a="1"/>
  <c r="DR549" i="1" s="1"/>
  <c r="DR556" i="1" a="1"/>
  <c r="DR556" i="1" s="1"/>
  <c r="DR566" i="1" a="1"/>
  <c r="DR566" i="1" s="1"/>
  <c r="DR571" i="1" a="1"/>
  <c r="DR571" i="1" s="1"/>
  <c r="DR579" i="1" a="1"/>
  <c r="DR579" i="1" s="1"/>
  <c r="DR524" i="1" a="1"/>
  <c r="DR524" i="1" s="1"/>
  <c r="DR533" i="1" a="1"/>
  <c r="DR533" i="1" s="1"/>
  <c r="DR540" i="1" a="1"/>
  <c r="DR540" i="1" s="1"/>
  <c r="DR544" i="1" a="1"/>
  <c r="DR544" i="1" s="1"/>
  <c r="DR546" i="1" a="1"/>
  <c r="DR546" i="1" s="1"/>
  <c r="DR551" i="1" a="1"/>
  <c r="DR551" i="1" s="1"/>
  <c r="DR553" i="1" a="1"/>
  <c r="DR553" i="1" s="1"/>
  <c r="DR558" i="1" a="1"/>
  <c r="DR558" i="1" s="1"/>
  <c r="DR462" i="1" a="1"/>
  <c r="DR462" i="1" s="1"/>
  <c r="DR500" i="1" a="1"/>
  <c r="DR500" i="1" s="1"/>
  <c r="DR520" i="1" a="1"/>
  <c r="DR520" i="1" s="1"/>
  <c r="DR528" i="1" a="1"/>
  <c r="DR528" i="1" s="1"/>
  <c r="DR535" i="1" a="1"/>
  <c r="DR535" i="1" s="1"/>
  <c r="DR548" i="1" a="1"/>
  <c r="DR548" i="1" s="1"/>
  <c r="DR560" i="1" a="1"/>
  <c r="DR560" i="1" s="1"/>
  <c r="DR564" i="1" a="1"/>
  <c r="DR564" i="1" s="1"/>
  <c r="DR569" i="1" a="1"/>
  <c r="DR569" i="1" s="1"/>
  <c r="DR574" i="1" a="1"/>
  <c r="DR574" i="1" s="1"/>
  <c r="DR578" i="1" a="1"/>
  <c r="DR578" i="1" s="1"/>
  <c r="DR580" i="1" a="1"/>
  <c r="DR580" i="1" s="1"/>
  <c r="DR398" i="1" a="1"/>
  <c r="DR398" i="1" s="1"/>
  <c r="DR517" i="1" a="1"/>
  <c r="DR517" i="1" s="1"/>
  <c r="DR541" i="1" a="1"/>
  <c r="DR541" i="1" s="1"/>
  <c r="DR550" i="1" a="1"/>
  <c r="DR550" i="1" s="1"/>
  <c r="DR555" i="1" a="1"/>
  <c r="DR555" i="1" s="1"/>
  <c r="DR567" i="1" a="1"/>
  <c r="DR567" i="1" s="1"/>
  <c r="DR576" i="1" a="1"/>
  <c r="DR576" i="1" s="1"/>
  <c r="DR463" i="1" a="1"/>
  <c r="DR463" i="1" s="1"/>
  <c r="DR504" i="1" a="1"/>
  <c r="DR504" i="1" s="1"/>
  <c r="DR525" i="1" a="1"/>
  <c r="DR525" i="1" s="1"/>
  <c r="DR530" i="1" a="1"/>
  <c r="DR530" i="1" s="1"/>
  <c r="DR537" i="1" a="1"/>
  <c r="DR537" i="1" s="1"/>
  <c r="DR539" i="1" a="1"/>
  <c r="DR539" i="1" s="1"/>
  <c r="DR543" i="1" a="1"/>
  <c r="DR543" i="1" s="1"/>
  <c r="DR557" i="1" a="1"/>
  <c r="DR557" i="1" s="1"/>
  <c r="DR562" i="1" a="1"/>
  <c r="DR562" i="1" s="1"/>
  <c r="DR572" i="1" a="1"/>
  <c r="DR572" i="1" s="1"/>
  <c r="DR527" i="1" a="1"/>
  <c r="DR527" i="1" s="1"/>
  <c r="DR552" i="1" a="1"/>
  <c r="DR552" i="1" s="1"/>
  <c r="DR588" i="1" a="1"/>
  <c r="DR588" i="1" s="1"/>
  <c r="DR608" i="1" a="1"/>
  <c r="DR608" i="1" s="1"/>
  <c r="DR633" i="1" a="1"/>
  <c r="DR633" i="1" s="1"/>
  <c r="DR651" i="1" a="1"/>
  <c r="DR651" i="1" s="1"/>
  <c r="DR511" i="1" a="1"/>
  <c r="DR511" i="1" s="1"/>
  <c r="DR565" i="1" a="1"/>
  <c r="DR565" i="1" s="1"/>
  <c r="DR589" i="1" a="1"/>
  <c r="DR589" i="1" s="1"/>
  <c r="DR596" i="1" a="1"/>
  <c r="DR596" i="1" s="1"/>
  <c r="DR597" i="1" a="1"/>
  <c r="DR597" i="1" s="1"/>
  <c r="DR607" i="1" a="1"/>
  <c r="DR607" i="1" s="1"/>
  <c r="DR609" i="1" a="1"/>
  <c r="DR609" i="1" s="1"/>
  <c r="DR610" i="1" a="1"/>
  <c r="DR610" i="1" s="1"/>
  <c r="DR622" i="1" a="1"/>
  <c r="DR622" i="1" s="1"/>
  <c r="DR634" i="1" a="1"/>
  <c r="DR634" i="1" s="1"/>
  <c r="DR642" i="1" a="1"/>
  <c r="DR642" i="1" s="1"/>
  <c r="DR643" i="1" a="1"/>
  <c r="DR643" i="1" s="1"/>
  <c r="DR650" i="1" a="1"/>
  <c r="DR650" i="1" s="1"/>
  <c r="DR652" i="1" a="1"/>
  <c r="DR652" i="1" s="1"/>
  <c r="DR653" i="1" a="1"/>
  <c r="DR653" i="1" s="1"/>
  <c r="DR534" i="1" a="1"/>
  <c r="DR534" i="1" s="1"/>
  <c r="DR583" i="1" a="1"/>
  <c r="DR583" i="1" s="1"/>
  <c r="DR623" i="1" a="1"/>
  <c r="DR623" i="1" s="1"/>
  <c r="DR624" i="1" a="1"/>
  <c r="DR624" i="1" s="1"/>
  <c r="DR636" i="1" a="1"/>
  <c r="DR636" i="1" s="1"/>
  <c r="DR644" i="1" a="1"/>
  <c r="DR644" i="1" s="1"/>
  <c r="DR590" i="1" a="1"/>
  <c r="DR590" i="1" s="1"/>
  <c r="DR598" i="1" a="1"/>
  <c r="DR598" i="1" s="1"/>
  <c r="DR599" i="1" a="1"/>
  <c r="DR599" i="1" s="1"/>
  <c r="DR611" i="1" a="1"/>
  <c r="DR611" i="1" s="1"/>
  <c r="DR612" i="1" a="1"/>
  <c r="DR612" i="1" s="1"/>
  <c r="DR625" i="1" a="1"/>
  <c r="DR625" i="1" s="1"/>
  <c r="DR635" i="1" a="1"/>
  <c r="DR635" i="1" s="1"/>
  <c r="DR637" i="1" a="1"/>
  <c r="DR637" i="1" s="1"/>
  <c r="DR638" i="1" a="1"/>
  <c r="DR638" i="1" s="1"/>
  <c r="DR645" i="1" a="1"/>
  <c r="DR645" i="1" s="1"/>
  <c r="DR584" i="1" a="1"/>
  <c r="DR584" i="1" s="1"/>
  <c r="DR591" i="1" a="1"/>
  <c r="DR591" i="1" s="1"/>
  <c r="DR600" i="1" a="1"/>
  <c r="DR600" i="1" s="1"/>
  <c r="DR613" i="1" a="1"/>
  <c r="DR613" i="1" s="1"/>
  <c r="DR614" i="1" a="1"/>
  <c r="DR614" i="1" s="1"/>
  <c r="DR626" i="1" a="1"/>
  <c r="DR626" i="1" s="1"/>
  <c r="DR532" i="1" a="1"/>
  <c r="DR532" i="1" s="1"/>
  <c r="DR570" i="1" a="1"/>
  <c r="DR570" i="1" s="1"/>
  <c r="DR592" i="1" a="1"/>
  <c r="DR592" i="1" s="1"/>
  <c r="DR593" i="1" a="1"/>
  <c r="DR593" i="1" s="1"/>
  <c r="DR601" i="1" a="1"/>
  <c r="DR601" i="1" s="1"/>
  <c r="DR602" i="1" a="1"/>
  <c r="DR602" i="1" s="1"/>
  <c r="DR604" i="1" a="1"/>
  <c r="DR604" i="1" s="1"/>
  <c r="DR615" i="1" a="1"/>
  <c r="DR615" i="1" s="1"/>
  <c r="DR627" i="1" a="1"/>
  <c r="DR627" i="1" s="1"/>
  <c r="DR628" i="1" a="1"/>
  <c r="DR628" i="1" s="1"/>
  <c r="DR639" i="1" a="1"/>
  <c r="DR639" i="1" s="1"/>
  <c r="DR646" i="1" a="1"/>
  <c r="DR646" i="1" s="1"/>
  <c r="DR582" i="1" a="1"/>
  <c r="DR582" i="1" s="1"/>
  <c r="DR586" i="1" a="1"/>
  <c r="DR586" i="1" s="1"/>
  <c r="DR587" i="1" a="1"/>
  <c r="DR587" i="1" s="1"/>
  <c r="DR594" i="1" a="1"/>
  <c r="DR594" i="1" s="1"/>
  <c r="DR595" i="1" a="1"/>
  <c r="DR595" i="1" s="1"/>
  <c r="DR605" i="1" a="1"/>
  <c r="DR605" i="1" s="1"/>
  <c r="DR606" i="1" a="1"/>
  <c r="DR606" i="1" s="1"/>
  <c r="DR618" i="1" a="1"/>
  <c r="DR618" i="1" s="1"/>
  <c r="DR619" i="1" a="1"/>
  <c r="DR619" i="1" s="1"/>
  <c r="DR620" i="1" a="1"/>
  <c r="DR620" i="1" s="1"/>
  <c r="DR621" i="1" a="1"/>
  <c r="DR621" i="1" s="1"/>
  <c r="DR631" i="1" a="1"/>
  <c r="DR631" i="1" s="1"/>
  <c r="DR641" i="1" a="1"/>
  <c r="DR641" i="1" s="1"/>
  <c r="DR648" i="1" a="1"/>
  <c r="DR648" i="1" s="1"/>
  <c r="DR649" i="1" a="1"/>
  <c r="DR649" i="1" s="1"/>
  <c r="DR471" i="1" a="1"/>
  <c r="DR471" i="1" s="1"/>
  <c r="DR629" i="1" a="1"/>
  <c r="DR629" i="1" s="1"/>
  <c r="DR667" i="1" a="1"/>
  <c r="DR667" i="1" s="1"/>
  <c r="DR679" i="1" a="1"/>
  <c r="DR679" i="1" s="1"/>
  <c r="DR686" i="1" a="1"/>
  <c r="DR686" i="1" s="1"/>
  <c r="DR691" i="1" a="1"/>
  <c r="DR691" i="1" s="1"/>
  <c r="DR707" i="1" a="1"/>
  <c r="DR707" i="1" s="1"/>
  <c r="DR708" i="1" a="1"/>
  <c r="DR708" i="1" s="1"/>
  <c r="DR545" i="1" a="1"/>
  <c r="DR545" i="1" s="1"/>
  <c r="DR655" i="1" a="1"/>
  <c r="DR655" i="1" s="1"/>
  <c r="DR662" i="1" a="1"/>
  <c r="DR662" i="1" s="1"/>
  <c r="DR674" i="1" a="1"/>
  <c r="DR674" i="1" s="1"/>
  <c r="DR693" i="1" a="1"/>
  <c r="DR693" i="1" s="1"/>
  <c r="DR709" i="1" a="1"/>
  <c r="DR709" i="1" s="1"/>
  <c r="DR710" i="1" a="1"/>
  <c r="DR710" i="1" s="1"/>
  <c r="DR603" i="1" a="1"/>
  <c r="DR603" i="1" s="1"/>
  <c r="DR630" i="1" a="1"/>
  <c r="DR630" i="1" s="1"/>
  <c r="DR657" i="1" a="1"/>
  <c r="DR657" i="1" s="1"/>
  <c r="DR669" i="1" a="1"/>
  <c r="DR669" i="1" s="1"/>
  <c r="DR681" i="1" a="1"/>
  <c r="DR681" i="1" s="1"/>
  <c r="DR688" i="1" a="1"/>
  <c r="DR688" i="1" s="1"/>
  <c r="DR690" i="1" a="1"/>
  <c r="DR690" i="1" s="1"/>
  <c r="DR711" i="1" a="1"/>
  <c r="DR711" i="1" s="1"/>
  <c r="DR712" i="1" a="1"/>
  <c r="DR712" i="1" s="1"/>
  <c r="DR664" i="1" a="1"/>
  <c r="DR664" i="1" s="1"/>
  <c r="DR671" i="1" a="1"/>
  <c r="DR671" i="1" s="1"/>
  <c r="DR676" i="1" a="1"/>
  <c r="DR676" i="1" s="1"/>
  <c r="DR678" i="1" a="1"/>
  <c r="DR678" i="1" s="1"/>
  <c r="DR683" i="1" a="1"/>
  <c r="DR683" i="1" s="1"/>
  <c r="DR685" i="1" a="1"/>
  <c r="DR685" i="1" s="1"/>
  <c r="DR692" i="1" a="1"/>
  <c r="DR692" i="1" s="1"/>
  <c r="DR713" i="1" a="1"/>
  <c r="DR713" i="1" s="1"/>
  <c r="DR714" i="1" a="1"/>
  <c r="DR714" i="1" s="1"/>
  <c r="DR585" i="1" a="1"/>
  <c r="DR585" i="1" s="1"/>
  <c r="DR654" i="1" a="1"/>
  <c r="DR654" i="1" s="1"/>
  <c r="DR659" i="1" a="1"/>
  <c r="DR659" i="1" s="1"/>
  <c r="DR666" i="1" a="1"/>
  <c r="DR666" i="1" s="1"/>
  <c r="DR673" i="1" a="1"/>
  <c r="DR673" i="1" s="1"/>
  <c r="DR680" i="1" a="1"/>
  <c r="DR680" i="1" s="1"/>
  <c r="DR694" i="1" a="1"/>
  <c r="DR694" i="1" s="1"/>
  <c r="DR697" i="1" a="1"/>
  <c r="DR697" i="1" s="1"/>
  <c r="DR616" i="1" a="1"/>
  <c r="DR616" i="1" s="1"/>
  <c r="DR661" i="1" a="1"/>
  <c r="DR661" i="1" s="1"/>
  <c r="DR668" i="1" a="1"/>
  <c r="DR668" i="1" s="1"/>
  <c r="DR675" i="1" a="1"/>
  <c r="DR675" i="1" s="1"/>
  <c r="DR682" i="1" a="1"/>
  <c r="DR682" i="1" s="1"/>
  <c r="DR687" i="1" a="1"/>
  <c r="DR687" i="1" s="1"/>
  <c r="DR696" i="1" a="1"/>
  <c r="DR696" i="1" s="1"/>
  <c r="DR698" i="1" a="1"/>
  <c r="DR698" i="1" s="1"/>
  <c r="DR699" i="1" a="1"/>
  <c r="DR699" i="1" s="1"/>
  <c r="DR700" i="1" a="1"/>
  <c r="DR700" i="1" s="1"/>
  <c r="DR632" i="1" a="1"/>
  <c r="DR632" i="1" s="1"/>
  <c r="DR647" i="1" a="1"/>
  <c r="DR647" i="1" s="1"/>
  <c r="DR656" i="1" a="1"/>
  <c r="DR656" i="1" s="1"/>
  <c r="DR658" i="1" a="1"/>
  <c r="DR658" i="1" s="1"/>
  <c r="DR663" i="1" a="1"/>
  <c r="DR663" i="1" s="1"/>
  <c r="DR665" i="1" a="1"/>
  <c r="DR665" i="1" s="1"/>
  <c r="DR670" i="1" a="1"/>
  <c r="DR670" i="1" s="1"/>
  <c r="DR677" i="1" a="1"/>
  <c r="DR677" i="1" s="1"/>
  <c r="DR689" i="1" a="1"/>
  <c r="DR689" i="1" s="1"/>
  <c r="DR695" i="1" a="1"/>
  <c r="DR695" i="1" s="1"/>
  <c r="DR701" i="1" a="1"/>
  <c r="DR701" i="1" s="1"/>
  <c r="DR702" i="1" a="1"/>
  <c r="DR702" i="1" s="1"/>
  <c r="DR703" i="1" a="1"/>
  <c r="DR703" i="1" s="1"/>
  <c r="DR704" i="1" a="1"/>
  <c r="DR704" i="1" s="1"/>
  <c r="DR728" i="1" a="1"/>
  <c r="DR728" i="1" s="1"/>
  <c r="DR734" i="1" a="1"/>
  <c r="DR734" i="1" s="1"/>
  <c r="DR739" i="1" a="1"/>
  <c r="DR739" i="1" s="1"/>
  <c r="DR746" i="1" a="1"/>
  <c r="DR746" i="1" s="1"/>
  <c r="DR754" i="1" a="1"/>
  <c r="DR754" i="1" s="1"/>
  <c r="DR755" i="1" a="1"/>
  <c r="DR755" i="1" s="1"/>
  <c r="DR764" i="1" a="1"/>
  <c r="DR764" i="1" s="1"/>
  <c r="DR765" i="1" a="1"/>
  <c r="DR765" i="1" s="1"/>
  <c r="DR782" i="1" a="1"/>
  <c r="DR782" i="1" s="1"/>
  <c r="DR796" i="1" a="1"/>
  <c r="DR796" i="1" s="1"/>
  <c r="DR801" i="1" a="1"/>
  <c r="DR801" i="1" s="1"/>
  <c r="DR802" i="1" a="1"/>
  <c r="DR802" i="1" s="1"/>
  <c r="DR811" i="1" a="1"/>
  <c r="DR811" i="1" s="1"/>
  <c r="DR823" i="1" a="1"/>
  <c r="DR823" i="1" s="1"/>
  <c r="DR829" i="1" a="1"/>
  <c r="DR829" i="1" s="1"/>
  <c r="DR841" i="1" a="1"/>
  <c r="DR841" i="1" s="1"/>
  <c r="DR847" i="1" a="1"/>
  <c r="DR847" i="1" s="1"/>
  <c r="DR853" i="1" a="1"/>
  <c r="DR853" i="1" s="1"/>
  <c r="DR859" i="1" a="1"/>
  <c r="DR859" i="1" s="1"/>
  <c r="DR640" i="1" a="1"/>
  <c r="DR640" i="1" s="1"/>
  <c r="DR716" i="1" a="1"/>
  <c r="DR716" i="1" s="1"/>
  <c r="DR717" i="1" a="1"/>
  <c r="DR717" i="1" s="1"/>
  <c r="DR719" i="1" a="1"/>
  <c r="DR719" i="1" s="1"/>
  <c r="DR729" i="1" a="1"/>
  <c r="DR729" i="1" s="1"/>
  <c r="DR756" i="1" a="1"/>
  <c r="DR756" i="1" s="1"/>
  <c r="DR757" i="1" a="1"/>
  <c r="DR757" i="1" s="1"/>
  <c r="DR766" i="1" a="1"/>
  <c r="DR766" i="1" s="1"/>
  <c r="DR767" i="1" a="1"/>
  <c r="DR767" i="1" s="1"/>
  <c r="DR768" i="1" a="1"/>
  <c r="DR768" i="1" s="1"/>
  <c r="DR783" i="1" a="1"/>
  <c r="DR783" i="1" s="1"/>
  <c r="DR790" i="1" a="1"/>
  <c r="DR790" i="1" s="1"/>
  <c r="DR812" i="1" a="1"/>
  <c r="DR812" i="1" s="1"/>
  <c r="DR824" i="1" a="1"/>
  <c r="DR824" i="1" s="1"/>
  <c r="DR830" i="1" a="1"/>
  <c r="DR830" i="1" s="1"/>
  <c r="DR835" i="1" a="1"/>
  <c r="DR835" i="1" s="1"/>
  <c r="DR836" i="1" a="1"/>
  <c r="DR836" i="1" s="1"/>
  <c r="DR842" i="1" a="1"/>
  <c r="DR842" i="1" s="1"/>
  <c r="DR860" i="1" a="1"/>
  <c r="DR860" i="1" s="1"/>
  <c r="DR715" i="1" a="1"/>
  <c r="DR715" i="1" s="1"/>
  <c r="DR718" i="1" a="1"/>
  <c r="DR718" i="1" s="1"/>
  <c r="DR720" i="1" a="1"/>
  <c r="DR720" i="1" s="1"/>
  <c r="DR721" i="1" a="1"/>
  <c r="DR721" i="1" s="1"/>
  <c r="DR735" i="1" a="1"/>
  <c r="DR735" i="1" s="1"/>
  <c r="DR736" i="1" a="1"/>
  <c r="DR736" i="1" s="1"/>
  <c r="DR741" i="1" a="1"/>
  <c r="DR741" i="1" s="1"/>
  <c r="DR742" i="1" a="1"/>
  <c r="DR742" i="1" s="1"/>
  <c r="DR747" i="1" a="1"/>
  <c r="DR747" i="1" s="1"/>
  <c r="DR748" i="1" a="1"/>
  <c r="DR748" i="1" s="1"/>
  <c r="DR769" i="1" a="1"/>
  <c r="DR769" i="1" s="1"/>
  <c r="DR770" i="1" a="1"/>
  <c r="DR770" i="1" s="1"/>
  <c r="DR784" i="1" a="1"/>
  <c r="DR784" i="1" s="1"/>
  <c r="DR785" i="1" a="1"/>
  <c r="DR785" i="1" s="1"/>
  <c r="DR791" i="1" a="1"/>
  <c r="DR791" i="1" s="1"/>
  <c r="DR797" i="1" a="1"/>
  <c r="DR797" i="1" s="1"/>
  <c r="DR807" i="1" a="1"/>
  <c r="DR807" i="1" s="1"/>
  <c r="DR808" i="1" a="1"/>
  <c r="DR808" i="1" s="1"/>
  <c r="DR813" i="1" a="1"/>
  <c r="DR813" i="1" s="1"/>
  <c r="DR818" i="1" a="1"/>
  <c r="DR818" i="1" s="1"/>
  <c r="DR819" i="1" a="1"/>
  <c r="DR819" i="1" s="1"/>
  <c r="DR825" i="1" a="1"/>
  <c r="DR825" i="1" s="1"/>
  <c r="DR848" i="1" a="1"/>
  <c r="DR848" i="1" s="1"/>
  <c r="DR849" i="1" a="1"/>
  <c r="DR849" i="1" s="1"/>
  <c r="DR854" i="1" a="1"/>
  <c r="DR854" i="1" s="1"/>
  <c r="DR617" i="1" a="1"/>
  <c r="DR617" i="1" s="1"/>
  <c r="DR722" i="1" a="1"/>
  <c r="DR722" i="1" s="1"/>
  <c r="DR723" i="1" a="1"/>
  <c r="DR723" i="1" s="1"/>
  <c r="DR725" i="1" a="1"/>
  <c r="DR725" i="1" s="1"/>
  <c r="DR730" i="1" a="1"/>
  <c r="DR730" i="1" s="1"/>
  <c r="DR749" i="1" a="1"/>
  <c r="DR749" i="1" s="1"/>
  <c r="DR758" i="1" a="1"/>
  <c r="DR758" i="1" s="1"/>
  <c r="DR759" i="1" a="1"/>
  <c r="DR759" i="1" s="1"/>
  <c r="DR772" i="1" a="1"/>
  <c r="DR772" i="1" s="1"/>
  <c r="DR792" i="1" a="1"/>
  <c r="DR792" i="1" s="1"/>
  <c r="DR798" i="1" a="1"/>
  <c r="DR798" i="1" s="1"/>
  <c r="DR803" i="1" a="1"/>
  <c r="DR803" i="1" s="1"/>
  <c r="DR804" i="1" a="1"/>
  <c r="DR804" i="1" s="1"/>
  <c r="DR831" i="1" a="1"/>
  <c r="DR831" i="1" s="1"/>
  <c r="DR832" i="1" a="1"/>
  <c r="DR832" i="1" s="1"/>
  <c r="DR837" i="1" a="1"/>
  <c r="DR837" i="1" s="1"/>
  <c r="DR843" i="1" a="1"/>
  <c r="DR843" i="1" s="1"/>
  <c r="DR855" i="1" a="1"/>
  <c r="DR855" i="1" s="1"/>
  <c r="DR861" i="1" a="1"/>
  <c r="DR861" i="1" s="1"/>
  <c r="DR724" i="1" a="1"/>
  <c r="DR724" i="1" s="1"/>
  <c r="DR731" i="1" a="1"/>
  <c r="DR731" i="1" s="1"/>
  <c r="DR750" i="1" a="1"/>
  <c r="DR750" i="1" s="1"/>
  <c r="DR771" i="1" a="1"/>
  <c r="DR771" i="1" s="1"/>
  <c r="DR773" i="1" a="1"/>
  <c r="DR773" i="1" s="1"/>
  <c r="DR774" i="1" a="1"/>
  <c r="DR774" i="1" s="1"/>
  <c r="DR786" i="1" a="1"/>
  <c r="DR786" i="1" s="1"/>
  <c r="DR787" i="1" a="1"/>
  <c r="DR787" i="1" s="1"/>
  <c r="DR793" i="1" a="1"/>
  <c r="DR793" i="1" s="1"/>
  <c r="DR814" i="1" a="1"/>
  <c r="DR814" i="1" s="1"/>
  <c r="DR820" i="1" a="1"/>
  <c r="DR820" i="1" s="1"/>
  <c r="DR826" i="1" a="1"/>
  <c r="DR826" i="1" s="1"/>
  <c r="DR838" i="1" a="1"/>
  <c r="DR838" i="1" s="1"/>
  <c r="DR844" i="1" a="1"/>
  <c r="DR844" i="1" s="1"/>
  <c r="DR856" i="1" a="1"/>
  <c r="DR856" i="1" s="1"/>
  <c r="DR862" i="1" a="1"/>
  <c r="DR862" i="1" s="1"/>
  <c r="DR684" i="1" a="1"/>
  <c r="DR684" i="1" s="1"/>
  <c r="DR705" i="1" a="1"/>
  <c r="DR705" i="1" s="1"/>
  <c r="DR732" i="1" a="1"/>
  <c r="DR732" i="1" s="1"/>
  <c r="DR737" i="1" a="1"/>
  <c r="DR737" i="1" s="1"/>
  <c r="DR738" i="1" a="1"/>
  <c r="DR738" i="1" s="1"/>
  <c r="DR743" i="1" a="1"/>
  <c r="DR743" i="1" s="1"/>
  <c r="DR744" i="1" a="1"/>
  <c r="DR744" i="1" s="1"/>
  <c r="DR751" i="1" a="1"/>
  <c r="DR751" i="1" s="1"/>
  <c r="DR760" i="1" a="1"/>
  <c r="DR760" i="1" s="1"/>
  <c r="DR761" i="1" a="1"/>
  <c r="DR761" i="1" s="1"/>
  <c r="DR775" i="1" a="1"/>
  <c r="DR775" i="1" s="1"/>
  <c r="DR776" i="1" a="1"/>
  <c r="DR776" i="1" s="1"/>
  <c r="DR777" i="1" a="1"/>
  <c r="DR777" i="1" s="1"/>
  <c r="DR778" i="1" a="1"/>
  <c r="DR778" i="1" s="1"/>
  <c r="DR779" i="1" a="1"/>
  <c r="DR779" i="1" s="1"/>
  <c r="DR799" i="1" a="1"/>
  <c r="DR799" i="1" s="1"/>
  <c r="DR800" i="1" a="1"/>
  <c r="DR800" i="1" s="1"/>
  <c r="DR809" i="1" a="1"/>
  <c r="DR809" i="1" s="1"/>
  <c r="DR815" i="1" a="1"/>
  <c r="DR815" i="1" s="1"/>
  <c r="DR821" i="1" a="1"/>
  <c r="DR821" i="1" s="1"/>
  <c r="DR827" i="1" a="1"/>
  <c r="DR827" i="1" s="1"/>
  <c r="DR845" i="1" a="1"/>
  <c r="DR845" i="1" s="1"/>
  <c r="DR850" i="1" a="1"/>
  <c r="DR850" i="1" s="1"/>
  <c r="DR851" i="1" a="1"/>
  <c r="DR851" i="1" s="1"/>
  <c r="DR857" i="1" a="1"/>
  <c r="DR857" i="1" s="1"/>
  <c r="DR660" i="1" a="1"/>
  <c r="DR660" i="1" s="1"/>
  <c r="DR706" i="1" a="1"/>
  <c r="DR706" i="1" s="1"/>
  <c r="DR733" i="1" a="1"/>
  <c r="DR733" i="1" s="1"/>
  <c r="DR740" i="1" a="1"/>
  <c r="DR740" i="1" s="1"/>
  <c r="DR745" i="1" a="1"/>
  <c r="DR745" i="1" s="1"/>
  <c r="DR762" i="1" a="1"/>
  <c r="DR762" i="1" s="1"/>
  <c r="DR763" i="1" a="1"/>
  <c r="DR763" i="1" s="1"/>
  <c r="DR781" i="1" a="1"/>
  <c r="DR781" i="1" s="1"/>
  <c r="DR789" i="1" a="1"/>
  <c r="DR789" i="1" s="1"/>
  <c r="DR795" i="1" a="1"/>
  <c r="DR795" i="1" s="1"/>
  <c r="DR806" i="1" a="1"/>
  <c r="DR806" i="1" s="1"/>
  <c r="DR816" i="1" a="1"/>
  <c r="DR816" i="1" s="1"/>
  <c r="DR817" i="1" a="1"/>
  <c r="DR817" i="1" s="1"/>
  <c r="DR822" i="1" a="1"/>
  <c r="DR822" i="1" s="1"/>
  <c r="DR846" i="1" a="1"/>
  <c r="DR846" i="1" s="1"/>
  <c r="DR852" i="1" a="1"/>
  <c r="DR852" i="1" s="1"/>
  <c r="DR858" i="1" a="1"/>
  <c r="DR858" i="1" s="1"/>
  <c r="DR672" i="1" a="1"/>
  <c r="DR672" i="1" s="1"/>
  <c r="DR833" i="1" a="1"/>
  <c r="DR833" i="1" s="1"/>
  <c r="DR873" i="1" a="1"/>
  <c r="DR873" i="1" s="1"/>
  <c r="DR879" i="1" a="1"/>
  <c r="DR879" i="1" s="1"/>
  <c r="DR885" i="1" a="1"/>
  <c r="DR885" i="1" s="1"/>
  <c r="DR899" i="1" a="1"/>
  <c r="DR899" i="1" s="1"/>
  <c r="DR900" i="1" a="1"/>
  <c r="DR900" i="1" s="1"/>
  <c r="DR902" i="1" a="1"/>
  <c r="DR902" i="1" s="1"/>
  <c r="DR908" i="1" a="1"/>
  <c r="DR908" i="1" s="1"/>
  <c r="DR909" i="1" a="1"/>
  <c r="DR909" i="1" s="1"/>
  <c r="DR914" i="1" a="1"/>
  <c r="DR914" i="1" s="1"/>
  <c r="DR921" i="1" a="1"/>
  <c r="DR921" i="1" s="1"/>
  <c r="DR935" i="1" a="1"/>
  <c r="DR935" i="1" s="1"/>
  <c r="DR940" i="1" a="1"/>
  <c r="DR940" i="1" s="1"/>
  <c r="DR945" i="1" a="1"/>
  <c r="DR945" i="1" s="1"/>
  <c r="DR949" i="1" a="1"/>
  <c r="DR949" i="1" s="1"/>
  <c r="DR953" i="1" a="1"/>
  <c r="DR953" i="1" s="1"/>
  <c r="DR970" i="1" a="1"/>
  <c r="DR970" i="1" s="1"/>
  <c r="DR974" i="1" a="1"/>
  <c r="DR974" i="1" s="1"/>
  <c r="DR863" i="1" a="1"/>
  <c r="DR863" i="1" s="1"/>
  <c r="DR867" i="1" a="1"/>
  <c r="DR867" i="1" s="1"/>
  <c r="DR868" i="1" a="1"/>
  <c r="DR868" i="1" s="1"/>
  <c r="DR874" i="1" a="1"/>
  <c r="DR874" i="1" s="1"/>
  <c r="DR893" i="1" a="1"/>
  <c r="DR893" i="1" s="1"/>
  <c r="DR894" i="1" a="1"/>
  <c r="DR894" i="1" s="1"/>
  <c r="DR910" i="1" a="1"/>
  <c r="DR910" i="1" s="1"/>
  <c r="DR911" i="1" a="1"/>
  <c r="DR911" i="1" s="1"/>
  <c r="DR913" i="1" a="1"/>
  <c r="DR913" i="1" s="1"/>
  <c r="DR923" i="1" a="1"/>
  <c r="DR923" i="1" s="1"/>
  <c r="DR930" i="1" a="1"/>
  <c r="DR930" i="1" s="1"/>
  <c r="DR942" i="1" a="1"/>
  <c r="DR942" i="1" s="1"/>
  <c r="DR948" i="1" a="1"/>
  <c r="DR948" i="1" s="1"/>
  <c r="DR952" i="1" a="1"/>
  <c r="DR952" i="1" s="1"/>
  <c r="DR956" i="1" a="1"/>
  <c r="DR956" i="1" s="1"/>
  <c r="DR958" i="1" a="1"/>
  <c r="DR958" i="1" s="1"/>
  <c r="DR834" i="1" a="1"/>
  <c r="DR834" i="1" s="1"/>
  <c r="DR880" i="1" a="1"/>
  <c r="DR880" i="1" s="1"/>
  <c r="DR881" i="1" a="1"/>
  <c r="DR881" i="1" s="1"/>
  <c r="DR886" i="1" a="1"/>
  <c r="DR886" i="1" s="1"/>
  <c r="DR912" i="1" a="1"/>
  <c r="DR912" i="1" s="1"/>
  <c r="DR918" i="1" a="1"/>
  <c r="DR918" i="1" s="1"/>
  <c r="DR932" i="1" a="1"/>
  <c r="DR932" i="1" s="1"/>
  <c r="DR937" i="1" a="1"/>
  <c r="DR937" i="1" s="1"/>
  <c r="DR944" i="1" a="1"/>
  <c r="DR944" i="1" s="1"/>
  <c r="DR965" i="1" a="1"/>
  <c r="DR965" i="1" s="1"/>
  <c r="DR976" i="1" a="1"/>
  <c r="DR976" i="1" s="1"/>
  <c r="DR978" i="1" a="1"/>
  <c r="DR978" i="1" s="1"/>
  <c r="DR980" i="1" a="1"/>
  <c r="DR980" i="1" s="1"/>
  <c r="DR726" i="1" a="1"/>
  <c r="DR726" i="1" s="1"/>
  <c r="DR752" i="1" a="1"/>
  <c r="DR752" i="1" s="1"/>
  <c r="DR794" i="1" a="1"/>
  <c r="DR794" i="1" s="1"/>
  <c r="DR805" i="1" a="1"/>
  <c r="DR805" i="1" s="1"/>
  <c r="DR864" i="1" a="1"/>
  <c r="DR864" i="1" s="1"/>
  <c r="DR869" i="1" a="1"/>
  <c r="DR869" i="1" s="1"/>
  <c r="DR875" i="1" a="1"/>
  <c r="DR875" i="1" s="1"/>
  <c r="DR887" i="1" a="1"/>
  <c r="DR887" i="1" s="1"/>
  <c r="DR888" i="1" a="1"/>
  <c r="DR888" i="1" s="1"/>
  <c r="DR895" i="1" a="1"/>
  <c r="DR895" i="1" s="1"/>
  <c r="DR896" i="1" a="1"/>
  <c r="DR896" i="1" s="1"/>
  <c r="DR917" i="1" a="1"/>
  <c r="DR917" i="1" s="1"/>
  <c r="DR920" i="1" a="1"/>
  <c r="DR920" i="1" s="1"/>
  <c r="DR925" i="1" a="1"/>
  <c r="DR925" i="1" s="1"/>
  <c r="DR939" i="1" a="1"/>
  <c r="DR939" i="1" s="1"/>
  <c r="DR951" i="1" a="1"/>
  <c r="DR951" i="1" s="1"/>
  <c r="DR955" i="1" a="1"/>
  <c r="DR955" i="1" s="1"/>
  <c r="DR961" i="1" a="1"/>
  <c r="DR961" i="1" s="1"/>
  <c r="DR963" i="1" a="1"/>
  <c r="DR963" i="1" s="1"/>
  <c r="DR967" i="1" a="1"/>
  <c r="DR967" i="1" s="1"/>
  <c r="DR971" i="1" a="1"/>
  <c r="DR971" i="1" s="1"/>
  <c r="DR870" i="1" a="1"/>
  <c r="DR870" i="1" s="1"/>
  <c r="DR876" i="1" a="1"/>
  <c r="DR876" i="1" s="1"/>
  <c r="DR889" i="1" a="1"/>
  <c r="DR889" i="1" s="1"/>
  <c r="DR901" i="1" a="1"/>
  <c r="DR901" i="1" s="1"/>
  <c r="DR927" i="1" a="1"/>
  <c r="DR927" i="1" s="1"/>
  <c r="DR934" i="1" a="1"/>
  <c r="DR934" i="1" s="1"/>
  <c r="DR941" i="1" a="1"/>
  <c r="DR941" i="1" s="1"/>
  <c r="DR947" i="1" a="1"/>
  <c r="DR947" i="1" s="1"/>
  <c r="DR959" i="1" a="1"/>
  <c r="DR959" i="1" s="1"/>
  <c r="DR969" i="1" a="1"/>
  <c r="DR969" i="1" s="1"/>
  <c r="DR973" i="1" a="1"/>
  <c r="DR973" i="1" s="1"/>
  <c r="DR982" i="1" a="1"/>
  <c r="DR982" i="1" s="1"/>
  <c r="DR727" i="1" a="1"/>
  <c r="DR727" i="1" s="1"/>
  <c r="DR753" i="1" a="1"/>
  <c r="DR753" i="1" s="1"/>
  <c r="DR780" i="1" a="1"/>
  <c r="DR780" i="1" s="1"/>
  <c r="DR828" i="1" a="1"/>
  <c r="DR828" i="1" s="1"/>
  <c r="DR839" i="1" a="1"/>
  <c r="DR839" i="1" s="1"/>
  <c r="DR877" i="1" a="1"/>
  <c r="DR877" i="1" s="1"/>
  <c r="DR882" i="1" a="1"/>
  <c r="DR882" i="1" s="1"/>
  <c r="DR883" i="1" a="1"/>
  <c r="DR883" i="1" s="1"/>
  <c r="DR916" i="1" a="1"/>
  <c r="DR916" i="1" s="1"/>
  <c r="DR922" i="1" a="1"/>
  <c r="DR922" i="1" s="1"/>
  <c r="DR924" i="1" a="1"/>
  <c r="DR924" i="1" s="1"/>
  <c r="DR929" i="1" a="1"/>
  <c r="DR929" i="1" s="1"/>
  <c r="DR931" i="1" a="1"/>
  <c r="DR931" i="1" s="1"/>
  <c r="DR936" i="1" a="1"/>
  <c r="DR936" i="1" s="1"/>
  <c r="DR943" i="1" a="1"/>
  <c r="DR943" i="1" s="1"/>
  <c r="DR950" i="1" a="1"/>
  <c r="DR950" i="1" s="1"/>
  <c r="DR964" i="1" a="1"/>
  <c r="DR964" i="1" s="1"/>
  <c r="DR788" i="1" a="1"/>
  <c r="DR788" i="1" s="1"/>
  <c r="DR810" i="1" a="1"/>
  <c r="DR810" i="1" s="1"/>
  <c r="DR865" i="1" a="1"/>
  <c r="DR865" i="1" s="1"/>
  <c r="DR866" i="1" a="1"/>
  <c r="DR866" i="1" s="1"/>
  <c r="DR871" i="1" a="1"/>
  <c r="DR871" i="1" s="1"/>
  <c r="DR872" i="1" a="1"/>
  <c r="DR872" i="1" s="1"/>
  <c r="DR890" i="1" a="1"/>
  <c r="DR890" i="1" s="1"/>
  <c r="DR897" i="1" a="1"/>
  <c r="DR897" i="1" s="1"/>
  <c r="DR903" i="1" a="1"/>
  <c r="DR903" i="1" s="1"/>
  <c r="DR904" i="1" a="1"/>
  <c r="DR904" i="1" s="1"/>
  <c r="DR915" i="1" a="1"/>
  <c r="DR915" i="1" s="1"/>
  <c r="DR919" i="1" a="1"/>
  <c r="DR919" i="1" s="1"/>
  <c r="DR926" i="1" a="1"/>
  <c r="DR926" i="1" s="1"/>
  <c r="DR938" i="1" a="1"/>
  <c r="DR938" i="1" s="1"/>
  <c r="DR946" i="1" a="1"/>
  <c r="DR946" i="1" s="1"/>
  <c r="DR954" i="1" a="1"/>
  <c r="DR954" i="1" s="1"/>
  <c r="DR957" i="1" a="1"/>
  <c r="DR957" i="1" s="1"/>
  <c r="DR966" i="1" a="1"/>
  <c r="DR966" i="1" s="1"/>
  <c r="DR975" i="1" a="1"/>
  <c r="DR975" i="1" s="1"/>
  <c r="DR977" i="1" a="1"/>
  <c r="DR977" i="1" s="1"/>
  <c r="DR979" i="1" a="1"/>
  <c r="DR979" i="1" s="1"/>
  <c r="DR983" i="1" a="1"/>
  <c r="DR983" i="1" s="1"/>
  <c r="DR960" i="1" a="1"/>
  <c r="DR960" i="1" s="1"/>
  <c r="DR997" i="1" a="1"/>
  <c r="DR997" i="1" s="1"/>
  <c r="DR1000" i="1" a="1"/>
  <c r="DR1000" i="1" s="1"/>
  <c r="DR1006" i="1" a="1"/>
  <c r="DR1006" i="1" s="1"/>
  <c r="DR1019" i="1" a="1"/>
  <c r="DR1019" i="1" s="1"/>
  <c r="DR1025" i="1" a="1"/>
  <c r="DR1025" i="1" s="1"/>
  <c r="DR1030" i="1" a="1"/>
  <c r="DR1030" i="1" s="1"/>
  <c r="DR1037" i="1" a="1"/>
  <c r="DR1037" i="1" s="1"/>
  <c r="DR1042" i="1" a="1"/>
  <c r="DR1042" i="1" s="1"/>
  <c r="DR1053" i="1" a="1"/>
  <c r="DR1053" i="1" s="1"/>
  <c r="DR1055" i="1" a="1"/>
  <c r="DR1055" i="1" s="1"/>
  <c r="DR1063" i="1" a="1"/>
  <c r="DR1063" i="1" s="1"/>
  <c r="DR1068" i="1" a="1"/>
  <c r="DR1068" i="1" s="1"/>
  <c r="DR1071" i="1" a="1"/>
  <c r="DR1071" i="1" s="1"/>
  <c r="DR1077" i="1" a="1"/>
  <c r="DR1077" i="1" s="1"/>
  <c r="DR1078" i="1" a="1"/>
  <c r="DR1078" i="1" s="1"/>
  <c r="DR1079" i="1" a="1"/>
  <c r="DR1079" i="1" s="1"/>
  <c r="DR1107" i="1" a="1"/>
  <c r="DR1107" i="1" s="1"/>
  <c r="DR1108" i="1" a="1"/>
  <c r="DR1108" i="1" s="1"/>
  <c r="DR1109" i="1" a="1"/>
  <c r="DR1109" i="1" s="1"/>
  <c r="DR1110" i="1" a="1"/>
  <c r="DR1110" i="1" s="1"/>
  <c r="DR1111" i="1" a="1"/>
  <c r="DR1111" i="1" s="1"/>
  <c r="DR933" i="1" a="1"/>
  <c r="DR933" i="1" s="1"/>
  <c r="DR986" i="1" a="1"/>
  <c r="DR986" i="1" s="1"/>
  <c r="DR991" i="1" a="1"/>
  <c r="DR991" i="1" s="1"/>
  <c r="DR998" i="1" a="1"/>
  <c r="DR998" i="1" s="1"/>
  <c r="DR1004" i="1" a="1"/>
  <c r="DR1004" i="1" s="1"/>
  <c r="DR1014" i="1" a="1"/>
  <c r="DR1014" i="1" s="1"/>
  <c r="DR1016" i="1" a="1"/>
  <c r="DR1016" i="1" s="1"/>
  <c r="DR1021" i="1" a="1"/>
  <c r="DR1021" i="1" s="1"/>
  <c r="DR1024" i="1" a="1"/>
  <c r="DR1024" i="1" s="1"/>
  <c r="DR1056" i="1" a="1"/>
  <c r="DR1056" i="1" s="1"/>
  <c r="DR1058" i="1" a="1"/>
  <c r="DR1058" i="1" s="1"/>
  <c r="DR1074" i="1" a="1"/>
  <c r="DR1074" i="1" s="1"/>
  <c r="DR1080" i="1" a="1"/>
  <c r="DR1080" i="1" s="1"/>
  <c r="DR1081" i="1" a="1"/>
  <c r="DR1081" i="1" s="1"/>
  <c r="DR1091" i="1" a="1"/>
  <c r="DR1091" i="1" s="1"/>
  <c r="DR1092" i="1" a="1"/>
  <c r="DR1092" i="1" s="1"/>
  <c r="DR1093" i="1" a="1"/>
  <c r="DR1093" i="1" s="1"/>
  <c r="DR1094" i="1" a="1"/>
  <c r="DR1094" i="1" s="1"/>
  <c r="DR1095" i="1" a="1"/>
  <c r="DR1095" i="1" s="1"/>
  <c r="DR1096" i="1" a="1"/>
  <c r="DR1096" i="1" s="1"/>
  <c r="DR1097" i="1" a="1"/>
  <c r="DR1097" i="1" s="1"/>
  <c r="DR1098" i="1" a="1"/>
  <c r="DR1098" i="1" s="1"/>
  <c r="DR1099" i="1" a="1"/>
  <c r="DR1099" i="1" s="1"/>
  <c r="DR1100" i="1" a="1"/>
  <c r="DR1100" i="1" s="1"/>
  <c r="DR1101" i="1" a="1"/>
  <c r="DR1101" i="1" s="1"/>
  <c r="DR1102" i="1" a="1"/>
  <c r="DR1102" i="1" s="1"/>
  <c r="DR1103" i="1" a="1"/>
  <c r="DR1103" i="1" s="1"/>
  <c r="DR1104" i="1" a="1"/>
  <c r="DR1104" i="1" s="1"/>
  <c r="DR1105" i="1" a="1"/>
  <c r="DR1105" i="1" s="1"/>
  <c r="DR1106" i="1" a="1"/>
  <c r="DR1106" i="1" s="1"/>
  <c r="DR898" i="1" a="1"/>
  <c r="DR898" i="1" s="1"/>
  <c r="DR907" i="1" a="1"/>
  <c r="DR907" i="1" s="1"/>
  <c r="DR995" i="1" a="1"/>
  <c r="DR995" i="1" s="1"/>
  <c r="DR1018" i="1" a="1"/>
  <c r="DR1018" i="1" s="1"/>
  <c r="DR1027" i="1" a="1"/>
  <c r="DR1027" i="1" s="1"/>
  <c r="DR1032" i="1" a="1"/>
  <c r="DR1032" i="1" s="1"/>
  <c r="DR1039" i="1" a="1"/>
  <c r="DR1039" i="1" s="1"/>
  <c r="DR1043" i="1" a="1"/>
  <c r="DR1043" i="1" s="1"/>
  <c r="DR1046" i="1" a="1"/>
  <c r="DR1046" i="1" s="1"/>
  <c r="DR1049" i="1" a="1"/>
  <c r="DR1049" i="1" s="1"/>
  <c r="DR1052" i="1" a="1"/>
  <c r="DR1052" i="1" s="1"/>
  <c r="DR1060" i="1" a="1"/>
  <c r="DR1060" i="1" s="1"/>
  <c r="DR1062" i="1" a="1"/>
  <c r="DR1062" i="1" s="1"/>
  <c r="DR1082" i="1" a="1"/>
  <c r="DR1082" i="1" s="1"/>
  <c r="DR1083" i="1" a="1"/>
  <c r="DR1083" i="1" s="1"/>
  <c r="DR1084" i="1" a="1"/>
  <c r="DR1084" i="1" s="1"/>
  <c r="DR1085" i="1" a="1"/>
  <c r="DR1085" i="1" s="1"/>
  <c r="DR1086" i="1" a="1"/>
  <c r="DR1086" i="1" s="1"/>
  <c r="DR1087" i="1" a="1"/>
  <c r="DR1087" i="1" s="1"/>
  <c r="DR1088" i="1" a="1"/>
  <c r="DR1088" i="1" s="1"/>
  <c r="DR1089" i="1" a="1"/>
  <c r="DR1089" i="1" s="1"/>
  <c r="DR1090" i="1" a="1"/>
  <c r="DR1090" i="1" s="1"/>
  <c r="DR840" i="1" a="1"/>
  <c r="DR840" i="1" s="1"/>
  <c r="DR891" i="1" a="1"/>
  <c r="DR891" i="1" s="1"/>
  <c r="DR989" i="1" a="1"/>
  <c r="DR989" i="1" s="1"/>
  <c r="DR992" i="1" a="1"/>
  <c r="DR992" i="1" s="1"/>
  <c r="DR1001" i="1" a="1"/>
  <c r="DR1001" i="1" s="1"/>
  <c r="DR1005" i="1" a="1"/>
  <c r="DR1005" i="1" s="1"/>
  <c r="DR1007" i="1" a="1"/>
  <c r="DR1007" i="1" s="1"/>
  <c r="DR1009" i="1" a="1"/>
  <c r="DR1009" i="1" s="1"/>
  <c r="DR1011" i="1" a="1"/>
  <c r="DR1011" i="1" s="1"/>
  <c r="DR1013" i="1" a="1"/>
  <c r="DR1013" i="1" s="1"/>
  <c r="DR1020" i="1" a="1"/>
  <c r="DR1020" i="1" s="1"/>
  <c r="DR1023" i="1" a="1"/>
  <c r="DR1023" i="1" s="1"/>
  <c r="DR1034" i="1" a="1"/>
  <c r="DR1034" i="1" s="1"/>
  <c r="DR1041" i="1" a="1"/>
  <c r="DR1041" i="1" s="1"/>
  <c r="DR1054" i="1" a="1"/>
  <c r="DR1054" i="1" s="1"/>
  <c r="DR1066" i="1" a="1"/>
  <c r="DR1066" i="1" s="1"/>
  <c r="DR1069" i="1" a="1"/>
  <c r="DR1069" i="1" s="1"/>
  <c r="DR1072" i="1" a="1"/>
  <c r="DR1072" i="1" s="1"/>
  <c r="DR1075" i="1" a="1"/>
  <c r="DR1075" i="1" s="1"/>
  <c r="DR884" i="1" a="1"/>
  <c r="DR884" i="1" s="1"/>
  <c r="DR905" i="1" a="1"/>
  <c r="DR905" i="1" s="1"/>
  <c r="DR928" i="1" a="1"/>
  <c r="DR928" i="1" s="1"/>
  <c r="DR968" i="1" a="1"/>
  <c r="DR968" i="1" s="1"/>
  <c r="DR987" i="1" a="1"/>
  <c r="DR987" i="1" s="1"/>
  <c r="DR999" i="1" a="1"/>
  <c r="DR999" i="1" s="1"/>
  <c r="DR1015" i="1" a="1"/>
  <c r="DR1015" i="1" s="1"/>
  <c r="DR1029" i="1" a="1"/>
  <c r="DR1029" i="1" s="1"/>
  <c r="DR1036" i="1" a="1"/>
  <c r="DR1036" i="1" s="1"/>
  <c r="DR1044" i="1" a="1"/>
  <c r="DR1044" i="1" s="1"/>
  <c r="DR1047" i="1" a="1"/>
  <c r="DR1047" i="1" s="1"/>
  <c r="DR1050" i="1" a="1"/>
  <c r="DR1050" i="1" s="1"/>
  <c r="DR892" i="1" a="1"/>
  <c r="DR892" i="1" s="1"/>
  <c r="DR962" i="1" a="1"/>
  <c r="DR962" i="1" s="1"/>
  <c r="DR981" i="1" a="1"/>
  <c r="DR981" i="1" s="1"/>
  <c r="DR984" i="1" a="1"/>
  <c r="DR984" i="1" s="1"/>
  <c r="DR996" i="1" a="1"/>
  <c r="DR996" i="1" s="1"/>
  <c r="DR1002" i="1" a="1"/>
  <c r="DR1002" i="1" s="1"/>
  <c r="DR1022" i="1" a="1"/>
  <c r="DR1022" i="1" s="1"/>
  <c r="DR1031" i="1" a="1"/>
  <c r="DR1031" i="1" s="1"/>
  <c r="DR1038" i="1" a="1"/>
  <c r="DR1038" i="1" s="1"/>
  <c r="DR1057" i="1" a="1"/>
  <c r="DR1057" i="1" s="1"/>
  <c r="DR1059" i="1" a="1"/>
  <c r="DR1059" i="1" s="1"/>
  <c r="DR1067" i="1" a="1"/>
  <c r="DR1067" i="1" s="1"/>
  <c r="DR878" i="1" a="1"/>
  <c r="DR878" i="1" s="1"/>
  <c r="DR906" i="1" a="1"/>
  <c r="DR906" i="1" s="1"/>
  <c r="DR988" i="1" a="1"/>
  <c r="DR988" i="1" s="1"/>
  <c r="DR994" i="1" a="1"/>
  <c r="DR994" i="1" s="1"/>
  <c r="DR1012" i="1" a="1"/>
  <c r="DR1012" i="1" s="1"/>
  <c r="DR1033" i="1" a="1"/>
  <c r="DR1033" i="1" s="1"/>
  <c r="DR1035" i="1" a="1"/>
  <c r="DR1035" i="1" s="1"/>
  <c r="DR1040" i="1" a="1"/>
  <c r="DR1040" i="1" s="1"/>
  <c r="DR1051" i="1" a="1"/>
  <c r="DR1051" i="1" s="1"/>
  <c r="DR1064" i="1" a="1"/>
  <c r="DR1064" i="1" s="1"/>
  <c r="DR990" i="1" a="1"/>
  <c r="DR990" i="1" s="1"/>
  <c r="DR1048" i="1" a="1"/>
  <c r="DR1048" i="1" s="1"/>
  <c r="DR1061" i="1" a="1"/>
  <c r="DR1061" i="1" s="1"/>
  <c r="DR1139" i="1" a="1"/>
  <c r="DR1139" i="1" s="1"/>
  <c r="DR1140" i="1" a="1"/>
  <c r="DR1140" i="1" s="1"/>
  <c r="DR1141" i="1" a="1"/>
  <c r="DR1141" i="1" s="1"/>
  <c r="DR1142" i="1" a="1"/>
  <c r="DR1142" i="1" s="1"/>
  <c r="DR1143" i="1" a="1"/>
  <c r="DR1143" i="1" s="1"/>
  <c r="DR1144" i="1" a="1"/>
  <c r="DR1144" i="1" s="1"/>
  <c r="DR1145" i="1" a="1"/>
  <c r="DR1145" i="1" s="1"/>
  <c r="DR1146" i="1" a="1"/>
  <c r="DR1146" i="1" s="1"/>
  <c r="DR1147" i="1" a="1"/>
  <c r="DR1147" i="1" s="1"/>
  <c r="DR1148" i="1" a="1"/>
  <c r="DR1148" i="1" s="1"/>
  <c r="DR1149" i="1" a="1"/>
  <c r="DR1149" i="1" s="1"/>
  <c r="DR1150" i="1" a="1"/>
  <c r="DR1150" i="1" s="1"/>
  <c r="DR1151" i="1" a="1"/>
  <c r="DR1151" i="1" s="1"/>
  <c r="DR1152" i="1" a="1"/>
  <c r="DR1152" i="1" s="1"/>
  <c r="DR1171" i="1" a="1"/>
  <c r="DR1171" i="1" s="1"/>
  <c r="DR1172" i="1" a="1"/>
  <c r="DR1172" i="1" s="1"/>
  <c r="DR1173" i="1" a="1"/>
  <c r="DR1173" i="1" s="1"/>
  <c r="DR1174" i="1" a="1"/>
  <c r="DR1174" i="1" s="1"/>
  <c r="DR1175" i="1" a="1"/>
  <c r="DR1175" i="1" s="1"/>
  <c r="DR1176" i="1" a="1"/>
  <c r="DR1176" i="1" s="1"/>
  <c r="DR1177" i="1" a="1"/>
  <c r="DR1177" i="1" s="1"/>
  <c r="DR1178" i="1" a="1"/>
  <c r="DR1178" i="1" s="1"/>
  <c r="DR1179" i="1" a="1"/>
  <c r="DR1179" i="1" s="1"/>
  <c r="DR1180" i="1" a="1"/>
  <c r="DR1180" i="1" s="1"/>
  <c r="DR1181" i="1" a="1"/>
  <c r="DR1181" i="1" s="1"/>
  <c r="DR1182" i="1" a="1"/>
  <c r="DR1182" i="1" s="1"/>
  <c r="DR1183" i="1" a="1"/>
  <c r="DR1183" i="1" s="1"/>
  <c r="DR1184" i="1" a="1"/>
  <c r="DR1184" i="1" s="1"/>
  <c r="DR1185" i="1" a="1"/>
  <c r="DR1185" i="1" s="1"/>
  <c r="DR1186" i="1" a="1"/>
  <c r="DR1186" i="1" s="1"/>
  <c r="DR1017" i="1" a="1"/>
  <c r="DR1017" i="1" s="1"/>
  <c r="DR1026" i="1" a="1"/>
  <c r="DR1026" i="1" s="1"/>
  <c r="DR1045" i="1" a="1"/>
  <c r="DR1045" i="1" s="1"/>
  <c r="DR1123" i="1" a="1"/>
  <c r="DR1123" i="1" s="1"/>
  <c r="DR1124" i="1" a="1"/>
  <c r="DR1124" i="1" s="1"/>
  <c r="DR1125" i="1" a="1"/>
  <c r="DR1125" i="1" s="1"/>
  <c r="DR1126" i="1" a="1"/>
  <c r="DR1126" i="1" s="1"/>
  <c r="DR1127" i="1" a="1"/>
  <c r="DR1127" i="1" s="1"/>
  <c r="DR1128" i="1" a="1"/>
  <c r="DR1128" i="1" s="1"/>
  <c r="DR1129" i="1" a="1"/>
  <c r="DR1129" i="1" s="1"/>
  <c r="DR1130" i="1" a="1"/>
  <c r="DR1130" i="1" s="1"/>
  <c r="DR1131" i="1" a="1"/>
  <c r="DR1131" i="1" s="1"/>
  <c r="DR1132" i="1" a="1"/>
  <c r="DR1132" i="1" s="1"/>
  <c r="DR1133" i="1" a="1"/>
  <c r="DR1133" i="1" s="1"/>
  <c r="DR1134" i="1" a="1"/>
  <c r="DR1134" i="1" s="1"/>
  <c r="DR1135" i="1" a="1"/>
  <c r="DR1135" i="1" s="1"/>
  <c r="DR1136" i="1" a="1"/>
  <c r="DR1136" i="1" s="1"/>
  <c r="DR1137" i="1" a="1"/>
  <c r="DR1137" i="1" s="1"/>
  <c r="DR1138" i="1" a="1"/>
  <c r="DR1138" i="1" s="1"/>
  <c r="DR1153" i="1" a="1"/>
  <c r="DR1153" i="1" s="1"/>
  <c r="DR1154" i="1" a="1"/>
  <c r="DR1154" i="1" s="1"/>
  <c r="DR1155" i="1" a="1"/>
  <c r="DR1155" i="1" s="1"/>
  <c r="DR1156" i="1" a="1"/>
  <c r="DR1156" i="1" s="1"/>
  <c r="DR1157" i="1" a="1"/>
  <c r="DR1157" i="1" s="1"/>
  <c r="DR1158" i="1" a="1"/>
  <c r="DR1158" i="1" s="1"/>
  <c r="DR1159" i="1" a="1"/>
  <c r="DR1159" i="1" s="1"/>
  <c r="DR1160" i="1" a="1"/>
  <c r="DR1160" i="1" s="1"/>
  <c r="DR1161" i="1" a="1"/>
  <c r="DR1161" i="1" s="1"/>
  <c r="DR1162" i="1" a="1"/>
  <c r="DR1162" i="1" s="1"/>
  <c r="DR1163" i="1" a="1"/>
  <c r="DR1163" i="1" s="1"/>
  <c r="DR1164" i="1" a="1"/>
  <c r="DR1164" i="1" s="1"/>
  <c r="DR1165" i="1" a="1"/>
  <c r="DR1165" i="1" s="1"/>
  <c r="DR1166" i="1" a="1"/>
  <c r="DR1166" i="1" s="1"/>
  <c r="DR1167" i="1" a="1"/>
  <c r="DR1167" i="1" s="1"/>
  <c r="DR1168" i="1" a="1"/>
  <c r="DR1168" i="1" s="1"/>
  <c r="DR1169" i="1" a="1"/>
  <c r="DR1169" i="1" s="1"/>
  <c r="DR1170" i="1" a="1"/>
  <c r="DR1170" i="1" s="1"/>
  <c r="DR1241" i="1" a="1"/>
  <c r="DR1241" i="1" s="1"/>
  <c r="DR1248" i="1" a="1"/>
  <c r="DR1248" i="1" s="1"/>
  <c r="DR1251" i="1" a="1"/>
  <c r="DR1251" i="1" s="1"/>
  <c r="DR1254" i="1" a="1"/>
  <c r="DR1254" i="1" s="1"/>
  <c r="DR1008" i="1" a="1"/>
  <c r="DR1008" i="1" s="1"/>
  <c r="DR1112" i="1" a="1"/>
  <c r="DR1112" i="1" s="1"/>
  <c r="DR1113" i="1" a="1"/>
  <c r="DR1113" i="1" s="1"/>
  <c r="DR1114" i="1" a="1"/>
  <c r="DR1114" i="1" s="1"/>
  <c r="DR1115" i="1" a="1"/>
  <c r="DR1115" i="1" s="1"/>
  <c r="DR1116" i="1" a="1"/>
  <c r="DR1116" i="1" s="1"/>
  <c r="DR1117" i="1" a="1"/>
  <c r="DR1117" i="1" s="1"/>
  <c r="DR1118" i="1" a="1"/>
  <c r="DR1118" i="1" s="1"/>
  <c r="DR1119" i="1" a="1"/>
  <c r="DR1119" i="1" s="1"/>
  <c r="DR1120" i="1" a="1"/>
  <c r="DR1120" i="1" s="1"/>
  <c r="DR1121" i="1" a="1"/>
  <c r="DR1121" i="1" s="1"/>
  <c r="DR1122" i="1" a="1"/>
  <c r="DR1122" i="1" s="1"/>
  <c r="DR1244" i="1" a="1"/>
  <c r="DR1244" i="1" s="1"/>
  <c r="DR1257" i="1" a="1"/>
  <c r="DR1257" i="1" s="1"/>
  <c r="DR1065" i="1" a="1"/>
  <c r="DR1065" i="1" s="1"/>
  <c r="DR1246" i="1" a="1"/>
  <c r="DR1246" i="1" s="1"/>
  <c r="DR985" i="1" a="1"/>
  <c r="DR985" i="1" s="1"/>
  <c r="DR1242" i="1" a="1"/>
  <c r="DR1242" i="1" s="1"/>
  <c r="DR1249" i="1" a="1"/>
  <c r="DR1249" i="1" s="1"/>
  <c r="DR1252" i="1" a="1"/>
  <c r="DR1252" i="1" s="1"/>
  <c r="DR1255" i="1" a="1"/>
  <c r="DR1255" i="1" s="1"/>
  <c r="DR1076" i="1" a="1"/>
  <c r="DR1076" i="1" s="1"/>
  <c r="DR1219" i="1" a="1"/>
  <c r="DR1219" i="1" s="1"/>
  <c r="DR1220" i="1" a="1"/>
  <c r="DR1220" i="1" s="1"/>
  <c r="DR1221" i="1" a="1"/>
  <c r="DR1221" i="1" s="1"/>
  <c r="DR1222" i="1" a="1"/>
  <c r="DR1222" i="1" s="1"/>
  <c r="DR1223" i="1" a="1"/>
  <c r="DR1223" i="1" s="1"/>
  <c r="DR1224" i="1" a="1"/>
  <c r="DR1224" i="1" s="1"/>
  <c r="DR1225" i="1" a="1"/>
  <c r="DR1225" i="1" s="1"/>
  <c r="DR1226" i="1" a="1"/>
  <c r="DR1226" i="1" s="1"/>
  <c r="DR1227" i="1" a="1"/>
  <c r="DR1227" i="1" s="1"/>
  <c r="DR1228" i="1" a="1"/>
  <c r="DR1228" i="1" s="1"/>
  <c r="DR1229" i="1" a="1"/>
  <c r="DR1229" i="1" s="1"/>
  <c r="DR1230" i="1" a="1"/>
  <c r="DR1230" i="1" s="1"/>
  <c r="DR1231" i="1" a="1"/>
  <c r="DR1231" i="1" s="1"/>
  <c r="DR1232" i="1" a="1"/>
  <c r="DR1232" i="1" s="1"/>
  <c r="DR1233" i="1" a="1"/>
  <c r="DR1233" i="1" s="1"/>
  <c r="DR1234" i="1" a="1"/>
  <c r="DR1234" i="1" s="1"/>
  <c r="DR1235" i="1" a="1"/>
  <c r="DR1235" i="1" s="1"/>
  <c r="DR1236" i="1" a="1"/>
  <c r="DR1236" i="1" s="1"/>
  <c r="DR972" i="1" a="1"/>
  <c r="DR972" i="1" s="1"/>
  <c r="DR1003" i="1" a="1"/>
  <c r="DR1003" i="1" s="1"/>
  <c r="DR1028" i="1" a="1"/>
  <c r="DR1028" i="1" s="1"/>
  <c r="DR1073" i="1" a="1"/>
  <c r="DR1073" i="1" s="1"/>
  <c r="DR1203" i="1" a="1"/>
  <c r="DR1203" i="1" s="1"/>
  <c r="DR1204" i="1" a="1"/>
  <c r="DR1204" i="1" s="1"/>
  <c r="DR1205" i="1" a="1"/>
  <c r="DR1205" i="1" s="1"/>
  <c r="DR1206" i="1" a="1"/>
  <c r="DR1206" i="1" s="1"/>
  <c r="DR1207" i="1" a="1"/>
  <c r="DR1207" i="1" s="1"/>
  <c r="DR1208" i="1" a="1"/>
  <c r="DR1208" i="1" s="1"/>
  <c r="DR1209" i="1" a="1"/>
  <c r="DR1209" i="1" s="1"/>
  <c r="DR1210" i="1" a="1"/>
  <c r="DR1210" i="1" s="1"/>
  <c r="DR1211" i="1" a="1"/>
  <c r="DR1211" i="1" s="1"/>
  <c r="DR1212" i="1" a="1"/>
  <c r="DR1212" i="1" s="1"/>
  <c r="DR1213" i="1" a="1"/>
  <c r="DR1213" i="1" s="1"/>
  <c r="DR1214" i="1" a="1"/>
  <c r="DR1214" i="1" s="1"/>
  <c r="DR1215" i="1" a="1"/>
  <c r="DR1215" i="1" s="1"/>
  <c r="DR1216" i="1" a="1"/>
  <c r="DR1216" i="1" s="1"/>
  <c r="DR1217" i="1" a="1"/>
  <c r="DR1217" i="1" s="1"/>
  <c r="DR1218" i="1" a="1"/>
  <c r="DR1218" i="1" s="1"/>
  <c r="DR1237" i="1" a="1"/>
  <c r="DR1237" i="1" s="1"/>
  <c r="DR1238" i="1" a="1"/>
  <c r="DR1238" i="1" s="1"/>
  <c r="DR1245" i="1" a="1"/>
  <c r="DR1245" i="1" s="1"/>
  <c r="DR1247" i="1" a="1"/>
  <c r="DR1247" i="1" s="1"/>
  <c r="DR1250" i="1" a="1"/>
  <c r="DR1250" i="1" s="1"/>
  <c r="DR1187" i="1" a="1"/>
  <c r="DR1187" i="1" s="1"/>
  <c r="DR1191" i="1" a="1"/>
  <c r="DR1191" i="1" s="1"/>
  <c r="DR1195" i="1" a="1"/>
  <c r="DR1195" i="1" s="1"/>
  <c r="DR1199" i="1" a="1"/>
  <c r="DR1199" i="1" s="1"/>
  <c r="DR1239" i="1" a="1"/>
  <c r="DR1239" i="1" s="1"/>
  <c r="DR1256" i="1" a="1"/>
  <c r="DR1256" i="1" s="1"/>
  <c r="DR1273" i="1" a="1"/>
  <c r="DR1273" i="1" s="1"/>
  <c r="DR1276" i="1" a="1"/>
  <c r="DR1276" i="1" s="1"/>
  <c r="DR1279" i="1" a="1"/>
  <c r="DR1279" i="1" s="1"/>
  <c r="DR1282" i="1" a="1"/>
  <c r="DR1282" i="1" s="1"/>
  <c r="DR1305" i="1" a="1"/>
  <c r="DR1305" i="1" s="1"/>
  <c r="DR1308" i="1" a="1"/>
  <c r="DR1308" i="1" s="1"/>
  <c r="DR1311" i="1" a="1"/>
  <c r="DR1311" i="1" s="1"/>
  <c r="DR1314" i="1" a="1"/>
  <c r="DR1314" i="1" s="1"/>
  <c r="DR1194" i="1" a="1"/>
  <c r="DR1194" i="1" s="1"/>
  <c r="DR1202" i="1" a="1"/>
  <c r="DR1202" i="1" s="1"/>
  <c r="DR1258" i="1" a="1"/>
  <c r="DR1258" i="1" s="1"/>
  <c r="DR1281" i="1" a="1"/>
  <c r="DR1281" i="1" s="1"/>
  <c r="DR1284" i="1" a="1"/>
  <c r="DR1284" i="1" s="1"/>
  <c r="DR1290" i="1" a="1"/>
  <c r="DR1290" i="1" s="1"/>
  <c r="DR1313" i="1" a="1"/>
  <c r="DR1313" i="1" s="1"/>
  <c r="DR1243" i="1" a="1"/>
  <c r="DR1243" i="1" s="1"/>
  <c r="DR1253" i="1" a="1"/>
  <c r="DR1253" i="1" s="1"/>
  <c r="DR1259" i="1" a="1"/>
  <c r="DR1259" i="1" s="1"/>
  <c r="DR1262" i="1" a="1"/>
  <c r="DR1262" i="1" s="1"/>
  <c r="DR1285" i="1" a="1"/>
  <c r="DR1285" i="1" s="1"/>
  <c r="DR1288" i="1" a="1"/>
  <c r="DR1288" i="1" s="1"/>
  <c r="DR1291" i="1" a="1"/>
  <c r="DR1291" i="1" s="1"/>
  <c r="DR1294" i="1" a="1"/>
  <c r="DR1294" i="1" s="1"/>
  <c r="DR1317" i="1" a="1"/>
  <c r="DR1317" i="1" s="1"/>
  <c r="DR2" i="1" a="1"/>
  <c r="DR2" i="1" s="1"/>
  <c r="DR1318" i="1" s="1" a="1"/>
  <c r="DR1318" i="1" s="1"/>
  <c r="DR1188" i="1" a="1"/>
  <c r="DR1188" i="1" s="1"/>
  <c r="DR1192" i="1" a="1"/>
  <c r="DR1192" i="1" s="1"/>
  <c r="DR1196" i="1" a="1"/>
  <c r="DR1196" i="1" s="1"/>
  <c r="DR1200" i="1" a="1"/>
  <c r="DR1200" i="1" s="1"/>
  <c r="DR1240" i="1" a="1"/>
  <c r="DR1240" i="1" s="1"/>
  <c r="DR1265" i="1" a="1"/>
  <c r="DR1265" i="1" s="1"/>
  <c r="DR1268" i="1" a="1"/>
  <c r="DR1268" i="1" s="1"/>
  <c r="DR1271" i="1" a="1"/>
  <c r="DR1271" i="1" s="1"/>
  <c r="DR1274" i="1" a="1"/>
  <c r="DR1274" i="1" s="1"/>
  <c r="DR1297" i="1" a="1"/>
  <c r="DR1297" i="1" s="1"/>
  <c r="DR1300" i="1" a="1"/>
  <c r="DR1300" i="1" s="1"/>
  <c r="DR1303" i="1" a="1"/>
  <c r="DR1303" i="1" s="1"/>
  <c r="DR1306" i="1" a="1"/>
  <c r="DR1306" i="1" s="1"/>
  <c r="DR1287" i="1" a="1"/>
  <c r="DR1287" i="1" s="1"/>
  <c r="DR1277" i="1" a="1"/>
  <c r="DR1277" i="1" s="1"/>
  <c r="DR1280" i="1" a="1"/>
  <c r="DR1280" i="1" s="1"/>
  <c r="DR1283" i="1" a="1"/>
  <c r="DR1283" i="1" s="1"/>
  <c r="DR1286" i="1" a="1"/>
  <c r="DR1286" i="1" s="1"/>
  <c r="DR1309" i="1" a="1"/>
  <c r="DR1309" i="1" s="1"/>
  <c r="DR1312" i="1" a="1"/>
  <c r="DR1312" i="1" s="1"/>
  <c r="DR1315" i="1" a="1"/>
  <c r="DR1315" i="1" s="1"/>
  <c r="DR1010" i="1" a="1"/>
  <c r="DR1010" i="1" s="1"/>
  <c r="DR1189" i="1" a="1"/>
  <c r="DR1189" i="1" s="1"/>
  <c r="DR1193" i="1" a="1"/>
  <c r="DR1193" i="1" s="1"/>
  <c r="DR1197" i="1" a="1"/>
  <c r="DR1197" i="1" s="1"/>
  <c r="DR1201" i="1" a="1"/>
  <c r="DR1201" i="1" s="1"/>
  <c r="DR1260" i="1" a="1"/>
  <c r="DR1260" i="1" s="1"/>
  <c r="DR1263" i="1" a="1"/>
  <c r="DR1263" i="1" s="1"/>
  <c r="DR1266" i="1" a="1"/>
  <c r="DR1266" i="1" s="1"/>
  <c r="DR1289" i="1" a="1"/>
  <c r="DR1289" i="1" s="1"/>
  <c r="DR1292" i="1" a="1"/>
  <c r="DR1292" i="1" s="1"/>
  <c r="DR1295" i="1" a="1"/>
  <c r="DR1295" i="1" s="1"/>
  <c r="DR1298" i="1" a="1"/>
  <c r="DR1298" i="1" s="1"/>
  <c r="DR1190" i="1" a="1"/>
  <c r="DR1190" i="1" s="1"/>
  <c r="DR1198" i="1" a="1"/>
  <c r="DR1198" i="1" s="1"/>
  <c r="DR1269" i="1" a="1"/>
  <c r="DR1269" i="1" s="1"/>
  <c r="DR1272" i="1" a="1"/>
  <c r="DR1272" i="1" s="1"/>
  <c r="DR1275" i="1" a="1"/>
  <c r="DR1275" i="1" s="1"/>
  <c r="DR1278" i="1" a="1"/>
  <c r="DR1278" i="1" s="1"/>
  <c r="DR1301" i="1" a="1"/>
  <c r="DR1301" i="1" s="1"/>
  <c r="DR1304" i="1" a="1"/>
  <c r="DR1304" i="1" s="1"/>
  <c r="DR1307" i="1" a="1"/>
  <c r="DR1307" i="1" s="1"/>
  <c r="DR1310" i="1" a="1"/>
  <c r="DR1310" i="1" s="1"/>
  <c r="DR993" i="1" a="1"/>
  <c r="DR993" i="1" s="1"/>
  <c r="DR1070" i="1" a="1"/>
  <c r="DR1070" i="1" s="1"/>
  <c r="DR1261" i="1" a="1"/>
  <c r="DR1261" i="1" s="1"/>
  <c r="DR1264" i="1" a="1"/>
  <c r="DR1264" i="1" s="1"/>
  <c r="DR1267" i="1" a="1"/>
  <c r="DR1267" i="1" s="1"/>
  <c r="DR1270" i="1" a="1"/>
  <c r="DR1270" i="1" s="1"/>
  <c r="DR1293" i="1" a="1"/>
  <c r="DR1293" i="1" s="1"/>
  <c r="DR1296" i="1" a="1"/>
  <c r="DR1296" i="1" s="1"/>
  <c r="DR1299" i="1" a="1"/>
  <c r="DR1299" i="1" s="1"/>
  <c r="DR1302" i="1" a="1"/>
  <c r="DR1302" i="1" s="1"/>
  <c r="DR1316" i="1" a="1"/>
  <c r="DR1316" i="1" s="1"/>
  <c r="H17" i="2"/>
  <c r="H31" i="2"/>
  <c r="H10" i="2"/>
  <c r="H21" i="2"/>
  <c r="H20" i="2"/>
  <c r="H18" i="2"/>
  <c r="H13" i="2"/>
  <c r="H27" i="2"/>
  <c r="H30" i="2"/>
  <c r="H28" i="2"/>
  <c r="H12" i="2"/>
  <c r="H29" i="2"/>
  <c r="H33" i="2"/>
  <c r="H38" i="2"/>
  <c r="H37" i="2"/>
  <c r="H25" i="2"/>
  <c r="H39" i="2"/>
  <c r="F35" i="2"/>
  <c r="F33" i="2"/>
  <c r="F27" i="2"/>
  <c r="F39" i="2"/>
  <c r="F17" i="2"/>
  <c r="F32" i="2"/>
  <c r="F20" i="2"/>
  <c r="F21" i="2"/>
  <c r="F26" i="2"/>
  <c r="F24" i="2"/>
  <c r="F11" i="2"/>
  <c r="F29" i="2"/>
  <c r="F30" i="2"/>
  <c r="F22" i="2"/>
  <c r="F23" i="2"/>
  <c r="F18" i="2"/>
  <c r="F15" i="2"/>
  <c r="F16" i="2"/>
  <c r="F31" i="2"/>
  <c r="F34" i="2"/>
  <c r="F28" i="2"/>
  <c r="F10" i="2"/>
  <c r="F12" i="2"/>
  <c r="F25" i="2"/>
  <c r="F36" i="2"/>
  <c r="F14" i="2"/>
  <c r="F37" i="2"/>
  <c r="F38" i="2"/>
  <c r="F19" i="2"/>
  <c r="F13" i="2"/>
  <c r="E27" i="2"/>
  <c r="E19" i="2"/>
  <c r="E29" i="2"/>
  <c r="E33" i="2"/>
  <c r="E18" i="2"/>
  <c r="E14" i="2"/>
  <c r="E28" i="2"/>
  <c r="E38" i="2"/>
  <c r="E23" i="2"/>
  <c r="E39" i="2"/>
  <c r="E37" i="2"/>
  <c r="E26" i="2"/>
  <c r="E32" i="2"/>
  <c r="E30" i="2"/>
  <c r="E11" i="2"/>
  <c r="E20" i="2"/>
  <c r="E15" i="2"/>
  <c r="E35" i="2"/>
  <c r="E13" i="2"/>
  <c r="E24" i="2"/>
  <c r="E12" i="2"/>
  <c r="E36" i="2"/>
  <c r="E34" i="2"/>
  <c r="E10" i="2"/>
  <c r="E31" i="2"/>
  <c r="E25" i="2"/>
  <c r="E21" i="2"/>
  <c r="E17" i="2"/>
  <c r="E22" i="2"/>
  <c r="E16" i="2"/>
  <c r="H32" i="2"/>
  <c r="H26" i="2"/>
  <c r="H23" i="2"/>
  <c r="H34" i="2"/>
  <c r="H14" i="2"/>
  <c r="H15" i="2"/>
  <c r="H8" i="2"/>
  <c r="H7" i="2"/>
  <c r="H6" i="2"/>
  <c r="H5" i="2"/>
  <c r="H11" i="2"/>
  <c r="H9" i="2"/>
  <c r="E9" i="2"/>
  <c r="E5" i="2"/>
  <c r="E3" i="2"/>
  <c r="E8" i="2"/>
  <c r="E6" i="2"/>
  <c r="E7" i="2"/>
  <c r="E4" i="2"/>
  <c r="BR13" i="1"/>
  <c r="BP20" i="1" s="1"/>
  <c r="BP21" i="1" s="1"/>
  <c r="F9" i="2"/>
  <c r="F7" i="2"/>
  <c r="F4" i="2"/>
  <c r="F6" i="2"/>
  <c r="F5" i="2"/>
  <c r="F3" i="2"/>
  <c r="F8" i="2"/>
  <c r="DG1318" i="1" l="1" a="1"/>
  <c r="DG1318" i="1" s="1"/>
  <c r="DH1318" i="1" a="1"/>
  <c r="DH1318" i="1" s="1"/>
  <c r="DE1318" i="1" a="1"/>
  <c r="DE1318" i="1" s="1"/>
  <c r="DD1318" i="1" a="1"/>
  <c r="DD1318" i="1" s="1"/>
  <c r="DF1318" i="1" a="1"/>
  <c r="DF1318" i="1" s="1"/>
  <c r="DI1318" i="1" a="1"/>
  <c r="DI1318" i="1" s="1"/>
  <c r="H3" i="2"/>
  <c r="J3" i="2" s="1"/>
  <c r="J20" i="2"/>
  <c r="I20" i="2"/>
  <c r="I27" i="2"/>
  <c r="J27" i="2"/>
  <c r="J10" i="2"/>
  <c r="I10" i="2"/>
  <c r="J35" i="2"/>
  <c r="I35" i="2"/>
  <c r="I14" i="2"/>
  <c r="J14" i="2"/>
  <c r="J31" i="2"/>
  <c r="I31" i="2"/>
  <c r="J19" i="2"/>
  <c r="I19" i="2"/>
  <c r="J17" i="2"/>
  <c r="I17" i="2"/>
  <c r="J24" i="2"/>
  <c r="I24" i="2"/>
  <c r="J18" i="2"/>
  <c r="I18" i="2"/>
  <c r="J39" i="2"/>
  <c r="I39" i="2"/>
  <c r="I37" i="2"/>
  <c r="J37" i="2"/>
  <c r="I32" i="2"/>
  <c r="J32" i="2"/>
  <c r="J15" i="2"/>
  <c r="I15" i="2"/>
  <c r="J23" i="2"/>
  <c r="I23" i="2"/>
  <c r="J11" i="2"/>
  <c r="I11" i="2"/>
  <c r="J13" i="2"/>
  <c r="I13" i="2"/>
  <c r="J25" i="2"/>
  <c r="I25" i="2"/>
  <c r="I29" i="2"/>
  <c r="J29" i="2"/>
  <c r="I38" i="2"/>
  <c r="J38" i="2"/>
  <c r="J33" i="2"/>
  <c r="I33" i="2"/>
  <c r="J36" i="2"/>
  <c r="I36" i="2"/>
  <c r="I16" i="2"/>
  <c r="J16" i="2"/>
  <c r="I22" i="2"/>
  <c r="J22" i="2"/>
  <c r="J28" i="2"/>
  <c r="I28" i="2"/>
  <c r="J21" i="2"/>
  <c r="I21" i="2"/>
  <c r="J12" i="2"/>
  <c r="I12" i="2"/>
  <c r="J26" i="2"/>
  <c r="I26" i="2"/>
  <c r="I30" i="2"/>
  <c r="J30" i="2"/>
  <c r="J34" i="2"/>
  <c r="I34" i="2"/>
  <c r="BQ28" i="1"/>
  <c r="I6" i="2"/>
  <c r="J6" i="2"/>
  <c r="BP9" i="1"/>
  <c r="J4" i="2"/>
  <c r="I4" i="2"/>
  <c r="I8" i="2"/>
  <c r="J8" i="2"/>
  <c r="J5" i="2"/>
  <c r="I5" i="2"/>
  <c r="J9" i="2"/>
  <c r="I9" i="2"/>
  <c r="J7" i="2"/>
  <c r="I7" i="2"/>
  <c r="AE2" i="1" l="1" a="1"/>
  <c r="I3" i="2"/>
  <c r="I60" i="2" s="1"/>
  <c r="BP28" i="1"/>
  <c r="BR29" i="1" s="1"/>
  <c r="BP10" i="1"/>
  <c r="BP14" i="1" s="1"/>
  <c r="BP13" i="1"/>
  <c r="AE2" i="1" l="1"/>
  <c r="AE8" i="1"/>
  <c r="AE5" i="1"/>
  <c r="AE6" i="1"/>
  <c r="AE13" i="1"/>
  <c r="AE9" i="1"/>
  <c r="AE12" i="1"/>
  <c r="AE16" i="1"/>
  <c r="AE4" i="1"/>
  <c r="AE15" i="1"/>
  <c r="AE11" i="1"/>
  <c r="AE7" i="1"/>
  <c r="AE3" i="1"/>
  <c r="AE14" i="1"/>
  <c r="AE10" i="1"/>
  <c r="H60" i="2"/>
  <c r="BR27" i="1"/>
  <c r="BP12" i="1"/>
  <c r="BP47" i="1" l="1"/>
  <c r="BR26" i="1"/>
  <c r="BP49" i="1" l="1"/>
  <c r="BP48" i="1"/>
  <c r="BQ46" i="1" s="1"/>
  <c r="BP50" i="1" l="1"/>
  <c r="BP51" i="1" s="1"/>
  <c r="BQ47" i="1"/>
  <c r="BQ48" i="1" s="1"/>
  <c r="BQ49" i="1" l="1"/>
  <c r="BP46" i="1" s="1"/>
  <c r="BR32" i="1" s="1"/>
  <c r="AX2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<sst xmlns="http://schemas.openxmlformats.org/spreadsheetml/2006/main" count="3134" uniqueCount="271">
  <si>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</si>
  <si>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</si>
  <si>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</si>
  <si>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</si>
  <si>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</si>
  <si>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</si>
  <si>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</si>
  <si>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</si>
  <si>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</si>
  <si>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</si>
  <si>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</si>
  <si>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</si>
  <si>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</si>
  <si>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</si>
  <si>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</si>
  <si>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</si>
  <si>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</si>
  <si>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</si>
  <si>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</si>
  <si>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</si>
  <si>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</si>
  <si>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</si>
  <si>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</si>
  <si>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</si>
  <si>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</si>
  <si>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</si>
  <si>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</si>
  <si>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</si>
  <si>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</si>
  <si>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</si>
  <si>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</si>
  <si>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</si>
  <si>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</si>
  <si>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</si>
  <si>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</si>
  <si>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</si>
  <si>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</si>
  <si>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</si>
  <si>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</si>
  <si>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</si>
  <si>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</si>
  <si>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</si>
  <si>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</si>
  <si>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</si>
  <si>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</si>
  <si>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</si>
  <si>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</si>
  <si>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</si>
  <si>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</si>
  <si>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</si>
  <si>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</si>
  <si>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</si>
  <si>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</si>
  <si>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</si>
  <si>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</si>
  <si>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</si>
  <si>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</si>
  <si>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</si>
  <si>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</si>
  <si>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</si>
  <si>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</si>
  <si>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</si>
  <si>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</si>
  <si>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</si>
  <si>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</si>
  <si>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</si>
  <si>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</si>
  <si>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</si>
  <si>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</si>
  <si>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</si>
  <si>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</si>
  <si>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</si>
  <si>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</si>
  <si>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</si>
  <si>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</si>
  <si>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</si>
  <si>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</si>
  <si>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</si>
  <si>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</si>
  <si>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</si>
  <si>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</si>
  <si>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</si>
  <si>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</si>
  <si>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</si>
  <si>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</si>
  <si>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</si>
  <si>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</si>
  <si>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</si>
  <si>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</si>
  <si>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</si>
  <si>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</si>
  <si>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</si>
  <si>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</si>
  <si>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</si>
  <si>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</si>
  <si>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</si>
  <si>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</si>
  <si>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</si>
  <si>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</si>
  <si>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</si>
  <si>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</si>
  <si>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</si>
  <si>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</si>
  <si>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</si>
  <si>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</si>
  <si>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</si>
  <si>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</si>
  <si>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</si>
  <si>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</si>
  <si>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</si>
  <si>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</si>
  <si>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</si>
  <si>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</si>
  <si>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</si>
  <si>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</si>
  <si>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</si>
  <si>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</si>
  <si>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</si>
  <si>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</si>
  <si>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</si>
  <si>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</si>
  <si>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</si>
  <si>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</si>
  <si>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</si>
  <si>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</si>
  <si>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</si>
  <si>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</si>
  <si>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</si>
  <si>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</si>
  <si>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</si>
  <si>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</si>
  <si>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</si>
  <si>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</si>
  <si>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</si>
  <si>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</si>
  <si>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</si>
  <si>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</si>
  <si>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</si>
  <si>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</si>
  <si>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</si>
  <si>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</si>
  <si>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</si>
  <si>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</si>
  <si>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</si>
  <si>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</si>
  <si>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</si>
  <si>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</si>
  <si>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</si>
  <si>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</si>
  <si>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</si>
  <si>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</si>
  <si>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</si>
  <si>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</si>
  <si>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</si>
  <si>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</si>
  <si>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</si>
  <si>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</si>
  <si>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</si>
  <si>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</si>
  <si>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</si>
  <si>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</si>
  <si>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</si>
  <si>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</si>
  <si>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</si>
  <si>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</si>
  <si>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</si>
  <si>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</si>
  <si>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</si>
  <si>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</si>
  <si>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</si>
  <si>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</si>
  <si>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</si>
  <si>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</si>
  <si>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</si>
  <si>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</si>
  <si>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</si>
  <si>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</si>
  <si>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</si>
  <si>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</si>
  <si>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</si>
  <si>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</si>
  <si>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</si>
  <si>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</si>
  <si>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</si>
  <si>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</si>
  <si>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</si>
  <si>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</si>
  <si>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</si>
  <si>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</si>
  <si>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</si>
  <si>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</si>
  <si>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</si>
  <si>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</si>
  <si>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</si>
  <si>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</si>
  <si>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</si>
  <si>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</si>
  <si>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</si>
  <si>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</si>
  <si>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</si>
  <si>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</si>
  <si>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</si>
  <si>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</si>
  <si>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</si>
  <si>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</si>
  <si>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</si>
  <si>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</si>
  <si>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</si>
  <si>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</si>
  <si>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</si>
  <si>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</si>
  <si>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</si>
  <si>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</si>
  <si>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</si>
  <si>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</si>
  <si>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</si>
  <si>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</si>
  <si>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</si>
  <si>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</si>
  <si>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</si>
  <si>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</si>
  <si>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</si>
  <si>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</si>
  <si>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</si>
  <si>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</si>
  <si>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</si>
  <si>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</si>
  <si>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</si>
  <si>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</si>
  <si>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</si>
  <si>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</si>
  <si>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</si>
  <si>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</si>
  <si>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</si>
  <si>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</si>
  <si>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</si>
  <si>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</si>
  <si>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</si>
  <si>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</si>
  <si>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</si>
  <si>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</si>
  <si>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</si>
  <si>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</si>
  <si>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</si>
  <si>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</si>
  <si>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</si>
  <si>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</si>
  <si>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</si>
  <si>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</si>
  <si>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</si>
  <si>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</si>
  <si>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</si>
  <si>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</si>
  <si>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</si>
  <si>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</si>
  <si>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</si>
  <si>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</si>
  <si>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</si>
  <si>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</si>
  <si>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</si>
  <si>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</si>
  <si>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</si>
  <si>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</si>
  <si>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</si>
  <si>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</si>
  <si>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</si>
  <si>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</si>
  <si>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</si>
  <si>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</si>
  <si>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</si>
  <si>
    <t>Err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</si>
</sst>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0" fillId="13" borderId="18"/>
  </cellStyleXfs>
  <cellXfs count="191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1" xfId="1" applyNumberFormat="1" applyBorder="1" applyAlignment="1">
      <alignment horizontal="left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3" xfId="3" applyBorder="1" applyAlignment="1">
      <alignment horizontal="left"/>
    </xf>
    <xf numFmtId="0" fontId="13" fillId="10" borderId="37" xfId="3" applyBorder="1" applyAlignment="1">
      <alignment horizontal="left"/>
    </xf>
    <xf numFmtId="0" fontId="13" fillId="10" borderId="38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39" xfId="5" applyBorder="1"/>
    <xf numFmtId="0" fontId="13" fillId="4" borderId="40" xfId="6" applyBorder="1"/>
    <xf numFmtId="0" fontId="13" fillId="4" borderId="13" xfId="6" applyBorder="1"/>
    <xf numFmtId="0" fontId="13" fillId="4" borderId="14" xfId="6" applyBorder="1"/>
    <xf numFmtId="0" fontId="13" fillId="12" borderId="41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2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4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48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3" xfId="2" applyNumberFormat="1" applyBorder="1"/>
    <xf numFmtId="1" fontId="7" fillId="7" borderId="37" xfId="2" applyNumberFormat="1" applyBorder="1"/>
    <xf numFmtId="1" fontId="7" fillId="7" borderId="38" xfId="2" applyNumberFormat="1" applyBorder="1"/>
    <xf numFmtId="0" fontId="1" fillId="0" borderId="0" xfId="0" applyFont="1" applyAlignment="1">
      <alignment horizontal="left"/>
    </xf>
    <xf numFmtId="0" fontId="13" fillId="10" borderId="34" xfId="3" applyBorder="1" applyAlignment="1">
      <alignment horizontal="left"/>
    </xf>
    <xf numFmtId="1" fontId="7" fillId="7" borderId="34" xfId="2" applyNumberFormat="1" applyBorder="1"/>
    <xf numFmtId="1" fontId="19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1" fillId="0" borderId="0" xfId="0" applyFont="1"/>
    <xf numFmtId="1" fontId="11" fillId="8" borderId="5" xfId="0" applyNumberFormat="1" applyFont="1" applyFill="1" applyBorder="1" applyAlignment="1">
      <alignment horizontal="center"/>
    </xf>
    <xf numFmtId="1" fontId="6" fillId="6" borderId="35" xfId="1" applyNumberFormat="1" applyBorder="1" applyAlignment="1">
      <alignment horizontal="left"/>
    </xf>
    <xf numFmtId="0" fontId="12" fillId="2" borderId="35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2" xfId="1" applyBorder="1" applyAlignment="1">
      <alignment horizontal="left"/>
    </xf>
    <xf numFmtId="1" fontId="6" fillId="6" borderId="36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19" fillId="14" borderId="13" xfId="0" applyNumberFormat="1" applyFont="1" applyFill="1" applyBorder="1" applyAlignment="1">
      <alignment horizontal="center" vertical="center"/>
    </xf>
    <xf numFmtId="0" fontId="18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1" fillId="5" borderId="10" xfId="0" applyFont="1" applyFill="1" applyBorder="1" applyAlignment="1">
      <alignment horizontal="center" vertical="center" wrapText="1"/>
    </xf>
    <xf numFmtId="0" fontId="21" fillId="5" borderId="11" xfId="0" applyFont="1" applyFill="1" applyBorder="1" applyAlignment="1">
      <alignment horizontal="center" vertical="center" wrapText="1"/>
    </xf>
    <xf numFmtId="0" fontId="21" fillId="5" borderId="11" xfId="0" applyFont="1" applyFill="1" applyBorder="1" applyAlignment="1">
      <alignment horizontal="center" vertical="center"/>
    </xf>
    <xf numFmtId="49" fontId="21" fillId="5" borderId="11" xfId="0" applyNumberFormat="1" applyFont="1" applyFill="1" applyBorder="1" applyAlignment="1">
      <alignment horizontal="center" vertical="center"/>
    </xf>
    <xf numFmtId="49" fontId="21" fillId="5" borderId="11" xfId="0" applyNumberFormat="1" applyFont="1" applyFill="1" applyBorder="1" applyAlignment="1">
      <alignment horizontal="center" vertical="center" wrapText="1"/>
    </xf>
    <xf numFmtId="0" fontId="21" fillId="5" borderId="12" xfId="0" applyFont="1" applyFill="1" applyBorder="1" applyAlignment="1">
      <alignment horizontal="center" vertical="center"/>
    </xf>
    <xf numFmtId="1" fontId="19" fillId="14" borderId="60" xfId="0" applyNumberFormat="1" applyFont="1" applyFill="1" applyBorder="1" applyAlignment="1">
      <alignment horizontal="center" vertical="center"/>
    </xf>
    <xf numFmtId="0" fontId="18" fillId="14" borderId="59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1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0" xfId="8" applyBorder="1"/>
    <xf numFmtId="0" fontId="13" fillId="6" borderId="2" xfId="8" applyBorder="1"/>
    <xf numFmtId="0" fontId="13" fillId="6" borderId="42" xfId="8" applyBorder="1"/>
    <xf numFmtId="0" fontId="13" fillId="6" borderId="62" xfId="8" applyBorder="1"/>
    <xf numFmtId="0" fontId="13" fillId="6" borderId="41" xfId="8" applyBorder="1"/>
    <xf numFmtId="0" fontId="13" fillId="6" borderId="63" xfId="8" applyBorder="1"/>
    <xf numFmtId="0" fontId="13" fillId="5" borderId="41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3" xfId="0" applyNumberFormat="1" applyFont="1" applyFill="1" applyBorder="1" applyAlignment="1">
      <alignment wrapText="1"/>
    </xf>
    <xf numFmtId="164" fontId="15" fillId="4" borderId="34" xfId="0" applyNumberFormat="1" applyFont="1" applyFill="1" applyBorder="1"/>
    <xf numFmtId="164" fontId="15" fillId="9" borderId="34" xfId="0" applyNumberFormat="1" applyFont="1" applyFill="1" applyBorder="1"/>
    <xf numFmtId="164" fontId="2" fillId="3" borderId="32" xfId="0" applyNumberFormat="1" applyFont="1" applyFill="1" applyBorder="1"/>
    <xf numFmtId="164" fontId="2" fillId="4" borderId="55" xfId="0" applyNumberFormat="1" applyFont="1" applyFill="1" applyBorder="1"/>
    <xf numFmtId="164" fontId="2" fillId="9" borderId="55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6" xfId="1" applyNumberFormat="1" applyBorder="1" applyAlignment="1">
      <alignment horizontal="left"/>
    </xf>
    <xf numFmtId="167" fontId="16" fillId="7" borderId="32" xfId="2" applyNumberFormat="1" applyFont="1" applyBorder="1" applyAlignment="1">
      <alignment horizontal="left"/>
    </xf>
    <xf numFmtId="164" fontId="16" fillId="7" borderId="55" xfId="2" applyNumberFormat="1" applyFont="1" applyBorder="1" applyAlignment="1">
      <alignment horizontal="left"/>
    </xf>
    <xf numFmtId="164" fontId="16" fillId="7" borderId="35" xfId="2" applyNumberFormat="1" applyFont="1" applyBorder="1" applyAlignment="1">
      <alignment horizontal="left"/>
    </xf>
    <xf numFmtId="164" fontId="16" fillId="7" borderId="36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2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0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2" fillId="3" borderId="28" xfId="0" applyNumberFormat="1" applyFont="1" applyFill="1" applyBorder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4" xfId="2" applyNumberFormat="1" applyFont="1" applyBorder="1" applyAlignment="1">
      <alignment horizontal="left"/>
    </xf>
    <xf numFmtId="164" fontId="15" fillId="7" borderId="57" xfId="2" applyNumberFormat="1" applyFont="1" applyBorder="1" applyAlignment="1">
      <alignment horizontal="left"/>
    </xf>
    <xf numFmtId="164" fontId="15" fillId="7" borderId="51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3" xfId="7" applyNumberFormat="1" applyBorder="1"/>
    <xf numFmtId="166" fontId="14" fillId="7" borderId="17" xfId="7" applyNumberFormat="1" applyBorder="1"/>
    <xf numFmtId="166" fontId="14" fillId="7" borderId="45" xfId="7" applyNumberFormat="1" applyBorder="1"/>
    <xf numFmtId="166" fontId="14" fillId="7" borderId="7" xfId="7" applyNumberFormat="1" applyBorder="1"/>
    <xf numFmtId="166" fontId="14" fillId="7" borderId="46" xfId="7" applyNumberFormat="1" applyBorder="1"/>
    <xf numFmtId="166" fontId="14" fillId="7" borderId="47" xfId="7" applyNumberFormat="1" applyBorder="1"/>
    <xf numFmtId="166" fontId="14" fillId="7" borderId="49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13" fillId="10" borderId="33" xfId="3" applyNumberFormat="1" applyBorder="1" applyAlignment="1">
      <alignment horizontal="left"/>
    </xf>
    <xf numFmtId="164" fontId="12" fillId="3" borderId="58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58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48" xfId="0" applyNumberFormat="1" applyFont="1" applyFill="1" applyBorder="1" applyAlignment="1">
      <alignment horizontal="center"/>
    </xf>
    <xf numFmtId="164" fontId="12" fillId="4" borderId="59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64" xfId="0" applyNumberFormat="1" applyFont="1" applyFill="1" applyBorder="1"/>
    <xf numFmtId="164" fontId="2" fillId="9" borderId="65" xfId="0" applyNumberFormat="1" applyFont="1" applyFill="1" applyBorder="1"/>
    <xf numFmtId="0" fontId="12" fillId="2" borderId="55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1" fontId="6" fillId="6" borderId="66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67" xfId="1" applyNumberFormat="1" applyBorder="1" applyAlignment="1">
      <alignment horizontal="left"/>
    </xf>
    <xf numFmtId="1" fontId="6" fillId="6" borderId="68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8"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77</xdr:row>
      <xdr:rowOff>157170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EH1319"/>
  <sheetViews>
    <sheetView tabSelected="1" zoomScale="70" zoomScaleNormal="70" workbookViewId="0">
      <pane xSplit="2" topLeftCell="C1" activePane="topRight" state="frozen"/>
      <selection pane="topRight" activeCell="B16" sqref="B16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5" bestFit="1" customWidth="1"/>
    <col min="21" max="21" width="6.5703125" style="5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8.140625" customWidth="1"/>
    <col min="90" max="90" width="5" customWidth="1"/>
    <col min="91" max="105" width="3.28515625" customWidth="1"/>
    <col min="108" max="108" width="5" customWidth="1"/>
    <col min="109" max="114" width="4.5703125" customWidth="1"/>
    <col min="115" max="122" width="4" customWidth="1"/>
  </cols>
  <sheetData>
    <row r="1" spans="1:138" ht="76.5" customHeight="1" thickBot="1" x14ac:dyDescent="0.35">
      <c r="A1" s="112" t="s">
        <v>0</v>
      </c>
      <c r="B1" s="113" t="s">
        <v>1</v>
      </c>
      <c r="C1" s="113" t="s">
        <v>2</v>
      </c>
      <c r="D1" s="114" t="s">
        <v>3</v>
      </c>
      <c r="E1" s="114" t="s">
        <v>4</v>
      </c>
      <c r="F1" s="10">
        <v>63</v>
      </c>
      <c r="G1" s="10">
        <v>125</v>
      </c>
      <c r="H1" s="10">
        <v>250</v>
      </c>
      <c r="I1" s="10">
        <v>500</v>
      </c>
      <c r="J1" s="10">
        <v>1000</v>
      </c>
      <c r="K1" s="10">
        <v>2000</v>
      </c>
      <c r="L1" s="10">
        <v>4000</v>
      </c>
      <c r="M1" s="10">
        <v>8000</v>
      </c>
      <c r="N1" s="187" t="s">
        <v>5</v>
      </c>
      <c r="O1" s="188" t="s">
        <v>6</v>
      </c>
      <c r="P1" s="12" t="s">
        <v>7</v>
      </c>
      <c r="Q1" s="11" t="s">
        <v>8</v>
      </c>
      <c r="R1" s="12" t="s">
        <v>9</v>
      </c>
      <c r="S1" s="12" t="s">
        <v>10</v>
      </c>
      <c r="T1" s="13" t="s">
        <v>11</v>
      </c>
      <c r="U1" s="13" t="s">
        <v>12</v>
      </c>
      <c r="V1" s="14" t="s">
        <v>13</v>
      </c>
      <c r="W1" s="15" t="s">
        <v>14</v>
      </c>
      <c r="X1" s="16" t="s">
        <v>15</v>
      </c>
      <c r="Z1" s="73" t="s">
        <v>16</v>
      </c>
      <c r="AA1" s="74" t="s">
        <v>11</v>
      </c>
      <c r="AB1" s="74" t="s">
        <v>12</v>
      </c>
      <c r="AC1" s="75" t="s">
        <v>13</v>
      </c>
      <c r="AD1" s="1" t="s">
        <v>17</v>
      </c>
      <c r="AE1" s="1" t="s">
        <v>18</v>
      </c>
      <c r="AG1" s="60" t="s">
        <v>16</v>
      </c>
      <c r="AH1" s="17" t="str">
        <f t="array" ref="AH1:AV1">TRANSPOSE(Z2:Z16)</f>
        <v>Err</v>
      </c>
      <c r="AI1" s="61" t="str">
        <v>R1</v>
      </c>
      <c r="AJ1" s="61" t="str">
        <v>R2</v>
      </c>
      <c r="AK1" s="61" t="str">
        <v>R3</v>
      </c>
      <c r="AL1" s="61" t="str">
        <v>R4</v>
      </c>
      <c r="AM1" s="61" t="str">
        <v>R5</v>
      </c>
      <c r="AN1" s="61">
        <v>0</v>
      </c>
      <c r="AO1" s="61">
        <v>0</v>
      </c>
      <c r="AP1" s="18">
        <v>0</v>
      </c>
      <c r="AQ1" s="18">
        <v>0</v>
      </c>
      <c r="AR1" s="18">
        <v>0</v>
      </c>
      <c r="AS1" s="18">
        <v>0</v>
      </c>
      <c r="AT1" s="18">
        <v>0</v>
      </c>
      <c r="AU1" s="18">
        <v>0</v>
      </c>
      <c r="AV1" s="19">
        <v>0</v>
      </c>
      <c r="AX1" s="60" t="s">
        <v>16</v>
      </c>
      <c r="AY1" s="17" t="str">
        <f t="shared" ref="AY1:BM1" si="0">AH1</f>
        <v>Err</v>
      </c>
      <c r="AZ1" s="61" t="str">
        <f t="shared" si="0"/>
        <v>R1</v>
      </c>
      <c r="BA1" s="61" t="str">
        <f t="shared" si="0"/>
        <v>R2</v>
      </c>
      <c r="BB1" s="61" t="str">
        <f t="shared" si="0"/>
        <v>R3</v>
      </c>
      <c r="BC1" s="61" t="str">
        <f t="shared" si="0"/>
        <v>R4</v>
      </c>
      <c r="BD1" s="61" t="str">
        <f t="shared" si="0"/>
        <v>R5</v>
      </c>
      <c r="BE1" s="61">
        <f t="shared" si="0"/>
        <v>0</v>
      </c>
      <c r="BF1" s="61">
        <f t="shared" si="0"/>
        <v>0</v>
      </c>
      <c r="BG1" s="18">
        <f t="shared" si="0"/>
        <v>0</v>
      </c>
      <c r="BH1" s="18">
        <f t="shared" si="0"/>
        <v>0</v>
      </c>
      <c r="BI1" s="18">
        <f t="shared" si="0"/>
        <v>0</v>
      </c>
      <c r="BJ1" s="18">
        <f t="shared" si="0"/>
        <v>0</v>
      </c>
      <c r="BK1" s="18">
        <f t="shared" si="0"/>
        <v>0</v>
      </c>
      <c r="BL1" s="18">
        <f t="shared" si="0"/>
        <v>0</v>
      </c>
      <c r="BM1" s="19">
        <f t="shared" si="0"/>
        <v>0</v>
      </c>
      <c r="BU1" t="s">
        <v>16</v>
      </c>
      <c r="BV1" s="17" t="str">
        <f t="shared" ref="BV1:CJ1" si="1">AH1</f>
        <v>Err</v>
      </c>
      <c r="BW1" s="61" t="str">
        <f t="shared" si="1"/>
        <v>R1</v>
      </c>
      <c r="BX1" s="61" t="str">
        <f t="shared" si="1"/>
        <v>R2</v>
      </c>
      <c r="BY1" s="61" t="str">
        <f t="shared" si="1"/>
        <v>R3</v>
      </c>
      <c r="BZ1" s="61" t="str">
        <f t="shared" si="1"/>
        <v>R4</v>
      </c>
      <c r="CA1" s="61" t="str">
        <f t="shared" si="1"/>
        <v>R5</v>
      </c>
      <c r="CB1" s="61">
        <f t="shared" si="1"/>
        <v>0</v>
      </c>
      <c r="CC1" s="61">
        <f t="shared" si="1"/>
        <v>0</v>
      </c>
      <c r="CD1" s="18">
        <f t="shared" si="1"/>
        <v>0</v>
      </c>
      <c r="CE1" s="18">
        <f t="shared" si="1"/>
        <v>0</v>
      </c>
      <c r="CF1" s="18">
        <f t="shared" si="1"/>
        <v>0</v>
      </c>
      <c r="CG1" s="18">
        <f t="shared" si="1"/>
        <v>0</v>
      </c>
      <c r="CH1" s="18">
        <f t="shared" si="1"/>
        <v>0</v>
      </c>
      <c r="CI1" s="18">
        <f t="shared" si="1"/>
        <v>0</v>
      </c>
      <c r="CJ1" s="19">
        <f t="shared" si="1"/>
        <v>0</v>
      </c>
      <c r="CL1" t="s">
        <v>16</v>
      </c>
      <c r="CM1" s="17" t="str">
        <f t="shared" ref="CM1" si="2">AY1</f>
        <v>Err</v>
      </c>
      <c r="CN1" s="61" t="str">
        <f t="shared" ref="CN1" si="3">AZ1</f>
        <v>R1</v>
      </c>
      <c r="CO1" s="61" t="str">
        <f t="shared" ref="CO1" si="4">BA1</f>
        <v>R2</v>
      </c>
      <c r="CP1" s="61" t="str">
        <f t="shared" ref="CP1" si="5">BB1</f>
        <v>R3</v>
      </c>
      <c r="CQ1" s="61" t="str">
        <f t="shared" ref="CQ1" si="6">BC1</f>
        <v>R4</v>
      </c>
      <c r="CR1" s="61" t="str">
        <f t="shared" ref="CR1" si="7">BD1</f>
        <v>R5</v>
      </c>
      <c r="CS1" s="61">
        <f t="shared" ref="CS1" si="8">BE1</f>
        <v>0</v>
      </c>
      <c r="CT1" s="61">
        <f t="shared" ref="CT1" si="9">BF1</f>
        <v>0</v>
      </c>
      <c r="CU1" s="18">
        <f t="shared" ref="CU1" si="10">BG1</f>
        <v>0</v>
      </c>
      <c r="CV1" s="18">
        <f t="shared" ref="CV1" si="11">BH1</f>
        <v>0</v>
      </c>
      <c r="CW1" s="18">
        <f t="shared" ref="CW1" si="12">BI1</f>
        <v>0</v>
      </c>
      <c r="CX1" s="18">
        <f t="shared" ref="CX1" si="13">BJ1</f>
        <v>0</v>
      </c>
      <c r="CY1" s="18">
        <f t="shared" ref="CY1" si="14">BK1</f>
        <v>0</v>
      </c>
      <c r="CZ1" s="18">
        <f t="shared" ref="CZ1" si="15">BL1</f>
        <v>0</v>
      </c>
      <c r="DA1" s="19">
        <f t="shared" ref="DA1" si="16">BM1</f>
        <v>0</v>
      </c>
      <c r="DC1" t="s">
        <v>16</v>
      </c>
      <c r="DD1" s="17" t="str">
        <f t="shared" ref="DD1:DR1" si="17">AH1</f>
        <v>Err</v>
      </c>
      <c r="DE1" s="61" t="str">
        <f t="shared" si="17"/>
        <v>R1</v>
      </c>
      <c r="DF1" s="61" t="str">
        <f t="shared" si="17"/>
        <v>R2</v>
      </c>
      <c r="DG1" s="61" t="str">
        <f t="shared" si="17"/>
        <v>R3</v>
      </c>
      <c r="DH1" s="61" t="str">
        <f t="shared" si="17"/>
        <v>R4</v>
      </c>
      <c r="DI1" s="61" t="str">
        <f t="shared" si="17"/>
        <v>R5</v>
      </c>
      <c r="DJ1" s="61">
        <f t="shared" si="17"/>
        <v>0</v>
      </c>
      <c r="DK1" s="61">
        <f t="shared" si="17"/>
        <v>0</v>
      </c>
      <c r="DL1" s="18">
        <f t="shared" si="17"/>
        <v>0</v>
      </c>
      <c r="DM1" s="18">
        <f t="shared" si="17"/>
        <v>0</v>
      </c>
      <c r="DN1" s="18">
        <f t="shared" si="17"/>
        <v>0</v>
      </c>
      <c r="DO1" s="18">
        <f t="shared" si="17"/>
        <v>0</v>
      </c>
      <c r="DP1" s="18">
        <f t="shared" si="17"/>
        <v>0</v>
      </c>
      <c r="DQ1" s="18">
        <f t="shared" si="17"/>
        <v>0</v>
      </c>
      <c r="DR1" s="19">
        <f t="shared" si="17"/>
        <v>0</v>
      </c>
    </row>
    <row r="2" spans="1:138" ht="17.25" customHeight="1" thickBot="1" x14ac:dyDescent="0.35">
      <c r="A2" s="115">
        <v>1</v>
      </c>
      <c r="B2" s="116" t="s">
        <v>112</v>
      </c>
      <c r="C2" s="116" t="s">
        <v>113</v>
      </c>
      <c r="D2" s="117" t="s">
        <v>114</v>
      </c>
      <c r="E2" s="175" t="s">
        <v>115</v>
      </c>
      <c r="F2" s="179">
        <v>80</v>
      </c>
      <c r="G2" s="180">
        <v>77</v>
      </c>
      <c r="H2" s="180">
        <v>84</v>
      </c>
      <c r="I2" s="180">
        <v>87</v>
      </c>
      <c r="J2" s="180">
        <v>80</v>
      </c>
      <c r="K2" s="180">
        <v>72</v>
      </c>
      <c r="L2" s="180">
        <v>69</v>
      </c>
      <c r="M2" s="185">
        <v>61</v>
      </c>
      <c r="N2" s="179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181">
        <v>0</v>
      </c>
      <c r="P2" s="177">
        <v>1</v>
      </c>
      <c r="Q2" s="118">
        <f>IFERROR(10*LOG10(A2)+ROUND(IF(AND(A2&gt;0, O2&gt;0), N2+ABS(10*LOG10(P2/(4*PI()*CONVERT(O2,"ft", "m")^2))), N2),0), 0)</f>
        <v>86</v>
      </c>
      <c r="R2" s="72">
        <v>2</v>
      </c>
      <c r="S2" s="72"/>
      <c r="T2" s="71">
        <v>104.01</v>
      </c>
      <c r="U2" s="71">
        <v>99.85</v>
      </c>
      <c r="V2" s="99">
        <f t="shared" ref="V2:V33" si="18">SUM(W2:X2)</f>
        <v>74.25</v>
      </c>
      <c r="W2" s="71">
        <v>70</v>
      </c>
      <c r="X2" s="119">
        <v>4.25</v>
      </c>
      <c r="Z2" s="76" t="s">
        <v>270</v>
      </c>
      <c r="AA2" s="71">
        <v>0</v>
      </c>
      <c r="AB2" s="71">
        <v>0</v>
      </c>
      <c r="AC2" s="77">
        <v>0</v>
      </c>
      <c r="AD2" s="7">
        <v>404</v>
      </c>
      <c r="AE2" s="2">
        <f t="array" ref="AE2:AE16">IFERROR(TRANSPOSE(ROUND(DD1318:DR1318,0)), "")</f>
        <v>31</v>
      </c>
      <c r="AG2" t="s">
        <v>19</v>
      </c>
      <c r="AH2" s="120">
        <f t="array" ref="AH2">IF(OR(AH$1=0, $A2=""),"",SQRT((_xlfn.XLOOKUP(AH$1,$Z$2:$Z$16,$AA$2:$AA$16)-$T2)^2+(_xlfn.XLOOKUP(AH$1,$Z$2:$Z$16,$AB$2:$AB$16)-$U2)^2+(_xlfn.XLOOKUP(AH$1,$Z$2:$Z$16,$AC$2:$AC$16-$V2)^2)))</f>
        <v>162.17633951967221</v>
      </c>
      <c r="AI2" s="121">
        <f t="array" ref="AI2">IF(OR(AI$1=0, $A2=""),"",SQRT((_xlfn.XLOOKUP(AI$1,$Z$2:$Z$16,$AA$2:$AA$16)-$T2)^2+(_xlfn.XLOOKUP(AI$1,$Z$2:$Z$16,$AB$2:$AB$16)-$U2)^2+(_xlfn.XLOOKUP(AI$1,$Z$2:$Z$16,$AC$2:$AC$16-$V2)^2)))</f>
        <v>72.737805163477404</v>
      </c>
      <c r="AJ2" s="121">
        <f t="array" ref="AJ2">IF(OR(AJ$1=0, $A2=""),"",SQRT((_xlfn.XLOOKUP(AJ$1,$Z$2:$Z$16,$AA$2:$AA$16)-$T2)^2+(_xlfn.XLOOKUP(AJ$1,$Z$2:$Z$16,$AB$2:$AB$16)-$U2)^2+(_xlfn.XLOOKUP(AJ$1,$Z$2:$Z$16,$AC$2:$AC$16-$V2)^2)))</f>
        <v>58.223371595949331</v>
      </c>
      <c r="AK2" s="121">
        <f t="array" ref="AK2">IF(OR(AK$1=0, $A2=""),"",SQRT((_xlfn.XLOOKUP(AK$1,$Z$2:$Z$16,$AA$2:$AA$16)-$T2)^2+(_xlfn.XLOOKUP(AK$1,$Z$2:$Z$16,$AB$2:$AB$16)-$U2)^2+(_xlfn.XLOOKUP(AK$1,$Z$2:$Z$16,$AC$2:$AC$16-$V2)^2)))</f>
        <v>137.67746729221886</v>
      </c>
      <c r="AL2" s="121">
        <f t="array" ref="AL2">IF(OR(AL$1=0, $A2=""),"",SQRT((_xlfn.XLOOKUP(AL$1,$Z$2:$Z$16,$AA$2:$AA$16)-$T2)^2+(_xlfn.XLOOKUP(AL$1,$Z$2:$Z$16,$AB$2:$AB$16)-$U2)^2+(_xlfn.XLOOKUP(AL$1,$Z$2:$Z$16,$AC$2:$AC$16-$V2)^2)))</f>
        <v>215.99785878568338</v>
      </c>
      <c r="AM2" s="121">
        <f t="array" ref="AM2">IF(OR(AM$1=0, $A2=""),"",SQRT((_xlfn.XLOOKUP(AM$1,$Z$2:$Z$16,$AA$2:$AA$16)-$T2)^2+(_xlfn.XLOOKUP(AM$1,$Z$2:$Z$16,$AB$2:$AB$16)-$U2)^2+(_xlfn.XLOOKUP(AM$1,$Z$2:$Z$16,$AC$2:$AC$16-$V2)^2)))</f>
        <v>148.01165933804</v>
      </c>
      <c r="AN2" s="121" t="str">
        <f t="array" ref="AN2">IF(OR(AN$1=0, $A2=""),"",SQRT((_xlfn.XLOOKUP(AN$1,$Z$2:$Z$16,$AA$2:$AA$16)-$T2)^2+(_xlfn.XLOOKUP(AN$1,$Z$2:$Z$16,$AB$2:$AB$16)-$U2)^2+(_xlfn.XLOOKUP(AN$1,$Z$2:$Z$16,$AC$2:$AC$16-$V2)^2)))</f>
        <v/>
      </c>
      <c r="AO2" s="121" t="str">
        <f t="array" ref="AO2">IF(OR(AO$1=0, $A2=""),"",SQRT((_xlfn.XLOOKUP(AO$1,$Z$2:$Z$16,$AA$2:$AA$16)-$T2)^2+(_xlfn.XLOOKUP(AO$1,$Z$2:$Z$16,$AB$2:$AB$16)-$U2)^2+(_xlfn.XLOOKUP(AO$1,$Z$2:$Z$16,$AC$2:$AC$16-$V2)^2)))</f>
        <v/>
      </c>
      <c r="AP2" s="122" t="str">
        <f t="array" ref="AP2">IF(OR(AP$1=0, $A2=""),"",SQRT((_xlfn.XLOOKUP(AP$1,$Z$2:$Z$16,$AA$2:$AA$16)-$T2)^2+(_xlfn.XLOOKUP(AP$1,$Z$2:$Z$16,$AB$2:$AB$16)-$U2)^2+(_xlfn.XLOOKUP(AP$1,$Z$2:$Z$16,$AC$2:$AC$16-$V2)^2)))</f>
        <v/>
      </c>
      <c r="AQ2" s="122" t="str">
        <f t="array" ref="AQ2">IF(OR(AQ$1=0, $A2=""),"",SQRT((_xlfn.XLOOKUP(AQ$1,$Z$2:$Z$16,$AA$2:$AA$16)-$T2)^2+(_xlfn.XLOOKUP(AQ$1,$Z$2:$Z$16,$AB$2:$AB$16)-$U2)^2+(_xlfn.XLOOKUP(AQ$1,$Z$2:$Z$16,$AC$2:$AC$16-$V2)^2)))</f>
        <v/>
      </c>
      <c r="AR2" s="122" t="str">
        <f t="array" ref="AR2">IF(OR(AR$1=0, $A2=""),"",SQRT((_xlfn.XLOOKUP(AR$1,$Z$2:$Z$16,$AA$2:$AA$16)-$T2)^2+(_xlfn.XLOOKUP(AR$1,$Z$2:$Z$16,$AB$2:$AB$16)-$U2)^2+(_xlfn.XLOOKUP(AR$1,$Z$2:$Z$16,$AC$2:$AC$16-$V2)^2)))</f>
        <v/>
      </c>
      <c r="AS2" s="122" t="str">
        <f t="array" ref="AS2">IF(OR(AS$1=0, $A2=""),"",SQRT((_xlfn.XLOOKUP(AS$1,$Z$2:$Z$16,$AA$2:$AA$16)-$T2)^2+(_xlfn.XLOOKUP(AS$1,$Z$2:$Z$16,$AB$2:$AB$16)-$U2)^2+(_xlfn.XLOOKUP(AS$1,$Z$2:$Z$16,$AC$2:$AC$16-$V2)^2)))</f>
        <v/>
      </c>
      <c r="AT2" s="122" t="str">
        <f t="array" ref="AT2">IF(OR(AT$1=0, $A2=""),"",SQRT((_xlfn.XLOOKUP(AT$1,$Z$2:$Z$16,$AA$2:$AA$16)-$T2)^2+(_xlfn.XLOOKUP(AT$1,$Z$2:$Z$16,$AB$2:$AB$16)-$U2)^2+(_xlfn.XLOOKUP(AT$1,$Z$2:$Z$16,$AC$2:$AC$16-$V2)^2)))</f>
        <v/>
      </c>
      <c r="AU2" s="122" t="str">
        <f t="array" ref="AU2">IF(OR(AU$1=0, $A2=""),"",SQRT((_xlfn.XLOOKUP(AU$1,$Z$2:$Z$16,$AA$2:$AA$16)-$T2)^2+(_xlfn.XLOOKUP(AU$1,$Z$2:$Z$16,$AB$2:$AB$16)-$U2)^2+(_xlfn.XLOOKUP(AU$1,$Z$2:$Z$16,$AC$2:$AC$16-$V2)^2)))</f>
        <v/>
      </c>
      <c r="AV2" s="123" t="str">
        <f t="array" ref="AV2">IF(OR(AV$1=0, $A2=""),"",SQRT((_xlfn.XLOOKUP(AV$1,$Z$2:$Z$16,$AA$2:$AA$16)-$T2)^2+(_xlfn.XLOOKUP(AV$1,$Z$2:$Z$16,$AB$2:$AB$16)-$U2)^2+(_xlfn.XLOOKUP(AV$1,$Z$2:$Z$16,$AC$2:$AC$16-$V2)^2)))</f>
        <v/>
      </c>
      <c r="AW2" s="124"/>
      <c r="AX2" s="124" t="s">
        <v>20</v>
      </c>
      <c r="AY2" s="125">
        <f t="shared" ref="AY2:AY33" si="19">IFERROR(-ABS(10*LOG10(($R2/(4*PI()*CONVERT(AH2,"ft","m")^2)))),0)</f>
        <v>-41.861847811675339</v>
      </c>
      <c r="AZ2" s="126">
        <f t="shared" ref="AZ2:AZ33" si="20">IFERROR(-ABS(10*LOG10(($R2/(4*PI()*CONVERT(AI2,"ft","m")^2)))),0)</f>
        <v>-34.897301781734754</v>
      </c>
      <c r="BA2" s="126">
        <f t="shared" ref="BA2:BA33" si="21">IFERROR(-ABS(10*LOG10(($R2/(4*PI()*CONVERT(AJ2,"ft","m")^2)))),0)</f>
        <v>-32.964044955593842</v>
      </c>
      <c r="BB2" s="126">
        <f t="shared" ref="BB2:BB33" si="22">IFERROR(-ABS(10*LOG10(($R2/(4*PI()*CONVERT(AK2,"ft","m")^2)))),0)</f>
        <v>-40.439355299602148</v>
      </c>
      <c r="BC2" s="126">
        <f t="shared" ref="BC2:BC33" si="23">IFERROR(-ABS(10*LOG10(($R2/(4*PI()*CONVERT(AL2,"ft","m")^2)))),0)</f>
        <v>-44.351086856046258</v>
      </c>
      <c r="BD2" s="126">
        <f t="shared" ref="BD2:BD33" si="24">IFERROR(-ABS(10*LOG10(($R2/(4*PI()*CONVERT(AM2,"ft","m")^2)))),0)</f>
        <v>-41.068016486281692</v>
      </c>
      <c r="BE2" s="126">
        <f t="shared" ref="BE2:BE33" si="25">IFERROR(-ABS(10*LOG10(($R2/(4*PI()*CONVERT(AN2,"ft","m")^2)))),0)</f>
        <v>0</v>
      </c>
      <c r="BF2" s="126">
        <f t="shared" ref="BF2:BF33" si="26">IFERROR(-ABS(10*LOG10(($R2/(4*PI()*CONVERT(AO2,"ft","m")^2)))),0)</f>
        <v>0</v>
      </c>
      <c r="BG2" s="127">
        <f t="shared" ref="BG2:BG33" si="27">IFERROR(-ABS(10*LOG10(($R2/(4*PI()*CONVERT(AP2,"ft","m")^2)))),0)</f>
        <v>0</v>
      </c>
      <c r="BH2" s="127">
        <f t="shared" ref="BH2:BH33" si="28">IFERROR(-ABS(10*LOG10(($R2/(4*PI()*CONVERT(AQ2,"ft","m")^2)))),0)</f>
        <v>0</v>
      </c>
      <c r="BI2" s="127">
        <f t="shared" ref="BI2:BI33" si="29">IFERROR(-ABS(10*LOG10(($R2/(4*PI()*CONVERT(AR2,"ft","m")^2)))),0)</f>
        <v>0</v>
      </c>
      <c r="BJ2" s="127">
        <f t="shared" ref="BJ2:BJ33" si="30">IFERROR(-ABS(10*LOG10(($R2/(4*PI()*CONVERT(AS2,"ft","m")^2)))),0)</f>
        <v>0</v>
      </c>
      <c r="BK2" s="127">
        <f t="shared" ref="BK2:BK33" si="31">IFERROR(-ABS(10*LOG10(($R2/(4*PI()*CONVERT(AT2,"ft","m")^2)))),0)</f>
        <v>0</v>
      </c>
      <c r="BL2" s="127">
        <f t="shared" ref="BL2:BL33" si="32">IFERROR(-ABS(10*LOG10(($R2/(4*PI()*CONVERT(AU2,"ft","m")^2)))),0)</f>
        <v>0</v>
      </c>
      <c r="BM2" s="128">
        <f t="shared" ref="BM2:BM33" si="33">IFERROR(-ABS(10*LOG10(($R2/(4*PI()*CONVERT(AV2,"ft","m")^2)))),0)</f>
        <v>0</v>
      </c>
      <c r="BN2" s="124"/>
      <c r="BO2" s="20"/>
      <c r="BP2" s="21" t="s">
        <v>21</v>
      </c>
      <c r="BQ2" s="21" t="s">
        <v>22</v>
      </c>
      <c r="BR2" s="21" t="s">
        <v>23</v>
      </c>
      <c r="BS2" s="21" t="s">
        <v>24</v>
      </c>
      <c r="BT2" s="124"/>
      <c r="BU2" s="129" t="s">
        <v>25</v>
      </c>
      <c r="BV2" s="130"/>
      <c r="BW2" s="130">
        <v>11.5</v>
      </c>
      <c r="BX2" s="130">
        <v>16.899999999999999</v>
      </c>
      <c r="BY2" s="130">
        <v>16.8</v>
      </c>
      <c r="BZ2" s="130">
        <v>17.399999999999999</v>
      </c>
      <c r="CA2" s="130">
        <v>14.3</v>
      </c>
      <c r="CB2" s="130"/>
      <c r="CC2" s="130"/>
      <c r="CD2" s="130"/>
      <c r="CE2" s="130"/>
      <c r="CF2" s="130"/>
      <c r="CG2" s="130"/>
      <c r="CH2" s="130"/>
      <c r="CI2" s="130"/>
      <c r="CJ2" s="130"/>
      <c r="CL2" s="129" t="s">
        <v>269</v>
      </c>
      <c r="CM2" s="130" t="s">
        <v>32</v>
      </c>
      <c r="CN2" s="130"/>
      <c r="CO2" s="130"/>
      <c r="CP2" s="130"/>
      <c r="CQ2" s="130"/>
      <c r="CR2" s="130"/>
      <c r="CS2" s="130"/>
      <c r="CT2" s="130"/>
      <c r="CU2" s="130"/>
      <c r="CV2" s="130"/>
      <c r="CW2" s="130"/>
      <c r="CX2" s="130"/>
      <c r="CY2" s="130"/>
      <c r="CZ2" s="130"/>
      <c r="DA2" s="130"/>
      <c r="DB2" s="124"/>
      <c r="DC2" s="124" t="s">
        <v>26</v>
      </c>
      <c r="DD2" s="131" cm="1">
        <f t="array" ref="DD2">_xlfn.IFS(DD$1= 0,"", NOT(ISBLANK(CM2)), 0, ISBLANK(CM2), $Q2-$S2+AY2-BV2)</f>
        <v>0</v>
      </c>
      <c r="DE2" s="132" cm="1">
        <f t="array" ref="DE2">_xlfn.IFS(DE$1= 0,"", NOT(ISBLANK(CN2)), 0, ISBLANK(CN2), $Q2-$S2+AZ2-BW2)</f>
        <v>39.602698218265246</v>
      </c>
      <c r="DF2" s="132" cm="1">
        <f t="array" ref="DF2">_xlfn.IFS(DF$1= 0,"", NOT(ISBLANK(CO2)), 0, ISBLANK(CO2), $Q2-$S2+BA2-BX2)</f>
        <v>36.13595504440616</v>
      </c>
      <c r="DG2" s="132" cm="1">
        <f t="array" ref="DG2">_xlfn.IFS(DG$1= 0,"", NOT(ISBLANK(CP2)), 0, ISBLANK(CP2), $Q2-$S2+BB2-BY2)</f>
        <v>28.760644700397851</v>
      </c>
      <c r="DH2" s="132" cm="1">
        <f t="array" ref="DH2">_xlfn.IFS(DH$1= 0,"", NOT(ISBLANK(CQ2)), 0, ISBLANK(CQ2), $Q2-$S2+BC2-BZ2)</f>
        <v>24.248913143953743</v>
      </c>
      <c r="DI2" s="132" cm="1">
        <f t="array" ref="DI2">_xlfn.IFS(DI$1= 0,"", NOT(ISBLANK(CR2)), 0, ISBLANK(CR2), $Q2-$S2+BD2-CA2)</f>
        <v>30.631983513718307</v>
      </c>
      <c r="DJ2" s="132" t="str" cm="1">
        <f t="array" ref="DJ2">_xlfn.IFS(DJ$1= 0,"", NOT(ISBLANK(CS2)), 0, ISBLANK(CS2), $Q2-$S2+BE2-CB2)</f>
        <v/>
      </c>
      <c r="DK2" s="132" t="str" cm="1">
        <f t="array" ref="DK2">_xlfn.IFS(DK$1= 0,"", NOT(ISBLANK(CT2)), 0, ISBLANK(CT2), $Q2-$S2+BF2-CC2)</f>
        <v/>
      </c>
      <c r="DL2" s="133" t="str" cm="1">
        <f t="array" ref="DL2">_xlfn.IFS(DL$1= 0,"", NOT(ISBLANK(CU2)), 0, ISBLANK(CU2), $Q2-$S2+BG2-CD2)</f>
        <v/>
      </c>
      <c r="DM2" s="133" t="str" cm="1">
        <f t="array" ref="DM2">_xlfn.IFS(DM$1= 0,"", NOT(ISBLANK(CV2)), 0, ISBLANK(CV2), $Q2-$S2+BH2-CE2)</f>
        <v/>
      </c>
      <c r="DN2" s="133" t="str" cm="1">
        <f t="array" ref="DN2">_xlfn.IFS(DN$1= 0,"", NOT(ISBLANK(CW2)), 0, ISBLANK(CW2), $Q2-$S2+BI2-CF2)</f>
        <v/>
      </c>
      <c r="DO2" s="133" t="str" cm="1">
        <f t="array" ref="DO2">_xlfn.IFS(DO$1= 0,"", NOT(ISBLANK(CX2)), 0, ISBLANK(CX2), $Q2-$S2+BJ2-CG2)</f>
        <v/>
      </c>
      <c r="DP2" s="133" t="str" cm="1">
        <f t="array" ref="DP2">_xlfn.IFS(DP$1= 0,"", NOT(ISBLANK(CY2)), 0, ISBLANK(CY2), $Q2-$S2+BK2-CH2)</f>
        <v/>
      </c>
      <c r="DQ2" s="133" t="str" cm="1">
        <f t="array" ref="DQ2">_xlfn.IFS(DQ$1= 0,"", NOT(ISBLANK(CZ2)), 0, ISBLANK(CZ2), $Q2-$S2+BL2-CI2)</f>
        <v/>
      </c>
      <c r="DR2" s="134" t="str" cm="1">
        <f t="array" ref="DR2">_xlfn.IFS(DR$1= 0,"", NOT(ISBLANK(DA2)), 0, ISBLANK(DA2), $Q2-$S2+BM2-CJ2)</f>
        <v/>
      </c>
      <c r="EE2" t="s">
        <v>27</v>
      </c>
      <c r="EF2" t="s">
        <v>27</v>
      </c>
      <c r="EG2" t="s">
        <v>27</v>
      </c>
      <c r="EH2" t="s">
        <v>27</v>
      </c>
    </row>
    <row r="3" spans="1:138" ht="17.25" customHeight="1" thickBot="1" x14ac:dyDescent="0.35">
      <c r="A3" s="135">
        <v>1</v>
      </c>
      <c r="B3" s="116" t="s">
        <v>116</v>
      </c>
      <c r="C3" s="136" t="s">
        <v>117</v>
      </c>
      <c r="D3" s="117" t="s">
        <v>114</v>
      </c>
      <c r="E3" s="176" t="s">
        <v>118</v>
      </c>
      <c r="F3" s="182">
        <v>91</v>
      </c>
      <c r="G3" s="183">
        <v>92</v>
      </c>
      <c r="H3" s="183">
        <v>95</v>
      </c>
      <c r="I3" s="183">
        <v>89</v>
      </c>
      <c r="J3" s="183">
        <v>86</v>
      </c>
      <c r="K3" s="183">
        <v>76</v>
      </c>
      <c r="L3" s="183">
        <v>72</v>
      </c>
      <c r="M3" s="186">
        <v>67</v>
      </c>
      <c r="N3" s="182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184">
        <v>0</v>
      </c>
      <c r="P3" s="178">
        <v>1</v>
      </c>
      <c r="Q3" s="118">
        <f t="shared" ref="Q3:Q57" si="34">IFERROR(10*LOG10(A3)+ROUND(IF(AND(A3&gt;0, O3&gt;0), N3+ABS(10*LOG10(P3/(4*PI()*CONVERT(O3,"ft", "m")^2))), N3),0), 0)</f>
        <v>91</v>
      </c>
      <c r="R3" s="3">
        <v>2</v>
      </c>
      <c r="S3" s="3"/>
      <c r="T3" s="4">
        <v>154.11000000000001</v>
      </c>
      <c r="U3" s="4">
        <v>121.92</v>
      </c>
      <c r="V3" s="99">
        <f t="shared" si="18"/>
        <v>72.5</v>
      </c>
      <c r="W3" s="71">
        <v>70</v>
      </c>
      <c r="X3" s="138">
        <v>2.5</v>
      </c>
      <c r="Z3" s="8" t="s">
        <v>170</v>
      </c>
      <c r="AA3" s="4">
        <v>33.28</v>
      </c>
      <c r="AB3" s="4">
        <v>85.62</v>
      </c>
      <c r="AC3" s="77">
        <v>65</v>
      </c>
      <c r="AD3" s="7">
        <v>40</v>
      </c>
      <c r="AE3" s="2">
        <v>40</v>
      </c>
      <c r="AG3" s="60"/>
      <c r="AH3" s="139">
        <f t="array" ref="AH3">IF(OR(AH$1=0, $A3=""),"",SQRT((_xlfn.XLOOKUP(AH$1,$Z$2:$Z$16,$AA$2:$AA$16)-$T3)^2+(_xlfn.XLOOKUP(AH$1,$Z$2:$Z$16,$AB$2:$AB$16)-$U3)^2+(_xlfn.XLOOKUP(AH$1,$Z$2:$Z$16,$AC$2:$AC$16-$V3)^2)))</f>
        <v>209.45316540935829</v>
      </c>
      <c r="AI3" s="140">
        <f t="array" ref="AI3">IF(OR(AI$1=0, $A3=""),"",SQRT((_xlfn.XLOOKUP(AI$1,$Z$2:$Z$16,$AA$2:$AA$16)-$T3)^2+(_xlfn.XLOOKUP(AI$1,$Z$2:$Z$16,$AB$2:$AB$16)-$U3)^2+(_xlfn.XLOOKUP(AI$1,$Z$2:$Z$16,$AC$2:$AC$16-$V3)^2)))</f>
        <v>126.38761371273691</v>
      </c>
      <c r="AJ3" s="140">
        <f t="array" ref="AJ3">IF(OR(AJ$1=0, $A3=""),"",SQRT((_xlfn.XLOOKUP(AJ$1,$Z$2:$Z$16,$AA$2:$AA$16)-$T3)^2+(_xlfn.XLOOKUP(AJ$1,$Z$2:$Z$16,$AB$2:$AB$16)-$U3)^2+(_xlfn.XLOOKUP(AJ$1,$Z$2:$Z$16,$AC$2:$AC$16-$V3)^2)))</f>
        <v>91.034238613831448</v>
      </c>
      <c r="AK3" s="140">
        <f t="array" ref="AK3">IF(OR(AK$1=0, $A3=""),"",SQRT((_xlfn.XLOOKUP(AK$1,$Z$2:$Z$16,$AA$2:$AA$16)-$T3)^2+(_xlfn.XLOOKUP(AK$1,$Z$2:$Z$16,$AB$2:$AB$16)-$U3)^2+(_xlfn.XLOOKUP(AK$1,$Z$2:$Z$16,$AC$2:$AC$16-$V3)^2)))</f>
        <v>118.30890245454903</v>
      </c>
      <c r="AL3" s="140">
        <f t="array" ref="AL3">IF(OR(AL$1=0, $A3=""),"",SQRT((_xlfn.XLOOKUP(AL$1,$Z$2:$Z$16,$AA$2:$AA$16)-$T3)^2+(_xlfn.XLOOKUP(AL$1,$Z$2:$Z$16,$AB$2:$AB$16)-$U3)^2+(_xlfn.XLOOKUP(AL$1,$Z$2:$Z$16,$AC$2:$AC$16-$V3)^2)))</f>
        <v>169.69045170545101</v>
      </c>
      <c r="AM3" s="140">
        <f t="array" ref="AM3">IF(OR(AM$1=0, $A3=""),"",SQRT((_xlfn.XLOOKUP(AM$1,$Z$2:$Z$16,$AA$2:$AA$16)-$T3)^2+(_xlfn.XLOOKUP(AM$1,$Z$2:$Z$16,$AB$2:$AB$16)-$U3)^2+(_xlfn.XLOOKUP(AM$1,$Z$2:$Z$16,$AC$2:$AC$16-$V3)^2)))</f>
        <v>169.61754773607595</v>
      </c>
      <c r="AN3" s="140" t="str">
        <f t="array" ref="AN3">IF(OR(AN$1=0, $A3=""),"",SQRT((_xlfn.XLOOKUP(AN$1,$Z$2:$Z$16,$AA$2:$AA$16)-$T3)^2+(_xlfn.XLOOKUP(AN$1,$Z$2:$Z$16,$AB$2:$AB$16)-$U3)^2+(_xlfn.XLOOKUP(AN$1,$Z$2:$Z$16,$AC$2:$AC$16-$V3)^2)))</f>
        <v/>
      </c>
      <c r="AO3" s="140" t="str">
        <f t="array" ref="AO3">IF(OR(AO$1=0, $A3=""),"",SQRT((_xlfn.XLOOKUP(AO$1,$Z$2:$Z$16,$AA$2:$AA$16)-$T3)^2+(_xlfn.XLOOKUP(AO$1,$Z$2:$Z$16,$AB$2:$AB$16)-$U3)^2+(_xlfn.XLOOKUP(AO$1,$Z$2:$Z$16,$AC$2:$AC$16-$V3)^2)))</f>
        <v/>
      </c>
      <c r="AP3" s="141" t="str">
        <f t="array" ref="AP3">IF(OR(AP$1=0, $A3=""),"",SQRT((_xlfn.XLOOKUP(AP$1,$Z$2:$Z$16,$AA$2:$AA$16)-$T3)^2+(_xlfn.XLOOKUP(AP$1,$Z$2:$Z$16,$AB$2:$AB$16)-$U3)^2+(_xlfn.XLOOKUP(AP$1,$Z$2:$Z$16,$AC$2:$AC$16-$V3)^2)))</f>
        <v/>
      </c>
      <c r="AQ3" s="141" t="str">
        <f t="array" ref="AQ3">IF(OR(AQ$1=0, $A3=""),"",SQRT((_xlfn.XLOOKUP(AQ$1,$Z$2:$Z$16,$AA$2:$AA$16)-$T3)^2+(_xlfn.XLOOKUP(AQ$1,$Z$2:$Z$16,$AB$2:$AB$16)-$U3)^2+(_xlfn.XLOOKUP(AQ$1,$Z$2:$Z$16,$AC$2:$AC$16-$V3)^2)))</f>
        <v/>
      </c>
      <c r="AR3" s="141" t="str">
        <f t="array" ref="AR3">IF(OR(AR$1=0, $A3=""),"",SQRT((_xlfn.XLOOKUP(AR$1,$Z$2:$Z$16,$AA$2:$AA$16)-$T3)^2+(_xlfn.XLOOKUP(AR$1,$Z$2:$Z$16,$AB$2:$AB$16)-$U3)^2+(_xlfn.XLOOKUP(AR$1,$Z$2:$Z$16,$AC$2:$AC$16-$V3)^2)))</f>
        <v/>
      </c>
      <c r="AS3" s="141" t="str">
        <f t="array" ref="AS3">IF(OR(AS$1=0, $A3=""),"",SQRT((_xlfn.XLOOKUP(AS$1,$Z$2:$Z$16,$AA$2:$AA$16)-$T3)^2+(_xlfn.XLOOKUP(AS$1,$Z$2:$Z$16,$AB$2:$AB$16)-$U3)^2+(_xlfn.XLOOKUP(AS$1,$Z$2:$Z$16,$AC$2:$AC$16-$V3)^2)))</f>
        <v/>
      </c>
      <c r="AT3" s="141" t="str">
        <f t="array" ref="AT3">IF(OR(AT$1=0, $A3=""),"",SQRT((_xlfn.XLOOKUP(AT$1,$Z$2:$Z$16,$AA$2:$AA$16)-$T3)^2+(_xlfn.XLOOKUP(AT$1,$Z$2:$Z$16,$AB$2:$AB$16)-$U3)^2+(_xlfn.XLOOKUP(AT$1,$Z$2:$Z$16,$AC$2:$AC$16-$V3)^2)))</f>
        <v/>
      </c>
      <c r="AU3" s="141" t="str">
        <f t="array" ref="AU3">IF(OR(AU$1=0, $A3=""),"",SQRT((_xlfn.XLOOKUP(AU$1,$Z$2:$Z$16,$AA$2:$AA$16)-$T3)^2+(_xlfn.XLOOKUP(AU$1,$Z$2:$Z$16,$AB$2:$AB$16)-$U3)^2+(_xlfn.XLOOKUP(AU$1,$Z$2:$Z$16,$AC$2:$AC$16-$V3)^2)))</f>
        <v/>
      </c>
      <c r="AV3" s="142" t="str">
        <f t="array" ref="AV3">IF(OR(AV$1=0, $A3=""),"",SQRT((_xlfn.XLOOKUP(AV$1,$Z$2:$Z$16,$AA$2:$AA$16)-$T3)^2+(_xlfn.XLOOKUP(AV$1,$Z$2:$Z$16,$AB$2:$AB$16)-$U3)^2+(_xlfn.XLOOKUP(AV$1,$Z$2:$Z$16,$AC$2:$AC$16-$V3)^2)))</f>
        <v/>
      </c>
      <c r="AW3" s="124"/>
      <c r="AX3" s="60"/>
      <c r="AY3" s="125">
        <f t="shared" si="19"/>
        <v>-44.083836499383196</v>
      </c>
      <c r="AZ3" s="143">
        <f t="shared" si="20"/>
        <v>-39.696188219689965</v>
      </c>
      <c r="BA3" s="143">
        <f t="shared" si="21"/>
        <v>-36.846193221687557</v>
      </c>
      <c r="BB3" s="143">
        <f t="shared" si="22"/>
        <v>-39.122446445960684</v>
      </c>
      <c r="BC3" s="143">
        <f t="shared" si="23"/>
        <v>-42.255246051606584</v>
      </c>
      <c r="BD3" s="143">
        <f t="shared" si="24"/>
        <v>-42.251513538120584</v>
      </c>
      <c r="BE3" s="143">
        <f t="shared" si="25"/>
        <v>0</v>
      </c>
      <c r="BF3" s="143">
        <f t="shared" si="26"/>
        <v>0</v>
      </c>
      <c r="BG3" s="144">
        <f t="shared" si="27"/>
        <v>0</v>
      </c>
      <c r="BH3" s="144">
        <f t="shared" si="28"/>
        <v>0</v>
      </c>
      <c r="BI3" s="144">
        <f t="shared" si="29"/>
        <v>0</v>
      </c>
      <c r="BJ3" s="144">
        <f t="shared" si="30"/>
        <v>0</v>
      </c>
      <c r="BK3" s="144">
        <f t="shared" si="31"/>
        <v>0</v>
      </c>
      <c r="BL3" s="144">
        <f t="shared" si="32"/>
        <v>0</v>
      </c>
      <c r="BM3" s="145">
        <f t="shared" si="33"/>
        <v>0</v>
      </c>
      <c r="BN3" s="124"/>
      <c r="BO3" s="22"/>
      <c r="BP3" s="23" t="s">
        <v>29</v>
      </c>
      <c r="BQ3" s="24" t="s">
        <v>11</v>
      </c>
      <c r="BR3" s="25" t="s">
        <v>12</v>
      </c>
      <c r="BS3" s="26" t="s">
        <v>13</v>
      </c>
      <c r="BT3" s="124"/>
      <c r="BU3" s="124"/>
      <c r="BV3" s="130"/>
      <c r="BW3" s="130">
        <v>12.6</v>
      </c>
      <c r="BX3" s="130">
        <v>17.600000000000001</v>
      </c>
      <c r="BY3" s="130">
        <v>18.899999999999999</v>
      </c>
      <c r="BZ3" s="130">
        <v>15.3</v>
      </c>
      <c r="CA3" s="130">
        <v>12.9</v>
      </c>
      <c r="CB3" s="130"/>
      <c r="CC3" s="130"/>
      <c r="CD3" s="130"/>
      <c r="CE3" s="130"/>
      <c r="CF3" s="130"/>
      <c r="CG3" s="130"/>
      <c r="CH3" s="130"/>
      <c r="CI3" s="130"/>
      <c r="CJ3" s="130"/>
      <c r="CL3" s="124"/>
      <c r="CM3" s="130" t="s">
        <v>32</v>
      </c>
      <c r="CN3" s="130" t="s">
        <v>32</v>
      </c>
      <c r="CO3" s="130" t="s">
        <v>32</v>
      </c>
      <c r="CP3" s="130" t="s">
        <v>32</v>
      </c>
      <c r="CQ3" s="130" t="s">
        <v>32</v>
      </c>
      <c r="CR3" s="130" t="s">
        <v>32</v>
      </c>
      <c r="CS3" s="130"/>
      <c r="CT3" s="130"/>
      <c r="CU3" s="130"/>
      <c r="CV3" s="130"/>
      <c r="CW3" s="130"/>
      <c r="CX3" s="130"/>
      <c r="CY3" s="130"/>
      <c r="CZ3" s="130"/>
      <c r="DA3" s="130"/>
      <c r="DB3" s="124"/>
      <c r="DC3" s="124"/>
      <c r="DD3" s="146" cm="1">
        <f t="array" ref="DD3">_xlfn.IFS(DD$1= 0,"", NOT(ISBLANK(CM3)), 0, ISBLANK(CM3), $Q3-$S3+AY3-BV3)</f>
        <v>0</v>
      </c>
      <c r="DE3" s="147" cm="1">
        <f t="array" ref="DE3">_xlfn.IFS(DE$1= 0,"", NOT(ISBLANK(CN3)), 0, ISBLANK(CN3), $Q3-$S3+AZ3-BW3)</f>
        <v>0</v>
      </c>
      <c r="DF3" s="147" cm="1">
        <f t="array" ref="DF3">_xlfn.IFS(DF$1= 0,"", NOT(ISBLANK(CO3)), 0, ISBLANK(CO3), $Q3-$S3+BA3-BX3)</f>
        <v>0</v>
      </c>
      <c r="DG3" s="147" cm="1">
        <f t="array" ref="DG3">_xlfn.IFS(DG$1= 0,"", NOT(ISBLANK(CP3)), 0, ISBLANK(CP3), $Q3-$S3+BB3-BY3)</f>
        <v>0</v>
      </c>
      <c r="DH3" s="147" cm="1">
        <f t="array" ref="DH3">_xlfn.IFS(DH$1= 0,"", NOT(ISBLANK(CQ3)), 0, ISBLANK(CQ3), $Q3-$S3+BC3-BZ3)</f>
        <v>0</v>
      </c>
      <c r="DI3" s="147" cm="1">
        <f t="array" ref="DI3">_xlfn.IFS(DI$1= 0,"", NOT(ISBLANK(CR3)), 0, ISBLANK(CR3), $Q3-$S3+BD3-CA3)</f>
        <v>0</v>
      </c>
      <c r="DJ3" s="147" t="str" cm="1">
        <f t="array" ref="DJ3">_xlfn.IFS(DJ$1= 0,"", NOT(ISBLANK(CS3)), 0, ISBLANK(CS3), $Q3-$S3+BE3-CB3)</f>
        <v/>
      </c>
      <c r="DK3" s="147" t="str" cm="1">
        <f t="array" ref="DK3">_xlfn.IFS(DK$1= 0,"", NOT(ISBLANK(CT3)), 0, ISBLANK(CT3), $Q3-$S3+BF3-CC3)</f>
        <v/>
      </c>
      <c r="DL3" s="148" t="str" cm="1">
        <f t="array" ref="DL3">_xlfn.IFS(DL$1= 0,"", NOT(ISBLANK(CU3)), 0, ISBLANK(CU3), $Q3-$S3+BG3-CD3)</f>
        <v/>
      </c>
      <c r="DM3" s="148" t="str" cm="1">
        <f t="array" ref="DM3">_xlfn.IFS(DM$1= 0,"", NOT(ISBLANK(CV3)), 0, ISBLANK(CV3), $Q3-$S3+BH3-CE3)</f>
        <v/>
      </c>
      <c r="DN3" s="148" t="str" cm="1">
        <f t="array" ref="DN3">_xlfn.IFS(DN$1= 0,"", NOT(ISBLANK(CW3)), 0, ISBLANK(CW3), $Q3-$S3+BI3-CF3)</f>
        <v/>
      </c>
      <c r="DO3" s="148" t="str" cm="1">
        <f t="array" ref="DO3">_xlfn.IFS(DO$1= 0,"", NOT(ISBLANK(CX3)), 0, ISBLANK(CX3), $Q3-$S3+BJ3-CG3)</f>
        <v/>
      </c>
      <c r="DP3" s="133" t="str" cm="1">
        <f t="array" ref="DP3">_xlfn.IFS(DP$1= 0,"", NOT(ISBLANK(CY3)), 0, ISBLANK(CY3), $Q3-$S3+BK3-CH3)</f>
        <v/>
      </c>
      <c r="DQ3" s="133" t="str" cm="1">
        <f t="array" ref="DQ3">_xlfn.IFS(DQ$1= 0,"", NOT(ISBLANK(CZ3)), 0, ISBLANK(CZ3), $Q3-$S3+BL3-CI3)</f>
        <v/>
      </c>
      <c r="DR3" s="134" t="str" cm="1">
        <f t="array" ref="DR3">_xlfn.IFS(DR$1= 0,"", NOT(ISBLANK(DA3)), 0, ISBLANK(DA3), $Q3-$S3+BM3-CJ3)</f>
        <v/>
      </c>
    </row>
    <row r="4" spans="1:138" ht="17.25" customHeight="1" thickBot="1" x14ac:dyDescent="0.35">
      <c r="A4" s="135">
        <v>1</v>
      </c>
      <c r="B4" s="116" t="s">
        <v>119</v>
      </c>
      <c r="C4" s="136" t="s">
        <v>120</v>
      </c>
      <c r="D4" s="137" t="s">
        <v>121</v>
      </c>
      <c r="E4" s="176" t="s">
        <v>122</v>
      </c>
      <c r="F4" s="182">
        <v>88</v>
      </c>
      <c r="G4" s="183">
        <v>88</v>
      </c>
      <c r="H4" s="183">
        <v>83</v>
      </c>
      <c r="I4" s="183">
        <v>78</v>
      </c>
      <c r="J4" s="183">
        <v>77</v>
      </c>
      <c r="K4" s="183">
        <v>73</v>
      </c>
      <c r="L4" s="183">
        <v>65</v>
      </c>
      <c r="M4" s="186">
        <v>58</v>
      </c>
      <c r="N4" s="182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184">
        <v>0</v>
      </c>
      <c r="P4" s="178">
        <v>1</v>
      </c>
      <c r="Q4" s="118">
        <f t="shared" si="34"/>
        <v>82</v>
      </c>
      <c r="R4" s="3">
        <v>2</v>
      </c>
      <c r="S4" s="3">
        <v>13</v>
      </c>
      <c r="T4" s="4">
        <v>211.2</v>
      </c>
      <c r="U4" s="4">
        <v>37.28</v>
      </c>
      <c r="V4" s="99">
        <f t="shared" si="18"/>
        <v>75</v>
      </c>
      <c r="W4" s="71">
        <v>70</v>
      </c>
      <c r="X4" s="138">
        <v>5</v>
      </c>
      <c r="Z4" s="8" t="s">
        <v>28</v>
      </c>
      <c r="AA4" s="4">
        <v>104.62</v>
      </c>
      <c r="AB4" s="4">
        <v>52.77</v>
      </c>
      <c r="AC4" s="77">
        <v>40</v>
      </c>
      <c r="AD4" s="7">
        <v>40</v>
      </c>
      <c r="AE4" s="2">
        <v>37</v>
      </c>
      <c r="AG4" s="60"/>
      <c r="AH4" s="139">
        <f t="array" ref="AH4">IF(OR(AH$1=0, $A4=""),"",SQRT((_xlfn.XLOOKUP(AH$1,$Z$2:$Z$16,$AA$2:$AA$16)-$T4)^2+(_xlfn.XLOOKUP(AH$1,$Z$2:$Z$16,$AB$2:$AB$16)-$U4)^2+(_xlfn.XLOOKUP(AH$1,$Z$2:$Z$16,$AC$2:$AC$16-$V4)^2)))</f>
        <v>227.20087675887169</v>
      </c>
      <c r="AI4" s="140">
        <f t="array" ref="AI4">IF(OR(AI$1=0, $A4=""),"",SQRT((_xlfn.XLOOKUP(AI$1,$Z$2:$Z$16,$AA$2:$AA$16)-$T4)^2+(_xlfn.XLOOKUP(AI$1,$Z$2:$Z$16,$AB$2:$AB$16)-$U4)^2+(_xlfn.XLOOKUP(AI$1,$Z$2:$Z$16,$AC$2:$AC$16-$V4)^2)))</f>
        <v>184.640954286962</v>
      </c>
      <c r="AJ4" s="140">
        <f t="array" ref="AJ4">IF(OR(AJ$1=0, $A4=""),"",SQRT((_xlfn.XLOOKUP(AJ$1,$Z$2:$Z$16,$AA$2:$AA$16)-$T4)^2+(_xlfn.XLOOKUP(AJ$1,$Z$2:$Z$16,$AB$2:$AB$16)-$U4)^2+(_xlfn.XLOOKUP(AJ$1,$Z$2:$Z$16,$AC$2:$AC$16-$V4)^2)))</f>
        <v>113.24414554404125</v>
      </c>
      <c r="AK4" s="140">
        <f t="array" ref="AK4">IF(OR(AK$1=0, $A4=""),"",SQRT((_xlfn.XLOOKUP(AK$1,$Z$2:$Z$16,$AA$2:$AA$16)-$T4)^2+(_xlfn.XLOOKUP(AK$1,$Z$2:$Z$16,$AB$2:$AB$16)-$U4)^2+(_xlfn.XLOOKUP(AK$1,$Z$2:$Z$16,$AC$2:$AC$16-$V4)^2)))</f>
        <v>21.845010872050398</v>
      </c>
      <c r="AL4" s="140">
        <f t="array" ref="AL4">IF(OR(AL$1=0, $A4=""),"",SQRT((_xlfn.XLOOKUP(AL$1,$Z$2:$Z$16,$AA$2:$AA$16)-$T4)^2+(_xlfn.XLOOKUP(AL$1,$Z$2:$Z$16,$AB$2:$AB$16)-$U4)^2+(_xlfn.XLOOKUP(AL$1,$Z$2:$Z$16,$AC$2:$AC$16-$V4)^2)))</f>
        <v>121.72332767386868</v>
      </c>
      <c r="AM4" s="140">
        <f t="array" ref="AM4">IF(OR(AM$1=0, $A4=""),"",SQRT((_xlfn.XLOOKUP(AM$1,$Z$2:$Z$16,$AA$2:$AA$16)-$T4)^2+(_xlfn.XLOOKUP(AM$1,$Z$2:$Z$16,$AB$2:$AB$16)-$U4)^2+(_xlfn.XLOOKUP(AM$1,$Z$2:$Z$16,$AC$2:$AC$16-$V4)^2)))</f>
        <v>266.20872149499536</v>
      </c>
      <c r="AN4" s="140" t="str">
        <f t="array" ref="AN4">IF(OR(AN$1=0, $A4=""),"",SQRT((_xlfn.XLOOKUP(AN$1,$Z$2:$Z$16,$AA$2:$AA$16)-$T4)^2+(_xlfn.XLOOKUP(AN$1,$Z$2:$Z$16,$AB$2:$AB$16)-$U4)^2+(_xlfn.XLOOKUP(AN$1,$Z$2:$Z$16,$AC$2:$AC$16-$V4)^2)))</f>
        <v/>
      </c>
      <c r="AO4" s="140" t="str">
        <f t="array" ref="AO4">IF(OR(AO$1=0, $A4=""),"",SQRT((_xlfn.XLOOKUP(AO$1,$Z$2:$Z$16,$AA$2:$AA$16)-$T4)^2+(_xlfn.XLOOKUP(AO$1,$Z$2:$Z$16,$AB$2:$AB$16)-$U4)^2+(_xlfn.XLOOKUP(AO$1,$Z$2:$Z$16,$AC$2:$AC$16-$V4)^2)))</f>
        <v/>
      </c>
      <c r="AP4" s="141" t="str">
        <f t="array" ref="AP4">IF(OR(AP$1=0, $A4=""),"",SQRT((_xlfn.XLOOKUP(AP$1,$Z$2:$Z$16,$AA$2:$AA$16)-$T4)^2+(_xlfn.XLOOKUP(AP$1,$Z$2:$Z$16,$AB$2:$AB$16)-$U4)^2+(_xlfn.XLOOKUP(AP$1,$Z$2:$Z$16,$AC$2:$AC$16-$V4)^2)))</f>
        <v/>
      </c>
      <c r="AQ4" s="141" t="str">
        <f t="array" ref="AQ4">IF(OR(AQ$1=0, $A4=""),"",SQRT((_xlfn.XLOOKUP(AQ$1,$Z$2:$Z$16,$AA$2:$AA$16)-$T4)^2+(_xlfn.XLOOKUP(AQ$1,$Z$2:$Z$16,$AB$2:$AB$16)-$U4)^2+(_xlfn.XLOOKUP(AQ$1,$Z$2:$Z$16,$AC$2:$AC$16-$V4)^2)))</f>
        <v/>
      </c>
      <c r="AR4" s="141" t="str">
        <f t="array" ref="AR4">IF(OR(AR$1=0, $A4=""),"",SQRT((_xlfn.XLOOKUP(AR$1,$Z$2:$Z$16,$AA$2:$AA$16)-$T4)^2+(_xlfn.XLOOKUP(AR$1,$Z$2:$Z$16,$AB$2:$AB$16)-$U4)^2+(_xlfn.XLOOKUP(AR$1,$Z$2:$Z$16,$AC$2:$AC$16-$V4)^2)))</f>
        <v/>
      </c>
      <c r="AS4" s="141" t="str">
        <f t="array" ref="AS4">IF(OR(AS$1=0, $A4=""),"",SQRT((_xlfn.XLOOKUP(AS$1,$Z$2:$Z$16,$AA$2:$AA$16)-$T4)^2+(_xlfn.XLOOKUP(AS$1,$Z$2:$Z$16,$AB$2:$AB$16)-$U4)^2+(_xlfn.XLOOKUP(AS$1,$Z$2:$Z$16,$AC$2:$AC$16-$V4)^2)))</f>
        <v/>
      </c>
      <c r="AT4" s="141" t="str">
        <f t="array" ref="AT4">IF(OR(AT$1=0, $A4=""),"",SQRT((_xlfn.XLOOKUP(AT$1,$Z$2:$Z$16,$AA$2:$AA$16)-$T4)^2+(_xlfn.XLOOKUP(AT$1,$Z$2:$Z$16,$AB$2:$AB$16)-$U4)^2+(_xlfn.XLOOKUP(AT$1,$Z$2:$Z$16,$AC$2:$AC$16-$V4)^2)))</f>
        <v/>
      </c>
      <c r="AU4" s="141" t="str">
        <f t="array" ref="AU4">IF(OR(AU$1=0, $A4=""),"",SQRT((_xlfn.XLOOKUP(AU$1,$Z$2:$Z$16,$AA$2:$AA$16)-$T4)^2+(_xlfn.XLOOKUP(AU$1,$Z$2:$Z$16,$AB$2:$AB$16)-$U4)^2+(_xlfn.XLOOKUP(AU$1,$Z$2:$Z$16,$AC$2:$AC$16-$V4)^2)))</f>
        <v/>
      </c>
      <c r="AV4" s="142" t="str">
        <f t="array" ref="AV4">IF(OR(AV$1=0, $A4=""),"",SQRT((_xlfn.XLOOKUP(AV$1,$Z$2:$Z$16,$AA$2:$AA$16)-$T4)^2+(_xlfn.XLOOKUP(AV$1,$Z$2:$Z$16,$AB$2:$AB$16)-$U4)^2+(_xlfn.XLOOKUP(AV$1,$Z$2:$Z$16,$AC$2:$AC$16-$V4)^2)))</f>
        <v/>
      </c>
      <c r="AW4" s="124"/>
      <c r="AX4" s="149"/>
      <c r="AY4" s="125">
        <f t="shared" si="19"/>
        <v>-44.790297996268833</v>
      </c>
      <c r="AZ4" s="143">
        <f t="shared" si="20"/>
        <v>-42.988658658179418</v>
      </c>
      <c r="BA4" s="143">
        <f t="shared" si="21"/>
        <v>-38.742413122172678</v>
      </c>
      <c r="BB4" s="143">
        <f t="shared" si="22"/>
        <v>-24.4491432407284</v>
      </c>
      <c r="BC4" s="143">
        <f t="shared" si="23"/>
        <v>-39.369574268861413</v>
      </c>
      <c r="BD4" s="143">
        <f t="shared" si="24"/>
        <v>-46.166543530336916</v>
      </c>
      <c r="BE4" s="143">
        <f t="shared" si="25"/>
        <v>0</v>
      </c>
      <c r="BF4" s="143">
        <f t="shared" si="26"/>
        <v>0</v>
      </c>
      <c r="BG4" s="144">
        <f t="shared" si="27"/>
        <v>0</v>
      </c>
      <c r="BH4" s="144">
        <f t="shared" si="28"/>
        <v>0</v>
      </c>
      <c r="BI4" s="144">
        <f t="shared" si="29"/>
        <v>0</v>
      </c>
      <c r="BJ4" s="144">
        <f t="shared" si="30"/>
        <v>0</v>
      </c>
      <c r="BK4" s="144">
        <f t="shared" si="31"/>
        <v>0</v>
      </c>
      <c r="BL4" s="144">
        <f t="shared" si="32"/>
        <v>0</v>
      </c>
      <c r="BM4" s="145">
        <f t="shared" si="33"/>
        <v>0</v>
      </c>
      <c r="BN4" s="124"/>
      <c r="BO4" s="27" t="s">
        <v>21</v>
      </c>
      <c r="BP4" s="28" t="s">
        <v>112</v>
      </c>
      <c r="BQ4" s="29">
        <f>_xlfn.XLOOKUP($BP$4,$B$2:$B$58,T2:T58,"not found",0,1)</f>
        <v>104.01</v>
      </c>
      <c r="BR4" s="30">
        <f>_xlfn.XLOOKUP($BP$4,$B$2:$B$58,U2:U58,"not found",0,1)</f>
        <v>99.85</v>
      </c>
      <c r="BS4" s="31">
        <f>_xlfn.XLOOKUP($BP$4,$B$2:$B$58,V2:V58,"not found",0,1)</f>
        <v>74.25</v>
      </c>
      <c r="BT4" s="124"/>
      <c r="BU4" s="124"/>
      <c r="BV4" s="130"/>
      <c r="BW4" s="130">
        <v>7</v>
      </c>
      <c r="BX4" s="130">
        <v>15.9</v>
      </c>
      <c r="BY4" s="130">
        <v>15.3</v>
      </c>
      <c r="BZ4" s="130">
        <v>13.8</v>
      </c>
      <c r="CA4" s="130">
        <v>15</v>
      </c>
      <c r="CB4" s="130"/>
      <c r="CC4" s="130"/>
      <c r="CD4" s="130"/>
      <c r="CE4" s="130"/>
      <c r="CF4" s="130"/>
      <c r="CG4" s="130"/>
      <c r="CH4" s="130"/>
      <c r="CI4" s="130"/>
      <c r="CJ4" s="130"/>
      <c r="CL4" s="124"/>
      <c r="CM4" s="130" t="s">
        <v>32</v>
      </c>
      <c r="CN4" s="130" t="s">
        <v>32</v>
      </c>
      <c r="CO4" s="130" t="s">
        <v>32</v>
      </c>
      <c r="CP4" s="130" t="s">
        <v>32</v>
      </c>
      <c r="CQ4" s="130" t="s">
        <v>32</v>
      </c>
      <c r="CR4" s="130" t="s">
        <v>32</v>
      </c>
      <c r="CS4" s="130"/>
      <c r="CT4" s="130"/>
      <c r="CU4" s="130"/>
      <c r="CV4" s="130"/>
      <c r="CW4" s="130"/>
      <c r="CX4" s="130"/>
      <c r="CY4" s="130"/>
      <c r="CZ4" s="130"/>
      <c r="DA4" s="130"/>
      <c r="DB4" s="124"/>
      <c r="DC4" s="124"/>
      <c r="DD4" s="131" cm="1">
        <f t="array" ref="DD4">_xlfn.IFS(DD$1= 0,"", NOT(ISBLANK(CM4)), 0, ISBLANK(CM4), $Q4-$S4+AY4-BV4)</f>
        <v>0</v>
      </c>
      <c r="DE4" s="132" cm="1">
        <f t="array" ref="DE4">_xlfn.IFS(DE$1= 0,"", NOT(ISBLANK(CN4)), 0, ISBLANK(CN4), $Q4-$S4+AZ4-BW4)</f>
        <v>0</v>
      </c>
      <c r="DF4" s="132" cm="1">
        <f t="array" ref="DF4">_xlfn.IFS(DF$1= 0,"", NOT(ISBLANK(CO4)), 0, ISBLANK(CO4), $Q4-$S4+BA4-BX4)</f>
        <v>0</v>
      </c>
      <c r="DG4" s="132" cm="1">
        <f t="array" ref="DG4">_xlfn.IFS(DG$1= 0,"", NOT(ISBLANK(CP4)), 0, ISBLANK(CP4), $Q4-$S4+BB4-BY4)</f>
        <v>0</v>
      </c>
      <c r="DH4" s="132" cm="1">
        <f t="array" ref="DH4">_xlfn.IFS(DH$1= 0,"", NOT(ISBLANK(CQ4)), 0, ISBLANK(CQ4), $Q4-$S4+BC4-BZ4)</f>
        <v>0</v>
      </c>
      <c r="DI4" s="132" cm="1">
        <f t="array" ref="DI4">_xlfn.IFS(DI$1= 0,"", NOT(ISBLANK(CR4)), 0, ISBLANK(CR4), $Q4-$S4+BD4-CA4)</f>
        <v>0</v>
      </c>
      <c r="DJ4" s="132" t="str" cm="1">
        <f t="array" ref="DJ4">_xlfn.IFS(DJ$1= 0,"", NOT(ISBLANK(CS4)), 0, ISBLANK(CS4), $Q4-$S4+BE4-CB4)</f>
        <v/>
      </c>
      <c r="DK4" s="132" t="str" cm="1">
        <f t="array" ref="DK4">_xlfn.IFS(DK$1= 0,"", NOT(ISBLANK(CT4)), 0, ISBLANK(CT4), $Q4-$S4+BF4-CC4)</f>
        <v/>
      </c>
      <c r="DL4" s="133" t="str" cm="1">
        <f t="array" ref="DL4">_xlfn.IFS(DL$1= 0,"", NOT(ISBLANK(CU4)), 0, ISBLANK(CU4), $Q4-$S4+BG4-CD4)</f>
        <v/>
      </c>
      <c r="DM4" s="133" t="str" cm="1">
        <f t="array" ref="DM4">_xlfn.IFS(DM$1= 0,"", NOT(ISBLANK(CV4)), 0, ISBLANK(CV4), $Q4-$S4+BH4-CE4)</f>
        <v/>
      </c>
      <c r="DN4" s="133" t="str" cm="1">
        <f t="array" ref="DN4">_xlfn.IFS(DN$1= 0,"", NOT(ISBLANK(CW4)), 0, ISBLANK(CW4), $Q4-$S4+BI4-CF4)</f>
        <v/>
      </c>
      <c r="DO4" s="133" t="str" cm="1">
        <f t="array" ref="DO4">_xlfn.IFS(DO$1= 0,"", NOT(ISBLANK(CX4)), 0, ISBLANK(CX4), $Q4-$S4+BJ4-CG4)</f>
        <v/>
      </c>
      <c r="DP4" s="133" t="str" cm="1">
        <f t="array" ref="DP4">_xlfn.IFS(DP$1= 0,"", NOT(ISBLANK(CY4)), 0, ISBLANK(CY4), $Q4-$S4+BK4-CH4)</f>
        <v/>
      </c>
      <c r="DQ4" s="133" t="str" cm="1">
        <f t="array" ref="DQ4">_xlfn.IFS(DQ$1= 0,"", NOT(ISBLANK(CZ4)), 0, ISBLANK(CZ4), $Q4-$S4+BL4-CI4)</f>
        <v/>
      </c>
      <c r="DR4" s="134" t="str" cm="1">
        <f t="array" ref="DR4">_xlfn.IFS(DR$1= 0,"", NOT(ISBLANK(DA4)), 0, ISBLANK(DA4), $Q4-$S4+BM4-CJ4)</f>
        <v/>
      </c>
    </row>
    <row r="5" spans="1:138" ht="17.25" customHeight="1" thickBot="1" x14ac:dyDescent="0.35">
      <c r="A5" s="135">
        <v>1</v>
      </c>
      <c r="B5" s="116" t="s">
        <v>123</v>
      </c>
      <c r="C5" s="136" t="s">
        <v>124</v>
      </c>
      <c r="D5" s="137" t="s">
        <v>121</v>
      </c>
      <c r="E5" s="176" t="s">
        <v>125</v>
      </c>
      <c r="F5" s="182">
        <v>81</v>
      </c>
      <c r="G5" s="183">
        <v>79</v>
      </c>
      <c r="H5" s="183">
        <v>73</v>
      </c>
      <c r="I5" s="183">
        <v>66</v>
      </c>
      <c r="J5" s="183">
        <v>61</v>
      </c>
      <c r="K5" s="183">
        <v>59</v>
      </c>
      <c r="L5" s="183">
        <v>50</v>
      </c>
      <c r="M5" s="186">
        <v>43</v>
      </c>
      <c r="N5" s="182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184">
        <v>0</v>
      </c>
      <c r="P5" s="178">
        <v>1</v>
      </c>
      <c r="Q5" s="118">
        <f t="shared" si="34"/>
        <v>70</v>
      </c>
      <c r="R5" s="3">
        <v>2</v>
      </c>
      <c r="S5" s="3"/>
      <c r="T5" s="4">
        <v>169.87</v>
      </c>
      <c r="U5" s="4">
        <v>122.08</v>
      </c>
      <c r="V5" s="99">
        <f t="shared" si="18"/>
        <v>72</v>
      </c>
      <c r="W5" s="71">
        <v>70</v>
      </c>
      <c r="X5" s="138">
        <v>2</v>
      </c>
      <c r="Z5" s="8" t="s">
        <v>171</v>
      </c>
      <c r="AA5" s="4">
        <v>217.01</v>
      </c>
      <c r="AB5" s="4">
        <v>22.5</v>
      </c>
      <c r="AC5" s="77">
        <v>60</v>
      </c>
      <c r="AD5" s="7">
        <v>40</v>
      </c>
      <c r="AE5" s="2">
        <v>33</v>
      </c>
      <c r="AH5" s="139">
        <f t="array" ref="AH5">IF(OR(AH$1=0, $A5=""),"",SQRT((_xlfn.XLOOKUP(AH$1,$Z$2:$Z$16,$AA$2:$AA$16)-$T5)^2+(_xlfn.XLOOKUP(AH$1,$Z$2:$Z$16,$AB$2:$AB$16)-$U5)^2+(_xlfn.XLOOKUP(AH$1,$Z$2:$Z$16,$AC$2:$AC$16-$V5)^2)))</f>
        <v>221.23142475697253</v>
      </c>
      <c r="AI5" s="140">
        <f t="array" ref="AI5">IF(OR(AI$1=0, $A5=""),"",SQRT((_xlfn.XLOOKUP(AI$1,$Z$2:$Z$16,$AA$2:$AA$16)-$T5)^2+(_xlfn.XLOOKUP(AI$1,$Z$2:$Z$16,$AB$2:$AB$16)-$U5)^2+(_xlfn.XLOOKUP(AI$1,$Z$2:$Z$16,$AC$2:$AC$16-$V5)^2)))</f>
        <v>141.54560996371453</v>
      </c>
      <c r="AJ5" s="140">
        <f t="array" ref="AJ5">IF(OR(AJ$1=0, $A5=""),"",SQRT((_xlfn.XLOOKUP(AJ$1,$Z$2:$Z$16,$AA$2:$AA$16)-$T5)^2+(_xlfn.XLOOKUP(AJ$1,$Z$2:$Z$16,$AB$2:$AB$16)-$U5)^2+(_xlfn.XLOOKUP(AJ$1,$Z$2:$Z$16,$AC$2:$AC$16-$V5)^2)))</f>
        <v>100.42628440801741</v>
      </c>
      <c r="AK5" s="140">
        <f t="array" ref="AK5">IF(OR(AK$1=0, $A5=""),"",SQRT((_xlfn.XLOOKUP(AK$1,$Z$2:$Z$16,$AA$2:$AA$16)-$T5)^2+(_xlfn.XLOOKUP(AK$1,$Z$2:$Z$16,$AB$2:$AB$16)-$U5)^2+(_xlfn.XLOOKUP(AK$1,$Z$2:$Z$16,$AC$2:$AC$16-$V5)^2)))</f>
        <v>110.82579122207972</v>
      </c>
      <c r="AL5" s="140">
        <f t="array" ref="AL5">IF(OR(AL$1=0, $A5=""),"",SQRT((_xlfn.XLOOKUP(AL$1,$Z$2:$Z$16,$AA$2:$AA$16)-$T5)^2+(_xlfn.XLOOKUP(AL$1,$Z$2:$Z$16,$AB$2:$AB$16)-$U5)^2+(_xlfn.XLOOKUP(AL$1,$Z$2:$Z$16,$AC$2:$AC$16-$V5)^2)))</f>
        <v>154.57179885089002</v>
      </c>
      <c r="AM5" s="140">
        <f t="array" ref="AM5">IF(OR(AM$1=0, $A5=""),"",SQRT((_xlfn.XLOOKUP(AM$1,$Z$2:$Z$16,$AA$2:$AA$16)-$T5)^2+(_xlfn.XLOOKUP(AM$1,$Z$2:$Z$16,$AB$2:$AB$16)-$U5)^2+(_xlfn.XLOOKUP(AM$1,$Z$2:$Z$16,$AC$2:$AC$16-$V5)^2)))</f>
        <v>182.67696105420632</v>
      </c>
      <c r="AN5" s="140" t="str">
        <f t="array" ref="AN5">IF(OR(AN$1=0, $A5=""),"",SQRT((_xlfn.XLOOKUP(AN$1,$Z$2:$Z$16,$AA$2:$AA$16)-$T5)^2+(_xlfn.XLOOKUP(AN$1,$Z$2:$Z$16,$AB$2:$AB$16)-$U5)^2+(_xlfn.XLOOKUP(AN$1,$Z$2:$Z$16,$AC$2:$AC$16-$V5)^2)))</f>
        <v/>
      </c>
      <c r="AO5" s="140" t="str">
        <f t="array" ref="AO5">IF(OR(AO$1=0, $A5=""),"",SQRT((_xlfn.XLOOKUP(AO$1,$Z$2:$Z$16,$AA$2:$AA$16)-$T5)^2+(_xlfn.XLOOKUP(AO$1,$Z$2:$Z$16,$AB$2:$AB$16)-$U5)^2+(_xlfn.XLOOKUP(AO$1,$Z$2:$Z$16,$AC$2:$AC$16-$V5)^2)))</f>
        <v/>
      </c>
      <c r="AP5" s="141" t="str">
        <f t="array" ref="AP5">IF(OR(AP$1=0, $A5=""),"",SQRT((_xlfn.XLOOKUP(AP$1,$Z$2:$Z$16,$AA$2:$AA$16)-$T5)^2+(_xlfn.XLOOKUP(AP$1,$Z$2:$Z$16,$AB$2:$AB$16)-$U5)^2+(_xlfn.XLOOKUP(AP$1,$Z$2:$Z$16,$AC$2:$AC$16-$V5)^2)))</f>
        <v/>
      </c>
      <c r="AQ5" s="141" t="str">
        <f t="array" ref="AQ5">IF(OR(AQ$1=0, $A5=""),"",SQRT((_xlfn.XLOOKUP(AQ$1,$Z$2:$Z$16,$AA$2:$AA$16)-$T5)^2+(_xlfn.XLOOKUP(AQ$1,$Z$2:$Z$16,$AB$2:$AB$16)-$U5)^2+(_xlfn.XLOOKUP(AQ$1,$Z$2:$Z$16,$AC$2:$AC$16-$V5)^2)))</f>
        <v/>
      </c>
      <c r="AR5" s="141" t="str">
        <f t="array" ref="AR5">IF(OR(AR$1=0, $A5=""),"",SQRT((_xlfn.XLOOKUP(AR$1,$Z$2:$Z$16,$AA$2:$AA$16)-$T5)^2+(_xlfn.XLOOKUP(AR$1,$Z$2:$Z$16,$AB$2:$AB$16)-$U5)^2+(_xlfn.XLOOKUP(AR$1,$Z$2:$Z$16,$AC$2:$AC$16-$V5)^2)))</f>
        <v/>
      </c>
      <c r="AS5" s="141" t="str">
        <f t="array" ref="AS5">IF(OR(AS$1=0, $A5=""),"",SQRT((_xlfn.XLOOKUP(AS$1,$Z$2:$Z$16,$AA$2:$AA$16)-$T5)^2+(_xlfn.XLOOKUP(AS$1,$Z$2:$Z$16,$AB$2:$AB$16)-$U5)^2+(_xlfn.XLOOKUP(AS$1,$Z$2:$Z$16,$AC$2:$AC$16-$V5)^2)))</f>
        <v/>
      </c>
      <c r="AT5" s="141" t="str">
        <f t="array" ref="AT5">IF(OR(AT$1=0, $A5=""),"",SQRT((_xlfn.XLOOKUP(AT$1,$Z$2:$Z$16,$AA$2:$AA$16)-$T5)^2+(_xlfn.XLOOKUP(AT$1,$Z$2:$Z$16,$AB$2:$AB$16)-$U5)^2+(_xlfn.XLOOKUP(AT$1,$Z$2:$Z$16,$AC$2:$AC$16-$V5)^2)))</f>
        <v/>
      </c>
      <c r="AU5" s="141" t="str">
        <f t="array" ref="AU5">IF(OR(AU$1=0, $A5=""),"",SQRT((_xlfn.XLOOKUP(AU$1,$Z$2:$Z$16,$AA$2:$AA$16)-$T5)^2+(_xlfn.XLOOKUP(AU$1,$Z$2:$Z$16,$AB$2:$AB$16)-$U5)^2+(_xlfn.XLOOKUP(AU$1,$Z$2:$Z$16,$AC$2:$AC$16-$V5)^2)))</f>
        <v/>
      </c>
      <c r="AV5" s="142" t="str">
        <f t="array" ref="AV5">IF(OR(AV$1=0, $A5=""),"",SQRT((_xlfn.XLOOKUP(AV$1,$Z$2:$Z$16,$AA$2:$AA$16)-$T5)^2+(_xlfn.XLOOKUP(AV$1,$Z$2:$Z$16,$AB$2:$AB$16)-$U5)^2+(_xlfn.XLOOKUP(AV$1,$Z$2:$Z$16,$AC$2:$AC$16-$V5)^2)))</f>
        <v/>
      </c>
      <c r="AW5" s="124"/>
      <c r="AX5" s="124"/>
      <c r="AY5" s="125">
        <f t="shared" si="19"/>
        <v>-44.559034262028455</v>
      </c>
      <c r="AZ5" s="143">
        <f t="shared" si="20"/>
        <v>-40.680026022314799</v>
      </c>
      <c r="BA5" s="143">
        <f t="shared" si="21"/>
        <v>-37.69904583442603</v>
      </c>
      <c r="BB5" s="143">
        <f t="shared" si="22"/>
        <v>-38.554914748028075</v>
      </c>
      <c r="BC5" s="143">
        <f t="shared" si="23"/>
        <v>-41.444703159284522</v>
      </c>
      <c r="BD5" s="143">
        <f t="shared" si="24"/>
        <v>-42.895773501612965</v>
      </c>
      <c r="BE5" s="143">
        <f t="shared" si="25"/>
        <v>0</v>
      </c>
      <c r="BF5" s="143">
        <f t="shared" si="26"/>
        <v>0</v>
      </c>
      <c r="BG5" s="144">
        <f t="shared" si="27"/>
        <v>0</v>
      </c>
      <c r="BH5" s="144">
        <f t="shared" si="28"/>
        <v>0</v>
      </c>
      <c r="BI5" s="144">
        <f t="shared" si="29"/>
        <v>0</v>
      </c>
      <c r="BJ5" s="144">
        <f t="shared" si="30"/>
        <v>0</v>
      </c>
      <c r="BK5" s="144">
        <f t="shared" si="31"/>
        <v>0</v>
      </c>
      <c r="BL5" s="144">
        <f t="shared" si="32"/>
        <v>0</v>
      </c>
      <c r="BM5" s="145">
        <f t="shared" si="33"/>
        <v>0</v>
      </c>
      <c r="BN5" s="124"/>
      <c r="BO5" s="27" t="s">
        <v>22</v>
      </c>
      <c r="BP5" s="32" t="s">
        <v>170</v>
      </c>
      <c r="BQ5" s="33">
        <f>_xlfn.XLOOKUP($BP$5,$Z$2:$Z$18,AA2:AA18,"not found",0,1)</f>
        <v>33.28</v>
      </c>
      <c r="BR5" s="33">
        <f>_xlfn.XLOOKUP($BP$5,$Z$2:$Z$18,AB2:AB18,"not found",0,1)</f>
        <v>85.62</v>
      </c>
      <c r="BS5" s="33">
        <f>_xlfn.XLOOKUP($BP$5,$Z$2:$Z$18,AC2:AC18,"not found",0,1)</f>
        <v>65</v>
      </c>
      <c r="BT5" s="124"/>
      <c r="BU5" s="124"/>
      <c r="BV5" s="130"/>
      <c r="BW5" s="130">
        <v>11</v>
      </c>
      <c r="BX5" s="130">
        <v>15.3</v>
      </c>
      <c r="BY5" s="130">
        <v>17.7</v>
      </c>
      <c r="BZ5" s="130">
        <v>13.1</v>
      </c>
      <c r="CA5" s="130">
        <v>11.6</v>
      </c>
      <c r="CB5" s="130"/>
      <c r="CC5" s="130"/>
      <c r="CD5" s="130"/>
      <c r="CE5" s="130"/>
      <c r="CF5" s="130"/>
      <c r="CG5" s="130"/>
      <c r="CH5" s="130"/>
      <c r="CI5" s="130"/>
      <c r="CJ5" s="130"/>
      <c r="CL5" s="124"/>
      <c r="CM5" s="130" t="s">
        <v>32</v>
      </c>
      <c r="CN5" s="130" t="s">
        <v>32</v>
      </c>
      <c r="CO5" s="130" t="s">
        <v>32</v>
      </c>
      <c r="CP5" s="130" t="s">
        <v>32</v>
      </c>
      <c r="CQ5" s="130" t="s">
        <v>32</v>
      </c>
      <c r="CR5" s="130" t="s">
        <v>32</v>
      </c>
      <c r="CS5" s="130"/>
      <c r="CT5" s="130"/>
      <c r="CU5" s="130"/>
      <c r="CV5" s="130"/>
      <c r="CW5" s="130"/>
      <c r="CX5" s="130"/>
      <c r="CY5" s="130"/>
      <c r="CZ5" s="130"/>
      <c r="DA5" s="130"/>
      <c r="DB5" s="124"/>
      <c r="DC5" s="124"/>
      <c r="DD5" s="146" cm="1">
        <f t="array" ref="DD5">_xlfn.IFS(DD$1= 0,"", NOT(ISBLANK(CM5)), 0, ISBLANK(CM5), $Q5-$S5+AY5-BV5)</f>
        <v>0</v>
      </c>
      <c r="DE5" s="147" cm="1">
        <f t="array" ref="DE5">_xlfn.IFS(DE$1= 0,"", NOT(ISBLANK(CN5)), 0, ISBLANK(CN5), $Q5-$S5+AZ5-BW5)</f>
        <v>0</v>
      </c>
      <c r="DF5" s="147" cm="1">
        <f t="array" ref="DF5">_xlfn.IFS(DF$1= 0,"", NOT(ISBLANK(CO5)), 0, ISBLANK(CO5), $Q5-$S5+BA5-BX5)</f>
        <v>0</v>
      </c>
      <c r="DG5" s="147" cm="1">
        <f t="array" ref="DG5">_xlfn.IFS(DG$1= 0,"", NOT(ISBLANK(CP5)), 0, ISBLANK(CP5), $Q5-$S5+BB5-BY5)</f>
        <v>0</v>
      </c>
      <c r="DH5" s="147" cm="1">
        <f t="array" ref="DH5">_xlfn.IFS(DH$1= 0,"", NOT(ISBLANK(CQ5)), 0, ISBLANK(CQ5), $Q5-$S5+BC5-BZ5)</f>
        <v>0</v>
      </c>
      <c r="DI5" s="147" cm="1">
        <f t="array" ref="DI5">_xlfn.IFS(DI$1= 0,"", NOT(ISBLANK(CR5)), 0, ISBLANK(CR5), $Q5-$S5+BD5-CA5)</f>
        <v>0</v>
      </c>
      <c r="DJ5" s="147" t="str" cm="1">
        <f t="array" ref="DJ5">_xlfn.IFS(DJ$1= 0,"", NOT(ISBLANK(CS5)), 0, ISBLANK(CS5), $Q5-$S5+BE5-CB5)</f>
        <v/>
      </c>
      <c r="DK5" s="147" t="str" cm="1">
        <f t="array" ref="DK5">_xlfn.IFS(DK$1= 0,"", NOT(ISBLANK(CT5)), 0, ISBLANK(CT5), $Q5-$S5+BF5-CC5)</f>
        <v/>
      </c>
      <c r="DL5" s="148" t="str" cm="1">
        <f t="array" ref="DL5">_xlfn.IFS(DL$1= 0,"", NOT(ISBLANK(CU5)), 0, ISBLANK(CU5), $Q5-$S5+BG5-CD5)</f>
        <v/>
      </c>
      <c r="DM5" s="148" t="str" cm="1">
        <f t="array" ref="DM5">_xlfn.IFS(DM$1= 0,"", NOT(ISBLANK(CV5)), 0, ISBLANK(CV5), $Q5-$S5+BH5-CE5)</f>
        <v/>
      </c>
      <c r="DN5" s="148" t="str" cm="1">
        <f t="array" ref="DN5">_xlfn.IFS(DN$1= 0,"", NOT(ISBLANK(CW5)), 0, ISBLANK(CW5), $Q5-$S5+BI5-CF5)</f>
        <v/>
      </c>
      <c r="DO5" s="148" t="str" cm="1">
        <f t="array" ref="DO5">_xlfn.IFS(DO$1= 0,"", NOT(ISBLANK(CX5)), 0, ISBLANK(CX5), $Q5-$S5+BJ5-CG5)</f>
        <v/>
      </c>
      <c r="DP5" s="133" t="str" cm="1">
        <f t="array" ref="DP5">_xlfn.IFS(DP$1= 0,"", NOT(ISBLANK(CY5)), 0, ISBLANK(CY5), $Q5-$S5+BK5-CH5)</f>
        <v/>
      </c>
      <c r="DQ5" s="133" t="str" cm="1">
        <f t="array" ref="DQ5">_xlfn.IFS(DQ$1= 0,"", NOT(ISBLANK(CZ5)), 0, ISBLANK(CZ5), $Q5-$S5+BL5-CI5)</f>
        <v/>
      </c>
      <c r="DR5" s="134" t="str" cm="1">
        <f t="array" ref="DR5">_xlfn.IFS(DR$1= 0,"", NOT(ISBLANK(DA5)), 0, ISBLANK(DA5), $Q5-$S5+BM5-CJ5)</f>
        <v/>
      </c>
    </row>
    <row r="6" spans="1:138" ht="17.25" customHeight="1" thickBot="1" x14ac:dyDescent="0.35">
      <c r="A6" s="135">
        <v>1</v>
      </c>
      <c r="B6" s="116" t="s">
        <v>126</v>
      </c>
      <c r="C6" s="136" t="s">
        <v>124</v>
      </c>
      <c r="D6" s="137" t="s">
        <v>121</v>
      </c>
      <c r="E6" s="176" t="s">
        <v>127</v>
      </c>
      <c r="F6" s="182">
        <v>84</v>
      </c>
      <c r="G6" s="183">
        <v>87</v>
      </c>
      <c r="H6" s="183">
        <v>83</v>
      </c>
      <c r="I6" s="183">
        <v>78</v>
      </c>
      <c r="J6" s="183">
        <v>74</v>
      </c>
      <c r="K6" s="183">
        <v>69</v>
      </c>
      <c r="L6" s="183">
        <v>64</v>
      </c>
      <c r="M6" s="186">
        <v>60</v>
      </c>
      <c r="N6" s="182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184">
        <v>0</v>
      </c>
      <c r="P6" s="178">
        <v>1</v>
      </c>
      <c r="Q6" s="118">
        <f t="shared" si="34"/>
        <v>80</v>
      </c>
      <c r="R6" s="3">
        <v>2</v>
      </c>
      <c r="S6" s="3"/>
      <c r="T6" s="4">
        <v>70.73</v>
      </c>
      <c r="U6" s="4">
        <v>99.31</v>
      </c>
      <c r="V6" s="99">
        <f t="shared" si="18"/>
        <v>75.5</v>
      </c>
      <c r="W6" s="71">
        <v>70</v>
      </c>
      <c r="X6" s="138">
        <v>5.5</v>
      </c>
      <c r="Z6" s="8" t="s">
        <v>172</v>
      </c>
      <c r="AA6" s="4">
        <v>316.86</v>
      </c>
      <c r="AB6" s="4">
        <v>86.55</v>
      </c>
      <c r="AC6" s="77">
        <v>40</v>
      </c>
      <c r="AD6" s="7">
        <v>40</v>
      </c>
      <c r="AE6" s="2">
        <v>32</v>
      </c>
      <c r="AH6" s="139">
        <f t="array" ref="AH6">IF(OR(AH$1=0, $A6=""),"",SQRT((_xlfn.XLOOKUP(AH$1,$Z$2:$Z$16,$AA$2:$AA$16)-$T6)^2+(_xlfn.XLOOKUP(AH$1,$Z$2:$Z$16,$AB$2:$AB$16)-$U6)^2+(_xlfn.XLOOKUP(AH$1,$Z$2:$Z$16,$AC$2:$AC$16-$V6)^2)))</f>
        <v>143.40662118605263</v>
      </c>
      <c r="AI6" s="140">
        <f t="array" ref="AI6">IF(OR(AI$1=0, $A6=""),"",SQRT((_xlfn.XLOOKUP(AI$1,$Z$2:$Z$16,$AA$2:$AA$16)-$T6)^2+(_xlfn.XLOOKUP(AI$1,$Z$2:$Z$16,$AB$2:$AB$16)-$U6)^2+(_xlfn.XLOOKUP(AI$1,$Z$2:$Z$16,$AC$2:$AC$16-$V6)^2)))</f>
        <v>41.23310078080474</v>
      </c>
      <c r="AJ6" s="140">
        <f t="array" ref="AJ6">IF(OR(AJ$1=0, $A6=""),"",SQRT((_xlfn.XLOOKUP(AJ$1,$Z$2:$Z$16,$AA$2:$AA$16)-$T6)^2+(_xlfn.XLOOKUP(AJ$1,$Z$2:$Z$16,$AB$2:$AB$16)-$U6)^2+(_xlfn.XLOOKUP(AJ$1,$Z$2:$Z$16,$AC$2:$AC$16-$V6)^2)))</f>
        <v>67.636925565847534</v>
      </c>
      <c r="AK6" s="140">
        <f t="array" ref="AK6">IF(OR(AK$1=0, $A6=""),"",SQRT((_xlfn.XLOOKUP(AK$1,$Z$2:$Z$16,$AA$2:$AA$16)-$T6)^2+(_xlfn.XLOOKUP(AK$1,$Z$2:$Z$16,$AB$2:$AB$16)-$U6)^2+(_xlfn.XLOOKUP(AK$1,$Z$2:$Z$16,$AC$2:$AC$16-$V6)^2)))</f>
        <v>165.94536600941888</v>
      </c>
      <c r="AL6" s="140">
        <f t="array" ref="AL6">IF(OR(AL$1=0, $A6=""),"",SQRT((_xlfn.XLOOKUP(AL$1,$Z$2:$Z$16,$AA$2:$AA$16)-$T6)^2+(_xlfn.XLOOKUP(AL$1,$Z$2:$Z$16,$AB$2:$AB$16)-$U6)^2+(_xlfn.XLOOKUP(AL$1,$Z$2:$Z$16,$AC$2:$AC$16-$V6)^2)))</f>
        <v>249.00410538784294</v>
      </c>
      <c r="AM6" s="140">
        <f t="array" ref="AM6">IF(OR(AM$1=0, $A6=""),"",SQRT((_xlfn.XLOOKUP(AM$1,$Z$2:$Z$16,$AA$2:$AA$16)-$T6)^2+(_xlfn.XLOOKUP(AM$1,$Z$2:$Z$16,$AB$2:$AB$16)-$U6)^2+(_xlfn.XLOOKUP(AM$1,$Z$2:$Z$16,$AC$2:$AC$16-$V6)^2)))</f>
        <v>131.29101416319398</v>
      </c>
      <c r="AN6" s="140" t="str">
        <f t="array" ref="AN6">IF(OR(AN$1=0, $A6=""),"",SQRT((_xlfn.XLOOKUP(AN$1,$Z$2:$Z$16,$AA$2:$AA$16)-$T6)^2+(_xlfn.XLOOKUP(AN$1,$Z$2:$Z$16,$AB$2:$AB$16)-$U6)^2+(_xlfn.XLOOKUP(AN$1,$Z$2:$Z$16,$AC$2:$AC$16-$V6)^2)))</f>
        <v/>
      </c>
      <c r="AO6" s="140" t="str">
        <f t="array" ref="AO6">IF(OR(AO$1=0, $A6=""),"",SQRT((_xlfn.XLOOKUP(AO$1,$Z$2:$Z$16,$AA$2:$AA$16)-$T6)^2+(_xlfn.XLOOKUP(AO$1,$Z$2:$Z$16,$AB$2:$AB$16)-$U6)^2+(_xlfn.XLOOKUP(AO$1,$Z$2:$Z$16,$AC$2:$AC$16-$V6)^2)))</f>
        <v/>
      </c>
      <c r="AP6" s="141" t="str">
        <f t="array" ref="AP6">IF(OR(AP$1=0, $A6=""),"",SQRT((_xlfn.XLOOKUP(AP$1,$Z$2:$Z$16,$AA$2:$AA$16)-$T6)^2+(_xlfn.XLOOKUP(AP$1,$Z$2:$Z$16,$AB$2:$AB$16)-$U6)^2+(_xlfn.XLOOKUP(AP$1,$Z$2:$Z$16,$AC$2:$AC$16-$V6)^2)))</f>
        <v/>
      </c>
      <c r="AQ6" s="141" t="str">
        <f t="array" ref="AQ6">IF(OR(AQ$1=0, $A6=""),"",SQRT((_xlfn.XLOOKUP(AQ$1,$Z$2:$Z$16,$AA$2:$AA$16)-$T6)^2+(_xlfn.XLOOKUP(AQ$1,$Z$2:$Z$16,$AB$2:$AB$16)-$U6)^2+(_xlfn.XLOOKUP(AQ$1,$Z$2:$Z$16,$AC$2:$AC$16-$V6)^2)))</f>
        <v/>
      </c>
      <c r="AR6" s="141" t="str">
        <f t="array" ref="AR6">IF(OR(AR$1=0, $A6=""),"",SQRT((_xlfn.XLOOKUP(AR$1,$Z$2:$Z$16,$AA$2:$AA$16)-$T6)^2+(_xlfn.XLOOKUP(AR$1,$Z$2:$Z$16,$AB$2:$AB$16)-$U6)^2+(_xlfn.XLOOKUP(AR$1,$Z$2:$Z$16,$AC$2:$AC$16-$V6)^2)))</f>
        <v/>
      </c>
      <c r="AS6" s="141" t="str">
        <f t="array" ref="AS6">IF(OR(AS$1=0, $A6=""),"",SQRT((_xlfn.XLOOKUP(AS$1,$Z$2:$Z$16,$AA$2:$AA$16)-$T6)^2+(_xlfn.XLOOKUP(AS$1,$Z$2:$Z$16,$AB$2:$AB$16)-$U6)^2+(_xlfn.XLOOKUP(AS$1,$Z$2:$Z$16,$AC$2:$AC$16-$V6)^2)))</f>
        <v/>
      </c>
      <c r="AT6" s="141" t="str">
        <f t="array" ref="AT6">IF(OR(AT$1=0, $A6=""),"",SQRT((_xlfn.XLOOKUP(AT$1,$Z$2:$Z$16,$AA$2:$AA$16)-$T6)^2+(_xlfn.XLOOKUP(AT$1,$Z$2:$Z$16,$AB$2:$AB$16)-$U6)^2+(_xlfn.XLOOKUP(AT$1,$Z$2:$Z$16,$AC$2:$AC$16-$V6)^2)))</f>
        <v/>
      </c>
      <c r="AU6" s="141" t="str">
        <f t="array" ref="AU6">IF(OR(AU$1=0, $A6=""),"",SQRT((_xlfn.XLOOKUP(AU$1,$Z$2:$Z$16,$AA$2:$AA$16)-$T6)^2+(_xlfn.XLOOKUP(AU$1,$Z$2:$Z$16,$AB$2:$AB$16)-$U6)^2+(_xlfn.XLOOKUP(AU$1,$Z$2:$Z$16,$AC$2:$AC$16-$V6)^2)))</f>
        <v/>
      </c>
      <c r="AV6" s="142" t="str">
        <f t="array" ref="AV6">IF(OR(AV$1=0, $A6=""),"",SQRT((_xlfn.XLOOKUP(AV$1,$Z$2:$Z$16,$AA$2:$AA$16)-$T6)^2+(_xlfn.XLOOKUP(AV$1,$Z$2:$Z$16,$AB$2:$AB$16)-$U6)^2+(_xlfn.XLOOKUP(AV$1,$Z$2:$Z$16,$AC$2:$AC$16-$V6)^2)))</f>
        <v/>
      </c>
      <c r="AW6" s="124"/>
      <c r="AX6" s="124"/>
      <c r="AY6" s="125">
        <f t="shared" si="19"/>
        <v>-40.793482006550228</v>
      </c>
      <c r="AZ6" s="143">
        <f t="shared" si="20"/>
        <v>-29.967017847297129</v>
      </c>
      <c r="BA6" s="143">
        <f t="shared" si="21"/>
        <v>-34.265775107601165</v>
      </c>
      <c r="BB6" s="143">
        <f t="shared" si="22"/>
        <v>-42.061400523510564</v>
      </c>
      <c r="BC6" s="143">
        <f t="shared" si="23"/>
        <v>-45.586228086283938</v>
      </c>
      <c r="BD6" s="143">
        <f t="shared" si="24"/>
        <v>-40.026797998267341</v>
      </c>
      <c r="BE6" s="143">
        <f t="shared" si="25"/>
        <v>0</v>
      </c>
      <c r="BF6" s="143">
        <f t="shared" si="26"/>
        <v>0</v>
      </c>
      <c r="BG6" s="144">
        <f t="shared" si="27"/>
        <v>0</v>
      </c>
      <c r="BH6" s="144">
        <f t="shared" si="28"/>
        <v>0</v>
      </c>
      <c r="BI6" s="144">
        <f t="shared" si="29"/>
        <v>0</v>
      </c>
      <c r="BJ6" s="144">
        <f t="shared" si="30"/>
        <v>0</v>
      </c>
      <c r="BK6" s="144">
        <f t="shared" si="31"/>
        <v>0</v>
      </c>
      <c r="BL6" s="144">
        <f t="shared" si="32"/>
        <v>0</v>
      </c>
      <c r="BM6" s="145">
        <f t="shared" si="33"/>
        <v>0</v>
      </c>
      <c r="BN6" s="124"/>
      <c r="BO6" s="27" t="s">
        <v>30</v>
      </c>
      <c r="BP6" s="32" t="s">
        <v>195</v>
      </c>
      <c r="BQ6" s="33">
        <f>_xlfn.XLOOKUP($BP$6,$Z$24:$Z$50,AA24:AA50,"error",0,1)</f>
        <v>75.569999999999993</v>
      </c>
      <c r="BR6" s="34">
        <f>_xlfn.XLOOKUP($BP$6,$Z$24:$Z$50,AB24:AB50,"error",0,1)</f>
        <v>98.34</v>
      </c>
      <c r="BS6" s="35">
        <f>_xlfn.XLOOKUP($BP$6,$Z$24:$Z$50,AC24:AC50,"error",0,1)</f>
        <v>75.400000000000006</v>
      </c>
      <c r="BT6" s="124"/>
      <c r="BU6" s="124"/>
      <c r="BV6" s="130"/>
      <c r="BW6" s="130">
        <v>6.6</v>
      </c>
      <c r="BX6" s="130">
        <v>15.4</v>
      </c>
      <c r="BY6" s="130">
        <v>14.5</v>
      </c>
      <c r="BZ6" s="130">
        <v>15.8</v>
      </c>
      <c r="CA6" s="130">
        <v>9</v>
      </c>
      <c r="CB6" s="130"/>
      <c r="CC6" s="130"/>
      <c r="CD6" s="130"/>
      <c r="CE6" s="130"/>
      <c r="CF6" s="130"/>
      <c r="CG6" s="130"/>
      <c r="CH6" s="130"/>
      <c r="CI6" s="130"/>
      <c r="CJ6" s="130"/>
      <c r="CL6" s="124"/>
      <c r="CM6" s="130" t="s">
        <v>32</v>
      </c>
      <c r="CN6" s="130" t="s">
        <v>32</v>
      </c>
      <c r="CO6" s="130" t="s">
        <v>32</v>
      </c>
      <c r="CP6" s="130" t="s">
        <v>32</v>
      </c>
      <c r="CQ6" s="130" t="s">
        <v>32</v>
      </c>
      <c r="CR6" s="130" t="s">
        <v>32</v>
      </c>
      <c r="CS6" s="130"/>
      <c r="CT6" s="130"/>
      <c r="CU6" s="130"/>
      <c r="CV6" s="130"/>
      <c r="CW6" s="130"/>
      <c r="CX6" s="130"/>
      <c r="CY6" s="130"/>
      <c r="CZ6" s="130"/>
      <c r="DA6" s="130"/>
      <c r="DB6" s="124"/>
      <c r="DC6" s="124"/>
      <c r="DD6" s="131" cm="1">
        <f t="array" ref="DD6">_xlfn.IFS(DD$1= 0,"", NOT(ISBLANK(CM6)), 0, ISBLANK(CM6), $Q6-$S6+AY6-BV6)</f>
        <v>0</v>
      </c>
      <c r="DE6" s="132" cm="1">
        <f t="array" ref="DE6">_xlfn.IFS(DE$1= 0,"", NOT(ISBLANK(CN6)), 0, ISBLANK(CN6), $Q6-$S6+AZ6-BW6)</f>
        <v>0</v>
      </c>
      <c r="DF6" s="132" cm="1">
        <f t="array" ref="DF6">_xlfn.IFS(DF$1= 0,"", NOT(ISBLANK(CO6)), 0, ISBLANK(CO6), $Q6-$S6+BA6-BX6)</f>
        <v>0</v>
      </c>
      <c r="DG6" s="132" cm="1">
        <f t="array" ref="DG6">_xlfn.IFS(DG$1= 0,"", NOT(ISBLANK(CP6)), 0, ISBLANK(CP6), $Q6-$S6+BB6-BY6)</f>
        <v>0</v>
      </c>
      <c r="DH6" s="132" cm="1">
        <f t="array" ref="DH6">_xlfn.IFS(DH$1= 0,"", NOT(ISBLANK(CQ6)), 0, ISBLANK(CQ6), $Q6-$S6+BC6-BZ6)</f>
        <v>0</v>
      </c>
      <c r="DI6" s="132" cm="1">
        <f t="array" ref="DI6">_xlfn.IFS(DI$1= 0,"", NOT(ISBLANK(CR6)), 0, ISBLANK(CR6), $Q6-$S6+BD6-CA6)</f>
        <v>0</v>
      </c>
      <c r="DJ6" s="132" t="str" cm="1">
        <f t="array" ref="DJ6">_xlfn.IFS(DJ$1= 0,"", NOT(ISBLANK(CS6)), 0, ISBLANK(CS6), $Q6-$S6+BE6-CB6)</f>
        <v/>
      </c>
      <c r="DK6" s="132" t="str" cm="1">
        <f t="array" ref="DK6">_xlfn.IFS(DK$1= 0,"", NOT(ISBLANK(CT6)), 0, ISBLANK(CT6), $Q6-$S6+BF6-CC6)</f>
        <v/>
      </c>
      <c r="DL6" s="133" t="str" cm="1">
        <f t="array" ref="DL6">_xlfn.IFS(DL$1= 0,"", NOT(ISBLANK(CU6)), 0, ISBLANK(CU6), $Q6-$S6+BG6-CD6)</f>
        <v/>
      </c>
      <c r="DM6" s="133" t="str" cm="1">
        <f t="array" ref="DM6">_xlfn.IFS(DM$1= 0,"", NOT(ISBLANK(CV6)), 0, ISBLANK(CV6), $Q6-$S6+BH6-CE6)</f>
        <v/>
      </c>
      <c r="DN6" s="133" t="str" cm="1">
        <f t="array" ref="DN6">_xlfn.IFS(DN$1= 0,"", NOT(ISBLANK(CW6)), 0, ISBLANK(CW6), $Q6-$S6+BI6-CF6)</f>
        <v/>
      </c>
      <c r="DO6" s="133" t="str" cm="1">
        <f t="array" ref="DO6">_xlfn.IFS(DO$1= 0,"", NOT(ISBLANK(CX6)), 0, ISBLANK(CX6), $Q6-$S6+BJ6-CG6)</f>
        <v/>
      </c>
      <c r="DP6" s="133" t="str" cm="1">
        <f t="array" ref="DP6">_xlfn.IFS(DP$1= 0,"", NOT(ISBLANK(CY6)), 0, ISBLANK(CY6), $Q6-$S6+BK6-CH6)</f>
        <v/>
      </c>
      <c r="DQ6" s="133" t="str" cm="1">
        <f t="array" ref="DQ6">_xlfn.IFS(DQ$1= 0,"", NOT(ISBLANK(CZ6)), 0, ISBLANK(CZ6), $Q6-$S6+BL6-CI6)</f>
        <v/>
      </c>
      <c r="DR6" s="134" t="str" cm="1">
        <f t="array" ref="DR6">_xlfn.IFS(DR$1= 0,"", NOT(ISBLANK(DA6)), 0, ISBLANK(DA6), $Q6-$S6+BM6-CJ6)</f>
        <v/>
      </c>
    </row>
    <row r="7" spans="1:138" ht="17.25" customHeight="1" thickBot="1" x14ac:dyDescent="0.35">
      <c r="A7" s="135">
        <v>1</v>
      </c>
      <c r="B7" s="116" t="s">
        <v>128</v>
      </c>
      <c r="C7" s="136" t="s">
        <v>124</v>
      </c>
      <c r="D7" s="137" t="s">
        <v>121</v>
      </c>
      <c r="E7" s="176" t="s">
        <v>129</v>
      </c>
      <c r="F7" s="182">
        <v>73</v>
      </c>
      <c r="G7" s="183">
        <v>76</v>
      </c>
      <c r="H7" s="183">
        <v>75</v>
      </c>
      <c r="I7" s="183">
        <v>67</v>
      </c>
      <c r="J7" s="183">
        <v>61</v>
      </c>
      <c r="K7" s="183">
        <v>61</v>
      </c>
      <c r="L7" s="183">
        <v>56</v>
      </c>
      <c r="M7" s="186">
        <v>51</v>
      </c>
      <c r="N7" s="182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184">
        <v>0</v>
      </c>
      <c r="P7" s="178">
        <v>1</v>
      </c>
      <c r="Q7" s="118">
        <f t="shared" si="34"/>
        <v>71</v>
      </c>
      <c r="R7" s="3">
        <v>2</v>
      </c>
      <c r="S7" s="3"/>
      <c r="T7" s="4">
        <v>88.03</v>
      </c>
      <c r="U7" s="4">
        <v>101.44</v>
      </c>
      <c r="V7" s="99">
        <f t="shared" si="18"/>
        <v>74</v>
      </c>
      <c r="W7" s="71">
        <v>70</v>
      </c>
      <c r="X7" s="138">
        <v>4</v>
      </c>
      <c r="Z7" s="8" t="s">
        <v>173</v>
      </c>
      <c r="AA7" s="4">
        <v>14.23</v>
      </c>
      <c r="AB7" s="4">
        <v>213.83</v>
      </c>
      <c r="AC7" s="77">
        <v>45</v>
      </c>
      <c r="AD7" s="7">
        <v>40</v>
      </c>
      <c r="AE7" s="2">
        <v>34</v>
      </c>
      <c r="AH7" s="139">
        <f t="array" ref="AH7">IF(OR(AH$1=0, $A7=""),"",SQRT((_xlfn.XLOOKUP(AH$1,$Z$2:$Z$16,$AA$2:$AA$16)-$T7)^2+(_xlfn.XLOOKUP(AH$1,$Z$2:$Z$16,$AB$2:$AB$16)-$U7)^2+(_xlfn.XLOOKUP(AH$1,$Z$2:$Z$16,$AC$2:$AC$16-$V7)^2)))</f>
        <v>153.34716984672394</v>
      </c>
      <c r="AI7" s="140">
        <f t="array" ref="AI7">IF(OR(AI$1=0, $A7=""),"",SQRT((_xlfn.XLOOKUP(AI$1,$Z$2:$Z$16,$AA$2:$AA$16)-$T7)^2+(_xlfn.XLOOKUP(AI$1,$Z$2:$Z$16,$AB$2:$AB$16)-$U7)^2+(_xlfn.XLOOKUP(AI$1,$Z$2:$Z$16,$AC$2:$AC$16-$V7)^2)))</f>
        <v>57.696056191043077</v>
      </c>
      <c r="AJ7" s="140">
        <f t="array" ref="AJ7">IF(OR(AJ$1=0, $A7=""),"",SQRT((_xlfn.XLOOKUP(AJ$1,$Z$2:$Z$16,$AA$2:$AA$16)-$T7)^2+(_xlfn.XLOOKUP(AJ$1,$Z$2:$Z$16,$AB$2:$AB$16)-$U7)^2+(_xlfn.XLOOKUP(AJ$1,$Z$2:$Z$16,$AC$2:$AC$16-$V7)^2)))</f>
        <v>61.644115696471793</v>
      </c>
      <c r="AK7" s="140">
        <f t="array" ref="AK7">IF(OR(AK$1=0, $A7=""),"",SQRT((_xlfn.XLOOKUP(AK$1,$Z$2:$Z$16,$AA$2:$AA$16)-$T7)^2+(_xlfn.XLOOKUP(AK$1,$Z$2:$Z$16,$AB$2:$AB$16)-$U7)^2+(_xlfn.XLOOKUP(AK$1,$Z$2:$Z$16,$AC$2:$AC$16-$V7)^2)))</f>
        <v>151.86627011947056</v>
      </c>
      <c r="AL7" s="140">
        <f t="array" ref="AL7">IF(OR(AL$1=0, $A7=""),"",SQRT((_xlfn.XLOOKUP(AL$1,$Z$2:$Z$16,$AA$2:$AA$16)-$T7)^2+(_xlfn.XLOOKUP(AL$1,$Z$2:$Z$16,$AB$2:$AB$16)-$U7)^2+(_xlfn.XLOOKUP(AL$1,$Z$2:$Z$16,$AC$2:$AC$16-$V7)^2)))</f>
        <v>231.82079501200923</v>
      </c>
      <c r="AM7" s="140">
        <f t="array" ref="AM7">IF(OR(AM$1=0, $A7=""),"",SQRT((_xlfn.XLOOKUP(AM$1,$Z$2:$Z$16,$AA$2:$AA$16)-$T7)^2+(_xlfn.XLOOKUP(AM$1,$Z$2:$Z$16,$AB$2:$AB$16)-$U7)^2+(_xlfn.XLOOKUP(AM$1,$Z$2:$Z$16,$AC$2:$AC$16-$V7)^2)))</f>
        <v>137.54618169909335</v>
      </c>
      <c r="AN7" s="140" t="str">
        <f t="array" ref="AN7">IF(OR(AN$1=0, $A7=""),"",SQRT((_xlfn.XLOOKUP(AN$1,$Z$2:$Z$16,$AA$2:$AA$16)-$T7)^2+(_xlfn.XLOOKUP(AN$1,$Z$2:$Z$16,$AB$2:$AB$16)-$U7)^2+(_xlfn.XLOOKUP(AN$1,$Z$2:$Z$16,$AC$2:$AC$16-$V7)^2)))</f>
        <v/>
      </c>
      <c r="AO7" s="140" t="str">
        <f t="array" ref="AO7">IF(OR(AO$1=0, $A7=""),"",SQRT((_xlfn.XLOOKUP(AO$1,$Z$2:$Z$16,$AA$2:$AA$16)-$T7)^2+(_xlfn.XLOOKUP(AO$1,$Z$2:$Z$16,$AB$2:$AB$16)-$U7)^2+(_xlfn.XLOOKUP(AO$1,$Z$2:$Z$16,$AC$2:$AC$16-$V7)^2)))</f>
        <v/>
      </c>
      <c r="AP7" s="141" t="str">
        <f t="array" ref="AP7">IF(OR(AP$1=0, $A7=""),"",SQRT((_xlfn.XLOOKUP(AP$1,$Z$2:$Z$16,$AA$2:$AA$16)-$T7)^2+(_xlfn.XLOOKUP(AP$1,$Z$2:$Z$16,$AB$2:$AB$16)-$U7)^2+(_xlfn.XLOOKUP(AP$1,$Z$2:$Z$16,$AC$2:$AC$16-$V7)^2)))</f>
        <v/>
      </c>
      <c r="AQ7" s="141" t="str">
        <f t="array" ref="AQ7">IF(OR(AQ$1=0, $A7=""),"",SQRT((_xlfn.XLOOKUP(AQ$1,$Z$2:$Z$16,$AA$2:$AA$16)-$T7)^2+(_xlfn.XLOOKUP(AQ$1,$Z$2:$Z$16,$AB$2:$AB$16)-$U7)^2+(_xlfn.XLOOKUP(AQ$1,$Z$2:$Z$16,$AC$2:$AC$16-$V7)^2)))</f>
        <v/>
      </c>
      <c r="AR7" s="141" t="str">
        <f t="array" ref="AR7">IF(OR(AR$1=0, $A7=""),"",SQRT((_xlfn.XLOOKUP(AR$1,$Z$2:$Z$16,$AA$2:$AA$16)-$T7)^2+(_xlfn.XLOOKUP(AR$1,$Z$2:$Z$16,$AB$2:$AB$16)-$U7)^2+(_xlfn.XLOOKUP(AR$1,$Z$2:$Z$16,$AC$2:$AC$16-$V7)^2)))</f>
        <v/>
      </c>
      <c r="AS7" s="141" t="str">
        <f t="array" ref="AS7">IF(OR(AS$1=0, $A7=""),"",SQRT((_xlfn.XLOOKUP(AS$1,$Z$2:$Z$16,$AA$2:$AA$16)-$T7)^2+(_xlfn.XLOOKUP(AS$1,$Z$2:$Z$16,$AB$2:$AB$16)-$U7)^2+(_xlfn.XLOOKUP(AS$1,$Z$2:$Z$16,$AC$2:$AC$16-$V7)^2)))</f>
        <v/>
      </c>
      <c r="AT7" s="141" t="str">
        <f t="array" ref="AT7">IF(OR(AT$1=0, $A7=""),"",SQRT((_xlfn.XLOOKUP(AT$1,$Z$2:$Z$16,$AA$2:$AA$16)-$T7)^2+(_xlfn.XLOOKUP(AT$1,$Z$2:$Z$16,$AB$2:$AB$16)-$U7)^2+(_xlfn.XLOOKUP(AT$1,$Z$2:$Z$16,$AC$2:$AC$16-$V7)^2)))</f>
        <v/>
      </c>
      <c r="AU7" s="141" t="str">
        <f t="array" ref="AU7">IF(OR(AU$1=0, $A7=""),"",SQRT((_xlfn.XLOOKUP(AU$1,$Z$2:$Z$16,$AA$2:$AA$16)-$T7)^2+(_xlfn.XLOOKUP(AU$1,$Z$2:$Z$16,$AB$2:$AB$16)-$U7)^2+(_xlfn.XLOOKUP(AU$1,$Z$2:$Z$16,$AC$2:$AC$16-$V7)^2)))</f>
        <v/>
      </c>
      <c r="AV7" s="142" t="str">
        <f t="array" ref="AV7">IF(OR(AV$1=0, $A7=""),"",SQRT((_xlfn.XLOOKUP(AV$1,$Z$2:$Z$16,$AA$2:$AA$16)-$T7)^2+(_xlfn.XLOOKUP(AV$1,$Z$2:$Z$16,$AB$2:$AB$16)-$U7)^2+(_xlfn.XLOOKUP(AV$1,$Z$2:$Z$16,$AC$2:$AC$16-$V7)^2)))</f>
        <v/>
      </c>
      <c r="AW7" s="124"/>
      <c r="AX7" s="124"/>
      <c r="AY7" s="125">
        <f t="shared" si="19"/>
        <v>-41.375613239253859</v>
      </c>
      <c r="AZ7" s="143">
        <f t="shared" si="20"/>
        <v>-32.885020497099163</v>
      </c>
      <c r="BA7" s="143">
        <f t="shared" si="21"/>
        <v>-33.45993047445851</v>
      </c>
      <c r="BB7" s="143">
        <f t="shared" si="22"/>
        <v>-41.291324470458648</v>
      </c>
      <c r="BC7" s="143">
        <f t="shared" si="23"/>
        <v>-44.965145754461844</v>
      </c>
      <c r="BD7" s="143">
        <f t="shared" si="24"/>
        <v>-40.431068713303148</v>
      </c>
      <c r="BE7" s="143">
        <f t="shared" si="25"/>
        <v>0</v>
      </c>
      <c r="BF7" s="143">
        <f t="shared" si="26"/>
        <v>0</v>
      </c>
      <c r="BG7" s="144">
        <f t="shared" si="27"/>
        <v>0</v>
      </c>
      <c r="BH7" s="144">
        <f t="shared" si="28"/>
        <v>0</v>
      </c>
      <c r="BI7" s="144">
        <f t="shared" si="29"/>
        <v>0</v>
      </c>
      <c r="BJ7" s="144">
        <f t="shared" si="30"/>
        <v>0</v>
      </c>
      <c r="BK7" s="144">
        <f t="shared" si="31"/>
        <v>0</v>
      </c>
      <c r="BL7" s="144">
        <f t="shared" si="32"/>
        <v>0</v>
      </c>
      <c r="BM7" s="145">
        <f t="shared" si="33"/>
        <v>0</v>
      </c>
      <c r="BN7" s="124"/>
      <c r="BO7" s="37" t="s">
        <v>31</v>
      </c>
      <c r="BP7" s="108"/>
      <c r="BQ7" s="38">
        <f>_xlfn.XLOOKUP($BP$6,$Z$24:$Z$50,AD24:AD50,"error",0,1)</f>
        <v>77.77</v>
      </c>
      <c r="BR7" s="38">
        <f>_xlfn.XLOOKUP($BP$6,$Z$24:$Z$50,AE24:AE50,"error",0,1)</f>
        <v>86.79</v>
      </c>
      <c r="BS7" s="38">
        <f>_xlfn.XLOOKUP($BP$6,$Z$24:$Z$50,AF24:AF50,"error",0,1)</f>
        <v>75.400000000000006</v>
      </c>
      <c r="BT7" s="124"/>
      <c r="BU7" s="124"/>
      <c r="BV7" s="130"/>
      <c r="BW7" s="130">
        <v>9.9</v>
      </c>
      <c r="BX7" s="130">
        <v>16.100000000000001</v>
      </c>
      <c r="BY7" s="130">
        <v>14.7</v>
      </c>
      <c r="BZ7" s="130">
        <v>15.6</v>
      </c>
      <c r="CA7" s="130">
        <v>12.6</v>
      </c>
      <c r="CB7" s="130"/>
      <c r="CC7" s="130"/>
      <c r="CD7" s="130"/>
      <c r="CE7" s="130"/>
      <c r="CF7" s="130"/>
      <c r="CG7" s="130"/>
      <c r="CH7" s="130"/>
      <c r="CI7" s="130"/>
      <c r="CJ7" s="130"/>
      <c r="CL7" s="124"/>
      <c r="CM7" s="130" t="s">
        <v>32</v>
      </c>
      <c r="CN7" s="130" t="s">
        <v>32</v>
      </c>
      <c r="CO7" s="130" t="s">
        <v>32</v>
      </c>
      <c r="CP7" s="130" t="s">
        <v>32</v>
      </c>
      <c r="CQ7" s="130" t="s">
        <v>32</v>
      </c>
      <c r="CR7" s="130" t="s">
        <v>32</v>
      </c>
      <c r="CS7" s="130"/>
      <c r="CT7" s="130"/>
      <c r="CU7" s="130"/>
      <c r="CV7" s="130"/>
      <c r="CW7" s="130"/>
      <c r="CX7" s="130"/>
      <c r="CY7" s="130"/>
      <c r="CZ7" s="130"/>
      <c r="DA7" s="130"/>
      <c r="DB7" s="124"/>
      <c r="DC7" s="124"/>
      <c r="DD7" s="146" cm="1">
        <f t="array" ref="DD7">_xlfn.IFS(DD$1= 0,"", NOT(ISBLANK(CM7)), 0, ISBLANK(CM7), $Q7-$S7+AY7-BV7)</f>
        <v>0</v>
      </c>
      <c r="DE7" s="147" cm="1">
        <f t="array" ref="DE7">_xlfn.IFS(DE$1= 0,"", NOT(ISBLANK(CN7)), 0, ISBLANK(CN7), $Q7-$S7+AZ7-BW7)</f>
        <v>0</v>
      </c>
      <c r="DF7" s="147" cm="1">
        <f t="array" ref="DF7">_xlfn.IFS(DF$1= 0,"", NOT(ISBLANK(CO7)), 0, ISBLANK(CO7), $Q7-$S7+BA7-BX7)</f>
        <v>0</v>
      </c>
      <c r="DG7" s="147" cm="1">
        <f t="array" ref="DG7">_xlfn.IFS(DG$1= 0,"", NOT(ISBLANK(CP7)), 0, ISBLANK(CP7), $Q7-$S7+BB7-BY7)</f>
        <v>0</v>
      </c>
      <c r="DH7" s="147" cm="1">
        <f t="array" ref="DH7">_xlfn.IFS(DH$1= 0,"", NOT(ISBLANK(CQ7)), 0, ISBLANK(CQ7), $Q7-$S7+BC7-BZ7)</f>
        <v>0</v>
      </c>
      <c r="DI7" s="147" cm="1">
        <f t="array" ref="DI7">_xlfn.IFS(DI$1= 0,"", NOT(ISBLANK(CR7)), 0, ISBLANK(CR7), $Q7-$S7+BD7-CA7)</f>
        <v>0</v>
      </c>
      <c r="DJ7" s="147" t="str" cm="1">
        <f t="array" ref="DJ7">_xlfn.IFS(DJ$1= 0,"", NOT(ISBLANK(CS7)), 0, ISBLANK(CS7), $Q7-$S7+BE7-CB7)</f>
        <v/>
      </c>
      <c r="DK7" s="147" t="str" cm="1">
        <f t="array" ref="DK7">_xlfn.IFS(DK$1= 0,"", NOT(ISBLANK(CT7)), 0, ISBLANK(CT7), $Q7-$S7+BF7-CC7)</f>
        <v/>
      </c>
      <c r="DL7" s="148" t="str" cm="1">
        <f t="array" ref="DL7">_xlfn.IFS(DL$1= 0,"", NOT(ISBLANK(CU7)), 0, ISBLANK(CU7), $Q7-$S7+BG7-CD7)</f>
        <v/>
      </c>
      <c r="DM7" s="148" t="str" cm="1">
        <f t="array" ref="DM7">_xlfn.IFS(DM$1= 0,"", NOT(ISBLANK(CV7)), 0, ISBLANK(CV7), $Q7-$S7+BH7-CE7)</f>
        <v/>
      </c>
      <c r="DN7" s="148" t="str" cm="1">
        <f t="array" ref="DN7">_xlfn.IFS(DN$1= 0,"", NOT(ISBLANK(CW7)), 0, ISBLANK(CW7), $Q7-$S7+BI7-CF7)</f>
        <v/>
      </c>
      <c r="DO7" s="148" t="str" cm="1">
        <f t="array" ref="DO7">_xlfn.IFS(DO$1= 0,"", NOT(ISBLANK(CX7)), 0, ISBLANK(CX7), $Q7-$S7+BJ7-CG7)</f>
        <v/>
      </c>
      <c r="DP7" s="133" t="str" cm="1">
        <f t="array" ref="DP7">_xlfn.IFS(DP$1= 0,"", NOT(ISBLANK(CY7)), 0, ISBLANK(CY7), $Q7-$S7+BK7-CH7)</f>
        <v/>
      </c>
      <c r="DQ7" s="133" t="str" cm="1">
        <f t="array" ref="DQ7">_xlfn.IFS(DQ$1= 0,"", NOT(ISBLANK(CZ7)), 0, ISBLANK(CZ7), $Q7-$S7+BL7-CI7)</f>
        <v/>
      </c>
      <c r="DR7" s="134" t="str" cm="1">
        <f t="array" ref="DR7">_xlfn.IFS(DR$1= 0,"", NOT(ISBLANK(DA7)), 0, ISBLANK(DA7), $Q7-$S7+BM7-CJ7)</f>
        <v/>
      </c>
    </row>
    <row r="8" spans="1:138" ht="17.25" customHeight="1" thickBot="1" x14ac:dyDescent="0.35">
      <c r="A8" s="135">
        <v>1</v>
      </c>
      <c r="B8" s="136" t="s">
        <v>130</v>
      </c>
      <c r="C8" s="136" t="s">
        <v>142</v>
      </c>
      <c r="D8" s="137" t="s">
        <v>131</v>
      </c>
      <c r="E8" s="176" t="s">
        <v>132</v>
      </c>
      <c r="F8" s="182"/>
      <c r="G8" s="183"/>
      <c r="H8" s="183"/>
      <c r="I8" s="183"/>
      <c r="J8" s="183"/>
      <c r="K8" s="183"/>
      <c r="L8" s="183"/>
      <c r="M8" s="186"/>
      <c r="N8" s="182">
        <v>69.5</v>
      </c>
      <c r="O8" s="184">
        <v>5</v>
      </c>
      <c r="P8" s="178">
        <v>1</v>
      </c>
      <c r="Q8" s="118">
        <f t="shared" si="34"/>
        <v>84</v>
      </c>
      <c r="R8" s="3">
        <v>2</v>
      </c>
      <c r="S8" s="3"/>
      <c r="T8" s="4">
        <v>142.94</v>
      </c>
      <c r="U8" s="4">
        <v>109.76</v>
      </c>
      <c r="V8" s="99">
        <f t="shared" si="18"/>
        <v>76.5</v>
      </c>
      <c r="W8" s="71">
        <v>70</v>
      </c>
      <c r="X8" s="138">
        <v>6.5</v>
      </c>
      <c r="Z8" s="8"/>
      <c r="AA8" s="4"/>
      <c r="AB8" s="4"/>
      <c r="AC8" s="77"/>
      <c r="AD8" s="7"/>
      <c r="AE8" s="2" t="str">
        <v/>
      </c>
      <c r="AH8" s="139">
        <f t="array" ref="AH8">IF(OR(AH$1=0, $A8=""),"",SQRT((_xlfn.XLOOKUP(AH$1,$Z$2:$Z$16,$AA$2:$AA$16)-$T8)^2+(_xlfn.XLOOKUP(AH$1,$Z$2:$Z$16,$AB$2:$AB$16)-$U8)^2+(_xlfn.XLOOKUP(AH$1,$Z$2:$Z$16,$AC$2:$AC$16-$V8)^2)))</f>
        <v>195.78394009724087</v>
      </c>
      <c r="AI8" s="140">
        <f t="array" ref="AI8">IF(OR(AI$1=0, $A8=""),"",SQRT((_xlfn.XLOOKUP(AI$1,$Z$2:$Z$16,$AA$2:$AA$16)-$T8)^2+(_xlfn.XLOOKUP(AI$1,$Z$2:$Z$16,$AB$2:$AB$16)-$U8)^2+(_xlfn.XLOOKUP(AI$1,$Z$2:$Z$16,$AC$2:$AC$16-$V8)^2)))</f>
        <v>112.8729604466898</v>
      </c>
      <c r="AJ8" s="140">
        <f t="array" ref="AJ8">IF(OR(AJ$1=0, $A8=""),"",SQRT((_xlfn.XLOOKUP(AJ$1,$Z$2:$Z$16,$AA$2:$AA$16)-$T8)^2+(_xlfn.XLOOKUP(AJ$1,$Z$2:$Z$16,$AB$2:$AB$16)-$U8)^2+(_xlfn.XLOOKUP(AJ$1,$Z$2:$Z$16,$AC$2:$AC$16-$V8)^2)))</f>
        <v>77.772311911116532</v>
      </c>
      <c r="AK8" s="140">
        <f t="array" ref="AK8">IF(OR(AK$1=0, $A8=""),"",SQRT((_xlfn.XLOOKUP(AK$1,$Z$2:$Z$16,$AA$2:$AA$16)-$T8)^2+(_xlfn.XLOOKUP(AK$1,$Z$2:$Z$16,$AB$2:$AB$16)-$U8)^2+(_xlfn.XLOOKUP(AK$1,$Z$2:$Z$16,$AC$2:$AC$16-$V8)^2)))</f>
        <v>115.64135289765508</v>
      </c>
      <c r="AL8" s="140">
        <f t="array" ref="AL8">IF(OR(AL$1=0, $A8=""),"",SQRT((_xlfn.XLOOKUP(AL$1,$Z$2:$Z$16,$AA$2:$AA$16)-$T8)^2+(_xlfn.XLOOKUP(AL$1,$Z$2:$Z$16,$AB$2:$AB$16)-$U8)^2+(_xlfn.XLOOKUP(AL$1,$Z$2:$Z$16,$AC$2:$AC$16-$V8)^2)))</f>
        <v>179.21808084007597</v>
      </c>
      <c r="AM8" s="140">
        <f t="array" ref="AM8">IF(OR(AM$1=0, $A8=""),"",SQRT((_xlfn.XLOOKUP(AM$1,$Z$2:$Z$16,$AA$2:$AA$16)-$T8)^2+(_xlfn.XLOOKUP(AM$1,$Z$2:$Z$16,$AB$2:$AB$16)-$U8)^2+(_xlfn.XLOOKUP(AM$1,$Z$2:$Z$16,$AC$2:$AC$16-$V8)^2)))</f>
        <v>168.49059024171055</v>
      </c>
      <c r="AN8" s="140" t="str">
        <f t="array" ref="AN8">IF(OR(AN$1=0, $A8=""),"",SQRT((_xlfn.XLOOKUP(AN$1,$Z$2:$Z$16,$AA$2:$AA$16)-$T8)^2+(_xlfn.XLOOKUP(AN$1,$Z$2:$Z$16,$AB$2:$AB$16)-$U8)^2+(_xlfn.XLOOKUP(AN$1,$Z$2:$Z$16,$AC$2:$AC$16-$V8)^2)))</f>
        <v/>
      </c>
      <c r="AO8" s="140" t="str">
        <f t="array" ref="AO8">IF(OR(AO$1=0, $A8=""),"",SQRT((_xlfn.XLOOKUP(AO$1,$Z$2:$Z$16,$AA$2:$AA$16)-$T8)^2+(_xlfn.XLOOKUP(AO$1,$Z$2:$Z$16,$AB$2:$AB$16)-$U8)^2+(_xlfn.XLOOKUP(AO$1,$Z$2:$Z$16,$AC$2:$AC$16-$V8)^2)))</f>
        <v/>
      </c>
      <c r="AP8" s="141" t="str">
        <f t="array" ref="AP8">IF(OR(AP$1=0, $A8=""),"",SQRT((_xlfn.XLOOKUP(AP$1,$Z$2:$Z$16,$AA$2:$AA$16)-$T8)^2+(_xlfn.XLOOKUP(AP$1,$Z$2:$Z$16,$AB$2:$AB$16)-$U8)^2+(_xlfn.XLOOKUP(AP$1,$Z$2:$Z$16,$AC$2:$AC$16-$V8)^2)))</f>
        <v/>
      </c>
      <c r="AQ8" s="141" t="str">
        <f t="array" ref="AQ8">IF(OR(AQ$1=0, $A8=""),"",SQRT((_xlfn.XLOOKUP(AQ$1,$Z$2:$Z$16,$AA$2:$AA$16)-$T8)^2+(_xlfn.XLOOKUP(AQ$1,$Z$2:$Z$16,$AB$2:$AB$16)-$U8)^2+(_xlfn.XLOOKUP(AQ$1,$Z$2:$Z$16,$AC$2:$AC$16-$V8)^2)))</f>
        <v/>
      </c>
      <c r="AR8" s="141" t="str">
        <f t="array" ref="AR8">IF(OR(AR$1=0, $A8=""),"",SQRT((_xlfn.XLOOKUP(AR$1,$Z$2:$Z$16,$AA$2:$AA$16)-$T8)^2+(_xlfn.XLOOKUP(AR$1,$Z$2:$Z$16,$AB$2:$AB$16)-$U8)^2+(_xlfn.XLOOKUP(AR$1,$Z$2:$Z$16,$AC$2:$AC$16-$V8)^2)))</f>
        <v/>
      </c>
      <c r="AS8" s="141" t="str">
        <f t="array" ref="AS8">IF(OR(AS$1=0, $A8=""),"",SQRT((_xlfn.XLOOKUP(AS$1,$Z$2:$Z$16,$AA$2:$AA$16)-$T8)^2+(_xlfn.XLOOKUP(AS$1,$Z$2:$Z$16,$AB$2:$AB$16)-$U8)^2+(_xlfn.XLOOKUP(AS$1,$Z$2:$Z$16,$AC$2:$AC$16-$V8)^2)))</f>
        <v/>
      </c>
      <c r="AT8" s="141" t="str">
        <f t="array" ref="AT8">IF(OR(AT$1=0, $A8=""),"",SQRT((_xlfn.XLOOKUP(AT$1,$Z$2:$Z$16,$AA$2:$AA$16)-$T8)^2+(_xlfn.XLOOKUP(AT$1,$Z$2:$Z$16,$AB$2:$AB$16)-$U8)^2+(_xlfn.XLOOKUP(AT$1,$Z$2:$Z$16,$AC$2:$AC$16-$V8)^2)))</f>
        <v/>
      </c>
      <c r="AU8" s="141" t="str">
        <f t="array" ref="AU8">IF(OR(AU$1=0, $A8=""),"",SQRT((_xlfn.XLOOKUP(AU$1,$Z$2:$Z$16,$AA$2:$AA$16)-$T8)^2+(_xlfn.XLOOKUP(AU$1,$Z$2:$Z$16,$AB$2:$AB$16)-$U8)^2+(_xlfn.XLOOKUP(AU$1,$Z$2:$Z$16,$AC$2:$AC$16-$V8)^2)))</f>
        <v/>
      </c>
      <c r="AV8" s="142" t="str">
        <f t="array" ref="AV8">IF(OR(AV$1=0, $A8=""),"",SQRT((_xlfn.XLOOKUP(AV$1,$Z$2:$Z$16,$AA$2:$AA$16)-$T8)^2+(_xlfn.XLOOKUP(AV$1,$Z$2:$Z$16,$AB$2:$AB$16)-$U8)^2+(_xlfn.XLOOKUP(AV$1,$Z$2:$Z$16,$AC$2:$AC$16-$V8)^2)))</f>
        <v/>
      </c>
      <c r="AW8" s="124"/>
      <c r="AX8" s="124"/>
      <c r="AY8" s="125">
        <f t="shared" si="19"/>
        <v>-43.497639223230429</v>
      </c>
      <c r="AZ8" s="143">
        <f t="shared" si="20"/>
        <v>-38.71389625545654</v>
      </c>
      <c r="BA8" s="143">
        <f t="shared" si="21"/>
        <v>-35.47859812236559</v>
      </c>
      <c r="BB8" s="143">
        <f t="shared" si="22"/>
        <v>-38.924361214433219</v>
      </c>
      <c r="BC8" s="143">
        <f t="shared" si="23"/>
        <v>-42.729734384186166</v>
      </c>
      <c r="BD8" s="143">
        <f t="shared" si="24"/>
        <v>-42.19361097043123</v>
      </c>
      <c r="BE8" s="143">
        <f t="shared" si="25"/>
        <v>0</v>
      </c>
      <c r="BF8" s="143">
        <f t="shared" si="26"/>
        <v>0</v>
      </c>
      <c r="BG8" s="144">
        <f t="shared" si="27"/>
        <v>0</v>
      </c>
      <c r="BH8" s="144">
        <f t="shared" si="28"/>
        <v>0</v>
      </c>
      <c r="BI8" s="144">
        <f t="shared" si="29"/>
        <v>0</v>
      </c>
      <c r="BJ8" s="144">
        <f t="shared" si="30"/>
        <v>0</v>
      </c>
      <c r="BK8" s="144">
        <f t="shared" si="31"/>
        <v>0</v>
      </c>
      <c r="BL8" s="144">
        <f t="shared" si="32"/>
        <v>0</v>
      </c>
      <c r="BM8" s="145">
        <f t="shared" si="33"/>
        <v>0</v>
      </c>
      <c r="BN8" s="124"/>
      <c r="BO8" s="40" t="s">
        <v>33</v>
      </c>
      <c r="BP8" s="150">
        <f>SQRT((BQ5-BQ4)^2+(BR5-BR4)^2)</f>
        <v>72.147250813873711</v>
      </c>
      <c r="BQ8" s="41" t="s">
        <v>34</v>
      </c>
      <c r="BR8" s="109">
        <f>(BR5-BR4)/(BQ5-BQ4)</f>
        <v>0.20118761487346232</v>
      </c>
      <c r="BS8" s="151">
        <f>SLOPE(BR4:BR5,BQ4:BQ5)</f>
        <v>0.20118761487346232</v>
      </c>
      <c r="BT8" s="124"/>
      <c r="BU8" s="124"/>
      <c r="BV8" s="130"/>
      <c r="BW8" s="130">
        <v>5</v>
      </c>
      <c r="BX8" s="130">
        <v>8</v>
      </c>
      <c r="BY8" s="130">
        <v>11</v>
      </c>
      <c r="BZ8" s="130">
        <v>9</v>
      </c>
      <c r="CA8" s="130">
        <v>5</v>
      </c>
      <c r="CB8" s="130"/>
      <c r="CC8" s="130"/>
      <c r="CD8" s="130"/>
      <c r="CE8" s="130"/>
      <c r="CF8" s="130"/>
      <c r="CG8" s="130"/>
      <c r="CH8" s="130"/>
      <c r="CI8" s="130"/>
      <c r="CJ8" s="130"/>
      <c r="CL8" s="124"/>
      <c r="CM8" s="130" t="s">
        <v>32</v>
      </c>
      <c r="CN8" s="130" t="s">
        <v>32</v>
      </c>
      <c r="CO8" s="130" t="s">
        <v>32</v>
      </c>
      <c r="CP8" s="130" t="s">
        <v>32</v>
      </c>
      <c r="CQ8" s="130" t="s">
        <v>32</v>
      </c>
      <c r="CR8" s="130" t="s">
        <v>32</v>
      </c>
      <c r="CS8" s="130"/>
      <c r="CT8" s="130"/>
      <c r="CU8" s="130"/>
      <c r="CV8" s="130"/>
      <c r="CW8" s="130"/>
      <c r="CX8" s="130"/>
      <c r="CY8" s="130"/>
      <c r="CZ8" s="130"/>
      <c r="DA8" s="130"/>
      <c r="DB8" s="124"/>
      <c r="DC8" s="124"/>
      <c r="DD8" s="146" cm="1">
        <f t="array" ref="DD8">_xlfn.IFS(DD$1= 0,"", NOT(ISBLANK(CM8)), 0, ISBLANK(CM8), $Q8-$S8+AY8-BV8)</f>
        <v>0</v>
      </c>
      <c r="DE8" s="147" cm="1">
        <f t="array" ref="DE8">_xlfn.IFS(DE$1= 0,"", NOT(ISBLANK(CN8)), 0, ISBLANK(CN8), $Q8-$S8+AZ8-BW8)</f>
        <v>0</v>
      </c>
      <c r="DF8" s="147" cm="1">
        <f t="array" ref="DF8">_xlfn.IFS(DF$1= 0,"", NOT(ISBLANK(CO8)), 0, ISBLANK(CO8), $Q8-$S8+BA8-BX8)</f>
        <v>0</v>
      </c>
      <c r="DG8" s="147" cm="1">
        <f t="array" ref="DG8">_xlfn.IFS(DG$1= 0,"", NOT(ISBLANK(CP8)), 0, ISBLANK(CP8), $Q8-$S8+BB8-BY8)</f>
        <v>0</v>
      </c>
      <c r="DH8" s="147" cm="1">
        <f t="array" ref="DH8">_xlfn.IFS(DH$1= 0,"", NOT(ISBLANK(CQ8)), 0, ISBLANK(CQ8), $Q8-$S8+BC8-BZ8)</f>
        <v>0</v>
      </c>
      <c r="DI8" s="147" cm="1">
        <f t="array" ref="DI8">_xlfn.IFS(DI$1= 0,"", NOT(ISBLANK(CR8)), 0, ISBLANK(CR8), $Q8-$S8+BD8-CA8)</f>
        <v>0</v>
      </c>
      <c r="DJ8" s="147" t="str" cm="1">
        <f t="array" ref="DJ8">_xlfn.IFS(DJ$1= 0,"", NOT(ISBLANK(CS8)), 0, ISBLANK(CS8), $Q8-$S8+BE8-CB8)</f>
        <v/>
      </c>
      <c r="DK8" s="147" t="str" cm="1">
        <f t="array" ref="DK8">_xlfn.IFS(DK$1= 0,"", NOT(ISBLANK(CT8)), 0, ISBLANK(CT8), $Q8-$S8+BF8-CC8)</f>
        <v/>
      </c>
      <c r="DL8" s="148" t="str" cm="1">
        <f t="array" ref="DL8">_xlfn.IFS(DL$1= 0,"", NOT(ISBLANK(CU8)), 0, ISBLANK(CU8), $Q8-$S8+BG8-CD8)</f>
        <v/>
      </c>
      <c r="DM8" s="148" t="str" cm="1">
        <f t="array" ref="DM8">_xlfn.IFS(DM$1= 0,"", NOT(ISBLANK(CV8)), 0, ISBLANK(CV8), $Q8-$S8+BH8-CE8)</f>
        <v/>
      </c>
      <c r="DN8" s="148" t="str" cm="1">
        <f t="array" ref="DN8">_xlfn.IFS(DN$1= 0,"", NOT(ISBLANK(CW8)), 0, ISBLANK(CW8), $Q8-$S8+BI8-CF8)</f>
        <v/>
      </c>
      <c r="DO8" s="148" t="str" cm="1">
        <f t="array" ref="DO8">_xlfn.IFS(DO$1= 0,"", NOT(ISBLANK(CX8)), 0, ISBLANK(CX8), $Q8-$S8+BJ8-CG8)</f>
        <v/>
      </c>
      <c r="DP8" s="133" t="str" cm="1">
        <f t="array" ref="DP8">_xlfn.IFS(DP$1= 0,"", NOT(ISBLANK(CY8)), 0, ISBLANK(CY8), $Q8-$S8+BK8-CH8)</f>
        <v/>
      </c>
      <c r="DQ8" s="133" t="str" cm="1">
        <f t="array" ref="DQ8">_xlfn.IFS(DQ$1= 0,"", NOT(ISBLANK(CZ8)), 0, ISBLANK(CZ8), $Q8-$S8+BL8-CI8)</f>
        <v/>
      </c>
      <c r="DR8" s="134" t="str" cm="1">
        <f t="array" ref="DR8">_xlfn.IFS(DR$1= 0,"", NOT(ISBLANK(DA8)), 0, ISBLANK(DA8), $Q8-$S8+BM8-CJ8)</f>
        <v/>
      </c>
    </row>
    <row r="9" spans="1:138" ht="17.25" customHeight="1" thickBot="1" x14ac:dyDescent="0.35">
      <c r="A9" s="135">
        <v>1</v>
      </c>
      <c r="B9" s="136" t="s">
        <v>133</v>
      </c>
      <c r="C9" s="136" t="s">
        <v>142</v>
      </c>
      <c r="D9" s="137" t="s">
        <v>131</v>
      </c>
      <c r="E9" s="176" t="s">
        <v>134</v>
      </c>
      <c r="F9" s="182"/>
      <c r="G9" s="183"/>
      <c r="H9" s="183"/>
      <c r="I9" s="183"/>
      <c r="J9" s="183"/>
      <c r="K9" s="183"/>
      <c r="L9" s="183"/>
      <c r="M9" s="186"/>
      <c r="N9" s="182">
        <v>66.5</v>
      </c>
      <c r="O9" s="184">
        <v>5</v>
      </c>
      <c r="P9" s="178">
        <v>1</v>
      </c>
      <c r="Q9" s="118">
        <f t="shared" si="34"/>
        <v>81</v>
      </c>
      <c r="R9" s="3">
        <v>2</v>
      </c>
      <c r="S9" s="3"/>
      <c r="T9" s="4">
        <v>135.82</v>
      </c>
      <c r="U9" s="4">
        <v>110.75</v>
      </c>
      <c r="V9" s="99">
        <f t="shared" si="18"/>
        <v>76.5</v>
      </c>
      <c r="W9" s="71">
        <v>70</v>
      </c>
      <c r="X9" s="138">
        <v>6.5</v>
      </c>
      <c r="Z9" s="8"/>
      <c r="AA9" s="4"/>
      <c r="AB9" s="4"/>
      <c r="AC9" s="77"/>
      <c r="AD9" s="7"/>
      <c r="AE9" s="2" t="str">
        <v/>
      </c>
      <c r="AH9" s="139">
        <f t="array" ref="AH9">IF(OR(AH$1=0, $A9=""),"",SQRT((_xlfn.XLOOKUP(AH$1,$Z$2:$Z$16,$AA$2:$AA$16)-$T9)^2+(_xlfn.XLOOKUP(AH$1,$Z$2:$Z$16,$AB$2:$AB$16)-$U9)^2+(_xlfn.XLOOKUP(AH$1,$Z$2:$Z$16,$AC$2:$AC$16-$V9)^2)))</f>
        <v>191.21946788964766</v>
      </c>
      <c r="AI9" s="140">
        <f t="array" ref="AI9">IF(OR(AI$1=0, $A9=""),"",SQRT((_xlfn.XLOOKUP(AI$1,$Z$2:$Z$16,$AA$2:$AA$16)-$T9)^2+(_xlfn.XLOOKUP(AI$1,$Z$2:$Z$16,$AB$2:$AB$16)-$U9)^2+(_xlfn.XLOOKUP(AI$1,$Z$2:$Z$16,$AC$2:$AC$16-$V9)^2)))</f>
        <v>106.19895715118864</v>
      </c>
      <c r="AJ9" s="140">
        <f t="array" ref="AJ9">IF(OR(AJ$1=0, $A9=""),"",SQRT((_xlfn.XLOOKUP(AJ$1,$Z$2:$Z$16,$AA$2:$AA$16)-$T9)^2+(_xlfn.XLOOKUP(AJ$1,$Z$2:$Z$16,$AB$2:$AB$16)-$U9)^2+(_xlfn.XLOOKUP(AJ$1,$Z$2:$Z$16,$AC$2:$AC$16-$V9)^2)))</f>
        <v>75.281939401160486</v>
      </c>
      <c r="AK9" s="140">
        <f t="array" ref="AK9">IF(OR(AK$1=0, $A9=""),"",SQRT((_xlfn.XLOOKUP(AK$1,$Z$2:$Z$16,$AA$2:$AA$16)-$T9)^2+(_xlfn.XLOOKUP(AK$1,$Z$2:$Z$16,$AB$2:$AB$16)-$U9)^2+(_xlfn.XLOOKUP(AK$1,$Z$2:$Z$16,$AC$2:$AC$16-$V9)^2)))</f>
        <v>121.04597721527139</v>
      </c>
      <c r="AL9" s="140">
        <f t="array" ref="AL9">IF(OR(AL$1=0, $A9=""),"",SQRT((_xlfn.XLOOKUP(AL$1,$Z$2:$Z$16,$AA$2:$AA$16)-$T9)^2+(_xlfn.XLOOKUP(AL$1,$Z$2:$Z$16,$AB$2:$AB$16)-$U9)^2+(_xlfn.XLOOKUP(AL$1,$Z$2:$Z$16,$AC$2:$AC$16-$V9)^2)))</f>
        <v>186.26156769446564</v>
      </c>
      <c r="AM9" s="140">
        <f t="array" ref="AM9">IF(OR(AM$1=0, $A9=""),"",SQRT((_xlfn.XLOOKUP(AM$1,$Z$2:$Z$16,$AA$2:$AA$16)-$T9)^2+(_xlfn.XLOOKUP(AM$1,$Z$2:$Z$16,$AB$2:$AB$16)-$U9)^2+(_xlfn.XLOOKUP(AM$1,$Z$2:$Z$16,$AC$2:$AC$16-$V9)^2)))</f>
        <v>162.48650559354152</v>
      </c>
      <c r="AN9" s="140" t="str">
        <f t="array" ref="AN9">IF(OR(AN$1=0, $A9=""),"",SQRT((_xlfn.XLOOKUP(AN$1,$Z$2:$Z$16,$AA$2:$AA$16)-$T9)^2+(_xlfn.XLOOKUP(AN$1,$Z$2:$Z$16,$AB$2:$AB$16)-$U9)^2+(_xlfn.XLOOKUP(AN$1,$Z$2:$Z$16,$AC$2:$AC$16-$V9)^2)))</f>
        <v/>
      </c>
      <c r="AO9" s="140" t="str">
        <f t="array" ref="AO9">IF(OR(AO$1=0, $A9=""),"",SQRT((_xlfn.XLOOKUP(AO$1,$Z$2:$Z$16,$AA$2:$AA$16)-$T9)^2+(_xlfn.XLOOKUP(AO$1,$Z$2:$Z$16,$AB$2:$AB$16)-$U9)^2+(_xlfn.XLOOKUP(AO$1,$Z$2:$Z$16,$AC$2:$AC$16-$V9)^2)))</f>
        <v/>
      </c>
      <c r="AP9" s="141" t="str">
        <f t="array" ref="AP9">IF(OR(AP$1=0, $A9=""),"",SQRT((_xlfn.XLOOKUP(AP$1,$Z$2:$Z$16,$AA$2:$AA$16)-$T9)^2+(_xlfn.XLOOKUP(AP$1,$Z$2:$Z$16,$AB$2:$AB$16)-$U9)^2+(_xlfn.XLOOKUP(AP$1,$Z$2:$Z$16,$AC$2:$AC$16-$V9)^2)))</f>
        <v/>
      </c>
      <c r="AQ9" s="141" t="str">
        <f t="array" ref="AQ9">IF(OR(AQ$1=0, $A9=""),"",SQRT((_xlfn.XLOOKUP(AQ$1,$Z$2:$Z$16,$AA$2:$AA$16)-$T9)^2+(_xlfn.XLOOKUP(AQ$1,$Z$2:$Z$16,$AB$2:$AB$16)-$U9)^2+(_xlfn.XLOOKUP(AQ$1,$Z$2:$Z$16,$AC$2:$AC$16-$V9)^2)))</f>
        <v/>
      </c>
      <c r="AR9" s="141" t="str">
        <f t="array" ref="AR9">IF(OR(AR$1=0, $A9=""),"",SQRT((_xlfn.XLOOKUP(AR$1,$Z$2:$Z$16,$AA$2:$AA$16)-$T9)^2+(_xlfn.XLOOKUP(AR$1,$Z$2:$Z$16,$AB$2:$AB$16)-$U9)^2+(_xlfn.XLOOKUP(AR$1,$Z$2:$Z$16,$AC$2:$AC$16-$V9)^2)))</f>
        <v/>
      </c>
      <c r="AS9" s="141" t="str">
        <f t="array" ref="AS9">IF(OR(AS$1=0, $A9=""),"",SQRT((_xlfn.XLOOKUP(AS$1,$Z$2:$Z$16,$AA$2:$AA$16)-$T9)^2+(_xlfn.XLOOKUP(AS$1,$Z$2:$Z$16,$AB$2:$AB$16)-$U9)^2+(_xlfn.XLOOKUP(AS$1,$Z$2:$Z$16,$AC$2:$AC$16-$V9)^2)))</f>
        <v/>
      </c>
      <c r="AT9" s="141" t="str">
        <f t="array" ref="AT9">IF(OR(AT$1=0, $A9=""),"",SQRT((_xlfn.XLOOKUP(AT$1,$Z$2:$Z$16,$AA$2:$AA$16)-$T9)^2+(_xlfn.XLOOKUP(AT$1,$Z$2:$Z$16,$AB$2:$AB$16)-$U9)^2+(_xlfn.XLOOKUP(AT$1,$Z$2:$Z$16,$AC$2:$AC$16-$V9)^2)))</f>
        <v/>
      </c>
      <c r="AU9" s="141" t="str">
        <f t="array" ref="AU9">IF(OR(AU$1=0, $A9=""),"",SQRT((_xlfn.XLOOKUP(AU$1,$Z$2:$Z$16,$AA$2:$AA$16)-$T9)^2+(_xlfn.XLOOKUP(AU$1,$Z$2:$Z$16,$AB$2:$AB$16)-$U9)^2+(_xlfn.XLOOKUP(AU$1,$Z$2:$Z$16,$AC$2:$AC$16-$V9)^2)))</f>
        <v/>
      </c>
      <c r="AV9" s="142" t="str">
        <f t="array" ref="AV9">IF(OR(AV$1=0, $A9=""),"",SQRT((_xlfn.XLOOKUP(AV$1,$Z$2:$Z$16,$AA$2:$AA$16)-$T9)^2+(_xlfn.XLOOKUP(AV$1,$Z$2:$Z$16,$AB$2:$AB$16)-$U9)^2+(_xlfn.XLOOKUP(AV$1,$Z$2:$Z$16,$AC$2:$AC$16-$V9)^2)))</f>
        <v/>
      </c>
      <c r="AW9" s="124"/>
      <c r="AX9" s="124"/>
      <c r="AY9" s="125">
        <f t="shared" si="19"/>
        <v>-43.292740043709543</v>
      </c>
      <c r="AZ9" s="143">
        <f t="shared" si="20"/>
        <v>-38.184502978864401</v>
      </c>
      <c r="BA9" s="143">
        <f t="shared" si="21"/>
        <v>-35.19591391268434</v>
      </c>
      <c r="BB9" s="143">
        <f t="shared" si="22"/>
        <v>-39.321105154537854</v>
      </c>
      <c r="BC9" s="143">
        <f t="shared" si="23"/>
        <v>-43.064563015526566</v>
      </c>
      <c r="BD9" s="143">
        <f t="shared" si="24"/>
        <v>-41.878443915278005</v>
      </c>
      <c r="BE9" s="143">
        <f t="shared" si="25"/>
        <v>0</v>
      </c>
      <c r="BF9" s="143">
        <f t="shared" si="26"/>
        <v>0</v>
      </c>
      <c r="BG9" s="144">
        <f t="shared" si="27"/>
        <v>0</v>
      </c>
      <c r="BH9" s="144">
        <f t="shared" si="28"/>
        <v>0</v>
      </c>
      <c r="BI9" s="144">
        <f t="shared" si="29"/>
        <v>0</v>
      </c>
      <c r="BJ9" s="144">
        <f t="shared" si="30"/>
        <v>0</v>
      </c>
      <c r="BK9" s="144">
        <f t="shared" si="31"/>
        <v>0</v>
      </c>
      <c r="BL9" s="144">
        <f t="shared" si="32"/>
        <v>0</v>
      </c>
      <c r="BM9" s="145">
        <f t="shared" si="33"/>
        <v>0</v>
      </c>
      <c r="BN9" s="124"/>
      <c r="BO9" s="40" t="s">
        <v>35</v>
      </c>
      <c r="BP9" s="152">
        <f>SQRT((BR12-BQ4)^2+(BR13-BR4)^2)</f>
        <v>28.221749697515794</v>
      </c>
      <c r="BQ9" s="43" t="s">
        <v>36</v>
      </c>
      <c r="BR9" s="110">
        <f>(BR7-BR6)/(BQ7-BQ6)</f>
        <v>-5.249999999999992</v>
      </c>
      <c r="BS9" s="153">
        <f>SLOPE(BR6:BR7,BQ6:BQ7)</f>
        <v>-5.249999999999992</v>
      </c>
      <c r="BT9" s="124"/>
      <c r="BU9" s="124"/>
      <c r="BV9" s="130"/>
      <c r="BW9" s="130">
        <v>5</v>
      </c>
      <c r="BX9" s="130">
        <v>10</v>
      </c>
      <c r="BY9" s="130">
        <v>11</v>
      </c>
      <c r="BZ9" s="130">
        <v>10</v>
      </c>
      <c r="CA9" s="130">
        <v>5</v>
      </c>
      <c r="CB9" s="130"/>
      <c r="CC9" s="130"/>
      <c r="CD9" s="130"/>
      <c r="CE9" s="130"/>
      <c r="CF9" s="130"/>
      <c r="CG9" s="130"/>
      <c r="CH9" s="130"/>
      <c r="CI9" s="130"/>
      <c r="CJ9" s="130"/>
      <c r="CL9" s="124"/>
      <c r="CM9" s="130" t="s">
        <v>32</v>
      </c>
      <c r="CN9" s="130" t="s">
        <v>32</v>
      </c>
      <c r="CO9" s="130" t="s">
        <v>32</v>
      </c>
      <c r="CP9" s="130" t="s">
        <v>32</v>
      </c>
      <c r="CQ9" s="130" t="s">
        <v>32</v>
      </c>
      <c r="CR9" s="130" t="s">
        <v>32</v>
      </c>
      <c r="CS9" s="130"/>
      <c r="CT9" s="130"/>
      <c r="CU9" s="130"/>
      <c r="CV9" s="130"/>
      <c r="CW9" s="130"/>
      <c r="CX9" s="130"/>
      <c r="CY9" s="130"/>
      <c r="CZ9" s="130"/>
      <c r="DA9" s="130"/>
      <c r="DB9" s="124"/>
      <c r="DC9" s="124"/>
      <c r="DD9" s="146" cm="1">
        <f t="array" ref="DD9">_xlfn.IFS(DD$1= 0,"", NOT(ISBLANK(CM9)), 0, ISBLANK(CM9), $Q9-$S9+AY9-BV9)</f>
        <v>0</v>
      </c>
      <c r="DE9" s="147" cm="1">
        <f t="array" ref="DE9">_xlfn.IFS(DE$1= 0,"", NOT(ISBLANK(CN9)), 0, ISBLANK(CN9), $Q9-$S9+AZ9-BW9)</f>
        <v>0</v>
      </c>
      <c r="DF9" s="147" cm="1">
        <f t="array" ref="DF9">_xlfn.IFS(DF$1= 0,"", NOT(ISBLANK(CO9)), 0, ISBLANK(CO9), $Q9-$S9+BA9-BX9)</f>
        <v>0</v>
      </c>
      <c r="DG9" s="147" cm="1">
        <f t="array" ref="DG9">_xlfn.IFS(DG$1= 0,"", NOT(ISBLANK(CP9)), 0, ISBLANK(CP9), $Q9-$S9+BB9-BY9)</f>
        <v>0</v>
      </c>
      <c r="DH9" s="147" cm="1">
        <f t="array" ref="DH9">_xlfn.IFS(DH$1= 0,"", NOT(ISBLANK(CQ9)), 0, ISBLANK(CQ9), $Q9-$S9+BC9-BZ9)</f>
        <v>0</v>
      </c>
      <c r="DI9" s="147" cm="1">
        <f t="array" ref="DI9">_xlfn.IFS(DI$1= 0,"", NOT(ISBLANK(CR9)), 0, ISBLANK(CR9), $Q9-$S9+BD9-CA9)</f>
        <v>0</v>
      </c>
      <c r="DJ9" s="147" t="str" cm="1">
        <f t="array" ref="DJ9">_xlfn.IFS(DJ$1= 0,"", NOT(ISBLANK(CS9)), 0, ISBLANK(CS9), $Q9-$S9+BE9-CB9)</f>
        <v/>
      </c>
      <c r="DK9" s="147" t="str" cm="1">
        <f t="array" ref="DK9">_xlfn.IFS(DK$1= 0,"", NOT(ISBLANK(CT9)), 0, ISBLANK(CT9), $Q9-$S9+BF9-CC9)</f>
        <v/>
      </c>
      <c r="DL9" s="148" t="str" cm="1">
        <f t="array" ref="DL9">_xlfn.IFS(DL$1= 0,"", NOT(ISBLANK(CU9)), 0, ISBLANK(CU9), $Q9-$S9+BG9-CD9)</f>
        <v/>
      </c>
      <c r="DM9" s="148" t="str" cm="1">
        <f t="array" ref="DM9">_xlfn.IFS(DM$1= 0,"", NOT(ISBLANK(CV9)), 0, ISBLANK(CV9), $Q9-$S9+BH9-CE9)</f>
        <v/>
      </c>
      <c r="DN9" s="148" t="str" cm="1">
        <f t="array" ref="DN9">_xlfn.IFS(DN$1= 0,"", NOT(ISBLANK(CW9)), 0, ISBLANK(CW9), $Q9-$S9+BI9-CF9)</f>
        <v/>
      </c>
      <c r="DO9" s="148" t="str" cm="1">
        <f t="array" ref="DO9">_xlfn.IFS(DO$1= 0,"", NOT(ISBLANK(CX9)), 0, ISBLANK(CX9), $Q9-$S9+BJ9-CG9)</f>
        <v/>
      </c>
      <c r="DP9" s="133" t="str" cm="1">
        <f t="array" ref="DP9">_xlfn.IFS(DP$1= 0,"", NOT(ISBLANK(CY9)), 0, ISBLANK(CY9), $Q9-$S9+BK9-CH9)</f>
        <v/>
      </c>
      <c r="DQ9" s="133" t="str" cm="1">
        <f t="array" ref="DQ9">_xlfn.IFS(DQ$1= 0,"", NOT(ISBLANK(CZ9)), 0, ISBLANK(CZ9), $Q9-$S9+BL9-CI9)</f>
        <v/>
      </c>
      <c r="DR9" s="134" t="str" cm="1">
        <f t="array" ref="DR9">_xlfn.IFS(DR$1= 0,"", NOT(ISBLANK(DA9)), 0, ISBLANK(DA9), $Q9-$S9+BM9-CJ9)</f>
        <v/>
      </c>
    </row>
    <row r="10" spans="1:138" ht="17.25" customHeight="1" thickBot="1" x14ac:dyDescent="0.35">
      <c r="A10" s="135">
        <v>1</v>
      </c>
      <c r="B10" s="116" t="s">
        <v>135</v>
      </c>
      <c r="C10" s="136" t="s">
        <v>142</v>
      </c>
      <c r="D10" s="137" t="s">
        <v>131</v>
      </c>
      <c r="E10" s="176" t="s">
        <v>136</v>
      </c>
      <c r="F10" s="182"/>
      <c r="G10" s="183"/>
      <c r="H10" s="183"/>
      <c r="I10" s="183"/>
      <c r="J10" s="183"/>
      <c r="K10" s="183"/>
      <c r="L10" s="183"/>
      <c r="M10" s="186"/>
      <c r="N10" s="182">
        <v>58</v>
      </c>
      <c r="O10" s="184">
        <v>5</v>
      </c>
      <c r="P10" s="178">
        <v>1</v>
      </c>
      <c r="Q10" s="118">
        <f t="shared" si="34"/>
        <v>73</v>
      </c>
      <c r="R10" s="3">
        <v>2</v>
      </c>
      <c r="S10" s="3"/>
      <c r="T10" s="4">
        <v>149.12</v>
      </c>
      <c r="U10" s="4">
        <v>114.25</v>
      </c>
      <c r="V10" s="99">
        <f t="shared" si="18"/>
        <v>76</v>
      </c>
      <c r="W10" s="71">
        <v>70</v>
      </c>
      <c r="X10" s="138">
        <v>6</v>
      </c>
      <c r="Z10" s="8"/>
      <c r="AA10" s="4"/>
      <c r="AB10" s="4"/>
      <c r="AC10" s="77"/>
      <c r="AD10" s="7"/>
      <c r="AE10" s="2" t="str">
        <v/>
      </c>
      <c r="AH10" s="139">
        <f t="array" ref="AH10">IF(OR(AH$1=0, $A10=""),"",SQRT((_xlfn.XLOOKUP(AH$1,$Z$2:$Z$16,$AA$2:$AA$16)-$T10)^2+(_xlfn.XLOOKUP(AH$1,$Z$2:$Z$16,$AB$2:$AB$16)-$U10)^2+(_xlfn.XLOOKUP(AH$1,$Z$2:$Z$16,$AC$2:$AC$16-$V10)^2)))</f>
        <v>202.64707473832431</v>
      </c>
      <c r="AI10" s="140">
        <f t="array" ref="AI10">IF(OR(AI$1=0, $A10=""),"",SQRT((_xlfn.XLOOKUP(AI$1,$Z$2:$Z$16,$AA$2:$AA$16)-$T10)^2+(_xlfn.XLOOKUP(AI$1,$Z$2:$Z$16,$AB$2:$AB$16)-$U10)^2+(_xlfn.XLOOKUP(AI$1,$Z$2:$Z$16,$AC$2:$AC$16-$V10)^2)))</f>
        <v>119.83147541443358</v>
      </c>
      <c r="AJ10" s="140">
        <f t="array" ref="AJ10">IF(OR(AJ$1=0, $A10=""),"",SQRT((_xlfn.XLOOKUP(AJ$1,$Z$2:$Z$16,$AA$2:$AA$16)-$T10)^2+(_xlfn.XLOOKUP(AJ$1,$Z$2:$Z$16,$AB$2:$AB$16)-$U10)^2+(_xlfn.XLOOKUP(AJ$1,$Z$2:$Z$16,$AC$2:$AC$16-$V10)^2)))</f>
        <v>84.000240475846255</v>
      </c>
      <c r="AK10" s="140">
        <f t="array" ref="AK10">IF(OR(AK$1=0, $A10=""),"",SQRT((_xlfn.XLOOKUP(AK$1,$Z$2:$Z$16,$AA$2:$AA$16)-$T10)^2+(_xlfn.XLOOKUP(AK$1,$Z$2:$Z$16,$AB$2:$AB$16)-$U10)^2+(_xlfn.XLOOKUP(AK$1,$Z$2:$Z$16,$AC$2:$AC$16-$V10)^2)))</f>
        <v>115.25239520287636</v>
      </c>
      <c r="AL10" s="140">
        <f t="array" ref="AL10">IF(OR(AL$1=0, $A10=""),"",SQRT((_xlfn.XLOOKUP(AL$1,$Z$2:$Z$16,$AA$2:$AA$16)-$T10)^2+(_xlfn.XLOOKUP(AL$1,$Z$2:$Z$16,$AB$2:$AB$16)-$U10)^2+(_xlfn.XLOOKUP(AL$1,$Z$2:$Z$16,$AC$2:$AC$16-$V10)^2)))</f>
        <v>173.78146506460348</v>
      </c>
      <c r="AM10" s="140">
        <f t="array" ref="AM10">IF(OR(AM$1=0, $A10=""),"",SQRT((_xlfn.XLOOKUP(AM$1,$Z$2:$Z$16,$AA$2:$AA$16)-$T10)^2+(_xlfn.XLOOKUP(AM$1,$Z$2:$Z$16,$AB$2:$AB$16)-$U10)^2+(_xlfn.XLOOKUP(AM$1,$Z$2:$Z$16,$AC$2:$AC$16-$V10)^2)))</f>
        <v>170.50656438976185</v>
      </c>
      <c r="AN10" s="140" t="str">
        <f t="array" ref="AN10">IF(OR(AN$1=0, $A10=""),"",SQRT((_xlfn.XLOOKUP(AN$1,$Z$2:$Z$16,$AA$2:$AA$16)-$T10)^2+(_xlfn.XLOOKUP(AN$1,$Z$2:$Z$16,$AB$2:$AB$16)-$U10)^2+(_xlfn.XLOOKUP(AN$1,$Z$2:$Z$16,$AC$2:$AC$16-$V10)^2)))</f>
        <v/>
      </c>
      <c r="AO10" s="140" t="str">
        <f t="array" ref="AO10">IF(OR(AO$1=0, $A10=""),"",SQRT((_xlfn.XLOOKUP(AO$1,$Z$2:$Z$16,$AA$2:$AA$16)-$T10)^2+(_xlfn.XLOOKUP(AO$1,$Z$2:$Z$16,$AB$2:$AB$16)-$U10)^2+(_xlfn.XLOOKUP(AO$1,$Z$2:$Z$16,$AC$2:$AC$16-$V10)^2)))</f>
        <v/>
      </c>
      <c r="AP10" s="141" t="str">
        <f t="array" ref="AP10">IF(OR(AP$1=0, $A10=""),"",SQRT((_xlfn.XLOOKUP(AP$1,$Z$2:$Z$16,$AA$2:$AA$16)-$T10)^2+(_xlfn.XLOOKUP(AP$1,$Z$2:$Z$16,$AB$2:$AB$16)-$U10)^2+(_xlfn.XLOOKUP(AP$1,$Z$2:$Z$16,$AC$2:$AC$16-$V10)^2)))</f>
        <v/>
      </c>
      <c r="AQ10" s="141" t="str">
        <f t="array" ref="AQ10">IF(OR(AQ$1=0, $A10=""),"",SQRT((_xlfn.XLOOKUP(AQ$1,$Z$2:$Z$16,$AA$2:$AA$16)-$T10)^2+(_xlfn.XLOOKUP(AQ$1,$Z$2:$Z$16,$AB$2:$AB$16)-$U10)^2+(_xlfn.XLOOKUP(AQ$1,$Z$2:$Z$16,$AC$2:$AC$16-$V10)^2)))</f>
        <v/>
      </c>
      <c r="AR10" s="141" t="str">
        <f t="array" ref="AR10">IF(OR(AR$1=0, $A10=""),"",SQRT((_xlfn.XLOOKUP(AR$1,$Z$2:$Z$16,$AA$2:$AA$16)-$T10)^2+(_xlfn.XLOOKUP(AR$1,$Z$2:$Z$16,$AB$2:$AB$16)-$U10)^2+(_xlfn.XLOOKUP(AR$1,$Z$2:$Z$16,$AC$2:$AC$16-$V10)^2)))</f>
        <v/>
      </c>
      <c r="AS10" s="141" t="str">
        <f t="array" ref="AS10">IF(OR(AS$1=0, $A10=""),"",SQRT((_xlfn.XLOOKUP(AS$1,$Z$2:$Z$16,$AA$2:$AA$16)-$T10)^2+(_xlfn.XLOOKUP(AS$1,$Z$2:$Z$16,$AB$2:$AB$16)-$U10)^2+(_xlfn.XLOOKUP(AS$1,$Z$2:$Z$16,$AC$2:$AC$16-$V10)^2)))</f>
        <v/>
      </c>
      <c r="AT10" s="141" t="str">
        <f t="array" ref="AT10">IF(OR(AT$1=0, $A10=""),"",SQRT((_xlfn.XLOOKUP(AT$1,$Z$2:$Z$16,$AA$2:$AA$16)-$T10)^2+(_xlfn.XLOOKUP(AT$1,$Z$2:$Z$16,$AB$2:$AB$16)-$U10)^2+(_xlfn.XLOOKUP(AT$1,$Z$2:$Z$16,$AC$2:$AC$16-$V10)^2)))</f>
        <v/>
      </c>
      <c r="AU10" s="141" t="str">
        <f t="array" ref="AU10">IF(OR(AU$1=0, $A10=""),"",SQRT((_xlfn.XLOOKUP(AU$1,$Z$2:$Z$16,$AA$2:$AA$16)-$T10)^2+(_xlfn.XLOOKUP(AU$1,$Z$2:$Z$16,$AB$2:$AB$16)-$U10)^2+(_xlfn.XLOOKUP(AU$1,$Z$2:$Z$16,$AC$2:$AC$16-$V10)^2)))</f>
        <v/>
      </c>
      <c r="AV10" s="142" t="str">
        <f t="array" ref="AV10">IF(OR(AV$1=0, $A10=""),"",SQRT((_xlfn.XLOOKUP(AV$1,$Z$2:$Z$16,$AA$2:$AA$16)-$T10)^2+(_xlfn.XLOOKUP(AV$1,$Z$2:$Z$16,$AB$2:$AB$16)-$U10)^2+(_xlfn.XLOOKUP(AV$1,$Z$2:$Z$16,$AC$2:$AC$16-$V10)^2)))</f>
        <v/>
      </c>
      <c r="AW10" s="124"/>
      <c r="AX10" s="124"/>
      <c r="AY10" s="125">
        <f t="shared" si="19"/>
        <v>-43.796904716382201</v>
      </c>
      <c r="AZ10" s="143">
        <f t="shared" si="20"/>
        <v>-39.233516068180428</v>
      </c>
      <c r="BA10" s="143">
        <f t="shared" si="21"/>
        <v>-36.147708524166127</v>
      </c>
      <c r="BB10" s="143">
        <f t="shared" si="22"/>
        <v>-38.89509713228032</v>
      </c>
      <c r="BC10" s="143">
        <f t="shared" si="23"/>
        <v>-42.462167021369211</v>
      </c>
      <c r="BD10" s="143">
        <f t="shared" si="24"/>
        <v>-42.296920010936347</v>
      </c>
      <c r="BE10" s="143">
        <f t="shared" si="25"/>
        <v>0</v>
      </c>
      <c r="BF10" s="143">
        <f t="shared" si="26"/>
        <v>0</v>
      </c>
      <c r="BG10" s="144">
        <f t="shared" si="27"/>
        <v>0</v>
      </c>
      <c r="BH10" s="144">
        <f t="shared" si="28"/>
        <v>0</v>
      </c>
      <c r="BI10" s="144">
        <f t="shared" si="29"/>
        <v>0</v>
      </c>
      <c r="BJ10" s="144">
        <f t="shared" si="30"/>
        <v>0</v>
      </c>
      <c r="BK10" s="144">
        <f t="shared" si="31"/>
        <v>0</v>
      </c>
      <c r="BL10" s="144">
        <f t="shared" si="32"/>
        <v>0</v>
      </c>
      <c r="BM10" s="145">
        <f t="shared" si="33"/>
        <v>0</v>
      </c>
      <c r="BN10" s="124"/>
      <c r="BO10" s="40" t="s">
        <v>37</v>
      </c>
      <c r="BP10" s="154">
        <f>BP8-BP9</f>
        <v>43.925501116357921</v>
      </c>
      <c r="BQ10" s="43" t="s">
        <v>38</v>
      </c>
      <c r="BR10" s="110">
        <f>BR4-(BR8*BQ4)</f>
        <v>78.924476177011172</v>
      </c>
      <c r="BS10" s="153">
        <f>INTERCEPT(BR4:BR5,BQ4:BQ5)</f>
        <v>78.924476177011172</v>
      </c>
      <c r="BT10" s="124"/>
      <c r="BU10" s="124"/>
      <c r="BV10" s="130"/>
      <c r="BW10" s="130">
        <v>5</v>
      </c>
      <c r="BX10" s="130">
        <v>10</v>
      </c>
      <c r="BY10" s="130">
        <v>12</v>
      </c>
      <c r="BZ10" s="130">
        <v>9</v>
      </c>
      <c r="CA10" s="130">
        <v>5</v>
      </c>
      <c r="CB10" s="130"/>
      <c r="CC10" s="130"/>
      <c r="CD10" s="130"/>
      <c r="CE10" s="130"/>
      <c r="CF10" s="130"/>
      <c r="CG10" s="130"/>
      <c r="CH10" s="130"/>
      <c r="CI10" s="130"/>
      <c r="CJ10" s="130"/>
      <c r="CL10" s="124"/>
      <c r="CM10" s="130" t="s">
        <v>32</v>
      </c>
      <c r="CN10" s="130" t="s">
        <v>32</v>
      </c>
      <c r="CO10" s="130" t="s">
        <v>32</v>
      </c>
      <c r="CP10" s="130" t="s">
        <v>32</v>
      </c>
      <c r="CQ10" s="130" t="s">
        <v>32</v>
      </c>
      <c r="CR10" s="130" t="s">
        <v>32</v>
      </c>
      <c r="CS10" s="130"/>
      <c r="CT10" s="130"/>
      <c r="CU10" s="130"/>
      <c r="CV10" s="130"/>
      <c r="CW10" s="130"/>
      <c r="CX10" s="130"/>
      <c r="CY10" s="130"/>
      <c r="CZ10" s="130"/>
      <c r="DA10" s="130"/>
      <c r="DB10" s="124"/>
      <c r="DC10" s="124"/>
      <c r="DD10" s="146" cm="1">
        <f t="array" ref="DD10">_xlfn.IFS(DD$1= 0,"", NOT(ISBLANK(CM10)), 0, ISBLANK(CM10), $Q10-$S10+AY10-BV10)</f>
        <v>0</v>
      </c>
      <c r="DE10" s="147" cm="1">
        <f t="array" ref="DE10">_xlfn.IFS(DE$1= 0,"", NOT(ISBLANK(CN10)), 0, ISBLANK(CN10), $Q10-$S10+AZ10-BW10)</f>
        <v>0</v>
      </c>
      <c r="DF10" s="147" cm="1">
        <f t="array" ref="DF10">_xlfn.IFS(DF$1= 0,"", NOT(ISBLANK(CO10)), 0, ISBLANK(CO10), $Q10-$S10+BA10-BX10)</f>
        <v>0</v>
      </c>
      <c r="DG10" s="147" cm="1">
        <f t="array" ref="DG10">_xlfn.IFS(DG$1= 0,"", NOT(ISBLANK(CP10)), 0, ISBLANK(CP10), $Q10-$S10+BB10-BY10)</f>
        <v>0</v>
      </c>
      <c r="DH10" s="147" cm="1">
        <f t="array" ref="DH10">_xlfn.IFS(DH$1= 0,"", NOT(ISBLANK(CQ10)), 0, ISBLANK(CQ10), $Q10-$S10+BC10-BZ10)</f>
        <v>0</v>
      </c>
      <c r="DI10" s="147" cm="1">
        <f t="array" ref="DI10">_xlfn.IFS(DI$1= 0,"", NOT(ISBLANK(CR10)), 0, ISBLANK(CR10), $Q10-$S10+BD10-CA10)</f>
        <v>0</v>
      </c>
      <c r="DJ10" s="147" t="str" cm="1">
        <f t="array" ref="DJ10">_xlfn.IFS(DJ$1= 0,"", NOT(ISBLANK(CS10)), 0, ISBLANK(CS10), $Q10-$S10+BE10-CB10)</f>
        <v/>
      </c>
      <c r="DK10" s="147" t="str" cm="1">
        <f t="array" ref="DK10">_xlfn.IFS(DK$1= 0,"", NOT(ISBLANK(CT10)), 0, ISBLANK(CT10), $Q10-$S10+BF10-CC10)</f>
        <v/>
      </c>
      <c r="DL10" s="148" t="str" cm="1">
        <f t="array" ref="DL10">_xlfn.IFS(DL$1= 0,"", NOT(ISBLANK(CU10)), 0, ISBLANK(CU10), $Q10-$S10+BG10-CD10)</f>
        <v/>
      </c>
      <c r="DM10" s="148" t="str" cm="1">
        <f t="array" ref="DM10">_xlfn.IFS(DM$1= 0,"", NOT(ISBLANK(CV10)), 0, ISBLANK(CV10), $Q10-$S10+BH10-CE10)</f>
        <v/>
      </c>
      <c r="DN10" s="148" t="str" cm="1">
        <f t="array" ref="DN10">_xlfn.IFS(DN$1= 0,"", NOT(ISBLANK(CW10)), 0, ISBLANK(CW10), $Q10-$S10+BI10-CF10)</f>
        <v/>
      </c>
      <c r="DO10" s="148" t="str" cm="1">
        <f t="array" ref="DO10">_xlfn.IFS(DO$1= 0,"", NOT(ISBLANK(CX10)), 0, ISBLANK(CX10), $Q10-$S10+BJ10-CG10)</f>
        <v/>
      </c>
      <c r="DP10" s="133" t="str" cm="1">
        <f t="array" ref="DP10">_xlfn.IFS(DP$1= 0,"", NOT(ISBLANK(CY10)), 0, ISBLANK(CY10), $Q10-$S10+BK10-CH10)</f>
        <v/>
      </c>
      <c r="DQ10" s="133" t="str" cm="1">
        <f t="array" ref="DQ10">_xlfn.IFS(DQ$1= 0,"", NOT(ISBLANK(CZ10)), 0, ISBLANK(CZ10), $Q10-$S10+BL10-CI10)</f>
        <v/>
      </c>
      <c r="DR10" s="134" t="str" cm="1">
        <f t="array" ref="DR10">_xlfn.IFS(DR$1= 0,"", NOT(ISBLANK(DA10)), 0, ISBLANK(DA10), $Q10-$S10+BM10-CJ10)</f>
        <v/>
      </c>
    </row>
    <row r="11" spans="1:138" ht="17.25" customHeight="1" thickBot="1" x14ac:dyDescent="0.35">
      <c r="A11" s="135">
        <v>1</v>
      </c>
      <c r="B11" s="136" t="s">
        <v>137</v>
      </c>
      <c r="C11" s="136" t="s">
        <v>142</v>
      </c>
      <c r="D11" s="137" t="s">
        <v>131</v>
      </c>
      <c r="E11" s="176" t="s">
        <v>138</v>
      </c>
      <c r="F11" s="182"/>
      <c r="G11" s="183"/>
      <c r="H11" s="183"/>
      <c r="I11" s="183"/>
      <c r="J11" s="183"/>
      <c r="K11" s="183"/>
      <c r="L11" s="183"/>
      <c r="M11" s="186"/>
      <c r="N11" s="182">
        <v>60</v>
      </c>
      <c r="O11" s="184">
        <v>5</v>
      </c>
      <c r="P11" s="178">
        <v>1</v>
      </c>
      <c r="Q11" s="118">
        <f t="shared" si="34"/>
        <v>75</v>
      </c>
      <c r="R11" s="3">
        <v>2</v>
      </c>
      <c r="S11" s="3"/>
      <c r="T11" s="4">
        <v>114.64</v>
      </c>
      <c r="U11" s="4">
        <v>101.82</v>
      </c>
      <c r="V11" s="99">
        <f t="shared" si="18"/>
        <v>76</v>
      </c>
      <c r="W11" s="71">
        <v>70</v>
      </c>
      <c r="X11" s="138">
        <v>6</v>
      </c>
      <c r="Z11" s="8"/>
      <c r="AA11" s="4"/>
      <c r="AB11" s="4"/>
      <c r="AC11" s="77"/>
      <c r="AD11" s="7"/>
      <c r="AE11" s="2" t="str">
        <v/>
      </c>
      <c r="AH11" s="139">
        <f t="array" ref="AH11">IF(OR(AH$1=0, $A11=""),"",SQRT((_xlfn.XLOOKUP(AH$1,$Z$2:$Z$16,$AA$2:$AA$16)-$T11)^2+(_xlfn.XLOOKUP(AH$1,$Z$2:$Z$16,$AB$2:$AB$16)-$U11)^2+(_xlfn.XLOOKUP(AH$1,$Z$2:$Z$16,$AC$2:$AC$16-$V11)^2)))</f>
        <v>171.13048238113512</v>
      </c>
      <c r="AI11" s="140">
        <f t="array" ref="AI11">IF(OR(AI$1=0, $A11=""),"",SQRT((_xlfn.XLOOKUP(AI$1,$Z$2:$Z$16,$AA$2:$AA$16)-$T11)^2+(_xlfn.XLOOKUP(AI$1,$Z$2:$Z$16,$AB$2:$AB$16)-$U11)^2+(_xlfn.XLOOKUP(AI$1,$Z$2:$Z$16,$AC$2:$AC$16-$V11)^2)))</f>
        <v>83.683269534596931</v>
      </c>
      <c r="AJ11" s="140">
        <f t="array" ref="AJ11">IF(OR(AJ$1=0, $A11=""),"",SQRT((_xlfn.XLOOKUP(AJ$1,$Z$2:$Z$16,$AA$2:$AA$16)-$T11)^2+(_xlfn.XLOOKUP(AJ$1,$Z$2:$Z$16,$AB$2:$AB$16)-$U11)^2+(_xlfn.XLOOKUP(AJ$1,$Z$2:$Z$16,$AC$2:$AC$16-$V11)^2)))</f>
        <v>61.662816186093863</v>
      </c>
      <c r="AK11" s="140">
        <f t="array" ref="AK11">IF(OR(AK$1=0, $A11=""),"",SQRT((_xlfn.XLOOKUP(AK$1,$Z$2:$Z$16,$AA$2:$AA$16)-$T11)^2+(_xlfn.XLOOKUP(AK$1,$Z$2:$Z$16,$AB$2:$AB$16)-$U11)^2+(_xlfn.XLOOKUP(AK$1,$Z$2:$Z$16,$AC$2:$AC$16-$V11)^2)))</f>
        <v>130.48861751126032</v>
      </c>
      <c r="AL11" s="140">
        <f t="array" ref="AL11">IF(OR(AL$1=0, $A11=""),"",SQRT((_xlfn.XLOOKUP(AL$1,$Z$2:$Z$16,$AA$2:$AA$16)-$T11)^2+(_xlfn.XLOOKUP(AL$1,$Z$2:$Z$16,$AB$2:$AB$16)-$U11)^2+(_xlfn.XLOOKUP(AL$1,$Z$2:$Z$16,$AC$2:$AC$16-$V11)^2)))</f>
        <v>205.9662625285996</v>
      </c>
      <c r="AM11" s="140">
        <f t="array" ref="AM11">IF(OR(AM$1=0, $A11=""),"",SQRT((_xlfn.XLOOKUP(AM$1,$Z$2:$Z$16,$AA$2:$AA$16)-$T11)^2+(_xlfn.XLOOKUP(AM$1,$Z$2:$Z$16,$AB$2:$AB$16)-$U11)^2+(_xlfn.XLOOKUP(AM$1,$Z$2:$Z$16,$AC$2:$AC$16-$V11)^2)))</f>
        <v>153.58843771586456</v>
      </c>
      <c r="AN11" s="140" t="str">
        <f t="array" ref="AN11">IF(OR(AN$1=0, $A11=""),"",SQRT((_xlfn.XLOOKUP(AN$1,$Z$2:$Z$16,$AA$2:$AA$16)-$T11)^2+(_xlfn.XLOOKUP(AN$1,$Z$2:$Z$16,$AB$2:$AB$16)-$U11)^2+(_xlfn.XLOOKUP(AN$1,$Z$2:$Z$16,$AC$2:$AC$16-$V11)^2)))</f>
        <v/>
      </c>
      <c r="AO11" s="140" t="str">
        <f t="array" ref="AO11">IF(OR(AO$1=0, $A11=""),"",SQRT((_xlfn.XLOOKUP(AO$1,$Z$2:$Z$16,$AA$2:$AA$16)-$T11)^2+(_xlfn.XLOOKUP(AO$1,$Z$2:$Z$16,$AB$2:$AB$16)-$U11)^2+(_xlfn.XLOOKUP(AO$1,$Z$2:$Z$16,$AC$2:$AC$16-$V11)^2)))</f>
        <v/>
      </c>
      <c r="AP11" s="141" t="str">
        <f t="array" ref="AP11">IF(OR(AP$1=0, $A11=""),"",SQRT((_xlfn.XLOOKUP(AP$1,$Z$2:$Z$16,$AA$2:$AA$16)-$T11)^2+(_xlfn.XLOOKUP(AP$1,$Z$2:$Z$16,$AB$2:$AB$16)-$U11)^2+(_xlfn.XLOOKUP(AP$1,$Z$2:$Z$16,$AC$2:$AC$16-$V11)^2)))</f>
        <v/>
      </c>
      <c r="AQ11" s="141" t="str" cm="1">
        <f t="array" ref="AQ11">IF(OR(AQ$1=0, $A11=""),"",SQRT((_xlfn.XLOOKUP(AQ$1,$Z$2:$Z$16,$AA$2:$AA$16)-$T11)^2+(_xlfn.XLOOKUP(AQ$1,$Z$2:$Z$16,$AB$2:$AB$16)-$U11)^2+(_xlfn.XLOOKUP(AQ$1,$Z$2:$Z$16,$AC$2:$AC$16-$V11)^2)))</f>
        <v/>
      </c>
      <c r="AR11" s="141" t="str">
        <f t="array" ref="AR11">IF(OR(AR$1=0, $A11=""),"",SQRT((_xlfn.XLOOKUP(AR$1,$Z$2:$Z$16,$AA$2:$AA$16)-$T11)^2+(_xlfn.XLOOKUP(AR$1,$Z$2:$Z$16,$AB$2:$AB$16)-$U11)^2+(_xlfn.XLOOKUP(AR$1,$Z$2:$Z$16,$AC$2:$AC$16-$V11)^2)))</f>
        <v/>
      </c>
      <c r="AS11" s="141" t="str">
        <f t="array" ref="AS11">IF(OR(AS$1=0, $A11=""),"",SQRT((_xlfn.XLOOKUP(AS$1,$Z$2:$Z$16,$AA$2:$AA$16)-$T11)^2+(_xlfn.XLOOKUP(AS$1,$Z$2:$Z$16,$AB$2:$AB$16)-$U11)^2+(_xlfn.XLOOKUP(AS$1,$Z$2:$Z$16,$AC$2:$AC$16-$V11)^2)))</f>
        <v/>
      </c>
      <c r="AT11" s="141" t="str">
        <f t="array" ref="AT11">IF(OR(AT$1=0, $A11=""),"",SQRT((_xlfn.XLOOKUP(AT$1,$Z$2:$Z$16,$AA$2:$AA$16)-$T11)^2+(_xlfn.XLOOKUP(AT$1,$Z$2:$Z$16,$AB$2:$AB$16)-$U11)^2+(_xlfn.XLOOKUP(AT$1,$Z$2:$Z$16,$AC$2:$AC$16-$V11)^2)))</f>
        <v/>
      </c>
      <c r="AU11" s="141" t="str">
        <f t="array" ref="AU11">IF(OR(AU$1=0, $A11=""),"",SQRT((_xlfn.XLOOKUP(AU$1,$Z$2:$Z$16,$AA$2:$AA$16)-$T11)^2+(_xlfn.XLOOKUP(AU$1,$Z$2:$Z$16,$AB$2:$AB$16)-$U11)^2+(_xlfn.XLOOKUP(AU$1,$Z$2:$Z$16,$AC$2:$AC$16-$V11)^2)))</f>
        <v/>
      </c>
      <c r="AV11" s="142" t="str">
        <f t="array" ref="AV11">IF(OR(AV$1=0, $A11=""),"",SQRT((_xlfn.XLOOKUP(AV$1,$Z$2:$Z$16,$AA$2:$AA$16)-$T11)^2+(_xlfn.XLOOKUP(AV$1,$Z$2:$Z$16,$AB$2:$AB$16)-$U11)^2+(_xlfn.XLOOKUP(AV$1,$Z$2:$Z$16,$AC$2:$AC$16-$V11)^2)))</f>
        <v/>
      </c>
      <c r="AW11" s="124"/>
      <c r="AX11" s="124"/>
      <c r="AY11" s="125">
        <f t="shared" si="19"/>
        <v>-42.328645427675234</v>
      </c>
      <c r="AZ11" s="143">
        <f t="shared" si="20"/>
        <v>-36.114870734770832</v>
      </c>
      <c r="BA11" s="143">
        <f t="shared" si="21"/>
        <v>-33.462565044758826</v>
      </c>
      <c r="BB11" s="143">
        <f t="shared" si="22"/>
        <v>-39.973550535529917</v>
      </c>
      <c r="BC11" s="143">
        <f t="shared" si="23"/>
        <v>-43.938019703771531</v>
      </c>
      <c r="BD11" s="143">
        <f t="shared" si="24"/>
        <v>-41.389268393394005</v>
      </c>
      <c r="BE11" s="143">
        <f t="shared" si="25"/>
        <v>0</v>
      </c>
      <c r="BF11" s="143">
        <f t="shared" si="26"/>
        <v>0</v>
      </c>
      <c r="BG11" s="144">
        <f t="shared" si="27"/>
        <v>0</v>
      </c>
      <c r="BH11" s="144">
        <f t="shared" si="28"/>
        <v>0</v>
      </c>
      <c r="BI11" s="144">
        <f t="shared" si="29"/>
        <v>0</v>
      </c>
      <c r="BJ11" s="144">
        <f t="shared" si="30"/>
        <v>0</v>
      </c>
      <c r="BK11" s="144">
        <f t="shared" si="31"/>
        <v>0</v>
      </c>
      <c r="BL11" s="144">
        <f t="shared" si="32"/>
        <v>0</v>
      </c>
      <c r="BM11" s="145">
        <f t="shared" si="33"/>
        <v>0</v>
      </c>
      <c r="BN11" s="124"/>
      <c r="BO11" s="40" t="s">
        <v>39</v>
      </c>
      <c r="BP11" s="155">
        <f>SQRT(BP8^2+(BS5-BS4)^2)</f>
        <v>72.737805163477404</v>
      </c>
      <c r="BQ11" s="43" t="s">
        <v>40</v>
      </c>
      <c r="BR11" s="110">
        <f>BR6-(BR9*BQ6)</f>
        <v>495.08249999999941</v>
      </c>
      <c r="BS11" s="153">
        <f>INTERCEPT(BR6:BR7,BQ6:BQ7)</f>
        <v>495.0824999999993</v>
      </c>
      <c r="BT11" s="124"/>
      <c r="BU11" s="124"/>
      <c r="BV11" s="130"/>
      <c r="BW11" s="130">
        <v>4</v>
      </c>
      <c r="BX11" s="130">
        <v>8</v>
      </c>
      <c r="BY11" s="130">
        <v>11</v>
      </c>
      <c r="BZ11" s="130">
        <v>11</v>
      </c>
      <c r="CA11" s="130">
        <v>7</v>
      </c>
      <c r="CB11" s="130"/>
      <c r="CC11" s="130"/>
      <c r="CD11" s="130"/>
      <c r="CE11" s="130"/>
      <c r="CF11" s="130"/>
      <c r="CG11" s="130"/>
      <c r="CH11" s="130"/>
      <c r="CI11" s="130"/>
      <c r="CJ11" s="130"/>
      <c r="CL11" s="124"/>
      <c r="CM11" s="130" t="s">
        <v>32</v>
      </c>
      <c r="CN11" s="130" t="s">
        <v>32</v>
      </c>
      <c r="CO11" s="130" t="s">
        <v>32</v>
      </c>
      <c r="CP11" s="130" t="s">
        <v>32</v>
      </c>
      <c r="CQ11" s="130" t="s">
        <v>32</v>
      </c>
      <c r="CR11" s="130" t="s">
        <v>32</v>
      </c>
      <c r="CS11" s="130"/>
      <c r="CT11" s="130"/>
      <c r="CU11" s="130"/>
      <c r="CV11" s="130"/>
      <c r="CW11" s="130"/>
      <c r="CX11" s="130"/>
      <c r="CY11" s="130"/>
      <c r="CZ11" s="130"/>
      <c r="DA11" s="130"/>
      <c r="DB11" s="124"/>
      <c r="DC11" s="124"/>
      <c r="DD11" s="146" cm="1">
        <f t="array" ref="DD11">_xlfn.IFS(DD$1= 0,"", NOT(ISBLANK(CM11)), 0, ISBLANK(CM11), $Q11-$S11+AY11-BV11)</f>
        <v>0</v>
      </c>
      <c r="DE11" s="147" cm="1">
        <f t="array" ref="DE11">_xlfn.IFS(DE$1= 0,"", NOT(ISBLANK(CN11)), 0, ISBLANK(CN11), $Q11-$S11+AZ11-BW11)</f>
        <v>0</v>
      </c>
      <c r="DF11" s="147" cm="1">
        <f t="array" ref="DF11">_xlfn.IFS(DF$1= 0,"", NOT(ISBLANK(CO11)), 0, ISBLANK(CO11), $Q11-$S11+BA11-BX11)</f>
        <v>0</v>
      </c>
      <c r="DG11" s="147" cm="1">
        <f t="array" ref="DG11">_xlfn.IFS(DG$1= 0,"", NOT(ISBLANK(CP11)), 0, ISBLANK(CP11), $Q11-$S11+BB11-BY11)</f>
        <v>0</v>
      </c>
      <c r="DH11" s="147" cm="1">
        <f t="array" ref="DH11">_xlfn.IFS(DH$1= 0,"", NOT(ISBLANK(CQ11)), 0, ISBLANK(CQ11), $Q11-$S11+BC11-BZ11)</f>
        <v>0</v>
      </c>
      <c r="DI11" s="147" cm="1">
        <f t="array" ref="DI11">_xlfn.IFS(DI$1= 0,"", NOT(ISBLANK(CR11)), 0, ISBLANK(CR11), $Q11-$S11+BD11-CA11)</f>
        <v>0</v>
      </c>
      <c r="DJ11" s="147" t="str" cm="1">
        <f t="array" ref="DJ11">_xlfn.IFS(DJ$1= 0,"", NOT(ISBLANK(CS11)), 0, ISBLANK(CS11), $Q11-$S11+BE11-CB11)</f>
        <v/>
      </c>
      <c r="DK11" s="147" t="str" cm="1">
        <f t="array" ref="DK11">_xlfn.IFS(DK$1= 0,"", NOT(ISBLANK(CT11)), 0, ISBLANK(CT11), $Q11-$S11+BF11-CC11)</f>
        <v/>
      </c>
      <c r="DL11" s="148" t="str" cm="1">
        <f t="array" ref="DL11">_xlfn.IFS(DL$1= 0,"", NOT(ISBLANK(CU11)), 0, ISBLANK(CU11), $Q11-$S11+BG11-CD11)</f>
        <v/>
      </c>
      <c r="DM11" s="148" t="str" cm="1">
        <f t="array" ref="DM11">_xlfn.IFS(DM$1= 0,"", NOT(ISBLANK(CV11)), 0, ISBLANK(CV11), $Q11-$S11+BH11-CE11)</f>
        <v/>
      </c>
      <c r="DN11" s="148" t="str" cm="1">
        <f t="array" ref="DN11">_xlfn.IFS(DN$1= 0,"", NOT(ISBLANK(CW11)), 0, ISBLANK(CW11), $Q11-$S11+BI11-CF11)</f>
        <v/>
      </c>
      <c r="DO11" s="148" t="str" cm="1">
        <f t="array" ref="DO11">_xlfn.IFS(DO$1= 0,"", NOT(ISBLANK(CX11)), 0, ISBLANK(CX11), $Q11-$S11+BJ11-CG11)</f>
        <v/>
      </c>
      <c r="DP11" s="133" t="str" cm="1">
        <f t="array" ref="DP11">_xlfn.IFS(DP$1= 0,"", NOT(ISBLANK(CY11)), 0, ISBLANK(CY11), $Q11-$S11+BK11-CH11)</f>
        <v/>
      </c>
      <c r="DQ11" s="133" t="str" cm="1">
        <f t="array" ref="DQ11">_xlfn.IFS(DQ$1= 0,"", NOT(ISBLANK(CZ11)), 0, ISBLANK(CZ11), $Q11-$S11+BL11-CI11)</f>
        <v/>
      </c>
      <c r="DR11" s="134" t="str" cm="1">
        <f t="array" ref="DR11">_xlfn.IFS(DR$1= 0,"", NOT(ISBLANK(DA11)), 0, ISBLANK(DA11), $Q11-$S11+BM11-CJ11)</f>
        <v/>
      </c>
    </row>
    <row r="12" spans="1:138" ht="17.25" customHeight="1" thickBot="1" x14ac:dyDescent="0.35">
      <c r="A12" s="135">
        <v>4</v>
      </c>
      <c r="B12" s="136" t="s">
        <v>174</v>
      </c>
      <c r="C12" s="136" t="s">
        <v>142</v>
      </c>
      <c r="D12" s="137" t="s">
        <v>121</v>
      </c>
      <c r="E12" s="176" t="s">
        <v>139</v>
      </c>
      <c r="F12" s="182"/>
      <c r="G12" s="183"/>
      <c r="H12" s="183"/>
      <c r="I12" s="183"/>
      <c r="J12" s="183"/>
      <c r="K12" s="183"/>
      <c r="L12" s="183"/>
      <c r="M12" s="186"/>
      <c r="N12" s="182">
        <v>58</v>
      </c>
      <c r="O12" s="184">
        <v>5</v>
      </c>
      <c r="P12" s="178">
        <v>1</v>
      </c>
      <c r="Q12" s="118">
        <f t="shared" si="34"/>
        <v>79.020599913279625</v>
      </c>
      <c r="R12" s="3">
        <v>2</v>
      </c>
      <c r="S12" s="3"/>
      <c r="T12" s="4">
        <v>230.36</v>
      </c>
      <c r="U12" s="4">
        <v>44.95</v>
      </c>
      <c r="V12" s="99">
        <f t="shared" si="18"/>
        <v>74</v>
      </c>
      <c r="W12" s="71">
        <v>70</v>
      </c>
      <c r="X12" s="138">
        <v>4</v>
      </c>
      <c r="Z12" s="8"/>
      <c r="AA12" s="4"/>
      <c r="AB12" s="4"/>
      <c r="AC12" s="77"/>
      <c r="AD12" s="7"/>
      <c r="AE12" s="2" t="str">
        <v/>
      </c>
      <c r="AH12" s="139">
        <f t="array" ref="AH12">IF(OR(AH$1=0, $A12=""),"",SQRT((_xlfn.XLOOKUP(AH$1,$Z$2:$Z$16,$AA$2:$AA$16)-$T12)^2+(_xlfn.XLOOKUP(AH$1,$Z$2:$Z$16,$AB$2:$AB$16)-$U12)^2+(_xlfn.XLOOKUP(AH$1,$Z$2:$Z$16,$AC$2:$AC$16-$V12)^2)))</f>
        <v>246.09394974277609</v>
      </c>
      <c r="AI12" s="140">
        <f t="array" ref="AI12">IF(OR(AI$1=0, $A12=""),"",SQRT((_xlfn.XLOOKUP(AI$1,$Z$2:$Z$16,$AA$2:$AA$16)-$T12)^2+(_xlfn.XLOOKUP(AI$1,$Z$2:$Z$16,$AB$2:$AB$16)-$U12)^2+(_xlfn.XLOOKUP(AI$1,$Z$2:$Z$16,$AC$2:$AC$16-$V12)^2)))</f>
        <v>201.433798802485</v>
      </c>
      <c r="AJ12" s="140">
        <f t="array" ref="AJ12">IF(OR(AJ$1=0, $A12=""),"",SQRT((_xlfn.XLOOKUP(AJ$1,$Z$2:$Z$16,$AA$2:$AA$16)-$T12)^2+(_xlfn.XLOOKUP(AJ$1,$Z$2:$Z$16,$AB$2:$AB$16)-$U12)^2+(_xlfn.XLOOKUP(AJ$1,$Z$2:$Z$16,$AC$2:$AC$16-$V12)^2)))</f>
        <v>130.49022951930158</v>
      </c>
      <c r="AK12" s="140">
        <f t="array" ref="AK12">IF(OR(AK$1=0, $A12=""),"",SQRT((_xlfn.XLOOKUP(AK$1,$Z$2:$Z$16,$AA$2:$AA$16)-$T12)^2+(_xlfn.XLOOKUP(AK$1,$Z$2:$Z$16,$AB$2:$AB$16)-$U12)^2+(_xlfn.XLOOKUP(AK$1,$Z$2:$Z$16,$AC$2:$AC$16-$V12)^2)))</f>
        <v>29.634861227952474</v>
      </c>
      <c r="AL12" s="140">
        <f t="array" ref="AL12">IF(OR(AL$1=0, $A12=""),"",SQRT((_xlfn.XLOOKUP(AL$1,$Z$2:$Z$16,$AA$2:$AA$16)-$T12)^2+(_xlfn.XLOOKUP(AL$1,$Z$2:$Z$16,$AB$2:$AB$16)-$U12)^2+(_xlfn.XLOOKUP(AL$1,$Z$2:$Z$16,$AC$2:$AC$16-$V12)^2)))</f>
        <v>101.82735388882497</v>
      </c>
      <c r="AM12" s="140">
        <f t="array" ref="AM12">IF(OR(AM$1=0, $A12=""),"",SQRT((_xlfn.XLOOKUP(AM$1,$Z$2:$Z$16,$AA$2:$AA$16)-$T12)^2+(_xlfn.XLOOKUP(AM$1,$Z$2:$Z$16,$AB$2:$AB$16)-$U12)^2+(_xlfn.XLOOKUP(AM$1,$Z$2:$Z$16,$AC$2:$AC$16-$V12)^2)))</f>
        <v>275.81448711044897</v>
      </c>
      <c r="AN12" s="140" t="str">
        <f t="array" ref="AN12">IF(OR(AN$1=0, $A12=""),"",SQRT((_xlfn.XLOOKUP(AN$1,$Z$2:$Z$16,$AA$2:$AA$16)-$T12)^2+(_xlfn.XLOOKUP(AN$1,$Z$2:$Z$16,$AB$2:$AB$16)-$U12)^2+(_xlfn.XLOOKUP(AN$1,$Z$2:$Z$16,$AC$2:$AC$16-$V12)^2)))</f>
        <v/>
      </c>
      <c r="AO12" s="140" t="str">
        <f t="array" ref="AO12">IF(OR(AO$1=0, $A12=""),"",SQRT((_xlfn.XLOOKUP(AO$1,$Z$2:$Z$16,$AA$2:$AA$16)-$T12)^2+(_xlfn.XLOOKUP(AO$1,$Z$2:$Z$16,$AB$2:$AB$16)-$U12)^2+(_xlfn.XLOOKUP(AO$1,$Z$2:$Z$16,$AC$2:$AC$16-$V12)^2)))</f>
        <v/>
      </c>
      <c r="AP12" s="141" t="str">
        <f t="array" ref="AP12">IF(OR(AP$1=0, $A12=""),"",SQRT((_xlfn.XLOOKUP(AP$1,$Z$2:$Z$16,$AA$2:$AA$16)-$T12)^2+(_xlfn.XLOOKUP(AP$1,$Z$2:$Z$16,$AB$2:$AB$16)-$U12)^2+(_xlfn.XLOOKUP(AP$1,$Z$2:$Z$16,$AC$2:$AC$16-$V12)^2)))</f>
        <v/>
      </c>
      <c r="AQ12" s="141" t="str">
        <f t="array" ref="AQ12">IF(OR(AQ$1=0, $A12=""),"",SQRT((_xlfn.XLOOKUP(AQ$1,$Z$2:$Z$16,$AA$2:$AA$16)-$T12)^2+(_xlfn.XLOOKUP(AQ$1,$Z$2:$Z$16,$AB$2:$AB$16)-$U12)^2+(_xlfn.XLOOKUP(AQ$1,$Z$2:$Z$16,$AC$2:$AC$16-$V12)^2)))</f>
        <v/>
      </c>
      <c r="AR12" s="141" t="str">
        <f t="array" ref="AR12">IF(OR(AR$1=0, $A12=""),"",SQRT((_xlfn.XLOOKUP(AR$1,$Z$2:$Z$16,$AA$2:$AA$16)-$T12)^2+(_xlfn.XLOOKUP(AR$1,$Z$2:$Z$16,$AB$2:$AB$16)-$U12)^2+(_xlfn.XLOOKUP(AR$1,$Z$2:$Z$16,$AC$2:$AC$16-$V12)^2)))</f>
        <v/>
      </c>
      <c r="AS12" s="141" t="str">
        <f t="array" ref="AS12">IF(OR(AS$1=0, $A12=""),"",SQRT((_xlfn.XLOOKUP(AS$1,$Z$2:$Z$16,$AA$2:$AA$16)-$T12)^2+(_xlfn.XLOOKUP(AS$1,$Z$2:$Z$16,$AB$2:$AB$16)-$U12)^2+(_xlfn.XLOOKUP(AS$1,$Z$2:$Z$16,$AC$2:$AC$16-$V12)^2)))</f>
        <v/>
      </c>
      <c r="AT12" s="141" t="str">
        <f t="array" ref="AT12">IF(OR(AT$1=0, $A12=""),"",SQRT((_xlfn.XLOOKUP(AT$1,$Z$2:$Z$16,$AA$2:$AA$16)-$T12)^2+(_xlfn.XLOOKUP(AT$1,$Z$2:$Z$16,$AB$2:$AB$16)-$U12)^2+(_xlfn.XLOOKUP(AT$1,$Z$2:$Z$16,$AC$2:$AC$16-$V12)^2)))</f>
        <v/>
      </c>
      <c r="AU12" s="141" t="str">
        <f t="array" ref="AU12">IF(OR(AU$1=0, $A12=""),"",SQRT((_xlfn.XLOOKUP(AU$1,$Z$2:$Z$16,$AA$2:$AA$16)-$T12)^2+(_xlfn.XLOOKUP(AU$1,$Z$2:$Z$16,$AB$2:$AB$16)-$U12)^2+(_xlfn.XLOOKUP(AU$1,$Z$2:$Z$16,$AC$2:$AC$16-$V12)^2)))</f>
        <v/>
      </c>
      <c r="AV12" s="142" t="str">
        <f t="array" ref="AV12">IF(OR(AV$1=0, $A12=""),"",SQRT((_xlfn.XLOOKUP(AV$1,$Z$2:$Z$16,$AA$2:$AA$16)-$T12)^2+(_xlfn.XLOOKUP(AV$1,$Z$2:$Z$16,$AB$2:$AB$16)-$U12)^2+(_xlfn.XLOOKUP(AV$1,$Z$2:$Z$16,$AC$2:$AC$16-$V12)^2)))</f>
        <v/>
      </c>
      <c r="AW12" s="124"/>
      <c r="AX12" s="124"/>
      <c r="AY12" s="125">
        <f t="shared" si="19"/>
        <v>-45.484116669694181</v>
      </c>
      <c r="AZ12" s="143">
        <f t="shared" si="20"/>
        <v>-43.744744798709725</v>
      </c>
      <c r="BA12" s="143">
        <f t="shared" si="21"/>
        <v>-39.973657837130041</v>
      </c>
      <c r="BB12" s="143">
        <f t="shared" si="22"/>
        <v>-27.098155894854209</v>
      </c>
      <c r="BC12" s="143">
        <f t="shared" si="23"/>
        <v>-37.819387101508653</v>
      </c>
      <c r="BD12" s="143">
        <f t="shared" si="24"/>
        <v>-46.474439410631803</v>
      </c>
      <c r="BE12" s="143">
        <f t="shared" si="25"/>
        <v>0</v>
      </c>
      <c r="BF12" s="143">
        <f t="shared" si="26"/>
        <v>0</v>
      </c>
      <c r="BG12" s="144">
        <f t="shared" si="27"/>
        <v>0</v>
      </c>
      <c r="BH12" s="144">
        <f t="shared" si="28"/>
        <v>0</v>
      </c>
      <c r="BI12" s="144">
        <f t="shared" si="29"/>
        <v>0</v>
      </c>
      <c r="BJ12" s="144">
        <f t="shared" si="30"/>
        <v>0</v>
      </c>
      <c r="BK12" s="144">
        <f t="shared" si="31"/>
        <v>0</v>
      </c>
      <c r="BL12" s="144">
        <f t="shared" si="32"/>
        <v>0</v>
      </c>
      <c r="BM12" s="145">
        <f t="shared" si="33"/>
        <v>0</v>
      </c>
      <c r="BN12" s="124"/>
      <c r="BO12" s="40" t="s">
        <v>41</v>
      </c>
      <c r="BP12" s="154">
        <f>BP13+BP14-BP11</f>
        <v>0.6472550947896849</v>
      </c>
      <c r="BQ12" s="43" t="s">
        <v>42</v>
      </c>
      <c r="BR12" s="110">
        <f>(BR11-BR10)/(BR8-BR9)</f>
        <v>76.342634527476093</v>
      </c>
      <c r="BS12" s="153">
        <f>(BS11-BS10)/(BS8-BS9)</f>
        <v>76.342634527476079</v>
      </c>
      <c r="BT12" s="124"/>
      <c r="BU12" s="124"/>
      <c r="BV12" s="130"/>
      <c r="BW12" s="130">
        <v>2</v>
      </c>
      <c r="BX12" s="130">
        <v>13</v>
      </c>
      <c r="BY12" s="130">
        <v>12</v>
      </c>
      <c r="BZ12" s="130">
        <v>7</v>
      </c>
      <c r="CA12" s="130">
        <v>10</v>
      </c>
      <c r="CB12" s="130"/>
      <c r="CC12" s="130"/>
      <c r="CD12" s="130"/>
      <c r="CE12" s="130"/>
      <c r="CF12" s="130"/>
      <c r="CG12" s="130"/>
      <c r="CH12" s="130"/>
      <c r="CI12" s="130"/>
      <c r="CJ12" s="130"/>
      <c r="CL12" s="124"/>
      <c r="CM12" s="130" t="s">
        <v>32</v>
      </c>
      <c r="CN12" s="130" t="s">
        <v>32</v>
      </c>
      <c r="CO12" s="130" t="s">
        <v>32</v>
      </c>
      <c r="CP12" s="130" t="s">
        <v>32</v>
      </c>
      <c r="CQ12" s="130" t="s">
        <v>32</v>
      </c>
      <c r="CR12" s="130" t="s">
        <v>32</v>
      </c>
      <c r="CS12" s="130"/>
      <c r="CT12" s="130"/>
      <c r="CU12" s="130"/>
      <c r="CV12" s="130"/>
      <c r="CW12" s="130"/>
      <c r="CX12" s="130"/>
      <c r="CY12" s="130"/>
      <c r="CZ12" s="130"/>
      <c r="DA12" s="130"/>
      <c r="DB12" s="124"/>
      <c r="DC12" s="124"/>
      <c r="DD12" s="146" cm="1">
        <f t="array" ref="DD12">_xlfn.IFS(DD$1= 0,"", NOT(ISBLANK(CM12)), 0, ISBLANK(CM12), $Q12-$S12+AY12-BV12)</f>
        <v>0</v>
      </c>
      <c r="DE12" s="147" cm="1">
        <f t="array" ref="DE12">_xlfn.IFS(DE$1= 0,"", NOT(ISBLANK(CN12)), 0, ISBLANK(CN12), $Q12-$S12+AZ12-BW12)</f>
        <v>0</v>
      </c>
      <c r="DF12" s="147" cm="1">
        <f t="array" ref="DF12">_xlfn.IFS(DF$1= 0,"", NOT(ISBLANK(CO12)), 0, ISBLANK(CO12), $Q12-$S12+BA12-BX12)</f>
        <v>0</v>
      </c>
      <c r="DG12" s="147" cm="1">
        <f t="array" ref="DG12">_xlfn.IFS(DG$1= 0,"", NOT(ISBLANK(CP12)), 0, ISBLANK(CP12), $Q12-$S12+BB12-BY12)</f>
        <v>0</v>
      </c>
      <c r="DH12" s="147" cm="1">
        <f t="array" ref="DH12">_xlfn.IFS(DH$1= 0,"", NOT(ISBLANK(CQ12)), 0, ISBLANK(CQ12), $Q12-$S12+BC12-BZ12)</f>
        <v>0</v>
      </c>
      <c r="DI12" s="147" cm="1">
        <f t="array" ref="DI12">_xlfn.IFS(DI$1= 0,"", NOT(ISBLANK(CR12)), 0, ISBLANK(CR12), $Q12-$S12+BD12-CA12)</f>
        <v>0</v>
      </c>
      <c r="DJ12" s="147" t="str" cm="1">
        <f t="array" ref="DJ12">_xlfn.IFS(DJ$1= 0,"", NOT(ISBLANK(CS12)), 0, ISBLANK(CS12), $Q12-$S12+BE12-CB12)</f>
        <v/>
      </c>
      <c r="DK12" s="147" t="str" cm="1">
        <f t="array" ref="DK12">_xlfn.IFS(DK$1= 0,"", NOT(ISBLANK(CT12)), 0, ISBLANK(CT12), $Q12-$S12+BF12-CC12)</f>
        <v/>
      </c>
      <c r="DL12" s="148" t="str" cm="1">
        <f t="array" ref="DL12">_xlfn.IFS(DL$1= 0,"", NOT(ISBLANK(CU12)), 0, ISBLANK(CU12), $Q12-$S12+BG12-CD12)</f>
        <v/>
      </c>
      <c r="DM12" s="148" t="str" cm="1">
        <f t="array" ref="DM12">_xlfn.IFS(DM$1= 0,"", NOT(ISBLANK(CV12)), 0, ISBLANK(CV12), $Q12-$S12+BH12-CE12)</f>
        <v/>
      </c>
      <c r="DN12" s="148" t="str" cm="1">
        <f t="array" ref="DN12">_xlfn.IFS(DN$1= 0,"", NOT(ISBLANK(CW12)), 0, ISBLANK(CW12), $Q12-$S12+BI12-CF12)</f>
        <v/>
      </c>
      <c r="DO12" s="148" t="str" cm="1">
        <f t="array" ref="DO12">_xlfn.IFS(DO$1= 0,"", NOT(ISBLANK(CX12)), 0, ISBLANK(CX12), $Q12-$S12+BJ12-CG12)</f>
        <v/>
      </c>
      <c r="DP12" s="133" t="str" cm="1">
        <f t="array" ref="DP12">_xlfn.IFS(DP$1= 0,"", NOT(ISBLANK(CY12)), 0, ISBLANK(CY12), $Q12-$S12+BK12-CH12)</f>
        <v/>
      </c>
      <c r="DQ12" s="133" t="str" cm="1">
        <f t="array" ref="DQ12">_xlfn.IFS(DQ$1= 0,"", NOT(ISBLANK(CZ12)), 0, ISBLANK(CZ12), $Q12-$S12+BL12-CI12)</f>
        <v/>
      </c>
      <c r="DR12" s="134" t="str" cm="1">
        <f t="array" ref="DR12">_xlfn.IFS(DR$1= 0,"", NOT(ISBLANK(DA12)), 0, ISBLANK(DA12), $Q12-$S12+BM12-CJ12)</f>
        <v/>
      </c>
    </row>
    <row r="13" spans="1:138" ht="17.25" customHeight="1" thickBot="1" x14ac:dyDescent="0.35">
      <c r="A13" s="135">
        <v>4</v>
      </c>
      <c r="B13" s="136" t="s">
        <v>175</v>
      </c>
      <c r="C13" s="136" t="s">
        <v>142</v>
      </c>
      <c r="D13" s="137" t="s">
        <v>121</v>
      </c>
      <c r="E13" s="176" t="s">
        <v>139</v>
      </c>
      <c r="F13" s="182"/>
      <c r="G13" s="183"/>
      <c r="H13" s="183"/>
      <c r="I13" s="183"/>
      <c r="J13" s="183"/>
      <c r="K13" s="183"/>
      <c r="L13" s="183"/>
      <c r="M13" s="186"/>
      <c r="N13" s="182">
        <v>58</v>
      </c>
      <c r="O13" s="184">
        <v>5</v>
      </c>
      <c r="P13" s="178">
        <v>1</v>
      </c>
      <c r="Q13" s="118">
        <f t="shared" si="34"/>
        <v>79.020599913279625</v>
      </c>
      <c r="R13" s="3">
        <v>2</v>
      </c>
      <c r="S13" s="3"/>
      <c r="T13" s="4">
        <v>169.49</v>
      </c>
      <c r="U13" s="4">
        <v>137.19</v>
      </c>
      <c r="V13" s="99">
        <f t="shared" si="18"/>
        <v>74</v>
      </c>
      <c r="W13" s="71">
        <v>70</v>
      </c>
      <c r="X13" s="138">
        <v>4</v>
      </c>
      <c r="Z13" s="8"/>
      <c r="AA13" s="4"/>
      <c r="AB13" s="4"/>
      <c r="AC13" s="77"/>
      <c r="AD13" s="7"/>
      <c r="AE13" s="2" t="str">
        <v/>
      </c>
      <c r="AH13" s="139">
        <f t="array" ref="AH13">IF(OR(AH$1=0, $A13=""),"",SQRT((_xlfn.XLOOKUP(AH$1,$Z$2:$Z$16,$AA$2:$AA$16)-$T13)^2+(_xlfn.XLOOKUP(AH$1,$Z$2:$Z$16,$AB$2:$AB$16)-$U13)^2+(_xlfn.XLOOKUP(AH$1,$Z$2:$Z$16,$AC$2:$AC$16-$V13)^2)))</f>
        <v>230.26931232797827</v>
      </c>
      <c r="AI13" s="140">
        <f t="array" ref="AI13">IF(OR(AI$1=0, $A13=""),"",SQRT((_xlfn.XLOOKUP(AI$1,$Z$2:$Z$16,$AA$2:$AA$16)-$T13)^2+(_xlfn.XLOOKUP(AI$1,$Z$2:$Z$16,$AB$2:$AB$16)-$U13)^2+(_xlfn.XLOOKUP(AI$1,$Z$2:$Z$16,$AC$2:$AC$16-$V13)^2)))</f>
        <v>145.92336687453454</v>
      </c>
      <c r="AJ13" s="140">
        <f t="array" ref="AJ13">IF(OR(AJ$1=0, $A13=""),"",SQRT((_xlfn.XLOOKUP(AJ$1,$Z$2:$Z$16,$AA$2:$AA$16)-$T13)^2+(_xlfn.XLOOKUP(AJ$1,$Z$2:$Z$16,$AB$2:$AB$16)-$U13)^2+(_xlfn.XLOOKUP(AJ$1,$Z$2:$Z$16,$AC$2:$AC$16-$V13)^2)))</f>
        <v>111.76248610334328</v>
      </c>
      <c r="AK13" s="140">
        <f t="array" ref="AK13">IF(OR(AK$1=0, $A13=""),"",SQRT((_xlfn.XLOOKUP(AK$1,$Z$2:$Z$16,$AA$2:$AA$16)-$T13)^2+(_xlfn.XLOOKUP(AK$1,$Z$2:$Z$16,$AB$2:$AB$16)-$U13)^2+(_xlfn.XLOOKUP(AK$1,$Z$2:$Z$16,$AC$2:$AC$16-$V13)^2)))</f>
        <v>124.93176737723675</v>
      </c>
      <c r="AL13" s="140">
        <f t="array" ref="AL13">IF(OR(AL$1=0, $A13=""),"",SQRT((_xlfn.XLOOKUP(AL$1,$Z$2:$Z$16,$AA$2:$AA$16)-$T13)^2+(_xlfn.XLOOKUP(AL$1,$Z$2:$Z$16,$AB$2:$AB$16)-$U13)^2+(_xlfn.XLOOKUP(AL$1,$Z$2:$Z$16,$AC$2:$AC$16-$V13)^2)))</f>
        <v>159.4939701054557</v>
      </c>
      <c r="AM13" s="140">
        <f t="array" ref="AM13">IF(OR(AM$1=0, $A13=""),"",SQRT((_xlfn.XLOOKUP(AM$1,$Z$2:$Z$16,$AA$2:$AA$16)-$T13)^2+(_xlfn.XLOOKUP(AM$1,$Z$2:$Z$16,$AB$2:$AB$16)-$U13)^2+(_xlfn.XLOOKUP(AM$1,$Z$2:$Z$16,$AC$2:$AC$16-$V13)^2)))</f>
        <v>175.55727612377677</v>
      </c>
      <c r="AN13" s="140" t="str">
        <f t="array" ref="AN13">IF(OR(AN$1=0, $A13=""),"",SQRT((_xlfn.XLOOKUP(AN$1,$Z$2:$Z$16,$AA$2:$AA$16)-$T13)^2+(_xlfn.XLOOKUP(AN$1,$Z$2:$Z$16,$AB$2:$AB$16)-$U13)^2+(_xlfn.XLOOKUP(AN$1,$Z$2:$Z$16,$AC$2:$AC$16-$V13)^2)))</f>
        <v/>
      </c>
      <c r="AO13" s="140" t="str">
        <f t="array" ref="AO13">IF(OR(AO$1=0, $A13=""),"",SQRT((_xlfn.XLOOKUP(AO$1,$Z$2:$Z$16,$AA$2:$AA$16)-$T13)^2+(_xlfn.XLOOKUP(AO$1,$Z$2:$Z$16,$AB$2:$AB$16)-$U13)^2+(_xlfn.XLOOKUP(AO$1,$Z$2:$Z$16,$AC$2:$AC$16-$V13)^2)))</f>
        <v/>
      </c>
      <c r="AP13" s="141" t="str">
        <f t="array" ref="AP13">IF(OR(AP$1=0, $A13=""),"",SQRT((_xlfn.XLOOKUP(AP$1,$Z$2:$Z$16,$AA$2:$AA$16)-$T13)^2+(_xlfn.XLOOKUP(AP$1,$Z$2:$Z$16,$AB$2:$AB$16)-$U13)^2+(_xlfn.XLOOKUP(AP$1,$Z$2:$Z$16,$AC$2:$AC$16-$V13)^2)))</f>
        <v/>
      </c>
      <c r="AQ13" s="141" t="str">
        <f t="array" ref="AQ13">IF(OR(AQ$1=0, $A13=""),"",SQRT((_xlfn.XLOOKUP(AQ$1,$Z$2:$Z$16,$AA$2:$AA$16)-$T13)^2+(_xlfn.XLOOKUP(AQ$1,$Z$2:$Z$16,$AB$2:$AB$16)-$U13)^2+(_xlfn.XLOOKUP(AQ$1,$Z$2:$Z$16,$AC$2:$AC$16-$V13)^2)))</f>
        <v/>
      </c>
      <c r="AR13" s="141" t="str">
        <f t="array" ref="AR13">IF(OR(AR$1=0, $A13=""),"",SQRT((_xlfn.XLOOKUP(AR$1,$Z$2:$Z$16,$AA$2:$AA$16)-$T13)^2+(_xlfn.XLOOKUP(AR$1,$Z$2:$Z$16,$AB$2:$AB$16)-$U13)^2+(_xlfn.XLOOKUP(AR$1,$Z$2:$Z$16,$AC$2:$AC$16-$V13)^2)))</f>
        <v/>
      </c>
      <c r="AS13" s="141" t="str">
        <f t="array" ref="AS13">IF(OR(AS$1=0, $A13=""),"",SQRT((_xlfn.XLOOKUP(AS$1,$Z$2:$Z$16,$AA$2:$AA$16)-$T13)^2+(_xlfn.XLOOKUP(AS$1,$Z$2:$Z$16,$AB$2:$AB$16)-$U13)^2+(_xlfn.XLOOKUP(AS$1,$Z$2:$Z$16,$AC$2:$AC$16-$V13)^2)))</f>
        <v/>
      </c>
      <c r="AT13" s="141" t="str">
        <f t="array" ref="AT13">IF(OR(AT$1=0, $A13=""),"",SQRT((_xlfn.XLOOKUP(AT$1,$Z$2:$Z$16,$AA$2:$AA$16)-$T13)^2+(_xlfn.XLOOKUP(AT$1,$Z$2:$Z$16,$AB$2:$AB$16)-$U13)^2+(_xlfn.XLOOKUP(AT$1,$Z$2:$Z$16,$AC$2:$AC$16-$V13)^2)))</f>
        <v/>
      </c>
      <c r="AU13" s="141" t="str">
        <f t="array" ref="AU13">IF(OR(AU$1=0, $A13=""),"",SQRT((_xlfn.XLOOKUP(AU$1,$Z$2:$Z$16,$AA$2:$AA$16)-$T13)^2+(_xlfn.XLOOKUP(AU$1,$Z$2:$Z$16,$AB$2:$AB$16)-$U13)^2+(_xlfn.XLOOKUP(AU$1,$Z$2:$Z$16,$AC$2:$AC$16-$V13)^2)))</f>
        <v/>
      </c>
      <c r="AV13" s="142" t="str">
        <f t="array" ref="AV13">IF(OR(AV$1=0, $A13=""),"",SQRT((_xlfn.XLOOKUP(AV$1,$Z$2:$Z$16,$AA$2:$AA$16)-$T13)^2+(_xlfn.XLOOKUP(AV$1,$Z$2:$Z$16,$AB$2:$AB$16)-$U13)^2+(_xlfn.XLOOKUP(AV$1,$Z$2:$Z$16,$AC$2:$AC$16-$V13)^2)))</f>
        <v/>
      </c>
      <c r="AW13" s="124"/>
      <c r="AX13" s="124"/>
      <c r="AY13" s="125">
        <f t="shared" si="19"/>
        <v>-44.906819216872705</v>
      </c>
      <c r="AZ13" s="143">
        <f t="shared" si="20"/>
        <v>-40.944594767551621</v>
      </c>
      <c r="BA13" s="143">
        <f t="shared" si="21"/>
        <v>-38.628019014687453</v>
      </c>
      <c r="BB13" s="143">
        <f t="shared" si="22"/>
        <v>-39.595555614332</v>
      </c>
      <c r="BC13" s="143">
        <f t="shared" si="23"/>
        <v>-41.716983308692434</v>
      </c>
      <c r="BD13" s="143">
        <f t="shared" si="24"/>
        <v>-42.550474614659713</v>
      </c>
      <c r="BE13" s="143">
        <f t="shared" si="25"/>
        <v>0</v>
      </c>
      <c r="BF13" s="143">
        <f t="shared" si="26"/>
        <v>0</v>
      </c>
      <c r="BG13" s="144">
        <f t="shared" si="27"/>
        <v>0</v>
      </c>
      <c r="BH13" s="144">
        <f t="shared" si="28"/>
        <v>0</v>
      </c>
      <c r="BI13" s="144">
        <f t="shared" si="29"/>
        <v>0</v>
      </c>
      <c r="BJ13" s="144">
        <f t="shared" si="30"/>
        <v>0</v>
      </c>
      <c r="BK13" s="144">
        <f t="shared" si="31"/>
        <v>0</v>
      </c>
      <c r="BL13" s="144">
        <f t="shared" si="32"/>
        <v>0</v>
      </c>
      <c r="BM13" s="145">
        <f t="shared" si="33"/>
        <v>0</v>
      </c>
      <c r="BN13" s="124"/>
      <c r="BO13" s="40" t="s">
        <v>43</v>
      </c>
      <c r="BP13" s="156">
        <f>SQRT((BP21-BS4)^2+(BP9)^2)</f>
        <v>28.245170489647123</v>
      </c>
      <c r="BQ13" s="45" t="s">
        <v>44</v>
      </c>
      <c r="BR13" s="111">
        <f>(BR8*BR12)+BR10</f>
        <v>94.28366873075052</v>
      </c>
      <c r="BS13" s="157">
        <f>(BS8*BS12)+BS10</f>
        <v>94.28366873075052</v>
      </c>
      <c r="BT13" s="124"/>
      <c r="BU13" s="124"/>
      <c r="BV13" s="130"/>
      <c r="BW13" s="130">
        <v>8</v>
      </c>
      <c r="BX13" s="130">
        <v>14</v>
      </c>
      <c r="BY13" s="130">
        <v>15</v>
      </c>
      <c r="BZ13" s="130">
        <v>8</v>
      </c>
      <c r="CA13" s="130">
        <v>4</v>
      </c>
      <c r="CB13" s="130"/>
      <c r="CC13" s="130"/>
      <c r="CD13" s="130"/>
      <c r="CE13" s="130"/>
      <c r="CF13" s="130"/>
      <c r="CG13" s="130"/>
      <c r="CH13" s="130"/>
      <c r="CI13" s="130"/>
      <c r="CJ13" s="130"/>
      <c r="CL13" s="124"/>
      <c r="CM13" s="130" t="s">
        <v>32</v>
      </c>
      <c r="CN13" s="130" t="s">
        <v>32</v>
      </c>
      <c r="CO13" s="130" t="s">
        <v>32</v>
      </c>
      <c r="CP13" s="130" t="s">
        <v>32</v>
      </c>
      <c r="CQ13" s="130" t="s">
        <v>32</v>
      </c>
      <c r="CR13" s="130" t="s">
        <v>32</v>
      </c>
      <c r="CS13" s="130"/>
      <c r="CT13" s="130"/>
      <c r="CU13" s="130"/>
      <c r="CV13" s="130"/>
      <c r="CW13" s="130"/>
      <c r="CX13" s="130"/>
      <c r="CY13" s="130"/>
      <c r="CZ13" s="130"/>
      <c r="DA13" s="130"/>
      <c r="DB13" s="124"/>
      <c r="DC13" s="124"/>
      <c r="DD13" s="146" cm="1">
        <f t="array" ref="DD13">_xlfn.IFS(DD$1= 0,"", NOT(ISBLANK(CM13)), 0, ISBLANK(CM13), $Q13-$S13+AY13-BV13)</f>
        <v>0</v>
      </c>
      <c r="DE13" s="147" cm="1">
        <f t="array" ref="DE13">_xlfn.IFS(DE$1= 0,"", NOT(ISBLANK(CN13)), 0, ISBLANK(CN13), $Q13-$S13+AZ13-BW13)</f>
        <v>0</v>
      </c>
      <c r="DF13" s="147" cm="1">
        <f t="array" ref="DF13">_xlfn.IFS(DF$1= 0,"", NOT(ISBLANK(CO13)), 0, ISBLANK(CO13), $Q13-$S13+BA13-BX13)</f>
        <v>0</v>
      </c>
      <c r="DG13" s="147" cm="1">
        <f t="array" ref="DG13">_xlfn.IFS(DG$1= 0,"", NOT(ISBLANK(CP13)), 0, ISBLANK(CP13), $Q13-$S13+BB13-BY13)</f>
        <v>0</v>
      </c>
      <c r="DH13" s="147" cm="1">
        <f t="array" ref="DH13">_xlfn.IFS(DH$1= 0,"", NOT(ISBLANK(CQ13)), 0, ISBLANK(CQ13), $Q13-$S13+BC13-BZ13)</f>
        <v>0</v>
      </c>
      <c r="DI13" s="147" cm="1">
        <f t="array" ref="DI13">_xlfn.IFS(DI$1= 0,"", NOT(ISBLANK(CR13)), 0, ISBLANK(CR13), $Q13-$S13+BD13-CA13)</f>
        <v>0</v>
      </c>
      <c r="DJ13" s="147" t="str" cm="1">
        <f t="array" ref="DJ13">_xlfn.IFS(DJ$1= 0,"", NOT(ISBLANK(CS13)), 0, ISBLANK(CS13), $Q13-$S13+BE13-CB13)</f>
        <v/>
      </c>
      <c r="DK13" s="147" t="str" cm="1">
        <f t="array" ref="DK13">_xlfn.IFS(DK$1= 0,"", NOT(ISBLANK(CT13)), 0, ISBLANK(CT13), $Q13-$S13+BF13-CC13)</f>
        <v/>
      </c>
      <c r="DL13" s="148" t="str" cm="1">
        <f t="array" ref="DL13">_xlfn.IFS(DL$1= 0,"", NOT(ISBLANK(CU13)), 0, ISBLANK(CU13), $Q13-$S13+BG13-CD13)</f>
        <v/>
      </c>
      <c r="DM13" s="148" t="str" cm="1">
        <f t="array" ref="DM13">_xlfn.IFS(DM$1= 0,"", NOT(ISBLANK(CV13)), 0, ISBLANK(CV13), $Q13-$S13+BH13-CE13)</f>
        <v/>
      </c>
      <c r="DN13" s="148" t="str" cm="1">
        <f t="array" ref="DN13">_xlfn.IFS(DN$1= 0,"", NOT(ISBLANK(CW13)), 0, ISBLANK(CW13), $Q13-$S13+BI13-CF13)</f>
        <v/>
      </c>
      <c r="DO13" s="148" t="str" cm="1">
        <f t="array" ref="DO13">_xlfn.IFS(DO$1= 0,"", NOT(ISBLANK(CX13)), 0, ISBLANK(CX13), $Q13-$S13+BJ13-CG13)</f>
        <v/>
      </c>
      <c r="DP13" s="133" t="str" cm="1">
        <f t="array" ref="DP13">_xlfn.IFS(DP$1= 0,"", NOT(ISBLANK(CY13)), 0, ISBLANK(CY13), $Q13-$S13+BK13-CH13)</f>
        <v/>
      </c>
      <c r="DQ13" s="133" t="str" cm="1">
        <f t="array" ref="DQ13">_xlfn.IFS(DQ$1= 0,"", NOT(ISBLANK(CZ13)), 0, ISBLANK(CZ13), $Q13-$S13+BL13-CI13)</f>
        <v/>
      </c>
      <c r="DR13" s="134" t="str" cm="1">
        <f t="array" ref="DR13">_xlfn.IFS(DR$1= 0,"", NOT(ISBLANK(DA13)), 0, ISBLANK(DA13), $Q13-$S13+BM13-CJ13)</f>
        <v/>
      </c>
    </row>
    <row r="14" spans="1:138" ht="17.25" customHeight="1" thickBot="1" x14ac:dyDescent="0.35">
      <c r="A14" s="135">
        <v>4</v>
      </c>
      <c r="B14" s="136" t="s">
        <v>176</v>
      </c>
      <c r="C14" s="136" t="s">
        <v>142</v>
      </c>
      <c r="D14" s="137" t="s">
        <v>121</v>
      </c>
      <c r="E14" s="176" t="s">
        <v>139</v>
      </c>
      <c r="F14" s="182"/>
      <c r="G14" s="183"/>
      <c r="H14" s="183"/>
      <c r="I14" s="183"/>
      <c r="J14" s="183"/>
      <c r="K14" s="183"/>
      <c r="L14" s="183"/>
      <c r="M14" s="186"/>
      <c r="N14" s="182">
        <v>58</v>
      </c>
      <c r="O14" s="184">
        <v>5</v>
      </c>
      <c r="P14" s="178">
        <v>1</v>
      </c>
      <c r="Q14" s="118">
        <f t="shared" si="34"/>
        <v>79.020599913279625</v>
      </c>
      <c r="R14" s="3">
        <v>2</v>
      </c>
      <c r="S14" s="3"/>
      <c r="T14" s="4">
        <v>156.19</v>
      </c>
      <c r="U14" s="4">
        <v>104.51</v>
      </c>
      <c r="V14" s="99">
        <f t="shared" si="18"/>
        <v>74</v>
      </c>
      <c r="W14" s="71">
        <v>70</v>
      </c>
      <c r="X14" s="138">
        <v>4</v>
      </c>
      <c r="Z14" s="8"/>
      <c r="AA14" s="4"/>
      <c r="AB14" s="4"/>
      <c r="AC14" s="77"/>
      <c r="AD14" s="7"/>
      <c r="AE14" s="2" t="str">
        <v/>
      </c>
      <c r="AH14" s="139">
        <f t="array" ref="AH14">IF(OR(AH$1=0, $A14=""),"",SQRT((_xlfn.XLOOKUP(AH$1,$Z$2:$Z$16,$AA$2:$AA$16)-$T14)^2+(_xlfn.XLOOKUP(AH$1,$Z$2:$Z$16,$AB$2:$AB$16)-$U14)^2+(_xlfn.XLOOKUP(AH$1,$Z$2:$Z$16,$AC$2:$AC$16-$V14)^2)))</f>
        <v>201.97439491183033</v>
      </c>
      <c r="AI14" s="140">
        <f t="array" ref="AI14">IF(OR(AI$1=0, $A14=""),"",SQRT((_xlfn.XLOOKUP(AI$1,$Z$2:$Z$16,$AA$2:$AA$16)-$T14)^2+(_xlfn.XLOOKUP(AI$1,$Z$2:$Z$16,$AB$2:$AB$16)-$U14)^2+(_xlfn.XLOOKUP(AI$1,$Z$2:$Z$16,$AC$2:$AC$16-$V14)^2)))</f>
        <v>124.67838706046849</v>
      </c>
      <c r="AJ14" s="140">
        <f t="array" ref="AJ14">IF(OR(AJ$1=0, $A14=""),"",SQRT((_xlfn.XLOOKUP(AJ$1,$Z$2:$Z$16,$AA$2:$AA$16)-$T14)^2+(_xlfn.XLOOKUP(AJ$1,$Z$2:$Z$16,$AB$2:$AB$16)-$U14)^2+(_xlfn.XLOOKUP(AJ$1,$Z$2:$Z$16,$AC$2:$AC$16-$V14)^2)))</f>
        <v>80.576004492652771</v>
      </c>
      <c r="AK14" s="140">
        <f t="array" ref="AK14">IF(OR(AK$1=0, $A14=""),"",SQRT((_xlfn.XLOOKUP(AK$1,$Z$2:$Z$16,$AA$2:$AA$16)-$T14)^2+(_xlfn.XLOOKUP(AK$1,$Z$2:$Z$16,$AB$2:$AB$16)-$U14)^2+(_xlfn.XLOOKUP(AK$1,$Z$2:$Z$16,$AC$2:$AC$16-$V14)^2)))</f>
        <v>103.05684111207756</v>
      </c>
      <c r="AL14" s="140">
        <f t="array" ref="AL14">IF(OR(AL$1=0, $A14=""),"",SQRT((_xlfn.XLOOKUP(AL$1,$Z$2:$Z$16,$AA$2:$AA$16)-$T14)^2+(_xlfn.XLOOKUP(AL$1,$Z$2:$Z$16,$AB$2:$AB$16)-$U14)^2+(_xlfn.XLOOKUP(AL$1,$Z$2:$Z$16,$AC$2:$AC$16-$V14)^2)))</f>
        <v>165.2071744810134</v>
      </c>
      <c r="AM14" s="140">
        <f t="array" ref="AM14">IF(OR(AM$1=0, $A14=""),"",SQRT((_xlfn.XLOOKUP(AM$1,$Z$2:$Z$16,$AA$2:$AA$16)-$T14)^2+(_xlfn.XLOOKUP(AM$1,$Z$2:$Z$16,$AB$2:$AB$16)-$U14)^2+(_xlfn.XLOOKUP(AM$1,$Z$2:$Z$16,$AC$2:$AC$16-$V14)^2)))</f>
        <v>181.5062092601793</v>
      </c>
      <c r="AN14" s="140" t="str">
        <f t="array" ref="AN14">IF(OR(AN$1=0, $A14=""),"",SQRT((_xlfn.XLOOKUP(AN$1,$Z$2:$Z$16,$AA$2:$AA$16)-$T14)^2+(_xlfn.XLOOKUP(AN$1,$Z$2:$Z$16,$AB$2:$AB$16)-$U14)^2+(_xlfn.XLOOKUP(AN$1,$Z$2:$Z$16,$AC$2:$AC$16-$V14)^2)))</f>
        <v/>
      </c>
      <c r="AO14" s="140" t="str">
        <f t="array" ref="AO14">IF(OR(AO$1=0, $A14=""),"",SQRT((_xlfn.XLOOKUP(AO$1,$Z$2:$Z$16,$AA$2:$AA$16)-$T14)^2+(_xlfn.XLOOKUP(AO$1,$Z$2:$Z$16,$AB$2:$AB$16)-$U14)^2+(_xlfn.XLOOKUP(AO$1,$Z$2:$Z$16,$AC$2:$AC$16-$V14)^2)))</f>
        <v/>
      </c>
      <c r="AP14" s="141" t="str">
        <f t="array" ref="AP14">IF(OR(AP$1=0, $A14=""),"",SQRT((_xlfn.XLOOKUP(AP$1,$Z$2:$Z$16,$AA$2:$AA$16)-$T14)^2+(_xlfn.XLOOKUP(AP$1,$Z$2:$Z$16,$AB$2:$AB$16)-$U14)^2+(_xlfn.XLOOKUP(AP$1,$Z$2:$Z$16,$AC$2:$AC$16-$V14)^2)))</f>
        <v/>
      </c>
      <c r="AQ14" s="141" t="str">
        <f t="array" ref="AQ14">IF(OR(AQ$1=0, $A14=""),"",SQRT((_xlfn.XLOOKUP(AQ$1,$Z$2:$Z$16,$AA$2:$AA$16)-$T14)^2+(_xlfn.XLOOKUP(AQ$1,$Z$2:$Z$16,$AB$2:$AB$16)-$U14)^2+(_xlfn.XLOOKUP(AQ$1,$Z$2:$Z$16,$AC$2:$AC$16-$V14)^2)))</f>
        <v/>
      </c>
      <c r="AR14" s="141" t="str">
        <f t="array" ref="AR14">IF(OR(AR$1=0, $A14=""),"",SQRT((_xlfn.XLOOKUP(AR$1,$Z$2:$Z$16,$AA$2:$AA$16)-$T14)^2+(_xlfn.XLOOKUP(AR$1,$Z$2:$Z$16,$AB$2:$AB$16)-$U14)^2+(_xlfn.XLOOKUP(AR$1,$Z$2:$Z$16,$AC$2:$AC$16-$V14)^2)))</f>
        <v/>
      </c>
      <c r="AS14" s="141" t="str">
        <f t="array" ref="AS14">IF(OR(AS$1=0, $A14=""),"",SQRT((_xlfn.XLOOKUP(AS$1,$Z$2:$Z$16,$AA$2:$AA$16)-$T14)^2+(_xlfn.XLOOKUP(AS$1,$Z$2:$Z$16,$AB$2:$AB$16)-$U14)^2+(_xlfn.XLOOKUP(AS$1,$Z$2:$Z$16,$AC$2:$AC$16-$V14)^2)))</f>
        <v/>
      </c>
      <c r="AT14" s="141" t="str">
        <f t="array" ref="AT14">IF(OR(AT$1=0, $A14=""),"",SQRT((_xlfn.XLOOKUP(AT$1,$Z$2:$Z$16,$AA$2:$AA$16)-$T14)^2+(_xlfn.XLOOKUP(AT$1,$Z$2:$Z$16,$AB$2:$AB$16)-$U14)^2+(_xlfn.XLOOKUP(AT$1,$Z$2:$Z$16,$AC$2:$AC$16-$V14)^2)))</f>
        <v/>
      </c>
      <c r="AU14" s="141" t="str">
        <f t="array" ref="AU14">IF(OR(AU$1=0, $A14=""),"",SQRT((_xlfn.XLOOKUP(AU$1,$Z$2:$Z$16,$AA$2:$AA$16)-$T14)^2+(_xlfn.XLOOKUP(AU$1,$Z$2:$Z$16,$AB$2:$AB$16)-$U14)^2+(_xlfn.XLOOKUP(AU$1,$Z$2:$Z$16,$AC$2:$AC$16-$V14)^2)))</f>
        <v/>
      </c>
      <c r="AV14" s="142" t="str">
        <f t="array" ref="AV14">IF(OR(AV$1=0, $A14=""),"",SQRT((_xlfn.XLOOKUP(AV$1,$Z$2:$Z$16,$AA$2:$AA$16)-$T14)^2+(_xlfn.XLOOKUP(AV$1,$Z$2:$Z$16,$AB$2:$AB$16)-$U14)^2+(_xlfn.XLOOKUP(AV$1,$Z$2:$Z$16,$AC$2:$AC$16-$V14)^2)))</f>
        <v/>
      </c>
      <c r="AW14" s="124"/>
      <c r="AX14" s="124"/>
      <c r="AY14" s="125">
        <f t="shared" si="19"/>
        <v>-43.768024251276422</v>
      </c>
      <c r="AZ14" s="143">
        <f t="shared" si="20"/>
        <v>-39.577921442126105</v>
      </c>
      <c r="BA14" s="143">
        <f t="shared" si="21"/>
        <v>-35.786212503064036</v>
      </c>
      <c r="BB14" s="143">
        <f t="shared" si="22"/>
        <v>-37.923634464498747</v>
      </c>
      <c r="BC14" s="143">
        <f t="shared" si="23"/>
        <v>-42.022676008466853</v>
      </c>
      <c r="BD14" s="143">
        <f t="shared" si="24"/>
        <v>-42.839927670524496</v>
      </c>
      <c r="BE14" s="143">
        <f t="shared" si="25"/>
        <v>0</v>
      </c>
      <c r="BF14" s="143">
        <f t="shared" si="26"/>
        <v>0</v>
      </c>
      <c r="BG14" s="144">
        <f t="shared" si="27"/>
        <v>0</v>
      </c>
      <c r="BH14" s="144">
        <f t="shared" si="28"/>
        <v>0</v>
      </c>
      <c r="BI14" s="144">
        <f t="shared" si="29"/>
        <v>0</v>
      </c>
      <c r="BJ14" s="144">
        <f t="shared" si="30"/>
        <v>0</v>
      </c>
      <c r="BK14" s="144">
        <f t="shared" si="31"/>
        <v>0</v>
      </c>
      <c r="BL14" s="144">
        <f t="shared" si="32"/>
        <v>0</v>
      </c>
      <c r="BM14" s="145">
        <f t="shared" si="33"/>
        <v>0</v>
      </c>
      <c r="BN14" s="124"/>
      <c r="BO14" s="48" t="s">
        <v>45</v>
      </c>
      <c r="BP14" s="155">
        <f>SQRT((BP21-BS5)^2+(BP10)^2)</f>
        <v>45.139889768619959</v>
      </c>
      <c r="BQ14" s="20"/>
      <c r="BR14" s="20" t="s">
        <v>46</v>
      </c>
      <c r="BS14" s="20" t="s">
        <v>47</v>
      </c>
      <c r="BT14" s="124"/>
      <c r="BU14" s="124"/>
      <c r="BV14" s="130"/>
      <c r="BW14" s="130">
        <v>6</v>
      </c>
      <c r="BX14" s="130">
        <v>8</v>
      </c>
      <c r="BY14" s="130">
        <v>12</v>
      </c>
      <c r="BZ14" s="130">
        <v>10</v>
      </c>
      <c r="CA14" s="130">
        <v>8</v>
      </c>
      <c r="CB14" s="130"/>
      <c r="CC14" s="130"/>
      <c r="CD14" s="130"/>
      <c r="CE14" s="130"/>
      <c r="CF14" s="130"/>
      <c r="CG14" s="130"/>
      <c r="CH14" s="130"/>
      <c r="CI14" s="130"/>
      <c r="CJ14" s="130"/>
      <c r="CL14" s="124"/>
      <c r="CM14" s="130" t="s">
        <v>32</v>
      </c>
      <c r="CN14" s="130" t="s">
        <v>32</v>
      </c>
      <c r="CO14" s="130" t="s">
        <v>32</v>
      </c>
      <c r="CP14" s="130" t="s">
        <v>32</v>
      </c>
      <c r="CQ14" s="130" t="s">
        <v>32</v>
      </c>
      <c r="CR14" s="130" t="s">
        <v>32</v>
      </c>
      <c r="CS14" s="130"/>
      <c r="CT14" s="130"/>
      <c r="CU14" s="130"/>
      <c r="CV14" s="130"/>
      <c r="CW14" s="130"/>
      <c r="CX14" s="130"/>
      <c r="CY14" s="130"/>
      <c r="CZ14" s="130"/>
      <c r="DA14" s="130"/>
      <c r="DB14" s="124"/>
      <c r="DC14" s="124"/>
      <c r="DD14" s="146" cm="1">
        <f t="array" ref="DD14">_xlfn.IFS(DD$1= 0,"", NOT(ISBLANK(CM14)), 0, ISBLANK(CM14), $Q14-$S14+AY14-BV14)</f>
        <v>0</v>
      </c>
      <c r="DE14" s="147" cm="1">
        <f t="array" ref="DE14">_xlfn.IFS(DE$1= 0,"", NOT(ISBLANK(CN14)), 0, ISBLANK(CN14), $Q14-$S14+AZ14-BW14)</f>
        <v>0</v>
      </c>
      <c r="DF14" s="147" cm="1">
        <f t="array" ref="DF14">_xlfn.IFS(DF$1= 0,"", NOT(ISBLANK(CO14)), 0, ISBLANK(CO14), $Q14-$S14+BA14-BX14)</f>
        <v>0</v>
      </c>
      <c r="DG14" s="147" cm="1">
        <f t="array" ref="DG14">_xlfn.IFS(DG$1= 0,"", NOT(ISBLANK(CP14)), 0, ISBLANK(CP14), $Q14-$S14+BB14-BY14)</f>
        <v>0</v>
      </c>
      <c r="DH14" s="147" cm="1">
        <f t="array" ref="DH14">_xlfn.IFS(DH$1= 0,"", NOT(ISBLANK(CQ14)), 0, ISBLANK(CQ14), $Q14-$S14+BC14-BZ14)</f>
        <v>0</v>
      </c>
      <c r="DI14" s="147" cm="1">
        <f t="array" ref="DI14">_xlfn.IFS(DI$1= 0,"", NOT(ISBLANK(CR14)), 0, ISBLANK(CR14), $Q14-$S14+BD14-CA14)</f>
        <v>0</v>
      </c>
      <c r="DJ14" s="147" t="str" cm="1">
        <f t="array" ref="DJ14">_xlfn.IFS(DJ$1= 0,"", NOT(ISBLANK(CS14)), 0, ISBLANK(CS14), $Q14-$S14+BE14-CB14)</f>
        <v/>
      </c>
      <c r="DK14" s="147" t="str" cm="1">
        <f t="array" ref="DK14">_xlfn.IFS(DK$1= 0,"", NOT(ISBLANK(CT14)), 0, ISBLANK(CT14), $Q14-$S14+BF14-CC14)</f>
        <v/>
      </c>
      <c r="DL14" s="148" t="str" cm="1">
        <f t="array" ref="DL14">_xlfn.IFS(DL$1= 0,"", NOT(ISBLANK(CU14)), 0, ISBLANK(CU14), $Q14-$S14+BG14-CD14)</f>
        <v/>
      </c>
      <c r="DM14" s="148" t="str" cm="1">
        <f t="array" ref="DM14">_xlfn.IFS(DM$1= 0,"", NOT(ISBLANK(CV14)), 0, ISBLANK(CV14), $Q14-$S14+BH14-CE14)</f>
        <v/>
      </c>
      <c r="DN14" s="148" t="str" cm="1">
        <f t="array" ref="DN14">_xlfn.IFS(DN$1= 0,"", NOT(ISBLANK(CW14)), 0, ISBLANK(CW14), $Q14-$S14+BI14-CF14)</f>
        <v/>
      </c>
      <c r="DO14" s="148" t="str" cm="1">
        <f t="array" ref="DO14">_xlfn.IFS(DO$1= 0,"", NOT(ISBLANK(CX14)), 0, ISBLANK(CX14), $Q14-$S14+BJ14-CG14)</f>
        <v/>
      </c>
      <c r="DP14" s="133" t="str" cm="1">
        <f t="array" ref="DP14">_xlfn.IFS(DP$1= 0,"", NOT(ISBLANK(CY14)), 0, ISBLANK(CY14), $Q14-$S14+BK14-CH14)</f>
        <v/>
      </c>
      <c r="DQ14" s="133" t="str" cm="1">
        <f t="array" ref="DQ14">_xlfn.IFS(DQ$1= 0,"", NOT(ISBLANK(CZ14)), 0, ISBLANK(CZ14), $Q14-$S14+BL14-CI14)</f>
        <v/>
      </c>
      <c r="DR14" s="134" t="str" cm="1">
        <f t="array" ref="DR14">_xlfn.IFS(DR$1= 0,"", NOT(ISBLANK(DA14)), 0, ISBLANK(DA14), $Q14-$S14+BM14-CJ14)</f>
        <v/>
      </c>
    </row>
    <row r="15" spans="1:138" ht="17.25" customHeight="1" thickBot="1" x14ac:dyDescent="0.35">
      <c r="A15" s="135">
        <v>2</v>
      </c>
      <c r="B15" s="136" t="s">
        <v>143</v>
      </c>
      <c r="C15" s="136" t="s">
        <v>142</v>
      </c>
      <c r="D15" s="137" t="s">
        <v>121</v>
      </c>
      <c r="E15" s="176" t="s">
        <v>139</v>
      </c>
      <c r="F15" s="182"/>
      <c r="G15" s="183"/>
      <c r="H15" s="183"/>
      <c r="I15" s="183"/>
      <c r="J15" s="183"/>
      <c r="K15" s="183"/>
      <c r="L15" s="183"/>
      <c r="M15" s="186"/>
      <c r="N15" s="182">
        <v>58</v>
      </c>
      <c r="O15" s="184">
        <v>5</v>
      </c>
      <c r="P15" s="178">
        <v>1</v>
      </c>
      <c r="Q15" s="118">
        <f t="shared" si="34"/>
        <v>76.010299956639813</v>
      </c>
      <c r="R15" s="3">
        <v>2</v>
      </c>
      <c r="S15" s="3"/>
      <c r="T15" s="4">
        <v>143.32</v>
      </c>
      <c r="U15" s="4">
        <v>101.28</v>
      </c>
      <c r="V15" s="99">
        <f t="shared" si="18"/>
        <v>74</v>
      </c>
      <c r="W15" s="71">
        <v>70</v>
      </c>
      <c r="X15" s="138">
        <v>4</v>
      </c>
      <c r="Z15" s="8"/>
      <c r="AA15" s="4"/>
      <c r="AB15" s="4"/>
      <c r="AC15" s="77"/>
      <c r="AD15" s="7"/>
      <c r="AE15" s="2" t="str">
        <v/>
      </c>
      <c r="AH15" s="139">
        <f t="array" ref="AH15">IF(OR(AH$1=0, $A15=""),"",SQRT((_xlfn.XLOOKUP(AH$1,$Z$2:$Z$16,$AA$2:$AA$16)-$T15)^2+(_xlfn.XLOOKUP(AH$1,$Z$2:$Z$16,$AB$2:$AB$16)-$U15)^2+(_xlfn.XLOOKUP(AH$1,$Z$2:$Z$16,$AC$2:$AC$16-$V15)^2)))</f>
        <v>190.45802897226463</v>
      </c>
      <c r="AI15" s="140">
        <f t="array" ref="AI15">IF(OR(AI$1=0, $A15=""),"",SQRT((_xlfn.XLOOKUP(AI$1,$Z$2:$Z$16,$AA$2:$AA$16)-$T15)^2+(_xlfn.XLOOKUP(AI$1,$Z$2:$Z$16,$AB$2:$AB$16)-$U15)^2+(_xlfn.XLOOKUP(AI$1,$Z$2:$Z$16,$AC$2:$AC$16-$V15)^2)))</f>
        <v>111.5124979542652</v>
      </c>
      <c r="AJ15" s="140">
        <f t="array" ref="AJ15">IF(OR(AJ$1=0, $A15=""),"",SQRT((_xlfn.XLOOKUP(AJ$1,$Z$2:$Z$16,$AA$2:$AA$16)-$T15)^2+(_xlfn.XLOOKUP(AJ$1,$Z$2:$Z$16,$AB$2:$AB$16)-$U15)^2+(_xlfn.XLOOKUP(AJ$1,$Z$2:$Z$16,$AC$2:$AC$16-$V15)^2)))</f>
        <v>70.759523034005809</v>
      </c>
      <c r="AK15" s="140">
        <f t="array" ref="AK15">IF(OR(AK$1=0, $A15=""),"",SQRT((_xlfn.XLOOKUP(AK$1,$Z$2:$Z$16,$AA$2:$AA$16)-$T15)^2+(_xlfn.XLOOKUP(AK$1,$Z$2:$Z$16,$AB$2:$AB$16)-$U15)^2+(_xlfn.XLOOKUP(AK$1,$Z$2:$Z$16,$AC$2:$AC$16-$V15)^2)))</f>
        <v>108.77731610956394</v>
      </c>
      <c r="AL15" s="140">
        <f t="array" ref="AL15">IF(OR(AL$1=0, $A15=""),"",SQRT((_xlfn.XLOOKUP(AL$1,$Z$2:$Z$16,$AA$2:$AA$16)-$T15)^2+(_xlfn.XLOOKUP(AL$1,$Z$2:$Z$16,$AB$2:$AB$16)-$U15)^2+(_xlfn.XLOOKUP(AL$1,$Z$2:$Z$16,$AC$2:$AC$16-$V15)^2)))</f>
        <v>177.45169624435832</v>
      </c>
      <c r="AM15" s="140">
        <f t="array" ref="AM15">IF(OR(AM$1=0, $A15=""),"",SQRT((_xlfn.XLOOKUP(AM$1,$Z$2:$Z$16,$AA$2:$AA$16)-$T15)^2+(_xlfn.XLOOKUP(AM$1,$Z$2:$Z$16,$AB$2:$AB$16)-$U15)^2+(_xlfn.XLOOKUP(AM$1,$Z$2:$Z$16,$AC$2:$AC$16-$V15)^2)))</f>
        <v>173.70299536853128</v>
      </c>
      <c r="AN15" s="140" t="str">
        <f t="array" ref="AN15">IF(OR(AN$1=0, $A15=""),"",SQRT((_xlfn.XLOOKUP(AN$1,$Z$2:$Z$16,$AA$2:$AA$16)-$T15)^2+(_xlfn.XLOOKUP(AN$1,$Z$2:$Z$16,$AB$2:$AB$16)-$U15)^2+(_xlfn.XLOOKUP(AN$1,$Z$2:$Z$16,$AC$2:$AC$16-$V15)^2)))</f>
        <v/>
      </c>
      <c r="AO15" s="140" t="str">
        <f t="array" ref="AO15">IF(OR(AO$1=0, $A15=""),"",SQRT((_xlfn.XLOOKUP(AO$1,$Z$2:$Z$16,$AA$2:$AA$16)-$T15)^2+(_xlfn.XLOOKUP(AO$1,$Z$2:$Z$16,$AB$2:$AB$16)-$U15)^2+(_xlfn.XLOOKUP(AO$1,$Z$2:$Z$16,$AC$2:$AC$16-$V15)^2)))</f>
        <v/>
      </c>
      <c r="AP15" s="141" t="str">
        <f t="array" ref="AP15">IF(OR(AP$1=0, $A15=""),"",SQRT((_xlfn.XLOOKUP(AP$1,$Z$2:$Z$16,$AA$2:$AA$16)-$T15)^2+(_xlfn.XLOOKUP(AP$1,$Z$2:$Z$16,$AB$2:$AB$16)-$U15)^2+(_xlfn.XLOOKUP(AP$1,$Z$2:$Z$16,$AC$2:$AC$16-$V15)^2)))</f>
        <v/>
      </c>
      <c r="AQ15" s="141" t="str">
        <f t="array" ref="AQ15">IF(OR(AQ$1=0, $A15=""),"",SQRT((_xlfn.XLOOKUP(AQ$1,$Z$2:$Z$16,$AA$2:$AA$16)-$T15)^2+(_xlfn.XLOOKUP(AQ$1,$Z$2:$Z$16,$AB$2:$AB$16)-$U15)^2+(_xlfn.XLOOKUP(AQ$1,$Z$2:$Z$16,$AC$2:$AC$16-$V15)^2)))</f>
        <v/>
      </c>
      <c r="AR15" s="141" t="str">
        <f t="array" ref="AR15">IF(OR(AR$1=0, $A15=""),"",SQRT((_xlfn.XLOOKUP(AR$1,$Z$2:$Z$16,$AA$2:$AA$16)-$T15)^2+(_xlfn.XLOOKUP(AR$1,$Z$2:$Z$16,$AB$2:$AB$16)-$U15)^2+(_xlfn.XLOOKUP(AR$1,$Z$2:$Z$16,$AC$2:$AC$16-$V15)^2)))</f>
        <v/>
      </c>
      <c r="AS15" s="141" t="str">
        <f t="array" ref="AS15">IF(OR(AS$1=0, $A15=""),"",SQRT((_xlfn.XLOOKUP(AS$1,$Z$2:$Z$16,$AA$2:$AA$16)-$T15)^2+(_xlfn.XLOOKUP(AS$1,$Z$2:$Z$16,$AB$2:$AB$16)-$U15)^2+(_xlfn.XLOOKUP(AS$1,$Z$2:$Z$16,$AC$2:$AC$16-$V15)^2)))</f>
        <v/>
      </c>
      <c r="AT15" s="141" t="str">
        <f t="array" ref="AT15">IF(OR(AT$1=0, $A15=""),"",SQRT((_xlfn.XLOOKUP(AT$1,$Z$2:$Z$16,$AA$2:$AA$16)-$T15)^2+(_xlfn.XLOOKUP(AT$1,$Z$2:$Z$16,$AB$2:$AB$16)-$U15)^2+(_xlfn.XLOOKUP(AT$1,$Z$2:$Z$16,$AC$2:$AC$16-$V15)^2)))</f>
        <v/>
      </c>
      <c r="AU15" s="141" t="str">
        <f t="array" ref="AU15">IF(OR(AU$1=0, $A15=""),"",SQRT((_xlfn.XLOOKUP(AU$1,$Z$2:$Z$16,$AA$2:$AA$16)-$T15)^2+(_xlfn.XLOOKUP(AU$1,$Z$2:$Z$16,$AB$2:$AB$16)-$U15)^2+(_xlfn.XLOOKUP(AU$1,$Z$2:$Z$16,$AC$2:$AC$16-$V15)^2)))</f>
        <v/>
      </c>
      <c r="AV15" s="142" t="str">
        <f t="array" ref="AV15">IF(OR(AV$1=0, $A15=""),"",SQRT((_xlfn.XLOOKUP(AV$1,$Z$2:$Z$16,$AA$2:$AA$16)-$T15)^2+(_xlfn.XLOOKUP(AV$1,$Z$2:$Z$16,$AB$2:$AB$16)-$U15)^2+(_xlfn.XLOOKUP(AV$1,$Z$2:$Z$16,$AC$2:$AC$16-$V15)^2)))</f>
        <v/>
      </c>
      <c r="AW15" s="124"/>
      <c r="AX15" s="124"/>
      <c r="AY15" s="125">
        <f t="shared" si="19"/>
        <v>-43.258083648029597</v>
      </c>
      <c r="AZ15" s="143">
        <f t="shared" si="20"/>
        <v>-38.608568825135549</v>
      </c>
      <c r="BA15" s="143">
        <f t="shared" si="21"/>
        <v>-34.657795873241383</v>
      </c>
      <c r="BB15" s="143">
        <f t="shared" si="22"/>
        <v>-38.392864719991117</v>
      </c>
      <c r="BC15" s="143">
        <f t="shared" si="23"/>
        <v>-42.643701038617472</v>
      </c>
      <c r="BD15" s="143">
        <f t="shared" si="24"/>
        <v>-42.458244088350845</v>
      </c>
      <c r="BE15" s="143">
        <f t="shared" si="25"/>
        <v>0</v>
      </c>
      <c r="BF15" s="143">
        <f t="shared" si="26"/>
        <v>0</v>
      </c>
      <c r="BG15" s="144">
        <f t="shared" si="27"/>
        <v>0</v>
      </c>
      <c r="BH15" s="144">
        <f t="shared" si="28"/>
        <v>0</v>
      </c>
      <c r="BI15" s="144">
        <f t="shared" si="29"/>
        <v>0</v>
      </c>
      <c r="BJ15" s="144">
        <f t="shared" si="30"/>
        <v>0</v>
      </c>
      <c r="BK15" s="144">
        <f t="shared" si="31"/>
        <v>0</v>
      </c>
      <c r="BL15" s="144">
        <f t="shared" si="32"/>
        <v>0</v>
      </c>
      <c r="BM15" s="145">
        <f t="shared" si="33"/>
        <v>0</v>
      </c>
      <c r="BN15" s="124"/>
      <c r="BO15" s="124"/>
      <c r="BP15" s="124"/>
      <c r="BQ15" s="124"/>
      <c r="BR15" s="124"/>
      <c r="BS15" s="124"/>
      <c r="BT15" s="124"/>
      <c r="BU15" s="124"/>
      <c r="BV15" s="130"/>
      <c r="BW15" s="130">
        <v>6</v>
      </c>
      <c r="BX15" s="130">
        <v>8</v>
      </c>
      <c r="BY15" s="130">
        <v>12</v>
      </c>
      <c r="BZ15" s="130">
        <v>11</v>
      </c>
      <c r="CA15" s="130">
        <v>8</v>
      </c>
      <c r="CB15" s="130"/>
      <c r="CC15" s="130"/>
      <c r="CD15" s="130"/>
      <c r="CE15" s="130"/>
      <c r="CF15" s="130"/>
      <c r="CG15" s="130"/>
      <c r="CH15" s="130"/>
      <c r="CI15" s="130"/>
      <c r="CJ15" s="130"/>
      <c r="CL15" s="124"/>
      <c r="CM15" s="130" t="s">
        <v>32</v>
      </c>
      <c r="CN15" s="130" t="s">
        <v>32</v>
      </c>
      <c r="CO15" s="130" t="s">
        <v>32</v>
      </c>
      <c r="CP15" s="130" t="s">
        <v>32</v>
      </c>
      <c r="CQ15" s="130" t="s">
        <v>32</v>
      </c>
      <c r="CR15" s="130" t="s">
        <v>32</v>
      </c>
      <c r="CS15" s="130"/>
      <c r="CT15" s="130"/>
      <c r="CU15" s="130"/>
      <c r="CV15" s="130"/>
      <c r="CW15" s="130"/>
      <c r="CX15" s="130"/>
      <c r="CY15" s="130"/>
      <c r="CZ15" s="130"/>
      <c r="DA15" s="130"/>
      <c r="DB15" s="124"/>
      <c r="DC15" s="124"/>
      <c r="DD15" s="146" cm="1">
        <f t="array" ref="DD15">_xlfn.IFS(DD$1= 0,"", NOT(ISBLANK(CM15)), 0, ISBLANK(CM15), $Q15-$S15+AY15-BV15)</f>
        <v>0</v>
      </c>
      <c r="DE15" s="147" cm="1">
        <f t="array" ref="DE15">_xlfn.IFS(DE$1= 0,"", NOT(ISBLANK(CN15)), 0, ISBLANK(CN15), $Q15-$S15+AZ15-BW15)</f>
        <v>0</v>
      </c>
      <c r="DF15" s="147" cm="1">
        <f t="array" ref="DF15">_xlfn.IFS(DF$1= 0,"", NOT(ISBLANK(CO15)), 0, ISBLANK(CO15), $Q15-$S15+BA15-BX15)</f>
        <v>0</v>
      </c>
      <c r="DG15" s="147" cm="1">
        <f t="array" ref="DG15">_xlfn.IFS(DG$1= 0,"", NOT(ISBLANK(CP15)), 0, ISBLANK(CP15), $Q15-$S15+BB15-BY15)</f>
        <v>0</v>
      </c>
      <c r="DH15" s="147" cm="1">
        <f t="array" ref="DH15">_xlfn.IFS(DH$1= 0,"", NOT(ISBLANK(CQ15)), 0, ISBLANK(CQ15), $Q15-$S15+BC15-BZ15)</f>
        <v>0</v>
      </c>
      <c r="DI15" s="147" cm="1">
        <f t="array" ref="DI15">_xlfn.IFS(DI$1= 0,"", NOT(ISBLANK(CR15)), 0, ISBLANK(CR15), $Q15-$S15+BD15-CA15)</f>
        <v>0</v>
      </c>
      <c r="DJ15" s="147" t="str" cm="1">
        <f t="array" ref="DJ15">_xlfn.IFS(DJ$1= 0,"", NOT(ISBLANK(CS15)), 0, ISBLANK(CS15), $Q15-$S15+BE15-CB15)</f>
        <v/>
      </c>
      <c r="DK15" s="147" t="str" cm="1">
        <f t="array" ref="DK15">_xlfn.IFS(DK$1= 0,"", NOT(ISBLANK(CT15)), 0, ISBLANK(CT15), $Q15-$S15+BF15-CC15)</f>
        <v/>
      </c>
      <c r="DL15" s="148" t="str" cm="1">
        <f t="array" ref="DL15">_xlfn.IFS(DL$1= 0,"", NOT(ISBLANK(CU15)), 0, ISBLANK(CU15), $Q15-$S15+BG15-CD15)</f>
        <v/>
      </c>
      <c r="DM15" s="148" t="str" cm="1">
        <f t="array" ref="DM15">_xlfn.IFS(DM$1= 0,"", NOT(ISBLANK(CV15)), 0, ISBLANK(CV15), $Q15-$S15+BH15-CE15)</f>
        <v/>
      </c>
      <c r="DN15" s="148" t="str" cm="1">
        <f t="array" ref="DN15">_xlfn.IFS(DN$1= 0,"", NOT(ISBLANK(CW15)), 0, ISBLANK(CW15), $Q15-$S15+BI15-CF15)</f>
        <v/>
      </c>
      <c r="DO15" s="148" t="str" cm="1">
        <f t="array" ref="DO15">_xlfn.IFS(DO$1= 0,"", NOT(ISBLANK(CX15)), 0, ISBLANK(CX15), $Q15-$S15+BJ15-CG15)</f>
        <v/>
      </c>
      <c r="DP15" s="133" t="str" cm="1">
        <f t="array" ref="DP15">_xlfn.IFS(DP$1= 0,"", NOT(ISBLANK(CY15)), 0, ISBLANK(CY15), $Q15-$S15+BK15-CH15)</f>
        <v/>
      </c>
      <c r="DQ15" s="133" t="str" cm="1">
        <f t="array" ref="DQ15">_xlfn.IFS(DQ$1= 0,"", NOT(ISBLANK(CZ15)), 0, ISBLANK(CZ15), $Q15-$S15+BL15-CI15)</f>
        <v/>
      </c>
      <c r="DR15" s="134" t="str" cm="1">
        <f t="array" ref="DR15">_xlfn.IFS(DR$1= 0,"", NOT(ISBLANK(DA15)), 0, ISBLANK(DA15), $Q15-$S15+BM15-CJ15)</f>
        <v/>
      </c>
    </row>
    <row r="16" spans="1:138" ht="17.25" customHeight="1" thickBot="1" x14ac:dyDescent="0.35">
      <c r="A16" s="135">
        <v>2</v>
      </c>
      <c r="B16" s="136" t="s">
        <v>178</v>
      </c>
      <c r="C16" s="136" t="s">
        <v>142</v>
      </c>
      <c r="D16" s="137" t="s">
        <v>121</v>
      </c>
      <c r="E16" s="176" t="s">
        <v>139</v>
      </c>
      <c r="F16" s="182"/>
      <c r="G16" s="183"/>
      <c r="H16" s="183"/>
      <c r="I16" s="183"/>
      <c r="J16" s="183"/>
      <c r="K16" s="183"/>
      <c r="L16" s="183"/>
      <c r="M16" s="186"/>
      <c r="N16" s="182">
        <v>58</v>
      </c>
      <c r="O16" s="184">
        <v>5</v>
      </c>
      <c r="P16" s="178">
        <v>1</v>
      </c>
      <c r="Q16" s="118">
        <f t="shared" si="34"/>
        <v>76.010299956639813</v>
      </c>
      <c r="R16" s="3">
        <v>2</v>
      </c>
      <c r="S16" s="3"/>
      <c r="T16" s="4">
        <v>116.44</v>
      </c>
      <c r="U16" s="4">
        <v>96.13</v>
      </c>
      <c r="V16" s="99">
        <f t="shared" si="18"/>
        <v>74</v>
      </c>
      <c r="W16" s="71">
        <v>70</v>
      </c>
      <c r="X16" s="138">
        <v>4</v>
      </c>
      <c r="Z16" s="9"/>
      <c r="AA16" s="6"/>
      <c r="AB16" s="6"/>
      <c r="AC16" s="94"/>
      <c r="AD16" s="7"/>
      <c r="AE16" s="2" t="str">
        <v/>
      </c>
      <c r="AH16" s="158">
        <f t="array" ref="AH16">IF(OR(AH$1=0, $A16=""),"",SQRT((_xlfn.XLOOKUP(AH$1,$Z$2:$Z$16,$AA$2:$AA$16)-$T16)^2+(_xlfn.XLOOKUP(AH$1,$Z$2:$Z$16,$AB$2:$AB$16)-$U16)^2+(_xlfn.XLOOKUP(AH$1,$Z$2:$Z$16,$AC$2:$AC$16-$V16)^2)))</f>
        <v>168.15246206939702</v>
      </c>
      <c r="AI16" s="140">
        <f t="array" ref="AI16">IF(OR(AI$1=0, $A16=""),"",SQRT((_xlfn.XLOOKUP(AI$1,$Z$2:$Z$16,$AA$2:$AA$16)-$T16)^2+(_xlfn.XLOOKUP(AI$1,$Z$2:$Z$16,$AB$2:$AB$16)-$U16)^2+(_xlfn.XLOOKUP(AI$1,$Z$2:$Z$16,$AC$2:$AC$16-$V16)^2)))</f>
        <v>84.303295902354847</v>
      </c>
      <c r="AJ16" s="140">
        <f t="array" ref="AJ16">IF(OR(AJ$1=0, $A16=""),"",SQRT((_xlfn.XLOOKUP(AJ$1,$Z$2:$Z$16,$AA$2:$AA$16)-$T16)^2+(_xlfn.XLOOKUP(AJ$1,$Z$2:$Z$16,$AB$2:$AB$16)-$U16)^2+(_xlfn.XLOOKUP(AJ$1,$Z$2:$Z$16,$AC$2:$AC$16-$V16)^2)))</f>
        <v>56.354254497775045</v>
      </c>
      <c r="AK16" s="140">
        <f t="array" ref="AK16">IF(OR(AK$1=0, $A16=""),"",SQRT((_xlfn.XLOOKUP(AK$1,$Z$2:$Z$16,$AA$2:$AA$16)-$T16)^2+(_xlfn.XLOOKUP(AK$1,$Z$2:$Z$16,$AB$2:$AB$16)-$U16)^2+(_xlfn.XLOOKUP(AK$1,$Z$2:$Z$16,$AC$2:$AC$16-$V16)^2)))</f>
        <v>125.42608101985806</v>
      </c>
      <c r="AL16" s="140">
        <f t="array" ref="AL16">IF(OR(AL$1=0, $A16=""),"",SQRT((_xlfn.XLOOKUP(AL$1,$Z$2:$Z$16,$AA$2:$AA$16)-$T16)^2+(_xlfn.XLOOKUP(AL$1,$Z$2:$Z$16,$AB$2:$AB$16)-$U16)^2+(_xlfn.XLOOKUP(AL$1,$Z$2:$Z$16,$AC$2:$AC$16-$V16)^2)))</f>
        <v>203.50909758534141</v>
      </c>
      <c r="AM16" s="140">
        <f t="array" ref="AM16">IF(OR(AM$1=0, $A16=""),"",SQRT((_xlfn.XLOOKUP(AM$1,$Z$2:$Z$16,$AA$2:$AA$16)-$T16)^2+(_xlfn.XLOOKUP(AM$1,$Z$2:$Z$16,$AB$2:$AB$16)-$U16)^2+(_xlfn.XLOOKUP(AM$1,$Z$2:$Z$16,$AC$2:$AC$16-$V16)^2)))</f>
        <v>158.55968623833741</v>
      </c>
      <c r="AN16" s="140" t="str">
        <f t="array" ref="AN16">IF(OR(AN$1=0, $A16=""),"",SQRT((_xlfn.XLOOKUP(AN$1,$Z$2:$Z$16,$AA$2:$AA$16)-$T16)^2+(_xlfn.XLOOKUP(AN$1,$Z$2:$Z$16,$AB$2:$AB$16)-$U16)^2+(_xlfn.XLOOKUP(AN$1,$Z$2:$Z$16,$AC$2:$AC$16-$V16)^2)))</f>
        <v/>
      </c>
      <c r="AO16" s="140" t="str">
        <f t="array" ref="AO16">IF(OR(AO$1=0, $A16=""),"",SQRT((_xlfn.XLOOKUP(AO$1,$Z$2:$Z$16,$AA$2:$AA$16)-$T16)^2+(_xlfn.XLOOKUP(AO$1,$Z$2:$Z$16,$AB$2:$AB$16)-$U16)^2+(_xlfn.XLOOKUP(AO$1,$Z$2:$Z$16,$AC$2:$AC$16-$V16)^2)))</f>
        <v/>
      </c>
      <c r="AP16" s="141" t="str">
        <f t="array" ref="AP16">IF(OR(AP$1=0, $A16=""),"",SQRT((_xlfn.XLOOKUP(AP$1,$Z$2:$Z$16,$AA$2:$AA$16)-$T16)^2+(_xlfn.XLOOKUP(AP$1,$Z$2:$Z$16,$AB$2:$AB$16)-$U16)^2+(_xlfn.XLOOKUP(AP$1,$Z$2:$Z$16,$AC$2:$AC$16-$V16)^2)))</f>
        <v/>
      </c>
      <c r="AQ16" s="141" t="str">
        <f t="array" ref="AQ16">IF(OR(AQ$1=0, $A16=""),"",SQRT((_xlfn.XLOOKUP(AQ$1,$Z$2:$Z$16,$AA$2:$AA$16)-$T16)^2+(_xlfn.XLOOKUP(AQ$1,$Z$2:$Z$16,$AB$2:$AB$16)-$U16)^2+(_xlfn.XLOOKUP(AQ$1,$Z$2:$Z$16,$AC$2:$AC$16-$V16)^2)))</f>
        <v/>
      </c>
      <c r="AR16" s="141" t="str">
        <f t="array" ref="AR16">IF(OR(AR$1=0, $A16=""),"",SQRT((_xlfn.XLOOKUP(AR$1,$Z$2:$Z$16,$AA$2:$AA$16)-$T16)^2+(_xlfn.XLOOKUP(AR$1,$Z$2:$Z$16,$AB$2:$AB$16)-$U16)^2+(_xlfn.XLOOKUP(AR$1,$Z$2:$Z$16,$AC$2:$AC$16-$V16)^2)))</f>
        <v/>
      </c>
      <c r="AS16" s="141" t="str">
        <f t="array" ref="AS16">IF(OR(AS$1=0, $A16=""),"",SQRT((_xlfn.XLOOKUP(AS$1,$Z$2:$Z$16,$AA$2:$AA$16)-$T16)^2+(_xlfn.XLOOKUP(AS$1,$Z$2:$Z$16,$AB$2:$AB$16)-$U16)^2+(_xlfn.XLOOKUP(AS$1,$Z$2:$Z$16,$AC$2:$AC$16-$V16)^2)))</f>
        <v/>
      </c>
      <c r="AT16" s="141" t="str">
        <f t="array" ref="AT16">IF(OR(AT$1=0, $A16=""),"",SQRT((_xlfn.XLOOKUP(AT$1,$Z$2:$Z$16,$AA$2:$AA$16)-$T16)^2+(_xlfn.XLOOKUP(AT$1,$Z$2:$Z$16,$AB$2:$AB$16)-$U16)^2+(_xlfn.XLOOKUP(AT$1,$Z$2:$Z$16,$AC$2:$AC$16-$V16)^2)))</f>
        <v/>
      </c>
      <c r="AU16" s="141" t="str">
        <f t="array" ref="AU16">IF(OR(AU$1=0, $A16=""),"",SQRT((_xlfn.XLOOKUP(AU$1,$Z$2:$Z$16,$AA$2:$AA$16)-$T16)^2+(_xlfn.XLOOKUP(AU$1,$Z$2:$Z$16,$AB$2:$AB$16)-$U16)^2+(_xlfn.XLOOKUP(AU$1,$Z$2:$Z$16,$AC$2:$AC$16-$V16)^2)))</f>
        <v/>
      </c>
      <c r="AV16" s="142" t="str">
        <f t="array" ref="AV16">IF(OR(AV$1=0, $A16=""),"",SQRT((_xlfn.XLOOKUP(AV$1,$Z$2:$Z$16,$AA$2:$AA$16)-$T16)^2+(_xlfn.XLOOKUP(AV$1,$Z$2:$Z$16,$AB$2:$AB$16)-$U16)^2+(_xlfn.XLOOKUP(AV$1,$Z$2:$Z$16,$AC$2:$AC$16-$V16)^2)))</f>
        <v/>
      </c>
      <c r="AW16" s="124"/>
      <c r="AX16" s="124"/>
      <c r="AY16" s="125">
        <f t="shared" si="19"/>
        <v>-42.176162548693654</v>
      </c>
      <c r="AZ16" s="143">
        <f t="shared" si="20"/>
        <v>-36.178989017618129</v>
      </c>
      <c r="BA16" s="143">
        <f t="shared" si="21"/>
        <v>-32.680632115704789</v>
      </c>
      <c r="BB16" s="143">
        <f t="shared" si="22"/>
        <v>-39.629854993026818</v>
      </c>
      <c r="BC16" s="143">
        <f t="shared" si="23"/>
        <v>-43.833774507203714</v>
      </c>
      <c r="BD16" s="143">
        <f t="shared" si="24"/>
        <v>-41.66595349192928</v>
      </c>
      <c r="BE16" s="143">
        <f t="shared" si="25"/>
        <v>0</v>
      </c>
      <c r="BF16" s="143">
        <f t="shared" si="26"/>
        <v>0</v>
      </c>
      <c r="BG16" s="144">
        <f t="shared" si="27"/>
        <v>0</v>
      </c>
      <c r="BH16" s="144">
        <f t="shared" si="28"/>
        <v>0</v>
      </c>
      <c r="BI16" s="144">
        <f t="shared" si="29"/>
        <v>0</v>
      </c>
      <c r="BJ16" s="144">
        <f t="shared" si="30"/>
        <v>0</v>
      </c>
      <c r="BK16" s="144">
        <f t="shared" si="31"/>
        <v>0</v>
      </c>
      <c r="BL16" s="144">
        <f t="shared" si="32"/>
        <v>0</v>
      </c>
      <c r="BM16" s="145">
        <f t="shared" si="33"/>
        <v>0</v>
      </c>
      <c r="BN16" s="124"/>
      <c r="BO16" s="41" t="s">
        <v>48</v>
      </c>
      <c r="BP16" s="109">
        <f>MIN(BS6:BS7)</f>
        <v>75.400000000000006</v>
      </c>
      <c r="BQ16" s="124"/>
      <c r="BR16" s="124"/>
      <c r="BS16" s="124"/>
      <c r="BT16" s="124"/>
      <c r="BU16" s="124"/>
      <c r="BV16" s="130"/>
      <c r="BW16" s="130">
        <v>6</v>
      </c>
      <c r="BX16" s="130">
        <v>9</v>
      </c>
      <c r="BY16" s="130">
        <v>11</v>
      </c>
      <c r="BZ16" s="130">
        <v>13</v>
      </c>
      <c r="CA16" s="130">
        <v>8</v>
      </c>
      <c r="CB16" s="130"/>
      <c r="CC16" s="130"/>
      <c r="CD16" s="130"/>
      <c r="CE16" s="130"/>
      <c r="CF16" s="130"/>
      <c r="CG16" s="130"/>
      <c r="CH16" s="130"/>
      <c r="CI16" s="130"/>
      <c r="CJ16" s="130"/>
      <c r="CL16" s="124"/>
      <c r="CM16" s="130" t="s">
        <v>32</v>
      </c>
      <c r="CN16" s="130" t="s">
        <v>32</v>
      </c>
      <c r="CO16" s="130" t="s">
        <v>32</v>
      </c>
      <c r="CP16" s="130" t="s">
        <v>32</v>
      </c>
      <c r="CQ16" s="130" t="s">
        <v>32</v>
      </c>
      <c r="CR16" s="130" t="s">
        <v>32</v>
      </c>
      <c r="CS16" s="130"/>
      <c r="CT16" s="130"/>
      <c r="CU16" s="130"/>
      <c r="CV16" s="130"/>
      <c r="CW16" s="130"/>
      <c r="CX16" s="130"/>
      <c r="CY16" s="130"/>
      <c r="CZ16" s="130"/>
      <c r="DA16" s="130"/>
      <c r="DB16" s="124"/>
      <c r="DC16" s="124"/>
      <c r="DD16" s="146" cm="1">
        <f t="array" ref="DD16">_xlfn.IFS(DD$1= 0,"", NOT(ISBLANK(CM16)), 0, ISBLANK(CM16), $Q16-$S16+AY16-BV16)</f>
        <v>0</v>
      </c>
      <c r="DE16" s="147" cm="1">
        <f t="array" ref="DE16">_xlfn.IFS(DE$1= 0,"", NOT(ISBLANK(CN16)), 0, ISBLANK(CN16), $Q16-$S16+AZ16-BW16)</f>
        <v>0</v>
      </c>
      <c r="DF16" s="147" cm="1">
        <f t="array" ref="DF16">_xlfn.IFS(DF$1= 0,"", NOT(ISBLANK(CO16)), 0, ISBLANK(CO16), $Q16-$S16+BA16-BX16)</f>
        <v>0</v>
      </c>
      <c r="DG16" s="147" cm="1">
        <f t="array" ref="DG16">_xlfn.IFS(DG$1= 0,"", NOT(ISBLANK(CP16)), 0, ISBLANK(CP16), $Q16-$S16+BB16-BY16)</f>
        <v>0</v>
      </c>
      <c r="DH16" s="147" cm="1">
        <f t="array" ref="DH16">_xlfn.IFS(DH$1= 0,"", NOT(ISBLANK(CQ16)), 0, ISBLANK(CQ16), $Q16-$S16+BC16-BZ16)</f>
        <v>0</v>
      </c>
      <c r="DI16" s="147" cm="1">
        <f t="array" ref="DI16">_xlfn.IFS(DI$1= 0,"", NOT(ISBLANK(CR16)), 0, ISBLANK(CR16), $Q16-$S16+BD16-CA16)</f>
        <v>0</v>
      </c>
      <c r="DJ16" s="147" t="str" cm="1">
        <f t="array" ref="DJ16">_xlfn.IFS(DJ$1= 0,"", NOT(ISBLANK(CS16)), 0, ISBLANK(CS16), $Q16-$S16+BE16-CB16)</f>
        <v/>
      </c>
      <c r="DK16" s="147" t="str" cm="1">
        <f t="array" ref="DK16">_xlfn.IFS(DK$1= 0,"", NOT(ISBLANK(CT16)), 0, ISBLANK(CT16), $Q16-$S16+BF16-CC16)</f>
        <v/>
      </c>
      <c r="DL16" s="148" t="str" cm="1">
        <f t="array" ref="DL16">_xlfn.IFS(DL$1= 0,"", NOT(ISBLANK(CU16)), 0, ISBLANK(CU16), $Q16-$S16+BG16-CD16)</f>
        <v/>
      </c>
      <c r="DM16" s="148" t="str" cm="1">
        <f t="array" ref="DM16">_xlfn.IFS(DM$1= 0,"", NOT(ISBLANK(CV16)), 0, ISBLANK(CV16), $Q16-$S16+BH16-CE16)</f>
        <v/>
      </c>
      <c r="DN16" s="148" t="str" cm="1">
        <f t="array" ref="DN16">_xlfn.IFS(DN$1= 0,"", NOT(ISBLANK(CW16)), 0, ISBLANK(CW16), $Q16-$S16+BI16-CF16)</f>
        <v/>
      </c>
      <c r="DO16" s="148" t="str" cm="1">
        <f t="array" ref="DO16">_xlfn.IFS(DO$1= 0,"", NOT(ISBLANK(CX16)), 0, ISBLANK(CX16), $Q16-$S16+BJ16-CG16)</f>
        <v/>
      </c>
      <c r="DP16" s="133" t="str" cm="1">
        <f t="array" ref="DP16">_xlfn.IFS(DP$1= 0,"", NOT(ISBLANK(CY16)), 0, ISBLANK(CY16), $Q16-$S16+BK16-CH16)</f>
        <v/>
      </c>
      <c r="DQ16" s="133" t="str" cm="1">
        <f t="array" ref="DQ16">_xlfn.IFS(DQ$1= 0,"", NOT(ISBLANK(CZ16)), 0, ISBLANK(CZ16), $Q16-$S16+BL16-CI16)</f>
        <v/>
      </c>
      <c r="DR16" s="134" t="str" cm="1">
        <f t="array" ref="DR16">_xlfn.IFS(DR$1= 0,"", NOT(ISBLANK(DA16)), 0, ISBLANK(DA16), $Q16-$S16+BM16-CJ16)</f>
        <v/>
      </c>
    </row>
    <row r="17" spans="1:122" ht="17.25" customHeight="1" thickBot="1" x14ac:dyDescent="0.35">
      <c r="A17" s="135">
        <v>4</v>
      </c>
      <c r="B17" s="136" t="s">
        <v>177</v>
      </c>
      <c r="C17" s="136" t="s">
        <v>142</v>
      </c>
      <c r="D17" s="137" t="s">
        <v>121</v>
      </c>
      <c r="E17" s="176" t="s">
        <v>139</v>
      </c>
      <c r="F17" s="182"/>
      <c r="G17" s="183"/>
      <c r="H17" s="183"/>
      <c r="I17" s="183"/>
      <c r="J17" s="183"/>
      <c r="K17" s="183"/>
      <c r="L17" s="183"/>
      <c r="M17" s="186"/>
      <c r="N17" s="182">
        <v>58</v>
      </c>
      <c r="O17" s="184">
        <v>5</v>
      </c>
      <c r="P17" s="178">
        <v>1</v>
      </c>
      <c r="Q17" s="118">
        <f t="shared" si="34"/>
        <v>79.020599913279625</v>
      </c>
      <c r="R17" s="3">
        <v>2</v>
      </c>
      <c r="S17" s="3"/>
      <c r="T17" s="4">
        <v>88.52</v>
      </c>
      <c r="U17" s="4">
        <v>90.33</v>
      </c>
      <c r="V17" s="99">
        <f t="shared" si="18"/>
        <v>74</v>
      </c>
      <c r="W17" s="71">
        <v>70</v>
      </c>
      <c r="X17" s="138">
        <v>4</v>
      </c>
      <c r="AH17" s="158">
        <f t="array" ref="AH17">IF(OR(AH$1=0, $A17=""),"",SQRT((_xlfn.XLOOKUP(AH$1,$Z$2:$Z$16,$AA$2:$AA$16)-$T17)^2+(_xlfn.XLOOKUP(AH$1,$Z$2:$Z$16,$AB$2:$AB$16)-$U17)^2+(_xlfn.XLOOKUP(AH$1,$Z$2:$Z$16,$AC$2:$AC$16-$V17)^2)))</f>
        <v>146.53088172805076</v>
      </c>
      <c r="AI17" s="140">
        <f t="array" ref="AI17">IF(OR(AI$1=0, $A17=""),"",SQRT((_xlfn.XLOOKUP(AI$1,$Z$2:$Z$16,$AA$2:$AA$16)-$T17)^2+(_xlfn.XLOOKUP(AI$1,$Z$2:$Z$16,$AB$2:$AB$16)-$U17)^2+(_xlfn.XLOOKUP(AI$1,$Z$2:$Z$16,$AC$2:$AC$16-$V17)^2)))</f>
        <v>56.166197129590316</v>
      </c>
      <c r="AJ17" s="140">
        <f t="array" ref="AJ17">IF(OR(AJ$1=0, $A17=""),"",SQRT((_xlfn.XLOOKUP(AJ$1,$Z$2:$Z$16,$AA$2:$AA$16)-$T17)^2+(_xlfn.XLOOKUP(AJ$1,$Z$2:$Z$16,$AB$2:$AB$16)-$U17)^2+(_xlfn.XLOOKUP(AJ$1,$Z$2:$Z$16,$AC$2:$AC$16-$V17)^2)))</f>
        <v>53.15979307709916</v>
      </c>
      <c r="AK17" s="140">
        <f t="array" ref="AK17">IF(OR(AK$1=0, $A17=""),"",SQRT((_xlfn.XLOOKUP(AK$1,$Z$2:$Z$16,$AA$2:$AA$16)-$T17)^2+(_xlfn.XLOOKUP(AK$1,$Z$2:$Z$16,$AB$2:$AB$16)-$U17)^2+(_xlfn.XLOOKUP(AK$1,$Z$2:$Z$16,$AC$2:$AC$16-$V17)^2)))</f>
        <v>145.96776698983922</v>
      </c>
      <c r="AL17" s="140">
        <f t="array" ref="AL17">IF(OR(AL$1=0, $A17=""),"",SQRT((_xlfn.XLOOKUP(AL$1,$Z$2:$Z$16,$AA$2:$AA$16)-$T17)^2+(_xlfn.XLOOKUP(AL$1,$Z$2:$Z$16,$AB$2:$AB$16)-$U17)^2+(_xlfn.XLOOKUP(AL$1,$Z$2:$Z$16,$AC$2:$AC$16-$V17)^2)))</f>
        <v>230.88837995880175</v>
      </c>
      <c r="AM17" s="140">
        <f t="array" ref="AM17">IF(OR(AM$1=0, $A17=""),"",SQRT((_xlfn.XLOOKUP(AM$1,$Z$2:$Z$16,$AA$2:$AA$16)-$T17)^2+(_xlfn.XLOOKUP(AM$1,$Z$2:$Z$16,$AB$2:$AB$16)-$U17)^2+(_xlfn.XLOOKUP(AM$1,$Z$2:$Z$16,$AC$2:$AC$16-$V17)^2)))</f>
        <v>147.01106795068188</v>
      </c>
      <c r="AN17" s="140" t="str">
        <f t="array" ref="AN17">IF(OR(AN$1=0, $A17=""),"",SQRT((_xlfn.XLOOKUP(AN$1,$Z$2:$Z$16,$AA$2:$AA$16)-$T17)^2+(_xlfn.XLOOKUP(AN$1,$Z$2:$Z$16,$AB$2:$AB$16)-$U17)^2+(_xlfn.XLOOKUP(AN$1,$Z$2:$Z$16,$AC$2:$AC$16-$V17)^2)))</f>
        <v/>
      </c>
      <c r="AO17" s="140" t="str">
        <f t="array" ref="AO17">IF(OR(AO$1=0, $A17=""),"",SQRT((_xlfn.XLOOKUP(AO$1,$Z$2:$Z$16,$AA$2:$AA$16)-$T17)^2+(_xlfn.XLOOKUP(AO$1,$Z$2:$Z$16,$AB$2:$AB$16)-$U17)^2+(_xlfn.XLOOKUP(AO$1,$Z$2:$Z$16,$AC$2:$AC$16-$V17)^2)))</f>
        <v/>
      </c>
      <c r="AP17" s="141" t="str">
        <f t="array" ref="AP17">IF(OR(AP$1=0, $A17=""),"",SQRT((_xlfn.XLOOKUP(AP$1,$Z$2:$Z$16,$AA$2:$AA$16)-$T17)^2+(_xlfn.XLOOKUP(AP$1,$Z$2:$Z$16,$AB$2:$AB$16)-$U17)^2+(_xlfn.XLOOKUP(AP$1,$Z$2:$Z$16,$AC$2:$AC$16-$V17)^2)))</f>
        <v/>
      </c>
      <c r="AQ17" s="141" t="str">
        <f t="array" ref="AQ17">IF(OR(AQ$1=0, $A17=""),"",SQRT((_xlfn.XLOOKUP(AQ$1,$Z$2:$Z$16,$AA$2:$AA$16)-$T17)^2+(_xlfn.XLOOKUP(AQ$1,$Z$2:$Z$16,$AB$2:$AB$16)-$U17)^2+(_xlfn.XLOOKUP(AQ$1,$Z$2:$Z$16,$AC$2:$AC$16-$V17)^2)))</f>
        <v/>
      </c>
      <c r="AR17" s="141" t="str">
        <f t="array" ref="AR17">IF(OR(AR$1=0, $A17=""),"",SQRT((_xlfn.XLOOKUP(AR$1,$Z$2:$Z$16,$AA$2:$AA$16)-$T17)^2+(_xlfn.XLOOKUP(AR$1,$Z$2:$Z$16,$AB$2:$AB$16)-$U17)^2+(_xlfn.XLOOKUP(AR$1,$Z$2:$Z$16,$AC$2:$AC$16-$V17)^2)))</f>
        <v/>
      </c>
      <c r="AS17" s="141" t="str">
        <f t="array" ref="AS17">IF(OR(AS$1=0, $A17=""),"",SQRT((_xlfn.XLOOKUP(AS$1,$Z$2:$Z$16,$AA$2:$AA$16)-$T17)^2+(_xlfn.XLOOKUP(AS$1,$Z$2:$Z$16,$AB$2:$AB$16)-$U17)^2+(_xlfn.XLOOKUP(AS$1,$Z$2:$Z$16,$AC$2:$AC$16-$V17)^2)))</f>
        <v/>
      </c>
      <c r="AT17" s="141" t="str">
        <f t="array" ref="AT17">IF(OR(AT$1=0, $A17=""),"",SQRT((_xlfn.XLOOKUP(AT$1,$Z$2:$Z$16,$AA$2:$AA$16)-$T17)^2+(_xlfn.XLOOKUP(AT$1,$Z$2:$Z$16,$AB$2:$AB$16)-$U17)^2+(_xlfn.XLOOKUP(AT$1,$Z$2:$Z$16,$AC$2:$AC$16-$V17)^2)))</f>
        <v/>
      </c>
      <c r="AU17" s="141" t="str">
        <f t="array" ref="AU17">IF(OR(AU$1=0, $A17=""),"",SQRT((_xlfn.XLOOKUP(AU$1,$Z$2:$Z$16,$AA$2:$AA$16)-$T17)^2+(_xlfn.XLOOKUP(AU$1,$Z$2:$Z$16,$AB$2:$AB$16)-$U17)^2+(_xlfn.XLOOKUP(AU$1,$Z$2:$Z$16,$AC$2:$AC$16-$V17)^2)))</f>
        <v/>
      </c>
      <c r="AV17" s="142" t="str">
        <f t="array" ref="AV17">IF(OR(AV$1=0, $A17=""),"",SQRT((_xlfn.XLOOKUP(AV$1,$Z$2:$Z$16,$AA$2:$AA$16)-$T17)^2+(_xlfn.XLOOKUP(AV$1,$Z$2:$Z$16,$AB$2:$AB$16)-$U17)^2+(_xlfn.XLOOKUP(AV$1,$Z$2:$Z$16,$AC$2:$AC$16-$V17)^2)))</f>
        <v/>
      </c>
      <c r="AW17" s="124"/>
      <c r="AX17" s="124"/>
      <c r="AY17" s="125">
        <f t="shared" si="19"/>
        <v>-40.980681195336253</v>
      </c>
      <c r="AZ17" s="143">
        <f t="shared" si="20"/>
        <v>-32.651598334859486</v>
      </c>
      <c r="BA17" s="143">
        <f t="shared" si="21"/>
        <v>-32.173763572847079</v>
      </c>
      <c r="BB17" s="143">
        <f t="shared" si="22"/>
        <v>-40.94723722194427</v>
      </c>
      <c r="BC17" s="143">
        <f t="shared" si="23"/>
        <v>-44.930139466929539</v>
      </c>
      <c r="BD17" s="143">
        <f t="shared" si="24"/>
        <v>-41.009098586856595</v>
      </c>
      <c r="BE17" s="143">
        <f t="shared" si="25"/>
        <v>0</v>
      </c>
      <c r="BF17" s="143">
        <f t="shared" si="26"/>
        <v>0</v>
      </c>
      <c r="BG17" s="144">
        <f t="shared" si="27"/>
        <v>0</v>
      </c>
      <c r="BH17" s="144">
        <f t="shared" si="28"/>
        <v>0</v>
      </c>
      <c r="BI17" s="144">
        <f t="shared" si="29"/>
        <v>0</v>
      </c>
      <c r="BJ17" s="144">
        <f t="shared" si="30"/>
        <v>0</v>
      </c>
      <c r="BK17" s="144">
        <f t="shared" si="31"/>
        <v>0</v>
      </c>
      <c r="BL17" s="144">
        <f t="shared" si="32"/>
        <v>0</v>
      </c>
      <c r="BM17" s="145">
        <f t="shared" si="33"/>
        <v>0</v>
      </c>
      <c r="BN17" s="124"/>
      <c r="BO17" s="43" t="s">
        <v>49</v>
      </c>
      <c r="BP17" s="110">
        <f>ABS(BS6-BS7)</f>
        <v>0</v>
      </c>
      <c r="BQ17" s="124"/>
      <c r="BR17" s="124"/>
      <c r="BS17" s="124"/>
      <c r="BT17" s="124"/>
      <c r="BU17" s="124"/>
      <c r="BV17" s="130"/>
      <c r="BW17" s="130">
        <v>4</v>
      </c>
      <c r="BX17" s="130">
        <v>10</v>
      </c>
      <c r="BY17" s="130">
        <v>10</v>
      </c>
      <c r="BZ17" s="130">
        <v>13</v>
      </c>
      <c r="CA17" s="130">
        <v>8</v>
      </c>
      <c r="CB17" s="130"/>
      <c r="CC17" s="130"/>
      <c r="CD17" s="130"/>
      <c r="CE17" s="130"/>
      <c r="CF17" s="130"/>
      <c r="CG17" s="130"/>
      <c r="CH17" s="130"/>
      <c r="CI17" s="130"/>
      <c r="CJ17" s="130"/>
      <c r="CL17" s="124"/>
      <c r="CM17" s="130" t="s">
        <v>32</v>
      </c>
      <c r="CN17" s="130" t="s">
        <v>32</v>
      </c>
      <c r="CO17" s="130" t="s">
        <v>32</v>
      </c>
      <c r="CP17" s="130" t="s">
        <v>32</v>
      </c>
      <c r="CQ17" s="130" t="s">
        <v>32</v>
      </c>
      <c r="CR17" s="130" t="s">
        <v>32</v>
      </c>
      <c r="CS17" s="130"/>
      <c r="CT17" s="130"/>
      <c r="CU17" s="130"/>
      <c r="CV17" s="130"/>
      <c r="CW17" s="130"/>
      <c r="CX17" s="130"/>
      <c r="CY17" s="130"/>
      <c r="CZ17" s="130"/>
      <c r="DA17" s="130"/>
      <c r="DB17" s="124"/>
      <c r="DC17" s="124"/>
      <c r="DD17" s="146" cm="1">
        <f t="array" ref="DD17">_xlfn.IFS(DD$1= 0,"", NOT(ISBLANK(CM17)), 0, ISBLANK(CM17), $Q17-$S17+AY17-BV17)</f>
        <v>0</v>
      </c>
      <c r="DE17" s="147" cm="1">
        <f t="array" ref="DE17">_xlfn.IFS(DE$1= 0,"", NOT(ISBLANK(CN17)), 0, ISBLANK(CN17), $Q17-$S17+AZ17-BW17)</f>
        <v>0</v>
      </c>
      <c r="DF17" s="147" cm="1">
        <f t="array" ref="DF17">_xlfn.IFS(DF$1= 0,"", NOT(ISBLANK(CO17)), 0, ISBLANK(CO17), $Q17-$S17+BA17-BX17)</f>
        <v>0</v>
      </c>
      <c r="DG17" s="147" cm="1">
        <f t="array" ref="DG17">_xlfn.IFS(DG$1= 0,"", NOT(ISBLANK(CP17)), 0, ISBLANK(CP17), $Q17-$S17+BB17-BY17)</f>
        <v>0</v>
      </c>
      <c r="DH17" s="147" cm="1">
        <f t="array" ref="DH17">_xlfn.IFS(DH$1= 0,"", NOT(ISBLANK(CQ17)), 0, ISBLANK(CQ17), $Q17-$S17+BC17-BZ17)</f>
        <v>0</v>
      </c>
      <c r="DI17" s="147" cm="1">
        <f t="array" ref="DI17">_xlfn.IFS(DI$1= 0,"", NOT(ISBLANK(CR17)), 0, ISBLANK(CR17), $Q17-$S17+BD17-CA17)</f>
        <v>0</v>
      </c>
      <c r="DJ17" s="147" t="str" cm="1">
        <f t="array" ref="DJ17">_xlfn.IFS(DJ$1= 0,"", NOT(ISBLANK(CS17)), 0, ISBLANK(CS17), $Q17-$S17+BE17-CB17)</f>
        <v/>
      </c>
      <c r="DK17" s="147" t="str" cm="1">
        <f t="array" ref="DK17">_xlfn.IFS(DK$1= 0,"", NOT(ISBLANK(CT17)), 0, ISBLANK(CT17), $Q17-$S17+BF17-CC17)</f>
        <v/>
      </c>
      <c r="DL17" s="148" t="str" cm="1">
        <f t="array" ref="DL17">_xlfn.IFS(DL$1= 0,"", NOT(ISBLANK(CU17)), 0, ISBLANK(CU17), $Q17-$S17+BG17-CD17)</f>
        <v/>
      </c>
      <c r="DM17" s="148" t="str" cm="1">
        <f t="array" ref="DM17">_xlfn.IFS(DM$1= 0,"", NOT(ISBLANK(CV17)), 0, ISBLANK(CV17), $Q17-$S17+BH17-CE17)</f>
        <v/>
      </c>
      <c r="DN17" s="148" t="str" cm="1">
        <f t="array" ref="DN17">_xlfn.IFS(DN$1= 0,"", NOT(ISBLANK(CW17)), 0, ISBLANK(CW17), $Q17-$S17+BI17-CF17)</f>
        <v/>
      </c>
      <c r="DO17" s="148" t="str" cm="1">
        <f t="array" ref="DO17">_xlfn.IFS(DO$1= 0,"", NOT(ISBLANK(CX17)), 0, ISBLANK(CX17), $Q17-$S17+BJ17-CG17)</f>
        <v/>
      </c>
      <c r="DP17" s="133" t="str" cm="1">
        <f t="array" ref="DP17">_xlfn.IFS(DP$1= 0,"", NOT(ISBLANK(CY17)), 0, ISBLANK(CY17), $Q17-$S17+BK17-CH17)</f>
        <v/>
      </c>
      <c r="DQ17" s="133" t="str" cm="1">
        <f t="array" ref="DQ17">_xlfn.IFS(DQ$1= 0,"", NOT(ISBLANK(CZ17)), 0, ISBLANK(CZ17), $Q17-$S17+BL17-CI17)</f>
        <v/>
      </c>
      <c r="DR17" s="134" t="str" cm="1">
        <f t="array" ref="DR17">_xlfn.IFS(DR$1= 0,"", NOT(ISBLANK(DA17)), 0, ISBLANK(DA17), $Q17-$S17+BM17-CJ17)</f>
        <v/>
      </c>
    </row>
    <row r="18" spans="1:122" ht="17.25" customHeight="1" thickBot="1" x14ac:dyDescent="0.35">
      <c r="A18" s="135">
        <v>2</v>
      </c>
      <c r="B18" s="136" t="s">
        <v>179</v>
      </c>
      <c r="C18" s="136" t="s">
        <v>142</v>
      </c>
      <c r="D18" s="137" t="s">
        <v>121</v>
      </c>
      <c r="E18" s="176" t="s">
        <v>139</v>
      </c>
      <c r="F18" s="182"/>
      <c r="G18" s="183"/>
      <c r="H18" s="183"/>
      <c r="I18" s="183"/>
      <c r="J18" s="183"/>
      <c r="K18" s="183"/>
      <c r="L18" s="183"/>
      <c r="M18" s="186"/>
      <c r="N18" s="182">
        <v>58</v>
      </c>
      <c r="O18" s="184">
        <v>5</v>
      </c>
      <c r="P18" s="178">
        <v>1</v>
      </c>
      <c r="Q18" s="118">
        <f t="shared" si="34"/>
        <v>76.010299956639813</v>
      </c>
      <c r="R18" s="3">
        <v>2</v>
      </c>
      <c r="S18" s="3"/>
      <c r="T18" s="4">
        <v>73.849999999999994</v>
      </c>
      <c r="U18" s="4">
        <v>112.39</v>
      </c>
      <c r="V18" s="99">
        <f t="shared" si="18"/>
        <v>74</v>
      </c>
      <c r="W18" s="71">
        <v>70</v>
      </c>
      <c r="X18" s="138">
        <v>4</v>
      </c>
      <c r="AE18" s="23" t="s">
        <v>50</v>
      </c>
      <c r="AH18" s="158">
        <f t="array" ref="AH18">IF(OR(AH$1=0, $A18=""),"",SQRT((_xlfn.XLOOKUP(AH$1,$Z$2:$Z$16,$AA$2:$AA$16)-$T18)^2+(_xlfn.XLOOKUP(AH$1,$Z$2:$Z$16,$AB$2:$AB$16)-$U18)^2+(_xlfn.XLOOKUP(AH$1,$Z$2:$Z$16,$AC$2:$AC$16-$V18)^2)))</f>
        <v>153.49701821208123</v>
      </c>
      <c r="AI18" s="140">
        <f t="array" ref="AI18">IF(OR(AI$1=0, $A18=""),"",SQRT((_xlfn.XLOOKUP(AI$1,$Z$2:$Z$16,$AA$2:$AA$16)-$T18)^2+(_xlfn.XLOOKUP(AI$1,$Z$2:$Z$16,$AB$2:$AB$16)-$U18)^2+(_xlfn.XLOOKUP(AI$1,$Z$2:$Z$16,$AC$2:$AC$16-$V18)^2)))</f>
        <v>49.432355800629203</v>
      </c>
      <c r="AJ18" s="140">
        <f t="array" ref="AJ18">IF(OR(AJ$1=0, $A18=""),"",SQRT((_xlfn.XLOOKUP(AJ$1,$Z$2:$Z$16,$AA$2:$AA$16)-$T18)^2+(_xlfn.XLOOKUP(AJ$1,$Z$2:$Z$16,$AB$2:$AB$16)-$U18)^2+(_xlfn.XLOOKUP(AJ$1,$Z$2:$Z$16,$AC$2:$AC$16-$V18)^2)))</f>
        <v>75.215273050092691</v>
      </c>
      <c r="AK18" s="140">
        <f t="array" ref="AK18">IF(OR(AK$1=0, $A18=""),"",SQRT((_xlfn.XLOOKUP(AK$1,$Z$2:$Z$16,$AA$2:$AA$16)-$T18)^2+(_xlfn.XLOOKUP(AK$1,$Z$2:$Z$16,$AB$2:$AB$16)-$U18)^2+(_xlfn.XLOOKUP(AK$1,$Z$2:$Z$16,$AC$2:$AC$16-$V18)^2)))</f>
        <v>169.62015711583336</v>
      </c>
      <c r="AL18" s="140">
        <f t="array" ref="AL18">IF(OR(AL$1=0, $A18=""),"",SQRT((_xlfn.XLOOKUP(AL$1,$Z$2:$Z$16,$AA$2:$AA$16)-$T18)^2+(_xlfn.XLOOKUP(AL$1,$Z$2:$Z$16,$AB$2:$AB$16)-$U18)^2+(_xlfn.XLOOKUP(AL$1,$Z$2:$Z$16,$AC$2:$AC$16-$V18)^2)))</f>
        <v>246.7337952125732</v>
      </c>
      <c r="AM18" s="140">
        <f t="array" ref="AM18">IF(OR(AM$1=0, $A18=""),"",SQRT((_xlfn.XLOOKUP(AM$1,$Z$2:$Z$16,$AA$2:$AA$16)-$T18)^2+(_xlfn.XLOOKUP(AM$1,$Z$2:$Z$16,$AB$2:$AB$16)-$U18)^2+(_xlfn.XLOOKUP(AM$1,$Z$2:$Z$16,$AC$2:$AC$16-$V18)^2)))</f>
        <v>121.18423164752087</v>
      </c>
      <c r="AN18" s="140" t="str">
        <f t="array" ref="AN18">IF(OR(AN$1=0, $A18=""),"",SQRT((_xlfn.XLOOKUP(AN$1,$Z$2:$Z$16,$AA$2:$AA$16)-$T18)^2+(_xlfn.XLOOKUP(AN$1,$Z$2:$Z$16,$AB$2:$AB$16)-$U18)^2+(_xlfn.XLOOKUP(AN$1,$Z$2:$Z$16,$AC$2:$AC$16-$V18)^2)))</f>
        <v/>
      </c>
      <c r="AO18" s="140" t="str">
        <f t="array" ref="AO18">IF(OR(AO$1=0, $A18=""),"",SQRT((_xlfn.XLOOKUP(AO$1,$Z$2:$Z$16,$AA$2:$AA$16)-$T18)^2+(_xlfn.XLOOKUP(AO$1,$Z$2:$Z$16,$AB$2:$AB$16)-$U18)^2+(_xlfn.XLOOKUP(AO$1,$Z$2:$Z$16,$AC$2:$AC$16-$V18)^2)))</f>
        <v/>
      </c>
      <c r="AP18" s="141" t="str">
        <f t="array" ref="AP18">IF(OR(AP$1=0, $A18=""),"",SQRT((_xlfn.XLOOKUP(AP$1,$Z$2:$Z$16,$AA$2:$AA$16)-$T18)^2+(_xlfn.XLOOKUP(AP$1,$Z$2:$Z$16,$AB$2:$AB$16)-$U18)^2+(_xlfn.XLOOKUP(AP$1,$Z$2:$Z$16,$AC$2:$AC$16-$V18)^2)))</f>
        <v/>
      </c>
      <c r="AQ18" s="141" t="str">
        <f t="array" ref="AQ18">IF(OR(AQ$1=0, $A18=""),"",SQRT((_xlfn.XLOOKUP(AQ$1,$Z$2:$Z$16,$AA$2:$AA$16)-$T18)^2+(_xlfn.XLOOKUP(AQ$1,$Z$2:$Z$16,$AB$2:$AB$16)-$U18)^2+(_xlfn.XLOOKUP(AQ$1,$Z$2:$Z$16,$AC$2:$AC$16-$V18)^2)))</f>
        <v/>
      </c>
      <c r="AR18" s="141" t="str">
        <f t="array" ref="AR18">IF(OR(AR$1=0, $A18=""),"",SQRT((_xlfn.XLOOKUP(AR$1,$Z$2:$Z$16,$AA$2:$AA$16)-$T18)^2+(_xlfn.XLOOKUP(AR$1,$Z$2:$Z$16,$AB$2:$AB$16)-$U18)^2+(_xlfn.XLOOKUP(AR$1,$Z$2:$Z$16,$AC$2:$AC$16-$V18)^2)))</f>
        <v/>
      </c>
      <c r="AS18" s="141" t="str">
        <f t="array" ref="AS18">IF(OR(AS$1=0, $A18=""),"",SQRT((_xlfn.XLOOKUP(AS$1,$Z$2:$Z$16,$AA$2:$AA$16)-$T18)^2+(_xlfn.XLOOKUP(AS$1,$Z$2:$Z$16,$AB$2:$AB$16)-$U18)^2+(_xlfn.XLOOKUP(AS$1,$Z$2:$Z$16,$AC$2:$AC$16-$V18)^2)))</f>
        <v/>
      </c>
      <c r="AT18" s="141" t="str">
        <f t="array" ref="AT18">IF(OR(AT$1=0, $A18=""),"",SQRT((_xlfn.XLOOKUP(AT$1,$Z$2:$Z$16,$AA$2:$AA$16)-$T18)^2+(_xlfn.XLOOKUP(AT$1,$Z$2:$Z$16,$AB$2:$AB$16)-$U18)^2+(_xlfn.XLOOKUP(AT$1,$Z$2:$Z$16,$AC$2:$AC$16-$V18)^2)))</f>
        <v/>
      </c>
      <c r="AU18" s="141" t="str">
        <f t="array" ref="AU18">IF(OR(AU$1=0, $A18=""),"",SQRT((_xlfn.XLOOKUP(AU$1,$Z$2:$Z$16,$AA$2:$AA$16)-$T18)^2+(_xlfn.XLOOKUP(AU$1,$Z$2:$Z$16,$AB$2:$AB$16)-$U18)^2+(_xlfn.XLOOKUP(AU$1,$Z$2:$Z$16,$AC$2:$AC$16-$V18)^2)))</f>
        <v/>
      </c>
      <c r="AV18" s="142" t="str">
        <f t="array" ref="AV18">IF(OR(AV$1=0, $A18=""),"",SQRT((_xlfn.XLOOKUP(AV$1,$Z$2:$Z$16,$AA$2:$AA$16)-$T18)^2+(_xlfn.XLOOKUP(AV$1,$Z$2:$Z$16,$AB$2:$AB$16)-$U18)^2+(_xlfn.XLOOKUP(AV$1,$Z$2:$Z$16,$AC$2:$AC$16-$V18)^2)))</f>
        <v/>
      </c>
      <c r="AW18" s="124"/>
      <c r="AX18" s="124"/>
      <c r="AY18" s="125">
        <f t="shared" si="19"/>
        <v>-41.384096805298512</v>
      </c>
      <c r="AZ18" s="143">
        <f t="shared" si="20"/>
        <v>-31.542324099954989</v>
      </c>
      <c r="BA18" s="143">
        <f t="shared" si="21"/>
        <v>-35.18821866575729</v>
      </c>
      <c r="BB18" s="143">
        <f t="shared" si="22"/>
        <v>-42.251647159969053</v>
      </c>
      <c r="BC18" s="143">
        <f t="shared" si="23"/>
        <v>-45.506670717495467</v>
      </c>
      <c r="BD18" s="143">
        <f t="shared" si="24"/>
        <v>-39.331020209117781</v>
      </c>
      <c r="BE18" s="143">
        <f t="shared" si="25"/>
        <v>0</v>
      </c>
      <c r="BF18" s="143">
        <f t="shared" si="26"/>
        <v>0</v>
      </c>
      <c r="BG18" s="144">
        <f t="shared" si="27"/>
        <v>0</v>
      </c>
      <c r="BH18" s="144">
        <f t="shared" si="28"/>
        <v>0</v>
      </c>
      <c r="BI18" s="144">
        <f t="shared" si="29"/>
        <v>0</v>
      </c>
      <c r="BJ18" s="144">
        <f t="shared" si="30"/>
        <v>0</v>
      </c>
      <c r="BK18" s="144">
        <f t="shared" si="31"/>
        <v>0</v>
      </c>
      <c r="BL18" s="144">
        <f t="shared" si="32"/>
        <v>0</v>
      </c>
      <c r="BM18" s="145">
        <f t="shared" si="33"/>
        <v>0</v>
      </c>
      <c r="BN18" s="124"/>
      <c r="BO18" s="43" t="s">
        <v>51</v>
      </c>
      <c r="BP18" s="110">
        <f>SQRT((BQ7-BQ6)^2+(BR7-BR6)^2)</f>
        <v>11.757657079537571</v>
      </c>
      <c r="BQ18" s="124"/>
      <c r="BR18" s="124"/>
      <c r="BS18" s="124"/>
      <c r="BT18" s="124"/>
      <c r="BU18" s="124"/>
      <c r="BV18" s="130"/>
      <c r="BW18" s="130">
        <v>5</v>
      </c>
      <c r="BX18" s="130">
        <v>14</v>
      </c>
      <c r="BY18" s="130">
        <v>11</v>
      </c>
      <c r="BZ18" s="130">
        <v>12</v>
      </c>
      <c r="CA18" s="130">
        <v>5</v>
      </c>
      <c r="CB18" s="130"/>
      <c r="CC18" s="130"/>
      <c r="CD18" s="130"/>
      <c r="CE18" s="130"/>
      <c r="CF18" s="130"/>
      <c r="CG18" s="130"/>
      <c r="CH18" s="130"/>
      <c r="CI18" s="130"/>
      <c r="CJ18" s="130"/>
      <c r="CL18" s="124"/>
      <c r="CM18" s="130" t="s">
        <v>32</v>
      </c>
      <c r="CN18" s="130" t="s">
        <v>32</v>
      </c>
      <c r="CO18" s="130" t="s">
        <v>32</v>
      </c>
      <c r="CP18" s="130" t="s">
        <v>32</v>
      </c>
      <c r="CQ18" s="130" t="s">
        <v>32</v>
      </c>
      <c r="CR18" s="130" t="s">
        <v>32</v>
      </c>
      <c r="CS18" s="130"/>
      <c r="CT18" s="130"/>
      <c r="CU18" s="130"/>
      <c r="CV18" s="130"/>
      <c r="CW18" s="130"/>
      <c r="CX18" s="130"/>
      <c r="CY18" s="130"/>
      <c r="CZ18" s="130"/>
      <c r="DA18" s="130"/>
      <c r="DB18" s="124"/>
      <c r="DC18" s="124"/>
      <c r="DD18" s="146" cm="1">
        <f t="array" ref="DD18">_xlfn.IFS(DD$1= 0,"", NOT(ISBLANK(CM18)), 0, ISBLANK(CM18), $Q18-$S18+AY18-BV18)</f>
        <v>0</v>
      </c>
      <c r="DE18" s="147" cm="1">
        <f t="array" ref="DE18">_xlfn.IFS(DE$1= 0,"", NOT(ISBLANK(CN18)), 0, ISBLANK(CN18), $Q18-$S18+AZ18-BW18)</f>
        <v>0</v>
      </c>
      <c r="DF18" s="147" cm="1">
        <f t="array" ref="DF18">_xlfn.IFS(DF$1= 0,"", NOT(ISBLANK(CO18)), 0, ISBLANK(CO18), $Q18-$S18+BA18-BX18)</f>
        <v>0</v>
      </c>
      <c r="DG18" s="147" cm="1">
        <f t="array" ref="DG18">_xlfn.IFS(DG$1= 0,"", NOT(ISBLANK(CP18)), 0, ISBLANK(CP18), $Q18-$S18+BB18-BY18)</f>
        <v>0</v>
      </c>
      <c r="DH18" s="147" cm="1">
        <f t="array" ref="DH18">_xlfn.IFS(DH$1= 0,"", NOT(ISBLANK(CQ18)), 0, ISBLANK(CQ18), $Q18-$S18+BC18-BZ18)</f>
        <v>0</v>
      </c>
      <c r="DI18" s="147" cm="1">
        <f t="array" ref="DI18">_xlfn.IFS(DI$1= 0,"", NOT(ISBLANK(CR18)), 0, ISBLANK(CR18), $Q18-$S18+BD18-CA18)</f>
        <v>0</v>
      </c>
      <c r="DJ18" s="147" t="str" cm="1">
        <f t="array" ref="DJ18">_xlfn.IFS(DJ$1= 0,"", NOT(ISBLANK(CS18)), 0, ISBLANK(CS18), $Q18-$S18+BE18-CB18)</f>
        <v/>
      </c>
      <c r="DK18" s="147" t="str" cm="1">
        <f t="array" ref="DK18">_xlfn.IFS(DK$1= 0,"", NOT(ISBLANK(CT18)), 0, ISBLANK(CT18), $Q18-$S18+BF18-CC18)</f>
        <v/>
      </c>
      <c r="DL18" s="148" t="str" cm="1">
        <f t="array" ref="DL18">_xlfn.IFS(DL$1= 0,"", NOT(ISBLANK(CU18)), 0, ISBLANK(CU18), $Q18-$S18+BG18-CD18)</f>
        <v/>
      </c>
      <c r="DM18" s="148" t="str" cm="1">
        <f t="array" ref="DM18">_xlfn.IFS(DM$1= 0,"", NOT(ISBLANK(CV18)), 0, ISBLANK(CV18), $Q18-$S18+BH18-CE18)</f>
        <v/>
      </c>
      <c r="DN18" s="148" t="str" cm="1">
        <f t="array" ref="DN18">_xlfn.IFS(DN$1= 0,"", NOT(ISBLANK(CW18)), 0, ISBLANK(CW18), $Q18-$S18+BI18-CF18)</f>
        <v/>
      </c>
      <c r="DO18" s="148" t="str" cm="1">
        <f t="array" ref="DO18">_xlfn.IFS(DO$1= 0,"", NOT(ISBLANK(CX18)), 0, ISBLANK(CX18), $Q18-$S18+BJ18-CG18)</f>
        <v/>
      </c>
      <c r="DP18" s="133" t="str" cm="1">
        <f t="array" ref="DP18">_xlfn.IFS(DP$1= 0,"", NOT(ISBLANK(CY18)), 0, ISBLANK(CY18), $Q18-$S18+BK18-CH18)</f>
        <v/>
      </c>
      <c r="DQ18" s="133" t="str" cm="1">
        <f t="array" ref="DQ18">_xlfn.IFS(DQ$1= 0,"", NOT(ISBLANK(CZ18)), 0, ISBLANK(CZ18), $Q18-$S18+BL18-CI18)</f>
        <v/>
      </c>
      <c r="DR18" s="134" t="str" cm="1">
        <f t="array" ref="DR18">_xlfn.IFS(DR$1= 0,"", NOT(ISBLANK(DA18)), 0, ISBLANK(DA18), $Q18-$S18+BM18-CJ18)</f>
        <v/>
      </c>
    </row>
    <row r="19" spans="1:122" ht="17.25" customHeight="1" thickBot="1" x14ac:dyDescent="0.35">
      <c r="A19" s="135">
        <v>2</v>
      </c>
      <c r="B19" s="136" t="s">
        <v>180</v>
      </c>
      <c r="C19" s="136" t="s">
        <v>142</v>
      </c>
      <c r="D19" s="137" t="s">
        <v>121</v>
      </c>
      <c r="E19" s="176" t="s">
        <v>139</v>
      </c>
      <c r="F19" s="182"/>
      <c r="G19" s="183"/>
      <c r="H19" s="183"/>
      <c r="I19" s="183"/>
      <c r="J19" s="183"/>
      <c r="K19" s="183"/>
      <c r="L19" s="183"/>
      <c r="M19" s="186"/>
      <c r="N19" s="182">
        <v>58</v>
      </c>
      <c r="O19" s="184">
        <v>5</v>
      </c>
      <c r="P19" s="178">
        <v>1</v>
      </c>
      <c r="Q19" s="118">
        <f t="shared" si="34"/>
        <v>76.010299956639813</v>
      </c>
      <c r="R19" s="3">
        <v>2</v>
      </c>
      <c r="S19" s="3"/>
      <c r="T19" s="4">
        <v>89.73</v>
      </c>
      <c r="U19" s="4">
        <v>129.58000000000001</v>
      </c>
      <c r="V19" s="99">
        <f t="shared" si="18"/>
        <v>74</v>
      </c>
      <c r="W19" s="71">
        <v>70</v>
      </c>
      <c r="X19" s="138">
        <v>4</v>
      </c>
      <c r="AE19" s="23" t="s">
        <v>52</v>
      </c>
      <c r="AF19" s="23" t="s">
        <v>53</v>
      </c>
      <c r="AH19" s="158">
        <f t="array" ref="AH19">IF(OR(AH$1=0, $A19=""),"",SQRT((_xlfn.XLOOKUP(AH$1,$Z$2:$Z$16,$AA$2:$AA$16)-$T19)^2+(_xlfn.XLOOKUP(AH$1,$Z$2:$Z$16,$AB$2:$AB$16)-$U19)^2+(_xlfn.XLOOKUP(AH$1,$Z$2:$Z$16,$AC$2:$AC$16-$V19)^2)))</f>
        <v>174.12193802045738</v>
      </c>
      <c r="AI19" s="140">
        <f t="array" ref="AI19">IF(OR(AI$1=0, $A19=""),"",SQRT((_xlfn.XLOOKUP(AI$1,$Z$2:$Z$16,$AA$2:$AA$16)-$T19)^2+(_xlfn.XLOOKUP(AI$1,$Z$2:$Z$16,$AB$2:$AB$16)-$U19)^2+(_xlfn.XLOOKUP(AI$1,$Z$2:$Z$16,$AC$2:$AC$16-$V19)^2)))</f>
        <v>72.111608635503345</v>
      </c>
      <c r="AJ19" s="140">
        <f t="array" ref="AJ19">IF(OR(AJ$1=0, $A19=""),"",SQRT((_xlfn.XLOOKUP(AJ$1,$Z$2:$Z$16,$AA$2:$AA$16)-$T19)^2+(_xlfn.XLOOKUP(AJ$1,$Z$2:$Z$16,$AB$2:$AB$16)-$U19)^2+(_xlfn.XLOOKUP(AJ$1,$Z$2:$Z$16,$AC$2:$AC$16-$V19)^2)))</f>
        <v>85.308195385906501</v>
      </c>
      <c r="AK19" s="140">
        <f t="array" ref="AK19">IF(OR(AK$1=0, $A19=""),"",SQRT((_xlfn.XLOOKUP(AK$1,$Z$2:$Z$16,$AA$2:$AA$16)-$T19)^2+(_xlfn.XLOOKUP(AK$1,$Z$2:$Z$16,$AB$2:$AB$16)-$U19)^2+(_xlfn.XLOOKUP(AK$1,$Z$2:$Z$16,$AC$2:$AC$16-$V19)^2)))</f>
        <v>166.92011502512213</v>
      </c>
      <c r="AL19" s="140">
        <f t="array" ref="AL19">IF(OR(AL$1=0, $A19=""),"",SQRT((_xlfn.XLOOKUP(AL$1,$Z$2:$Z$16,$AA$2:$AA$16)-$T19)^2+(_xlfn.XLOOKUP(AL$1,$Z$2:$Z$16,$AB$2:$AB$16)-$U19)^2+(_xlfn.XLOOKUP(AL$1,$Z$2:$Z$16,$AC$2:$AC$16-$V19)^2)))</f>
        <v>233.65705168044897</v>
      </c>
      <c r="AM19" s="140">
        <f t="array" ref="AM19">IF(OR(AM$1=0, $A19=""),"",SQRT((_xlfn.XLOOKUP(AM$1,$Z$2:$Z$16,$AA$2:$AA$16)-$T19)^2+(_xlfn.XLOOKUP(AM$1,$Z$2:$Z$16,$AB$2:$AB$16)-$U19)^2+(_xlfn.XLOOKUP(AM$1,$Z$2:$Z$16,$AC$2:$AC$16-$V19)^2)))</f>
        <v>116.78746722144462</v>
      </c>
      <c r="AN19" s="140" t="str">
        <f t="array" ref="AN19">IF(OR(AN$1=0, $A19=""),"",SQRT((_xlfn.XLOOKUP(AN$1,$Z$2:$Z$16,$AA$2:$AA$16)-$T19)^2+(_xlfn.XLOOKUP(AN$1,$Z$2:$Z$16,$AB$2:$AB$16)-$U19)^2+(_xlfn.XLOOKUP(AN$1,$Z$2:$Z$16,$AC$2:$AC$16-$V19)^2)))</f>
        <v/>
      </c>
      <c r="AO19" s="140" t="str">
        <f t="array" ref="AO19">IF(OR(AO$1=0, $A19=""),"",SQRT((_xlfn.XLOOKUP(AO$1,$Z$2:$Z$16,$AA$2:$AA$16)-$T19)^2+(_xlfn.XLOOKUP(AO$1,$Z$2:$Z$16,$AB$2:$AB$16)-$U19)^2+(_xlfn.XLOOKUP(AO$1,$Z$2:$Z$16,$AC$2:$AC$16-$V19)^2)))</f>
        <v/>
      </c>
      <c r="AP19" s="141" t="str">
        <f t="array" ref="AP19">IF(OR(AP$1=0, $A19=""),"",SQRT((_xlfn.XLOOKUP(AP$1,$Z$2:$Z$16,$AA$2:$AA$16)-$T19)^2+(_xlfn.XLOOKUP(AP$1,$Z$2:$Z$16,$AB$2:$AB$16)-$U19)^2+(_xlfn.XLOOKUP(AP$1,$Z$2:$Z$16,$AC$2:$AC$16-$V19)^2)))</f>
        <v/>
      </c>
      <c r="AQ19" s="141" t="str">
        <f t="array" ref="AQ19">IF(OR(AQ$1=0, $A19=""),"",SQRT((_xlfn.XLOOKUP(AQ$1,$Z$2:$Z$16,$AA$2:$AA$16)-$T19)^2+(_xlfn.XLOOKUP(AQ$1,$Z$2:$Z$16,$AB$2:$AB$16)-$U19)^2+(_xlfn.XLOOKUP(AQ$1,$Z$2:$Z$16,$AC$2:$AC$16-$V19)^2)))</f>
        <v/>
      </c>
      <c r="AR19" s="141" t="str">
        <f t="array" ref="AR19">IF(OR(AR$1=0, $A19=""),"",SQRT((_xlfn.XLOOKUP(AR$1,$Z$2:$Z$16,$AA$2:$AA$16)-$T19)^2+(_xlfn.XLOOKUP(AR$1,$Z$2:$Z$16,$AB$2:$AB$16)-$U19)^2+(_xlfn.XLOOKUP(AR$1,$Z$2:$Z$16,$AC$2:$AC$16-$V19)^2)))</f>
        <v/>
      </c>
      <c r="AS19" s="141" t="str">
        <f t="array" ref="AS19">IF(OR(AS$1=0, $A19=""),"",SQRT((_xlfn.XLOOKUP(AS$1,$Z$2:$Z$16,$AA$2:$AA$16)-$T19)^2+(_xlfn.XLOOKUP(AS$1,$Z$2:$Z$16,$AB$2:$AB$16)-$U19)^2+(_xlfn.XLOOKUP(AS$1,$Z$2:$Z$16,$AC$2:$AC$16-$V19)^2)))</f>
        <v/>
      </c>
      <c r="AT19" s="141" t="str">
        <f t="array" ref="AT19">IF(OR(AT$1=0, $A19=""),"",SQRT((_xlfn.XLOOKUP(AT$1,$Z$2:$Z$16,$AA$2:$AA$16)-$T19)^2+(_xlfn.XLOOKUP(AT$1,$Z$2:$Z$16,$AB$2:$AB$16)-$U19)^2+(_xlfn.XLOOKUP(AT$1,$Z$2:$Z$16,$AC$2:$AC$16-$V19)^2)))</f>
        <v/>
      </c>
      <c r="AU19" s="141" t="str">
        <f t="array" ref="AU19">IF(OR(AU$1=0, $A19=""),"",SQRT((_xlfn.XLOOKUP(AU$1,$Z$2:$Z$16,$AA$2:$AA$16)-$T19)^2+(_xlfn.XLOOKUP(AU$1,$Z$2:$Z$16,$AB$2:$AB$16)-$U19)^2+(_xlfn.XLOOKUP(AU$1,$Z$2:$Z$16,$AC$2:$AC$16-$V19)^2)))</f>
        <v/>
      </c>
      <c r="AV19" s="142" t="str">
        <f t="array" ref="AV19">IF(OR(AV$1=0, $A19=""),"",SQRT((_xlfn.XLOOKUP(AV$1,$Z$2:$Z$16,$AA$2:$AA$16)-$T19)^2+(_xlfn.XLOOKUP(AV$1,$Z$2:$Z$16,$AB$2:$AB$16)-$U19)^2+(_xlfn.XLOOKUP(AV$1,$Z$2:$Z$16,$AC$2:$AC$16-$V19)^2)))</f>
        <v/>
      </c>
      <c r="AW19" s="124"/>
      <c r="AX19" s="124"/>
      <c r="AY19" s="125">
        <f t="shared" si="19"/>
        <v>-42.479167783288645</v>
      </c>
      <c r="AZ19" s="143">
        <f t="shared" si="20"/>
        <v>-34.82220161149305</v>
      </c>
      <c r="BA19" s="143">
        <f t="shared" si="21"/>
        <v>-36.281913036228403</v>
      </c>
      <c r="BB19" s="143">
        <f t="shared" si="22"/>
        <v>-42.112271443198949</v>
      </c>
      <c r="BC19" s="143">
        <f t="shared" si="23"/>
        <v>-45.033675784921769</v>
      </c>
      <c r="BD19" s="143">
        <f t="shared" si="24"/>
        <v>-39.01002273619185</v>
      </c>
      <c r="BE19" s="143">
        <f t="shared" si="25"/>
        <v>0</v>
      </c>
      <c r="BF19" s="143">
        <f t="shared" si="26"/>
        <v>0</v>
      </c>
      <c r="BG19" s="144">
        <f t="shared" si="27"/>
        <v>0</v>
      </c>
      <c r="BH19" s="144">
        <f t="shared" si="28"/>
        <v>0</v>
      </c>
      <c r="BI19" s="144">
        <f t="shared" si="29"/>
        <v>0</v>
      </c>
      <c r="BJ19" s="144">
        <f t="shared" si="30"/>
        <v>0</v>
      </c>
      <c r="BK19" s="144">
        <f t="shared" si="31"/>
        <v>0</v>
      </c>
      <c r="BL19" s="144">
        <f t="shared" si="32"/>
        <v>0</v>
      </c>
      <c r="BM19" s="145">
        <f t="shared" si="33"/>
        <v>0</v>
      </c>
      <c r="BN19" s="124"/>
      <c r="BO19" s="43" t="s">
        <v>54</v>
      </c>
      <c r="BP19" s="110">
        <f>BP17/BP18</f>
        <v>0</v>
      </c>
      <c r="BQ19" s="124"/>
      <c r="BR19" s="124"/>
      <c r="BS19" s="124"/>
      <c r="BT19" s="124"/>
      <c r="BU19" s="124"/>
      <c r="BV19" s="130"/>
      <c r="BW19" s="130">
        <v>6</v>
      </c>
      <c r="BX19" s="130">
        <v>15</v>
      </c>
      <c r="BY19" s="130">
        <v>12</v>
      </c>
      <c r="BZ19" s="130">
        <v>12</v>
      </c>
      <c r="CA19" s="130">
        <v>6</v>
      </c>
      <c r="CB19" s="130"/>
      <c r="CC19" s="130"/>
      <c r="CD19" s="130"/>
      <c r="CE19" s="130"/>
      <c r="CF19" s="130"/>
      <c r="CG19" s="130"/>
      <c r="CH19" s="130"/>
      <c r="CI19" s="130"/>
      <c r="CJ19" s="130"/>
      <c r="CL19" s="124"/>
      <c r="CM19" s="130" t="s">
        <v>32</v>
      </c>
      <c r="CN19" s="130" t="s">
        <v>32</v>
      </c>
      <c r="CO19" s="130" t="s">
        <v>32</v>
      </c>
      <c r="CP19" s="130" t="s">
        <v>32</v>
      </c>
      <c r="CQ19" s="130" t="s">
        <v>32</v>
      </c>
      <c r="CR19" s="130" t="s">
        <v>32</v>
      </c>
      <c r="CS19" s="130"/>
      <c r="CT19" s="130"/>
      <c r="CU19" s="130"/>
      <c r="CV19" s="130"/>
      <c r="CW19" s="130"/>
      <c r="CX19" s="130"/>
      <c r="CY19" s="130"/>
      <c r="CZ19" s="130"/>
      <c r="DA19" s="130"/>
      <c r="DB19" s="124"/>
      <c r="DC19" s="124"/>
      <c r="DD19" s="146" cm="1">
        <f t="array" ref="DD19">_xlfn.IFS(DD$1= 0,"", NOT(ISBLANK(CM19)), 0, ISBLANK(CM19), $Q19-$S19+AY19-BV19)</f>
        <v>0</v>
      </c>
      <c r="DE19" s="147" cm="1">
        <f t="array" ref="DE19">_xlfn.IFS(DE$1= 0,"", NOT(ISBLANK(CN19)), 0, ISBLANK(CN19), $Q19-$S19+AZ19-BW19)</f>
        <v>0</v>
      </c>
      <c r="DF19" s="147" cm="1">
        <f t="array" ref="DF19">_xlfn.IFS(DF$1= 0,"", NOT(ISBLANK(CO19)), 0, ISBLANK(CO19), $Q19-$S19+BA19-BX19)</f>
        <v>0</v>
      </c>
      <c r="DG19" s="147" cm="1">
        <f t="array" ref="DG19">_xlfn.IFS(DG$1= 0,"", NOT(ISBLANK(CP19)), 0, ISBLANK(CP19), $Q19-$S19+BB19-BY19)</f>
        <v>0</v>
      </c>
      <c r="DH19" s="147" cm="1">
        <f t="array" ref="DH19">_xlfn.IFS(DH$1= 0,"", NOT(ISBLANK(CQ19)), 0, ISBLANK(CQ19), $Q19-$S19+BC19-BZ19)</f>
        <v>0</v>
      </c>
      <c r="DI19" s="147" cm="1">
        <f t="array" ref="DI19">_xlfn.IFS(DI$1= 0,"", NOT(ISBLANK(CR19)), 0, ISBLANK(CR19), $Q19-$S19+BD19-CA19)</f>
        <v>0</v>
      </c>
      <c r="DJ19" s="147" t="str" cm="1">
        <f t="array" ref="DJ19">_xlfn.IFS(DJ$1= 0,"", NOT(ISBLANK(CS19)), 0, ISBLANK(CS19), $Q19-$S19+BE19-CB19)</f>
        <v/>
      </c>
      <c r="DK19" s="147" t="str" cm="1">
        <f t="array" ref="DK19">_xlfn.IFS(DK$1= 0,"", NOT(ISBLANK(CT19)), 0, ISBLANK(CT19), $Q19-$S19+BF19-CC19)</f>
        <v/>
      </c>
      <c r="DL19" s="148" t="str" cm="1">
        <f t="array" ref="DL19">_xlfn.IFS(DL$1= 0,"", NOT(ISBLANK(CU19)), 0, ISBLANK(CU19), $Q19-$S19+BG19-CD19)</f>
        <v/>
      </c>
      <c r="DM19" s="148" t="str" cm="1">
        <f t="array" ref="DM19">_xlfn.IFS(DM$1= 0,"", NOT(ISBLANK(CV19)), 0, ISBLANK(CV19), $Q19-$S19+BH19-CE19)</f>
        <v/>
      </c>
      <c r="DN19" s="148" t="str" cm="1">
        <f t="array" ref="DN19">_xlfn.IFS(DN$1= 0,"", NOT(ISBLANK(CW19)), 0, ISBLANK(CW19), $Q19-$S19+BI19-CF19)</f>
        <v/>
      </c>
      <c r="DO19" s="148" t="str" cm="1">
        <f t="array" ref="DO19">_xlfn.IFS(DO$1= 0,"", NOT(ISBLANK(CX19)), 0, ISBLANK(CX19), $Q19-$S19+BJ19-CG19)</f>
        <v/>
      </c>
      <c r="DP19" s="133" t="str" cm="1">
        <f t="array" ref="DP19">_xlfn.IFS(DP$1= 0,"", NOT(ISBLANK(CY19)), 0, ISBLANK(CY19), $Q19-$S19+BK19-CH19)</f>
        <v/>
      </c>
      <c r="DQ19" s="133" t="str" cm="1">
        <f t="array" ref="DQ19">_xlfn.IFS(DQ$1= 0,"", NOT(ISBLANK(CZ19)), 0, ISBLANK(CZ19), $Q19-$S19+BL19-CI19)</f>
        <v/>
      </c>
      <c r="DR19" s="134" t="str" cm="1">
        <f t="array" ref="DR19">_xlfn.IFS(DR$1= 0,"", NOT(ISBLANK(DA19)), 0, ISBLANK(DA19), $Q19-$S19+BM19-CJ19)</f>
        <v/>
      </c>
    </row>
    <row r="20" spans="1:122" ht="17.25" customHeight="1" thickBot="1" x14ac:dyDescent="0.35">
      <c r="A20" s="135">
        <v>2</v>
      </c>
      <c r="B20" s="136" t="s">
        <v>181</v>
      </c>
      <c r="C20" s="136" t="s">
        <v>142</v>
      </c>
      <c r="D20" s="137" t="s">
        <v>121</v>
      </c>
      <c r="E20" s="176" t="s">
        <v>139</v>
      </c>
      <c r="F20" s="182"/>
      <c r="G20" s="183"/>
      <c r="H20" s="183"/>
      <c r="I20" s="183"/>
      <c r="J20" s="183"/>
      <c r="K20" s="183"/>
      <c r="L20" s="183"/>
      <c r="M20" s="186"/>
      <c r="N20" s="182">
        <v>58</v>
      </c>
      <c r="O20" s="184">
        <v>5</v>
      </c>
      <c r="P20" s="178">
        <v>1</v>
      </c>
      <c r="Q20" s="118">
        <f t="shared" si="34"/>
        <v>76.010299956639813</v>
      </c>
      <c r="R20" s="3">
        <v>2</v>
      </c>
      <c r="S20" s="3"/>
      <c r="T20" s="4">
        <v>109.54</v>
      </c>
      <c r="U20" s="4">
        <v>133.58000000000001</v>
      </c>
      <c r="V20" s="99">
        <f t="shared" si="18"/>
        <v>74</v>
      </c>
      <c r="W20" s="71">
        <v>70</v>
      </c>
      <c r="X20" s="138">
        <v>4</v>
      </c>
      <c r="AE20" s="100">
        <v>150</v>
      </c>
      <c r="AF20" s="101">
        <v>1370</v>
      </c>
      <c r="AH20" s="158">
        <f t="array" ref="AH20">IF(OR(AH$1=0, $A20=""),"",SQRT((_xlfn.XLOOKUP(AH$1,$Z$2:$Z$16,$AA$2:$AA$16)-$T20)^2+(_xlfn.XLOOKUP(AH$1,$Z$2:$Z$16,$AB$2:$AB$16)-$U20)^2+(_xlfn.XLOOKUP(AH$1,$Z$2:$Z$16,$AC$2:$AC$16-$V20)^2)))</f>
        <v>187.93250916219898</v>
      </c>
      <c r="AI20" s="140">
        <f t="array" ref="AI20">IF(OR(AI$1=0, $A20=""),"",SQRT((_xlfn.XLOOKUP(AI$1,$Z$2:$Z$16,$AA$2:$AA$16)-$T20)^2+(_xlfn.XLOOKUP(AI$1,$Z$2:$Z$16,$AB$2:$AB$16)-$U20)^2+(_xlfn.XLOOKUP(AI$1,$Z$2:$Z$16,$AC$2:$AC$16-$V20)^2)))</f>
        <v>90.535900061798699</v>
      </c>
      <c r="AJ20" s="140">
        <f t="array" ref="AJ20">IF(OR(AJ$1=0, $A20=""),"",SQRT((_xlfn.XLOOKUP(AJ$1,$Z$2:$Z$16,$AA$2:$AA$16)-$T20)^2+(_xlfn.XLOOKUP(AJ$1,$Z$2:$Z$16,$AB$2:$AB$16)-$U20)^2+(_xlfn.XLOOKUP(AJ$1,$Z$2:$Z$16,$AC$2:$AC$16-$V20)^2)))</f>
        <v>87.809239263303041</v>
      </c>
      <c r="AK20" s="140">
        <f t="array" ref="AK20">IF(OR(AK$1=0, $A20=""),"",SQRT((_xlfn.XLOOKUP(AK$1,$Z$2:$Z$16,$AA$2:$AA$16)-$T20)^2+(_xlfn.XLOOKUP(AK$1,$Z$2:$Z$16,$AB$2:$AB$16)-$U20)^2+(_xlfn.XLOOKUP(AK$1,$Z$2:$Z$16,$AC$2:$AC$16-$V20)^2)))</f>
        <v>155.19203362286351</v>
      </c>
      <c r="AL20" s="140">
        <f t="array" ref="AL20">IF(OR(AL$1=0, $A20=""),"",SQRT((_xlfn.XLOOKUP(AL$1,$Z$2:$Z$16,$AA$2:$AA$16)-$T20)^2+(_xlfn.XLOOKUP(AL$1,$Z$2:$Z$16,$AB$2:$AB$16)-$U20)^2+(_xlfn.XLOOKUP(AL$1,$Z$2:$Z$16,$AC$2:$AC$16-$V20)^2)))</f>
        <v>215.28911560968427</v>
      </c>
      <c r="AM20" s="140">
        <f t="array" ref="AM20">IF(OR(AM$1=0, $A20=""),"",SQRT((_xlfn.XLOOKUP(AM$1,$Z$2:$Z$16,$AA$2:$AA$16)-$T20)^2+(_xlfn.XLOOKUP(AM$1,$Z$2:$Z$16,$AB$2:$AB$16)-$U20)^2+(_xlfn.XLOOKUP(AM$1,$Z$2:$Z$16,$AC$2:$AC$16-$V20)^2)))</f>
        <v>127.92598875912587</v>
      </c>
      <c r="AN20" s="140" t="str">
        <f t="array" ref="AN20">IF(OR(AN$1=0, $A20=""),"",SQRT((_xlfn.XLOOKUP(AN$1,$Z$2:$Z$16,$AA$2:$AA$16)-$T20)^2+(_xlfn.XLOOKUP(AN$1,$Z$2:$Z$16,$AB$2:$AB$16)-$U20)^2+(_xlfn.XLOOKUP(AN$1,$Z$2:$Z$16,$AC$2:$AC$16-$V20)^2)))</f>
        <v/>
      </c>
      <c r="AO20" s="140" t="str">
        <f t="array" ref="AO20">IF(OR(AO$1=0, $A20=""),"",SQRT((_xlfn.XLOOKUP(AO$1,$Z$2:$Z$16,$AA$2:$AA$16)-$T20)^2+(_xlfn.XLOOKUP(AO$1,$Z$2:$Z$16,$AB$2:$AB$16)-$U20)^2+(_xlfn.XLOOKUP(AO$1,$Z$2:$Z$16,$AC$2:$AC$16-$V20)^2)))</f>
        <v/>
      </c>
      <c r="AP20" s="141" t="str">
        <f t="array" ref="AP20">IF(OR(AP$1=0, $A20=""),"",SQRT((_xlfn.XLOOKUP(AP$1,$Z$2:$Z$16,$AA$2:$AA$16)-$T20)^2+(_xlfn.XLOOKUP(AP$1,$Z$2:$Z$16,$AB$2:$AB$16)-$U20)^2+(_xlfn.XLOOKUP(AP$1,$Z$2:$Z$16,$AC$2:$AC$16-$V20)^2)))</f>
        <v/>
      </c>
      <c r="AQ20" s="141" t="str">
        <f t="array" ref="AQ20">IF(OR(AQ$1=0, $A20=""),"",SQRT((_xlfn.XLOOKUP(AQ$1,$Z$2:$Z$16,$AA$2:$AA$16)-$T20)^2+(_xlfn.XLOOKUP(AQ$1,$Z$2:$Z$16,$AB$2:$AB$16)-$U20)^2+(_xlfn.XLOOKUP(AQ$1,$Z$2:$Z$16,$AC$2:$AC$16-$V20)^2)))</f>
        <v/>
      </c>
      <c r="AR20" s="141" t="str">
        <f t="array" ref="AR20">IF(OR(AR$1=0, $A20=""),"",SQRT((_xlfn.XLOOKUP(AR$1,$Z$2:$Z$16,$AA$2:$AA$16)-$T20)^2+(_xlfn.XLOOKUP(AR$1,$Z$2:$Z$16,$AB$2:$AB$16)-$U20)^2+(_xlfn.XLOOKUP(AR$1,$Z$2:$Z$16,$AC$2:$AC$16-$V20)^2)))</f>
        <v/>
      </c>
      <c r="AS20" s="141" t="str">
        <f t="array" ref="AS20">IF(OR(AS$1=0, $A20=""),"",SQRT((_xlfn.XLOOKUP(AS$1,$Z$2:$Z$16,$AA$2:$AA$16)-$T20)^2+(_xlfn.XLOOKUP(AS$1,$Z$2:$Z$16,$AB$2:$AB$16)-$U20)^2+(_xlfn.XLOOKUP(AS$1,$Z$2:$Z$16,$AC$2:$AC$16-$V20)^2)))</f>
        <v/>
      </c>
      <c r="AT20" s="141" t="str">
        <f t="array" ref="AT20">IF(OR(AT$1=0, $A20=""),"",SQRT((_xlfn.XLOOKUP(AT$1,$Z$2:$Z$16,$AA$2:$AA$16)-$T20)^2+(_xlfn.XLOOKUP(AT$1,$Z$2:$Z$16,$AB$2:$AB$16)-$U20)^2+(_xlfn.XLOOKUP(AT$1,$Z$2:$Z$16,$AC$2:$AC$16-$V20)^2)))</f>
        <v/>
      </c>
      <c r="AU20" s="141" t="str">
        <f t="array" ref="AU20">IF(OR(AU$1=0, $A20=""),"",SQRT((_xlfn.XLOOKUP(AU$1,$Z$2:$Z$16,$AA$2:$AA$16)-$T20)^2+(_xlfn.XLOOKUP(AU$1,$Z$2:$Z$16,$AB$2:$AB$16)-$U20)^2+(_xlfn.XLOOKUP(AU$1,$Z$2:$Z$16,$AC$2:$AC$16-$V20)^2)))</f>
        <v/>
      </c>
      <c r="AV20" s="142" t="str">
        <f t="array" ref="AV20">IF(OR(AV$1=0, $A20=""),"",SQRT((_xlfn.XLOOKUP(AV$1,$Z$2:$Z$16,$AA$2:$AA$16)-$T20)^2+(_xlfn.XLOOKUP(AV$1,$Z$2:$Z$16,$AB$2:$AB$16)-$U20)^2+(_xlfn.XLOOKUP(AV$1,$Z$2:$Z$16,$AC$2:$AC$16-$V20)^2)))</f>
        <v/>
      </c>
      <c r="AW20" s="124"/>
      <c r="AX20" s="124"/>
      <c r="AY20" s="125">
        <f t="shared" si="19"/>
        <v>-43.142136181683533</v>
      </c>
      <c r="AZ20" s="143">
        <f t="shared" si="20"/>
        <v>-36.798514406595245</v>
      </c>
      <c r="BA20" s="143">
        <f t="shared" si="21"/>
        <v>-36.532902229988785</v>
      </c>
      <c r="BB20" s="143">
        <f t="shared" si="22"/>
        <v>-41.479486419392771</v>
      </c>
      <c r="BC20" s="143">
        <f t="shared" si="23"/>
        <v>-44.322539411233699</v>
      </c>
      <c r="BD20" s="143">
        <f t="shared" si="24"/>
        <v>-39.801273584616801</v>
      </c>
      <c r="BE20" s="143">
        <f t="shared" si="25"/>
        <v>0</v>
      </c>
      <c r="BF20" s="143">
        <f t="shared" si="26"/>
        <v>0</v>
      </c>
      <c r="BG20" s="144">
        <f t="shared" si="27"/>
        <v>0</v>
      </c>
      <c r="BH20" s="144">
        <f t="shared" si="28"/>
        <v>0</v>
      </c>
      <c r="BI20" s="144">
        <f t="shared" si="29"/>
        <v>0</v>
      </c>
      <c r="BJ20" s="144">
        <f t="shared" si="30"/>
        <v>0</v>
      </c>
      <c r="BK20" s="144">
        <f t="shared" si="31"/>
        <v>0</v>
      </c>
      <c r="BL20" s="144">
        <f t="shared" si="32"/>
        <v>0</v>
      </c>
      <c r="BM20" s="145">
        <f t="shared" si="33"/>
        <v>0</v>
      </c>
      <c r="BN20" s="124"/>
      <c r="BO20" s="43" t="s">
        <v>55</v>
      </c>
      <c r="BP20" s="44">
        <f>SQRT((BR12-_xlfn.XLOOKUP(MIN(BS6:BS7),BS6:BS7,BQ6:BQ7))^2+(BR13-_xlfn.XLOOKUP(MIN(BS6:BS7),BS6:BS7,BR6:BR7))^2)</f>
        <v>4.1292599190338386</v>
      </c>
      <c r="BQ20" s="124"/>
      <c r="BR20" s="124"/>
      <c r="BS20" s="124"/>
      <c r="BT20" s="124"/>
      <c r="BU20" s="124"/>
      <c r="BV20" s="130"/>
      <c r="BW20" s="130">
        <v>7</v>
      </c>
      <c r="BX20" s="130">
        <v>15</v>
      </c>
      <c r="BY20" s="130">
        <v>12</v>
      </c>
      <c r="BZ20" s="130">
        <v>11</v>
      </c>
      <c r="CA20" s="130">
        <v>6</v>
      </c>
      <c r="CB20" s="130"/>
      <c r="CC20" s="130"/>
      <c r="CD20" s="130"/>
      <c r="CE20" s="130"/>
      <c r="CF20" s="130"/>
      <c r="CG20" s="130"/>
      <c r="CH20" s="130"/>
      <c r="CI20" s="130"/>
      <c r="CJ20" s="130"/>
      <c r="CL20" s="124"/>
      <c r="CM20" s="130" t="s">
        <v>32</v>
      </c>
      <c r="CN20" s="130" t="s">
        <v>32</v>
      </c>
      <c r="CO20" s="130" t="s">
        <v>32</v>
      </c>
      <c r="CP20" s="130" t="s">
        <v>32</v>
      </c>
      <c r="CQ20" s="130" t="s">
        <v>32</v>
      </c>
      <c r="CR20" s="130" t="s">
        <v>32</v>
      </c>
      <c r="CS20" s="130"/>
      <c r="CT20" s="130"/>
      <c r="CU20" s="130"/>
      <c r="CV20" s="130"/>
      <c r="CW20" s="130"/>
      <c r="CX20" s="130"/>
      <c r="CY20" s="130"/>
      <c r="CZ20" s="130"/>
      <c r="DA20" s="130"/>
      <c r="DB20" s="124"/>
      <c r="DC20" s="124"/>
      <c r="DD20" s="146" cm="1">
        <f t="array" ref="DD20">_xlfn.IFS(DD$1= 0,"", NOT(ISBLANK(CM20)), 0, ISBLANK(CM20), $Q20-$S20+AY20-BV20)</f>
        <v>0</v>
      </c>
      <c r="DE20" s="147" cm="1">
        <f t="array" ref="DE20">_xlfn.IFS(DE$1= 0,"", NOT(ISBLANK(CN20)), 0, ISBLANK(CN20), $Q20-$S20+AZ20-BW20)</f>
        <v>0</v>
      </c>
      <c r="DF20" s="147" cm="1">
        <f t="array" ref="DF20">_xlfn.IFS(DF$1= 0,"", NOT(ISBLANK(CO20)), 0, ISBLANK(CO20), $Q20-$S20+BA20-BX20)</f>
        <v>0</v>
      </c>
      <c r="DG20" s="147" cm="1">
        <f t="array" ref="DG20">_xlfn.IFS(DG$1= 0,"", NOT(ISBLANK(CP20)), 0, ISBLANK(CP20), $Q20-$S20+BB20-BY20)</f>
        <v>0</v>
      </c>
      <c r="DH20" s="147" cm="1">
        <f t="array" ref="DH20">_xlfn.IFS(DH$1= 0,"", NOT(ISBLANK(CQ20)), 0, ISBLANK(CQ20), $Q20-$S20+BC20-BZ20)</f>
        <v>0</v>
      </c>
      <c r="DI20" s="147" cm="1">
        <f t="array" ref="DI20">_xlfn.IFS(DI$1= 0,"", NOT(ISBLANK(CR20)), 0, ISBLANK(CR20), $Q20-$S20+BD20-CA20)</f>
        <v>0</v>
      </c>
      <c r="DJ20" s="147" t="str" cm="1">
        <f t="array" ref="DJ20">_xlfn.IFS(DJ$1= 0,"", NOT(ISBLANK(CS20)), 0, ISBLANK(CS20), $Q20-$S20+BE20-CB20)</f>
        <v/>
      </c>
      <c r="DK20" s="147" t="str" cm="1">
        <f t="array" ref="DK20">_xlfn.IFS(DK$1= 0,"", NOT(ISBLANK(CT20)), 0, ISBLANK(CT20), $Q20-$S20+BF20-CC20)</f>
        <v/>
      </c>
      <c r="DL20" s="148" t="str" cm="1">
        <f t="array" ref="DL20">_xlfn.IFS(DL$1= 0,"", NOT(ISBLANK(CU20)), 0, ISBLANK(CU20), $Q20-$S20+BG20-CD20)</f>
        <v/>
      </c>
      <c r="DM20" s="148" t="str" cm="1">
        <f t="array" ref="DM20">_xlfn.IFS(DM$1= 0,"", NOT(ISBLANK(CV20)), 0, ISBLANK(CV20), $Q20-$S20+BH20-CE20)</f>
        <v/>
      </c>
      <c r="DN20" s="148" t="str" cm="1">
        <f t="array" ref="DN20">_xlfn.IFS(DN$1= 0,"", NOT(ISBLANK(CW20)), 0, ISBLANK(CW20), $Q20-$S20+BI20-CF20)</f>
        <v/>
      </c>
      <c r="DO20" s="148" t="str" cm="1">
        <f t="array" ref="DO20">_xlfn.IFS(DO$1= 0,"", NOT(ISBLANK(CX20)), 0, ISBLANK(CX20), $Q20-$S20+BJ20-CG20)</f>
        <v/>
      </c>
      <c r="DP20" s="133" t="str" cm="1">
        <f t="array" ref="DP20">_xlfn.IFS(DP$1= 0,"", NOT(ISBLANK(CY20)), 0, ISBLANK(CY20), $Q20-$S20+BK20-CH20)</f>
        <v/>
      </c>
      <c r="DQ20" s="133" t="str" cm="1">
        <f t="array" ref="DQ20">_xlfn.IFS(DQ$1= 0,"", NOT(ISBLANK(CZ20)), 0, ISBLANK(CZ20), $Q20-$S20+BL20-CI20)</f>
        <v/>
      </c>
      <c r="DR20" s="134" t="str" cm="1">
        <f t="array" ref="DR20">_xlfn.IFS(DR$1= 0,"", NOT(ISBLANK(DA20)), 0, ISBLANK(DA20), $Q20-$S20+BM20-CJ20)</f>
        <v/>
      </c>
    </row>
    <row r="21" spans="1:122" ht="17.25" customHeight="1" thickBot="1" x14ac:dyDescent="0.35">
      <c r="A21" s="135">
        <v>2</v>
      </c>
      <c r="B21" s="136" t="s">
        <v>182</v>
      </c>
      <c r="C21" s="136" t="s">
        <v>142</v>
      </c>
      <c r="D21" s="137" t="s">
        <v>121</v>
      </c>
      <c r="E21" s="176" t="s">
        <v>139</v>
      </c>
      <c r="F21" s="182"/>
      <c r="G21" s="183"/>
      <c r="H21" s="183"/>
      <c r="I21" s="183"/>
      <c r="J21" s="183"/>
      <c r="K21" s="183"/>
      <c r="L21" s="183"/>
      <c r="M21" s="186"/>
      <c r="N21" s="182">
        <v>58</v>
      </c>
      <c r="O21" s="184">
        <v>5</v>
      </c>
      <c r="P21" s="178">
        <v>1</v>
      </c>
      <c r="Q21" s="118">
        <f t="shared" si="34"/>
        <v>76.010299956639813</v>
      </c>
      <c r="R21" s="3">
        <v>2</v>
      </c>
      <c r="S21" s="3"/>
      <c r="T21" s="4">
        <v>129.19999999999999</v>
      </c>
      <c r="U21" s="4">
        <v>137.57</v>
      </c>
      <c r="V21" s="99">
        <f t="shared" si="18"/>
        <v>74</v>
      </c>
      <c r="W21" s="71">
        <v>70</v>
      </c>
      <c r="X21" s="138">
        <v>4</v>
      </c>
      <c r="AH21" s="158">
        <f t="array" ref="AH21">IF(OR(AH$1=0, $A21=""),"",SQRT((_xlfn.XLOOKUP(AH$1,$Z$2:$Z$16,$AA$2:$AA$16)-$T21)^2+(_xlfn.XLOOKUP(AH$1,$Z$2:$Z$16,$AB$2:$AB$16)-$U21)^2+(_xlfn.XLOOKUP(AH$1,$Z$2:$Z$16,$AC$2:$AC$16-$V21)^2)))</f>
        <v>202.71690827358233</v>
      </c>
      <c r="AI21" s="140">
        <f t="array" ref="AI21">IF(OR(AI$1=0, $A21=""),"",SQRT((_xlfn.XLOOKUP(AI$1,$Z$2:$Z$16,$AA$2:$AA$16)-$T21)^2+(_xlfn.XLOOKUP(AI$1,$Z$2:$Z$16,$AB$2:$AB$16)-$U21)^2+(_xlfn.XLOOKUP(AI$1,$Z$2:$Z$16,$AC$2:$AC$16-$V21)^2)))</f>
        <v>109.45523696927432</v>
      </c>
      <c r="AJ21" s="140">
        <f t="array" ref="AJ21">IF(OR(AJ$1=0, $A21=""),"",SQRT((_xlfn.XLOOKUP(AJ$1,$Z$2:$Z$16,$AA$2:$AA$16)-$T21)^2+(_xlfn.XLOOKUP(AJ$1,$Z$2:$Z$16,$AB$2:$AB$16)-$U21)^2+(_xlfn.XLOOKUP(AJ$1,$Z$2:$Z$16,$AC$2:$AC$16-$V21)^2)))</f>
        <v>94.610868297463568</v>
      </c>
      <c r="AK21" s="140">
        <f t="array" ref="AK21">IF(OR(AK$1=0, $A21=""),"",SQRT((_xlfn.XLOOKUP(AK$1,$Z$2:$Z$16,$AA$2:$AA$16)-$T21)^2+(_xlfn.XLOOKUP(AK$1,$Z$2:$Z$16,$AB$2:$AB$16)-$U21)^2+(_xlfn.XLOOKUP(AK$1,$Z$2:$Z$16,$AC$2:$AC$16-$V21)^2)))</f>
        <v>145.42249138286692</v>
      </c>
      <c r="AL21" s="140">
        <f t="array" ref="AL21">IF(OR(AL$1=0, $A21=""),"",SQRT((_xlfn.XLOOKUP(AL$1,$Z$2:$Z$16,$AA$2:$AA$16)-$T21)^2+(_xlfn.XLOOKUP(AL$1,$Z$2:$Z$16,$AB$2:$AB$16)-$U21)^2+(_xlfn.XLOOKUP(AL$1,$Z$2:$Z$16,$AC$2:$AC$16-$V21)^2)))</f>
        <v>197.42167054302828</v>
      </c>
      <c r="AM21" s="140">
        <f t="array" ref="AM21">IF(OR(AM$1=0, $A21=""),"",SQRT((_xlfn.XLOOKUP(AM$1,$Z$2:$Z$16,$AA$2:$AA$16)-$T21)^2+(_xlfn.XLOOKUP(AM$1,$Z$2:$Z$16,$AB$2:$AB$16)-$U21)^2+(_xlfn.XLOOKUP(AM$1,$Z$2:$Z$16,$AC$2:$AC$16-$V21)^2)))</f>
        <v>140.97761701773794</v>
      </c>
      <c r="AN21" s="140" t="str">
        <f t="array" ref="AN21">IF(OR(AN$1=0, $A21=""),"",SQRT((_xlfn.XLOOKUP(AN$1,$Z$2:$Z$16,$AA$2:$AA$16)-$T21)^2+(_xlfn.XLOOKUP(AN$1,$Z$2:$Z$16,$AB$2:$AB$16)-$U21)^2+(_xlfn.XLOOKUP(AN$1,$Z$2:$Z$16,$AC$2:$AC$16-$V21)^2)))</f>
        <v/>
      </c>
      <c r="AO21" s="140" t="str">
        <f t="array" ref="AO21">IF(OR(AO$1=0, $A21=""),"",SQRT((_xlfn.XLOOKUP(AO$1,$Z$2:$Z$16,$AA$2:$AA$16)-$T21)^2+(_xlfn.XLOOKUP(AO$1,$Z$2:$Z$16,$AB$2:$AB$16)-$U21)^2+(_xlfn.XLOOKUP(AO$1,$Z$2:$Z$16,$AC$2:$AC$16-$V21)^2)))</f>
        <v/>
      </c>
      <c r="AP21" s="141" t="str">
        <f t="array" ref="AP21">IF(OR(AP$1=0, $A21=""),"",SQRT((_xlfn.XLOOKUP(AP$1,$Z$2:$Z$16,$AA$2:$AA$16)-$T21)^2+(_xlfn.XLOOKUP(AP$1,$Z$2:$Z$16,$AB$2:$AB$16)-$U21)^2+(_xlfn.XLOOKUP(AP$1,$Z$2:$Z$16,$AC$2:$AC$16-$V21)^2)))</f>
        <v/>
      </c>
      <c r="AQ21" s="141" t="str">
        <f t="array" ref="AQ21">IF(OR(AQ$1=0, $A21=""),"",SQRT((_xlfn.XLOOKUP(AQ$1,$Z$2:$Z$16,$AA$2:$AA$16)-$T21)^2+(_xlfn.XLOOKUP(AQ$1,$Z$2:$Z$16,$AB$2:$AB$16)-$U21)^2+(_xlfn.XLOOKUP(AQ$1,$Z$2:$Z$16,$AC$2:$AC$16-$V21)^2)))</f>
        <v/>
      </c>
      <c r="AR21" s="141" t="str">
        <f t="array" ref="AR21">IF(OR(AR$1=0, $A21=""),"",SQRT((_xlfn.XLOOKUP(AR$1,$Z$2:$Z$16,$AA$2:$AA$16)-$T21)^2+(_xlfn.XLOOKUP(AR$1,$Z$2:$Z$16,$AB$2:$AB$16)-$U21)^2+(_xlfn.XLOOKUP(AR$1,$Z$2:$Z$16,$AC$2:$AC$16-$V21)^2)))</f>
        <v/>
      </c>
      <c r="AS21" s="141" t="str">
        <f t="array" ref="AS21">IF(OR(AS$1=0, $A21=""),"",SQRT((_xlfn.XLOOKUP(AS$1,$Z$2:$Z$16,$AA$2:$AA$16)-$T21)^2+(_xlfn.XLOOKUP(AS$1,$Z$2:$Z$16,$AB$2:$AB$16)-$U21)^2+(_xlfn.XLOOKUP(AS$1,$Z$2:$Z$16,$AC$2:$AC$16-$V21)^2)))</f>
        <v/>
      </c>
      <c r="AT21" s="141" t="str">
        <f t="array" ref="AT21">IF(OR(AT$1=0, $A21=""),"",SQRT((_xlfn.XLOOKUP(AT$1,$Z$2:$Z$16,$AA$2:$AA$16)-$T21)^2+(_xlfn.XLOOKUP(AT$1,$Z$2:$Z$16,$AB$2:$AB$16)-$U21)^2+(_xlfn.XLOOKUP(AT$1,$Z$2:$Z$16,$AC$2:$AC$16-$V21)^2)))</f>
        <v/>
      </c>
      <c r="AU21" s="141" t="str">
        <f t="array" ref="AU21">IF(OR(AU$1=0, $A21=""),"",SQRT((_xlfn.XLOOKUP(AU$1,$Z$2:$Z$16,$AA$2:$AA$16)-$T21)^2+(_xlfn.XLOOKUP(AU$1,$Z$2:$Z$16,$AB$2:$AB$16)-$U21)^2+(_xlfn.XLOOKUP(AU$1,$Z$2:$Z$16,$AC$2:$AC$16-$V21)^2)))</f>
        <v/>
      </c>
      <c r="AV21" s="142" t="str">
        <f t="array" ref="AV21">IF(OR(AV$1=0, $A21=""),"",SQRT((_xlfn.XLOOKUP(AV$1,$Z$2:$Z$16,$AA$2:$AA$16)-$T21)^2+(_xlfn.XLOOKUP(AV$1,$Z$2:$Z$16,$AB$2:$AB$16)-$U21)^2+(_xlfn.XLOOKUP(AV$1,$Z$2:$Z$16,$AC$2:$AC$16-$V21)^2)))</f>
        <v/>
      </c>
      <c r="AW21" s="124"/>
      <c r="AX21" s="124"/>
      <c r="AY21" s="125">
        <f t="shared" si="19"/>
        <v>-43.799897416334382</v>
      </c>
      <c r="AZ21" s="143">
        <f t="shared" si="20"/>
        <v>-38.446828847966557</v>
      </c>
      <c r="BA21" s="143">
        <f t="shared" si="21"/>
        <v>-37.180918502283589</v>
      </c>
      <c r="BB21" s="143">
        <f t="shared" si="22"/>
        <v>-40.914729551308696</v>
      </c>
      <c r="BC21" s="143">
        <f t="shared" si="23"/>
        <v>-43.569994386958761</v>
      </c>
      <c r="BD21" s="143">
        <f t="shared" si="24"/>
        <v>-40.645101242901127</v>
      </c>
      <c r="BE21" s="143">
        <f t="shared" si="25"/>
        <v>0</v>
      </c>
      <c r="BF21" s="143">
        <f t="shared" si="26"/>
        <v>0</v>
      </c>
      <c r="BG21" s="144">
        <f t="shared" si="27"/>
        <v>0</v>
      </c>
      <c r="BH21" s="144">
        <f t="shared" si="28"/>
        <v>0</v>
      </c>
      <c r="BI21" s="144">
        <f t="shared" si="29"/>
        <v>0</v>
      </c>
      <c r="BJ21" s="144">
        <f t="shared" si="30"/>
        <v>0</v>
      </c>
      <c r="BK21" s="144">
        <f t="shared" si="31"/>
        <v>0</v>
      </c>
      <c r="BL21" s="144">
        <f t="shared" si="32"/>
        <v>0</v>
      </c>
      <c r="BM21" s="145">
        <f t="shared" si="33"/>
        <v>0</v>
      </c>
      <c r="BN21" s="124"/>
      <c r="BO21" s="45" t="s">
        <v>56</v>
      </c>
      <c r="BP21" s="46">
        <f>BP19*BP20+BP16</f>
        <v>75.400000000000006</v>
      </c>
      <c r="BQ21" s="124"/>
      <c r="BR21" s="124"/>
      <c r="BS21" s="124"/>
      <c r="BT21" s="124"/>
      <c r="BU21" s="124"/>
      <c r="BV21" s="130"/>
      <c r="BW21" s="130">
        <v>7</v>
      </c>
      <c r="BX21" s="130">
        <v>15</v>
      </c>
      <c r="BY21" s="130">
        <v>12</v>
      </c>
      <c r="BZ21" s="130">
        <v>11</v>
      </c>
      <c r="CA21" s="130">
        <v>5</v>
      </c>
      <c r="CB21" s="130"/>
      <c r="CC21" s="130"/>
      <c r="CD21" s="130"/>
      <c r="CE21" s="130"/>
      <c r="CF21" s="130"/>
      <c r="CG21" s="130"/>
      <c r="CH21" s="130"/>
      <c r="CI21" s="130"/>
      <c r="CJ21" s="130"/>
      <c r="CL21" s="124"/>
      <c r="CM21" s="130" t="s">
        <v>32</v>
      </c>
      <c r="CN21" s="130" t="s">
        <v>32</v>
      </c>
      <c r="CO21" s="130" t="s">
        <v>32</v>
      </c>
      <c r="CP21" s="130" t="s">
        <v>32</v>
      </c>
      <c r="CQ21" s="130" t="s">
        <v>32</v>
      </c>
      <c r="CR21" s="130" t="s">
        <v>32</v>
      </c>
      <c r="CS21" s="130"/>
      <c r="CT21" s="130"/>
      <c r="CU21" s="130"/>
      <c r="CV21" s="130"/>
      <c r="CW21" s="130"/>
      <c r="CX21" s="130"/>
      <c r="CY21" s="130"/>
      <c r="CZ21" s="130"/>
      <c r="DA21" s="130"/>
      <c r="DB21" s="124"/>
      <c r="DC21" s="124"/>
      <c r="DD21" s="146" cm="1">
        <f t="array" ref="DD21">_xlfn.IFS(DD$1= 0,"", NOT(ISBLANK(CM21)), 0, ISBLANK(CM21), $Q21-$S21+AY21-BV21)</f>
        <v>0</v>
      </c>
      <c r="DE21" s="147" cm="1">
        <f t="array" ref="DE21">_xlfn.IFS(DE$1= 0,"", NOT(ISBLANK(CN21)), 0, ISBLANK(CN21), $Q21-$S21+AZ21-BW21)</f>
        <v>0</v>
      </c>
      <c r="DF21" s="147" cm="1">
        <f t="array" ref="DF21">_xlfn.IFS(DF$1= 0,"", NOT(ISBLANK(CO21)), 0, ISBLANK(CO21), $Q21-$S21+BA21-BX21)</f>
        <v>0</v>
      </c>
      <c r="DG21" s="147" cm="1">
        <f t="array" ref="DG21">_xlfn.IFS(DG$1= 0,"", NOT(ISBLANK(CP21)), 0, ISBLANK(CP21), $Q21-$S21+BB21-BY21)</f>
        <v>0</v>
      </c>
      <c r="DH21" s="147" cm="1">
        <f t="array" ref="DH21">_xlfn.IFS(DH$1= 0,"", NOT(ISBLANK(CQ21)), 0, ISBLANK(CQ21), $Q21-$S21+BC21-BZ21)</f>
        <v>0</v>
      </c>
      <c r="DI21" s="147" cm="1">
        <f t="array" ref="DI21">_xlfn.IFS(DI$1= 0,"", NOT(ISBLANK(CR21)), 0, ISBLANK(CR21), $Q21-$S21+BD21-CA21)</f>
        <v>0</v>
      </c>
      <c r="DJ21" s="147" t="str" cm="1">
        <f t="array" ref="DJ21">_xlfn.IFS(DJ$1= 0,"", NOT(ISBLANK(CS21)), 0, ISBLANK(CS21), $Q21-$S21+BE21-CB21)</f>
        <v/>
      </c>
      <c r="DK21" s="147" t="str" cm="1">
        <f t="array" ref="DK21">_xlfn.IFS(DK$1= 0,"", NOT(ISBLANK(CT21)), 0, ISBLANK(CT21), $Q21-$S21+BF21-CC21)</f>
        <v/>
      </c>
      <c r="DL21" s="148" t="str" cm="1">
        <f t="array" ref="DL21">_xlfn.IFS(DL$1= 0,"", NOT(ISBLANK(CU21)), 0, ISBLANK(CU21), $Q21-$S21+BG21-CD21)</f>
        <v/>
      </c>
      <c r="DM21" s="148" t="str" cm="1">
        <f t="array" ref="DM21">_xlfn.IFS(DM$1= 0,"", NOT(ISBLANK(CV21)), 0, ISBLANK(CV21), $Q21-$S21+BH21-CE21)</f>
        <v/>
      </c>
      <c r="DN21" s="148" t="str" cm="1">
        <f t="array" ref="DN21">_xlfn.IFS(DN$1= 0,"", NOT(ISBLANK(CW21)), 0, ISBLANK(CW21), $Q21-$S21+BI21-CF21)</f>
        <v/>
      </c>
      <c r="DO21" s="148" t="str" cm="1">
        <f t="array" ref="DO21">_xlfn.IFS(DO$1= 0,"", NOT(ISBLANK(CX21)), 0, ISBLANK(CX21), $Q21-$S21+BJ21-CG21)</f>
        <v/>
      </c>
      <c r="DP21" s="133" t="str" cm="1">
        <f t="array" ref="DP21">_xlfn.IFS(DP$1= 0,"", NOT(ISBLANK(CY21)), 0, ISBLANK(CY21), $Q21-$S21+BK21-CH21)</f>
        <v/>
      </c>
      <c r="DQ21" s="133" t="str" cm="1">
        <f t="array" ref="DQ21">_xlfn.IFS(DQ$1= 0,"", NOT(ISBLANK(CZ21)), 0, ISBLANK(CZ21), $Q21-$S21+BL21-CI21)</f>
        <v/>
      </c>
      <c r="DR21" s="134" t="str" cm="1">
        <f t="array" ref="DR21">_xlfn.IFS(DR$1= 0,"", NOT(ISBLANK(DA21)), 0, ISBLANK(DA21), $Q21-$S21+BM21-CJ21)</f>
        <v/>
      </c>
    </row>
    <row r="22" spans="1:122" ht="17.25" customHeight="1" thickBot="1" x14ac:dyDescent="0.35">
      <c r="A22" s="135">
        <v>2</v>
      </c>
      <c r="B22" s="136" t="s">
        <v>183</v>
      </c>
      <c r="C22" s="136" t="s">
        <v>142</v>
      </c>
      <c r="D22" s="137" t="s">
        <v>121</v>
      </c>
      <c r="E22" s="176" t="s">
        <v>139</v>
      </c>
      <c r="F22" s="182"/>
      <c r="G22" s="183"/>
      <c r="H22" s="183"/>
      <c r="I22" s="183"/>
      <c r="J22" s="183"/>
      <c r="K22" s="183"/>
      <c r="L22" s="183"/>
      <c r="M22" s="186"/>
      <c r="N22" s="182">
        <v>58</v>
      </c>
      <c r="O22" s="184">
        <v>5</v>
      </c>
      <c r="P22" s="178">
        <v>1</v>
      </c>
      <c r="Q22" s="118">
        <f t="shared" si="34"/>
        <v>76.010299956639813</v>
      </c>
      <c r="R22" s="3">
        <v>2</v>
      </c>
      <c r="S22" s="3"/>
      <c r="T22" s="4">
        <v>148.85</v>
      </c>
      <c r="U22" s="4">
        <v>141.30000000000001</v>
      </c>
      <c r="V22" s="99">
        <f t="shared" si="18"/>
        <v>74</v>
      </c>
      <c r="W22" s="71">
        <v>70</v>
      </c>
      <c r="X22" s="138">
        <v>4</v>
      </c>
      <c r="Z22" s="23" t="s">
        <v>57</v>
      </c>
      <c r="AA22" s="20"/>
      <c r="AB22" s="20"/>
      <c r="AC22" s="20"/>
      <c r="AH22" s="158">
        <f t="array" ref="AH22">IF(OR(AH$1=0, $A22=""),"",SQRT((_xlfn.XLOOKUP(AH$1,$Z$2:$Z$16,$AA$2:$AA$16)-$T22)^2+(_xlfn.XLOOKUP(AH$1,$Z$2:$Z$16,$AB$2:$AB$16)-$U22)^2+(_xlfn.XLOOKUP(AH$1,$Z$2:$Z$16,$AC$2:$AC$16-$V22)^2)))</f>
        <v>218.1696873995102</v>
      </c>
      <c r="AI22" s="140">
        <f t="array" ref="AI22">IF(OR(AI$1=0, $A22=""),"",SQRT((_xlfn.XLOOKUP(AI$1,$Z$2:$Z$16,$AA$2:$AA$16)-$T22)^2+(_xlfn.XLOOKUP(AI$1,$Z$2:$Z$16,$AB$2:$AB$16)-$U22)^2+(_xlfn.XLOOKUP(AI$1,$Z$2:$Z$16,$AC$2:$AC$16-$V22)^2)))</f>
        <v>128.59893973124349</v>
      </c>
      <c r="AJ22" s="140">
        <f t="array" ref="AJ22">IF(OR(AJ$1=0, $A22=""),"",SQRT((_xlfn.XLOOKUP(AJ$1,$Z$2:$Z$16,$AA$2:$AA$16)-$T22)^2+(_xlfn.XLOOKUP(AJ$1,$Z$2:$Z$16,$AB$2:$AB$16)-$U22)^2+(_xlfn.XLOOKUP(AJ$1,$Z$2:$Z$16,$AC$2:$AC$16-$V22)^2)))</f>
        <v>104.64154910932845</v>
      </c>
      <c r="AK22" s="140">
        <f t="array" ref="AK22">IF(OR(AK$1=0, $A22=""),"",SQRT((_xlfn.XLOOKUP(AK$1,$Z$2:$Z$16,$AA$2:$AA$16)-$T22)^2+(_xlfn.XLOOKUP(AK$1,$Z$2:$Z$16,$AB$2:$AB$16)-$U22)^2+(_xlfn.XLOOKUP(AK$1,$Z$2:$Z$16,$AC$2:$AC$16-$V22)^2)))</f>
        <v>137.67797790496491</v>
      </c>
      <c r="AL22" s="140">
        <f t="array" ref="AL22">IF(OR(AL$1=0, $A22=""),"",SQRT((_xlfn.XLOOKUP(AL$1,$Z$2:$Z$16,$AA$2:$AA$16)-$T22)^2+(_xlfn.XLOOKUP(AL$1,$Z$2:$Z$16,$AB$2:$AB$16)-$U22)^2+(_xlfn.XLOOKUP(AL$1,$Z$2:$Z$16,$AC$2:$AC$16-$V22)^2)))</f>
        <v>179.94699941927345</v>
      </c>
      <c r="AM22" s="140">
        <f t="array" ref="AM22">IF(OR(AM$1=0, $A22=""),"",SQRT((_xlfn.XLOOKUP(AM$1,$Z$2:$Z$16,$AA$2:$AA$16)-$T22)^2+(_xlfn.XLOOKUP(AM$1,$Z$2:$Z$16,$AB$2:$AB$16)-$U22)^2+(_xlfn.XLOOKUP(AM$1,$Z$2:$Z$16,$AC$2:$AC$16-$V22)^2)))</f>
        <v>155.64107844653353</v>
      </c>
      <c r="AN22" s="140" t="str">
        <f t="array" ref="AN22">IF(OR(AN$1=0, $A22=""),"",SQRT((_xlfn.XLOOKUP(AN$1,$Z$2:$Z$16,$AA$2:$AA$16)-$T22)^2+(_xlfn.XLOOKUP(AN$1,$Z$2:$Z$16,$AB$2:$AB$16)-$U22)^2+(_xlfn.XLOOKUP(AN$1,$Z$2:$Z$16,$AC$2:$AC$16-$V22)^2)))</f>
        <v/>
      </c>
      <c r="AO22" s="140" t="str">
        <f t="array" ref="AO22">IF(OR(AO$1=0, $A22=""),"",SQRT((_xlfn.XLOOKUP(AO$1,$Z$2:$Z$16,$AA$2:$AA$16)-$T22)^2+(_xlfn.XLOOKUP(AO$1,$Z$2:$Z$16,$AB$2:$AB$16)-$U22)^2+(_xlfn.XLOOKUP(AO$1,$Z$2:$Z$16,$AC$2:$AC$16-$V22)^2)))</f>
        <v/>
      </c>
      <c r="AP22" s="141" t="str">
        <f t="array" ref="AP22">IF(OR(AP$1=0, $A22=""),"",SQRT((_xlfn.XLOOKUP(AP$1,$Z$2:$Z$16,$AA$2:$AA$16)-$T22)^2+(_xlfn.XLOOKUP(AP$1,$Z$2:$Z$16,$AB$2:$AB$16)-$U22)^2+(_xlfn.XLOOKUP(AP$1,$Z$2:$Z$16,$AC$2:$AC$16-$V22)^2)))</f>
        <v/>
      </c>
      <c r="AQ22" s="141" t="str">
        <f t="array" ref="AQ22">IF(OR(AQ$1=0, $A22=""),"",SQRT((_xlfn.XLOOKUP(AQ$1,$Z$2:$Z$16,$AA$2:$AA$16)-$T22)^2+(_xlfn.XLOOKUP(AQ$1,$Z$2:$Z$16,$AB$2:$AB$16)-$U22)^2+(_xlfn.XLOOKUP(AQ$1,$Z$2:$Z$16,$AC$2:$AC$16-$V22)^2)))</f>
        <v/>
      </c>
      <c r="AR22" s="141" t="str">
        <f t="array" ref="AR22">IF(OR(AR$1=0, $A22=""),"",SQRT((_xlfn.XLOOKUP(AR$1,$Z$2:$Z$16,$AA$2:$AA$16)-$T22)^2+(_xlfn.XLOOKUP(AR$1,$Z$2:$Z$16,$AB$2:$AB$16)-$U22)^2+(_xlfn.XLOOKUP(AR$1,$Z$2:$Z$16,$AC$2:$AC$16-$V22)^2)))</f>
        <v/>
      </c>
      <c r="AS22" s="141" t="str">
        <f t="array" ref="AS22">IF(OR(AS$1=0, $A22=""),"",SQRT((_xlfn.XLOOKUP(AS$1,$Z$2:$Z$16,$AA$2:$AA$16)-$T22)^2+(_xlfn.XLOOKUP(AS$1,$Z$2:$Z$16,$AB$2:$AB$16)-$U22)^2+(_xlfn.XLOOKUP(AS$1,$Z$2:$Z$16,$AC$2:$AC$16-$V22)^2)))</f>
        <v/>
      </c>
      <c r="AT22" s="141" t="str">
        <f t="array" ref="AT22">IF(OR(AT$1=0, $A22=""),"",SQRT((_xlfn.XLOOKUP(AT$1,$Z$2:$Z$16,$AA$2:$AA$16)-$T22)^2+(_xlfn.XLOOKUP(AT$1,$Z$2:$Z$16,$AB$2:$AB$16)-$U22)^2+(_xlfn.XLOOKUP(AT$1,$Z$2:$Z$16,$AC$2:$AC$16-$V22)^2)))</f>
        <v/>
      </c>
      <c r="AU22" s="141" t="str">
        <f t="array" ref="AU22">IF(OR(AU$1=0, $A22=""),"",SQRT((_xlfn.XLOOKUP(AU$1,$Z$2:$Z$16,$AA$2:$AA$16)-$T22)^2+(_xlfn.XLOOKUP(AU$1,$Z$2:$Z$16,$AB$2:$AB$16)-$U22)^2+(_xlfn.XLOOKUP(AU$1,$Z$2:$Z$16,$AC$2:$AC$16-$V22)^2)))</f>
        <v/>
      </c>
      <c r="AV22" s="142" t="str">
        <f t="array" ref="AV22">IF(OR(AV$1=0, $A22=""),"",SQRT((_xlfn.XLOOKUP(AV$1,$Z$2:$Z$16,$AA$2:$AA$16)-$T22)^2+(_xlfn.XLOOKUP(AV$1,$Z$2:$Z$16,$AB$2:$AB$16)-$U22)^2+(_xlfn.XLOOKUP(AV$1,$Z$2:$Z$16,$AC$2:$AC$16-$V22)^2)))</f>
        <v/>
      </c>
      <c r="AW22" s="124"/>
      <c r="AX22" s="174" t="str">
        <f>BR32</f>
        <v>Barrier Reduction per ARI: 5 dB</v>
      </c>
      <c r="AY22" s="125">
        <f t="shared" si="19"/>
        <v>-44.437986124157604</v>
      </c>
      <c r="AZ22" s="143">
        <f t="shared" si="20"/>
        <v>-39.846845695824229</v>
      </c>
      <c r="BA22" s="143">
        <f t="shared" si="21"/>
        <v>-38.056181143052562</v>
      </c>
      <c r="BB22" s="143">
        <f t="shared" si="22"/>
        <v>-40.439387513426404</v>
      </c>
      <c r="BC22" s="143">
        <f t="shared" si="23"/>
        <v>-42.764990122421842</v>
      </c>
      <c r="BD22" s="143">
        <f t="shared" si="24"/>
        <v>-41.504582564834543</v>
      </c>
      <c r="BE22" s="143">
        <f t="shared" si="25"/>
        <v>0</v>
      </c>
      <c r="BF22" s="143">
        <f t="shared" si="26"/>
        <v>0</v>
      </c>
      <c r="BG22" s="144">
        <f t="shared" si="27"/>
        <v>0</v>
      </c>
      <c r="BH22" s="144">
        <f t="shared" si="28"/>
        <v>0</v>
      </c>
      <c r="BI22" s="144">
        <f t="shared" si="29"/>
        <v>0</v>
      </c>
      <c r="BJ22" s="144">
        <f t="shared" si="30"/>
        <v>0</v>
      </c>
      <c r="BK22" s="144">
        <f t="shared" si="31"/>
        <v>0</v>
      </c>
      <c r="BL22" s="144">
        <f t="shared" si="32"/>
        <v>0</v>
      </c>
      <c r="BM22" s="145">
        <f t="shared" si="33"/>
        <v>0</v>
      </c>
      <c r="BN22" s="124"/>
      <c r="BO22" s="20" t="s">
        <v>58</v>
      </c>
      <c r="BP22" s="20"/>
      <c r="BQ22" s="124"/>
      <c r="BR22" s="124"/>
      <c r="BS22" s="124"/>
      <c r="BT22" s="124"/>
      <c r="BU22" s="124"/>
      <c r="BV22" s="130"/>
      <c r="BW22" s="130">
        <v>7</v>
      </c>
      <c r="BX22" s="130">
        <v>15</v>
      </c>
      <c r="BY22" s="130">
        <v>15</v>
      </c>
      <c r="BZ22" s="130">
        <v>10</v>
      </c>
      <c r="CA22" s="130">
        <v>5</v>
      </c>
      <c r="CB22" s="130"/>
      <c r="CC22" s="130"/>
      <c r="CD22" s="130"/>
      <c r="CE22" s="130"/>
      <c r="CF22" s="130"/>
      <c r="CG22" s="130"/>
      <c r="CH22" s="130"/>
      <c r="CI22" s="130"/>
      <c r="CJ22" s="130"/>
      <c r="CL22" s="124"/>
      <c r="CM22" s="130" t="s">
        <v>32</v>
      </c>
      <c r="CN22" s="130" t="s">
        <v>32</v>
      </c>
      <c r="CO22" s="130" t="s">
        <v>32</v>
      </c>
      <c r="CP22" s="130" t="s">
        <v>32</v>
      </c>
      <c r="CQ22" s="130" t="s">
        <v>32</v>
      </c>
      <c r="CR22" s="130" t="s">
        <v>32</v>
      </c>
      <c r="CS22" s="130"/>
      <c r="CT22" s="130"/>
      <c r="CU22" s="130"/>
      <c r="CV22" s="130"/>
      <c r="CW22" s="130"/>
      <c r="CX22" s="130"/>
      <c r="CY22" s="130"/>
      <c r="CZ22" s="130"/>
      <c r="DA22" s="130"/>
      <c r="DB22" s="124"/>
      <c r="DC22" s="124"/>
      <c r="DD22" s="146" cm="1">
        <f t="array" ref="DD22">_xlfn.IFS(DD$1= 0,"", NOT(ISBLANK(CM22)), 0, ISBLANK(CM22), $Q22-$S22+AY22-BV22)</f>
        <v>0</v>
      </c>
      <c r="DE22" s="147" cm="1">
        <f t="array" ref="DE22">_xlfn.IFS(DE$1= 0,"", NOT(ISBLANK(CN22)), 0, ISBLANK(CN22), $Q22-$S22+AZ22-BW22)</f>
        <v>0</v>
      </c>
      <c r="DF22" s="147" cm="1">
        <f t="array" ref="DF22">_xlfn.IFS(DF$1= 0,"", NOT(ISBLANK(CO22)), 0, ISBLANK(CO22), $Q22-$S22+BA22-BX22)</f>
        <v>0</v>
      </c>
      <c r="DG22" s="147" cm="1">
        <f t="array" ref="DG22">_xlfn.IFS(DG$1= 0,"", NOT(ISBLANK(CP22)), 0, ISBLANK(CP22), $Q22-$S22+BB22-BY22)</f>
        <v>0</v>
      </c>
      <c r="DH22" s="147" cm="1">
        <f t="array" ref="DH22">_xlfn.IFS(DH$1= 0,"", NOT(ISBLANK(CQ22)), 0, ISBLANK(CQ22), $Q22-$S22+BC22-BZ22)</f>
        <v>0</v>
      </c>
      <c r="DI22" s="147" cm="1">
        <f t="array" ref="DI22">_xlfn.IFS(DI$1= 0,"", NOT(ISBLANK(CR22)), 0, ISBLANK(CR22), $Q22-$S22+BD22-CA22)</f>
        <v>0</v>
      </c>
      <c r="DJ22" s="147" t="str" cm="1">
        <f t="array" ref="DJ22">_xlfn.IFS(DJ$1= 0,"", NOT(ISBLANK(CS22)), 0, ISBLANK(CS22), $Q22-$S22+BE22-CB22)</f>
        <v/>
      </c>
      <c r="DK22" s="147" t="str" cm="1">
        <f t="array" ref="DK22">_xlfn.IFS(DK$1= 0,"", NOT(ISBLANK(CT22)), 0, ISBLANK(CT22), $Q22-$S22+BF22-CC22)</f>
        <v/>
      </c>
      <c r="DL22" s="148" t="str" cm="1">
        <f t="array" ref="DL22">_xlfn.IFS(DL$1= 0,"", NOT(ISBLANK(CU22)), 0, ISBLANK(CU22), $Q22-$S22+BG22-CD22)</f>
        <v/>
      </c>
      <c r="DM22" s="148" t="str" cm="1">
        <f t="array" ref="DM22">_xlfn.IFS(DM$1= 0,"", NOT(ISBLANK(CV22)), 0, ISBLANK(CV22), $Q22-$S22+BH22-CE22)</f>
        <v/>
      </c>
      <c r="DN22" s="148" t="str" cm="1">
        <f t="array" ref="DN22">_xlfn.IFS(DN$1= 0,"", NOT(ISBLANK(CW22)), 0, ISBLANK(CW22), $Q22-$S22+BI22-CF22)</f>
        <v/>
      </c>
      <c r="DO22" s="148" t="str" cm="1">
        <f t="array" ref="DO22">_xlfn.IFS(DO$1= 0,"", NOT(ISBLANK(CX22)), 0, ISBLANK(CX22), $Q22-$S22+BJ22-CG22)</f>
        <v/>
      </c>
      <c r="DP22" s="133" t="str" cm="1">
        <f t="array" ref="DP22">_xlfn.IFS(DP$1= 0,"", NOT(ISBLANK(CY22)), 0, ISBLANK(CY22), $Q22-$S22+BK22-CH22)</f>
        <v/>
      </c>
      <c r="DQ22" s="133" t="str" cm="1">
        <f t="array" ref="DQ22">_xlfn.IFS(DQ$1= 0,"", NOT(ISBLANK(CZ22)), 0, ISBLANK(CZ22), $Q22-$S22+BL22-CI22)</f>
        <v/>
      </c>
      <c r="DR22" s="134" t="str" cm="1">
        <f t="array" ref="DR22">_xlfn.IFS(DR$1= 0,"", NOT(ISBLANK(DA22)), 0, ISBLANK(DA22), $Q22-$S22+BM22-CJ22)</f>
        <v/>
      </c>
    </row>
    <row r="23" spans="1:122" ht="17.25" customHeight="1" thickBot="1" x14ac:dyDescent="0.35">
      <c r="A23" s="135">
        <v>1</v>
      </c>
      <c r="B23" s="136" t="s">
        <v>147</v>
      </c>
      <c r="C23" s="136" t="s">
        <v>124</v>
      </c>
      <c r="D23" s="137" t="s">
        <v>121</v>
      </c>
      <c r="E23" s="176" t="s">
        <v>140</v>
      </c>
      <c r="F23" s="182"/>
      <c r="G23" s="183"/>
      <c r="H23" s="183"/>
      <c r="I23" s="183"/>
      <c r="J23" s="183"/>
      <c r="K23" s="183"/>
      <c r="L23" s="183"/>
      <c r="M23" s="186"/>
      <c r="N23" s="182">
        <v>57.392737795737183</v>
      </c>
      <c r="O23" s="184">
        <v>0</v>
      </c>
      <c r="P23" s="178">
        <v>1</v>
      </c>
      <c r="Q23" s="118">
        <f t="shared" si="34"/>
        <v>57</v>
      </c>
      <c r="R23" s="3">
        <v>2</v>
      </c>
      <c r="S23" s="3"/>
      <c r="T23" s="4">
        <v>52.01</v>
      </c>
      <c r="U23" s="4">
        <v>82.77</v>
      </c>
      <c r="V23" s="99">
        <f t="shared" si="18"/>
        <v>75</v>
      </c>
      <c r="W23" s="71">
        <v>73</v>
      </c>
      <c r="X23" s="138">
        <v>2</v>
      </c>
      <c r="Z23" s="23"/>
      <c r="AA23" s="49" t="s">
        <v>59</v>
      </c>
      <c r="AB23" s="49" t="s">
        <v>60</v>
      </c>
      <c r="AC23" s="50" t="s">
        <v>61</v>
      </c>
      <c r="AD23" s="49" t="s">
        <v>62</v>
      </c>
      <c r="AE23" s="49" t="s">
        <v>63</v>
      </c>
      <c r="AF23" s="50" t="s">
        <v>64</v>
      </c>
      <c r="AH23" s="158">
        <f t="array" ref="AH23">IF(OR(AH$1=0, $A23=""),"",SQRT((_xlfn.XLOOKUP(AH$1,$Z$2:$Z$16,$AA$2:$AA$16)-$T23)^2+(_xlfn.XLOOKUP(AH$1,$Z$2:$Z$16,$AB$2:$AB$16)-$U23)^2+(_xlfn.XLOOKUP(AH$1,$Z$2:$Z$16,$AC$2:$AC$16-$V23)^2)))</f>
        <v>123.21084773671512</v>
      </c>
      <c r="AI23" s="140">
        <f t="array" ref="AI23">IF(OR(AI$1=0, $A23=""),"",SQRT((_xlfn.XLOOKUP(AI$1,$Z$2:$Z$16,$AA$2:$AA$16)-$T23)^2+(_xlfn.XLOOKUP(AI$1,$Z$2:$Z$16,$AB$2:$AB$16)-$U23)^2+(_xlfn.XLOOKUP(AI$1,$Z$2:$Z$16,$AC$2:$AC$16-$V23)^2)))</f>
        <v>21.422777597687933</v>
      </c>
      <c r="AJ23" s="140">
        <f t="array" ref="AJ23">IF(OR(AJ$1=0, $A23=""),"",SQRT((_xlfn.XLOOKUP(AJ$1,$Z$2:$Z$16,$AA$2:$AA$16)-$T23)^2+(_xlfn.XLOOKUP(AJ$1,$Z$2:$Z$16,$AB$2:$AB$16)-$U23)^2+(_xlfn.XLOOKUP(AJ$1,$Z$2:$Z$16,$AC$2:$AC$16-$V23)^2)))</f>
        <v>69.948639014637024</v>
      </c>
      <c r="AK23" s="140">
        <f t="array" ref="AK23">IF(OR(AK$1=0, $A23=""),"",SQRT((_xlfn.XLOOKUP(AK$1,$Z$2:$Z$16,$AA$2:$AA$16)-$T23)^2+(_xlfn.XLOOKUP(AK$1,$Z$2:$Z$16,$AB$2:$AB$16)-$U23)^2+(_xlfn.XLOOKUP(AK$1,$Z$2:$Z$16,$AC$2:$AC$16-$V23)^2)))</f>
        <v>176.30222034903588</v>
      </c>
      <c r="AL23" s="140">
        <f t="array" ref="AL23">IF(OR(AL$1=0, $A23=""),"",SQRT((_xlfn.XLOOKUP(AL$1,$Z$2:$Z$16,$AA$2:$AA$16)-$T23)^2+(_xlfn.XLOOKUP(AL$1,$Z$2:$Z$16,$AB$2:$AB$16)-$U23)^2+(_xlfn.XLOOKUP(AL$1,$Z$2:$Z$16,$AC$2:$AC$16-$V23)^2)))</f>
        <v>267.17936091696907</v>
      </c>
      <c r="AM23" s="140">
        <f t="array" ref="AM23">IF(OR(AM$1=0, $A23=""),"",SQRT((_xlfn.XLOOKUP(AM$1,$Z$2:$Z$16,$AA$2:$AA$16)-$T23)^2+(_xlfn.XLOOKUP(AM$1,$Z$2:$Z$16,$AB$2:$AB$16)-$U23)^2+(_xlfn.XLOOKUP(AM$1,$Z$2:$Z$16,$AC$2:$AC$16-$V23)^2)))</f>
        <v>139.65690817141842</v>
      </c>
      <c r="AN23" s="140" t="str">
        <f t="array" ref="AN23">IF(OR(AN$1=0, $A23=""),"",SQRT((_xlfn.XLOOKUP(AN$1,$Z$2:$Z$16,$AA$2:$AA$16)-$T23)^2+(_xlfn.XLOOKUP(AN$1,$Z$2:$Z$16,$AB$2:$AB$16)-$U23)^2+(_xlfn.XLOOKUP(AN$1,$Z$2:$Z$16,$AC$2:$AC$16-$V23)^2)))</f>
        <v/>
      </c>
      <c r="AO23" s="140" t="str">
        <f t="array" ref="AO23">IF(OR(AO$1=0, $A23=""),"",SQRT((_xlfn.XLOOKUP(AO$1,$Z$2:$Z$16,$AA$2:$AA$16)-$T23)^2+(_xlfn.XLOOKUP(AO$1,$Z$2:$Z$16,$AB$2:$AB$16)-$U23)^2+(_xlfn.XLOOKUP(AO$1,$Z$2:$Z$16,$AC$2:$AC$16-$V23)^2)))</f>
        <v/>
      </c>
      <c r="AP23" s="141" t="str">
        <f t="array" ref="AP23">IF(OR(AP$1=0, $A23=""),"",SQRT((_xlfn.XLOOKUP(AP$1,$Z$2:$Z$16,$AA$2:$AA$16)-$T23)^2+(_xlfn.XLOOKUP(AP$1,$Z$2:$Z$16,$AB$2:$AB$16)-$U23)^2+(_xlfn.XLOOKUP(AP$1,$Z$2:$Z$16,$AC$2:$AC$16-$V23)^2)))</f>
        <v/>
      </c>
      <c r="AQ23" s="141" t="str">
        <f t="array" ref="AQ23">IF(OR(AQ$1=0, $A23=""),"",SQRT((_xlfn.XLOOKUP(AQ$1,$Z$2:$Z$16,$AA$2:$AA$16)-$T23)^2+(_xlfn.XLOOKUP(AQ$1,$Z$2:$Z$16,$AB$2:$AB$16)-$U23)^2+(_xlfn.XLOOKUP(AQ$1,$Z$2:$Z$16,$AC$2:$AC$16-$V23)^2)))</f>
        <v/>
      </c>
      <c r="AR23" s="141" t="str">
        <f t="array" ref="AR23">IF(OR(AR$1=0, $A23=""),"",SQRT((_xlfn.XLOOKUP(AR$1,$Z$2:$Z$16,$AA$2:$AA$16)-$T23)^2+(_xlfn.XLOOKUP(AR$1,$Z$2:$Z$16,$AB$2:$AB$16)-$U23)^2+(_xlfn.XLOOKUP(AR$1,$Z$2:$Z$16,$AC$2:$AC$16-$V23)^2)))</f>
        <v/>
      </c>
      <c r="AS23" s="141" t="str">
        <f t="array" ref="AS23">IF(OR(AS$1=0, $A23=""),"",SQRT((_xlfn.XLOOKUP(AS$1,$Z$2:$Z$16,$AA$2:$AA$16)-$T23)^2+(_xlfn.XLOOKUP(AS$1,$Z$2:$Z$16,$AB$2:$AB$16)-$U23)^2+(_xlfn.XLOOKUP(AS$1,$Z$2:$Z$16,$AC$2:$AC$16-$V23)^2)))</f>
        <v/>
      </c>
      <c r="AT23" s="141" t="str">
        <f t="array" ref="AT23">IF(OR(AT$1=0, $A23=""),"",SQRT((_xlfn.XLOOKUP(AT$1,$Z$2:$Z$16,$AA$2:$AA$16)-$T23)^2+(_xlfn.XLOOKUP(AT$1,$Z$2:$Z$16,$AB$2:$AB$16)-$U23)^2+(_xlfn.XLOOKUP(AT$1,$Z$2:$Z$16,$AC$2:$AC$16-$V23)^2)))</f>
        <v/>
      </c>
      <c r="AU23" s="141" t="str">
        <f t="array" ref="AU23">IF(OR(AU$1=0, $A23=""),"",SQRT((_xlfn.XLOOKUP(AU$1,$Z$2:$Z$16,$AA$2:$AA$16)-$T23)^2+(_xlfn.XLOOKUP(AU$1,$Z$2:$Z$16,$AB$2:$AB$16)-$U23)^2+(_xlfn.XLOOKUP(AU$1,$Z$2:$Z$16,$AC$2:$AC$16-$V23)^2)))</f>
        <v/>
      </c>
      <c r="AV23" s="142" t="str">
        <f t="array" ref="AV23">IF(OR(AV$1=0, $A23=""),"",SQRT((_xlfn.XLOOKUP(AV$1,$Z$2:$Z$16,$AA$2:$AA$16)-$T23)^2+(_xlfn.XLOOKUP(AV$1,$Z$2:$Z$16,$AB$2:$AB$16)-$U23)^2+(_xlfn.XLOOKUP(AV$1,$Z$2:$Z$16,$AC$2:$AC$16-$V23)^2)))</f>
        <v/>
      </c>
      <c r="AW23" s="124"/>
      <c r="AX23" s="124"/>
      <c r="AY23" s="125">
        <f t="shared" si="19"/>
        <v>-39.475076850773661</v>
      </c>
      <c r="AZ23" s="143">
        <f t="shared" si="20"/>
        <v>-24.27961352001773</v>
      </c>
      <c r="BA23" s="143">
        <f t="shared" si="21"/>
        <v>-34.557683314437661</v>
      </c>
      <c r="BB23" s="143">
        <f t="shared" si="22"/>
        <v>-42.587253573646251</v>
      </c>
      <c r="BC23" s="143">
        <f t="shared" si="23"/>
        <v>-46.198156070931674</v>
      </c>
      <c r="BD23" s="143">
        <f t="shared" si="24"/>
        <v>-40.563346398471083</v>
      </c>
      <c r="BE23" s="143">
        <f t="shared" si="25"/>
        <v>0</v>
      </c>
      <c r="BF23" s="143">
        <f t="shared" si="26"/>
        <v>0</v>
      </c>
      <c r="BG23" s="144">
        <f t="shared" si="27"/>
        <v>0</v>
      </c>
      <c r="BH23" s="144">
        <f t="shared" si="28"/>
        <v>0</v>
      </c>
      <c r="BI23" s="144">
        <f t="shared" si="29"/>
        <v>0</v>
      </c>
      <c r="BJ23" s="144">
        <f t="shared" si="30"/>
        <v>0</v>
      </c>
      <c r="BK23" s="144">
        <f t="shared" si="31"/>
        <v>0</v>
      </c>
      <c r="BL23" s="144">
        <f t="shared" si="32"/>
        <v>0</v>
      </c>
      <c r="BM23" s="145">
        <f t="shared" si="33"/>
        <v>0</v>
      </c>
      <c r="BN23" s="124"/>
      <c r="BO23" s="124"/>
      <c r="BP23" s="124"/>
      <c r="BQ23" s="124"/>
      <c r="BR23" s="124"/>
      <c r="BS23" s="124"/>
      <c r="BT23" s="124"/>
      <c r="BU23" s="124"/>
      <c r="BV23" s="130"/>
      <c r="BW23" s="130">
        <v>0</v>
      </c>
      <c r="BX23" s="130">
        <v>0</v>
      </c>
      <c r="BY23" s="130">
        <v>0</v>
      </c>
      <c r="BZ23" s="130">
        <v>13</v>
      </c>
      <c r="CA23" s="130">
        <v>0</v>
      </c>
      <c r="CB23" s="130"/>
      <c r="CC23" s="130"/>
      <c r="CD23" s="130"/>
      <c r="CE23" s="130"/>
      <c r="CF23" s="130"/>
      <c r="CG23" s="130"/>
      <c r="CH23" s="130"/>
      <c r="CI23" s="130"/>
      <c r="CJ23" s="130"/>
      <c r="CL23" s="124"/>
      <c r="CM23" s="130" t="s">
        <v>32</v>
      </c>
      <c r="CN23" s="130" t="s">
        <v>32</v>
      </c>
      <c r="CO23" s="130" t="s">
        <v>32</v>
      </c>
      <c r="CP23" s="130" t="s">
        <v>32</v>
      </c>
      <c r="CQ23" s="130" t="s">
        <v>32</v>
      </c>
      <c r="CR23" s="130" t="s">
        <v>32</v>
      </c>
      <c r="CS23" s="130"/>
      <c r="CT23" s="130"/>
      <c r="CU23" s="130"/>
      <c r="CV23" s="130"/>
      <c r="CW23" s="130"/>
      <c r="CX23" s="130"/>
      <c r="CY23" s="130"/>
      <c r="CZ23" s="130"/>
      <c r="DA23" s="130"/>
      <c r="DB23" s="124"/>
      <c r="DC23" s="124"/>
      <c r="DD23" s="146" cm="1">
        <f t="array" ref="DD23">_xlfn.IFS(DD$1= 0,"", NOT(ISBLANK(CM23)), 0, ISBLANK(CM23), $Q23-$S23+AY23-BV23)</f>
        <v>0</v>
      </c>
      <c r="DE23" s="147" cm="1">
        <f t="array" ref="DE23">_xlfn.IFS(DE$1= 0,"", NOT(ISBLANK(CN23)), 0, ISBLANK(CN23), $Q23-$S23+AZ23-BW23)</f>
        <v>0</v>
      </c>
      <c r="DF23" s="147" cm="1">
        <f t="array" ref="DF23">_xlfn.IFS(DF$1= 0,"", NOT(ISBLANK(CO23)), 0, ISBLANK(CO23), $Q23-$S23+BA23-BX23)</f>
        <v>0</v>
      </c>
      <c r="DG23" s="147" cm="1">
        <f t="array" ref="DG23">_xlfn.IFS(DG$1= 0,"", NOT(ISBLANK(CP23)), 0, ISBLANK(CP23), $Q23-$S23+BB23-BY23)</f>
        <v>0</v>
      </c>
      <c r="DH23" s="147" cm="1">
        <f t="array" ref="DH23">_xlfn.IFS(DH$1= 0,"", NOT(ISBLANK(CQ23)), 0, ISBLANK(CQ23), $Q23-$S23+BC23-BZ23)</f>
        <v>0</v>
      </c>
      <c r="DI23" s="147" cm="1">
        <f t="array" ref="DI23">_xlfn.IFS(DI$1= 0,"", NOT(ISBLANK(CR23)), 0, ISBLANK(CR23), $Q23-$S23+BD23-CA23)</f>
        <v>0</v>
      </c>
      <c r="DJ23" s="147" t="str" cm="1">
        <f t="array" ref="DJ23">_xlfn.IFS(DJ$1= 0,"", NOT(ISBLANK(CS23)), 0, ISBLANK(CS23), $Q23-$S23+BE23-CB23)</f>
        <v/>
      </c>
      <c r="DK23" s="147" t="str" cm="1">
        <f t="array" ref="DK23">_xlfn.IFS(DK$1= 0,"", NOT(ISBLANK(CT23)), 0, ISBLANK(CT23), $Q23-$S23+BF23-CC23)</f>
        <v/>
      </c>
      <c r="DL23" s="148" t="str" cm="1">
        <f t="array" ref="DL23">_xlfn.IFS(DL$1= 0,"", NOT(ISBLANK(CU23)), 0, ISBLANK(CU23), $Q23-$S23+BG23-CD23)</f>
        <v/>
      </c>
      <c r="DM23" s="148" t="str" cm="1">
        <f t="array" ref="DM23">_xlfn.IFS(DM$1= 0,"", NOT(ISBLANK(CV23)), 0, ISBLANK(CV23), $Q23-$S23+BH23-CE23)</f>
        <v/>
      </c>
      <c r="DN23" s="148" t="str" cm="1">
        <f t="array" ref="DN23">_xlfn.IFS(DN$1= 0,"", NOT(ISBLANK(CW23)), 0, ISBLANK(CW23), $Q23-$S23+BI23-CF23)</f>
        <v/>
      </c>
      <c r="DO23" s="148" t="str" cm="1">
        <f t="array" ref="DO23">_xlfn.IFS(DO$1= 0,"", NOT(ISBLANK(CX23)), 0, ISBLANK(CX23), $Q23-$S23+BJ23-CG23)</f>
        <v/>
      </c>
      <c r="DP23" s="133" t="str" cm="1">
        <f t="array" ref="DP23">_xlfn.IFS(DP$1= 0,"", NOT(ISBLANK(CY23)), 0, ISBLANK(CY23), $Q23-$S23+BK23-CH23)</f>
        <v/>
      </c>
      <c r="DQ23" s="133" t="str" cm="1">
        <f t="array" ref="DQ23">_xlfn.IFS(DQ$1= 0,"", NOT(ISBLANK(CZ23)), 0, ISBLANK(CZ23), $Q23-$S23+BL23-CI23)</f>
        <v/>
      </c>
      <c r="DR23" s="134" t="str" cm="1">
        <f t="array" ref="DR23">_xlfn.IFS(DR$1= 0,"", NOT(ISBLANK(DA23)), 0, ISBLANK(DA23), $Q23-$S23+BM23-CJ23)</f>
        <v/>
      </c>
    </row>
    <row r="24" spans="1:122" ht="16.5" customHeight="1" x14ac:dyDescent="0.3">
      <c r="A24" s="135">
        <v>1</v>
      </c>
      <c r="B24" s="136" t="s">
        <v>148</v>
      </c>
      <c r="C24" s="136" t="s">
        <v>124</v>
      </c>
      <c r="D24" s="137" t="s">
        <v>121</v>
      </c>
      <c r="E24" s="176" t="s">
        <v>141</v>
      </c>
      <c r="F24" s="182"/>
      <c r="G24" s="183"/>
      <c r="H24" s="183"/>
      <c r="I24" s="183"/>
      <c r="J24" s="183"/>
      <c r="K24" s="183"/>
      <c r="L24" s="183"/>
      <c r="M24" s="186"/>
      <c r="N24" s="182">
        <v>65.873120921161103</v>
      </c>
      <c r="O24" s="184">
        <v>0</v>
      </c>
      <c r="P24" s="178">
        <v>1</v>
      </c>
      <c r="Q24" s="118">
        <f t="shared" si="34"/>
        <v>66</v>
      </c>
      <c r="R24" s="3">
        <v>2</v>
      </c>
      <c r="S24" s="3"/>
      <c r="T24" s="4">
        <v>75.16</v>
      </c>
      <c r="U24" s="4">
        <v>87.7</v>
      </c>
      <c r="V24" s="99">
        <f t="shared" si="18"/>
        <v>75</v>
      </c>
      <c r="W24" s="71">
        <v>73</v>
      </c>
      <c r="X24" s="138">
        <v>2</v>
      </c>
      <c r="Z24" s="105" t="s">
        <v>160</v>
      </c>
      <c r="AA24" s="102">
        <v>77.77</v>
      </c>
      <c r="AB24" s="95">
        <v>86.9</v>
      </c>
      <c r="AC24" s="96">
        <v>75.400000000000006</v>
      </c>
      <c r="AD24" s="95">
        <v>163.68</v>
      </c>
      <c r="AE24" s="95">
        <v>103.73</v>
      </c>
      <c r="AF24" s="96">
        <v>75.400000000000006</v>
      </c>
      <c r="AH24" s="158">
        <f t="array" ref="AH24">IF(OR(AH$1=0, $A24=""),"",SQRT((_xlfn.XLOOKUP(AH$1,$Z$2:$Z$16,$AA$2:$AA$16)-$T24)^2+(_xlfn.XLOOKUP(AH$1,$Z$2:$Z$16,$AB$2:$AB$16)-$U24)^2+(_xlfn.XLOOKUP(AH$1,$Z$2:$Z$16,$AC$2:$AC$16-$V24)^2)))</f>
        <v>137.71461650819785</v>
      </c>
      <c r="AI24" s="140">
        <f t="array" ref="AI24">IF(OR(AI$1=0, $A24=""),"",SQRT((_xlfn.XLOOKUP(AI$1,$Z$2:$Z$16,$AA$2:$AA$16)-$T24)^2+(_xlfn.XLOOKUP(AI$1,$Z$2:$Z$16,$AB$2:$AB$16)-$U24)^2+(_xlfn.XLOOKUP(AI$1,$Z$2:$Z$16,$AC$2:$AC$16-$V24)^2)))</f>
        <v>43.107549222844945</v>
      </c>
      <c r="AJ24" s="140">
        <f t="array" ref="AJ24">IF(OR(AJ$1=0, $A24=""),"",SQRT((_xlfn.XLOOKUP(AJ$1,$Z$2:$Z$16,$AA$2:$AA$16)-$T24)^2+(_xlfn.XLOOKUP(AJ$1,$Z$2:$Z$16,$AB$2:$AB$16)-$U24)^2+(_xlfn.XLOOKUP(AJ$1,$Z$2:$Z$16,$AC$2:$AC$16-$V24)^2)))</f>
        <v>57.558635320862159</v>
      </c>
      <c r="AK24" s="140">
        <f t="array" ref="AK24">IF(OR(AK$1=0, $A24=""),"",SQRT((_xlfn.XLOOKUP(AK$1,$Z$2:$Z$16,$AA$2:$AA$16)-$T24)^2+(_xlfn.XLOOKUP(AK$1,$Z$2:$Z$16,$AB$2:$AB$16)-$U24)^2+(_xlfn.XLOOKUP(AK$1,$Z$2:$Z$16,$AC$2:$AC$16-$V24)^2)))</f>
        <v>156.83578195042099</v>
      </c>
      <c r="AL24" s="140">
        <f t="array" ref="AL24">IF(OR(AL$1=0, $A24=""),"",SQRT((_xlfn.XLOOKUP(AL$1,$Z$2:$Z$16,$AA$2:$AA$16)-$T24)^2+(_xlfn.XLOOKUP(AL$1,$Z$2:$Z$16,$AB$2:$AB$16)-$U24)^2+(_xlfn.XLOOKUP(AL$1,$Z$2:$Z$16,$AC$2:$AC$16-$V24)^2)))</f>
        <v>244.22369356800746</v>
      </c>
      <c r="AM24" s="140">
        <f t="array" ref="AM24">IF(OR(AM$1=0, $A24=""),"",SQRT((_xlfn.XLOOKUP(AM$1,$Z$2:$Z$16,$AA$2:$AA$16)-$T24)^2+(_xlfn.XLOOKUP(AM$1,$Z$2:$Z$16,$AB$2:$AB$16)-$U24)^2+(_xlfn.XLOOKUP(AM$1,$Z$2:$Z$16,$AC$2:$AC$16-$V24)^2)))</f>
        <v>143.25237101004646</v>
      </c>
      <c r="AN24" s="140" t="str">
        <f t="array" ref="AN24">IF(OR(AN$1=0, $A24=""),"",SQRT((_xlfn.XLOOKUP(AN$1,$Z$2:$Z$16,$AA$2:$AA$16)-$T24)^2+(_xlfn.XLOOKUP(AN$1,$Z$2:$Z$16,$AB$2:$AB$16)-$U24)^2+(_xlfn.XLOOKUP(AN$1,$Z$2:$Z$16,$AC$2:$AC$16-$V24)^2)))</f>
        <v/>
      </c>
      <c r="AO24" s="140" t="str">
        <f t="array" ref="AO24">IF(OR(AO$1=0, $A24=""),"",SQRT((_xlfn.XLOOKUP(AO$1,$Z$2:$Z$16,$AA$2:$AA$16)-$T24)^2+(_xlfn.XLOOKUP(AO$1,$Z$2:$Z$16,$AB$2:$AB$16)-$U24)^2+(_xlfn.XLOOKUP(AO$1,$Z$2:$Z$16,$AC$2:$AC$16-$V24)^2)))</f>
        <v/>
      </c>
      <c r="AP24" s="141" t="str">
        <f t="array" ref="AP24">IF(OR(AP$1=0, $A24=""),"",SQRT((_xlfn.XLOOKUP(AP$1,$Z$2:$Z$16,$AA$2:$AA$16)-$T24)^2+(_xlfn.XLOOKUP(AP$1,$Z$2:$Z$16,$AB$2:$AB$16)-$U24)^2+(_xlfn.XLOOKUP(AP$1,$Z$2:$Z$16,$AC$2:$AC$16-$V24)^2)))</f>
        <v/>
      </c>
      <c r="AQ24" s="141" t="str">
        <f t="array" ref="AQ24">IF(OR(AQ$1=0, $A24=""),"",SQRT((_xlfn.XLOOKUP(AQ$1,$Z$2:$Z$16,$AA$2:$AA$16)-$T24)^2+(_xlfn.XLOOKUP(AQ$1,$Z$2:$Z$16,$AB$2:$AB$16)-$U24)^2+(_xlfn.XLOOKUP(AQ$1,$Z$2:$Z$16,$AC$2:$AC$16-$V24)^2)))</f>
        <v/>
      </c>
      <c r="AR24" s="141" t="str">
        <f t="array" ref="AR24">IF(OR(AR$1=0, $A24=""),"",SQRT((_xlfn.XLOOKUP(AR$1,$Z$2:$Z$16,$AA$2:$AA$16)-$T24)^2+(_xlfn.XLOOKUP(AR$1,$Z$2:$Z$16,$AB$2:$AB$16)-$U24)^2+(_xlfn.XLOOKUP(AR$1,$Z$2:$Z$16,$AC$2:$AC$16-$V24)^2)))</f>
        <v/>
      </c>
      <c r="AS24" s="141" t="str">
        <f t="array" ref="AS24">IF(OR(AS$1=0, $A24=""),"",SQRT((_xlfn.XLOOKUP(AS$1,$Z$2:$Z$16,$AA$2:$AA$16)-$T24)^2+(_xlfn.XLOOKUP(AS$1,$Z$2:$Z$16,$AB$2:$AB$16)-$U24)^2+(_xlfn.XLOOKUP(AS$1,$Z$2:$Z$16,$AC$2:$AC$16-$V24)^2)))</f>
        <v/>
      </c>
      <c r="AT24" s="141" t="str">
        <f t="array" ref="AT24">IF(OR(AT$1=0, $A24=""),"",SQRT((_xlfn.XLOOKUP(AT$1,$Z$2:$Z$16,$AA$2:$AA$16)-$T24)^2+(_xlfn.XLOOKUP(AT$1,$Z$2:$Z$16,$AB$2:$AB$16)-$U24)^2+(_xlfn.XLOOKUP(AT$1,$Z$2:$Z$16,$AC$2:$AC$16-$V24)^2)))</f>
        <v/>
      </c>
      <c r="AU24" s="141" t="str">
        <f t="array" ref="AU24">IF(OR(AU$1=0, $A24=""),"",SQRT((_xlfn.XLOOKUP(AU$1,$Z$2:$Z$16,$AA$2:$AA$16)-$T24)^2+(_xlfn.XLOOKUP(AU$1,$Z$2:$Z$16,$AB$2:$AB$16)-$U24)^2+(_xlfn.XLOOKUP(AU$1,$Z$2:$Z$16,$AC$2:$AC$16-$V24)^2)))</f>
        <v/>
      </c>
      <c r="AV24" s="142" t="str">
        <f t="array" ref="AV24">IF(OR(AV$1=0, $A24=""),"",SQRT((_xlfn.XLOOKUP(AV$1,$Z$2:$Z$16,$AA$2:$AA$16)-$T24)^2+(_xlfn.XLOOKUP(AV$1,$Z$2:$Z$16,$AB$2:$AB$16)-$U24)^2+(_xlfn.XLOOKUP(AV$1,$Z$2:$Z$16,$AC$2:$AC$16-$V24)^2)))</f>
        <v/>
      </c>
      <c r="AW24" s="124"/>
      <c r="AX24" s="124"/>
      <c r="AY24" s="125">
        <f t="shared" si="19"/>
        <v>-40.441698678450507</v>
      </c>
      <c r="AZ24" s="143">
        <f t="shared" si="20"/>
        <v>-30.35316459245599</v>
      </c>
      <c r="BA24" s="143">
        <f t="shared" si="21"/>
        <v>-32.864307707670243</v>
      </c>
      <c r="BB24" s="143">
        <f t="shared" si="22"/>
        <v>-41.571001008336623</v>
      </c>
      <c r="BC24" s="143">
        <f t="shared" si="23"/>
        <v>-45.417853838911512</v>
      </c>
      <c r="BD24" s="143">
        <f t="shared" si="24"/>
        <v>-40.784134313498711</v>
      </c>
      <c r="BE24" s="143">
        <f t="shared" si="25"/>
        <v>0</v>
      </c>
      <c r="BF24" s="143">
        <f t="shared" si="26"/>
        <v>0</v>
      </c>
      <c r="BG24" s="144">
        <f t="shared" si="27"/>
        <v>0</v>
      </c>
      <c r="BH24" s="144">
        <f t="shared" si="28"/>
        <v>0</v>
      </c>
      <c r="BI24" s="144">
        <f t="shared" si="29"/>
        <v>0</v>
      </c>
      <c r="BJ24" s="144">
        <f t="shared" si="30"/>
        <v>0</v>
      </c>
      <c r="BK24" s="144">
        <f t="shared" si="31"/>
        <v>0</v>
      </c>
      <c r="BL24" s="144">
        <f t="shared" si="32"/>
        <v>0</v>
      </c>
      <c r="BM24" s="145">
        <f t="shared" si="33"/>
        <v>0</v>
      </c>
      <c r="BN24" s="124"/>
      <c r="BO24" s="124"/>
      <c r="BP24" s="124"/>
      <c r="BQ24" s="124"/>
      <c r="BR24" s="124"/>
      <c r="BS24" s="124"/>
      <c r="BT24" s="124"/>
      <c r="BU24" s="124"/>
      <c r="BV24" s="130"/>
      <c r="BW24" s="130">
        <v>0</v>
      </c>
      <c r="BX24" s="130">
        <v>0</v>
      </c>
      <c r="BY24" s="130">
        <v>10</v>
      </c>
      <c r="BZ24" s="130">
        <v>13</v>
      </c>
      <c r="CA24" s="130">
        <v>5</v>
      </c>
      <c r="CB24" s="130"/>
      <c r="CC24" s="130"/>
      <c r="CD24" s="130"/>
      <c r="CE24" s="130"/>
      <c r="CF24" s="130"/>
      <c r="CG24" s="130"/>
      <c r="CH24" s="130"/>
      <c r="CI24" s="130"/>
      <c r="CJ24" s="130"/>
      <c r="CL24" s="124"/>
      <c r="CM24" s="130" t="s">
        <v>32</v>
      </c>
      <c r="CN24" s="130" t="s">
        <v>32</v>
      </c>
      <c r="CO24" s="130" t="s">
        <v>32</v>
      </c>
      <c r="CP24" s="130" t="s">
        <v>32</v>
      </c>
      <c r="CQ24" s="130" t="s">
        <v>32</v>
      </c>
      <c r="CR24" s="130" t="s">
        <v>32</v>
      </c>
      <c r="CS24" s="130"/>
      <c r="CT24" s="130"/>
      <c r="CU24" s="130"/>
      <c r="CV24" s="130"/>
      <c r="CW24" s="130"/>
      <c r="CX24" s="130"/>
      <c r="CY24" s="130"/>
      <c r="CZ24" s="130"/>
      <c r="DA24" s="130"/>
      <c r="DB24" s="124"/>
      <c r="DC24" s="124"/>
      <c r="DD24" s="146" cm="1">
        <f t="array" ref="DD24">_xlfn.IFS(DD$1= 0,"", NOT(ISBLANK(CM24)), 0, ISBLANK(CM24), $Q24-$S24+AY24-BV24)</f>
        <v>0</v>
      </c>
      <c r="DE24" s="147" cm="1">
        <f t="array" ref="DE24">_xlfn.IFS(DE$1= 0,"", NOT(ISBLANK(CN24)), 0, ISBLANK(CN24), $Q24-$S24+AZ24-BW24)</f>
        <v>0</v>
      </c>
      <c r="DF24" s="147" cm="1">
        <f t="array" ref="DF24">_xlfn.IFS(DF$1= 0,"", NOT(ISBLANK(CO24)), 0, ISBLANK(CO24), $Q24-$S24+BA24-BX24)</f>
        <v>0</v>
      </c>
      <c r="DG24" s="147" cm="1">
        <f t="array" ref="DG24">_xlfn.IFS(DG$1= 0,"", NOT(ISBLANK(CP24)), 0, ISBLANK(CP24), $Q24-$S24+BB24-BY24)</f>
        <v>0</v>
      </c>
      <c r="DH24" s="147" cm="1">
        <f t="array" ref="DH24">_xlfn.IFS(DH$1= 0,"", NOT(ISBLANK(CQ24)), 0, ISBLANK(CQ24), $Q24-$S24+BC24-BZ24)</f>
        <v>0</v>
      </c>
      <c r="DI24" s="147" cm="1">
        <f t="array" ref="DI24">_xlfn.IFS(DI$1= 0,"", NOT(ISBLANK(CR24)), 0, ISBLANK(CR24), $Q24-$S24+BD24-CA24)</f>
        <v>0</v>
      </c>
      <c r="DJ24" s="147" t="str" cm="1">
        <f t="array" ref="DJ24">_xlfn.IFS(DJ$1= 0,"", NOT(ISBLANK(CS24)), 0, ISBLANK(CS24), $Q24-$S24+BE24-CB24)</f>
        <v/>
      </c>
      <c r="DK24" s="147" t="str" cm="1">
        <f t="array" ref="DK24">_xlfn.IFS(DK$1= 0,"", NOT(ISBLANK(CT24)), 0, ISBLANK(CT24), $Q24-$S24+BF24-CC24)</f>
        <v/>
      </c>
      <c r="DL24" s="148" t="str" cm="1">
        <f t="array" ref="DL24">_xlfn.IFS(DL$1= 0,"", NOT(ISBLANK(CU24)), 0, ISBLANK(CU24), $Q24-$S24+BG24-CD24)</f>
        <v/>
      </c>
      <c r="DM24" s="148" t="str" cm="1">
        <f t="array" ref="DM24">_xlfn.IFS(DM$1= 0,"", NOT(ISBLANK(CV24)), 0, ISBLANK(CV24), $Q24-$S24+BH24-CE24)</f>
        <v/>
      </c>
      <c r="DN24" s="148" t="str" cm="1">
        <f t="array" ref="DN24">_xlfn.IFS(DN$1= 0,"", NOT(ISBLANK(CW24)), 0, ISBLANK(CW24), $Q24-$S24+BI24-CF24)</f>
        <v/>
      </c>
      <c r="DO24" s="148" t="str" cm="1">
        <f t="array" ref="DO24">_xlfn.IFS(DO$1= 0,"", NOT(ISBLANK(CX24)), 0, ISBLANK(CX24), $Q24-$S24+BJ24-CG24)</f>
        <v/>
      </c>
      <c r="DP24" s="133" t="str" cm="1">
        <f t="array" ref="DP24">_xlfn.IFS(DP$1= 0,"", NOT(ISBLANK(CY24)), 0, ISBLANK(CY24), $Q24-$S24+BK24-CH24)</f>
        <v/>
      </c>
      <c r="DQ24" s="133" t="str" cm="1">
        <f t="array" ref="DQ24">_xlfn.IFS(DQ$1= 0,"", NOT(ISBLANK(CZ24)), 0, ISBLANK(CZ24), $Q24-$S24+BL24-CI24)</f>
        <v/>
      </c>
      <c r="DR24" s="134" t="str" cm="1">
        <f t="array" ref="DR24">_xlfn.IFS(DR$1= 0,"", NOT(ISBLANK(DA24)), 0, ISBLANK(DA24), $Q24-$S24+BM24-CJ24)</f>
        <v/>
      </c>
    </row>
    <row r="25" spans="1:122" ht="16.5" customHeight="1" x14ac:dyDescent="0.3">
      <c r="A25" s="135">
        <v>1</v>
      </c>
      <c r="B25" s="136" t="s">
        <v>149</v>
      </c>
      <c r="C25" s="136" t="s">
        <v>124</v>
      </c>
      <c r="D25" s="137" t="s">
        <v>121</v>
      </c>
      <c r="E25" s="176" t="s">
        <v>141</v>
      </c>
      <c r="F25" s="182"/>
      <c r="G25" s="183"/>
      <c r="H25" s="183"/>
      <c r="I25" s="183"/>
      <c r="J25" s="183"/>
      <c r="K25" s="183"/>
      <c r="L25" s="183"/>
      <c r="M25" s="186"/>
      <c r="N25" s="182">
        <v>65.873120921161103</v>
      </c>
      <c r="O25" s="184">
        <v>0</v>
      </c>
      <c r="P25" s="178">
        <v>1</v>
      </c>
      <c r="Q25" s="118">
        <f t="shared" si="34"/>
        <v>66</v>
      </c>
      <c r="R25" s="3">
        <v>2</v>
      </c>
      <c r="S25" s="3"/>
      <c r="T25" s="4">
        <v>104.4</v>
      </c>
      <c r="U25" s="4">
        <v>93.12</v>
      </c>
      <c r="V25" s="99">
        <f t="shared" si="18"/>
        <v>75</v>
      </c>
      <c r="W25" s="71">
        <v>73</v>
      </c>
      <c r="X25" s="138">
        <v>2</v>
      </c>
      <c r="Z25" s="105" t="s">
        <v>161</v>
      </c>
      <c r="AA25" s="103">
        <v>163.68</v>
      </c>
      <c r="AB25" s="51">
        <v>103.84</v>
      </c>
      <c r="AC25" s="96">
        <v>75.400000000000006</v>
      </c>
      <c r="AD25" s="51">
        <v>176.44</v>
      </c>
      <c r="AE25" s="51">
        <v>39.71</v>
      </c>
      <c r="AF25" s="52">
        <v>75.400000000000006</v>
      </c>
      <c r="AH25" s="158">
        <f t="array" ref="AH25">IF(OR(AH$1=0, $A25=""),"",SQRT((_xlfn.XLOOKUP(AH$1,$Z$2:$Z$16,$AA$2:$AA$16)-$T25)^2+(_xlfn.XLOOKUP(AH$1,$Z$2:$Z$16,$AB$2:$AB$16)-$U25)^2+(_xlfn.XLOOKUP(AH$1,$Z$2:$Z$16,$AC$2:$AC$16-$V25)^2)))</f>
        <v>158.73151671927033</v>
      </c>
      <c r="AI25" s="140">
        <f t="array" ref="AI25">IF(OR(AI$1=0, $A25=""),"",SQRT((_xlfn.XLOOKUP(AI$1,$Z$2:$Z$16,$AA$2:$AA$16)-$T25)^2+(_xlfn.XLOOKUP(AI$1,$Z$2:$Z$16,$AB$2:$AB$16)-$U25)^2+(_xlfn.XLOOKUP(AI$1,$Z$2:$Z$16,$AC$2:$AC$16-$V25)^2)))</f>
        <v>72.210140562112201</v>
      </c>
      <c r="AJ25" s="140">
        <f t="array" ref="AJ25">IF(OR(AJ$1=0, $A25=""),"",SQRT((_xlfn.XLOOKUP(AJ$1,$Z$2:$Z$16,$AA$2:$AA$16)-$T25)^2+(_xlfn.XLOOKUP(AJ$1,$Z$2:$Z$16,$AB$2:$AB$16)-$U25)^2+(_xlfn.XLOOKUP(AJ$1,$Z$2:$Z$16,$AC$2:$AC$16-$V25)^2)))</f>
        <v>53.415081203719986</v>
      </c>
      <c r="AK25" s="140">
        <f t="array" ref="AK25">IF(OR(AK$1=0, $A25=""),"",SQRT((_xlfn.XLOOKUP(AK$1,$Z$2:$Z$16,$AA$2:$AA$16)-$T25)^2+(_xlfn.XLOOKUP(AK$1,$Z$2:$Z$16,$AB$2:$AB$16)-$U25)^2+(_xlfn.XLOOKUP(AK$1,$Z$2:$Z$16,$AC$2:$AC$16-$V25)^2)))</f>
        <v>133.76545331287895</v>
      </c>
      <c r="AL25" s="140">
        <f t="array" ref="AL25">IF(OR(AL$1=0, $A25=""),"",SQRT((_xlfn.XLOOKUP(AL$1,$Z$2:$Z$16,$AA$2:$AA$16)-$T25)^2+(_xlfn.XLOOKUP(AL$1,$Z$2:$Z$16,$AB$2:$AB$16)-$U25)^2+(_xlfn.XLOOKUP(AL$1,$Z$2:$Z$16,$AC$2:$AC$16-$V25)^2)))</f>
        <v>215.42380671597095</v>
      </c>
      <c r="AM25" s="140">
        <f t="array" ref="AM25">IF(OR(AM$1=0, $A25=""),"",SQRT((_xlfn.XLOOKUP(AM$1,$Z$2:$Z$16,$AA$2:$AA$16)-$T25)^2+(_xlfn.XLOOKUP(AM$1,$Z$2:$Z$16,$AB$2:$AB$16)-$U25)^2+(_xlfn.XLOOKUP(AM$1,$Z$2:$Z$16,$AC$2:$AC$16-$V25)^2)))</f>
        <v>153.62790436636178</v>
      </c>
      <c r="AN25" s="140" t="str">
        <f t="array" ref="AN25">IF(OR(AN$1=0, $A25=""),"",SQRT((_xlfn.XLOOKUP(AN$1,$Z$2:$Z$16,$AA$2:$AA$16)-$T25)^2+(_xlfn.XLOOKUP(AN$1,$Z$2:$Z$16,$AB$2:$AB$16)-$U25)^2+(_xlfn.XLOOKUP(AN$1,$Z$2:$Z$16,$AC$2:$AC$16-$V25)^2)))</f>
        <v/>
      </c>
      <c r="AO25" s="140" t="str">
        <f t="array" ref="AO25">IF(OR(AO$1=0, $A25=""),"",SQRT((_xlfn.XLOOKUP(AO$1,$Z$2:$Z$16,$AA$2:$AA$16)-$T25)^2+(_xlfn.XLOOKUP(AO$1,$Z$2:$Z$16,$AB$2:$AB$16)-$U25)^2+(_xlfn.XLOOKUP(AO$1,$Z$2:$Z$16,$AC$2:$AC$16-$V25)^2)))</f>
        <v/>
      </c>
      <c r="AP25" s="141" t="str">
        <f t="array" ref="AP25">IF(OR(AP$1=0, $A25=""),"",SQRT((_xlfn.XLOOKUP(AP$1,$Z$2:$Z$16,$AA$2:$AA$16)-$T25)^2+(_xlfn.XLOOKUP(AP$1,$Z$2:$Z$16,$AB$2:$AB$16)-$U25)^2+(_xlfn.XLOOKUP(AP$1,$Z$2:$Z$16,$AC$2:$AC$16-$V25)^2)))</f>
        <v/>
      </c>
      <c r="AQ25" s="141" t="str">
        <f t="array" ref="AQ25">IF(OR(AQ$1=0, $A25=""),"",SQRT((_xlfn.XLOOKUP(AQ$1,$Z$2:$Z$16,$AA$2:$AA$16)-$T25)^2+(_xlfn.XLOOKUP(AQ$1,$Z$2:$Z$16,$AB$2:$AB$16)-$U25)^2+(_xlfn.XLOOKUP(AQ$1,$Z$2:$Z$16,$AC$2:$AC$16-$V25)^2)))</f>
        <v/>
      </c>
      <c r="AR25" s="141" t="str">
        <f t="array" ref="AR25">IF(OR(AR$1=0, $A25=""),"",SQRT((_xlfn.XLOOKUP(AR$1,$Z$2:$Z$16,$AA$2:$AA$16)-$T25)^2+(_xlfn.XLOOKUP(AR$1,$Z$2:$Z$16,$AB$2:$AB$16)-$U25)^2+(_xlfn.XLOOKUP(AR$1,$Z$2:$Z$16,$AC$2:$AC$16-$V25)^2)))</f>
        <v/>
      </c>
      <c r="AS25" s="141" t="str">
        <f t="array" ref="AS25">IF(OR(AS$1=0, $A25=""),"",SQRT((_xlfn.XLOOKUP(AS$1,$Z$2:$Z$16,$AA$2:$AA$16)-$T25)^2+(_xlfn.XLOOKUP(AS$1,$Z$2:$Z$16,$AB$2:$AB$16)-$U25)^2+(_xlfn.XLOOKUP(AS$1,$Z$2:$Z$16,$AC$2:$AC$16-$V25)^2)))</f>
        <v/>
      </c>
      <c r="AT25" s="141" t="str">
        <f t="array" ref="AT25">IF(OR(AT$1=0, $A25=""),"",SQRT((_xlfn.XLOOKUP(AT$1,$Z$2:$Z$16,$AA$2:$AA$16)-$T25)^2+(_xlfn.XLOOKUP(AT$1,$Z$2:$Z$16,$AB$2:$AB$16)-$U25)^2+(_xlfn.XLOOKUP(AT$1,$Z$2:$Z$16,$AC$2:$AC$16-$V25)^2)))</f>
        <v/>
      </c>
      <c r="AU25" s="141" t="str">
        <f t="array" ref="AU25">IF(OR(AU$1=0, $A25=""),"",SQRT((_xlfn.XLOOKUP(AU$1,$Z$2:$Z$16,$AA$2:$AA$16)-$T25)^2+(_xlfn.XLOOKUP(AU$1,$Z$2:$Z$16,$AB$2:$AB$16)-$U25)^2+(_xlfn.XLOOKUP(AU$1,$Z$2:$Z$16,$AC$2:$AC$16-$V25)^2)))</f>
        <v/>
      </c>
      <c r="AV25" s="142" t="str">
        <f t="array" ref="AV25">IF(OR(AV$1=0, $A25=""),"",SQRT((_xlfn.XLOOKUP(AV$1,$Z$2:$Z$16,$AA$2:$AA$16)-$T25)^2+(_xlfn.XLOOKUP(AV$1,$Z$2:$Z$16,$AB$2:$AB$16)-$U25)^2+(_xlfn.XLOOKUP(AV$1,$Z$2:$Z$16,$AC$2:$AC$16-$V25)^2)))</f>
        <v/>
      </c>
      <c r="AW25" s="124"/>
      <c r="AX25" s="124"/>
      <c r="AY25" s="125">
        <f t="shared" si="19"/>
        <v>-41.675361258207282</v>
      </c>
      <c r="AZ25" s="143">
        <f t="shared" si="20"/>
        <v>-34.834061744537181</v>
      </c>
      <c r="BA25" s="143">
        <f t="shared" si="21"/>
        <v>-32.215375796174257</v>
      </c>
      <c r="BB25" s="143">
        <f t="shared" si="22"/>
        <v>-40.188977249987744</v>
      </c>
      <c r="BC25" s="143">
        <f t="shared" si="23"/>
        <v>-44.327971856196129</v>
      </c>
      <c r="BD25" s="143">
        <f t="shared" si="24"/>
        <v>-41.391500064861511</v>
      </c>
      <c r="BE25" s="143">
        <f t="shared" si="25"/>
        <v>0</v>
      </c>
      <c r="BF25" s="143">
        <f t="shared" si="26"/>
        <v>0</v>
      </c>
      <c r="BG25" s="144">
        <f t="shared" si="27"/>
        <v>0</v>
      </c>
      <c r="BH25" s="144">
        <f t="shared" si="28"/>
        <v>0</v>
      </c>
      <c r="BI25" s="144">
        <f t="shared" si="29"/>
        <v>0</v>
      </c>
      <c r="BJ25" s="144">
        <f t="shared" si="30"/>
        <v>0</v>
      </c>
      <c r="BK25" s="144">
        <f t="shared" si="31"/>
        <v>0</v>
      </c>
      <c r="BL25" s="144">
        <f t="shared" si="32"/>
        <v>0</v>
      </c>
      <c r="BM25" s="145">
        <f t="shared" si="33"/>
        <v>0</v>
      </c>
      <c r="BN25" s="124"/>
      <c r="BO25" s="124"/>
      <c r="BP25" s="124"/>
      <c r="BQ25" s="124"/>
      <c r="BR25" s="124"/>
      <c r="BS25" s="124"/>
      <c r="BT25" s="124"/>
      <c r="BU25" s="124"/>
      <c r="BV25" s="130"/>
      <c r="BW25" s="130">
        <v>4</v>
      </c>
      <c r="BX25" s="130">
        <v>5</v>
      </c>
      <c r="BY25" s="130">
        <v>11</v>
      </c>
      <c r="BZ25" s="130">
        <v>13</v>
      </c>
      <c r="CA25" s="130">
        <v>8</v>
      </c>
      <c r="CB25" s="130"/>
      <c r="CC25" s="130"/>
      <c r="CD25" s="130"/>
      <c r="CE25" s="130"/>
      <c r="CF25" s="130"/>
      <c r="CG25" s="130"/>
      <c r="CH25" s="130"/>
      <c r="CI25" s="130"/>
      <c r="CJ25" s="130"/>
      <c r="CL25" s="124"/>
      <c r="CM25" s="130" t="s">
        <v>32</v>
      </c>
      <c r="CN25" s="130" t="s">
        <v>32</v>
      </c>
      <c r="CO25" s="130" t="s">
        <v>32</v>
      </c>
      <c r="CP25" s="130" t="s">
        <v>32</v>
      </c>
      <c r="CQ25" s="130" t="s">
        <v>32</v>
      </c>
      <c r="CR25" s="130" t="s">
        <v>32</v>
      </c>
      <c r="CS25" s="130"/>
      <c r="CT25" s="130"/>
      <c r="CU25" s="130"/>
      <c r="CV25" s="130"/>
      <c r="CW25" s="130"/>
      <c r="CX25" s="130"/>
      <c r="CY25" s="130"/>
      <c r="CZ25" s="130"/>
      <c r="DA25" s="130"/>
      <c r="DB25" s="124"/>
      <c r="DC25" s="124"/>
      <c r="DD25" s="146" cm="1">
        <f t="array" ref="DD25">_xlfn.IFS(DD$1= 0,"", NOT(ISBLANK(CM25)), 0, ISBLANK(CM25), $Q25-$S25+AY25-BV25)</f>
        <v>0</v>
      </c>
      <c r="DE25" s="147" cm="1">
        <f t="array" ref="DE25">_xlfn.IFS(DE$1= 0,"", NOT(ISBLANK(CN25)), 0, ISBLANK(CN25), $Q25-$S25+AZ25-BW25)</f>
        <v>0</v>
      </c>
      <c r="DF25" s="147" cm="1">
        <f t="array" ref="DF25">_xlfn.IFS(DF$1= 0,"", NOT(ISBLANK(CO25)), 0, ISBLANK(CO25), $Q25-$S25+BA25-BX25)</f>
        <v>0</v>
      </c>
      <c r="DG25" s="147" cm="1">
        <f t="array" ref="DG25">_xlfn.IFS(DG$1= 0,"", NOT(ISBLANK(CP25)), 0, ISBLANK(CP25), $Q25-$S25+BB25-BY25)</f>
        <v>0</v>
      </c>
      <c r="DH25" s="147" cm="1">
        <f t="array" ref="DH25">_xlfn.IFS(DH$1= 0,"", NOT(ISBLANK(CQ25)), 0, ISBLANK(CQ25), $Q25-$S25+BC25-BZ25)</f>
        <v>0</v>
      </c>
      <c r="DI25" s="147" cm="1">
        <f t="array" ref="DI25">_xlfn.IFS(DI$1= 0,"", NOT(ISBLANK(CR25)), 0, ISBLANK(CR25), $Q25-$S25+BD25-CA25)</f>
        <v>0</v>
      </c>
      <c r="DJ25" s="147" t="str" cm="1">
        <f t="array" ref="DJ25">_xlfn.IFS(DJ$1= 0,"", NOT(ISBLANK(CS25)), 0, ISBLANK(CS25), $Q25-$S25+BE25-CB25)</f>
        <v/>
      </c>
      <c r="DK25" s="147" t="str" cm="1">
        <f t="array" ref="DK25">_xlfn.IFS(DK$1= 0,"", NOT(ISBLANK(CT25)), 0, ISBLANK(CT25), $Q25-$S25+BF25-CC25)</f>
        <v/>
      </c>
      <c r="DL25" s="148" t="str" cm="1">
        <f t="array" ref="DL25">_xlfn.IFS(DL$1= 0,"", NOT(ISBLANK(CU25)), 0, ISBLANK(CU25), $Q25-$S25+BG25-CD25)</f>
        <v/>
      </c>
      <c r="DM25" s="148" t="str" cm="1">
        <f t="array" ref="DM25">_xlfn.IFS(DM$1= 0,"", NOT(ISBLANK(CV25)), 0, ISBLANK(CV25), $Q25-$S25+BH25-CE25)</f>
        <v/>
      </c>
      <c r="DN25" s="148" t="str" cm="1">
        <f t="array" ref="DN25">_xlfn.IFS(DN$1= 0,"", NOT(ISBLANK(CW25)), 0, ISBLANK(CW25), $Q25-$S25+BI25-CF25)</f>
        <v/>
      </c>
      <c r="DO25" s="148" t="str" cm="1">
        <f t="array" ref="DO25">_xlfn.IFS(DO$1= 0,"", NOT(ISBLANK(CX25)), 0, ISBLANK(CX25), $Q25-$S25+BJ25-CG25)</f>
        <v/>
      </c>
      <c r="DP25" s="133" t="str" cm="1">
        <f t="array" ref="DP25">_xlfn.IFS(DP$1= 0,"", NOT(ISBLANK(CY25)), 0, ISBLANK(CY25), $Q25-$S25+BK25-CH25)</f>
        <v/>
      </c>
      <c r="DQ25" s="133" t="str" cm="1">
        <f t="array" ref="DQ25">_xlfn.IFS(DQ$1= 0,"", NOT(ISBLANK(CZ25)), 0, ISBLANK(CZ25), $Q25-$S25+BL25-CI25)</f>
        <v/>
      </c>
      <c r="DR25" s="134" t="str" cm="1">
        <f t="array" ref="DR25">_xlfn.IFS(DR$1= 0,"", NOT(ISBLANK(DA25)), 0, ISBLANK(DA25), $Q25-$S25+BM25-CJ25)</f>
        <v/>
      </c>
    </row>
    <row r="26" spans="1:122" ht="16.5" customHeight="1" x14ac:dyDescent="0.3">
      <c r="A26" s="135">
        <v>1</v>
      </c>
      <c r="B26" s="136" t="s">
        <v>150</v>
      </c>
      <c r="C26" s="136" t="s">
        <v>124</v>
      </c>
      <c r="D26" s="137" t="s">
        <v>121</v>
      </c>
      <c r="E26" s="176" t="s">
        <v>141</v>
      </c>
      <c r="F26" s="182"/>
      <c r="G26" s="183"/>
      <c r="H26" s="183"/>
      <c r="I26" s="183"/>
      <c r="J26" s="183"/>
      <c r="K26" s="183"/>
      <c r="L26" s="183"/>
      <c r="M26" s="186"/>
      <c r="N26" s="182">
        <v>65.873120921161103</v>
      </c>
      <c r="O26" s="184">
        <v>0</v>
      </c>
      <c r="P26" s="178">
        <v>1</v>
      </c>
      <c r="Q26" s="118">
        <f t="shared" si="34"/>
        <v>66</v>
      </c>
      <c r="R26" s="3">
        <v>2</v>
      </c>
      <c r="S26" s="3"/>
      <c r="T26" s="4">
        <v>130.88999999999999</v>
      </c>
      <c r="U26" s="4">
        <v>100.62</v>
      </c>
      <c r="V26" s="99">
        <f t="shared" si="18"/>
        <v>75</v>
      </c>
      <c r="W26" s="71">
        <v>73</v>
      </c>
      <c r="X26" s="138">
        <v>2</v>
      </c>
      <c r="Z26" s="105" t="s">
        <v>162</v>
      </c>
      <c r="AA26" s="103">
        <v>176.56</v>
      </c>
      <c r="AB26" s="51">
        <v>40.15</v>
      </c>
      <c r="AC26" s="96">
        <v>75.400000000000006</v>
      </c>
      <c r="AD26" s="51">
        <v>208.02</v>
      </c>
      <c r="AE26" s="51">
        <v>46.53</v>
      </c>
      <c r="AF26" s="52">
        <v>75.400000000000006</v>
      </c>
      <c r="AH26" s="158">
        <f t="array" ref="AH26">IF(OR(AH$1=0, $A26=""),"",SQRT((_xlfn.XLOOKUP(AH$1,$Z$2:$Z$16,$AA$2:$AA$16)-$T26)^2+(_xlfn.XLOOKUP(AH$1,$Z$2:$Z$16,$AB$2:$AB$16)-$U26)^2+(_xlfn.XLOOKUP(AH$1,$Z$2:$Z$16,$AC$2:$AC$16-$V26)^2)))</f>
        <v>181.33277833861146</v>
      </c>
      <c r="AI26" s="140">
        <f t="array" ref="AI26">IF(OR(AI$1=0, $A26=""),"",SQRT((_xlfn.XLOOKUP(AI$1,$Z$2:$Z$16,$AA$2:$AA$16)-$T26)^2+(_xlfn.XLOOKUP(AI$1,$Z$2:$Z$16,$AB$2:$AB$16)-$U26)^2+(_xlfn.XLOOKUP(AI$1,$Z$2:$Z$16,$AC$2:$AC$16-$V26)^2)))</f>
        <v>99.260828628417144</v>
      </c>
      <c r="AJ26" s="140">
        <f t="array" ref="AJ26">IF(OR(AJ$1=0, $A26=""),"",SQRT((_xlfn.XLOOKUP(AJ$1,$Z$2:$Z$16,$AA$2:$AA$16)-$T26)^2+(_xlfn.XLOOKUP(AJ$1,$Z$2:$Z$16,$AB$2:$AB$16)-$U26)^2+(_xlfn.XLOOKUP(AJ$1,$Z$2:$Z$16,$AC$2:$AC$16-$V26)^2)))</f>
        <v>64.84393109613265</v>
      </c>
      <c r="AK26" s="140">
        <f t="array" ref="AK26">IF(OR(AK$1=0, $A26=""),"",SQRT((_xlfn.XLOOKUP(AK$1,$Z$2:$Z$16,$AA$2:$AA$16)-$T26)^2+(_xlfn.XLOOKUP(AK$1,$Z$2:$Z$16,$AB$2:$AB$16)-$U26)^2+(_xlfn.XLOOKUP(AK$1,$Z$2:$Z$16,$AC$2:$AC$16-$V26)^2)))</f>
        <v>117.23646531689702</v>
      </c>
      <c r="AL26" s="140">
        <f t="array" ref="AL26">IF(OR(AL$1=0, $A26=""),"",SQRT((_xlfn.XLOOKUP(AL$1,$Z$2:$Z$16,$AA$2:$AA$16)-$T26)^2+(_xlfn.XLOOKUP(AL$1,$Z$2:$Z$16,$AB$2:$AB$16)-$U26)^2+(_xlfn.XLOOKUP(AL$1,$Z$2:$Z$16,$AC$2:$AC$16-$V26)^2)))</f>
        <v>189.7572285843151</v>
      </c>
      <c r="AM26" s="140">
        <f t="array" ref="AM26">IF(OR(AM$1=0, $A26=""),"",SQRT((_xlfn.XLOOKUP(AM$1,$Z$2:$Z$16,$AA$2:$AA$16)-$T26)^2+(_xlfn.XLOOKUP(AM$1,$Z$2:$Z$16,$AB$2:$AB$16)-$U26)^2+(_xlfn.XLOOKUP(AM$1,$Z$2:$Z$16,$AC$2:$AC$16-$V26)^2)))</f>
        <v>165.30595784786462</v>
      </c>
      <c r="AN26" s="140" t="str">
        <f t="array" ref="AN26">IF(OR(AN$1=0, $A26=""),"",SQRT((_xlfn.XLOOKUP(AN$1,$Z$2:$Z$16,$AA$2:$AA$16)-$T26)^2+(_xlfn.XLOOKUP(AN$1,$Z$2:$Z$16,$AB$2:$AB$16)-$U26)^2+(_xlfn.XLOOKUP(AN$1,$Z$2:$Z$16,$AC$2:$AC$16-$V26)^2)))</f>
        <v/>
      </c>
      <c r="AO26" s="140" t="str">
        <f t="array" ref="AO26">IF(OR(AO$1=0, $A26=""),"",SQRT((_xlfn.XLOOKUP(AO$1,$Z$2:$Z$16,$AA$2:$AA$16)-$T26)^2+(_xlfn.XLOOKUP(AO$1,$Z$2:$Z$16,$AB$2:$AB$16)-$U26)^2+(_xlfn.XLOOKUP(AO$1,$Z$2:$Z$16,$AC$2:$AC$16-$V26)^2)))</f>
        <v/>
      </c>
      <c r="AP26" s="141" t="str">
        <f t="array" ref="AP26">IF(OR(AP$1=0, $A26=""),"",SQRT((_xlfn.XLOOKUP(AP$1,$Z$2:$Z$16,$AA$2:$AA$16)-$T26)^2+(_xlfn.XLOOKUP(AP$1,$Z$2:$Z$16,$AB$2:$AB$16)-$U26)^2+(_xlfn.XLOOKUP(AP$1,$Z$2:$Z$16,$AC$2:$AC$16-$V26)^2)))</f>
        <v/>
      </c>
      <c r="AQ26" s="141" t="str">
        <f t="array" ref="AQ26">IF(OR(AQ$1=0, $A26=""),"",SQRT((_xlfn.XLOOKUP(AQ$1,$Z$2:$Z$16,$AA$2:$AA$16)-$T26)^2+(_xlfn.XLOOKUP(AQ$1,$Z$2:$Z$16,$AB$2:$AB$16)-$U26)^2+(_xlfn.XLOOKUP(AQ$1,$Z$2:$Z$16,$AC$2:$AC$16-$V26)^2)))</f>
        <v/>
      </c>
      <c r="AR26" s="141" t="str">
        <f t="array" ref="AR26">IF(OR(AR$1=0, $A26=""),"",SQRT((_xlfn.XLOOKUP(AR$1,$Z$2:$Z$16,$AA$2:$AA$16)-$T26)^2+(_xlfn.XLOOKUP(AR$1,$Z$2:$Z$16,$AB$2:$AB$16)-$U26)^2+(_xlfn.XLOOKUP(AR$1,$Z$2:$Z$16,$AC$2:$AC$16-$V26)^2)))</f>
        <v/>
      </c>
      <c r="AS26" s="141" t="str">
        <f t="array" ref="AS26">IF(OR(AS$1=0, $A26=""),"",SQRT((_xlfn.XLOOKUP(AS$1,$Z$2:$Z$16,$AA$2:$AA$16)-$T26)^2+(_xlfn.XLOOKUP(AS$1,$Z$2:$Z$16,$AB$2:$AB$16)-$U26)^2+(_xlfn.XLOOKUP(AS$1,$Z$2:$Z$16,$AC$2:$AC$16-$V26)^2)))</f>
        <v/>
      </c>
      <c r="AT26" s="141" t="str">
        <f t="array" ref="AT26">IF(OR(AT$1=0, $A26=""),"",SQRT((_xlfn.XLOOKUP(AT$1,$Z$2:$Z$16,$AA$2:$AA$16)-$T26)^2+(_xlfn.XLOOKUP(AT$1,$Z$2:$Z$16,$AB$2:$AB$16)-$U26)^2+(_xlfn.XLOOKUP(AT$1,$Z$2:$Z$16,$AC$2:$AC$16-$V26)^2)))</f>
        <v/>
      </c>
      <c r="AU26" s="141" t="str">
        <f t="array" ref="AU26">IF(OR(AU$1=0, $A26=""),"",SQRT((_xlfn.XLOOKUP(AU$1,$Z$2:$Z$16,$AA$2:$AA$16)-$T26)^2+(_xlfn.XLOOKUP(AU$1,$Z$2:$Z$16,$AB$2:$AB$16)-$U26)^2+(_xlfn.XLOOKUP(AU$1,$Z$2:$Z$16,$AC$2:$AC$16-$V26)^2)))</f>
        <v/>
      </c>
      <c r="AV26" s="142" t="str">
        <f t="array" ref="AV26">IF(OR(AV$1=0, $A26=""),"",SQRT((_xlfn.XLOOKUP(AV$1,$Z$2:$Z$16,$AA$2:$AA$16)-$T26)^2+(_xlfn.XLOOKUP(AV$1,$Z$2:$Z$16,$AB$2:$AB$16)-$U26)^2+(_xlfn.XLOOKUP(AV$1,$Z$2:$Z$16,$AC$2:$AC$16-$V26)^2)))</f>
        <v/>
      </c>
      <c r="AW26" s="124"/>
      <c r="AX26" s="124"/>
      <c r="AY26" s="125">
        <f t="shared" si="19"/>
        <v>-42.831624252144593</v>
      </c>
      <c r="AZ26" s="143">
        <f t="shared" si="20"/>
        <v>-37.59765586418208</v>
      </c>
      <c r="BA26" s="143">
        <f t="shared" si="21"/>
        <v>-33.899484649483227</v>
      </c>
      <c r="BB26" s="143">
        <f t="shared" si="22"/>
        <v>-39.043352256363363</v>
      </c>
      <c r="BC26" s="143">
        <f t="shared" si="23"/>
        <v>-43.226064513603937</v>
      </c>
      <c r="BD26" s="143">
        <f t="shared" si="24"/>
        <v>-42.027868065085286</v>
      </c>
      <c r="BE26" s="143">
        <f t="shared" si="25"/>
        <v>0</v>
      </c>
      <c r="BF26" s="143">
        <f t="shared" si="26"/>
        <v>0</v>
      </c>
      <c r="BG26" s="144">
        <f t="shared" si="27"/>
        <v>0</v>
      </c>
      <c r="BH26" s="144">
        <f t="shared" si="28"/>
        <v>0</v>
      </c>
      <c r="BI26" s="144">
        <f t="shared" si="29"/>
        <v>0</v>
      </c>
      <c r="BJ26" s="144">
        <f t="shared" si="30"/>
        <v>0</v>
      </c>
      <c r="BK26" s="144">
        <f t="shared" si="31"/>
        <v>0</v>
      </c>
      <c r="BL26" s="144">
        <f t="shared" si="32"/>
        <v>0</v>
      </c>
      <c r="BM26" s="145">
        <f t="shared" si="33"/>
        <v>0</v>
      </c>
      <c r="BN26" s="124"/>
      <c r="BO26" s="20"/>
      <c r="BP26" s="36" t="s">
        <v>32</v>
      </c>
      <c r="BQ26" s="36" t="s">
        <v>65</v>
      </c>
      <c r="BR26" s="20" t="str">
        <f>"Path-Length Difference (L) = " &amp;ROUND('Input LwA_XYZ'!BP12,1) &amp;" ft"</f>
        <v>Path-Length Difference (L) = 0.6 ft</v>
      </c>
      <c r="BT26" s="124"/>
      <c r="BU26" s="124"/>
      <c r="BV26" s="130"/>
      <c r="BW26" s="130">
        <v>5</v>
      </c>
      <c r="BX26" s="130">
        <v>7</v>
      </c>
      <c r="BY26" s="130">
        <v>11</v>
      </c>
      <c r="BZ26" s="130">
        <v>11</v>
      </c>
      <c r="CA26" s="130">
        <v>8</v>
      </c>
      <c r="CB26" s="130"/>
      <c r="CC26" s="130"/>
      <c r="CD26" s="130"/>
      <c r="CE26" s="130"/>
      <c r="CF26" s="130"/>
      <c r="CG26" s="130"/>
      <c r="CH26" s="130"/>
      <c r="CI26" s="130"/>
      <c r="CJ26" s="130"/>
      <c r="CL26" s="124"/>
      <c r="CM26" s="130" t="s">
        <v>32</v>
      </c>
      <c r="CN26" s="130" t="s">
        <v>32</v>
      </c>
      <c r="CO26" s="130" t="s">
        <v>32</v>
      </c>
      <c r="CP26" s="130" t="s">
        <v>32</v>
      </c>
      <c r="CQ26" s="130" t="s">
        <v>32</v>
      </c>
      <c r="CR26" s="130" t="s">
        <v>32</v>
      </c>
      <c r="CS26" s="130"/>
      <c r="CT26" s="130"/>
      <c r="CU26" s="130"/>
      <c r="CV26" s="130"/>
      <c r="CW26" s="130"/>
      <c r="CX26" s="130"/>
      <c r="CY26" s="130"/>
      <c r="CZ26" s="130"/>
      <c r="DA26" s="130"/>
      <c r="DB26" s="124"/>
      <c r="DC26" s="124"/>
      <c r="DD26" s="146" cm="1">
        <f t="array" ref="DD26">_xlfn.IFS(DD$1= 0,"", NOT(ISBLANK(CM26)), 0, ISBLANK(CM26), $Q26-$S26+AY26-BV26)</f>
        <v>0</v>
      </c>
      <c r="DE26" s="147" cm="1">
        <f t="array" ref="DE26">_xlfn.IFS(DE$1= 0,"", NOT(ISBLANK(CN26)), 0, ISBLANK(CN26), $Q26-$S26+AZ26-BW26)</f>
        <v>0</v>
      </c>
      <c r="DF26" s="147" cm="1">
        <f t="array" ref="DF26">_xlfn.IFS(DF$1= 0,"", NOT(ISBLANK(CO26)), 0, ISBLANK(CO26), $Q26-$S26+BA26-BX26)</f>
        <v>0</v>
      </c>
      <c r="DG26" s="147" cm="1">
        <f t="array" ref="DG26">_xlfn.IFS(DG$1= 0,"", NOT(ISBLANK(CP26)), 0, ISBLANK(CP26), $Q26-$S26+BB26-BY26)</f>
        <v>0</v>
      </c>
      <c r="DH26" s="147" cm="1">
        <f t="array" ref="DH26">_xlfn.IFS(DH$1= 0,"", NOT(ISBLANK(CQ26)), 0, ISBLANK(CQ26), $Q26-$S26+BC26-BZ26)</f>
        <v>0</v>
      </c>
      <c r="DI26" s="147" cm="1">
        <f t="array" ref="DI26">_xlfn.IFS(DI$1= 0,"", NOT(ISBLANK(CR26)), 0, ISBLANK(CR26), $Q26-$S26+BD26-CA26)</f>
        <v>0</v>
      </c>
      <c r="DJ26" s="147" t="str" cm="1">
        <f t="array" ref="DJ26">_xlfn.IFS(DJ$1= 0,"", NOT(ISBLANK(CS26)), 0, ISBLANK(CS26), $Q26-$S26+BE26-CB26)</f>
        <v/>
      </c>
      <c r="DK26" s="147" t="str" cm="1">
        <f t="array" ref="DK26">_xlfn.IFS(DK$1= 0,"", NOT(ISBLANK(CT26)), 0, ISBLANK(CT26), $Q26-$S26+BF26-CC26)</f>
        <v/>
      </c>
      <c r="DL26" s="148" t="str" cm="1">
        <f t="array" ref="DL26">_xlfn.IFS(DL$1= 0,"", NOT(ISBLANK(CU26)), 0, ISBLANK(CU26), $Q26-$S26+BG26-CD26)</f>
        <v/>
      </c>
      <c r="DM26" s="148" t="str" cm="1">
        <f t="array" ref="DM26">_xlfn.IFS(DM$1= 0,"", NOT(ISBLANK(CV26)), 0, ISBLANK(CV26), $Q26-$S26+BH26-CE26)</f>
        <v/>
      </c>
      <c r="DN26" s="148" t="str" cm="1">
        <f t="array" ref="DN26">_xlfn.IFS(DN$1= 0,"", NOT(ISBLANK(CW26)), 0, ISBLANK(CW26), $Q26-$S26+BI26-CF26)</f>
        <v/>
      </c>
      <c r="DO26" s="148" t="str" cm="1">
        <f t="array" ref="DO26">_xlfn.IFS(DO$1= 0,"", NOT(ISBLANK(CX26)), 0, ISBLANK(CX26), $Q26-$S26+BJ26-CG26)</f>
        <v/>
      </c>
      <c r="DP26" s="133" t="str" cm="1">
        <f t="array" ref="DP26">_xlfn.IFS(DP$1= 0,"", NOT(ISBLANK(CY26)), 0, ISBLANK(CY26), $Q26-$S26+BK26-CH26)</f>
        <v/>
      </c>
      <c r="DQ26" s="133" t="str" cm="1">
        <f t="array" ref="DQ26">_xlfn.IFS(DQ$1= 0,"", NOT(ISBLANK(CZ26)), 0, ISBLANK(CZ26), $Q26-$S26+BL26-CI26)</f>
        <v/>
      </c>
      <c r="DR26" s="134" t="str" cm="1">
        <f t="array" ref="DR26">_xlfn.IFS(DR$1= 0,"", NOT(ISBLANK(DA26)), 0, ISBLANK(DA26), $Q26-$S26+BM26-CJ26)</f>
        <v/>
      </c>
    </row>
    <row r="27" spans="1:122" ht="16.5" customHeight="1" x14ac:dyDescent="0.3">
      <c r="A27" s="135">
        <v>1</v>
      </c>
      <c r="B27" s="136" t="s">
        <v>151</v>
      </c>
      <c r="C27" s="136" t="s">
        <v>124</v>
      </c>
      <c r="D27" s="137" t="s">
        <v>121</v>
      </c>
      <c r="E27" s="176" t="s">
        <v>141</v>
      </c>
      <c r="F27" s="182"/>
      <c r="G27" s="183"/>
      <c r="H27" s="183"/>
      <c r="I27" s="183"/>
      <c r="J27" s="183"/>
      <c r="K27" s="183"/>
      <c r="L27" s="183"/>
      <c r="M27" s="186"/>
      <c r="N27" s="182">
        <v>65.873120921161103</v>
      </c>
      <c r="O27" s="184">
        <v>0</v>
      </c>
      <c r="P27" s="178">
        <v>1</v>
      </c>
      <c r="Q27" s="118">
        <f t="shared" si="34"/>
        <v>66</v>
      </c>
      <c r="R27" s="3">
        <v>2</v>
      </c>
      <c r="S27" s="3"/>
      <c r="T27" s="4">
        <v>165.93</v>
      </c>
      <c r="U27" s="4">
        <v>79.650000000000006</v>
      </c>
      <c r="V27" s="99">
        <f t="shared" si="18"/>
        <v>75</v>
      </c>
      <c r="W27" s="71">
        <v>73</v>
      </c>
      <c r="X27" s="138">
        <v>2</v>
      </c>
      <c r="Z27" s="105" t="s">
        <v>163</v>
      </c>
      <c r="AA27" s="102">
        <v>207.91</v>
      </c>
      <c r="AB27" s="95">
        <v>46.31</v>
      </c>
      <c r="AC27" s="96">
        <v>75.400000000000006</v>
      </c>
      <c r="AD27" s="95">
        <v>210.77</v>
      </c>
      <c r="AE27" s="95">
        <v>31.57</v>
      </c>
      <c r="AF27" s="96">
        <v>75.400000000000006</v>
      </c>
      <c r="AH27" s="158">
        <f t="array" ref="AH27">IF(OR(AH$1=0, $A27=""),"",SQRT((_xlfn.XLOOKUP(AH$1,$Z$2:$Z$16,$AA$2:$AA$16)-$T27)^2+(_xlfn.XLOOKUP(AH$1,$Z$2:$Z$16,$AB$2:$AB$16)-$U27)^2+(_xlfn.XLOOKUP(AH$1,$Z$2:$Z$16,$AC$2:$AC$16-$V27)^2)))</f>
        <v>198.7508173568099</v>
      </c>
      <c r="AI27" s="140">
        <f t="array" ref="AI27">IF(OR(AI$1=0, $A27=""),"",SQRT((_xlfn.XLOOKUP(AI$1,$Z$2:$Z$16,$AA$2:$AA$16)-$T27)^2+(_xlfn.XLOOKUP(AI$1,$Z$2:$Z$16,$AB$2:$AB$16)-$U27)^2+(_xlfn.XLOOKUP(AI$1,$Z$2:$Z$16,$AC$2:$AC$16-$V27)^2)))</f>
        <v>133.16029212944827</v>
      </c>
      <c r="AJ27" s="140">
        <f t="array" ref="AJ27">IF(OR(AJ$1=0, $A27=""),"",SQRT((_xlfn.XLOOKUP(AJ$1,$Z$2:$Z$16,$AA$2:$AA$16)-$T27)^2+(_xlfn.XLOOKUP(AJ$1,$Z$2:$Z$16,$AB$2:$AB$16)-$U27)^2+(_xlfn.XLOOKUP(AJ$1,$Z$2:$Z$16,$AC$2:$AC$16-$V27)^2)))</f>
        <v>75.541051753334756</v>
      </c>
      <c r="AK27" s="140">
        <f t="array" ref="AK27">IF(OR(AK$1=0, $A27=""),"",SQRT((_xlfn.XLOOKUP(AK$1,$Z$2:$Z$16,$AA$2:$AA$16)-$T27)^2+(_xlfn.XLOOKUP(AK$1,$Z$2:$Z$16,$AB$2:$AB$16)-$U27)^2+(_xlfn.XLOOKUP(AK$1,$Z$2:$Z$16,$AC$2:$AC$16-$V27)^2)))</f>
        <v>78.104346229899392</v>
      </c>
      <c r="AL27" s="140">
        <f t="array" ref="AL27">IF(OR(AL$1=0, $A27=""),"",SQRT((_xlfn.XLOOKUP(AL$1,$Z$2:$Z$16,$AA$2:$AA$16)-$T27)^2+(_xlfn.XLOOKUP(AL$1,$Z$2:$Z$16,$AB$2:$AB$16)-$U27)^2+(_xlfn.XLOOKUP(AL$1,$Z$2:$Z$16,$AC$2:$AC$16-$V27)^2)))</f>
        <v>155.0886033852907</v>
      </c>
      <c r="AM27" s="140">
        <f t="array" ref="AM27">IF(OR(AM$1=0, $A27=""),"",SQRT((_xlfn.XLOOKUP(AM$1,$Z$2:$Z$16,$AA$2:$AA$16)-$T27)^2+(_xlfn.XLOOKUP(AM$1,$Z$2:$Z$16,$AB$2:$AB$16)-$U27)^2+(_xlfn.XLOOKUP(AM$1,$Z$2:$Z$16,$AC$2:$AC$16-$V27)^2)))</f>
        <v>204.7368125179251</v>
      </c>
      <c r="AN27" s="140" t="str">
        <f t="array" ref="AN27">IF(OR(AN$1=0, $A27=""),"",SQRT((_xlfn.XLOOKUP(AN$1,$Z$2:$Z$16,$AA$2:$AA$16)-$T27)^2+(_xlfn.XLOOKUP(AN$1,$Z$2:$Z$16,$AB$2:$AB$16)-$U27)^2+(_xlfn.XLOOKUP(AN$1,$Z$2:$Z$16,$AC$2:$AC$16-$V27)^2)))</f>
        <v/>
      </c>
      <c r="AO27" s="140" t="str">
        <f t="array" ref="AO27">IF(OR(AO$1=0, $A27=""),"",SQRT((_xlfn.XLOOKUP(AO$1,$Z$2:$Z$16,$AA$2:$AA$16)-$T27)^2+(_xlfn.XLOOKUP(AO$1,$Z$2:$Z$16,$AB$2:$AB$16)-$U27)^2+(_xlfn.XLOOKUP(AO$1,$Z$2:$Z$16,$AC$2:$AC$16-$V27)^2)))</f>
        <v/>
      </c>
      <c r="AP27" s="141" t="str">
        <f t="array" ref="AP27">IF(OR(AP$1=0, $A27=""),"",SQRT((_xlfn.XLOOKUP(AP$1,$Z$2:$Z$16,$AA$2:$AA$16)-$T27)^2+(_xlfn.XLOOKUP(AP$1,$Z$2:$Z$16,$AB$2:$AB$16)-$U27)^2+(_xlfn.XLOOKUP(AP$1,$Z$2:$Z$16,$AC$2:$AC$16-$V27)^2)))</f>
        <v/>
      </c>
      <c r="AQ27" s="141" t="str">
        <f t="array" ref="AQ27">IF(OR(AQ$1=0, $A27=""),"",SQRT((_xlfn.XLOOKUP(AQ$1,$Z$2:$Z$16,$AA$2:$AA$16)-$T27)^2+(_xlfn.XLOOKUP(AQ$1,$Z$2:$Z$16,$AB$2:$AB$16)-$U27)^2+(_xlfn.XLOOKUP(AQ$1,$Z$2:$Z$16,$AC$2:$AC$16-$V27)^2)))</f>
        <v/>
      </c>
      <c r="AR27" s="141" t="str">
        <f t="array" ref="AR27">IF(OR(AR$1=0, $A27=""),"",SQRT((_xlfn.XLOOKUP(AR$1,$Z$2:$Z$16,$AA$2:$AA$16)-$T27)^2+(_xlfn.XLOOKUP(AR$1,$Z$2:$Z$16,$AB$2:$AB$16)-$U27)^2+(_xlfn.XLOOKUP(AR$1,$Z$2:$Z$16,$AC$2:$AC$16-$V27)^2)))</f>
        <v/>
      </c>
      <c r="AS27" s="141" t="str">
        <f t="array" ref="AS27">IF(OR(AS$1=0, $A27=""),"",SQRT((_xlfn.XLOOKUP(AS$1,$Z$2:$Z$16,$AA$2:$AA$16)-$T27)^2+(_xlfn.XLOOKUP(AS$1,$Z$2:$Z$16,$AB$2:$AB$16)-$U27)^2+(_xlfn.XLOOKUP(AS$1,$Z$2:$Z$16,$AC$2:$AC$16-$V27)^2)))</f>
        <v/>
      </c>
      <c r="AT27" s="141" t="str">
        <f t="array" ref="AT27">IF(OR(AT$1=0, $A27=""),"",SQRT((_xlfn.XLOOKUP(AT$1,$Z$2:$Z$16,$AA$2:$AA$16)-$T27)^2+(_xlfn.XLOOKUP(AT$1,$Z$2:$Z$16,$AB$2:$AB$16)-$U27)^2+(_xlfn.XLOOKUP(AT$1,$Z$2:$Z$16,$AC$2:$AC$16-$V27)^2)))</f>
        <v/>
      </c>
      <c r="AU27" s="141" t="str">
        <f t="array" ref="AU27">IF(OR(AU$1=0, $A27=""),"",SQRT((_xlfn.XLOOKUP(AU$1,$Z$2:$Z$16,$AA$2:$AA$16)-$T27)^2+(_xlfn.XLOOKUP(AU$1,$Z$2:$Z$16,$AB$2:$AB$16)-$U27)^2+(_xlfn.XLOOKUP(AU$1,$Z$2:$Z$16,$AC$2:$AC$16-$V27)^2)))</f>
        <v/>
      </c>
      <c r="AV27" s="142" t="str">
        <f t="array" ref="AV27">IF(OR(AV$1=0, $A27=""),"",SQRT((_xlfn.XLOOKUP(AV$1,$Z$2:$Z$16,$AA$2:$AA$16)-$T27)^2+(_xlfn.XLOOKUP(AV$1,$Z$2:$Z$16,$AB$2:$AB$16)-$U27)^2+(_xlfn.XLOOKUP(AV$1,$Z$2:$Z$16,$AC$2:$AC$16-$V27)^2)))</f>
        <v/>
      </c>
      <c r="AW27" s="124"/>
      <c r="AX27" s="124"/>
      <c r="AY27" s="125">
        <f t="shared" si="19"/>
        <v>-43.628276404038154</v>
      </c>
      <c r="AZ27" s="143">
        <f t="shared" si="20"/>
        <v>-40.149592721907098</v>
      </c>
      <c r="BA27" s="143">
        <f t="shared" si="21"/>
        <v>-35.225758480702112</v>
      </c>
      <c r="BB27" s="143">
        <f t="shared" si="22"/>
        <v>-35.515601966884013</v>
      </c>
      <c r="BC27" s="143">
        <f t="shared" si="23"/>
        <v>-41.473695638048923</v>
      </c>
      <c r="BD27" s="143">
        <f t="shared" si="24"/>
        <v>-43.886016689157323</v>
      </c>
      <c r="BE27" s="143">
        <f t="shared" si="25"/>
        <v>0</v>
      </c>
      <c r="BF27" s="143">
        <f t="shared" si="26"/>
        <v>0</v>
      </c>
      <c r="BG27" s="144">
        <f t="shared" si="27"/>
        <v>0</v>
      </c>
      <c r="BH27" s="144">
        <f t="shared" si="28"/>
        <v>0</v>
      </c>
      <c r="BI27" s="144">
        <f t="shared" si="29"/>
        <v>0</v>
      </c>
      <c r="BJ27" s="144">
        <f t="shared" si="30"/>
        <v>0</v>
      </c>
      <c r="BK27" s="144">
        <f t="shared" si="31"/>
        <v>0</v>
      </c>
      <c r="BL27" s="144">
        <f t="shared" si="32"/>
        <v>0</v>
      </c>
      <c r="BM27" s="145">
        <f t="shared" si="33"/>
        <v>0</v>
      </c>
      <c r="BN27" s="124"/>
      <c r="BO27" s="39" t="s">
        <v>2</v>
      </c>
      <c r="BP27" s="20">
        <v>0</v>
      </c>
      <c r="BQ27" s="20">
        <f>'Input LwA_XYZ'!BS4</f>
        <v>74.25</v>
      </c>
      <c r="BR27" s="20" t="str">
        <f>"A = " &amp; ROUND('Input LwA_XYZ'!BP13,1) &amp; ", B = " &amp;ROUND('Input LwA_XYZ'!BP14,1) &amp;", D = " &amp;ROUND('Input LwA_XYZ'!BP11,1)</f>
        <v>A = 28.2, B = 45.1, D = 72.7</v>
      </c>
      <c r="BT27" s="124"/>
      <c r="BU27" s="124"/>
      <c r="BV27" s="130"/>
      <c r="BW27" s="130">
        <v>0</v>
      </c>
      <c r="BX27" s="130">
        <v>0</v>
      </c>
      <c r="BY27" s="130">
        <v>11</v>
      </c>
      <c r="BZ27" s="130">
        <v>11</v>
      </c>
      <c r="CA27" s="130">
        <v>9</v>
      </c>
      <c r="CB27" s="130"/>
      <c r="CC27" s="130"/>
      <c r="CD27" s="130"/>
      <c r="CE27" s="130"/>
      <c r="CF27" s="130"/>
      <c r="CG27" s="130"/>
      <c r="CH27" s="130"/>
      <c r="CI27" s="130"/>
      <c r="CJ27" s="130"/>
      <c r="CL27" s="124"/>
      <c r="CM27" s="130" t="s">
        <v>32</v>
      </c>
      <c r="CN27" s="130" t="s">
        <v>32</v>
      </c>
      <c r="CO27" s="130" t="s">
        <v>32</v>
      </c>
      <c r="CP27" s="130" t="s">
        <v>32</v>
      </c>
      <c r="CQ27" s="130" t="s">
        <v>32</v>
      </c>
      <c r="CR27" s="130" t="s">
        <v>32</v>
      </c>
      <c r="CS27" s="130"/>
      <c r="CT27" s="130"/>
      <c r="CU27" s="130"/>
      <c r="CV27" s="130"/>
      <c r="CW27" s="130"/>
      <c r="CX27" s="130"/>
      <c r="CY27" s="130"/>
      <c r="CZ27" s="130"/>
      <c r="DA27" s="130"/>
      <c r="DB27" s="124"/>
      <c r="DC27" s="124"/>
      <c r="DD27" s="146" cm="1">
        <f t="array" ref="DD27">_xlfn.IFS(DD$1= 0,"", NOT(ISBLANK(CM27)), 0, ISBLANK(CM27), $Q27-$S27+AY27-BV27)</f>
        <v>0</v>
      </c>
      <c r="DE27" s="147" cm="1">
        <f t="array" ref="DE27">_xlfn.IFS(DE$1= 0,"", NOT(ISBLANK(CN27)), 0, ISBLANK(CN27), $Q27-$S27+AZ27-BW27)</f>
        <v>0</v>
      </c>
      <c r="DF27" s="147" cm="1">
        <f t="array" ref="DF27">_xlfn.IFS(DF$1= 0,"", NOT(ISBLANK(CO27)), 0, ISBLANK(CO27), $Q27-$S27+BA27-BX27)</f>
        <v>0</v>
      </c>
      <c r="DG27" s="147" cm="1">
        <f t="array" ref="DG27">_xlfn.IFS(DG$1= 0,"", NOT(ISBLANK(CP27)), 0, ISBLANK(CP27), $Q27-$S27+BB27-BY27)</f>
        <v>0</v>
      </c>
      <c r="DH27" s="147" cm="1">
        <f t="array" ref="DH27">_xlfn.IFS(DH$1= 0,"", NOT(ISBLANK(CQ27)), 0, ISBLANK(CQ27), $Q27-$S27+BC27-BZ27)</f>
        <v>0</v>
      </c>
      <c r="DI27" s="147" cm="1">
        <f t="array" ref="DI27">_xlfn.IFS(DI$1= 0,"", NOT(ISBLANK(CR27)), 0, ISBLANK(CR27), $Q27-$S27+BD27-CA27)</f>
        <v>0</v>
      </c>
      <c r="DJ27" s="147" t="str" cm="1">
        <f t="array" ref="DJ27">_xlfn.IFS(DJ$1= 0,"", NOT(ISBLANK(CS27)), 0, ISBLANK(CS27), $Q27-$S27+BE27-CB27)</f>
        <v/>
      </c>
      <c r="DK27" s="147" t="str" cm="1">
        <f t="array" ref="DK27">_xlfn.IFS(DK$1= 0,"", NOT(ISBLANK(CT27)), 0, ISBLANK(CT27), $Q27-$S27+BF27-CC27)</f>
        <v/>
      </c>
      <c r="DL27" s="148" t="str" cm="1">
        <f t="array" ref="DL27">_xlfn.IFS(DL$1= 0,"", NOT(ISBLANK(CU27)), 0, ISBLANK(CU27), $Q27-$S27+BG27-CD27)</f>
        <v/>
      </c>
      <c r="DM27" s="148" t="str" cm="1">
        <f t="array" ref="DM27">_xlfn.IFS(DM$1= 0,"", NOT(ISBLANK(CV27)), 0, ISBLANK(CV27), $Q27-$S27+BH27-CE27)</f>
        <v/>
      </c>
      <c r="DN27" s="148" t="str" cm="1">
        <f t="array" ref="DN27">_xlfn.IFS(DN$1= 0,"", NOT(ISBLANK(CW27)), 0, ISBLANK(CW27), $Q27-$S27+BI27-CF27)</f>
        <v/>
      </c>
      <c r="DO27" s="148" t="str" cm="1">
        <f t="array" ref="DO27">_xlfn.IFS(DO$1= 0,"", NOT(ISBLANK(CX27)), 0, ISBLANK(CX27), $Q27-$S27+BJ27-CG27)</f>
        <v/>
      </c>
      <c r="DP27" s="133" t="str" cm="1">
        <f t="array" ref="DP27">_xlfn.IFS(DP$1= 0,"", NOT(ISBLANK(CY27)), 0, ISBLANK(CY27), $Q27-$S27+BK27-CH27)</f>
        <v/>
      </c>
      <c r="DQ27" s="133" t="str" cm="1">
        <f t="array" ref="DQ27">_xlfn.IFS(DQ$1= 0,"", NOT(ISBLANK(CZ27)), 0, ISBLANK(CZ27), $Q27-$S27+BL27-CI27)</f>
        <v/>
      </c>
      <c r="DR27" s="134" t="str" cm="1">
        <f t="array" ref="DR27">_xlfn.IFS(DR$1= 0,"", NOT(ISBLANK(DA27)), 0, ISBLANK(DA27), $Q27-$S27+BM27-CJ27)</f>
        <v/>
      </c>
    </row>
    <row r="28" spans="1:122" ht="16.5" customHeight="1" x14ac:dyDescent="0.3">
      <c r="A28" s="135">
        <v>1</v>
      </c>
      <c r="B28" s="136" t="s">
        <v>152</v>
      </c>
      <c r="C28" s="136" t="s">
        <v>124</v>
      </c>
      <c r="D28" s="137" t="s">
        <v>121</v>
      </c>
      <c r="E28" s="176" t="s">
        <v>141</v>
      </c>
      <c r="F28" s="182"/>
      <c r="G28" s="183"/>
      <c r="H28" s="183"/>
      <c r="I28" s="183"/>
      <c r="J28" s="183"/>
      <c r="K28" s="183"/>
      <c r="L28" s="183"/>
      <c r="M28" s="186"/>
      <c r="N28" s="182">
        <v>65.873120921161103</v>
      </c>
      <c r="O28" s="184">
        <v>0</v>
      </c>
      <c r="P28" s="178">
        <v>1</v>
      </c>
      <c r="Q28" s="118">
        <f t="shared" si="34"/>
        <v>66</v>
      </c>
      <c r="R28" s="3">
        <v>2</v>
      </c>
      <c r="S28" s="3"/>
      <c r="T28" s="4">
        <v>171.41</v>
      </c>
      <c r="U28" s="4">
        <v>52.12</v>
      </c>
      <c r="V28" s="99">
        <f t="shared" si="18"/>
        <v>75</v>
      </c>
      <c r="W28" s="71">
        <v>73</v>
      </c>
      <c r="X28" s="138">
        <v>2</v>
      </c>
      <c r="Z28" s="105" t="s">
        <v>164</v>
      </c>
      <c r="AA28" s="103">
        <v>211.31</v>
      </c>
      <c r="AB28" s="51">
        <v>31.68</v>
      </c>
      <c r="AC28" s="96">
        <v>75.400000000000006</v>
      </c>
      <c r="AD28" s="51">
        <v>236.06</v>
      </c>
      <c r="AE28" s="51">
        <v>36.96</v>
      </c>
      <c r="AF28" s="52">
        <v>75.400000000000006</v>
      </c>
      <c r="AH28" s="158">
        <f t="array" ref="AH28">IF(OR(AH$1=0, $A28=""),"",SQRT((_xlfn.XLOOKUP(AH$1,$Z$2:$Z$16,$AA$2:$AA$16)-$T28)^2+(_xlfn.XLOOKUP(AH$1,$Z$2:$Z$16,$AB$2:$AB$16)-$U28)^2+(_xlfn.XLOOKUP(AH$1,$Z$2:$Z$16,$AC$2:$AC$16-$V28)^2)))</f>
        <v>194.22379488620851</v>
      </c>
      <c r="AI28" s="140">
        <f t="array" ref="AI28">IF(OR(AI$1=0, $A28=""),"",SQRT((_xlfn.XLOOKUP(AI$1,$Z$2:$Z$16,$AA$2:$AA$16)-$T28)^2+(_xlfn.XLOOKUP(AI$1,$Z$2:$Z$16,$AB$2:$AB$16)-$U28)^2+(_xlfn.XLOOKUP(AI$1,$Z$2:$Z$16,$AC$2:$AC$16-$V28)^2)))</f>
        <v>142.48560243056139</v>
      </c>
      <c r="AJ28" s="140">
        <f t="array" ref="AJ28">IF(OR(AJ$1=0, $A28=""),"",SQRT((_xlfn.XLOOKUP(AJ$1,$Z$2:$Z$16,$AA$2:$AA$16)-$T28)^2+(_xlfn.XLOOKUP(AJ$1,$Z$2:$Z$16,$AB$2:$AB$16)-$U28)^2+(_xlfn.XLOOKUP(AJ$1,$Z$2:$Z$16,$AC$2:$AC$16-$V28)^2)))</f>
        <v>75.407735677448898</v>
      </c>
      <c r="AK28" s="140">
        <f t="array" ref="AK28">IF(OR(AK$1=0, $A28=""),"",SQRT((_xlfn.XLOOKUP(AK$1,$Z$2:$Z$16,$AA$2:$AA$16)-$T28)^2+(_xlfn.XLOOKUP(AK$1,$Z$2:$Z$16,$AB$2:$AB$16)-$U28)^2+(_xlfn.XLOOKUP(AK$1,$Z$2:$Z$16,$AC$2:$AC$16-$V28)^2)))</f>
        <v>56.406598904738082</v>
      </c>
      <c r="AL28" s="140">
        <f t="array" ref="AL28">IF(OR(AL$1=0, $A28=""),"",SQRT((_xlfn.XLOOKUP(AL$1,$Z$2:$Z$16,$AA$2:$AA$16)-$T28)^2+(_xlfn.XLOOKUP(AL$1,$Z$2:$Z$16,$AB$2:$AB$16)-$U28)^2+(_xlfn.XLOOKUP(AL$1,$Z$2:$Z$16,$AC$2:$AC$16-$V28)^2)))</f>
        <v>153.51262944787314</v>
      </c>
      <c r="AM28" s="140">
        <f t="array" ref="AM28">IF(OR(AM$1=0, $A28=""),"",SQRT((_xlfn.XLOOKUP(AM$1,$Z$2:$Z$16,$AA$2:$AA$16)-$T28)^2+(_xlfn.XLOOKUP(AM$1,$Z$2:$Z$16,$AB$2:$AB$16)-$U28)^2+(_xlfn.XLOOKUP(AM$1,$Z$2:$Z$16,$AC$2:$AC$16-$V28)^2)))</f>
        <v>227.49873955694787</v>
      </c>
      <c r="AN28" s="140" t="str">
        <f t="array" ref="AN28">IF(OR(AN$1=0, $A28=""),"",SQRT((_xlfn.XLOOKUP(AN$1,$Z$2:$Z$16,$AA$2:$AA$16)-$T28)^2+(_xlfn.XLOOKUP(AN$1,$Z$2:$Z$16,$AB$2:$AB$16)-$U28)^2+(_xlfn.XLOOKUP(AN$1,$Z$2:$Z$16,$AC$2:$AC$16-$V28)^2)))</f>
        <v/>
      </c>
      <c r="AO28" s="140" t="str">
        <f t="array" ref="AO28">IF(OR(AO$1=0, $A28=""),"",SQRT((_xlfn.XLOOKUP(AO$1,$Z$2:$Z$16,$AA$2:$AA$16)-$T28)^2+(_xlfn.XLOOKUP(AO$1,$Z$2:$Z$16,$AB$2:$AB$16)-$U28)^2+(_xlfn.XLOOKUP(AO$1,$Z$2:$Z$16,$AC$2:$AC$16-$V28)^2)))</f>
        <v/>
      </c>
      <c r="AP28" s="141" t="str">
        <f t="array" ref="AP28">IF(OR(AP$1=0, $A28=""),"",SQRT((_xlfn.XLOOKUP(AP$1,$Z$2:$Z$16,$AA$2:$AA$16)-$T28)^2+(_xlfn.XLOOKUP(AP$1,$Z$2:$Z$16,$AB$2:$AB$16)-$U28)^2+(_xlfn.XLOOKUP(AP$1,$Z$2:$Z$16,$AC$2:$AC$16-$V28)^2)))</f>
        <v/>
      </c>
      <c r="AQ28" s="141" t="str">
        <f t="array" ref="AQ28">IF(OR(AQ$1=0, $A28=""),"",SQRT((_xlfn.XLOOKUP(AQ$1,$Z$2:$Z$16,$AA$2:$AA$16)-$T28)^2+(_xlfn.XLOOKUP(AQ$1,$Z$2:$Z$16,$AB$2:$AB$16)-$U28)^2+(_xlfn.XLOOKUP(AQ$1,$Z$2:$Z$16,$AC$2:$AC$16-$V28)^2)))</f>
        <v/>
      </c>
      <c r="AR28" s="141" t="str">
        <f t="array" ref="AR28">IF(OR(AR$1=0, $A28=""),"",SQRT((_xlfn.XLOOKUP(AR$1,$Z$2:$Z$16,$AA$2:$AA$16)-$T28)^2+(_xlfn.XLOOKUP(AR$1,$Z$2:$Z$16,$AB$2:$AB$16)-$U28)^2+(_xlfn.XLOOKUP(AR$1,$Z$2:$Z$16,$AC$2:$AC$16-$V28)^2)))</f>
        <v/>
      </c>
      <c r="AS28" s="141" t="str">
        <f t="array" ref="AS28">IF(OR(AS$1=0, $A28=""),"",SQRT((_xlfn.XLOOKUP(AS$1,$Z$2:$Z$16,$AA$2:$AA$16)-$T28)^2+(_xlfn.XLOOKUP(AS$1,$Z$2:$Z$16,$AB$2:$AB$16)-$U28)^2+(_xlfn.XLOOKUP(AS$1,$Z$2:$Z$16,$AC$2:$AC$16-$V28)^2)))</f>
        <v/>
      </c>
      <c r="AT28" s="141" t="str">
        <f t="array" ref="AT28">IF(OR(AT$1=0, $A28=""),"",SQRT((_xlfn.XLOOKUP(AT$1,$Z$2:$Z$16,$AA$2:$AA$16)-$T28)^2+(_xlfn.XLOOKUP(AT$1,$Z$2:$Z$16,$AB$2:$AB$16)-$U28)^2+(_xlfn.XLOOKUP(AT$1,$Z$2:$Z$16,$AC$2:$AC$16-$V28)^2)))</f>
        <v/>
      </c>
      <c r="AU28" s="141" t="str">
        <f t="array" ref="AU28">IF(OR(AU$1=0, $A28=""),"",SQRT((_xlfn.XLOOKUP(AU$1,$Z$2:$Z$16,$AA$2:$AA$16)-$T28)^2+(_xlfn.XLOOKUP(AU$1,$Z$2:$Z$16,$AB$2:$AB$16)-$U28)^2+(_xlfn.XLOOKUP(AU$1,$Z$2:$Z$16,$AC$2:$AC$16-$V28)^2)))</f>
        <v/>
      </c>
      <c r="AV28" s="142" t="str">
        <f t="array" ref="AV28">IF(OR(AV$1=0, $A28=""),"",SQRT((_xlfn.XLOOKUP(AV$1,$Z$2:$Z$16,$AA$2:$AA$16)-$T28)^2+(_xlfn.XLOOKUP(AV$1,$Z$2:$Z$16,$AB$2:$AB$16)-$U28)^2+(_xlfn.XLOOKUP(AV$1,$Z$2:$Z$16,$AC$2:$AC$16-$V28)^2)))</f>
        <v/>
      </c>
      <c r="AW28" s="124"/>
      <c r="AX28" s="124"/>
      <c r="AY28" s="125">
        <f t="shared" si="19"/>
        <v>-43.428146645563636</v>
      </c>
      <c r="AZ28" s="143">
        <f t="shared" si="20"/>
        <v>-40.737517595632369</v>
      </c>
      <c r="BA28" s="143">
        <f t="shared" si="21"/>
        <v>-35.210415939130058</v>
      </c>
      <c r="BB28" s="143">
        <f t="shared" si="22"/>
        <v>-32.688696222369288</v>
      </c>
      <c r="BC28" s="143">
        <f t="shared" si="23"/>
        <v>-41.384980148687582</v>
      </c>
      <c r="BD28" s="143">
        <f t="shared" si="24"/>
        <v>-44.801677833280422</v>
      </c>
      <c r="BE28" s="143">
        <f t="shared" si="25"/>
        <v>0</v>
      </c>
      <c r="BF28" s="143">
        <f t="shared" si="26"/>
        <v>0</v>
      </c>
      <c r="BG28" s="144">
        <f t="shared" si="27"/>
        <v>0</v>
      </c>
      <c r="BH28" s="144">
        <f t="shared" si="28"/>
        <v>0</v>
      </c>
      <c r="BI28" s="144">
        <f t="shared" si="29"/>
        <v>0</v>
      </c>
      <c r="BJ28" s="144">
        <f t="shared" si="30"/>
        <v>0</v>
      </c>
      <c r="BK28" s="144">
        <f t="shared" si="31"/>
        <v>0</v>
      </c>
      <c r="BL28" s="144">
        <f t="shared" si="32"/>
        <v>0</v>
      </c>
      <c r="BM28" s="145">
        <f t="shared" si="33"/>
        <v>0</v>
      </c>
      <c r="BN28" s="124"/>
      <c r="BO28" s="39" t="s">
        <v>66</v>
      </c>
      <c r="BP28" s="20">
        <f>'Input LwA_XYZ'!BP9</f>
        <v>28.221749697515794</v>
      </c>
      <c r="BQ28" s="42">
        <f>'Input LwA_XYZ'!BP21</f>
        <v>75.400000000000006</v>
      </c>
      <c r="BR28" s="20" t="str">
        <f>"Source Height: " &amp; ROUND(BQ30,1) &amp; " ft"</f>
        <v>Source Height: 74.3 ft</v>
      </c>
      <c r="BT28" s="124"/>
      <c r="BU28" s="124"/>
      <c r="BV28" s="130"/>
      <c r="BW28" s="130">
        <v>0</v>
      </c>
      <c r="BX28" s="130">
        <v>0</v>
      </c>
      <c r="BY28" s="130">
        <v>7</v>
      </c>
      <c r="BZ28" s="130">
        <v>10</v>
      </c>
      <c r="CA28" s="130">
        <v>10</v>
      </c>
      <c r="CB28" s="130"/>
      <c r="CC28" s="130"/>
      <c r="CD28" s="130"/>
      <c r="CE28" s="130"/>
      <c r="CF28" s="130"/>
      <c r="CG28" s="130"/>
      <c r="CH28" s="130"/>
      <c r="CI28" s="130"/>
      <c r="CJ28" s="130"/>
      <c r="CL28" s="124"/>
      <c r="CM28" s="130" t="s">
        <v>32</v>
      </c>
      <c r="CN28" s="130" t="s">
        <v>32</v>
      </c>
      <c r="CO28" s="130" t="s">
        <v>32</v>
      </c>
      <c r="CP28" s="130" t="s">
        <v>32</v>
      </c>
      <c r="CQ28" s="130" t="s">
        <v>32</v>
      </c>
      <c r="CR28" s="130" t="s">
        <v>32</v>
      </c>
      <c r="CS28" s="130"/>
      <c r="CT28" s="130"/>
      <c r="CU28" s="130"/>
      <c r="CV28" s="130"/>
      <c r="CW28" s="130"/>
      <c r="CX28" s="130"/>
      <c r="CY28" s="130"/>
      <c r="CZ28" s="130"/>
      <c r="DA28" s="130"/>
      <c r="DB28" s="124"/>
      <c r="DC28" s="124"/>
      <c r="DD28" s="146" cm="1">
        <f t="array" ref="DD28">_xlfn.IFS(DD$1= 0,"", NOT(ISBLANK(CM28)), 0, ISBLANK(CM28), $Q28-$S28+AY28-BV28)</f>
        <v>0</v>
      </c>
      <c r="DE28" s="147" cm="1">
        <f t="array" ref="DE28">_xlfn.IFS(DE$1= 0,"", NOT(ISBLANK(CN28)), 0, ISBLANK(CN28), $Q28-$S28+AZ28-BW28)</f>
        <v>0</v>
      </c>
      <c r="DF28" s="147" cm="1">
        <f t="array" ref="DF28">_xlfn.IFS(DF$1= 0,"", NOT(ISBLANK(CO28)), 0, ISBLANK(CO28), $Q28-$S28+BA28-BX28)</f>
        <v>0</v>
      </c>
      <c r="DG28" s="147" cm="1">
        <f t="array" ref="DG28">_xlfn.IFS(DG$1= 0,"", NOT(ISBLANK(CP28)), 0, ISBLANK(CP28), $Q28-$S28+BB28-BY28)</f>
        <v>0</v>
      </c>
      <c r="DH28" s="147" cm="1">
        <f t="array" ref="DH28">_xlfn.IFS(DH$1= 0,"", NOT(ISBLANK(CQ28)), 0, ISBLANK(CQ28), $Q28-$S28+BC28-BZ28)</f>
        <v>0</v>
      </c>
      <c r="DI28" s="147" cm="1">
        <f t="array" ref="DI28">_xlfn.IFS(DI$1= 0,"", NOT(ISBLANK(CR28)), 0, ISBLANK(CR28), $Q28-$S28+BD28-CA28)</f>
        <v>0</v>
      </c>
      <c r="DJ28" s="147" t="str" cm="1">
        <f t="array" ref="DJ28">_xlfn.IFS(DJ$1= 0,"", NOT(ISBLANK(CS28)), 0, ISBLANK(CS28), $Q28-$S28+BE28-CB28)</f>
        <v/>
      </c>
      <c r="DK28" s="147" t="str" cm="1">
        <f t="array" ref="DK28">_xlfn.IFS(DK$1= 0,"", NOT(ISBLANK(CT28)), 0, ISBLANK(CT28), $Q28-$S28+BF28-CC28)</f>
        <v/>
      </c>
      <c r="DL28" s="148" t="str" cm="1">
        <f t="array" ref="DL28">_xlfn.IFS(DL$1= 0,"", NOT(ISBLANK(CU28)), 0, ISBLANK(CU28), $Q28-$S28+BG28-CD28)</f>
        <v/>
      </c>
      <c r="DM28" s="148" t="str" cm="1">
        <f t="array" ref="DM28">_xlfn.IFS(DM$1= 0,"", NOT(ISBLANK(CV28)), 0, ISBLANK(CV28), $Q28-$S28+BH28-CE28)</f>
        <v/>
      </c>
      <c r="DN28" s="148" t="str" cm="1">
        <f t="array" ref="DN28">_xlfn.IFS(DN$1= 0,"", NOT(ISBLANK(CW28)), 0, ISBLANK(CW28), $Q28-$S28+BI28-CF28)</f>
        <v/>
      </c>
      <c r="DO28" s="148" t="str" cm="1">
        <f t="array" ref="DO28">_xlfn.IFS(DO$1= 0,"", NOT(ISBLANK(CX28)), 0, ISBLANK(CX28), $Q28-$S28+BJ28-CG28)</f>
        <v/>
      </c>
      <c r="DP28" s="133" t="str" cm="1">
        <f t="array" ref="DP28">_xlfn.IFS(DP$1= 0,"", NOT(ISBLANK(CY28)), 0, ISBLANK(CY28), $Q28-$S28+BK28-CH28)</f>
        <v/>
      </c>
      <c r="DQ28" s="133" t="str" cm="1">
        <f t="array" ref="DQ28">_xlfn.IFS(DQ$1= 0,"", NOT(ISBLANK(CZ28)), 0, ISBLANK(CZ28), $Q28-$S28+BL28-CI28)</f>
        <v/>
      </c>
      <c r="DR28" s="134" t="str" cm="1">
        <f t="array" ref="DR28">_xlfn.IFS(DR$1= 0,"", NOT(ISBLANK(DA28)), 0, ISBLANK(DA28), $Q28-$S28+BM28-CJ28)</f>
        <v/>
      </c>
    </row>
    <row r="29" spans="1:122" ht="16.5" customHeight="1" x14ac:dyDescent="0.3">
      <c r="A29" s="135">
        <v>1</v>
      </c>
      <c r="B29" s="136" t="s">
        <v>153</v>
      </c>
      <c r="C29" s="136" t="s">
        <v>124</v>
      </c>
      <c r="D29" s="137" t="s">
        <v>121</v>
      </c>
      <c r="E29" s="176" t="s">
        <v>140</v>
      </c>
      <c r="F29" s="182"/>
      <c r="G29" s="183"/>
      <c r="H29" s="183"/>
      <c r="I29" s="183"/>
      <c r="J29" s="183"/>
      <c r="K29" s="183"/>
      <c r="L29" s="183"/>
      <c r="M29" s="186"/>
      <c r="N29" s="182">
        <v>57.392737795737183</v>
      </c>
      <c r="O29" s="184">
        <v>0</v>
      </c>
      <c r="P29" s="178">
        <v>1</v>
      </c>
      <c r="Q29" s="118">
        <f t="shared" si="34"/>
        <v>57</v>
      </c>
      <c r="R29" s="3">
        <v>2</v>
      </c>
      <c r="S29" s="3"/>
      <c r="T29" s="4">
        <v>177.48</v>
      </c>
      <c r="U29" s="4">
        <v>27.21</v>
      </c>
      <c r="V29" s="99">
        <f t="shared" si="18"/>
        <v>75</v>
      </c>
      <c r="W29" s="71">
        <v>73</v>
      </c>
      <c r="X29" s="138">
        <v>2</v>
      </c>
      <c r="Z29" s="105" t="s">
        <v>165</v>
      </c>
      <c r="AA29" s="103">
        <v>236.29</v>
      </c>
      <c r="AB29" s="51">
        <v>37.729999999999997</v>
      </c>
      <c r="AC29" s="96">
        <v>75.400000000000006</v>
      </c>
      <c r="AD29" s="51">
        <v>233.65</v>
      </c>
      <c r="AE29" s="51">
        <v>50.6</v>
      </c>
      <c r="AF29" s="52">
        <v>75.400000000000006</v>
      </c>
      <c r="AH29" s="158">
        <f t="array" ref="AH29">IF(OR(AH$1=0, $A29=""),"",SQRT((_xlfn.XLOOKUP(AH$1,$Z$2:$Z$16,$AA$2:$AA$16)-$T29)^2+(_xlfn.XLOOKUP(AH$1,$Z$2:$Z$16,$AB$2:$AB$16)-$U29)^2+(_xlfn.XLOOKUP(AH$1,$Z$2:$Z$16,$AC$2:$AC$16-$V29)^2)))</f>
        <v>194.58811500191885</v>
      </c>
      <c r="AI29" s="140">
        <f t="array" ref="AI29">IF(OR(AI$1=0, $A29=""),"",SQRT((_xlfn.XLOOKUP(AI$1,$Z$2:$Z$16,$AA$2:$AA$16)-$T29)^2+(_xlfn.XLOOKUP(AI$1,$Z$2:$Z$16,$AB$2:$AB$16)-$U29)^2+(_xlfn.XLOOKUP(AI$1,$Z$2:$Z$16,$AC$2:$AC$16-$V29)^2)))</f>
        <v>155.90178991916673</v>
      </c>
      <c r="AJ29" s="140">
        <f t="array" ref="AJ29">IF(OR(AJ$1=0, $A29=""),"",SQRT((_xlfn.XLOOKUP(AJ$1,$Z$2:$Z$16,$AA$2:$AA$16)-$T29)^2+(_xlfn.XLOOKUP(AJ$1,$Z$2:$Z$16,$AB$2:$AB$16)-$U29)^2+(_xlfn.XLOOKUP(AJ$1,$Z$2:$Z$16,$AC$2:$AC$16-$V29)^2)))</f>
        <v>84.775546002370277</v>
      </c>
      <c r="AK29" s="140">
        <f t="array" ref="AK29">IF(OR(AK$1=0, $A29=""),"",SQRT((_xlfn.XLOOKUP(AK$1,$Z$2:$Z$16,$AA$2:$AA$16)-$T29)^2+(_xlfn.XLOOKUP(AK$1,$Z$2:$Z$16,$AB$2:$AB$16)-$U29)^2+(_xlfn.XLOOKUP(AK$1,$Z$2:$Z$16,$AC$2:$AC$16-$V29)^2)))</f>
        <v>42.541802970725158</v>
      </c>
      <c r="AL29" s="140">
        <f t="array" ref="AL29">IF(OR(AL$1=0, $A29=""),"",SQRT((_xlfn.XLOOKUP(AL$1,$Z$2:$Z$16,$AA$2:$AA$16)-$T29)^2+(_xlfn.XLOOKUP(AL$1,$Z$2:$Z$16,$AB$2:$AB$16)-$U29)^2+(_xlfn.XLOOKUP(AL$1,$Z$2:$Z$16,$AC$2:$AC$16-$V29)^2)))</f>
        <v>155.47675067353322</v>
      </c>
      <c r="AM29" s="140">
        <f t="array" ref="AM29">IF(OR(AM$1=0, $A29=""),"",SQRT((_xlfn.XLOOKUP(AM$1,$Z$2:$Z$16,$AA$2:$AA$16)-$T29)^2+(_xlfn.XLOOKUP(AM$1,$Z$2:$Z$16,$AB$2:$AB$16)-$U29)^2+(_xlfn.XLOOKUP(AM$1,$Z$2:$Z$16,$AC$2:$AC$16-$V29)^2)))</f>
        <v>249.75505380272088</v>
      </c>
      <c r="AN29" s="140" t="str">
        <f t="array" ref="AN29">IF(OR(AN$1=0, $A29=""),"",SQRT((_xlfn.XLOOKUP(AN$1,$Z$2:$Z$16,$AA$2:$AA$16)-$T29)^2+(_xlfn.XLOOKUP(AN$1,$Z$2:$Z$16,$AB$2:$AB$16)-$U29)^2+(_xlfn.XLOOKUP(AN$1,$Z$2:$Z$16,$AC$2:$AC$16-$V29)^2)))</f>
        <v/>
      </c>
      <c r="AO29" s="140" t="str">
        <f t="array" ref="AO29">IF(OR(AO$1=0, $A29=""),"",SQRT((_xlfn.XLOOKUP(AO$1,$Z$2:$Z$16,$AA$2:$AA$16)-$T29)^2+(_xlfn.XLOOKUP(AO$1,$Z$2:$Z$16,$AB$2:$AB$16)-$U29)^2+(_xlfn.XLOOKUP(AO$1,$Z$2:$Z$16,$AC$2:$AC$16-$V29)^2)))</f>
        <v/>
      </c>
      <c r="AP29" s="141" t="str">
        <f t="array" ref="AP29">IF(OR(AP$1=0, $A29=""),"",SQRT((_xlfn.XLOOKUP(AP$1,$Z$2:$Z$16,$AA$2:$AA$16)-$T29)^2+(_xlfn.XLOOKUP(AP$1,$Z$2:$Z$16,$AB$2:$AB$16)-$U29)^2+(_xlfn.XLOOKUP(AP$1,$Z$2:$Z$16,$AC$2:$AC$16-$V29)^2)))</f>
        <v/>
      </c>
      <c r="AQ29" s="141" t="str">
        <f t="array" ref="AQ29">IF(OR(AQ$1=0, $A29=""),"",SQRT((_xlfn.XLOOKUP(AQ$1,$Z$2:$Z$16,$AA$2:$AA$16)-$T29)^2+(_xlfn.XLOOKUP(AQ$1,$Z$2:$Z$16,$AB$2:$AB$16)-$U29)^2+(_xlfn.XLOOKUP(AQ$1,$Z$2:$Z$16,$AC$2:$AC$16-$V29)^2)))</f>
        <v/>
      </c>
      <c r="AR29" s="141" t="str">
        <f t="array" ref="AR29">IF(OR(AR$1=0, $A29=""),"",SQRT((_xlfn.XLOOKUP(AR$1,$Z$2:$Z$16,$AA$2:$AA$16)-$T29)^2+(_xlfn.XLOOKUP(AR$1,$Z$2:$Z$16,$AB$2:$AB$16)-$U29)^2+(_xlfn.XLOOKUP(AR$1,$Z$2:$Z$16,$AC$2:$AC$16-$V29)^2)))</f>
        <v/>
      </c>
      <c r="AS29" s="141" t="str">
        <f t="array" ref="AS29">IF(OR(AS$1=0, $A29=""),"",SQRT((_xlfn.XLOOKUP(AS$1,$Z$2:$Z$16,$AA$2:$AA$16)-$T29)^2+(_xlfn.XLOOKUP(AS$1,$Z$2:$Z$16,$AB$2:$AB$16)-$U29)^2+(_xlfn.XLOOKUP(AS$1,$Z$2:$Z$16,$AC$2:$AC$16-$V29)^2)))</f>
        <v/>
      </c>
      <c r="AT29" s="141" t="str">
        <f t="array" ref="AT29">IF(OR(AT$1=0, $A29=""),"",SQRT((_xlfn.XLOOKUP(AT$1,$Z$2:$Z$16,$AA$2:$AA$16)-$T29)^2+(_xlfn.XLOOKUP(AT$1,$Z$2:$Z$16,$AB$2:$AB$16)-$U29)^2+(_xlfn.XLOOKUP(AT$1,$Z$2:$Z$16,$AC$2:$AC$16-$V29)^2)))</f>
        <v/>
      </c>
      <c r="AU29" s="141" t="str">
        <f t="array" ref="AU29">IF(OR(AU$1=0, $A29=""),"",SQRT((_xlfn.XLOOKUP(AU$1,$Z$2:$Z$16,$AA$2:$AA$16)-$T29)^2+(_xlfn.XLOOKUP(AU$1,$Z$2:$Z$16,$AB$2:$AB$16)-$U29)^2+(_xlfn.XLOOKUP(AU$1,$Z$2:$Z$16,$AC$2:$AC$16-$V29)^2)))</f>
        <v/>
      </c>
      <c r="AV29" s="142" t="str">
        <f t="array" ref="AV29">IF(OR(AV$1=0, $A29=""),"",SQRT((_xlfn.XLOOKUP(AV$1,$Z$2:$Z$16,$AA$2:$AA$16)-$T29)^2+(_xlfn.XLOOKUP(AV$1,$Z$2:$Z$16,$AB$2:$AB$16)-$U29)^2+(_xlfn.XLOOKUP(AV$1,$Z$2:$Z$16,$AC$2:$AC$16-$V29)^2)))</f>
        <v/>
      </c>
      <c r="AW29" s="124"/>
      <c r="AX29" s="124"/>
      <c r="AY29" s="125">
        <f t="shared" si="19"/>
        <v>-43.444424157458826</v>
      </c>
      <c r="AZ29" s="143">
        <f t="shared" si="20"/>
        <v>-41.519119964577712</v>
      </c>
      <c r="BA29" s="143">
        <f t="shared" si="21"/>
        <v>-36.227509848147307</v>
      </c>
      <c r="BB29" s="143">
        <f t="shared" si="22"/>
        <v>-30.238415774098335</v>
      </c>
      <c r="BC29" s="143">
        <f t="shared" si="23"/>
        <v>-41.495407050608833</v>
      </c>
      <c r="BD29" s="143">
        <f t="shared" si="24"/>
        <v>-45.612383635968108</v>
      </c>
      <c r="BE29" s="143">
        <f t="shared" si="25"/>
        <v>0</v>
      </c>
      <c r="BF29" s="143">
        <f t="shared" si="26"/>
        <v>0</v>
      </c>
      <c r="BG29" s="144">
        <f t="shared" si="27"/>
        <v>0</v>
      </c>
      <c r="BH29" s="144">
        <f t="shared" si="28"/>
        <v>0</v>
      </c>
      <c r="BI29" s="144">
        <f t="shared" si="29"/>
        <v>0</v>
      </c>
      <c r="BJ29" s="144">
        <f t="shared" si="30"/>
        <v>0</v>
      </c>
      <c r="BK29" s="144">
        <f t="shared" si="31"/>
        <v>0</v>
      </c>
      <c r="BL29" s="144">
        <f t="shared" si="32"/>
        <v>0</v>
      </c>
      <c r="BM29" s="145">
        <f t="shared" si="33"/>
        <v>0</v>
      </c>
      <c r="BN29" s="124"/>
      <c r="BO29" s="39" t="s">
        <v>22</v>
      </c>
      <c r="BP29" s="20">
        <f>'Input LwA_XYZ'!BP8</f>
        <v>72.147250813873711</v>
      </c>
      <c r="BQ29" s="20">
        <f>'Input LwA_XYZ'!BS5</f>
        <v>65</v>
      </c>
      <c r="BR29" s="20" t="str">
        <f>"Barrier Location: X = " &amp; ROUND(BP28,1) &amp; " ft, Y = " &amp; ROUND(BQ28,1) &amp; " ft"</f>
        <v>Barrier Location: X = 28.2 ft, Y = 75.4 ft</v>
      </c>
      <c r="BT29" s="124"/>
      <c r="BU29" s="124"/>
      <c r="BV29" s="130"/>
      <c r="BW29" s="130">
        <v>0</v>
      </c>
      <c r="BX29" s="130">
        <v>0</v>
      </c>
      <c r="BY29" s="130">
        <v>0</v>
      </c>
      <c r="BZ29" s="130">
        <v>11</v>
      </c>
      <c r="CA29" s="130">
        <v>11</v>
      </c>
      <c r="CB29" s="130"/>
      <c r="CC29" s="130"/>
      <c r="CD29" s="130"/>
      <c r="CE29" s="130"/>
      <c r="CF29" s="130"/>
      <c r="CG29" s="130"/>
      <c r="CH29" s="130"/>
      <c r="CI29" s="130"/>
      <c r="CJ29" s="130"/>
      <c r="CL29" s="124"/>
      <c r="CM29" s="130" t="s">
        <v>32</v>
      </c>
      <c r="CN29" s="130" t="s">
        <v>32</v>
      </c>
      <c r="CO29" s="130" t="s">
        <v>32</v>
      </c>
      <c r="CP29" s="130" t="s">
        <v>32</v>
      </c>
      <c r="CQ29" s="130" t="s">
        <v>32</v>
      </c>
      <c r="CR29" s="130" t="s">
        <v>32</v>
      </c>
      <c r="CS29" s="130"/>
      <c r="CT29" s="130"/>
      <c r="CU29" s="130"/>
      <c r="CV29" s="130"/>
      <c r="CW29" s="130"/>
      <c r="CX29" s="130"/>
      <c r="CY29" s="130"/>
      <c r="CZ29" s="130"/>
      <c r="DA29" s="130"/>
      <c r="DB29" s="124"/>
      <c r="DC29" s="124"/>
      <c r="DD29" s="146" cm="1">
        <f t="array" ref="DD29">_xlfn.IFS(DD$1= 0,"", NOT(ISBLANK(CM29)), 0, ISBLANK(CM29), $Q29-$S29+AY29-BV29)</f>
        <v>0</v>
      </c>
      <c r="DE29" s="147" cm="1">
        <f t="array" ref="DE29">_xlfn.IFS(DE$1= 0,"", NOT(ISBLANK(CN29)), 0, ISBLANK(CN29), $Q29-$S29+AZ29-BW29)</f>
        <v>0</v>
      </c>
      <c r="DF29" s="147" cm="1">
        <f t="array" ref="DF29">_xlfn.IFS(DF$1= 0,"", NOT(ISBLANK(CO29)), 0, ISBLANK(CO29), $Q29-$S29+BA29-BX29)</f>
        <v>0</v>
      </c>
      <c r="DG29" s="147" cm="1">
        <f t="array" ref="DG29">_xlfn.IFS(DG$1= 0,"", NOT(ISBLANK(CP29)), 0, ISBLANK(CP29), $Q29-$S29+BB29-BY29)</f>
        <v>0</v>
      </c>
      <c r="DH29" s="147" cm="1">
        <f t="array" ref="DH29">_xlfn.IFS(DH$1= 0,"", NOT(ISBLANK(CQ29)), 0, ISBLANK(CQ29), $Q29-$S29+BC29-BZ29)</f>
        <v>0</v>
      </c>
      <c r="DI29" s="147" cm="1">
        <f t="array" ref="DI29">_xlfn.IFS(DI$1= 0,"", NOT(ISBLANK(CR29)), 0, ISBLANK(CR29), $Q29-$S29+BD29-CA29)</f>
        <v>0</v>
      </c>
      <c r="DJ29" s="147" t="str" cm="1">
        <f t="array" ref="DJ29">_xlfn.IFS(DJ$1= 0,"", NOT(ISBLANK(CS29)), 0, ISBLANK(CS29), $Q29-$S29+BE29-CB29)</f>
        <v/>
      </c>
      <c r="DK29" s="147" t="str" cm="1">
        <f t="array" ref="DK29">_xlfn.IFS(DK$1= 0,"", NOT(ISBLANK(CT29)), 0, ISBLANK(CT29), $Q29-$S29+BF29-CC29)</f>
        <v/>
      </c>
      <c r="DL29" s="148" t="str" cm="1">
        <f t="array" ref="DL29">_xlfn.IFS(DL$1= 0,"", NOT(ISBLANK(CU29)), 0, ISBLANK(CU29), $Q29-$S29+BG29-CD29)</f>
        <v/>
      </c>
      <c r="DM29" s="148" t="str" cm="1">
        <f t="array" ref="DM29">_xlfn.IFS(DM$1= 0,"", NOT(ISBLANK(CV29)), 0, ISBLANK(CV29), $Q29-$S29+BH29-CE29)</f>
        <v/>
      </c>
      <c r="DN29" s="148" t="str" cm="1">
        <f t="array" ref="DN29">_xlfn.IFS(DN$1= 0,"", NOT(ISBLANK(CW29)), 0, ISBLANK(CW29), $Q29-$S29+BI29-CF29)</f>
        <v/>
      </c>
      <c r="DO29" s="148" t="str" cm="1">
        <f t="array" ref="DO29">_xlfn.IFS(DO$1= 0,"", NOT(ISBLANK(CX29)), 0, ISBLANK(CX29), $Q29-$S29+BJ29-CG29)</f>
        <v/>
      </c>
      <c r="DP29" s="133" t="str" cm="1">
        <f t="array" ref="DP29">_xlfn.IFS(DP$1= 0,"", NOT(ISBLANK(CY29)), 0, ISBLANK(CY29), $Q29-$S29+BK29-CH29)</f>
        <v/>
      </c>
      <c r="DQ29" s="133" t="str" cm="1">
        <f t="array" ref="DQ29">_xlfn.IFS(DQ$1= 0,"", NOT(ISBLANK(CZ29)), 0, ISBLANK(CZ29), $Q29-$S29+BL29-CI29)</f>
        <v/>
      </c>
      <c r="DR29" s="134" t="str" cm="1">
        <f t="array" ref="DR29">_xlfn.IFS(DR$1= 0,"", NOT(ISBLANK(DA29)), 0, ISBLANK(DA29), $Q29-$S29+BM29-CJ29)</f>
        <v/>
      </c>
    </row>
    <row r="30" spans="1:122" ht="16.5" customHeight="1" x14ac:dyDescent="0.3">
      <c r="A30" s="135">
        <v>1</v>
      </c>
      <c r="B30" s="136" t="s">
        <v>154</v>
      </c>
      <c r="C30" s="136" t="s">
        <v>124</v>
      </c>
      <c r="D30" s="137" t="s">
        <v>121</v>
      </c>
      <c r="E30" s="176" t="s">
        <v>140</v>
      </c>
      <c r="F30" s="182"/>
      <c r="G30" s="183"/>
      <c r="H30" s="183"/>
      <c r="I30" s="183"/>
      <c r="J30" s="183"/>
      <c r="K30" s="183"/>
      <c r="L30" s="183"/>
      <c r="M30" s="186"/>
      <c r="N30" s="182">
        <v>57.392737795737183</v>
      </c>
      <c r="O30" s="184">
        <v>0</v>
      </c>
      <c r="P30" s="178">
        <v>1</v>
      </c>
      <c r="Q30" s="118">
        <f t="shared" si="34"/>
        <v>57</v>
      </c>
      <c r="R30" s="3">
        <v>2</v>
      </c>
      <c r="S30" s="3"/>
      <c r="T30" s="4">
        <v>219.58</v>
      </c>
      <c r="U30" s="4">
        <v>35.75</v>
      </c>
      <c r="V30" s="99">
        <f t="shared" si="18"/>
        <v>75</v>
      </c>
      <c r="W30" s="71">
        <v>73</v>
      </c>
      <c r="X30" s="138">
        <v>2</v>
      </c>
      <c r="Z30" s="105" t="s">
        <v>166</v>
      </c>
      <c r="AA30" s="103">
        <v>219.02</v>
      </c>
      <c r="AB30" s="51">
        <v>47.74</v>
      </c>
      <c r="AC30" s="96">
        <v>75.400000000000006</v>
      </c>
      <c r="AD30" s="51">
        <v>233.1</v>
      </c>
      <c r="AE30" s="51">
        <v>50.6</v>
      </c>
      <c r="AF30" s="52">
        <v>75.400000000000006</v>
      </c>
      <c r="AH30" s="158">
        <f t="array" ref="AH30">IF(OR(AH$1=0, $A30=""),"",SQRT((_xlfn.XLOOKUP(AH$1,$Z$2:$Z$16,$AA$2:$AA$16)-$T30)^2+(_xlfn.XLOOKUP(AH$1,$Z$2:$Z$16,$AB$2:$AB$16)-$U30)^2+(_xlfn.XLOOKUP(AH$1,$Z$2:$Z$16,$AC$2:$AC$16-$V30)^2)))</f>
        <v>234.77316477825997</v>
      </c>
      <c r="AI30" s="140">
        <f t="array" ref="AI30">IF(OR(AI$1=0, $A30=""),"",SQRT((_xlfn.XLOOKUP(AI$1,$Z$2:$Z$16,$AA$2:$AA$16)-$T30)^2+(_xlfn.XLOOKUP(AI$1,$Z$2:$Z$16,$AB$2:$AB$16)-$U30)^2+(_xlfn.XLOOKUP(AI$1,$Z$2:$Z$16,$AC$2:$AC$16-$V30)^2)))</f>
        <v>193.11837535563518</v>
      </c>
      <c r="AJ30" s="140">
        <f t="array" ref="AJ30">IF(OR(AJ$1=0, $A30=""),"",SQRT((_xlfn.XLOOKUP(AJ$1,$Z$2:$Z$16,$AA$2:$AA$16)-$T30)^2+(_xlfn.XLOOKUP(AJ$1,$Z$2:$Z$16,$AB$2:$AB$16)-$U30)^2+(_xlfn.XLOOKUP(AJ$1,$Z$2:$Z$16,$AC$2:$AC$16-$V30)^2)))</f>
        <v>121.36919708064316</v>
      </c>
      <c r="AK30" s="140">
        <f t="array" ref="AK30">IF(OR(AK$1=0, $A30=""),"",SQRT((_xlfn.XLOOKUP(AK$1,$Z$2:$Z$16,$AA$2:$AA$16)-$T30)^2+(_xlfn.XLOOKUP(AK$1,$Z$2:$Z$16,$AB$2:$AB$16)-$U30)^2+(_xlfn.XLOOKUP(AK$1,$Z$2:$Z$16,$AC$2:$AC$16-$V30)^2)))</f>
        <v>20.178389430279118</v>
      </c>
      <c r="AL30" s="140">
        <f t="array" ref="AL30">IF(OR(AL$1=0, $A30=""),"",SQRT((_xlfn.XLOOKUP(AL$1,$Z$2:$Z$16,$AA$2:$AA$16)-$T30)^2+(_xlfn.XLOOKUP(AL$1,$Z$2:$Z$16,$AB$2:$AB$16)-$U30)^2+(_xlfn.XLOOKUP(AL$1,$Z$2:$Z$16,$AC$2:$AC$16-$V30)^2)))</f>
        <v>115.191312172403</v>
      </c>
      <c r="AM30" s="140">
        <f t="array" ref="AM30">IF(OR(AM$1=0, $A30=""),"",SQRT((_xlfn.XLOOKUP(AM$1,$Z$2:$Z$16,$AA$2:$AA$16)-$T30)^2+(_xlfn.XLOOKUP(AM$1,$Z$2:$Z$16,$AB$2:$AB$16)-$U30)^2+(_xlfn.XLOOKUP(AM$1,$Z$2:$Z$16,$AC$2:$AC$16-$V30)^2)))</f>
        <v>273.46134809146253</v>
      </c>
      <c r="AN30" s="140" t="str">
        <f t="array" ref="AN30">IF(OR(AN$1=0, $A30=""),"",SQRT((_xlfn.XLOOKUP(AN$1,$Z$2:$Z$16,$AA$2:$AA$16)-$T30)^2+(_xlfn.XLOOKUP(AN$1,$Z$2:$Z$16,$AB$2:$AB$16)-$U30)^2+(_xlfn.XLOOKUP(AN$1,$Z$2:$Z$16,$AC$2:$AC$16-$V30)^2)))</f>
        <v/>
      </c>
      <c r="AO30" s="140" t="str">
        <f t="array" ref="AO30">IF(OR(AO$1=0, $A30=""),"",SQRT((_xlfn.XLOOKUP(AO$1,$Z$2:$Z$16,$AA$2:$AA$16)-$T30)^2+(_xlfn.XLOOKUP(AO$1,$Z$2:$Z$16,$AB$2:$AB$16)-$U30)^2+(_xlfn.XLOOKUP(AO$1,$Z$2:$Z$16,$AC$2:$AC$16-$V30)^2)))</f>
        <v/>
      </c>
      <c r="AP30" s="141" t="str">
        <f t="array" ref="AP30">IF(OR(AP$1=0, $A30=""),"",SQRT((_xlfn.XLOOKUP(AP$1,$Z$2:$Z$16,$AA$2:$AA$16)-$T30)^2+(_xlfn.XLOOKUP(AP$1,$Z$2:$Z$16,$AB$2:$AB$16)-$U30)^2+(_xlfn.XLOOKUP(AP$1,$Z$2:$Z$16,$AC$2:$AC$16-$V30)^2)))</f>
        <v/>
      </c>
      <c r="AQ30" s="141" t="str">
        <f t="array" ref="AQ30">IF(OR(AQ$1=0, $A30=""),"",SQRT((_xlfn.XLOOKUP(AQ$1,$Z$2:$Z$16,$AA$2:$AA$16)-$T30)^2+(_xlfn.XLOOKUP(AQ$1,$Z$2:$Z$16,$AB$2:$AB$16)-$U30)^2+(_xlfn.XLOOKUP(AQ$1,$Z$2:$Z$16,$AC$2:$AC$16-$V30)^2)))</f>
        <v/>
      </c>
      <c r="AR30" s="141" t="str">
        <f t="array" ref="AR30">IF(OR(AR$1=0, $A30=""),"",SQRT((_xlfn.XLOOKUP(AR$1,$Z$2:$Z$16,$AA$2:$AA$16)-$T30)^2+(_xlfn.XLOOKUP(AR$1,$Z$2:$Z$16,$AB$2:$AB$16)-$U30)^2+(_xlfn.XLOOKUP(AR$1,$Z$2:$Z$16,$AC$2:$AC$16-$V30)^2)))</f>
        <v/>
      </c>
      <c r="AS30" s="141" t="str">
        <f t="array" ref="AS30">IF(OR(AS$1=0, $A30=""),"",SQRT((_xlfn.XLOOKUP(AS$1,$Z$2:$Z$16,$AA$2:$AA$16)-$T30)^2+(_xlfn.XLOOKUP(AS$1,$Z$2:$Z$16,$AB$2:$AB$16)-$U30)^2+(_xlfn.XLOOKUP(AS$1,$Z$2:$Z$16,$AC$2:$AC$16-$V30)^2)))</f>
        <v/>
      </c>
      <c r="AT30" s="141" t="str">
        <f t="array" ref="AT30">IF(OR(AT$1=0, $A30=""),"",SQRT((_xlfn.XLOOKUP(AT$1,$Z$2:$Z$16,$AA$2:$AA$16)-$T30)^2+(_xlfn.XLOOKUP(AT$1,$Z$2:$Z$16,$AB$2:$AB$16)-$U30)^2+(_xlfn.XLOOKUP(AT$1,$Z$2:$Z$16,$AC$2:$AC$16-$V30)^2)))</f>
        <v/>
      </c>
      <c r="AU30" s="141" t="str">
        <f t="array" ref="AU30">IF(OR(AU$1=0, $A30=""),"",SQRT((_xlfn.XLOOKUP(AU$1,$Z$2:$Z$16,$AA$2:$AA$16)-$T30)^2+(_xlfn.XLOOKUP(AU$1,$Z$2:$Z$16,$AB$2:$AB$16)-$U30)^2+(_xlfn.XLOOKUP(AU$1,$Z$2:$Z$16,$AC$2:$AC$16-$V30)^2)))</f>
        <v/>
      </c>
      <c r="AV30" s="142" t="str">
        <f t="array" ref="AV30">IF(OR(AV$1=0, $A30=""),"",SQRT((_xlfn.XLOOKUP(AV$1,$Z$2:$Z$16,$AA$2:$AA$16)-$T30)^2+(_xlfn.XLOOKUP(AV$1,$Z$2:$Z$16,$AB$2:$AB$16)-$U30)^2+(_xlfn.XLOOKUP(AV$1,$Z$2:$Z$16,$AC$2:$AC$16-$V30)^2)))</f>
        <v/>
      </c>
      <c r="AW30" s="124"/>
      <c r="AX30" s="124"/>
      <c r="AY30" s="125">
        <f t="shared" si="19"/>
        <v>-45.075067023983863</v>
      </c>
      <c r="AZ30" s="143">
        <f t="shared" si="20"/>
        <v>-43.37856992063805</v>
      </c>
      <c r="BA30" s="143">
        <f t="shared" si="21"/>
        <v>-39.344267514330525</v>
      </c>
      <c r="BB30" s="143">
        <f t="shared" si="22"/>
        <v>-23.759827924746016</v>
      </c>
      <c r="BC30" s="143">
        <f t="shared" si="23"/>
        <v>-38.890492446130118</v>
      </c>
      <c r="BD30" s="143">
        <f t="shared" si="24"/>
        <v>-46.400016945432725</v>
      </c>
      <c r="BE30" s="143">
        <f t="shared" si="25"/>
        <v>0</v>
      </c>
      <c r="BF30" s="143">
        <f t="shared" si="26"/>
        <v>0</v>
      </c>
      <c r="BG30" s="144">
        <f t="shared" si="27"/>
        <v>0</v>
      </c>
      <c r="BH30" s="144">
        <f t="shared" si="28"/>
        <v>0</v>
      </c>
      <c r="BI30" s="144">
        <f t="shared" si="29"/>
        <v>0</v>
      </c>
      <c r="BJ30" s="144">
        <f t="shared" si="30"/>
        <v>0</v>
      </c>
      <c r="BK30" s="144">
        <f t="shared" si="31"/>
        <v>0</v>
      </c>
      <c r="BL30" s="144">
        <f t="shared" si="32"/>
        <v>0</v>
      </c>
      <c r="BM30" s="145">
        <f t="shared" si="33"/>
        <v>0</v>
      </c>
      <c r="BN30" s="124"/>
      <c r="BO30" s="39" t="s">
        <v>21</v>
      </c>
      <c r="BP30" s="20">
        <v>0</v>
      </c>
      <c r="BQ30" s="20">
        <f>BQ27</f>
        <v>74.25</v>
      </c>
      <c r="BR30" s="20" t="str">
        <f>"Receiver Location: X = " &amp; ROUND(BP29,1) &amp; " ft, Y = " &amp; ROUND(BQ29,1) &amp; " ft"</f>
        <v>Receiver Location: X = 72.1 ft, Y = 65 ft</v>
      </c>
      <c r="BT30" s="124"/>
      <c r="BU30" s="124"/>
      <c r="BV30" s="130"/>
      <c r="BW30" s="130">
        <v>1</v>
      </c>
      <c r="BX30" s="130">
        <v>12</v>
      </c>
      <c r="BY30" s="130">
        <v>8</v>
      </c>
      <c r="BZ30" s="130">
        <v>7</v>
      </c>
      <c r="CA30" s="130">
        <v>10</v>
      </c>
      <c r="CB30" s="130"/>
      <c r="CC30" s="130"/>
      <c r="CD30" s="130"/>
      <c r="CE30" s="130"/>
      <c r="CF30" s="130"/>
      <c r="CG30" s="130"/>
      <c r="CH30" s="130"/>
      <c r="CI30" s="130"/>
      <c r="CJ30" s="130"/>
      <c r="CL30" s="124"/>
      <c r="CM30" s="130" t="s">
        <v>32</v>
      </c>
      <c r="CN30" s="130" t="s">
        <v>32</v>
      </c>
      <c r="CO30" s="130" t="s">
        <v>32</v>
      </c>
      <c r="CP30" s="130" t="s">
        <v>32</v>
      </c>
      <c r="CQ30" s="130" t="s">
        <v>32</v>
      </c>
      <c r="CR30" s="130" t="s">
        <v>32</v>
      </c>
      <c r="CS30" s="130"/>
      <c r="CT30" s="130"/>
      <c r="CU30" s="130"/>
      <c r="CV30" s="130"/>
      <c r="CW30" s="130"/>
      <c r="CX30" s="130"/>
      <c r="CY30" s="130"/>
      <c r="CZ30" s="130"/>
      <c r="DA30" s="130"/>
      <c r="DB30" s="124"/>
      <c r="DC30" s="124"/>
      <c r="DD30" s="146" cm="1">
        <f t="array" ref="DD30">_xlfn.IFS(DD$1= 0,"", NOT(ISBLANK(CM30)), 0, ISBLANK(CM30), $Q30-$S30+AY30-BV30)</f>
        <v>0</v>
      </c>
      <c r="DE30" s="147" cm="1">
        <f t="array" ref="DE30">_xlfn.IFS(DE$1= 0,"", NOT(ISBLANK(CN30)), 0, ISBLANK(CN30), $Q30-$S30+AZ30-BW30)</f>
        <v>0</v>
      </c>
      <c r="DF30" s="147" cm="1">
        <f t="array" ref="DF30">_xlfn.IFS(DF$1= 0,"", NOT(ISBLANK(CO30)), 0, ISBLANK(CO30), $Q30-$S30+BA30-BX30)</f>
        <v>0</v>
      </c>
      <c r="DG30" s="147" cm="1">
        <f t="array" ref="DG30">_xlfn.IFS(DG$1= 0,"", NOT(ISBLANK(CP30)), 0, ISBLANK(CP30), $Q30-$S30+BB30-BY30)</f>
        <v>0</v>
      </c>
      <c r="DH30" s="147" cm="1">
        <f t="array" ref="DH30">_xlfn.IFS(DH$1= 0,"", NOT(ISBLANK(CQ30)), 0, ISBLANK(CQ30), $Q30-$S30+BC30-BZ30)</f>
        <v>0</v>
      </c>
      <c r="DI30" s="147" cm="1">
        <f t="array" ref="DI30">_xlfn.IFS(DI$1= 0,"", NOT(ISBLANK(CR30)), 0, ISBLANK(CR30), $Q30-$S30+BD30-CA30)</f>
        <v>0</v>
      </c>
      <c r="DJ30" s="147" t="str" cm="1">
        <f t="array" ref="DJ30">_xlfn.IFS(DJ$1= 0,"", NOT(ISBLANK(CS30)), 0, ISBLANK(CS30), $Q30-$S30+BE30-CB30)</f>
        <v/>
      </c>
      <c r="DK30" s="147" t="str" cm="1">
        <f t="array" ref="DK30">_xlfn.IFS(DK$1= 0,"", NOT(ISBLANK(CT30)), 0, ISBLANK(CT30), $Q30-$S30+BF30-CC30)</f>
        <v/>
      </c>
      <c r="DL30" s="148" t="str" cm="1">
        <f t="array" ref="DL30">_xlfn.IFS(DL$1= 0,"", NOT(ISBLANK(CU30)), 0, ISBLANK(CU30), $Q30-$S30+BG30-CD30)</f>
        <v/>
      </c>
      <c r="DM30" s="148" t="str" cm="1">
        <f t="array" ref="DM30">_xlfn.IFS(DM$1= 0,"", NOT(ISBLANK(CV30)), 0, ISBLANK(CV30), $Q30-$S30+BH30-CE30)</f>
        <v/>
      </c>
      <c r="DN30" s="148" t="str" cm="1">
        <f t="array" ref="DN30">_xlfn.IFS(DN$1= 0,"", NOT(ISBLANK(CW30)), 0, ISBLANK(CW30), $Q30-$S30+BI30-CF30)</f>
        <v/>
      </c>
      <c r="DO30" s="148" t="str" cm="1">
        <f t="array" ref="DO30">_xlfn.IFS(DO$1= 0,"", NOT(ISBLANK(CX30)), 0, ISBLANK(CX30), $Q30-$S30+BJ30-CG30)</f>
        <v/>
      </c>
      <c r="DP30" s="133" t="str" cm="1">
        <f t="array" ref="DP30">_xlfn.IFS(DP$1= 0,"", NOT(ISBLANK(CY30)), 0, ISBLANK(CY30), $Q30-$S30+BK30-CH30)</f>
        <v/>
      </c>
      <c r="DQ30" s="133" t="str" cm="1">
        <f t="array" ref="DQ30">_xlfn.IFS(DQ$1= 0,"", NOT(ISBLANK(CZ30)), 0, ISBLANK(CZ30), $Q30-$S30+BL30-CI30)</f>
        <v/>
      </c>
      <c r="DR30" s="134" t="str" cm="1">
        <f t="array" ref="DR30">_xlfn.IFS(DR$1= 0,"", NOT(ISBLANK(DA30)), 0, ISBLANK(DA30), $Q30-$S30+BM30-CJ30)</f>
        <v/>
      </c>
    </row>
    <row r="31" spans="1:122" ht="16.5" customHeight="1" x14ac:dyDescent="0.3">
      <c r="A31" s="135">
        <v>1</v>
      </c>
      <c r="B31" s="136" t="s">
        <v>155</v>
      </c>
      <c r="C31" s="136" t="s">
        <v>124</v>
      </c>
      <c r="D31" s="137" t="s">
        <v>121</v>
      </c>
      <c r="E31" s="176" t="s">
        <v>141</v>
      </c>
      <c r="F31" s="182"/>
      <c r="G31" s="183"/>
      <c r="H31" s="183"/>
      <c r="I31" s="183"/>
      <c r="J31" s="183"/>
      <c r="K31" s="183"/>
      <c r="L31" s="183"/>
      <c r="M31" s="186"/>
      <c r="N31" s="182">
        <v>65.873120921161103</v>
      </c>
      <c r="O31" s="184">
        <v>0</v>
      </c>
      <c r="P31" s="178">
        <v>1</v>
      </c>
      <c r="Q31" s="118">
        <f t="shared" si="34"/>
        <v>66</v>
      </c>
      <c r="R31" s="3">
        <v>2</v>
      </c>
      <c r="S31" s="3"/>
      <c r="T31" s="4">
        <v>217.55</v>
      </c>
      <c r="U31" s="4">
        <v>62.52</v>
      </c>
      <c r="V31" s="99">
        <f t="shared" si="18"/>
        <v>75</v>
      </c>
      <c r="W31" s="71">
        <v>73</v>
      </c>
      <c r="X31" s="138">
        <v>2</v>
      </c>
      <c r="Z31" s="105" t="s">
        <v>167</v>
      </c>
      <c r="AA31" s="103">
        <v>219.34</v>
      </c>
      <c r="AB31" s="51">
        <v>48.62</v>
      </c>
      <c r="AC31" s="96">
        <v>75.400000000000006</v>
      </c>
      <c r="AD31" s="51">
        <v>214.39</v>
      </c>
      <c r="AE31" s="51">
        <v>74.8</v>
      </c>
      <c r="AF31" s="52">
        <v>75.400000000000006</v>
      </c>
      <c r="AH31" s="158">
        <f t="array" ref="AH31">IF(OR(AH$1=0, $A31=""),"",SQRT((_xlfn.XLOOKUP(AH$1,$Z$2:$Z$16,$AA$2:$AA$16)-$T31)^2+(_xlfn.XLOOKUP(AH$1,$Z$2:$Z$16,$AB$2:$AB$16)-$U31)^2+(_xlfn.XLOOKUP(AH$1,$Z$2:$Z$16,$AC$2:$AC$16-$V31)^2)))</f>
        <v>238.45702526870539</v>
      </c>
      <c r="AI31" s="140">
        <f t="array" ref="AI31">IF(OR(AI$1=0, $A31=""),"",SQRT((_xlfn.XLOOKUP(AI$1,$Z$2:$Z$16,$AA$2:$AA$16)-$T31)^2+(_xlfn.XLOOKUP(AI$1,$Z$2:$Z$16,$AB$2:$AB$16)-$U31)^2+(_xlfn.XLOOKUP(AI$1,$Z$2:$Z$16,$AC$2:$AC$16-$V31)^2)))</f>
        <v>185.98129717796897</v>
      </c>
      <c r="AJ31" s="140">
        <f t="array" ref="AJ31">IF(OR(AJ$1=0, $A31=""),"",SQRT((_xlfn.XLOOKUP(AJ$1,$Z$2:$Z$16,$AA$2:$AA$16)-$T31)^2+(_xlfn.XLOOKUP(AJ$1,$Z$2:$Z$16,$AB$2:$AB$16)-$U31)^2+(_xlfn.XLOOKUP(AJ$1,$Z$2:$Z$16,$AC$2:$AC$16-$V31)^2)))</f>
        <v>118.63071861874563</v>
      </c>
      <c r="AK31" s="140">
        <f t="array" ref="AK31">IF(OR(AK$1=0, $A31=""),"",SQRT((_xlfn.XLOOKUP(AK$1,$Z$2:$Z$16,$AA$2:$AA$16)-$T31)^2+(_xlfn.XLOOKUP(AK$1,$Z$2:$Z$16,$AB$2:$AB$16)-$U31)^2+(_xlfn.XLOOKUP(AK$1,$Z$2:$Z$16,$AC$2:$AC$16-$V31)^2)))</f>
        <v>42.742157175322824</v>
      </c>
      <c r="AL31" s="140">
        <f t="array" ref="AL31">IF(OR(AL$1=0, $A31=""),"",SQRT((_xlfn.XLOOKUP(AL$1,$Z$2:$Z$16,$AA$2:$AA$16)-$T31)^2+(_xlfn.XLOOKUP(AL$1,$Z$2:$Z$16,$AB$2:$AB$16)-$U31)^2+(_xlfn.XLOOKUP(AL$1,$Z$2:$Z$16,$AC$2:$AC$16-$V31)^2)))</f>
        <v>108.00424528693304</v>
      </c>
      <c r="AM31" s="140">
        <f t="array" ref="AM31">IF(OR(AM$1=0, $A31=""),"",SQRT((_xlfn.XLOOKUP(AM$1,$Z$2:$Z$16,$AA$2:$AA$16)-$T31)^2+(_xlfn.XLOOKUP(AM$1,$Z$2:$Z$16,$AB$2:$AB$16)-$U31)^2+(_xlfn.XLOOKUP(AM$1,$Z$2:$Z$16,$AC$2:$AC$16-$V31)^2)))</f>
        <v>255.21312368293289</v>
      </c>
      <c r="AN31" s="140" t="str">
        <f t="array" ref="AN31">IF(OR(AN$1=0, $A31=""),"",SQRT((_xlfn.XLOOKUP(AN$1,$Z$2:$Z$16,$AA$2:$AA$16)-$T31)^2+(_xlfn.XLOOKUP(AN$1,$Z$2:$Z$16,$AB$2:$AB$16)-$U31)^2+(_xlfn.XLOOKUP(AN$1,$Z$2:$Z$16,$AC$2:$AC$16-$V31)^2)))</f>
        <v/>
      </c>
      <c r="AO31" s="140" t="str">
        <f t="array" ref="AO31">IF(OR(AO$1=0, $A31=""),"",SQRT((_xlfn.XLOOKUP(AO$1,$Z$2:$Z$16,$AA$2:$AA$16)-$T31)^2+(_xlfn.XLOOKUP(AO$1,$Z$2:$Z$16,$AB$2:$AB$16)-$U31)^2+(_xlfn.XLOOKUP(AO$1,$Z$2:$Z$16,$AC$2:$AC$16-$V31)^2)))</f>
        <v/>
      </c>
      <c r="AP31" s="141" t="str">
        <f t="array" ref="AP31">IF(OR(AP$1=0, $A31=""),"",SQRT((_xlfn.XLOOKUP(AP$1,$Z$2:$Z$16,$AA$2:$AA$16)-$T31)^2+(_xlfn.XLOOKUP(AP$1,$Z$2:$Z$16,$AB$2:$AB$16)-$U31)^2+(_xlfn.XLOOKUP(AP$1,$Z$2:$Z$16,$AC$2:$AC$16-$V31)^2)))</f>
        <v/>
      </c>
      <c r="AQ31" s="141" t="str">
        <f t="array" ref="AQ31">IF(OR(AQ$1=0, $A31=""),"",SQRT((_xlfn.XLOOKUP(AQ$1,$Z$2:$Z$16,$AA$2:$AA$16)-$T31)^2+(_xlfn.XLOOKUP(AQ$1,$Z$2:$Z$16,$AB$2:$AB$16)-$U31)^2+(_xlfn.XLOOKUP(AQ$1,$Z$2:$Z$16,$AC$2:$AC$16-$V31)^2)))</f>
        <v/>
      </c>
      <c r="AR31" s="141" t="str">
        <f t="array" ref="AR31">IF(OR(AR$1=0, $A31=""),"",SQRT((_xlfn.XLOOKUP(AR$1,$Z$2:$Z$16,$AA$2:$AA$16)-$T31)^2+(_xlfn.XLOOKUP(AR$1,$Z$2:$Z$16,$AB$2:$AB$16)-$U31)^2+(_xlfn.XLOOKUP(AR$1,$Z$2:$Z$16,$AC$2:$AC$16-$V31)^2)))</f>
        <v/>
      </c>
      <c r="AS31" s="141" t="str">
        <f t="array" ref="AS31">IF(OR(AS$1=0, $A31=""),"",SQRT((_xlfn.XLOOKUP(AS$1,$Z$2:$Z$16,$AA$2:$AA$16)-$T31)^2+(_xlfn.XLOOKUP(AS$1,$Z$2:$Z$16,$AB$2:$AB$16)-$U31)^2+(_xlfn.XLOOKUP(AS$1,$Z$2:$Z$16,$AC$2:$AC$16-$V31)^2)))</f>
        <v/>
      </c>
      <c r="AT31" s="141" t="str">
        <f t="array" ref="AT31">IF(OR(AT$1=0, $A31=""),"",SQRT((_xlfn.XLOOKUP(AT$1,$Z$2:$Z$16,$AA$2:$AA$16)-$T31)^2+(_xlfn.XLOOKUP(AT$1,$Z$2:$Z$16,$AB$2:$AB$16)-$U31)^2+(_xlfn.XLOOKUP(AT$1,$Z$2:$Z$16,$AC$2:$AC$16-$V31)^2)))</f>
        <v/>
      </c>
      <c r="AU31" s="141" t="str">
        <f t="array" ref="AU31">IF(OR(AU$1=0, $A31=""),"",SQRT((_xlfn.XLOOKUP(AU$1,$Z$2:$Z$16,$AA$2:$AA$16)-$T31)^2+(_xlfn.XLOOKUP(AU$1,$Z$2:$Z$16,$AB$2:$AB$16)-$U31)^2+(_xlfn.XLOOKUP(AU$1,$Z$2:$Z$16,$AC$2:$AC$16-$V31)^2)))</f>
        <v/>
      </c>
      <c r="AV31" s="142" t="str">
        <f t="array" ref="AV31">IF(OR(AV$1=0, $A31=""),"",SQRT((_xlfn.XLOOKUP(AV$1,$Z$2:$Z$16,$AA$2:$AA$16)-$T31)^2+(_xlfn.XLOOKUP(AV$1,$Z$2:$Z$16,$AB$2:$AB$16)-$U31)^2+(_xlfn.XLOOKUP(AV$1,$Z$2:$Z$16,$AC$2:$AC$16-$V31)^2)))</f>
        <v/>
      </c>
      <c r="AW31" s="124"/>
      <c r="AX31" s="124"/>
      <c r="AY31" s="125">
        <f t="shared" si="19"/>
        <v>-45.210300374237306</v>
      </c>
      <c r="AZ31" s="143">
        <f t="shared" si="20"/>
        <v>-43.051483386795766</v>
      </c>
      <c r="BA31" s="143">
        <f t="shared" si="21"/>
        <v>-39.146041160868727</v>
      </c>
      <c r="BB31" s="143">
        <f t="shared" si="22"/>
        <v>-30.27922667706742</v>
      </c>
      <c r="BC31" s="143">
        <f t="shared" si="23"/>
        <v>-38.330914466755416</v>
      </c>
      <c r="BD31" s="143">
        <f t="shared" si="24"/>
        <v>-45.800157999085378</v>
      </c>
      <c r="BE31" s="143">
        <f t="shared" si="25"/>
        <v>0</v>
      </c>
      <c r="BF31" s="143">
        <f t="shared" si="26"/>
        <v>0</v>
      </c>
      <c r="BG31" s="144">
        <f t="shared" si="27"/>
        <v>0</v>
      </c>
      <c r="BH31" s="144">
        <f t="shared" si="28"/>
        <v>0</v>
      </c>
      <c r="BI31" s="144">
        <f t="shared" si="29"/>
        <v>0</v>
      </c>
      <c r="BJ31" s="144">
        <f t="shared" si="30"/>
        <v>0</v>
      </c>
      <c r="BK31" s="144">
        <f t="shared" si="31"/>
        <v>0</v>
      </c>
      <c r="BL31" s="144">
        <f t="shared" si="32"/>
        <v>0</v>
      </c>
      <c r="BM31" s="145">
        <f t="shared" si="33"/>
        <v>0</v>
      </c>
      <c r="BN31" s="124"/>
      <c r="BO31" s="39" t="s">
        <v>67</v>
      </c>
      <c r="BP31" s="20" t="e">
        <f>#REF!</f>
        <v>#REF!</v>
      </c>
      <c r="BQ31" s="20">
        <v>3.28</v>
      </c>
      <c r="BR31" s="20" t="str">
        <f>BO33</f>
        <v>MAU-R1 to R1</v>
      </c>
      <c r="BT31" s="124"/>
      <c r="BU31" s="124"/>
      <c r="BV31" s="130"/>
      <c r="BW31" s="130">
        <v>1</v>
      </c>
      <c r="BX31" s="130">
        <v>12</v>
      </c>
      <c r="BY31" s="130">
        <v>14</v>
      </c>
      <c r="BZ31" s="130">
        <v>0</v>
      </c>
      <c r="CA31" s="130">
        <v>9</v>
      </c>
      <c r="CB31" s="130"/>
      <c r="CC31" s="130"/>
      <c r="CD31" s="130"/>
      <c r="CE31" s="130"/>
      <c r="CF31" s="130"/>
      <c r="CG31" s="130"/>
      <c r="CH31" s="130"/>
      <c r="CI31" s="130"/>
      <c r="CJ31" s="130"/>
      <c r="CL31" s="124"/>
      <c r="CM31" s="130" t="s">
        <v>32</v>
      </c>
      <c r="CN31" s="130" t="s">
        <v>32</v>
      </c>
      <c r="CO31" s="130" t="s">
        <v>32</v>
      </c>
      <c r="CP31" s="130" t="s">
        <v>32</v>
      </c>
      <c r="CQ31" s="130" t="s">
        <v>32</v>
      </c>
      <c r="CR31" s="130" t="s">
        <v>32</v>
      </c>
      <c r="CS31" s="130"/>
      <c r="CT31" s="130"/>
      <c r="CU31" s="130"/>
      <c r="CV31" s="130"/>
      <c r="CW31" s="130"/>
      <c r="CX31" s="130"/>
      <c r="CY31" s="130"/>
      <c r="CZ31" s="130"/>
      <c r="DA31" s="130"/>
      <c r="DB31" s="124"/>
      <c r="DC31" s="124"/>
      <c r="DD31" s="146" cm="1">
        <f t="array" ref="DD31">_xlfn.IFS(DD$1= 0,"", NOT(ISBLANK(CM31)), 0, ISBLANK(CM31), $Q31-$S31+AY31-BV31)</f>
        <v>0</v>
      </c>
      <c r="DE31" s="147" cm="1">
        <f t="array" ref="DE31">_xlfn.IFS(DE$1= 0,"", NOT(ISBLANK(CN31)), 0, ISBLANK(CN31), $Q31-$S31+AZ31-BW31)</f>
        <v>0</v>
      </c>
      <c r="DF31" s="147" cm="1">
        <f t="array" ref="DF31">_xlfn.IFS(DF$1= 0,"", NOT(ISBLANK(CO31)), 0, ISBLANK(CO31), $Q31-$S31+BA31-BX31)</f>
        <v>0</v>
      </c>
      <c r="DG31" s="147" cm="1">
        <f t="array" ref="DG31">_xlfn.IFS(DG$1= 0,"", NOT(ISBLANK(CP31)), 0, ISBLANK(CP31), $Q31-$S31+BB31-BY31)</f>
        <v>0</v>
      </c>
      <c r="DH31" s="147" cm="1">
        <f t="array" ref="DH31">_xlfn.IFS(DH$1= 0,"", NOT(ISBLANK(CQ31)), 0, ISBLANK(CQ31), $Q31-$S31+BC31-BZ31)</f>
        <v>0</v>
      </c>
      <c r="DI31" s="147" cm="1">
        <f t="array" ref="DI31">_xlfn.IFS(DI$1= 0,"", NOT(ISBLANK(CR31)), 0, ISBLANK(CR31), $Q31-$S31+BD31-CA31)</f>
        <v>0</v>
      </c>
      <c r="DJ31" s="147" t="str" cm="1">
        <f t="array" ref="DJ31">_xlfn.IFS(DJ$1= 0,"", NOT(ISBLANK(CS31)), 0, ISBLANK(CS31), $Q31-$S31+BE31-CB31)</f>
        <v/>
      </c>
      <c r="DK31" s="147" t="str" cm="1">
        <f t="array" ref="DK31">_xlfn.IFS(DK$1= 0,"", NOT(ISBLANK(CT31)), 0, ISBLANK(CT31), $Q31-$S31+BF31-CC31)</f>
        <v/>
      </c>
      <c r="DL31" s="148" t="str" cm="1">
        <f t="array" ref="DL31">_xlfn.IFS(DL$1= 0,"", NOT(ISBLANK(CU31)), 0, ISBLANK(CU31), $Q31-$S31+BG31-CD31)</f>
        <v/>
      </c>
      <c r="DM31" s="148" t="str" cm="1">
        <f t="array" ref="DM31">_xlfn.IFS(DM$1= 0,"", NOT(ISBLANK(CV31)), 0, ISBLANK(CV31), $Q31-$S31+BH31-CE31)</f>
        <v/>
      </c>
      <c r="DN31" s="148" t="str" cm="1">
        <f t="array" ref="DN31">_xlfn.IFS(DN$1= 0,"", NOT(ISBLANK(CW31)), 0, ISBLANK(CW31), $Q31-$S31+BI31-CF31)</f>
        <v/>
      </c>
      <c r="DO31" s="148" t="str" cm="1">
        <f t="array" ref="DO31">_xlfn.IFS(DO$1= 0,"", NOT(ISBLANK(CX31)), 0, ISBLANK(CX31), $Q31-$S31+BJ31-CG31)</f>
        <v/>
      </c>
      <c r="DP31" s="133" t="str" cm="1">
        <f t="array" ref="DP31">_xlfn.IFS(DP$1= 0,"", NOT(ISBLANK(CY31)), 0, ISBLANK(CY31), $Q31-$S31+BK31-CH31)</f>
        <v/>
      </c>
      <c r="DQ31" s="133" t="str" cm="1">
        <f t="array" ref="DQ31">_xlfn.IFS(DQ$1= 0,"", NOT(ISBLANK(CZ31)), 0, ISBLANK(CZ31), $Q31-$S31+BL31-CI31)</f>
        <v/>
      </c>
      <c r="DR31" s="134" t="str" cm="1">
        <f t="array" ref="DR31">_xlfn.IFS(DR$1= 0,"", NOT(ISBLANK(DA31)), 0, ISBLANK(DA31), $Q31-$S31+BM31-CJ31)</f>
        <v/>
      </c>
    </row>
    <row r="32" spans="1:122" ht="16.5" customHeight="1" x14ac:dyDescent="0.3">
      <c r="A32" s="135">
        <v>1</v>
      </c>
      <c r="B32" s="136" t="s">
        <v>156</v>
      </c>
      <c r="C32" s="136" t="s">
        <v>124</v>
      </c>
      <c r="D32" s="137" t="s">
        <v>121</v>
      </c>
      <c r="E32" s="176" t="s">
        <v>141</v>
      </c>
      <c r="F32" s="182"/>
      <c r="G32" s="183"/>
      <c r="H32" s="183"/>
      <c r="I32" s="183"/>
      <c r="J32" s="183"/>
      <c r="K32" s="183"/>
      <c r="L32" s="183"/>
      <c r="M32" s="186"/>
      <c r="N32" s="182">
        <v>65.873120921161103</v>
      </c>
      <c r="O32" s="184">
        <v>0</v>
      </c>
      <c r="P32" s="178">
        <v>1</v>
      </c>
      <c r="Q32" s="118">
        <f t="shared" si="34"/>
        <v>66</v>
      </c>
      <c r="R32" s="3">
        <v>2</v>
      </c>
      <c r="S32" s="3"/>
      <c r="T32" s="4">
        <v>214.65</v>
      </c>
      <c r="U32" s="4">
        <v>91.59</v>
      </c>
      <c r="V32" s="99">
        <f t="shared" si="18"/>
        <v>75</v>
      </c>
      <c r="W32" s="71">
        <v>73</v>
      </c>
      <c r="X32" s="138">
        <v>2</v>
      </c>
      <c r="Z32" s="105" t="s">
        <v>168</v>
      </c>
      <c r="AA32" s="103">
        <v>213.85</v>
      </c>
      <c r="AB32" s="51">
        <v>75.13</v>
      </c>
      <c r="AC32" s="96">
        <v>75.400000000000006</v>
      </c>
      <c r="AD32" s="51">
        <v>227.71</v>
      </c>
      <c r="AE32" s="51">
        <v>77.77</v>
      </c>
      <c r="AF32" s="52">
        <v>75.400000000000006</v>
      </c>
      <c r="AH32" s="158">
        <f t="array" ref="AH32">IF(OR(AH$1=0, $A32=""),"",SQRT((_xlfn.XLOOKUP(AH$1,$Z$2:$Z$16,$AA$2:$AA$16)-$T32)^2+(_xlfn.XLOOKUP(AH$1,$Z$2:$Z$16,$AB$2:$AB$16)-$U32)^2+(_xlfn.XLOOKUP(AH$1,$Z$2:$Z$16,$AC$2:$AC$16-$V32)^2)))</f>
        <v>245.12925284429031</v>
      </c>
      <c r="AI32" s="140">
        <f t="array" ref="AI32">IF(OR(AI$1=0, $A32=""),"",SQRT((_xlfn.XLOOKUP(AI$1,$Z$2:$Z$16,$AA$2:$AA$16)-$T32)^2+(_xlfn.XLOOKUP(AI$1,$Z$2:$Z$16,$AB$2:$AB$16)-$U32)^2+(_xlfn.XLOOKUP(AI$1,$Z$2:$Z$16,$AC$2:$AC$16-$V32)^2)))</f>
        <v>181.74354954165497</v>
      </c>
      <c r="AJ32" s="140">
        <f t="array" ref="AJ32">IF(OR(AJ$1=0, $A32=""),"",SQRT((_xlfn.XLOOKUP(AJ$1,$Z$2:$Z$16,$AA$2:$AA$16)-$T32)^2+(_xlfn.XLOOKUP(AJ$1,$Z$2:$Z$16,$AB$2:$AB$16)-$U32)^2+(_xlfn.XLOOKUP(AJ$1,$Z$2:$Z$16,$AC$2:$AC$16-$V32)^2)))</f>
        <v>121.81376482155045</v>
      </c>
      <c r="AK32" s="140">
        <f t="array" ref="AK32">IF(OR(AK$1=0, $A32=""),"",SQRT((_xlfn.XLOOKUP(AK$1,$Z$2:$Z$16,$AA$2:$AA$16)-$T32)^2+(_xlfn.XLOOKUP(AK$1,$Z$2:$Z$16,$AB$2:$AB$16)-$U32)^2+(_xlfn.XLOOKUP(AK$1,$Z$2:$Z$16,$AC$2:$AC$16-$V32)^2)))</f>
        <v>70.738940478353229</v>
      </c>
      <c r="AL32" s="140">
        <f t="array" ref="AL32">IF(OR(AL$1=0, $A32=""),"",SQRT((_xlfn.XLOOKUP(AL$1,$Z$2:$Z$16,$AA$2:$AA$16)-$T32)^2+(_xlfn.XLOOKUP(AL$1,$Z$2:$Z$16,$AB$2:$AB$16)-$U32)^2+(_xlfn.XLOOKUP(AL$1,$Z$2:$Z$16,$AC$2:$AC$16-$V32)^2)))</f>
        <v>108.15399067995595</v>
      </c>
      <c r="AM32" s="140">
        <f t="array" ref="AM32">IF(OR(AM$1=0, $A32=""),"",SQRT((_xlfn.XLOOKUP(AM$1,$Z$2:$Z$16,$AA$2:$AA$16)-$T32)^2+(_xlfn.XLOOKUP(AM$1,$Z$2:$Z$16,$AB$2:$AB$16)-$U32)^2+(_xlfn.XLOOKUP(AM$1,$Z$2:$Z$16,$AC$2:$AC$16-$V32)^2)))</f>
        <v>236.66599671266678</v>
      </c>
      <c r="AN32" s="140" t="str">
        <f t="array" ref="AN32">IF(OR(AN$1=0, $A32=""),"",SQRT((_xlfn.XLOOKUP(AN$1,$Z$2:$Z$16,$AA$2:$AA$16)-$T32)^2+(_xlfn.XLOOKUP(AN$1,$Z$2:$Z$16,$AB$2:$AB$16)-$U32)^2+(_xlfn.XLOOKUP(AN$1,$Z$2:$Z$16,$AC$2:$AC$16-$V32)^2)))</f>
        <v/>
      </c>
      <c r="AO32" s="140" t="str">
        <f t="array" ref="AO32">IF(OR(AO$1=0, $A32=""),"",SQRT((_xlfn.XLOOKUP(AO$1,$Z$2:$Z$16,$AA$2:$AA$16)-$T32)^2+(_xlfn.XLOOKUP(AO$1,$Z$2:$Z$16,$AB$2:$AB$16)-$U32)^2+(_xlfn.XLOOKUP(AO$1,$Z$2:$Z$16,$AC$2:$AC$16-$V32)^2)))</f>
        <v/>
      </c>
      <c r="AP32" s="141" t="str">
        <f t="array" ref="AP32">IF(OR(AP$1=0, $A32=""),"",SQRT((_xlfn.XLOOKUP(AP$1,$Z$2:$Z$16,$AA$2:$AA$16)-$T32)^2+(_xlfn.XLOOKUP(AP$1,$Z$2:$Z$16,$AB$2:$AB$16)-$U32)^2+(_xlfn.XLOOKUP(AP$1,$Z$2:$Z$16,$AC$2:$AC$16-$V32)^2)))</f>
        <v/>
      </c>
      <c r="AQ32" s="141" t="str">
        <f t="array" ref="AQ32">IF(OR(AQ$1=0, $A32=""),"",SQRT((_xlfn.XLOOKUP(AQ$1,$Z$2:$Z$16,$AA$2:$AA$16)-$T32)^2+(_xlfn.XLOOKUP(AQ$1,$Z$2:$Z$16,$AB$2:$AB$16)-$U32)^2+(_xlfn.XLOOKUP(AQ$1,$Z$2:$Z$16,$AC$2:$AC$16-$V32)^2)))</f>
        <v/>
      </c>
      <c r="AR32" s="141" t="str">
        <f t="array" ref="AR32">IF(OR(AR$1=0, $A32=""),"",SQRT((_xlfn.XLOOKUP(AR$1,$Z$2:$Z$16,$AA$2:$AA$16)-$T32)^2+(_xlfn.XLOOKUP(AR$1,$Z$2:$Z$16,$AB$2:$AB$16)-$U32)^2+(_xlfn.XLOOKUP(AR$1,$Z$2:$Z$16,$AC$2:$AC$16-$V32)^2)))</f>
        <v/>
      </c>
      <c r="AS32" s="141" t="str">
        <f t="array" ref="AS32">IF(OR(AS$1=0, $A32=""),"",SQRT((_xlfn.XLOOKUP(AS$1,$Z$2:$Z$16,$AA$2:$AA$16)-$T32)^2+(_xlfn.XLOOKUP(AS$1,$Z$2:$Z$16,$AB$2:$AB$16)-$U32)^2+(_xlfn.XLOOKUP(AS$1,$Z$2:$Z$16,$AC$2:$AC$16-$V32)^2)))</f>
        <v/>
      </c>
      <c r="AT32" s="141" t="str">
        <f t="array" ref="AT32">IF(OR(AT$1=0, $A32=""),"",SQRT((_xlfn.XLOOKUP(AT$1,$Z$2:$Z$16,$AA$2:$AA$16)-$T32)^2+(_xlfn.XLOOKUP(AT$1,$Z$2:$Z$16,$AB$2:$AB$16)-$U32)^2+(_xlfn.XLOOKUP(AT$1,$Z$2:$Z$16,$AC$2:$AC$16-$V32)^2)))</f>
        <v/>
      </c>
      <c r="AU32" s="141" t="str">
        <f t="array" ref="AU32">IF(OR(AU$1=0, $A32=""),"",SQRT((_xlfn.XLOOKUP(AU$1,$Z$2:$Z$16,$AA$2:$AA$16)-$T32)^2+(_xlfn.XLOOKUP(AU$1,$Z$2:$Z$16,$AB$2:$AB$16)-$U32)^2+(_xlfn.XLOOKUP(AU$1,$Z$2:$Z$16,$AC$2:$AC$16-$V32)^2)))</f>
        <v/>
      </c>
      <c r="AV32" s="142" t="str">
        <f t="array" ref="AV32">IF(OR(AV$1=0, $A32=""),"",SQRT((_xlfn.XLOOKUP(AV$1,$Z$2:$Z$16,$AA$2:$AA$16)-$T32)^2+(_xlfn.XLOOKUP(AV$1,$Z$2:$Z$16,$AB$2:$AB$16)-$U32)^2+(_xlfn.XLOOKUP(AV$1,$Z$2:$Z$16,$AC$2:$AC$16-$V32)^2)))</f>
        <v/>
      </c>
      <c r="AW32" s="124"/>
      <c r="AX32" s="124"/>
      <c r="AY32" s="125">
        <f t="shared" si="19"/>
        <v>-45.450000766688731</v>
      </c>
      <c r="AZ32" s="143">
        <f t="shared" si="20"/>
        <v>-42.851278052651232</v>
      </c>
      <c r="BA32" s="143">
        <f t="shared" si="21"/>
        <v>-39.376025254310932</v>
      </c>
      <c r="BB32" s="143">
        <f t="shared" si="22"/>
        <v>-34.655268950988081</v>
      </c>
      <c r="BC32" s="143">
        <f t="shared" si="23"/>
        <v>-38.342948911428401</v>
      </c>
      <c r="BD32" s="143">
        <f t="shared" si="24"/>
        <v>-45.144815228942875</v>
      </c>
      <c r="BE32" s="143">
        <f t="shared" si="25"/>
        <v>0</v>
      </c>
      <c r="BF32" s="143">
        <f t="shared" si="26"/>
        <v>0</v>
      </c>
      <c r="BG32" s="144">
        <f t="shared" si="27"/>
        <v>0</v>
      </c>
      <c r="BH32" s="144">
        <f t="shared" si="28"/>
        <v>0</v>
      </c>
      <c r="BI32" s="144">
        <f t="shared" si="29"/>
        <v>0</v>
      </c>
      <c r="BJ32" s="144">
        <f t="shared" si="30"/>
        <v>0</v>
      </c>
      <c r="BK32" s="144">
        <f t="shared" si="31"/>
        <v>0</v>
      </c>
      <c r="BL32" s="144">
        <f t="shared" si="32"/>
        <v>0</v>
      </c>
      <c r="BM32" s="145">
        <f t="shared" si="33"/>
        <v>0</v>
      </c>
      <c r="BN32" s="124"/>
      <c r="BO32" s="20"/>
      <c r="BP32" s="20"/>
      <c r="BQ32" s="20"/>
      <c r="BR32" s="20" t="str">
        <f>"Barrier Reduction per ARI: " &amp; 'Input LwA_XYZ'!BP46 &amp; " dB"</f>
        <v>Barrier Reduction per ARI: 5 dB</v>
      </c>
      <c r="BT32" s="124"/>
      <c r="BU32" s="124"/>
      <c r="BV32" s="130"/>
      <c r="BW32" s="130">
        <v>7</v>
      </c>
      <c r="BX32" s="130">
        <v>12</v>
      </c>
      <c r="BY32" s="130">
        <v>15</v>
      </c>
      <c r="BZ32" s="130">
        <v>5</v>
      </c>
      <c r="CA32" s="130">
        <v>8</v>
      </c>
      <c r="CB32" s="130"/>
      <c r="CC32" s="130"/>
      <c r="CD32" s="130"/>
      <c r="CE32" s="130"/>
      <c r="CF32" s="130"/>
      <c r="CG32" s="130"/>
      <c r="CH32" s="130"/>
      <c r="CI32" s="130"/>
      <c r="CJ32" s="130"/>
      <c r="CL32" s="124"/>
      <c r="CM32" s="130" t="s">
        <v>32</v>
      </c>
      <c r="CN32" s="130" t="s">
        <v>32</v>
      </c>
      <c r="CO32" s="130" t="s">
        <v>32</v>
      </c>
      <c r="CP32" s="130" t="s">
        <v>32</v>
      </c>
      <c r="CQ32" s="130" t="s">
        <v>32</v>
      </c>
      <c r="CR32" s="130" t="s">
        <v>32</v>
      </c>
      <c r="CS32" s="130"/>
      <c r="CT32" s="130"/>
      <c r="CU32" s="130"/>
      <c r="CV32" s="130"/>
      <c r="CW32" s="130"/>
      <c r="CX32" s="130"/>
      <c r="CY32" s="130"/>
      <c r="CZ32" s="130"/>
      <c r="DA32" s="130"/>
      <c r="DB32" s="124"/>
      <c r="DC32" s="124"/>
      <c r="DD32" s="146" cm="1">
        <f t="array" ref="DD32">_xlfn.IFS(DD$1= 0,"", NOT(ISBLANK(CM32)), 0, ISBLANK(CM32), $Q32-$S32+AY32-BV32)</f>
        <v>0</v>
      </c>
      <c r="DE32" s="147" cm="1">
        <f t="array" ref="DE32">_xlfn.IFS(DE$1= 0,"", NOT(ISBLANK(CN32)), 0, ISBLANK(CN32), $Q32-$S32+AZ32-BW32)</f>
        <v>0</v>
      </c>
      <c r="DF32" s="147" cm="1">
        <f t="array" ref="DF32">_xlfn.IFS(DF$1= 0,"", NOT(ISBLANK(CO32)), 0, ISBLANK(CO32), $Q32-$S32+BA32-BX32)</f>
        <v>0</v>
      </c>
      <c r="DG32" s="147" cm="1">
        <f t="array" ref="DG32">_xlfn.IFS(DG$1= 0,"", NOT(ISBLANK(CP32)), 0, ISBLANK(CP32), $Q32-$S32+BB32-BY32)</f>
        <v>0</v>
      </c>
      <c r="DH32" s="147" cm="1">
        <f t="array" ref="DH32">_xlfn.IFS(DH$1= 0,"", NOT(ISBLANK(CQ32)), 0, ISBLANK(CQ32), $Q32-$S32+BC32-BZ32)</f>
        <v>0</v>
      </c>
      <c r="DI32" s="147" cm="1">
        <f t="array" ref="DI32">_xlfn.IFS(DI$1= 0,"", NOT(ISBLANK(CR32)), 0, ISBLANK(CR32), $Q32-$S32+BD32-CA32)</f>
        <v>0</v>
      </c>
      <c r="DJ32" s="147" t="str" cm="1">
        <f t="array" ref="DJ32">_xlfn.IFS(DJ$1= 0,"", NOT(ISBLANK(CS32)), 0, ISBLANK(CS32), $Q32-$S32+BE32-CB32)</f>
        <v/>
      </c>
      <c r="DK32" s="147" t="str" cm="1">
        <f t="array" ref="DK32">_xlfn.IFS(DK$1= 0,"", NOT(ISBLANK(CT32)), 0, ISBLANK(CT32), $Q32-$S32+BF32-CC32)</f>
        <v/>
      </c>
      <c r="DL32" s="148" t="str" cm="1">
        <f t="array" ref="DL32">_xlfn.IFS(DL$1= 0,"", NOT(ISBLANK(CU32)), 0, ISBLANK(CU32), $Q32-$S32+BG32-CD32)</f>
        <v/>
      </c>
      <c r="DM32" s="148" t="str" cm="1">
        <f t="array" ref="DM32">_xlfn.IFS(DM$1= 0,"", NOT(ISBLANK(CV32)), 0, ISBLANK(CV32), $Q32-$S32+BH32-CE32)</f>
        <v/>
      </c>
      <c r="DN32" s="148" t="str" cm="1">
        <f t="array" ref="DN32">_xlfn.IFS(DN$1= 0,"", NOT(ISBLANK(CW32)), 0, ISBLANK(CW32), $Q32-$S32+BI32-CF32)</f>
        <v/>
      </c>
      <c r="DO32" s="148" t="str" cm="1">
        <f t="array" ref="DO32">_xlfn.IFS(DO$1= 0,"", NOT(ISBLANK(CX32)), 0, ISBLANK(CX32), $Q32-$S32+BJ32-CG32)</f>
        <v/>
      </c>
      <c r="DP32" s="133" t="str" cm="1">
        <f t="array" ref="DP32">_xlfn.IFS(DP$1= 0,"", NOT(ISBLANK(CY32)), 0, ISBLANK(CY32), $Q32-$S32+BK32-CH32)</f>
        <v/>
      </c>
      <c r="DQ32" s="133" t="str" cm="1">
        <f t="array" ref="DQ32">_xlfn.IFS(DQ$1= 0,"", NOT(ISBLANK(CZ32)), 0, ISBLANK(CZ32), $Q32-$S32+BL32-CI32)</f>
        <v/>
      </c>
      <c r="DR32" s="134" t="str" cm="1">
        <f t="array" ref="DR32">_xlfn.IFS(DR$1= 0,"", NOT(ISBLANK(DA32)), 0, ISBLANK(DA32), $Q32-$S32+BM32-CJ32)</f>
        <v/>
      </c>
    </row>
    <row r="33" spans="1:122" ht="16.5" customHeight="1" x14ac:dyDescent="0.3">
      <c r="A33" s="135">
        <v>1</v>
      </c>
      <c r="B33" s="136" t="s">
        <v>157</v>
      </c>
      <c r="C33" s="136" t="s">
        <v>124</v>
      </c>
      <c r="D33" s="137" t="s">
        <v>121</v>
      </c>
      <c r="E33" s="176" t="s">
        <v>141</v>
      </c>
      <c r="F33" s="182"/>
      <c r="G33" s="183"/>
      <c r="H33" s="183"/>
      <c r="I33" s="183"/>
      <c r="J33" s="183"/>
      <c r="K33" s="183"/>
      <c r="L33" s="183"/>
      <c r="M33" s="186"/>
      <c r="N33" s="182">
        <v>65.873120921161103</v>
      </c>
      <c r="O33" s="184">
        <v>0</v>
      </c>
      <c r="P33" s="178">
        <v>1</v>
      </c>
      <c r="Q33" s="118">
        <f t="shared" si="34"/>
        <v>66</v>
      </c>
      <c r="R33" s="3">
        <v>2</v>
      </c>
      <c r="S33" s="3"/>
      <c r="T33" s="4">
        <v>207.15</v>
      </c>
      <c r="U33" s="4">
        <v>116.06</v>
      </c>
      <c r="V33" s="99">
        <f t="shared" si="18"/>
        <v>75</v>
      </c>
      <c r="W33" s="71">
        <v>73</v>
      </c>
      <c r="X33" s="138">
        <v>2</v>
      </c>
      <c r="Z33" s="105" t="s">
        <v>169</v>
      </c>
      <c r="AA33" s="103">
        <v>225.28</v>
      </c>
      <c r="AB33" s="51">
        <v>90.65</v>
      </c>
      <c r="AC33" s="96">
        <v>75.400000000000006</v>
      </c>
      <c r="AD33" s="51">
        <v>227.92</v>
      </c>
      <c r="AE33" s="51">
        <v>77.78</v>
      </c>
      <c r="AF33" s="52">
        <v>75.400000000000006</v>
      </c>
      <c r="AH33" s="158">
        <f t="array" ref="AH33">IF(OR(AH$1=0, $A33=""),"",SQRT((_xlfn.XLOOKUP(AH$1,$Z$2:$Z$16,$AA$2:$AA$16)-$T33)^2+(_xlfn.XLOOKUP(AH$1,$Z$2:$Z$16,$AB$2:$AB$16)-$U33)^2+(_xlfn.XLOOKUP(AH$1,$Z$2:$Z$16,$AC$2:$AC$16-$V33)^2)))</f>
        <v>249.01013252476295</v>
      </c>
      <c r="AI33" s="140">
        <f t="array" ref="AI33">IF(OR(AI$1=0, $A33=""),"",SQRT((_xlfn.XLOOKUP(AI$1,$Z$2:$Z$16,$AA$2:$AA$16)-$T33)^2+(_xlfn.XLOOKUP(AI$1,$Z$2:$Z$16,$AB$2:$AB$16)-$U33)^2+(_xlfn.XLOOKUP(AI$1,$Z$2:$Z$16,$AC$2:$AC$16-$V33)^2)))</f>
        <v>176.79754098968684</v>
      </c>
      <c r="AJ33" s="140">
        <f t="array" ref="AJ33">IF(OR(AJ$1=0, $A33=""),"",SQRT((_xlfn.XLOOKUP(AJ$1,$Z$2:$Z$16,$AA$2:$AA$16)-$T33)^2+(_xlfn.XLOOKUP(AJ$1,$Z$2:$Z$16,$AB$2:$AB$16)-$U33)^2+(_xlfn.XLOOKUP(AJ$1,$Z$2:$Z$16,$AC$2:$AC$16-$V33)^2)))</f>
        <v>125.47121183761637</v>
      </c>
      <c r="AK33" s="140">
        <f t="array" ref="AK33">IF(OR(AK$1=0, $A33=""),"",SQRT((_xlfn.XLOOKUP(AK$1,$Z$2:$Z$16,$AA$2:$AA$16)-$T33)^2+(_xlfn.XLOOKUP(AK$1,$Z$2:$Z$16,$AB$2:$AB$16)-$U33)^2+(_xlfn.XLOOKUP(AK$1,$Z$2:$Z$16,$AC$2:$AC$16-$V33)^2)))</f>
        <v>95.266432703234997</v>
      </c>
      <c r="AL33" s="140">
        <f t="array" ref="AL33">IF(OR(AL$1=0, $A33=""),"",SQRT((_xlfn.XLOOKUP(AL$1,$Z$2:$Z$16,$AA$2:$AA$16)-$T33)^2+(_xlfn.XLOOKUP(AL$1,$Z$2:$Z$16,$AB$2:$AB$16)-$U33)^2+(_xlfn.XLOOKUP(AL$1,$Z$2:$Z$16,$AC$2:$AC$16-$V33)^2)))</f>
        <v>118.87861119646378</v>
      </c>
      <c r="AM33" s="140">
        <f t="array" ref="AM33">IF(OR(AM$1=0, $A33=""),"",SQRT((_xlfn.XLOOKUP(AM$1,$Z$2:$Z$16,$AA$2:$AA$16)-$T33)^2+(_xlfn.XLOOKUP(AM$1,$Z$2:$Z$16,$AB$2:$AB$16)-$U33)^2+(_xlfn.XLOOKUP(AM$1,$Z$2:$Z$16,$AC$2:$AC$16-$V33)^2)))</f>
        <v>218.35086283319333</v>
      </c>
      <c r="AN33" s="140" t="str">
        <f t="array" ref="AN33">IF(OR(AN$1=0, $A33=""),"",SQRT((_xlfn.XLOOKUP(AN$1,$Z$2:$Z$16,$AA$2:$AA$16)-$T33)^2+(_xlfn.XLOOKUP(AN$1,$Z$2:$Z$16,$AB$2:$AB$16)-$U33)^2+(_xlfn.XLOOKUP(AN$1,$Z$2:$Z$16,$AC$2:$AC$16-$V33)^2)))</f>
        <v/>
      </c>
      <c r="AO33" s="140" t="str">
        <f t="array" ref="AO33">IF(OR(AO$1=0, $A33=""),"",SQRT((_xlfn.XLOOKUP(AO$1,$Z$2:$Z$16,$AA$2:$AA$16)-$T33)^2+(_xlfn.XLOOKUP(AO$1,$Z$2:$Z$16,$AB$2:$AB$16)-$U33)^2+(_xlfn.XLOOKUP(AO$1,$Z$2:$Z$16,$AC$2:$AC$16-$V33)^2)))</f>
        <v/>
      </c>
      <c r="AP33" s="141" t="str">
        <f t="array" ref="AP33">IF(OR(AP$1=0, $A33=""),"",SQRT((_xlfn.XLOOKUP(AP$1,$Z$2:$Z$16,$AA$2:$AA$16)-$T33)^2+(_xlfn.XLOOKUP(AP$1,$Z$2:$Z$16,$AB$2:$AB$16)-$U33)^2+(_xlfn.XLOOKUP(AP$1,$Z$2:$Z$16,$AC$2:$AC$16-$V33)^2)))</f>
        <v/>
      </c>
      <c r="AQ33" s="141" t="str">
        <f t="array" ref="AQ33">IF(OR(AQ$1=0, $A33=""),"",SQRT((_xlfn.XLOOKUP(AQ$1,$Z$2:$Z$16,$AA$2:$AA$16)-$T33)^2+(_xlfn.XLOOKUP(AQ$1,$Z$2:$Z$16,$AB$2:$AB$16)-$U33)^2+(_xlfn.XLOOKUP(AQ$1,$Z$2:$Z$16,$AC$2:$AC$16-$V33)^2)))</f>
        <v/>
      </c>
      <c r="AR33" s="141" t="str">
        <f t="array" ref="AR33">IF(OR(AR$1=0, $A33=""),"",SQRT((_xlfn.XLOOKUP(AR$1,$Z$2:$Z$16,$AA$2:$AA$16)-$T33)^2+(_xlfn.XLOOKUP(AR$1,$Z$2:$Z$16,$AB$2:$AB$16)-$U33)^2+(_xlfn.XLOOKUP(AR$1,$Z$2:$Z$16,$AC$2:$AC$16-$V33)^2)))</f>
        <v/>
      </c>
      <c r="AS33" s="141" t="str">
        <f t="array" ref="AS33">IF(OR(AS$1=0, $A33=""),"",SQRT((_xlfn.XLOOKUP(AS$1,$Z$2:$Z$16,$AA$2:$AA$16)-$T33)^2+(_xlfn.XLOOKUP(AS$1,$Z$2:$Z$16,$AB$2:$AB$16)-$U33)^2+(_xlfn.XLOOKUP(AS$1,$Z$2:$Z$16,$AC$2:$AC$16-$V33)^2)))</f>
        <v/>
      </c>
      <c r="AT33" s="141" t="str">
        <f t="array" ref="AT33">IF(OR(AT$1=0, $A33=""),"",SQRT((_xlfn.XLOOKUP(AT$1,$Z$2:$Z$16,$AA$2:$AA$16)-$T33)^2+(_xlfn.XLOOKUP(AT$1,$Z$2:$Z$16,$AB$2:$AB$16)-$U33)^2+(_xlfn.XLOOKUP(AT$1,$Z$2:$Z$16,$AC$2:$AC$16-$V33)^2)))</f>
        <v/>
      </c>
      <c r="AU33" s="141" t="str">
        <f t="array" ref="AU33">IF(OR(AU$1=0, $A33=""),"",SQRT((_xlfn.XLOOKUP(AU$1,$Z$2:$Z$16,$AA$2:$AA$16)-$T33)^2+(_xlfn.XLOOKUP(AU$1,$Z$2:$Z$16,$AB$2:$AB$16)-$U33)^2+(_xlfn.XLOOKUP(AU$1,$Z$2:$Z$16,$AC$2:$AC$16-$V33)^2)))</f>
        <v/>
      </c>
      <c r="AV33" s="142" t="str">
        <f t="array" ref="AV33">IF(OR(AV$1=0, $A33=""),"",SQRT((_xlfn.XLOOKUP(AV$1,$Z$2:$Z$16,$AA$2:$AA$16)-$T33)^2+(_xlfn.XLOOKUP(AV$1,$Z$2:$Z$16,$AB$2:$AB$16)-$U33)^2+(_xlfn.XLOOKUP(AV$1,$Z$2:$Z$16,$AC$2:$AC$16-$V33)^2)))</f>
        <v/>
      </c>
      <c r="AW33" s="124"/>
      <c r="AX33" s="124"/>
      <c r="AY33" s="125">
        <f t="shared" si="19"/>
        <v>-45.586438325438323</v>
      </c>
      <c r="AZ33" s="143">
        <f t="shared" si="20"/>
        <v>-42.611622342550788</v>
      </c>
      <c r="BA33" s="143">
        <f t="shared" si="21"/>
        <v>-39.6329797880542</v>
      </c>
      <c r="BB33" s="143">
        <f t="shared" si="22"/>
        <v>-37.240896000115697</v>
      </c>
      <c r="BC33" s="143">
        <f t="shared" si="23"/>
        <v>-39.164172392645419</v>
      </c>
      <c r="BD33" s="143">
        <f t="shared" si="24"/>
        <v>-44.445196185226301</v>
      </c>
      <c r="BE33" s="143">
        <f t="shared" si="25"/>
        <v>0</v>
      </c>
      <c r="BF33" s="143">
        <f t="shared" si="26"/>
        <v>0</v>
      </c>
      <c r="BG33" s="144">
        <f t="shared" si="27"/>
        <v>0</v>
      </c>
      <c r="BH33" s="144">
        <f t="shared" si="28"/>
        <v>0</v>
      </c>
      <c r="BI33" s="144">
        <f t="shared" si="29"/>
        <v>0</v>
      </c>
      <c r="BJ33" s="144">
        <f t="shared" si="30"/>
        <v>0</v>
      </c>
      <c r="BK33" s="144">
        <f t="shared" si="31"/>
        <v>0</v>
      </c>
      <c r="BL33" s="144">
        <f t="shared" si="32"/>
        <v>0</v>
      </c>
      <c r="BM33" s="145">
        <f t="shared" si="33"/>
        <v>0</v>
      </c>
      <c r="BN33" s="124"/>
      <c r="BO33" s="47" t="str">
        <f>_xlfn.TEXTJOIN(" to ",TRUE,'Input LwA_XYZ'!BP4:BP5)</f>
        <v>MAU-R1 to R1</v>
      </c>
      <c r="BP33" s="20"/>
      <c r="BQ33" s="20"/>
      <c r="BR33" s="20"/>
      <c r="BS33" s="20"/>
      <c r="BT33" s="124"/>
      <c r="BU33" s="124"/>
      <c r="BV33" s="130"/>
      <c r="BW33" s="130">
        <v>7</v>
      </c>
      <c r="BX33" s="130">
        <v>12</v>
      </c>
      <c r="BY33" s="130">
        <v>15</v>
      </c>
      <c r="BZ33" s="130">
        <v>0</v>
      </c>
      <c r="CA33" s="130">
        <v>6</v>
      </c>
      <c r="CB33" s="130"/>
      <c r="CC33" s="130"/>
      <c r="CD33" s="130"/>
      <c r="CE33" s="130"/>
      <c r="CF33" s="130"/>
      <c r="CG33" s="130"/>
      <c r="CH33" s="130"/>
      <c r="CI33" s="130"/>
      <c r="CJ33" s="130"/>
      <c r="CL33" s="124"/>
      <c r="CM33" s="130" t="s">
        <v>32</v>
      </c>
      <c r="CN33" s="130" t="s">
        <v>32</v>
      </c>
      <c r="CO33" s="130" t="s">
        <v>32</v>
      </c>
      <c r="CP33" s="130" t="s">
        <v>32</v>
      </c>
      <c r="CQ33" s="130" t="s">
        <v>32</v>
      </c>
      <c r="CR33" s="130" t="s">
        <v>32</v>
      </c>
      <c r="CS33" s="130"/>
      <c r="CT33" s="130"/>
      <c r="CU33" s="130"/>
      <c r="CV33" s="130"/>
      <c r="CW33" s="130"/>
      <c r="CX33" s="130"/>
      <c r="CY33" s="130"/>
      <c r="CZ33" s="130"/>
      <c r="DA33" s="130"/>
      <c r="DB33" s="124"/>
      <c r="DC33" s="124"/>
      <c r="DD33" s="146" cm="1">
        <f t="array" ref="DD33">_xlfn.IFS(DD$1= 0,"", NOT(ISBLANK(CM33)), 0, ISBLANK(CM33), $Q33-$S33+AY33-BV33)</f>
        <v>0</v>
      </c>
      <c r="DE33" s="147" cm="1">
        <f t="array" ref="DE33">_xlfn.IFS(DE$1= 0,"", NOT(ISBLANK(CN33)), 0, ISBLANK(CN33), $Q33-$S33+AZ33-BW33)</f>
        <v>0</v>
      </c>
      <c r="DF33" s="147" cm="1">
        <f t="array" ref="DF33">_xlfn.IFS(DF$1= 0,"", NOT(ISBLANK(CO33)), 0, ISBLANK(CO33), $Q33-$S33+BA33-BX33)</f>
        <v>0</v>
      </c>
      <c r="DG33" s="147" cm="1">
        <f t="array" ref="DG33">_xlfn.IFS(DG$1= 0,"", NOT(ISBLANK(CP33)), 0, ISBLANK(CP33), $Q33-$S33+BB33-BY33)</f>
        <v>0</v>
      </c>
      <c r="DH33" s="147" cm="1">
        <f t="array" ref="DH33">_xlfn.IFS(DH$1= 0,"", NOT(ISBLANK(CQ33)), 0, ISBLANK(CQ33), $Q33-$S33+BC33-BZ33)</f>
        <v>0</v>
      </c>
      <c r="DI33" s="147" cm="1">
        <f t="array" ref="DI33">_xlfn.IFS(DI$1= 0,"", NOT(ISBLANK(CR33)), 0, ISBLANK(CR33), $Q33-$S33+BD33-CA33)</f>
        <v>0</v>
      </c>
      <c r="DJ33" s="147" t="str" cm="1">
        <f t="array" ref="DJ33">_xlfn.IFS(DJ$1= 0,"", NOT(ISBLANK(CS33)), 0, ISBLANK(CS33), $Q33-$S33+BE33-CB33)</f>
        <v/>
      </c>
      <c r="DK33" s="147" t="str" cm="1">
        <f t="array" ref="DK33">_xlfn.IFS(DK$1= 0,"", NOT(ISBLANK(CT33)), 0, ISBLANK(CT33), $Q33-$S33+BF33-CC33)</f>
        <v/>
      </c>
      <c r="DL33" s="148" t="str" cm="1">
        <f t="array" ref="DL33">_xlfn.IFS(DL$1= 0,"", NOT(ISBLANK(CU33)), 0, ISBLANK(CU33), $Q33-$S33+BG33-CD33)</f>
        <v/>
      </c>
      <c r="DM33" s="148" t="str" cm="1">
        <f t="array" ref="DM33">_xlfn.IFS(DM$1= 0,"", NOT(ISBLANK(CV33)), 0, ISBLANK(CV33), $Q33-$S33+BH33-CE33)</f>
        <v/>
      </c>
      <c r="DN33" s="148" t="str" cm="1">
        <f t="array" ref="DN33">_xlfn.IFS(DN$1= 0,"", NOT(ISBLANK(CW33)), 0, ISBLANK(CW33), $Q33-$S33+BI33-CF33)</f>
        <v/>
      </c>
      <c r="DO33" s="148" t="str" cm="1">
        <f t="array" ref="DO33">_xlfn.IFS(DO$1= 0,"", NOT(ISBLANK(CX33)), 0, ISBLANK(CX33), $Q33-$S33+BJ33-CG33)</f>
        <v/>
      </c>
      <c r="DP33" s="133" t="str" cm="1">
        <f t="array" ref="DP33">_xlfn.IFS(DP$1= 0,"", NOT(ISBLANK(CY33)), 0, ISBLANK(CY33), $Q33-$S33+BK33-CH33)</f>
        <v/>
      </c>
      <c r="DQ33" s="133" t="str" cm="1">
        <f t="array" ref="DQ33">_xlfn.IFS(DQ$1= 0,"", NOT(ISBLANK(CZ33)), 0, ISBLANK(CZ33), $Q33-$S33+BL33-CI33)</f>
        <v/>
      </c>
      <c r="DR33" s="134" t="str" cm="1">
        <f t="array" ref="DR33">_xlfn.IFS(DR$1= 0,"", NOT(ISBLANK(DA33)), 0, ISBLANK(DA33), $Q33-$S33+BM33-CJ33)</f>
        <v/>
      </c>
    </row>
    <row r="34" spans="1:122" ht="16.5" customHeight="1" x14ac:dyDescent="0.3">
      <c r="A34" s="135">
        <v>1</v>
      </c>
      <c r="B34" s="136" t="s">
        <v>158</v>
      </c>
      <c r="C34" s="136" t="s">
        <v>124</v>
      </c>
      <c r="D34" s="137" t="s">
        <v>121</v>
      </c>
      <c r="E34" s="176" t="s">
        <v>141</v>
      </c>
      <c r="F34" s="182"/>
      <c r="G34" s="183"/>
      <c r="H34" s="183"/>
      <c r="I34" s="183"/>
      <c r="J34" s="183"/>
      <c r="K34" s="183"/>
      <c r="L34" s="183"/>
      <c r="M34" s="186"/>
      <c r="N34" s="182">
        <v>65.873120921161103</v>
      </c>
      <c r="O34" s="184">
        <v>0</v>
      </c>
      <c r="P34" s="178">
        <v>1</v>
      </c>
      <c r="Q34" s="118">
        <f t="shared" si="34"/>
        <v>66</v>
      </c>
      <c r="R34" s="3">
        <v>2</v>
      </c>
      <c r="S34" s="3"/>
      <c r="T34" s="4">
        <v>137.30000000000001</v>
      </c>
      <c r="U34" s="4">
        <v>136.91999999999999</v>
      </c>
      <c r="V34" s="99">
        <f t="shared" ref="V34:V57" si="35">SUM(W34:X34)</f>
        <v>75</v>
      </c>
      <c r="W34" s="71">
        <v>73</v>
      </c>
      <c r="X34" s="138">
        <v>2</v>
      </c>
      <c r="Z34" s="105" t="s">
        <v>184</v>
      </c>
      <c r="AA34" s="103">
        <v>209.12</v>
      </c>
      <c r="AB34" s="51">
        <v>88.44</v>
      </c>
      <c r="AC34" s="96">
        <v>75.400000000000006</v>
      </c>
      <c r="AD34" s="51">
        <v>224.19</v>
      </c>
      <c r="AE34" s="51">
        <v>91.3</v>
      </c>
      <c r="AF34" s="52">
        <v>75.400000000000006</v>
      </c>
      <c r="AH34" s="158">
        <f t="array" ref="AH34">IF(OR(AH$1=0, $A34=""),"",SQRT((_xlfn.XLOOKUP(AH$1,$Z$2:$Z$16,$AA$2:$AA$16)-$T34)^2+(_xlfn.XLOOKUP(AH$1,$Z$2:$Z$16,$AB$2:$AB$16)-$U34)^2+(_xlfn.XLOOKUP(AH$1,$Z$2:$Z$16,$AC$2:$AC$16-$V34)^2)))</f>
        <v>207.9023241813328</v>
      </c>
      <c r="AI34" s="140">
        <f t="array" ref="AI34">IF(OR(AI$1=0, $A34=""),"",SQRT((_xlfn.XLOOKUP(AI$1,$Z$2:$Z$16,$AA$2:$AA$16)-$T34)^2+(_xlfn.XLOOKUP(AI$1,$Z$2:$Z$16,$AB$2:$AB$16)-$U34)^2+(_xlfn.XLOOKUP(AI$1,$Z$2:$Z$16,$AC$2:$AC$16-$V34)^2)))</f>
        <v>116.41241514546462</v>
      </c>
      <c r="AJ34" s="140">
        <f t="array" ref="AJ34">IF(OR(AJ$1=0, $A34=""),"",SQRT((_xlfn.XLOOKUP(AJ$1,$Z$2:$Z$16,$AA$2:$AA$16)-$T34)^2+(_xlfn.XLOOKUP(AJ$1,$Z$2:$Z$16,$AB$2:$AB$16)-$U34)^2+(_xlfn.XLOOKUP(AJ$1,$Z$2:$Z$16,$AC$2:$AC$16-$V34)^2)))</f>
        <v>96.820477689381377</v>
      </c>
      <c r="AK34" s="140">
        <f t="array" ref="AK34">IF(OR(AK$1=0, $A34=""),"",SQRT((_xlfn.XLOOKUP(AK$1,$Z$2:$Z$16,$AA$2:$AA$16)-$T34)^2+(_xlfn.XLOOKUP(AK$1,$Z$2:$Z$16,$AB$2:$AB$16)-$U34)^2+(_xlfn.XLOOKUP(AK$1,$Z$2:$Z$16,$AC$2:$AC$16-$V34)^2)))</f>
        <v>140.25198929070487</v>
      </c>
      <c r="AL34" s="140">
        <f t="array" ref="AL34">IF(OR(AL$1=0, $A34=""),"",SQRT((_xlfn.XLOOKUP(AL$1,$Z$2:$Z$16,$AA$2:$AA$16)-$T34)^2+(_xlfn.XLOOKUP(AL$1,$Z$2:$Z$16,$AB$2:$AB$16)-$U34)^2+(_xlfn.XLOOKUP(AL$1,$Z$2:$Z$16,$AC$2:$AC$16-$V34)^2)))</f>
        <v>189.74701710435397</v>
      </c>
      <c r="AM34" s="140">
        <f t="array" ref="AM34">IF(OR(AM$1=0, $A34=""),"",SQRT((_xlfn.XLOOKUP(AM$1,$Z$2:$Z$16,$AA$2:$AA$16)-$T34)^2+(_xlfn.XLOOKUP(AM$1,$Z$2:$Z$16,$AB$2:$AB$16)-$U34)^2+(_xlfn.XLOOKUP(AM$1,$Z$2:$Z$16,$AC$2:$AC$16-$V34)^2)))</f>
        <v>148.19370094575547</v>
      </c>
      <c r="AN34" s="140" t="str">
        <f t="array" ref="AN34">IF(OR(AN$1=0, $A34=""),"",SQRT((_xlfn.XLOOKUP(AN$1,$Z$2:$Z$16,$AA$2:$AA$16)-$T34)^2+(_xlfn.XLOOKUP(AN$1,$Z$2:$Z$16,$AB$2:$AB$16)-$U34)^2+(_xlfn.XLOOKUP(AN$1,$Z$2:$Z$16,$AC$2:$AC$16-$V34)^2)))</f>
        <v/>
      </c>
      <c r="AO34" s="140" t="str">
        <f t="array" ref="AO34">IF(OR(AO$1=0, $A34=""),"",SQRT((_xlfn.XLOOKUP(AO$1,$Z$2:$Z$16,$AA$2:$AA$16)-$T34)^2+(_xlfn.XLOOKUP(AO$1,$Z$2:$Z$16,$AB$2:$AB$16)-$U34)^2+(_xlfn.XLOOKUP(AO$1,$Z$2:$Z$16,$AC$2:$AC$16-$V34)^2)))</f>
        <v/>
      </c>
      <c r="AP34" s="141" t="str">
        <f t="array" ref="AP34">IF(OR(AP$1=0, $A34=""),"",SQRT((_xlfn.XLOOKUP(AP$1,$Z$2:$Z$16,$AA$2:$AA$16)-$T34)^2+(_xlfn.XLOOKUP(AP$1,$Z$2:$Z$16,$AB$2:$AB$16)-$U34)^2+(_xlfn.XLOOKUP(AP$1,$Z$2:$Z$16,$AC$2:$AC$16-$V34)^2)))</f>
        <v/>
      </c>
      <c r="AQ34" s="141" t="str">
        <f t="array" ref="AQ34">IF(OR(AQ$1=0, $A34=""),"",SQRT((_xlfn.XLOOKUP(AQ$1,$Z$2:$Z$16,$AA$2:$AA$16)-$T34)^2+(_xlfn.XLOOKUP(AQ$1,$Z$2:$Z$16,$AB$2:$AB$16)-$U34)^2+(_xlfn.XLOOKUP(AQ$1,$Z$2:$Z$16,$AC$2:$AC$16-$V34)^2)))</f>
        <v/>
      </c>
      <c r="AR34" s="141" t="str">
        <f t="array" ref="AR34">IF(OR(AR$1=0, $A34=""),"",SQRT((_xlfn.XLOOKUP(AR$1,$Z$2:$Z$16,$AA$2:$AA$16)-$T34)^2+(_xlfn.XLOOKUP(AR$1,$Z$2:$Z$16,$AB$2:$AB$16)-$U34)^2+(_xlfn.XLOOKUP(AR$1,$Z$2:$Z$16,$AC$2:$AC$16-$V34)^2)))</f>
        <v/>
      </c>
      <c r="AS34" s="141" t="str">
        <f t="array" ref="AS34">IF(OR(AS$1=0, $A34=""),"",SQRT((_xlfn.XLOOKUP(AS$1,$Z$2:$Z$16,$AA$2:$AA$16)-$T34)^2+(_xlfn.XLOOKUP(AS$1,$Z$2:$Z$16,$AB$2:$AB$16)-$U34)^2+(_xlfn.XLOOKUP(AS$1,$Z$2:$Z$16,$AC$2:$AC$16-$V34)^2)))</f>
        <v/>
      </c>
      <c r="AT34" s="141" t="str">
        <f t="array" ref="AT34">IF(OR(AT$1=0, $A34=""),"",SQRT((_xlfn.XLOOKUP(AT$1,$Z$2:$Z$16,$AA$2:$AA$16)-$T34)^2+(_xlfn.XLOOKUP(AT$1,$Z$2:$Z$16,$AB$2:$AB$16)-$U34)^2+(_xlfn.XLOOKUP(AT$1,$Z$2:$Z$16,$AC$2:$AC$16-$V34)^2)))</f>
        <v/>
      </c>
      <c r="AU34" s="141" t="str">
        <f t="array" ref="AU34">IF(OR(AU$1=0, $A34=""),"",SQRT((_xlfn.XLOOKUP(AU$1,$Z$2:$Z$16,$AA$2:$AA$16)-$T34)^2+(_xlfn.XLOOKUP(AU$1,$Z$2:$Z$16,$AB$2:$AB$16)-$U34)^2+(_xlfn.XLOOKUP(AU$1,$Z$2:$Z$16,$AC$2:$AC$16-$V34)^2)))</f>
        <v/>
      </c>
      <c r="AV34" s="142" t="str">
        <f t="array" ref="AV34">IF(OR(AV$1=0, $A34=""),"",SQRT((_xlfn.XLOOKUP(AV$1,$Z$2:$Z$16,$AA$2:$AA$16)-$T34)^2+(_xlfn.XLOOKUP(AV$1,$Z$2:$Z$16,$AB$2:$AB$16)-$U34)^2+(_xlfn.XLOOKUP(AV$1,$Z$2:$Z$16,$AC$2:$AC$16-$V34)^2)))</f>
        <v/>
      </c>
      <c r="AW34" s="124"/>
      <c r="AX34" s="124"/>
      <c r="AY34" s="125">
        <f t="shared" ref="AY34:AY57" si="36">IFERROR(-ABS(10*LOG10(($R34/(4*PI()*CONVERT(AH34,"ft","m")^2)))),0)</f>
        <v>-44.019284825388219</v>
      </c>
      <c r="AZ34" s="143">
        <f t="shared" ref="AZ34:AZ57" si="37">IFERROR(-ABS(10*LOG10(($R34/(4*PI()*CONVERT(AI34,"ft","m")^2)))),0)</f>
        <v>-38.982083924935459</v>
      </c>
      <c r="BA34" s="143">
        <f t="shared" ref="BA34:BA57" si="38">IFERROR(-ABS(10*LOG10(($R34/(4*PI()*CONVERT(AJ34,"ft","m")^2)))),0)</f>
        <v>-37.381442357264618</v>
      </c>
      <c r="BB34" s="143">
        <f t="shared" ref="BB34:BB57" si="39">IFERROR(-ABS(10*LOG10(($R34/(4*PI()*CONVERT(AK34,"ft","m")^2)))),0)</f>
        <v>-40.600278534334045</v>
      </c>
      <c r="BC34" s="143">
        <f t="shared" ref="BC34:BC57" si="40">IFERROR(-ABS(10*LOG10(($R34/(4*PI()*CONVERT(AL34,"ft","m")^2)))),0)</f>
        <v>-43.225597083850445</v>
      </c>
      <c r="BD34" s="143">
        <f t="shared" ref="BD34:BD57" si="41">IFERROR(-ABS(10*LOG10(($R34/(4*PI()*CONVERT(AM34,"ft","m")^2)))),0)</f>
        <v>-41.078692819159073</v>
      </c>
      <c r="BE34" s="143">
        <f t="shared" ref="BE34:BE57" si="42">IFERROR(-ABS(10*LOG10(($R34/(4*PI()*CONVERT(AN34,"ft","m")^2)))),0)</f>
        <v>0</v>
      </c>
      <c r="BF34" s="143">
        <f t="shared" ref="BF34:BF57" si="43">IFERROR(-ABS(10*LOG10(($R34/(4*PI()*CONVERT(AO34,"ft","m")^2)))),0)</f>
        <v>0</v>
      </c>
      <c r="BG34" s="144">
        <f t="shared" ref="BG34:BG57" si="44">IFERROR(-ABS(10*LOG10(($R34/(4*PI()*CONVERT(AP34,"ft","m")^2)))),0)</f>
        <v>0</v>
      </c>
      <c r="BH34" s="144">
        <f t="shared" ref="BH34:BH57" si="45">IFERROR(-ABS(10*LOG10(($R34/(4*PI()*CONVERT(AQ34,"ft","m")^2)))),0)</f>
        <v>0</v>
      </c>
      <c r="BI34" s="144">
        <f t="shared" ref="BI34:BI57" si="46">IFERROR(-ABS(10*LOG10(($R34/(4*PI()*CONVERT(AR34,"ft","m")^2)))),0)</f>
        <v>0</v>
      </c>
      <c r="BJ34" s="144">
        <f t="shared" ref="BJ34:BJ57" si="47">IFERROR(-ABS(10*LOG10(($R34/(4*PI()*CONVERT(AS34,"ft","m")^2)))),0)</f>
        <v>0</v>
      </c>
      <c r="BK34" s="144">
        <f t="shared" ref="BK34:BK57" si="48">IFERROR(-ABS(10*LOG10(($R34/(4*PI()*CONVERT(AT34,"ft","m")^2)))),0)</f>
        <v>0</v>
      </c>
      <c r="BL34" s="144">
        <f t="shared" ref="BL34:BL57" si="49">IFERROR(-ABS(10*LOG10(($R34/(4*PI()*CONVERT(AU34,"ft","m")^2)))),0)</f>
        <v>0</v>
      </c>
      <c r="BM34" s="145">
        <f t="shared" ref="BM34:BM57" si="50">IFERROR(-ABS(10*LOG10(($R34/(4*PI()*CONVERT(AV34,"ft","m")^2)))),0)</f>
        <v>0</v>
      </c>
      <c r="BN34" s="124"/>
      <c r="BO34" s="124"/>
      <c r="BP34" s="124"/>
      <c r="BQ34" s="124"/>
      <c r="BR34" s="124"/>
      <c r="BS34" s="124"/>
      <c r="BT34" s="124"/>
      <c r="BU34" s="124"/>
      <c r="BV34" s="130"/>
      <c r="BW34" s="130">
        <v>7</v>
      </c>
      <c r="BX34" s="130">
        <v>15</v>
      </c>
      <c r="BY34" s="130">
        <v>12</v>
      </c>
      <c r="BZ34" s="130">
        <v>10</v>
      </c>
      <c r="CA34" s="130">
        <v>2</v>
      </c>
      <c r="CB34" s="130"/>
      <c r="CC34" s="130"/>
      <c r="CD34" s="130"/>
      <c r="CE34" s="130"/>
      <c r="CF34" s="130"/>
      <c r="CG34" s="130"/>
      <c r="CH34" s="130"/>
      <c r="CI34" s="130"/>
      <c r="CJ34" s="130"/>
      <c r="CL34" s="124"/>
      <c r="CM34" s="130" t="s">
        <v>32</v>
      </c>
      <c r="CN34" s="130" t="s">
        <v>32</v>
      </c>
      <c r="CO34" s="130" t="s">
        <v>32</v>
      </c>
      <c r="CP34" s="130" t="s">
        <v>32</v>
      </c>
      <c r="CQ34" s="130" t="s">
        <v>32</v>
      </c>
      <c r="CR34" s="130" t="s">
        <v>32</v>
      </c>
      <c r="CS34" s="130"/>
      <c r="CT34" s="130"/>
      <c r="CU34" s="130"/>
      <c r="CV34" s="130"/>
      <c r="CW34" s="130"/>
      <c r="CX34" s="130"/>
      <c r="CY34" s="130"/>
      <c r="CZ34" s="130"/>
      <c r="DA34" s="130"/>
      <c r="DB34" s="124"/>
      <c r="DC34" s="124"/>
      <c r="DD34" s="146" cm="1">
        <f t="array" ref="DD34">_xlfn.IFS(DD$1= 0,"", NOT(ISBLANK(CM34)), 0, ISBLANK(CM34), $Q34-$S34+AY34-BV34)</f>
        <v>0</v>
      </c>
      <c r="DE34" s="147" cm="1">
        <f t="array" ref="DE34">_xlfn.IFS(DE$1= 0,"", NOT(ISBLANK(CN34)), 0, ISBLANK(CN34), $Q34-$S34+AZ34-BW34)</f>
        <v>0</v>
      </c>
      <c r="DF34" s="147" cm="1">
        <f t="array" ref="DF34">_xlfn.IFS(DF$1= 0,"", NOT(ISBLANK(CO34)), 0, ISBLANK(CO34), $Q34-$S34+BA34-BX34)</f>
        <v>0</v>
      </c>
      <c r="DG34" s="147" cm="1">
        <f t="array" ref="DG34">_xlfn.IFS(DG$1= 0,"", NOT(ISBLANK(CP34)), 0, ISBLANK(CP34), $Q34-$S34+BB34-BY34)</f>
        <v>0</v>
      </c>
      <c r="DH34" s="147" cm="1">
        <f t="array" ref="DH34">_xlfn.IFS(DH$1= 0,"", NOT(ISBLANK(CQ34)), 0, ISBLANK(CQ34), $Q34-$S34+BC34-BZ34)</f>
        <v>0</v>
      </c>
      <c r="DI34" s="147" cm="1">
        <f t="array" ref="DI34">_xlfn.IFS(DI$1= 0,"", NOT(ISBLANK(CR34)), 0, ISBLANK(CR34), $Q34-$S34+BD34-CA34)</f>
        <v>0</v>
      </c>
      <c r="DJ34" s="147" t="str" cm="1">
        <f t="array" ref="DJ34">_xlfn.IFS(DJ$1= 0,"", NOT(ISBLANK(CS34)), 0, ISBLANK(CS34), $Q34-$S34+BE34-CB34)</f>
        <v/>
      </c>
      <c r="DK34" s="147" t="str" cm="1">
        <f t="array" ref="DK34">_xlfn.IFS(DK$1= 0,"", NOT(ISBLANK(CT34)), 0, ISBLANK(CT34), $Q34-$S34+BF34-CC34)</f>
        <v/>
      </c>
      <c r="DL34" s="148" t="str" cm="1">
        <f t="array" ref="DL34">_xlfn.IFS(DL$1= 0,"", NOT(ISBLANK(CU34)), 0, ISBLANK(CU34), $Q34-$S34+BG34-CD34)</f>
        <v/>
      </c>
      <c r="DM34" s="148" t="str" cm="1">
        <f t="array" ref="DM34">_xlfn.IFS(DM$1= 0,"", NOT(ISBLANK(CV34)), 0, ISBLANK(CV34), $Q34-$S34+BH34-CE34)</f>
        <v/>
      </c>
      <c r="DN34" s="148" t="str" cm="1">
        <f t="array" ref="DN34">_xlfn.IFS(DN$1= 0,"", NOT(ISBLANK(CW34)), 0, ISBLANK(CW34), $Q34-$S34+BI34-CF34)</f>
        <v/>
      </c>
      <c r="DO34" s="148" t="str" cm="1">
        <f t="array" ref="DO34">_xlfn.IFS(DO$1= 0,"", NOT(ISBLANK(CX34)), 0, ISBLANK(CX34), $Q34-$S34+BJ34-CG34)</f>
        <v/>
      </c>
      <c r="DP34" s="133" t="str" cm="1">
        <f t="array" ref="DP34">_xlfn.IFS(DP$1= 0,"", NOT(ISBLANK(CY34)), 0, ISBLANK(CY34), $Q34-$S34+BK34-CH34)</f>
        <v/>
      </c>
      <c r="DQ34" s="133" t="str" cm="1">
        <f t="array" ref="DQ34">_xlfn.IFS(DQ$1= 0,"", NOT(ISBLANK(CZ34)), 0, ISBLANK(CZ34), $Q34-$S34+BL34-CI34)</f>
        <v/>
      </c>
      <c r="DR34" s="134" t="str" cm="1">
        <f t="array" ref="DR34">_xlfn.IFS(DR$1= 0,"", NOT(ISBLANK(DA34)), 0, ISBLANK(DA34), $Q34-$S34+BM34-CJ34)</f>
        <v/>
      </c>
    </row>
    <row r="35" spans="1:122" ht="16.5" customHeight="1" x14ac:dyDescent="0.3">
      <c r="A35" s="135">
        <v>1</v>
      </c>
      <c r="B35" s="136" t="s">
        <v>159</v>
      </c>
      <c r="C35" s="136" t="s">
        <v>124</v>
      </c>
      <c r="D35" s="137" t="s">
        <v>121</v>
      </c>
      <c r="E35" s="176" t="s">
        <v>141</v>
      </c>
      <c r="F35" s="182"/>
      <c r="G35" s="183"/>
      <c r="H35" s="183"/>
      <c r="I35" s="183"/>
      <c r="J35" s="183"/>
      <c r="K35" s="183"/>
      <c r="L35" s="183"/>
      <c r="M35" s="186"/>
      <c r="N35" s="182">
        <v>65.873120921161103</v>
      </c>
      <c r="O35" s="184">
        <v>0</v>
      </c>
      <c r="P35" s="178">
        <v>1</v>
      </c>
      <c r="Q35" s="118">
        <f t="shared" si="34"/>
        <v>66</v>
      </c>
      <c r="R35" s="3">
        <v>2</v>
      </c>
      <c r="S35" s="3"/>
      <c r="T35" s="4">
        <v>97.17</v>
      </c>
      <c r="U35" s="4">
        <v>127.06</v>
      </c>
      <c r="V35" s="99">
        <f t="shared" si="35"/>
        <v>75</v>
      </c>
      <c r="W35" s="71">
        <v>73</v>
      </c>
      <c r="X35" s="138">
        <v>2</v>
      </c>
      <c r="Z35" s="105" t="s">
        <v>185</v>
      </c>
      <c r="AA35" s="103">
        <v>209.22</v>
      </c>
      <c r="AB35" s="51">
        <v>88.44</v>
      </c>
      <c r="AC35" s="96">
        <v>75.400000000000006</v>
      </c>
      <c r="AD35" s="51">
        <v>200.97</v>
      </c>
      <c r="AE35" s="51">
        <v>131.56</v>
      </c>
      <c r="AF35" s="52">
        <v>75.400000000000006</v>
      </c>
      <c r="AH35" s="158">
        <f t="array" ref="AH35">IF(OR(AH$1=0, $A35=""),"",SQRT((_xlfn.XLOOKUP(AH$1,$Z$2:$Z$16,$AA$2:$AA$16)-$T35)^2+(_xlfn.XLOOKUP(AH$1,$Z$2:$Z$16,$AB$2:$AB$16)-$U35)^2+(_xlfn.XLOOKUP(AH$1,$Z$2:$Z$16,$AC$2:$AC$16-$V35)^2)))</f>
        <v>176.66706682344619</v>
      </c>
      <c r="AI35" s="140">
        <f t="array" ref="AI35">IF(OR(AI$1=0, $A35=""),"",SQRT((_xlfn.XLOOKUP(AI$1,$Z$2:$Z$16,$AA$2:$AA$16)-$T35)^2+(_xlfn.XLOOKUP(AI$1,$Z$2:$Z$16,$AB$2:$AB$16)-$U35)^2+(_xlfn.XLOOKUP(AI$1,$Z$2:$Z$16,$AC$2:$AC$16-$V35)^2)))</f>
        <v>76.806286852053972</v>
      </c>
      <c r="AJ35" s="140">
        <f t="array" ref="AJ35">IF(OR(AJ$1=0, $A35=""),"",SQRT((_xlfn.XLOOKUP(AJ$1,$Z$2:$Z$16,$AA$2:$AA$16)-$T35)^2+(_xlfn.XLOOKUP(AJ$1,$Z$2:$Z$16,$AB$2:$AB$16)-$U35)^2+(_xlfn.XLOOKUP(AJ$1,$Z$2:$Z$16,$AC$2:$AC$16-$V35)^2)))</f>
        <v>82.459120781148272</v>
      </c>
      <c r="AK35" s="140">
        <f t="array" ref="AK35">IF(OR(AK$1=0, $A35=""),"",SQRT((_xlfn.XLOOKUP(AK$1,$Z$2:$Z$16,$AA$2:$AA$16)-$T35)^2+(_xlfn.XLOOKUP(AK$1,$Z$2:$Z$16,$AB$2:$AB$16)-$U35)^2+(_xlfn.XLOOKUP(AK$1,$Z$2:$Z$16,$AC$2:$AC$16-$V35)^2)))</f>
        <v>159.74798652878226</v>
      </c>
      <c r="AL35" s="140">
        <f t="array" ref="AL35">IF(OR(AL$1=0, $A35=""),"",SQRT((_xlfn.XLOOKUP(AL$1,$Z$2:$Z$16,$AA$2:$AA$16)-$T35)^2+(_xlfn.XLOOKUP(AL$1,$Z$2:$Z$16,$AB$2:$AB$16)-$U35)^2+(_xlfn.XLOOKUP(AL$1,$Z$2:$Z$16,$AC$2:$AC$16-$V35)^2)))</f>
        <v>226.11889836986205</v>
      </c>
      <c r="AM35" s="140">
        <f t="array" ref="AM35">IF(OR(AM$1=0, $A35=""),"",SQRT((_xlfn.XLOOKUP(AM$1,$Z$2:$Z$16,$AA$2:$AA$16)-$T35)^2+(_xlfn.XLOOKUP(AM$1,$Z$2:$Z$16,$AB$2:$AB$16)-$U35)^2+(_xlfn.XLOOKUP(AM$1,$Z$2:$Z$16,$AC$2:$AC$16-$V35)^2)))</f>
        <v>123.72581177749453</v>
      </c>
      <c r="AN35" s="140" t="str">
        <f t="array" ref="AN35">IF(OR(AN$1=0, $A35=""),"",SQRT((_xlfn.XLOOKUP(AN$1,$Z$2:$Z$16,$AA$2:$AA$16)-$T35)^2+(_xlfn.XLOOKUP(AN$1,$Z$2:$Z$16,$AB$2:$AB$16)-$U35)^2+(_xlfn.XLOOKUP(AN$1,$Z$2:$Z$16,$AC$2:$AC$16-$V35)^2)))</f>
        <v/>
      </c>
      <c r="AO35" s="140" t="str">
        <f t="array" ref="AO35">IF(OR(AO$1=0, $A35=""),"",SQRT((_xlfn.XLOOKUP(AO$1,$Z$2:$Z$16,$AA$2:$AA$16)-$T35)^2+(_xlfn.XLOOKUP(AO$1,$Z$2:$Z$16,$AB$2:$AB$16)-$U35)^2+(_xlfn.XLOOKUP(AO$1,$Z$2:$Z$16,$AC$2:$AC$16-$V35)^2)))</f>
        <v/>
      </c>
      <c r="AP35" s="141" t="str">
        <f t="array" ref="AP35">IF(OR(AP$1=0, $A35=""),"",SQRT((_xlfn.XLOOKUP(AP$1,$Z$2:$Z$16,$AA$2:$AA$16)-$T35)^2+(_xlfn.XLOOKUP(AP$1,$Z$2:$Z$16,$AB$2:$AB$16)-$U35)^2+(_xlfn.XLOOKUP(AP$1,$Z$2:$Z$16,$AC$2:$AC$16-$V35)^2)))</f>
        <v/>
      </c>
      <c r="AQ35" s="141" t="str">
        <f t="array" ref="AQ35">IF(OR(AQ$1=0, $A35=""),"",SQRT((_xlfn.XLOOKUP(AQ$1,$Z$2:$Z$16,$AA$2:$AA$16)-$T35)^2+(_xlfn.XLOOKUP(AQ$1,$Z$2:$Z$16,$AB$2:$AB$16)-$U35)^2+(_xlfn.XLOOKUP(AQ$1,$Z$2:$Z$16,$AC$2:$AC$16-$V35)^2)))</f>
        <v/>
      </c>
      <c r="AR35" s="141" t="str">
        <f t="array" ref="AR35">IF(OR(AR$1=0, $A35=""),"",SQRT((_xlfn.XLOOKUP(AR$1,$Z$2:$Z$16,$AA$2:$AA$16)-$T35)^2+(_xlfn.XLOOKUP(AR$1,$Z$2:$Z$16,$AB$2:$AB$16)-$U35)^2+(_xlfn.XLOOKUP(AR$1,$Z$2:$Z$16,$AC$2:$AC$16-$V35)^2)))</f>
        <v/>
      </c>
      <c r="AS35" s="141" t="str">
        <f t="array" ref="AS35">IF(OR(AS$1=0, $A35=""),"",SQRT((_xlfn.XLOOKUP(AS$1,$Z$2:$Z$16,$AA$2:$AA$16)-$T35)^2+(_xlfn.XLOOKUP(AS$1,$Z$2:$Z$16,$AB$2:$AB$16)-$U35)^2+(_xlfn.XLOOKUP(AS$1,$Z$2:$Z$16,$AC$2:$AC$16-$V35)^2)))</f>
        <v/>
      </c>
      <c r="AT35" s="141" t="str">
        <f t="array" ref="AT35">IF(OR(AT$1=0, $A35=""),"",SQRT((_xlfn.XLOOKUP(AT$1,$Z$2:$Z$16,$AA$2:$AA$16)-$T35)^2+(_xlfn.XLOOKUP(AT$1,$Z$2:$Z$16,$AB$2:$AB$16)-$U35)^2+(_xlfn.XLOOKUP(AT$1,$Z$2:$Z$16,$AC$2:$AC$16-$V35)^2)))</f>
        <v/>
      </c>
      <c r="AU35" s="141" t="str">
        <f t="array" ref="AU35">IF(OR(AU$1=0, $A35=""),"",SQRT((_xlfn.XLOOKUP(AU$1,$Z$2:$Z$16,$AA$2:$AA$16)-$T35)^2+(_xlfn.XLOOKUP(AU$1,$Z$2:$Z$16,$AB$2:$AB$16)-$U35)^2+(_xlfn.XLOOKUP(AU$1,$Z$2:$Z$16,$AC$2:$AC$16-$V35)^2)))</f>
        <v/>
      </c>
      <c r="AV35" s="142" t="str">
        <f t="array" ref="AV35">IF(OR(AV$1=0, $A35=""),"",SQRT((_xlfn.XLOOKUP(AV$1,$Z$2:$Z$16,$AA$2:$AA$16)-$T35)^2+(_xlfn.XLOOKUP(AV$1,$Z$2:$Z$16,$AB$2:$AB$16)-$U35)^2+(_xlfn.XLOOKUP(AV$1,$Z$2:$Z$16,$AC$2:$AC$16-$V35)^2)))</f>
        <v/>
      </c>
      <c r="AW35" s="124"/>
      <c r="AX35" s="124"/>
      <c r="AY35" s="125">
        <f t="shared" si="36"/>
        <v>-42.60520990840601</v>
      </c>
      <c r="AZ35" s="143">
        <f t="shared" si="37"/>
        <v>-35.370033335846131</v>
      </c>
      <c r="BA35" s="143">
        <f t="shared" si="38"/>
        <v>-35.986871933595161</v>
      </c>
      <c r="BB35" s="143">
        <f t="shared" si="39"/>
        <v>-41.730805796865099</v>
      </c>
      <c r="BC35" s="143">
        <f t="shared" si="40"/>
        <v>-44.748835155954644</v>
      </c>
      <c r="BD35" s="143">
        <f t="shared" si="41"/>
        <v>-39.511304175778726</v>
      </c>
      <c r="BE35" s="143">
        <f t="shared" si="42"/>
        <v>0</v>
      </c>
      <c r="BF35" s="143">
        <f t="shared" si="43"/>
        <v>0</v>
      </c>
      <c r="BG35" s="144">
        <f t="shared" si="44"/>
        <v>0</v>
      </c>
      <c r="BH35" s="144">
        <f t="shared" si="45"/>
        <v>0</v>
      </c>
      <c r="BI35" s="144">
        <f t="shared" si="46"/>
        <v>0</v>
      </c>
      <c r="BJ35" s="144">
        <f t="shared" si="47"/>
        <v>0</v>
      </c>
      <c r="BK35" s="144">
        <f t="shared" si="48"/>
        <v>0</v>
      </c>
      <c r="BL35" s="144">
        <f t="shared" si="49"/>
        <v>0</v>
      </c>
      <c r="BM35" s="145">
        <f t="shared" si="50"/>
        <v>0</v>
      </c>
      <c r="BN35" s="124"/>
      <c r="BO35" s="124"/>
      <c r="BP35" s="124"/>
      <c r="BQ35" s="124"/>
      <c r="BR35" s="124"/>
      <c r="BS35" s="124"/>
      <c r="BT35" s="124"/>
      <c r="BU35" s="124"/>
      <c r="BV35" s="130"/>
      <c r="BW35" s="130">
        <v>5</v>
      </c>
      <c r="BX35" s="130">
        <v>15</v>
      </c>
      <c r="BY35" s="130">
        <v>12</v>
      </c>
      <c r="BZ35" s="130">
        <v>11</v>
      </c>
      <c r="CA35" s="130">
        <v>3</v>
      </c>
      <c r="CB35" s="130"/>
      <c r="CC35" s="130"/>
      <c r="CD35" s="130"/>
      <c r="CE35" s="130"/>
      <c r="CF35" s="130"/>
      <c r="CG35" s="130"/>
      <c r="CH35" s="130"/>
      <c r="CI35" s="130"/>
      <c r="CJ35" s="130"/>
      <c r="CL35" s="124"/>
      <c r="CM35" s="130" t="s">
        <v>32</v>
      </c>
      <c r="CN35" s="130" t="s">
        <v>32</v>
      </c>
      <c r="CO35" s="130" t="s">
        <v>32</v>
      </c>
      <c r="CP35" s="130" t="s">
        <v>32</v>
      </c>
      <c r="CQ35" s="130" t="s">
        <v>32</v>
      </c>
      <c r="CR35" s="130" t="s">
        <v>32</v>
      </c>
      <c r="CS35" s="130"/>
      <c r="CT35" s="130"/>
      <c r="CU35" s="130"/>
      <c r="CV35" s="130"/>
      <c r="CW35" s="130"/>
      <c r="CX35" s="130"/>
      <c r="CY35" s="130"/>
      <c r="CZ35" s="130"/>
      <c r="DA35" s="130"/>
      <c r="DB35" s="124"/>
      <c r="DC35" s="124"/>
      <c r="DD35" s="146" cm="1">
        <f t="array" ref="DD35">_xlfn.IFS(DD$1= 0,"", NOT(ISBLANK(CM35)), 0, ISBLANK(CM35), $Q35-$S35+AY35-BV35)</f>
        <v>0</v>
      </c>
      <c r="DE35" s="147" cm="1">
        <f t="array" ref="DE35">_xlfn.IFS(DE$1= 0,"", NOT(ISBLANK(CN35)), 0, ISBLANK(CN35), $Q35-$S35+AZ35-BW35)</f>
        <v>0</v>
      </c>
      <c r="DF35" s="147" cm="1">
        <f t="array" ref="DF35">_xlfn.IFS(DF$1= 0,"", NOT(ISBLANK(CO35)), 0, ISBLANK(CO35), $Q35-$S35+BA35-BX35)</f>
        <v>0</v>
      </c>
      <c r="DG35" s="147" cm="1">
        <f t="array" ref="DG35">_xlfn.IFS(DG$1= 0,"", NOT(ISBLANK(CP35)), 0, ISBLANK(CP35), $Q35-$S35+BB35-BY35)</f>
        <v>0</v>
      </c>
      <c r="DH35" s="147" cm="1">
        <f t="array" ref="DH35">_xlfn.IFS(DH$1= 0,"", NOT(ISBLANK(CQ35)), 0, ISBLANK(CQ35), $Q35-$S35+BC35-BZ35)</f>
        <v>0</v>
      </c>
      <c r="DI35" s="147" cm="1">
        <f t="array" ref="DI35">_xlfn.IFS(DI$1= 0,"", NOT(ISBLANK(CR35)), 0, ISBLANK(CR35), $Q35-$S35+BD35-CA35)</f>
        <v>0</v>
      </c>
      <c r="DJ35" s="147" t="str" cm="1">
        <f t="array" ref="DJ35">_xlfn.IFS(DJ$1= 0,"", NOT(ISBLANK(CS35)), 0, ISBLANK(CS35), $Q35-$S35+BE35-CB35)</f>
        <v/>
      </c>
      <c r="DK35" s="147" t="str" cm="1">
        <f t="array" ref="DK35">_xlfn.IFS(DK$1= 0,"", NOT(ISBLANK(CT35)), 0, ISBLANK(CT35), $Q35-$S35+BF35-CC35)</f>
        <v/>
      </c>
      <c r="DL35" s="148" t="str" cm="1">
        <f t="array" ref="DL35">_xlfn.IFS(DL$1= 0,"", NOT(ISBLANK(CU35)), 0, ISBLANK(CU35), $Q35-$S35+BG35-CD35)</f>
        <v/>
      </c>
      <c r="DM35" s="148" t="str" cm="1">
        <f t="array" ref="DM35">_xlfn.IFS(DM$1= 0,"", NOT(ISBLANK(CV35)), 0, ISBLANK(CV35), $Q35-$S35+BH35-CE35)</f>
        <v/>
      </c>
      <c r="DN35" s="148" t="str" cm="1">
        <f t="array" ref="DN35">_xlfn.IFS(DN$1= 0,"", NOT(ISBLANK(CW35)), 0, ISBLANK(CW35), $Q35-$S35+BI35-CF35)</f>
        <v/>
      </c>
      <c r="DO35" s="148" t="str" cm="1">
        <f t="array" ref="DO35">_xlfn.IFS(DO$1= 0,"", NOT(ISBLANK(CX35)), 0, ISBLANK(CX35), $Q35-$S35+BJ35-CG35)</f>
        <v/>
      </c>
      <c r="DP35" s="133" t="str" cm="1">
        <f t="array" ref="DP35">_xlfn.IFS(DP$1= 0,"", NOT(ISBLANK(CY35)), 0, ISBLANK(CY35), $Q35-$S35+BK35-CH35)</f>
        <v/>
      </c>
      <c r="DQ35" s="133" t="str" cm="1">
        <f t="array" ref="DQ35">_xlfn.IFS(DQ$1= 0,"", NOT(ISBLANK(CZ35)), 0, ISBLANK(CZ35), $Q35-$S35+BL35-CI35)</f>
        <v/>
      </c>
      <c r="DR35" s="134" t="str" cm="1">
        <f t="array" ref="DR35">_xlfn.IFS(DR$1= 0,"", NOT(ISBLANK(DA35)), 0, ISBLANK(DA35), $Q35-$S35+BM35-CJ35)</f>
        <v/>
      </c>
    </row>
    <row r="36" spans="1:122" ht="16.5" customHeight="1" x14ac:dyDescent="0.3">
      <c r="A36" s="135">
        <v>1</v>
      </c>
      <c r="B36" s="136" t="s">
        <v>144</v>
      </c>
      <c r="C36" s="136" t="s">
        <v>124</v>
      </c>
      <c r="D36" s="137" t="s">
        <v>121</v>
      </c>
      <c r="E36" s="176" t="s">
        <v>141</v>
      </c>
      <c r="F36" s="182"/>
      <c r="G36" s="183"/>
      <c r="H36" s="183"/>
      <c r="I36" s="183"/>
      <c r="J36" s="183"/>
      <c r="K36" s="183"/>
      <c r="L36" s="183"/>
      <c r="M36" s="186"/>
      <c r="N36" s="182">
        <v>65.873120921161103</v>
      </c>
      <c r="O36" s="184">
        <v>0</v>
      </c>
      <c r="P36" s="178">
        <v>1</v>
      </c>
      <c r="Q36" s="118">
        <f t="shared" si="34"/>
        <v>66</v>
      </c>
      <c r="R36" s="3">
        <v>2</v>
      </c>
      <c r="S36" s="3"/>
      <c r="T36" s="4">
        <v>71.17</v>
      </c>
      <c r="U36" s="4">
        <v>121.81</v>
      </c>
      <c r="V36" s="99">
        <f t="shared" si="35"/>
        <v>75</v>
      </c>
      <c r="W36" s="71">
        <v>73</v>
      </c>
      <c r="X36" s="138">
        <v>2</v>
      </c>
      <c r="Z36" s="105" t="s">
        <v>186</v>
      </c>
      <c r="AA36" s="103">
        <v>176.66</v>
      </c>
      <c r="AB36" s="51">
        <v>127.16</v>
      </c>
      <c r="AC36" s="96">
        <v>75.400000000000006</v>
      </c>
      <c r="AD36" s="51">
        <v>200.64</v>
      </c>
      <c r="AE36" s="51">
        <v>132</v>
      </c>
      <c r="AF36" s="52">
        <v>75.400000000000006</v>
      </c>
      <c r="AH36" s="158">
        <f t="array" ref="AH36">IF(OR(AH$1=0, $A36=""),"",SQRT((_xlfn.XLOOKUP(AH$1,$Z$2:$Z$16,$AA$2:$AA$16)-$T36)^2+(_xlfn.XLOOKUP(AH$1,$Z$2:$Z$16,$AB$2:$AB$16)-$U36)^2+(_xlfn.XLOOKUP(AH$1,$Z$2:$Z$16,$AC$2:$AC$16-$V36)^2)))</f>
        <v>159.77435651568121</v>
      </c>
      <c r="AI36" s="140">
        <f t="array" ref="AI36">IF(OR(AI$1=0, $A36=""),"",SQRT((_xlfn.XLOOKUP(AI$1,$Z$2:$Z$16,$AA$2:$AA$16)-$T36)^2+(_xlfn.XLOOKUP(AI$1,$Z$2:$Z$16,$AB$2:$AB$16)-$U36)^2+(_xlfn.XLOOKUP(AI$1,$Z$2:$Z$16,$AC$2:$AC$16-$V36)^2)))</f>
        <v>53.341992838663238</v>
      </c>
      <c r="AJ36" s="140">
        <f t="array" ref="AJ36">IF(OR(AJ$1=0, $A36=""),"",SQRT((_xlfn.XLOOKUP(AJ$1,$Z$2:$Z$16,$AA$2:$AA$16)-$T36)^2+(_xlfn.XLOOKUP(AJ$1,$Z$2:$Z$16,$AB$2:$AB$16)-$U36)^2+(_xlfn.XLOOKUP(AJ$1,$Z$2:$Z$16,$AC$2:$AC$16-$V36)^2)))</f>
        <v>84.323330697974683</v>
      </c>
      <c r="AK36" s="140">
        <f t="array" ref="AK36">IF(OR(AK$1=0, $A36=""),"",SQRT((_xlfn.XLOOKUP(AK$1,$Z$2:$Z$16,$AA$2:$AA$16)-$T36)^2+(_xlfn.XLOOKUP(AK$1,$Z$2:$Z$16,$AB$2:$AB$16)-$U36)^2+(_xlfn.XLOOKUP(AK$1,$Z$2:$Z$16,$AC$2:$AC$16-$V36)^2)))</f>
        <v>177.07846198789957</v>
      </c>
      <c r="AL36" s="140">
        <f t="array" ref="AL36">IF(OR(AL$1=0, $A36=""),"",SQRT((_xlfn.XLOOKUP(AL$1,$Z$2:$Z$16,$AA$2:$AA$16)-$T36)^2+(_xlfn.XLOOKUP(AL$1,$Z$2:$Z$16,$AB$2:$AB$16)-$U36)^2+(_xlfn.XLOOKUP(AL$1,$Z$2:$Z$16,$AC$2:$AC$16-$V36)^2)))</f>
        <v>250.66280876907129</v>
      </c>
      <c r="AM36" s="140">
        <f t="array" ref="AM36">IF(OR(AM$1=0, $A36=""),"",SQRT((_xlfn.XLOOKUP(AM$1,$Z$2:$Z$16,$AA$2:$AA$16)-$T36)^2+(_xlfn.XLOOKUP(AM$1,$Z$2:$Z$16,$AB$2:$AB$16)-$U36)^2+(_xlfn.XLOOKUP(AM$1,$Z$2:$Z$16,$AC$2:$AC$16-$V36)^2)))</f>
        <v>112.29356170324282</v>
      </c>
      <c r="AN36" s="140" t="str">
        <f t="array" ref="AN36">IF(OR(AN$1=0, $A36=""),"",SQRT((_xlfn.XLOOKUP(AN$1,$Z$2:$Z$16,$AA$2:$AA$16)-$T36)^2+(_xlfn.XLOOKUP(AN$1,$Z$2:$Z$16,$AB$2:$AB$16)-$U36)^2+(_xlfn.XLOOKUP(AN$1,$Z$2:$Z$16,$AC$2:$AC$16-$V36)^2)))</f>
        <v/>
      </c>
      <c r="AO36" s="140" t="str">
        <f t="array" ref="AO36">IF(OR(AO$1=0, $A36=""),"",SQRT((_xlfn.XLOOKUP(AO$1,$Z$2:$Z$16,$AA$2:$AA$16)-$T36)^2+(_xlfn.XLOOKUP(AO$1,$Z$2:$Z$16,$AB$2:$AB$16)-$U36)^2+(_xlfn.XLOOKUP(AO$1,$Z$2:$Z$16,$AC$2:$AC$16-$V36)^2)))</f>
        <v/>
      </c>
      <c r="AP36" s="141" t="str">
        <f t="array" ref="AP36">IF(OR(AP$1=0, $A36=""),"",SQRT((_xlfn.XLOOKUP(AP$1,$Z$2:$Z$16,$AA$2:$AA$16)-$T36)^2+(_xlfn.XLOOKUP(AP$1,$Z$2:$Z$16,$AB$2:$AB$16)-$U36)^2+(_xlfn.XLOOKUP(AP$1,$Z$2:$Z$16,$AC$2:$AC$16-$V36)^2)))</f>
        <v/>
      </c>
      <c r="AQ36" s="141" t="str">
        <f t="array" ref="AQ36">IF(OR(AQ$1=0, $A36=""),"",SQRT((_xlfn.XLOOKUP(AQ$1,$Z$2:$Z$16,$AA$2:$AA$16)-$T36)^2+(_xlfn.XLOOKUP(AQ$1,$Z$2:$Z$16,$AB$2:$AB$16)-$U36)^2+(_xlfn.XLOOKUP(AQ$1,$Z$2:$Z$16,$AC$2:$AC$16-$V36)^2)))</f>
        <v/>
      </c>
      <c r="AR36" s="141" t="str">
        <f t="array" ref="AR36">IF(OR(AR$1=0, $A36=""),"",SQRT((_xlfn.XLOOKUP(AR$1,$Z$2:$Z$16,$AA$2:$AA$16)-$T36)^2+(_xlfn.XLOOKUP(AR$1,$Z$2:$Z$16,$AB$2:$AB$16)-$U36)^2+(_xlfn.XLOOKUP(AR$1,$Z$2:$Z$16,$AC$2:$AC$16-$V36)^2)))</f>
        <v/>
      </c>
      <c r="AS36" s="141" t="str">
        <f t="array" ref="AS36">IF(OR(AS$1=0, $A36=""),"",SQRT((_xlfn.XLOOKUP(AS$1,$Z$2:$Z$16,$AA$2:$AA$16)-$T36)^2+(_xlfn.XLOOKUP(AS$1,$Z$2:$Z$16,$AB$2:$AB$16)-$U36)^2+(_xlfn.XLOOKUP(AS$1,$Z$2:$Z$16,$AC$2:$AC$16-$V36)^2)))</f>
        <v/>
      </c>
      <c r="AT36" s="141" t="str">
        <f t="array" ref="AT36">IF(OR(AT$1=0, $A36=""),"",SQRT((_xlfn.XLOOKUP(AT$1,$Z$2:$Z$16,$AA$2:$AA$16)-$T36)^2+(_xlfn.XLOOKUP(AT$1,$Z$2:$Z$16,$AB$2:$AB$16)-$U36)^2+(_xlfn.XLOOKUP(AT$1,$Z$2:$Z$16,$AC$2:$AC$16-$V36)^2)))</f>
        <v/>
      </c>
      <c r="AU36" s="141" t="str">
        <f t="array" ref="AU36">IF(OR(AU$1=0, $A36=""),"",SQRT((_xlfn.XLOOKUP(AU$1,$Z$2:$Z$16,$AA$2:$AA$16)-$T36)^2+(_xlfn.XLOOKUP(AU$1,$Z$2:$Z$16,$AB$2:$AB$16)-$U36)^2+(_xlfn.XLOOKUP(AU$1,$Z$2:$Z$16,$AC$2:$AC$16-$V36)^2)))</f>
        <v/>
      </c>
      <c r="AV36" s="142" t="str">
        <f t="array" ref="AV36">IF(OR(AV$1=0, $A36=""),"",SQRT((_xlfn.XLOOKUP(AV$1,$Z$2:$Z$16,$AA$2:$AA$16)-$T36)^2+(_xlfn.XLOOKUP(AV$1,$Z$2:$Z$16,$AB$2:$AB$16)-$U36)^2+(_xlfn.XLOOKUP(AV$1,$Z$2:$Z$16,$AC$2:$AC$16-$V36)^2)))</f>
        <v/>
      </c>
      <c r="AW36" s="124"/>
      <c r="AX36" s="124"/>
      <c r="AY36" s="125">
        <f t="shared" si="36"/>
        <v>-41.732239479369426</v>
      </c>
      <c r="AZ36" s="143">
        <f t="shared" si="37"/>
        <v>-32.203482671946404</v>
      </c>
      <c r="BA36" s="143">
        <f t="shared" si="38"/>
        <v>-36.181052986138432</v>
      </c>
      <c r="BB36" s="143">
        <f t="shared" si="39"/>
        <v>-42.625412762243108</v>
      </c>
      <c r="BC36" s="143">
        <f t="shared" si="40"/>
        <v>-45.643895972733915</v>
      </c>
      <c r="BD36" s="143">
        <f t="shared" si="41"/>
        <v>-38.669195075178486</v>
      </c>
      <c r="BE36" s="143">
        <f t="shared" si="42"/>
        <v>0</v>
      </c>
      <c r="BF36" s="143">
        <f t="shared" si="43"/>
        <v>0</v>
      </c>
      <c r="BG36" s="144">
        <f t="shared" si="44"/>
        <v>0</v>
      </c>
      <c r="BH36" s="144">
        <f t="shared" si="45"/>
        <v>0</v>
      </c>
      <c r="BI36" s="144">
        <f t="shared" si="46"/>
        <v>0</v>
      </c>
      <c r="BJ36" s="144">
        <f t="shared" si="47"/>
        <v>0</v>
      </c>
      <c r="BK36" s="144">
        <f t="shared" si="48"/>
        <v>0</v>
      </c>
      <c r="BL36" s="144">
        <f t="shared" si="49"/>
        <v>0</v>
      </c>
      <c r="BM36" s="145">
        <f t="shared" si="50"/>
        <v>0</v>
      </c>
      <c r="BN36" s="124"/>
      <c r="BO36" s="124"/>
      <c r="BP36" s="124"/>
      <c r="BQ36" s="124"/>
      <c r="BR36" s="124"/>
      <c r="BS36" s="124"/>
      <c r="BT36" s="124"/>
      <c r="BU36" s="124"/>
      <c r="BV36" s="130"/>
      <c r="BW36" s="130">
        <v>2</v>
      </c>
      <c r="BX36" s="130">
        <v>15</v>
      </c>
      <c r="BY36" s="130">
        <v>11</v>
      </c>
      <c r="BZ36" s="130">
        <v>12</v>
      </c>
      <c r="CA36" s="130">
        <v>2</v>
      </c>
      <c r="CB36" s="130"/>
      <c r="CC36" s="130"/>
      <c r="CD36" s="130"/>
      <c r="CE36" s="130"/>
      <c r="CF36" s="130"/>
      <c r="CG36" s="130"/>
      <c r="CH36" s="130"/>
      <c r="CI36" s="130"/>
      <c r="CJ36" s="130"/>
      <c r="CL36" s="124"/>
      <c r="CM36" s="130" t="s">
        <v>32</v>
      </c>
      <c r="CN36" s="130" t="s">
        <v>32</v>
      </c>
      <c r="CO36" s="130" t="s">
        <v>32</v>
      </c>
      <c r="CP36" s="130" t="s">
        <v>32</v>
      </c>
      <c r="CQ36" s="130" t="s">
        <v>32</v>
      </c>
      <c r="CR36" s="130" t="s">
        <v>32</v>
      </c>
      <c r="CS36" s="130"/>
      <c r="CT36" s="130"/>
      <c r="CU36" s="130"/>
      <c r="CV36" s="130"/>
      <c r="CW36" s="130"/>
      <c r="CX36" s="130"/>
      <c r="CY36" s="130"/>
      <c r="CZ36" s="130"/>
      <c r="DA36" s="130"/>
      <c r="DB36" s="124"/>
      <c r="DC36" s="124"/>
      <c r="DD36" s="146" cm="1">
        <f t="array" ref="DD36">_xlfn.IFS(DD$1= 0,"", NOT(ISBLANK(CM36)), 0, ISBLANK(CM36), $Q36-$S36+AY36-BV36)</f>
        <v>0</v>
      </c>
      <c r="DE36" s="147" cm="1">
        <f t="array" ref="DE36">_xlfn.IFS(DE$1= 0,"", NOT(ISBLANK(CN36)), 0, ISBLANK(CN36), $Q36-$S36+AZ36-BW36)</f>
        <v>0</v>
      </c>
      <c r="DF36" s="147" cm="1">
        <f t="array" ref="DF36">_xlfn.IFS(DF$1= 0,"", NOT(ISBLANK(CO36)), 0, ISBLANK(CO36), $Q36-$S36+BA36-BX36)</f>
        <v>0</v>
      </c>
      <c r="DG36" s="147" cm="1">
        <f t="array" ref="DG36">_xlfn.IFS(DG$1= 0,"", NOT(ISBLANK(CP36)), 0, ISBLANK(CP36), $Q36-$S36+BB36-BY36)</f>
        <v>0</v>
      </c>
      <c r="DH36" s="147" cm="1">
        <f t="array" ref="DH36">_xlfn.IFS(DH$1= 0,"", NOT(ISBLANK(CQ36)), 0, ISBLANK(CQ36), $Q36-$S36+BC36-BZ36)</f>
        <v>0</v>
      </c>
      <c r="DI36" s="147" cm="1">
        <f t="array" ref="DI36">_xlfn.IFS(DI$1= 0,"", NOT(ISBLANK(CR36)), 0, ISBLANK(CR36), $Q36-$S36+BD36-CA36)</f>
        <v>0</v>
      </c>
      <c r="DJ36" s="147" t="str" cm="1">
        <f t="array" ref="DJ36">_xlfn.IFS(DJ$1= 0,"", NOT(ISBLANK(CS36)), 0, ISBLANK(CS36), $Q36-$S36+BE36-CB36)</f>
        <v/>
      </c>
      <c r="DK36" s="147" t="str" cm="1">
        <f t="array" ref="DK36">_xlfn.IFS(DK$1= 0,"", NOT(ISBLANK(CT36)), 0, ISBLANK(CT36), $Q36-$S36+BF36-CC36)</f>
        <v/>
      </c>
      <c r="DL36" s="148" t="str" cm="1">
        <f t="array" ref="DL36">_xlfn.IFS(DL$1= 0,"", NOT(ISBLANK(CU36)), 0, ISBLANK(CU36), $Q36-$S36+BG36-CD36)</f>
        <v/>
      </c>
      <c r="DM36" s="148" t="str" cm="1">
        <f t="array" ref="DM36">_xlfn.IFS(DM$1= 0,"", NOT(ISBLANK(CV36)), 0, ISBLANK(CV36), $Q36-$S36+BH36-CE36)</f>
        <v/>
      </c>
      <c r="DN36" s="148" t="str" cm="1">
        <f t="array" ref="DN36">_xlfn.IFS(DN$1= 0,"", NOT(ISBLANK(CW36)), 0, ISBLANK(CW36), $Q36-$S36+BI36-CF36)</f>
        <v/>
      </c>
      <c r="DO36" s="148" t="str" cm="1">
        <f t="array" ref="DO36">_xlfn.IFS(DO$1= 0,"", NOT(ISBLANK(CX36)), 0, ISBLANK(CX36), $Q36-$S36+BJ36-CG36)</f>
        <v/>
      </c>
      <c r="DP36" s="133" t="str" cm="1">
        <f t="array" ref="DP36">_xlfn.IFS(DP$1= 0,"", NOT(ISBLANK(CY36)), 0, ISBLANK(CY36), $Q36-$S36+BK36-CH36)</f>
        <v/>
      </c>
      <c r="DQ36" s="133" t="str" cm="1">
        <f t="array" ref="DQ36">_xlfn.IFS(DQ$1= 0,"", NOT(ISBLANK(CZ36)), 0, ISBLANK(CZ36), $Q36-$S36+BL36-CI36)</f>
        <v/>
      </c>
      <c r="DR36" s="134" t="str" cm="1">
        <f t="array" ref="DR36">_xlfn.IFS(DR$1= 0,"", NOT(ISBLANK(DA36)), 0, ISBLANK(DA36), $Q36-$S36+BM36-CJ36)</f>
        <v/>
      </c>
    </row>
    <row r="37" spans="1:122" ht="16.5" customHeight="1" x14ac:dyDescent="0.3">
      <c r="A37" s="135">
        <v>1</v>
      </c>
      <c r="B37" s="136" t="s">
        <v>145</v>
      </c>
      <c r="C37" s="136" t="s">
        <v>124</v>
      </c>
      <c r="D37" s="137" t="s">
        <v>121</v>
      </c>
      <c r="E37" s="176" t="s">
        <v>140</v>
      </c>
      <c r="F37" s="182"/>
      <c r="G37" s="183"/>
      <c r="H37" s="183"/>
      <c r="I37" s="183"/>
      <c r="J37" s="183"/>
      <c r="K37" s="183"/>
      <c r="L37" s="183"/>
      <c r="M37" s="186"/>
      <c r="N37" s="182">
        <v>57.392737795737183</v>
      </c>
      <c r="O37" s="184">
        <v>0</v>
      </c>
      <c r="P37" s="178">
        <v>1</v>
      </c>
      <c r="Q37" s="118">
        <f t="shared" si="34"/>
        <v>57</v>
      </c>
      <c r="R37" s="3">
        <v>2</v>
      </c>
      <c r="S37" s="3"/>
      <c r="T37" s="4">
        <v>46.64</v>
      </c>
      <c r="U37" s="4">
        <v>122.14</v>
      </c>
      <c r="V37" s="99">
        <f t="shared" si="35"/>
        <v>75</v>
      </c>
      <c r="W37" s="71">
        <v>73</v>
      </c>
      <c r="X37" s="138">
        <v>2</v>
      </c>
      <c r="Z37" s="105" t="s">
        <v>187</v>
      </c>
      <c r="AA37" s="103">
        <v>176.77</v>
      </c>
      <c r="AB37" s="51">
        <v>127.38</v>
      </c>
      <c r="AC37" s="96">
        <v>75.400000000000006</v>
      </c>
      <c r="AD37" s="51">
        <v>173.91</v>
      </c>
      <c r="AE37" s="51">
        <v>142.34</v>
      </c>
      <c r="AF37" s="52">
        <v>75.400000000000006</v>
      </c>
      <c r="AH37" s="158">
        <f t="array" ref="AH37">IF(OR(AH$1=0, $A37=""),"",SQRT((_xlfn.XLOOKUP(AH$1,$Z$2:$Z$16,$AA$2:$AA$16)-$T37)^2+(_xlfn.XLOOKUP(AH$1,$Z$2:$Z$16,$AB$2:$AB$16)-$U37)^2+(_xlfn.XLOOKUP(AH$1,$Z$2:$Z$16,$AC$2:$AC$16-$V37)^2)))</f>
        <v>150.72647146403978</v>
      </c>
      <c r="AI37" s="140">
        <f t="array" ref="AI37">IF(OR(AI$1=0, $A37=""),"",SQRT((_xlfn.XLOOKUP(AI$1,$Z$2:$Z$16,$AA$2:$AA$16)-$T37)^2+(_xlfn.XLOOKUP(AI$1,$Z$2:$Z$16,$AB$2:$AB$16)-$U37)^2+(_xlfn.XLOOKUP(AI$1,$Z$2:$Z$16,$AC$2:$AC$16-$V37)^2)))</f>
        <v>40.152210399926922</v>
      </c>
      <c r="AJ37" s="140">
        <f t="array" ref="AJ37">IF(OR(AJ$1=0, $A37=""),"",SQRT((_xlfn.XLOOKUP(AJ$1,$Z$2:$Z$16,$AA$2:$AA$16)-$T37)^2+(_xlfn.XLOOKUP(AJ$1,$Z$2:$Z$16,$AB$2:$AB$16)-$U37)^2+(_xlfn.XLOOKUP(AJ$1,$Z$2:$Z$16,$AC$2:$AC$16-$V37)^2)))</f>
        <v>96.947807092270025</v>
      </c>
      <c r="AK37" s="140">
        <f t="array" ref="AK37">IF(OR(AK$1=0, $A37=""),"",SQRT((_xlfn.XLOOKUP(AK$1,$Z$2:$Z$16,$AA$2:$AA$16)-$T37)^2+(_xlfn.XLOOKUP(AK$1,$Z$2:$Z$16,$AB$2:$AB$16)-$U37)^2+(_xlfn.XLOOKUP(AK$1,$Z$2:$Z$16,$AC$2:$AC$16-$V37)^2)))</f>
        <v>197.9370266018968</v>
      </c>
      <c r="AL37" s="140">
        <f t="array" ref="AL37">IF(OR(AL$1=0, $A37=""),"",SQRT((_xlfn.XLOOKUP(AL$1,$Z$2:$Z$16,$AA$2:$AA$16)-$T37)^2+(_xlfn.XLOOKUP(AL$1,$Z$2:$Z$16,$AB$2:$AB$16)-$U37)^2+(_xlfn.XLOOKUP(AL$1,$Z$2:$Z$16,$AC$2:$AC$16-$V37)^2)))</f>
        <v>274.79173295425034</v>
      </c>
      <c r="AM37" s="140">
        <f t="array" ref="AM37">IF(OR(AM$1=0, $A37=""),"",SQRT((_xlfn.XLOOKUP(AM$1,$Z$2:$Z$16,$AA$2:$AA$16)-$T37)^2+(_xlfn.XLOOKUP(AM$1,$Z$2:$Z$16,$AB$2:$AB$16)-$U37)^2+(_xlfn.XLOOKUP(AM$1,$Z$2:$Z$16,$AC$2:$AC$16-$V37)^2)))</f>
        <v>101.7716276768727</v>
      </c>
      <c r="AN37" s="140" t="str">
        <f t="array" ref="AN37">IF(OR(AN$1=0, $A37=""),"",SQRT((_xlfn.XLOOKUP(AN$1,$Z$2:$Z$16,$AA$2:$AA$16)-$T37)^2+(_xlfn.XLOOKUP(AN$1,$Z$2:$Z$16,$AB$2:$AB$16)-$U37)^2+(_xlfn.XLOOKUP(AN$1,$Z$2:$Z$16,$AC$2:$AC$16-$V37)^2)))</f>
        <v/>
      </c>
      <c r="AO37" s="140" t="str">
        <f t="array" ref="AO37">IF(OR(AO$1=0, $A37=""),"",SQRT((_xlfn.XLOOKUP(AO$1,$Z$2:$Z$16,$AA$2:$AA$16)-$T37)^2+(_xlfn.XLOOKUP(AO$1,$Z$2:$Z$16,$AB$2:$AB$16)-$U37)^2+(_xlfn.XLOOKUP(AO$1,$Z$2:$Z$16,$AC$2:$AC$16-$V37)^2)))</f>
        <v/>
      </c>
      <c r="AP37" s="141" t="str">
        <f t="array" ref="AP37">IF(OR(AP$1=0, $A37=""),"",SQRT((_xlfn.XLOOKUP(AP$1,$Z$2:$Z$16,$AA$2:$AA$16)-$T37)^2+(_xlfn.XLOOKUP(AP$1,$Z$2:$Z$16,$AB$2:$AB$16)-$U37)^2+(_xlfn.XLOOKUP(AP$1,$Z$2:$Z$16,$AC$2:$AC$16-$V37)^2)))</f>
        <v/>
      </c>
      <c r="AQ37" s="141" t="str">
        <f t="array" ref="AQ37">IF(OR(AQ$1=0, $A37=""),"",SQRT((_xlfn.XLOOKUP(AQ$1,$Z$2:$Z$16,$AA$2:$AA$16)-$T37)^2+(_xlfn.XLOOKUP(AQ$1,$Z$2:$Z$16,$AB$2:$AB$16)-$U37)^2+(_xlfn.XLOOKUP(AQ$1,$Z$2:$Z$16,$AC$2:$AC$16-$V37)^2)))</f>
        <v/>
      </c>
      <c r="AR37" s="141" t="str">
        <f t="array" ref="AR37">IF(OR(AR$1=0, $A37=""),"",SQRT((_xlfn.XLOOKUP(AR$1,$Z$2:$Z$16,$AA$2:$AA$16)-$T37)^2+(_xlfn.XLOOKUP(AR$1,$Z$2:$Z$16,$AB$2:$AB$16)-$U37)^2+(_xlfn.XLOOKUP(AR$1,$Z$2:$Z$16,$AC$2:$AC$16-$V37)^2)))</f>
        <v/>
      </c>
      <c r="AS37" s="141" t="str">
        <f t="array" ref="AS37">IF(OR(AS$1=0, $A37=""),"",SQRT((_xlfn.XLOOKUP(AS$1,$Z$2:$Z$16,$AA$2:$AA$16)-$T37)^2+(_xlfn.XLOOKUP(AS$1,$Z$2:$Z$16,$AB$2:$AB$16)-$U37)^2+(_xlfn.XLOOKUP(AS$1,$Z$2:$Z$16,$AC$2:$AC$16-$V37)^2)))</f>
        <v/>
      </c>
      <c r="AT37" s="141" t="str">
        <f t="array" ref="AT37">IF(OR(AT$1=0, $A37=""),"",SQRT((_xlfn.XLOOKUP(AT$1,$Z$2:$Z$16,$AA$2:$AA$16)-$T37)^2+(_xlfn.XLOOKUP(AT$1,$Z$2:$Z$16,$AB$2:$AB$16)-$U37)^2+(_xlfn.XLOOKUP(AT$1,$Z$2:$Z$16,$AC$2:$AC$16-$V37)^2)))</f>
        <v/>
      </c>
      <c r="AU37" s="141" t="str">
        <f t="array" ref="AU37">IF(OR(AU$1=0, $A37=""),"",SQRT((_xlfn.XLOOKUP(AU$1,$Z$2:$Z$16,$AA$2:$AA$16)-$T37)^2+(_xlfn.XLOOKUP(AU$1,$Z$2:$Z$16,$AB$2:$AB$16)-$U37)^2+(_xlfn.XLOOKUP(AU$1,$Z$2:$Z$16,$AC$2:$AC$16-$V37)^2)))</f>
        <v/>
      </c>
      <c r="AV37" s="142" t="str">
        <f t="array" ref="AV37">IF(OR(AV$1=0, $A37=""),"",SQRT((_xlfn.XLOOKUP(AV$1,$Z$2:$Z$16,$AA$2:$AA$16)-$T37)^2+(_xlfn.XLOOKUP(AV$1,$Z$2:$Z$16,$AB$2:$AB$16)-$U37)^2+(_xlfn.XLOOKUP(AV$1,$Z$2:$Z$16,$AC$2:$AC$16-$V37)^2)))</f>
        <v/>
      </c>
      <c r="AW37" s="124"/>
      <c r="AX37" s="124"/>
      <c r="AY37" s="125">
        <f t="shared" si="36"/>
        <v>-41.225888583910894</v>
      </c>
      <c r="AZ37" s="143">
        <f t="shared" si="37"/>
        <v>-29.736287105100526</v>
      </c>
      <c r="BA37" s="143">
        <f t="shared" si="38"/>
        <v>-37.392857737254246</v>
      </c>
      <c r="BB37" s="143">
        <f t="shared" si="39"/>
        <v>-43.592638777580682</v>
      </c>
      <c r="BC37" s="143">
        <f t="shared" si="40"/>
        <v>-46.442171195631914</v>
      </c>
      <c r="BD37" s="143">
        <f t="shared" si="41"/>
        <v>-37.814632345513999</v>
      </c>
      <c r="BE37" s="143">
        <f t="shared" si="42"/>
        <v>0</v>
      </c>
      <c r="BF37" s="143">
        <f t="shared" si="43"/>
        <v>0</v>
      </c>
      <c r="BG37" s="144">
        <f t="shared" si="44"/>
        <v>0</v>
      </c>
      <c r="BH37" s="144">
        <f t="shared" si="45"/>
        <v>0</v>
      </c>
      <c r="BI37" s="144">
        <f t="shared" si="46"/>
        <v>0</v>
      </c>
      <c r="BJ37" s="144">
        <f t="shared" si="47"/>
        <v>0</v>
      </c>
      <c r="BK37" s="144">
        <f t="shared" si="48"/>
        <v>0</v>
      </c>
      <c r="BL37" s="144">
        <f t="shared" si="49"/>
        <v>0</v>
      </c>
      <c r="BM37" s="145">
        <f t="shared" si="50"/>
        <v>0</v>
      </c>
      <c r="BN37" s="124"/>
      <c r="BO37" s="189" t="s">
        <v>68</v>
      </c>
      <c r="BP37" s="190"/>
      <c r="BQ37" s="20"/>
      <c r="BR37" s="124"/>
      <c r="BS37" s="124"/>
      <c r="BT37" s="124"/>
      <c r="BU37" s="124"/>
      <c r="BV37" s="130"/>
      <c r="BW37" s="130">
        <v>0</v>
      </c>
      <c r="BX37" s="130">
        <v>13</v>
      </c>
      <c r="BY37" s="130">
        <v>11</v>
      </c>
      <c r="BZ37" s="130">
        <v>12</v>
      </c>
      <c r="CA37" s="130">
        <v>0</v>
      </c>
      <c r="CB37" s="130"/>
      <c r="CC37" s="130"/>
      <c r="CD37" s="130"/>
      <c r="CE37" s="130"/>
      <c r="CF37" s="130"/>
      <c r="CG37" s="130"/>
      <c r="CH37" s="130"/>
      <c r="CI37" s="130"/>
      <c r="CJ37" s="130"/>
      <c r="CL37" s="124"/>
      <c r="CM37" s="130" t="s">
        <v>32</v>
      </c>
      <c r="CN37" s="130" t="s">
        <v>32</v>
      </c>
      <c r="CO37" s="130" t="s">
        <v>32</v>
      </c>
      <c r="CP37" s="130" t="s">
        <v>32</v>
      </c>
      <c r="CQ37" s="130" t="s">
        <v>32</v>
      </c>
      <c r="CR37" s="130" t="s">
        <v>32</v>
      </c>
      <c r="CS37" s="130"/>
      <c r="CT37" s="130"/>
      <c r="CU37" s="130"/>
      <c r="CV37" s="130"/>
      <c r="CW37" s="130"/>
      <c r="CX37" s="130"/>
      <c r="CY37" s="130"/>
      <c r="CZ37" s="130"/>
      <c r="DA37" s="130"/>
      <c r="DB37" s="124"/>
      <c r="DC37" s="124"/>
      <c r="DD37" s="146" cm="1">
        <f t="array" ref="DD37">_xlfn.IFS(DD$1= 0,"", NOT(ISBLANK(CM37)), 0, ISBLANK(CM37), $Q37-$S37+AY37-BV37)</f>
        <v>0</v>
      </c>
      <c r="DE37" s="147" cm="1">
        <f t="array" ref="DE37">_xlfn.IFS(DE$1= 0,"", NOT(ISBLANK(CN37)), 0, ISBLANK(CN37), $Q37-$S37+AZ37-BW37)</f>
        <v>0</v>
      </c>
      <c r="DF37" s="147" cm="1">
        <f t="array" ref="DF37">_xlfn.IFS(DF$1= 0,"", NOT(ISBLANK(CO37)), 0, ISBLANK(CO37), $Q37-$S37+BA37-BX37)</f>
        <v>0</v>
      </c>
      <c r="DG37" s="147" cm="1">
        <f t="array" ref="DG37">_xlfn.IFS(DG$1= 0,"", NOT(ISBLANK(CP37)), 0, ISBLANK(CP37), $Q37-$S37+BB37-BY37)</f>
        <v>0</v>
      </c>
      <c r="DH37" s="147" cm="1">
        <f t="array" ref="DH37">_xlfn.IFS(DH$1= 0,"", NOT(ISBLANK(CQ37)), 0, ISBLANK(CQ37), $Q37-$S37+BC37-BZ37)</f>
        <v>0</v>
      </c>
      <c r="DI37" s="147" cm="1">
        <f t="array" ref="DI37">_xlfn.IFS(DI$1= 0,"", NOT(ISBLANK(CR37)), 0, ISBLANK(CR37), $Q37-$S37+BD37-CA37)</f>
        <v>0</v>
      </c>
      <c r="DJ37" s="147" t="str" cm="1">
        <f t="array" ref="DJ37">_xlfn.IFS(DJ$1= 0,"", NOT(ISBLANK(CS37)), 0, ISBLANK(CS37), $Q37-$S37+BE37-CB37)</f>
        <v/>
      </c>
      <c r="DK37" s="147" t="str" cm="1">
        <f t="array" ref="DK37">_xlfn.IFS(DK$1= 0,"", NOT(ISBLANK(CT37)), 0, ISBLANK(CT37), $Q37-$S37+BF37-CC37)</f>
        <v/>
      </c>
      <c r="DL37" s="148" t="str" cm="1">
        <f t="array" ref="DL37">_xlfn.IFS(DL$1= 0,"", NOT(ISBLANK(CU37)), 0, ISBLANK(CU37), $Q37-$S37+BG37-CD37)</f>
        <v/>
      </c>
      <c r="DM37" s="148" t="str" cm="1">
        <f t="array" ref="DM37">_xlfn.IFS(DM$1= 0,"", NOT(ISBLANK(CV37)), 0, ISBLANK(CV37), $Q37-$S37+BH37-CE37)</f>
        <v/>
      </c>
      <c r="DN37" s="148" t="str" cm="1">
        <f t="array" ref="DN37">_xlfn.IFS(DN$1= 0,"", NOT(ISBLANK(CW37)), 0, ISBLANK(CW37), $Q37-$S37+BI37-CF37)</f>
        <v/>
      </c>
      <c r="DO37" s="148" t="str" cm="1">
        <f t="array" ref="DO37">_xlfn.IFS(DO$1= 0,"", NOT(ISBLANK(CX37)), 0, ISBLANK(CX37), $Q37-$S37+BJ37-CG37)</f>
        <v/>
      </c>
      <c r="DP37" s="133" t="str" cm="1">
        <f t="array" ref="DP37">_xlfn.IFS(DP$1= 0,"", NOT(ISBLANK(CY37)), 0, ISBLANK(CY37), $Q37-$S37+BK37-CH37)</f>
        <v/>
      </c>
      <c r="DQ37" s="133" t="str" cm="1">
        <f t="array" ref="DQ37">_xlfn.IFS(DQ$1= 0,"", NOT(ISBLANK(CZ37)), 0, ISBLANK(CZ37), $Q37-$S37+BL37-CI37)</f>
        <v/>
      </c>
      <c r="DR37" s="134" t="str" cm="1">
        <f t="array" ref="DR37">_xlfn.IFS(DR$1= 0,"", NOT(ISBLANK(DA37)), 0, ISBLANK(DA37), $Q37-$S37+BM37-CJ37)</f>
        <v/>
      </c>
    </row>
    <row r="38" spans="1:122" ht="16.5" customHeight="1" x14ac:dyDescent="0.3">
      <c r="A38" s="135">
        <v>1</v>
      </c>
      <c r="B38" s="136" t="s">
        <v>146</v>
      </c>
      <c r="C38" s="136" t="s">
        <v>124</v>
      </c>
      <c r="D38" s="137" t="s">
        <v>121</v>
      </c>
      <c r="E38" s="176" t="s">
        <v>140</v>
      </c>
      <c r="F38" s="182"/>
      <c r="G38" s="183"/>
      <c r="H38" s="183"/>
      <c r="I38" s="183"/>
      <c r="J38" s="183"/>
      <c r="K38" s="183"/>
      <c r="L38" s="183"/>
      <c r="M38" s="186"/>
      <c r="N38" s="182">
        <v>57.392737795737183</v>
      </c>
      <c r="O38" s="184">
        <v>0</v>
      </c>
      <c r="P38" s="178">
        <v>1</v>
      </c>
      <c r="Q38" s="118">
        <f t="shared" si="34"/>
        <v>57</v>
      </c>
      <c r="R38" s="3">
        <v>2</v>
      </c>
      <c r="S38" s="3"/>
      <c r="T38" s="4">
        <v>149.29</v>
      </c>
      <c r="U38" s="4">
        <v>139.38</v>
      </c>
      <c r="V38" s="99">
        <f t="shared" si="35"/>
        <v>75</v>
      </c>
      <c r="W38" s="71">
        <v>73</v>
      </c>
      <c r="X38" s="138">
        <v>2</v>
      </c>
      <c r="Z38" s="105" t="s">
        <v>188</v>
      </c>
      <c r="AA38" s="103">
        <v>162.91</v>
      </c>
      <c r="AB38" s="51">
        <v>140.80000000000001</v>
      </c>
      <c r="AC38" s="96">
        <v>75.400000000000006</v>
      </c>
      <c r="AD38" s="51">
        <v>173.14</v>
      </c>
      <c r="AE38" s="51">
        <v>143</v>
      </c>
      <c r="AF38" s="52">
        <v>75.400000000000006</v>
      </c>
      <c r="AH38" s="158">
        <f t="array" ref="AH38">IF(OR(AH$1=0, $A38=""),"",SQRT((_xlfn.XLOOKUP(AH$1,$Z$2:$Z$16,$AA$2:$AA$16)-$T38)^2+(_xlfn.XLOOKUP(AH$1,$Z$2:$Z$16,$AB$2:$AB$16)-$U38)^2+(_xlfn.XLOOKUP(AH$1,$Z$2:$Z$16,$AC$2:$AC$16-$V38)^2)))</f>
        <v>217.5759373184452</v>
      </c>
      <c r="AI38" s="140">
        <f t="array" ref="AI38">IF(OR(AI$1=0, $A38=""),"",SQRT((_xlfn.XLOOKUP(AI$1,$Z$2:$Z$16,$AA$2:$AA$16)-$T38)^2+(_xlfn.XLOOKUP(AI$1,$Z$2:$Z$16,$AB$2:$AB$16)-$U38)^2+(_xlfn.XLOOKUP(AI$1,$Z$2:$Z$16,$AC$2:$AC$16-$V38)^2)))</f>
        <v>128.25154073148593</v>
      </c>
      <c r="AJ38" s="140">
        <f t="array" ref="AJ38">IF(OR(AJ$1=0, $A38=""),"",SQRT((_xlfn.XLOOKUP(AJ$1,$Z$2:$Z$16,$AA$2:$AA$16)-$T38)^2+(_xlfn.XLOOKUP(AJ$1,$Z$2:$Z$16,$AB$2:$AB$16)-$U38)^2+(_xlfn.XLOOKUP(AJ$1,$Z$2:$Z$16,$AC$2:$AC$16-$V38)^2)))</f>
        <v>103.54564693892253</v>
      </c>
      <c r="AK38" s="140">
        <f t="array" ref="AK38">IF(OR(AK$1=0, $A38=""),"",SQRT((_xlfn.XLOOKUP(AK$1,$Z$2:$Z$16,$AA$2:$AA$16)-$T38)^2+(_xlfn.XLOOKUP(AK$1,$Z$2:$Z$16,$AB$2:$AB$16)-$U38)^2+(_xlfn.XLOOKUP(AK$1,$Z$2:$Z$16,$AC$2:$AC$16-$V38)^2)))</f>
        <v>135.91148884476249</v>
      </c>
      <c r="AL38" s="140">
        <f t="array" ref="AL38">IF(OR(AL$1=0, $A38=""),"",SQRT((_xlfn.XLOOKUP(AL$1,$Z$2:$Z$16,$AA$2:$AA$16)-$T38)^2+(_xlfn.XLOOKUP(AL$1,$Z$2:$Z$16,$AB$2:$AB$16)-$U38)^2+(_xlfn.XLOOKUP(AL$1,$Z$2:$Z$16,$AC$2:$AC$16-$V38)^2)))</f>
        <v>179.15276665460684</v>
      </c>
      <c r="AM38" s="140">
        <f t="array" ref="AM38">IF(OR(AM$1=0, $A38=""),"",SQRT((_xlfn.XLOOKUP(AM$1,$Z$2:$Z$16,$AA$2:$AA$16)-$T38)^2+(_xlfn.XLOOKUP(AM$1,$Z$2:$Z$16,$AB$2:$AB$16)-$U38)^2+(_xlfn.XLOOKUP(AM$1,$Z$2:$Z$16,$AC$2:$AC$16-$V38)^2)))</f>
        <v>157.1114448409154</v>
      </c>
      <c r="AN38" s="140" t="str">
        <f t="array" ref="AN38">IF(OR(AN$1=0, $A38=""),"",SQRT((_xlfn.XLOOKUP(AN$1,$Z$2:$Z$16,$AA$2:$AA$16)-$T38)^2+(_xlfn.XLOOKUP(AN$1,$Z$2:$Z$16,$AB$2:$AB$16)-$U38)^2+(_xlfn.XLOOKUP(AN$1,$Z$2:$Z$16,$AC$2:$AC$16-$V38)^2)))</f>
        <v/>
      </c>
      <c r="AO38" s="140" t="str">
        <f t="array" ref="AO38">IF(OR(AO$1=0, $A38=""),"",SQRT((_xlfn.XLOOKUP(AO$1,$Z$2:$Z$16,$AA$2:$AA$16)-$T38)^2+(_xlfn.XLOOKUP(AO$1,$Z$2:$Z$16,$AB$2:$AB$16)-$U38)^2+(_xlfn.XLOOKUP(AO$1,$Z$2:$Z$16,$AC$2:$AC$16-$V38)^2)))</f>
        <v/>
      </c>
      <c r="AP38" s="141" t="str">
        <f t="array" ref="AP38">IF(OR(AP$1=0, $A38=""),"",SQRT((_xlfn.XLOOKUP(AP$1,$Z$2:$Z$16,$AA$2:$AA$16)-$T38)^2+(_xlfn.XLOOKUP(AP$1,$Z$2:$Z$16,$AB$2:$AB$16)-$U38)^2+(_xlfn.XLOOKUP(AP$1,$Z$2:$Z$16,$AC$2:$AC$16-$V38)^2)))</f>
        <v/>
      </c>
      <c r="AQ38" s="141" t="str">
        <f t="array" ref="AQ38">IF(OR(AQ$1=0, $A38=""),"",SQRT((_xlfn.XLOOKUP(AQ$1,$Z$2:$Z$16,$AA$2:$AA$16)-$T38)^2+(_xlfn.XLOOKUP(AQ$1,$Z$2:$Z$16,$AB$2:$AB$16)-$U38)^2+(_xlfn.XLOOKUP(AQ$1,$Z$2:$Z$16,$AC$2:$AC$16-$V38)^2)))</f>
        <v/>
      </c>
      <c r="AR38" s="141" t="str">
        <f t="array" ref="AR38">IF(OR(AR$1=0, $A38=""),"",SQRT((_xlfn.XLOOKUP(AR$1,$Z$2:$Z$16,$AA$2:$AA$16)-$T38)^2+(_xlfn.XLOOKUP(AR$1,$Z$2:$Z$16,$AB$2:$AB$16)-$U38)^2+(_xlfn.XLOOKUP(AR$1,$Z$2:$Z$16,$AC$2:$AC$16-$V38)^2)))</f>
        <v/>
      </c>
      <c r="AS38" s="141" t="str">
        <f t="array" ref="AS38">IF(OR(AS$1=0, $A38=""),"",SQRT((_xlfn.XLOOKUP(AS$1,$Z$2:$Z$16,$AA$2:$AA$16)-$T38)^2+(_xlfn.XLOOKUP(AS$1,$Z$2:$Z$16,$AB$2:$AB$16)-$U38)^2+(_xlfn.XLOOKUP(AS$1,$Z$2:$Z$16,$AC$2:$AC$16-$V38)^2)))</f>
        <v/>
      </c>
      <c r="AT38" s="141" t="str">
        <f t="array" ref="AT38">IF(OR(AT$1=0, $A38=""),"",SQRT((_xlfn.XLOOKUP(AT$1,$Z$2:$Z$16,$AA$2:$AA$16)-$T38)^2+(_xlfn.XLOOKUP(AT$1,$Z$2:$Z$16,$AB$2:$AB$16)-$U38)^2+(_xlfn.XLOOKUP(AT$1,$Z$2:$Z$16,$AC$2:$AC$16-$V38)^2)))</f>
        <v/>
      </c>
      <c r="AU38" s="141" t="str">
        <f t="array" ref="AU38">IF(OR(AU$1=0, $A38=""),"",SQRT((_xlfn.XLOOKUP(AU$1,$Z$2:$Z$16,$AA$2:$AA$16)-$T38)^2+(_xlfn.XLOOKUP(AU$1,$Z$2:$Z$16,$AB$2:$AB$16)-$U38)^2+(_xlfn.XLOOKUP(AU$1,$Z$2:$Z$16,$AC$2:$AC$16-$V38)^2)))</f>
        <v/>
      </c>
      <c r="AV38" s="142" t="str">
        <f t="array" ref="AV38">IF(OR(AV$1=0, $A38=""),"",SQRT((_xlfn.XLOOKUP(AV$1,$Z$2:$Z$16,$AA$2:$AA$16)-$T38)^2+(_xlfn.XLOOKUP(AV$1,$Z$2:$Z$16,$AB$2:$AB$16)-$U38)^2+(_xlfn.XLOOKUP(AV$1,$Z$2:$Z$16,$AC$2:$AC$16-$V38)^2)))</f>
        <v/>
      </c>
      <c r="AW38" s="124"/>
      <c r="AX38" s="124"/>
      <c r="AY38" s="125">
        <f t="shared" si="36"/>
        <v>-44.414315199765042</v>
      </c>
      <c r="AZ38" s="143">
        <f t="shared" si="37"/>
        <v>-39.823349759925378</v>
      </c>
      <c r="BA38" s="143">
        <f t="shared" si="38"/>
        <v>-37.964734854222307</v>
      </c>
      <c r="BB38" s="143">
        <f t="shared" si="39"/>
        <v>-40.327221336628696</v>
      </c>
      <c r="BC38" s="143">
        <f t="shared" si="40"/>
        <v>-42.726568324128365</v>
      </c>
      <c r="BD38" s="143">
        <f t="shared" si="41"/>
        <v>-41.586254387600114</v>
      </c>
      <c r="BE38" s="143">
        <f t="shared" si="42"/>
        <v>0</v>
      </c>
      <c r="BF38" s="143">
        <f t="shared" si="43"/>
        <v>0</v>
      </c>
      <c r="BG38" s="144">
        <f t="shared" si="44"/>
        <v>0</v>
      </c>
      <c r="BH38" s="144">
        <f t="shared" si="45"/>
        <v>0</v>
      </c>
      <c r="BI38" s="144">
        <f t="shared" si="46"/>
        <v>0</v>
      </c>
      <c r="BJ38" s="144">
        <f t="shared" si="47"/>
        <v>0</v>
      </c>
      <c r="BK38" s="144">
        <f t="shared" si="48"/>
        <v>0</v>
      </c>
      <c r="BL38" s="144">
        <f t="shared" si="49"/>
        <v>0</v>
      </c>
      <c r="BM38" s="145">
        <f t="shared" si="50"/>
        <v>0</v>
      </c>
      <c r="BN38" s="124"/>
      <c r="BO38" s="56" t="s">
        <v>69</v>
      </c>
      <c r="BP38" s="56" t="s">
        <v>70</v>
      </c>
      <c r="BQ38" s="20"/>
      <c r="BR38" s="124"/>
      <c r="BS38" s="124"/>
      <c r="BT38" s="124"/>
      <c r="BU38" s="124"/>
      <c r="BV38" s="130"/>
      <c r="BW38" s="130">
        <v>7</v>
      </c>
      <c r="BX38" s="130">
        <v>14</v>
      </c>
      <c r="BY38" s="130">
        <v>15</v>
      </c>
      <c r="BZ38" s="130">
        <v>9</v>
      </c>
      <c r="CA38" s="130">
        <v>2</v>
      </c>
      <c r="CB38" s="130"/>
      <c r="CC38" s="130"/>
      <c r="CD38" s="130"/>
      <c r="CE38" s="130"/>
      <c r="CF38" s="130"/>
      <c r="CG38" s="130"/>
      <c r="CH38" s="130"/>
      <c r="CI38" s="130"/>
      <c r="CJ38" s="130"/>
      <c r="CL38" s="124"/>
      <c r="CM38" s="130" t="s">
        <v>32</v>
      </c>
      <c r="CN38" s="130" t="s">
        <v>32</v>
      </c>
      <c r="CO38" s="130" t="s">
        <v>32</v>
      </c>
      <c r="CP38" s="130" t="s">
        <v>32</v>
      </c>
      <c r="CQ38" s="130" t="s">
        <v>32</v>
      </c>
      <c r="CR38" s="130" t="s">
        <v>32</v>
      </c>
      <c r="CS38" s="130"/>
      <c r="CT38" s="130"/>
      <c r="CU38" s="130"/>
      <c r="CV38" s="130"/>
      <c r="CW38" s="130"/>
      <c r="CX38" s="130"/>
      <c r="CY38" s="130"/>
      <c r="CZ38" s="130"/>
      <c r="DA38" s="130"/>
      <c r="DB38" s="124"/>
      <c r="DC38" s="124"/>
      <c r="DD38" s="146" cm="1">
        <f t="array" ref="DD38">_xlfn.IFS(DD$1= 0,"", NOT(ISBLANK(CM38)), 0, ISBLANK(CM38), $Q38-$S38+AY38-BV38)</f>
        <v>0</v>
      </c>
      <c r="DE38" s="147" cm="1">
        <f t="array" ref="DE38">_xlfn.IFS(DE$1= 0,"", NOT(ISBLANK(CN38)), 0, ISBLANK(CN38), $Q38-$S38+AZ38-BW38)</f>
        <v>0</v>
      </c>
      <c r="DF38" s="147" cm="1">
        <f t="array" ref="DF38">_xlfn.IFS(DF$1= 0,"", NOT(ISBLANK(CO38)), 0, ISBLANK(CO38), $Q38-$S38+BA38-BX38)</f>
        <v>0</v>
      </c>
      <c r="DG38" s="147" cm="1">
        <f t="array" ref="DG38">_xlfn.IFS(DG$1= 0,"", NOT(ISBLANK(CP38)), 0, ISBLANK(CP38), $Q38-$S38+BB38-BY38)</f>
        <v>0</v>
      </c>
      <c r="DH38" s="147" cm="1">
        <f t="array" ref="DH38">_xlfn.IFS(DH$1= 0,"", NOT(ISBLANK(CQ38)), 0, ISBLANK(CQ38), $Q38-$S38+BC38-BZ38)</f>
        <v>0</v>
      </c>
      <c r="DI38" s="147" cm="1">
        <f t="array" ref="DI38">_xlfn.IFS(DI$1= 0,"", NOT(ISBLANK(CR38)), 0, ISBLANK(CR38), $Q38-$S38+BD38-CA38)</f>
        <v>0</v>
      </c>
      <c r="DJ38" s="147" t="str" cm="1">
        <f t="array" ref="DJ38">_xlfn.IFS(DJ$1= 0,"", NOT(ISBLANK(CS38)), 0, ISBLANK(CS38), $Q38-$S38+BE38-CB38)</f>
        <v/>
      </c>
      <c r="DK38" s="147" t="str" cm="1">
        <f t="array" ref="DK38">_xlfn.IFS(DK$1= 0,"", NOT(ISBLANK(CT38)), 0, ISBLANK(CT38), $Q38-$S38+BF38-CC38)</f>
        <v/>
      </c>
      <c r="DL38" s="148" t="str" cm="1">
        <f t="array" ref="DL38">_xlfn.IFS(DL$1= 0,"", NOT(ISBLANK(CU38)), 0, ISBLANK(CU38), $Q38-$S38+BG38-CD38)</f>
        <v/>
      </c>
      <c r="DM38" s="148" t="str" cm="1">
        <f t="array" ref="DM38">_xlfn.IFS(DM$1= 0,"", NOT(ISBLANK(CV38)), 0, ISBLANK(CV38), $Q38-$S38+BH38-CE38)</f>
        <v/>
      </c>
      <c r="DN38" s="148" t="str" cm="1">
        <f t="array" ref="DN38">_xlfn.IFS(DN$1= 0,"", NOT(ISBLANK(CW38)), 0, ISBLANK(CW38), $Q38-$S38+BI38-CF38)</f>
        <v/>
      </c>
      <c r="DO38" s="148" t="str" cm="1">
        <f t="array" ref="DO38">_xlfn.IFS(DO$1= 0,"", NOT(ISBLANK(CX38)), 0, ISBLANK(CX38), $Q38-$S38+BJ38-CG38)</f>
        <v/>
      </c>
      <c r="DP38" s="133" t="str" cm="1">
        <f t="array" ref="DP38">_xlfn.IFS(DP$1= 0,"", NOT(ISBLANK(CY38)), 0, ISBLANK(CY38), $Q38-$S38+BK38-CH38)</f>
        <v/>
      </c>
      <c r="DQ38" s="133" t="str" cm="1">
        <f t="array" ref="DQ38">_xlfn.IFS(DQ$1= 0,"", NOT(ISBLANK(CZ38)), 0, ISBLANK(CZ38), $Q38-$S38+BL38-CI38)</f>
        <v/>
      </c>
      <c r="DR38" s="134" t="str" cm="1">
        <f t="array" ref="DR38">_xlfn.IFS(DR$1= 0,"", NOT(ISBLANK(DA38)), 0, ISBLANK(DA38), $Q38-$S38+BM38-CJ38)</f>
        <v/>
      </c>
    </row>
    <row r="39" spans="1:122" ht="16.5" customHeight="1" x14ac:dyDescent="0.3">
      <c r="A39" s="135"/>
      <c r="B39" s="136"/>
      <c r="C39" s="136"/>
      <c r="D39" s="137"/>
      <c r="E39" s="176"/>
      <c r="F39" s="182"/>
      <c r="G39" s="183"/>
      <c r="H39" s="183"/>
      <c r="I39" s="183"/>
      <c r="J39" s="183"/>
      <c r="K39" s="183"/>
      <c r="L39" s="183"/>
      <c r="M39" s="186"/>
      <c r="N39" s="182"/>
      <c r="O39" s="184"/>
      <c r="P39" s="178"/>
      <c r="Q39" s="118">
        <f t="shared" si="34"/>
        <v>0</v>
      </c>
      <c r="R39" s="3"/>
      <c r="S39" s="3"/>
      <c r="T39" s="4"/>
      <c r="U39" s="4"/>
      <c r="V39" s="99">
        <f t="shared" si="35"/>
        <v>0</v>
      </c>
      <c r="W39" s="161"/>
      <c r="X39" s="138"/>
      <c r="Z39" s="105" t="s">
        <v>189</v>
      </c>
      <c r="AA39" s="103">
        <v>162.13999999999999</v>
      </c>
      <c r="AB39" s="51">
        <v>146.19</v>
      </c>
      <c r="AC39" s="96">
        <v>75.400000000000006</v>
      </c>
      <c r="AD39" s="51">
        <v>163.24</v>
      </c>
      <c r="AE39" s="51">
        <v>141.24</v>
      </c>
      <c r="AF39" s="52">
        <v>75.400000000000006</v>
      </c>
      <c r="AH39" s="158" t="str">
        <f t="array" ref="AH39">IF(OR(AH$1=0, $A39=""),"",SQRT((_xlfn.XLOOKUP(AH$1,$Z$2:$Z$16,$AA$2:$AA$16)-$T39)^2+(_xlfn.XLOOKUP(AH$1,$Z$2:$Z$16,$AB$2:$AB$16)-$U39)^2+(_xlfn.XLOOKUP(AH$1,$Z$2:$Z$16,$AC$2:$AC$16-$V39)^2)))</f>
        <v/>
      </c>
      <c r="AI39" s="140" t="str">
        <f t="array" ref="AI39">IF(OR(AI$1=0, $A39=""),"",SQRT((_xlfn.XLOOKUP(AI$1,$Z$2:$Z$16,$AA$2:$AA$16)-$T39)^2+(_xlfn.XLOOKUP(AI$1,$Z$2:$Z$16,$AB$2:$AB$16)-$U39)^2+(_xlfn.XLOOKUP(AI$1,$Z$2:$Z$16,$AC$2:$AC$16-$V39)^2)))</f>
        <v/>
      </c>
      <c r="AJ39" s="140" t="str">
        <f t="array" ref="AJ39">IF(OR(AJ$1=0, $A39=""),"",SQRT((_xlfn.XLOOKUP(AJ$1,$Z$2:$Z$16,$AA$2:$AA$16)-$T39)^2+(_xlfn.XLOOKUP(AJ$1,$Z$2:$Z$16,$AB$2:$AB$16)-$U39)^2+(_xlfn.XLOOKUP(AJ$1,$Z$2:$Z$16,$AC$2:$AC$16-$V39)^2)))</f>
        <v/>
      </c>
      <c r="AK39" s="140" t="str">
        <f t="array" ref="AK39">IF(OR(AK$1=0, $A39=""),"",SQRT((_xlfn.XLOOKUP(AK$1,$Z$2:$Z$16,$AA$2:$AA$16)-$T39)^2+(_xlfn.XLOOKUP(AK$1,$Z$2:$Z$16,$AB$2:$AB$16)-$U39)^2+(_xlfn.XLOOKUP(AK$1,$Z$2:$Z$16,$AC$2:$AC$16-$V39)^2)))</f>
        <v/>
      </c>
      <c r="AL39" s="140" t="str">
        <f t="array" ref="AL39">IF(OR(AL$1=0, $A39=""),"",SQRT((_xlfn.XLOOKUP(AL$1,$Z$2:$Z$16,$AA$2:$AA$16)-$T39)^2+(_xlfn.XLOOKUP(AL$1,$Z$2:$Z$16,$AB$2:$AB$16)-$U39)^2+(_xlfn.XLOOKUP(AL$1,$Z$2:$Z$16,$AC$2:$AC$16-$V39)^2)))</f>
        <v/>
      </c>
      <c r="AM39" s="140" t="str">
        <f t="array" ref="AM39">IF(OR(AM$1=0, $A39=""),"",SQRT((_xlfn.XLOOKUP(AM$1,$Z$2:$Z$16,$AA$2:$AA$16)-$T39)^2+(_xlfn.XLOOKUP(AM$1,$Z$2:$Z$16,$AB$2:$AB$16)-$U39)^2+(_xlfn.XLOOKUP(AM$1,$Z$2:$Z$16,$AC$2:$AC$16-$V39)^2)))</f>
        <v/>
      </c>
      <c r="AN39" s="140" t="str">
        <f t="array" ref="AN39">IF(OR(AN$1=0, $A39=""),"",SQRT((_xlfn.XLOOKUP(AN$1,$Z$2:$Z$16,$AA$2:$AA$16)-$T39)^2+(_xlfn.XLOOKUP(AN$1,$Z$2:$Z$16,$AB$2:$AB$16)-$U39)^2+(_xlfn.XLOOKUP(AN$1,$Z$2:$Z$16,$AC$2:$AC$16-$V39)^2)))</f>
        <v/>
      </c>
      <c r="AO39" s="140" t="str">
        <f t="array" ref="AO39">IF(OR(AO$1=0, $A39=""),"",SQRT((_xlfn.XLOOKUP(AO$1,$Z$2:$Z$16,$AA$2:$AA$16)-$T39)^2+(_xlfn.XLOOKUP(AO$1,$Z$2:$Z$16,$AB$2:$AB$16)-$U39)^2+(_xlfn.XLOOKUP(AO$1,$Z$2:$Z$16,$AC$2:$AC$16-$V39)^2)))</f>
        <v/>
      </c>
      <c r="AP39" s="141" t="str">
        <f t="array" ref="AP39">IF(OR(AP$1=0, $A39=""),"",SQRT((_xlfn.XLOOKUP(AP$1,$Z$2:$Z$16,$AA$2:$AA$16)-$T39)^2+(_xlfn.XLOOKUP(AP$1,$Z$2:$Z$16,$AB$2:$AB$16)-$U39)^2+(_xlfn.XLOOKUP(AP$1,$Z$2:$Z$16,$AC$2:$AC$16-$V39)^2)))</f>
        <v/>
      </c>
      <c r="AQ39" s="141" t="str">
        <f t="array" ref="AQ39">IF(OR(AQ$1=0, $A39=""),"",SQRT((_xlfn.XLOOKUP(AQ$1,$Z$2:$Z$16,$AA$2:$AA$16)-$T39)^2+(_xlfn.XLOOKUP(AQ$1,$Z$2:$Z$16,$AB$2:$AB$16)-$U39)^2+(_xlfn.XLOOKUP(AQ$1,$Z$2:$Z$16,$AC$2:$AC$16-$V39)^2)))</f>
        <v/>
      </c>
      <c r="AR39" s="141" t="str">
        <f t="array" ref="AR39">IF(OR(AR$1=0, $A39=""),"",SQRT((_xlfn.XLOOKUP(AR$1,$Z$2:$Z$16,$AA$2:$AA$16)-$T39)^2+(_xlfn.XLOOKUP(AR$1,$Z$2:$Z$16,$AB$2:$AB$16)-$U39)^2+(_xlfn.XLOOKUP(AR$1,$Z$2:$Z$16,$AC$2:$AC$16-$V39)^2)))</f>
        <v/>
      </c>
      <c r="AS39" s="141" t="str">
        <f t="array" ref="AS39">IF(OR(AS$1=0, $A39=""),"",SQRT((_xlfn.XLOOKUP(AS$1,$Z$2:$Z$16,$AA$2:$AA$16)-$T39)^2+(_xlfn.XLOOKUP(AS$1,$Z$2:$Z$16,$AB$2:$AB$16)-$U39)^2+(_xlfn.XLOOKUP(AS$1,$Z$2:$Z$16,$AC$2:$AC$16-$V39)^2)))</f>
        <v/>
      </c>
      <c r="AT39" s="141" t="str">
        <f t="array" ref="AT39">IF(OR(AT$1=0, $A39=""),"",SQRT((_xlfn.XLOOKUP(AT$1,$Z$2:$Z$16,$AA$2:$AA$16)-$T39)^2+(_xlfn.XLOOKUP(AT$1,$Z$2:$Z$16,$AB$2:$AB$16)-$U39)^2+(_xlfn.XLOOKUP(AT$1,$Z$2:$Z$16,$AC$2:$AC$16-$V39)^2)))</f>
        <v/>
      </c>
      <c r="AU39" s="141" t="str">
        <f t="array" ref="AU39">IF(OR(AU$1=0, $A39=""),"",SQRT((_xlfn.XLOOKUP(AU$1,$Z$2:$Z$16,$AA$2:$AA$16)-$T39)^2+(_xlfn.XLOOKUP(AU$1,$Z$2:$Z$16,$AB$2:$AB$16)-$U39)^2+(_xlfn.XLOOKUP(AU$1,$Z$2:$Z$16,$AC$2:$AC$16-$V39)^2)))</f>
        <v/>
      </c>
      <c r="AV39" s="142" t="str">
        <f t="array" ref="AV39">IF(OR(AV$1=0, $A39=""),"",SQRT((_xlfn.XLOOKUP(AV$1,$Z$2:$Z$16,$AA$2:$AA$16)-$T39)^2+(_xlfn.XLOOKUP(AV$1,$Z$2:$Z$16,$AB$2:$AB$16)-$U39)^2+(_xlfn.XLOOKUP(AV$1,$Z$2:$Z$16,$AC$2:$AC$16-$V39)^2)))</f>
        <v/>
      </c>
      <c r="AW39" s="124"/>
      <c r="AX39" s="124"/>
      <c r="AY39" s="125">
        <f t="shared" si="36"/>
        <v>0</v>
      </c>
      <c r="AZ39" s="143">
        <f t="shared" si="37"/>
        <v>0</v>
      </c>
      <c r="BA39" s="143">
        <f t="shared" si="38"/>
        <v>0</v>
      </c>
      <c r="BB39" s="143">
        <f t="shared" si="39"/>
        <v>0</v>
      </c>
      <c r="BC39" s="143">
        <f t="shared" si="40"/>
        <v>0</v>
      </c>
      <c r="BD39" s="143">
        <f t="shared" si="41"/>
        <v>0</v>
      </c>
      <c r="BE39" s="143">
        <f t="shared" si="42"/>
        <v>0</v>
      </c>
      <c r="BF39" s="143">
        <f t="shared" si="43"/>
        <v>0</v>
      </c>
      <c r="BG39" s="144">
        <f t="shared" si="44"/>
        <v>0</v>
      </c>
      <c r="BH39" s="144">
        <f t="shared" si="45"/>
        <v>0</v>
      </c>
      <c r="BI39" s="144">
        <f t="shared" si="46"/>
        <v>0</v>
      </c>
      <c r="BJ39" s="144">
        <f t="shared" si="47"/>
        <v>0</v>
      </c>
      <c r="BK39" s="144">
        <f t="shared" si="48"/>
        <v>0</v>
      </c>
      <c r="BL39" s="144">
        <f t="shared" si="49"/>
        <v>0</v>
      </c>
      <c r="BM39" s="145">
        <f t="shared" si="50"/>
        <v>0</v>
      </c>
      <c r="BN39" s="124"/>
      <c r="BO39" s="55">
        <v>0</v>
      </c>
      <c r="BP39" s="55">
        <v>0</v>
      </c>
      <c r="BQ39" s="20"/>
      <c r="BR39" s="124"/>
      <c r="BS39" s="124"/>
      <c r="BT39" s="124"/>
      <c r="BU39" s="124"/>
      <c r="BV39" s="130"/>
      <c r="BW39" s="130"/>
      <c r="BX39" s="130"/>
      <c r="BY39" s="130"/>
      <c r="BZ39" s="130"/>
      <c r="CA39" s="130"/>
      <c r="CB39" s="130"/>
      <c r="CC39" s="130"/>
      <c r="CD39" s="130"/>
      <c r="CE39" s="130"/>
      <c r="CF39" s="130"/>
      <c r="CG39" s="130"/>
      <c r="CH39" s="130"/>
      <c r="CI39" s="130"/>
      <c r="CJ39" s="130"/>
      <c r="CL39" s="124"/>
      <c r="CM39" s="130" t="s">
        <v>32</v>
      </c>
      <c r="CN39" s="130"/>
      <c r="CO39" s="130"/>
      <c r="CP39" s="130"/>
      <c r="CQ39" s="130"/>
      <c r="CR39" s="130"/>
      <c r="CS39" s="130"/>
      <c r="CT39" s="130"/>
      <c r="CU39" s="130"/>
      <c r="CV39" s="130"/>
      <c r="CW39" s="130"/>
      <c r="CX39" s="130"/>
      <c r="CY39" s="130"/>
      <c r="CZ39" s="130"/>
      <c r="DA39" s="130"/>
      <c r="DB39" s="124"/>
      <c r="DC39" s="124"/>
      <c r="DD39" s="159" cm="1">
        <f t="array" ref="DD39">_xlfn.IFS(DD$1= 0,"", NOT(ISBLANK(CM39)), 0, ISBLANK(CM39), $Q39-$S39+AY39-BV39)</f>
        <v>0</v>
      </c>
      <c r="DE39" s="160" cm="1">
        <f t="array" ref="DE39">_xlfn.IFS(DE$1= 0,"", NOT(ISBLANK(CN39)), 0, ISBLANK(CN39), $Q39-$S39+AZ39-BW39)</f>
        <v>0</v>
      </c>
      <c r="DF39" s="160" cm="1">
        <f t="array" ref="DF39">_xlfn.IFS(DF$1= 0,"", NOT(ISBLANK(CO39)), 0, ISBLANK(CO39), $Q39-$S39+BA39-BX39)</f>
        <v>0</v>
      </c>
      <c r="DG39" s="160" cm="1">
        <f t="array" ref="DG39">_xlfn.IFS(DG$1= 0,"", NOT(ISBLANK(CP39)), 0, ISBLANK(CP39), $Q39-$S39+BB39-BY39)</f>
        <v>0</v>
      </c>
      <c r="DH39" s="160" cm="1">
        <f t="array" ref="DH39">_xlfn.IFS(DH$1= 0,"", NOT(ISBLANK(CQ39)), 0, ISBLANK(CQ39), $Q39-$S39+BC39-BZ39)</f>
        <v>0</v>
      </c>
      <c r="DI39" s="160" cm="1">
        <f t="array" ref="DI39">_xlfn.IFS(DI$1= 0,"", NOT(ISBLANK(CR39)), 0, ISBLANK(CR39), $Q39-$S39+BD39-CA39)</f>
        <v>0</v>
      </c>
      <c r="DJ39" s="160" t="str" cm="1">
        <f t="array" ref="DJ39">_xlfn.IFS(DJ$1= 0,"", NOT(ISBLANK(CS39)), 0, ISBLANK(CS39), $Q39-$S39+BE39-CB39)</f>
        <v/>
      </c>
      <c r="DK39" s="160" t="str" cm="1">
        <f t="array" ref="DK39">_xlfn.IFS(DK$1= 0,"", NOT(ISBLANK(CT39)), 0, ISBLANK(CT39), $Q39-$S39+BF39-CC39)</f>
        <v/>
      </c>
      <c r="DL39" s="162" t="str" cm="1">
        <f t="array" ref="DL39">_xlfn.IFS(DL$1= 0,"", NOT(ISBLANK(CU39)), 0, ISBLANK(CU39), $Q39-$S39+BG39-CD39)</f>
        <v/>
      </c>
      <c r="DM39" s="162" t="str" cm="1">
        <f t="array" ref="DM39">_xlfn.IFS(DM$1= 0,"", NOT(ISBLANK(CV39)), 0, ISBLANK(CV39), $Q39-$S39+BH39-CE39)</f>
        <v/>
      </c>
      <c r="DN39" s="162" t="str" cm="1">
        <f t="array" ref="DN39">_xlfn.IFS(DN$1= 0,"", NOT(ISBLANK(CW39)), 0, ISBLANK(CW39), $Q39-$S39+BI39-CF39)</f>
        <v/>
      </c>
      <c r="DO39" s="162" t="str" cm="1">
        <f t="array" ref="DO39">_xlfn.IFS(DO$1= 0,"", NOT(ISBLANK(CX39)), 0, ISBLANK(CX39), $Q39-$S39+BJ39-CG39)</f>
        <v/>
      </c>
      <c r="DP39" s="162" t="str" cm="1">
        <f t="array" ref="DP39">_xlfn.IFS(DP$1= 0,"", NOT(ISBLANK(CY39)), 0, ISBLANK(CY39), $Q39-$S39+BK39-CH39)</f>
        <v/>
      </c>
      <c r="DQ39" s="162" t="str" cm="1">
        <f t="array" ref="DQ39">_xlfn.IFS(DQ$1= 0,"", NOT(ISBLANK(CZ39)), 0, ISBLANK(CZ39), $Q39-$S39+BL39-CI39)</f>
        <v/>
      </c>
      <c r="DR39" s="163" t="str" cm="1">
        <f t="array" ref="DR39">_xlfn.IFS(DR$1= 0,"", NOT(ISBLANK(DA39)), 0, ISBLANK(DA39), $Q39-$S39+BM39-CJ39)</f>
        <v/>
      </c>
    </row>
    <row r="40" spans="1:122" ht="16.5" customHeight="1" x14ac:dyDescent="0.3">
      <c r="A40" s="135"/>
      <c r="B40" s="136"/>
      <c r="C40" s="136"/>
      <c r="D40" s="137"/>
      <c r="E40" s="176"/>
      <c r="F40" s="182"/>
      <c r="G40" s="183"/>
      <c r="H40" s="183"/>
      <c r="I40" s="183"/>
      <c r="J40" s="183"/>
      <c r="K40" s="183"/>
      <c r="L40" s="183"/>
      <c r="M40" s="186"/>
      <c r="N40" s="182"/>
      <c r="O40" s="184"/>
      <c r="P40" s="178"/>
      <c r="Q40" s="118">
        <f t="shared" si="34"/>
        <v>0</v>
      </c>
      <c r="R40" s="3"/>
      <c r="S40" s="3"/>
      <c r="T40" s="4"/>
      <c r="U40" s="4"/>
      <c r="V40" s="99">
        <f t="shared" si="35"/>
        <v>0</v>
      </c>
      <c r="W40" s="161"/>
      <c r="X40" s="138"/>
      <c r="Z40" s="105" t="s">
        <v>190</v>
      </c>
      <c r="AA40" s="103">
        <v>162.36000000000001</v>
      </c>
      <c r="AB40" s="51">
        <v>146.08000000000001</v>
      </c>
      <c r="AC40" s="96">
        <v>75.400000000000006</v>
      </c>
      <c r="AD40" s="51">
        <v>69.52</v>
      </c>
      <c r="AE40" s="51">
        <v>127.6</v>
      </c>
      <c r="AF40" s="52">
        <v>75.400000000000006</v>
      </c>
      <c r="AH40" s="158" t="str">
        <f t="array" ref="AH40">IF(OR(AH$1=0, $A40=""),"",SQRT((_xlfn.XLOOKUP(AH$1,$Z$2:$Z$16,$AA$2:$AA$16)-$T40)^2+(_xlfn.XLOOKUP(AH$1,$Z$2:$Z$16,$AB$2:$AB$16)-$U40)^2+(_xlfn.XLOOKUP(AH$1,$Z$2:$Z$16,$AC$2:$AC$16-$V40)^2)))</f>
        <v/>
      </c>
      <c r="AI40" s="140" t="str">
        <f t="array" ref="AI40">IF(OR(AI$1=0, $A40=""),"",SQRT((_xlfn.XLOOKUP(AI$1,$Z$2:$Z$16,$AA$2:$AA$16)-$T40)^2+(_xlfn.XLOOKUP(AI$1,$Z$2:$Z$16,$AB$2:$AB$16)-$U40)^2+(_xlfn.XLOOKUP(AI$1,$Z$2:$Z$16,$AC$2:$AC$16-$V40)^2)))</f>
        <v/>
      </c>
      <c r="AJ40" s="140" t="str">
        <f t="array" ref="AJ40">IF(OR(AJ$1=0, $A40=""),"",SQRT((_xlfn.XLOOKUP(AJ$1,$Z$2:$Z$16,$AA$2:$AA$16)-$T40)^2+(_xlfn.XLOOKUP(AJ$1,$Z$2:$Z$16,$AB$2:$AB$16)-$U40)^2+(_xlfn.XLOOKUP(AJ$1,$Z$2:$Z$16,$AC$2:$AC$16-$V40)^2)))</f>
        <v/>
      </c>
      <c r="AK40" s="140" t="str">
        <f t="array" ref="AK40">IF(OR(AK$1=0, $A40=""),"",SQRT((_xlfn.XLOOKUP(AK$1,$Z$2:$Z$16,$AA$2:$AA$16)-$T40)^2+(_xlfn.XLOOKUP(AK$1,$Z$2:$Z$16,$AB$2:$AB$16)-$U40)^2+(_xlfn.XLOOKUP(AK$1,$Z$2:$Z$16,$AC$2:$AC$16-$V40)^2)))</f>
        <v/>
      </c>
      <c r="AL40" s="140" t="str">
        <f t="array" ref="AL40">IF(OR(AL$1=0, $A40=""),"",SQRT((_xlfn.XLOOKUP(AL$1,$Z$2:$Z$16,$AA$2:$AA$16)-$T40)^2+(_xlfn.XLOOKUP(AL$1,$Z$2:$Z$16,$AB$2:$AB$16)-$U40)^2+(_xlfn.XLOOKUP(AL$1,$Z$2:$Z$16,$AC$2:$AC$16-$V40)^2)))</f>
        <v/>
      </c>
      <c r="AM40" s="140" t="str">
        <f t="array" ref="AM40">IF(OR(AM$1=0, $A40=""),"",SQRT((_xlfn.XLOOKUP(AM$1,$Z$2:$Z$16,$AA$2:$AA$16)-$T40)^2+(_xlfn.XLOOKUP(AM$1,$Z$2:$Z$16,$AB$2:$AB$16)-$U40)^2+(_xlfn.XLOOKUP(AM$1,$Z$2:$Z$16,$AC$2:$AC$16-$V40)^2)))</f>
        <v/>
      </c>
      <c r="AN40" s="140" t="str">
        <f t="array" ref="AN40">IF(OR(AN$1=0, $A40=""),"",SQRT((_xlfn.XLOOKUP(AN$1,$Z$2:$Z$16,$AA$2:$AA$16)-$T40)^2+(_xlfn.XLOOKUP(AN$1,$Z$2:$Z$16,$AB$2:$AB$16)-$U40)^2+(_xlfn.XLOOKUP(AN$1,$Z$2:$Z$16,$AC$2:$AC$16-$V40)^2)))</f>
        <v/>
      </c>
      <c r="AO40" s="140" t="str">
        <f t="array" ref="AO40">IF(OR(AO$1=0, $A40=""),"",SQRT((_xlfn.XLOOKUP(AO$1,$Z$2:$Z$16,$AA$2:$AA$16)-$T40)^2+(_xlfn.XLOOKUP(AO$1,$Z$2:$Z$16,$AB$2:$AB$16)-$U40)^2+(_xlfn.XLOOKUP(AO$1,$Z$2:$Z$16,$AC$2:$AC$16-$V40)^2)))</f>
        <v/>
      </c>
      <c r="AP40" s="141" t="str">
        <f t="array" ref="AP40">IF(OR(AP$1=0, $A40=""),"",SQRT((_xlfn.XLOOKUP(AP$1,$Z$2:$Z$16,$AA$2:$AA$16)-$T40)^2+(_xlfn.XLOOKUP(AP$1,$Z$2:$Z$16,$AB$2:$AB$16)-$U40)^2+(_xlfn.XLOOKUP(AP$1,$Z$2:$Z$16,$AC$2:$AC$16-$V40)^2)))</f>
        <v/>
      </c>
      <c r="AQ40" s="141" t="str">
        <f t="array" ref="AQ40">IF(OR(AQ$1=0, $A40=""),"",SQRT((_xlfn.XLOOKUP(AQ$1,$Z$2:$Z$16,$AA$2:$AA$16)-$T40)^2+(_xlfn.XLOOKUP(AQ$1,$Z$2:$Z$16,$AB$2:$AB$16)-$U40)^2+(_xlfn.XLOOKUP(AQ$1,$Z$2:$Z$16,$AC$2:$AC$16-$V40)^2)))</f>
        <v/>
      </c>
      <c r="AR40" s="141" t="str">
        <f t="array" ref="AR40">IF(OR(AR$1=0, $A40=""),"",SQRT((_xlfn.XLOOKUP(AR$1,$Z$2:$Z$16,$AA$2:$AA$16)-$T40)^2+(_xlfn.XLOOKUP(AR$1,$Z$2:$Z$16,$AB$2:$AB$16)-$U40)^2+(_xlfn.XLOOKUP(AR$1,$Z$2:$Z$16,$AC$2:$AC$16-$V40)^2)))</f>
        <v/>
      </c>
      <c r="AS40" s="141" t="str">
        <f t="array" ref="AS40">IF(OR(AS$1=0, $A40=""),"",SQRT((_xlfn.XLOOKUP(AS$1,$Z$2:$Z$16,$AA$2:$AA$16)-$T40)^2+(_xlfn.XLOOKUP(AS$1,$Z$2:$Z$16,$AB$2:$AB$16)-$U40)^2+(_xlfn.XLOOKUP(AS$1,$Z$2:$Z$16,$AC$2:$AC$16-$V40)^2)))</f>
        <v/>
      </c>
      <c r="AT40" s="141" t="str">
        <f t="array" ref="AT40">IF(OR(AT$1=0, $A40=""),"",SQRT((_xlfn.XLOOKUP(AT$1,$Z$2:$Z$16,$AA$2:$AA$16)-$T40)^2+(_xlfn.XLOOKUP(AT$1,$Z$2:$Z$16,$AB$2:$AB$16)-$U40)^2+(_xlfn.XLOOKUP(AT$1,$Z$2:$Z$16,$AC$2:$AC$16-$V40)^2)))</f>
        <v/>
      </c>
      <c r="AU40" s="141" t="str">
        <f t="array" ref="AU40">IF(OR(AU$1=0, $A40=""),"",SQRT((_xlfn.XLOOKUP(AU$1,$Z$2:$Z$16,$AA$2:$AA$16)-$T40)^2+(_xlfn.XLOOKUP(AU$1,$Z$2:$Z$16,$AB$2:$AB$16)-$U40)^2+(_xlfn.XLOOKUP(AU$1,$Z$2:$Z$16,$AC$2:$AC$16-$V40)^2)))</f>
        <v/>
      </c>
      <c r="AV40" s="142" t="str">
        <f t="array" ref="AV40">IF(OR(AV$1=0, $A40=""),"",SQRT((_xlfn.XLOOKUP(AV$1,$Z$2:$Z$16,$AA$2:$AA$16)-$T40)^2+(_xlfn.XLOOKUP(AV$1,$Z$2:$Z$16,$AB$2:$AB$16)-$U40)^2+(_xlfn.XLOOKUP(AV$1,$Z$2:$Z$16,$AC$2:$AC$16-$V40)^2)))</f>
        <v/>
      </c>
      <c r="AW40" s="124"/>
      <c r="AX40" s="124"/>
      <c r="AY40" s="125">
        <f t="shared" si="36"/>
        <v>0</v>
      </c>
      <c r="AZ40" s="143">
        <f t="shared" si="37"/>
        <v>0</v>
      </c>
      <c r="BA40" s="143">
        <f t="shared" si="38"/>
        <v>0</v>
      </c>
      <c r="BB40" s="143">
        <f t="shared" si="39"/>
        <v>0</v>
      </c>
      <c r="BC40" s="143">
        <f t="shared" si="40"/>
        <v>0</v>
      </c>
      <c r="BD40" s="143">
        <f t="shared" si="41"/>
        <v>0</v>
      </c>
      <c r="BE40" s="143">
        <f t="shared" si="42"/>
        <v>0</v>
      </c>
      <c r="BF40" s="143">
        <f t="shared" si="43"/>
        <v>0</v>
      </c>
      <c r="BG40" s="144">
        <f t="shared" si="44"/>
        <v>0</v>
      </c>
      <c r="BH40" s="144">
        <f t="shared" si="45"/>
        <v>0</v>
      </c>
      <c r="BI40" s="144">
        <f t="shared" si="46"/>
        <v>0</v>
      </c>
      <c r="BJ40" s="144">
        <f t="shared" si="47"/>
        <v>0</v>
      </c>
      <c r="BK40" s="144">
        <f t="shared" si="48"/>
        <v>0</v>
      </c>
      <c r="BL40" s="144">
        <f t="shared" si="49"/>
        <v>0</v>
      </c>
      <c r="BM40" s="145">
        <f t="shared" si="50"/>
        <v>0</v>
      </c>
      <c r="BN40" s="124"/>
      <c r="BO40" s="55">
        <v>0.5</v>
      </c>
      <c r="BP40" s="55">
        <v>4</v>
      </c>
      <c r="BQ40" s="20"/>
      <c r="BR40" s="124"/>
      <c r="BS40" s="124"/>
      <c r="BT40" s="124"/>
      <c r="BU40" s="124"/>
      <c r="BV40" s="130"/>
      <c r="BW40" s="130"/>
      <c r="BX40" s="130"/>
      <c r="BY40" s="130"/>
      <c r="BZ40" s="130"/>
      <c r="CA40" s="130"/>
      <c r="CB40" s="130"/>
      <c r="CC40" s="130"/>
      <c r="CD40" s="130"/>
      <c r="CE40" s="130"/>
      <c r="CF40" s="130"/>
      <c r="CG40" s="130"/>
      <c r="CH40" s="130"/>
      <c r="CI40" s="130"/>
      <c r="CJ40" s="130"/>
      <c r="CL40" s="124"/>
      <c r="CM40" s="130" t="s">
        <v>32</v>
      </c>
      <c r="CN40" s="130"/>
      <c r="CO40" s="130"/>
      <c r="CP40" s="130"/>
      <c r="CQ40" s="130"/>
      <c r="CR40" s="130"/>
      <c r="CS40" s="130"/>
      <c r="CT40" s="130"/>
      <c r="CU40" s="130"/>
      <c r="CV40" s="130"/>
      <c r="CW40" s="130"/>
      <c r="CX40" s="130"/>
      <c r="CY40" s="130"/>
      <c r="CZ40" s="130"/>
      <c r="DA40" s="130"/>
      <c r="DB40" s="124"/>
      <c r="DC40" s="124"/>
      <c r="DD40" s="159" cm="1">
        <f t="array" ref="DD40">_xlfn.IFS(DD$1= 0,"", NOT(ISBLANK(CM40)), 0, ISBLANK(CM40), $Q40-$S40+AY40-BV40)</f>
        <v>0</v>
      </c>
      <c r="DE40" s="160" cm="1">
        <f t="array" ref="DE40">_xlfn.IFS(DE$1= 0,"", NOT(ISBLANK(CN40)), 0, ISBLANK(CN40), $Q40-$S40+AZ40-BW40)</f>
        <v>0</v>
      </c>
      <c r="DF40" s="160" cm="1">
        <f t="array" ref="DF40">_xlfn.IFS(DF$1= 0,"", NOT(ISBLANK(CO40)), 0, ISBLANK(CO40), $Q40-$S40+BA40-BX40)</f>
        <v>0</v>
      </c>
      <c r="DG40" s="160" cm="1">
        <f t="array" ref="DG40">_xlfn.IFS(DG$1= 0,"", NOT(ISBLANK(CP40)), 0, ISBLANK(CP40), $Q40-$S40+BB40-BY40)</f>
        <v>0</v>
      </c>
      <c r="DH40" s="160" cm="1">
        <f t="array" ref="DH40">_xlfn.IFS(DH$1= 0,"", NOT(ISBLANK(CQ40)), 0, ISBLANK(CQ40), $Q40-$S40+BC40-BZ40)</f>
        <v>0</v>
      </c>
      <c r="DI40" s="160" cm="1">
        <f t="array" ref="DI40">_xlfn.IFS(DI$1= 0,"", NOT(ISBLANK(CR40)), 0, ISBLANK(CR40), $Q40-$S40+BD40-CA40)</f>
        <v>0</v>
      </c>
      <c r="DJ40" s="160" t="str" cm="1">
        <f t="array" ref="DJ40">_xlfn.IFS(DJ$1= 0,"", NOT(ISBLANK(CS40)), 0, ISBLANK(CS40), $Q40-$S40+BE40-CB40)</f>
        <v/>
      </c>
      <c r="DK40" s="160" t="str" cm="1">
        <f t="array" ref="DK40">_xlfn.IFS(DK$1= 0,"", NOT(ISBLANK(CT40)), 0, ISBLANK(CT40), $Q40-$S40+BF40-CC40)</f>
        <v/>
      </c>
      <c r="DL40" s="162" t="str" cm="1">
        <f t="array" ref="DL40">_xlfn.IFS(DL$1= 0,"", NOT(ISBLANK(CU40)), 0, ISBLANK(CU40), $Q40-$S40+BG40-CD40)</f>
        <v/>
      </c>
      <c r="DM40" s="162" t="str" cm="1">
        <f t="array" ref="DM40">_xlfn.IFS(DM$1= 0,"", NOT(ISBLANK(CV40)), 0, ISBLANK(CV40), $Q40-$S40+BH40-CE40)</f>
        <v/>
      </c>
      <c r="DN40" s="162" t="str" cm="1">
        <f t="array" ref="DN40">_xlfn.IFS(DN$1= 0,"", NOT(ISBLANK(CW40)), 0, ISBLANK(CW40), $Q40-$S40+BI40-CF40)</f>
        <v/>
      </c>
      <c r="DO40" s="162" t="str" cm="1">
        <f t="array" ref="DO40">_xlfn.IFS(DO$1= 0,"", NOT(ISBLANK(CX40)), 0, ISBLANK(CX40), $Q40-$S40+BJ40-CG40)</f>
        <v/>
      </c>
      <c r="DP40" s="162" t="str" cm="1">
        <f t="array" ref="DP40">_xlfn.IFS(DP$1= 0,"", NOT(ISBLANK(CY40)), 0, ISBLANK(CY40), $Q40-$S40+BK40-CH40)</f>
        <v/>
      </c>
      <c r="DQ40" s="162" t="str" cm="1">
        <f t="array" ref="DQ40">_xlfn.IFS(DQ$1= 0,"", NOT(ISBLANK(CZ40)), 0, ISBLANK(CZ40), $Q40-$S40+BL40-CI40)</f>
        <v/>
      </c>
      <c r="DR40" s="163" t="str" cm="1">
        <f t="array" ref="DR40">_xlfn.IFS(DR$1= 0,"", NOT(ISBLANK(DA40)), 0, ISBLANK(DA40), $Q40-$S40+BM40-CJ40)</f>
        <v/>
      </c>
    </row>
    <row r="41" spans="1:122" ht="16.5" customHeight="1" x14ac:dyDescent="0.3">
      <c r="A41" s="135"/>
      <c r="B41" s="136"/>
      <c r="C41" s="136"/>
      <c r="D41" s="137"/>
      <c r="E41" s="176"/>
      <c r="F41" s="182"/>
      <c r="G41" s="183"/>
      <c r="H41" s="183"/>
      <c r="I41" s="183"/>
      <c r="J41" s="183"/>
      <c r="K41" s="183"/>
      <c r="L41" s="183"/>
      <c r="M41" s="186"/>
      <c r="N41" s="182"/>
      <c r="O41" s="184"/>
      <c r="P41" s="178"/>
      <c r="Q41" s="118">
        <f t="shared" si="34"/>
        <v>0</v>
      </c>
      <c r="R41" s="3"/>
      <c r="S41" s="3"/>
      <c r="T41" s="4"/>
      <c r="U41" s="4"/>
      <c r="V41" s="99">
        <f t="shared" si="35"/>
        <v>0</v>
      </c>
      <c r="W41" s="161"/>
      <c r="X41" s="138"/>
      <c r="Z41" s="105" t="s">
        <v>191</v>
      </c>
      <c r="AA41" s="103">
        <v>71.94</v>
      </c>
      <c r="AB41" s="51">
        <v>115.39</v>
      </c>
      <c r="AC41" s="96">
        <v>75.400000000000006</v>
      </c>
      <c r="AD41" s="51">
        <v>69.52</v>
      </c>
      <c r="AE41" s="51">
        <v>127.16</v>
      </c>
      <c r="AF41" s="52">
        <v>75.400000000000006</v>
      </c>
      <c r="AH41" s="158" t="str">
        <f t="array" ref="AH41">IF(OR(AH$1=0, $A41=""),"",SQRT((_xlfn.XLOOKUP(AH$1,$Z$2:$Z$16,$AA$2:$AA$16)-$T41)^2+(_xlfn.XLOOKUP(AH$1,$Z$2:$Z$16,$AB$2:$AB$16)-$U41)^2+(_xlfn.XLOOKUP(AH$1,$Z$2:$Z$16,$AC$2:$AC$16-$V41)^2)))</f>
        <v/>
      </c>
      <c r="AI41" s="140" t="str">
        <f t="array" ref="AI41">IF(OR(AI$1=0, $A41=""),"",SQRT((_xlfn.XLOOKUP(AI$1,$Z$2:$Z$16,$AA$2:$AA$16)-$T41)^2+(_xlfn.XLOOKUP(AI$1,$Z$2:$Z$16,$AB$2:$AB$16)-$U41)^2+(_xlfn.XLOOKUP(AI$1,$Z$2:$Z$16,$AC$2:$AC$16-$V41)^2)))</f>
        <v/>
      </c>
      <c r="AJ41" s="140" t="str">
        <f t="array" ref="AJ41">IF(OR(AJ$1=0, $A41=""),"",SQRT((_xlfn.XLOOKUP(AJ$1,$Z$2:$Z$16,$AA$2:$AA$16)-$T41)^2+(_xlfn.XLOOKUP(AJ$1,$Z$2:$Z$16,$AB$2:$AB$16)-$U41)^2+(_xlfn.XLOOKUP(AJ$1,$Z$2:$Z$16,$AC$2:$AC$16-$V41)^2)))</f>
        <v/>
      </c>
      <c r="AK41" s="140" t="str">
        <f t="array" ref="AK41">IF(OR(AK$1=0, $A41=""),"",SQRT((_xlfn.XLOOKUP(AK$1,$Z$2:$Z$16,$AA$2:$AA$16)-$T41)^2+(_xlfn.XLOOKUP(AK$1,$Z$2:$Z$16,$AB$2:$AB$16)-$U41)^2+(_xlfn.XLOOKUP(AK$1,$Z$2:$Z$16,$AC$2:$AC$16-$V41)^2)))</f>
        <v/>
      </c>
      <c r="AL41" s="140" t="str">
        <f t="array" ref="AL41">IF(OR(AL$1=0, $A41=""),"",SQRT((_xlfn.XLOOKUP(AL$1,$Z$2:$Z$16,$AA$2:$AA$16)-$T41)^2+(_xlfn.XLOOKUP(AL$1,$Z$2:$Z$16,$AB$2:$AB$16)-$U41)^2+(_xlfn.XLOOKUP(AL$1,$Z$2:$Z$16,$AC$2:$AC$16-$V41)^2)))</f>
        <v/>
      </c>
      <c r="AM41" s="140" t="str">
        <f t="array" ref="AM41">IF(OR(AM$1=0, $A41=""),"",SQRT((_xlfn.XLOOKUP(AM$1,$Z$2:$Z$16,$AA$2:$AA$16)-$T41)^2+(_xlfn.XLOOKUP(AM$1,$Z$2:$Z$16,$AB$2:$AB$16)-$U41)^2+(_xlfn.XLOOKUP(AM$1,$Z$2:$Z$16,$AC$2:$AC$16-$V41)^2)))</f>
        <v/>
      </c>
      <c r="AN41" s="140" t="str">
        <f t="array" ref="AN41">IF(OR(AN$1=0, $A41=""),"",SQRT((_xlfn.XLOOKUP(AN$1,$Z$2:$Z$16,$AA$2:$AA$16)-$T41)^2+(_xlfn.XLOOKUP(AN$1,$Z$2:$Z$16,$AB$2:$AB$16)-$U41)^2+(_xlfn.XLOOKUP(AN$1,$Z$2:$Z$16,$AC$2:$AC$16-$V41)^2)))</f>
        <v/>
      </c>
      <c r="AO41" s="140" t="str">
        <f t="array" ref="AO41">IF(OR(AO$1=0, $A41=""),"",SQRT((_xlfn.XLOOKUP(AO$1,$Z$2:$Z$16,$AA$2:$AA$16)-$T41)^2+(_xlfn.XLOOKUP(AO$1,$Z$2:$Z$16,$AB$2:$AB$16)-$U41)^2+(_xlfn.XLOOKUP(AO$1,$Z$2:$Z$16,$AC$2:$AC$16-$V41)^2)))</f>
        <v/>
      </c>
      <c r="AP41" s="141" t="str">
        <f t="array" ref="AP41">IF(OR(AP$1=0, $A41=""),"",SQRT((_xlfn.XLOOKUP(AP$1,$Z$2:$Z$16,$AA$2:$AA$16)-$T41)^2+(_xlfn.XLOOKUP(AP$1,$Z$2:$Z$16,$AB$2:$AB$16)-$U41)^2+(_xlfn.XLOOKUP(AP$1,$Z$2:$Z$16,$AC$2:$AC$16-$V41)^2)))</f>
        <v/>
      </c>
      <c r="AQ41" s="141" t="str">
        <f t="array" ref="AQ41">IF(OR(AQ$1=0, $A41=""),"",SQRT((_xlfn.XLOOKUP(AQ$1,$Z$2:$Z$16,$AA$2:$AA$16)-$T41)^2+(_xlfn.XLOOKUP(AQ$1,$Z$2:$Z$16,$AB$2:$AB$16)-$U41)^2+(_xlfn.XLOOKUP(AQ$1,$Z$2:$Z$16,$AC$2:$AC$16-$V41)^2)))</f>
        <v/>
      </c>
      <c r="AR41" s="141" t="str">
        <f t="array" ref="AR41">IF(OR(AR$1=0, $A41=""),"",SQRT((_xlfn.XLOOKUP(AR$1,$Z$2:$Z$16,$AA$2:$AA$16)-$T41)^2+(_xlfn.XLOOKUP(AR$1,$Z$2:$Z$16,$AB$2:$AB$16)-$U41)^2+(_xlfn.XLOOKUP(AR$1,$Z$2:$Z$16,$AC$2:$AC$16-$V41)^2)))</f>
        <v/>
      </c>
      <c r="AS41" s="141" t="str">
        <f t="array" ref="AS41">IF(OR(AS$1=0, $A41=""),"",SQRT((_xlfn.XLOOKUP(AS$1,$Z$2:$Z$16,$AA$2:$AA$16)-$T41)^2+(_xlfn.XLOOKUP(AS$1,$Z$2:$Z$16,$AB$2:$AB$16)-$U41)^2+(_xlfn.XLOOKUP(AS$1,$Z$2:$Z$16,$AC$2:$AC$16-$V41)^2)))</f>
        <v/>
      </c>
      <c r="AT41" s="141" t="str">
        <f t="array" ref="AT41">IF(OR(AT$1=0, $A41=""),"",SQRT((_xlfn.XLOOKUP(AT$1,$Z$2:$Z$16,$AA$2:$AA$16)-$T41)^2+(_xlfn.XLOOKUP(AT$1,$Z$2:$Z$16,$AB$2:$AB$16)-$U41)^2+(_xlfn.XLOOKUP(AT$1,$Z$2:$Z$16,$AC$2:$AC$16-$V41)^2)))</f>
        <v/>
      </c>
      <c r="AU41" s="141" t="str">
        <f t="array" ref="AU41">IF(OR(AU$1=0, $A41=""),"",SQRT((_xlfn.XLOOKUP(AU$1,$Z$2:$Z$16,$AA$2:$AA$16)-$T41)^2+(_xlfn.XLOOKUP(AU$1,$Z$2:$Z$16,$AB$2:$AB$16)-$U41)^2+(_xlfn.XLOOKUP(AU$1,$Z$2:$Z$16,$AC$2:$AC$16-$V41)^2)))</f>
        <v/>
      </c>
      <c r="AV41" s="142" t="str">
        <f t="array" ref="AV41">IF(OR(AV$1=0, $A41=""),"",SQRT((_xlfn.XLOOKUP(AV$1,$Z$2:$Z$16,$AA$2:$AA$16)-$T41)^2+(_xlfn.XLOOKUP(AV$1,$Z$2:$Z$16,$AB$2:$AB$16)-$U41)^2+(_xlfn.XLOOKUP(AV$1,$Z$2:$Z$16,$AC$2:$AC$16-$V41)^2)))</f>
        <v/>
      </c>
      <c r="AW41" s="124"/>
      <c r="AX41" s="124"/>
      <c r="AY41" s="125">
        <f t="shared" si="36"/>
        <v>0</v>
      </c>
      <c r="AZ41" s="143">
        <f t="shared" si="37"/>
        <v>0</v>
      </c>
      <c r="BA41" s="143">
        <f t="shared" si="38"/>
        <v>0</v>
      </c>
      <c r="BB41" s="143">
        <f t="shared" si="39"/>
        <v>0</v>
      </c>
      <c r="BC41" s="143">
        <f t="shared" si="40"/>
        <v>0</v>
      </c>
      <c r="BD41" s="143">
        <f t="shared" si="41"/>
        <v>0</v>
      </c>
      <c r="BE41" s="143">
        <f t="shared" si="42"/>
        <v>0</v>
      </c>
      <c r="BF41" s="143">
        <f t="shared" si="43"/>
        <v>0</v>
      </c>
      <c r="BG41" s="144">
        <f t="shared" si="44"/>
        <v>0</v>
      </c>
      <c r="BH41" s="144">
        <f t="shared" si="45"/>
        <v>0</v>
      </c>
      <c r="BI41" s="144">
        <f t="shared" si="46"/>
        <v>0</v>
      </c>
      <c r="BJ41" s="144">
        <f t="shared" si="47"/>
        <v>0</v>
      </c>
      <c r="BK41" s="144">
        <f t="shared" si="48"/>
        <v>0</v>
      </c>
      <c r="BL41" s="144">
        <f t="shared" si="49"/>
        <v>0</v>
      </c>
      <c r="BM41" s="145">
        <f t="shared" si="50"/>
        <v>0</v>
      </c>
      <c r="BN41" s="124"/>
      <c r="BO41" s="55">
        <v>1</v>
      </c>
      <c r="BP41" s="55">
        <v>7</v>
      </c>
      <c r="BQ41" s="20"/>
      <c r="BR41" s="124"/>
      <c r="BS41" s="124"/>
      <c r="BT41" s="124"/>
      <c r="BU41" s="124"/>
      <c r="BV41" s="130"/>
      <c r="BW41" s="130"/>
      <c r="BX41" s="130"/>
      <c r="BY41" s="130"/>
      <c r="BZ41" s="130"/>
      <c r="CA41" s="130"/>
      <c r="CB41" s="130"/>
      <c r="CC41" s="130"/>
      <c r="CD41" s="130"/>
      <c r="CE41" s="130"/>
      <c r="CF41" s="130"/>
      <c r="CG41" s="130"/>
      <c r="CH41" s="130"/>
      <c r="CI41" s="130"/>
      <c r="CJ41" s="130"/>
      <c r="CL41" s="124"/>
      <c r="CM41" s="130" t="s">
        <v>32</v>
      </c>
      <c r="CN41" s="130"/>
      <c r="CO41" s="130"/>
      <c r="CP41" s="130"/>
      <c r="CQ41" s="130"/>
      <c r="CR41" s="130"/>
      <c r="CS41" s="130"/>
      <c r="CT41" s="130"/>
      <c r="CU41" s="130"/>
      <c r="CV41" s="130"/>
      <c r="CW41" s="130"/>
      <c r="CX41" s="130"/>
      <c r="CY41" s="130"/>
      <c r="CZ41" s="130"/>
      <c r="DA41" s="130"/>
      <c r="DB41" s="124"/>
      <c r="DC41" s="124"/>
      <c r="DD41" s="159" cm="1">
        <f t="array" ref="DD41">_xlfn.IFS(DD$1= 0,"", NOT(ISBLANK(CM41)), 0, ISBLANK(CM41), $Q41-$S41+AY41-BV41)</f>
        <v>0</v>
      </c>
      <c r="DE41" s="160" cm="1">
        <f t="array" ref="DE41">_xlfn.IFS(DE$1= 0,"", NOT(ISBLANK(CN41)), 0, ISBLANK(CN41), $Q41-$S41+AZ41-BW41)</f>
        <v>0</v>
      </c>
      <c r="DF41" s="160" cm="1">
        <f t="array" ref="DF41">_xlfn.IFS(DF$1= 0,"", NOT(ISBLANK(CO41)), 0, ISBLANK(CO41), $Q41-$S41+BA41-BX41)</f>
        <v>0</v>
      </c>
      <c r="DG41" s="160" cm="1">
        <f t="array" ref="DG41">_xlfn.IFS(DG$1= 0,"", NOT(ISBLANK(CP41)), 0, ISBLANK(CP41), $Q41-$S41+BB41-BY41)</f>
        <v>0</v>
      </c>
      <c r="DH41" s="160" cm="1">
        <f t="array" ref="DH41">_xlfn.IFS(DH$1= 0,"", NOT(ISBLANK(CQ41)), 0, ISBLANK(CQ41), $Q41-$S41+BC41-BZ41)</f>
        <v>0</v>
      </c>
      <c r="DI41" s="160" cm="1">
        <f t="array" ref="DI41">_xlfn.IFS(DI$1= 0,"", NOT(ISBLANK(CR41)), 0, ISBLANK(CR41), $Q41-$S41+BD41-CA41)</f>
        <v>0</v>
      </c>
      <c r="DJ41" s="160" t="str" cm="1">
        <f t="array" ref="DJ41">_xlfn.IFS(DJ$1= 0,"", NOT(ISBLANK(CS41)), 0, ISBLANK(CS41), $Q41-$S41+BE41-CB41)</f>
        <v/>
      </c>
      <c r="DK41" s="160" t="str" cm="1">
        <f t="array" ref="DK41">_xlfn.IFS(DK$1= 0,"", NOT(ISBLANK(CT41)), 0, ISBLANK(CT41), $Q41-$S41+BF41-CC41)</f>
        <v/>
      </c>
      <c r="DL41" s="162" t="str" cm="1">
        <f t="array" ref="DL41">_xlfn.IFS(DL$1= 0,"", NOT(ISBLANK(CU41)), 0, ISBLANK(CU41), $Q41-$S41+BG41-CD41)</f>
        <v/>
      </c>
      <c r="DM41" s="162" t="str" cm="1">
        <f t="array" ref="DM41">_xlfn.IFS(DM$1= 0,"", NOT(ISBLANK(CV41)), 0, ISBLANK(CV41), $Q41-$S41+BH41-CE41)</f>
        <v/>
      </c>
      <c r="DN41" s="162" t="str" cm="1">
        <f t="array" ref="DN41">_xlfn.IFS(DN$1= 0,"", NOT(ISBLANK(CW41)), 0, ISBLANK(CW41), $Q41-$S41+BI41-CF41)</f>
        <v/>
      </c>
      <c r="DO41" s="162" t="str" cm="1">
        <f t="array" ref="DO41">_xlfn.IFS(DO$1= 0,"", NOT(ISBLANK(CX41)), 0, ISBLANK(CX41), $Q41-$S41+BJ41-CG41)</f>
        <v/>
      </c>
      <c r="DP41" s="162" t="str" cm="1">
        <f t="array" ref="DP41">_xlfn.IFS(DP$1= 0,"", NOT(ISBLANK(CY41)), 0, ISBLANK(CY41), $Q41-$S41+BK41-CH41)</f>
        <v/>
      </c>
      <c r="DQ41" s="162" t="str" cm="1">
        <f t="array" ref="DQ41">_xlfn.IFS(DQ$1= 0,"", NOT(ISBLANK(CZ41)), 0, ISBLANK(CZ41), $Q41-$S41+BL41-CI41)</f>
        <v/>
      </c>
      <c r="DR41" s="163" t="str" cm="1">
        <f t="array" ref="DR41">_xlfn.IFS(DR$1= 0,"", NOT(ISBLANK(DA41)), 0, ISBLANK(DA41), $Q41-$S41+BM41-CJ41)</f>
        <v/>
      </c>
    </row>
    <row r="42" spans="1:122" ht="16.5" customHeight="1" x14ac:dyDescent="0.3">
      <c r="A42" s="135"/>
      <c r="B42" s="136"/>
      <c r="C42" s="136"/>
      <c r="D42" s="137"/>
      <c r="E42" s="176"/>
      <c r="F42" s="182"/>
      <c r="G42" s="183"/>
      <c r="H42" s="183"/>
      <c r="I42" s="183"/>
      <c r="J42" s="183"/>
      <c r="K42" s="183"/>
      <c r="L42" s="183"/>
      <c r="M42" s="186"/>
      <c r="N42" s="182"/>
      <c r="O42" s="184"/>
      <c r="P42" s="178"/>
      <c r="Q42" s="118">
        <f t="shared" si="34"/>
        <v>0</v>
      </c>
      <c r="R42" s="3"/>
      <c r="S42" s="3"/>
      <c r="T42" s="4"/>
      <c r="U42" s="4"/>
      <c r="V42" s="99">
        <f t="shared" si="35"/>
        <v>0</v>
      </c>
      <c r="W42" s="161"/>
      <c r="X42" s="138"/>
      <c r="Z42" s="105" t="s">
        <v>192</v>
      </c>
      <c r="AA42" s="103">
        <v>64.459999999999994</v>
      </c>
      <c r="AB42" s="51">
        <v>114.18</v>
      </c>
      <c r="AC42" s="96">
        <v>75.400000000000006</v>
      </c>
      <c r="AD42" s="51">
        <v>71.83</v>
      </c>
      <c r="AE42" s="51">
        <v>115.72</v>
      </c>
      <c r="AF42" s="52">
        <v>75.400000000000006</v>
      </c>
      <c r="AH42" s="158" t="str">
        <f t="array" ref="AH42">IF(OR(AH$1=0, $A42=""),"",SQRT((_xlfn.XLOOKUP(AH$1,$Z$2:$Z$16,$AA$2:$AA$16)-$T42)^2+(_xlfn.XLOOKUP(AH$1,$Z$2:$Z$16,$AB$2:$AB$16)-$U42)^2+(_xlfn.XLOOKUP(AH$1,$Z$2:$Z$16,$AC$2:$AC$16-$V42)^2)))</f>
        <v/>
      </c>
      <c r="AI42" s="140" t="str">
        <f t="array" ref="AI42">IF(OR(AI$1=0, $A42=""),"",SQRT((_xlfn.XLOOKUP(AI$1,$Z$2:$Z$16,$AA$2:$AA$16)-$T42)^2+(_xlfn.XLOOKUP(AI$1,$Z$2:$Z$16,$AB$2:$AB$16)-$U42)^2+(_xlfn.XLOOKUP(AI$1,$Z$2:$Z$16,$AC$2:$AC$16-$V42)^2)))</f>
        <v/>
      </c>
      <c r="AJ42" s="140" t="str">
        <f t="array" ref="AJ42">IF(OR(AJ$1=0, $A42=""),"",SQRT((_xlfn.XLOOKUP(AJ$1,$Z$2:$Z$16,$AA$2:$AA$16)-$T42)^2+(_xlfn.XLOOKUP(AJ$1,$Z$2:$Z$16,$AB$2:$AB$16)-$U42)^2+(_xlfn.XLOOKUP(AJ$1,$Z$2:$Z$16,$AC$2:$AC$16-$V42)^2)))</f>
        <v/>
      </c>
      <c r="AK42" s="140" t="str">
        <f t="array" ref="AK42">IF(OR(AK$1=0, $A42=""),"",SQRT((_xlfn.XLOOKUP(AK$1,$Z$2:$Z$16,$AA$2:$AA$16)-$T42)^2+(_xlfn.XLOOKUP(AK$1,$Z$2:$Z$16,$AB$2:$AB$16)-$U42)^2+(_xlfn.XLOOKUP(AK$1,$Z$2:$Z$16,$AC$2:$AC$16-$V42)^2)))</f>
        <v/>
      </c>
      <c r="AL42" s="140" t="str">
        <f t="array" ref="AL42">IF(OR(AL$1=0, $A42=""),"",SQRT((_xlfn.XLOOKUP(AL$1,$Z$2:$Z$16,$AA$2:$AA$16)-$T42)^2+(_xlfn.XLOOKUP(AL$1,$Z$2:$Z$16,$AB$2:$AB$16)-$U42)^2+(_xlfn.XLOOKUP(AL$1,$Z$2:$Z$16,$AC$2:$AC$16-$V42)^2)))</f>
        <v/>
      </c>
      <c r="AM42" s="140" t="str">
        <f t="array" ref="AM42">IF(OR(AM$1=0, $A42=""),"",SQRT((_xlfn.XLOOKUP(AM$1,$Z$2:$Z$16,$AA$2:$AA$16)-$T42)^2+(_xlfn.XLOOKUP(AM$1,$Z$2:$Z$16,$AB$2:$AB$16)-$U42)^2+(_xlfn.XLOOKUP(AM$1,$Z$2:$Z$16,$AC$2:$AC$16-$V42)^2)))</f>
        <v/>
      </c>
      <c r="AN42" s="140" t="str">
        <f t="array" ref="AN42">IF(OR(AN$1=0, $A42=""),"",SQRT((_xlfn.XLOOKUP(AN$1,$Z$2:$Z$16,$AA$2:$AA$16)-$T42)^2+(_xlfn.XLOOKUP(AN$1,$Z$2:$Z$16,$AB$2:$AB$16)-$U42)^2+(_xlfn.XLOOKUP(AN$1,$Z$2:$Z$16,$AC$2:$AC$16-$V42)^2)))</f>
        <v/>
      </c>
      <c r="AO42" s="140" t="str">
        <f t="array" ref="AO42">IF(OR(AO$1=0, $A42=""),"",SQRT((_xlfn.XLOOKUP(AO$1,$Z$2:$Z$16,$AA$2:$AA$16)-$T42)^2+(_xlfn.XLOOKUP(AO$1,$Z$2:$Z$16,$AB$2:$AB$16)-$U42)^2+(_xlfn.XLOOKUP(AO$1,$Z$2:$Z$16,$AC$2:$AC$16-$V42)^2)))</f>
        <v/>
      </c>
      <c r="AP42" s="141" t="str">
        <f t="array" ref="AP42">IF(OR(AP$1=0, $A42=""),"",SQRT((_xlfn.XLOOKUP(AP$1,$Z$2:$Z$16,$AA$2:$AA$16)-$T42)^2+(_xlfn.XLOOKUP(AP$1,$Z$2:$Z$16,$AB$2:$AB$16)-$U42)^2+(_xlfn.XLOOKUP(AP$1,$Z$2:$Z$16,$AC$2:$AC$16-$V42)^2)))</f>
        <v/>
      </c>
      <c r="AQ42" s="141" t="str">
        <f t="array" ref="AQ42">IF(OR(AQ$1=0, $A42=""),"",SQRT((_xlfn.XLOOKUP(AQ$1,$Z$2:$Z$16,$AA$2:$AA$16)-$T42)^2+(_xlfn.XLOOKUP(AQ$1,$Z$2:$Z$16,$AB$2:$AB$16)-$U42)^2+(_xlfn.XLOOKUP(AQ$1,$Z$2:$Z$16,$AC$2:$AC$16-$V42)^2)))</f>
        <v/>
      </c>
      <c r="AR42" s="141" t="str">
        <f t="array" ref="AR42">IF(OR(AR$1=0, $A42=""),"",SQRT((_xlfn.XLOOKUP(AR$1,$Z$2:$Z$16,$AA$2:$AA$16)-$T42)^2+(_xlfn.XLOOKUP(AR$1,$Z$2:$Z$16,$AB$2:$AB$16)-$U42)^2+(_xlfn.XLOOKUP(AR$1,$Z$2:$Z$16,$AC$2:$AC$16-$V42)^2)))</f>
        <v/>
      </c>
      <c r="AS42" s="141" t="str">
        <f t="array" ref="AS42">IF(OR(AS$1=0, $A42=""),"",SQRT((_xlfn.XLOOKUP(AS$1,$Z$2:$Z$16,$AA$2:$AA$16)-$T42)^2+(_xlfn.XLOOKUP(AS$1,$Z$2:$Z$16,$AB$2:$AB$16)-$U42)^2+(_xlfn.XLOOKUP(AS$1,$Z$2:$Z$16,$AC$2:$AC$16-$V42)^2)))</f>
        <v/>
      </c>
      <c r="AT42" s="141" t="str">
        <f t="array" ref="AT42">IF(OR(AT$1=0, $A42=""),"",SQRT((_xlfn.XLOOKUP(AT$1,$Z$2:$Z$16,$AA$2:$AA$16)-$T42)^2+(_xlfn.XLOOKUP(AT$1,$Z$2:$Z$16,$AB$2:$AB$16)-$U42)^2+(_xlfn.XLOOKUP(AT$1,$Z$2:$Z$16,$AC$2:$AC$16-$V42)^2)))</f>
        <v/>
      </c>
      <c r="AU42" s="141" t="str">
        <f t="array" ref="AU42">IF(OR(AU$1=0, $A42=""),"",SQRT((_xlfn.XLOOKUP(AU$1,$Z$2:$Z$16,$AA$2:$AA$16)-$T42)^2+(_xlfn.XLOOKUP(AU$1,$Z$2:$Z$16,$AB$2:$AB$16)-$U42)^2+(_xlfn.XLOOKUP(AU$1,$Z$2:$Z$16,$AC$2:$AC$16-$V42)^2)))</f>
        <v/>
      </c>
      <c r="AV42" s="142" t="str">
        <f t="array" ref="AV42">IF(OR(AV$1=0, $A42=""),"",SQRT((_xlfn.XLOOKUP(AV$1,$Z$2:$Z$16,$AA$2:$AA$16)-$T42)^2+(_xlfn.XLOOKUP(AV$1,$Z$2:$Z$16,$AB$2:$AB$16)-$U42)^2+(_xlfn.XLOOKUP(AV$1,$Z$2:$Z$16,$AC$2:$AC$16-$V42)^2)))</f>
        <v/>
      </c>
      <c r="AW42" s="124"/>
      <c r="AX42" s="124"/>
      <c r="AY42" s="125">
        <f t="shared" si="36"/>
        <v>0</v>
      </c>
      <c r="AZ42" s="143">
        <f t="shared" si="37"/>
        <v>0</v>
      </c>
      <c r="BA42" s="143">
        <f t="shared" si="38"/>
        <v>0</v>
      </c>
      <c r="BB42" s="143">
        <f t="shared" si="39"/>
        <v>0</v>
      </c>
      <c r="BC42" s="143">
        <f t="shared" si="40"/>
        <v>0</v>
      </c>
      <c r="BD42" s="143">
        <f t="shared" si="41"/>
        <v>0</v>
      </c>
      <c r="BE42" s="143">
        <f t="shared" si="42"/>
        <v>0</v>
      </c>
      <c r="BF42" s="143">
        <f t="shared" si="43"/>
        <v>0</v>
      </c>
      <c r="BG42" s="144">
        <f t="shared" si="44"/>
        <v>0</v>
      </c>
      <c r="BH42" s="144">
        <f t="shared" si="45"/>
        <v>0</v>
      </c>
      <c r="BI42" s="144">
        <f t="shared" si="46"/>
        <v>0</v>
      </c>
      <c r="BJ42" s="144">
        <f t="shared" si="47"/>
        <v>0</v>
      </c>
      <c r="BK42" s="144">
        <f t="shared" si="48"/>
        <v>0</v>
      </c>
      <c r="BL42" s="144">
        <f t="shared" si="49"/>
        <v>0</v>
      </c>
      <c r="BM42" s="145">
        <f t="shared" si="50"/>
        <v>0</v>
      </c>
      <c r="BN42" s="124"/>
      <c r="BO42" s="55">
        <v>2</v>
      </c>
      <c r="BP42" s="55">
        <v>10</v>
      </c>
      <c r="BQ42" s="20"/>
      <c r="BR42" s="124"/>
      <c r="BS42" s="124"/>
      <c r="BT42" s="124"/>
      <c r="BU42" s="124"/>
      <c r="BV42" s="130"/>
      <c r="BW42" s="130"/>
      <c r="BX42" s="130"/>
      <c r="BY42" s="130"/>
      <c r="BZ42" s="130"/>
      <c r="CA42" s="130"/>
      <c r="CB42" s="130"/>
      <c r="CC42" s="130"/>
      <c r="CD42" s="130"/>
      <c r="CE42" s="130"/>
      <c r="CF42" s="130"/>
      <c r="CG42" s="130"/>
      <c r="CH42" s="130"/>
      <c r="CI42" s="130"/>
      <c r="CJ42" s="130"/>
      <c r="CL42" s="124"/>
      <c r="CM42" s="130" t="s">
        <v>32</v>
      </c>
      <c r="CN42" s="130"/>
      <c r="CO42" s="130"/>
      <c r="CP42" s="130"/>
      <c r="CQ42" s="130"/>
      <c r="CR42" s="130"/>
      <c r="CS42" s="130"/>
      <c r="CT42" s="130"/>
      <c r="CU42" s="130"/>
      <c r="CV42" s="130"/>
      <c r="CW42" s="130"/>
      <c r="CX42" s="130"/>
      <c r="CY42" s="130"/>
      <c r="CZ42" s="130"/>
      <c r="DA42" s="130"/>
      <c r="DB42" s="124"/>
      <c r="DC42" s="124"/>
      <c r="DD42" s="159" cm="1">
        <f t="array" ref="DD42">_xlfn.IFS(DD$1= 0,"", NOT(ISBLANK(CM42)), 0, ISBLANK(CM42), $Q42-$S42+AY42-BV42)</f>
        <v>0</v>
      </c>
      <c r="DE42" s="160" cm="1">
        <f t="array" ref="DE42">_xlfn.IFS(DE$1= 0,"", NOT(ISBLANK(CN42)), 0, ISBLANK(CN42), $Q42-$S42+AZ42-BW42)</f>
        <v>0</v>
      </c>
      <c r="DF42" s="160" cm="1">
        <f t="array" ref="DF42">_xlfn.IFS(DF$1= 0,"", NOT(ISBLANK(CO42)), 0, ISBLANK(CO42), $Q42-$S42+BA42-BX42)</f>
        <v>0</v>
      </c>
      <c r="DG42" s="160" cm="1">
        <f t="array" ref="DG42">_xlfn.IFS(DG$1= 0,"", NOT(ISBLANK(CP42)), 0, ISBLANK(CP42), $Q42-$S42+BB42-BY42)</f>
        <v>0</v>
      </c>
      <c r="DH42" s="160" cm="1">
        <f t="array" ref="DH42">_xlfn.IFS(DH$1= 0,"", NOT(ISBLANK(CQ42)), 0, ISBLANK(CQ42), $Q42-$S42+BC42-BZ42)</f>
        <v>0</v>
      </c>
      <c r="DI42" s="160" cm="1">
        <f t="array" ref="DI42">_xlfn.IFS(DI$1= 0,"", NOT(ISBLANK(CR42)), 0, ISBLANK(CR42), $Q42-$S42+BD42-CA42)</f>
        <v>0</v>
      </c>
      <c r="DJ42" s="160" t="str" cm="1">
        <f t="array" ref="DJ42">_xlfn.IFS(DJ$1= 0,"", NOT(ISBLANK(CS42)), 0, ISBLANK(CS42), $Q42-$S42+BE42-CB42)</f>
        <v/>
      </c>
      <c r="DK42" s="160" t="str" cm="1">
        <f t="array" ref="DK42">_xlfn.IFS(DK$1= 0,"", NOT(ISBLANK(CT42)), 0, ISBLANK(CT42), $Q42-$S42+BF42-CC42)</f>
        <v/>
      </c>
      <c r="DL42" s="162" t="str" cm="1">
        <f t="array" ref="DL42">_xlfn.IFS(DL$1= 0,"", NOT(ISBLANK(CU42)), 0, ISBLANK(CU42), $Q42-$S42+BG42-CD42)</f>
        <v/>
      </c>
      <c r="DM42" s="162" t="str" cm="1">
        <f t="array" ref="DM42">_xlfn.IFS(DM$1= 0,"", NOT(ISBLANK(CV42)), 0, ISBLANK(CV42), $Q42-$S42+BH42-CE42)</f>
        <v/>
      </c>
      <c r="DN42" s="162" t="str" cm="1">
        <f t="array" ref="DN42">_xlfn.IFS(DN$1= 0,"", NOT(ISBLANK(CW42)), 0, ISBLANK(CW42), $Q42-$S42+BI42-CF42)</f>
        <v/>
      </c>
      <c r="DO42" s="162" t="str" cm="1">
        <f t="array" ref="DO42">_xlfn.IFS(DO$1= 0,"", NOT(ISBLANK(CX42)), 0, ISBLANK(CX42), $Q42-$S42+BJ42-CG42)</f>
        <v/>
      </c>
      <c r="DP42" s="162" t="str" cm="1">
        <f t="array" ref="DP42">_xlfn.IFS(DP$1= 0,"", NOT(ISBLANK(CY42)), 0, ISBLANK(CY42), $Q42-$S42+BK42-CH42)</f>
        <v/>
      </c>
      <c r="DQ42" s="162" t="str" cm="1">
        <f t="array" ref="DQ42">_xlfn.IFS(DQ$1= 0,"", NOT(ISBLANK(CZ42)), 0, ISBLANK(CZ42), $Q42-$S42+BL42-CI42)</f>
        <v/>
      </c>
      <c r="DR42" s="163" t="str" cm="1">
        <f t="array" ref="DR42">_xlfn.IFS(DR$1= 0,"", NOT(ISBLANK(DA42)), 0, ISBLANK(DA42), $Q42-$S42+BM42-CJ42)</f>
        <v/>
      </c>
    </row>
    <row r="43" spans="1:122" ht="16.5" customHeight="1" x14ac:dyDescent="0.3">
      <c r="A43" s="135"/>
      <c r="B43" s="136"/>
      <c r="C43" s="136"/>
      <c r="D43" s="137"/>
      <c r="E43" s="176"/>
      <c r="F43" s="182"/>
      <c r="G43" s="183"/>
      <c r="H43" s="183"/>
      <c r="I43" s="183"/>
      <c r="J43" s="183"/>
      <c r="K43" s="183"/>
      <c r="L43" s="183"/>
      <c r="M43" s="186"/>
      <c r="N43" s="182"/>
      <c r="O43" s="184"/>
      <c r="P43" s="178"/>
      <c r="Q43" s="118">
        <f t="shared" si="34"/>
        <v>0</v>
      </c>
      <c r="R43" s="3"/>
      <c r="S43" s="3"/>
      <c r="T43" s="4"/>
      <c r="U43" s="4"/>
      <c r="V43" s="99">
        <f t="shared" si="35"/>
        <v>0</v>
      </c>
      <c r="W43" s="161"/>
      <c r="X43" s="138"/>
      <c r="Z43" s="105" t="s">
        <v>193</v>
      </c>
      <c r="AA43" s="103">
        <v>64.239999999999995</v>
      </c>
      <c r="AB43" s="51">
        <v>114.29</v>
      </c>
      <c r="AC43" s="96">
        <v>75.400000000000006</v>
      </c>
      <c r="AD43" s="51">
        <v>67.760000000000005</v>
      </c>
      <c r="AE43" s="51">
        <v>96.8</v>
      </c>
      <c r="AF43" s="52">
        <v>75.400000000000006</v>
      </c>
      <c r="AH43" s="158" t="str">
        <f t="array" ref="AH43">IF(OR(AH$1=0, $A43=""),"",SQRT((_xlfn.XLOOKUP(AH$1,$Z$2:$Z$16,$AA$2:$AA$16)-$T43)^2+(_xlfn.XLOOKUP(AH$1,$Z$2:$Z$16,$AB$2:$AB$16)-$U43)^2+(_xlfn.XLOOKUP(AH$1,$Z$2:$Z$16,$AC$2:$AC$16-$V43)^2)))</f>
        <v/>
      </c>
      <c r="AI43" s="140" t="str">
        <f t="array" ref="AI43">IF(OR(AI$1=0, $A43=""),"",SQRT((_xlfn.XLOOKUP(AI$1,$Z$2:$Z$16,$AA$2:$AA$16)-$T43)^2+(_xlfn.XLOOKUP(AI$1,$Z$2:$Z$16,$AB$2:$AB$16)-$U43)^2+(_xlfn.XLOOKUP(AI$1,$Z$2:$Z$16,$AC$2:$AC$16-$V43)^2)))</f>
        <v/>
      </c>
      <c r="AJ43" s="140" t="str">
        <f t="array" ref="AJ43">IF(OR(AJ$1=0, $A43=""),"",SQRT((_xlfn.XLOOKUP(AJ$1,$Z$2:$Z$16,$AA$2:$AA$16)-$T43)^2+(_xlfn.XLOOKUP(AJ$1,$Z$2:$Z$16,$AB$2:$AB$16)-$U43)^2+(_xlfn.XLOOKUP(AJ$1,$Z$2:$Z$16,$AC$2:$AC$16-$V43)^2)))</f>
        <v/>
      </c>
      <c r="AK43" s="140" t="str">
        <f t="array" ref="AK43">IF(OR(AK$1=0, $A43=""),"",SQRT((_xlfn.XLOOKUP(AK$1,$Z$2:$Z$16,$AA$2:$AA$16)-$T43)^2+(_xlfn.XLOOKUP(AK$1,$Z$2:$Z$16,$AB$2:$AB$16)-$U43)^2+(_xlfn.XLOOKUP(AK$1,$Z$2:$Z$16,$AC$2:$AC$16-$V43)^2)))</f>
        <v/>
      </c>
      <c r="AL43" s="140" t="str">
        <f t="array" ref="AL43">IF(OR(AL$1=0, $A43=""),"",SQRT((_xlfn.XLOOKUP(AL$1,$Z$2:$Z$16,$AA$2:$AA$16)-$T43)^2+(_xlfn.XLOOKUP(AL$1,$Z$2:$Z$16,$AB$2:$AB$16)-$U43)^2+(_xlfn.XLOOKUP(AL$1,$Z$2:$Z$16,$AC$2:$AC$16-$V43)^2)))</f>
        <v/>
      </c>
      <c r="AM43" s="140" t="str">
        <f t="array" ref="AM43">IF(OR(AM$1=0, $A43=""),"",SQRT((_xlfn.XLOOKUP(AM$1,$Z$2:$Z$16,$AA$2:$AA$16)-$T43)^2+(_xlfn.XLOOKUP(AM$1,$Z$2:$Z$16,$AB$2:$AB$16)-$U43)^2+(_xlfn.XLOOKUP(AM$1,$Z$2:$Z$16,$AC$2:$AC$16-$V43)^2)))</f>
        <v/>
      </c>
      <c r="AN43" s="140" t="str">
        <f t="array" ref="AN43">IF(OR(AN$1=0, $A43=""),"",SQRT((_xlfn.XLOOKUP(AN$1,$Z$2:$Z$16,$AA$2:$AA$16)-$T43)^2+(_xlfn.XLOOKUP(AN$1,$Z$2:$Z$16,$AB$2:$AB$16)-$U43)^2+(_xlfn.XLOOKUP(AN$1,$Z$2:$Z$16,$AC$2:$AC$16-$V43)^2)))</f>
        <v/>
      </c>
      <c r="AO43" s="140" t="str">
        <f t="array" ref="AO43">IF(OR(AO$1=0, $A43=""),"",SQRT((_xlfn.XLOOKUP(AO$1,$Z$2:$Z$16,$AA$2:$AA$16)-$T43)^2+(_xlfn.XLOOKUP(AO$1,$Z$2:$Z$16,$AB$2:$AB$16)-$U43)^2+(_xlfn.XLOOKUP(AO$1,$Z$2:$Z$16,$AC$2:$AC$16-$V43)^2)))</f>
        <v/>
      </c>
      <c r="AP43" s="141" t="str">
        <f t="array" ref="AP43">IF(OR(AP$1=0, $A43=""),"",SQRT((_xlfn.XLOOKUP(AP$1,$Z$2:$Z$16,$AA$2:$AA$16)-$T43)^2+(_xlfn.XLOOKUP(AP$1,$Z$2:$Z$16,$AB$2:$AB$16)-$U43)^2+(_xlfn.XLOOKUP(AP$1,$Z$2:$Z$16,$AC$2:$AC$16-$V43)^2)))</f>
        <v/>
      </c>
      <c r="AQ43" s="141" t="str">
        <f t="array" ref="AQ43">IF(OR(AQ$1=0, $A43=""),"",SQRT((_xlfn.XLOOKUP(AQ$1,$Z$2:$Z$16,$AA$2:$AA$16)-$T43)^2+(_xlfn.XLOOKUP(AQ$1,$Z$2:$Z$16,$AB$2:$AB$16)-$U43)^2+(_xlfn.XLOOKUP(AQ$1,$Z$2:$Z$16,$AC$2:$AC$16-$V43)^2)))</f>
        <v/>
      </c>
      <c r="AR43" s="141" t="str">
        <f t="array" ref="AR43">IF(OR(AR$1=0, $A43=""),"",SQRT((_xlfn.XLOOKUP(AR$1,$Z$2:$Z$16,$AA$2:$AA$16)-$T43)^2+(_xlfn.XLOOKUP(AR$1,$Z$2:$Z$16,$AB$2:$AB$16)-$U43)^2+(_xlfn.XLOOKUP(AR$1,$Z$2:$Z$16,$AC$2:$AC$16-$V43)^2)))</f>
        <v/>
      </c>
      <c r="AS43" s="141" t="str">
        <f t="array" ref="AS43">IF(OR(AS$1=0, $A43=""),"",SQRT((_xlfn.XLOOKUP(AS$1,$Z$2:$Z$16,$AA$2:$AA$16)-$T43)^2+(_xlfn.XLOOKUP(AS$1,$Z$2:$Z$16,$AB$2:$AB$16)-$U43)^2+(_xlfn.XLOOKUP(AS$1,$Z$2:$Z$16,$AC$2:$AC$16-$V43)^2)))</f>
        <v/>
      </c>
      <c r="AT43" s="141" t="str">
        <f t="array" ref="AT43">IF(OR(AT$1=0, $A43=""),"",SQRT((_xlfn.XLOOKUP(AT$1,$Z$2:$Z$16,$AA$2:$AA$16)-$T43)^2+(_xlfn.XLOOKUP(AT$1,$Z$2:$Z$16,$AB$2:$AB$16)-$U43)^2+(_xlfn.XLOOKUP(AT$1,$Z$2:$Z$16,$AC$2:$AC$16-$V43)^2)))</f>
        <v/>
      </c>
      <c r="AU43" s="141" t="str">
        <f t="array" ref="AU43">IF(OR(AU$1=0, $A43=""),"",SQRT((_xlfn.XLOOKUP(AU$1,$Z$2:$Z$16,$AA$2:$AA$16)-$T43)^2+(_xlfn.XLOOKUP(AU$1,$Z$2:$Z$16,$AB$2:$AB$16)-$U43)^2+(_xlfn.XLOOKUP(AU$1,$Z$2:$Z$16,$AC$2:$AC$16-$V43)^2)))</f>
        <v/>
      </c>
      <c r="AV43" s="142" t="str">
        <f t="array" ref="AV43">IF(OR(AV$1=0, $A43=""),"",SQRT((_xlfn.XLOOKUP(AV$1,$Z$2:$Z$16,$AA$2:$AA$16)-$T43)^2+(_xlfn.XLOOKUP(AV$1,$Z$2:$Z$16,$AB$2:$AB$16)-$U43)^2+(_xlfn.XLOOKUP(AV$1,$Z$2:$Z$16,$AC$2:$AC$16-$V43)^2)))</f>
        <v/>
      </c>
      <c r="AW43" s="124"/>
      <c r="AX43" s="124"/>
      <c r="AY43" s="125">
        <f t="shared" si="36"/>
        <v>0</v>
      </c>
      <c r="AZ43" s="143">
        <f t="shared" si="37"/>
        <v>0</v>
      </c>
      <c r="BA43" s="143">
        <f t="shared" si="38"/>
        <v>0</v>
      </c>
      <c r="BB43" s="143">
        <f t="shared" si="39"/>
        <v>0</v>
      </c>
      <c r="BC43" s="143">
        <f t="shared" si="40"/>
        <v>0</v>
      </c>
      <c r="BD43" s="143">
        <f t="shared" si="41"/>
        <v>0</v>
      </c>
      <c r="BE43" s="143">
        <f t="shared" si="42"/>
        <v>0</v>
      </c>
      <c r="BF43" s="143">
        <f t="shared" si="43"/>
        <v>0</v>
      </c>
      <c r="BG43" s="144">
        <f t="shared" si="44"/>
        <v>0</v>
      </c>
      <c r="BH43" s="144">
        <f t="shared" si="45"/>
        <v>0</v>
      </c>
      <c r="BI43" s="144">
        <f t="shared" si="46"/>
        <v>0</v>
      </c>
      <c r="BJ43" s="144">
        <f t="shared" si="47"/>
        <v>0</v>
      </c>
      <c r="BK43" s="144">
        <f t="shared" si="48"/>
        <v>0</v>
      </c>
      <c r="BL43" s="144">
        <f t="shared" si="49"/>
        <v>0</v>
      </c>
      <c r="BM43" s="145">
        <f t="shared" si="50"/>
        <v>0</v>
      </c>
      <c r="BN43" s="124"/>
      <c r="BO43" s="55">
        <v>3</v>
      </c>
      <c r="BP43" s="55">
        <v>12</v>
      </c>
      <c r="BQ43" s="20"/>
      <c r="BR43" s="124"/>
      <c r="BS43" s="124"/>
      <c r="BT43" s="124"/>
      <c r="BU43" s="124"/>
      <c r="BV43" s="130"/>
      <c r="BW43" s="130"/>
      <c r="BX43" s="130"/>
      <c r="BY43" s="130"/>
      <c r="BZ43" s="130"/>
      <c r="CA43" s="130"/>
      <c r="CB43" s="130"/>
      <c r="CC43" s="130"/>
      <c r="CD43" s="130"/>
      <c r="CE43" s="130"/>
      <c r="CF43" s="130"/>
      <c r="CG43" s="130"/>
      <c r="CH43" s="130"/>
      <c r="CI43" s="130"/>
      <c r="CJ43" s="130"/>
      <c r="CL43" s="124"/>
      <c r="CM43" s="130" t="s">
        <v>32</v>
      </c>
      <c r="CN43" s="130"/>
      <c r="CO43" s="130"/>
      <c r="CP43" s="130"/>
      <c r="CQ43" s="130"/>
      <c r="CR43" s="130"/>
      <c r="CS43" s="130"/>
      <c r="CT43" s="130"/>
      <c r="CU43" s="130"/>
      <c r="CV43" s="130"/>
      <c r="CW43" s="130"/>
      <c r="CX43" s="130"/>
      <c r="CY43" s="130"/>
      <c r="CZ43" s="130"/>
      <c r="DA43" s="130"/>
      <c r="DB43" s="124"/>
      <c r="DC43" s="124"/>
      <c r="DD43" s="159" cm="1">
        <f t="array" ref="DD43">_xlfn.IFS(DD$1= 0,"", NOT(ISBLANK(CM43)), 0, ISBLANK(CM43), $Q43-$S43+AY43-BV43)</f>
        <v>0</v>
      </c>
      <c r="DE43" s="160" cm="1">
        <f t="array" ref="DE43">_xlfn.IFS(DE$1= 0,"", NOT(ISBLANK(CN43)), 0, ISBLANK(CN43), $Q43-$S43+AZ43-BW43)</f>
        <v>0</v>
      </c>
      <c r="DF43" s="160" cm="1">
        <f t="array" ref="DF43">_xlfn.IFS(DF$1= 0,"", NOT(ISBLANK(CO43)), 0, ISBLANK(CO43), $Q43-$S43+BA43-BX43)</f>
        <v>0</v>
      </c>
      <c r="DG43" s="160" cm="1">
        <f t="array" ref="DG43">_xlfn.IFS(DG$1= 0,"", NOT(ISBLANK(CP43)), 0, ISBLANK(CP43), $Q43-$S43+BB43-BY43)</f>
        <v>0</v>
      </c>
      <c r="DH43" s="160" cm="1">
        <f t="array" ref="DH43">_xlfn.IFS(DH$1= 0,"", NOT(ISBLANK(CQ43)), 0, ISBLANK(CQ43), $Q43-$S43+BC43-BZ43)</f>
        <v>0</v>
      </c>
      <c r="DI43" s="160" cm="1">
        <f t="array" ref="DI43">_xlfn.IFS(DI$1= 0,"", NOT(ISBLANK(CR43)), 0, ISBLANK(CR43), $Q43-$S43+BD43-CA43)</f>
        <v>0</v>
      </c>
      <c r="DJ43" s="160" t="str" cm="1">
        <f t="array" ref="DJ43">_xlfn.IFS(DJ$1= 0,"", NOT(ISBLANK(CS43)), 0, ISBLANK(CS43), $Q43-$S43+BE43-CB43)</f>
        <v/>
      </c>
      <c r="DK43" s="160" t="str" cm="1">
        <f t="array" ref="DK43">_xlfn.IFS(DK$1= 0,"", NOT(ISBLANK(CT43)), 0, ISBLANK(CT43), $Q43-$S43+BF43-CC43)</f>
        <v/>
      </c>
      <c r="DL43" s="162" t="str" cm="1">
        <f t="array" ref="DL43">_xlfn.IFS(DL$1= 0,"", NOT(ISBLANK(CU43)), 0, ISBLANK(CU43), $Q43-$S43+BG43-CD43)</f>
        <v/>
      </c>
      <c r="DM43" s="162" t="str" cm="1">
        <f t="array" ref="DM43">_xlfn.IFS(DM$1= 0,"", NOT(ISBLANK(CV43)), 0, ISBLANK(CV43), $Q43-$S43+BH43-CE43)</f>
        <v/>
      </c>
      <c r="DN43" s="162" t="str" cm="1">
        <f t="array" ref="DN43">_xlfn.IFS(DN$1= 0,"", NOT(ISBLANK(CW43)), 0, ISBLANK(CW43), $Q43-$S43+BI43-CF43)</f>
        <v/>
      </c>
      <c r="DO43" s="162" t="str" cm="1">
        <f t="array" ref="DO43">_xlfn.IFS(DO$1= 0,"", NOT(ISBLANK(CX43)), 0, ISBLANK(CX43), $Q43-$S43+BJ43-CG43)</f>
        <v/>
      </c>
      <c r="DP43" s="162" t="str" cm="1">
        <f t="array" ref="DP43">_xlfn.IFS(DP$1= 0,"", NOT(ISBLANK(CY43)), 0, ISBLANK(CY43), $Q43-$S43+BK43-CH43)</f>
        <v/>
      </c>
      <c r="DQ43" s="162" t="str" cm="1">
        <f t="array" ref="DQ43">_xlfn.IFS(DQ$1= 0,"", NOT(ISBLANK(CZ43)), 0, ISBLANK(CZ43), $Q43-$S43+BL43-CI43)</f>
        <v/>
      </c>
      <c r="DR43" s="163" t="str" cm="1">
        <f t="array" ref="DR43">_xlfn.IFS(DR$1= 0,"", NOT(ISBLANK(DA43)), 0, ISBLANK(DA43), $Q43-$S43+BM43-CJ43)</f>
        <v/>
      </c>
    </row>
    <row r="44" spans="1:122" ht="16.5" customHeight="1" x14ac:dyDescent="0.3">
      <c r="A44" s="135"/>
      <c r="B44" s="136"/>
      <c r="C44" s="136"/>
      <c r="D44" s="137"/>
      <c r="E44" s="176"/>
      <c r="F44" s="182"/>
      <c r="G44" s="183"/>
      <c r="H44" s="183"/>
      <c r="I44" s="183"/>
      <c r="J44" s="183"/>
      <c r="K44" s="183"/>
      <c r="L44" s="183"/>
      <c r="M44" s="186"/>
      <c r="N44" s="182"/>
      <c r="O44" s="184"/>
      <c r="P44" s="178"/>
      <c r="Q44" s="118">
        <f t="shared" si="34"/>
        <v>0</v>
      </c>
      <c r="R44" s="3"/>
      <c r="S44" s="3"/>
      <c r="T44" s="4"/>
      <c r="U44" s="4"/>
      <c r="V44" s="99">
        <f t="shared" si="35"/>
        <v>0</v>
      </c>
      <c r="W44" s="161"/>
      <c r="X44" s="138"/>
      <c r="Z44" s="105" t="s">
        <v>194</v>
      </c>
      <c r="AA44" s="103">
        <v>67.760000000000005</v>
      </c>
      <c r="AB44" s="51">
        <v>96.47</v>
      </c>
      <c r="AC44" s="96">
        <v>75.400000000000006</v>
      </c>
      <c r="AD44" s="51">
        <v>75.349999999999994</v>
      </c>
      <c r="AE44" s="51">
        <v>97.79</v>
      </c>
      <c r="AF44" s="52">
        <v>75.400000000000006</v>
      </c>
      <c r="AH44" s="158" t="str">
        <f t="array" ref="AH44">IF(OR(AH$1=0, $A44=""),"",SQRT((_xlfn.XLOOKUP(AH$1,$Z$2:$Z$16,$AA$2:$AA$16)-$T44)^2+(_xlfn.XLOOKUP(AH$1,$Z$2:$Z$16,$AB$2:$AB$16)-$U44)^2+(_xlfn.XLOOKUP(AH$1,$Z$2:$Z$16,$AC$2:$AC$16-$V44)^2)))</f>
        <v/>
      </c>
      <c r="AI44" s="140" t="str">
        <f t="array" ref="AI44">IF(OR(AI$1=0, $A44=""),"",SQRT((_xlfn.XLOOKUP(AI$1,$Z$2:$Z$16,$AA$2:$AA$16)-$T44)^2+(_xlfn.XLOOKUP(AI$1,$Z$2:$Z$16,$AB$2:$AB$16)-$U44)^2+(_xlfn.XLOOKUP(AI$1,$Z$2:$Z$16,$AC$2:$AC$16-$V44)^2)))</f>
        <v/>
      </c>
      <c r="AJ44" s="140" t="str">
        <f t="array" ref="AJ44">IF(OR(AJ$1=0, $A44=""),"",SQRT((_xlfn.XLOOKUP(AJ$1,$Z$2:$Z$16,$AA$2:$AA$16)-$T44)^2+(_xlfn.XLOOKUP(AJ$1,$Z$2:$Z$16,$AB$2:$AB$16)-$U44)^2+(_xlfn.XLOOKUP(AJ$1,$Z$2:$Z$16,$AC$2:$AC$16-$V44)^2)))</f>
        <v/>
      </c>
      <c r="AK44" s="140" t="str">
        <f t="array" ref="AK44">IF(OR(AK$1=0, $A44=""),"",SQRT((_xlfn.XLOOKUP(AK$1,$Z$2:$Z$16,$AA$2:$AA$16)-$T44)^2+(_xlfn.XLOOKUP(AK$1,$Z$2:$Z$16,$AB$2:$AB$16)-$U44)^2+(_xlfn.XLOOKUP(AK$1,$Z$2:$Z$16,$AC$2:$AC$16-$V44)^2)))</f>
        <v/>
      </c>
      <c r="AL44" s="140" t="str">
        <f t="array" ref="AL44">IF(OR(AL$1=0, $A44=""),"",SQRT((_xlfn.XLOOKUP(AL$1,$Z$2:$Z$16,$AA$2:$AA$16)-$T44)^2+(_xlfn.XLOOKUP(AL$1,$Z$2:$Z$16,$AB$2:$AB$16)-$U44)^2+(_xlfn.XLOOKUP(AL$1,$Z$2:$Z$16,$AC$2:$AC$16-$V44)^2)))</f>
        <v/>
      </c>
      <c r="AM44" s="140" t="str">
        <f t="array" ref="AM44">IF(OR(AM$1=0, $A44=""),"",SQRT((_xlfn.XLOOKUP(AM$1,$Z$2:$Z$16,$AA$2:$AA$16)-$T44)^2+(_xlfn.XLOOKUP(AM$1,$Z$2:$Z$16,$AB$2:$AB$16)-$U44)^2+(_xlfn.XLOOKUP(AM$1,$Z$2:$Z$16,$AC$2:$AC$16-$V44)^2)))</f>
        <v/>
      </c>
      <c r="AN44" s="140" t="str">
        <f t="array" ref="AN44">IF(OR(AN$1=0, $A44=""),"",SQRT((_xlfn.XLOOKUP(AN$1,$Z$2:$Z$16,$AA$2:$AA$16)-$T44)^2+(_xlfn.XLOOKUP(AN$1,$Z$2:$Z$16,$AB$2:$AB$16)-$U44)^2+(_xlfn.XLOOKUP(AN$1,$Z$2:$Z$16,$AC$2:$AC$16-$V44)^2)))</f>
        <v/>
      </c>
      <c r="AO44" s="140" t="str">
        <f t="array" ref="AO44">IF(OR(AO$1=0, $A44=""),"",SQRT((_xlfn.XLOOKUP(AO$1,$Z$2:$Z$16,$AA$2:$AA$16)-$T44)^2+(_xlfn.XLOOKUP(AO$1,$Z$2:$Z$16,$AB$2:$AB$16)-$U44)^2+(_xlfn.XLOOKUP(AO$1,$Z$2:$Z$16,$AC$2:$AC$16-$V44)^2)))</f>
        <v/>
      </c>
      <c r="AP44" s="141" t="str">
        <f t="array" ref="AP44">IF(OR(AP$1=0, $A44=""),"",SQRT((_xlfn.XLOOKUP(AP$1,$Z$2:$Z$16,$AA$2:$AA$16)-$T44)^2+(_xlfn.XLOOKUP(AP$1,$Z$2:$Z$16,$AB$2:$AB$16)-$U44)^2+(_xlfn.XLOOKUP(AP$1,$Z$2:$Z$16,$AC$2:$AC$16-$V44)^2)))</f>
        <v/>
      </c>
      <c r="AQ44" s="141" t="str">
        <f t="array" ref="AQ44">IF(OR(AQ$1=0, $A44=""),"",SQRT((_xlfn.XLOOKUP(AQ$1,$Z$2:$Z$16,$AA$2:$AA$16)-$T44)^2+(_xlfn.XLOOKUP(AQ$1,$Z$2:$Z$16,$AB$2:$AB$16)-$U44)^2+(_xlfn.XLOOKUP(AQ$1,$Z$2:$Z$16,$AC$2:$AC$16-$V44)^2)))</f>
        <v/>
      </c>
      <c r="AR44" s="141" t="str">
        <f t="array" ref="AR44">IF(OR(AR$1=0, $A44=""),"",SQRT((_xlfn.XLOOKUP(AR$1,$Z$2:$Z$16,$AA$2:$AA$16)-$T44)^2+(_xlfn.XLOOKUP(AR$1,$Z$2:$Z$16,$AB$2:$AB$16)-$U44)^2+(_xlfn.XLOOKUP(AR$1,$Z$2:$Z$16,$AC$2:$AC$16-$V44)^2)))</f>
        <v/>
      </c>
      <c r="AS44" s="141" t="str">
        <f t="array" ref="AS44">IF(OR(AS$1=0, $A44=""),"",SQRT((_xlfn.XLOOKUP(AS$1,$Z$2:$Z$16,$AA$2:$AA$16)-$T44)^2+(_xlfn.XLOOKUP(AS$1,$Z$2:$Z$16,$AB$2:$AB$16)-$U44)^2+(_xlfn.XLOOKUP(AS$1,$Z$2:$Z$16,$AC$2:$AC$16-$V44)^2)))</f>
        <v/>
      </c>
      <c r="AT44" s="141" t="str">
        <f t="array" ref="AT44">IF(OR(AT$1=0, $A44=""),"",SQRT((_xlfn.XLOOKUP(AT$1,$Z$2:$Z$16,$AA$2:$AA$16)-$T44)^2+(_xlfn.XLOOKUP(AT$1,$Z$2:$Z$16,$AB$2:$AB$16)-$U44)^2+(_xlfn.XLOOKUP(AT$1,$Z$2:$Z$16,$AC$2:$AC$16-$V44)^2)))</f>
        <v/>
      </c>
      <c r="AU44" s="141" t="str">
        <f t="array" ref="AU44">IF(OR(AU$1=0, $A44=""),"",SQRT((_xlfn.XLOOKUP(AU$1,$Z$2:$Z$16,$AA$2:$AA$16)-$T44)^2+(_xlfn.XLOOKUP(AU$1,$Z$2:$Z$16,$AB$2:$AB$16)-$U44)^2+(_xlfn.XLOOKUP(AU$1,$Z$2:$Z$16,$AC$2:$AC$16-$V44)^2)))</f>
        <v/>
      </c>
      <c r="AV44" s="142" t="str">
        <f t="array" ref="AV44">IF(OR(AV$1=0, $A44=""),"",SQRT((_xlfn.XLOOKUP(AV$1,$Z$2:$Z$16,$AA$2:$AA$16)-$T44)^2+(_xlfn.XLOOKUP(AV$1,$Z$2:$Z$16,$AB$2:$AB$16)-$U44)^2+(_xlfn.XLOOKUP(AV$1,$Z$2:$Z$16,$AC$2:$AC$16-$V44)^2)))</f>
        <v/>
      </c>
      <c r="AW44" s="124"/>
      <c r="AX44" s="124"/>
      <c r="AY44" s="125">
        <f t="shared" si="36"/>
        <v>0</v>
      </c>
      <c r="AZ44" s="143">
        <f t="shared" si="37"/>
        <v>0</v>
      </c>
      <c r="BA44" s="143">
        <f t="shared" si="38"/>
        <v>0</v>
      </c>
      <c r="BB44" s="143">
        <f t="shared" si="39"/>
        <v>0</v>
      </c>
      <c r="BC44" s="143">
        <f t="shared" si="40"/>
        <v>0</v>
      </c>
      <c r="BD44" s="143">
        <f t="shared" si="41"/>
        <v>0</v>
      </c>
      <c r="BE44" s="143">
        <f t="shared" si="42"/>
        <v>0</v>
      </c>
      <c r="BF44" s="143">
        <f t="shared" si="43"/>
        <v>0</v>
      </c>
      <c r="BG44" s="144">
        <f t="shared" si="44"/>
        <v>0</v>
      </c>
      <c r="BH44" s="144">
        <f t="shared" si="45"/>
        <v>0</v>
      </c>
      <c r="BI44" s="144">
        <f t="shared" si="46"/>
        <v>0</v>
      </c>
      <c r="BJ44" s="144">
        <f t="shared" si="47"/>
        <v>0</v>
      </c>
      <c r="BK44" s="144">
        <f t="shared" si="48"/>
        <v>0</v>
      </c>
      <c r="BL44" s="144">
        <f t="shared" si="49"/>
        <v>0</v>
      </c>
      <c r="BM44" s="145">
        <f t="shared" si="50"/>
        <v>0</v>
      </c>
      <c r="BN44" s="124"/>
      <c r="BO44" s="55">
        <v>6</v>
      </c>
      <c r="BP44" s="55">
        <v>15</v>
      </c>
      <c r="BQ44" s="20"/>
      <c r="BR44" s="124"/>
      <c r="BS44" s="124"/>
      <c r="BT44" s="124"/>
      <c r="BU44" s="124"/>
      <c r="BV44" s="130"/>
      <c r="BW44" s="130"/>
      <c r="BX44" s="130"/>
      <c r="BY44" s="130"/>
      <c r="BZ44" s="130"/>
      <c r="CA44" s="130"/>
      <c r="CB44" s="130"/>
      <c r="CC44" s="130"/>
      <c r="CD44" s="130"/>
      <c r="CE44" s="130"/>
      <c r="CF44" s="130"/>
      <c r="CG44" s="130"/>
      <c r="CH44" s="130"/>
      <c r="CI44" s="130"/>
      <c r="CJ44" s="130"/>
      <c r="CL44" s="124"/>
      <c r="CM44" s="130" t="s">
        <v>32</v>
      </c>
      <c r="CN44" s="130"/>
      <c r="CO44" s="130"/>
      <c r="CP44" s="130"/>
      <c r="CQ44" s="130"/>
      <c r="CR44" s="130"/>
      <c r="CS44" s="130"/>
      <c r="CT44" s="130"/>
      <c r="CU44" s="130"/>
      <c r="CV44" s="130"/>
      <c r="CW44" s="130"/>
      <c r="CX44" s="130"/>
      <c r="CY44" s="130"/>
      <c r="CZ44" s="130"/>
      <c r="DA44" s="130"/>
      <c r="DB44" s="124"/>
      <c r="DC44" s="124"/>
      <c r="DD44" s="159" cm="1">
        <f t="array" ref="DD44">_xlfn.IFS(DD$1= 0,"", NOT(ISBLANK(CM44)), 0, ISBLANK(CM44), $Q44-$S44+AY44-BV44)</f>
        <v>0</v>
      </c>
      <c r="DE44" s="160" cm="1">
        <f t="array" ref="DE44">_xlfn.IFS(DE$1= 0,"", NOT(ISBLANK(CN44)), 0, ISBLANK(CN44), $Q44-$S44+AZ44-BW44)</f>
        <v>0</v>
      </c>
      <c r="DF44" s="160" cm="1">
        <f t="array" ref="DF44">_xlfn.IFS(DF$1= 0,"", NOT(ISBLANK(CO44)), 0, ISBLANK(CO44), $Q44-$S44+BA44-BX44)</f>
        <v>0</v>
      </c>
      <c r="DG44" s="160" cm="1">
        <f t="array" ref="DG44">_xlfn.IFS(DG$1= 0,"", NOT(ISBLANK(CP44)), 0, ISBLANK(CP44), $Q44-$S44+BB44-BY44)</f>
        <v>0</v>
      </c>
      <c r="DH44" s="160" cm="1">
        <f t="array" ref="DH44">_xlfn.IFS(DH$1= 0,"", NOT(ISBLANK(CQ44)), 0, ISBLANK(CQ44), $Q44-$S44+BC44-BZ44)</f>
        <v>0</v>
      </c>
      <c r="DI44" s="160" cm="1">
        <f t="array" ref="DI44">_xlfn.IFS(DI$1= 0,"", NOT(ISBLANK(CR44)), 0, ISBLANK(CR44), $Q44-$S44+BD44-CA44)</f>
        <v>0</v>
      </c>
      <c r="DJ44" s="160" t="str" cm="1">
        <f t="array" ref="DJ44">_xlfn.IFS(DJ$1= 0,"", NOT(ISBLANK(CS44)), 0, ISBLANK(CS44), $Q44-$S44+BE44-CB44)</f>
        <v/>
      </c>
      <c r="DK44" s="160" t="str" cm="1">
        <f t="array" ref="DK44">_xlfn.IFS(DK$1= 0,"", NOT(ISBLANK(CT44)), 0, ISBLANK(CT44), $Q44-$S44+BF44-CC44)</f>
        <v/>
      </c>
      <c r="DL44" s="162" t="str" cm="1">
        <f t="array" ref="DL44">_xlfn.IFS(DL$1= 0,"", NOT(ISBLANK(CU44)), 0, ISBLANK(CU44), $Q44-$S44+BG44-CD44)</f>
        <v/>
      </c>
      <c r="DM44" s="162" t="str" cm="1">
        <f t="array" ref="DM44">_xlfn.IFS(DM$1= 0,"", NOT(ISBLANK(CV44)), 0, ISBLANK(CV44), $Q44-$S44+BH44-CE44)</f>
        <v/>
      </c>
      <c r="DN44" s="162" t="str" cm="1">
        <f t="array" ref="DN44">_xlfn.IFS(DN$1= 0,"", NOT(ISBLANK(CW44)), 0, ISBLANK(CW44), $Q44-$S44+BI44-CF44)</f>
        <v/>
      </c>
      <c r="DO44" s="162" t="str" cm="1">
        <f t="array" ref="DO44">_xlfn.IFS(DO$1= 0,"", NOT(ISBLANK(CX44)), 0, ISBLANK(CX44), $Q44-$S44+BJ44-CG44)</f>
        <v/>
      </c>
      <c r="DP44" s="162" t="str" cm="1">
        <f t="array" ref="DP44">_xlfn.IFS(DP$1= 0,"", NOT(ISBLANK(CY44)), 0, ISBLANK(CY44), $Q44-$S44+BK44-CH44)</f>
        <v/>
      </c>
      <c r="DQ44" s="162" t="str" cm="1">
        <f t="array" ref="DQ44">_xlfn.IFS(DQ$1= 0,"", NOT(ISBLANK(CZ44)), 0, ISBLANK(CZ44), $Q44-$S44+BL44-CI44)</f>
        <v/>
      </c>
      <c r="DR44" s="163" t="str" cm="1">
        <f t="array" ref="DR44">_xlfn.IFS(DR$1= 0,"", NOT(ISBLANK(DA44)), 0, ISBLANK(DA44), $Q44-$S44+BM44-CJ44)</f>
        <v/>
      </c>
    </row>
    <row r="45" spans="1:122" ht="16.5" customHeight="1" x14ac:dyDescent="0.3">
      <c r="A45" s="135"/>
      <c r="B45" s="136"/>
      <c r="C45" s="136"/>
      <c r="D45" s="137"/>
      <c r="E45" s="176"/>
      <c r="F45" s="182"/>
      <c r="G45" s="183"/>
      <c r="H45" s="183"/>
      <c r="I45" s="183"/>
      <c r="J45" s="183"/>
      <c r="K45" s="183"/>
      <c r="L45" s="183"/>
      <c r="M45" s="186"/>
      <c r="N45" s="182"/>
      <c r="O45" s="184"/>
      <c r="P45" s="178"/>
      <c r="Q45" s="118">
        <f t="shared" si="34"/>
        <v>0</v>
      </c>
      <c r="R45" s="3"/>
      <c r="S45" s="3"/>
      <c r="T45" s="4"/>
      <c r="U45" s="4"/>
      <c r="V45" s="99">
        <f t="shared" si="35"/>
        <v>0</v>
      </c>
      <c r="W45" s="161"/>
      <c r="X45" s="138"/>
      <c r="Z45" s="105" t="s">
        <v>195</v>
      </c>
      <c r="AA45" s="103">
        <v>75.569999999999993</v>
      </c>
      <c r="AB45" s="51">
        <v>98.34</v>
      </c>
      <c r="AC45" s="96">
        <v>75.400000000000006</v>
      </c>
      <c r="AD45" s="51">
        <v>77.77</v>
      </c>
      <c r="AE45" s="51">
        <v>86.79</v>
      </c>
      <c r="AF45" s="52">
        <v>75.400000000000006</v>
      </c>
      <c r="AH45" s="158" t="str">
        <f t="array" ref="AH45">IF(OR(AH$1=0, $A45=""),"",SQRT((_xlfn.XLOOKUP(AH$1,$Z$2:$Z$16,$AA$2:$AA$16)-$T45)^2+(_xlfn.XLOOKUP(AH$1,$Z$2:$Z$16,$AB$2:$AB$16)-$U45)^2+(_xlfn.XLOOKUP(AH$1,$Z$2:$Z$16,$AC$2:$AC$16-$V45)^2)))</f>
        <v/>
      </c>
      <c r="AI45" s="140" t="str">
        <f t="array" ref="AI45">IF(OR(AI$1=0, $A45=""),"",SQRT((_xlfn.XLOOKUP(AI$1,$Z$2:$Z$16,$AA$2:$AA$16)-$T45)^2+(_xlfn.XLOOKUP(AI$1,$Z$2:$Z$16,$AB$2:$AB$16)-$U45)^2+(_xlfn.XLOOKUP(AI$1,$Z$2:$Z$16,$AC$2:$AC$16-$V45)^2)))</f>
        <v/>
      </c>
      <c r="AJ45" s="140" t="str">
        <f t="array" ref="AJ45">IF(OR(AJ$1=0, $A45=""),"",SQRT((_xlfn.XLOOKUP(AJ$1,$Z$2:$Z$16,$AA$2:$AA$16)-$T45)^2+(_xlfn.XLOOKUP(AJ$1,$Z$2:$Z$16,$AB$2:$AB$16)-$U45)^2+(_xlfn.XLOOKUP(AJ$1,$Z$2:$Z$16,$AC$2:$AC$16-$V45)^2)))</f>
        <v/>
      </c>
      <c r="AK45" s="140" t="str">
        <f t="array" ref="AK45">IF(OR(AK$1=0, $A45=""),"",SQRT((_xlfn.XLOOKUP(AK$1,$Z$2:$Z$16,$AA$2:$AA$16)-$T45)^2+(_xlfn.XLOOKUP(AK$1,$Z$2:$Z$16,$AB$2:$AB$16)-$U45)^2+(_xlfn.XLOOKUP(AK$1,$Z$2:$Z$16,$AC$2:$AC$16-$V45)^2)))</f>
        <v/>
      </c>
      <c r="AL45" s="140" t="str">
        <f t="array" ref="AL45">IF(OR(AL$1=0, $A45=""),"",SQRT((_xlfn.XLOOKUP(AL$1,$Z$2:$Z$16,$AA$2:$AA$16)-$T45)^2+(_xlfn.XLOOKUP(AL$1,$Z$2:$Z$16,$AB$2:$AB$16)-$U45)^2+(_xlfn.XLOOKUP(AL$1,$Z$2:$Z$16,$AC$2:$AC$16-$V45)^2)))</f>
        <v/>
      </c>
      <c r="AM45" s="140" t="str">
        <f t="array" ref="AM45">IF(OR(AM$1=0, $A45=""),"",SQRT((_xlfn.XLOOKUP(AM$1,$Z$2:$Z$16,$AA$2:$AA$16)-$T45)^2+(_xlfn.XLOOKUP(AM$1,$Z$2:$Z$16,$AB$2:$AB$16)-$U45)^2+(_xlfn.XLOOKUP(AM$1,$Z$2:$Z$16,$AC$2:$AC$16-$V45)^2)))</f>
        <v/>
      </c>
      <c r="AN45" s="140" t="str">
        <f t="array" ref="AN45">IF(OR(AN$1=0, $A45=""),"",SQRT((_xlfn.XLOOKUP(AN$1,$Z$2:$Z$16,$AA$2:$AA$16)-$T45)^2+(_xlfn.XLOOKUP(AN$1,$Z$2:$Z$16,$AB$2:$AB$16)-$U45)^2+(_xlfn.XLOOKUP(AN$1,$Z$2:$Z$16,$AC$2:$AC$16-$V45)^2)))</f>
        <v/>
      </c>
      <c r="AO45" s="140" t="str">
        <f t="array" ref="AO45">IF(OR(AO$1=0, $A45=""),"",SQRT((_xlfn.XLOOKUP(AO$1,$Z$2:$Z$16,$AA$2:$AA$16)-$T45)^2+(_xlfn.XLOOKUP(AO$1,$Z$2:$Z$16,$AB$2:$AB$16)-$U45)^2+(_xlfn.XLOOKUP(AO$1,$Z$2:$Z$16,$AC$2:$AC$16-$V45)^2)))</f>
        <v/>
      </c>
      <c r="AP45" s="141" t="str">
        <f t="array" ref="AP45">IF(OR(AP$1=0, $A45=""),"",SQRT((_xlfn.XLOOKUP(AP$1,$Z$2:$Z$16,$AA$2:$AA$16)-$T45)^2+(_xlfn.XLOOKUP(AP$1,$Z$2:$Z$16,$AB$2:$AB$16)-$U45)^2+(_xlfn.XLOOKUP(AP$1,$Z$2:$Z$16,$AC$2:$AC$16-$V45)^2)))</f>
        <v/>
      </c>
      <c r="AQ45" s="141" t="str">
        <f t="array" ref="AQ45">IF(OR(AQ$1=0, $A45=""),"",SQRT((_xlfn.XLOOKUP(AQ$1,$Z$2:$Z$16,$AA$2:$AA$16)-$T45)^2+(_xlfn.XLOOKUP(AQ$1,$Z$2:$Z$16,$AB$2:$AB$16)-$U45)^2+(_xlfn.XLOOKUP(AQ$1,$Z$2:$Z$16,$AC$2:$AC$16-$V45)^2)))</f>
        <v/>
      </c>
      <c r="AR45" s="141" t="str">
        <f t="array" ref="AR45">IF(OR(AR$1=0, $A45=""),"",SQRT((_xlfn.XLOOKUP(AR$1,$Z$2:$Z$16,$AA$2:$AA$16)-$T45)^2+(_xlfn.XLOOKUP(AR$1,$Z$2:$Z$16,$AB$2:$AB$16)-$U45)^2+(_xlfn.XLOOKUP(AR$1,$Z$2:$Z$16,$AC$2:$AC$16-$V45)^2)))</f>
        <v/>
      </c>
      <c r="AS45" s="141" t="str">
        <f t="array" ref="AS45">IF(OR(AS$1=0, $A45=""),"",SQRT((_xlfn.XLOOKUP(AS$1,$Z$2:$Z$16,$AA$2:$AA$16)-$T45)^2+(_xlfn.XLOOKUP(AS$1,$Z$2:$Z$16,$AB$2:$AB$16)-$U45)^2+(_xlfn.XLOOKUP(AS$1,$Z$2:$Z$16,$AC$2:$AC$16-$V45)^2)))</f>
        <v/>
      </c>
      <c r="AT45" s="141" t="str">
        <f t="array" ref="AT45">IF(OR(AT$1=0, $A45=""),"",SQRT((_xlfn.XLOOKUP(AT$1,$Z$2:$Z$16,$AA$2:$AA$16)-$T45)^2+(_xlfn.XLOOKUP(AT$1,$Z$2:$Z$16,$AB$2:$AB$16)-$U45)^2+(_xlfn.XLOOKUP(AT$1,$Z$2:$Z$16,$AC$2:$AC$16-$V45)^2)))</f>
        <v/>
      </c>
      <c r="AU45" s="141" t="str">
        <f t="array" ref="AU45">IF(OR(AU$1=0, $A45=""),"",SQRT((_xlfn.XLOOKUP(AU$1,$Z$2:$Z$16,$AA$2:$AA$16)-$T45)^2+(_xlfn.XLOOKUP(AU$1,$Z$2:$Z$16,$AB$2:$AB$16)-$U45)^2+(_xlfn.XLOOKUP(AU$1,$Z$2:$Z$16,$AC$2:$AC$16-$V45)^2)))</f>
        <v/>
      </c>
      <c r="AV45" s="142" t="str">
        <f t="array" ref="AV45">IF(OR(AV$1=0, $A45=""),"",SQRT((_xlfn.XLOOKUP(AV$1,$Z$2:$Z$16,$AA$2:$AA$16)-$T45)^2+(_xlfn.XLOOKUP(AV$1,$Z$2:$Z$16,$AB$2:$AB$16)-$U45)^2+(_xlfn.XLOOKUP(AV$1,$Z$2:$Z$16,$AC$2:$AC$16-$V45)^2)))</f>
        <v/>
      </c>
      <c r="AW45" s="124"/>
      <c r="AX45" s="124"/>
      <c r="AY45" s="125">
        <f t="shared" si="36"/>
        <v>0</v>
      </c>
      <c r="AZ45" s="143">
        <f t="shared" si="37"/>
        <v>0</v>
      </c>
      <c r="BA45" s="143">
        <f t="shared" si="38"/>
        <v>0</v>
      </c>
      <c r="BB45" s="143">
        <f t="shared" si="39"/>
        <v>0</v>
      </c>
      <c r="BC45" s="143">
        <f t="shared" si="40"/>
        <v>0</v>
      </c>
      <c r="BD45" s="143">
        <f t="shared" si="41"/>
        <v>0</v>
      </c>
      <c r="BE45" s="143">
        <f t="shared" si="42"/>
        <v>0</v>
      </c>
      <c r="BF45" s="143">
        <f t="shared" si="43"/>
        <v>0</v>
      </c>
      <c r="BG45" s="144">
        <f t="shared" si="44"/>
        <v>0</v>
      </c>
      <c r="BH45" s="144">
        <f t="shared" si="45"/>
        <v>0</v>
      </c>
      <c r="BI45" s="144">
        <f t="shared" si="46"/>
        <v>0</v>
      </c>
      <c r="BJ45" s="144">
        <f t="shared" si="47"/>
        <v>0</v>
      </c>
      <c r="BK45" s="144">
        <f t="shared" si="48"/>
        <v>0</v>
      </c>
      <c r="BL45" s="144">
        <f t="shared" si="49"/>
        <v>0</v>
      </c>
      <c r="BM45" s="145">
        <f t="shared" si="50"/>
        <v>0</v>
      </c>
      <c r="BN45" s="124"/>
      <c r="BO45" s="55">
        <v>12</v>
      </c>
      <c r="BP45" s="55">
        <v>17</v>
      </c>
      <c r="BQ45" s="20"/>
      <c r="BR45" s="124"/>
      <c r="BS45" s="124"/>
      <c r="BT45" s="124"/>
      <c r="BU45" s="124"/>
      <c r="BV45" s="130"/>
      <c r="BW45" s="130"/>
      <c r="BX45" s="130"/>
      <c r="BY45" s="130"/>
      <c r="BZ45" s="130"/>
      <c r="CA45" s="130"/>
      <c r="CB45" s="130"/>
      <c r="CC45" s="130"/>
      <c r="CD45" s="130"/>
      <c r="CE45" s="130"/>
      <c r="CF45" s="130"/>
      <c r="CG45" s="130"/>
      <c r="CH45" s="130"/>
      <c r="CI45" s="130"/>
      <c r="CJ45" s="130"/>
      <c r="CL45" s="124"/>
      <c r="CM45" s="130" t="s">
        <v>32</v>
      </c>
      <c r="CN45" s="130"/>
      <c r="CO45" s="130"/>
      <c r="CP45" s="130"/>
      <c r="CQ45" s="130"/>
      <c r="CR45" s="130"/>
      <c r="CS45" s="130"/>
      <c r="CT45" s="130"/>
      <c r="CU45" s="130"/>
      <c r="CV45" s="130"/>
      <c r="CW45" s="130"/>
      <c r="CX45" s="130"/>
      <c r="CY45" s="130"/>
      <c r="CZ45" s="130"/>
      <c r="DA45" s="130"/>
      <c r="DB45" s="124"/>
      <c r="DC45" s="124"/>
      <c r="DD45" s="159" cm="1">
        <f t="array" ref="DD45">_xlfn.IFS(DD$1= 0,"", NOT(ISBLANK(CM45)), 0, ISBLANK(CM45), $Q45-$S45+AY45-BV45)</f>
        <v>0</v>
      </c>
      <c r="DE45" s="160" cm="1">
        <f t="array" ref="DE45">_xlfn.IFS(DE$1= 0,"", NOT(ISBLANK(CN45)), 0, ISBLANK(CN45), $Q45-$S45+AZ45-BW45)</f>
        <v>0</v>
      </c>
      <c r="DF45" s="160" cm="1">
        <f t="array" ref="DF45">_xlfn.IFS(DF$1= 0,"", NOT(ISBLANK(CO45)), 0, ISBLANK(CO45), $Q45-$S45+BA45-BX45)</f>
        <v>0</v>
      </c>
      <c r="DG45" s="160" cm="1">
        <f t="array" ref="DG45">_xlfn.IFS(DG$1= 0,"", NOT(ISBLANK(CP45)), 0, ISBLANK(CP45), $Q45-$S45+BB45-BY45)</f>
        <v>0</v>
      </c>
      <c r="DH45" s="160" cm="1">
        <f t="array" ref="DH45">_xlfn.IFS(DH$1= 0,"", NOT(ISBLANK(CQ45)), 0, ISBLANK(CQ45), $Q45-$S45+BC45-BZ45)</f>
        <v>0</v>
      </c>
      <c r="DI45" s="160" cm="1">
        <f t="array" ref="DI45">_xlfn.IFS(DI$1= 0,"", NOT(ISBLANK(CR45)), 0, ISBLANK(CR45), $Q45-$S45+BD45-CA45)</f>
        <v>0</v>
      </c>
      <c r="DJ45" s="160" t="str" cm="1">
        <f t="array" ref="DJ45">_xlfn.IFS(DJ$1= 0,"", NOT(ISBLANK(CS45)), 0, ISBLANK(CS45), $Q45-$S45+BE45-CB45)</f>
        <v/>
      </c>
      <c r="DK45" s="160" t="str" cm="1">
        <f t="array" ref="DK45">_xlfn.IFS(DK$1= 0,"", NOT(ISBLANK(CT45)), 0, ISBLANK(CT45), $Q45-$S45+BF45-CC45)</f>
        <v/>
      </c>
      <c r="DL45" s="162" t="str" cm="1">
        <f t="array" ref="DL45">_xlfn.IFS(DL$1= 0,"", NOT(ISBLANK(CU45)), 0, ISBLANK(CU45), $Q45-$S45+BG45-CD45)</f>
        <v/>
      </c>
      <c r="DM45" s="162" t="str" cm="1">
        <f t="array" ref="DM45">_xlfn.IFS(DM$1= 0,"", NOT(ISBLANK(CV45)), 0, ISBLANK(CV45), $Q45-$S45+BH45-CE45)</f>
        <v/>
      </c>
      <c r="DN45" s="162" t="str" cm="1">
        <f t="array" ref="DN45">_xlfn.IFS(DN$1= 0,"", NOT(ISBLANK(CW45)), 0, ISBLANK(CW45), $Q45-$S45+BI45-CF45)</f>
        <v/>
      </c>
      <c r="DO45" s="162" t="str" cm="1">
        <f t="array" ref="DO45">_xlfn.IFS(DO$1= 0,"", NOT(ISBLANK(CX45)), 0, ISBLANK(CX45), $Q45-$S45+BJ45-CG45)</f>
        <v/>
      </c>
      <c r="DP45" s="162" t="str" cm="1">
        <f t="array" ref="DP45">_xlfn.IFS(DP$1= 0,"", NOT(ISBLANK(CY45)), 0, ISBLANK(CY45), $Q45-$S45+BK45-CH45)</f>
        <v/>
      </c>
      <c r="DQ45" s="162" t="str" cm="1">
        <f t="array" ref="DQ45">_xlfn.IFS(DQ$1= 0,"", NOT(ISBLANK(CZ45)), 0, ISBLANK(CZ45), $Q45-$S45+BL45-CI45)</f>
        <v/>
      </c>
      <c r="DR45" s="163" t="str" cm="1">
        <f t="array" ref="DR45">_xlfn.IFS(DR$1= 0,"", NOT(ISBLANK(DA45)), 0, ISBLANK(DA45), $Q45-$S45+BM45-CJ45)</f>
        <v/>
      </c>
    </row>
    <row r="46" spans="1:122" ht="16.5" customHeight="1" x14ac:dyDescent="0.3">
      <c r="A46" s="135"/>
      <c r="B46" s="136"/>
      <c r="C46" s="136"/>
      <c r="D46" s="137"/>
      <c r="E46" s="176"/>
      <c r="F46" s="182"/>
      <c r="G46" s="183"/>
      <c r="H46" s="183"/>
      <c r="I46" s="183"/>
      <c r="J46" s="183"/>
      <c r="K46" s="183"/>
      <c r="L46" s="183"/>
      <c r="M46" s="186"/>
      <c r="N46" s="182"/>
      <c r="O46" s="184"/>
      <c r="P46" s="178"/>
      <c r="Q46" s="118">
        <f t="shared" si="34"/>
        <v>0</v>
      </c>
      <c r="R46" s="3"/>
      <c r="S46" s="3"/>
      <c r="T46" s="4"/>
      <c r="U46" s="4"/>
      <c r="V46" s="99">
        <f t="shared" si="35"/>
        <v>0</v>
      </c>
      <c r="W46" s="161"/>
      <c r="X46" s="138"/>
      <c r="Z46" s="105" t="s">
        <v>196</v>
      </c>
      <c r="AA46" s="103">
        <v>0</v>
      </c>
      <c r="AB46" s="51">
        <v>0</v>
      </c>
      <c r="AC46" s="96">
        <v>75.400000000000006</v>
      </c>
      <c r="AD46" s="51">
        <v>0</v>
      </c>
      <c r="AE46" s="51">
        <v>0</v>
      </c>
      <c r="AF46" s="52">
        <v>75.400000000000006</v>
      </c>
      <c r="AH46" s="158" t="str">
        <f t="array" ref="AH46">IF(OR(AH$1=0, $A46=""),"",SQRT((_xlfn.XLOOKUP(AH$1,$Z$2:$Z$16,$AA$2:$AA$16)-$T46)^2+(_xlfn.XLOOKUP(AH$1,$Z$2:$Z$16,$AB$2:$AB$16)-$U46)^2+(_xlfn.XLOOKUP(AH$1,$Z$2:$Z$16,$AC$2:$AC$16-$V46)^2)))</f>
        <v/>
      </c>
      <c r="AI46" s="140" t="str">
        <f t="array" ref="AI46">IF(OR(AI$1=0, $A46=""),"",SQRT((_xlfn.XLOOKUP(AI$1,$Z$2:$Z$16,$AA$2:$AA$16)-$T46)^2+(_xlfn.XLOOKUP(AI$1,$Z$2:$Z$16,$AB$2:$AB$16)-$U46)^2+(_xlfn.XLOOKUP(AI$1,$Z$2:$Z$16,$AC$2:$AC$16-$V46)^2)))</f>
        <v/>
      </c>
      <c r="AJ46" s="140" t="str">
        <f t="array" ref="AJ46">IF(OR(AJ$1=0, $A46=""),"",SQRT((_xlfn.XLOOKUP(AJ$1,$Z$2:$Z$16,$AA$2:$AA$16)-$T46)^2+(_xlfn.XLOOKUP(AJ$1,$Z$2:$Z$16,$AB$2:$AB$16)-$U46)^2+(_xlfn.XLOOKUP(AJ$1,$Z$2:$Z$16,$AC$2:$AC$16-$V46)^2)))</f>
        <v/>
      </c>
      <c r="AK46" s="140" t="str">
        <f t="array" ref="AK46">IF(OR(AK$1=0, $A46=""),"",SQRT((_xlfn.XLOOKUP(AK$1,$Z$2:$Z$16,$AA$2:$AA$16)-$T46)^2+(_xlfn.XLOOKUP(AK$1,$Z$2:$Z$16,$AB$2:$AB$16)-$U46)^2+(_xlfn.XLOOKUP(AK$1,$Z$2:$Z$16,$AC$2:$AC$16-$V46)^2)))</f>
        <v/>
      </c>
      <c r="AL46" s="140" t="str">
        <f t="array" ref="AL46">IF(OR(AL$1=0, $A46=""),"",SQRT((_xlfn.XLOOKUP(AL$1,$Z$2:$Z$16,$AA$2:$AA$16)-$T46)^2+(_xlfn.XLOOKUP(AL$1,$Z$2:$Z$16,$AB$2:$AB$16)-$U46)^2+(_xlfn.XLOOKUP(AL$1,$Z$2:$Z$16,$AC$2:$AC$16-$V46)^2)))</f>
        <v/>
      </c>
      <c r="AM46" s="140" t="str">
        <f t="array" ref="AM46">IF(OR(AM$1=0, $A46=""),"",SQRT((_xlfn.XLOOKUP(AM$1,$Z$2:$Z$16,$AA$2:$AA$16)-$T46)^2+(_xlfn.XLOOKUP(AM$1,$Z$2:$Z$16,$AB$2:$AB$16)-$U46)^2+(_xlfn.XLOOKUP(AM$1,$Z$2:$Z$16,$AC$2:$AC$16-$V46)^2)))</f>
        <v/>
      </c>
      <c r="AN46" s="140" t="str">
        <f t="array" ref="AN46">IF(OR(AN$1=0, $A46=""),"",SQRT((_xlfn.XLOOKUP(AN$1,$Z$2:$Z$16,$AA$2:$AA$16)-$T46)^2+(_xlfn.XLOOKUP(AN$1,$Z$2:$Z$16,$AB$2:$AB$16)-$U46)^2+(_xlfn.XLOOKUP(AN$1,$Z$2:$Z$16,$AC$2:$AC$16-$V46)^2)))</f>
        <v/>
      </c>
      <c r="AO46" s="140" t="str">
        <f t="array" ref="AO46">IF(OR(AO$1=0, $A46=""),"",SQRT((_xlfn.XLOOKUP(AO$1,$Z$2:$Z$16,$AA$2:$AA$16)-$T46)^2+(_xlfn.XLOOKUP(AO$1,$Z$2:$Z$16,$AB$2:$AB$16)-$U46)^2+(_xlfn.XLOOKUP(AO$1,$Z$2:$Z$16,$AC$2:$AC$16-$V46)^2)))</f>
        <v/>
      </c>
      <c r="AP46" s="141" t="str">
        <f t="array" ref="AP46">IF(OR(AP$1=0, $A46=""),"",SQRT((_xlfn.XLOOKUP(AP$1,$Z$2:$Z$16,$AA$2:$AA$16)-$T46)^2+(_xlfn.XLOOKUP(AP$1,$Z$2:$Z$16,$AB$2:$AB$16)-$U46)^2+(_xlfn.XLOOKUP(AP$1,$Z$2:$Z$16,$AC$2:$AC$16-$V46)^2)))</f>
        <v/>
      </c>
      <c r="AQ46" s="141" t="str">
        <f t="array" ref="AQ46">IF(OR(AQ$1=0, $A46=""),"",SQRT((_xlfn.XLOOKUP(AQ$1,$Z$2:$Z$16,$AA$2:$AA$16)-$T46)^2+(_xlfn.XLOOKUP(AQ$1,$Z$2:$Z$16,$AB$2:$AB$16)-$U46)^2+(_xlfn.XLOOKUP(AQ$1,$Z$2:$Z$16,$AC$2:$AC$16-$V46)^2)))</f>
        <v/>
      </c>
      <c r="AR46" s="141" t="str">
        <f t="array" ref="AR46">IF(OR(AR$1=0, $A46=""),"",SQRT((_xlfn.XLOOKUP(AR$1,$Z$2:$Z$16,$AA$2:$AA$16)-$T46)^2+(_xlfn.XLOOKUP(AR$1,$Z$2:$Z$16,$AB$2:$AB$16)-$U46)^2+(_xlfn.XLOOKUP(AR$1,$Z$2:$Z$16,$AC$2:$AC$16-$V46)^2)))</f>
        <v/>
      </c>
      <c r="AS46" s="141" t="str">
        <f t="array" ref="AS46">IF(OR(AS$1=0, $A46=""),"",SQRT((_xlfn.XLOOKUP(AS$1,$Z$2:$Z$16,$AA$2:$AA$16)-$T46)^2+(_xlfn.XLOOKUP(AS$1,$Z$2:$Z$16,$AB$2:$AB$16)-$U46)^2+(_xlfn.XLOOKUP(AS$1,$Z$2:$Z$16,$AC$2:$AC$16-$V46)^2)))</f>
        <v/>
      </c>
      <c r="AT46" s="141" t="str">
        <f t="array" ref="AT46">IF(OR(AT$1=0, $A46=""),"",SQRT((_xlfn.XLOOKUP(AT$1,$Z$2:$Z$16,$AA$2:$AA$16)-$T46)^2+(_xlfn.XLOOKUP(AT$1,$Z$2:$Z$16,$AB$2:$AB$16)-$U46)^2+(_xlfn.XLOOKUP(AT$1,$Z$2:$Z$16,$AC$2:$AC$16-$V46)^2)))</f>
        <v/>
      </c>
      <c r="AU46" s="141" t="str">
        <f t="array" ref="AU46">IF(OR(AU$1=0, $A46=""),"",SQRT((_xlfn.XLOOKUP(AU$1,$Z$2:$Z$16,$AA$2:$AA$16)-$T46)^2+(_xlfn.XLOOKUP(AU$1,$Z$2:$Z$16,$AB$2:$AB$16)-$U46)^2+(_xlfn.XLOOKUP(AU$1,$Z$2:$Z$16,$AC$2:$AC$16-$V46)^2)))</f>
        <v/>
      </c>
      <c r="AV46" s="142" t="str">
        <f t="array" ref="AV46">IF(OR(AV$1=0, $A46=""),"",SQRT((_xlfn.XLOOKUP(AV$1,$Z$2:$Z$16,$AA$2:$AA$16)-$T46)^2+(_xlfn.XLOOKUP(AV$1,$Z$2:$Z$16,$AB$2:$AB$16)-$U46)^2+(_xlfn.XLOOKUP(AV$1,$Z$2:$Z$16,$AC$2:$AC$16-$V46)^2)))</f>
        <v/>
      </c>
      <c r="AW46" s="124"/>
      <c r="AX46" s="124"/>
      <c r="AY46" s="125">
        <f t="shared" si="36"/>
        <v>0</v>
      </c>
      <c r="AZ46" s="143">
        <f t="shared" si="37"/>
        <v>0</v>
      </c>
      <c r="BA46" s="143">
        <f t="shared" si="38"/>
        <v>0</v>
      </c>
      <c r="BB46" s="143">
        <f t="shared" si="39"/>
        <v>0</v>
      </c>
      <c r="BC46" s="143">
        <f t="shared" si="40"/>
        <v>0</v>
      </c>
      <c r="BD46" s="143">
        <f t="shared" si="41"/>
        <v>0</v>
      </c>
      <c r="BE46" s="143">
        <f t="shared" si="42"/>
        <v>0</v>
      </c>
      <c r="BF46" s="143">
        <f t="shared" si="43"/>
        <v>0</v>
      </c>
      <c r="BG46" s="144">
        <f t="shared" si="44"/>
        <v>0</v>
      </c>
      <c r="BH46" s="144">
        <f t="shared" si="45"/>
        <v>0</v>
      </c>
      <c r="BI46" s="144">
        <f t="shared" si="46"/>
        <v>0</v>
      </c>
      <c r="BJ46" s="144">
        <f t="shared" si="47"/>
        <v>0</v>
      </c>
      <c r="BK46" s="144">
        <f t="shared" si="48"/>
        <v>0</v>
      </c>
      <c r="BL46" s="144">
        <f t="shared" si="49"/>
        <v>0</v>
      </c>
      <c r="BM46" s="145">
        <f t="shared" si="50"/>
        <v>0</v>
      </c>
      <c r="BN46" s="124"/>
      <c r="BO46" s="20" t="s">
        <v>71</v>
      </c>
      <c r="BP46" s="20">
        <f>ROUND(BQ49,0)</f>
        <v>5</v>
      </c>
      <c r="BQ46" s="20">
        <f>_xlfn.XLOOKUP(BP48,BO39:BO45,BP39:BP45,"error",0,1)</f>
        <v>4</v>
      </c>
      <c r="BR46" s="124"/>
      <c r="BS46" s="124"/>
      <c r="BT46" s="124"/>
      <c r="BU46" s="124"/>
      <c r="BV46" s="130"/>
      <c r="BW46" s="130"/>
      <c r="BX46" s="130"/>
      <c r="BY46" s="130"/>
      <c r="BZ46" s="130"/>
      <c r="CA46" s="130"/>
      <c r="CB46" s="130"/>
      <c r="CC46" s="130"/>
      <c r="CD46" s="130"/>
      <c r="CE46" s="130"/>
      <c r="CF46" s="130"/>
      <c r="CG46" s="130"/>
      <c r="CH46" s="130"/>
      <c r="CI46" s="130"/>
      <c r="CJ46" s="130"/>
      <c r="CL46" s="124"/>
      <c r="CM46" s="130" t="s">
        <v>32</v>
      </c>
      <c r="CN46" s="130"/>
      <c r="CO46" s="130"/>
      <c r="CP46" s="130"/>
      <c r="CQ46" s="130"/>
      <c r="CR46" s="130"/>
      <c r="CS46" s="130"/>
      <c r="CT46" s="130"/>
      <c r="CU46" s="130"/>
      <c r="CV46" s="130"/>
      <c r="CW46" s="130"/>
      <c r="CX46" s="130"/>
      <c r="CY46" s="130"/>
      <c r="CZ46" s="130"/>
      <c r="DA46" s="130"/>
      <c r="DB46" s="124"/>
      <c r="DC46" s="124"/>
      <c r="DD46" s="159" cm="1">
        <f t="array" ref="DD46">_xlfn.IFS(DD$1= 0,"", NOT(ISBLANK(CM46)), 0, ISBLANK(CM46), $Q46-$S46+AY46-BV46)</f>
        <v>0</v>
      </c>
      <c r="DE46" s="160" cm="1">
        <f t="array" ref="DE46">_xlfn.IFS(DE$1= 0,"", NOT(ISBLANK(CN46)), 0, ISBLANK(CN46), $Q46-$S46+AZ46-BW46)</f>
        <v>0</v>
      </c>
      <c r="DF46" s="160" cm="1">
        <f t="array" ref="DF46">_xlfn.IFS(DF$1= 0,"", NOT(ISBLANK(CO46)), 0, ISBLANK(CO46), $Q46-$S46+BA46-BX46)</f>
        <v>0</v>
      </c>
      <c r="DG46" s="160" cm="1">
        <f t="array" ref="DG46">_xlfn.IFS(DG$1= 0,"", NOT(ISBLANK(CP46)), 0, ISBLANK(CP46), $Q46-$S46+BB46-BY46)</f>
        <v>0</v>
      </c>
      <c r="DH46" s="160" cm="1">
        <f t="array" ref="DH46">_xlfn.IFS(DH$1= 0,"", NOT(ISBLANK(CQ46)), 0, ISBLANK(CQ46), $Q46-$S46+BC46-BZ46)</f>
        <v>0</v>
      </c>
      <c r="DI46" s="160" cm="1">
        <f t="array" ref="DI46">_xlfn.IFS(DI$1= 0,"", NOT(ISBLANK(CR46)), 0, ISBLANK(CR46), $Q46-$S46+BD46-CA46)</f>
        <v>0</v>
      </c>
      <c r="DJ46" s="160" t="str" cm="1">
        <f t="array" ref="DJ46">_xlfn.IFS(DJ$1= 0,"", NOT(ISBLANK(CS46)), 0, ISBLANK(CS46), $Q46-$S46+BE46-CB46)</f>
        <v/>
      </c>
      <c r="DK46" s="160" t="str" cm="1">
        <f t="array" ref="DK46">_xlfn.IFS(DK$1= 0,"", NOT(ISBLANK(CT46)), 0, ISBLANK(CT46), $Q46-$S46+BF46-CC46)</f>
        <v/>
      </c>
      <c r="DL46" s="162" t="str" cm="1">
        <f t="array" ref="DL46">_xlfn.IFS(DL$1= 0,"", NOT(ISBLANK(CU46)), 0, ISBLANK(CU46), $Q46-$S46+BG46-CD46)</f>
        <v/>
      </c>
      <c r="DM46" s="162" t="str" cm="1">
        <f t="array" ref="DM46">_xlfn.IFS(DM$1= 0,"", NOT(ISBLANK(CV46)), 0, ISBLANK(CV46), $Q46-$S46+BH46-CE46)</f>
        <v/>
      </c>
      <c r="DN46" s="162" t="str" cm="1">
        <f t="array" ref="DN46">_xlfn.IFS(DN$1= 0,"", NOT(ISBLANK(CW46)), 0, ISBLANK(CW46), $Q46-$S46+BI46-CF46)</f>
        <v/>
      </c>
      <c r="DO46" s="162" t="str" cm="1">
        <f t="array" ref="DO46">_xlfn.IFS(DO$1= 0,"", NOT(ISBLANK(CX46)), 0, ISBLANK(CX46), $Q46-$S46+BJ46-CG46)</f>
        <v/>
      </c>
      <c r="DP46" s="162" t="str" cm="1">
        <f t="array" ref="DP46">_xlfn.IFS(DP$1= 0,"", NOT(ISBLANK(CY46)), 0, ISBLANK(CY46), $Q46-$S46+BK46-CH46)</f>
        <v/>
      </c>
      <c r="DQ46" s="162" t="str" cm="1">
        <f t="array" ref="DQ46">_xlfn.IFS(DQ$1= 0,"", NOT(ISBLANK(CZ46)), 0, ISBLANK(CZ46), $Q46-$S46+BL46-CI46)</f>
        <v/>
      </c>
      <c r="DR46" s="163" t="str" cm="1">
        <f t="array" ref="DR46">_xlfn.IFS(DR$1= 0,"", NOT(ISBLANK(DA46)), 0, ISBLANK(DA46), $Q46-$S46+BM46-CJ46)</f>
        <v/>
      </c>
    </row>
    <row r="47" spans="1:122" ht="16.5" customHeight="1" x14ac:dyDescent="0.3">
      <c r="A47" s="135"/>
      <c r="B47" s="136"/>
      <c r="C47" s="136"/>
      <c r="D47" s="137"/>
      <c r="E47" s="176"/>
      <c r="F47" s="182"/>
      <c r="G47" s="183"/>
      <c r="H47" s="183"/>
      <c r="I47" s="183"/>
      <c r="J47" s="183"/>
      <c r="K47" s="183"/>
      <c r="L47" s="183"/>
      <c r="M47" s="186"/>
      <c r="N47" s="182"/>
      <c r="O47" s="184"/>
      <c r="P47" s="178"/>
      <c r="Q47" s="118">
        <f t="shared" si="34"/>
        <v>0</v>
      </c>
      <c r="R47" s="3"/>
      <c r="S47" s="3"/>
      <c r="T47" s="4"/>
      <c r="U47" s="4"/>
      <c r="V47" s="99">
        <f t="shared" si="35"/>
        <v>0</v>
      </c>
      <c r="W47" s="161"/>
      <c r="X47" s="138"/>
      <c r="Z47" s="105" t="s">
        <v>197</v>
      </c>
      <c r="AA47" s="103">
        <v>0</v>
      </c>
      <c r="AB47" s="51">
        <v>0</v>
      </c>
      <c r="AC47" s="96">
        <v>75.400000000000006</v>
      </c>
      <c r="AD47" s="51">
        <v>0</v>
      </c>
      <c r="AE47" s="51">
        <v>0</v>
      </c>
      <c r="AF47" s="52">
        <v>75.400000000000006</v>
      </c>
      <c r="AH47" s="158" t="str">
        <f t="array" ref="AH47">IF(OR(AH$1=0, $A47=""),"",SQRT((_xlfn.XLOOKUP(AH$1,$Z$2:$Z$16,$AA$2:$AA$16)-$T47)^2+(_xlfn.XLOOKUP(AH$1,$Z$2:$Z$16,$AB$2:$AB$16)-$U47)^2+(_xlfn.XLOOKUP(AH$1,$Z$2:$Z$16,$AC$2:$AC$16-$V47)^2)))</f>
        <v/>
      </c>
      <c r="AI47" s="140" t="str">
        <f t="array" ref="AI47">IF(OR(AI$1=0, $A47=""),"",SQRT((_xlfn.XLOOKUP(AI$1,$Z$2:$Z$16,$AA$2:$AA$16)-$T47)^2+(_xlfn.XLOOKUP(AI$1,$Z$2:$Z$16,$AB$2:$AB$16)-$U47)^2+(_xlfn.XLOOKUP(AI$1,$Z$2:$Z$16,$AC$2:$AC$16-$V47)^2)))</f>
        <v/>
      </c>
      <c r="AJ47" s="140" t="str">
        <f t="array" ref="AJ47">IF(OR(AJ$1=0, $A47=""),"",SQRT((_xlfn.XLOOKUP(AJ$1,$Z$2:$Z$16,$AA$2:$AA$16)-$T47)^2+(_xlfn.XLOOKUP(AJ$1,$Z$2:$Z$16,$AB$2:$AB$16)-$U47)^2+(_xlfn.XLOOKUP(AJ$1,$Z$2:$Z$16,$AC$2:$AC$16-$V47)^2)))</f>
        <v/>
      </c>
      <c r="AK47" s="140" t="str">
        <f t="array" ref="AK47">IF(OR(AK$1=0, $A47=""),"",SQRT((_xlfn.XLOOKUP(AK$1,$Z$2:$Z$16,$AA$2:$AA$16)-$T47)^2+(_xlfn.XLOOKUP(AK$1,$Z$2:$Z$16,$AB$2:$AB$16)-$U47)^2+(_xlfn.XLOOKUP(AK$1,$Z$2:$Z$16,$AC$2:$AC$16-$V47)^2)))</f>
        <v/>
      </c>
      <c r="AL47" s="140" t="str">
        <f t="array" ref="AL47">IF(OR(AL$1=0, $A47=""),"",SQRT((_xlfn.XLOOKUP(AL$1,$Z$2:$Z$16,$AA$2:$AA$16)-$T47)^2+(_xlfn.XLOOKUP(AL$1,$Z$2:$Z$16,$AB$2:$AB$16)-$U47)^2+(_xlfn.XLOOKUP(AL$1,$Z$2:$Z$16,$AC$2:$AC$16-$V47)^2)))</f>
        <v/>
      </c>
      <c r="AM47" s="140" t="str">
        <f t="array" ref="AM47">IF(OR(AM$1=0, $A47=""),"",SQRT((_xlfn.XLOOKUP(AM$1,$Z$2:$Z$16,$AA$2:$AA$16)-$T47)^2+(_xlfn.XLOOKUP(AM$1,$Z$2:$Z$16,$AB$2:$AB$16)-$U47)^2+(_xlfn.XLOOKUP(AM$1,$Z$2:$Z$16,$AC$2:$AC$16-$V47)^2)))</f>
        <v/>
      </c>
      <c r="AN47" s="140" t="str">
        <f t="array" ref="AN47">IF(OR(AN$1=0, $A47=""),"",SQRT((_xlfn.XLOOKUP(AN$1,$Z$2:$Z$16,$AA$2:$AA$16)-$T47)^2+(_xlfn.XLOOKUP(AN$1,$Z$2:$Z$16,$AB$2:$AB$16)-$U47)^2+(_xlfn.XLOOKUP(AN$1,$Z$2:$Z$16,$AC$2:$AC$16-$V47)^2)))</f>
        <v/>
      </c>
      <c r="AO47" s="140" t="str">
        <f t="array" ref="AO47">IF(OR(AO$1=0, $A47=""),"",SQRT((_xlfn.XLOOKUP(AO$1,$Z$2:$Z$16,$AA$2:$AA$16)-$T47)^2+(_xlfn.XLOOKUP(AO$1,$Z$2:$Z$16,$AB$2:$AB$16)-$U47)^2+(_xlfn.XLOOKUP(AO$1,$Z$2:$Z$16,$AC$2:$AC$16-$V47)^2)))</f>
        <v/>
      </c>
      <c r="AP47" s="141" t="str">
        <f t="array" ref="AP47">IF(OR(AP$1=0, $A47=""),"",SQRT((_xlfn.XLOOKUP(AP$1,$Z$2:$Z$16,$AA$2:$AA$16)-$T47)^2+(_xlfn.XLOOKUP(AP$1,$Z$2:$Z$16,$AB$2:$AB$16)-$U47)^2+(_xlfn.XLOOKUP(AP$1,$Z$2:$Z$16,$AC$2:$AC$16-$V47)^2)))</f>
        <v/>
      </c>
      <c r="AQ47" s="141" t="str">
        <f t="array" ref="AQ47">IF(OR(AQ$1=0, $A47=""),"",SQRT((_xlfn.XLOOKUP(AQ$1,$Z$2:$Z$16,$AA$2:$AA$16)-$T47)^2+(_xlfn.XLOOKUP(AQ$1,$Z$2:$Z$16,$AB$2:$AB$16)-$U47)^2+(_xlfn.XLOOKUP(AQ$1,$Z$2:$Z$16,$AC$2:$AC$16-$V47)^2)))</f>
        <v/>
      </c>
      <c r="AR47" s="141" t="str">
        <f t="array" ref="AR47">IF(OR(AR$1=0, $A47=""),"",SQRT((_xlfn.XLOOKUP(AR$1,$Z$2:$Z$16,$AA$2:$AA$16)-$T47)^2+(_xlfn.XLOOKUP(AR$1,$Z$2:$Z$16,$AB$2:$AB$16)-$U47)^2+(_xlfn.XLOOKUP(AR$1,$Z$2:$Z$16,$AC$2:$AC$16-$V47)^2)))</f>
        <v/>
      </c>
      <c r="AS47" s="141" t="str">
        <f t="array" ref="AS47">IF(OR(AS$1=0, $A47=""),"",SQRT((_xlfn.XLOOKUP(AS$1,$Z$2:$Z$16,$AA$2:$AA$16)-$T47)^2+(_xlfn.XLOOKUP(AS$1,$Z$2:$Z$16,$AB$2:$AB$16)-$U47)^2+(_xlfn.XLOOKUP(AS$1,$Z$2:$Z$16,$AC$2:$AC$16-$V47)^2)))</f>
        <v/>
      </c>
      <c r="AT47" s="141" t="str">
        <f t="array" ref="AT47">IF(OR(AT$1=0, $A47=""),"",SQRT((_xlfn.XLOOKUP(AT$1,$Z$2:$Z$16,$AA$2:$AA$16)-$T47)^2+(_xlfn.XLOOKUP(AT$1,$Z$2:$Z$16,$AB$2:$AB$16)-$U47)^2+(_xlfn.XLOOKUP(AT$1,$Z$2:$Z$16,$AC$2:$AC$16-$V47)^2)))</f>
        <v/>
      </c>
      <c r="AU47" s="141" t="str">
        <f t="array" ref="AU47">IF(OR(AU$1=0, $A47=""),"",SQRT((_xlfn.XLOOKUP(AU$1,$Z$2:$Z$16,$AA$2:$AA$16)-$T47)^2+(_xlfn.XLOOKUP(AU$1,$Z$2:$Z$16,$AB$2:$AB$16)-$U47)^2+(_xlfn.XLOOKUP(AU$1,$Z$2:$Z$16,$AC$2:$AC$16-$V47)^2)))</f>
        <v/>
      </c>
      <c r="AV47" s="142" t="str">
        <f t="array" ref="AV47">IF(OR(AV$1=0, $A47=""),"",SQRT((_xlfn.XLOOKUP(AV$1,$Z$2:$Z$16,$AA$2:$AA$16)-$T47)^2+(_xlfn.XLOOKUP(AV$1,$Z$2:$Z$16,$AB$2:$AB$16)-$U47)^2+(_xlfn.XLOOKUP(AV$1,$Z$2:$Z$16,$AC$2:$AC$16-$V47)^2)))</f>
        <v/>
      </c>
      <c r="AW47" s="124"/>
      <c r="AX47" s="124"/>
      <c r="AY47" s="125">
        <f t="shared" si="36"/>
        <v>0</v>
      </c>
      <c r="AZ47" s="143">
        <f t="shared" si="37"/>
        <v>0</v>
      </c>
      <c r="BA47" s="143">
        <f t="shared" si="38"/>
        <v>0</v>
      </c>
      <c r="BB47" s="143">
        <f t="shared" si="39"/>
        <v>0</v>
      </c>
      <c r="BC47" s="143">
        <f t="shared" si="40"/>
        <v>0</v>
      </c>
      <c r="BD47" s="143">
        <f t="shared" si="41"/>
        <v>0</v>
      </c>
      <c r="BE47" s="143">
        <f t="shared" si="42"/>
        <v>0</v>
      </c>
      <c r="BF47" s="143">
        <f t="shared" si="43"/>
        <v>0</v>
      </c>
      <c r="BG47" s="144">
        <f t="shared" si="44"/>
        <v>0</v>
      </c>
      <c r="BH47" s="144">
        <f t="shared" si="45"/>
        <v>0</v>
      </c>
      <c r="BI47" s="144">
        <f t="shared" si="46"/>
        <v>0</v>
      </c>
      <c r="BJ47" s="144">
        <f t="shared" si="47"/>
        <v>0</v>
      </c>
      <c r="BK47" s="144">
        <f t="shared" si="48"/>
        <v>0</v>
      </c>
      <c r="BL47" s="144">
        <f t="shared" si="49"/>
        <v>0</v>
      </c>
      <c r="BM47" s="145">
        <f t="shared" si="50"/>
        <v>0</v>
      </c>
      <c r="BN47" s="124"/>
      <c r="BO47" s="20" t="s">
        <v>72</v>
      </c>
      <c r="BP47" s="42">
        <f>'Input LwA_XYZ'!BP12</f>
        <v>0.6472550947896849</v>
      </c>
      <c r="BQ47" s="20">
        <f>_xlfn.XLOOKUP(BP49,BO39:BO45,BP39:BP45,"error",0,1)</f>
        <v>7</v>
      </c>
      <c r="BR47" s="124"/>
      <c r="BS47" s="124"/>
      <c r="BT47" s="124"/>
      <c r="BU47" s="124"/>
      <c r="BV47" s="130"/>
      <c r="BW47" s="130"/>
      <c r="BX47" s="130"/>
      <c r="BY47" s="130"/>
      <c r="BZ47" s="130"/>
      <c r="CA47" s="130"/>
      <c r="CB47" s="130"/>
      <c r="CC47" s="130"/>
      <c r="CD47" s="130"/>
      <c r="CE47" s="130"/>
      <c r="CF47" s="130"/>
      <c r="CG47" s="130"/>
      <c r="CH47" s="130"/>
      <c r="CI47" s="130"/>
      <c r="CJ47" s="130"/>
      <c r="CL47" s="124"/>
      <c r="CM47" s="130" t="s">
        <v>32</v>
      </c>
      <c r="CN47" s="130"/>
      <c r="CO47" s="130"/>
      <c r="CP47" s="130"/>
      <c r="CQ47" s="130"/>
      <c r="CR47" s="130"/>
      <c r="CS47" s="130"/>
      <c r="CT47" s="130"/>
      <c r="CU47" s="130"/>
      <c r="CV47" s="130"/>
      <c r="CW47" s="130"/>
      <c r="CX47" s="130"/>
      <c r="CY47" s="130"/>
      <c r="CZ47" s="130"/>
      <c r="DA47" s="130"/>
      <c r="DB47" s="124"/>
      <c r="DC47" s="124"/>
      <c r="DD47" s="159" cm="1">
        <f t="array" ref="DD47">_xlfn.IFS(DD$1= 0,"", NOT(ISBLANK(CM47)), 0, ISBLANK(CM47), $Q47-$S47+AY47-BV47)</f>
        <v>0</v>
      </c>
      <c r="DE47" s="160" cm="1">
        <f t="array" ref="DE47">_xlfn.IFS(DE$1= 0,"", NOT(ISBLANK(CN47)), 0, ISBLANK(CN47), $Q47-$S47+AZ47-BW47)</f>
        <v>0</v>
      </c>
      <c r="DF47" s="160" cm="1">
        <f t="array" ref="DF47">_xlfn.IFS(DF$1= 0,"", NOT(ISBLANK(CO47)), 0, ISBLANK(CO47), $Q47-$S47+BA47-BX47)</f>
        <v>0</v>
      </c>
      <c r="DG47" s="160" cm="1">
        <f t="array" ref="DG47">_xlfn.IFS(DG$1= 0,"", NOT(ISBLANK(CP47)), 0, ISBLANK(CP47), $Q47-$S47+BB47-BY47)</f>
        <v>0</v>
      </c>
      <c r="DH47" s="160" cm="1">
        <f t="array" ref="DH47">_xlfn.IFS(DH$1= 0,"", NOT(ISBLANK(CQ47)), 0, ISBLANK(CQ47), $Q47-$S47+BC47-BZ47)</f>
        <v>0</v>
      </c>
      <c r="DI47" s="160" cm="1">
        <f t="array" ref="DI47">_xlfn.IFS(DI$1= 0,"", NOT(ISBLANK(CR47)), 0, ISBLANK(CR47), $Q47-$S47+BD47-CA47)</f>
        <v>0</v>
      </c>
      <c r="DJ47" s="160" t="str" cm="1">
        <f t="array" ref="DJ47">_xlfn.IFS(DJ$1= 0,"", NOT(ISBLANK(CS47)), 0, ISBLANK(CS47), $Q47-$S47+BE47-CB47)</f>
        <v/>
      </c>
      <c r="DK47" s="160" t="str" cm="1">
        <f t="array" ref="DK47">_xlfn.IFS(DK$1= 0,"", NOT(ISBLANK(CT47)), 0, ISBLANK(CT47), $Q47-$S47+BF47-CC47)</f>
        <v/>
      </c>
      <c r="DL47" s="162" t="str" cm="1">
        <f t="array" ref="DL47">_xlfn.IFS(DL$1= 0,"", NOT(ISBLANK(CU47)), 0, ISBLANK(CU47), $Q47-$S47+BG47-CD47)</f>
        <v/>
      </c>
      <c r="DM47" s="162" t="str" cm="1">
        <f t="array" ref="DM47">_xlfn.IFS(DM$1= 0,"", NOT(ISBLANK(CV47)), 0, ISBLANK(CV47), $Q47-$S47+BH47-CE47)</f>
        <v/>
      </c>
      <c r="DN47" s="162" t="str" cm="1">
        <f t="array" ref="DN47">_xlfn.IFS(DN$1= 0,"", NOT(ISBLANK(CW47)), 0, ISBLANK(CW47), $Q47-$S47+BI47-CF47)</f>
        <v/>
      </c>
      <c r="DO47" s="162" t="str" cm="1">
        <f t="array" ref="DO47">_xlfn.IFS(DO$1= 0,"", NOT(ISBLANK(CX47)), 0, ISBLANK(CX47), $Q47-$S47+BJ47-CG47)</f>
        <v/>
      </c>
      <c r="DP47" s="162" t="str" cm="1">
        <f t="array" ref="DP47">_xlfn.IFS(DP$1= 0,"", NOT(ISBLANK(CY47)), 0, ISBLANK(CY47), $Q47-$S47+BK47-CH47)</f>
        <v/>
      </c>
      <c r="DQ47" s="162" t="str" cm="1">
        <f t="array" ref="DQ47">_xlfn.IFS(DQ$1= 0,"", NOT(ISBLANK(CZ47)), 0, ISBLANK(CZ47), $Q47-$S47+BL47-CI47)</f>
        <v/>
      </c>
      <c r="DR47" s="163" t="str" cm="1">
        <f t="array" ref="DR47">_xlfn.IFS(DR$1= 0,"", NOT(ISBLANK(DA47)), 0, ISBLANK(DA47), $Q47-$S47+BM47-CJ47)</f>
        <v/>
      </c>
    </row>
    <row r="48" spans="1:122" ht="16.5" customHeight="1" x14ac:dyDescent="0.3">
      <c r="A48" s="135"/>
      <c r="B48" s="136"/>
      <c r="C48" s="136"/>
      <c r="D48" s="137"/>
      <c r="E48" s="176"/>
      <c r="F48" s="182"/>
      <c r="G48" s="183"/>
      <c r="H48" s="183"/>
      <c r="I48" s="183"/>
      <c r="J48" s="183"/>
      <c r="K48" s="183"/>
      <c r="L48" s="183"/>
      <c r="M48" s="186"/>
      <c r="N48" s="182"/>
      <c r="O48" s="184"/>
      <c r="P48" s="178"/>
      <c r="Q48" s="118">
        <f t="shared" si="34"/>
        <v>0</v>
      </c>
      <c r="R48" s="3"/>
      <c r="S48" s="3"/>
      <c r="T48" s="4"/>
      <c r="U48" s="4"/>
      <c r="V48" s="99">
        <f t="shared" si="35"/>
        <v>0</v>
      </c>
      <c r="W48" s="161"/>
      <c r="X48" s="138"/>
      <c r="Z48" s="106"/>
      <c r="AA48" s="103"/>
      <c r="AB48" s="51"/>
      <c r="AC48" s="52"/>
      <c r="AD48" s="51"/>
      <c r="AE48" s="51"/>
      <c r="AF48" s="52"/>
      <c r="AH48" s="158" t="str">
        <f t="array" ref="AH48">IF(OR(AH$1=0, $A48=""),"",SQRT((_xlfn.XLOOKUP(AH$1,$Z$2:$Z$16,$AA$2:$AA$16)-$T48)^2+(_xlfn.XLOOKUP(AH$1,$Z$2:$Z$16,$AB$2:$AB$16)-$U48)^2+(_xlfn.XLOOKUP(AH$1,$Z$2:$Z$16,$AC$2:$AC$16-$V48)^2)))</f>
        <v/>
      </c>
      <c r="AI48" s="140" t="str">
        <f t="array" ref="AI48">IF(OR(AI$1=0, $A48=""),"",SQRT((_xlfn.XLOOKUP(AI$1,$Z$2:$Z$16,$AA$2:$AA$16)-$T48)^2+(_xlfn.XLOOKUP(AI$1,$Z$2:$Z$16,$AB$2:$AB$16)-$U48)^2+(_xlfn.XLOOKUP(AI$1,$Z$2:$Z$16,$AC$2:$AC$16-$V48)^2)))</f>
        <v/>
      </c>
      <c r="AJ48" s="140" t="str">
        <f t="array" ref="AJ48">IF(OR(AJ$1=0, $A48=""),"",SQRT((_xlfn.XLOOKUP(AJ$1,$Z$2:$Z$16,$AA$2:$AA$16)-$T48)^2+(_xlfn.XLOOKUP(AJ$1,$Z$2:$Z$16,$AB$2:$AB$16)-$U48)^2+(_xlfn.XLOOKUP(AJ$1,$Z$2:$Z$16,$AC$2:$AC$16-$V48)^2)))</f>
        <v/>
      </c>
      <c r="AK48" s="140" t="str">
        <f t="array" ref="AK48">IF(OR(AK$1=0, $A48=""),"",SQRT((_xlfn.XLOOKUP(AK$1,$Z$2:$Z$16,$AA$2:$AA$16)-$T48)^2+(_xlfn.XLOOKUP(AK$1,$Z$2:$Z$16,$AB$2:$AB$16)-$U48)^2+(_xlfn.XLOOKUP(AK$1,$Z$2:$Z$16,$AC$2:$AC$16-$V48)^2)))</f>
        <v/>
      </c>
      <c r="AL48" s="140" t="str">
        <f t="array" ref="AL48">IF(OR(AL$1=0, $A48=""),"",SQRT((_xlfn.XLOOKUP(AL$1,$Z$2:$Z$16,$AA$2:$AA$16)-$T48)^2+(_xlfn.XLOOKUP(AL$1,$Z$2:$Z$16,$AB$2:$AB$16)-$U48)^2+(_xlfn.XLOOKUP(AL$1,$Z$2:$Z$16,$AC$2:$AC$16-$V48)^2)))</f>
        <v/>
      </c>
      <c r="AM48" s="140" t="str">
        <f t="array" ref="AM48">IF(OR(AM$1=0, $A48=""),"",SQRT((_xlfn.XLOOKUP(AM$1,$Z$2:$Z$16,$AA$2:$AA$16)-$T48)^2+(_xlfn.XLOOKUP(AM$1,$Z$2:$Z$16,$AB$2:$AB$16)-$U48)^2+(_xlfn.XLOOKUP(AM$1,$Z$2:$Z$16,$AC$2:$AC$16-$V48)^2)))</f>
        <v/>
      </c>
      <c r="AN48" s="140" t="str">
        <f t="array" ref="AN48">IF(OR(AN$1=0, $A48=""),"",SQRT((_xlfn.XLOOKUP(AN$1,$Z$2:$Z$16,$AA$2:$AA$16)-$T48)^2+(_xlfn.XLOOKUP(AN$1,$Z$2:$Z$16,$AB$2:$AB$16)-$U48)^2+(_xlfn.XLOOKUP(AN$1,$Z$2:$Z$16,$AC$2:$AC$16-$V48)^2)))</f>
        <v/>
      </c>
      <c r="AO48" s="140" t="str">
        <f t="array" ref="AO48">IF(OR(AO$1=0, $A48=""),"",SQRT((_xlfn.XLOOKUP(AO$1,$Z$2:$Z$16,$AA$2:$AA$16)-$T48)^2+(_xlfn.XLOOKUP(AO$1,$Z$2:$Z$16,$AB$2:$AB$16)-$U48)^2+(_xlfn.XLOOKUP(AO$1,$Z$2:$Z$16,$AC$2:$AC$16-$V48)^2)))</f>
        <v/>
      </c>
      <c r="AP48" s="141" t="str">
        <f t="array" ref="AP48">IF(OR(AP$1=0, $A48=""),"",SQRT((_xlfn.XLOOKUP(AP$1,$Z$2:$Z$16,$AA$2:$AA$16)-$T48)^2+(_xlfn.XLOOKUP(AP$1,$Z$2:$Z$16,$AB$2:$AB$16)-$U48)^2+(_xlfn.XLOOKUP(AP$1,$Z$2:$Z$16,$AC$2:$AC$16-$V48)^2)))</f>
        <v/>
      </c>
      <c r="AQ48" s="141" t="str">
        <f t="array" ref="AQ48">IF(OR(AQ$1=0, $A48=""),"",SQRT((_xlfn.XLOOKUP(AQ$1,$Z$2:$Z$16,$AA$2:$AA$16)-$T48)^2+(_xlfn.XLOOKUP(AQ$1,$Z$2:$Z$16,$AB$2:$AB$16)-$U48)^2+(_xlfn.XLOOKUP(AQ$1,$Z$2:$Z$16,$AC$2:$AC$16-$V48)^2)))</f>
        <v/>
      </c>
      <c r="AR48" s="141" t="str">
        <f t="array" ref="AR48">IF(OR(AR$1=0, $A48=""),"",SQRT((_xlfn.XLOOKUP(AR$1,$Z$2:$Z$16,$AA$2:$AA$16)-$T48)^2+(_xlfn.XLOOKUP(AR$1,$Z$2:$Z$16,$AB$2:$AB$16)-$U48)^2+(_xlfn.XLOOKUP(AR$1,$Z$2:$Z$16,$AC$2:$AC$16-$V48)^2)))</f>
        <v/>
      </c>
      <c r="AS48" s="141" t="str">
        <f t="array" ref="AS48">IF(OR(AS$1=0, $A48=""),"",SQRT((_xlfn.XLOOKUP(AS$1,$Z$2:$Z$16,$AA$2:$AA$16)-$T48)^2+(_xlfn.XLOOKUP(AS$1,$Z$2:$Z$16,$AB$2:$AB$16)-$U48)^2+(_xlfn.XLOOKUP(AS$1,$Z$2:$Z$16,$AC$2:$AC$16-$V48)^2)))</f>
        <v/>
      </c>
      <c r="AT48" s="141" t="str">
        <f t="array" ref="AT48">IF(OR(AT$1=0, $A48=""),"",SQRT((_xlfn.XLOOKUP(AT$1,$Z$2:$Z$16,$AA$2:$AA$16)-$T48)^2+(_xlfn.XLOOKUP(AT$1,$Z$2:$Z$16,$AB$2:$AB$16)-$U48)^2+(_xlfn.XLOOKUP(AT$1,$Z$2:$Z$16,$AC$2:$AC$16-$V48)^2)))</f>
        <v/>
      </c>
      <c r="AU48" s="141" t="str">
        <f t="array" ref="AU48">IF(OR(AU$1=0, $A48=""),"",SQRT((_xlfn.XLOOKUP(AU$1,$Z$2:$Z$16,$AA$2:$AA$16)-$T48)^2+(_xlfn.XLOOKUP(AU$1,$Z$2:$Z$16,$AB$2:$AB$16)-$U48)^2+(_xlfn.XLOOKUP(AU$1,$Z$2:$Z$16,$AC$2:$AC$16-$V48)^2)))</f>
        <v/>
      </c>
      <c r="AV48" s="142" t="str">
        <f t="array" ref="AV48">IF(OR(AV$1=0, $A48=""),"",SQRT((_xlfn.XLOOKUP(AV$1,$Z$2:$Z$16,$AA$2:$AA$16)-$T48)^2+(_xlfn.XLOOKUP(AV$1,$Z$2:$Z$16,$AB$2:$AB$16)-$U48)^2+(_xlfn.XLOOKUP(AV$1,$Z$2:$Z$16,$AC$2:$AC$16-$V48)^2)))</f>
        <v/>
      </c>
      <c r="AW48" s="124"/>
      <c r="AX48" s="124"/>
      <c r="AY48" s="125">
        <f t="shared" si="36"/>
        <v>0</v>
      </c>
      <c r="AZ48" s="143">
        <f t="shared" si="37"/>
        <v>0</v>
      </c>
      <c r="BA48" s="143">
        <f t="shared" si="38"/>
        <v>0</v>
      </c>
      <c r="BB48" s="143">
        <f t="shared" si="39"/>
        <v>0</v>
      </c>
      <c r="BC48" s="143">
        <f t="shared" si="40"/>
        <v>0</v>
      </c>
      <c r="BD48" s="143">
        <f t="shared" si="41"/>
        <v>0</v>
      </c>
      <c r="BE48" s="143">
        <f t="shared" si="42"/>
        <v>0</v>
      </c>
      <c r="BF48" s="143">
        <f t="shared" si="43"/>
        <v>0</v>
      </c>
      <c r="BG48" s="144">
        <f t="shared" si="44"/>
        <v>0</v>
      </c>
      <c r="BH48" s="144">
        <f t="shared" si="45"/>
        <v>0</v>
      </c>
      <c r="BI48" s="144">
        <f t="shared" si="46"/>
        <v>0</v>
      </c>
      <c r="BJ48" s="144">
        <f t="shared" si="47"/>
        <v>0</v>
      </c>
      <c r="BK48" s="144">
        <f t="shared" si="48"/>
        <v>0</v>
      </c>
      <c r="BL48" s="144">
        <f t="shared" si="49"/>
        <v>0</v>
      </c>
      <c r="BM48" s="145">
        <f t="shared" si="50"/>
        <v>0</v>
      </c>
      <c r="BN48" s="124"/>
      <c r="BO48" s="20" t="s">
        <v>73</v>
      </c>
      <c r="BP48" s="20">
        <f>_xlfn.XLOOKUP(BP47,BO39:BO45,BO39:BO45,"error",-1,1)</f>
        <v>0.5</v>
      </c>
      <c r="BQ48" s="20">
        <f>BQ47-BQ46</f>
        <v>3</v>
      </c>
      <c r="BR48" s="124"/>
      <c r="BS48" s="124"/>
      <c r="BT48" s="124"/>
      <c r="BU48" s="124"/>
      <c r="BV48" s="130"/>
      <c r="BW48" s="130"/>
      <c r="BX48" s="130"/>
      <c r="BY48" s="130"/>
      <c r="BZ48" s="130"/>
      <c r="CA48" s="130"/>
      <c r="CB48" s="130"/>
      <c r="CC48" s="130"/>
      <c r="CD48" s="130"/>
      <c r="CE48" s="130"/>
      <c r="CF48" s="130"/>
      <c r="CG48" s="130"/>
      <c r="CH48" s="130"/>
      <c r="CI48" s="130"/>
      <c r="CJ48" s="130"/>
      <c r="CL48" s="124"/>
      <c r="CM48" s="130" t="s">
        <v>32</v>
      </c>
      <c r="CN48" s="130"/>
      <c r="CO48" s="130"/>
      <c r="CP48" s="130"/>
      <c r="CQ48" s="130"/>
      <c r="CR48" s="130"/>
      <c r="CS48" s="130"/>
      <c r="CT48" s="130"/>
      <c r="CU48" s="130"/>
      <c r="CV48" s="130"/>
      <c r="CW48" s="130"/>
      <c r="CX48" s="130"/>
      <c r="CY48" s="130"/>
      <c r="CZ48" s="130"/>
      <c r="DA48" s="130"/>
      <c r="DB48" s="124"/>
      <c r="DC48" s="124"/>
      <c r="DD48" s="159" cm="1">
        <f t="array" ref="DD48">_xlfn.IFS(DD$1= 0,"", NOT(ISBLANK(CM48)), 0, ISBLANK(CM48), $Q48-$S48+AY48-BV48)</f>
        <v>0</v>
      </c>
      <c r="DE48" s="160" cm="1">
        <f t="array" ref="DE48">_xlfn.IFS(DE$1= 0,"", NOT(ISBLANK(CN48)), 0, ISBLANK(CN48), $Q48-$S48+AZ48-BW48)</f>
        <v>0</v>
      </c>
      <c r="DF48" s="160" cm="1">
        <f t="array" ref="DF48">_xlfn.IFS(DF$1= 0,"", NOT(ISBLANK(CO48)), 0, ISBLANK(CO48), $Q48-$S48+BA48-BX48)</f>
        <v>0</v>
      </c>
      <c r="DG48" s="160" cm="1">
        <f t="array" ref="DG48">_xlfn.IFS(DG$1= 0,"", NOT(ISBLANK(CP48)), 0, ISBLANK(CP48), $Q48-$S48+BB48-BY48)</f>
        <v>0</v>
      </c>
      <c r="DH48" s="160" cm="1">
        <f t="array" ref="DH48">_xlfn.IFS(DH$1= 0,"", NOT(ISBLANK(CQ48)), 0, ISBLANK(CQ48), $Q48-$S48+BC48-BZ48)</f>
        <v>0</v>
      </c>
      <c r="DI48" s="160" cm="1">
        <f t="array" ref="DI48">_xlfn.IFS(DI$1= 0,"", NOT(ISBLANK(CR48)), 0, ISBLANK(CR48), $Q48-$S48+BD48-CA48)</f>
        <v>0</v>
      </c>
      <c r="DJ48" s="160" t="str" cm="1">
        <f t="array" ref="DJ48">_xlfn.IFS(DJ$1= 0,"", NOT(ISBLANK(CS48)), 0, ISBLANK(CS48), $Q48-$S48+BE48-CB48)</f>
        <v/>
      </c>
      <c r="DK48" s="160" t="str" cm="1">
        <f t="array" ref="DK48">_xlfn.IFS(DK$1= 0,"", NOT(ISBLANK(CT48)), 0, ISBLANK(CT48), $Q48-$S48+BF48-CC48)</f>
        <v/>
      </c>
      <c r="DL48" s="162" t="str" cm="1">
        <f t="array" ref="DL48">_xlfn.IFS(DL$1= 0,"", NOT(ISBLANK(CU48)), 0, ISBLANK(CU48), $Q48-$S48+BG48-CD48)</f>
        <v/>
      </c>
      <c r="DM48" s="162" t="str" cm="1">
        <f t="array" ref="DM48">_xlfn.IFS(DM$1= 0,"", NOT(ISBLANK(CV48)), 0, ISBLANK(CV48), $Q48-$S48+BH48-CE48)</f>
        <v/>
      </c>
      <c r="DN48" s="162" t="str" cm="1">
        <f t="array" ref="DN48">_xlfn.IFS(DN$1= 0,"", NOT(ISBLANK(CW48)), 0, ISBLANK(CW48), $Q48-$S48+BI48-CF48)</f>
        <v/>
      </c>
      <c r="DO48" s="162" t="str" cm="1">
        <f t="array" ref="DO48">_xlfn.IFS(DO$1= 0,"", NOT(ISBLANK(CX48)), 0, ISBLANK(CX48), $Q48-$S48+BJ48-CG48)</f>
        <v/>
      </c>
      <c r="DP48" s="162" t="str" cm="1">
        <f t="array" ref="DP48">_xlfn.IFS(DP$1= 0,"", NOT(ISBLANK(CY48)), 0, ISBLANK(CY48), $Q48-$S48+BK48-CH48)</f>
        <v/>
      </c>
      <c r="DQ48" s="162" t="str" cm="1">
        <f t="array" ref="DQ48">_xlfn.IFS(DQ$1= 0,"", NOT(ISBLANK(CZ48)), 0, ISBLANK(CZ48), $Q48-$S48+BL48-CI48)</f>
        <v/>
      </c>
      <c r="DR48" s="163" t="str" cm="1">
        <f t="array" ref="DR48">_xlfn.IFS(DR$1= 0,"", NOT(ISBLANK(DA48)), 0, ISBLANK(DA48), $Q48-$S48+BM48-CJ48)</f>
        <v/>
      </c>
    </row>
    <row r="49" spans="1:122" ht="16.5" customHeight="1" x14ac:dyDescent="0.3">
      <c r="A49" s="135"/>
      <c r="B49" s="136"/>
      <c r="C49" s="136"/>
      <c r="D49" s="137"/>
      <c r="E49" s="176"/>
      <c r="F49" s="182"/>
      <c r="G49" s="183"/>
      <c r="H49" s="183"/>
      <c r="I49" s="183"/>
      <c r="J49" s="183"/>
      <c r="K49" s="183"/>
      <c r="L49" s="183"/>
      <c r="M49" s="186"/>
      <c r="N49" s="182"/>
      <c r="O49" s="184"/>
      <c r="P49" s="178"/>
      <c r="Q49" s="118">
        <f t="shared" si="34"/>
        <v>0</v>
      </c>
      <c r="R49" s="3"/>
      <c r="S49" s="3"/>
      <c r="T49" s="4"/>
      <c r="U49" s="4"/>
      <c r="V49" s="99">
        <f t="shared" si="35"/>
        <v>0</v>
      </c>
      <c r="W49" s="161"/>
      <c r="X49" s="138"/>
      <c r="Z49" s="106"/>
      <c r="AA49" s="103"/>
      <c r="AB49" s="51"/>
      <c r="AC49" s="52"/>
      <c r="AD49" s="51"/>
      <c r="AE49" s="51"/>
      <c r="AF49" s="52"/>
      <c r="AH49" s="158" t="str">
        <f t="array" ref="AH49">IF(OR(AH$1=0, $A49=""),"",SQRT((_xlfn.XLOOKUP(AH$1,$Z$2:$Z$16,$AA$2:$AA$16)-$T49)^2+(_xlfn.XLOOKUP(AH$1,$Z$2:$Z$16,$AB$2:$AB$16)-$U49)^2+(_xlfn.XLOOKUP(AH$1,$Z$2:$Z$16,$AC$2:$AC$16-$V49)^2)))</f>
        <v/>
      </c>
      <c r="AI49" s="140" t="str">
        <f t="array" ref="AI49">IF(OR(AI$1=0, $A49=""),"",SQRT((_xlfn.XLOOKUP(AI$1,$Z$2:$Z$16,$AA$2:$AA$16)-$T49)^2+(_xlfn.XLOOKUP(AI$1,$Z$2:$Z$16,$AB$2:$AB$16)-$U49)^2+(_xlfn.XLOOKUP(AI$1,$Z$2:$Z$16,$AC$2:$AC$16-$V49)^2)))</f>
        <v/>
      </c>
      <c r="AJ49" s="140" t="str">
        <f t="array" ref="AJ49">IF(OR(AJ$1=0, $A49=""),"",SQRT((_xlfn.XLOOKUP(AJ$1,$Z$2:$Z$16,$AA$2:$AA$16)-$T49)^2+(_xlfn.XLOOKUP(AJ$1,$Z$2:$Z$16,$AB$2:$AB$16)-$U49)^2+(_xlfn.XLOOKUP(AJ$1,$Z$2:$Z$16,$AC$2:$AC$16-$V49)^2)))</f>
        <v/>
      </c>
      <c r="AK49" s="140" t="str">
        <f t="array" ref="AK49">IF(OR(AK$1=0, $A49=""),"",SQRT((_xlfn.XLOOKUP(AK$1,$Z$2:$Z$16,$AA$2:$AA$16)-$T49)^2+(_xlfn.XLOOKUP(AK$1,$Z$2:$Z$16,$AB$2:$AB$16)-$U49)^2+(_xlfn.XLOOKUP(AK$1,$Z$2:$Z$16,$AC$2:$AC$16-$V49)^2)))</f>
        <v/>
      </c>
      <c r="AL49" s="140" t="str">
        <f t="array" ref="AL49">IF(OR(AL$1=0, $A49=""),"",SQRT((_xlfn.XLOOKUP(AL$1,$Z$2:$Z$16,$AA$2:$AA$16)-$T49)^2+(_xlfn.XLOOKUP(AL$1,$Z$2:$Z$16,$AB$2:$AB$16)-$U49)^2+(_xlfn.XLOOKUP(AL$1,$Z$2:$Z$16,$AC$2:$AC$16-$V49)^2)))</f>
        <v/>
      </c>
      <c r="AM49" s="140" t="str">
        <f t="array" ref="AM49">IF(OR(AM$1=0, $A49=""),"",SQRT((_xlfn.XLOOKUP(AM$1,$Z$2:$Z$16,$AA$2:$AA$16)-$T49)^2+(_xlfn.XLOOKUP(AM$1,$Z$2:$Z$16,$AB$2:$AB$16)-$U49)^2+(_xlfn.XLOOKUP(AM$1,$Z$2:$Z$16,$AC$2:$AC$16-$V49)^2)))</f>
        <v/>
      </c>
      <c r="AN49" s="140" t="str">
        <f t="array" ref="AN49">IF(OR(AN$1=0, $A49=""),"",SQRT((_xlfn.XLOOKUP(AN$1,$Z$2:$Z$16,$AA$2:$AA$16)-$T49)^2+(_xlfn.XLOOKUP(AN$1,$Z$2:$Z$16,$AB$2:$AB$16)-$U49)^2+(_xlfn.XLOOKUP(AN$1,$Z$2:$Z$16,$AC$2:$AC$16-$V49)^2)))</f>
        <v/>
      </c>
      <c r="AO49" s="140" t="str">
        <f t="array" ref="AO49">IF(OR(AO$1=0, $A49=""),"",SQRT((_xlfn.XLOOKUP(AO$1,$Z$2:$Z$16,$AA$2:$AA$16)-$T49)^2+(_xlfn.XLOOKUP(AO$1,$Z$2:$Z$16,$AB$2:$AB$16)-$U49)^2+(_xlfn.XLOOKUP(AO$1,$Z$2:$Z$16,$AC$2:$AC$16-$V49)^2)))</f>
        <v/>
      </c>
      <c r="AP49" s="141" t="str">
        <f t="array" ref="AP49">IF(OR(AP$1=0, $A49=""),"",SQRT((_xlfn.XLOOKUP(AP$1,$Z$2:$Z$16,$AA$2:$AA$16)-$T49)^2+(_xlfn.XLOOKUP(AP$1,$Z$2:$Z$16,$AB$2:$AB$16)-$U49)^2+(_xlfn.XLOOKUP(AP$1,$Z$2:$Z$16,$AC$2:$AC$16-$V49)^2)))</f>
        <v/>
      </c>
      <c r="AQ49" s="141" t="str">
        <f t="array" ref="AQ49">IF(OR(AQ$1=0, $A49=""),"",SQRT((_xlfn.XLOOKUP(AQ$1,$Z$2:$Z$16,$AA$2:$AA$16)-$T49)^2+(_xlfn.XLOOKUP(AQ$1,$Z$2:$Z$16,$AB$2:$AB$16)-$U49)^2+(_xlfn.XLOOKUP(AQ$1,$Z$2:$Z$16,$AC$2:$AC$16-$V49)^2)))</f>
        <v/>
      </c>
      <c r="AR49" s="141" t="str">
        <f t="array" ref="AR49">IF(OR(AR$1=0, $A49=""),"",SQRT((_xlfn.XLOOKUP(AR$1,$Z$2:$Z$16,$AA$2:$AA$16)-$T49)^2+(_xlfn.XLOOKUP(AR$1,$Z$2:$Z$16,$AB$2:$AB$16)-$U49)^2+(_xlfn.XLOOKUP(AR$1,$Z$2:$Z$16,$AC$2:$AC$16-$V49)^2)))</f>
        <v/>
      </c>
      <c r="AS49" s="141" t="str">
        <f t="array" ref="AS49">IF(OR(AS$1=0, $A49=""),"",SQRT((_xlfn.XLOOKUP(AS$1,$Z$2:$Z$16,$AA$2:$AA$16)-$T49)^2+(_xlfn.XLOOKUP(AS$1,$Z$2:$Z$16,$AB$2:$AB$16)-$U49)^2+(_xlfn.XLOOKUP(AS$1,$Z$2:$Z$16,$AC$2:$AC$16-$V49)^2)))</f>
        <v/>
      </c>
      <c r="AT49" s="141" t="str">
        <f t="array" ref="AT49">IF(OR(AT$1=0, $A49=""),"",SQRT((_xlfn.XLOOKUP(AT$1,$Z$2:$Z$16,$AA$2:$AA$16)-$T49)^2+(_xlfn.XLOOKUP(AT$1,$Z$2:$Z$16,$AB$2:$AB$16)-$U49)^2+(_xlfn.XLOOKUP(AT$1,$Z$2:$Z$16,$AC$2:$AC$16-$V49)^2)))</f>
        <v/>
      </c>
      <c r="AU49" s="141" t="str">
        <f t="array" ref="AU49">IF(OR(AU$1=0, $A49=""),"",SQRT((_xlfn.XLOOKUP(AU$1,$Z$2:$Z$16,$AA$2:$AA$16)-$T49)^2+(_xlfn.XLOOKUP(AU$1,$Z$2:$Z$16,$AB$2:$AB$16)-$U49)^2+(_xlfn.XLOOKUP(AU$1,$Z$2:$Z$16,$AC$2:$AC$16-$V49)^2)))</f>
        <v/>
      </c>
      <c r="AV49" s="142" t="str">
        <f t="array" ref="AV49">IF(OR(AV$1=0, $A49=""),"",SQRT((_xlfn.XLOOKUP(AV$1,$Z$2:$Z$16,$AA$2:$AA$16)-$T49)^2+(_xlfn.XLOOKUP(AV$1,$Z$2:$Z$16,$AB$2:$AB$16)-$U49)^2+(_xlfn.XLOOKUP(AV$1,$Z$2:$Z$16,$AC$2:$AC$16-$V49)^2)))</f>
        <v/>
      </c>
      <c r="AW49" s="124"/>
      <c r="AX49" s="124"/>
      <c r="AY49" s="125">
        <f t="shared" si="36"/>
        <v>0</v>
      </c>
      <c r="AZ49" s="143">
        <f t="shared" si="37"/>
        <v>0</v>
      </c>
      <c r="BA49" s="143">
        <f t="shared" si="38"/>
        <v>0</v>
      </c>
      <c r="BB49" s="143">
        <f t="shared" si="39"/>
        <v>0</v>
      </c>
      <c r="BC49" s="143">
        <f t="shared" si="40"/>
        <v>0</v>
      </c>
      <c r="BD49" s="143">
        <f t="shared" si="41"/>
        <v>0</v>
      </c>
      <c r="BE49" s="143">
        <f t="shared" si="42"/>
        <v>0</v>
      </c>
      <c r="BF49" s="143">
        <f t="shared" si="43"/>
        <v>0</v>
      </c>
      <c r="BG49" s="144">
        <f t="shared" si="44"/>
        <v>0</v>
      </c>
      <c r="BH49" s="144">
        <f t="shared" si="45"/>
        <v>0</v>
      </c>
      <c r="BI49" s="144">
        <f t="shared" si="46"/>
        <v>0</v>
      </c>
      <c r="BJ49" s="144">
        <f t="shared" si="47"/>
        <v>0</v>
      </c>
      <c r="BK49" s="144">
        <f t="shared" si="48"/>
        <v>0</v>
      </c>
      <c r="BL49" s="144">
        <f t="shared" si="49"/>
        <v>0</v>
      </c>
      <c r="BM49" s="145">
        <f t="shared" si="50"/>
        <v>0</v>
      </c>
      <c r="BN49" s="124"/>
      <c r="BO49" s="20" t="s">
        <v>74</v>
      </c>
      <c r="BP49" s="20">
        <f>_xlfn.XLOOKUP(BP47,BO39:BO45,BO39:BO45,12,1,1)</f>
        <v>1</v>
      </c>
      <c r="BQ49" s="20">
        <f>BQ46+(BQ48*BP51)</f>
        <v>4.8835305687381094</v>
      </c>
      <c r="BR49" s="124"/>
      <c r="BS49" s="124"/>
      <c r="BT49" s="124"/>
      <c r="BU49" s="124"/>
      <c r="BV49" s="130"/>
      <c r="BW49" s="130"/>
      <c r="BX49" s="130"/>
      <c r="BY49" s="130"/>
      <c r="BZ49" s="130"/>
      <c r="CA49" s="130"/>
      <c r="CB49" s="130"/>
      <c r="CC49" s="130"/>
      <c r="CD49" s="130"/>
      <c r="CE49" s="130"/>
      <c r="CF49" s="130"/>
      <c r="CG49" s="130"/>
      <c r="CH49" s="130"/>
      <c r="CI49" s="130"/>
      <c r="CJ49" s="130"/>
      <c r="CL49" s="124"/>
      <c r="CM49" s="130" t="s">
        <v>32</v>
      </c>
      <c r="CN49" s="130"/>
      <c r="CO49" s="130"/>
      <c r="CP49" s="130"/>
      <c r="CQ49" s="130"/>
      <c r="CR49" s="130"/>
      <c r="CS49" s="130"/>
      <c r="CT49" s="130"/>
      <c r="CU49" s="130"/>
      <c r="CV49" s="130"/>
      <c r="CW49" s="130"/>
      <c r="CX49" s="130"/>
      <c r="CY49" s="130"/>
      <c r="CZ49" s="130"/>
      <c r="DA49" s="130"/>
      <c r="DB49" s="124"/>
      <c r="DC49" s="124"/>
      <c r="DD49" s="159" cm="1">
        <f t="array" ref="DD49">_xlfn.IFS(DD$1= 0,"", NOT(ISBLANK(CM49)), 0, ISBLANK(CM49), $Q49-$S49+AY49-BV49)</f>
        <v>0</v>
      </c>
      <c r="DE49" s="160" cm="1">
        <f t="array" ref="DE49">_xlfn.IFS(DE$1= 0,"", NOT(ISBLANK(CN49)), 0, ISBLANK(CN49), $Q49-$S49+AZ49-BW49)</f>
        <v>0</v>
      </c>
      <c r="DF49" s="160" cm="1">
        <f t="array" ref="DF49">_xlfn.IFS(DF$1= 0,"", NOT(ISBLANK(CO49)), 0, ISBLANK(CO49), $Q49-$S49+BA49-BX49)</f>
        <v>0</v>
      </c>
      <c r="DG49" s="160" cm="1">
        <f t="array" ref="DG49">_xlfn.IFS(DG$1= 0,"", NOT(ISBLANK(CP49)), 0, ISBLANK(CP49), $Q49-$S49+BB49-BY49)</f>
        <v>0</v>
      </c>
      <c r="DH49" s="160" cm="1">
        <f t="array" ref="DH49">_xlfn.IFS(DH$1= 0,"", NOT(ISBLANK(CQ49)), 0, ISBLANK(CQ49), $Q49-$S49+BC49-BZ49)</f>
        <v>0</v>
      </c>
      <c r="DI49" s="160" cm="1">
        <f t="array" ref="DI49">_xlfn.IFS(DI$1= 0,"", NOT(ISBLANK(CR49)), 0, ISBLANK(CR49), $Q49-$S49+BD49-CA49)</f>
        <v>0</v>
      </c>
      <c r="DJ49" s="160" t="str" cm="1">
        <f t="array" ref="DJ49">_xlfn.IFS(DJ$1= 0,"", NOT(ISBLANK(CS49)), 0, ISBLANK(CS49), $Q49-$S49+BE49-CB49)</f>
        <v/>
      </c>
      <c r="DK49" s="160" t="str" cm="1">
        <f t="array" ref="DK49">_xlfn.IFS(DK$1= 0,"", NOT(ISBLANK(CT49)), 0, ISBLANK(CT49), $Q49-$S49+BF49-CC49)</f>
        <v/>
      </c>
      <c r="DL49" s="162" t="str" cm="1">
        <f t="array" ref="DL49">_xlfn.IFS(DL$1= 0,"", NOT(ISBLANK(CU49)), 0, ISBLANK(CU49), $Q49-$S49+BG49-CD49)</f>
        <v/>
      </c>
      <c r="DM49" s="162" t="str" cm="1">
        <f t="array" ref="DM49">_xlfn.IFS(DM$1= 0,"", NOT(ISBLANK(CV49)), 0, ISBLANK(CV49), $Q49-$S49+BH49-CE49)</f>
        <v/>
      </c>
      <c r="DN49" s="162" t="str" cm="1">
        <f t="array" ref="DN49">_xlfn.IFS(DN$1= 0,"", NOT(ISBLANK(CW49)), 0, ISBLANK(CW49), $Q49-$S49+BI49-CF49)</f>
        <v/>
      </c>
      <c r="DO49" s="162" t="str" cm="1">
        <f t="array" ref="DO49">_xlfn.IFS(DO$1= 0,"", NOT(ISBLANK(CX49)), 0, ISBLANK(CX49), $Q49-$S49+BJ49-CG49)</f>
        <v/>
      </c>
      <c r="DP49" s="162" t="str" cm="1">
        <f t="array" ref="DP49">_xlfn.IFS(DP$1= 0,"", NOT(ISBLANK(CY49)), 0, ISBLANK(CY49), $Q49-$S49+BK49-CH49)</f>
        <v/>
      </c>
      <c r="DQ49" s="162" t="str" cm="1">
        <f t="array" ref="DQ49">_xlfn.IFS(DQ$1= 0,"", NOT(ISBLANK(CZ49)), 0, ISBLANK(CZ49), $Q49-$S49+BL49-CI49)</f>
        <v/>
      </c>
      <c r="DR49" s="163" t="str" cm="1">
        <f t="array" ref="DR49">_xlfn.IFS(DR$1= 0,"", NOT(ISBLANK(DA49)), 0, ISBLANK(DA49), $Q49-$S49+BM49-CJ49)</f>
        <v/>
      </c>
    </row>
    <row r="50" spans="1:122" ht="17.25" customHeight="1" thickBot="1" x14ac:dyDescent="0.35">
      <c r="A50" s="135"/>
      <c r="B50" s="136"/>
      <c r="C50" s="136"/>
      <c r="D50" s="137"/>
      <c r="E50" s="176"/>
      <c r="F50" s="182"/>
      <c r="G50" s="183"/>
      <c r="H50" s="183"/>
      <c r="I50" s="183"/>
      <c r="J50" s="183"/>
      <c r="K50" s="183"/>
      <c r="L50" s="183"/>
      <c r="M50" s="186"/>
      <c r="N50" s="182"/>
      <c r="O50" s="184"/>
      <c r="P50" s="178"/>
      <c r="Q50" s="118">
        <f t="shared" si="34"/>
        <v>0</v>
      </c>
      <c r="R50" s="3"/>
      <c r="S50" s="3"/>
      <c r="T50" s="4"/>
      <c r="U50" s="4"/>
      <c r="V50" s="99">
        <f t="shared" si="35"/>
        <v>0</v>
      </c>
      <c r="W50" s="161"/>
      <c r="X50" s="138"/>
      <c r="Z50" s="107"/>
      <c r="AA50" s="104"/>
      <c r="AB50" s="53"/>
      <c r="AC50" s="54"/>
      <c r="AD50" s="53"/>
      <c r="AE50" s="53"/>
      <c r="AF50" s="54"/>
      <c r="AH50" s="158" t="str">
        <f t="array" ref="AH50">IF(OR(AH$1=0, $A50=""),"",SQRT((_xlfn.XLOOKUP(AH$1,$Z$2:$Z$16,$AA$2:$AA$16)-$T50)^2+(_xlfn.XLOOKUP(AH$1,$Z$2:$Z$16,$AB$2:$AB$16)-$U50)^2+(_xlfn.XLOOKUP(AH$1,$Z$2:$Z$16,$AC$2:$AC$16-$V50)^2)))</f>
        <v/>
      </c>
      <c r="AI50" s="140" t="str">
        <f t="array" ref="AI50">IF(OR(AI$1=0, $A50=""),"",SQRT((_xlfn.XLOOKUP(AI$1,$Z$2:$Z$16,$AA$2:$AA$16)-$T50)^2+(_xlfn.XLOOKUP(AI$1,$Z$2:$Z$16,$AB$2:$AB$16)-$U50)^2+(_xlfn.XLOOKUP(AI$1,$Z$2:$Z$16,$AC$2:$AC$16-$V50)^2)))</f>
        <v/>
      </c>
      <c r="AJ50" s="140" t="str">
        <f t="array" ref="AJ50">IF(OR(AJ$1=0, $A50=""),"",SQRT((_xlfn.XLOOKUP(AJ$1,$Z$2:$Z$16,$AA$2:$AA$16)-$T50)^2+(_xlfn.XLOOKUP(AJ$1,$Z$2:$Z$16,$AB$2:$AB$16)-$U50)^2+(_xlfn.XLOOKUP(AJ$1,$Z$2:$Z$16,$AC$2:$AC$16-$V50)^2)))</f>
        <v/>
      </c>
      <c r="AK50" s="140" t="str">
        <f t="array" ref="AK50">IF(OR(AK$1=0, $A50=""),"",SQRT((_xlfn.XLOOKUP(AK$1,$Z$2:$Z$16,$AA$2:$AA$16)-$T50)^2+(_xlfn.XLOOKUP(AK$1,$Z$2:$Z$16,$AB$2:$AB$16)-$U50)^2+(_xlfn.XLOOKUP(AK$1,$Z$2:$Z$16,$AC$2:$AC$16-$V50)^2)))</f>
        <v/>
      </c>
      <c r="AL50" s="140" t="str">
        <f t="array" ref="AL50">IF(OR(AL$1=0, $A50=""),"",SQRT((_xlfn.XLOOKUP(AL$1,$Z$2:$Z$16,$AA$2:$AA$16)-$T50)^2+(_xlfn.XLOOKUP(AL$1,$Z$2:$Z$16,$AB$2:$AB$16)-$U50)^2+(_xlfn.XLOOKUP(AL$1,$Z$2:$Z$16,$AC$2:$AC$16-$V50)^2)))</f>
        <v/>
      </c>
      <c r="AM50" s="140" t="str">
        <f t="array" ref="AM50">IF(OR(AM$1=0, $A50=""),"",SQRT((_xlfn.XLOOKUP(AM$1,$Z$2:$Z$16,$AA$2:$AA$16)-$T50)^2+(_xlfn.XLOOKUP(AM$1,$Z$2:$Z$16,$AB$2:$AB$16)-$U50)^2+(_xlfn.XLOOKUP(AM$1,$Z$2:$Z$16,$AC$2:$AC$16-$V50)^2)))</f>
        <v/>
      </c>
      <c r="AN50" s="140" t="str">
        <f t="array" ref="AN50">IF(OR(AN$1=0, $A50=""),"",SQRT((_xlfn.XLOOKUP(AN$1,$Z$2:$Z$16,$AA$2:$AA$16)-$T50)^2+(_xlfn.XLOOKUP(AN$1,$Z$2:$Z$16,$AB$2:$AB$16)-$U50)^2+(_xlfn.XLOOKUP(AN$1,$Z$2:$Z$16,$AC$2:$AC$16-$V50)^2)))</f>
        <v/>
      </c>
      <c r="AO50" s="140" t="str">
        <f t="array" ref="AO50">IF(OR(AO$1=0, $A50=""),"",SQRT((_xlfn.XLOOKUP(AO$1,$Z$2:$Z$16,$AA$2:$AA$16)-$T50)^2+(_xlfn.XLOOKUP(AO$1,$Z$2:$Z$16,$AB$2:$AB$16)-$U50)^2+(_xlfn.XLOOKUP(AO$1,$Z$2:$Z$16,$AC$2:$AC$16-$V50)^2)))</f>
        <v/>
      </c>
      <c r="AP50" s="141" t="str">
        <f t="array" ref="AP50">IF(OR(AP$1=0, $A50=""),"",SQRT((_xlfn.XLOOKUP(AP$1,$Z$2:$Z$16,$AA$2:$AA$16)-$T50)^2+(_xlfn.XLOOKUP(AP$1,$Z$2:$Z$16,$AB$2:$AB$16)-$U50)^2+(_xlfn.XLOOKUP(AP$1,$Z$2:$Z$16,$AC$2:$AC$16-$V50)^2)))</f>
        <v/>
      </c>
      <c r="AQ50" s="141" t="str">
        <f t="array" ref="AQ50">IF(OR(AQ$1=0, $A50=""),"",SQRT((_xlfn.XLOOKUP(AQ$1,$Z$2:$Z$16,$AA$2:$AA$16)-$T50)^2+(_xlfn.XLOOKUP(AQ$1,$Z$2:$Z$16,$AB$2:$AB$16)-$U50)^2+(_xlfn.XLOOKUP(AQ$1,$Z$2:$Z$16,$AC$2:$AC$16-$V50)^2)))</f>
        <v/>
      </c>
      <c r="AR50" s="141" t="str">
        <f t="array" ref="AR50">IF(OR(AR$1=0, $A50=""),"",SQRT((_xlfn.XLOOKUP(AR$1,$Z$2:$Z$16,$AA$2:$AA$16)-$T50)^2+(_xlfn.XLOOKUP(AR$1,$Z$2:$Z$16,$AB$2:$AB$16)-$U50)^2+(_xlfn.XLOOKUP(AR$1,$Z$2:$Z$16,$AC$2:$AC$16-$V50)^2)))</f>
        <v/>
      </c>
      <c r="AS50" s="141" t="str">
        <f t="array" ref="AS50">IF(OR(AS$1=0, $A50=""),"",SQRT((_xlfn.XLOOKUP(AS$1,$Z$2:$Z$16,$AA$2:$AA$16)-$T50)^2+(_xlfn.XLOOKUP(AS$1,$Z$2:$Z$16,$AB$2:$AB$16)-$U50)^2+(_xlfn.XLOOKUP(AS$1,$Z$2:$Z$16,$AC$2:$AC$16-$V50)^2)))</f>
        <v/>
      </c>
      <c r="AT50" s="141" t="str">
        <f t="array" ref="AT50">IF(OR(AT$1=0, $A50=""),"",SQRT((_xlfn.XLOOKUP(AT$1,$Z$2:$Z$16,$AA$2:$AA$16)-$T50)^2+(_xlfn.XLOOKUP(AT$1,$Z$2:$Z$16,$AB$2:$AB$16)-$U50)^2+(_xlfn.XLOOKUP(AT$1,$Z$2:$Z$16,$AC$2:$AC$16-$V50)^2)))</f>
        <v/>
      </c>
      <c r="AU50" s="141" t="str">
        <f t="array" ref="AU50">IF(OR(AU$1=0, $A50=""),"",SQRT((_xlfn.XLOOKUP(AU$1,$Z$2:$Z$16,$AA$2:$AA$16)-$T50)^2+(_xlfn.XLOOKUP(AU$1,$Z$2:$Z$16,$AB$2:$AB$16)-$U50)^2+(_xlfn.XLOOKUP(AU$1,$Z$2:$Z$16,$AC$2:$AC$16-$V50)^2)))</f>
        <v/>
      </c>
      <c r="AV50" s="142" t="str">
        <f t="array" ref="AV50">IF(OR(AV$1=0, $A50=""),"",SQRT((_xlfn.XLOOKUP(AV$1,$Z$2:$Z$16,$AA$2:$AA$16)-$T50)^2+(_xlfn.XLOOKUP(AV$1,$Z$2:$Z$16,$AB$2:$AB$16)-$U50)^2+(_xlfn.XLOOKUP(AV$1,$Z$2:$Z$16,$AC$2:$AC$16-$V50)^2)))</f>
        <v/>
      </c>
      <c r="AW50" s="124"/>
      <c r="AX50" s="124"/>
      <c r="AY50" s="125">
        <f t="shared" si="36"/>
        <v>0</v>
      </c>
      <c r="AZ50" s="143">
        <f t="shared" si="37"/>
        <v>0</v>
      </c>
      <c r="BA50" s="143">
        <f t="shared" si="38"/>
        <v>0</v>
      </c>
      <c r="BB50" s="143">
        <f t="shared" si="39"/>
        <v>0</v>
      </c>
      <c r="BC50" s="143">
        <f t="shared" si="40"/>
        <v>0</v>
      </c>
      <c r="BD50" s="143">
        <f t="shared" si="41"/>
        <v>0</v>
      </c>
      <c r="BE50" s="143">
        <f t="shared" si="42"/>
        <v>0</v>
      </c>
      <c r="BF50" s="143">
        <f t="shared" si="43"/>
        <v>0</v>
      </c>
      <c r="BG50" s="144">
        <f t="shared" si="44"/>
        <v>0</v>
      </c>
      <c r="BH50" s="144">
        <f t="shared" si="45"/>
        <v>0</v>
      </c>
      <c r="BI50" s="144">
        <f t="shared" si="46"/>
        <v>0</v>
      </c>
      <c r="BJ50" s="144">
        <f t="shared" si="47"/>
        <v>0</v>
      </c>
      <c r="BK50" s="144">
        <f t="shared" si="48"/>
        <v>0</v>
      </c>
      <c r="BL50" s="144">
        <f t="shared" si="49"/>
        <v>0</v>
      </c>
      <c r="BM50" s="145">
        <f t="shared" si="50"/>
        <v>0</v>
      </c>
      <c r="BN50" s="124"/>
      <c r="BO50" s="20" t="s">
        <v>75</v>
      </c>
      <c r="BP50" s="20">
        <f>BP49-BP48</f>
        <v>0.5</v>
      </c>
      <c r="BQ50" s="20"/>
      <c r="BR50" s="124"/>
      <c r="BS50" s="124"/>
      <c r="BT50" s="124"/>
      <c r="BU50" s="124"/>
      <c r="BV50" s="130"/>
      <c r="BW50" s="130"/>
      <c r="BX50" s="130"/>
      <c r="BY50" s="130"/>
      <c r="BZ50" s="130"/>
      <c r="CA50" s="130"/>
      <c r="CB50" s="130"/>
      <c r="CC50" s="130"/>
      <c r="CD50" s="130"/>
      <c r="CE50" s="130"/>
      <c r="CF50" s="130"/>
      <c r="CG50" s="130"/>
      <c r="CH50" s="130"/>
      <c r="CI50" s="130"/>
      <c r="CJ50" s="130"/>
      <c r="CL50" s="124"/>
      <c r="CM50" s="130" t="s">
        <v>32</v>
      </c>
      <c r="CN50" s="130"/>
      <c r="CO50" s="130"/>
      <c r="CP50" s="130"/>
      <c r="CQ50" s="130"/>
      <c r="CR50" s="130"/>
      <c r="CS50" s="130"/>
      <c r="CT50" s="130"/>
      <c r="CU50" s="130"/>
      <c r="CV50" s="130"/>
      <c r="CW50" s="130"/>
      <c r="CX50" s="130"/>
      <c r="CY50" s="130"/>
      <c r="CZ50" s="130"/>
      <c r="DA50" s="130"/>
      <c r="DB50" s="124"/>
      <c r="DC50" s="124"/>
      <c r="DD50" s="159" cm="1">
        <f t="array" ref="DD50">_xlfn.IFS(DD$1= 0,"", NOT(ISBLANK(CM50)), 0, ISBLANK(CM50), $Q50-$S50+AY50-BV50)</f>
        <v>0</v>
      </c>
      <c r="DE50" s="160" cm="1">
        <f t="array" ref="DE50">_xlfn.IFS(DE$1= 0,"", NOT(ISBLANK(CN50)), 0, ISBLANK(CN50), $Q50-$S50+AZ50-BW50)</f>
        <v>0</v>
      </c>
      <c r="DF50" s="160" cm="1">
        <f t="array" ref="DF50">_xlfn.IFS(DF$1= 0,"", NOT(ISBLANK(CO50)), 0, ISBLANK(CO50), $Q50-$S50+BA50-BX50)</f>
        <v>0</v>
      </c>
      <c r="DG50" s="160" cm="1">
        <f t="array" ref="DG50">_xlfn.IFS(DG$1= 0,"", NOT(ISBLANK(CP50)), 0, ISBLANK(CP50), $Q50-$S50+BB50-BY50)</f>
        <v>0</v>
      </c>
      <c r="DH50" s="160" cm="1">
        <f t="array" ref="DH50">_xlfn.IFS(DH$1= 0,"", NOT(ISBLANK(CQ50)), 0, ISBLANK(CQ50), $Q50-$S50+BC50-BZ50)</f>
        <v>0</v>
      </c>
      <c r="DI50" s="160" cm="1">
        <f t="array" ref="DI50">_xlfn.IFS(DI$1= 0,"", NOT(ISBLANK(CR50)), 0, ISBLANK(CR50), $Q50-$S50+BD50-CA50)</f>
        <v>0</v>
      </c>
      <c r="DJ50" s="160" t="str" cm="1">
        <f t="array" ref="DJ50">_xlfn.IFS(DJ$1= 0,"", NOT(ISBLANK(CS50)), 0, ISBLANK(CS50), $Q50-$S50+BE50-CB50)</f>
        <v/>
      </c>
      <c r="DK50" s="160" t="str" cm="1">
        <f t="array" ref="DK50">_xlfn.IFS(DK$1= 0,"", NOT(ISBLANK(CT50)), 0, ISBLANK(CT50), $Q50-$S50+BF50-CC50)</f>
        <v/>
      </c>
      <c r="DL50" s="162" t="str" cm="1">
        <f t="array" ref="DL50">_xlfn.IFS(DL$1= 0,"", NOT(ISBLANK(CU50)), 0, ISBLANK(CU50), $Q50-$S50+BG50-CD50)</f>
        <v/>
      </c>
      <c r="DM50" s="162" t="str" cm="1">
        <f t="array" ref="DM50">_xlfn.IFS(DM$1= 0,"", NOT(ISBLANK(CV50)), 0, ISBLANK(CV50), $Q50-$S50+BH50-CE50)</f>
        <v/>
      </c>
      <c r="DN50" s="162" t="str" cm="1">
        <f t="array" ref="DN50">_xlfn.IFS(DN$1= 0,"", NOT(ISBLANK(CW50)), 0, ISBLANK(CW50), $Q50-$S50+BI50-CF50)</f>
        <v/>
      </c>
      <c r="DO50" s="162" t="str" cm="1">
        <f t="array" ref="DO50">_xlfn.IFS(DO$1= 0,"", NOT(ISBLANK(CX50)), 0, ISBLANK(CX50), $Q50-$S50+BJ50-CG50)</f>
        <v/>
      </c>
      <c r="DP50" s="162" t="str" cm="1">
        <f t="array" ref="DP50">_xlfn.IFS(DP$1= 0,"", NOT(ISBLANK(CY50)), 0, ISBLANK(CY50), $Q50-$S50+BK50-CH50)</f>
        <v/>
      </c>
      <c r="DQ50" s="162" t="str" cm="1">
        <f t="array" ref="DQ50">_xlfn.IFS(DQ$1= 0,"", NOT(ISBLANK(CZ50)), 0, ISBLANK(CZ50), $Q50-$S50+BL50-CI50)</f>
        <v/>
      </c>
      <c r="DR50" s="163" t="str" cm="1">
        <f t="array" ref="DR50">_xlfn.IFS(DR$1= 0,"", NOT(ISBLANK(DA50)), 0, ISBLANK(DA50), $Q50-$S50+BM50-CJ50)</f>
        <v/>
      </c>
    </row>
    <row r="51" spans="1:122" ht="16.5" customHeight="1" x14ac:dyDescent="0.3">
      <c r="A51" s="135"/>
      <c r="B51" s="136"/>
      <c r="C51" s="136"/>
      <c r="D51" s="137"/>
      <c r="E51" s="176"/>
      <c r="F51" s="182"/>
      <c r="G51" s="183"/>
      <c r="H51" s="183"/>
      <c r="I51" s="183"/>
      <c r="J51" s="183"/>
      <c r="K51" s="183"/>
      <c r="L51" s="183"/>
      <c r="M51" s="186"/>
      <c r="N51" s="182"/>
      <c r="O51" s="184"/>
      <c r="P51" s="178"/>
      <c r="Q51" s="118">
        <f t="shared" si="34"/>
        <v>0</v>
      </c>
      <c r="R51" s="3"/>
      <c r="S51" s="3"/>
      <c r="T51" s="4"/>
      <c r="U51" s="4"/>
      <c r="V51" s="99">
        <f t="shared" si="35"/>
        <v>0</v>
      </c>
      <c r="W51" s="161"/>
      <c r="X51" s="138"/>
      <c r="AH51" s="158" t="str">
        <f t="array" ref="AH51">IF(OR(AH$1=0, $A51=""),"",SQRT((_xlfn.XLOOKUP(AH$1,$Z$2:$Z$16,$AA$2:$AA$16)-$T51)^2+(_xlfn.XLOOKUP(AH$1,$Z$2:$Z$16,$AB$2:$AB$16)-$U51)^2+(_xlfn.XLOOKUP(AH$1,$Z$2:$Z$16,$AC$2:$AC$16-$V51)^2)))</f>
        <v/>
      </c>
      <c r="AI51" s="140" t="str">
        <f t="array" ref="AI51">IF(OR(AI$1=0, $A51=""),"",SQRT((_xlfn.XLOOKUP(AI$1,$Z$2:$Z$16,$AA$2:$AA$16)-$T51)^2+(_xlfn.XLOOKUP(AI$1,$Z$2:$Z$16,$AB$2:$AB$16)-$U51)^2+(_xlfn.XLOOKUP(AI$1,$Z$2:$Z$16,$AC$2:$AC$16-$V51)^2)))</f>
        <v/>
      </c>
      <c r="AJ51" s="140" t="str">
        <f t="array" ref="AJ51">IF(OR(AJ$1=0, $A51=""),"",SQRT((_xlfn.XLOOKUP(AJ$1,$Z$2:$Z$16,$AA$2:$AA$16)-$T51)^2+(_xlfn.XLOOKUP(AJ$1,$Z$2:$Z$16,$AB$2:$AB$16)-$U51)^2+(_xlfn.XLOOKUP(AJ$1,$Z$2:$Z$16,$AC$2:$AC$16-$V51)^2)))</f>
        <v/>
      </c>
      <c r="AK51" s="140" t="str">
        <f t="array" ref="AK51">IF(OR(AK$1=0, $A51=""),"",SQRT((_xlfn.XLOOKUP(AK$1,$Z$2:$Z$16,$AA$2:$AA$16)-$T51)^2+(_xlfn.XLOOKUP(AK$1,$Z$2:$Z$16,$AB$2:$AB$16)-$U51)^2+(_xlfn.XLOOKUP(AK$1,$Z$2:$Z$16,$AC$2:$AC$16-$V51)^2)))</f>
        <v/>
      </c>
      <c r="AL51" s="140" t="str">
        <f t="array" ref="AL51">IF(OR(AL$1=0, $A51=""),"",SQRT((_xlfn.XLOOKUP(AL$1,$Z$2:$Z$16,$AA$2:$AA$16)-$T51)^2+(_xlfn.XLOOKUP(AL$1,$Z$2:$Z$16,$AB$2:$AB$16)-$U51)^2+(_xlfn.XLOOKUP(AL$1,$Z$2:$Z$16,$AC$2:$AC$16-$V51)^2)))</f>
        <v/>
      </c>
      <c r="AM51" s="140" t="str">
        <f t="array" ref="AM51">IF(OR(AM$1=0, $A51=""),"",SQRT((_xlfn.XLOOKUP(AM$1,$Z$2:$Z$16,$AA$2:$AA$16)-$T51)^2+(_xlfn.XLOOKUP(AM$1,$Z$2:$Z$16,$AB$2:$AB$16)-$U51)^2+(_xlfn.XLOOKUP(AM$1,$Z$2:$Z$16,$AC$2:$AC$16-$V51)^2)))</f>
        <v/>
      </c>
      <c r="AN51" s="140" t="str">
        <f t="array" ref="AN51">IF(OR(AN$1=0, $A51=""),"",SQRT((_xlfn.XLOOKUP(AN$1,$Z$2:$Z$16,$AA$2:$AA$16)-$T51)^2+(_xlfn.XLOOKUP(AN$1,$Z$2:$Z$16,$AB$2:$AB$16)-$U51)^2+(_xlfn.XLOOKUP(AN$1,$Z$2:$Z$16,$AC$2:$AC$16-$V51)^2)))</f>
        <v/>
      </c>
      <c r="AO51" s="140" t="str">
        <f t="array" ref="AO51">IF(OR(AO$1=0, $A51=""),"",SQRT((_xlfn.XLOOKUP(AO$1,$Z$2:$Z$16,$AA$2:$AA$16)-$T51)^2+(_xlfn.XLOOKUP(AO$1,$Z$2:$Z$16,$AB$2:$AB$16)-$U51)^2+(_xlfn.XLOOKUP(AO$1,$Z$2:$Z$16,$AC$2:$AC$16-$V51)^2)))</f>
        <v/>
      </c>
      <c r="AP51" s="141" t="str">
        <f t="array" ref="AP51">IF(OR(AP$1=0, $A51=""),"",SQRT((_xlfn.XLOOKUP(AP$1,$Z$2:$Z$16,$AA$2:$AA$16)-$T51)^2+(_xlfn.XLOOKUP(AP$1,$Z$2:$Z$16,$AB$2:$AB$16)-$U51)^2+(_xlfn.XLOOKUP(AP$1,$Z$2:$Z$16,$AC$2:$AC$16-$V51)^2)))</f>
        <v/>
      </c>
      <c r="AQ51" s="141" t="str">
        <f t="array" ref="AQ51">IF(OR(AQ$1=0, $A51=""),"",SQRT((_xlfn.XLOOKUP(AQ$1,$Z$2:$Z$16,$AA$2:$AA$16)-$T51)^2+(_xlfn.XLOOKUP(AQ$1,$Z$2:$Z$16,$AB$2:$AB$16)-$U51)^2+(_xlfn.XLOOKUP(AQ$1,$Z$2:$Z$16,$AC$2:$AC$16-$V51)^2)))</f>
        <v/>
      </c>
      <c r="AR51" s="141" t="str">
        <f t="array" ref="AR51">IF(OR(AR$1=0, $A51=""),"",SQRT((_xlfn.XLOOKUP(AR$1,$Z$2:$Z$16,$AA$2:$AA$16)-$T51)^2+(_xlfn.XLOOKUP(AR$1,$Z$2:$Z$16,$AB$2:$AB$16)-$U51)^2+(_xlfn.XLOOKUP(AR$1,$Z$2:$Z$16,$AC$2:$AC$16-$V51)^2)))</f>
        <v/>
      </c>
      <c r="AS51" s="141" t="str">
        <f t="array" ref="AS51">IF(OR(AS$1=0, $A51=""),"",SQRT((_xlfn.XLOOKUP(AS$1,$Z$2:$Z$16,$AA$2:$AA$16)-$T51)^2+(_xlfn.XLOOKUP(AS$1,$Z$2:$Z$16,$AB$2:$AB$16)-$U51)^2+(_xlfn.XLOOKUP(AS$1,$Z$2:$Z$16,$AC$2:$AC$16-$V51)^2)))</f>
        <v/>
      </c>
      <c r="AT51" s="141" t="str">
        <f t="array" ref="AT51">IF(OR(AT$1=0, $A51=""),"",SQRT((_xlfn.XLOOKUP(AT$1,$Z$2:$Z$16,$AA$2:$AA$16)-$T51)^2+(_xlfn.XLOOKUP(AT$1,$Z$2:$Z$16,$AB$2:$AB$16)-$U51)^2+(_xlfn.XLOOKUP(AT$1,$Z$2:$Z$16,$AC$2:$AC$16-$V51)^2)))</f>
        <v/>
      </c>
      <c r="AU51" s="141" t="str">
        <f t="array" ref="AU51">IF(OR(AU$1=0, $A51=""),"",SQRT((_xlfn.XLOOKUP(AU$1,$Z$2:$Z$16,$AA$2:$AA$16)-$T51)^2+(_xlfn.XLOOKUP(AU$1,$Z$2:$Z$16,$AB$2:$AB$16)-$U51)^2+(_xlfn.XLOOKUP(AU$1,$Z$2:$Z$16,$AC$2:$AC$16-$V51)^2)))</f>
        <v/>
      </c>
      <c r="AV51" s="142" t="str">
        <f t="array" ref="AV51">IF(OR(AV$1=0, $A51=""),"",SQRT((_xlfn.XLOOKUP(AV$1,$Z$2:$Z$16,$AA$2:$AA$16)-$T51)^2+(_xlfn.XLOOKUP(AV$1,$Z$2:$Z$16,$AB$2:$AB$16)-$U51)^2+(_xlfn.XLOOKUP(AV$1,$Z$2:$Z$16,$AC$2:$AC$16-$V51)^2)))</f>
        <v/>
      </c>
      <c r="AW51" s="124"/>
      <c r="AX51" s="124"/>
      <c r="AY51" s="125">
        <f t="shared" si="36"/>
        <v>0</v>
      </c>
      <c r="AZ51" s="143">
        <f t="shared" si="37"/>
        <v>0</v>
      </c>
      <c r="BA51" s="143">
        <f t="shared" si="38"/>
        <v>0</v>
      </c>
      <c r="BB51" s="143">
        <f t="shared" si="39"/>
        <v>0</v>
      </c>
      <c r="BC51" s="143">
        <f t="shared" si="40"/>
        <v>0</v>
      </c>
      <c r="BD51" s="143">
        <f t="shared" si="41"/>
        <v>0</v>
      </c>
      <c r="BE51" s="143">
        <f t="shared" si="42"/>
        <v>0</v>
      </c>
      <c r="BF51" s="143">
        <f t="shared" si="43"/>
        <v>0</v>
      </c>
      <c r="BG51" s="144">
        <f t="shared" si="44"/>
        <v>0</v>
      </c>
      <c r="BH51" s="144">
        <f t="shared" si="45"/>
        <v>0</v>
      </c>
      <c r="BI51" s="144">
        <f t="shared" si="46"/>
        <v>0</v>
      </c>
      <c r="BJ51" s="144">
        <f t="shared" si="47"/>
        <v>0</v>
      </c>
      <c r="BK51" s="144">
        <f t="shared" si="48"/>
        <v>0</v>
      </c>
      <c r="BL51" s="144">
        <f t="shared" si="49"/>
        <v>0</v>
      </c>
      <c r="BM51" s="145">
        <f t="shared" si="50"/>
        <v>0</v>
      </c>
      <c r="BN51" s="124"/>
      <c r="BO51" s="20" t="s">
        <v>76</v>
      </c>
      <c r="BP51" s="20">
        <f>IFERROR((BP47-BP48)/BP50,0)</f>
        <v>0.29451018957936981</v>
      </c>
      <c r="BQ51" s="20"/>
      <c r="BR51" s="124"/>
      <c r="BS51" s="124"/>
      <c r="BT51" s="124"/>
      <c r="BU51" s="124"/>
      <c r="BV51" s="130"/>
      <c r="BW51" s="130"/>
      <c r="BX51" s="130"/>
      <c r="BY51" s="130"/>
      <c r="BZ51" s="130"/>
      <c r="CA51" s="130"/>
      <c r="CB51" s="130"/>
      <c r="CC51" s="130"/>
      <c r="CD51" s="130"/>
      <c r="CE51" s="130"/>
      <c r="CF51" s="130"/>
      <c r="CG51" s="130"/>
      <c r="CH51" s="130"/>
      <c r="CI51" s="130"/>
      <c r="CJ51" s="130"/>
      <c r="CL51" s="124"/>
      <c r="CM51" s="130" t="s">
        <v>32</v>
      </c>
      <c r="CN51" s="130"/>
      <c r="CO51" s="130"/>
      <c r="CP51" s="130"/>
      <c r="CQ51" s="130"/>
      <c r="CR51" s="130"/>
      <c r="CS51" s="130"/>
      <c r="CT51" s="130"/>
      <c r="CU51" s="130"/>
      <c r="CV51" s="130"/>
      <c r="CW51" s="130"/>
      <c r="CX51" s="130"/>
      <c r="CY51" s="130"/>
      <c r="CZ51" s="130"/>
      <c r="DA51" s="130"/>
      <c r="DB51" s="124"/>
      <c r="DC51" s="124"/>
      <c r="DD51" s="159" cm="1">
        <f t="array" ref="DD51">_xlfn.IFS(DD$1= 0,"", NOT(ISBLANK(CM51)), 0, ISBLANK(CM51), $Q51-$S51+AY51-BV51)</f>
        <v>0</v>
      </c>
      <c r="DE51" s="160" cm="1">
        <f t="array" ref="DE51">_xlfn.IFS(DE$1= 0,"", NOT(ISBLANK(CN51)), 0, ISBLANK(CN51), $Q51-$S51+AZ51-BW51)</f>
        <v>0</v>
      </c>
      <c r="DF51" s="160" cm="1">
        <f t="array" ref="DF51">_xlfn.IFS(DF$1= 0,"", NOT(ISBLANK(CO51)), 0, ISBLANK(CO51), $Q51-$S51+BA51-BX51)</f>
        <v>0</v>
      </c>
      <c r="DG51" s="160" cm="1">
        <f t="array" ref="DG51">_xlfn.IFS(DG$1= 0,"", NOT(ISBLANK(CP51)), 0, ISBLANK(CP51), $Q51-$S51+BB51-BY51)</f>
        <v>0</v>
      </c>
      <c r="DH51" s="160" cm="1">
        <f t="array" ref="DH51">_xlfn.IFS(DH$1= 0,"", NOT(ISBLANK(CQ51)), 0, ISBLANK(CQ51), $Q51-$S51+BC51-BZ51)</f>
        <v>0</v>
      </c>
      <c r="DI51" s="160" cm="1">
        <f t="array" ref="DI51">_xlfn.IFS(DI$1= 0,"", NOT(ISBLANK(CR51)), 0, ISBLANK(CR51), $Q51-$S51+BD51-CA51)</f>
        <v>0</v>
      </c>
      <c r="DJ51" s="160" t="str" cm="1">
        <f t="array" ref="DJ51">_xlfn.IFS(DJ$1= 0,"", NOT(ISBLANK(CS51)), 0, ISBLANK(CS51), $Q51-$S51+BE51-CB51)</f>
        <v/>
      </c>
      <c r="DK51" s="160" t="str" cm="1">
        <f t="array" ref="DK51">_xlfn.IFS(DK$1= 0,"", NOT(ISBLANK(CT51)), 0, ISBLANK(CT51), $Q51-$S51+BF51-CC51)</f>
        <v/>
      </c>
      <c r="DL51" s="162" t="str" cm="1">
        <f t="array" ref="DL51">_xlfn.IFS(DL$1= 0,"", NOT(ISBLANK(CU51)), 0, ISBLANK(CU51), $Q51-$S51+BG51-CD51)</f>
        <v/>
      </c>
      <c r="DM51" s="162" t="str" cm="1">
        <f t="array" ref="DM51">_xlfn.IFS(DM$1= 0,"", NOT(ISBLANK(CV51)), 0, ISBLANK(CV51), $Q51-$S51+BH51-CE51)</f>
        <v/>
      </c>
      <c r="DN51" s="162" t="str" cm="1">
        <f t="array" ref="DN51">_xlfn.IFS(DN$1= 0,"", NOT(ISBLANK(CW51)), 0, ISBLANK(CW51), $Q51-$S51+BI51-CF51)</f>
        <v/>
      </c>
      <c r="DO51" s="162" t="str" cm="1">
        <f t="array" ref="DO51">_xlfn.IFS(DO$1= 0,"", NOT(ISBLANK(CX51)), 0, ISBLANK(CX51), $Q51-$S51+BJ51-CG51)</f>
        <v/>
      </c>
      <c r="DP51" s="162" t="str" cm="1">
        <f t="array" ref="DP51">_xlfn.IFS(DP$1= 0,"", NOT(ISBLANK(CY51)), 0, ISBLANK(CY51), $Q51-$S51+BK51-CH51)</f>
        <v/>
      </c>
      <c r="DQ51" s="162" t="str" cm="1">
        <f t="array" ref="DQ51">_xlfn.IFS(DQ$1= 0,"", NOT(ISBLANK(CZ51)), 0, ISBLANK(CZ51), $Q51-$S51+BL51-CI51)</f>
        <v/>
      </c>
      <c r="DR51" s="163" t="str" cm="1">
        <f t="array" ref="DR51">_xlfn.IFS(DR$1= 0,"", NOT(ISBLANK(DA51)), 0, ISBLANK(DA51), $Q51-$S51+BM51-CJ51)</f>
        <v/>
      </c>
    </row>
    <row r="52" spans="1:122" ht="16.5" customHeight="1" x14ac:dyDescent="0.3">
      <c r="A52" s="135"/>
      <c r="B52" s="136"/>
      <c r="C52" s="136"/>
      <c r="D52" s="137"/>
      <c r="E52" s="176"/>
      <c r="F52" s="182"/>
      <c r="G52" s="183"/>
      <c r="H52" s="183"/>
      <c r="I52" s="183"/>
      <c r="J52" s="183"/>
      <c r="K52" s="183"/>
      <c r="L52" s="183"/>
      <c r="M52" s="186"/>
      <c r="N52" s="182"/>
      <c r="O52" s="184"/>
      <c r="P52" s="178"/>
      <c r="Q52" s="118">
        <f t="shared" si="34"/>
        <v>0</v>
      </c>
      <c r="R52" s="3"/>
      <c r="S52" s="3"/>
      <c r="T52" s="4"/>
      <c r="U52" s="4"/>
      <c r="V52" s="99">
        <f t="shared" si="35"/>
        <v>0</v>
      </c>
      <c r="W52" s="161"/>
      <c r="X52" s="138"/>
      <c r="AH52" s="158" t="str">
        <f t="array" ref="AH52">IF(OR(AH$1=0, $A52=""),"",SQRT((_xlfn.XLOOKUP(AH$1,$Z$2:$Z$16,$AA$2:$AA$16)-$T52)^2+(_xlfn.XLOOKUP(AH$1,$Z$2:$Z$16,$AB$2:$AB$16)-$U52)^2+(_xlfn.XLOOKUP(AH$1,$Z$2:$Z$16,$AC$2:$AC$16-$V52)^2)))</f>
        <v/>
      </c>
      <c r="AI52" s="140" t="str">
        <f t="array" ref="AI52">IF(OR(AI$1=0, $A52=""),"",SQRT((_xlfn.XLOOKUP(AI$1,$Z$2:$Z$16,$AA$2:$AA$16)-$T52)^2+(_xlfn.XLOOKUP(AI$1,$Z$2:$Z$16,$AB$2:$AB$16)-$U52)^2+(_xlfn.XLOOKUP(AI$1,$Z$2:$Z$16,$AC$2:$AC$16-$V52)^2)))</f>
        <v/>
      </c>
      <c r="AJ52" s="140" t="str">
        <f t="array" ref="AJ52">IF(OR(AJ$1=0, $A52=""),"",SQRT((_xlfn.XLOOKUP(AJ$1,$Z$2:$Z$16,$AA$2:$AA$16)-$T52)^2+(_xlfn.XLOOKUP(AJ$1,$Z$2:$Z$16,$AB$2:$AB$16)-$U52)^2+(_xlfn.XLOOKUP(AJ$1,$Z$2:$Z$16,$AC$2:$AC$16-$V52)^2)))</f>
        <v/>
      </c>
      <c r="AK52" s="140" t="str">
        <f t="array" ref="AK52">IF(OR(AK$1=0, $A52=""),"",SQRT((_xlfn.XLOOKUP(AK$1,$Z$2:$Z$16,$AA$2:$AA$16)-$T52)^2+(_xlfn.XLOOKUP(AK$1,$Z$2:$Z$16,$AB$2:$AB$16)-$U52)^2+(_xlfn.XLOOKUP(AK$1,$Z$2:$Z$16,$AC$2:$AC$16-$V52)^2)))</f>
        <v/>
      </c>
      <c r="AL52" s="140" t="str">
        <f t="array" ref="AL52">IF(OR(AL$1=0, $A52=""),"",SQRT((_xlfn.XLOOKUP(AL$1,$Z$2:$Z$16,$AA$2:$AA$16)-$T52)^2+(_xlfn.XLOOKUP(AL$1,$Z$2:$Z$16,$AB$2:$AB$16)-$U52)^2+(_xlfn.XLOOKUP(AL$1,$Z$2:$Z$16,$AC$2:$AC$16-$V52)^2)))</f>
        <v/>
      </c>
      <c r="AM52" s="140" t="str">
        <f t="array" ref="AM52">IF(OR(AM$1=0, $A52=""),"",SQRT((_xlfn.XLOOKUP(AM$1,$Z$2:$Z$16,$AA$2:$AA$16)-$T52)^2+(_xlfn.XLOOKUP(AM$1,$Z$2:$Z$16,$AB$2:$AB$16)-$U52)^2+(_xlfn.XLOOKUP(AM$1,$Z$2:$Z$16,$AC$2:$AC$16-$V52)^2)))</f>
        <v/>
      </c>
      <c r="AN52" s="140" t="str">
        <f t="array" ref="AN52">IF(OR(AN$1=0, $A52=""),"",SQRT((_xlfn.XLOOKUP(AN$1,$Z$2:$Z$16,$AA$2:$AA$16)-$T52)^2+(_xlfn.XLOOKUP(AN$1,$Z$2:$Z$16,$AB$2:$AB$16)-$U52)^2+(_xlfn.XLOOKUP(AN$1,$Z$2:$Z$16,$AC$2:$AC$16-$V52)^2)))</f>
        <v/>
      </c>
      <c r="AO52" s="140" t="str">
        <f t="array" ref="AO52">IF(OR(AO$1=0, $A52=""),"",SQRT((_xlfn.XLOOKUP(AO$1,$Z$2:$Z$16,$AA$2:$AA$16)-$T52)^2+(_xlfn.XLOOKUP(AO$1,$Z$2:$Z$16,$AB$2:$AB$16)-$U52)^2+(_xlfn.XLOOKUP(AO$1,$Z$2:$Z$16,$AC$2:$AC$16-$V52)^2)))</f>
        <v/>
      </c>
      <c r="AP52" s="141" t="str">
        <f t="array" ref="AP52">IF(OR(AP$1=0, $A52=""),"",SQRT((_xlfn.XLOOKUP(AP$1,$Z$2:$Z$16,$AA$2:$AA$16)-$T52)^2+(_xlfn.XLOOKUP(AP$1,$Z$2:$Z$16,$AB$2:$AB$16)-$U52)^2+(_xlfn.XLOOKUP(AP$1,$Z$2:$Z$16,$AC$2:$AC$16-$V52)^2)))</f>
        <v/>
      </c>
      <c r="AQ52" s="141" t="str">
        <f t="array" ref="AQ52">IF(OR(AQ$1=0, $A52=""),"",SQRT((_xlfn.XLOOKUP(AQ$1,$Z$2:$Z$16,$AA$2:$AA$16)-$T52)^2+(_xlfn.XLOOKUP(AQ$1,$Z$2:$Z$16,$AB$2:$AB$16)-$U52)^2+(_xlfn.XLOOKUP(AQ$1,$Z$2:$Z$16,$AC$2:$AC$16-$V52)^2)))</f>
        <v/>
      </c>
      <c r="AR52" s="141" t="str">
        <f t="array" ref="AR52">IF(OR(AR$1=0, $A52=""),"",SQRT((_xlfn.XLOOKUP(AR$1,$Z$2:$Z$16,$AA$2:$AA$16)-$T52)^2+(_xlfn.XLOOKUP(AR$1,$Z$2:$Z$16,$AB$2:$AB$16)-$U52)^2+(_xlfn.XLOOKUP(AR$1,$Z$2:$Z$16,$AC$2:$AC$16-$V52)^2)))</f>
        <v/>
      </c>
      <c r="AS52" s="141" t="str">
        <f t="array" ref="AS52">IF(OR(AS$1=0, $A52=""),"",SQRT((_xlfn.XLOOKUP(AS$1,$Z$2:$Z$16,$AA$2:$AA$16)-$T52)^2+(_xlfn.XLOOKUP(AS$1,$Z$2:$Z$16,$AB$2:$AB$16)-$U52)^2+(_xlfn.XLOOKUP(AS$1,$Z$2:$Z$16,$AC$2:$AC$16-$V52)^2)))</f>
        <v/>
      </c>
      <c r="AT52" s="141" t="str">
        <f t="array" ref="AT52">IF(OR(AT$1=0, $A52=""),"",SQRT((_xlfn.XLOOKUP(AT$1,$Z$2:$Z$16,$AA$2:$AA$16)-$T52)^2+(_xlfn.XLOOKUP(AT$1,$Z$2:$Z$16,$AB$2:$AB$16)-$U52)^2+(_xlfn.XLOOKUP(AT$1,$Z$2:$Z$16,$AC$2:$AC$16-$V52)^2)))</f>
        <v/>
      </c>
      <c r="AU52" s="141" t="str">
        <f t="array" ref="AU52">IF(OR(AU$1=0, $A52=""),"",SQRT((_xlfn.XLOOKUP(AU$1,$Z$2:$Z$16,$AA$2:$AA$16)-$T52)^2+(_xlfn.XLOOKUP(AU$1,$Z$2:$Z$16,$AB$2:$AB$16)-$U52)^2+(_xlfn.XLOOKUP(AU$1,$Z$2:$Z$16,$AC$2:$AC$16-$V52)^2)))</f>
        <v/>
      </c>
      <c r="AV52" s="142" t="str">
        <f t="array" ref="AV52">IF(OR(AV$1=0, $A52=""),"",SQRT((_xlfn.XLOOKUP(AV$1,$Z$2:$Z$16,$AA$2:$AA$16)-$T52)^2+(_xlfn.XLOOKUP(AV$1,$Z$2:$Z$16,$AB$2:$AB$16)-$U52)^2+(_xlfn.XLOOKUP(AV$1,$Z$2:$Z$16,$AC$2:$AC$16-$V52)^2)))</f>
        <v/>
      </c>
      <c r="AW52" s="124"/>
      <c r="AX52" s="124"/>
      <c r="AY52" s="125">
        <f t="shared" si="36"/>
        <v>0</v>
      </c>
      <c r="AZ52" s="143">
        <f t="shared" si="37"/>
        <v>0</v>
      </c>
      <c r="BA52" s="143">
        <f t="shared" si="38"/>
        <v>0</v>
      </c>
      <c r="BB52" s="143">
        <f t="shared" si="39"/>
        <v>0</v>
      </c>
      <c r="BC52" s="143">
        <f t="shared" si="40"/>
        <v>0</v>
      </c>
      <c r="BD52" s="143">
        <f t="shared" si="41"/>
        <v>0</v>
      </c>
      <c r="BE52" s="143">
        <f t="shared" si="42"/>
        <v>0</v>
      </c>
      <c r="BF52" s="143">
        <f t="shared" si="43"/>
        <v>0</v>
      </c>
      <c r="BG52" s="144">
        <f t="shared" si="44"/>
        <v>0</v>
      </c>
      <c r="BH52" s="144">
        <f t="shared" si="45"/>
        <v>0</v>
      </c>
      <c r="BI52" s="144">
        <f t="shared" si="46"/>
        <v>0</v>
      </c>
      <c r="BJ52" s="144">
        <f t="shared" si="47"/>
        <v>0</v>
      </c>
      <c r="BK52" s="144">
        <f t="shared" si="48"/>
        <v>0</v>
      </c>
      <c r="BL52" s="144">
        <f t="shared" si="49"/>
        <v>0</v>
      </c>
      <c r="BM52" s="145">
        <f t="shared" si="50"/>
        <v>0</v>
      </c>
      <c r="BN52" s="124"/>
      <c r="BO52" s="124"/>
      <c r="BP52" s="124"/>
      <c r="BQ52" s="124"/>
      <c r="BR52" s="124"/>
      <c r="BS52" s="124"/>
      <c r="BT52" s="124"/>
      <c r="BU52" s="124"/>
      <c r="BV52" s="130"/>
      <c r="BW52" s="130"/>
      <c r="BX52" s="130"/>
      <c r="BY52" s="130"/>
      <c r="BZ52" s="130"/>
      <c r="CA52" s="130"/>
      <c r="CB52" s="130"/>
      <c r="CC52" s="130"/>
      <c r="CD52" s="130"/>
      <c r="CE52" s="130"/>
      <c r="CF52" s="130"/>
      <c r="CG52" s="130"/>
      <c r="CH52" s="130"/>
      <c r="CI52" s="130"/>
      <c r="CJ52" s="130"/>
      <c r="CL52" s="124"/>
      <c r="CM52" s="130" t="s">
        <v>32</v>
      </c>
      <c r="CN52" s="130"/>
      <c r="CO52" s="130"/>
      <c r="CP52" s="130"/>
      <c r="CQ52" s="130"/>
      <c r="CR52" s="130"/>
      <c r="CS52" s="130"/>
      <c r="CT52" s="130"/>
      <c r="CU52" s="130"/>
      <c r="CV52" s="130"/>
      <c r="CW52" s="130"/>
      <c r="CX52" s="130"/>
      <c r="CY52" s="130"/>
      <c r="CZ52" s="130"/>
      <c r="DA52" s="130"/>
      <c r="DB52" s="124"/>
      <c r="DC52" s="124"/>
      <c r="DD52" s="159" cm="1">
        <f t="array" ref="DD52">_xlfn.IFS(DD$1= 0,"", NOT(ISBLANK(CM52)), 0, ISBLANK(CM52), $Q52-$S52+AY52-BV52)</f>
        <v>0</v>
      </c>
      <c r="DE52" s="160" cm="1">
        <f t="array" ref="DE52">_xlfn.IFS(DE$1= 0,"", NOT(ISBLANK(CN52)), 0, ISBLANK(CN52), $Q52-$S52+AZ52-BW52)</f>
        <v>0</v>
      </c>
      <c r="DF52" s="160" cm="1">
        <f t="array" ref="DF52">_xlfn.IFS(DF$1= 0,"", NOT(ISBLANK(CO52)), 0, ISBLANK(CO52), $Q52-$S52+BA52-BX52)</f>
        <v>0</v>
      </c>
      <c r="DG52" s="160" cm="1">
        <f t="array" ref="DG52">_xlfn.IFS(DG$1= 0,"", NOT(ISBLANK(CP52)), 0, ISBLANK(CP52), $Q52-$S52+BB52-BY52)</f>
        <v>0</v>
      </c>
      <c r="DH52" s="160" cm="1">
        <f t="array" ref="DH52">_xlfn.IFS(DH$1= 0,"", NOT(ISBLANK(CQ52)), 0, ISBLANK(CQ52), $Q52-$S52+BC52-BZ52)</f>
        <v>0</v>
      </c>
      <c r="DI52" s="160" cm="1">
        <f t="array" ref="DI52">_xlfn.IFS(DI$1= 0,"", NOT(ISBLANK(CR52)), 0, ISBLANK(CR52), $Q52-$S52+BD52-CA52)</f>
        <v>0</v>
      </c>
      <c r="DJ52" s="160" t="str" cm="1">
        <f t="array" ref="DJ52">_xlfn.IFS(DJ$1= 0,"", NOT(ISBLANK(CS52)), 0, ISBLANK(CS52), $Q52-$S52+BE52-CB52)</f>
        <v/>
      </c>
      <c r="DK52" s="160" t="str" cm="1">
        <f t="array" ref="DK52">_xlfn.IFS(DK$1= 0,"", NOT(ISBLANK(CT52)), 0, ISBLANK(CT52), $Q52-$S52+BF52-CC52)</f>
        <v/>
      </c>
      <c r="DL52" s="162" t="str" cm="1">
        <f t="array" ref="DL52">_xlfn.IFS(DL$1= 0,"", NOT(ISBLANK(CU52)), 0, ISBLANK(CU52), $Q52-$S52+BG52-CD52)</f>
        <v/>
      </c>
      <c r="DM52" s="162" t="str" cm="1">
        <f t="array" ref="DM52">_xlfn.IFS(DM$1= 0,"", NOT(ISBLANK(CV52)), 0, ISBLANK(CV52), $Q52-$S52+BH52-CE52)</f>
        <v/>
      </c>
      <c r="DN52" s="162" t="str" cm="1">
        <f t="array" ref="DN52">_xlfn.IFS(DN$1= 0,"", NOT(ISBLANK(CW52)), 0, ISBLANK(CW52), $Q52-$S52+BI52-CF52)</f>
        <v/>
      </c>
      <c r="DO52" s="162" t="str" cm="1">
        <f t="array" ref="DO52">_xlfn.IFS(DO$1= 0,"", NOT(ISBLANK(CX52)), 0, ISBLANK(CX52), $Q52-$S52+BJ52-CG52)</f>
        <v/>
      </c>
      <c r="DP52" s="162" t="str" cm="1">
        <f t="array" ref="DP52">_xlfn.IFS(DP$1= 0,"", NOT(ISBLANK(CY52)), 0, ISBLANK(CY52), $Q52-$S52+BK52-CH52)</f>
        <v/>
      </c>
      <c r="DQ52" s="162" t="str" cm="1">
        <f t="array" ref="DQ52">_xlfn.IFS(DQ$1= 0,"", NOT(ISBLANK(CZ52)), 0, ISBLANK(CZ52), $Q52-$S52+BL52-CI52)</f>
        <v/>
      </c>
      <c r="DR52" s="163" t="str" cm="1">
        <f t="array" ref="DR52">_xlfn.IFS(DR$1= 0,"", NOT(ISBLANK(DA52)), 0, ISBLANK(DA52), $Q52-$S52+BM52-CJ52)</f>
        <v/>
      </c>
    </row>
    <row r="53" spans="1:122" ht="16.5" customHeight="1" x14ac:dyDescent="0.3">
      <c r="A53" s="135"/>
      <c r="B53" s="136"/>
      <c r="C53" s="136"/>
      <c r="D53" s="137"/>
      <c r="E53" s="176"/>
      <c r="F53" s="182"/>
      <c r="G53" s="183"/>
      <c r="H53" s="183"/>
      <c r="I53" s="183"/>
      <c r="J53" s="183"/>
      <c r="K53" s="183"/>
      <c r="L53" s="183"/>
      <c r="M53" s="186"/>
      <c r="N53" s="182"/>
      <c r="O53" s="184"/>
      <c r="P53" s="178"/>
      <c r="Q53" s="118">
        <f t="shared" si="34"/>
        <v>0</v>
      </c>
      <c r="R53" s="3"/>
      <c r="S53" s="3"/>
      <c r="T53" s="4"/>
      <c r="U53" s="4"/>
      <c r="V53" s="99">
        <f t="shared" si="35"/>
        <v>0</v>
      </c>
      <c r="W53" s="161"/>
      <c r="X53" s="138"/>
      <c r="AH53" s="158" t="str">
        <f t="array" ref="AH53">IF(OR(AH$1=0, $A53=""),"",SQRT((_xlfn.XLOOKUP(AH$1,$Z$2:$Z$16,$AA$2:$AA$16)-$T53)^2+(_xlfn.XLOOKUP(AH$1,$Z$2:$Z$16,$AB$2:$AB$16)-$U53)^2+(_xlfn.XLOOKUP(AH$1,$Z$2:$Z$16,$AC$2:$AC$16-$V53)^2)))</f>
        <v/>
      </c>
      <c r="AI53" s="140" t="str">
        <f t="array" ref="AI53">IF(OR(AI$1=0, $A53=""),"",SQRT((_xlfn.XLOOKUP(AI$1,$Z$2:$Z$16,$AA$2:$AA$16)-$T53)^2+(_xlfn.XLOOKUP(AI$1,$Z$2:$Z$16,$AB$2:$AB$16)-$U53)^2+(_xlfn.XLOOKUP(AI$1,$Z$2:$Z$16,$AC$2:$AC$16-$V53)^2)))</f>
        <v/>
      </c>
      <c r="AJ53" s="140" t="str">
        <f t="array" ref="AJ53">IF(OR(AJ$1=0, $A53=""),"",SQRT((_xlfn.XLOOKUP(AJ$1,$Z$2:$Z$16,$AA$2:$AA$16)-$T53)^2+(_xlfn.XLOOKUP(AJ$1,$Z$2:$Z$16,$AB$2:$AB$16)-$U53)^2+(_xlfn.XLOOKUP(AJ$1,$Z$2:$Z$16,$AC$2:$AC$16-$V53)^2)))</f>
        <v/>
      </c>
      <c r="AK53" s="140" t="str">
        <f t="array" ref="AK53">IF(OR(AK$1=0, $A53=""),"",SQRT((_xlfn.XLOOKUP(AK$1,$Z$2:$Z$16,$AA$2:$AA$16)-$T53)^2+(_xlfn.XLOOKUP(AK$1,$Z$2:$Z$16,$AB$2:$AB$16)-$U53)^2+(_xlfn.XLOOKUP(AK$1,$Z$2:$Z$16,$AC$2:$AC$16-$V53)^2)))</f>
        <v/>
      </c>
      <c r="AL53" s="140" t="str">
        <f t="array" ref="AL53">IF(OR(AL$1=0, $A53=""),"",SQRT((_xlfn.XLOOKUP(AL$1,$Z$2:$Z$16,$AA$2:$AA$16)-$T53)^2+(_xlfn.XLOOKUP(AL$1,$Z$2:$Z$16,$AB$2:$AB$16)-$U53)^2+(_xlfn.XLOOKUP(AL$1,$Z$2:$Z$16,$AC$2:$AC$16-$V53)^2)))</f>
        <v/>
      </c>
      <c r="AM53" s="140" t="str">
        <f t="array" ref="AM53">IF(OR(AM$1=0, $A53=""),"",SQRT((_xlfn.XLOOKUP(AM$1,$Z$2:$Z$16,$AA$2:$AA$16)-$T53)^2+(_xlfn.XLOOKUP(AM$1,$Z$2:$Z$16,$AB$2:$AB$16)-$U53)^2+(_xlfn.XLOOKUP(AM$1,$Z$2:$Z$16,$AC$2:$AC$16-$V53)^2)))</f>
        <v/>
      </c>
      <c r="AN53" s="140" t="str">
        <f t="array" ref="AN53">IF(OR(AN$1=0, $A53=""),"",SQRT((_xlfn.XLOOKUP(AN$1,$Z$2:$Z$16,$AA$2:$AA$16)-$T53)^2+(_xlfn.XLOOKUP(AN$1,$Z$2:$Z$16,$AB$2:$AB$16)-$U53)^2+(_xlfn.XLOOKUP(AN$1,$Z$2:$Z$16,$AC$2:$AC$16-$V53)^2)))</f>
        <v/>
      </c>
      <c r="AO53" s="140" t="str">
        <f t="array" ref="AO53">IF(OR(AO$1=0, $A53=""),"",SQRT((_xlfn.XLOOKUP(AO$1,$Z$2:$Z$16,$AA$2:$AA$16)-$T53)^2+(_xlfn.XLOOKUP(AO$1,$Z$2:$Z$16,$AB$2:$AB$16)-$U53)^2+(_xlfn.XLOOKUP(AO$1,$Z$2:$Z$16,$AC$2:$AC$16-$V53)^2)))</f>
        <v/>
      </c>
      <c r="AP53" s="141" t="str">
        <f t="array" ref="AP53">IF(OR(AP$1=0, $A53=""),"",SQRT((_xlfn.XLOOKUP(AP$1,$Z$2:$Z$16,$AA$2:$AA$16)-$T53)^2+(_xlfn.XLOOKUP(AP$1,$Z$2:$Z$16,$AB$2:$AB$16)-$U53)^2+(_xlfn.XLOOKUP(AP$1,$Z$2:$Z$16,$AC$2:$AC$16-$V53)^2)))</f>
        <v/>
      </c>
      <c r="AQ53" s="141" t="str">
        <f t="array" ref="AQ53">IF(OR(AQ$1=0, $A53=""),"",SQRT((_xlfn.XLOOKUP(AQ$1,$Z$2:$Z$16,$AA$2:$AA$16)-$T53)^2+(_xlfn.XLOOKUP(AQ$1,$Z$2:$Z$16,$AB$2:$AB$16)-$U53)^2+(_xlfn.XLOOKUP(AQ$1,$Z$2:$Z$16,$AC$2:$AC$16-$V53)^2)))</f>
        <v/>
      </c>
      <c r="AR53" s="141" t="str">
        <f t="array" ref="AR53">IF(OR(AR$1=0, $A53=""),"",SQRT((_xlfn.XLOOKUP(AR$1,$Z$2:$Z$16,$AA$2:$AA$16)-$T53)^2+(_xlfn.XLOOKUP(AR$1,$Z$2:$Z$16,$AB$2:$AB$16)-$U53)^2+(_xlfn.XLOOKUP(AR$1,$Z$2:$Z$16,$AC$2:$AC$16-$V53)^2)))</f>
        <v/>
      </c>
      <c r="AS53" s="141" t="str">
        <f t="array" ref="AS53">IF(OR(AS$1=0, $A53=""),"",SQRT((_xlfn.XLOOKUP(AS$1,$Z$2:$Z$16,$AA$2:$AA$16)-$T53)^2+(_xlfn.XLOOKUP(AS$1,$Z$2:$Z$16,$AB$2:$AB$16)-$U53)^2+(_xlfn.XLOOKUP(AS$1,$Z$2:$Z$16,$AC$2:$AC$16-$V53)^2)))</f>
        <v/>
      </c>
      <c r="AT53" s="141" t="str">
        <f t="array" ref="AT53">IF(OR(AT$1=0, $A53=""),"",SQRT((_xlfn.XLOOKUP(AT$1,$Z$2:$Z$16,$AA$2:$AA$16)-$T53)^2+(_xlfn.XLOOKUP(AT$1,$Z$2:$Z$16,$AB$2:$AB$16)-$U53)^2+(_xlfn.XLOOKUP(AT$1,$Z$2:$Z$16,$AC$2:$AC$16-$V53)^2)))</f>
        <v/>
      </c>
      <c r="AU53" s="141" t="str">
        <f t="array" ref="AU53">IF(OR(AU$1=0, $A53=""),"",SQRT((_xlfn.XLOOKUP(AU$1,$Z$2:$Z$16,$AA$2:$AA$16)-$T53)^2+(_xlfn.XLOOKUP(AU$1,$Z$2:$Z$16,$AB$2:$AB$16)-$U53)^2+(_xlfn.XLOOKUP(AU$1,$Z$2:$Z$16,$AC$2:$AC$16-$V53)^2)))</f>
        <v/>
      </c>
      <c r="AV53" s="142" t="str">
        <f t="array" ref="AV53">IF(OR(AV$1=0, $A53=""),"",SQRT((_xlfn.XLOOKUP(AV$1,$Z$2:$Z$16,$AA$2:$AA$16)-$T53)^2+(_xlfn.XLOOKUP(AV$1,$Z$2:$Z$16,$AB$2:$AB$16)-$U53)^2+(_xlfn.XLOOKUP(AV$1,$Z$2:$Z$16,$AC$2:$AC$16-$V53)^2)))</f>
        <v/>
      </c>
      <c r="AW53" s="124"/>
      <c r="AX53" s="124"/>
      <c r="AY53" s="125">
        <f t="shared" si="36"/>
        <v>0</v>
      </c>
      <c r="AZ53" s="143">
        <f t="shared" si="37"/>
        <v>0</v>
      </c>
      <c r="BA53" s="143">
        <f t="shared" si="38"/>
        <v>0</v>
      </c>
      <c r="BB53" s="143">
        <f t="shared" si="39"/>
        <v>0</v>
      </c>
      <c r="BC53" s="143">
        <f t="shared" si="40"/>
        <v>0</v>
      </c>
      <c r="BD53" s="143">
        <f t="shared" si="41"/>
        <v>0</v>
      </c>
      <c r="BE53" s="143">
        <f t="shared" si="42"/>
        <v>0</v>
      </c>
      <c r="BF53" s="143">
        <f t="shared" si="43"/>
        <v>0</v>
      </c>
      <c r="BG53" s="144">
        <f t="shared" si="44"/>
        <v>0</v>
      </c>
      <c r="BH53" s="144">
        <f t="shared" si="45"/>
        <v>0</v>
      </c>
      <c r="BI53" s="144">
        <f t="shared" si="46"/>
        <v>0</v>
      </c>
      <c r="BJ53" s="144">
        <f t="shared" si="47"/>
        <v>0</v>
      </c>
      <c r="BK53" s="144">
        <f t="shared" si="48"/>
        <v>0</v>
      </c>
      <c r="BL53" s="144">
        <f t="shared" si="49"/>
        <v>0</v>
      </c>
      <c r="BM53" s="145">
        <f t="shared" si="50"/>
        <v>0</v>
      </c>
      <c r="BN53" s="124"/>
      <c r="BO53" s="124"/>
      <c r="BP53" s="124"/>
      <c r="BQ53" s="124"/>
      <c r="BR53" s="124"/>
      <c r="BS53" s="124"/>
      <c r="BT53" s="124"/>
      <c r="BU53" s="124"/>
      <c r="BV53" s="130"/>
      <c r="BW53" s="130"/>
      <c r="BX53" s="130"/>
      <c r="BY53" s="130"/>
      <c r="BZ53" s="130"/>
      <c r="CA53" s="130"/>
      <c r="CB53" s="130"/>
      <c r="CC53" s="130"/>
      <c r="CD53" s="130"/>
      <c r="CE53" s="130"/>
      <c r="CF53" s="130"/>
      <c r="CG53" s="130"/>
      <c r="CH53" s="130"/>
      <c r="CI53" s="130"/>
      <c r="CJ53" s="130"/>
      <c r="CL53" s="124"/>
      <c r="CM53" s="130" t="s">
        <v>32</v>
      </c>
      <c r="CN53" s="130"/>
      <c r="CO53" s="130"/>
      <c r="CP53" s="130"/>
      <c r="CQ53" s="130"/>
      <c r="CR53" s="130"/>
      <c r="CS53" s="130"/>
      <c r="CT53" s="130"/>
      <c r="CU53" s="130"/>
      <c r="CV53" s="130"/>
      <c r="CW53" s="130"/>
      <c r="CX53" s="130"/>
      <c r="CY53" s="130"/>
      <c r="CZ53" s="130"/>
      <c r="DA53" s="130"/>
      <c r="DB53" s="124"/>
      <c r="DC53" s="124"/>
      <c r="DD53" s="159" cm="1">
        <f t="array" ref="DD53">_xlfn.IFS(DD$1= 0,"", NOT(ISBLANK(CM53)), 0, ISBLANK(CM53), $Q53-$S53+AY53-BV53)</f>
        <v>0</v>
      </c>
      <c r="DE53" s="160" cm="1">
        <f t="array" ref="DE53">_xlfn.IFS(DE$1= 0,"", NOT(ISBLANK(CN53)), 0, ISBLANK(CN53), $Q53-$S53+AZ53-BW53)</f>
        <v>0</v>
      </c>
      <c r="DF53" s="160" cm="1">
        <f t="array" ref="DF53">_xlfn.IFS(DF$1= 0,"", NOT(ISBLANK(CO53)), 0, ISBLANK(CO53), $Q53-$S53+BA53-BX53)</f>
        <v>0</v>
      </c>
      <c r="DG53" s="160" cm="1">
        <f t="array" ref="DG53">_xlfn.IFS(DG$1= 0,"", NOT(ISBLANK(CP53)), 0, ISBLANK(CP53), $Q53-$S53+BB53-BY53)</f>
        <v>0</v>
      </c>
      <c r="DH53" s="160" cm="1">
        <f t="array" ref="DH53">_xlfn.IFS(DH$1= 0,"", NOT(ISBLANK(CQ53)), 0, ISBLANK(CQ53), $Q53-$S53+BC53-BZ53)</f>
        <v>0</v>
      </c>
      <c r="DI53" s="160" cm="1">
        <f t="array" ref="DI53">_xlfn.IFS(DI$1= 0,"", NOT(ISBLANK(CR53)), 0, ISBLANK(CR53), $Q53-$S53+BD53-CA53)</f>
        <v>0</v>
      </c>
      <c r="DJ53" s="160" t="str" cm="1">
        <f t="array" ref="DJ53">_xlfn.IFS(DJ$1= 0,"", NOT(ISBLANK(CS53)), 0, ISBLANK(CS53), $Q53-$S53+BE53-CB53)</f>
        <v/>
      </c>
      <c r="DK53" s="160" t="str" cm="1">
        <f t="array" ref="DK53">_xlfn.IFS(DK$1= 0,"", NOT(ISBLANK(CT53)), 0, ISBLANK(CT53), $Q53-$S53+BF53-CC53)</f>
        <v/>
      </c>
      <c r="DL53" s="162" t="str" cm="1">
        <f t="array" ref="DL53">_xlfn.IFS(DL$1= 0,"", NOT(ISBLANK(CU53)), 0, ISBLANK(CU53), $Q53-$S53+BG53-CD53)</f>
        <v/>
      </c>
      <c r="DM53" s="162" t="str" cm="1">
        <f t="array" ref="DM53">_xlfn.IFS(DM$1= 0,"", NOT(ISBLANK(CV53)), 0, ISBLANK(CV53), $Q53-$S53+BH53-CE53)</f>
        <v/>
      </c>
      <c r="DN53" s="162" t="str" cm="1">
        <f t="array" ref="DN53">_xlfn.IFS(DN$1= 0,"", NOT(ISBLANK(CW53)), 0, ISBLANK(CW53), $Q53-$S53+BI53-CF53)</f>
        <v/>
      </c>
      <c r="DO53" s="162" t="str" cm="1">
        <f t="array" ref="DO53">_xlfn.IFS(DO$1= 0,"", NOT(ISBLANK(CX53)), 0, ISBLANK(CX53), $Q53-$S53+BJ53-CG53)</f>
        <v/>
      </c>
      <c r="DP53" s="162" t="str" cm="1">
        <f t="array" ref="DP53">_xlfn.IFS(DP$1= 0,"", NOT(ISBLANK(CY53)), 0, ISBLANK(CY53), $Q53-$S53+BK53-CH53)</f>
        <v/>
      </c>
      <c r="DQ53" s="162" t="str" cm="1">
        <f t="array" ref="DQ53">_xlfn.IFS(DQ$1= 0,"", NOT(ISBLANK(CZ53)), 0, ISBLANK(CZ53), $Q53-$S53+BL53-CI53)</f>
        <v/>
      </c>
      <c r="DR53" s="163" t="str" cm="1">
        <f t="array" ref="DR53">_xlfn.IFS(DR$1= 0,"", NOT(ISBLANK(DA53)), 0, ISBLANK(DA53), $Q53-$S53+BM53-CJ53)</f>
        <v/>
      </c>
    </row>
    <row r="54" spans="1:122" ht="16.5" customHeight="1" x14ac:dyDescent="0.3">
      <c r="A54" s="135"/>
      <c r="B54" s="136"/>
      <c r="C54" s="136"/>
      <c r="D54" s="137"/>
      <c r="E54" s="176"/>
      <c r="F54" s="182"/>
      <c r="G54" s="183"/>
      <c r="H54" s="183"/>
      <c r="I54" s="183"/>
      <c r="J54" s="183"/>
      <c r="K54" s="183"/>
      <c r="L54" s="183"/>
      <c r="M54" s="186"/>
      <c r="N54" s="182"/>
      <c r="O54" s="184"/>
      <c r="P54" s="178"/>
      <c r="Q54" s="118">
        <f t="shared" si="34"/>
        <v>0</v>
      </c>
      <c r="R54" s="3"/>
      <c r="S54" s="3"/>
      <c r="T54" s="4"/>
      <c r="U54" s="4"/>
      <c r="V54" s="99">
        <f t="shared" si="35"/>
        <v>0</v>
      </c>
      <c r="W54" s="161"/>
      <c r="X54" s="138"/>
      <c r="AH54" s="158" t="str">
        <f t="array" ref="AH54">IF(OR(AH$1=0, $A54=""),"",SQRT((_xlfn.XLOOKUP(AH$1,$Z$2:$Z$16,$AA$2:$AA$16)-$T54)^2+(_xlfn.XLOOKUP(AH$1,$Z$2:$Z$16,$AB$2:$AB$16)-$U54)^2+(_xlfn.XLOOKUP(AH$1,$Z$2:$Z$16,$AC$2:$AC$16-$V54)^2)))</f>
        <v/>
      </c>
      <c r="AI54" s="140" t="str">
        <f t="array" ref="AI54">IF(OR(AI$1=0, $A54=""),"",SQRT((_xlfn.XLOOKUP(AI$1,$Z$2:$Z$16,$AA$2:$AA$16)-$T54)^2+(_xlfn.XLOOKUP(AI$1,$Z$2:$Z$16,$AB$2:$AB$16)-$U54)^2+(_xlfn.XLOOKUP(AI$1,$Z$2:$Z$16,$AC$2:$AC$16-$V54)^2)))</f>
        <v/>
      </c>
      <c r="AJ54" s="140" t="str">
        <f t="array" ref="AJ54">IF(OR(AJ$1=0, $A54=""),"",SQRT((_xlfn.XLOOKUP(AJ$1,$Z$2:$Z$16,$AA$2:$AA$16)-$T54)^2+(_xlfn.XLOOKUP(AJ$1,$Z$2:$Z$16,$AB$2:$AB$16)-$U54)^2+(_xlfn.XLOOKUP(AJ$1,$Z$2:$Z$16,$AC$2:$AC$16-$V54)^2)))</f>
        <v/>
      </c>
      <c r="AK54" s="140" t="str">
        <f t="array" ref="AK54">IF(OR(AK$1=0, $A54=""),"",SQRT((_xlfn.XLOOKUP(AK$1,$Z$2:$Z$16,$AA$2:$AA$16)-$T54)^2+(_xlfn.XLOOKUP(AK$1,$Z$2:$Z$16,$AB$2:$AB$16)-$U54)^2+(_xlfn.XLOOKUP(AK$1,$Z$2:$Z$16,$AC$2:$AC$16-$V54)^2)))</f>
        <v/>
      </c>
      <c r="AL54" s="140" t="str">
        <f t="array" ref="AL54">IF(OR(AL$1=0, $A54=""),"",SQRT((_xlfn.XLOOKUP(AL$1,$Z$2:$Z$16,$AA$2:$AA$16)-$T54)^2+(_xlfn.XLOOKUP(AL$1,$Z$2:$Z$16,$AB$2:$AB$16)-$U54)^2+(_xlfn.XLOOKUP(AL$1,$Z$2:$Z$16,$AC$2:$AC$16-$V54)^2)))</f>
        <v/>
      </c>
      <c r="AM54" s="140" t="str">
        <f t="array" ref="AM54">IF(OR(AM$1=0, $A54=""),"",SQRT((_xlfn.XLOOKUP(AM$1,$Z$2:$Z$16,$AA$2:$AA$16)-$T54)^2+(_xlfn.XLOOKUP(AM$1,$Z$2:$Z$16,$AB$2:$AB$16)-$U54)^2+(_xlfn.XLOOKUP(AM$1,$Z$2:$Z$16,$AC$2:$AC$16-$V54)^2)))</f>
        <v/>
      </c>
      <c r="AN54" s="140" t="str">
        <f t="array" ref="AN54">IF(OR(AN$1=0, $A54=""),"",SQRT((_xlfn.XLOOKUP(AN$1,$Z$2:$Z$16,$AA$2:$AA$16)-$T54)^2+(_xlfn.XLOOKUP(AN$1,$Z$2:$Z$16,$AB$2:$AB$16)-$U54)^2+(_xlfn.XLOOKUP(AN$1,$Z$2:$Z$16,$AC$2:$AC$16-$V54)^2)))</f>
        <v/>
      </c>
      <c r="AO54" s="140" t="str">
        <f t="array" ref="AO54">IF(OR(AO$1=0, $A54=""),"",SQRT((_xlfn.XLOOKUP(AO$1,$Z$2:$Z$16,$AA$2:$AA$16)-$T54)^2+(_xlfn.XLOOKUP(AO$1,$Z$2:$Z$16,$AB$2:$AB$16)-$U54)^2+(_xlfn.XLOOKUP(AO$1,$Z$2:$Z$16,$AC$2:$AC$16-$V54)^2)))</f>
        <v/>
      </c>
      <c r="AP54" s="141" t="str">
        <f t="array" ref="AP54">IF(OR(AP$1=0, $A54=""),"",SQRT((_xlfn.XLOOKUP(AP$1,$Z$2:$Z$16,$AA$2:$AA$16)-$T54)^2+(_xlfn.XLOOKUP(AP$1,$Z$2:$Z$16,$AB$2:$AB$16)-$U54)^2+(_xlfn.XLOOKUP(AP$1,$Z$2:$Z$16,$AC$2:$AC$16-$V54)^2)))</f>
        <v/>
      </c>
      <c r="AQ54" s="141" t="str">
        <f t="array" ref="AQ54">IF(OR(AQ$1=0, $A54=""),"",SQRT((_xlfn.XLOOKUP(AQ$1,$Z$2:$Z$16,$AA$2:$AA$16)-$T54)^2+(_xlfn.XLOOKUP(AQ$1,$Z$2:$Z$16,$AB$2:$AB$16)-$U54)^2+(_xlfn.XLOOKUP(AQ$1,$Z$2:$Z$16,$AC$2:$AC$16-$V54)^2)))</f>
        <v/>
      </c>
      <c r="AR54" s="141" t="str">
        <f t="array" ref="AR54">IF(OR(AR$1=0, $A54=""),"",SQRT((_xlfn.XLOOKUP(AR$1,$Z$2:$Z$16,$AA$2:$AA$16)-$T54)^2+(_xlfn.XLOOKUP(AR$1,$Z$2:$Z$16,$AB$2:$AB$16)-$U54)^2+(_xlfn.XLOOKUP(AR$1,$Z$2:$Z$16,$AC$2:$AC$16-$V54)^2)))</f>
        <v/>
      </c>
      <c r="AS54" s="141" t="str">
        <f t="array" ref="AS54">IF(OR(AS$1=0, $A54=""),"",SQRT((_xlfn.XLOOKUP(AS$1,$Z$2:$Z$16,$AA$2:$AA$16)-$T54)^2+(_xlfn.XLOOKUP(AS$1,$Z$2:$Z$16,$AB$2:$AB$16)-$U54)^2+(_xlfn.XLOOKUP(AS$1,$Z$2:$Z$16,$AC$2:$AC$16-$V54)^2)))</f>
        <v/>
      </c>
      <c r="AT54" s="141" t="str">
        <f t="array" ref="AT54">IF(OR(AT$1=0, $A54=""),"",SQRT((_xlfn.XLOOKUP(AT$1,$Z$2:$Z$16,$AA$2:$AA$16)-$T54)^2+(_xlfn.XLOOKUP(AT$1,$Z$2:$Z$16,$AB$2:$AB$16)-$U54)^2+(_xlfn.XLOOKUP(AT$1,$Z$2:$Z$16,$AC$2:$AC$16-$V54)^2)))</f>
        <v/>
      </c>
      <c r="AU54" s="141" t="str">
        <f t="array" ref="AU54">IF(OR(AU$1=0, $A54=""),"",SQRT((_xlfn.XLOOKUP(AU$1,$Z$2:$Z$16,$AA$2:$AA$16)-$T54)^2+(_xlfn.XLOOKUP(AU$1,$Z$2:$Z$16,$AB$2:$AB$16)-$U54)^2+(_xlfn.XLOOKUP(AU$1,$Z$2:$Z$16,$AC$2:$AC$16-$V54)^2)))</f>
        <v/>
      </c>
      <c r="AV54" s="142" t="str">
        <f t="array" ref="AV54">IF(OR(AV$1=0, $A54=""),"",SQRT((_xlfn.XLOOKUP(AV$1,$Z$2:$Z$16,$AA$2:$AA$16)-$T54)^2+(_xlfn.XLOOKUP(AV$1,$Z$2:$Z$16,$AB$2:$AB$16)-$U54)^2+(_xlfn.XLOOKUP(AV$1,$Z$2:$Z$16,$AC$2:$AC$16-$V54)^2)))</f>
        <v/>
      </c>
      <c r="AW54" s="124"/>
      <c r="AX54" s="124"/>
      <c r="AY54" s="125">
        <f t="shared" si="36"/>
        <v>0</v>
      </c>
      <c r="AZ54" s="143">
        <f t="shared" si="37"/>
        <v>0</v>
      </c>
      <c r="BA54" s="143">
        <f t="shared" si="38"/>
        <v>0</v>
      </c>
      <c r="BB54" s="143">
        <f t="shared" si="39"/>
        <v>0</v>
      </c>
      <c r="BC54" s="143">
        <f t="shared" si="40"/>
        <v>0</v>
      </c>
      <c r="BD54" s="143">
        <f t="shared" si="41"/>
        <v>0</v>
      </c>
      <c r="BE54" s="143">
        <f t="shared" si="42"/>
        <v>0</v>
      </c>
      <c r="BF54" s="143">
        <f t="shared" si="43"/>
        <v>0</v>
      </c>
      <c r="BG54" s="144">
        <f t="shared" si="44"/>
        <v>0</v>
      </c>
      <c r="BH54" s="144">
        <f t="shared" si="45"/>
        <v>0</v>
      </c>
      <c r="BI54" s="144">
        <f t="shared" si="46"/>
        <v>0</v>
      </c>
      <c r="BJ54" s="144">
        <f t="shared" si="47"/>
        <v>0</v>
      </c>
      <c r="BK54" s="144">
        <f t="shared" si="48"/>
        <v>0</v>
      </c>
      <c r="BL54" s="144">
        <f t="shared" si="49"/>
        <v>0</v>
      </c>
      <c r="BM54" s="145">
        <f t="shared" si="50"/>
        <v>0</v>
      </c>
      <c r="BN54" s="124"/>
      <c r="BO54" s="124"/>
      <c r="BP54" s="124"/>
      <c r="BQ54" s="124"/>
      <c r="BR54" s="124"/>
      <c r="BS54" s="124"/>
      <c r="BT54" s="124"/>
      <c r="BU54" s="124"/>
      <c r="BV54" s="130"/>
      <c r="BW54" s="130"/>
      <c r="BX54" s="130"/>
      <c r="BY54" s="130"/>
      <c r="BZ54" s="130"/>
      <c r="CA54" s="130"/>
      <c r="CB54" s="130"/>
      <c r="CC54" s="130"/>
      <c r="CD54" s="130"/>
      <c r="CE54" s="130"/>
      <c r="CF54" s="130"/>
      <c r="CG54" s="130"/>
      <c r="CH54" s="130"/>
      <c r="CI54" s="130"/>
      <c r="CJ54" s="130"/>
      <c r="CL54" s="124"/>
      <c r="CM54" s="130" t="s">
        <v>32</v>
      </c>
      <c r="CN54" s="130"/>
      <c r="CO54" s="130"/>
      <c r="CP54" s="130"/>
      <c r="CQ54" s="130"/>
      <c r="CR54" s="130"/>
      <c r="CS54" s="130"/>
      <c r="CT54" s="130"/>
      <c r="CU54" s="130"/>
      <c r="CV54" s="130"/>
      <c r="CW54" s="130"/>
      <c r="CX54" s="130"/>
      <c r="CY54" s="130"/>
      <c r="CZ54" s="130"/>
      <c r="DA54" s="130"/>
      <c r="DB54" s="124"/>
      <c r="DC54" s="124"/>
      <c r="DD54" s="159" cm="1">
        <f t="array" ref="DD54">_xlfn.IFS(DD$1= 0,"", NOT(ISBLANK(CM54)), 0, ISBLANK(CM54), $Q54-$S54+AY54-BV54)</f>
        <v>0</v>
      </c>
      <c r="DE54" s="160" cm="1">
        <f t="array" ref="DE54">_xlfn.IFS(DE$1= 0,"", NOT(ISBLANK(CN54)), 0, ISBLANK(CN54), $Q54-$S54+AZ54-BW54)</f>
        <v>0</v>
      </c>
      <c r="DF54" s="160" cm="1">
        <f t="array" ref="DF54">_xlfn.IFS(DF$1= 0,"", NOT(ISBLANK(CO54)), 0, ISBLANK(CO54), $Q54-$S54+BA54-BX54)</f>
        <v>0</v>
      </c>
      <c r="DG54" s="160" cm="1">
        <f t="array" ref="DG54">_xlfn.IFS(DG$1= 0,"", NOT(ISBLANK(CP54)), 0, ISBLANK(CP54), $Q54-$S54+BB54-BY54)</f>
        <v>0</v>
      </c>
      <c r="DH54" s="160" cm="1">
        <f t="array" ref="DH54">_xlfn.IFS(DH$1= 0,"", NOT(ISBLANK(CQ54)), 0, ISBLANK(CQ54), $Q54-$S54+BC54-BZ54)</f>
        <v>0</v>
      </c>
      <c r="DI54" s="160" cm="1">
        <f t="array" ref="DI54">_xlfn.IFS(DI$1= 0,"", NOT(ISBLANK(CR54)), 0, ISBLANK(CR54), $Q54-$S54+BD54-CA54)</f>
        <v>0</v>
      </c>
      <c r="DJ54" s="160" t="str" cm="1">
        <f t="array" ref="DJ54">_xlfn.IFS(DJ$1= 0,"", NOT(ISBLANK(CS54)), 0, ISBLANK(CS54), $Q54-$S54+BE54-CB54)</f>
        <v/>
      </c>
      <c r="DK54" s="160" t="str" cm="1">
        <f t="array" ref="DK54">_xlfn.IFS(DK$1= 0,"", NOT(ISBLANK(CT54)), 0, ISBLANK(CT54), $Q54-$S54+BF54-CC54)</f>
        <v/>
      </c>
      <c r="DL54" s="162" t="str" cm="1">
        <f t="array" ref="DL54">_xlfn.IFS(DL$1= 0,"", NOT(ISBLANK(CU54)), 0, ISBLANK(CU54), $Q54-$S54+BG54-CD54)</f>
        <v/>
      </c>
      <c r="DM54" s="162" t="str" cm="1">
        <f t="array" ref="DM54">_xlfn.IFS(DM$1= 0,"", NOT(ISBLANK(CV54)), 0, ISBLANK(CV54), $Q54-$S54+BH54-CE54)</f>
        <v/>
      </c>
      <c r="DN54" s="162" t="str" cm="1">
        <f t="array" ref="DN54">_xlfn.IFS(DN$1= 0,"", NOT(ISBLANK(CW54)), 0, ISBLANK(CW54), $Q54-$S54+BI54-CF54)</f>
        <v/>
      </c>
      <c r="DO54" s="162" t="str" cm="1">
        <f t="array" ref="DO54">_xlfn.IFS(DO$1= 0,"", NOT(ISBLANK(CX54)), 0, ISBLANK(CX54), $Q54-$S54+BJ54-CG54)</f>
        <v/>
      </c>
      <c r="DP54" s="162" t="str" cm="1">
        <f t="array" ref="DP54">_xlfn.IFS(DP$1= 0,"", NOT(ISBLANK(CY54)), 0, ISBLANK(CY54), $Q54-$S54+BK54-CH54)</f>
        <v/>
      </c>
      <c r="DQ54" s="162" t="str" cm="1">
        <f t="array" ref="DQ54">_xlfn.IFS(DQ$1= 0,"", NOT(ISBLANK(CZ54)), 0, ISBLANK(CZ54), $Q54-$S54+BL54-CI54)</f>
        <v/>
      </c>
      <c r="DR54" s="163" t="str" cm="1">
        <f t="array" ref="DR54">_xlfn.IFS(DR$1= 0,"", NOT(ISBLANK(DA54)), 0, ISBLANK(DA54), $Q54-$S54+BM54-CJ54)</f>
        <v/>
      </c>
    </row>
    <row r="55" spans="1:122" ht="16.5" customHeight="1" x14ac:dyDescent="0.3">
      <c r="A55" s="135"/>
      <c r="B55" s="136"/>
      <c r="C55" s="136"/>
      <c r="D55" s="137"/>
      <c r="E55" s="176"/>
      <c r="F55" s="182"/>
      <c r="G55" s="183"/>
      <c r="H55" s="183"/>
      <c r="I55" s="183"/>
      <c r="J55" s="183"/>
      <c r="K55" s="183"/>
      <c r="L55" s="183"/>
      <c r="M55" s="186"/>
      <c r="N55" s="182"/>
      <c r="O55" s="184"/>
      <c r="P55" s="178"/>
      <c r="Q55" s="118">
        <f t="shared" si="34"/>
        <v>0</v>
      </c>
      <c r="R55" s="3"/>
      <c r="S55" s="3"/>
      <c r="T55" s="4"/>
      <c r="U55" s="4"/>
      <c r="V55" s="99">
        <f t="shared" si="35"/>
        <v>0</v>
      </c>
      <c r="W55" s="161"/>
      <c r="X55" s="138"/>
      <c r="AH55" s="158" t="str">
        <f t="array" ref="AH55">IF(OR(AH$1=0, $A55=""),"",SQRT((_xlfn.XLOOKUP(AH$1,$Z$2:$Z$16,$AA$2:$AA$16)-$T55)^2+(_xlfn.XLOOKUP(AH$1,$Z$2:$Z$16,$AB$2:$AB$16)-$U55)^2+(_xlfn.XLOOKUP(AH$1,$Z$2:$Z$16,$AC$2:$AC$16-$V55)^2)))</f>
        <v/>
      </c>
      <c r="AI55" s="140" t="str">
        <f t="array" ref="AI55">IF(OR(AI$1=0, $A55=""),"",SQRT((_xlfn.XLOOKUP(AI$1,$Z$2:$Z$16,$AA$2:$AA$16)-$T55)^2+(_xlfn.XLOOKUP(AI$1,$Z$2:$Z$16,$AB$2:$AB$16)-$U55)^2+(_xlfn.XLOOKUP(AI$1,$Z$2:$Z$16,$AC$2:$AC$16-$V55)^2)))</f>
        <v/>
      </c>
      <c r="AJ55" s="140" t="str">
        <f t="array" ref="AJ55">IF(OR(AJ$1=0, $A55=""),"",SQRT((_xlfn.XLOOKUP(AJ$1,$Z$2:$Z$16,$AA$2:$AA$16)-$T55)^2+(_xlfn.XLOOKUP(AJ$1,$Z$2:$Z$16,$AB$2:$AB$16)-$U55)^2+(_xlfn.XLOOKUP(AJ$1,$Z$2:$Z$16,$AC$2:$AC$16-$V55)^2)))</f>
        <v/>
      </c>
      <c r="AK55" s="140" t="str">
        <f t="array" ref="AK55">IF(OR(AK$1=0, $A55=""),"",SQRT((_xlfn.XLOOKUP(AK$1,$Z$2:$Z$16,$AA$2:$AA$16)-$T55)^2+(_xlfn.XLOOKUP(AK$1,$Z$2:$Z$16,$AB$2:$AB$16)-$U55)^2+(_xlfn.XLOOKUP(AK$1,$Z$2:$Z$16,$AC$2:$AC$16-$V55)^2)))</f>
        <v/>
      </c>
      <c r="AL55" s="140" t="str">
        <f t="array" ref="AL55">IF(OR(AL$1=0, $A55=""),"",SQRT((_xlfn.XLOOKUP(AL$1,$Z$2:$Z$16,$AA$2:$AA$16)-$T55)^2+(_xlfn.XLOOKUP(AL$1,$Z$2:$Z$16,$AB$2:$AB$16)-$U55)^2+(_xlfn.XLOOKUP(AL$1,$Z$2:$Z$16,$AC$2:$AC$16-$V55)^2)))</f>
        <v/>
      </c>
      <c r="AM55" s="140" t="str">
        <f t="array" ref="AM55">IF(OR(AM$1=0, $A55=""),"",SQRT((_xlfn.XLOOKUP(AM$1,$Z$2:$Z$16,$AA$2:$AA$16)-$T55)^2+(_xlfn.XLOOKUP(AM$1,$Z$2:$Z$16,$AB$2:$AB$16)-$U55)^2+(_xlfn.XLOOKUP(AM$1,$Z$2:$Z$16,$AC$2:$AC$16-$V55)^2)))</f>
        <v/>
      </c>
      <c r="AN55" s="140" t="str">
        <f t="array" ref="AN55">IF(OR(AN$1=0, $A55=""),"",SQRT((_xlfn.XLOOKUP(AN$1,$Z$2:$Z$16,$AA$2:$AA$16)-$T55)^2+(_xlfn.XLOOKUP(AN$1,$Z$2:$Z$16,$AB$2:$AB$16)-$U55)^2+(_xlfn.XLOOKUP(AN$1,$Z$2:$Z$16,$AC$2:$AC$16-$V55)^2)))</f>
        <v/>
      </c>
      <c r="AO55" s="140" t="str">
        <f t="array" ref="AO55">IF(OR(AO$1=0, $A55=""),"",SQRT((_xlfn.XLOOKUP(AO$1,$Z$2:$Z$16,$AA$2:$AA$16)-$T55)^2+(_xlfn.XLOOKUP(AO$1,$Z$2:$Z$16,$AB$2:$AB$16)-$U55)^2+(_xlfn.XLOOKUP(AO$1,$Z$2:$Z$16,$AC$2:$AC$16-$V55)^2)))</f>
        <v/>
      </c>
      <c r="AP55" s="141" t="str">
        <f t="array" ref="AP55">IF(OR(AP$1=0, $A55=""),"",SQRT((_xlfn.XLOOKUP(AP$1,$Z$2:$Z$16,$AA$2:$AA$16)-$T55)^2+(_xlfn.XLOOKUP(AP$1,$Z$2:$Z$16,$AB$2:$AB$16)-$U55)^2+(_xlfn.XLOOKUP(AP$1,$Z$2:$Z$16,$AC$2:$AC$16-$V55)^2)))</f>
        <v/>
      </c>
      <c r="AQ55" s="141" t="str">
        <f t="array" ref="AQ55">IF(OR(AQ$1=0, $A55=""),"",SQRT((_xlfn.XLOOKUP(AQ$1,$Z$2:$Z$16,$AA$2:$AA$16)-$T55)^2+(_xlfn.XLOOKUP(AQ$1,$Z$2:$Z$16,$AB$2:$AB$16)-$U55)^2+(_xlfn.XLOOKUP(AQ$1,$Z$2:$Z$16,$AC$2:$AC$16-$V55)^2)))</f>
        <v/>
      </c>
      <c r="AR55" s="141" t="str">
        <f t="array" ref="AR55">IF(OR(AR$1=0, $A55=""),"",SQRT((_xlfn.XLOOKUP(AR$1,$Z$2:$Z$16,$AA$2:$AA$16)-$T55)^2+(_xlfn.XLOOKUP(AR$1,$Z$2:$Z$16,$AB$2:$AB$16)-$U55)^2+(_xlfn.XLOOKUP(AR$1,$Z$2:$Z$16,$AC$2:$AC$16-$V55)^2)))</f>
        <v/>
      </c>
      <c r="AS55" s="141" t="str">
        <f t="array" ref="AS55">IF(OR(AS$1=0, $A55=""),"",SQRT((_xlfn.XLOOKUP(AS$1,$Z$2:$Z$16,$AA$2:$AA$16)-$T55)^2+(_xlfn.XLOOKUP(AS$1,$Z$2:$Z$16,$AB$2:$AB$16)-$U55)^2+(_xlfn.XLOOKUP(AS$1,$Z$2:$Z$16,$AC$2:$AC$16-$V55)^2)))</f>
        <v/>
      </c>
      <c r="AT55" s="141" t="str">
        <f t="array" ref="AT55">IF(OR(AT$1=0, $A55=""),"",SQRT((_xlfn.XLOOKUP(AT$1,$Z$2:$Z$16,$AA$2:$AA$16)-$T55)^2+(_xlfn.XLOOKUP(AT$1,$Z$2:$Z$16,$AB$2:$AB$16)-$U55)^2+(_xlfn.XLOOKUP(AT$1,$Z$2:$Z$16,$AC$2:$AC$16-$V55)^2)))</f>
        <v/>
      </c>
      <c r="AU55" s="141" t="str">
        <f t="array" ref="AU55">IF(OR(AU$1=0, $A55=""),"",SQRT((_xlfn.XLOOKUP(AU$1,$Z$2:$Z$16,$AA$2:$AA$16)-$T55)^2+(_xlfn.XLOOKUP(AU$1,$Z$2:$Z$16,$AB$2:$AB$16)-$U55)^2+(_xlfn.XLOOKUP(AU$1,$Z$2:$Z$16,$AC$2:$AC$16-$V55)^2)))</f>
        <v/>
      </c>
      <c r="AV55" s="142" t="str">
        <f t="array" ref="AV55">IF(OR(AV$1=0, $A55=""),"",SQRT((_xlfn.XLOOKUP(AV$1,$Z$2:$Z$16,$AA$2:$AA$16)-$T55)^2+(_xlfn.XLOOKUP(AV$1,$Z$2:$Z$16,$AB$2:$AB$16)-$U55)^2+(_xlfn.XLOOKUP(AV$1,$Z$2:$Z$16,$AC$2:$AC$16-$V55)^2)))</f>
        <v/>
      </c>
      <c r="AW55" s="124"/>
      <c r="AX55" s="124"/>
      <c r="AY55" s="125">
        <f t="shared" si="36"/>
        <v>0</v>
      </c>
      <c r="AZ55" s="143">
        <f t="shared" si="37"/>
        <v>0</v>
      </c>
      <c r="BA55" s="143">
        <f t="shared" si="38"/>
        <v>0</v>
      </c>
      <c r="BB55" s="143">
        <f t="shared" si="39"/>
        <v>0</v>
      </c>
      <c r="BC55" s="143">
        <f t="shared" si="40"/>
        <v>0</v>
      </c>
      <c r="BD55" s="143">
        <f t="shared" si="41"/>
        <v>0</v>
      </c>
      <c r="BE55" s="143">
        <f t="shared" si="42"/>
        <v>0</v>
      </c>
      <c r="BF55" s="143">
        <f t="shared" si="43"/>
        <v>0</v>
      </c>
      <c r="BG55" s="144">
        <f t="shared" si="44"/>
        <v>0</v>
      </c>
      <c r="BH55" s="144">
        <f t="shared" si="45"/>
        <v>0</v>
      </c>
      <c r="BI55" s="144">
        <f t="shared" si="46"/>
        <v>0</v>
      </c>
      <c r="BJ55" s="144">
        <f t="shared" si="47"/>
        <v>0</v>
      </c>
      <c r="BK55" s="144">
        <f t="shared" si="48"/>
        <v>0</v>
      </c>
      <c r="BL55" s="144">
        <f t="shared" si="49"/>
        <v>0</v>
      </c>
      <c r="BM55" s="145">
        <f t="shared" si="50"/>
        <v>0</v>
      </c>
      <c r="BN55" s="124"/>
      <c r="BO55" s="124"/>
      <c r="BP55" s="124"/>
      <c r="BQ55" s="124"/>
      <c r="BR55" s="124"/>
      <c r="BS55" s="124"/>
      <c r="BT55" s="124"/>
      <c r="BU55" s="124"/>
      <c r="BV55" s="130"/>
      <c r="BW55" s="130"/>
      <c r="BX55" s="130"/>
      <c r="BY55" s="130"/>
      <c r="BZ55" s="130"/>
      <c r="CA55" s="130"/>
      <c r="CB55" s="130"/>
      <c r="CC55" s="130"/>
      <c r="CD55" s="130"/>
      <c r="CE55" s="130"/>
      <c r="CF55" s="130"/>
      <c r="CG55" s="130"/>
      <c r="CH55" s="130"/>
      <c r="CI55" s="130"/>
      <c r="CJ55" s="130"/>
      <c r="CL55" s="124"/>
      <c r="CM55" s="130" t="s">
        <v>32</v>
      </c>
      <c r="CN55" s="130"/>
      <c r="CO55" s="130"/>
      <c r="CP55" s="130"/>
      <c r="CQ55" s="130"/>
      <c r="CR55" s="130"/>
      <c r="CS55" s="130"/>
      <c r="CT55" s="130"/>
      <c r="CU55" s="130"/>
      <c r="CV55" s="130"/>
      <c r="CW55" s="130"/>
      <c r="CX55" s="130"/>
      <c r="CY55" s="130"/>
      <c r="CZ55" s="130"/>
      <c r="DA55" s="130"/>
      <c r="DB55" s="124"/>
      <c r="DC55" s="124"/>
      <c r="DD55" s="159" cm="1">
        <f t="array" ref="DD55">_xlfn.IFS(DD$1= 0,"", NOT(ISBLANK(CM55)), 0, ISBLANK(CM55), $Q55-$S55+AY55-BV55)</f>
        <v>0</v>
      </c>
      <c r="DE55" s="160" cm="1">
        <f t="array" ref="DE55">_xlfn.IFS(DE$1= 0,"", NOT(ISBLANK(CN55)), 0, ISBLANK(CN55), $Q55-$S55+AZ55-BW55)</f>
        <v>0</v>
      </c>
      <c r="DF55" s="160" cm="1">
        <f t="array" ref="DF55">_xlfn.IFS(DF$1= 0,"", NOT(ISBLANK(CO55)), 0, ISBLANK(CO55), $Q55-$S55+BA55-BX55)</f>
        <v>0</v>
      </c>
      <c r="DG55" s="160" cm="1">
        <f t="array" ref="DG55">_xlfn.IFS(DG$1= 0,"", NOT(ISBLANK(CP55)), 0, ISBLANK(CP55), $Q55-$S55+BB55-BY55)</f>
        <v>0</v>
      </c>
      <c r="DH55" s="160" cm="1">
        <f t="array" ref="DH55">_xlfn.IFS(DH$1= 0,"", NOT(ISBLANK(CQ55)), 0, ISBLANK(CQ55), $Q55-$S55+BC55-BZ55)</f>
        <v>0</v>
      </c>
      <c r="DI55" s="160" cm="1">
        <f t="array" ref="DI55">_xlfn.IFS(DI$1= 0,"", NOT(ISBLANK(CR55)), 0, ISBLANK(CR55), $Q55-$S55+BD55-CA55)</f>
        <v>0</v>
      </c>
      <c r="DJ55" s="160" t="str" cm="1">
        <f t="array" ref="DJ55">_xlfn.IFS(DJ$1= 0,"", NOT(ISBLANK(CS55)), 0, ISBLANK(CS55), $Q55-$S55+BE55-CB55)</f>
        <v/>
      </c>
      <c r="DK55" s="160" t="str" cm="1">
        <f t="array" ref="DK55">_xlfn.IFS(DK$1= 0,"", NOT(ISBLANK(CT55)), 0, ISBLANK(CT55), $Q55-$S55+BF55-CC55)</f>
        <v/>
      </c>
      <c r="DL55" s="162" t="str" cm="1">
        <f t="array" ref="DL55">_xlfn.IFS(DL$1= 0,"", NOT(ISBLANK(CU55)), 0, ISBLANK(CU55), $Q55-$S55+BG55-CD55)</f>
        <v/>
      </c>
      <c r="DM55" s="162" t="str" cm="1">
        <f t="array" ref="DM55">_xlfn.IFS(DM$1= 0,"", NOT(ISBLANK(CV55)), 0, ISBLANK(CV55), $Q55-$S55+BH55-CE55)</f>
        <v/>
      </c>
      <c r="DN55" s="162" t="str" cm="1">
        <f t="array" ref="DN55">_xlfn.IFS(DN$1= 0,"", NOT(ISBLANK(CW55)), 0, ISBLANK(CW55), $Q55-$S55+BI55-CF55)</f>
        <v/>
      </c>
      <c r="DO55" s="162" t="str" cm="1">
        <f t="array" ref="DO55">_xlfn.IFS(DO$1= 0,"", NOT(ISBLANK(CX55)), 0, ISBLANK(CX55), $Q55-$S55+BJ55-CG55)</f>
        <v/>
      </c>
      <c r="DP55" s="162" t="str" cm="1">
        <f t="array" ref="DP55">_xlfn.IFS(DP$1= 0,"", NOT(ISBLANK(CY55)), 0, ISBLANK(CY55), $Q55-$S55+BK55-CH55)</f>
        <v/>
      </c>
      <c r="DQ55" s="162" t="str" cm="1">
        <f t="array" ref="DQ55">_xlfn.IFS(DQ$1= 0,"", NOT(ISBLANK(CZ55)), 0, ISBLANK(CZ55), $Q55-$S55+BL55-CI55)</f>
        <v/>
      </c>
      <c r="DR55" s="163" t="str" cm="1">
        <f t="array" ref="DR55">_xlfn.IFS(DR$1= 0,"", NOT(ISBLANK(DA55)), 0, ISBLANK(DA55), $Q55-$S55+BM55-CJ55)</f>
        <v/>
      </c>
    </row>
    <row r="56" spans="1:122" ht="16.5" customHeight="1" x14ac:dyDescent="0.3">
      <c r="A56" s="135"/>
      <c r="B56" s="136"/>
      <c r="C56" s="136"/>
      <c r="D56" s="137"/>
      <c r="E56" s="176"/>
      <c r="F56" s="182"/>
      <c r="G56" s="183"/>
      <c r="H56" s="183"/>
      <c r="I56" s="183"/>
      <c r="J56" s="183"/>
      <c r="K56" s="183"/>
      <c r="L56" s="183"/>
      <c r="M56" s="186"/>
      <c r="N56" s="182"/>
      <c r="O56" s="184"/>
      <c r="P56" s="178"/>
      <c r="Q56" s="118">
        <f t="shared" si="34"/>
        <v>0</v>
      </c>
      <c r="R56" s="3"/>
      <c r="S56" s="3"/>
      <c r="T56" s="4"/>
      <c r="U56" s="4"/>
      <c r="V56" s="99">
        <f t="shared" si="35"/>
        <v>0</v>
      </c>
      <c r="W56" s="161"/>
      <c r="X56" s="138"/>
      <c r="AH56" s="158" t="str">
        <f t="array" ref="AH56">IF(OR(AH$1=0, $A56=""),"",SQRT((_xlfn.XLOOKUP(AH$1,$Z$2:$Z$16,$AA$2:$AA$16)-$T56)^2+(_xlfn.XLOOKUP(AH$1,$Z$2:$Z$16,$AB$2:$AB$16)-$U56)^2+(_xlfn.XLOOKUP(AH$1,$Z$2:$Z$16,$AC$2:$AC$16-$V56)^2)))</f>
        <v/>
      </c>
      <c r="AI56" s="140" t="str">
        <f t="array" ref="AI56">IF(OR(AI$1=0, $A56=""),"",SQRT((_xlfn.XLOOKUP(AI$1,$Z$2:$Z$16,$AA$2:$AA$16)-$T56)^2+(_xlfn.XLOOKUP(AI$1,$Z$2:$Z$16,$AB$2:$AB$16)-$U56)^2+(_xlfn.XLOOKUP(AI$1,$Z$2:$Z$16,$AC$2:$AC$16-$V56)^2)))</f>
        <v/>
      </c>
      <c r="AJ56" s="140" t="str">
        <f t="array" ref="AJ56">IF(OR(AJ$1=0, $A56=""),"",SQRT((_xlfn.XLOOKUP(AJ$1,$Z$2:$Z$16,$AA$2:$AA$16)-$T56)^2+(_xlfn.XLOOKUP(AJ$1,$Z$2:$Z$16,$AB$2:$AB$16)-$U56)^2+(_xlfn.XLOOKUP(AJ$1,$Z$2:$Z$16,$AC$2:$AC$16-$V56)^2)))</f>
        <v/>
      </c>
      <c r="AK56" s="140" t="str">
        <f t="array" ref="AK56">IF(OR(AK$1=0, $A56=""),"",SQRT((_xlfn.XLOOKUP(AK$1,$Z$2:$Z$16,$AA$2:$AA$16)-$T56)^2+(_xlfn.XLOOKUP(AK$1,$Z$2:$Z$16,$AB$2:$AB$16)-$U56)^2+(_xlfn.XLOOKUP(AK$1,$Z$2:$Z$16,$AC$2:$AC$16-$V56)^2)))</f>
        <v/>
      </c>
      <c r="AL56" s="140" t="str">
        <f t="array" ref="AL56">IF(OR(AL$1=0, $A56=""),"",SQRT((_xlfn.XLOOKUP(AL$1,$Z$2:$Z$16,$AA$2:$AA$16)-$T56)^2+(_xlfn.XLOOKUP(AL$1,$Z$2:$Z$16,$AB$2:$AB$16)-$U56)^2+(_xlfn.XLOOKUP(AL$1,$Z$2:$Z$16,$AC$2:$AC$16-$V56)^2)))</f>
        <v/>
      </c>
      <c r="AM56" s="140" t="str">
        <f t="array" ref="AM56">IF(OR(AM$1=0, $A56=""),"",SQRT((_xlfn.XLOOKUP(AM$1,$Z$2:$Z$16,$AA$2:$AA$16)-$T56)^2+(_xlfn.XLOOKUP(AM$1,$Z$2:$Z$16,$AB$2:$AB$16)-$U56)^2+(_xlfn.XLOOKUP(AM$1,$Z$2:$Z$16,$AC$2:$AC$16-$V56)^2)))</f>
        <v/>
      </c>
      <c r="AN56" s="140" t="str">
        <f t="array" ref="AN56">IF(OR(AN$1=0, $A56=""),"",SQRT((_xlfn.XLOOKUP(AN$1,$Z$2:$Z$16,$AA$2:$AA$16)-$T56)^2+(_xlfn.XLOOKUP(AN$1,$Z$2:$Z$16,$AB$2:$AB$16)-$U56)^2+(_xlfn.XLOOKUP(AN$1,$Z$2:$Z$16,$AC$2:$AC$16-$V56)^2)))</f>
        <v/>
      </c>
      <c r="AO56" s="140" t="str">
        <f t="array" ref="AO56">IF(OR(AO$1=0, $A56=""),"",SQRT((_xlfn.XLOOKUP(AO$1,$Z$2:$Z$16,$AA$2:$AA$16)-$T56)^2+(_xlfn.XLOOKUP(AO$1,$Z$2:$Z$16,$AB$2:$AB$16)-$U56)^2+(_xlfn.XLOOKUP(AO$1,$Z$2:$Z$16,$AC$2:$AC$16-$V56)^2)))</f>
        <v/>
      </c>
      <c r="AP56" s="141" t="str">
        <f t="array" ref="AP56">IF(OR(AP$1=0, $A56=""),"",SQRT((_xlfn.XLOOKUP(AP$1,$Z$2:$Z$16,$AA$2:$AA$16)-$T56)^2+(_xlfn.XLOOKUP(AP$1,$Z$2:$Z$16,$AB$2:$AB$16)-$U56)^2+(_xlfn.XLOOKUP(AP$1,$Z$2:$Z$16,$AC$2:$AC$16-$V56)^2)))</f>
        <v/>
      </c>
      <c r="AQ56" s="141" t="str">
        <f t="array" ref="AQ56">IF(OR(AQ$1=0, $A56=""),"",SQRT((_xlfn.XLOOKUP(AQ$1,$Z$2:$Z$16,$AA$2:$AA$16)-$T56)^2+(_xlfn.XLOOKUP(AQ$1,$Z$2:$Z$16,$AB$2:$AB$16)-$U56)^2+(_xlfn.XLOOKUP(AQ$1,$Z$2:$Z$16,$AC$2:$AC$16-$V56)^2)))</f>
        <v/>
      </c>
      <c r="AR56" s="141" t="str">
        <f t="array" ref="AR56">IF(OR(AR$1=0, $A56=""),"",SQRT((_xlfn.XLOOKUP(AR$1,$Z$2:$Z$16,$AA$2:$AA$16)-$T56)^2+(_xlfn.XLOOKUP(AR$1,$Z$2:$Z$16,$AB$2:$AB$16)-$U56)^2+(_xlfn.XLOOKUP(AR$1,$Z$2:$Z$16,$AC$2:$AC$16-$V56)^2)))</f>
        <v/>
      </c>
      <c r="AS56" s="141" t="str">
        <f t="array" ref="AS56">IF(OR(AS$1=0, $A56=""),"",SQRT((_xlfn.XLOOKUP(AS$1,$Z$2:$Z$16,$AA$2:$AA$16)-$T56)^2+(_xlfn.XLOOKUP(AS$1,$Z$2:$Z$16,$AB$2:$AB$16)-$U56)^2+(_xlfn.XLOOKUP(AS$1,$Z$2:$Z$16,$AC$2:$AC$16-$V56)^2)))</f>
        <v/>
      </c>
      <c r="AT56" s="141" t="str">
        <f t="array" ref="AT56">IF(OR(AT$1=0, $A56=""),"",SQRT((_xlfn.XLOOKUP(AT$1,$Z$2:$Z$16,$AA$2:$AA$16)-$T56)^2+(_xlfn.XLOOKUP(AT$1,$Z$2:$Z$16,$AB$2:$AB$16)-$U56)^2+(_xlfn.XLOOKUP(AT$1,$Z$2:$Z$16,$AC$2:$AC$16-$V56)^2)))</f>
        <v/>
      </c>
      <c r="AU56" s="141" t="str">
        <f t="array" ref="AU56">IF(OR(AU$1=0, $A56=""),"",SQRT((_xlfn.XLOOKUP(AU$1,$Z$2:$Z$16,$AA$2:$AA$16)-$T56)^2+(_xlfn.XLOOKUP(AU$1,$Z$2:$Z$16,$AB$2:$AB$16)-$U56)^2+(_xlfn.XLOOKUP(AU$1,$Z$2:$Z$16,$AC$2:$AC$16-$V56)^2)))</f>
        <v/>
      </c>
      <c r="AV56" s="142" t="str">
        <f t="array" ref="AV56">IF(OR(AV$1=0, $A56=""),"",SQRT((_xlfn.XLOOKUP(AV$1,$Z$2:$Z$16,$AA$2:$AA$16)-$T56)^2+(_xlfn.XLOOKUP(AV$1,$Z$2:$Z$16,$AB$2:$AB$16)-$U56)^2+(_xlfn.XLOOKUP(AV$1,$Z$2:$Z$16,$AC$2:$AC$16-$V56)^2)))</f>
        <v/>
      </c>
      <c r="AW56" s="124"/>
      <c r="AX56" s="124"/>
      <c r="AY56" s="125">
        <f t="shared" si="36"/>
        <v>0</v>
      </c>
      <c r="AZ56" s="143">
        <f t="shared" si="37"/>
        <v>0</v>
      </c>
      <c r="BA56" s="143">
        <f t="shared" si="38"/>
        <v>0</v>
      </c>
      <c r="BB56" s="143">
        <f t="shared" si="39"/>
        <v>0</v>
      </c>
      <c r="BC56" s="143">
        <f t="shared" si="40"/>
        <v>0</v>
      </c>
      <c r="BD56" s="143">
        <f t="shared" si="41"/>
        <v>0</v>
      </c>
      <c r="BE56" s="143">
        <f t="shared" si="42"/>
        <v>0</v>
      </c>
      <c r="BF56" s="143">
        <f t="shared" si="43"/>
        <v>0</v>
      </c>
      <c r="BG56" s="144">
        <f t="shared" si="44"/>
        <v>0</v>
      </c>
      <c r="BH56" s="144">
        <f t="shared" si="45"/>
        <v>0</v>
      </c>
      <c r="BI56" s="144">
        <f t="shared" si="46"/>
        <v>0</v>
      </c>
      <c r="BJ56" s="144">
        <f t="shared" si="47"/>
        <v>0</v>
      </c>
      <c r="BK56" s="144">
        <f t="shared" si="48"/>
        <v>0</v>
      </c>
      <c r="BL56" s="144">
        <f t="shared" si="49"/>
        <v>0</v>
      </c>
      <c r="BM56" s="145">
        <f t="shared" si="50"/>
        <v>0</v>
      </c>
      <c r="BN56" s="124"/>
      <c r="BO56" s="124"/>
      <c r="BP56" s="124"/>
      <c r="BQ56" s="124"/>
      <c r="BR56" s="124"/>
      <c r="BS56" s="124"/>
      <c r="BT56" s="124"/>
      <c r="BU56" s="124"/>
      <c r="BV56" s="130"/>
      <c r="BW56" s="130"/>
      <c r="BX56" s="130"/>
      <c r="BY56" s="130"/>
      <c r="BZ56" s="130"/>
      <c r="CA56" s="130"/>
      <c r="CB56" s="130"/>
      <c r="CC56" s="130"/>
      <c r="CD56" s="130"/>
      <c r="CE56" s="130"/>
      <c r="CF56" s="130"/>
      <c r="CG56" s="130"/>
      <c r="CH56" s="130"/>
      <c r="CI56" s="130"/>
      <c r="CJ56" s="130"/>
      <c r="CL56" s="124"/>
      <c r="CM56" s="130" t="s">
        <v>32</v>
      </c>
      <c r="CN56" s="130"/>
      <c r="CO56" s="130"/>
      <c r="CP56" s="130"/>
      <c r="CQ56" s="130"/>
      <c r="CR56" s="130"/>
      <c r="CS56" s="130"/>
      <c r="CT56" s="130"/>
      <c r="CU56" s="130"/>
      <c r="CV56" s="130"/>
      <c r="CW56" s="130"/>
      <c r="CX56" s="130"/>
      <c r="CY56" s="130"/>
      <c r="CZ56" s="130"/>
      <c r="DA56" s="130"/>
      <c r="DB56" s="124"/>
      <c r="DC56" s="124"/>
      <c r="DD56" s="159" cm="1">
        <f t="array" ref="DD56">_xlfn.IFS(DD$1= 0,"", NOT(ISBLANK(CM56)), 0, ISBLANK(CM56), $Q56-$S56+AY56-BV56)</f>
        <v>0</v>
      </c>
      <c r="DE56" s="160" cm="1">
        <f t="array" ref="DE56">_xlfn.IFS(DE$1= 0,"", NOT(ISBLANK(CN56)), 0, ISBLANK(CN56), $Q56-$S56+AZ56-BW56)</f>
        <v>0</v>
      </c>
      <c r="DF56" s="160" cm="1">
        <f t="array" ref="DF56">_xlfn.IFS(DF$1= 0,"", NOT(ISBLANK(CO56)), 0, ISBLANK(CO56), $Q56-$S56+BA56-BX56)</f>
        <v>0</v>
      </c>
      <c r="DG56" s="160" cm="1">
        <f t="array" ref="DG56">_xlfn.IFS(DG$1= 0,"", NOT(ISBLANK(CP56)), 0, ISBLANK(CP56), $Q56-$S56+BB56-BY56)</f>
        <v>0</v>
      </c>
      <c r="DH56" s="160" cm="1">
        <f t="array" ref="DH56">_xlfn.IFS(DH$1= 0,"", NOT(ISBLANK(CQ56)), 0, ISBLANK(CQ56), $Q56-$S56+BC56-BZ56)</f>
        <v>0</v>
      </c>
      <c r="DI56" s="160" cm="1">
        <f t="array" ref="DI56">_xlfn.IFS(DI$1= 0,"", NOT(ISBLANK(CR56)), 0, ISBLANK(CR56), $Q56-$S56+BD56-CA56)</f>
        <v>0</v>
      </c>
      <c r="DJ56" s="160" t="str" cm="1">
        <f t="array" ref="DJ56">_xlfn.IFS(DJ$1= 0,"", NOT(ISBLANK(CS56)), 0, ISBLANK(CS56), $Q56-$S56+BE56-CB56)</f>
        <v/>
      </c>
      <c r="DK56" s="160" t="str" cm="1">
        <f t="array" ref="DK56">_xlfn.IFS(DK$1= 0,"", NOT(ISBLANK(CT56)), 0, ISBLANK(CT56), $Q56-$S56+BF56-CC56)</f>
        <v/>
      </c>
      <c r="DL56" s="162" t="str" cm="1">
        <f t="array" ref="DL56">_xlfn.IFS(DL$1= 0,"", NOT(ISBLANK(CU56)), 0, ISBLANK(CU56), $Q56-$S56+BG56-CD56)</f>
        <v/>
      </c>
      <c r="DM56" s="162" t="str" cm="1">
        <f t="array" ref="DM56">_xlfn.IFS(DM$1= 0,"", NOT(ISBLANK(CV56)), 0, ISBLANK(CV56), $Q56-$S56+BH56-CE56)</f>
        <v/>
      </c>
      <c r="DN56" s="162" t="str" cm="1">
        <f t="array" ref="DN56">_xlfn.IFS(DN$1= 0,"", NOT(ISBLANK(CW56)), 0, ISBLANK(CW56), $Q56-$S56+BI56-CF56)</f>
        <v/>
      </c>
      <c r="DO56" s="162" t="str" cm="1">
        <f t="array" ref="DO56">_xlfn.IFS(DO$1= 0,"", NOT(ISBLANK(CX56)), 0, ISBLANK(CX56), $Q56-$S56+BJ56-CG56)</f>
        <v/>
      </c>
      <c r="DP56" s="162" t="str" cm="1">
        <f t="array" ref="DP56">_xlfn.IFS(DP$1= 0,"", NOT(ISBLANK(CY56)), 0, ISBLANK(CY56), $Q56-$S56+BK56-CH56)</f>
        <v/>
      </c>
      <c r="DQ56" s="162" t="str" cm="1">
        <f t="array" ref="DQ56">_xlfn.IFS(DQ$1= 0,"", NOT(ISBLANK(CZ56)), 0, ISBLANK(CZ56), $Q56-$S56+BL56-CI56)</f>
        <v/>
      </c>
      <c r="DR56" s="163" t="str" cm="1">
        <f t="array" ref="DR56">_xlfn.IFS(DR$1= 0,"", NOT(ISBLANK(DA56)), 0, ISBLANK(DA56), $Q56-$S56+BM56-CJ56)</f>
        <v/>
      </c>
    </row>
    <row r="57" spans="1:122" ht="16.5" customHeight="1" x14ac:dyDescent="0.3">
      <c r="A57" s="135"/>
      <c r="B57" s="136"/>
      <c r="C57" s="136"/>
      <c r="D57" s="137"/>
      <c r="E57" s="176"/>
      <c r="F57" s="182"/>
      <c r="G57" s="183"/>
      <c r="H57" s="183"/>
      <c r="I57" s="183"/>
      <c r="J57" s="183"/>
      <c r="K57" s="183"/>
      <c r="L57" s="183"/>
      <c r="M57" s="186"/>
      <c r="N57" s="182"/>
      <c r="O57" s="184"/>
      <c r="P57" s="178"/>
      <c r="Q57" s="118">
        <f t="shared" si="34"/>
        <v>0</v>
      </c>
      <c r="R57" s="3"/>
      <c r="S57" s="3"/>
      <c r="T57" s="4"/>
      <c r="U57" s="4"/>
      <c r="V57" s="99">
        <f t="shared" si="35"/>
        <v>0</v>
      </c>
      <c r="W57" s="161"/>
      <c r="X57" s="138"/>
      <c r="AH57" s="158" t="str">
        <f t="array" ref="AH57">IF(OR(AH$1=0, $A57=""),"",SQRT((_xlfn.XLOOKUP(AH$1,$Z$2:$Z$16,$AA$2:$AA$16)-$T57)^2+(_xlfn.XLOOKUP(AH$1,$Z$2:$Z$16,$AB$2:$AB$16)-$U57)^2+(_xlfn.XLOOKUP(AH$1,$Z$2:$Z$16,$AC$2:$AC$16-$V57)^2)))</f>
        <v/>
      </c>
      <c r="AI57" s="140" t="str">
        <f t="array" ref="AI57">IF(OR(AI$1=0, $A57=""),"",SQRT((_xlfn.XLOOKUP(AI$1,$Z$2:$Z$16,$AA$2:$AA$16)-$T57)^2+(_xlfn.XLOOKUP(AI$1,$Z$2:$Z$16,$AB$2:$AB$16)-$U57)^2+(_xlfn.XLOOKUP(AI$1,$Z$2:$Z$16,$AC$2:$AC$16-$V57)^2)))</f>
        <v/>
      </c>
      <c r="AJ57" s="140" t="str">
        <f t="array" ref="AJ57">IF(OR(AJ$1=0, $A57=""),"",SQRT((_xlfn.XLOOKUP(AJ$1,$Z$2:$Z$16,$AA$2:$AA$16)-$T57)^2+(_xlfn.XLOOKUP(AJ$1,$Z$2:$Z$16,$AB$2:$AB$16)-$U57)^2+(_xlfn.XLOOKUP(AJ$1,$Z$2:$Z$16,$AC$2:$AC$16-$V57)^2)))</f>
        <v/>
      </c>
      <c r="AK57" s="140" t="str">
        <f t="array" ref="AK57">IF(OR(AK$1=0, $A57=""),"",SQRT((_xlfn.XLOOKUP(AK$1,$Z$2:$Z$16,$AA$2:$AA$16)-$T57)^2+(_xlfn.XLOOKUP(AK$1,$Z$2:$Z$16,$AB$2:$AB$16)-$U57)^2+(_xlfn.XLOOKUP(AK$1,$Z$2:$Z$16,$AC$2:$AC$16-$V57)^2)))</f>
        <v/>
      </c>
      <c r="AL57" s="140" t="str">
        <f t="array" ref="AL57">IF(OR(AL$1=0, $A57=""),"",SQRT((_xlfn.XLOOKUP(AL$1,$Z$2:$Z$16,$AA$2:$AA$16)-$T57)^2+(_xlfn.XLOOKUP(AL$1,$Z$2:$Z$16,$AB$2:$AB$16)-$U57)^2+(_xlfn.XLOOKUP(AL$1,$Z$2:$Z$16,$AC$2:$AC$16-$V57)^2)))</f>
        <v/>
      </c>
      <c r="AM57" s="140" t="str">
        <f t="array" ref="AM57">IF(OR(AM$1=0, $A57=""),"",SQRT((_xlfn.XLOOKUP(AM$1,$Z$2:$Z$16,$AA$2:$AA$16)-$T57)^2+(_xlfn.XLOOKUP(AM$1,$Z$2:$Z$16,$AB$2:$AB$16)-$U57)^2+(_xlfn.XLOOKUP(AM$1,$Z$2:$Z$16,$AC$2:$AC$16-$V57)^2)))</f>
        <v/>
      </c>
      <c r="AN57" s="140" t="str">
        <f t="array" ref="AN57">IF(OR(AN$1=0, $A57=""),"",SQRT((_xlfn.XLOOKUP(AN$1,$Z$2:$Z$16,$AA$2:$AA$16)-$T57)^2+(_xlfn.XLOOKUP(AN$1,$Z$2:$Z$16,$AB$2:$AB$16)-$U57)^2+(_xlfn.XLOOKUP(AN$1,$Z$2:$Z$16,$AC$2:$AC$16-$V57)^2)))</f>
        <v/>
      </c>
      <c r="AO57" s="140" t="str">
        <f t="array" ref="AO57">IF(OR(AO$1=0, $A57=""),"",SQRT((_xlfn.XLOOKUP(AO$1,$Z$2:$Z$16,$AA$2:$AA$16)-$T57)^2+(_xlfn.XLOOKUP(AO$1,$Z$2:$Z$16,$AB$2:$AB$16)-$U57)^2+(_xlfn.XLOOKUP(AO$1,$Z$2:$Z$16,$AC$2:$AC$16-$V57)^2)))</f>
        <v/>
      </c>
      <c r="AP57" s="141" t="str">
        <f t="array" ref="AP57">IF(OR(AP$1=0, $A57=""),"",SQRT((_xlfn.XLOOKUP(AP$1,$Z$2:$Z$16,$AA$2:$AA$16)-$T57)^2+(_xlfn.XLOOKUP(AP$1,$Z$2:$Z$16,$AB$2:$AB$16)-$U57)^2+(_xlfn.XLOOKUP(AP$1,$Z$2:$Z$16,$AC$2:$AC$16-$V57)^2)))</f>
        <v/>
      </c>
      <c r="AQ57" s="141" t="str">
        <f t="array" ref="AQ57">IF(OR(AQ$1=0, $A57=""),"",SQRT((_xlfn.XLOOKUP(AQ$1,$Z$2:$Z$16,$AA$2:$AA$16)-$T57)^2+(_xlfn.XLOOKUP(AQ$1,$Z$2:$Z$16,$AB$2:$AB$16)-$U57)^2+(_xlfn.XLOOKUP(AQ$1,$Z$2:$Z$16,$AC$2:$AC$16-$V57)^2)))</f>
        <v/>
      </c>
      <c r="AR57" s="141" t="str">
        <f t="array" ref="AR57">IF(OR(AR$1=0, $A57=""),"",SQRT((_xlfn.XLOOKUP(AR$1,$Z$2:$Z$16,$AA$2:$AA$16)-$T57)^2+(_xlfn.XLOOKUP(AR$1,$Z$2:$Z$16,$AB$2:$AB$16)-$U57)^2+(_xlfn.XLOOKUP(AR$1,$Z$2:$Z$16,$AC$2:$AC$16-$V57)^2)))</f>
        <v/>
      </c>
      <c r="AS57" s="141" t="str">
        <f t="array" ref="AS57">IF(OR(AS$1=0, $A57=""),"",SQRT((_xlfn.XLOOKUP(AS$1,$Z$2:$Z$16,$AA$2:$AA$16)-$T57)^2+(_xlfn.XLOOKUP(AS$1,$Z$2:$Z$16,$AB$2:$AB$16)-$U57)^2+(_xlfn.XLOOKUP(AS$1,$Z$2:$Z$16,$AC$2:$AC$16-$V57)^2)))</f>
        <v/>
      </c>
      <c r="AT57" s="141" t="str">
        <f t="array" ref="AT57">IF(OR(AT$1=0, $A57=""),"",SQRT((_xlfn.XLOOKUP(AT$1,$Z$2:$Z$16,$AA$2:$AA$16)-$T57)^2+(_xlfn.XLOOKUP(AT$1,$Z$2:$Z$16,$AB$2:$AB$16)-$U57)^2+(_xlfn.XLOOKUP(AT$1,$Z$2:$Z$16,$AC$2:$AC$16-$V57)^2)))</f>
        <v/>
      </c>
      <c r="AU57" s="141" t="str">
        <f t="array" ref="AU57">IF(OR(AU$1=0, $A57=""),"",SQRT((_xlfn.XLOOKUP(AU$1,$Z$2:$Z$16,$AA$2:$AA$16)-$T57)^2+(_xlfn.XLOOKUP(AU$1,$Z$2:$Z$16,$AB$2:$AB$16)-$U57)^2+(_xlfn.XLOOKUP(AU$1,$Z$2:$Z$16,$AC$2:$AC$16-$V57)^2)))</f>
        <v/>
      </c>
      <c r="AV57" s="142" t="str">
        <f t="array" ref="AV57">IF(OR(AV$1=0, $A57=""),"",SQRT((_xlfn.XLOOKUP(AV$1,$Z$2:$Z$16,$AA$2:$AA$16)-$T57)^2+(_xlfn.XLOOKUP(AV$1,$Z$2:$Z$16,$AB$2:$AB$16)-$U57)^2+(_xlfn.XLOOKUP(AV$1,$Z$2:$Z$16,$AC$2:$AC$16-$V57)^2)))</f>
        <v/>
      </c>
      <c r="AW57" s="124"/>
      <c r="AX57" s="124"/>
      <c r="AY57" s="125">
        <f t="shared" si="36"/>
        <v>0</v>
      </c>
      <c r="AZ57" s="143">
        <f t="shared" si="37"/>
        <v>0</v>
      </c>
      <c r="BA57" s="143">
        <f t="shared" si="38"/>
        <v>0</v>
      </c>
      <c r="BB57" s="143">
        <f t="shared" si="39"/>
        <v>0</v>
      </c>
      <c r="BC57" s="143">
        <f t="shared" si="40"/>
        <v>0</v>
      </c>
      <c r="BD57" s="143">
        <f t="shared" si="41"/>
        <v>0</v>
      </c>
      <c r="BE57" s="143">
        <f t="shared" si="42"/>
        <v>0</v>
      </c>
      <c r="BF57" s="143">
        <f t="shared" si="43"/>
        <v>0</v>
      </c>
      <c r="BG57" s="144">
        <f t="shared" si="44"/>
        <v>0</v>
      </c>
      <c r="BH57" s="144">
        <f t="shared" si="45"/>
        <v>0</v>
      </c>
      <c r="BI57" s="144">
        <f t="shared" si="46"/>
        <v>0</v>
      </c>
      <c r="BJ57" s="144">
        <f t="shared" si="47"/>
        <v>0</v>
      </c>
      <c r="BK57" s="144">
        <f t="shared" si="48"/>
        <v>0</v>
      </c>
      <c r="BL57" s="144">
        <f t="shared" si="49"/>
        <v>0</v>
      </c>
      <c r="BM57" s="145">
        <f t="shared" si="50"/>
        <v>0</v>
      </c>
      <c r="BN57" s="124"/>
      <c r="BO57" s="124"/>
      <c r="BP57" s="124"/>
      <c r="BQ57" s="124"/>
      <c r="BR57" s="124"/>
      <c r="BS57" s="124"/>
      <c r="BT57" s="124"/>
      <c r="BU57" s="124"/>
      <c r="BV57" s="130"/>
      <c r="BW57" s="130"/>
      <c r="BX57" s="130"/>
      <c r="BY57" s="130"/>
      <c r="BZ57" s="130"/>
      <c r="CA57" s="130"/>
      <c r="CB57" s="130"/>
      <c r="CC57" s="130"/>
      <c r="CD57" s="130"/>
      <c r="CE57" s="130"/>
      <c r="CF57" s="130"/>
      <c r="CG57" s="130"/>
      <c r="CH57" s="130"/>
      <c r="CI57" s="130"/>
      <c r="CJ57" s="130"/>
      <c r="CL57" s="124"/>
      <c r="CM57" s="130" t="s">
        <v>32</v>
      </c>
      <c r="CN57" s="130"/>
      <c r="CO57" s="130"/>
      <c r="CP57" s="130"/>
      <c r="CQ57" s="130"/>
      <c r="CR57" s="130"/>
      <c r="CS57" s="130"/>
      <c r="CT57" s="130"/>
      <c r="CU57" s="130"/>
      <c r="CV57" s="130"/>
      <c r="CW57" s="130"/>
      <c r="CX57" s="130"/>
      <c r="CY57" s="130"/>
      <c r="CZ57" s="130"/>
      <c r="DA57" s="130"/>
      <c r="DB57" s="124"/>
      <c r="DC57" s="124"/>
      <c r="DD57" s="159" cm="1">
        <f t="array" ref="DD57">_xlfn.IFS(DD$1= 0,"", NOT(ISBLANK(CM57)), 0, ISBLANK(CM57), $Q57-$S57+AY57-BV57)</f>
        <v>0</v>
      </c>
      <c r="DE57" s="160" cm="1">
        <f t="array" ref="DE57">_xlfn.IFS(DE$1= 0,"", NOT(ISBLANK(CN57)), 0, ISBLANK(CN57), $Q57-$S57+AZ57-BW57)</f>
        <v>0</v>
      </c>
      <c r="DF57" s="160" cm="1">
        <f t="array" ref="DF57">_xlfn.IFS(DF$1= 0,"", NOT(ISBLANK(CO57)), 0, ISBLANK(CO57), $Q57-$S57+BA57-BX57)</f>
        <v>0</v>
      </c>
      <c r="DG57" s="160" cm="1">
        <f t="array" ref="DG57">_xlfn.IFS(DG$1= 0,"", NOT(ISBLANK(CP57)), 0, ISBLANK(CP57), $Q57-$S57+BB57-BY57)</f>
        <v>0</v>
      </c>
      <c r="DH57" s="160" cm="1">
        <f t="array" ref="DH57">_xlfn.IFS(DH$1= 0,"", NOT(ISBLANK(CQ57)), 0, ISBLANK(CQ57), $Q57-$S57+BC57-BZ57)</f>
        <v>0</v>
      </c>
      <c r="DI57" s="160" cm="1">
        <f t="array" ref="DI57">_xlfn.IFS(DI$1= 0,"", NOT(ISBLANK(CR57)), 0, ISBLANK(CR57), $Q57-$S57+BD57-CA57)</f>
        <v>0</v>
      </c>
      <c r="DJ57" s="160" t="str" cm="1">
        <f t="array" ref="DJ57">_xlfn.IFS(DJ$1= 0,"", NOT(ISBLANK(CS57)), 0, ISBLANK(CS57), $Q57-$S57+BE57-CB57)</f>
        <v/>
      </c>
      <c r="DK57" s="160" t="str" cm="1">
        <f t="array" ref="DK57">_xlfn.IFS(DK$1= 0,"", NOT(ISBLANK(CT57)), 0, ISBLANK(CT57), $Q57-$S57+BF57-CC57)</f>
        <v/>
      </c>
      <c r="DL57" s="162" t="str" cm="1">
        <f t="array" ref="DL57">_xlfn.IFS(DL$1= 0,"", NOT(ISBLANK(CU57)), 0, ISBLANK(CU57), $Q57-$S57+BG57-CD57)</f>
        <v/>
      </c>
      <c r="DM57" s="162" t="str" cm="1">
        <f t="array" ref="DM57">_xlfn.IFS(DM$1= 0,"", NOT(ISBLANK(CV57)), 0, ISBLANK(CV57), $Q57-$S57+BH57-CE57)</f>
        <v/>
      </c>
      <c r="DN57" s="162" t="str" cm="1">
        <f t="array" ref="DN57">_xlfn.IFS(DN$1= 0,"", NOT(ISBLANK(CW57)), 0, ISBLANK(CW57), $Q57-$S57+BI57-CF57)</f>
        <v/>
      </c>
      <c r="DO57" s="162" t="str" cm="1">
        <f t="array" ref="DO57">_xlfn.IFS(DO$1= 0,"", NOT(ISBLANK(CX57)), 0, ISBLANK(CX57), $Q57-$S57+BJ57-CG57)</f>
        <v/>
      </c>
      <c r="DP57" s="162" t="str" cm="1">
        <f t="array" ref="DP57">_xlfn.IFS(DP$1= 0,"", NOT(ISBLANK(CY57)), 0, ISBLANK(CY57), $Q57-$S57+BK57-CH57)</f>
        <v/>
      </c>
      <c r="DQ57" s="162" t="str" cm="1">
        <f t="array" ref="DQ57">_xlfn.IFS(DQ$1= 0,"", NOT(ISBLANK(CZ57)), 0, ISBLANK(CZ57), $Q57-$S57+BL57-CI57)</f>
        <v/>
      </c>
      <c r="DR57" s="163" t="str" cm="1">
        <f t="array" ref="DR57">_xlfn.IFS(DR$1= 0,"", NOT(ISBLANK(DA57)), 0, ISBLANK(DA57), $Q57-$S57+BM57-CJ57)</f>
        <v/>
      </c>
    </row>
    <row r="58" spans="1:122" ht="17.25" customHeight="1" x14ac:dyDescent="0.3">
      <c r="A58" s="135"/>
      <c r="B58" s="136"/>
      <c r="C58" s="136"/>
      <c r="D58" s="137"/>
      <c r="E58" s="176"/>
      <c r="F58" s="182"/>
      <c r="G58" s="183"/>
      <c r="H58" s="183"/>
      <c r="I58" s="183"/>
      <c r="J58" s="183"/>
      <c r="K58" s="183"/>
      <c r="L58" s="183"/>
      <c r="M58" s="186"/>
      <c r="N58" s="182"/>
      <c r="O58" s="184"/>
      <c r="P58" s="178"/>
      <c r="Q58" s="118">
        <f t="shared" ref="Q58:Q121" si="51">IFERROR(10*LOG10(A58)+ROUND(IF(AND(A58&gt;0, O58&gt;0), N58+ABS(10*LOG10(P58/(4*PI()*CONVERT(O58,"ft", "m")^2))), N58),0), 0)</f>
        <v>0</v>
      </c>
      <c r="R58" s="3"/>
      <c r="S58" s="3"/>
      <c r="T58" s="4"/>
      <c r="U58" s="4"/>
      <c r="V58" s="99">
        <f t="shared" ref="V58:V121" si="52">SUM(W58:X58)</f>
        <v>0</v>
      </c>
      <c r="W58" s="161"/>
      <c r="X58" s="138"/>
      <c r="AH58" s="158" t="str">
        <f t="array" ref="AH58">IF(OR(AH$1=0, $A58=""),"",SQRT((_xlfn.XLOOKUP(AH$1,$Z$2:$Z$16,$AA$2:$AA$16)-$T58)^2+(_xlfn.XLOOKUP(AH$1,$Z$2:$Z$16,$AB$2:$AB$16)-$U58)^2+(_xlfn.XLOOKUP(AH$1,$Z$2:$Z$16,$AC$2:$AC$16-$V58)^2)))</f>
        <v/>
      </c>
      <c r="AI58" s="140" t="str">
        <f t="array" ref="AI58">IF(OR(AI$1=0, $A58=""),"",SQRT((_xlfn.XLOOKUP(AI$1,$Z$2:$Z$16,$AA$2:$AA$16)-$T58)^2+(_xlfn.XLOOKUP(AI$1,$Z$2:$Z$16,$AB$2:$AB$16)-$U58)^2+(_xlfn.XLOOKUP(AI$1,$Z$2:$Z$16,$AC$2:$AC$16-$V58)^2)))</f>
        <v/>
      </c>
      <c r="AJ58" s="140" t="str">
        <f t="array" ref="AJ58">IF(OR(AJ$1=0, $A58=""),"",SQRT((_xlfn.XLOOKUP(AJ$1,$Z$2:$Z$16,$AA$2:$AA$16)-$T58)^2+(_xlfn.XLOOKUP(AJ$1,$Z$2:$Z$16,$AB$2:$AB$16)-$U58)^2+(_xlfn.XLOOKUP(AJ$1,$Z$2:$Z$16,$AC$2:$AC$16-$V58)^2)))</f>
        <v/>
      </c>
      <c r="AK58" s="140" t="str">
        <f t="array" ref="AK58">IF(OR(AK$1=0, $A58=""),"",SQRT((_xlfn.XLOOKUP(AK$1,$Z$2:$Z$16,$AA$2:$AA$16)-$T58)^2+(_xlfn.XLOOKUP(AK$1,$Z$2:$Z$16,$AB$2:$AB$16)-$U58)^2+(_xlfn.XLOOKUP(AK$1,$Z$2:$Z$16,$AC$2:$AC$16-$V58)^2)))</f>
        <v/>
      </c>
      <c r="AL58" s="140" t="str">
        <f t="array" ref="AL58">IF(OR(AL$1=0, $A58=""),"",SQRT((_xlfn.XLOOKUP(AL$1,$Z$2:$Z$16,$AA$2:$AA$16)-$T58)^2+(_xlfn.XLOOKUP(AL$1,$Z$2:$Z$16,$AB$2:$AB$16)-$U58)^2+(_xlfn.XLOOKUP(AL$1,$Z$2:$Z$16,$AC$2:$AC$16-$V58)^2)))</f>
        <v/>
      </c>
      <c r="AM58" s="140" t="str">
        <f t="array" ref="AM58">IF(OR(AM$1=0, $A58=""),"",SQRT((_xlfn.XLOOKUP(AM$1,$Z$2:$Z$16,$AA$2:$AA$16)-$T58)^2+(_xlfn.XLOOKUP(AM$1,$Z$2:$Z$16,$AB$2:$AB$16)-$U58)^2+(_xlfn.XLOOKUP(AM$1,$Z$2:$Z$16,$AC$2:$AC$16-$V58)^2)))</f>
        <v/>
      </c>
      <c r="AN58" s="140" t="str">
        <f t="array" ref="AN58">IF(OR(AN$1=0, $A58=""),"",SQRT((_xlfn.XLOOKUP(AN$1,$Z$2:$Z$16,$AA$2:$AA$16)-$T58)^2+(_xlfn.XLOOKUP(AN$1,$Z$2:$Z$16,$AB$2:$AB$16)-$U58)^2+(_xlfn.XLOOKUP(AN$1,$Z$2:$Z$16,$AC$2:$AC$16-$V58)^2)))</f>
        <v/>
      </c>
      <c r="AO58" s="140" t="str">
        <f t="array" ref="AO58">IF(OR(AO$1=0, $A58=""),"",SQRT((_xlfn.XLOOKUP(AO$1,$Z$2:$Z$16,$AA$2:$AA$16)-$T58)^2+(_xlfn.XLOOKUP(AO$1,$Z$2:$Z$16,$AB$2:$AB$16)-$U58)^2+(_xlfn.XLOOKUP(AO$1,$Z$2:$Z$16,$AC$2:$AC$16-$V58)^2)))</f>
        <v/>
      </c>
      <c r="AP58" s="141" t="str">
        <f t="array" ref="AP58">IF(OR(AP$1=0, $A58=""),"",SQRT((_xlfn.XLOOKUP(AP$1,$Z$2:$Z$16,$AA$2:$AA$16)-$T58)^2+(_xlfn.XLOOKUP(AP$1,$Z$2:$Z$16,$AB$2:$AB$16)-$U58)^2+(_xlfn.XLOOKUP(AP$1,$Z$2:$Z$16,$AC$2:$AC$16-$V58)^2)))</f>
        <v/>
      </c>
      <c r="AQ58" s="141" t="str">
        <f t="array" ref="AQ58">IF(OR(AQ$1=0, $A58=""),"",SQRT((_xlfn.XLOOKUP(AQ$1,$Z$2:$Z$16,$AA$2:$AA$16)-$T58)^2+(_xlfn.XLOOKUP(AQ$1,$Z$2:$Z$16,$AB$2:$AB$16)-$U58)^2+(_xlfn.XLOOKUP(AQ$1,$Z$2:$Z$16,$AC$2:$AC$16-$V58)^2)))</f>
        <v/>
      </c>
      <c r="AR58" s="141" t="str">
        <f t="array" ref="AR58">IF(OR(AR$1=0, $A58=""),"",SQRT((_xlfn.XLOOKUP(AR$1,$Z$2:$Z$16,$AA$2:$AA$16)-$T58)^2+(_xlfn.XLOOKUP(AR$1,$Z$2:$Z$16,$AB$2:$AB$16)-$U58)^2+(_xlfn.XLOOKUP(AR$1,$Z$2:$Z$16,$AC$2:$AC$16-$V58)^2)))</f>
        <v/>
      </c>
      <c r="AS58" s="141" t="str">
        <f t="array" ref="AS58">IF(OR(AS$1=0, $A58=""),"",SQRT((_xlfn.XLOOKUP(AS$1,$Z$2:$Z$16,$AA$2:$AA$16)-$T58)^2+(_xlfn.XLOOKUP(AS$1,$Z$2:$Z$16,$AB$2:$AB$16)-$U58)^2+(_xlfn.XLOOKUP(AS$1,$Z$2:$Z$16,$AC$2:$AC$16-$V58)^2)))</f>
        <v/>
      </c>
      <c r="AT58" s="141" t="str">
        <f t="array" ref="AT58">IF(OR(AT$1=0, $A58=""),"",SQRT((_xlfn.XLOOKUP(AT$1,$Z$2:$Z$16,$AA$2:$AA$16)-$T58)^2+(_xlfn.XLOOKUP(AT$1,$Z$2:$Z$16,$AB$2:$AB$16)-$U58)^2+(_xlfn.XLOOKUP(AT$1,$Z$2:$Z$16,$AC$2:$AC$16-$V58)^2)))</f>
        <v/>
      </c>
      <c r="AU58" s="141" t="str">
        <f t="array" ref="AU58">IF(OR(AU$1=0, $A58=""),"",SQRT((_xlfn.XLOOKUP(AU$1,$Z$2:$Z$16,$AA$2:$AA$16)-$T58)^2+(_xlfn.XLOOKUP(AU$1,$Z$2:$Z$16,$AB$2:$AB$16)-$U58)^2+(_xlfn.XLOOKUP(AU$1,$Z$2:$Z$16,$AC$2:$AC$16-$V58)^2)))</f>
        <v/>
      </c>
      <c r="AV58" s="142" t="str">
        <f t="array" ref="AV58">IF(OR(AV$1=0, $A58=""),"",SQRT((_xlfn.XLOOKUP(AV$1,$Z$2:$Z$16,$AA$2:$AA$16)-$T58)^2+(_xlfn.XLOOKUP(AV$1,$Z$2:$Z$16,$AB$2:$AB$16)-$U58)^2+(_xlfn.XLOOKUP(AV$1,$Z$2:$Z$16,$AC$2:$AC$16-$V58)^2)))</f>
        <v/>
      </c>
      <c r="AW58" s="124"/>
      <c r="AX58" s="124"/>
      <c r="AY58" s="125">
        <f t="shared" ref="AY58:AY121" si="53">IFERROR(-ABS(10*LOG10(($R58/(4*PI()*CONVERT(AH58,"ft","m")^2)))),0)</f>
        <v>0</v>
      </c>
      <c r="AZ58" s="143">
        <f t="shared" ref="AZ58:AZ121" si="54">IFERROR(-ABS(10*LOG10(($R58/(4*PI()*CONVERT(AI58,"ft","m")^2)))),0)</f>
        <v>0</v>
      </c>
      <c r="BA58" s="143">
        <f t="shared" ref="BA58:BA121" si="55">IFERROR(-ABS(10*LOG10(($R58/(4*PI()*CONVERT(AJ58,"ft","m")^2)))),0)</f>
        <v>0</v>
      </c>
      <c r="BB58" s="143">
        <f t="shared" ref="BB58:BB121" si="56">IFERROR(-ABS(10*LOG10(($R58/(4*PI()*CONVERT(AK58,"ft","m")^2)))),0)</f>
        <v>0</v>
      </c>
      <c r="BC58" s="143">
        <f t="shared" ref="BC58:BC121" si="57">IFERROR(-ABS(10*LOG10(($R58/(4*PI()*CONVERT(AL58,"ft","m")^2)))),0)</f>
        <v>0</v>
      </c>
      <c r="BD58" s="143">
        <f t="shared" ref="BD58:BD121" si="58">IFERROR(-ABS(10*LOG10(($R58/(4*PI()*CONVERT(AM58,"ft","m")^2)))),0)</f>
        <v>0</v>
      </c>
      <c r="BE58" s="143">
        <f t="shared" ref="BE58:BE121" si="59">IFERROR(-ABS(10*LOG10(($R58/(4*PI()*CONVERT(AN58,"ft","m")^2)))),0)</f>
        <v>0</v>
      </c>
      <c r="BF58" s="143">
        <f t="shared" ref="BF58:BF121" si="60">IFERROR(-ABS(10*LOG10(($R58/(4*PI()*CONVERT(AO58,"ft","m")^2)))),0)</f>
        <v>0</v>
      </c>
      <c r="BG58" s="144">
        <f t="shared" ref="BG58:BG121" si="61">IFERROR(-ABS(10*LOG10(($R58/(4*PI()*CONVERT(AP58,"ft","m")^2)))),0)</f>
        <v>0</v>
      </c>
      <c r="BH58" s="144">
        <f t="shared" ref="BH58:BH121" si="62">IFERROR(-ABS(10*LOG10(($R58/(4*PI()*CONVERT(AQ58,"ft","m")^2)))),0)</f>
        <v>0</v>
      </c>
      <c r="BI58" s="144">
        <f t="shared" ref="BI58:BI121" si="63">IFERROR(-ABS(10*LOG10(($R58/(4*PI()*CONVERT(AR58,"ft","m")^2)))),0)</f>
        <v>0</v>
      </c>
      <c r="BJ58" s="144">
        <f t="shared" ref="BJ58:BJ121" si="64">IFERROR(-ABS(10*LOG10(($R58/(4*PI()*CONVERT(AS58,"ft","m")^2)))),0)</f>
        <v>0</v>
      </c>
      <c r="BK58" s="144">
        <f t="shared" ref="BK58:BK121" si="65">IFERROR(-ABS(10*LOG10(($R58/(4*PI()*CONVERT(AT58,"ft","m")^2)))),0)</f>
        <v>0</v>
      </c>
      <c r="BL58" s="144">
        <f t="shared" ref="BL58:BL121" si="66">IFERROR(-ABS(10*LOG10(($R58/(4*PI()*CONVERT(AU58,"ft","m")^2)))),0)</f>
        <v>0</v>
      </c>
      <c r="BM58" s="145">
        <f t="shared" ref="BM58:BM121" si="67">IFERROR(-ABS(10*LOG10(($R58/(4*PI()*CONVERT(AV58,"ft","m")^2)))),0)</f>
        <v>0</v>
      </c>
      <c r="BN58" s="124"/>
      <c r="BO58" s="124"/>
      <c r="BP58" s="124"/>
      <c r="BQ58" s="124"/>
      <c r="BR58" s="124"/>
      <c r="BS58" s="124"/>
      <c r="BT58" s="124"/>
      <c r="BU58" s="124"/>
      <c r="BV58" s="130"/>
      <c r="BW58" s="130"/>
      <c r="BX58" s="130"/>
      <c r="BY58" s="130"/>
      <c r="BZ58" s="130"/>
      <c r="CA58" s="130"/>
      <c r="CB58" s="130"/>
      <c r="CC58" s="130"/>
      <c r="CD58" s="130"/>
      <c r="CE58" s="130"/>
      <c r="CF58" s="130"/>
      <c r="CG58" s="130"/>
      <c r="CH58" s="130"/>
      <c r="CI58" s="130"/>
      <c r="CJ58" s="130"/>
      <c r="CL58" s="124"/>
      <c r="CM58" s="130" t="s">
        <v>32</v>
      </c>
      <c r="CN58" s="130"/>
      <c r="CO58" s="130"/>
      <c r="CP58" s="130"/>
      <c r="CQ58" s="130"/>
      <c r="CR58" s="130"/>
      <c r="CS58" s="130"/>
      <c r="CT58" s="130"/>
      <c r="CU58" s="130"/>
      <c r="CV58" s="130"/>
      <c r="CW58" s="130"/>
      <c r="CX58" s="130"/>
      <c r="CY58" s="130"/>
      <c r="CZ58" s="130"/>
      <c r="DA58" s="130"/>
      <c r="DB58" s="124"/>
      <c r="DC58" s="124"/>
      <c r="DD58" s="159" cm="1">
        <f t="array" ref="DD58">_xlfn.IFS(DD$1= 0,"", NOT(ISBLANK(CM58)), 0, ISBLANK(CM58), $Q58-$S58+AY58-BV58)</f>
        <v>0</v>
      </c>
      <c r="DE58" s="160" cm="1">
        <f t="array" ref="DE58">_xlfn.IFS(DE$1= 0,"", NOT(ISBLANK(CN58)), 0, ISBLANK(CN58), $Q58-$S58+AZ58-BW58)</f>
        <v>0</v>
      </c>
      <c r="DF58" s="160" cm="1">
        <f t="array" ref="DF58">_xlfn.IFS(DF$1= 0,"", NOT(ISBLANK(CO58)), 0, ISBLANK(CO58), $Q58-$S58+BA58-BX58)</f>
        <v>0</v>
      </c>
      <c r="DG58" s="160" cm="1">
        <f t="array" ref="DG58">_xlfn.IFS(DG$1= 0,"", NOT(ISBLANK(CP58)), 0, ISBLANK(CP58), $Q58-$S58+BB58-BY58)</f>
        <v>0</v>
      </c>
      <c r="DH58" s="160" cm="1">
        <f t="array" ref="DH58">_xlfn.IFS(DH$1= 0,"", NOT(ISBLANK(CQ58)), 0, ISBLANK(CQ58), $Q58-$S58+BC58-BZ58)</f>
        <v>0</v>
      </c>
      <c r="DI58" s="160" cm="1">
        <f t="array" ref="DI58">_xlfn.IFS(DI$1= 0,"", NOT(ISBLANK(CR58)), 0, ISBLANK(CR58), $Q58-$S58+BD58-CA58)</f>
        <v>0</v>
      </c>
      <c r="DJ58" s="160" t="str" cm="1">
        <f t="array" ref="DJ58">_xlfn.IFS(DJ$1= 0,"", NOT(ISBLANK(CS58)), 0, ISBLANK(CS58), $Q58-$S58+BE58-CB58)</f>
        <v/>
      </c>
      <c r="DK58" s="160" t="str" cm="1">
        <f t="array" ref="DK58">_xlfn.IFS(DK$1= 0,"", NOT(ISBLANK(CT58)), 0, ISBLANK(CT58), $Q58-$S58+BF58-CC58)</f>
        <v/>
      </c>
      <c r="DL58" s="162" t="str" cm="1">
        <f t="array" ref="DL58">_xlfn.IFS(DL$1= 0,"", NOT(ISBLANK(CU58)), 0, ISBLANK(CU58), $Q58-$S58+BG58-CD58)</f>
        <v/>
      </c>
      <c r="DM58" s="162" t="str" cm="1">
        <f t="array" ref="DM58">_xlfn.IFS(DM$1= 0,"", NOT(ISBLANK(CV58)), 0, ISBLANK(CV58), $Q58-$S58+BH58-CE58)</f>
        <v/>
      </c>
      <c r="DN58" s="162" t="str" cm="1">
        <f t="array" ref="DN58">_xlfn.IFS(DN$1= 0,"", NOT(ISBLANK(CW58)), 0, ISBLANK(CW58), $Q58-$S58+BI58-CF58)</f>
        <v/>
      </c>
      <c r="DO58" s="162" t="str" cm="1">
        <f t="array" ref="DO58">_xlfn.IFS(DO$1= 0,"", NOT(ISBLANK(CX58)), 0, ISBLANK(CX58), $Q58-$S58+BJ58-CG58)</f>
        <v/>
      </c>
      <c r="DP58" s="162" t="str" cm="1">
        <f t="array" ref="DP58">_xlfn.IFS(DP$1= 0,"", NOT(ISBLANK(CY58)), 0, ISBLANK(CY58), $Q58-$S58+BK58-CH58)</f>
        <v/>
      </c>
      <c r="DQ58" s="162" t="str" cm="1">
        <f t="array" ref="DQ58">_xlfn.IFS(DQ$1= 0,"", NOT(ISBLANK(CZ58)), 0, ISBLANK(CZ58), $Q58-$S58+BL58-CI58)</f>
        <v/>
      </c>
      <c r="DR58" s="163" t="str" cm="1">
        <f t="array" ref="DR58">_xlfn.IFS(DR$1= 0,"", NOT(ISBLANK(DA58)), 0, ISBLANK(DA58), $Q58-$S58+BM58-CJ58)</f>
        <v/>
      </c>
    </row>
    <row r="59" spans="1:122" ht="15.75" customHeight="1" x14ac:dyDescent="0.3">
      <c r="A59" s="135"/>
      <c r="B59" s="136"/>
      <c r="C59" s="136"/>
      <c r="D59" s="137"/>
      <c r="E59" s="176"/>
      <c r="F59" s="182"/>
      <c r="G59" s="183"/>
      <c r="H59" s="183"/>
      <c r="I59" s="183"/>
      <c r="J59" s="183"/>
      <c r="K59" s="183"/>
      <c r="L59" s="183"/>
      <c r="M59" s="186"/>
      <c r="N59" s="182"/>
      <c r="O59" s="184"/>
      <c r="P59" s="178"/>
      <c r="Q59" s="118">
        <f t="shared" si="51"/>
        <v>0</v>
      </c>
      <c r="R59" s="3"/>
      <c r="S59" s="3"/>
      <c r="T59" s="4"/>
      <c r="U59" s="4"/>
      <c r="V59" s="99">
        <f t="shared" si="52"/>
        <v>0</v>
      </c>
      <c r="W59" s="161"/>
      <c r="X59" s="138"/>
      <c r="AH59" s="158" t="str">
        <f t="array" ref="AH59">IF(OR(AH$1=0, $A59=""),"",SQRT((_xlfn.XLOOKUP(AH$1,$Z$2:$Z$16,$AA$2:$AA$16)-$T59)^2+(_xlfn.XLOOKUP(AH$1,$Z$2:$Z$16,$AB$2:$AB$16)-$U59)^2+(_xlfn.XLOOKUP(AH$1,$Z$2:$Z$16,$AC$2:$AC$16-$V59)^2)))</f>
        <v/>
      </c>
      <c r="AI59" s="140" t="str">
        <f t="array" ref="AI59">IF(OR(AI$1=0, $A59=""),"",SQRT((_xlfn.XLOOKUP(AI$1,$Z$2:$Z$16,$AA$2:$AA$16)-$T59)^2+(_xlfn.XLOOKUP(AI$1,$Z$2:$Z$16,$AB$2:$AB$16)-$U59)^2+(_xlfn.XLOOKUP(AI$1,$Z$2:$Z$16,$AC$2:$AC$16-$V59)^2)))</f>
        <v/>
      </c>
      <c r="AJ59" s="140" t="str">
        <f t="array" ref="AJ59">IF(OR(AJ$1=0, $A59=""),"",SQRT((_xlfn.XLOOKUP(AJ$1,$Z$2:$Z$16,$AA$2:$AA$16)-$T59)^2+(_xlfn.XLOOKUP(AJ$1,$Z$2:$Z$16,$AB$2:$AB$16)-$U59)^2+(_xlfn.XLOOKUP(AJ$1,$Z$2:$Z$16,$AC$2:$AC$16-$V59)^2)))</f>
        <v/>
      </c>
      <c r="AK59" s="140" t="str">
        <f t="array" ref="AK59">IF(OR(AK$1=0, $A59=""),"",SQRT((_xlfn.XLOOKUP(AK$1,$Z$2:$Z$16,$AA$2:$AA$16)-$T59)^2+(_xlfn.XLOOKUP(AK$1,$Z$2:$Z$16,$AB$2:$AB$16)-$U59)^2+(_xlfn.XLOOKUP(AK$1,$Z$2:$Z$16,$AC$2:$AC$16-$V59)^2)))</f>
        <v/>
      </c>
      <c r="AL59" s="140" t="str">
        <f t="array" ref="AL59">IF(OR(AL$1=0, $A59=""),"",SQRT((_xlfn.XLOOKUP(AL$1,$Z$2:$Z$16,$AA$2:$AA$16)-$T59)^2+(_xlfn.XLOOKUP(AL$1,$Z$2:$Z$16,$AB$2:$AB$16)-$U59)^2+(_xlfn.XLOOKUP(AL$1,$Z$2:$Z$16,$AC$2:$AC$16-$V59)^2)))</f>
        <v/>
      </c>
      <c r="AM59" s="140" t="str">
        <f t="array" ref="AM59">IF(OR(AM$1=0, $A59=""),"",SQRT((_xlfn.XLOOKUP(AM$1,$Z$2:$Z$16,$AA$2:$AA$16)-$T59)^2+(_xlfn.XLOOKUP(AM$1,$Z$2:$Z$16,$AB$2:$AB$16)-$U59)^2+(_xlfn.XLOOKUP(AM$1,$Z$2:$Z$16,$AC$2:$AC$16-$V59)^2)))</f>
        <v/>
      </c>
      <c r="AN59" s="140" t="str">
        <f t="array" ref="AN59">IF(OR(AN$1=0, $A59=""),"",SQRT((_xlfn.XLOOKUP(AN$1,$Z$2:$Z$16,$AA$2:$AA$16)-$T59)^2+(_xlfn.XLOOKUP(AN$1,$Z$2:$Z$16,$AB$2:$AB$16)-$U59)^2+(_xlfn.XLOOKUP(AN$1,$Z$2:$Z$16,$AC$2:$AC$16-$V59)^2)))</f>
        <v/>
      </c>
      <c r="AO59" s="140" t="str">
        <f t="array" ref="AO59">IF(OR(AO$1=0, $A59=""),"",SQRT((_xlfn.XLOOKUP(AO$1,$Z$2:$Z$16,$AA$2:$AA$16)-$T59)^2+(_xlfn.XLOOKUP(AO$1,$Z$2:$Z$16,$AB$2:$AB$16)-$U59)^2+(_xlfn.XLOOKUP(AO$1,$Z$2:$Z$16,$AC$2:$AC$16-$V59)^2)))</f>
        <v/>
      </c>
      <c r="AP59" s="141" t="str">
        <f t="array" ref="AP59">IF(OR(AP$1=0, $A59=""),"",SQRT((_xlfn.XLOOKUP(AP$1,$Z$2:$Z$16,$AA$2:$AA$16)-$T59)^2+(_xlfn.XLOOKUP(AP$1,$Z$2:$Z$16,$AB$2:$AB$16)-$U59)^2+(_xlfn.XLOOKUP(AP$1,$Z$2:$Z$16,$AC$2:$AC$16-$V59)^2)))</f>
        <v/>
      </c>
      <c r="AQ59" s="141" t="str">
        <f t="array" ref="AQ59">IF(OR(AQ$1=0, $A59=""),"",SQRT((_xlfn.XLOOKUP(AQ$1,$Z$2:$Z$16,$AA$2:$AA$16)-$T59)^2+(_xlfn.XLOOKUP(AQ$1,$Z$2:$Z$16,$AB$2:$AB$16)-$U59)^2+(_xlfn.XLOOKUP(AQ$1,$Z$2:$Z$16,$AC$2:$AC$16-$V59)^2)))</f>
        <v/>
      </c>
      <c r="AR59" s="141" t="str">
        <f t="array" ref="AR59">IF(OR(AR$1=0, $A59=""),"",SQRT((_xlfn.XLOOKUP(AR$1,$Z$2:$Z$16,$AA$2:$AA$16)-$T59)^2+(_xlfn.XLOOKUP(AR$1,$Z$2:$Z$16,$AB$2:$AB$16)-$U59)^2+(_xlfn.XLOOKUP(AR$1,$Z$2:$Z$16,$AC$2:$AC$16-$V59)^2)))</f>
        <v/>
      </c>
      <c r="AS59" s="141" t="str">
        <f t="array" ref="AS59">IF(OR(AS$1=0, $A59=""),"",SQRT((_xlfn.XLOOKUP(AS$1,$Z$2:$Z$16,$AA$2:$AA$16)-$T59)^2+(_xlfn.XLOOKUP(AS$1,$Z$2:$Z$16,$AB$2:$AB$16)-$U59)^2+(_xlfn.XLOOKUP(AS$1,$Z$2:$Z$16,$AC$2:$AC$16-$V59)^2)))</f>
        <v/>
      </c>
      <c r="AT59" s="141" t="str">
        <f t="array" ref="AT59">IF(OR(AT$1=0, $A59=""),"",SQRT((_xlfn.XLOOKUP(AT$1,$Z$2:$Z$16,$AA$2:$AA$16)-$T59)^2+(_xlfn.XLOOKUP(AT$1,$Z$2:$Z$16,$AB$2:$AB$16)-$U59)^2+(_xlfn.XLOOKUP(AT$1,$Z$2:$Z$16,$AC$2:$AC$16-$V59)^2)))</f>
        <v/>
      </c>
      <c r="AU59" s="141" t="str">
        <f t="array" ref="AU59">IF(OR(AU$1=0, $A59=""),"",SQRT((_xlfn.XLOOKUP(AU$1,$Z$2:$Z$16,$AA$2:$AA$16)-$T59)^2+(_xlfn.XLOOKUP(AU$1,$Z$2:$Z$16,$AB$2:$AB$16)-$U59)^2+(_xlfn.XLOOKUP(AU$1,$Z$2:$Z$16,$AC$2:$AC$16-$V59)^2)))</f>
        <v/>
      </c>
      <c r="AV59" s="142" t="str">
        <f t="array" ref="AV59">IF(OR(AV$1=0, $A59=""),"",SQRT((_xlfn.XLOOKUP(AV$1,$Z$2:$Z$16,$AA$2:$AA$16)-$T59)^2+(_xlfn.XLOOKUP(AV$1,$Z$2:$Z$16,$AB$2:$AB$16)-$U59)^2+(_xlfn.XLOOKUP(AV$1,$Z$2:$Z$16,$AC$2:$AC$16-$V59)^2)))</f>
        <v/>
      </c>
      <c r="AW59" s="124"/>
      <c r="AX59" s="124"/>
      <c r="AY59" s="125">
        <f t="shared" si="53"/>
        <v>0</v>
      </c>
      <c r="AZ59" s="143">
        <f t="shared" si="54"/>
        <v>0</v>
      </c>
      <c r="BA59" s="143">
        <f t="shared" si="55"/>
        <v>0</v>
      </c>
      <c r="BB59" s="143">
        <f t="shared" si="56"/>
        <v>0</v>
      </c>
      <c r="BC59" s="143">
        <f t="shared" si="57"/>
        <v>0</v>
      </c>
      <c r="BD59" s="143">
        <f t="shared" si="58"/>
        <v>0</v>
      </c>
      <c r="BE59" s="143">
        <f t="shared" si="59"/>
        <v>0</v>
      </c>
      <c r="BF59" s="143">
        <f t="shared" si="60"/>
        <v>0</v>
      </c>
      <c r="BG59" s="144">
        <f t="shared" si="61"/>
        <v>0</v>
      </c>
      <c r="BH59" s="144">
        <f t="shared" si="62"/>
        <v>0</v>
      </c>
      <c r="BI59" s="144">
        <f t="shared" si="63"/>
        <v>0</v>
      </c>
      <c r="BJ59" s="144">
        <f t="shared" si="64"/>
        <v>0</v>
      </c>
      <c r="BK59" s="144">
        <f t="shared" si="65"/>
        <v>0</v>
      </c>
      <c r="BL59" s="144">
        <f t="shared" si="66"/>
        <v>0</v>
      </c>
      <c r="BM59" s="145">
        <f t="shared" si="67"/>
        <v>0</v>
      </c>
      <c r="BN59" s="124"/>
      <c r="BO59" s="124"/>
      <c r="BP59" s="124"/>
      <c r="BQ59" s="124"/>
      <c r="BR59" s="124"/>
      <c r="BS59" s="124"/>
      <c r="BT59" s="124"/>
      <c r="BU59" s="124"/>
      <c r="BV59" s="130"/>
      <c r="BW59" s="130"/>
      <c r="BX59" s="130"/>
      <c r="BY59" s="130"/>
      <c r="BZ59" s="130"/>
      <c r="CA59" s="130"/>
      <c r="CB59" s="130"/>
      <c r="CC59" s="130"/>
      <c r="CD59" s="130"/>
      <c r="CE59" s="130"/>
      <c r="CF59" s="130"/>
      <c r="CG59" s="130"/>
      <c r="CH59" s="130"/>
      <c r="CI59" s="130"/>
      <c r="CJ59" s="130"/>
      <c r="CL59" s="124"/>
      <c r="CM59" s="130" t="s">
        <v>32</v>
      </c>
      <c r="CN59" s="130"/>
      <c r="CO59" s="130"/>
      <c r="CP59" s="130"/>
      <c r="CQ59" s="130"/>
      <c r="CR59" s="130"/>
      <c r="CS59" s="130"/>
      <c r="CT59" s="130"/>
      <c r="CU59" s="130"/>
      <c r="CV59" s="130"/>
      <c r="CW59" s="130"/>
      <c r="CX59" s="130"/>
      <c r="CY59" s="130"/>
      <c r="CZ59" s="130"/>
      <c r="DA59" s="130"/>
      <c r="DD59" s="159" cm="1">
        <f t="array" ref="DD59">_xlfn.IFS(DD$1= 0,"", NOT(ISBLANK(CM59)), 0, ISBLANK(CM59), $Q59-$S59+AY59-BV59)</f>
        <v>0</v>
      </c>
      <c r="DE59" s="160" cm="1">
        <f t="array" ref="DE59">_xlfn.IFS(DE$1= 0,"", NOT(ISBLANK(CN59)), 0, ISBLANK(CN59), $Q59-$S59+AZ59-BW59)</f>
        <v>0</v>
      </c>
      <c r="DF59" s="160" cm="1">
        <f t="array" ref="DF59">_xlfn.IFS(DF$1= 0,"", NOT(ISBLANK(CO59)), 0, ISBLANK(CO59), $Q59-$S59+BA59-BX59)</f>
        <v>0</v>
      </c>
      <c r="DG59" s="160" cm="1">
        <f t="array" ref="DG59">_xlfn.IFS(DG$1= 0,"", NOT(ISBLANK(CP59)), 0, ISBLANK(CP59), $Q59-$S59+BB59-BY59)</f>
        <v>0</v>
      </c>
      <c r="DH59" s="160" cm="1">
        <f t="array" ref="DH59">_xlfn.IFS(DH$1= 0,"", NOT(ISBLANK(CQ59)), 0, ISBLANK(CQ59), $Q59-$S59+BC59-BZ59)</f>
        <v>0</v>
      </c>
      <c r="DI59" s="160" cm="1">
        <f t="array" ref="DI59">_xlfn.IFS(DI$1= 0,"", NOT(ISBLANK(CR59)), 0, ISBLANK(CR59), $Q59-$S59+BD59-CA59)</f>
        <v>0</v>
      </c>
      <c r="DJ59" s="160" t="str" cm="1">
        <f t="array" ref="DJ59">_xlfn.IFS(DJ$1= 0,"", NOT(ISBLANK(CS59)), 0, ISBLANK(CS59), $Q59-$S59+BE59-CB59)</f>
        <v/>
      </c>
      <c r="DK59" s="160" t="str" cm="1">
        <f t="array" ref="DK59">_xlfn.IFS(DK$1= 0,"", NOT(ISBLANK(CT59)), 0, ISBLANK(CT59), $Q59-$S59+BF59-CC59)</f>
        <v/>
      </c>
      <c r="DL59" s="162" t="str" cm="1">
        <f t="array" ref="DL59">_xlfn.IFS(DL$1= 0,"", NOT(ISBLANK(CU59)), 0, ISBLANK(CU59), $Q59-$S59+BG59-CD59)</f>
        <v/>
      </c>
      <c r="DM59" s="162" t="str" cm="1">
        <f t="array" ref="DM59">_xlfn.IFS(DM$1= 0,"", NOT(ISBLANK(CV59)), 0, ISBLANK(CV59), $Q59-$S59+BH59-CE59)</f>
        <v/>
      </c>
      <c r="DN59" s="162" t="str" cm="1">
        <f t="array" ref="DN59">_xlfn.IFS(DN$1= 0,"", NOT(ISBLANK(CW59)), 0, ISBLANK(CW59), $Q59-$S59+BI59-CF59)</f>
        <v/>
      </c>
      <c r="DO59" s="162" t="str" cm="1">
        <f t="array" ref="DO59">_xlfn.IFS(DO$1= 0,"", NOT(ISBLANK(CX59)), 0, ISBLANK(CX59), $Q59-$S59+BJ59-CG59)</f>
        <v/>
      </c>
      <c r="DP59" s="162" t="str" cm="1">
        <f t="array" ref="DP59">_xlfn.IFS(DP$1= 0,"", NOT(ISBLANK(CY59)), 0, ISBLANK(CY59), $Q59-$S59+BK59-CH59)</f>
        <v/>
      </c>
      <c r="DQ59" s="162" t="str" cm="1">
        <f t="array" ref="DQ59">_xlfn.IFS(DQ$1= 0,"", NOT(ISBLANK(CZ59)), 0, ISBLANK(CZ59), $Q59-$S59+BL59-CI59)</f>
        <v/>
      </c>
      <c r="DR59" s="163" t="str" cm="1">
        <f t="array" ref="DR59">_xlfn.IFS(DR$1= 0,"", NOT(ISBLANK(DA59)), 0, ISBLANK(DA59), $Q59-$S59+BM59-CJ59)</f>
        <v/>
      </c>
    </row>
    <row r="60" spans="1:122" ht="17.25" customHeight="1" x14ac:dyDescent="0.3">
      <c r="A60" s="135"/>
      <c r="B60" s="136"/>
      <c r="C60" s="136"/>
      <c r="D60" s="137"/>
      <c r="E60" s="176"/>
      <c r="F60" s="182"/>
      <c r="G60" s="183"/>
      <c r="H60" s="183"/>
      <c r="I60" s="183"/>
      <c r="J60" s="183"/>
      <c r="K60" s="183"/>
      <c r="L60" s="183"/>
      <c r="M60" s="186"/>
      <c r="N60" s="182"/>
      <c r="O60" s="184"/>
      <c r="P60" s="178"/>
      <c r="Q60" s="118">
        <f t="shared" si="51"/>
        <v>0</v>
      </c>
      <c r="R60" s="3"/>
      <c r="S60" s="3"/>
      <c r="T60" s="4"/>
      <c r="U60" s="4"/>
      <c r="V60" s="99">
        <f t="shared" si="52"/>
        <v>0</v>
      </c>
      <c r="W60" s="161"/>
      <c r="X60" s="138"/>
      <c r="AH60" s="158" t="str">
        <f t="array" ref="AH60">IF(OR(AH$1=0, $A60=""),"",SQRT((_xlfn.XLOOKUP(AH$1,$Z$2:$Z$16,$AA$2:$AA$16)-$T60)^2+(_xlfn.XLOOKUP(AH$1,$Z$2:$Z$16,$AB$2:$AB$16)-$U60)^2+(_xlfn.XLOOKUP(AH$1,$Z$2:$Z$16,$AC$2:$AC$16-$V60)^2)))</f>
        <v/>
      </c>
      <c r="AI60" s="140" t="str">
        <f t="array" ref="AI60">IF(OR(AI$1=0, $A60=""),"",SQRT((_xlfn.XLOOKUP(AI$1,$Z$2:$Z$16,$AA$2:$AA$16)-$T60)^2+(_xlfn.XLOOKUP(AI$1,$Z$2:$Z$16,$AB$2:$AB$16)-$U60)^2+(_xlfn.XLOOKUP(AI$1,$Z$2:$Z$16,$AC$2:$AC$16-$V60)^2)))</f>
        <v/>
      </c>
      <c r="AJ60" s="140" t="str">
        <f t="array" ref="AJ60">IF(OR(AJ$1=0, $A60=""),"",SQRT((_xlfn.XLOOKUP(AJ$1,$Z$2:$Z$16,$AA$2:$AA$16)-$T60)^2+(_xlfn.XLOOKUP(AJ$1,$Z$2:$Z$16,$AB$2:$AB$16)-$U60)^2+(_xlfn.XLOOKUP(AJ$1,$Z$2:$Z$16,$AC$2:$AC$16-$V60)^2)))</f>
        <v/>
      </c>
      <c r="AK60" s="140" t="str">
        <f t="array" ref="AK60">IF(OR(AK$1=0, $A60=""),"",SQRT((_xlfn.XLOOKUP(AK$1,$Z$2:$Z$16,$AA$2:$AA$16)-$T60)^2+(_xlfn.XLOOKUP(AK$1,$Z$2:$Z$16,$AB$2:$AB$16)-$U60)^2+(_xlfn.XLOOKUP(AK$1,$Z$2:$Z$16,$AC$2:$AC$16-$V60)^2)))</f>
        <v/>
      </c>
      <c r="AL60" s="140" t="str">
        <f t="array" ref="AL60">IF(OR(AL$1=0, $A60=""),"",SQRT((_xlfn.XLOOKUP(AL$1,$Z$2:$Z$16,$AA$2:$AA$16)-$T60)^2+(_xlfn.XLOOKUP(AL$1,$Z$2:$Z$16,$AB$2:$AB$16)-$U60)^2+(_xlfn.XLOOKUP(AL$1,$Z$2:$Z$16,$AC$2:$AC$16-$V60)^2)))</f>
        <v/>
      </c>
      <c r="AM60" s="140" t="str">
        <f t="array" ref="AM60">IF(OR(AM$1=0, $A60=""),"",SQRT((_xlfn.XLOOKUP(AM$1,$Z$2:$Z$16,$AA$2:$AA$16)-$T60)^2+(_xlfn.XLOOKUP(AM$1,$Z$2:$Z$16,$AB$2:$AB$16)-$U60)^2+(_xlfn.XLOOKUP(AM$1,$Z$2:$Z$16,$AC$2:$AC$16-$V60)^2)))</f>
        <v/>
      </c>
      <c r="AN60" s="140" t="str">
        <f t="array" ref="AN60">IF(OR(AN$1=0, $A60=""),"",SQRT((_xlfn.XLOOKUP(AN$1,$Z$2:$Z$16,$AA$2:$AA$16)-$T60)^2+(_xlfn.XLOOKUP(AN$1,$Z$2:$Z$16,$AB$2:$AB$16)-$U60)^2+(_xlfn.XLOOKUP(AN$1,$Z$2:$Z$16,$AC$2:$AC$16-$V60)^2)))</f>
        <v/>
      </c>
      <c r="AO60" s="140" t="str">
        <f t="array" ref="AO60">IF(OR(AO$1=0, $A60=""),"",SQRT((_xlfn.XLOOKUP(AO$1,$Z$2:$Z$16,$AA$2:$AA$16)-$T60)^2+(_xlfn.XLOOKUP(AO$1,$Z$2:$Z$16,$AB$2:$AB$16)-$U60)^2+(_xlfn.XLOOKUP(AO$1,$Z$2:$Z$16,$AC$2:$AC$16-$V60)^2)))</f>
        <v/>
      </c>
      <c r="AP60" s="141" t="str">
        <f t="array" ref="AP60">IF(OR(AP$1=0, $A60=""),"",SQRT((_xlfn.XLOOKUP(AP$1,$Z$2:$Z$16,$AA$2:$AA$16)-$T60)^2+(_xlfn.XLOOKUP(AP$1,$Z$2:$Z$16,$AB$2:$AB$16)-$U60)^2+(_xlfn.XLOOKUP(AP$1,$Z$2:$Z$16,$AC$2:$AC$16-$V60)^2)))</f>
        <v/>
      </c>
      <c r="AQ60" s="141" t="str">
        <f t="array" ref="AQ60">IF(OR(AQ$1=0, $A60=""),"",SQRT((_xlfn.XLOOKUP(AQ$1,$Z$2:$Z$16,$AA$2:$AA$16)-$T60)^2+(_xlfn.XLOOKUP(AQ$1,$Z$2:$Z$16,$AB$2:$AB$16)-$U60)^2+(_xlfn.XLOOKUP(AQ$1,$Z$2:$Z$16,$AC$2:$AC$16-$V60)^2)))</f>
        <v/>
      </c>
      <c r="AR60" s="141" t="str">
        <f t="array" ref="AR60">IF(OR(AR$1=0, $A60=""),"",SQRT((_xlfn.XLOOKUP(AR$1,$Z$2:$Z$16,$AA$2:$AA$16)-$T60)^2+(_xlfn.XLOOKUP(AR$1,$Z$2:$Z$16,$AB$2:$AB$16)-$U60)^2+(_xlfn.XLOOKUP(AR$1,$Z$2:$Z$16,$AC$2:$AC$16-$V60)^2)))</f>
        <v/>
      </c>
      <c r="AS60" s="141" t="str">
        <f t="array" ref="AS60">IF(OR(AS$1=0, $A60=""),"",SQRT((_xlfn.XLOOKUP(AS$1,$Z$2:$Z$16,$AA$2:$AA$16)-$T60)^2+(_xlfn.XLOOKUP(AS$1,$Z$2:$Z$16,$AB$2:$AB$16)-$U60)^2+(_xlfn.XLOOKUP(AS$1,$Z$2:$Z$16,$AC$2:$AC$16-$V60)^2)))</f>
        <v/>
      </c>
      <c r="AT60" s="141" t="str">
        <f t="array" ref="AT60">IF(OR(AT$1=0, $A60=""),"",SQRT((_xlfn.XLOOKUP(AT$1,$Z$2:$Z$16,$AA$2:$AA$16)-$T60)^2+(_xlfn.XLOOKUP(AT$1,$Z$2:$Z$16,$AB$2:$AB$16)-$U60)^2+(_xlfn.XLOOKUP(AT$1,$Z$2:$Z$16,$AC$2:$AC$16-$V60)^2)))</f>
        <v/>
      </c>
      <c r="AU60" s="141" t="str">
        <f t="array" ref="AU60">IF(OR(AU$1=0, $A60=""),"",SQRT((_xlfn.XLOOKUP(AU$1,$Z$2:$Z$16,$AA$2:$AA$16)-$T60)^2+(_xlfn.XLOOKUP(AU$1,$Z$2:$Z$16,$AB$2:$AB$16)-$U60)^2+(_xlfn.XLOOKUP(AU$1,$Z$2:$Z$16,$AC$2:$AC$16-$V60)^2)))</f>
        <v/>
      </c>
      <c r="AV60" s="142" t="str">
        <f t="array" ref="AV60">IF(OR(AV$1=0, $A60=""),"",SQRT((_xlfn.XLOOKUP(AV$1,$Z$2:$Z$16,$AA$2:$AA$16)-$T60)^2+(_xlfn.XLOOKUP(AV$1,$Z$2:$Z$16,$AB$2:$AB$16)-$U60)^2+(_xlfn.XLOOKUP(AV$1,$Z$2:$Z$16,$AC$2:$AC$16-$V60)^2)))</f>
        <v/>
      </c>
      <c r="AW60" s="124"/>
      <c r="AX60" s="124"/>
      <c r="AY60" s="125">
        <f t="shared" si="53"/>
        <v>0</v>
      </c>
      <c r="AZ60" s="143">
        <f t="shared" si="54"/>
        <v>0</v>
      </c>
      <c r="BA60" s="143">
        <f t="shared" si="55"/>
        <v>0</v>
      </c>
      <c r="BB60" s="143">
        <f t="shared" si="56"/>
        <v>0</v>
      </c>
      <c r="BC60" s="143">
        <f t="shared" si="57"/>
        <v>0</v>
      </c>
      <c r="BD60" s="143">
        <f t="shared" si="58"/>
        <v>0</v>
      </c>
      <c r="BE60" s="143">
        <f t="shared" si="59"/>
        <v>0</v>
      </c>
      <c r="BF60" s="143">
        <f t="shared" si="60"/>
        <v>0</v>
      </c>
      <c r="BG60" s="144">
        <f t="shared" si="61"/>
        <v>0</v>
      </c>
      <c r="BH60" s="144">
        <f t="shared" si="62"/>
        <v>0</v>
      </c>
      <c r="BI60" s="144">
        <f t="shared" si="63"/>
        <v>0</v>
      </c>
      <c r="BJ60" s="144">
        <f t="shared" si="64"/>
        <v>0</v>
      </c>
      <c r="BK60" s="144">
        <f t="shared" si="65"/>
        <v>0</v>
      </c>
      <c r="BL60" s="144">
        <f t="shared" si="66"/>
        <v>0</v>
      </c>
      <c r="BM60" s="145">
        <f t="shared" si="67"/>
        <v>0</v>
      </c>
      <c r="BN60" s="124"/>
      <c r="BO60" s="124"/>
      <c r="BP60" s="124"/>
      <c r="BQ60" s="124"/>
      <c r="BR60" s="124"/>
      <c r="BS60" s="124"/>
      <c r="BT60" s="124"/>
      <c r="BU60" s="124"/>
      <c r="BV60" s="130"/>
      <c r="BW60" s="130"/>
      <c r="BX60" s="130"/>
      <c r="BY60" s="130"/>
      <c r="BZ60" s="130"/>
      <c r="CA60" s="130"/>
      <c r="CB60" s="130"/>
      <c r="CC60" s="130"/>
      <c r="CD60" s="130"/>
      <c r="CE60" s="130"/>
      <c r="CF60" s="130"/>
      <c r="CG60" s="130"/>
      <c r="CH60" s="130"/>
      <c r="CI60" s="130"/>
      <c r="CJ60" s="130"/>
      <c r="CL60" s="124"/>
      <c r="CM60" s="130" t="s">
        <v>32</v>
      </c>
      <c r="CN60" s="130"/>
      <c r="CO60" s="130"/>
      <c r="CP60" s="130"/>
      <c r="CQ60" s="130"/>
      <c r="CR60" s="130"/>
      <c r="CS60" s="130"/>
      <c r="CT60" s="130"/>
      <c r="CU60" s="130"/>
      <c r="CV60" s="130"/>
      <c r="CW60" s="130"/>
      <c r="CX60" s="130"/>
      <c r="CY60" s="130"/>
      <c r="CZ60" s="130"/>
      <c r="DA60" s="130"/>
      <c r="DD60" s="159" cm="1">
        <f t="array" ref="DD60">_xlfn.IFS(DD$1= 0,"", NOT(ISBLANK(CM60)), 0, ISBLANK(CM60), $Q60-$S60+AY60-BV60)</f>
        <v>0</v>
      </c>
      <c r="DE60" s="160" cm="1">
        <f t="array" ref="DE60">_xlfn.IFS(DE$1= 0,"", NOT(ISBLANK(CN60)), 0, ISBLANK(CN60), $Q60-$S60+AZ60-BW60)</f>
        <v>0</v>
      </c>
      <c r="DF60" s="160" cm="1">
        <f t="array" ref="DF60">_xlfn.IFS(DF$1= 0,"", NOT(ISBLANK(CO60)), 0, ISBLANK(CO60), $Q60-$S60+BA60-BX60)</f>
        <v>0</v>
      </c>
      <c r="DG60" s="160" cm="1">
        <f t="array" ref="DG60">_xlfn.IFS(DG$1= 0,"", NOT(ISBLANK(CP60)), 0, ISBLANK(CP60), $Q60-$S60+BB60-BY60)</f>
        <v>0</v>
      </c>
      <c r="DH60" s="160" cm="1">
        <f t="array" ref="DH60">_xlfn.IFS(DH$1= 0,"", NOT(ISBLANK(CQ60)), 0, ISBLANK(CQ60), $Q60-$S60+BC60-BZ60)</f>
        <v>0</v>
      </c>
      <c r="DI60" s="160" cm="1">
        <f t="array" ref="DI60">_xlfn.IFS(DI$1= 0,"", NOT(ISBLANK(CR60)), 0, ISBLANK(CR60), $Q60-$S60+BD60-CA60)</f>
        <v>0</v>
      </c>
      <c r="DJ60" s="160" t="str" cm="1">
        <f t="array" ref="DJ60">_xlfn.IFS(DJ$1= 0,"", NOT(ISBLANK(CS60)), 0, ISBLANK(CS60), $Q60-$S60+BE60-CB60)</f>
        <v/>
      </c>
      <c r="DK60" s="160" t="str" cm="1">
        <f t="array" ref="DK60">_xlfn.IFS(DK$1= 0,"", NOT(ISBLANK(CT60)), 0, ISBLANK(CT60), $Q60-$S60+BF60-CC60)</f>
        <v/>
      </c>
      <c r="DL60" s="162" t="str" cm="1">
        <f t="array" ref="DL60">_xlfn.IFS(DL$1= 0,"", NOT(ISBLANK(CU60)), 0, ISBLANK(CU60), $Q60-$S60+BG60-CD60)</f>
        <v/>
      </c>
      <c r="DM60" s="162" t="str" cm="1">
        <f t="array" ref="DM60">_xlfn.IFS(DM$1= 0,"", NOT(ISBLANK(CV60)), 0, ISBLANK(CV60), $Q60-$S60+BH60-CE60)</f>
        <v/>
      </c>
      <c r="DN60" s="162" t="str" cm="1">
        <f t="array" ref="DN60">_xlfn.IFS(DN$1= 0,"", NOT(ISBLANK(CW60)), 0, ISBLANK(CW60), $Q60-$S60+BI60-CF60)</f>
        <v/>
      </c>
      <c r="DO60" s="162" t="str" cm="1">
        <f t="array" ref="DO60">_xlfn.IFS(DO$1= 0,"", NOT(ISBLANK(CX60)), 0, ISBLANK(CX60), $Q60-$S60+BJ60-CG60)</f>
        <v/>
      </c>
      <c r="DP60" s="162" t="str" cm="1">
        <f t="array" ref="DP60">_xlfn.IFS(DP$1= 0,"", NOT(ISBLANK(CY60)), 0, ISBLANK(CY60), $Q60-$S60+BK60-CH60)</f>
        <v/>
      </c>
      <c r="DQ60" s="162" t="str" cm="1">
        <f t="array" ref="DQ60">_xlfn.IFS(DQ$1= 0,"", NOT(ISBLANK(CZ60)), 0, ISBLANK(CZ60), $Q60-$S60+BL60-CI60)</f>
        <v/>
      </c>
      <c r="DR60" s="163" t="str" cm="1">
        <f t="array" ref="DR60">_xlfn.IFS(DR$1= 0,"", NOT(ISBLANK(DA60)), 0, ISBLANK(DA60), $Q60-$S60+BM60-CJ60)</f>
        <v/>
      </c>
    </row>
    <row r="61" spans="1:122" ht="16.5" x14ac:dyDescent="0.3">
      <c r="A61" s="135"/>
      <c r="B61" s="136"/>
      <c r="C61" s="136"/>
      <c r="D61" s="137"/>
      <c r="E61" s="176"/>
      <c r="F61" s="182"/>
      <c r="G61" s="183"/>
      <c r="H61" s="183"/>
      <c r="I61" s="183"/>
      <c r="J61" s="183"/>
      <c r="K61" s="183"/>
      <c r="L61" s="183"/>
      <c r="M61" s="186"/>
      <c r="N61" s="182"/>
      <c r="O61" s="184"/>
      <c r="P61" s="178"/>
      <c r="Q61" s="118">
        <f t="shared" si="51"/>
        <v>0</v>
      </c>
      <c r="R61" s="3"/>
      <c r="S61" s="3"/>
      <c r="T61" s="4"/>
      <c r="U61" s="4"/>
      <c r="V61" s="99">
        <f t="shared" si="52"/>
        <v>0</v>
      </c>
      <c r="W61" s="161"/>
      <c r="X61" s="138"/>
      <c r="AH61" s="158" t="str">
        <f t="array" ref="AH61">IF(OR(AH$1=0, $A61=""),"",SQRT((_xlfn.XLOOKUP(AH$1,$Z$2:$Z$16,$AA$2:$AA$16)-$T61)^2+(_xlfn.XLOOKUP(AH$1,$Z$2:$Z$16,$AB$2:$AB$16)-$U61)^2+(_xlfn.XLOOKUP(AH$1,$Z$2:$Z$16,$AC$2:$AC$16-$V61)^2)))</f>
        <v/>
      </c>
      <c r="AI61" s="140" t="str">
        <f t="array" ref="AI61">IF(OR(AI$1=0, $A61=""),"",SQRT((_xlfn.XLOOKUP(AI$1,$Z$2:$Z$16,$AA$2:$AA$16)-$T61)^2+(_xlfn.XLOOKUP(AI$1,$Z$2:$Z$16,$AB$2:$AB$16)-$U61)^2+(_xlfn.XLOOKUP(AI$1,$Z$2:$Z$16,$AC$2:$AC$16-$V61)^2)))</f>
        <v/>
      </c>
      <c r="AJ61" s="140" t="str">
        <f t="array" ref="AJ61">IF(OR(AJ$1=0, $A61=""),"",SQRT((_xlfn.XLOOKUP(AJ$1,$Z$2:$Z$16,$AA$2:$AA$16)-$T61)^2+(_xlfn.XLOOKUP(AJ$1,$Z$2:$Z$16,$AB$2:$AB$16)-$U61)^2+(_xlfn.XLOOKUP(AJ$1,$Z$2:$Z$16,$AC$2:$AC$16-$V61)^2)))</f>
        <v/>
      </c>
      <c r="AK61" s="140" t="str">
        <f t="array" ref="AK61">IF(OR(AK$1=0, $A61=""),"",SQRT((_xlfn.XLOOKUP(AK$1,$Z$2:$Z$16,$AA$2:$AA$16)-$T61)^2+(_xlfn.XLOOKUP(AK$1,$Z$2:$Z$16,$AB$2:$AB$16)-$U61)^2+(_xlfn.XLOOKUP(AK$1,$Z$2:$Z$16,$AC$2:$AC$16-$V61)^2)))</f>
        <v/>
      </c>
      <c r="AL61" s="140" t="str">
        <f t="array" ref="AL61">IF(OR(AL$1=0, $A61=""),"",SQRT((_xlfn.XLOOKUP(AL$1,$Z$2:$Z$16,$AA$2:$AA$16)-$T61)^2+(_xlfn.XLOOKUP(AL$1,$Z$2:$Z$16,$AB$2:$AB$16)-$U61)^2+(_xlfn.XLOOKUP(AL$1,$Z$2:$Z$16,$AC$2:$AC$16-$V61)^2)))</f>
        <v/>
      </c>
      <c r="AM61" s="140" t="str">
        <f t="array" ref="AM61">IF(OR(AM$1=0, $A61=""),"",SQRT((_xlfn.XLOOKUP(AM$1,$Z$2:$Z$16,$AA$2:$AA$16)-$T61)^2+(_xlfn.XLOOKUP(AM$1,$Z$2:$Z$16,$AB$2:$AB$16)-$U61)^2+(_xlfn.XLOOKUP(AM$1,$Z$2:$Z$16,$AC$2:$AC$16-$V61)^2)))</f>
        <v/>
      </c>
      <c r="AN61" s="140" t="str">
        <f t="array" ref="AN61">IF(OR(AN$1=0, $A61=""),"",SQRT((_xlfn.XLOOKUP(AN$1,$Z$2:$Z$16,$AA$2:$AA$16)-$T61)^2+(_xlfn.XLOOKUP(AN$1,$Z$2:$Z$16,$AB$2:$AB$16)-$U61)^2+(_xlfn.XLOOKUP(AN$1,$Z$2:$Z$16,$AC$2:$AC$16-$V61)^2)))</f>
        <v/>
      </c>
      <c r="AO61" s="140" t="str">
        <f t="array" ref="AO61">IF(OR(AO$1=0, $A61=""),"",SQRT((_xlfn.XLOOKUP(AO$1,$Z$2:$Z$16,$AA$2:$AA$16)-$T61)^2+(_xlfn.XLOOKUP(AO$1,$Z$2:$Z$16,$AB$2:$AB$16)-$U61)^2+(_xlfn.XLOOKUP(AO$1,$Z$2:$Z$16,$AC$2:$AC$16-$V61)^2)))</f>
        <v/>
      </c>
      <c r="AP61" s="141" t="str">
        <f t="array" ref="AP61">IF(OR(AP$1=0, $A61=""),"",SQRT((_xlfn.XLOOKUP(AP$1,$Z$2:$Z$16,$AA$2:$AA$16)-$T61)^2+(_xlfn.XLOOKUP(AP$1,$Z$2:$Z$16,$AB$2:$AB$16)-$U61)^2+(_xlfn.XLOOKUP(AP$1,$Z$2:$Z$16,$AC$2:$AC$16-$V61)^2)))</f>
        <v/>
      </c>
      <c r="AQ61" s="141" t="str">
        <f t="array" ref="AQ61">IF(OR(AQ$1=0, $A61=""),"",SQRT((_xlfn.XLOOKUP(AQ$1,$Z$2:$Z$16,$AA$2:$AA$16)-$T61)^2+(_xlfn.XLOOKUP(AQ$1,$Z$2:$Z$16,$AB$2:$AB$16)-$U61)^2+(_xlfn.XLOOKUP(AQ$1,$Z$2:$Z$16,$AC$2:$AC$16-$V61)^2)))</f>
        <v/>
      </c>
      <c r="AR61" s="141" t="str">
        <f t="array" ref="AR61">IF(OR(AR$1=0, $A61=""),"",SQRT((_xlfn.XLOOKUP(AR$1,$Z$2:$Z$16,$AA$2:$AA$16)-$T61)^2+(_xlfn.XLOOKUP(AR$1,$Z$2:$Z$16,$AB$2:$AB$16)-$U61)^2+(_xlfn.XLOOKUP(AR$1,$Z$2:$Z$16,$AC$2:$AC$16-$V61)^2)))</f>
        <v/>
      </c>
      <c r="AS61" s="141" t="str">
        <f t="array" ref="AS61">IF(OR(AS$1=0, $A61=""),"",SQRT((_xlfn.XLOOKUP(AS$1,$Z$2:$Z$16,$AA$2:$AA$16)-$T61)^2+(_xlfn.XLOOKUP(AS$1,$Z$2:$Z$16,$AB$2:$AB$16)-$U61)^2+(_xlfn.XLOOKUP(AS$1,$Z$2:$Z$16,$AC$2:$AC$16-$V61)^2)))</f>
        <v/>
      </c>
      <c r="AT61" s="141" t="str">
        <f t="array" ref="AT61">IF(OR(AT$1=0, $A61=""),"",SQRT((_xlfn.XLOOKUP(AT$1,$Z$2:$Z$16,$AA$2:$AA$16)-$T61)^2+(_xlfn.XLOOKUP(AT$1,$Z$2:$Z$16,$AB$2:$AB$16)-$U61)^2+(_xlfn.XLOOKUP(AT$1,$Z$2:$Z$16,$AC$2:$AC$16-$V61)^2)))</f>
        <v/>
      </c>
      <c r="AU61" s="141" t="str">
        <f t="array" ref="AU61">IF(OR(AU$1=0, $A61=""),"",SQRT((_xlfn.XLOOKUP(AU$1,$Z$2:$Z$16,$AA$2:$AA$16)-$T61)^2+(_xlfn.XLOOKUP(AU$1,$Z$2:$Z$16,$AB$2:$AB$16)-$U61)^2+(_xlfn.XLOOKUP(AU$1,$Z$2:$Z$16,$AC$2:$AC$16-$V61)^2)))</f>
        <v/>
      </c>
      <c r="AV61" s="142" t="str">
        <f t="array" ref="AV61">IF(OR(AV$1=0, $A61=""),"",SQRT((_xlfn.XLOOKUP(AV$1,$Z$2:$Z$16,$AA$2:$AA$16)-$T61)^2+(_xlfn.XLOOKUP(AV$1,$Z$2:$Z$16,$AB$2:$AB$16)-$U61)^2+(_xlfn.XLOOKUP(AV$1,$Z$2:$Z$16,$AC$2:$AC$16-$V61)^2)))</f>
        <v/>
      </c>
      <c r="AW61" s="124"/>
      <c r="AX61" s="124"/>
      <c r="AY61" s="125">
        <f t="shared" si="53"/>
        <v>0</v>
      </c>
      <c r="AZ61" s="143">
        <f t="shared" si="54"/>
        <v>0</v>
      </c>
      <c r="BA61" s="143">
        <f t="shared" si="55"/>
        <v>0</v>
      </c>
      <c r="BB61" s="143">
        <f t="shared" si="56"/>
        <v>0</v>
      </c>
      <c r="BC61" s="143">
        <f t="shared" si="57"/>
        <v>0</v>
      </c>
      <c r="BD61" s="143">
        <f t="shared" si="58"/>
        <v>0</v>
      </c>
      <c r="BE61" s="143">
        <f t="shared" si="59"/>
        <v>0</v>
      </c>
      <c r="BF61" s="143">
        <f t="shared" si="60"/>
        <v>0</v>
      </c>
      <c r="BG61" s="144">
        <f t="shared" si="61"/>
        <v>0</v>
      </c>
      <c r="BH61" s="144">
        <f t="shared" si="62"/>
        <v>0</v>
      </c>
      <c r="BI61" s="144">
        <f t="shared" si="63"/>
        <v>0</v>
      </c>
      <c r="BJ61" s="144">
        <f t="shared" si="64"/>
        <v>0</v>
      </c>
      <c r="BK61" s="144">
        <f t="shared" si="65"/>
        <v>0</v>
      </c>
      <c r="BL61" s="144">
        <f t="shared" si="66"/>
        <v>0</v>
      </c>
      <c r="BM61" s="145">
        <f t="shared" si="67"/>
        <v>0</v>
      </c>
      <c r="BN61" s="124"/>
      <c r="BO61" s="124"/>
      <c r="BP61" s="124"/>
      <c r="BQ61" s="124"/>
      <c r="BR61" s="124"/>
      <c r="BS61" s="124"/>
      <c r="BT61" s="124"/>
      <c r="BU61" s="124"/>
      <c r="BV61" s="130"/>
      <c r="BW61" s="130"/>
      <c r="BX61" s="130"/>
      <c r="BY61" s="130"/>
      <c r="BZ61" s="130"/>
      <c r="CA61" s="130"/>
      <c r="CB61" s="130"/>
      <c r="CC61" s="130"/>
      <c r="CD61" s="130"/>
      <c r="CE61" s="130"/>
      <c r="CF61" s="130"/>
      <c r="CG61" s="130"/>
      <c r="CH61" s="130"/>
      <c r="CI61" s="130"/>
      <c r="CJ61" s="130"/>
      <c r="CL61" s="124"/>
      <c r="CM61" s="130" t="s">
        <v>32</v>
      </c>
      <c r="CN61" s="130"/>
      <c r="CO61" s="130"/>
      <c r="CP61" s="130"/>
      <c r="CQ61" s="130"/>
      <c r="CR61" s="130"/>
      <c r="CS61" s="130"/>
      <c r="CT61" s="130"/>
      <c r="CU61" s="130"/>
      <c r="CV61" s="130"/>
      <c r="CW61" s="130"/>
      <c r="CX61" s="130"/>
      <c r="CY61" s="130"/>
      <c r="CZ61" s="130"/>
      <c r="DA61" s="130"/>
      <c r="DD61" s="159" cm="1">
        <f t="array" ref="DD61">_xlfn.IFS(DD$1= 0,"", NOT(ISBLANK(CM61)), 0, ISBLANK(CM61), $Q61-$S61+AY61-BV61)</f>
        <v>0</v>
      </c>
      <c r="DE61" s="160" cm="1">
        <f t="array" ref="DE61">_xlfn.IFS(DE$1= 0,"", NOT(ISBLANK(CN61)), 0, ISBLANK(CN61), $Q61-$S61+AZ61-BW61)</f>
        <v>0</v>
      </c>
      <c r="DF61" s="160" cm="1">
        <f t="array" ref="DF61">_xlfn.IFS(DF$1= 0,"", NOT(ISBLANK(CO61)), 0, ISBLANK(CO61), $Q61-$S61+BA61-BX61)</f>
        <v>0</v>
      </c>
      <c r="DG61" s="160" cm="1">
        <f t="array" ref="DG61">_xlfn.IFS(DG$1= 0,"", NOT(ISBLANK(CP61)), 0, ISBLANK(CP61), $Q61-$S61+BB61-BY61)</f>
        <v>0</v>
      </c>
      <c r="DH61" s="160" cm="1">
        <f t="array" ref="DH61">_xlfn.IFS(DH$1= 0,"", NOT(ISBLANK(CQ61)), 0, ISBLANK(CQ61), $Q61-$S61+BC61-BZ61)</f>
        <v>0</v>
      </c>
      <c r="DI61" s="160" cm="1">
        <f t="array" ref="DI61">_xlfn.IFS(DI$1= 0,"", NOT(ISBLANK(CR61)), 0, ISBLANK(CR61), $Q61-$S61+BD61-CA61)</f>
        <v>0</v>
      </c>
      <c r="DJ61" s="160" t="str" cm="1">
        <f t="array" ref="DJ61">_xlfn.IFS(DJ$1= 0,"", NOT(ISBLANK(CS61)), 0, ISBLANK(CS61), $Q61-$S61+BE61-CB61)</f>
        <v/>
      </c>
      <c r="DK61" s="160" t="str" cm="1">
        <f t="array" ref="DK61">_xlfn.IFS(DK$1= 0,"", NOT(ISBLANK(CT61)), 0, ISBLANK(CT61), $Q61-$S61+BF61-CC61)</f>
        <v/>
      </c>
      <c r="DL61" s="162" t="str" cm="1">
        <f t="array" ref="DL61">_xlfn.IFS(DL$1= 0,"", NOT(ISBLANK(CU61)), 0, ISBLANK(CU61), $Q61-$S61+BG61-CD61)</f>
        <v/>
      </c>
      <c r="DM61" s="162" t="str" cm="1">
        <f t="array" ref="DM61">_xlfn.IFS(DM$1= 0,"", NOT(ISBLANK(CV61)), 0, ISBLANK(CV61), $Q61-$S61+BH61-CE61)</f>
        <v/>
      </c>
      <c r="DN61" s="162" t="str" cm="1">
        <f t="array" ref="DN61">_xlfn.IFS(DN$1= 0,"", NOT(ISBLANK(CW61)), 0, ISBLANK(CW61), $Q61-$S61+BI61-CF61)</f>
        <v/>
      </c>
      <c r="DO61" s="162" t="str" cm="1">
        <f t="array" ref="DO61">_xlfn.IFS(DO$1= 0,"", NOT(ISBLANK(CX61)), 0, ISBLANK(CX61), $Q61-$S61+BJ61-CG61)</f>
        <v/>
      </c>
      <c r="DP61" s="162" t="str" cm="1">
        <f t="array" ref="DP61">_xlfn.IFS(DP$1= 0,"", NOT(ISBLANK(CY61)), 0, ISBLANK(CY61), $Q61-$S61+BK61-CH61)</f>
        <v/>
      </c>
      <c r="DQ61" s="162" t="str" cm="1">
        <f t="array" ref="DQ61">_xlfn.IFS(DQ$1= 0,"", NOT(ISBLANK(CZ61)), 0, ISBLANK(CZ61), $Q61-$S61+BL61-CI61)</f>
        <v/>
      </c>
      <c r="DR61" s="163" t="str" cm="1">
        <f t="array" ref="DR61">_xlfn.IFS(DR$1= 0,"", NOT(ISBLANK(DA61)), 0, ISBLANK(DA61), $Q61-$S61+BM61-CJ61)</f>
        <v/>
      </c>
    </row>
    <row r="62" spans="1:122" ht="15.75" customHeight="1" x14ac:dyDescent="0.3">
      <c r="A62" s="135"/>
      <c r="B62" s="136"/>
      <c r="C62" s="136"/>
      <c r="D62" s="137"/>
      <c r="E62" s="176"/>
      <c r="F62" s="182"/>
      <c r="G62" s="183"/>
      <c r="H62" s="183"/>
      <c r="I62" s="183"/>
      <c r="J62" s="183"/>
      <c r="K62" s="183"/>
      <c r="L62" s="183"/>
      <c r="M62" s="186"/>
      <c r="N62" s="182"/>
      <c r="O62" s="184"/>
      <c r="P62" s="178"/>
      <c r="Q62" s="118">
        <f t="shared" si="51"/>
        <v>0</v>
      </c>
      <c r="R62" s="3"/>
      <c r="S62" s="3"/>
      <c r="T62" s="4"/>
      <c r="U62" s="4"/>
      <c r="V62" s="99">
        <f t="shared" si="52"/>
        <v>0</v>
      </c>
      <c r="W62" s="161"/>
      <c r="X62" s="138"/>
      <c r="AH62" s="158" t="str">
        <f t="array" ref="AH62">IF(OR(AH$1=0, $A62=""),"",SQRT((_xlfn.XLOOKUP(AH$1,$Z$2:$Z$16,$AA$2:$AA$16)-$T62)^2+(_xlfn.XLOOKUP(AH$1,$Z$2:$Z$16,$AB$2:$AB$16)-$U62)^2+(_xlfn.XLOOKUP(AH$1,$Z$2:$Z$16,$AC$2:$AC$16-$V62)^2)))</f>
        <v/>
      </c>
      <c r="AI62" s="140" t="str">
        <f t="array" ref="AI62">IF(OR(AI$1=0, $A62=""),"",SQRT((_xlfn.XLOOKUP(AI$1,$Z$2:$Z$16,$AA$2:$AA$16)-$T62)^2+(_xlfn.XLOOKUP(AI$1,$Z$2:$Z$16,$AB$2:$AB$16)-$U62)^2+(_xlfn.XLOOKUP(AI$1,$Z$2:$Z$16,$AC$2:$AC$16-$V62)^2)))</f>
        <v/>
      </c>
      <c r="AJ62" s="140" t="str">
        <f t="array" ref="AJ62">IF(OR(AJ$1=0, $A62=""),"",SQRT((_xlfn.XLOOKUP(AJ$1,$Z$2:$Z$16,$AA$2:$AA$16)-$T62)^2+(_xlfn.XLOOKUP(AJ$1,$Z$2:$Z$16,$AB$2:$AB$16)-$U62)^2+(_xlfn.XLOOKUP(AJ$1,$Z$2:$Z$16,$AC$2:$AC$16-$V62)^2)))</f>
        <v/>
      </c>
      <c r="AK62" s="140" t="str">
        <f t="array" ref="AK62">IF(OR(AK$1=0, $A62=""),"",SQRT((_xlfn.XLOOKUP(AK$1,$Z$2:$Z$16,$AA$2:$AA$16)-$T62)^2+(_xlfn.XLOOKUP(AK$1,$Z$2:$Z$16,$AB$2:$AB$16)-$U62)^2+(_xlfn.XLOOKUP(AK$1,$Z$2:$Z$16,$AC$2:$AC$16-$V62)^2)))</f>
        <v/>
      </c>
      <c r="AL62" s="140" t="str">
        <f t="array" ref="AL62">IF(OR(AL$1=0, $A62=""),"",SQRT((_xlfn.XLOOKUP(AL$1,$Z$2:$Z$16,$AA$2:$AA$16)-$T62)^2+(_xlfn.XLOOKUP(AL$1,$Z$2:$Z$16,$AB$2:$AB$16)-$U62)^2+(_xlfn.XLOOKUP(AL$1,$Z$2:$Z$16,$AC$2:$AC$16-$V62)^2)))</f>
        <v/>
      </c>
      <c r="AM62" s="140" t="str">
        <f t="array" ref="AM62">IF(OR(AM$1=0, $A62=""),"",SQRT((_xlfn.XLOOKUP(AM$1,$Z$2:$Z$16,$AA$2:$AA$16)-$T62)^2+(_xlfn.XLOOKUP(AM$1,$Z$2:$Z$16,$AB$2:$AB$16)-$U62)^2+(_xlfn.XLOOKUP(AM$1,$Z$2:$Z$16,$AC$2:$AC$16-$V62)^2)))</f>
        <v/>
      </c>
      <c r="AN62" s="140" t="str">
        <f t="array" ref="AN62">IF(OR(AN$1=0, $A62=""),"",SQRT((_xlfn.XLOOKUP(AN$1,$Z$2:$Z$16,$AA$2:$AA$16)-$T62)^2+(_xlfn.XLOOKUP(AN$1,$Z$2:$Z$16,$AB$2:$AB$16)-$U62)^2+(_xlfn.XLOOKUP(AN$1,$Z$2:$Z$16,$AC$2:$AC$16-$V62)^2)))</f>
        <v/>
      </c>
      <c r="AO62" s="140" t="str">
        <f t="array" ref="AO62">IF(OR(AO$1=0, $A62=""),"",SQRT((_xlfn.XLOOKUP(AO$1,$Z$2:$Z$16,$AA$2:$AA$16)-$T62)^2+(_xlfn.XLOOKUP(AO$1,$Z$2:$Z$16,$AB$2:$AB$16)-$U62)^2+(_xlfn.XLOOKUP(AO$1,$Z$2:$Z$16,$AC$2:$AC$16-$V62)^2)))</f>
        <v/>
      </c>
      <c r="AP62" s="141" t="str">
        <f t="array" ref="AP62">IF(OR(AP$1=0, $A62=""),"",SQRT((_xlfn.XLOOKUP(AP$1,$Z$2:$Z$16,$AA$2:$AA$16)-$T62)^2+(_xlfn.XLOOKUP(AP$1,$Z$2:$Z$16,$AB$2:$AB$16)-$U62)^2+(_xlfn.XLOOKUP(AP$1,$Z$2:$Z$16,$AC$2:$AC$16-$V62)^2)))</f>
        <v/>
      </c>
      <c r="AQ62" s="141" t="str">
        <f t="array" ref="AQ62">IF(OR(AQ$1=0, $A62=""),"",SQRT((_xlfn.XLOOKUP(AQ$1,$Z$2:$Z$16,$AA$2:$AA$16)-$T62)^2+(_xlfn.XLOOKUP(AQ$1,$Z$2:$Z$16,$AB$2:$AB$16)-$U62)^2+(_xlfn.XLOOKUP(AQ$1,$Z$2:$Z$16,$AC$2:$AC$16-$V62)^2)))</f>
        <v/>
      </c>
      <c r="AR62" s="141" t="str">
        <f t="array" ref="AR62">IF(OR(AR$1=0, $A62=""),"",SQRT((_xlfn.XLOOKUP(AR$1,$Z$2:$Z$16,$AA$2:$AA$16)-$T62)^2+(_xlfn.XLOOKUP(AR$1,$Z$2:$Z$16,$AB$2:$AB$16)-$U62)^2+(_xlfn.XLOOKUP(AR$1,$Z$2:$Z$16,$AC$2:$AC$16-$V62)^2)))</f>
        <v/>
      </c>
      <c r="AS62" s="141" t="str">
        <f t="array" ref="AS62">IF(OR(AS$1=0, $A62=""),"",SQRT((_xlfn.XLOOKUP(AS$1,$Z$2:$Z$16,$AA$2:$AA$16)-$T62)^2+(_xlfn.XLOOKUP(AS$1,$Z$2:$Z$16,$AB$2:$AB$16)-$U62)^2+(_xlfn.XLOOKUP(AS$1,$Z$2:$Z$16,$AC$2:$AC$16-$V62)^2)))</f>
        <v/>
      </c>
      <c r="AT62" s="141" t="str">
        <f t="array" ref="AT62">IF(OR(AT$1=0, $A62=""),"",SQRT((_xlfn.XLOOKUP(AT$1,$Z$2:$Z$16,$AA$2:$AA$16)-$T62)^2+(_xlfn.XLOOKUP(AT$1,$Z$2:$Z$16,$AB$2:$AB$16)-$U62)^2+(_xlfn.XLOOKUP(AT$1,$Z$2:$Z$16,$AC$2:$AC$16-$V62)^2)))</f>
        <v/>
      </c>
      <c r="AU62" s="141" t="str">
        <f t="array" ref="AU62">IF(OR(AU$1=0, $A62=""),"",SQRT((_xlfn.XLOOKUP(AU$1,$Z$2:$Z$16,$AA$2:$AA$16)-$T62)^2+(_xlfn.XLOOKUP(AU$1,$Z$2:$Z$16,$AB$2:$AB$16)-$U62)^2+(_xlfn.XLOOKUP(AU$1,$Z$2:$Z$16,$AC$2:$AC$16-$V62)^2)))</f>
        <v/>
      </c>
      <c r="AV62" s="142" t="str">
        <f t="array" ref="AV62">IF(OR(AV$1=0, $A62=""),"",SQRT((_xlfn.XLOOKUP(AV$1,$Z$2:$Z$16,$AA$2:$AA$16)-$T62)^2+(_xlfn.XLOOKUP(AV$1,$Z$2:$Z$16,$AB$2:$AB$16)-$U62)^2+(_xlfn.XLOOKUP(AV$1,$Z$2:$Z$16,$AC$2:$AC$16-$V62)^2)))</f>
        <v/>
      </c>
      <c r="AW62" s="124"/>
      <c r="AX62" s="124"/>
      <c r="AY62" s="125">
        <f t="shared" si="53"/>
        <v>0</v>
      </c>
      <c r="AZ62" s="143">
        <f t="shared" si="54"/>
        <v>0</v>
      </c>
      <c r="BA62" s="143">
        <f t="shared" si="55"/>
        <v>0</v>
      </c>
      <c r="BB62" s="143">
        <f t="shared" si="56"/>
        <v>0</v>
      </c>
      <c r="BC62" s="143">
        <f t="shared" si="57"/>
        <v>0</v>
      </c>
      <c r="BD62" s="143">
        <f t="shared" si="58"/>
        <v>0</v>
      </c>
      <c r="BE62" s="143">
        <f t="shared" si="59"/>
        <v>0</v>
      </c>
      <c r="BF62" s="143">
        <f t="shared" si="60"/>
        <v>0</v>
      </c>
      <c r="BG62" s="144">
        <f t="shared" si="61"/>
        <v>0</v>
      </c>
      <c r="BH62" s="144">
        <f t="shared" si="62"/>
        <v>0</v>
      </c>
      <c r="BI62" s="144">
        <f t="shared" si="63"/>
        <v>0</v>
      </c>
      <c r="BJ62" s="144">
        <f t="shared" si="64"/>
        <v>0</v>
      </c>
      <c r="BK62" s="144">
        <f t="shared" si="65"/>
        <v>0</v>
      </c>
      <c r="BL62" s="144">
        <f t="shared" si="66"/>
        <v>0</v>
      </c>
      <c r="BM62" s="145">
        <f t="shared" si="67"/>
        <v>0</v>
      </c>
      <c r="BN62" s="124"/>
      <c r="BO62" s="124"/>
      <c r="BP62" s="124"/>
      <c r="BQ62" s="124"/>
      <c r="BR62" s="124"/>
      <c r="BS62" s="124"/>
      <c r="BT62" s="124"/>
      <c r="BU62" s="124"/>
      <c r="BV62" s="130"/>
      <c r="BW62" s="130"/>
      <c r="BX62" s="130"/>
      <c r="BY62" s="130"/>
      <c r="BZ62" s="130"/>
      <c r="CA62" s="130"/>
      <c r="CB62" s="130"/>
      <c r="CC62" s="130"/>
      <c r="CD62" s="130"/>
      <c r="CE62" s="130"/>
      <c r="CF62" s="130"/>
      <c r="CG62" s="130"/>
      <c r="CH62" s="130"/>
      <c r="CI62" s="130"/>
      <c r="CJ62" s="130"/>
      <c r="CL62" s="124"/>
      <c r="CM62" s="130" t="s">
        <v>32</v>
      </c>
      <c r="CN62" s="130"/>
      <c r="CO62" s="130"/>
      <c r="CP62" s="130"/>
      <c r="CQ62" s="130"/>
      <c r="CR62" s="130"/>
      <c r="CS62" s="130"/>
      <c r="CT62" s="130"/>
      <c r="CU62" s="130"/>
      <c r="CV62" s="130"/>
      <c r="CW62" s="130"/>
      <c r="CX62" s="130"/>
      <c r="CY62" s="130"/>
      <c r="CZ62" s="130"/>
      <c r="DA62" s="130"/>
      <c r="DD62" s="159" cm="1">
        <f t="array" ref="DD62">_xlfn.IFS(DD$1= 0,"", NOT(ISBLANK(CM62)), 0, ISBLANK(CM62), $Q62-$S62+AY62-BV62)</f>
        <v>0</v>
      </c>
      <c r="DE62" s="160" cm="1">
        <f t="array" ref="DE62">_xlfn.IFS(DE$1= 0,"", NOT(ISBLANK(CN62)), 0, ISBLANK(CN62), $Q62-$S62+AZ62-BW62)</f>
        <v>0</v>
      </c>
      <c r="DF62" s="160" cm="1">
        <f t="array" ref="DF62">_xlfn.IFS(DF$1= 0,"", NOT(ISBLANK(CO62)), 0, ISBLANK(CO62), $Q62-$S62+BA62-BX62)</f>
        <v>0</v>
      </c>
      <c r="DG62" s="160" cm="1">
        <f t="array" ref="DG62">_xlfn.IFS(DG$1= 0,"", NOT(ISBLANK(CP62)), 0, ISBLANK(CP62), $Q62-$S62+BB62-BY62)</f>
        <v>0</v>
      </c>
      <c r="DH62" s="160" cm="1">
        <f t="array" ref="DH62">_xlfn.IFS(DH$1= 0,"", NOT(ISBLANK(CQ62)), 0, ISBLANK(CQ62), $Q62-$S62+BC62-BZ62)</f>
        <v>0</v>
      </c>
      <c r="DI62" s="160" cm="1">
        <f t="array" ref="DI62">_xlfn.IFS(DI$1= 0,"", NOT(ISBLANK(CR62)), 0, ISBLANK(CR62), $Q62-$S62+BD62-CA62)</f>
        <v>0</v>
      </c>
      <c r="DJ62" s="160" t="str" cm="1">
        <f t="array" ref="DJ62">_xlfn.IFS(DJ$1= 0,"", NOT(ISBLANK(CS62)), 0, ISBLANK(CS62), $Q62-$S62+BE62-CB62)</f>
        <v/>
      </c>
      <c r="DK62" s="160" t="str" cm="1">
        <f t="array" ref="DK62">_xlfn.IFS(DK$1= 0,"", NOT(ISBLANK(CT62)), 0, ISBLANK(CT62), $Q62-$S62+BF62-CC62)</f>
        <v/>
      </c>
      <c r="DL62" s="162" t="str" cm="1">
        <f t="array" ref="DL62">_xlfn.IFS(DL$1= 0,"", NOT(ISBLANK(CU62)), 0, ISBLANK(CU62), $Q62-$S62+BG62-CD62)</f>
        <v/>
      </c>
      <c r="DM62" s="162" t="str" cm="1">
        <f t="array" ref="DM62">_xlfn.IFS(DM$1= 0,"", NOT(ISBLANK(CV62)), 0, ISBLANK(CV62), $Q62-$S62+BH62-CE62)</f>
        <v/>
      </c>
      <c r="DN62" s="162" t="str" cm="1">
        <f t="array" ref="DN62">_xlfn.IFS(DN$1= 0,"", NOT(ISBLANK(CW62)), 0, ISBLANK(CW62), $Q62-$S62+BI62-CF62)</f>
        <v/>
      </c>
      <c r="DO62" s="162" t="str" cm="1">
        <f t="array" ref="DO62">_xlfn.IFS(DO$1= 0,"", NOT(ISBLANK(CX62)), 0, ISBLANK(CX62), $Q62-$S62+BJ62-CG62)</f>
        <v/>
      </c>
      <c r="DP62" s="162" t="str" cm="1">
        <f t="array" ref="DP62">_xlfn.IFS(DP$1= 0,"", NOT(ISBLANK(CY62)), 0, ISBLANK(CY62), $Q62-$S62+BK62-CH62)</f>
        <v/>
      </c>
      <c r="DQ62" s="162" t="str" cm="1">
        <f t="array" ref="DQ62">_xlfn.IFS(DQ$1= 0,"", NOT(ISBLANK(CZ62)), 0, ISBLANK(CZ62), $Q62-$S62+BL62-CI62)</f>
        <v/>
      </c>
      <c r="DR62" s="163" t="str" cm="1">
        <f t="array" ref="DR62">_xlfn.IFS(DR$1= 0,"", NOT(ISBLANK(DA62)), 0, ISBLANK(DA62), $Q62-$S62+BM62-CJ62)</f>
        <v/>
      </c>
    </row>
    <row r="63" spans="1:122" ht="16.5" x14ac:dyDescent="0.3">
      <c r="A63" s="135"/>
      <c r="B63" s="136"/>
      <c r="C63" s="136"/>
      <c r="D63" s="137"/>
      <c r="E63" s="176"/>
      <c r="F63" s="182"/>
      <c r="G63" s="183"/>
      <c r="H63" s="183"/>
      <c r="I63" s="183"/>
      <c r="J63" s="183"/>
      <c r="K63" s="183"/>
      <c r="L63" s="183"/>
      <c r="M63" s="186"/>
      <c r="N63" s="182"/>
      <c r="O63" s="184"/>
      <c r="P63" s="178"/>
      <c r="Q63" s="118">
        <f t="shared" si="51"/>
        <v>0</v>
      </c>
      <c r="R63" s="3"/>
      <c r="S63" s="3"/>
      <c r="T63" s="4"/>
      <c r="U63" s="4"/>
      <c r="V63" s="99">
        <f t="shared" si="52"/>
        <v>0</v>
      </c>
      <c r="W63" s="161"/>
      <c r="X63" s="138"/>
      <c r="AH63" s="158" t="str">
        <f t="array" ref="AH63">IF(OR(AH$1=0, $A63=""),"",SQRT((_xlfn.XLOOKUP(AH$1,$Z$2:$Z$16,$AA$2:$AA$16)-$T63)^2+(_xlfn.XLOOKUP(AH$1,$Z$2:$Z$16,$AB$2:$AB$16)-$U63)^2+(_xlfn.XLOOKUP(AH$1,$Z$2:$Z$16,$AC$2:$AC$16-$V63)^2)))</f>
        <v/>
      </c>
      <c r="AI63" s="140" t="str">
        <f t="array" ref="AI63">IF(OR(AI$1=0, $A63=""),"",SQRT((_xlfn.XLOOKUP(AI$1,$Z$2:$Z$16,$AA$2:$AA$16)-$T63)^2+(_xlfn.XLOOKUP(AI$1,$Z$2:$Z$16,$AB$2:$AB$16)-$U63)^2+(_xlfn.XLOOKUP(AI$1,$Z$2:$Z$16,$AC$2:$AC$16-$V63)^2)))</f>
        <v/>
      </c>
      <c r="AJ63" s="140" t="str">
        <f t="array" ref="AJ63">IF(OR(AJ$1=0, $A63=""),"",SQRT((_xlfn.XLOOKUP(AJ$1,$Z$2:$Z$16,$AA$2:$AA$16)-$T63)^2+(_xlfn.XLOOKUP(AJ$1,$Z$2:$Z$16,$AB$2:$AB$16)-$U63)^2+(_xlfn.XLOOKUP(AJ$1,$Z$2:$Z$16,$AC$2:$AC$16-$V63)^2)))</f>
        <v/>
      </c>
      <c r="AK63" s="140" t="str">
        <f t="array" ref="AK63">IF(OR(AK$1=0, $A63=""),"",SQRT((_xlfn.XLOOKUP(AK$1,$Z$2:$Z$16,$AA$2:$AA$16)-$T63)^2+(_xlfn.XLOOKUP(AK$1,$Z$2:$Z$16,$AB$2:$AB$16)-$U63)^2+(_xlfn.XLOOKUP(AK$1,$Z$2:$Z$16,$AC$2:$AC$16-$V63)^2)))</f>
        <v/>
      </c>
      <c r="AL63" s="140" t="str">
        <f t="array" ref="AL63">IF(OR(AL$1=0, $A63=""),"",SQRT((_xlfn.XLOOKUP(AL$1,$Z$2:$Z$16,$AA$2:$AA$16)-$T63)^2+(_xlfn.XLOOKUP(AL$1,$Z$2:$Z$16,$AB$2:$AB$16)-$U63)^2+(_xlfn.XLOOKUP(AL$1,$Z$2:$Z$16,$AC$2:$AC$16-$V63)^2)))</f>
        <v/>
      </c>
      <c r="AM63" s="140" t="str">
        <f t="array" ref="AM63">IF(OR(AM$1=0, $A63=""),"",SQRT((_xlfn.XLOOKUP(AM$1,$Z$2:$Z$16,$AA$2:$AA$16)-$T63)^2+(_xlfn.XLOOKUP(AM$1,$Z$2:$Z$16,$AB$2:$AB$16)-$U63)^2+(_xlfn.XLOOKUP(AM$1,$Z$2:$Z$16,$AC$2:$AC$16-$V63)^2)))</f>
        <v/>
      </c>
      <c r="AN63" s="140" t="str">
        <f t="array" ref="AN63">IF(OR(AN$1=0, $A63=""),"",SQRT((_xlfn.XLOOKUP(AN$1,$Z$2:$Z$16,$AA$2:$AA$16)-$T63)^2+(_xlfn.XLOOKUP(AN$1,$Z$2:$Z$16,$AB$2:$AB$16)-$U63)^2+(_xlfn.XLOOKUP(AN$1,$Z$2:$Z$16,$AC$2:$AC$16-$V63)^2)))</f>
        <v/>
      </c>
      <c r="AO63" s="140" t="str">
        <f t="array" ref="AO63">IF(OR(AO$1=0, $A63=""),"",SQRT((_xlfn.XLOOKUP(AO$1,$Z$2:$Z$16,$AA$2:$AA$16)-$T63)^2+(_xlfn.XLOOKUP(AO$1,$Z$2:$Z$16,$AB$2:$AB$16)-$U63)^2+(_xlfn.XLOOKUP(AO$1,$Z$2:$Z$16,$AC$2:$AC$16-$V63)^2)))</f>
        <v/>
      </c>
      <c r="AP63" s="141" t="str">
        <f t="array" ref="AP63">IF(OR(AP$1=0, $A63=""),"",SQRT((_xlfn.XLOOKUP(AP$1,$Z$2:$Z$16,$AA$2:$AA$16)-$T63)^2+(_xlfn.XLOOKUP(AP$1,$Z$2:$Z$16,$AB$2:$AB$16)-$U63)^2+(_xlfn.XLOOKUP(AP$1,$Z$2:$Z$16,$AC$2:$AC$16-$V63)^2)))</f>
        <v/>
      </c>
      <c r="AQ63" s="141" t="str">
        <f t="array" ref="AQ63">IF(OR(AQ$1=0, $A63=""),"",SQRT((_xlfn.XLOOKUP(AQ$1,$Z$2:$Z$16,$AA$2:$AA$16)-$T63)^2+(_xlfn.XLOOKUP(AQ$1,$Z$2:$Z$16,$AB$2:$AB$16)-$U63)^2+(_xlfn.XLOOKUP(AQ$1,$Z$2:$Z$16,$AC$2:$AC$16-$V63)^2)))</f>
        <v/>
      </c>
      <c r="AR63" s="141" t="str">
        <f t="array" ref="AR63">IF(OR(AR$1=0, $A63=""),"",SQRT((_xlfn.XLOOKUP(AR$1,$Z$2:$Z$16,$AA$2:$AA$16)-$T63)^2+(_xlfn.XLOOKUP(AR$1,$Z$2:$Z$16,$AB$2:$AB$16)-$U63)^2+(_xlfn.XLOOKUP(AR$1,$Z$2:$Z$16,$AC$2:$AC$16-$V63)^2)))</f>
        <v/>
      </c>
      <c r="AS63" s="141" t="str">
        <f t="array" ref="AS63">IF(OR(AS$1=0, $A63=""),"",SQRT((_xlfn.XLOOKUP(AS$1,$Z$2:$Z$16,$AA$2:$AA$16)-$T63)^2+(_xlfn.XLOOKUP(AS$1,$Z$2:$Z$16,$AB$2:$AB$16)-$U63)^2+(_xlfn.XLOOKUP(AS$1,$Z$2:$Z$16,$AC$2:$AC$16-$V63)^2)))</f>
        <v/>
      </c>
      <c r="AT63" s="141" t="str">
        <f t="array" ref="AT63">IF(OR(AT$1=0, $A63=""),"",SQRT((_xlfn.XLOOKUP(AT$1,$Z$2:$Z$16,$AA$2:$AA$16)-$T63)^2+(_xlfn.XLOOKUP(AT$1,$Z$2:$Z$16,$AB$2:$AB$16)-$U63)^2+(_xlfn.XLOOKUP(AT$1,$Z$2:$Z$16,$AC$2:$AC$16-$V63)^2)))</f>
        <v/>
      </c>
      <c r="AU63" s="141" t="str">
        <f t="array" ref="AU63">IF(OR(AU$1=0, $A63=""),"",SQRT((_xlfn.XLOOKUP(AU$1,$Z$2:$Z$16,$AA$2:$AA$16)-$T63)^2+(_xlfn.XLOOKUP(AU$1,$Z$2:$Z$16,$AB$2:$AB$16)-$U63)^2+(_xlfn.XLOOKUP(AU$1,$Z$2:$Z$16,$AC$2:$AC$16-$V63)^2)))</f>
        <v/>
      </c>
      <c r="AV63" s="142" t="str">
        <f t="array" ref="AV63">IF(OR(AV$1=0, $A63=""),"",SQRT((_xlfn.XLOOKUP(AV$1,$Z$2:$Z$16,$AA$2:$AA$16)-$T63)^2+(_xlfn.XLOOKUP(AV$1,$Z$2:$Z$16,$AB$2:$AB$16)-$U63)^2+(_xlfn.XLOOKUP(AV$1,$Z$2:$Z$16,$AC$2:$AC$16-$V63)^2)))</f>
        <v/>
      </c>
      <c r="AW63" s="124"/>
      <c r="AX63" s="124"/>
      <c r="AY63" s="125">
        <f t="shared" si="53"/>
        <v>0</v>
      </c>
      <c r="AZ63" s="143">
        <f t="shared" si="54"/>
        <v>0</v>
      </c>
      <c r="BA63" s="143">
        <f t="shared" si="55"/>
        <v>0</v>
      </c>
      <c r="BB63" s="143">
        <f t="shared" si="56"/>
        <v>0</v>
      </c>
      <c r="BC63" s="143">
        <f t="shared" si="57"/>
        <v>0</v>
      </c>
      <c r="BD63" s="143">
        <f t="shared" si="58"/>
        <v>0</v>
      </c>
      <c r="BE63" s="143">
        <f t="shared" si="59"/>
        <v>0</v>
      </c>
      <c r="BF63" s="143">
        <f t="shared" si="60"/>
        <v>0</v>
      </c>
      <c r="BG63" s="144">
        <f t="shared" si="61"/>
        <v>0</v>
      </c>
      <c r="BH63" s="144">
        <f t="shared" si="62"/>
        <v>0</v>
      </c>
      <c r="BI63" s="144">
        <f t="shared" si="63"/>
        <v>0</v>
      </c>
      <c r="BJ63" s="144">
        <f t="shared" si="64"/>
        <v>0</v>
      </c>
      <c r="BK63" s="144">
        <f t="shared" si="65"/>
        <v>0</v>
      </c>
      <c r="BL63" s="144">
        <f t="shared" si="66"/>
        <v>0</v>
      </c>
      <c r="BM63" s="145">
        <f t="shared" si="67"/>
        <v>0</v>
      </c>
      <c r="BN63" s="124"/>
      <c r="BO63" s="124"/>
      <c r="BP63" s="124"/>
      <c r="BQ63" s="124"/>
      <c r="BR63" s="124"/>
      <c r="BS63" s="124"/>
      <c r="BT63" s="124"/>
      <c r="BU63" s="124"/>
      <c r="BV63" s="130"/>
      <c r="BW63" s="130"/>
      <c r="BX63" s="130"/>
      <c r="BY63" s="130"/>
      <c r="BZ63" s="130"/>
      <c r="CA63" s="130"/>
      <c r="CB63" s="130"/>
      <c r="CC63" s="130"/>
      <c r="CD63" s="130"/>
      <c r="CE63" s="130"/>
      <c r="CF63" s="130"/>
      <c r="CG63" s="130"/>
      <c r="CH63" s="130"/>
      <c r="CI63" s="130"/>
      <c r="CJ63" s="130"/>
      <c r="CL63" s="124"/>
      <c r="CM63" s="130" t="s">
        <v>32</v>
      </c>
      <c r="CN63" s="130"/>
      <c r="CO63" s="130"/>
      <c r="CP63" s="130"/>
      <c r="CQ63" s="130"/>
      <c r="CR63" s="130"/>
      <c r="CS63" s="130"/>
      <c r="CT63" s="130"/>
      <c r="CU63" s="130"/>
      <c r="CV63" s="130"/>
      <c r="CW63" s="130"/>
      <c r="CX63" s="130"/>
      <c r="CY63" s="130"/>
      <c r="CZ63" s="130"/>
      <c r="DA63" s="130"/>
      <c r="DD63" s="159" cm="1">
        <f t="array" ref="DD63">_xlfn.IFS(DD$1= 0,"", NOT(ISBLANK(CM63)), 0, ISBLANK(CM63), $Q63-$S63+AY63-BV63)</f>
        <v>0</v>
      </c>
      <c r="DE63" s="160" cm="1">
        <f t="array" ref="DE63">_xlfn.IFS(DE$1= 0,"", NOT(ISBLANK(CN63)), 0, ISBLANK(CN63), $Q63-$S63+AZ63-BW63)</f>
        <v>0</v>
      </c>
      <c r="DF63" s="160" cm="1">
        <f t="array" ref="DF63">_xlfn.IFS(DF$1= 0,"", NOT(ISBLANK(CO63)), 0, ISBLANK(CO63), $Q63-$S63+BA63-BX63)</f>
        <v>0</v>
      </c>
      <c r="DG63" s="160" cm="1">
        <f t="array" ref="DG63">_xlfn.IFS(DG$1= 0,"", NOT(ISBLANK(CP63)), 0, ISBLANK(CP63), $Q63-$S63+BB63-BY63)</f>
        <v>0</v>
      </c>
      <c r="DH63" s="160" cm="1">
        <f t="array" ref="DH63">_xlfn.IFS(DH$1= 0,"", NOT(ISBLANK(CQ63)), 0, ISBLANK(CQ63), $Q63-$S63+BC63-BZ63)</f>
        <v>0</v>
      </c>
      <c r="DI63" s="160" cm="1">
        <f t="array" ref="DI63">_xlfn.IFS(DI$1= 0,"", NOT(ISBLANK(CR63)), 0, ISBLANK(CR63), $Q63-$S63+BD63-CA63)</f>
        <v>0</v>
      </c>
      <c r="DJ63" s="160" t="str" cm="1">
        <f t="array" ref="DJ63">_xlfn.IFS(DJ$1= 0,"", NOT(ISBLANK(CS63)), 0, ISBLANK(CS63), $Q63-$S63+BE63-CB63)</f>
        <v/>
      </c>
      <c r="DK63" s="160" t="str" cm="1">
        <f t="array" ref="DK63">_xlfn.IFS(DK$1= 0,"", NOT(ISBLANK(CT63)), 0, ISBLANK(CT63), $Q63-$S63+BF63-CC63)</f>
        <v/>
      </c>
      <c r="DL63" s="162" t="str" cm="1">
        <f t="array" ref="DL63">_xlfn.IFS(DL$1= 0,"", NOT(ISBLANK(CU63)), 0, ISBLANK(CU63), $Q63-$S63+BG63-CD63)</f>
        <v/>
      </c>
      <c r="DM63" s="162" t="str" cm="1">
        <f t="array" ref="DM63">_xlfn.IFS(DM$1= 0,"", NOT(ISBLANK(CV63)), 0, ISBLANK(CV63), $Q63-$S63+BH63-CE63)</f>
        <v/>
      </c>
      <c r="DN63" s="162" t="str" cm="1">
        <f t="array" ref="DN63">_xlfn.IFS(DN$1= 0,"", NOT(ISBLANK(CW63)), 0, ISBLANK(CW63), $Q63-$S63+BI63-CF63)</f>
        <v/>
      </c>
      <c r="DO63" s="162" t="str" cm="1">
        <f t="array" ref="DO63">_xlfn.IFS(DO$1= 0,"", NOT(ISBLANK(CX63)), 0, ISBLANK(CX63), $Q63-$S63+BJ63-CG63)</f>
        <v/>
      </c>
      <c r="DP63" s="162" t="str" cm="1">
        <f t="array" ref="DP63">_xlfn.IFS(DP$1= 0,"", NOT(ISBLANK(CY63)), 0, ISBLANK(CY63), $Q63-$S63+BK63-CH63)</f>
        <v/>
      </c>
      <c r="DQ63" s="162" t="str" cm="1">
        <f t="array" ref="DQ63">_xlfn.IFS(DQ$1= 0,"", NOT(ISBLANK(CZ63)), 0, ISBLANK(CZ63), $Q63-$S63+BL63-CI63)</f>
        <v/>
      </c>
      <c r="DR63" s="163" t="str" cm="1">
        <f t="array" ref="DR63">_xlfn.IFS(DR$1= 0,"", NOT(ISBLANK(DA63)), 0, ISBLANK(DA63), $Q63-$S63+BM63-CJ63)</f>
        <v/>
      </c>
    </row>
    <row r="64" spans="1:122" ht="16.5" x14ac:dyDescent="0.3">
      <c r="A64" s="135"/>
      <c r="B64" s="136"/>
      <c r="C64" s="136"/>
      <c r="D64" s="137"/>
      <c r="E64" s="176"/>
      <c r="F64" s="182"/>
      <c r="G64" s="183"/>
      <c r="H64" s="183"/>
      <c r="I64" s="183"/>
      <c r="J64" s="183"/>
      <c r="K64" s="183"/>
      <c r="L64" s="183"/>
      <c r="M64" s="186"/>
      <c r="N64" s="182"/>
      <c r="O64" s="184"/>
      <c r="P64" s="178"/>
      <c r="Q64" s="118">
        <f t="shared" si="51"/>
        <v>0</v>
      </c>
      <c r="R64" s="3"/>
      <c r="S64" s="3"/>
      <c r="T64" s="4"/>
      <c r="U64" s="4"/>
      <c r="V64" s="99">
        <f t="shared" si="52"/>
        <v>0</v>
      </c>
      <c r="W64" s="161"/>
      <c r="X64" s="138"/>
      <c r="AH64" s="158" t="str">
        <f t="array" ref="AH64">IF(OR(AH$1=0, $A64=""),"",SQRT((_xlfn.XLOOKUP(AH$1,$Z$2:$Z$16,$AA$2:$AA$16)-$T64)^2+(_xlfn.XLOOKUP(AH$1,$Z$2:$Z$16,$AB$2:$AB$16)-$U64)^2+(_xlfn.XLOOKUP(AH$1,$Z$2:$Z$16,$AC$2:$AC$16-$V64)^2)))</f>
        <v/>
      </c>
      <c r="AI64" s="140" t="str">
        <f t="array" ref="AI64">IF(OR(AI$1=0, $A64=""),"",SQRT((_xlfn.XLOOKUP(AI$1,$Z$2:$Z$16,$AA$2:$AA$16)-$T64)^2+(_xlfn.XLOOKUP(AI$1,$Z$2:$Z$16,$AB$2:$AB$16)-$U64)^2+(_xlfn.XLOOKUP(AI$1,$Z$2:$Z$16,$AC$2:$AC$16-$V64)^2)))</f>
        <v/>
      </c>
      <c r="AJ64" s="140" t="str">
        <f t="array" ref="AJ64">IF(OR(AJ$1=0, $A64=""),"",SQRT((_xlfn.XLOOKUP(AJ$1,$Z$2:$Z$16,$AA$2:$AA$16)-$T64)^2+(_xlfn.XLOOKUP(AJ$1,$Z$2:$Z$16,$AB$2:$AB$16)-$U64)^2+(_xlfn.XLOOKUP(AJ$1,$Z$2:$Z$16,$AC$2:$AC$16-$V64)^2)))</f>
        <v/>
      </c>
      <c r="AK64" s="140" t="str">
        <f t="array" ref="AK64">IF(OR(AK$1=0, $A64=""),"",SQRT((_xlfn.XLOOKUP(AK$1,$Z$2:$Z$16,$AA$2:$AA$16)-$T64)^2+(_xlfn.XLOOKUP(AK$1,$Z$2:$Z$16,$AB$2:$AB$16)-$U64)^2+(_xlfn.XLOOKUP(AK$1,$Z$2:$Z$16,$AC$2:$AC$16-$V64)^2)))</f>
        <v/>
      </c>
      <c r="AL64" s="140" t="str">
        <f t="array" ref="AL64">IF(OR(AL$1=0, $A64=""),"",SQRT((_xlfn.XLOOKUP(AL$1,$Z$2:$Z$16,$AA$2:$AA$16)-$T64)^2+(_xlfn.XLOOKUP(AL$1,$Z$2:$Z$16,$AB$2:$AB$16)-$U64)^2+(_xlfn.XLOOKUP(AL$1,$Z$2:$Z$16,$AC$2:$AC$16-$V64)^2)))</f>
        <v/>
      </c>
      <c r="AM64" s="140" t="str">
        <f t="array" ref="AM64">IF(OR(AM$1=0, $A64=""),"",SQRT((_xlfn.XLOOKUP(AM$1,$Z$2:$Z$16,$AA$2:$AA$16)-$T64)^2+(_xlfn.XLOOKUP(AM$1,$Z$2:$Z$16,$AB$2:$AB$16)-$U64)^2+(_xlfn.XLOOKUP(AM$1,$Z$2:$Z$16,$AC$2:$AC$16-$V64)^2)))</f>
        <v/>
      </c>
      <c r="AN64" s="140" t="str">
        <f t="array" ref="AN64">IF(OR(AN$1=0, $A64=""),"",SQRT((_xlfn.XLOOKUP(AN$1,$Z$2:$Z$16,$AA$2:$AA$16)-$T64)^2+(_xlfn.XLOOKUP(AN$1,$Z$2:$Z$16,$AB$2:$AB$16)-$U64)^2+(_xlfn.XLOOKUP(AN$1,$Z$2:$Z$16,$AC$2:$AC$16-$V64)^2)))</f>
        <v/>
      </c>
      <c r="AO64" s="140" t="str">
        <f t="array" ref="AO64">IF(OR(AO$1=0, $A64=""),"",SQRT((_xlfn.XLOOKUP(AO$1,$Z$2:$Z$16,$AA$2:$AA$16)-$T64)^2+(_xlfn.XLOOKUP(AO$1,$Z$2:$Z$16,$AB$2:$AB$16)-$U64)^2+(_xlfn.XLOOKUP(AO$1,$Z$2:$Z$16,$AC$2:$AC$16-$V64)^2)))</f>
        <v/>
      </c>
      <c r="AP64" s="141" t="str">
        <f t="array" ref="AP64">IF(OR(AP$1=0, $A64=""),"",SQRT((_xlfn.XLOOKUP(AP$1,$Z$2:$Z$16,$AA$2:$AA$16)-$T64)^2+(_xlfn.XLOOKUP(AP$1,$Z$2:$Z$16,$AB$2:$AB$16)-$U64)^2+(_xlfn.XLOOKUP(AP$1,$Z$2:$Z$16,$AC$2:$AC$16-$V64)^2)))</f>
        <v/>
      </c>
      <c r="AQ64" s="141" t="str">
        <f t="array" ref="AQ64">IF(OR(AQ$1=0, $A64=""),"",SQRT((_xlfn.XLOOKUP(AQ$1,$Z$2:$Z$16,$AA$2:$AA$16)-$T64)^2+(_xlfn.XLOOKUP(AQ$1,$Z$2:$Z$16,$AB$2:$AB$16)-$U64)^2+(_xlfn.XLOOKUP(AQ$1,$Z$2:$Z$16,$AC$2:$AC$16-$V64)^2)))</f>
        <v/>
      </c>
      <c r="AR64" s="141" t="str">
        <f t="array" ref="AR64">IF(OR(AR$1=0, $A64=""),"",SQRT((_xlfn.XLOOKUP(AR$1,$Z$2:$Z$16,$AA$2:$AA$16)-$T64)^2+(_xlfn.XLOOKUP(AR$1,$Z$2:$Z$16,$AB$2:$AB$16)-$U64)^2+(_xlfn.XLOOKUP(AR$1,$Z$2:$Z$16,$AC$2:$AC$16-$V64)^2)))</f>
        <v/>
      </c>
      <c r="AS64" s="141" t="str">
        <f t="array" ref="AS64">IF(OR(AS$1=0, $A64=""),"",SQRT((_xlfn.XLOOKUP(AS$1,$Z$2:$Z$16,$AA$2:$AA$16)-$T64)^2+(_xlfn.XLOOKUP(AS$1,$Z$2:$Z$16,$AB$2:$AB$16)-$U64)^2+(_xlfn.XLOOKUP(AS$1,$Z$2:$Z$16,$AC$2:$AC$16-$V64)^2)))</f>
        <v/>
      </c>
      <c r="AT64" s="141" t="str">
        <f t="array" ref="AT64">IF(OR(AT$1=0, $A64=""),"",SQRT((_xlfn.XLOOKUP(AT$1,$Z$2:$Z$16,$AA$2:$AA$16)-$T64)^2+(_xlfn.XLOOKUP(AT$1,$Z$2:$Z$16,$AB$2:$AB$16)-$U64)^2+(_xlfn.XLOOKUP(AT$1,$Z$2:$Z$16,$AC$2:$AC$16-$V64)^2)))</f>
        <v/>
      </c>
      <c r="AU64" s="141" t="str">
        <f t="array" ref="AU64">IF(OR(AU$1=0, $A64=""),"",SQRT((_xlfn.XLOOKUP(AU$1,$Z$2:$Z$16,$AA$2:$AA$16)-$T64)^2+(_xlfn.XLOOKUP(AU$1,$Z$2:$Z$16,$AB$2:$AB$16)-$U64)^2+(_xlfn.XLOOKUP(AU$1,$Z$2:$Z$16,$AC$2:$AC$16-$V64)^2)))</f>
        <v/>
      </c>
      <c r="AV64" s="142" t="str">
        <f t="array" ref="AV64">IF(OR(AV$1=0, $A64=""),"",SQRT((_xlfn.XLOOKUP(AV$1,$Z$2:$Z$16,$AA$2:$AA$16)-$T64)^2+(_xlfn.XLOOKUP(AV$1,$Z$2:$Z$16,$AB$2:$AB$16)-$U64)^2+(_xlfn.XLOOKUP(AV$1,$Z$2:$Z$16,$AC$2:$AC$16-$V64)^2)))</f>
        <v/>
      </c>
      <c r="AW64" s="124"/>
      <c r="AX64" s="124"/>
      <c r="AY64" s="125">
        <f t="shared" si="53"/>
        <v>0</v>
      </c>
      <c r="AZ64" s="143">
        <f t="shared" si="54"/>
        <v>0</v>
      </c>
      <c r="BA64" s="143">
        <f t="shared" si="55"/>
        <v>0</v>
      </c>
      <c r="BB64" s="143">
        <f t="shared" si="56"/>
        <v>0</v>
      </c>
      <c r="BC64" s="143">
        <f t="shared" si="57"/>
        <v>0</v>
      </c>
      <c r="BD64" s="143">
        <f t="shared" si="58"/>
        <v>0</v>
      </c>
      <c r="BE64" s="143">
        <f t="shared" si="59"/>
        <v>0</v>
      </c>
      <c r="BF64" s="143">
        <f t="shared" si="60"/>
        <v>0</v>
      </c>
      <c r="BG64" s="144">
        <f t="shared" si="61"/>
        <v>0</v>
      </c>
      <c r="BH64" s="144">
        <f t="shared" si="62"/>
        <v>0</v>
      </c>
      <c r="BI64" s="144">
        <f t="shared" si="63"/>
        <v>0</v>
      </c>
      <c r="BJ64" s="144">
        <f t="shared" si="64"/>
        <v>0</v>
      </c>
      <c r="BK64" s="144">
        <f t="shared" si="65"/>
        <v>0</v>
      </c>
      <c r="BL64" s="144">
        <f t="shared" si="66"/>
        <v>0</v>
      </c>
      <c r="BM64" s="145">
        <f t="shared" si="67"/>
        <v>0</v>
      </c>
      <c r="BN64" s="124"/>
      <c r="BO64" s="124"/>
      <c r="BP64" s="124"/>
      <c r="BQ64" s="124"/>
      <c r="BR64" s="124"/>
      <c r="BS64" s="124"/>
      <c r="BT64" s="124"/>
      <c r="BU64" s="124"/>
      <c r="BV64" s="130"/>
      <c r="BW64" s="130"/>
      <c r="BX64" s="130"/>
      <c r="BY64" s="130"/>
      <c r="BZ64" s="130"/>
      <c r="CA64" s="130"/>
      <c r="CB64" s="130"/>
      <c r="CC64" s="130"/>
      <c r="CD64" s="130"/>
      <c r="CE64" s="130"/>
      <c r="CF64" s="130"/>
      <c r="CG64" s="130"/>
      <c r="CH64" s="130"/>
      <c r="CI64" s="130"/>
      <c r="CJ64" s="130"/>
      <c r="CL64" s="124"/>
      <c r="CM64" s="130" t="s">
        <v>32</v>
      </c>
      <c r="CN64" s="130"/>
      <c r="CO64" s="130"/>
      <c r="CP64" s="130"/>
      <c r="CQ64" s="130"/>
      <c r="CR64" s="130"/>
      <c r="CS64" s="130"/>
      <c r="CT64" s="130"/>
      <c r="CU64" s="130"/>
      <c r="CV64" s="130"/>
      <c r="CW64" s="130"/>
      <c r="CX64" s="130"/>
      <c r="CY64" s="130"/>
      <c r="CZ64" s="130"/>
      <c r="DA64" s="130"/>
      <c r="DD64" s="159" cm="1">
        <f t="array" ref="DD64">_xlfn.IFS(DD$1= 0,"", NOT(ISBLANK(CM64)), 0, ISBLANK(CM64), $Q64-$S64+AY64-BV64)</f>
        <v>0</v>
      </c>
      <c r="DE64" s="160" cm="1">
        <f t="array" ref="DE64">_xlfn.IFS(DE$1= 0,"", NOT(ISBLANK(CN64)), 0, ISBLANK(CN64), $Q64-$S64+AZ64-BW64)</f>
        <v>0</v>
      </c>
      <c r="DF64" s="160" cm="1">
        <f t="array" ref="DF64">_xlfn.IFS(DF$1= 0,"", NOT(ISBLANK(CO64)), 0, ISBLANK(CO64), $Q64-$S64+BA64-BX64)</f>
        <v>0</v>
      </c>
      <c r="DG64" s="160" cm="1">
        <f t="array" ref="DG64">_xlfn.IFS(DG$1= 0,"", NOT(ISBLANK(CP64)), 0, ISBLANK(CP64), $Q64-$S64+BB64-BY64)</f>
        <v>0</v>
      </c>
      <c r="DH64" s="160" cm="1">
        <f t="array" ref="DH64">_xlfn.IFS(DH$1= 0,"", NOT(ISBLANK(CQ64)), 0, ISBLANK(CQ64), $Q64-$S64+BC64-BZ64)</f>
        <v>0</v>
      </c>
      <c r="DI64" s="160" cm="1">
        <f t="array" ref="DI64">_xlfn.IFS(DI$1= 0,"", NOT(ISBLANK(CR64)), 0, ISBLANK(CR64), $Q64-$S64+BD64-CA64)</f>
        <v>0</v>
      </c>
      <c r="DJ64" s="160" t="str" cm="1">
        <f t="array" ref="DJ64">_xlfn.IFS(DJ$1= 0,"", NOT(ISBLANK(CS64)), 0, ISBLANK(CS64), $Q64-$S64+BE64-CB64)</f>
        <v/>
      </c>
      <c r="DK64" s="160" t="str" cm="1">
        <f t="array" ref="DK64">_xlfn.IFS(DK$1= 0,"", NOT(ISBLANK(CT64)), 0, ISBLANK(CT64), $Q64-$S64+BF64-CC64)</f>
        <v/>
      </c>
      <c r="DL64" s="162" t="str" cm="1">
        <f t="array" ref="DL64">_xlfn.IFS(DL$1= 0,"", NOT(ISBLANK(CU64)), 0, ISBLANK(CU64), $Q64-$S64+BG64-CD64)</f>
        <v/>
      </c>
      <c r="DM64" s="162" t="str" cm="1">
        <f t="array" ref="DM64">_xlfn.IFS(DM$1= 0,"", NOT(ISBLANK(CV64)), 0, ISBLANK(CV64), $Q64-$S64+BH64-CE64)</f>
        <v/>
      </c>
      <c r="DN64" s="162" t="str" cm="1">
        <f t="array" ref="DN64">_xlfn.IFS(DN$1= 0,"", NOT(ISBLANK(CW64)), 0, ISBLANK(CW64), $Q64-$S64+BI64-CF64)</f>
        <v/>
      </c>
      <c r="DO64" s="162" t="str" cm="1">
        <f t="array" ref="DO64">_xlfn.IFS(DO$1= 0,"", NOT(ISBLANK(CX64)), 0, ISBLANK(CX64), $Q64-$S64+BJ64-CG64)</f>
        <v/>
      </c>
      <c r="DP64" s="162" t="str" cm="1">
        <f t="array" ref="DP64">_xlfn.IFS(DP$1= 0,"", NOT(ISBLANK(CY64)), 0, ISBLANK(CY64), $Q64-$S64+BK64-CH64)</f>
        <v/>
      </c>
      <c r="DQ64" s="162" t="str" cm="1">
        <f t="array" ref="DQ64">_xlfn.IFS(DQ$1= 0,"", NOT(ISBLANK(CZ64)), 0, ISBLANK(CZ64), $Q64-$S64+BL64-CI64)</f>
        <v/>
      </c>
      <c r="DR64" s="163" t="str" cm="1">
        <f t="array" ref="DR64">_xlfn.IFS(DR$1= 0,"", NOT(ISBLANK(DA64)), 0, ISBLANK(DA64), $Q64-$S64+BM64-CJ64)</f>
        <v/>
      </c>
    </row>
    <row r="65" spans="1:122" ht="15.75" customHeight="1" x14ac:dyDescent="0.3">
      <c r="A65" s="135"/>
      <c r="B65" s="136"/>
      <c r="C65" s="136"/>
      <c r="D65" s="137"/>
      <c r="E65" s="176"/>
      <c r="F65" s="182"/>
      <c r="G65" s="183"/>
      <c r="H65" s="183"/>
      <c r="I65" s="183"/>
      <c r="J65" s="183"/>
      <c r="K65" s="183"/>
      <c r="L65" s="183"/>
      <c r="M65" s="186"/>
      <c r="N65" s="182"/>
      <c r="O65" s="184"/>
      <c r="P65" s="178"/>
      <c r="Q65" s="118">
        <f t="shared" si="51"/>
        <v>0</v>
      </c>
      <c r="R65" s="3"/>
      <c r="S65" s="3"/>
      <c r="T65" s="4"/>
      <c r="U65" s="4"/>
      <c r="V65" s="99">
        <f t="shared" si="52"/>
        <v>0</v>
      </c>
      <c r="W65" s="161"/>
      <c r="X65" s="138"/>
      <c r="AH65" s="158" t="str">
        <f t="array" ref="AH65">IF(OR(AH$1=0, $A65=""),"",SQRT((_xlfn.XLOOKUP(AH$1,$Z$2:$Z$16,$AA$2:$AA$16)-$T65)^2+(_xlfn.XLOOKUP(AH$1,$Z$2:$Z$16,$AB$2:$AB$16)-$U65)^2+(_xlfn.XLOOKUP(AH$1,$Z$2:$Z$16,$AC$2:$AC$16-$V65)^2)))</f>
        <v/>
      </c>
      <c r="AI65" s="140" t="str">
        <f t="array" ref="AI65">IF(OR(AI$1=0, $A65=""),"",SQRT((_xlfn.XLOOKUP(AI$1,$Z$2:$Z$16,$AA$2:$AA$16)-$T65)^2+(_xlfn.XLOOKUP(AI$1,$Z$2:$Z$16,$AB$2:$AB$16)-$U65)^2+(_xlfn.XLOOKUP(AI$1,$Z$2:$Z$16,$AC$2:$AC$16-$V65)^2)))</f>
        <v/>
      </c>
      <c r="AJ65" s="140" t="str">
        <f t="array" ref="AJ65">IF(OR(AJ$1=0, $A65=""),"",SQRT((_xlfn.XLOOKUP(AJ$1,$Z$2:$Z$16,$AA$2:$AA$16)-$T65)^2+(_xlfn.XLOOKUP(AJ$1,$Z$2:$Z$16,$AB$2:$AB$16)-$U65)^2+(_xlfn.XLOOKUP(AJ$1,$Z$2:$Z$16,$AC$2:$AC$16-$V65)^2)))</f>
        <v/>
      </c>
      <c r="AK65" s="140" t="str">
        <f t="array" ref="AK65">IF(OR(AK$1=0, $A65=""),"",SQRT((_xlfn.XLOOKUP(AK$1,$Z$2:$Z$16,$AA$2:$AA$16)-$T65)^2+(_xlfn.XLOOKUP(AK$1,$Z$2:$Z$16,$AB$2:$AB$16)-$U65)^2+(_xlfn.XLOOKUP(AK$1,$Z$2:$Z$16,$AC$2:$AC$16-$V65)^2)))</f>
        <v/>
      </c>
      <c r="AL65" s="140" t="str">
        <f t="array" ref="AL65">IF(OR(AL$1=0, $A65=""),"",SQRT((_xlfn.XLOOKUP(AL$1,$Z$2:$Z$16,$AA$2:$AA$16)-$T65)^2+(_xlfn.XLOOKUP(AL$1,$Z$2:$Z$16,$AB$2:$AB$16)-$U65)^2+(_xlfn.XLOOKUP(AL$1,$Z$2:$Z$16,$AC$2:$AC$16-$V65)^2)))</f>
        <v/>
      </c>
      <c r="AM65" s="140" t="str">
        <f t="array" ref="AM65">IF(OR(AM$1=0, $A65=""),"",SQRT((_xlfn.XLOOKUP(AM$1,$Z$2:$Z$16,$AA$2:$AA$16)-$T65)^2+(_xlfn.XLOOKUP(AM$1,$Z$2:$Z$16,$AB$2:$AB$16)-$U65)^2+(_xlfn.XLOOKUP(AM$1,$Z$2:$Z$16,$AC$2:$AC$16-$V65)^2)))</f>
        <v/>
      </c>
      <c r="AN65" s="140" t="str">
        <f t="array" ref="AN65">IF(OR(AN$1=0, $A65=""),"",SQRT((_xlfn.XLOOKUP(AN$1,$Z$2:$Z$16,$AA$2:$AA$16)-$T65)^2+(_xlfn.XLOOKUP(AN$1,$Z$2:$Z$16,$AB$2:$AB$16)-$U65)^2+(_xlfn.XLOOKUP(AN$1,$Z$2:$Z$16,$AC$2:$AC$16-$V65)^2)))</f>
        <v/>
      </c>
      <c r="AO65" s="140" t="str">
        <f t="array" ref="AO65">IF(OR(AO$1=0, $A65=""),"",SQRT((_xlfn.XLOOKUP(AO$1,$Z$2:$Z$16,$AA$2:$AA$16)-$T65)^2+(_xlfn.XLOOKUP(AO$1,$Z$2:$Z$16,$AB$2:$AB$16)-$U65)^2+(_xlfn.XLOOKUP(AO$1,$Z$2:$Z$16,$AC$2:$AC$16-$V65)^2)))</f>
        <v/>
      </c>
      <c r="AP65" s="141" t="str">
        <f t="array" ref="AP65">IF(OR(AP$1=0, $A65=""),"",SQRT((_xlfn.XLOOKUP(AP$1,$Z$2:$Z$16,$AA$2:$AA$16)-$T65)^2+(_xlfn.XLOOKUP(AP$1,$Z$2:$Z$16,$AB$2:$AB$16)-$U65)^2+(_xlfn.XLOOKUP(AP$1,$Z$2:$Z$16,$AC$2:$AC$16-$V65)^2)))</f>
        <v/>
      </c>
      <c r="AQ65" s="141" t="str">
        <f t="array" ref="AQ65">IF(OR(AQ$1=0, $A65=""),"",SQRT((_xlfn.XLOOKUP(AQ$1,$Z$2:$Z$16,$AA$2:$AA$16)-$T65)^2+(_xlfn.XLOOKUP(AQ$1,$Z$2:$Z$16,$AB$2:$AB$16)-$U65)^2+(_xlfn.XLOOKUP(AQ$1,$Z$2:$Z$16,$AC$2:$AC$16-$V65)^2)))</f>
        <v/>
      </c>
      <c r="AR65" s="141" t="str">
        <f t="array" ref="AR65">IF(OR(AR$1=0, $A65=""),"",SQRT((_xlfn.XLOOKUP(AR$1,$Z$2:$Z$16,$AA$2:$AA$16)-$T65)^2+(_xlfn.XLOOKUP(AR$1,$Z$2:$Z$16,$AB$2:$AB$16)-$U65)^2+(_xlfn.XLOOKUP(AR$1,$Z$2:$Z$16,$AC$2:$AC$16-$V65)^2)))</f>
        <v/>
      </c>
      <c r="AS65" s="141" t="str">
        <f t="array" ref="AS65">IF(OR(AS$1=0, $A65=""),"",SQRT((_xlfn.XLOOKUP(AS$1,$Z$2:$Z$16,$AA$2:$AA$16)-$T65)^2+(_xlfn.XLOOKUP(AS$1,$Z$2:$Z$16,$AB$2:$AB$16)-$U65)^2+(_xlfn.XLOOKUP(AS$1,$Z$2:$Z$16,$AC$2:$AC$16-$V65)^2)))</f>
        <v/>
      </c>
      <c r="AT65" s="141" t="str">
        <f t="array" ref="AT65">IF(OR(AT$1=0, $A65=""),"",SQRT((_xlfn.XLOOKUP(AT$1,$Z$2:$Z$16,$AA$2:$AA$16)-$T65)^2+(_xlfn.XLOOKUP(AT$1,$Z$2:$Z$16,$AB$2:$AB$16)-$U65)^2+(_xlfn.XLOOKUP(AT$1,$Z$2:$Z$16,$AC$2:$AC$16-$V65)^2)))</f>
        <v/>
      </c>
      <c r="AU65" s="141" t="str">
        <f t="array" ref="AU65">IF(OR(AU$1=0, $A65=""),"",SQRT((_xlfn.XLOOKUP(AU$1,$Z$2:$Z$16,$AA$2:$AA$16)-$T65)^2+(_xlfn.XLOOKUP(AU$1,$Z$2:$Z$16,$AB$2:$AB$16)-$U65)^2+(_xlfn.XLOOKUP(AU$1,$Z$2:$Z$16,$AC$2:$AC$16-$V65)^2)))</f>
        <v/>
      </c>
      <c r="AV65" s="142" t="str">
        <f t="array" ref="AV65">IF(OR(AV$1=0, $A65=""),"",SQRT((_xlfn.XLOOKUP(AV$1,$Z$2:$Z$16,$AA$2:$AA$16)-$T65)^2+(_xlfn.XLOOKUP(AV$1,$Z$2:$Z$16,$AB$2:$AB$16)-$U65)^2+(_xlfn.XLOOKUP(AV$1,$Z$2:$Z$16,$AC$2:$AC$16-$V65)^2)))</f>
        <v/>
      </c>
      <c r="AW65" s="124"/>
      <c r="AX65" s="124"/>
      <c r="AY65" s="125">
        <f t="shared" si="53"/>
        <v>0</v>
      </c>
      <c r="AZ65" s="143">
        <f t="shared" si="54"/>
        <v>0</v>
      </c>
      <c r="BA65" s="143">
        <f t="shared" si="55"/>
        <v>0</v>
      </c>
      <c r="BB65" s="143">
        <f t="shared" si="56"/>
        <v>0</v>
      </c>
      <c r="BC65" s="143">
        <f t="shared" si="57"/>
        <v>0</v>
      </c>
      <c r="BD65" s="143">
        <f t="shared" si="58"/>
        <v>0</v>
      </c>
      <c r="BE65" s="143">
        <f t="shared" si="59"/>
        <v>0</v>
      </c>
      <c r="BF65" s="143">
        <f t="shared" si="60"/>
        <v>0</v>
      </c>
      <c r="BG65" s="144">
        <f t="shared" si="61"/>
        <v>0</v>
      </c>
      <c r="BH65" s="144">
        <f t="shared" si="62"/>
        <v>0</v>
      </c>
      <c r="BI65" s="144">
        <f t="shared" si="63"/>
        <v>0</v>
      </c>
      <c r="BJ65" s="144">
        <f t="shared" si="64"/>
        <v>0</v>
      </c>
      <c r="BK65" s="144">
        <f t="shared" si="65"/>
        <v>0</v>
      </c>
      <c r="BL65" s="144">
        <f t="shared" si="66"/>
        <v>0</v>
      </c>
      <c r="BM65" s="145">
        <f t="shared" si="67"/>
        <v>0</v>
      </c>
      <c r="BN65" s="124"/>
      <c r="BO65" s="124"/>
      <c r="BP65" s="124"/>
      <c r="BQ65" s="124"/>
      <c r="BR65" s="124"/>
      <c r="BS65" s="124"/>
      <c r="BT65" s="124"/>
      <c r="BU65" s="124"/>
      <c r="BV65" s="130"/>
      <c r="BW65" s="130"/>
      <c r="BX65" s="130"/>
      <c r="BY65" s="130"/>
      <c r="BZ65" s="130"/>
      <c r="CA65" s="130"/>
      <c r="CB65" s="130"/>
      <c r="CC65" s="130"/>
      <c r="CD65" s="130"/>
      <c r="CE65" s="130"/>
      <c r="CF65" s="130"/>
      <c r="CG65" s="130"/>
      <c r="CH65" s="130"/>
      <c r="CI65" s="130"/>
      <c r="CJ65" s="130"/>
      <c r="CL65" s="124"/>
      <c r="CM65" s="130" t="s">
        <v>32</v>
      </c>
      <c r="CN65" s="130"/>
      <c r="CO65" s="130"/>
      <c r="CP65" s="130"/>
      <c r="CQ65" s="130"/>
      <c r="CR65" s="130"/>
      <c r="CS65" s="130"/>
      <c r="CT65" s="130"/>
      <c r="CU65" s="130"/>
      <c r="CV65" s="130"/>
      <c r="CW65" s="130"/>
      <c r="CX65" s="130"/>
      <c r="CY65" s="130"/>
      <c r="CZ65" s="130"/>
      <c r="DA65" s="130"/>
      <c r="DD65" s="159" cm="1">
        <f t="array" ref="DD65">_xlfn.IFS(DD$1= 0,"", NOT(ISBLANK(CM65)), 0, ISBLANK(CM65), $Q65-$S65+AY65-BV65)</f>
        <v>0</v>
      </c>
      <c r="DE65" s="160" cm="1">
        <f t="array" ref="DE65">_xlfn.IFS(DE$1= 0,"", NOT(ISBLANK(CN65)), 0, ISBLANK(CN65), $Q65-$S65+AZ65-BW65)</f>
        <v>0</v>
      </c>
      <c r="DF65" s="160" cm="1">
        <f t="array" ref="DF65">_xlfn.IFS(DF$1= 0,"", NOT(ISBLANK(CO65)), 0, ISBLANK(CO65), $Q65-$S65+BA65-BX65)</f>
        <v>0</v>
      </c>
      <c r="DG65" s="160" cm="1">
        <f t="array" ref="DG65">_xlfn.IFS(DG$1= 0,"", NOT(ISBLANK(CP65)), 0, ISBLANK(CP65), $Q65-$S65+BB65-BY65)</f>
        <v>0</v>
      </c>
      <c r="DH65" s="160" cm="1">
        <f t="array" ref="DH65">_xlfn.IFS(DH$1= 0,"", NOT(ISBLANK(CQ65)), 0, ISBLANK(CQ65), $Q65-$S65+BC65-BZ65)</f>
        <v>0</v>
      </c>
      <c r="DI65" s="160" cm="1">
        <f t="array" ref="DI65">_xlfn.IFS(DI$1= 0,"", NOT(ISBLANK(CR65)), 0, ISBLANK(CR65), $Q65-$S65+BD65-CA65)</f>
        <v>0</v>
      </c>
      <c r="DJ65" s="160" t="str" cm="1">
        <f t="array" ref="DJ65">_xlfn.IFS(DJ$1= 0,"", NOT(ISBLANK(CS65)), 0, ISBLANK(CS65), $Q65-$S65+BE65-CB65)</f>
        <v/>
      </c>
      <c r="DK65" s="160" t="str" cm="1">
        <f t="array" ref="DK65">_xlfn.IFS(DK$1= 0,"", NOT(ISBLANK(CT65)), 0, ISBLANK(CT65), $Q65-$S65+BF65-CC65)</f>
        <v/>
      </c>
      <c r="DL65" s="162" t="str" cm="1">
        <f t="array" ref="DL65">_xlfn.IFS(DL$1= 0,"", NOT(ISBLANK(CU65)), 0, ISBLANK(CU65), $Q65-$S65+BG65-CD65)</f>
        <v/>
      </c>
      <c r="DM65" s="162" t="str" cm="1">
        <f t="array" ref="DM65">_xlfn.IFS(DM$1= 0,"", NOT(ISBLANK(CV65)), 0, ISBLANK(CV65), $Q65-$S65+BH65-CE65)</f>
        <v/>
      </c>
      <c r="DN65" s="162" t="str" cm="1">
        <f t="array" ref="DN65">_xlfn.IFS(DN$1= 0,"", NOT(ISBLANK(CW65)), 0, ISBLANK(CW65), $Q65-$S65+BI65-CF65)</f>
        <v/>
      </c>
      <c r="DO65" s="162" t="str" cm="1">
        <f t="array" ref="DO65">_xlfn.IFS(DO$1= 0,"", NOT(ISBLANK(CX65)), 0, ISBLANK(CX65), $Q65-$S65+BJ65-CG65)</f>
        <v/>
      </c>
      <c r="DP65" s="162" t="str" cm="1">
        <f t="array" ref="DP65">_xlfn.IFS(DP$1= 0,"", NOT(ISBLANK(CY65)), 0, ISBLANK(CY65), $Q65-$S65+BK65-CH65)</f>
        <v/>
      </c>
      <c r="DQ65" s="162" t="str" cm="1">
        <f t="array" ref="DQ65">_xlfn.IFS(DQ$1= 0,"", NOT(ISBLANK(CZ65)), 0, ISBLANK(CZ65), $Q65-$S65+BL65-CI65)</f>
        <v/>
      </c>
      <c r="DR65" s="163" t="str" cm="1">
        <f t="array" ref="DR65">_xlfn.IFS(DR$1= 0,"", NOT(ISBLANK(DA65)), 0, ISBLANK(DA65), $Q65-$S65+BM65-CJ65)</f>
        <v/>
      </c>
    </row>
    <row r="66" spans="1:122" ht="16.5" x14ac:dyDescent="0.3">
      <c r="A66" s="135"/>
      <c r="B66" s="136"/>
      <c r="C66" s="136"/>
      <c r="D66" s="137"/>
      <c r="E66" s="176"/>
      <c r="F66" s="182"/>
      <c r="G66" s="183"/>
      <c r="H66" s="183"/>
      <c r="I66" s="183"/>
      <c r="J66" s="183"/>
      <c r="K66" s="183"/>
      <c r="L66" s="183"/>
      <c r="M66" s="186"/>
      <c r="N66" s="182"/>
      <c r="O66" s="184"/>
      <c r="P66" s="178"/>
      <c r="Q66" s="118">
        <f t="shared" si="51"/>
        <v>0</v>
      </c>
      <c r="R66" s="3"/>
      <c r="S66" s="3"/>
      <c r="T66" s="4"/>
      <c r="U66" s="4"/>
      <c r="V66" s="99">
        <f t="shared" si="52"/>
        <v>0</v>
      </c>
      <c r="W66" s="161"/>
      <c r="X66" s="138"/>
      <c r="AH66" s="158" t="str">
        <f t="array" ref="AH66">IF(OR(AH$1=0, $A66=""),"",SQRT((_xlfn.XLOOKUP(AH$1,$Z$2:$Z$16,$AA$2:$AA$16)-$T66)^2+(_xlfn.XLOOKUP(AH$1,$Z$2:$Z$16,$AB$2:$AB$16)-$U66)^2+(_xlfn.XLOOKUP(AH$1,$Z$2:$Z$16,$AC$2:$AC$16-$V66)^2)))</f>
        <v/>
      </c>
      <c r="AI66" s="140" t="str">
        <f t="array" ref="AI66">IF(OR(AI$1=0, $A66=""),"",SQRT((_xlfn.XLOOKUP(AI$1,$Z$2:$Z$16,$AA$2:$AA$16)-$T66)^2+(_xlfn.XLOOKUP(AI$1,$Z$2:$Z$16,$AB$2:$AB$16)-$U66)^2+(_xlfn.XLOOKUP(AI$1,$Z$2:$Z$16,$AC$2:$AC$16-$V66)^2)))</f>
        <v/>
      </c>
      <c r="AJ66" s="140" t="str">
        <f t="array" ref="AJ66">IF(OR(AJ$1=0, $A66=""),"",SQRT((_xlfn.XLOOKUP(AJ$1,$Z$2:$Z$16,$AA$2:$AA$16)-$T66)^2+(_xlfn.XLOOKUP(AJ$1,$Z$2:$Z$16,$AB$2:$AB$16)-$U66)^2+(_xlfn.XLOOKUP(AJ$1,$Z$2:$Z$16,$AC$2:$AC$16-$V66)^2)))</f>
        <v/>
      </c>
      <c r="AK66" s="140" t="str">
        <f t="array" ref="AK66">IF(OR(AK$1=0, $A66=""),"",SQRT((_xlfn.XLOOKUP(AK$1,$Z$2:$Z$16,$AA$2:$AA$16)-$T66)^2+(_xlfn.XLOOKUP(AK$1,$Z$2:$Z$16,$AB$2:$AB$16)-$U66)^2+(_xlfn.XLOOKUP(AK$1,$Z$2:$Z$16,$AC$2:$AC$16-$V66)^2)))</f>
        <v/>
      </c>
      <c r="AL66" s="140" t="str">
        <f t="array" ref="AL66">IF(OR(AL$1=0, $A66=""),"",SQRT((_xlfn.XLOOKUP(AL$1,$Z$2:$Z$16,$AA$2:$AA$16)-$T66)^2+(_xlfn.XLOOKUP(AL$1,$Z$2:$Z$16,$AB$2:$AB$16)-$U66)^2+(_xlfn.XLOOKUP(AL$1,$Z$2:$Z$16,$AC$2:$AC$16-$V66)^2)))</f>
        <v/>
      </c>
      <c r="AM66" s="140" t="str">
        <f t="array" ref="AM66">IF(OR(AM$1=0, $A66=""),"",SQRT((_xlfn.XLOOKUP(AM$1,$Z$2:$Z$16,$AA$2:$AA$16)-$T66)^2+(_xlfn.XLOOKUP(AM$1,$Z$2:$Z$16,$AB$2:$AB$16)-$U66)^2+(_xlfn.XLOOKUP(AM$1,$Z$2:$Z$16,$AC$2:$AC$16-$V66)^2)))</f>
        <v/>
      </c>
      <c r="AN66" s="140" t="str">
        <f t="array" ref="AN66">IF(OR(AN$1=0, $A66=""),"",SQRT((_xlfn.XLOOKUP(AN$1,$Z$2:$Z$16,$AA$2:$AA$16)-$T66)^2+(_xlfn.XLOOKUP(AN$1,$Z$2:$Z$16,$AB$2:$AB$16)-$U66)^2+(_xlfn.XLOOKUP(AN$1,$Z$2:$Z$16,$AC$2:$AC$16-$V66)^2)))</f>
        <v/>
      </c>
      <c r="AO66" s="140" t="str">
        <f t="array" ref="AO66">IF(OR(AO$1=0, $A66=""),"",SQRT((_xlfn.XLOOKUP(AO$1,$Z$2:$Z$16,$AA$2:$AA$16)-$T66)^2+(_xlfn.XLOOKUP(AO$1,$Z$2:$Z$16,$AB$2:$AB$16)-$U66)^2+(_xlfn.XLOOKUP(AO$1,$Z$2:$Z$16,$AC$2:$AC$16-$V66)^2)))</f>
        <v/>
      </c>
      <c r="AP66" s="141" t="str">
        <f t="array" ref="AP66">IF(OR(AP$1=0, $A66=""),"",SQRT((_xlfn.XLOOKUP(AP$1,$Z$2:$Z$16,$AA$2:$AA$16)-$T66)^2+(_xlfn.XLOOKUP(AP$1,$Z$2:$Z$16,$AB$2:$AB$16)-$U66)^2+(_xlfn.XLOOKUP(AP$1,$Z$2:$Z$16,$AC$2:$AC$16-$V66)^2)))</f>
        <v/>
      </c>
      <c r="AQ66" s="141" t="str">
        <f t="array" ref="AQ66">IF(OR(AQ$1=0, $A66=""),"",SQRT((_xlfn.XLOOKUP(AQ$1,$Z$2:$Z$16,$AA$2:$AA$16)-$T66)^2+(_xlfn.XLOOKUP(AQ$1,$Z$2:$Z$16,$AB$2:$AB$16)-$U66)^2+(_xlfn.XLOOKUP(AQ$1,$Z$2:$Z$16,$AC$2:$AC$16-$V66)^2)))</f>
        <v/>
      </c>
      <c r="AR66" s="141" t="str">
        <f t="array" ref="AR66">IF(OR(AR$1=0, $A66=""),"",SQRT((_xlfn.XLOOKUP(AR$1,$Z$2:$Z$16,$AA$2:$AA$16)-$T66)^2+(_xlfn.XLOOKUP(AR$1,$Z$2:$Z$16,$AB$2:$AB$16)-$U66)^2+(_xlfn.XLOOKUP(AR$1,$Z$2:$Z$16,$AC$2:$AC$16-$V66)^2)))</f>
        <v/>
      </c>
      <c r="AS66" s="141" t="str">
        <f t="array" ref="AS66">IF(OR(AS$1=0, $A66=""),"",SQRT((_xlfn.XLOOKUP(AS$1,$Z$2:$Z$16,$AA$2:$AA$16)-$T66)^2+(_xlfn.XLOOKUP(AS$1,$Z$2:$Z$16,$AB$2:$AB$16)-$U66)^2+(_xlfn.XLOOKUP(AS$1,$Z$2:$Z$16,$AC$2:$AC$16-$V66)^2)))</f>
        <v/>
      </c>
      <c r="AT66" s="141" t="str">
        <f t="array" ref="AT66">IF(OR(AT$1=0, $A66=""),"",SQRT((_xlfn.XLOOKUP(AT$1,$Z$2:$Z$16,$AA$2:$AA$16)-$T66)^2+(_xlfn.XLOOKUP(AT$1,$Z$2:$Z$16,$AB$2:$AB$16)-$U66)^2+(_xlfn.XLOOKUP(AT$1,$Z$2:$Z$16,$AC$2:$AC$16-$V66)^2)))</f>
        <v/>
      </c>
      <c r="AU66" s="141" t="str">
        <f t="array" ref="AU66">IF(OR(AU$1=0, $A66=""),"",SQRT((_xlfn.XLOOKUP(AU$1,$Z$2:$Z$16,$AA$2:$AA$16)-$T66)^2+(_xlfn.XLOOKUP(AU$1,$Z$2:$Z$16,$AB$2:$AB$16)-$U66)^2+(_xlfn.XLOOKUP(AU$1,$Z$2:$Z$16,$AC$2:$AC$16-$V66)^2)))</f>
        <v/>
      </c>
      <c r="AV66" s="142" t="str">
        <f t="array" ref="AV66">IF(OR(AV$1=0, $A66=""),"",SQRT((_xlfn.XLOOKUP(AV$1,$Z$2:$Z$16,$AA$2:$AA$16)-$T66)^2+(_xlfn.XLOOKUP(AV$1,$Z$2:$Z$16,$AB$2:$AB$16)-$U66)^2+(_xlfn.XLOOKUP(AV$1,$Z$2:$Z$16,$AC$2:$AC$16-$V66)^2)))</f>
        <v/>
      </c>
      <c r="AW66" s="124"/>
      <c r="AX66" s="124"/>
      <c r="AY66" s="125">
        <f t="shared" si="53"/>
        <v>0</v>
      </c>
      <c r="AZ66" s="143">
        <f t="shared" si="54"/>
        <v>0</v>
      </c>
      <c r="BA66" s="143">
        <f t="shared" si="55"/>
        <v>0</v>
      </c>
      <c r="BB66" s="143">
        <f t="shared" si="56"/>
        <v>0</v>
      </c>
      <c r="BC66" s="143">
        <f t="shared" si="57"/>
        <v>0</v>
      </c>
      <c r="BD66" s="143">
        <f t="shared" si="58"/>
        <v>0</v>
      </c>
      <c r="BE66" s="143">
        <f t="shared" si="59"/>
        <v>0</v>
      </c>
      <c r="BF66" s="143">
        <f t="shared" si="60"/>
        <v>0</v>
      </c>
      <c r="BG66" s="144">
        <f t="shared" si="61"/>
        <v>0</v>
      </c>
      <c r="BH66" s="144">
        <f t="shared" si="62"/>
        <v>0</v>
      </c>
      <c r="BI66" s="144">
        <f t="shared" si="63"/>
        <v>0</v>
      </c>
      <c r="BJ66" s="144">
        <f t="shared" si="64"/>
        <v>0</v>
      </c>
      <c r="BK66" s="144">
        <f t="shared" si="65"/>
        <v>0</v>
      </c>
      <c r="BL66" s="144">
        <f t="shared" si="66"/>
        <v>0</v>
      </c>
      <c r="BM66" s="145">
        <f t="shared" si="67"/>
        <v>0</v>
      </c>
      <c r="BN66" s="124"/>
      <c r="BO66" s="124"/>
      <c r="BP66" s="124"/>
      <c r="BQ66" s="124"/>
      <c r="BR66" s="124"/>
      <c r="BS66" s="124"/>
      <c r="BT66" s="124"/>
      <c r="BU66" s="124"/>
      <c r="BV66" s="130"/>
      <c r="BW66" s="130"/>
      <c r="BX66" s="130"/>
      <c r="BY66" s="130"/>
      <c r="BZ66" s="130"/>
      <c r="CA66" s="130"/>
      <c r="CB66" s="130"/>
      <c r="CC66" s="130"/>
      <c r="CD66" s="130"/>
      <c r="CE66" s="130"/>
      <c r="CF66" s="130"/>
      <c r="CG66" s="130"/>
      <c r="CH66" s="130"/>
      <c r="CI66" s="130"/>
      <c r="CJ66" s="130"/>
      <c r="CL66" s="124"/>
      <c r="CM66" s="130" t="s">
        <v>32</v>
      </c>
      <c r="CN66" s="130"/>
      <c r="CO66" s="130"/>
      <c r="CP66" s="130"/>
      <c r="CQ66" s="130"/>
      <c r="CR66" s="130"/>
      <c r="CS66" s="130"/>
      <c r="CT66" s="130"/>
      <c r="CU66" s="130"/>
      <c r="CV66" s="130"/>
      <c r="CW66" s="130"/>
      <c r="CX66" s="130"/>
      <c r="CY66" s="130"/>
      <c r="CZ66" s="130"/>
      <c r="DA66" s="130"/>
      <c r="DD66" s="159" cm="1">
        <f t="array" ref="DD66">_xlfn.IFS(DD$1= 0,"", NOT(ISBLANK(CM66)), 0, ISBLANK(CM66), $Q66-$S66+AY66-BV66)</f>
        <v>0</v>
      </c>
      <c r="DE66" s="160" cm="1">
        <f t="array" ref="DE66">_xlfn.IFS(DE$1= 0,"", NOT(ISBLANK(CN66)), 0, ISBLANK(CN66), $Q66-$S66+AZ66-BW66)</f>
        <v>0</v>
      </c>
      <c r="DF66" s="160" cm="1">
        <f t="array" ref="DF66">_xlfn.IFS(DF$1= 0,"", NOT(ISBLANK(CO66)), 0, ISBLANK(CO66), $Q66-$S66+BA66-BX66)</f>
        <v>0</v>
      </c>
      <c r="DG66" s="160" cm="1">
        <f t="array" ref="DG66">_xlfn.IFS(DG$1= 0,"", NOT(ISBLANK(CP66)), 0, ISBLANK(CP66), $Q66-$S66+BB66-BY66)</f>
        <v>0</v>
      </c>
      <c r="DH66" s="160" cm="1">
        <f t="array" ref="DH66">_xlfn.IFS(DH$1= 0,"", NOT(ISBLANK(CQ66)), 0, ISBLANK(CQ66), $Q66-$S66+BC66-BZ66)</f>
        <v>0</v>
      </c>
      <c r="DI66" s="160" cm="1">
        <f t="array" ref="DI66">_xlfn.IFS(DI$1= 0,"", NOT(ISBLANK(CR66)), 0, ISBLANK(CR66), $Q66-$S66+BD66-CA66)</f>
        <v>0</v>
      </c>
      <c r="DJ66" s="160" t="str" cm="1">
        <f t="array" ref="DJ66">_xlfn.IFS(DJ$1= 0,"", NOT(ISBLANK(CS66)), 0, ISBLANK(CS66), $Q66-$S66+BE66-CB66)</f>
        <v/>
      </c>
      <c r="DK66" s="160" t="str" cm="1">
        <f t="array" ref="DK66">_xlfn.IFS(DK$1= 0,"", NOT(ISBLANK(CT66)), 0, ISBLANK(CT66), $Q66-$S66+BF66-CC66)</f>
        <v/>
      </c>
      <c r="DL66" s="162" t="str" cm="1">
        <f t="array" ref="DL66">_xlfn.IFS(DL$1= 0,"", NOT(ISBLANK(CU66)), 0, ISBLANK(CU66), $Q66-$S66+BG66-CD66)</f>
        <v/>
      </c>
      <c r="DM66" s="162" t="str" cm="1">
        <f t="array" ref="DM66">_xlfn.IFS(DM$1= 0,"", NOT(ISBLANK(CV66)), 0, ISBLANK(CV66), $Q66-$S66+BH66-CE66)</f>
        <v/>
      </c>
      <c r="DN66" s="162" t="str" cm="1">
        <f t="array" ref="DN66">_xlfn.IFS(DN$1= 0,"", NOT(ISBLANK(CW66)), 0, ISBLANK(CW66), $Q66-$S66+BI66-CF66)</f>
        <v/>
      </c>
      <c r="DO66" s="162" t="str" cm="1">
        <f t="array" ref="DO66">_xlfn.IFS(DO$1= 0,"", NOT(ISBLANK(CX66)), 0, ISBLANK(CX66), $Q66-$S66+BJ66-CG66)</f>
        <v/>
      </c>
      <c r="DP66" s="162" t="str" cm="1">
        <f t="array" ref="DP66">_xlfn.IFS(DP$1= 0,"", NOT(ISBLANK(CY66)), 0, ISBLANK(CY66), $Q66-$S66+BK66-CH66)</f>
        <v/>
      </c>
      <c r="DQ66" s="162" t="str" cm="1">
        <f t="array" ref="DQ66">_xlfn.IFS(DQ$1= 0,"", NOT(ISBLANK(CZ66)), 0, ISBLANK(CZ66), $Q66-$S66+BL66-CI66)</f>
        <v/>
      </c>
      <c r="DR66" s="163" t="str" cm="1">
        <f t="array" ref="DR66">_xlfn.IFS(DR$1= 0,"", NOT(ISBLANK(DA66)), 0, ISBLANK(DA66), $Q66-$S66+BM66-CJ66)</f>
        <v/>
      </c>
    </row>
    <row r="67" spans="1:122" ht="16.5" x14ac:dyDescent="0.3">
      <c r="A67" s="135"/>
      <c r="B67" s="136"/>
      <c r="C67" s="136"/>
      <c r="D67" s="137"/>
      <c r="E67" s="176"/>
      <c r="F67" s="182"/>
      <c r="G67" s="183"/>
      <c r="H67" s="183"/>
      <c r="I67" s="183"/>
      <c r="J67" s="183"/>
      <c r="K67" s="183"/>
      <c r="L67" s="183"/>
      <c r="M67" s="186"/>
      <c r="N67" s="182"/>
      <c r="O67" s="184"/>
      <c r="P67" s="178"/>
      <c r="Q67" s="118">
        <f t="shared" si="51"/>
        <v>0</v>
      </c>
      <c r="R67" s="3"/>
      <c r="S67" s="3"/>
      <c r="T67" s="4"/>
      <c r="U67" s="4"/>
      <c r="V67" s="99">
        <f t="shared" si="52"/>
        <v>0</v>
      </c>
      <c r="W67" s="161"/>
      <c r="X67" s="138"/>
      <c r="AH67" s="158" t="str">
        <f t="array" ref="AH67">IF(OR(AH$1=0, $A67=""),"",SQRT((_xlfn.XLOOKUP(AH$1,$Z$2:$Z$16,$AA$2:$AA$16)-$T67)^2+(_xlfn.XLOOKUP(AH$1,$Z$2:$Z$16,$AB$2:$AB$16)-$U67)^2+(_xlfn.XLOOKUP(AH$1,$Z$2:$Z$16,$AC$2:$AC$16-$V67)^2)))</f>
        <v/>
      </c>
      <c r="AI67" s="140" t="str">
        <f t="array" ref="AI67">IF(OR(AI$1=0, $A67=""),"",SQRT((_xlfn.XLOOKUP(AI$1,$Z$2:$Z$16,$AA$2:$AA$16)-$T67)^2+(_xlfn.XLOOKUP(AI$1,$Z$2:$Z$16,$AB$2:$AB$16)-$U67)^2+(_xlfn.XLOOKUP(AI$1,$Z$2:$Z$16,$AC$2:$AC$16-$V67)^2)))</f>
        <v/>
      </c>
      <c r="AJ67" s="140" t="str">
        <f t="array" ref="AJ67">IF(OR(AJ$1=0, $A67=""),"",SQRT((_xlfn.XLOOKUP(AJ$1,$Z$2:$Z$16,$AA$2:$AA$16)-$T67)^2+(_xlfn.XLOOKUP(AJ$1,$Z$2:$Z$16,$AB$2:$AB$16)-$U67)^2+(_xlfn.XLOOKUP(AJ$1,$Z$2:$Z$16,$AC$2:$AC$16-$V67)^2)))</f>
        <v/>
      </c>
      <c r="AK67" s="140" t="str">
        <f t="array" ref="AK67">IF(OR(AK$1=0, $A67=""),"",SQRT((_xlfn.XLOOKUP(AK$1,$Z$2:$Z$16,$AA$2:$AA$16)-$T67)^2+(_xlfn.XLOOKUP(AK$1,$Z$2:$Z$16,$AB$2:$AB$16)-$U67)^2+(_xlfn.XLOOKUP(AK$1,$Z$2:$Z$16,$AC$2:$AC$16-$V67)^2)))</f>
        <v/>
      </c>
      <c r="AL67" s="140" t="str">
        <f t="array" ref="AL67">IF(OR(AL$1=0, $A67=""),"",SQRT((_xlfn.XLOOKUP(AL$1,$Z$2:$Z$16,$AA$2:$AA$16)-$T67)^2+(_xlfn.XLOOKUP(AL$1,$Z$2:$Z$16,$AB$2:$AB$16)-$U67)^2+(_xlfn.XLOOKUP(AL$1,$Z$2:$Z$16,$AC$2:$AC$16-$V67)^2)))</f>
        <v/>
      </c>
      <c r="AM67" s="140" t="str">
        <f t="array" ref="AM67">IF(OR(AM$1=0, $A67=""),"",SQRT((_xlfn.XLOOKUP(AM$1,$Z$2:$Z$16,$AA$2:$AA$16)-$T67)^2+(_xlfn.XLOOKUP(AM$1,$Z$2:$Z$16,$AB$2:$AB$16)-$U67)^2+(_xlfn.XLOOKUP(AM$1,$Z$2:$Z$16,$AC$2:$AC$16-$V67)^2)))</f>
        <v/>
      </c>
      <c r="AN67" s="140" t="str">
        <f t="array" ref="AN67">IF(OR(AN$1=0, $A67=""),"",SQRT((_xlfn.XLOOKUP(AN$1,$Z$2:$Z$16,$AA$2:$AA$16)-$T67)^2+(_xlfn.XLOOKUP(AN$1,$Z$2:$Z$16,$AB$2:$AB$16)-$U67)^2+(_xlfn.XLOOKUP(AN$1,$Z$2:$Z$16,$AC$2:$AC$16-$V67)^2)))</f>
        <v/>
      </c>
      <c r="AO67" s="140" t="str">
        <f t="array" ref="AO67">IF(OR(AO$1=0, $A67=""),"",SQRT((_xlfn.XLOOKUP(AO$1,$Z$2:$Z$16,$AA$2:$AA$16)-$T67)^2+(_xlfn.XLOOKUP(AO$1,$Z$2:$Z$16,$AB$2:$AB$16)-$U67)^2+(_xlfn.XLOOKUP(AO$1,$Z$2:$Z$16,$AC$2:$AC$16-$V67)^2)))</f>
        <v/>
      </c>
      <c r="AP67" s="141" t="str">
        <f t="array" ref="AP67">IF(OR(AP$1=0, $A67=""),"",SQRT((_xlfn.XLOOKUP(AP$1,$Z$2:$Z$16,$AA$2:$AA$16)-$T67)^2+(_xlfn.XLOOKUP(AP$1,$Z$2:$Z$16,$AB$2:$AB$16)-$U67)^2+(_xlfn.XLOOKUP(AP$1,$Z$2:$Z$16,$AC$2:$AC$16-$V67)^2)))</f>
        <v/>
      </c>
      <c r="AQ67" s="141" t="str">
        <f t="array" ref="AQ67">IF(OR(AQ$1=0, $A67=""),"",SQRT((_xlfn.XLOOKUP(AQ$1,$Z$2:$Z$16,$AA$2:$AA$16)-$T67)^2+(_xlfn.XLOOKUP(AQ$1,$Z$2:$Z$16,$AB$2:$AB$16)-$U67)^2+(_xlfn.XLOOKUP(AQ$1,$Z$2:$Z$16,$AC$2:$AC$16-$V67)^2)))</f>
        <v/>
      </c>
      <c r="AR67" s="141" t="str">
        <f t="array" ref="AR67">IF(OR(AR$1=0, $A67=""),"",SQRT((_xlfn.XLOOKUP(AR$1,$Z$2:$Z$16,$AA$2:$AA$16)-$T67)^2+(_xlfn.XLOOKUP(AR$1,$Z$2:$Z$16,$AB$2:$AB$16)-$U67)^2+(_xlfn.XLOOKUP(AR$1,$Z$2:$Z$16,$AC$2:$AC$16-$V67)^2)))</f>
        <v/>
      </c>
      <c r="AS67" s="141" t="str">
        <f t="array" ref="AS67">IF(OR(AS$1=0, $A67=""),"",SQRT((_xlfn.XLOOKUP(AS$1,$Z$2:$Z$16,$AA$2:$AA$16)-$T67)^2+(_xlfn.XLOOKUP(AS$1,$Z$2:$Z$16,$AB$2:$AB$16)-$U67)^2+(_xlfn.XLOOKUP(AS$1,$Z$2:$Z$16,$AC$2:$AC$16-$V67)^2)))</f>
        <v/>
      </c>
      <c r="AT67" s="141" t="str">
        <f t="array" ref="AT67">IF(OR(AT$1=0, $A67=""),"",SQRT((_xlfn.XLOOKUP(AT$1,$Z$2:$Z$16,$AA$2:$AA$16)-$T67)^2+(_xlfn.XLOOKUP(AT$1,$Z$2:$Z$16,$AB$2:$AB$16)-$U67)^2+(_xlfn.XLOOKUP(AT$1,$Z$2:$Z$16,$AC$2:$AC$16-$V67)^2)))</f>
        <v/>
      </c>
      <c r="AU67" s="141" t="str">
        <f t="array" ref="AU67">IF(OR(AU$1=0, $A67=""),"",SQRT((_xlfn.XLOOKUP(AU$1,$Z$2:$Z$16,$AA$2:$AA$16)-$T67)^2+(_xlfn.XLOOKUP(AU$1,$Z$2:$Z$16,$AB$2:$AB$16)-$U67)^2+(_xlfn.XLOOKUP(AU$1,$Z$2:$Z$16,$AC$2:$AC$16-$V67)^2)))</f>
        <v/>
      </c>
      <c r="AV67" s="142" t="str">
        <f t="array" ref="AV67">IF(OR(AV$1=0, $A67=""),"",SQRT((_xlfn.XLOOKUP(AV$1,$Z$2:$Z$16,$AA$2:$AA$16)-$T67)^2+(_xlfn.XLOOKUP(AV$1,$Z$2:$Z$16,$AB$2:$AB$16)-$U67)^2+(_xlfn.XLOOKUP(AV$1,$Z$2:$Z$16,$AC$2:$AC$16-$V67)^2)))</f>
        <v/>
      </c>
      <c r="AW67" s="124"/>
      <c r="AX67" s="124"/>
      <c r="AY67" s="125">
        <f t="shared" si="53"/>
        <v>0</v>
      </c>
      <c r="AZ67" s="143">
        <f t="shared" si="54"/>
        <v>0</v>
      </c>
      <c r="BA67" s="143">
        <f t="shared" si="55"/>
        <v>0</v>
      </c>
      <c r="BB67" s="143">
        <f t="shared" si="56"/>
        <v>0</v>
      </c>
      <c r="BC67" s="143">
        <f t="shared" si="57"/>
        <v>0</v>
      </c>
      <c r="BD67" s="143">
        <f t="shared" si="58"/>
        <v>0</v>
      </c>
      <c r="BE67" s="143">
        <f t="shared" si="59"/>
        <v>0</v>
      </c>
      <c r="BF67" s="143">
        <f t="shared" si="60"/>
        <v>0</v>
      </c>
      <c r="BG67" s="144">
        <f t="shared" si="61"/>
        <v>0</v>
      </c>
      <c r="BH67" s="144">
        <f t="shared" si="62"/>
        <v>0</v>
      </c>
      <c r="BI67" s="144">
        <f t="shared" si="63"/>
        <v>0</v>
      </c>
      <c r="BJ67" s="144">
        <f t="shared" si="64"/>
        <v>0</v>
      </c>
      <c r="BK67" s="144">
        <f t="shared" si="65"/>
        <v>0</v>
      </c>
      <c r="BL67" s="144">
        <f t="shared" si="66"/>
        <v>0</v>
      </c>
      <c r="BM67" s="145">
        <f t="shared" si="67"/>
        <v>0</v>
      </c>
      <c r="BN67" s="124"/>
      <c r="BO67" s="124"/>
      <c r="BP67" s="124"/>
      <c r="BQ67" s="124"/>
      <c r="BR67" s="124"/>
      <c r="BS67" s="124"/>
      <c r="BT67" s="124"/>
      <c r="BU67" s="124"/>
      <c r="BV67" s="130"/>
      <c r="BW67" s="130"/>
      <c r="BX67" s="130"/>
      <c r="BY67" s="130"/>
      <c r="BZ67" s="130"/>
      <c r="CA67" s="130"/>
      <c r="CB67" s="130"/>
      <c r="CC67" s="130"/>
      <c r="CD67" s="130"/>
      <c r="CE67" s="130"/>
      <c r="CF67" s="130"/>
      <c r="CG67" s="130"/>
      <c r="CH67" s="130"/>
      <c r="CI67" s="130"/>
      <c r="CJ67" s="130"/>
      <c r="CL67" s="124"/>
      <c r="CM67" s="130" t="s">
        <v>32</v>
      </c>
      <c r="CN67" s="130"/>
      <c r="CO67" s="130"/>
      <c r="CP67" s="130"/>
      <c r="CQ67" s="130"/>
      <c r="CR67" s="130"/>
      <c r="CS67" s="130"/>
      <c r="CT67" s="130"/>
      <c r="CU67" s="130"/>
      <c r="CV67" s="130"/>
      <c r="CW67" s="130"/>
      <c r="CX67" s="130"/>
      <c r="CY67" s="130"/>
      <c r="CZ67" s="130"/>
      <c r="DA67" s="130"/>
      <c r="DD67" s="159" cm="1">
        <f t="array" ref="DD67">_xlfn.IFS(DD$1= 0,"", NOT(ISBLANK(CM67)), 0, ISBLANK(CM67), $Q67-$S67+AY67-BV67)</f>
        <v>0</v>
      </c>
      <c r="DE67" s="160" cm="1">
        <f t="array" ref="DE67">_xlfn.IFS(DE$1= 0,"", NOT(ISBLANK(CN67)), 0, ISBLANK(CN67), $Q67-$S67+AZ67-BW67)</f>
        <v>0</v>
      </c>
      <c r="DF67" s="160" cm="1">
        <f t="array" ref="DF67">_xlfn.IFS(DF$1= 0,"", NOT(ISBLANK(CO67)), 0, ISBLANK(CO67), $Q67-$S67+BA67-BX67)</f>
        <v>0</v>
      </c>
      <c r="DG67" s="160" cm="1">
        <f t="array" ref="DG67">_xlfn.IFS(DG$1= 0,"", NOT(ISBLANK(CP67)), 0, ISBLANK(CP67), $Q67-$S67+BB67-BY67)</f>
        <v>0</v>
      </c>
      <c r="DH67" s="160" cm="1">
        <f t="array" ref="DH67">_xlfn.IFS(DH$1= 0,"", NOT(ISBLANK(CQ67)), 0, ISBLANK(CQ67), $Q67-$S67+BC67-BZ67)</f>
        <v>0</v>
      </c>
      <c r="DI67" s="160" cm="1">
        <f t="array" ref="DI67">_xlfn.IFS(DI$1= 0,"", NOT(ISBLANK(CR67)), 0, ISBLANK(CR67), $Q67-$S67+BD67-CA67)</f>
        <v>0</v>
      </c>
      <c r="DJ67" s="160" t="str" cm="1">
        <f t="array" ref="DJ67">_xlfn.IFS(DJ$1= 0,"", NOT(ISBLANK(CS67)), 0, ISBLANK(CS67), $Q67-$S67+BE67-CB67)</f>
        <v/>
      </c>
      <c r="DK67" s="160" t="str" cm="1">
        <f t="array" ref="DK67">_xlfn.IFS(DK$1= 0,"", NOT(ISBLANK(CT67)), 0, ISBLANK(CT67), $Q67-$S67+BF67-CC67)</f>
        <v/>
      </c>
      <c r="DL67" s="162" t="str" cm="1">
        <f t="array" ref="DL67">_xlfn.IFS(DL$1= 0,"", NOT(ISBLANK(CU67)), 0, ISBLANK(CU67), $Q67-$S67+BG67-CD67)</f>
        <v/>
      </c>
      <c r="DM67" s="162" t="str" cm="1">
        <f t="array" ref="DM67">_xlfn.IFS(DM$1= 0,"", NOT(ISBLANK(CV67)), 0, ISBLANK(CV67), $Q67-$S67+BH67-CE67)</f>
        <v/>
      </c>
      <c r="DN67" s="162" t="str" cm="1">
        <f t="array" ref="DN67">_xlfn.IFS(DN$1= 0,"", NOT(ISBLANK(CW67)), 0, ISBLANK(CW67), $Q67-$S67+BI67-CF67)</f>
        <v/>
      </c>
      <c r="DO67" s="162" t="str" cm="1">
        <f t="array" ref="DO67">_xlfn.IFS(DO$1= 0,"", NOT(ISBLANK(CX67)), 0, ISBLANK(CX67), $Q67-$S67+BJ67-CG67)</f>
        <v/>
      </c>
      <c r="DP67" s="162" t="str" cm="1">
        <f t="array" ref="DP67">_xlfn.IFS(DP$1= 0,"", NOT(ISBLANK(CY67)), 0, ISBLANK(CY67), $Q67-$S67+BK67-CH67)</f>
        <v/>
      </c>
      <c r="DQ67" s="162" t="str" cm="1">
        <f t="array" ref="DQ67">_xlfn.IFS(DQ$1= 0,"", NOT(ISBLANK(CZ67)), 0, ISBLANK(CZ67), $Q67-$S67+BL67-CI67)</f>
        <v/>
      </c>
      <c r="DR67" s="163" t="str" cm="1">
        <f t="array" ref="DR67">_xlfn.IFS(DR$1= 0,"", NOT(ISBLANK(DA67)), 0, ISBLANK(DA67), $Q67-$S67+BM67-CJ67)</f>
        <v/>
      </c>
    </row>
    <row r="68" spans="1:122" ht="16.5" x14ac:dyDescent="0.3">
      <c r="A68" s="135"/>
      <c r="B68" s="136"/>
      <c r="C68" s="136"/>
      <c r="D68" s="137"/>
      <c r="E68" s="176"/>
      <c r="F68" s="182"/>
      <c r="G68" s="183"/>
      <c r="H68" s="183"/>
      <c r="I68" s="183"/>
      <c r="J68" s="183"/>
      <c r="K68" s="183"/>
      <c r="L68" s="183"/>
      <c r="M68" s="186"/>
      <c r="N68" s="182"/>
      <c r="O68" s="184"/>
      <c r="P68" s="178"/>
      <c r="Q68" s="118">
        <f t="shared" si="51"/>
        <v>0</v>
      </c>
      <c r="R68" s="3"/>
      <c r="S68" s="3"/>
      <c r="T68" s="4"/>
      <c r="U68" s="4"/>
      <c r="V68" s="99">
        <f t="shared" si="52"/>
        <v>0</v>
      </c>
      <c r="W68" s="161"/>
      <c r="X68" s="138"/>
      <c r="AH68" s="158" t="str">
        <f t="array" ref="AH68">IF(OR(AH$1=0, $A68=""),"",SQRT((_xlfn.XLOOKUP(AH$1,$Z$2:$Z$16,$AA$2:$AA$16)-$T68)^2+(_xlfn.XLOOKUP(AH$1,$Z$2:$Z$16,$AB$2:$AB$16)-$U68)^2+(_xlfn.XLOOKUP(AH$1,$Z$2:$Z$16,$AC$2:$AC$16-$V68)^2)))</f>
        <v/>
      </c>
      <c r="AI68" s="140" t="str">
        <f t="array" ref="AI68">IF(OR(AI$1=0, $A68=""),"",SQRT((_xlfn.XLOOKUP(AI$1,$Z$2:$Z$16,$AA$2:$AA$16)-$T68)^2+(_xlfn.XLOOKUP(AI$1,$Z$2:$Z$16,$AB$2:$AB$16)-$U68)^2+(_xlfn.XLOOKUP(AI$1,$Z$2:$Z$16,$AC$2:$AC$16-$V68)^2)))</f>
        <v/>
      </c>
      <c r="AJ68" s="140" t="str">
        <f t="array" ref="AJ68">IF(OR(AJ$1=0, $A68=""),"",SQRT((_xlfn.XLOOKUP(AJ$1,$Z$2:$Z$16,$AA$2:$AA$16)-$T68)^2+(_xlfn.XLOOKUP(AJ$1,$Z$2:$Z$16,$AB$2:$AB$16)-$U68)^2+(_xlfn.XLOOKUP(AJ$1,$Z$2:$Z$16,$AC$2:$AC$16-$V68)^2)))</f>
        <v/>
      </c>
      <c r="AK68" s="140" t="str">
        <f t="array" ref="AK68">IF(OR(AK$1=0, $A68=""),"",SQRT((_xlfn.XLOOKUP(AK$1,$Z$2:$Z$16,$AA$2:$AA$16)-$T68)^2+(_xlfn.XLOOKUP(AK$1,$Z$2:$Z$16,$AB$2:$AB$16)-$U68)^2+(_xlfn.XLOOKUP(AK$1,$Z$2:$Z$16,$AC$2:$AC$16-$V68)^2)))</f>
        <v/>
      </c>
      <c r="AL68" s="140" t="str">
        <f t="array" ref="AL68">IF(OR(AL$1=0, $A68=""),"",SQRT((_xlfn.XLOOKUP(AL$1,$Z$2:$Z$16,$AA$2:$AA$16)-$T68)^2+(_xlfn.XLOOKUP(AL$1,$Z$2:$Z$16,$AB$2:$AB$16)-$U68)^2+(_xlfn.XLOOKUP(AL$1,$Z$2:$Z$16,$AC$2:$AC$16-$V68)^2)))</f>
        <v/>
      </c>
      <c r="AM68" s="140" t="str">
        <f t="array" ref="AM68">IF(OR(AM$1=0, $A68=""),"",SQRT((_xlfn.XLOOKUP(AM$1,$Z$2:$Z$16,$AA$2:$AA$16)-$T68)^2+(_xlfn.XLOOKUP(AM$1,$Z$2:$Z$16,$AB$2:$AB$16)-$U68)^2+(_xlfn.XLOOKUP(AM$1,$Z$2:$Z$16,$AC$2:$AC$16-$V68)^2)))</f>
        <v/>
      </c>
      <c r="AN68" s="140" t="str">
        <f t="array" ref="AN68">IF(OR(AN$1=0, $A68=""),"",SQRT((_xlfn.XLOOKUP(AN$1,$Z$2:$Z$16,$AA$2:$AA$16)-$T68)^2+(_xlfn.XLOOKUP(AN$1,$Z$2:$Z$16,$AB$2:$AB$16)-$U68)^2+(_xlfn.XLOOKUP(AN$1,$Z$2:$Z$16,$AC$2:$AC$16-$V68)^2)))</f>
        <v/>
      </c>
      <c r="AO68" s="140" t="str">
        <f t="array" ref="AO68">IF(OR(AO$1=0, $A68=""),"",SQRT((_xlfn.XLOOKUP(AO$1,$Z$2:$Z$16,$AA$2:$AA$16)-$T68)^2+(_xlfn.XLOOKUP(AO$1,$Z$2:$Z$16,$AB$2:$AB$16)-$U68)^2+(_xlfn.XLOOKUP(AO$1,$Z$2:$Z$16,$AC$2:$AC$16-$V68)^2)))</f>
        <v/>
      </c>
      <c r="AP68" s="141" t="str">
        <f t="array" ref="AP68">IF(OR(AP$1=0, $A68=""),"",SQRT((_xlfn.XLOOKUP(AP$1,$Z$2:$Z$16,$AA$2:$AA$16)-$T68)^2+(_xlfn.XLOOKUP(AP$1,$Z$2:$Z$16,$AB$2:$AB$16)-$U68)^2+(_xlfn.XLOOKUP(AP$1,$Z$2:$Z$16,$AC$2:$AC$16-$V68)^2)))</f>
        <v/>
      </c>
      <c r="AQ68" s="141" t="str">
        <f t="array" ref="AQ68">IF(OR(AQ$1=0, $A68=""),"",SQRT((_xlfn.XLOOKUP(AQ$1,$Z$2:$Z$16,$AA$2:$AA$16)-$T68)^2+(_xlfn.XLOOKUP(AQ$1,$Z$2:$Z$16,$AB$2:$AB$16)-$U68)^2+(_xlfn.XLOOKUP(AQ$1,$Z$2:$Z$16,$AC$2:$AC$16-$V68)^2)))</f>
        <v/>
      </c>
      <c r="AR68" s="141" t="str">
        <f t="array" ref="AR68">IF(OR(AR$1=0, $A68=""),"",SQRT((_xlfn.XLOOKUP(AR$1,$Z$2:$Z$16,$AA$2:$AA$16)-$T68)^2+(_xlfn.XLOOKUP(AR$1,$Z$2:$Z$16,$AB$2:$AB$16)-$U68)^2+(_xlfn.XLOOKUP(AR$1,$Z$2:$Z$16,$AC$2:$AC$16-$V68)^2)))</f>
        <v/>
      </c>
      <c r="AS68" s="141" t="str">
        <f t="array" ref="AS68">IF(OR(AS$1=0, $A68=""),"",SQRT((_xlfn.XLOOKUP(AS$1,$Z$2:$Z$16,$AA$2:$AA$16)-$T68)^2+(_xlfn.XLOOKUP(AS$1,$Z$2:$Z$16,$AB$2:$AB$16)-$U68)^2+(_xlfn.XLOOKUP(AS$1,$Z$2:$Z$16,$AC$2:$AC$16-$V68)^2)))</f>
        <v/>
      </c>
      <c r="AT68" s="141" t="str">
        <f t="array" ref="AT68">IF(OR(AT$1=0, $A68=""),"",SQRT((_xlfn.XLOOKUP(AT$1,$Z$2:$Z$16,$AA$2:$AA$16)-$T68)^2+(_xlfn.XLOOKUP(AT$1,$Z$2:$Z$16,$AB$2:$AB$16)-$U68)^2+(_xlfn.XLOOKUP(AT$1,$Z$2:$Z$16,$AC$2:$AC$16-$V68)^2)))</f>
        <v/>
      </c>
      <c r="AU68" s="141" t="str">
        <f t="array" ref="AU68">IF(OR(AU$1=0, $A68=""),"",SQRT((_xlfn.XLOOKUP(AU$1,$Z$2:$Z$16,$AA$2:$AA$16)-$T68)^2+(_xlfn.XLOOKUP(AU$1,$Z$2:$Z$16,$AB$2:$AB$16)-$U68)^2+(_xlfn.XLOOKUP(AU$1,$Z$2:$Z$16,$AC$2:$AC$16-$V68)^2)))</f>
        <v/>
      </c>
      <c r="AV68" s="142" t="str">
        <f t="array" ref="AV68">IF(OR(AV$1=0, $A68=""),"",SQRT((_xlfn.XLOOKUP(AV$1,$Z$2:$Z$16,$AA$2:$AA$16)-$T68)^2+(_xlfn.XLOOKUP(AV$1,$Z$2:$Z$16,$AB$2:$AB$16)-$U68)^2+(_xlfn.XLOOKUP(AV$1,$Z$2:$Z$16,$AC$2:$AC$16-$V68)^2)))</f>
        <v/>
      </c>
      <c r="AW68" s="124"/>
      <c r="AX68" s="124"/>
      <c r="AY68" s="125">
        <f t="shared" si="53"/>
        <v>0</v>
      </c>
      <c r="AZ68" s="143">
        <f t="shared" si="54"/>
        <v>0</v>
      </c>
      <c r="BA68" s="143">
        <f t="shared" si="55"/>
        <v>0</v>
      </c>
      <c r="BB68" s="143">
        <f t="shared" si="56"/>
        <v>0</v>
      </c>
      <c r="BC68" s="143">
        <f t="shared" si="57"/>
        <v>0</v>
      </c>
      <c r="BD68" s="143">
        <f t="shared" si="58"/>
        <v>0</v>
      </c>
      <c r="BE68" s="143">
        <f t="shared" si="59"/>
        <v>0</v>
      </c>
      <c r="BF68" s="143">
        <f t="shared" si="60"/>
        <v>0</v>
      </c>
      <c r="BG68" s="144">
        <f t="shared" si="61"/>
        <v>0</v>
      </c>
      <c r="BH68" s="144">
        <f t="shared" si="62"/>
        <v>0</v>
      </c>
      <c r="BI68" s="144">
        <f t="shared" si="63"/>
        <v>0</v>
      </c>
      <c r="BJ68" s="144">
        <f t="shared" si="64"/>
        <v>0</v>
      </c>
      <c r="BK68" s="144">
        <f t="shared" si="65"/>
        <v>0</v>
      </c>
      <c r="BL68" s="144">
        <f t="shared" si="66"/>
        <v>0</v>
      </c>
      <c r="BM68" s="145">
        <f t="shared" si="67"/>
        <v>0</v>
      </c>
      <c r="BN68" s="124"/>
      <c r="BO68" s="124"/>
      <c r="BP68" s="124"/>
      <c r="BQ68" s="124"/>
      <c r="BR68" s="124"/>
      <c r="BS68" s="124"/>
      <c r="BT68" s="124"/>
      <c r="BU68" s="124"/>
      <c r="BV68" s="130"/>
      <c r="BW68" s="130"/>
      <c r="BX68" s="130"/>
      <c r="BY68" s="130"/>
      <c r="BZ68" s="130"/>
      <c r="CA68" s="130"/>
      <c r="CB68" s="130"/>
      <c r="CC68" s="130"/>
      <c r="CD68" s="130"/>
      <c r="CE68" s="130"/>
      <c r="CF68" s="130"/>
      <c r="CG68" s="130"/>
      <c r="CH68" s="130"/>
      <c r="CI68" s="130"/>
      <c r="CJ68" s="130"/>
      <c r="CL68" s="124"/>
      <c r="CM68" s="130" t="s">
        <v>32</v>
      </c>
      <c r="CN68" s="130"/>
      <c r="CO68" s="130"/>
      <c r="CP68" s="130"/>
      <c r="CQ68" s="130"/>
      <c r="CR68" s="130"/>
      <c r="CS68" s="130"/>
      <c r="CT68" s="130"/>
      <c r="CU68" s="130"/>
      <c r="CV68" s="130"/>
      <c r="CW68" s="130"/>
      <c r="CX68" s="130"/>
      <c r="CY68" s="130"/>
      <c r="CZ68" s="130"/>
      <c r="DA68" s="130"/>
      <c r="DD68" s="159" cm="1">
        <f t="array" ref="DD68">_xlfn.IFS(DD$1= 0,"", NOT(ISBLANK(CM68)), 0, ISBLANK(CM68), $Q68-$S68+AY68-BV68)</f>
        <v>0</v>
      </c>
      <c r="DE68" s="160" cm="1">
        <f t="array" ref="DE68">_xlfn.IFS(DE$1= 0,"", NOT(ISBLANK(CN68)), 0, ISBLANK(CN68), $Q68-$S68+AZ68-BW68)</f>
        <v>0</v>
      </c>
      <c r="DF68" s="160" cm="1">
        <f t="array" ref="DF68">_xlfn.IFS(DF$1= 0,"", NOT(ISBLANK(CO68)), 0, ISBLANK(CO68), $Q68-$S68+BA68-BX68)</f>
        <v>0</v>
      </c>
      <c r="DG68" s="160" cm="1">
        <f t="array" ref="DG68">_xlfn.IFS(DG$1= 0,"", NOT(ISBLANK(CP68)), 0, ISBLANK(CP68), $Q68-$S68+BB68-BY68)</f>
        <v>0</v>
      </c>
      <c r="DH68" s="160" cm="1">
        <f t="array" ref="DH68">_xlfn.IFS(DH$1= 0,"", NOT(ISBLANK(CQ68)), 0, ISBLANK(CQ68), $Q68-$S68+BC68-BZ68)</f>
        <v>0</v>
      </c>
      <c r="DI68" s="160" cm="1">
        <f t="array" ref="DI68">_xlfn.IFS(DI$1= 0,"", NOT(ISBLANK(CR68)), 0, ISBLANK(CR68), $Q68-$S68+BD68-CA68)</f>
        <v>0</v>
      </c>
      <c r="DJ68" s="160" t="str" cm="1">
        <f t="array" ref="DJ68">_xlfn.IFS(DJ$1= 0,"", NOT(ISBLANK(CS68)), 0, ISBLANK(CS68), $Q68-$S68+BE68-CB68)</f>
        <v/>
      </c>
      <c r="DK68" s="160" t="str" cm="1">
        <f t="array" ref="DK68">_xlfn.IFS(DK$1= 0,"", NOT(ISBLANK(CT68)), 0, ISBLANK(CT68), $Q68-$S68+BF68-CC68)</f>
        <v/>
      </c>
      <c r="DL68" s="162" t="str" cm="1">
        <f t="array" ref="DL68">_xlfn.IFS(DL$1= 0,"", NOT(ISBLANK(CU68)), 0, ISBLANK(CU68), $Q68-$S68+BG68-CD68)</f>
        <v/>
      </c>
      <c r="DM68" s="162" t="str" cm="1">
        <f t="array" ref="DM68">_xlfn.IFS(DM$1= 0,"", NOT(ISBLANK(CV68)), 0, ISBLANK(CV68), $Q68-$S68+BH68-CE68)</f>
        <v/>
      </c>
      <c r="DN68" s="162" t="str" cm="1">
        <f t="array" ref="DN68">_xlfn.IFS(DN$1= 0,"", NOT(ISBLANK(CW68)), 0, ISBLANK(CW68), $Q68-$S68+BI68-CF68)</f>
        <v/>
      </c>
      <c r="DO68" s="162" t="str" cm="1">
        <f t="array" ref="DO68">_xlfn.IFS(DO$1= 0,"", NOT(ISBLANK(CX68)), 0, ISBLANK(CX68), $Q68-$S68+BJ68-CG68)</f>
        <v/>
      </c>
      <c r="DP68" s="162" t="str" cm="1">
        <f t="array" ref="DP68">_xlfn.IFS(DP$1= 0,"", NOT(ISBLANK(CY68)), 0, ISBLANK(CY68), $Q68-$S68+BK68-CH68)</f>
        <v/>
      </c>
      <c r="DQ68" s="162" t="str" cm="1">
        <f t="array" ref="DQ68">_xlfn.IFS(DQ$1= 0,"", NOT(ISBLANK(CZ68)), 0, ISBLANK(CZ68), $Q68-$S68+BL68-CI68)</f>
        <v/>
      </c>
      <c r="DR68" s="163" t="str" cm="1">
        <f t="array" ref="DR68">_xlfn.IFS(DR$1= 0,"", NOT(ISBLANK(DA68)), 0, ISBLANK(DA68), $Q68-$S68+BM68-CJ68)</f>
        <v/>
      </c>
    </row>
    <row r="69" spans="1:122" ht="16.5" x14ac:dyDescent="0.3">
      <c r="A69" s="135"/>
      <c r="B69" s="136"/>
      <c r="C69" s="136"/>
      <c r="D69" s="137"/>
      <c r="E69" s="176"/>
      <c r="F69" s="182"/>
      <c r="G69" s="183"/>
      <c r="H69" s="183"/>
      <c r="I69" s="183"/>
      <c r="J69" s="183"/>
      <c r="K69" s="183"/>
      <c r="L69" s="183"/>
      <c r="M69" s="186"/>
      <c r="N69" s="182"/>
      <c r="O69" s="184"/>
      <c r="P69" s="178"/>
      <c r="Q69" s="118">
        <f t="shared" si="51"/>
        <v>0</v>
      </c>
      <c r="R69" s="3"/>
      <c r="S69" s="3"/>
      <c r="T69" s="4"/>
      <c r="U69" s="4"/>
      <c r="V69" s="99">
        <f t="shared" si="52"/>
        <v>0</v>
      </c>
      <c r="W69" s="161"/>
      <c r="X69" s="138"/>
      <c r="AH69" s="158" t="str">
        <f t="array" ref="AH69">IF(OR(AH$1=0, $A69=""),"",SQRT((_xlfn.XLOOKUP(AH$1,$Z$2:$Z$16,$AA$2:$AA$16)-$T69)^2+(_xlfn.XLOOKUP(AH$1,$Z$2:$Z$16,$AB$2:$AB$16)-$U69)^2+(_xlfn.XLOOKUP(AH$1,$Z$2:$Z$16,$AC$2:$AC$16-$V69)^2)))</f>
        <v/>
      </c>
      <c r="AI69" s="140" t="str">
        <f t="array" ref="AI69">IF(OR(AI$1=0, $A69=""),"",SQRT((_xlfn.XLOOKUP(AI$1,$Z$2:$Z$16,$AA$2:$AA$16)-$T69)^2+(_xlfn.XLOOKUP(AI$1,$Z$2:$Z$16,$AB$2:$AB$16)-$U69)^2+(_xlfn.XLOOKUP(AI$1,$Z$2:$Z$16,$AC$2:$AC$16-$V69)^2)))</f>
        <v/>
      </c>
      <c r="AJ69" s="140" t="str">
        <f t="array" ref="AJ69">IF(OR(AJ$1=0, $A69=""),"",SQRT((_xlfn.XLOOKUP(AJ$1,$Z$2:$Z$16,$AA$2:$AA$16)-$T69)^2+(_xlfn.XLOOKUP(AJ$1,$Z$2:$Z$16,$AB$2:$AB$16)-$U69)^2+(_xlfn.XLOOKUP(AJ$1,$Z$2:$Z$16,$AC$2:$AC$16-$V69)^2)))</f>
        <v/>
      </c>
      <c r="AK69" s="140" t="str">
        <f t="array" ref="AK69">IF(OR(AK$1=0, $A69=""),"",SQRT((_xlfn.XLOOKUP(AK$1,$Z$2:$Z$16,$AA$2:$AA$16)-$T69)^2+(_xlfn.XLOOKUP(AK$1,$Z$2:$Z$16,$AB$2:$AB$16)-$U69)^2+(_xlfn.XLOOKUP(AK$1,$Z$2:$Z$16,$AC$2:$AC$16-$V69)^2)))</f>
        <v/>
      </c>
      <c r="AL69" s="140" t="str">
        <f t="array" ref="AL69">IF(OR(AL$1=0, $A69=""),"",SQRT((_xlfn.XLOOKUP(AL$1,$Z$2:$Z$16,$AA$2:$AA$16)-$T69)^2+(_xlfn.XLOOKUP(AL$1,$Z$2:$Z$16,$AB$2:$AB$16)-$U69)^2+(_xlfn.XLOOKUP(AL$1,$Z$2:$Z$16,$AC$2:$AC$16-$V69)^2)))</f>
        <v/>
      </c>
      <c r="AM69" s="140" t="str">
        <f t="array" ref="AM69">IF(OR(AM$1=0, $A69=""),"",SQRT((_xlfn.XLOOKUP(AM$1,$Z$2:$Z$16,$AA$2:$AA$16)-$T69)^2+(_xlfn.XLOOKUP(AM$1,$Z$2:$Z$16,$AB$2:$AB$16)-$U69)^2+(_xlfn.XLOOKUP(AM$1,$Z$2:$Z$16,$AC$2:$AC$16-$V69)^2)))</f>
        <v/>
      </c>
      <c r="AN69" s="140" t="str">
        <f t="array" ref="AN69">IF(OR(AN$1=0, $A69=""),"",SQRT((_xlfn.XLOOKUP(AN$1,$Z$2:$Z$16,$AA$2:$AA$16)-$T69)^2+(_xlfn.XLOOKUP(AN$1,$Z$2:$Z$16,$AB$2:$AB$16)-$U69)^2+(_xlfn.XLOOKUP(AN$1,$Z$2:$Z$16,$AC$2:$AC$16-$V69)^2)))</f>
        <v/>
      </c>
      <c r="AO69" s="140" t="str">
        <f t="array" ref="AO69">IF(OR(AO$1=0, $A69=""),"",SQRT((_xlfn.XLOOKUP(AO$1,$Z$2:$Z$16,$AA$2:$AA$16)-$T69)^2+(_xlfn.XLOOKUP(AO$1,$Z$2:$Z$16,$AB$2:$AB$16)-$U69)^2+(_xlfn.XLOOKUP(AO$1,$Z$2:$Z$16,$AC$2:$AC$16-$V69)^2)))</f>
        <v/>
      </c>
      <c r="AP69" s="141" t="str">
        <f t="array" ref="AP69">IF(OR(AP$1=0, $A69=""),"",SQRT((_xlfn.XLOOKUP(AP$1,$Z$2:$Z$16,$AA$2:$AA$16)-$T69)^2+(_xlfn.XLOOKUP(AP$1,$Z$2:$Z$16,$AB$2:$AB$16)-$U69)^2+(_xlfn.XLOOKUP(AP$1,$Z$2:$Z$16,$AC$2:$AC$16-$V69)^2)))</f>
        <v/>
      </c>
      <c r="AQ69" s="141" t="str">
        <f t="array" ref="AQ69">IF(OR(AQ$1=0, $A69=""),"",SQRT((_xlfn.XLOOKUP(AQ$1,$Z$2:$Z$16,$AA$2:$AA$16)-$T69)^2+(_xlfn.XLOOKUP(AQ$1,$Z$2:$Z$16,$AB$2:$AB$16)-$U69)^2+(_xlfn.XLOOKUP(AQ$1,$Z$2:$Z$16,$AC$2:$AC$16-$V69)^2)))</f>
        <v/>
      </c>
      <c r="AR69" s="141" t="str">
        <f t="array" ref="AR69">IF(OR(AR$1=0, $A69=""),"",SQRT((_xlfn.XLOOKUP(AR$1,$Z$2:$Z$16,$AA$2:$AA$16)-$T69)^2+(_xlfn.XLOOKUP(AR$1,$Z$2:$Z$16,$AB$2:$AB$16)-$U69)^2+(_xlfn.XLOOKUP(AR$1,$Z$2:$Z$16,$AC$2:$AC$16-$V69)^2)))</f>
        <v/>
      </c>
      <c r="AS69" s="141" t="str">
        <f t="array" ref="AS69">IF(OR(AS$1=0, $A69=""),"",SQRT((_xlfn.XLOOKUP(AS$1,$Z$2:$Z$16,$AA$2:$AA$16)-$T69)^2+(_xlfn.XLOOKUP(AS$1,$Z$2:$Z$16,$AB$2:$AB$16)-$U69)^2+(_xlfn.XLOOKUP(AS$1,$Z$2:$Z$16,$AC$2:$AC$16-$V69)^2)))</f>
        <v/>
      </c>
      <c r="AT69" s="141" t="str">
        <f t="array" ref="AT69">IF(OR(AT$1=0, $A69=""),"",SQRT((_xlfn.XLOOKUP(AT$1,$Z$2:$Z$16,$AA$2:$AA$16)-$T69)^2+(_xlfn.XLOOKUP(AT$1,$Z$2:$Z$16,$AB$2:$AB$16)-$U69)^2+(_xlfn.XLOOKUP(AT$1,$Z$2:$Z$16,$AC$2:$AC$16-$V69)^2)))</f>
        <v/>
      </c>
      <c r="AU69" s="141" t="str">
        <f t="array" ref="AU69">IF(OR(AU$1=0, $A69=""),"",SQRT((_xlfn.XLOOKUP(AU$1,$Z$2:$Z$16,$AA$2:$AA$16)-$T69)^2+(_xlfn.XLOOKUP(AU$1,$Z$2:$Z$16,$AB$2:$AB$16)-$U69)^2+(_xlfn.XLOOKUP(AU$1,$Z$2:$Z$16,$AC$2:$AC$16-$V69)^2)))</f>
        <v/>
      </c>
      <c r="AV69" s="142" t="str">
        <f t="array" ref="AV69">IF(OR(AV$1=0, $A69=""),"",SQRT((_xlfn.XLOOKUP(AV$1,$Z$2:$Z$16,$AA$2:$AA$16)-$T69)^2+(_xlfn.XLOOKUP(AV$1,$Z$2:$Z$16,$AB$2:$AB$16)-$U69)^2+(_xlfn.XLOOKUP(AV$1,$Z$2:$Z$16,$AC$2:$AC$16-$V69)^2)))</f>
        <v/>
      </c>
      <c r="AW69" s="124"/>
      <c r="AX69" s="124"/>
      <c r="AY69" s="125">
        <f t="shared" si="53"/>
        <v>0</v>
      </c>
      <c r="AZ69" s="143">
        <f t="shared" si="54"/>
        <v>0</v>
      </c>
      <c r="BA69" s="143">
        <f t="shared" si="55"/>
        <v>0</v>
      </c>
      <c r="BB69" s="143">
        <f t="shared" si="56"/>
        <v>0</v>
      </c>
      <c r="BC69" s="143">
        <f t="shared" si="57"/>
        <v>0</v>
      </c>
      <c r="BD69" s="143">
        <f t="shared" si="58"/>
        <v>0</v>
      </c>
      <c r="BE69" s="143">
        <f t="shared" si="59"/>
        <v>0</v>
      </c>
      <c r="BF69" s="143">
        <f t="shared" si="60"/>
        <v>0</v>
      </c>
      <c r="BG69" s="144">
        <f t="shared" si="61"/>
        <v>0</v>
      </c>
      <c r="BH69" s="144">
        <f t="shared" si="62"/>
        <v>0</v>
      </c>
      <c r="BI69" s="144">
        <f t="shared" si="63"/>
        <v>0</v>
      </c>
      <c r="BJ69" s="144">
        <f t="shared" si="64"/>
        <v>0</v>
      </c>
      <c r="BK69" s="144">
        <f t="shared" si="65"/>
        <v>0</v>
      </c>
      <c r="BL69" s="144">
        <f t="shared" si="66"/>
        <v>0</v>
      </c>
      <c r="BM69" s="145">
        <f t="shared" si="67"/>
        <v>0</v>
      </c>
      <c r="BN69" s="124"/>
      <c r="BO69" s="124"/>
      <c r="BP69" s="124"/>
      <c r="BQ69" s="124"/>
      <c r="BR69" s="124"/>
      <c r="BS69" s="124"/>
      <c r="BT69" s="124"/>
      <c r="BU69" s="124"/>
      <c r="BV69" s="130"/>
      <c r="BW69" s="130"/>
      <c r="BX69" s="130"/>
      <c r="BY69" s="130"/>
      <c r="BZ69" s="130"/>
      <c r="CA69" s="130"/>
      <c r="CB69" s="130"/>
      <c r="CC69" s="130"/>
      <c r="CD69" s="130"/>
      <c r="CE69" s="130"/>
      <c r="CF69" s="130"/>
      <c r="CG69" s="130"/>
      <c r="CH69" s="130"/>
      <c r="CI69" s="130"/>
      <c r="CJ69" s="130"/>
      <c r="CL69" s="124"/>
      <c r="CM69" s="130" t="s">
        <v>32</v>
      </c>
      <c r="CN69" s="130"/>
      <c r="CO69" s="130"/>
      <c r="CP69" s="130"/>
      <c r="CQ69" s="130"/>
      <c r="CR69" s="130"/>
      <c r="CS69" s="130"/>
      <c r="CT69" s="130"/>
      <c r="CU69" s="130"/>
      <c r="CV69" s="130"/>
      <c r="CW69" s="130"/>
      <c r="CX69" s="130"/>
      <c r="CY69" s="130"/>
      <c r="CZ69" s="130"/>
      <c r="DA69" s="130"/>
      <c r="DD69" s="159" cm="1">
        <f t="array" ref="DD69">_xlfn.IFS(DD$1= 0,"", NOT(ISBLANK(CM69)), 0, ISBLANK(CM69), $Q69-$S69+AY69-BV69)</f>
        <v>0</v>
      </c>
      <c r="DE69" s="160" cm="1">
        <f t="array" ref="DE69">_xlfn.IFS(DE$1= 0,"", NOT(ISBLANK(CN69)), 0, ISBLANK(CN69), $Q69-$S69+AZ69-BW69)</f>
        <v>0</v>
      </c>
      <c r="DF69" s="160" cm="1">
        <f t="array" ref="DF69">_xlfn.IFS(DF$1= 0,"", NOT(ISBLANK(CO69)), 0, ISBLANK(CO69), $Q69-$S69+BA69-BX69)</f>
        <v>0</v>
      </c>
      <c r="DG69" s="160" cm="1">
        <f t="array" ref="DG69">_xlfn.IFS(DG$1= 0,"", NOT(ISBLANK(CP69)), 0, ISBLANK(CP69), $Q69-$S69+BB69-BY69)</f>
        <v>0</v>
      </c>
      <c r="DH69" s="160" cm="1">
        <f t="array" ref="DH69">_xlfn.IFS(DH$1= 0,"", NOT(ISBLANK(CQ69)), 0, ISBLANK(CQ69), $Q69-$S69+BC69-BZ69)</f>
        <v>0</v>
      </c>
      <c r="DI69" s="160" cm="1">
        <f t="array" ref="DI69">_xlfn.IFS(DI$1= 0,"", NOT(ISBLANK(CR69)), 0, ISBLANK(CR69), $Q69-$S69+BD69-CA69)</f>
        <v>0</v>
      </c>
      <c r="DJ69" s="160" t="str" cm="1">
        <f t="array" ref="DJ69">_xlfn.IFS(DJ$1= 0,"", NOT(ISBLANK(CS69)), 0, ISBLANK(CS69), $Q69-$S69+BE69-CB69)</f>
        <v/>
      </c>
      <c r="DK69" s="160" t="str" cm="1">
        <f t="array" ref="DK69">_xlfn.IFS(DK$1= 0,"", NOT(ISBLANK(CT69)), 0, ISBLANK(CT69), $Q69-$S69+BF69-CC69)</f>
        <v/>
      </c>
      <c r="DL69" s="162" t="str" cm="1">
        <f t="array" ref="DL69">_xlfn.IFS(DL$1= 0,"", NOT(ISBLANK(CU69)), 0, ISBLANK(CU69), $Q69-$S69+BG69-CD69)</f>
        <v/>
      </c>
      <c r="DM69" s="162" t="str" cm="1">
        <f t="array" ref="DM69">_xlfn.IFS(DM$1= 0,"", NOT(ISBLANK(CV69)), 0, ISBLANK(CV69), $Q69-$S69+BH69-CE69)</f>
        <v/>
      </c>
      <c r="DN69" s="162" t="str" cm="1">
        <f t="array" ref="DN69">_xlfn.IFS(DN$1= 0,"", NOT(ISBLANK(CW69)), 0, ISBLANK(CW69), $Q69-$S69+BI69-CF69)</f>
        <v/>
      </c>
      <c r="DO69" s="162" t="str" cm="1">
        <f t="array" ref="DO69">_xlfn.IFS(DO$1= 0,"", NOT(ISBLANK(CX69)), 0, ISBLANK(CX69), $Q69-$S69+BJ69-CG69)</f>
        <v/>
      </c>
      <c r="DP69" s="162" t="str" cm="1">
        <f t="array" ref="DP69">_xlfn.IFS(DP$1= 0,"", NOT(ISBLANK(CY69)), 0, ISBLANK(CY69), $Q69-$S69+BK69-CH69)</f>
        <v/>
      </c>
      <c r="DQ69" s="162" t="str" cm="1">
        <f t="array" ref="DQ69">_xlfn.IFS(DQ$1= 0,"", NOT(ISBLANK(CZ69)), 0, ISBLANK(CZ69), $Q69-$S69+BL69-CI69)</f>
        <v/>
      </c>
      <c r="DR69" s="163" t="str" cm="1">
        <f t="array" ref="DR69">_xlfn.IFS(DR$1= 0,"", NOT(ISBLANK(DA69)), 0, ISBLANK(DA69), $Q69-$S69+BM69-CJ69)</f>
        <v/>
      </c>
    </row>
    <row r="70" spans="1:122" ht="16.5" x14ac:dyDescent="0.3">
      <c r="A70" s="135"/>
      <c r="B70" s="136"/>
      <c r="C70" s="136"/>
      <c r="D70" s="137"/>
      <c r="E70" s="176"/>
      <c r="F70" s="182"/>
      <c r="G70" s="183"/>
      <c r="H70" s="183"/>
      <c r="I70" s="183"/>
      <c r="J70" s="183"/>
      <c r="K70" s="183"/>
      <c r="L70" s="183"/>
      <c r="M70" s="186"/>
      <c r="N70" s="182"/>
      <c r="O70" s="184"/>
      <c r="P70" s="178"/>
      <c r="Q70" s="118">
        <f t="shared" si="51"/>
        <v>0</v>
      </c>
      <c r="R70" s="3"/>
      <c r="S70" s="3"/>
      <c r="T70" s="4"/>
      <c r="U70" s="4"/>
      <c r="V70" s="99">
        <f t="shared" si="52"/>
        <v>0</v>
      </c>
      <c r="W70" s="161"/>
      <c r="X70" s="138"/>
      <c r="AH70" s="158" t="str">
        <f t="array" ref="AH70">IF(OR(AH$1=0, $A70=""),"",SQRT((_xlfn.XLOOKUP(AH$1,$Z$2:$Z$16,$AA$2:$AA$16)-$T70)^2+(_xlfn.XLOOKUP(AH$1,$Z$2:$Z$16,$AB$2:$AB$16)-$U70)^2+(_xlfn.XLOOKUP(AH$1,$Z$2:$Z$16,$AC$2:$AC$16-$V70)^2)))</f>
        <v/>
      </c>
      <c r="AI70" s="140" t="str">
        <f t="array" ref="AI70">IF(OR(AI$1=0, $A70=""),"",SQRT((_xlfn.XLOOKUP(AI$1,$Z$2:$Z$16,$AA$2:$AA$16)-$T70)^2+(_xlfn.XLOOKUP(AI$1,$Z$2:$Z$16,$AB$2:$AB$16)-$U70)^2+(_xlfn.XLOOKUP(AI$1,$Z$2:$Z$16,$AC$2:$AC$16-$V70)^2)))</f>
        <v/>
      </c>
      <c r="AJ70" s="140" t="str">
        <f t="array" ref="AJ70">IF(OR(AJ$1=0, $A70=""),"",SQRT((_xlfn.XLOOKUP(AJ$1,$Z$2:$Z$16,$AA$2:$AA$16)-$T70)^2+(_xlfn.XLOOKUP(AJ$1,$Z$2:$Z$16,$AB$2:$AB$16)-$U70)^2+(_xlfn.XLOOKUP(AJ$1,$Z$2:$Z$16,$AC$2:$AC$16-$V70)^2)))</f>
        <v/>
      </c>
      <c r="AK70" s="140" t="str">
        <f t="array" ref="AK70">IF(OR(AK$1=0, $A70=""),"",SQRT((_xlfn.XLOOKUP(AK$1,$Z$2:$Z$16,$AA$2:$AA$16)-$T70)^2+(_xlfn.XLOOKUP(AK$1,$Z$2:$Z$16,$AB$2:$AB$16)-$U70)^2+(_xlfn.XLOOKUP(AK$1,$Z$2:$Z$16,$AC$2:$AC$16-$V70)^2)))</f>
        <v/>
      </c>
      <c r="AL70" s="140" t="str">
        <f t="array" ref="AL70">IF(OR(AL$1=0, $A70=""),"",SQRT((_xlfn.XLOOKUP(AL$1,$Z$2:$Z$16,$AA$2:$AA$16)-$T70)^2+(_xlfn.XLOOKUP(AL$1,$Z$2:$Z$16,$AB$2:$AB$16)-$U70)^2+(_xlfn.XLOOKUP(AL$1,$Z$2:$Z$16,$AC$2:$AC$16-$V70)^2)))</f>
        <v/>
      </c>
      <c r="AM70" s="140" t="str">
        <f t="array" ref="AM70">IF(OR(AM$1=0, $A70=""),"",SQRT((_xlfn.XLOOKUP(AM$1,$Z$2:$Z$16,$AA$2:$AA$16)-$T70)^2+(_xlfn.XLOOKUP(AM$1,$Z$2:$Z$16,$AB$2:$AB$16)-$U70)^2+(_xlfn.XLOOKUP(AM$1,$Z$2:$Z$16,$AC$2:$AC$16-$V70)^2)))</f>
        <v/>
      </c>
      <c r="AN70" s="140" t="str">
        <f t="array" ref="AN70">IF(OR(AN$1=0, $A70=""),"",SQRT((_xlfn.XLOOKUP(AN$1,$Z$2:$Z$16,$AA$2:$AA$16)-$T70)^2+(_xlfn.XLOOKUP(AN$1,$Z$2:$Z$16,$AB$2:$AB$16)-$U70)^2+(_xlfn.XLOOKUP(AN$1,$Z$2:$Z$16,$AC$2:$AC$16-$V70)^2)))</f>
        <v/>
      </c>
      <c r="AO70" s="140" t="str">
        <f t="array" ref="AO70">IF(OR(AO$1=0, $A70=""),"",SQRT((_xlfn.XLOOKUP(AO$1,$Z$2:$Z$16,$AA$2:$AA$16)-$T70)^2+(_xlfn.XLOOKUP(AO$1,$Z$2:$Z$16,$AB$2:$AB$16)-$U70)^2+(_xlfn.XLOOKUP(AO$1,$Z$2:$Z$16,$AC$2:$AC$16-$V70)^2)))</f>
        <v/>
      </c>
      <c r="AP70" s="141" t="str">
        <f t="array" ref="AP70">IF(OR(AP$1=0, $A70=""),"",SQRT((_xlfn.XLOOKUP(AP$1,$Z$2:$Z$16,$AA$2:$AA$16)-$T70)^2+(_xlfn.XLOOKUP(AP$1,$Z$2:$Z$16,$AB$2:$AB$16)-$U70)^2+(_xlfn.XLOOKUP(AP$1,$Z$2:$Z$16,$AC$2:$AC$16-$V70)^2)))</f>
        <v/>
      </c>
      <c r="AQ70" s="141" t="str">
        <f t="array" ref="AQ70">IF(OR(AQ$1=0, $A70=""),"",SQRT((_xlfn.XLOOKUP(AQ$1,$Z$2:$Z$16,$AA$2:$AA$16)-$T70)^2+(_xlfn.XLOOKUP(AQ$1,$Z$2:$Z$16,$AB$2:$AB$16)-$U70)^2+(_xlfn.XLOOKUP(AQ$1,$Z$2:$Z$16,$AC$2:$AC$16-$V70)^2)))</f>
        <v/>
      </c>
      <c r="AR70" s="141" t="str">
        <f t="array" ref="AR70">IF(OR(AR$1=0, $A70=""),"",SQRT((_xlfn.XLOOKUP(AR$1,$Z$2:$Z$16,$AA$2:$AA$16)-$T70)^2+(_xlfn.XLOOKUP(AR$1,$Z$2:$Z$16,$AB$2:$AB$16)-$U70)^2+(_xlfn.XLOOKUP(AR$1,$Z$2:$Z$16,$AC$2:$AC$16-$V70)^2)))</f>
        <v/>
      </c>
      <c r="AS70" s="141" t="str">
        <f t="array" ref="AS70">IF(OR(AS$1=0, $A70=""),"",SQRT((_xlfn.XLOOKUP(AS$1,$Z$2:$Z$16,$AA$2:$AA$16)-$T70)^2+(_xlfn.XLOOKUP(AS$1,$Z$2:$Z$16,$AB$2:$AB$16)-$U70)^2+(_xlfn.XLOOKUP(AS$1,$Z$2:$Z$16,$AC$2:$AC$16-$V70)^2)))</f>
        <v/>
      </c>
      <c r="AT70" s="141" t="str">
        <f t="array" ref="AT70">IF(OR(AT$1=0, $A70=""),"",SQRT((_xlfn.XLOOKUP(AT$1,$Z$2:$Z$16,$AA$2:$AA$16)-$T70)^2+(_xlfn.XLOOKUP(AT$1,$Z$2:$Z$16,$AB$2:$AB$16)-$U70)^2+(_xlfn.XLOOKUP(AT$1,$Z$2:$Z$16,$AC$2:$AC$16-$V70)^2)))</f>
        <v/>
      </c>
      <c r="AU70" s="141" t="str">
        <f t="array" ref="AU70">IF(OR(AU$1=0, $A70=""),"",SQRT((_xlfn.XLOOKUP(AU$1,$Z$2:$Z$16,$AA$2:$AA$16)-$T70)^2+(_xlfn.XLOOKUP(AU$1,$Z$2:$Z$16,$AB$2:$AB$16)-$U70)^2+(_xlfn.XLOOKUP(AU$1,$Z$2:$Z$16,$AC$2:$AC$16-$V70)^2)))</f>
        <v/>
      </c>
      <c r="AV70" s="142" t="str">
        <f t="array" ref="AV70">IF(OR(AV$1=0, $A70=""),"",SQRT((_xlfn.XLOOKUP(AV$1,$Z$2:$Z$16,$AA$2:$AA$16)-$T70)^2+(_xlfn.XLOOKUP(AV$1,$Z$2:$Z$16,$AB$2:$AB$16)-$U70)^2+(_xlfn.XLOOKUP(AV$1,$Z$2:$Z$16,$AC$2:$AC$16-$V70)^2)))</f>
        <v/>
      </c>
      <c r="AW70" s="124"/>
      <c r="AX70" s="124"/>
      <c r="AY70" s="125">
        <f t="shared" si="53"/>
        <v>0</v>
      </c>
      <c r="AZ70" s="143">
        <f t="shared" si="54"/>
        <v>0</v>
      </c>
      <c r="BA70" s="143">
        <f t="shared" si="55"/>
        <v>0</v>
      </c>
      <c r="BB70" s="143">
        <f t="shared" si="56"/>
        <v>0</v>
      </c>
      <c r="BC70" s="143">
        <f t="shared" si="57"/>
        <v>0</v>
      </c>
      <c r="BD70" s="143">
        <f t="shared" si="58"/>
        <v>0</v>
      </c>
      <c r="BE70" s="143">
        <f t="shared" si="59"/>
        <v>0</v>
      </c>
      <c r="BF70" s="143">
        <f t="shared" si="60"/>
        <v>0</v>
      </c>
      <c r="BG70" s="144">
        <f t="shared" si="61"/>
        <v>0</v>
      </c>
      <c r="BH70" s="144">
        <f t="shared" si="62"/>
        <v>0</v>
      </c>
      <c r="BI70" s="144">
        <f t="shared" si="63"/>
        <v>0</v>
      </c>
      <c r="BJ70" s="144">
        <f t="shared" si="64"/>
        <v>0</v>
      </c>
      <c r="BK70" s="144">
        <f t="shared" si="65"/>
        <v>0</v>
      </c>
      <c r="BL70" s="144">
        <f t="shared" si="66"/>
        <v>0</v>
      </c>
      <c r="BM70" s="145">
        <f t="shared" si="67"/>
        <v>0</v>
      </c>
      <c r="BN70" s="124"/>
      <c r="BO70" s="124"/>
      <c r="BP70" s="124"/>
      <c r="BQ70" s="124"/>
      <c r="BR70" s="124"/>
      <c r="BS70" s="124"/>
      <c r="BT70" s="124"/>
      <c r="BU70" s="124"/>
      <c r="BV70" s="130"/>
      <c r="BW70" s="130"/>
      <c r="BX70" s="130"/>
      <c r="BY70" s="130"/>
      <c r="BZ70" s="130"/>
      <c r="CA70" s="130"/>
      <c r="CB70" s="130"/>
      <c r="CC70" s="130"/>
      <c r="CD70" s="130"/>
      <c r="CE70" s="130"/>
      <c r="CF70" s="130"/>
      <c r="CG70" s="130"/>
      <c r="CH70" s="130"/>
      <c r="CI70" s="130"/>
      <c r="CJ70" s="130"/>
      <c r="CL70" s="124"/>
      <c r="CM70" s="130" t="s">
        <v>32</v>
      </c>
      <c r="CN70" s="130"/>
      <c r="CO70" s="130"/>
      <c r="CP70" s="130"/>
      <c r="CQ70" s="130"/>
      <c r="CR70" s="130"/>
      <c r="CS70" s="130"/>
      <c r="CT70" s="130"/>
      <c r="CU70" s="130"/>
      <c r="CV70" s="130"/>
      <c r="CW70" s="130"/>
      <c r="CX70" s="130"/>
      <c r="CY70" s="130"/>
      <c r="CZ70" s="130"/>
      <c r="DA70" s="130"/>
      <c r="DD70" s="159" cm="1">
        <f t="array" ref="DD70">_xlfn.IFS(DD$1= 0,"", NOT(ISBLANK(CM70)), 0, ISBLANK(CM70), $Q70-$S70+AY70-BV70)</f>
        <v>0</v>
      </c>
      <c r="DE70" s="160" cm="1">
        <f t="array" ref="DE70">_xlfn.IFS(DE$1= 0,"", NOT(ISBLANK(CN70)), 0, ISBLANK(CN70), $Q70-$S70+AZ70-BW70)</f>
        <v>0</v>
      </c>
      <c r="DF70" s="160" cm="1">
        <f t="array" ref="DF70">_xlfn.IFS(DF$1= 0,"", NOT(ISBLANK(CO70)), 0, ISBLANK(CO70), $Q70-$S70+BA70-BX70)</f>
        <v>0</v>
      </c>
      <c r="DG70" s="160" cm="1">
        <f t="array" ref="DG70">_xlfn.IFS(DG$1= 0,"", NOT(ISBLANK(CP70)), 0, ISBLANK(CP70), $Q70-$S70+BB70-BY70)</f>
        <v>0</v>
      </c>
      <c r="DH70" s="160" cm="1">
        <f t="array" ref="DH70">_xlfn.IFS(DH$1= 0,"", NOT(ISBLANK(CQ70)), 0, ISBLANK(CQ70), $Q70-$S70+BC70-BZ70)</f>
        <v>0</v>
      </c>
      <c r="DI70" s="160" cm="1">
        <f t="array" ref="DI70">_xlfn.IFS(DI$1= 0,"", NOT(ISBLANK(CR70)), 0, ISBLANK(CR70), $Q70-$S70+BD70-CA70)</f>
        <v>0</v>
      </c>
      <c r="DJ70" s="160" t="str" cm="1">
        <f t="array" ref="DJ70">_xlfn.IFS(DJ$1= 0,"", NOT(ISBLANK(CS70)), 0, ISBLANK(CS70), $Q70-$S70+BE70-CB70)</f>
        <v/>
      </c>
      <c r="DK70" s="160" t="str" cm="1">
        <f t="array" ref="DK70">_xlfn.IFS(DK$1= 0,"", NOT(ISBLANK(CT70)), 0, ISBLANK(CT70), $Q70-$S70+BF70-CC70)</f>
        <v/>
      </c>
      <c r="DL70" s="162" t="str" cm="1">
        <f t="array" ref="DL70">_xlfn.IFS(DL$1= 0,"", NOT(ISBLANK(CU70)), 0, ISBLANK(CU70), $Q70-$S70+BG70-CD70)</f>
        <v/>
      </c>
      <c r="DM70" s="162" t="str" cm="1">
        <f t="array" ref="DM70">_xlfn.IFS(DM$1= 0,"", NOT(ISBLANK(CV70)), 0, ISBLANK(CV70), $Q70-$S70+BH70-CE70)</f>
        <v/>
      </c>
      <c r="DN70" s="162" t="str" cm="1">
        <f t="array" ref="DN70">_xlfn.IFS(DN$1= 0,"", NOT(ISBLANK(CW70)), 0, ISBLANK(CW70), $Q70-$S70+BI70-CF70)</f>
        <v/>
      </c>
      <c r="DO70" s="162" t="str" cm="1">
        <f t="array" ref="DO70">_xlfn.IFS(DO$1= 0,"", NOT(ISBLANK(CX70)), 0, ISBLANK(CX70), $Q70-$S70+BJ70-CG70)</f>
        <v/>
      </c>
      <c r="DP70" s="162" t="str" cm="1">
        <f t="array" ref="DP70">_xlfn.IFS(DP$1= 0,"", NOT(ISBLANK(CY70)), 0, ISBLANK(CY70), $Q70-$S70+BK70-CH70)</f>
        <v/>
      </c>
      <c r="DQ70" s="162" t="str" cm="1">
        <f t="array" ref="DQ70">_xlfn.IFS(DQ$1= 0,"", NOT(ISBLANK(CZ70)), 0, ISBLANK(CZ70), $Q70-$S70+BL70-CI70)</f>
        <v/>
      </c>
      <c r="DR70" s="163" t="str" cm="1">
        <f t="array" ref="DR70">_xlfn.IFS(DR$1= 0,"", NOT(ISBLANK(DA70)), 0, ISBLANK(DA70), $Q70-$S70+BM70-CJ70)</f>
        <v/>
      </c>
    </row>
    <row r="71" spans="1:122" ht="16.5" x14ac:dyDescent="0.3">
      <c r="A71" s="135"/>
      <c r="B71" s="136"/>
      <c r="C71" s="136"/>
      <c r="D71" s="137"/>
      <c r="E71" s="176"/>
      <c r="F71" s="182"/>
      <c r="G71" s="183"/>
      <c r="H71" s="183"/>
      <c r="I71" s="183"/>
      <c r="J71" s="183"/>
      <c r="K71" s="183"/>
      <c r="L71" s="183"/>
      <c r="M71" s="186"/>
      <c r="N71" s="182"/>
      <c r="O71" s="184"/>
      <c r="P71" s="178"/>
      <c r="Q71" s="118">
        <f t="shared" si="51"/>
        <v>0</v>
      </c>
      <c r="R71" s="3"/>
      <c r="S71" s="3"/>
      <c r="T71" s="4"/>
      <c r="U71" s="4"/>
      <c r="V71" s="99">
        <f t="shared" si="52"/>
        <v>0</v>
      </c>
      <c r="W71" s="161"/>
      <c r="X71" s="138"/>
      <c r="AH71" s="158" t="str">
        <f t="array" ref="AH71">IF(OR(AH$1=0, $A71=""),"",SQRT((_xlfn.XLOOKUP(AH$1,$Z$2:$Z$16,$AA$2:$AA$16)-$T71)^2+(_xlfn.XLOOKUP(AH$1,$Z$2:$Z$16,$AB$2:$AB$16)-$U71)^2+(_xlfn.XLOOKUP(AH$1,$Z$2:$Z$16,$AC$2:$AC$16-$V71)^2)))</f>
        <v/>
      </c>
      <c r="AI71" s="140" t="str">
        <f t="array" ref="AI71">IF(OR(AI$1=0, $A71=""),"",SQRT((_xlfn.XLOOKUP(AI$1,$Z$2:$Z$16,$AA$2:$AA$16)-$T71)^2+(_xlfn.XLOOKUP(AI$1,$Z$2:$Z$16,$AB$2:$AB$16)-$U71)^2+(_xlfn.XLOOKUP(AI$1,$Z$2:$Z$16,$AC$2:$AC$16-$V71)^2)))</f>
        <v/>
      </c>
      <c r="AJ71" s="140" t="str">
        <f t="array" ref="AJ71">IF(OR(AJ$1=0, $A71=""),"",SQRT((_xlfn.XLOOKUP(AJ$1,$Z$2:$Z$16,$AA$2:$AA$16)-$T71)^2+(_xlfn.XLOOKUP(AJ$1,$Z$2:$Z$16,$AB$2:$AB$16)-$U71)^2+(_xlfn.XLOOKUP(AJ$1,$Z$2:$Z$16,$AC$2:$AC$16-$V71)^2)))</f>
        <v/>
      </c>
      <c r="AK71" s="140" t="str">
        <f t="array" ref="AK71">IF(OR(AK$1=0, $A71=""),"",SQRT((_xlfn.XLOOKUP(AK$1,$Z$2:$Z$16,$AA$2:$AA$16)-$T71)^2+(_xlfn.XLOOKUP(AK$1,$Z$2:$Z$16,$AB$2:$AB$16)-$U71)^2+(_xlfn.XLOOKUP(AK$1,$Z$2:$Z$16,$AC$2:$AC$16-$V71)^2)))</f>
        <v/>
      </c>
      <c r="AL71" s="140" t="str">
        <f t="array" ref="AL71">IF(OR(AL$1=0, $A71=""),"",SQRT((_xlfn.XLOOKUP(AL$1,$Z$2:$Z$16,$AA$2:$AA$16)-$T71)^2+(_xlfn.XLOOKUP(AL$1,$Z$2:$Z$16,$AB$2:$AB$16)-$U71)^2+(_xlfn.XLOOKUP(AL$1,$Z$2:$Z$16,$AC$2:$AC$16-$V71)^2)))</f>
        <v/>
      </c>
      <c r="AM71" s="140" t="str">
        <f t="array" ref="AM71">IF(OR(AM$1=0, $A71=""),"",SQRT((_xlfn.XLOOKUP(AM$1,$Z$2:$Z$16,$AA$2:$AA$16)-$T71)^2+(_xlfn.XLOOKUP(AM$1,$Z$2:$Z$16,$AB$2:$AB$16)-$U71)^2+(_xlfn.XLOOKUP(AM$1,$Z$2:$Z$16,$AC$2:$AC$16-$V71)^2)))</f>
        <v/>
      </c>
      <c r="AN71" s="140" t="str">
        <f t="array" ref="AN71">IF(OR(AN$1=0, $A71=""),"",SQRT((_xlfn.XLOOKUP(AN$1,$Z$2:$Z$16,$AA$2:$AA$16)-$T71)^2+(_xlfn.XLOOKUP(AN$1,$Z$2:$Z$16,$AB$2:$AB$16)-$U71)^2+(_xlfn.XLOOKUP(AN$1,$Z$2:$Z$16,$AC$2:$AC$16-$V71)^2)))</f>
        <v/>
      </c>
      <c r="AO71" s="140" t="str">
        <f t="array" ref="AO71">IF(OR(AO$1=0, $A71=""),"",SQRT((_xlfn.XLOOKUP(AO$1,$Z$2:$Z$16,$AA$2:$AA$16)-$T71)^2+(_xlfn.XLOOKUP(AO$1,$Z$2:$Z$16,$AB$2:$AB$16)-$U71)^2+(_xlfn.XLOOKUP(AO$1,$Z$2:$Z$16,$AC$2:$AC$16-$V71)^2)))</f>
        <v/>
      </c>
      <c r="AP71" s="141" t="str">
        <f t="array" ref="AP71">IF(OR(AP$1=0, $A71=""),"",SQRT((_xlfn.XLOOKUP(AP$1,$Z$2:$Z$16,$AA$2:$AA$16)-$T71)^2+(_xlfn.XLOOKUP(AP$1,$Z$2:$Z$16,$AB$2:$AB$16)-$U71)^2+(_xlfn.XLOOKUP(AP$1,$Z$2:$Z$16,$AC$2:$AC$16-$V71)^2)))</f>
        <v/>
      </c>
      <c r="AQ71" s="141" t="str">
        <f t="array" ref="AQ71">IF(OR(AQ$1=0, $A71=""),"",SQRT((_xlfn.XLOOKUP(AQ$1,$Z$2:$Z$16,$AA$2:$AA$16)-$T71)^2+(_xlfn.XLOOKUP(AQ$1,$Z$2:$Z$16,$AB$2:$AB$16)-$U71)^2+(_xlfn.XLOOKUP(AQ$1,$Z$2:$Z$16,$AC$2:$AC$16-$V71)^2)))</f>
        <v/>
      </c>
      <c r="AR71" s="141" t="str">
        <f t="array" ref="AR71">IF(OR(AR$1=0, $A71=""),"",SQRT((_xlfn.XLOOKUP(AR$1,$Z$2:$Z$16,$AA$2:$AA$16)-$T71)^2+(_xlfn.XLOOKUP(AR$1,$Z$2:$Z$16,$AB$2:$AB$16)-$U71)^2+(_xlfn.XLOOKUP(AR$1,$Z$2:$Z$16,$AC$2:$AC$16-$V71)^2)))</f>
        <v/>
      </c>
      <c r="AS71" s="141" t="str">
        <f t="array" ref="AS71">IF(OR(AS$1=0, $A71=""),"",SQRT((_xlfn.XLOOKUP(AS$1,$Z$2:$Z$16,$AA$2:$AA$16)-$T71)^2+(_xlfn.XLOOKUP(AS$1,$Z$2:$Z$16,$AB$2:$AB$16)-$U71)^2+(_xlfn.XLOOKUP(AS$1,$Z$2:$Z$16,$AC$2:$AC$16-$V71)^2)))</f>
        <v/>
      </c>
      <c r="AT71" s="141" t="str">
        <f t="array" ref="AT71">IF(OR(AT$1=0, $A71=""),"",SQRT((_xlfn.XLOOKUP(AT$1,$Z$2:$Z$16,$AA$2:$AA$16)-$T71)^2+(_xlfn.XLOOKUP(AT$1,$Z$2:$Z$16,$AB$2:$AB$16)-$U71)^2+(_xlfn.XLOOKUP(AT$1,$Z$2:$Z$16,$AC$2:$AC$16-$V71)^2)))</f>
        <v/>
      </c>
      <c r="AU71" s="141" t="str">
        <f t="array" ref="AU71">IF(OR(AU$1=0, $A71=""),"",SQRT((_xlfn.XLOOKUP(AU$1,$Z$2:$Z$16,$AA$2:$AA$16)-$T71)^2+(_xlfn.XLOOKUP(AU$1,$Z$2:$Z$16,$AB$2:$AB$16)-$U71)^2+(_xlfn.XLOOKUP(AU$1,$Z$2:$Z$16,$AC$2:$AC$16-$V71)^2)))</f>
        <v/>
      </c>
      <c r="AV71" s="142" t="str">
        <f t="array" ref="AV71">IF(OR(AV$1=0, $A71=""),"",SQRT((_xlfn.XLOOKUP(AV$1,$Z$2:$Z$16,$AA$2:$AA$16)-$T71)^2+(_xlfn.XLOOKUP(AV$1,$Z$2:$Z$16,$AB$2:$AB$16)-$U71)^2+(_xlfn.XLOOKUP(AV$1,$Z$2:$Z$16,$AC$2:$AC$16-$V71)^2)))</f>
        <v/>
      </c>
      <c r="AW71" s="124"/>
      <c r="AX71" s="124"/>
      <c r="AY71" s="125">
        <f t="shared" si="53"/>
        <v>0</v>
      </c>
      <c r="AZ71" s="143">
        <f t="shared" si="54"/>
        <v>0</v>
      </c>
      <c r="BA71" s="143">
        <f t="shared" si="55"/>
        <v>0</v>
      </c>
      <c r="BB71" s="143">
        <f t="shared" si="56"/>
        <v>0</v>
      </c>
      <c r="BC71" s="143">
        <f t="shared" si="57"/>
        <v>0</v>
      </c>
      <c r="BD71" s="143">
        <f t="shared" si="58"/>
        <v>0</v>
      </c>
      <c r="BE71" s="143">
        <f t="shared" si="59"/>
        <v>0</v>
      </c>
      <c r="BF71" s="143">
        <f t="shared" si="60"/>
        <v>0</v>
      </c>
      <c r="BG71" s="144">
        <f t="shared" si="61"/>
        <v>0</v>
      </c>
      <c r="BH71" s="144">
        <f t="shared" si="62"/>
        <v>0</v>
      </c>
      <c r="BI71" s="144">
        <f t="shared" si="63"/>
        <v>0</v>
      </c>
      <c r="BJ71" s="144">
        <f t="shared" si="64"/>
        <v>0</v>
      </c>
      <c r="BK71" s="144">
        <f t="shared" si="65"/>
        <v>0</v>
      </c>
      <c r="BL71" s="144">
        <f t="shared" si="66"/>
        <v>0</v>
      </c>
      <c r="BM71" s="145">
        <f t="shared" si="67"/>
        <v>0</v>
      </c>
      <c r="BN71" s="124"/>
      <c r="BO71" s="124"/>
      <c r="BP71" s="124"/>
      <c r="BQ71" s="124"/>
      <c r="BR71" s="124"/>
      <c r="BS71" s="124"/>
      <c r="BT71" s="124"/>
      <c r="BU71" s="124"/>
      <c r="BV71" s="130"/>
      <c r="BW71" s="130"/>
      <c r="BX71" s="130"/>
      <c r="BY71" s="130"/>
      <c r="BZ71" s="130"/>
      <c r="CA71" s="130"/>
      <c r="CB71" s="130"/>
      <c r="CC71" s="130"/>
      <c r="CD71" s="130"/>
      <c r="CE71" s="130"/>
      <c r="CF71" s="130"/>
      <c r="CG71" s="130"/>
      <c r="CH71" s="130"/>
      <c r="CI71" s="130"/>
      <c r="CJ71" s="130"/>
      <c r="CL71" s="124"/>
      <c r="CM71" s="130" t="s">
        <v>32</v>
      </c>
      <c r="CN71" s="130"/>
      <c r="CO71" s="130"/>
      <c r="CP71" s="130"/>
      <c r="CQ71" s="130"/>
      <c r="CR71" s="130"/>
      <c r="CS71" s="130"/>
      <c r="CT71" s="130"/>
      <c r="CU71" s="130"/>
      <c r="CV71" s="130"/>
      <c r="CW71" s="130"/>
      <c r="CX71" s="130"/>
      <c r="CY71" s="130"/>
      <c r="CZ71" s="130"/>
      <c r="DA71" s="130"/>
      <c r="DD71" s="159" cm="1">
        <f t="array" ref="DD71">_xlfn.IFS(DD$1= 0,"", NOT(ISBLANK(CM71)), 0, ISBLANK(CM71), $Q71-$S71+AY71-BV71)</f>
        <v>0</v>
      </c>
      <c r="DE71" s="160" cm="1">
        <f t="array" ref="DE71">_xlfn.IFS(DE$1= 0,"", NOT(ISBLANK(CN71)), 0, ISBLANK(CN71), $Q71-$S71+AZ71-BW71)</f>
        <v>0</v>
      </c>
      <c r="DF71" s="160" cm="1">
        <f t="array" ref="DF71">_xlfn.IFS(DF$1= 0,"", NOT(ISBLANK(CO71)), 0, ISBLANK(CO71), $Q71-$S71+BA71-BX71)</f>
        <v>0</v>
      </c>
      <c r="DG71" s="160" cm="1">
        <f t="array" ref="DG71">_xlfn.IFS(DG$1= 0,"", NOT(ISBLANK(CP71)), 0, ISBLANK(CP71), $Q71-$S71+BB71-BY71)</f>
        <v>0</v>
      </c>
      <c r="DH71" s="160" cm="1">
        <f t="array" ref="DH71">_xlfn.IFS(DH$1= 0,"", NOT(ISBLANK(CQ71)), 0, ISBLANK(CQ71), $Q71-$S71+BC71-BZ71)</f>
        <v>0</v>
      </c>
      <c r="DI71" s="160" cm="1">
        <f t="array" ref="DI71">_xlfn.IFS(DI$1= 0,"", NOT(ISBLANK(CR71)), 0, ISBLANK(CR71), $Q71-$S71+BD71-CA71)</f>
        <v>0</v>
      </c>
      <c r="DJ71" s="160" t="str" cm="1">
        <f t="array" ref="DJ71">_xlfn.IFS(DJ$1= 0,"", NOT(ISBLANK(CS71)), 0, ISBLANK(CS71), $Q71-$S71+BE71-CB71)</f>
        <v/>
      </c>
      <c r="DK71" s="160" t="str" cm="1">
        <f t="array" ref="DK71">_xlfn.IFS(DK$1= 0,"", NOT(ISBLANK(CT71)), 0, ISBLANK(CT71), $Q71-$S71+BF71-CC71)</f>
        <v/>
      </c>
      <c r="DL71" s="162" t="str" cm="1">
        <f t="array" ref="DL71">_xlfn.IFS(DL$1= 0,"", NOT(ISBLANK(CU71)), 0, ISBLANK(CU71), $Q71-$S71+BG71-CD71)</f>
        <v/>
      </c>
      <c r="DM71" s="162" t="str" cm="1">
        <f t="array" ref="DM71">_xlfn.IFS(DM$1= 0,"", NOT(ISBLANK(CV71)), 0, ISBLANK(CV71), $Q71-$S71+BH71-CE71)</f>
        <v/>
      </c>
      <c r="DN71" s="162" t="str" cm="1">
        <f t="array" ref="DN71">_xlfn.IFS(DN$1= 0,"", NOT(ISBLANK(CW71)), 0, ISBLANK(CW71), $Q71-$S71+BI71-CF71)</f>
        <v/>
      </c>
      <c r="DO71" s="162" t="str" cm="1">
        <f t="array" ref="DO71">_xlfn.IFS(DO$1= 0,"", NOT(ISBLANK(CX71)), 0, ISBLANK(CX71), $Q71-$S71+BJ71-CG71)</f>
        <v/>
      </c>
      <c r="DP71" s="162" t="str" cm="1">
        <f t="array" ref="DP71">_xlfn.IFS(DP$1= 0,"", NOT(ISBLANK(CY71)), 0, ISBLANK(CY71), $Q71-$S71+BK71-CH71)</f>
        <v/>
      </c>
      <c r="DQ71" s="162" t="str" cm="1">
        <f t="array" ref="DQ71">_xlfn.IFS(DQ$1= 0,"", NOT(ISBLANK(CZ71)), 0, ISBLANK(CZ71), $Q71-$S71+BL71-CI71)</f>
        <v/>
      </c>
      <c r="DR71" s="163" t="str" cm="1">
        <f t="array" ref="DR71">_xlfn.IFS(DR$1= 0,"", NOT(ISBLANK(DA71)), 0, ISBLANK(DA71), $Q71-$S71+BM71-CJ71)</f>
        <v/>
      </c>
    </row>
    <row r="72" spans="1:122" ht="16.5" x14ac:dyDescent="0.3">
      <c r="A72" s="135"/>
      <c r="B72" s="136"/>
      <c r="C72" s="136"/>
      <c r="D72" s="137"/>
      <c r="E72" s="176"/>
      <c r="F72" s="182"/>
      <c r="G72" s="183"/>
      <c r="H72" s="183"/>
      <c r="I72" s="183"/>
      <c r="J72" s="183"/>
      <c r="K72" s="183"/>
      <c r="L72" s="183"/>
      <c r="M72" s="186"/>
      <c r="N72" s="182"/>
      <c r="O72" s="184"/>
      <c r="P72" s="178"/>
      <c r="Q72" s="118">
        <f t="shared" si="51"/>
        <v>0</v>
      </c>
      <c r="R72" s="3"/>
      <c r="S72" s="3"/>
      <c r="T72" s="4"/>
      <c r="U72" s="4"/>
      <c r="V72" s="99">
        <f t="shared" si="52"/>
        <v>0</v>
      </c>
      <c r="W72" s="161"/>
      <c r="X72" s="138"/>
      <c r="AH72" s="158" t="str">
        <f t="array" ref="AH72">IF(OR(AH$1=0, $A72=""),"",SQRT((_xlfn.XLOOKUP(AH$1,$Z$2:$Z$16,$AA$2:$AA$16)-$T72)^2+(_xlfn.XLOOKUP(AH$1,$Z$2:$Z$16,$AB$2:$AB$16)-$U72)^2+(_xlfn.XLOOKUP(AH$1,$Z$2:$Z$16,$AC$2:$AC$16-$V72)^2)))</f>
        <v/>
      </c>
      <c r="AI72" s="140" t="str">
        <f t="array" ref="AI72">IF(OR(AI$1=0, $A72=""),"",SQRT((_xlfn.XLOOKUP(AI$1,$Z$2:$Z$16,$AA$2:$AA$16)-$T72)^2+(_xlfn.XLOOKUP(AI$1,$Z$2:$Z$16,$AB$2:$AB$16)-$U72)^2+(_xlfn.XLOOKUP(AI$1,$Z$2:$Z$16,$AC$2:$AC$16-$V72)^2)))</f>
        <v/>
      </c>
      <c r="AJ72" s="140" t="str">
        <f t="array" ref="AJ72">IF(OR(AJ$1=0, $A72=""),"",SQRT((_xlfn.XLOOKUP(AJ$1,$Z$2:$Z$16,$AA$2:$AA$16)-$T72)^2+(_xlfn.XLOOKUP(AJ$1,$Z$2:$Z$16,$AB$2:$AB$16)-$U72)^2+(_xlfn.XLOOKUP(AJ$1,$Z$2:$Z$16,$AC$2:$AC$16-$V72)^2)))</f>
        <v/>
      </c>
      <c r="AK72" s="140" t="str">
        <f t="array" ref="AK72">IF(OR(AK$1=0, $A72=""),"",SQRT((_xlfn.XLOOKUP(AK$1,$Z$2:$Z$16,$AA$2:$AA$16)-$T72)^2+(_xlfn.XLOOKUP(AK$1,$Z$2:$Z$16,$AB$2:$AB$16)-$U72)^2+(_xlfn.XLOOKUP(AK$1,$Z$2:$Z$16,$AC$2:$AC$16-$V72)^2)))</f>
        <v/>
      </c>
      <c r="AL72" s="140" t="str">
        <f t="array" ref="AL72">IF(OR(AL$1=0, $A72=""),"",SQRT((_xlfn.XLOOKUP(AL$1,$Z$2:$Z$16,$AA$2:$AA$16)-$T72)^2+(_xlfn.XLOOKUP(AL$1,$Z$2:$Z$16,$AB$2:$AB$16)-$U72)^2+(_xlfn.XLOOKUP(AL$1,$Z$2:$Z$16,$AC$2:$AC$16-$V72)^2)))</f>
        <v/>
      </c>
      <c r="AM72" s="140" t="str">
        <f t="array" ref="AM72">IF(OR(AM$1=0, $A72=""),"",SQRT((_xlfn.XLOOKUP(AM$1,$Z$2:$Z$16,$AA$2:$AA$16)-$T72)^2+(_xlfn.XLOOKUP(AM$1,$Z$2:$Z$16,$AB$2:$AB$16)-$U72)^2+(_xlfn.XLOOKUP(AM$1,$Z$2:$Z$16,$AC$2:$AC$16-$V72)^2)))</f>
        <v/>
      </c>
      <c r="AN72" s="140" t="str">
        <f t="array" ref="AN72">IF(OR(AN$1=0, $A72=""),"",SQRT((_xlfn.XLOOKUP(AN$1,$Z$2:$Z$16,$AA$2:$AA$16)-$T72)^2+(_xlfn.XLOOKUP(AN$1,$Z$2:$Z$16,$AB$2:$AB$16)-$U72)^2+(_xlfn.XLOOKUP(AN$1,$Z$2:$Z$16,$AC$2:$AC$16-$V72)^2)))</f>
        <v/>
      </c>
      <c r="AO72" s="140" t="str">
        <f t="array" ref="AO72">IF(OR(AO$1=0, $A72=""),"",SQRT((_xlfn.XLOOKUP(AO$1,$Z$2:$Z$16,$AA$2:$AA$16)-$T72)^2+(_xlfn.XLOOKUP(AO$1,$Z$2:$Z$16,$AB$2:$AB$16)-$U72)^2+(_xlfn.XLOOKUP(AO$1,$Z$2:$Z$16,$AC$2:$AC$16-$V72)^2)))</f>
        <v/>
      </c>
      <c r="AP72" s="141" t="str">
        <f t="array" ref="AP72">IF(OR(AP$1=0, $A72=""),"",SQRT((_xlfn.XLOOKUP(AP$1,$Z$2:$Z$16,$AA$2:$AA$16)-$T72)^2+(_xlfn.XLOOKUP(AP$1,$Z$2:$Z$16,$AB$2:$AB$16)-$U72)^2+(_xlfn.XLOOKUP(AP$1,$Z$2:$Z$16,$AC$2:$AC$16-$V72)^2)))</f>
        <v/>
      </c>
      <c r="AQ72" s="141" t="str">
        <f t="array" ref="AQ72">IF(OR(AQ$1=0, $A72=""),"",SQRT((_xlfn.XLOOKUP(AQ$1,$Z$2:$Z$16,$AA$2:$AA$16)-$T72)^2+(_xlfn.XLOOKUP(AQ$1,$Z$2:$Z$16,$AB$2:$AB$16)-$U72)^2+(_xlfn.XLOOKUP(AQ$1,$Z$2:$Z$16,$AC$2:$AC$16-$V72)^2)))</f>
        <v/>
      </c>
      <c r="AR72" s="141" t="str">
        <f t="array" ref="AR72">IF(OR(AR$1=0, $A72=""),"",SQRT((_xlfn.XLOOKUP(AR$1,$Z$2:$Z$16,$AA$2:$AA$16)-$T72)^2+(_xlfn.XLOOKUP(AR$1,$Z$2:$Z$16,$AB$2:$AB$16)-$U72)^2+(_xlfn.XLOOKUP(AR$1,$Z$2:$Z$16,$AC$2:$AC$16-$V72)^2)))</f>
        <v/>
      </c>
      <c r="AS72" s="141" t="str">
        <f t="array" ref="AS72">IF(OR(AS$1=0, $A72=""),"",SQRT((_xlfn.XLOOKUP(AS$1,$Z$2:$Z$16,$AA$2:$AA$16)-$T72)^2+(_xlfn.XLOOKUP(AS$1,$Z$2:$Z$16,$AB$2:$AB$16)-$U72)^2+(_xlfn.XLOOKUP(AS$1,$Z$2:$Z$16,$AC$2:$AC$16-$V72)^2)))</f>
        <v/>
      </c>
      <c r="AT72" s="141" t="str">
        <f t="array" ref="AT72">IF(OR(AT$1=0, $A72=""),"",SQRT((_xlfn.XLOOKUP(AT$1,$Z$2:$Z$16,$AA$2:$AA$16)-$T72)^2+(_xlfn.XLOOKUP(AT$1,$Z$2:$Z$16,$AB$2:$AB$16)-$U72)^2+(_xlfn.XLOOKUP(AT$1,$Z$2:$Z$16,$AC$2:$AC$16-$V72)^2)))</f>
        <v/>
      </c>
      <c r="AU72" s="141" t="str">
        <f t="array" ref="AU72">IF(OR(AU$1=0, $A72=""),"",SQRT((_xlfn.XLOOKUP(AU$1,$Z$2:$Z$16,$AA$2:$AA$16)-$T72)^2+(_xlfn.XLOOKUP(AU$1,$Z$2:$Z$16,$AB$2:$AB$16)-$U72)^2+(_xlfn.XLOOKUP(AU$1,$Z$2:$Z$16,$AC$2:$AC$16-$V72)^2)))</f>
        <v/>
      </c>
      <c r="AV72" s="142" t="str">
        <f t="array" ref="AV72">IF(OR(AV$1=0, $A72=""),"",SQRT((_xlfn.XLOOKUP(AV$1,$Z$2:$Z$16,$AA$2:$AA$16)-$T72)^2+(_xlfn.XLOOKUP(AV$1,$Z$2:$Z$16,$AB$2:$AB$16)-$U72)^2+(_xlfn.XLOOKUP(AV$1,$Z$2:$Z$16,$AC$2:$AC$16-$V72)^2)))</f>
        <v/>
      </c>
      <c r="AW72" s="124"/>
      <c r="AX72" s="124"/>
      <c r="AY72" s="125">
        <f t="shared" si="53"/>
        <v>0</v>
      </c>
      <c r="AZ72" s="143">
        <f t="shared" si="54"/>
        <v>0</v>
      </c>
      <c r="BA72" s="143">
        <f t="shared" si="55"/>
        <v>0</v>
      </c>
      <c r="BB72" s="143">
        <f t="shared" si="56"/>
        <v>0</v>
      </c>
      <c r="BC72" s="143">
        <f t="shared" si="57"/>
        <v>0</v>
      </c>
      <c r="BD72" s="143">
        <f t="shared" si="58"/>
        <v>0</v>
      </c>
      <c r="BE72" s="143">
        <f t="shared" si="59"/>
        <v>0</v>
      </c>
      <c r="BF72" s="143">
        <f t="shared" si="60"/>
        <v>0</v>
      </c>
      <c r="BG72" s="144">
        <f t="shared" si="61"/>
        <v>0</v>
      </c>
      <c r="BH72" s="144">
        <f t="shared" si="62"/>
        <v>0</v>
      </c>
      <c r="BI72" s="144">
        <f t="shared" si="63"/>
        <v>0</v>
      </c>
      <c r="BJ72" s="144">
        <f t="shared" si="64"/>
        <v>0</v>
      </c>
      <c r="BK72" s="144">
        <f t="shared" si="65"/>
        <v>0</v>
      </c>
      <c r="BL72" s="144">
        <f t="shared" si="66"/>
        <v>0</v>
      </c>
      <c r="BM72" s="145">
        <f t="shared" si="67"/>
        <v>0</v>
      </c>
      <c r="BN72" s="124"/>
      <c r="BO72" s="124"/>
      <c r="BP72" s="124"/>
      <c r="BQ72" s="124"/>
      <c r="BR72" s="124"/>
      <c r="BS72" s="124"/>
      <c r="BT72" s="124"/>
      <c r="BU72" s="124"/>
      <c r="BV72" s="130"/>
      <c r="BW72" s="130"/>
      <c r="BX72" s="130"/>
      <c r="BY72" s="130"/>
      <c r="BZ72" s="130"/>
      <c r="CA72" s="130"/>
      <c r="CB72" s="130"/>
      <c r="CC72" s="130"/>
      <c r="CD72" s="130"/>
      <c r="CE72" s="130"/>
      <c r="CF72" s="130"/>
      <c r="CG72" s="130"/>
      <c r="CH72" s="130"/>
      <c r="CI72" s="130"/>
      <c r="CJ72" s="130"/>
      <c r="CL72" s="124"/>
      <c r="CM72" s="130" t="s">
        <v>32</v>
      </c>
      <c r="CN72" s="130"/>
      <c r="CO72" s="130"/>
      <c r="CP72" s="130"/>
      <c r="CQ72" s="130"/>
      <c r="CR72" s="130"/>
      <c r="CS72" s="130"/>
      <c r="CT72" s="130"/>
      <c r="CU72" s="130"/>
      <c r="CV72" s="130"/>
      <c r="CW72" s="130"/>
      <c r="CX72" s="130"/>
      <c r="CY72" s="130"/>
      <c r="CZ72" s="130"/>
      <c r="DA72" s="130"/>
      <c r="DD72" s="159" cm="1">
        <f t="array" ref="DD72">_xlfn.IFS(DD$1= 0,"", NOT(ISBLANK(CM72)), 0, ISBLANK(CM72), $Q72-$S72+AY72-BV72)</f>
        <v>0</v>
      </c>
      <c r="DE72" s="160" cm="1">
        <f t="array" ref="DE72">_xlfn.IFS(DE$1= 0,"", NOT(ISBLANK(CN72)), 0, ISBLANK(CN72), $Q72-$S72+AZ72-BW72)</f>
        <v>0</v>
      </c>
      <c r="DF72" s="160" cm="1">
        <f t="array" ref="DF72">_xlfn.IFS(DF$1= 0,"", NOT(ISBLANK(CO72)), 0, ISBLANK(CO72), $Q72-$S72+BA72-BX72)</f>
        <v>0</v>
      </c>
      <c r="DG72" s="160" cm="1">
        <f t="array" ref="DG72">_xlfn.IFS(DG$1= 0,"", NOT(ISBLANK(CP72)), 0, ISBLANK(CP72), $Q72-$S72+BB72-BY72)</f>
        <v>0</v>
      </c>
      <c r="DH72" s="160" cm="1">
        <f t="array" ref="DH72">_xlfn.IFS(DH$1= 0,"", NOT(ISBLANK(CQ72)), 0, ISBLANK(CQ72), $Q72-$S72+BC72-BZ72)</f>
        <v>0</v>
      </c>
      <c r="DI72" s="160" cm="1">
        <f t="array" ref="DI72">_xlfn.IFS(DI$1= 0,"", NOT(ISBLANK(CR72)), 0, ISBLANK(CR72), $Q72-$S72+BD72-CA72)</f>
        <v>0</v>
      </c>
      <c r="DJ72" s="160" t="str" cm="1">
        <f t="array" ref="DJ72">_xlfn.IFS(DJ$1= 0,"", NOT(ISBLANK(CS72)), 0, ISBLANK(CS72), $Q72-$S72+BE72-CB72)</f>
        <v/>
      </c>
      <c r="DK72" s="160" t="str" cm="1">
        <f t="array" ref="DK72">_xlfn.IFS(DK$1= 0,"", NOT(ISBLANK(CT72)), 0, ISBLANK(CT72), $Q72-$S72+BF72-CC72)</f>
        <v/>
      </c>
      <c r="DL72" s="162" t="str" cm="1">
        <f t="array" ref="DL72">_xlfn.IFS(DL$1= 0,"", NOT(ISBLANK(CU72)), 0, ISBLANK(CU72), $Q72-$S72+BG72-CD72)</f>
        <v/>
      </c>
      <c r="DM72" s="162" t="str" cm="1">
        <f t="array" ref="DM72">_xlfn.IFS(DM$1= 0,"", NOT(ISBLANK(CV72)), 0, ISBLANK(CV72), $Q72-$S72+BH72-CE72)</f>
        <v/>
      </c>
      <c r="DN72" s="162" t="str" cm="1">
        <f t="array" ref="DN72">_xlfn.IFS(DN$1= 0,"", NOT(ISBLANK(CW72)), 0, ISBLANK(CW72), $Q72-$S72+BI72-CF72)</f>
        <v/>
      </c>
      <c r="DO72" s="162" t="str" cm="1">
        <f t="array" ref="DO72">_xlfn.IFS(DO$1= 0,"", NOT(ISBLANK(CX72)), 0, ISBLANK(CX72), $Q72-$S72+BJ72-CG72)</f>
        <v/>
      </c>
      <c r="DP72" s="162" t="str" cm="1">
        <f t="array" ref="DP72">_xlfn.IFS(DP$1= 0,"", NOT(ISBLANK(CY72)), 0, ISBLANK(CY72), $Q72-$S72+BK72-CH72)</f>
        <v/>
      </c>
      <c r="DQ72" s="162" t="str" cm="1">
        <f t="array" ref="DQ72">_xlfn.IFS(DQ$1= 0,"", NOT(ISBLANK(CZ72)), 0, ISBLANK(CZ72), $Q72-$S72+BL72-CI72)</f>
        <v/>
      </c>
      <c r="DR72" s="163" t="str" cm="1">
        <f t="array" ref="DR72">_xlfn.IFS(DR$1= 0,"", NOT(ISBLANK(DA72)), 0, ISBLANK(DA72), $Q72-$S72+BM72-CJ72)</f>
        <v/>
      </c>
    </row>
    <row r="73" spans="1:122" ht="16.5" x14ac:dyDescent="0.3">
      <c r="A73" s="135"/>
      <c r="B73" s="136"/>
      <c r="C73" s="136"/>
      <c r="D73" s="137"/>
      <c r="E73" s="176"/>
      <c r="F73" s="182"/>
      <c r="G73" s="183"/>
      <c r="H73" s="183"/>
      <c r="I73" s="183"/>
      <c r="J73" s="183"/>
      <c r="K73" s="183"/>
      <c r="L73" s="183"/>
      <c r="M73" s="186"/>
      <c r="N73" s="182"/>
      <c r="O73" s="184"/>
      <c r="P73" s="178"/>
      <c r="Q73" s="118">
        <f t="shared" si="51"/>
        <v>0</v>
      </c>
      <c r="R73" s="3"/>
      <c r="S73" s="3"/>
      <c r="T73" s="4"/>
      <c r="U73" s="4"/>
      <c r="V73" s="99">
        <f t="shared" si="52"/>
        <v>0</v>
      </c>
      <c r="W73" s="161"/>
      <c r="X73" s="138"/>
      <c r="AH73" s="158" t="str">
        <f t="array" ref="AH73">IF(OR(AH$1=0, $A73=""),"",SQRT((_xlfn.XLOOKUP(AH$1,$Z$2:$Z$16,$AA$2:$AA$16)-$T73)^2+(_xlfn.XLOOKUP(AH$1,$Z$2:$Z$16,$AB$2:$AB$16)-$U73)^2+(_xlfn.XLOOKUP(AH$1,$Z$2:$Z$16,$AC$2:$AC$16-$V73)^2)))</f>
        <v/>
      </c>
      <c r="AI73" s="140" t="str">
        <f t="array" ref="AI73">IF(OR(AI$1=0, $A73=""),"",SQRT((_xlfn.XLOOKUP(AI$1,$Z$2:$Z$16,$AA$2:$AA$16)-$T73)^2+(_xlfn.XLOOKUP(AI$1,$Z$2:$Z$16,$AB$2:$AB$16)-$U73)^2+(_xlfn.XLOOKUP(AI$1,$Z$2:$Z$16,$AC$2:$AC$16-$V73)^2)))</f>
        <v/>
      </c>
      <c r="AJ73" s="140" t="str">
        <f t="array" ref="AJ73">IF(OR(AJ$1=0, $A73=""),"",SQRT((_xlfn.XLOOKUP(AJ$1,$Z$2:$Z$16,$AA$2:$AA$16)-$T73)^2+(_xlfn.XLOOKUP(AJ$1,$Z$2:$Z$16,$AB$2:$AB$16)-$U73)^2+(_xlfn.XLOOKUP(AJ$1,$Z$2:$Z$16,$AC$2:$AC$16-$V73)^2)))</f>
        <v/>
      </c>
      <c r="AK73" s="140" t="str">
        <f t="array" ref="AK73">IF(OR(AK$1=0, $A73=""),"",SQRT((_xlfn.XLOOKUP(AK$1,$Z$2:$Z$16,$AA$2:$AA$16)-$T73)^2+(_xlfn.XLOOKUP(AK$1,$Z$2:$Z$16,$AB$2:$AB$16)-$U73)^2+(_xlfn.XLOOKUP(AK$1,$Z$2:$Z$16,$AC$2:$AC$16-$V73)^2)))</f>
        <v/>
      </c>
      <c r="AL73" s="140" t="str">
        <f t="array" ref="AL73">IF(OR(AL$1=0, $A73=""),"",SQRT((_xlfn.XLOOKUP(AL$1,$Z$2:$Z$16,$AA$2:$AA$16)-$T73)^2+(_xlfn.XLOOKUP(AL$1,$Z$2:$Z$16,$AB$2:$AB$16)-$U73)^2+(_xlfn.XLOOKUP(AL$1,$Z$2:$Z$16,$AC$2:$AC$16-$V73)^2)))</f>
        <v/>
      </c>
      <c r="AM73" s="140" t="str">
        <f t="array" ref="AM73">IF(OR(AM$1=0, $A73=""),"",SQRT((_xlfn.XLOOKUP(AM$1,$Z$2:$Z$16,$AA$2:$AA$16)-$T73)^2+(_xlfn.XLOOKUP(AM$1,$Z$2:$Z$16,$AB$2:$AB$16)-$U73)^2+(_xlfn.XLOOKUP(AM$1,$Z$2:$Z$16,$AC$2:$AC$16-$V73)^2)))</f>
        <v/>
      </c>
      <c r="AN73" s="140" t="str">
        <f t="array" ref="AN73">IF(OR(AN$1=0, $A73=""),"",SQRT((_xlfn.XLOOKUP(AN$1,$Z$2:$Z$16,$AA$2:$AA$16)-$T73)^2+(_xlfn.XLOOKUP(AN$1,$Z$2:$Z$16,$AB$2:$AB$16)-$U73)^2+(_xlfn.XLOOKUP(AN$1,$Z$2:$Z$16,$AC$2:$AC$16-$V73)^2)))</f>
        <v/>
      </c>
      <c r="AO73" s="140" t="str">
        <f t="array" ref="AO73">IF(OR(AO$1=0, $A73=""),"",SQRT((_xlfn.XLOOKUP(AO$1,$Z$2:$Z$16,$AA$2:$AA$16)-$T73)^2+(_xlfn.XLOOKUP(AO$1,$Z$2:$Z$16,$AB$2:$AB$16)-$U73)^2+(_xlfn.XLOOKUP(AO$1,$Z$2:$Z$16,$AC$2:$AC$16-$V73)^2)))</f>
        <v/>
      </c>
      <c r="AP73" s="141" t="str">
        <f t="array" ref="AP73">IF(OR(AP$1=0, $A73=""),"",SQRT((_xlfn.XLOOKUP(AP$1,$Z$2:$Z$16,$AA$2:$AA$16)-$T73)^2+(_xlfn.XLOOKUP(AP$1,$Z$2:$Z$16,$AB$2:$AB$16)-$U73)^2+(_xlfn.XLOOKUP(AP$1,$Z$2:$Z$16,$AC$2:$AC$16-$V73)^2)))</f>
        <v/>
      </c>
      <c r="AQ73" s="141" t="str">
        <f t="array" ref="AQ73">IF(OR(AQ$1=0, $A73=""),"",SQRT((_xlfn.XLOOKUP(AQ$1,$Z$2:$Z$16,$AA$2:$AA$16)-$T73)^2+(_xlfn.XLOOKUP(AQ$1,$Z$2:$Z$16,$AB$2:$AB$16)-$U73)^2+(_xlfn.XLOOKUP(AQ$1,$Z$2:$Z$16,$AC$2:$AC$16-$V73)^2)))</f>
        <v/>
      </c>
      <c r="AR73" s="141" t="str">
        <f t="array" ref="AR73">IF(OR(AR$1=0, $A73=""),"",SQRT((_xlfn.XLOOKUP(AR$1,$Z$2:$Z$16,$AA$2:$AA$16)-$T73)^2+(_xlfn.XLOOKUP(AR$1,$Z$2:$Z$16,$AB$2:$AB$16)-$U73)^2+(_xlfn.XLOOKUP(AR$1,$Z$2:$Z$16,$AC$2:$AC$16-$V73)^2)))</f>
        <v/>
      </c>
      <c r="AS73" s="141" t="str">
        <f t="array" ref="AS73">IF(OR(AS$1=0, $A73=""),"",SQRT((_xlfn.XLOOKUP(AS$1,$Z$2:$Z$16,$AA$2:$AA$16)-$T73)^2+(_xlfn.XLOOKUP(AS$1,$Z$2:$Z$16,$AB$2:$AB$16)-$U73)^2+(_xlfn.XLOOKUP(AS$1,$Z$2:$Z$16,$AC$2:$AC$16-$V73)^2)))</f>
        <v/>
      </c>
      <c r="AT73" s="141" t="str">
        <f t="array" ref="AT73">IF(OR(AT$1=0, $A73=""),"",SQRT((_xlfn.XLOOKUP(AT$1,$Z$2:$Z$16,$AA$2:$AA$16)-$T73)^2+(_xlfn.XLOOKUP(AT$1,$Z$2:$Z$16,$AB$2:$AB$16)-$U73)^2+(_xlfn.XLOOKUP(AT$1,$Z$2:$Z$16,$AC$2:$AC$16-$V73)^2)))</f>
        <v/>
      </c>
      <c r="AU73" s="141" t="str">
        <f t="array" ref="AU73">IF(OR(AU$1=0, $A73=""),"",SQRT((_xlfn.XLOOKUP(AU$1,$Z$2:$Z$16,$AA$2:$AA$16)-$T73)^2+(_xlfn.XLOOKUP(AU$1,$Z$2:$Z$16,$AB$2:$AB$16)-$U73)^2+(_xlfn.XLOOKUP(AU$1,$Z$2:$Z$16,$AC$2:$AC$16-$V73)^2)))</f>
        <v/>
      </c>
      <c r="AV73" s="142" t="str">
        <f t="array" ref="AV73">IF(OR(AV$1=0, $A73=""),"",SQRT((_xlfn.XLOOKUP(AV$1,$Z$2:$Z$16,$AA$2:$AA$16)-$T73)^2+(_xlfn.XLOOKUP(AV$1,$Z$2:$Z$16,$AB$2:$AB$16)-$U73)^2+(_xlfn.XLOOKUP(AV$1,$Z$2:$Z$16,$AC$2:$AC$16-$V73)^2)))</f>
        <v/>
      </c>
      <c r="AW73" s="124"/>
      <c r="AX73" s="124"/>
      <c r="AY73" s="125">
        <f t="shared" si="53"/>
        <v>0</v>
      </c>
      <c r="AZ73" s="143">
        <f t="shared" si="54"/>
        <v>0</v>
      </c>
      <c r="BA73" s="143">
        <f t="shared" si="55"/>
        <v>0</v>
      </c>
      <c r="BB73" s="143">
        <f t="shared" si="56"/>
        <v>0</v>
      </c>
      <c r="BC73" s="143">
        <f t="shared" si="57"/>
        <v>0</v>
      </c>
      <c r="BD73" s="143">
        <f t="shared" si="58"/>
        <v>0</v>
      </c>
      <c r="BE73" s="143">
        <f t="shared" si="59"/>
        <v>0</v>
      </c>
      <c r="BF73" s="143">
        <f t="shared" si="60"/>
        <v>0</v>
      </c>
      <c r="BG73" s="144">
        <f t="shared" si="61"/>
        <v>0</v>
      </c>
      <c r="BH73" s="144">
        <f t="shared" si="62"/>
        <v>0</v>
      </c>
      <c r="BI73" s="144">
        <f t="shared" si="63"/>
        <v>0</v>
      </c>
      <c r="BJ73" s="144">
        <f t="shared" si="64"/>
        <v>0</v>
      </c>
      <c r="BK73" s="144">
        <f t="shared" si="65"/>
        <v>0</v>
      </c>
      <c r="BL73" s="144">
        <f t="shared" si="66"/>
        <v>0</v>
      </c>
      <c r="BM73" s="145">
        <f t="shared" si="67"/>
        <v>0</v>
      </c>
      <c r="BN73" s="124"/>
      <c r="BO73" s="124"/>
      <c r="BP73" s="124"/>
      <c r="BQ73" s="124"/>
      <c r="BR73" s="124"/>
      <c r="BS73" s="124"/>
      <c r="BT73" s="124"/>
      <c r="BU73" s="124"/>
      <c r="BV73" s="130"/>
      <c r="BW73" s="130"/>
      <c r="BX73" s="130"/>
      <c r="BY73" s="130"/>
      <c r="BZ73" s="130"/>
      <c r="CA73" s="130"/>
      <c r="CB73" s="130"/>
      <c r="CC73" s="130"/>
      <c r="CD73" s="130"/>
      <c r="CE73" s="130"/>
      <c r="CF73" s="130"/>
      <c r="CG73" s="130"/>
      <c r="CH73" s="130"/>
      <c r="CI73" s="130"/>
      <c r="CJ73" s="130"/>
      <c r="CL73" s="124"/>
      <c r="CM73" s="130" t="s">
        <v>32</v>
      </c>
      <c r="CN73" s="130"/>
      <c r="CO73" s="130"/>
      <c r="CP73" s="130"/>
      <c r="CQ73" s="130"/>
      <c r="CR73" s="130"/>
      <c r="CS73" s="130"/>
      <c r="CT73" s="130"/>
      <c r="CU73" s="130"/>
      <c r="CV73" s="130"/>
      <c r="CW73" s="130"/>
      <c r="CX73" s="130"/>
      <c r="CY73" s="130"/>
      <c r="CZ73" s="130"/>
      <c r="DA73" s="130"/>
      <c r="DD73" s="159" cm="1">
        <f t="array" ref="DD73">_xlfn.IFS(DD$1= 0,"", NOT(ISBLANK(CM73)), 0, ISBLANK(CM73), $Q73-$S73+AY73-BV73)</f>
        <v>0</v>
      </c>
      <c r="DE73" s="160" cm="1">
        <f t="array" ref="DE73">_xlfn.IFS(DE$1= 0,"", NOT(ISBLANK(CN73)), 0, ISBLANK(CN73), $Q73-$S73+AZ73-BW73)</f>
        <v>0</v>
      </c>
      <c r="DF73" s="160" cm="1">
        <f t="array" ref="DF73">_xlfn.IFS(DF$1= 0,"", NOT(ISBLANK(CO73)), 0, ISBLANK(CO73), $Q73-$S73+BA73-BX73)</f>
        <v>0</v>
      </c>
      <c r="DG73" s="160" cm="1">
        <f t="array" ref="DG73">_xlfn.IFS(DG$1= 0,"", NOT(ISBLANK(CP73)), 0, ISBLANK(CP73), $Q73-$S73+BB73-BY73)</f>
        <v>0</v>
      </c>
      <c r="DH73" s="160" cm="1">
        <f t="array" ref="DH73">_xlfn.IFS(DH$1= 0,"", NOT(ISBLANK(CQ73)), 0, ISBLANK(CQ73), $Q73-$S73+BC73-BZ73)</f>
        <v>0</v>
      </c>
      <c r="DI73" s="160" cm="1">
        <f t="array" ref="DI73">_xlfn.IFS(DI$1= 0,"", NOT(ISBLANK(CR73)), 0, ISBLANK(CR73), $Q73-$S73+BD73-CA73)</f>
        <v>0</v>
      </c>
      <c r="DJ73" s="160" t="str" cm="1">
        <f t="array" ref="DJ73">_xlfn.IFS(DJ$1= 0,"", NOT(ISBLANK(CS73)), 0, ISBLANK(CS73), $Q73-$S73+BE73-CB73)</f>
        <v/>
      </c>
      <c r="DK73" s="160" t="str" cm="1">
        <f t="array" ref="DK73">_xlfn.IFS(DK$1= 0,"", NOT(ISBLANK(CT73)), 0, ISBLANK(CT73), $Q73-$S73+BF73-CC73)</f>
        <v/>
      </c>
      <c r="DL73" s="162" t="str" cm="1">
        <f t="array" ref="DL73">_xlfn.IFS(DL$1= 0,"", NOT(ISBLANK(CU73)), 0, ISBLANK(CU73), $Q73-$S73+BG73-CD73)</f>
        <v/>
      </c>
      <c r="DM73" s="162" t="str" cm="1">
        <f t="array" ref="DM73">_xlfn.IFS(DM$1= 0,"", NOT(ISBLANK(CV73)), 0, ISBLANK(CV73), $Q73-$S73+BH73-CE73)</f>
        <v/>
      </c>
      <c r="DN73" s="162" t="str" cm="1">
        <f t="array" ref="DN73">_xlfn.IFS(DN$1= 0,"", NOT(ISBLANK(CW73)), 0, ISBLANK(CW73), $Q73-$S73+BI73-CF73)</f>
        <v/>
      </c>
      <c r="DO73" s="162" t="str" cm="1">
        <f t="array" ref="DO73">_xlfn.IFS(DO$1= 0,"", NOT(ISBLANK(CX73)), 0, ISBLANK(CX73), $Q73-$S73+BJ73-CG73)</f>
        <v/>
      </c>
      <c r="DP73" s="162" t="str" cm="1">
        <f t="array" ref="DP73">_xlfn.IFS(DP$1= 0,"", NOT(ISBLANK(CY73)), 0, ISBLANK(CY73), $Q73-$S73+BK73-CH73)</f>
        <v/>
      </c>
      <c r="DQ73" s="162" t="str" cm="1">
        <f t="array" ref="DQ73">_xlfn.IFS(DQ$1= 0,"", NOT(ISBLANK(CZ73)), 0, ISBLANK(CZ73), $Q73-$S73+BL73-CI73)</f>
        <v/>
      </c>
      <c r="DR73" s="163" t="str" cm="1">
        <f t="array" ref="DR73">_xlfn.IFS(DR$1= 0,"", NOT(ISBLANK(DA73)), 0, ISBLANK(DA73), $Q73-$S73+BM73-CJ73)</f>
        <v/>
      </c>
    </row>
    <row r="74" spans="1:122" ht="16.5" x14ac:dyDescent="0.3">
      <c r="A74" s="135"/>
      <c r="B74" s="136"/>
      <c r="C74" s="136"/>
      <c r="D74" s="137"/>
      <c r="E74" s="176"/>
      <c r="F74" s="182"/>
      <c r="G74" s="183"/>
      <c r="H74" s="183"/>
      <c r="I74" s="183"/>
      <c r="J74" s="183"/>
      <c r="K74" s="183"/>
      <c r="L74" s="183"/>
      <c r="M74" s="186"/>
      <c r="N74" s="182"/>
      <c r="O74" s="184"/>
      <c r="P74" s="178"/>
      <c r="Q74" s="118">
        <f t="shared" si="51"/>
        <v>0</v>
      </c>
      <c r="R74" s="3"/>
      <c r="S74" s="3"/>
      <c r="T74" s="4"/>
      <c r="U74" s="4"/>
      <c r="V74" s="99">
        <f t="shared" si="52"/>
        <v>0</v>
      </c>
      <c r="W74" s="161"/>
      <c r="X74" s="138"/>
      <c r="AH74" s="158" t="str">
        <f t="array" ref="AH74">IF(OR(AH$1=0, $A74=""),"",SQRT((_xlfn.XLOOKUP(AH$1,$Z$2:$Z$16,$AA$2:$AA$16)-$T74)^2+(_xlfn.XLOOKUP(AH$1,$Z$2:$Z$16,$AB$2:$AB$16)-$U74)^2+(_xlfn.XLOOKUP(AH$1,$Z$2:$Z$16,$AC$2:$AC$16-$V74)^2)))</f>
        <v/>
      </c>
      <c r="AI74" s="140" t="str">
        <f t="array" ref="AI74">IF(OR(AI$1=0, $A74=""),"",SQRT((_xlfn.XLOOKUP(AI$1,$Z$2:$Z$16,$AA$2:$AA$16)-$T74)^2+(_xlfn.XLOOKUP(AI$1,$Z$2:$Z$16,$AB$2:$AB$16)-$U74)^2+(_xlfn.XLOOKUP(AI$1,$Z$2:$Z$16,$AC$2:$AC$16-$V74)^2)))</f>
        <v/>
      </c>
      <c r="AJ74" s="140" t="str">
        <f t="array" ref="AJ74">IF(OR(AJ$1=0, $A74=""),"",SQRT((_xlfn.XLOOKUP(AJ$1,$Z$2:$Z$16,$AA$2:$AA$16)-$T74)^2+(_xlfn.XLOOKUP(AJ$1,$Z$2:$Z$16,$AB$2:$AB$16)-$U74)^2+(_xlfn.XLOOKUP(AJ$1,$Z$2:$Z$16,$AC$2:$AC$16-$V74)^2)))</f>
        <v/>
      </c>
      <c r="AK74" s="140" t="str">
        <f t="array" ref="AK74">IF(OR(AK$1=0, $A74=""),"",SQRT((_xlfn.XLOOKUP(AK$1,$Z$2:$Z$16,$AA$2:$AA$16)-$T74)^2+(_xlfn.XLOOKUP(AK$1,$Z$2:$Z$16,$AB$2:$AB$16)-$U74)^2+(_xlfn.XLOOKUP(AK$1,$Z$2:$Z$16,$AC$2:$AC$16-$V74)^2)))</f>
        <v/>
      </c>
      <c r="AL74" s="140" t="str">
        <f t="array" ref="AL74">IF(OR(AL$1=0, $A74=""),"",SQRT((_xlfn.XLOOKUP(AL$1,$Z$2:$Z$16,$AA$2:$AA$16)-$T74)^2+(_xlfn.XLOOKUP(AL$1,$Z$2:$Z$16,$AB$2:$AB$16)-$U74)^2+(_xlfn.XLOOKUP(AL$1,$Z$2:$Z$16,$AC$2:$AC$16-$V74)^2)))</f>
        <v/>
      </c>
      <c r="AM74" s="140" t="str">
        <f t="array" ref="AM74">IF(OR(AM$1=0, $A74=""),"",SQRT((_xlfn.XLOOKUP(AM$1,$Z$2:$Z$16,$AA$2:$AA$16)-$T74)^2+(_xlfn.XLOOKUP(AM$1,$Z$2:$Z$16,$AB$2:$AB$16)-$U74)^2+(_xlfn.XLOOKUP(AM$1,$Z$2:$Z$16,$AC$2:$AC$16-$V74)^2)))</f>
        <v/>
      </c>
      <c r="AN74" s="140" t="str">
        <f t="array" ref="AN74">IF(OR(AN$1=0, $A74=""),"",SQRT((_xlfn.XLOOKUP(AN$1,$Z$2:$Z$16,$AA$2:$AA$16)-$T74)^2+(_xlfn.XLOOKUP(AN$1,$Z$2:$Z$16,$AB$2:$AB$16)-$U74)^2+(_xlfn.XLOOKUP(AN$1,$Z$2:$Z$16,$AC$2:$AC$16-$V74)^2)))</f>
        <v/>
      </c>
      <c r="AO74" s="140" t="str">
        <f t="array" ref="AO74">IF(OR(AO$1=0, $A74=""),"",SQRT((_xlfn.XLOOKUP(AO$1,$Z$2:$Z$16,$AA$2:$AA$16)-$T74)^2+(_xlfn.XLOOKUP(AO$1,$Z$2:$Z$16,$AB$2:$AB$16)-$U74)^2+(_xlfn.XLOOKUP(AO$1,$Z$2:$Z$16,$AC$2:$AC$16-$V74)^2)))</f>
        <v/>
      </c>
      <c r="AP74" s="141" t="str">
        <f t="array" ref="AP74">IF(OR(AP$1=0, $A74=""),"",SQRT((_xlfn.XLOOKUP(AP$1,$Z$2:$Z$16,$AA$2:$AA$16)-$T74)^2+(_xlfn.XLOOKUP(AP$1,$Z$2:$Z$16,$AB$2:$AB$16)-$U74)^2+(_xlfn.XLOOKUP(AP$1,$Z$2:$Z$16,$AC$2:$AC$16-$V74)^2)))</f>
        <v/>
      </c>
      <c r="AQ74" s="141" t="str">
        <f t="array" ref="AQ74">IF(OR(AQ$1=0, $A74=""),"",SQRT((_xlfn.XLOOKUP(AQ$1,$Z$2:$Z$16,$AA$2:$AA$16)-$T74)^2+(_xlfn.XLOOKUP(AQ$1,$Z$2:$Z$16,$AB$2:$AB$16)-$U74)^2+(_xlfn.XLOOKUP(AQ$1,$Z$2:$Z$16,$AC$2:$AC$16-$V74)^2)))</f>
        <v/>
      </c>
      <c r="AR74" s="141" t="str">
        <f t="array" ref="AR74">IF(OR(AR$1=0, $A74=""),"",SQRT((_xlfn.XLOOKUP(AR$1,$Z$2:$Z$16,$AA$2:$AA$16)-$T74)^2+(_xlfn.XLOOKUP(AR$1,$Z$2:$Z$16,$AB$2:$AB$16)-$U74)^2+(_xlfn.XLOOKUP(AR$1,$Z$2:$Z$16,$AC$2:$AC$16-$V74)^2)))</f>
        <v/>
      </c>
      <c r="AS74" s="141" t="str">
        <f t="array" ref="AS74">IF(OR(AS$1=0, $A74=""),"",SQRT((_xlfn.XLOOKUP(AS$1,$Z$2:$Z$16,$AA$2:$AA$16)-$T74)^2+(_xlfn.XLOOKUP(AS$1,$Z$2:$Z$16,$AB$2:$AB$16)-$U74)^2+(_xlfn.XLOOKUP(AS$1,$Z$2:$Z$16,$AC$2:$AC$16-$V74)^2)))</f>
        <v/>
      </c>
      <c r="AT74" s="141" t="str">
        <f t="array" ref="AT74">IF(OR(AT$1=0, $A74=""),"",SQRT((_xlfn.XLOOKUP(AT$1,$Z$2:$Z$16,$AA$2:$AA$16)-$T74)^2+(_xlfn.XLOOKUP(AT$1,$Z$2:$Z$16,$AB$2:$AB$16)-$U74)^2+(_xlfn.XLOOKUP(AT$1,$Z$2:$Z$16,$AC$2:$AC$16-$V74)^2)))</f>
        <v/>
      </c>
      <c r="AU74" s="141" t="str">
        <f t="array" ref="AU74">IF(OR(AU$1=0, $A74=""),"",SQRT((_xlfn.XLOOKUP(AU$1,$Z$2:$Z$16,$AA$2:$AA$16)-$T74)^2+(_xlfn.XLOOKUP(AU$1,$Z$2:$Z$16,$AB$2:$AB$16)-$U74)^2+(_xlfn.XLOOKUP(AU$1,$Z$2:$Z$16,$AC$2:$AC$16-$V74)^2)))</f>
        <v/>
      </c>
      <c r="AV74" s="142" t="str">
        <f t="array" ref="AV74">IF(OR(AV$1=0, $A74=""),"",SQRT((_xlfn.XLOOKUP(AV$1,$Z$2:$Z$16,$AA$2:$AA$16)-$T74)^2+(_xlfn.XLOOKUP(AV$1,$Z$2:$Z$16,$AB$2:$AB$16)-$U74)^2+(_xlfn.XLOOKUP(AV$1,$Z$2:$Z$16,$AC$2:$AC$16-$V74)^2)))</f>
        <v/>
      </c>
      <c r="AW74" s="124"/>
      <c r="AX74" s="124"/>
      <c r="AY74" s="125">
        <f t="shared" si="53"/>
        <v>0</v>
      </c>
      <c r="AZ74" s="143">
        <f t="shared" si="54"/>
        <v>0</v>
      </c>
      <c r="BA74" s="143">
        <f t="shared" si="55"/>
        <v>0</v>
      </c>
      <c r="BB74" s="143">
        <f t="shared" si="56"/>
        <v>0</v>
      </c>
      <c r="BC74" s="143">
        <f t="shared" si="57"/>
        <v>0</v>
      </c>
      <c r="BD74" s="143">
        <f t="shared" si="58"/>
        <v>0</v>
      </c>
      <c r="BE74" s="143">
        <f t="shared" si="59"/>
        <v>0</v>
      </c>
      <c r="BF74" s="143">
        <f t="shared" si="60"/>
        <v>0</v>
      </c>
      <c r="BG74" s="144">
        <f t="shared" si="61"/>
        <v>0</v>
      </c>
      <c r="BH74" s="144">
        <f t="shared" si="62"/>
        <v>0</v>
      </c>
      <c r="BI74" s="144">
        <f t="shared" si="63"/>
        <v>0</v>
      </c>
      <c r="BJ74" s="144">
        <f t="shared" si="64"/>
        <v>0</v>
      </c>
      <c r="BK74" s="144">
        <f t="shared" si="65"/>
        <v>0</v>
      </c>
      <c r="BL74" s="144">
        <f t="shared" si="66"/>
        <v>0</v>
      </c>
      <c r="BM74" s="145">
        <f t="shared" si="67"/>
        <v>0</v>
      </c>
      <c r="BN74" s="124"/>
      <c r="BO74" s="124"/>
      <c r="BP74" s="124"/>
      <c r="BQ74" s="124"/>
      <c r="BR74" s="124"/>
      <c r="BS74" s="124"/>
      <c r="BT74" s="124"/>
      <c r="BU74" s="124"/>
      <c r="BV74" s="130"/>
      <c r="BW74" s="130"/>
      <c r="BX74" s="130"/>
      <c r="BY74" s="130"/>
      <c r="BZ74" s="130"/>
      <c r="CA74" s="130"/>
      <c r="CB74" s="130"/>
      <c r="CC74" s="130"/>
      <c r="CD74" s="130"/>
      <c r="CE74" s="130"/>
      <c r="CF74" s="130"/>
      <c r="CG74" s="130"/>
      <c r="CH74" s="130"/>
      <c r="CI74" s="130"/>
      <c r="CJ74" s="130"/>
      <c r="CL74" s="124"/>
      <c r="CM74" s="130" t="s">
        <v>32</v>
      </c>
      <c r="CN74" s="130"/>
      <c r="CO74" s="130"/>
      <c r="CP74" s="130"/>
      <c r="CQ74" s="130"/>
      <c r="CR74" s="130"/>
      <c r="CS74" s="130"/>
      <c r="CT74" s="130"/>
      <c r="CU74" s="130"/>
      <c r="CV74" s="130"/>
      <c r="CW74" s="130"/>
      <c r="CX74" s="130"/>
      <c r="CY74" s="130"/>
      <c r="CZ74" s="130"/>
      <c r="DA74" s="130"/>
      <c r="DD74" s="159" cm="1">
        <f t="array" ref="DD74">_xlfn.IFS(DD$1= 0,"", NOT(ISBLANK(CM74)), 0, ISBLANK(CM74), $Q74-$S74+AY74-BV74)</f>
        <v>0</v>
      </c>
      <c r="DE74" s="160" cm="1">
        <f t="array" ref="DE74">_xlfn.IFS(DE$1= 0,"", NOT(ISBLANK(CN74)), 0, ISBLANK(CN74), $Q74-$S74+AZ74-BW74)</f>
        <v>0</v>
      </c>
      <c r="DF74" s="160" cm="1">
        <f t="array" ref="DF74">_xlfn.IFS(DF$1= 0,"", NOT(ISBLANK(CO74)), 0, ISBLANK(CO74), $Q74-$S74+BA74-BX74)</f>
        <v>0</v>
      </c>
      <c r="DG74" s="160" cm="1">
        <f t="array" ref="DG74">_xlfn.IFS(DG$1= 0,"", NOT(ISBLANK(CP74)), 0, ISBLANK(CP74), $Q74-$S74+BB74-BY74)</f>
        <v>0</v>
      </c>
      <c r="DH74" s="160" cm="1">
        <f t="array" ref="DH74">_xlfn.IFS(DH$1= 0,"", NOT(ISBLANK(CQ74)), 0, ISBLANK(CQ74), $Q74-$S74+BC74-BZ74)</f>
        <v>0</v>
      </c>
      <c r="DI74" s="160" cm="1">
        <f t="array" ref="DI74">_xlfn.IFS(DI$1= 0,"", NOT(ISBLANK(CR74)), 0, ISBLANK(CR74), $Q74-$S74+BD74-CA74)</f>
        <v>0</v>
      </c>
      <c r="DJ74" s="160" t="str" cm="1">
        <f t="array" ref="DJ74">_xlfn.IFS(DJ$1= 0,"", NOT(ISBLANK(CS74)), 0, ISBLANK(CS74), $Q74-$S74+BE74-CB74)</f>
        <v/>
      </c>
      <c r="DK74" s="160" t="str" cm="1">
        <f t="array" ref="DK74">_xlfn.IFS(DK$1= 0,"", NOT(ISBLANK(CT74)), 0, ISBLANK(CT74), $Q74-$S74+BF74-CC74)</f>
        <v/>
      </c>
      <c r="DL74" s="162" t="str" cm="1">
        <f t="array" ref="DL74">_xlfn.IFS(DL$1= 0,"", NOT(ISBLANK(CU74)), 0, ISBLANK(CU74), $Q74-$S74+BG74-CD74)</f>
        <v/>
      </c>
      <c r="DM74" s="162" t="str" cm="1">
        <f t="array" ref="DM74">_xlfn.IFS(DM$1= 0,"", NOT(ISBLANK(CV74)), 0, ISBLANK(CV74), $Q74-$S74+BH74-CE74)</f>
        <v/>
      </c>
      <c r="DN74" s="162" t="str" cm="1">
        <f t="array" ref="DN74">_xlfn.IFS(DN$1= 0,"", NOT(ISBLANK(CW74)), 0, ISBLANK(CW74), $Q74-$S74+BI74-CF74)</f>
        <v/>
      </c>
      <c r="DO74" s="162" t="str" cm="1">
        <f t="array" ref="DO74">_xlfn.IFS(DO$1= 0,"", NOT(ISBLANK(CX74)), 0, ISBLANK(CX74), $Q74-$S74+BJ74-CG74)</f>
        <v/>
      </c>
      <c r="DP74" s="162" t="str" cm="1">
        <f t="array" ref="DP74">_xlfn.IFS(DP$1= 0,"", NOT(ISBLANK(CY74)), 0, ISBLANK(CY74), $Q74-$S74+BK74-CH74)</f>
        <v/>
      </c>
      <c r="DQ74" s="162" t="str" cm="1">
        <f t="array" ref="DQ74">_xlfn.IFS(DQ$1= 0,"", NOT(ISBLANK(CZ74)), 0, ISBLANK(CZ74), $Q74-$S74+BL74-CI74)</f>
        <v/>
      </c>
      <c r="DR74" s="163" t="str" cm="1">
        <f t="array" ref="DR74">_xlfn.IFS(DR$1= 0,"", NOT(ISBLANK(DA74)), 0, ISBLANK(DA74), $Q74-$S74+BM74-CJ74)</f>
        <v/>
      </c>
    </row>
    <row r="75" spans="1:122" ht="16.5" x14ac:dyDescent="0.3">
      <c r="A75" s="135"/>
      <c r="B75" s="136"/>
      <c r="C75" s="136"/>
      <c r="D75" s="137"/>
      <c r="E75" s="176"/>
      <c r="F75" s="182"/>
      <c r="G75" s="183"/>
      <c r="H75" s="183"/>
      <c r="I75" s="183"/>
      <c r="J75" s="183"/>
      <c r="K75" s="183"/>
      <c r="L75" s="183"/>
      <c r="M75" s="186"/>
      <c r="N75" s="182"/>
      <c r="O75" s="184"/>
      <c r="P75" s="178"/>
      <c r="Q75" s="118">
        <f t="shared" si="51"/>
        <v>0</v>
      </c>
      <c r="R75" s="3"/>
      <c r="S75" s="3"/>
      <c r="T75" s="4"/>
      <c r="U75" s="4"/>
      <c r="V75" s="99">
        <f t="shared" si="52"/>
        <v>0</v>
      </c>
      <c r="W75" s="161"/>
      <c r="X75" s="138"/>
      <c r="AH75" s="158" t="str">
        <f t="array" ref="AH75">IF(OR(AH$1=0, $A75=""),"",SQRT((_xlfn.XLOOKUP(AH$1,$Z$2:$Z$16,$AA$2:$AA$16)-$T75)^2+(_xlfn.XLOOKUP(AH$1,$Z$2:$Z$16,$AB$2:$AB$16)-$U75)^2+(_xlfn.XLOOKUP(AH$1,$Z$2:$Z$16,$AC$2:$AC$16-$V75)^2)))</f>
        <v/>
      </c>
      <c r="AI75" s="140" t="str">
        <f t="array" ref="AI75">IF(OR(AI$1=0, $A75=""),"",SQRT((_xlfn.XLOOKUP(AI$1,$Z$2:$Z$16,$AA$2:$AA$16)-$T75)^2+(_xlfn.XLOOKUP(AI$1,$Z$2:$Z$16,$AB$2:$AB$16)-$U75)^2+(_xlfn.XLOOKUP(AI$1,$Z$2:$Z$16,$AC$2:$AC$16-$V75)^2)))</f>
        <v/>
      </c>
      <c r="AJ75" s="140" t="str">
        <f t="array" ref="AJ75">IF(OR(AJ$1=0, $A75=""),"",SQRT((_xlfn.XLOOKUP(AJ$1,$Z$2:$Z$16,$AA$2:$AA$16)-$T75)^2+(_xlfn.XLOOKUP(AJ$1,$Z$2:$Z$16,$AB$2:$AB$16)-$U75)^2+(_xlfn.XLOOKUP(AJ$1,$Z$2:$Z$16,$AC$2:$AC$16-$V75)^2)))</f>
        <v/>
      </c>
      <c r="AK75" s="140" t="str">
        <f t="array" ref="AK75">IF(OR(AK$1=0, $A75=""),"",SQRT((_xlfn.XLOOKUP(AK$1,$Z$2:$Z$16,$AA$2:$AA$16)-$T75)^2+(_xlfn.XLOOKUP(AK$1,$Z$2:$Z$16,$AB$2:$AB$16)-$U75)^2+(_xlfn.XLOOKUP(AK$1,$Z$2:$Z$16,$AC$2:$AC$16-$V75)^2)))</f>
        <v/>
      </c>
      <c r="AL75" s="140" t="str">
        <f t="array" ref="AL75">IF(OR(AL$1=0, $A75=""),"",SQRT((_xlfn.XLOOKUP(AL$1,$Z$2:$Z$16,$AA$2:$AA$16)-$T75)^2+(_xlfn.XLOOKUP(AL$1,$Z$2:$Z$16,$AB$2:$AB$16)-$U75)^2+(_xlfn.XLOOKUP(AL$1,$Z$2:$Z$16,$AC$2:$AC$16-$V75)^2)))</f>
        <v/>
      </c>
      <c r="AM75" s="140" t="str">
        <f t="array" ref="AM75">IF(OR(AM$1=0, $A75=""),"",SQRT((_xlfn.XLOOKUP(AM$1,$Z$2:$Z$16,$AA$2:$AA$16)-$T75)^2+(_xlfn.XLOOKUP(AM$1,$Z$2:$Z$16,$AB$2:$AB$16)-$U75)^2+(_xlfn.XLOOKUP(AM$1,$Z$2:$Z$16,$AC$2:$AC$16-$V75)^2)))</f>
        <v/>
      </c>
      <c r="AN75" s="140" t="str">
        <f t="array" ref="AN75">IF(OR(AN$1=0, $A75=""),"",SQRT((_xlfn.XLOOKUP(AN$1,$Z$2:$Z$16,$AA$2:$AA$16)-$T75)^2+(_xlfn.XLOOKUP(AN$1,$Z$2:$Z$16,$AB$2:$AB$16)-$U75)^2+(_xlfn.XLOOKUP(AN$1,$Z$2:$Z$16,$AC$2:$AC$16-$V75)^2)))</f>
        <v/>
      </c>
      <c r="AO75" s="140" t="str">
        <f t="array" ref="AO75">IF(OR(AO$1=0, $A75=""),"",SQRT((_xlfn.XLOOKUP(AO$1,$Z$2:$Z$16,$AA$2:$AA$16)-$T75)^2+(_xlfn.XLOOKUP(AO$1,$Z$2:$Z$16,$AB$2:$AB$16)-$U75)^2+(_xlfn.XLOOKUP(AO$1,$Z$2:$Z$16,$AC$2:$AC$16-$V75)^2)))</f>
        <v/>
      </c>
      <c r="AP75" s="141" t="str">
        <f t="array" ref="AP75">IF(OR(AP$1=0, $A75=""),"",SQRT((_xlfn.XLOOKUP(AP$1,$Z$2:$Z$16,$AA$2:$AA$16)-$T75)^2+(_xlfn.XLOOKUP(AP$1,$Z$2:$Z$16,$AB$2:$AB$16)-$U75)^2+(_xlfn.XLOOKUP(AP$1,$Z$2:$Z$16,$AC$2:$AC$16-$V75)^2)))</f>
        <v/>
      </c>
      <c r="AQ75" s="141" t="str">
        <f t="array" ref="AQ75">IF(OR(AQ$1=0, $A75=""),"",SQRT((_xlfn.XLOOKUP(AQ$1,$Z$2:$Z$16,$AA$2:$AA$16)-$T75)^2+(_xlfn.XLOOKUP(AQ$1,$Z$2:$Z$16,$AB$2:$AB$16)-$U75)^2+(_xlfn.XLOOKUP(AQ$1,$Z$2:$Z$16,$AC$2:$AC$16-$V75)^2)))</f>
        <v/>
      </c>
      <c r="AR75" s="141" t="str">
        <f t="array" ref="AR75">IF(OR(AR$1=0, $A75=""),"",SQRT((_xlfn.XLOOKUP(AR$1,$Z$2:$Z$16,$AA$2:$AA$16)-$T75)^2+(_xlfn.XLOOKUP(AR$1,$Z$2:$Z$16,$AB$2:$AB$16)-$U75)^2+(_xlfn.XLOOKUP(AR$1,$Z$2:$Z$16,$AC$2:$AC$16-$V75)^2)))</f>
        <v/>
      </c>
      <c r="AS75" s="141" t="str">
        <f t="array" ref="AS75">IF(OR(AS$1=0, $A75=""),"",SQRT((_xlfn.XLOOKUP(AS$1,$Z$2:$Z$16,$AA$2:$AA$16)-$T75)^2+(_xlfn.XLOOKUP(AS$1,$Z$2:$Z$16,$AB$2:$AB$16)-$U75)^2+(_xlfn.XLOOKUP(AS$1,$Z$2:$Z$16,$AC$2:$AC$16-$V75)^2)))</f>
        <v/>
      </c>
      <c r="AT75" s="141" t="str">
        <f t="array" ref="AT75">IF(OR(AT$1=0, $A75=""),"",SQRT((_xlfn.XLOOKUP(AT$1,$Z$2:$Z$16,$AA$2:$AA$16)-$T75)^2+(_xlfn.XLOOKUP(AT$1,$Z$2:$Z$16,$AB$2:$AB$16)-$U75)^2+(_xlfn.XLOOKUP(AT$1,$Z$2:$Z$16,$AC$2:$AC$16-$V75)^2)))</f>
        <v/>
      </c>
      <c r="AU75" s="141" t="str">
        <f t="array" ref="AU75">IF(OR(AU$1=0, $A75=""),"",SQRT((_xlfn.XLOOKUP(AU$1,$Z$2:$Z$16,$AA$2:$AA$16)-$T75)^2+(_xlfn.XLOOKUP(AU$1,$Z$2:$Z$16,$AB$2:$AB$16)-$U75)^2+(_xlfn.XLOOKUP(AU$1,$Z$2:$Z$16,$AC$2:$AC$16-$V75)^2)))</f>
        <v/>
      </c>
      <c r="AV75" s="142" t="str">
        <f t="array" ref="AV75">IF(OR(AV$1=0, $A75=""),"",SQRT((_xlfn.XLOOKUP(AV$1,$Z$2:$Z$16,$AA$2:$AA$16)-$T75)^2+(_xlfn.XLOOKUP(AV$1,$Z$2:$Z$16,$AB$2:$AB$16)-$U75)^2+(_xlfn.XLOOKUP(AV$1,$Z$2:$Z$16,$AC$2:$AC$16-$V75)^2)))</f>
        <v/>
      </c>
      <c r="AW75" s="124"/>
      <c r="AX75" s="124"/>
      <c r="AY75" s="125">
        <f t="shared" si="53"/>
        <v>0</v>
      </c>
      <c r="AZ75" s="143">
        <f t="shared" si="54"/>
        <v>0</v>
      </c>
      <c r="BA75" s="143">
        <f t="shared" si="55"/>
        <v>0</v>
      </c>
      <c r="BB75" s="143">
        <f t="shared" si="56"/>
        <v>0</v>
      </c>
      <c r="BC75" s="143">
        <f t="shared" si="57"/>
        <v>0</v>
      </c>
      <c r="BD75" s="143">
        <f t="shared" si="58"/>
        <v>0</v>
      </c>
      <c r="BE75" s="143">
        <f t="shared" si="59"/>
        <v>0</v>
      </c>
      <c r="BF75" s="143">
        <f t="shared" si="60"/>
        <v>0</v>
      </c>
      <c r="BG75" s="144">
        <f t="shared" si="61"/>
        <v>0</v>
      </c>
      <c r="BH75" s="144">
        <f t="shared" si="62"/>
        <v>0</v>
      </c>
      <c r="BI75" s="144">
        <f t="shared" si="63"/>
        <v>0</v>
      </c>
      <c r="BJ75" s="144">
        <f t="shared" si="64"/>
        <v>0</v>
      </c>
      <c r="BK75" s="144">
        <f t="shared" si="65"/>
        <v>0</v>
      </c>
      <c r="BL75" s="144">
        <f t="shared" si="66"/>
        <v>0</v>
      </c>
      <c r="BM75" s="145">
        <f t="shared" si="67"/>
        <v>0</v>
      </c>
      <c r="BN75" s="124"/>
      <c r="BO75" s="124"/>
      <c r="BP75" s="124"/>
      <c r="BQ75" s="124"/>
      <c r="BR75" s="124"/>
      <c r="BS75" s="124"/>
      <c r="BT75" s="124"/>
      <c r="BU75" s="124"/>
      <c r="BV75" s="130"/>
      <c r="BW75" s="130"/>
      <c r="BX75" s="130"/>
      <c r="BY75" s="130"/>
      <c r="BZ75" s="130"/>
      <c r="CA75" s="130"/>
      <c r="CB75" s="130"/>
      <c r="CC75" s="130"/>
      <c r="CD75" s="130"/>
      <c r="CE75" s="130"/>
      <c r="CF75" s="130"/>
      <c r="CG75" s="130"/>
      <c r="CH75" s="130"/>
      <c r="CI75" s="130"/>
      <c r="CJ75" s="130"/>
      <c r="CL75" s="124"/>
      <c r="CM75" s="130" t="s">
        <v>32</v>
      </c>
      <c r="CN75" s="130"/>
      <c r="CO75" s="130"/>
      <c r="CP75" s="130"/>
      <c r="CQ75" s="130"/>
      <c r="CR75" s="130"/>
      <c r="CS75" s="130"/>
      <c r="CT75" s="130"/>
      <c r="CU75" s="130"/>
      <c r="CV75" s="130"/>
      <c r="CW75" s="130"/>
      <c r="CX75" s="130"/>
      <c r="CY75" s="130"/>
      <c r="CZ75" s="130"/>
      <c r="DA75" s="130"/>
      <c r="DD75" s="159" cm="1">
        <f t="array" ref="DD75">_xlfn.IFS(DD$1= 0,"", NOT(ISBLANK(CM75)), 0, ISBLANK(CM75), $Q75-$S75+AY75-BV75)</f>
        <v>0</v>
      </c>
      <c r="DE75" s="160" cm="1">
        <f t="array" ref="DE75">_xlfn.IFS(DE$1= 0,"", NOT(ISBLANK(CN75)), 0, ISBLANK(CN75), $Q75-$S75+AZ75-BW75)</f>
        <v>0</v>
      </c>
      <c r="DF75" s="160" cm="1">
        <f t="array" ref="DF75">_xlfn.IFS(DF$1= 0,"", NOT(ISBLANK(CO75)), 0, ISBLANK(CO75), $Q75-$S75+BA75-BX75)</f>
        <v>0</v>
      </c>
      <c r="DG75" s="160" cm="1">
        <f t="array" ref="DG75">_xlfn.IFS(DG$1= 0,"", NOT(ISBLANK(CP75)), 0, ISBLANK(CP75), $Q75-$S75+BB75-BY75)</f>
        <v>0</v>
      </c>
      <c r="DH75" s="160" cm="1">
        <f t="array" ref="DH75">_xlfn.IFS(DH$1= 0,"", NOT(ISBLANK(CQ75)), 0, ISBLANK(CQ75), $Q75-$S75+BC75-BZ75)</f>
        <v>0</v>
      </c>
      <c r="DI75" s="160" cm="1">
        <f t="array" ref="DI75">_xlfn.IFS(DI$1= 0,"", NOT(ISBLANK(CR75)), 0, ISBLANK(CR75), $Q75-$S75+BD75-CA75)</f>
        <v>0</v>
      </c>
      <c r="DJ75" s="160" t="str" cm="1">
        <f t="array" ref="DJ75">_xlfn.IFS(DJ$1= 0,"", NOT(ISBLANK(CS75)), 0, ISBLANK(CS75), $Q75-$S75+BE75-CB75)</f>
        <v/>
      </c>
      <c r="DK75" s="160" t="str" cm="1">
        <f t="array" ref="DK75">_xlfn.IFS(DK$1= 0,"", NOT(ISBLANK(CT75)), 0, ISBLANK(CT75), $Q75-$S75+BF75-CC75)</f>
        <v/>
      </c>
      <c r="DL75" s="162" t="str" cm="1">
        <f t="array" ref="DL75">_xlfn.IFS(DL$1= 0,"", NOT(ISBLANK(CU75)), 0, ISBLANK(CU75), $Q75-$S75+BG75-CD75)</f>
        <v/>
      </c>
      <c r="DM75" s="162" t="str" cm="1">
        <f t="array" ref="DM75">_xlfn.IFS(DM$1= 0,"", NOT(ISBLANK(CV75)), 0, ISBLANK(CV75), $Q75-$S75+BH75-CE75)</f>
        <v/>
      </c>
      <c r="DN75" s="162" t="str" cm="1">
        <f t="array" ref="DN75">_xlfn.IFS(DN$1= 0,"", NOT(ISBLANK(CW75)), 0, ISBLANK(CW75), $Q75-$S75+BI75-CF75)</f>
        <v/>
      </c>
      <c r="DO75" s="162" t="str" cm="1">
        <f t="array" ref="DO75">_xlfn.IFS(DO$1= 0,"", NOT(ISBLANK(CX75)), 0, ISBLANK(CX75), $Q75-$S75+BJ75-CG75)</f>
        <v/>
      </c>
      <c r="DP75" s="162" t="str" cm="1">
        <f t="array" ref="DP75">_xlfn.IFS(DP$1= 0,"", NOT(ISBLANK(CY75)), 0, ISBLANK(CY75), $Q75-$S75+BK75-CH75)</f>
        <v/>
      </c>
      <c r="DQ75" s="162" t="str" cm="1">
        <f t="array" ref="DQ75">_xlfn.IFS(DQ$1= 0,"", NOT(ISBLANK(CZ75)), 0, ISBLANK(CZ75), $Q75-$S75+BL75-CI75)</f>
        <v/>
      </c>
      <c r="DR75" s="163" t="str" cm="1">
        <f t="array" ref="DR75">_xlfn.IFS(DR$1= 0,"", NOT(ISBLANK(DA75)), 0, ISBLANK(DA75), $Q75-$S75+BM75-CJ75)</f>
        <v/>
      </c>
    </row>
    <row r="76" spans="1:122" ht="16.5" x14ac:dyDescent="0.3">
      <c r="A76" s="135"/>
      <c r="B76" s="136"/>
      <c r="C76" s="136"/>
      <c r="D76" s="137"/>
      <c r="E76" s="176"/>
      <c r="F76" s="182"/>
      <c r="G76" s="183"/>
      <c r="H76" s="183"/>
      <c r="I76" s="183"/>
      <c r="J76" s="183"/>
      <c r="K76" s="183"/>
      <c r="L76" s="183"/>
      <c r="M76" s="186"/>
      <c r="N76" s="182"/>
      <c r="O76" s="184"/>
      <c r="P76" s="178"/>
      <c r="Q76" s="118">
        <f t="shared" si="51"/>
        <v>0</v>
      </c>
      <c r="R76" s="3"/>
      <c r="S76" s="3"/>
      <c r="T76" s="4"/>
      <c r="U76" s="4"/>
      <c r="V76" s="99">
        <f t="shared" si="52"/>
        <v>0</v>
      </c>
      <c r="W76" s="161"/>
      <c r="X76" s="138"/>
      <c r="AH76" s="158" t="str">
        <f t="array" ref="AH76">IF(OR(AH$1=0, $A76=""),"",SQRT((_xlfn.XLOOKUP(AH$1,$Z$2:$Z$16,$AA$2:$AA$16)-$T76)^2+(_xlfn.XLOOKUP(AH$1,$Z$2:$Z$16,$AB$2:$AB$16)-$U76)^2+(_xlfn.XLOOKUP(AH$1,$Z$2:$Z$16,$AC$2:$AC$16-$V76)^2)))</f>
        <v/>
      </c>
      <c r="AI76" s="140" t="str">
        <f t="array" ref="AI76">IF(OR(AI$1=0, $A76=""),"",SQRT((_xlfn.XLOOKUP(AI$1,$Z$2:$Z$16,$AA$2:$AA$16)-$T76)^2+(_xlfn.XLOOKUP(AI$1,$Z$2:$Z$16,$AB$2:$AB$16)-$U76)^2+(_xlfn.XLOOKUP(AI$1,$Z$2:$Z$16,$AC$2:$AC$16-$V76)^2)))</f>
        <v/>
      </c>
      <c r="AJ76" s="140" t="str">
        <f t="array" ref="AJ76">IF(OR(AJ$1=0, $A76=""),"",SQRT((_xlfn.XLOOKUP(AJ$1,$Z$2:$Z$16,$AA$2:$AA$16)-$T76)^2+(_xlfn.XLOOKUP(AJ$1,$Z$2:$Z$16,$AB$2:$AB$16)-$U76)^2+(_xlfn.XLOOKUP(AJ$1,$Z$2:$Z$16,$AC$2:$AC$16-$V76)^2)))</f>
        <v/>
      </c>
      <c r="AK76" s="140" t="str">
        <f t="array" ref="AK76">IF(OR(AK$1=0, $A76=""),"",SQRT((_xlfn.XLOOKUP(AK$1,$Z$2:$Z$16,$AA$2:$AA$16)-$T76)^2+(_xlfn.XLOOKUP(AK$1,$Z$2:$Z$16,$AB$2:$AB$16)-$U76)^2+(_xlfn.XLOOKUP(AK$1,$Z$2:$Z$16,$AC$2:$AC$16-$V76)^2)))</f>
        <v/>
      </c>
      <c r="AL76" s="140" t="str">
        <f t="array" ref="AL76">IF(OR(AL$1=0, $A76=""),"",SQRT((_xlfn.XLOOKUP(AL$1,$Z$2:$Z$16,$AA$2:$AA$16)-$T76)^2+(_xlfn.XLOOKUP(AL$1,$Z$2:$Z$16,$AB$2:$AB$16)-$U76)^2+(_xlfn.XLOOKUP(AL$1,$Z$2:$Z$16,$AC$2:$AC$16-$V76)^2)))</f>
        <v/>
      </c>
      <c r="AM76" s="140" t="str">
        <f t="array" ref="AM76">IF(OR(AM$1=0, $A76=""),"",SQRT((_xlfn.XLOOKUP(AM$1,$Z$2:$Z$16,$AA$2:$AA$16)-$T76)^2+(_xlfn.XLOOKUP(AM$1,$Z$2:$Z$16,$AB$2:$AB$16)-$U76)^2+(_xlfn.XLOOKUP(AM$1,$Z$2:$Z$16,$AC$2:$AC$16-$V76)^2)))</f>
        <v/>
      </c>
      <c r="AN76" s="140" t="str">
        <f t="array" ref="AN76">IF(OR(AN$1=0, $A76=""),"",SQRT((_xlfn.XLOOKUP(AN$1,$Z$2:$Z$16,$AA$2:$AA$16)-$T76)^2+(_xlfn.XLOOKUP(AN$1,$Z$2:$Z$16,$AB$2:$AB$16)-$U76)^2+(_xlfn.XLOOKUP(AN$1,$Z$2:$Z$16,$AC$2:$AC$16-$V76)^2)))</f>
        <v/>
      </c>
      <c r="AO76" s="140" t="str">
        <f t="array" ref="AO76">IF(OR(AO$1=0, $A76=""),"",SQRT((_xlfn.XLOOKUP(AO$1,$Z$2:$Z$16,$AA$2:$AA$16)-$T76)^2+(_xlfn.XLOOKUP(AO$1,$Z$2:$Z$16,$AB$2:$AB$16)-$U76)^2+(_xlfn.XLOOKUP(AO$1,$Z$2:$Z$16,$AC$2:$AC$16-$V76)^2)))</f>
        <v/>
      </c>
      <c r="AP76" s="141" t="str">
        <f t="array" ref="AP76">IF(OR(AP$1=0, $A76=""),"",SQRT((_xlfn.XLOOKUP(AP$1,$Z$2:$Z$16,$AA$2:$AA$16)-$T76)^2+(_xlfn.XLOOKUP(AP$1,$Z$2:$Z$16,$AB$2:$AB$16)-$U76)^2+(_xlfn.XLOOKUP(AP$1,$Z$2:$Z$16,$AC$2:$AC$16-$V76)^2)))</f>
        <v/>
      </c>
      <c r="AQ76" s="141" t="str">
        <f t="array" ref="AQ76">IF(OR(AQ$1=0, $A76=""),"",SQRT((_xlfn.XLOOKUP(AQ$1,$Z$2:$Z$16,$AA$2:$AA$16)-$T76)^2+(_xlfn.XLOOKUP(AQ$1,$Z$2:$Z$16,$AB$2:$AB$16)-$U76)^2+(_xlfn.XLOOKUP(AQ$1,$Z$2:$Z$16,$AC$2:$AC$16-$V76)^2)))</f>
        <v/>
      </c>
      <c r="AR76" s="141" t="str">
        <f t="array" ref="AR76">IF(OR(AR$1=0, $A76=""),"",SQRT((_xlfn.XLOOKUP(AR$1,$Z$2:$Z$16,$AA$2:$AA$16)-$T76)^2+(_xlfn.XLOOKUP(AR$1,$Z$2:$Z$16,$AB$2:$AB$16)-$U76)^2+(_xlfn.XLOOKUP(AR$1,$Z$2:$Z$16,$AC$2:$AC$16-$V76)^2)))</f>
        <v/>
      </c>
      <c r="AS76" s="141" t="str">
        <f t="array" ref="AS76">IF(OR(AS$1=0, $A76=""),"",SQRT((_xlfn.XLOOKUP(AS$1,$Z$2:$Z$16,$AA$2:$AA$16)-$T76)^2+(_xlfn.XLOOKUP(AS$1,$Z$2:$Z$16,$AB$2:$AB$16)-$U76)^2+(_xlfn.XLOOKUP(AS$1,$Z$2:$Z$16,$AC$2:$AC$16-$V76)^2)))</f>
        <v/>
      </c>
      <c r="AT76" s="141" t="str">
        <f t="array" ref="AT76">IF(OR(AT$1=0, $A76=""),"",SQRT((_xlfn.XLOOKUP(AT$1,$Z$2:$Z$16,$AA$2:$AA$16)-$T76)^2+(_xlfn.XLOOKUP(AT$1,$Z$2:$Z$16,$AB$2:$AB$16)-$U76)^2+(_xlfn.XLOOKUP(AT$1,$Z$2:$Z$16,$AC$2:$AC$16-$V76)^2)))</f>
        <v/>
      </c>
      <c r="AU76" s="141" t="str">
        <f t="array" ref="AU76">IF(OR(AU$1=0, $A76=""),"",SQRT((_xlfn.XLOOKUP(AU$1,$Z$2:$Z$16,$AA$2:$AA$16)-$T76)^2+(_xlfn.XLOOKUP(AU$1,$Z$2:$Z$16,$AB$2:$AB$16)-$U76)^2+(_xlfn.XLOOKUP(AU$1,$Z$2:$Z$16,$AC$2:$AC$16-$V76)^2)))</f>
        <v/>
      </c>
      <c r="AV76" s="142" t="str">
        <f t="array" ref="AV76">IF(OR(AV$1=0, $A76=""),"",SQRT((_xlfn.XLOOKUP(AV$1,$Z$2:$Z$16,$AA$2:$AA$16)-$T76)^2+(_xlfn.XLOOKUP(AV$1,$Z$2:$Z$16,$AB$2:$AB$16)-$U76)^2+(_xlfn.XLOOKUP(AV$1,$Z$2:$Z$16,$AC$2:$AC$16-$V76)^2)))</f>
        <v/>
      </c>
      <c r="AW76" s="124"/>
      <c r="AX76" s="124"/>
      <c r="AY76" s="125">
        <f t="shared" si="53"/>
        <v>0</v>
      </c>
      <c r="AZ76" s="143">
        <f t="shared" si="54"/>
        <v>0</v>
      </c>
      <c r="BA76" s="143">
        <f t="shared" si="55"/>
        <v>0</v>
      </c>
      <c r="BB76" s="143">
        <f t="shared" si="56"/>
        <v>0</v>
      </c>
      <c r="BC76" s="143">
        <f t="shared" si="57"/>
        <v>0</v>
      </c>
      <c r="BD76" s="143">
        <f t="shared" si="58"/>
        <v>0</v>
      </c>
      <c r="BE76" s="143">
        <f t="shared" si="59"/>
        <v>0</v>
      </c>
      <c r="BF76" s="143">
        <f t="shared" si="60"/>
        <v>0</v>
      </c>
      <c r="BG76" s="144">
        <f t="shared" si="61"/>
        <v>0</v>
      </c>
      <c r="BH76" s="144">
        <f t="shared" si="62"/>
        <v>0</v>
      </c>
      <c r="BI76" s="144">
        <f t="shared" si="63"/>
        <v>0</v>
      </c>
      <c r="BJ76" s="144">
        <f t="shared" si="64"/>
        <v>0</v>
      </c>
      <c r="BK76" s="144">
        <f t="shared" si="65"/>
        <v>0</v>
      </c>
      <c r="BL76" s="144">
        <f t="shared" si="66"/>
        <v>0</v>
      </c>
      <c r="BM76" s="145">
        <f t="shared" si="67"/>
        <v>0</v>
      </c>
      <c r="BN76" s="124"/>
      <c r="BO76" s="124"/>
      <c r="BP76" s="124"/>
      <c r="BQ76" s="124"/>
      <c r="BR76" s="124"/>
      <c r="BS76" s="124"/>
      <c r="BT76" s="124"/>
      <c r="BU76" s="124"/>
      <c r="BV76" s="130"/>
      <c r="BW76" s="130"/>
      <c r="BX76" s="130"/>
      <c r="BY76" s="130"/>
      <c r="BZ76" s="130"/>
      <c r="CA76" s="130"/>
      <c r="CB76" s="130"/>
      <c r="CC76" s="130"/>
      <c r="CD76" s="130"/>
      <c r="CE76" s="130"/>
      <c r="CF76" s="130"/>
      <c r="CG76" s="130"/>
      <c r="CH76" s="130"/>
      <c r="CI76" s="130"/>
      <c r="CJ76" s="130"/>
      <c r="CL76" s="124"/>
      <c r="CM76" s="130" t="s">
        <v>32</v>
      </c>
      <c r="CN76" s="130"/>
      <c r="CO76" s="130"/>
      <c r="CP76" s="130"/>
      <c r="CQ76" s="130"/>
      <c r="CR76" s="130"/>
      <c r="CS76" s="130"/>
      <c r="CT76" s="130"/>
      <c r="CU76" s="130"/>
      <c r="CV76" s="130"/>
      <c r="CW76" s="130"/>
      <c r="CX76" s="130"/>
      <c r="CY76" s="130"/>
      <c r="CZ76" s="130"/>
      <c r="DA76" s="130"/>
      <c r="DD76" s="159" cm="1">
        <f t="array" ref="DD76">_xlfn.IFS(DD$1= 0,"", NOT(ISBLANK(CM76)), 0, ISBLANK(CM76), $Q76-$S76+AY76-BV76)</f>
        <v>0</v>
      </c>
      <c r="DE76" s="160" cm="1">
        <f t="array" ref="DE76">_xlfn.IFS(DE$1= 0,"", NOT(ISBLANK(CN76)), 0, ISBLANK(CN76), $Q76-$S76+AZ76-BW76)</f>
        <v>0</v>
      </c>
      <c r="DF76" s="160" cm="1">
        <f t="array" ref="DF76">_xlfn.IFS(DF$1= 0,"", NOT(ISBLANK(CO76)), 0, ISBLANK(CO76), $Q76-$S76+BA76-BX76)</f>
        <v>0</v>
      </c>
      <c r="DG76" s="160" cm="1">
        <f t="array" ref="DG76">_xlfn.IFS(DG$1= 0,"", NOT(ISBLANK(CP76)), 0, ISBLANK(CP76), $Q76-$S76+BB76-BY76)</f>
        <v>0</v>
      </c>
      <c r="DH76" s="160" cm="1">
        <f t="array" ref="DH76">_xlfn.IFS(DH$1= 0,"", NOT(ISBLANK(CQ76)), 0, ISBLANK(CQ76), $Q76-$S76+BC76-BZ76)</f>
        <v>0</v>
      </c>
      <c r="DI76" s="160" cm="1">
        <f t="array" ref="DI76">_xlfn.IFS(DI$1= 0,"", NOT(ISBLANK(CR76)), 0, ISBLANK(CR76), $Q76-$S76+BD76-CA76)</f>
        <v>0</v>
      </c>
      <c r="DJ76" s="160" t="str" cm="1">
        <f t="array" ref="DJ76">_xlfn.IFS(DJ$1= 0,"", NOT(ISBLANK(CS76)), 0, ISBLANK(CS76), $Q76-$S76+BE76-CB76)</f>
        <v/>
      </c>
      <c r="DK76" s="160" t="str" cm="1">
        <f t="array" ref="DK76">_xlfn.IFS(DK$1= 0,"", NOT(ISBLANK(CT76)), 0, ISBLANK(CT76), $Q76-$S76+BF76-CC76)</f>
        <v/>
      </c>
      <c r="DL76" s="162" t="str" cm="1">
        <f t="array" ref="DL76">_xlfn.IFS(DL$1= 0,"", NOT(ISBLANK(CU76)), 0, ISBLANK(CU76), $Q76-$S76+BG76-CD76)</f>
        <v/>
      </c>
      <c r="DM76" s="162" t="str" cm="1">
        <f t="array" ref="DM76">_xlfn.IFS(DM$1= 0,"", NOT(ISBLANK(CV76)), 0, ISBLANK(CV76), $Q76-$S76+BH76-CE76)</f>
        <v/>
      </c>
      <c r="DN76" s="162" t="str" cm="1">
        <f t="array" ref="DN76">_xlfn.IFS(DN$1= 0,"", NOT(ISBLANK(CW76)), 0, ISBLANK(CW76), $Q76-$S76+BI76-CF76)</f>
        <v/>
      </c>
      <c r="DO76" s="162" t="str" cm="1">
        <f t="array" ref="DO76">_xlfn.IFS(DO$1= 0,"", NOT(ISBLANK(CX76)), 0, ISBLANK(CX76), $Q76-$S76+BJ76-CG76)</f>
        <v/>
      </c>
      <c r="DP76" s="162" t="str" cm="1">
        <f t="array" ref="DP76">_xlfn.IFS(DP$1= 0,"", NOT(ISBLANK(CY76)), 0, ISBLANK(CY76), $Q76-$S76+BK76-CH76)</f>
        <v/>
      </c>
      <c r="DQ76" s="162" t="str" cm="1">
        <f t="array" ref="DQ76">_xlfn.IFS(DQ$1= 0,"", NOT(ISBLANK(CZ76)), 0, ISBLANK(CZ76), $Q76-$S76+BL76-CI76)</f>
        <v/>
      </c>
      <c r="DR76" s="163" t="str" cm="1">
        <f t="array" ref="DR76">_xlfn.IFS(DR$1= 0,"", NOT(ISBLANK(DA76)), 0, ISBLANK(DA76), $Q76-$S76+BM76-CJ76)</f>
        <v/>
      </c>
    </row>
    <row r="77" spans="1:122" ht="16.5" x14ac:dyDescent="0.3">
      <c r="A77" s="135"/>
      <c r="B77" s="136"/>
      <c r="C77" s="136"/>
      <c r="D77" s="137"/>
      <c r="E77" s="176"/>
      <c r="F77" s="182"/>
      <c r="G77" s="183"/>
      <c r="H77" s="183"/>
      <c r="I77" s="183"/>
      <c r="J77" s="183"/>
      <c r="K77" s="183"/>
      <c r="L77" s="183"/>
      <c r="M77" s="186"/>
      <c r="N77" s="182"/>
      <c r="O77" s="184"/>
      <c r="P77" s="178"/>
      <c r="Q77" s="118">
        <f t="shared" si="51"/>
        <v>0</v>
      </c>
      <c r="R77" s="3"/>
      <c r="S77" s="3"/>
      <c r="T77" s="4"/>
      <c r="U77" s="4"/>
      <c r="V77" s="99">
        <f t="shared" si="52"/>
        <v>0</v>
      </c>
      <c r="W77" s="161"/>
      <c r="X77" s="138"/>
      <c r="AH77" s="158" t="str">
        <f t="array" ref="AH77">IF(OR(AH$1=0, $A77=""),"",SQRT((_xlfn.XLOOKUP(AH$1,$Z$2:$Z$16,$AA$2:$AA$16)-$T77)^2+(_xlfn.XLOOKUP(AH$1,$Z$2:$Z$16,$AB$2:$AB$16)-$U77)^2+(_xlfn.XLOOKUP(AH$1,$Z$2:$Z$16,$AC$2:$AC$16-$V77)^2)))</f>
        <v/>
      </c>
      <c r="AI77" s="140" t="str">
        <f t="array" ref="AI77">IF(OR(AI$1=0, $A77=""),"",SQRT((_xlfn.XLOOKUP(AI$1,$Z$2:$Z$16,$AA$2:$AA$16)-$T77)^2+(_xlfn.XLOOKUP(AI$1,$Z$2:$Z$16,$AB$2:$AB$16)-$U77)^2+(_xlfn.XLOOKUP(AI$1,$Z$2:$Z$16,$AC$2:$AC$16-$V77)^2)))</f>
        <v/>
      </c>
      <c r="AJ77" s="140" t="str">
        <f t="array" ref="AJ77">IF(OR(AJ$1=0, $A77=""),"",SQRT((_xlfn.XLOOKUP(AJ$1,$Z$2:$Z$16,$AA$2:$AA$16)-$T77)^2+(_xlfn.XLOOKUP(AJ$1,$Z$2:$Z$16,$AB$2:$AB$16)-$U77)^2+(_xlfn.XLOOKUP(AJ$1,$Z$2:$Z$16,$AC$2:$AC$16-$V77)^2)))</f>
        <v/>
      </c>
      <c r="AK77" s="140" t="str">
        <f t="array" ref="AK77">IF(OR(AK$1=0, $A77=""),"",SQRT((_xlfn.XLOOKUP(AK$1,$Z$2:$Z$16,$AA$2:$AA$16)-$T77)^2+(_xlfn.XLOOKUP(AK$1,$Z$2:$Z$16,$AB$2:$AB$16)-$U77)^2+(_xlfn.XLOOKUP(AK$1,$Z$2:$Z$16,$AC$2:$AC$16-$V77)^2)))</f>
        <v/>
      </c>
      <c r="AL77" s="140" t="str">
        <f t="array" ref="AL77">IF(OR(AL$1=0, $A77=""),"",SQRT((_xlfn.XLOOKUP(AL$1,$Z$2:$Z$16,$AA$2:$AA$16)-$T77)^2+(_xlfn.XLOOKUP(AL$1,$Z$2:$Z$16,$AB$2:$AB$16)-$U77)^2+(_xlfn.XLOOKUP(AL$1,$Z$2:$Z$16,$AC$2:$AC$16-$V77)^2)))</f>
        <v/>
      </c>
      <c r="AM77" s="140" t="str">
        <f t="array" ref="AM77">IF(OR(AM$1=0, $A77=""),"",SQRT((_xlfn.XLOOKUP(AM$1,$Z$2:$Z$16,$AA$2:$AA$16)-$T77)^2+(_xlfn.XLOOKUP(AM$1,$Z$2:$Z$16,$AB$2:$AB$16)-$U77)^2+(_xlfn.XLOOKUP(AM$1,$Z$2:$Z$16,$AC$2:$AC$16-$V77)^2)))</f>
        <v/>
      </c>
      <c r="AN77" s="140" t="str">
        <f t="array" ref="AN77">IF(OR(AN$1=0, $A77=""),"",SQRT((_xlfn.XLOOKUP(AN$1,$Z$2:$Z$16,$AA$2:$AA$16)-$T77)^2+(_xlfn.XLOOKUP(AN$1,$Z$2:$Z$16,$AB$2:$AB$16)-$U77)^2+(_xlfn.XLOOKUP(AN$1,$Z$2:$Z$16,$AC$2:$AC$16-$V77)^2)))</f>
        <v/>
      </c>
      <c r="AO77" s="140" t="str">
        <f t="array" ref="AO77">IF(OR(AO$1=0, $A77=""),"",SQRT((_xlfn.XLOOKUP(AO$1,$Z$2:$Z$16,$AA$2:$AA$16)-$T77)^2+(_xlfn.XLOOKUP(AO$1,$Z$2:$Z$16,$AB$2:$AB$16)-$U77)^2+(_xlfn.XLOOKUP(AO$1,$Z$2:$Z$16,$AC$2:$AC$16-$V77)^2)))</f>
        <v/>
      </c>
      <c r="AP77" s="141" t="str">
        <f t="array" ref="AP77">IF(OR(AP$1=0, $A77=""),"",SQRT((_xlfn.XLOOKUP(AP$1,$Z$2:$Z$16,$AA$2:$AA$16)-$T77)^2+(_xlfn.XLOOKUP(AP$1,$Z$2:$Z$16,$AB$2:$AB$16)-$U77)^2+(_xlfn.XLOOKUP(AP$1,$Z$2:$Z$16,$AC$2:$AC$16-$V77)^2)))</f>
        <v/>
      </c>
      <c r="AQ77" s="141" t="str">
        <f t="array" ref="AQ77">IF(OR(AQ$1=0, $A77=""),"",SQRT((_xlfn.XLOOKUP(AQ$1,$Z$2:$Z$16,$AA$2:$AA$16)-$T77)^2+(_xlfn.XLOOKUP(AQ$1,$Z$2:$Z$16,$AB$2:$AB$16)-$U77)^2+(_xlfn.XLOOKUP(AQ$1,$Z$2:$Z$16,$AC$2:$AC$16-$V77)^2)))</f>
        <v/>
      </c>
      <c r="AR77" s="141" t="str">
        <f t="array" ref="AR77">IF(OR(AR$1=0, $A77=""),"",SQRT((_xlfn.XLOOKUP(AR$1,$Z$2:$Z$16,$AA$2:$AA$16)-$T77)^2+(_xlfn.XLOOKUP(AR$1,$Z$2:$Z$16,$AB$2:$AB$16)-$U77)^2+(_xlfn.XLOOKUP(AR$1,$Z$2:$Z$16,$AC$2:$AC$16-$V77)^2)))</f>
        <v/>
      </c>
      <c r="AS77" s="141" t="str">
        <f t="array" ref="AS77">IF(OR(AS$1=0, $A77=""),"",SQRT((_xlfn.XLOOKUP(AS$1,$Z$2:$Z$16,$AA$2:$AA$16)-$T77)^2+(_xlfn.XLOOKUP(AS$1,$Z$2:$Z$16,$AB$2:$AB$16)-$U77)^2+(_xlfn.XLOOKUP(AS$1,$Z$2:$Z$16,$AC$2:$AC$16-$V77)^2)))</f>
        <v/>
      </c>
      <c r="AT77" s="141" t="str">
        <f t="array" ref="AT77">IF(OR(AT$1=0, $A77=""),"",SQRT((_xlfn.XLOOKUP(AT$1,$Z$2:$Z$16,$AA$2:$AA$16)-$T77)^2+(_xlfn.XLOOKUP(AT$1,$Z$2:$Z$16,$AB$2:$AB$16)-$U77)^2+(_xlfn.XLOOKUP(AT$1,$Z$2:$Z$16,$AC$2:$AC$16-$V77)^2)))</f>
        <v/>
      </c>
      <c r="AU77" s="141" t="str">
        <f t="array" ref="AU77">IF(OR(AU$1=0, $A77=""),"",SQRT((_xlfn.XLOOKUP(AU$1,$Z$2:$Z$16,$AA$2:$AA$16)-$T77)^2+(_xlfn.XLOOKUP(AU$1,$Z$2:$Z$16,$AB$2:$AB$16)-$U77)^2+(_xlfn.XLOOKUP(AU$1,$Z$2:$Z$16,$AC$2:$AC$16-$V77)^2)))</f>
        <v/>
      </c>
      <c r="AV77" s="142" t="str">
        <f t="array" ref="AV77">IF(OR(AV$1=0, $A77=""),"",SQRT((_xlfn.XLOOKUP(AV$1,$Z$2:$Z$16,$AA$2:$AA$16)-$T77)^2+(_xlfn.XLOOKUP(AV$1,$Z$2:$Z$16,$AB$2:$AB$16)-$U77)^2+(_xlfn.XLOOKUP(AV$1,$Z$2:$Z$16,$AC$2:$AC$16-$V77)^2)))</f>
        <v/>
      </c>
      <c r="AW77" s="124"/>
      <c r="AX77" s="124"/>
      <c r="AY77" s="125">
        <f t="shared" si="53"/>
        <v>0</v>
      </c>
      <c r="AZ77" s="143">
        <f t="shared" si="54"/>
        <v>0</v>
      </c>
      <c r="BA77" s="143">
        <f t="shared" si="55"/>
        <v>0</v>
      </c>
      <c r="BB77" s="143">
        <f t="shared" si="56"/>
        <v>0</v>
      </c>
      <c r="BC77" s="143">
        <f t="shared" si="57"/>
        <v>0</v>
      </c>
      <c r="BD77" s="143">
        <f t="shared" si="58"/>
        <v>0</v>
      </c>
      <c r="BE77" s="143">
        <f t="shared" si="59"/>
        <v>0</v>
      </c>
      <c r="BF77" s="143">
        <f t="shared" si="60"/>
        <v>0</v>
      </c>
      <c r="BG77" s="144">
        <f t="shared" si="61"/>
        <v>0</v>
      </c>
      <c r="BH77" s="144">
        <f t="shared" si="62"/>
        <v>0</v>
      </c>
      <c r="BI77" s="144">
        <f t="shared" si="63"/>
        <v>0</v>
      </c>
      <c r="BJ77" s="144">
        <f t="shared" si="64"/>
        <v>0</v>
      </c>
      <c r="BK77" s="144">
        <f t="shared" si="65"/>
        <v>0</v>
      </c>
      <c r="BL77" s="144">
        <f t="shared" si="66"/>
        <v>0</v>
      </c>
      <c r="BM77" s="145">
        <f t="shared" si="67"/>
        <v>0</v>
      </c>
      <c r="BN77" s="124"/>
      <c r="BO77" s="124"/>
      <c r="BP77" s="124"/>
      <c r="BQ77" s="124"/>
      <c r="BR77" s="124"/>
      <c r="BS77" s="124"/>
      <c r="BT77" s="124"/>
      <c r="BU77" s="124"/>
      <c r="BV77" s="130"/>
      <c r="BW77" s="130"/>
      <c r="BX77" s="130"/>
      <c r="BY77" s="130"/>
      <c r="BZ77" s="130"/>
      <c r="CA77" s="130"/>
      <c r="CB77" s="130"/>
      <c r="CC77" s="130"/>
      <c r="CD77" s="130"/>
      <c r="CE77" s="130"/>
      <c r="CF77" s="130"/>
      <c r="CG77" s="130"/>
      <c r="CH77" s="130"/>
      <c r="CI77" s="130"/>
      <c r="CJ77" s="130"/>
      <c r="CL77" s="124"/>
      <c r="CM77" s="130" t="s">
        <v>32</v>
      </c>
      <c r="CN77" s="130"/>
      <c r="CO77" s="130"/>
      <c r="CP77" s="130"/>
      <c r="CQ77" s="130"/>
      <c r="CR77" s="130"/>
      <c r="CS77" s="130"/>
      <c r="CT77" s="130"/>
      <c r="CU77" s="130"/>
      <c r="CV77" s="130"/>
      <c r="CW77" s="130"/>
      <c r="CX77" s="130"/>
      <c r="CY77" s="130"/>
      <c r="CZ77" s="130"/>
      <c r="DA77" s="130"/>
      <c r="DD77" s="159" cm="1">
        <f t="array" ref="DD77">_xlfn.IFS(DD$1= 0,"", NOT(ISBLANK(CM77)), 0, ISBLANK(CM77), $Q77-$S77+AY77-BV77)</f>
        <v>0</v>
      </c>
      <c r="DE77" s="160" cm="1">
        <f t="array" ref="DE77">_xlfn.IFS(DE$1= 0,"", NOT(ISBLANK(CN77)), 0, ISBLANK(CN77), $Q77-$S77+AZ77-BW77)</f>
        <v>0</v>
      </c>
      <c r="DF77" s="160" cm="1">
        <f t="array" ref="DF77">_xlfn.IFS(DF$1= 0,"", NOT(ISBLANK(CO77)), 0, ISBLANK(CO77), $Q77-$S77+BA77-BX77)</f>
        <v>0</v>
      </c>
      <c r="DG77" s="160" cm="1">
        <f t="array" ref="DG77">_xlfn.IFS(DG$1= 0,"", NOT(ISBLANK(CP77)), 0, ISBLANK(CP77), $Q77-$S77+BB77-BY77)</f>
        <v>0</v>
      </c>
      <c r="DH77" s="160" cm="1">
        <f t="array" ref="DH77">_xlfn.IFS(DH$1= 0,"", NOT(ISBLANK(CQ77)), 0, ISBLANK(CQ77), $Q77-$S77+BC77-BZ77)</f>
        <v>0</v>
      </c>
      <c r="DI77" s="160" cm="1">
        <f t="array" ref="DI77">_xlfn.IFS(DI$1= 0,"", NOT(ISBLANK(CR77)), 0, ISBLANK(CR77), $Q77-$S77+BD77-CA77)</f>
        <v>0</v>
      </c>
      <c r="DJ77" s="160" t="str" cm="1">
        <f t="array" ref="DJ77">_xlfn.IFS(DJ$1= 0,"", NOT(ISBLANK(CS77)), 0, ISBLANK(CS77), $Q77-$S77+BE77-CB77)</f>
        <v/>
      </c>
      <c r="DK77" s="160" t="str" cm="1">
        <f t="array" ref="DK77">_xlfn.IFS(DK$1= 0,"", NOT(ISBLANK(CT77)), 0, ISBLANK(CT77), $Q77-$S77+BF77-CC77)</f>
        <v/>
      </c>
      <c r="DL77" s="162" t="str" cm="1">
        <f t="array" ref="DL77">_xlfn.IFS(DL$1= 0,"", NOT(ISBLANK(CU77)), 0, ISBLANK(CU77), $Q77-$S77+BG77-CD77)</f>
        <v/>
      </c>
      <c r="DM77" s="162" t="str" cm="1">
        <f t="array" ref="DM77">_xlfn.IFS(DM$1= 0,"", NOT(ISBLANK(CV77)), 0, ISBLANK(CV77), $Q77-$S77+BH77-CE77)</f>
        <v/>
      </c>
      <c r="DN77" s="162" t="str" cm="1">
        <f t="array" ref="DN77">_xlfn.IFS(DN$1= 0,"", NOT(ISBLANK(CW77)), 0, ISBLANK(CW77), $Q77-$S77+BI77-CF77)</f>
        <v/>
      </c>
      <c r="DO77" s="162" t="str" cm="1">
        <f t="array" ref="DO77">_xlfn.IFS(DO$1= 0,"", NOT(ISBLANK(CX77)), 0, ISBLANK(CX77), $Q77-$S77+BJ77-CG77)</f>
        <v/>
      </c>
      <c r="DP77" s="162" t="str" cm="1">
        <f t="array" ref="DP77">_xlfn.IFS(DP$1= 0,"", NOT(ISBLANK(CY77)), 0, ISBLANK(CY77), $Q77-$S77+BK77-CH77)</f>
        <v/>
      </c>
      <c r="DQ77" s="162" t="str" cm="1">
        <f t="array" ref="DQ77">_xlfn.IFS(DQ$1= 0,"", NOT(ISBLANK(CZ77)), 0, ISBLANK(CZ77), $Q77-$S77+BL77-CI77)</f>
        <v/>
      </c>
      <c r="DR77" s="163" t="str" cm="1">
        <f t="array" ref="DR77">_xlfn.IFS(DR$1= 0,"", NOT(ISBLANK(DA77)), 0, ISBLANK(DA77), $Q77-$S77+BM77-CJ77)</f>
        <v/>
      </c>
    </row>
    <row r="78" spans="1:122" ht="16.5" x14ac:dyDescent="0.3">
      <c r="A78" s="135"/>
      <c r="B78" s="136"/>
      <c r="C78" s="136"/>
      <c r="D78" s="137"/>
      <c r="E78" s="176"/>
      <c r="F78" s="182"/>
      <c r="G78" s="183"/>
      <c r="H78" s="183"/>
      <c r="I78" s="183"/>
      <c r="J78" s="183"/>
      <c r="K78" s="183"/>
      <c r="L78" s="183"/>
      <c r="M78" s="186"/>
      <c r="N78" s="182"/>
      <c r="O78" s="184"/>
      <c r="P78" s="178"/>
      <c r="Q78" s="118">
        <f t="shared" si="51"/>
        <v>0</v>
      </c>
      <c r="R78" s="3"/>
      <c r="S78" s="3"/>
      <c r="T78" s="4"/>
      <c r="U78" s="4"/>
      <c r="V78" s="99">
        <f t="shared" si="52"/>
        <v>0</v>
      </c>
      <c r="W78" s="161"/>
      <c r="X78" s="138"/>
      <c r="AH78" s="158" t="str">
        <f t="array" ref="AH78">IF(OR(AH$1=0, $A78=""),"",SQRT((_xlfn.XLOOKUP(AH$1,$Z$2:$Z$16,$AA$2:$AA$16)-$T78)^2+(_xlfn.XLOOKUP(AH$1,$Z$2:$Z$16,$AB$2:$AB$16)-$U78)^2+(_xlfn.XLOOKUP(AH$1,$Z$2:$Z$16,$AC$2:$AC$16-$V78)^2)))</f>
        <v/>
      </c>
      <c r="AI78" s="140" t="str">
        <f t="array" ref="AI78">IF(OR(AI$1=0, $A78=""),"",SQRT((_xlfn.XLOOKUP(AI$1,$Z$2:$Z$16,$AA$2:$AA$16)-$T78)^2+(_xlfn.XLOOKUP(AI$1,$Z$2:$Z$16,$AB$2:$AB$16)-$U78)^2+(_xlfn.XLOOKUP(AI$1,$Z$2:$Z$16,$AC$2:$AC$16-$V78)^2)))</f>
        <v/>
      </c>
      <c r="AJ78" s="140" t="str">
        <f t="array" ref="AJ78">IF(OR(AJ$1=0, $A78=""),"",SQRT((_xlfn.XLOOKUP(AJ$1,$Z$2:$Z$16,$AA$2:$AA$16)-$T78)^2+(_xlfn.XLOOKUP(AJ$1,$Z$2:$Z$16,$AB$2:$AB$16)-$U78)^2+(_xlfn.XLOOKUP(AJ$1,$Z$2:$Z$16,$AC$2:$AC$16-$V78)^2)))</f>
        <v/>
      </c>
      <c r="AK78" s="140" t="str">
        <f t="array" ref="AK78">IF(OR(AK$1=0, $A78=""),"",SQRT((_xlfn.XLOOKUP(AK$1,$Z$2:$Z$16,$AA$2:$AA$16)-$T78)^2+(_xlfn.XLOOKUP(AK$1,$Z$2:$Z$16,$AB$2:$AB$16)-$U78)^2+(_xlfn.XLOOKUP(AK$1,$Z$2:$Z$16,$AC$2:$AC$16-$V78)^2)))</f>
        <v/>
      </c>
      <c r="AL78" s="140" t="str">
        <f t="array" ref="AL78">IF(OR(AL$1=0, $A78=""),"",SQRT((_xlfn.XLOOKUP(AL$1,$Z$2:$Z$16,$AA$2:$AA$16)-$T78)^2+(_xlfn.XLOOKUP(AL$1,$Z$2:$Z$16,$AB$2:$AB$16)-$U78)^2+(_xlfn.XLOOKUP(AL$1,$Z$2:$Z$16,$AC$2:$AC$16-$V78)^2)))</f>
        <v/>
      </c>
      <c r="AM78" s="140" t="str">
        <f t="array" ref="AM78">IF(OR(AM$1=0, $A78=""),"",SQRT((_xlfn.XLOOKUP(AM$1,$Z$2:$Z$16,$AA$2:$AA$16)-$T78)^2+(_xlfn.XLOOKUP(AM$1,$Z$2:$Z$16,$AB$2:$AB$16)-$U78)^2+(_xlfn.XLOOKUP(AM$1,$Z$2:$Z$16,$AC$2:$AC$16-$V78)^2)))</f>
        <v/>
      </c>
      <c r="AN78" s="140" t="str">
        <f t="array" ref="AN78">IF(OR(AN$1=0, $A78=""),"",SQRT((_xlfn.XLOOKUP(AN$1,$Z$2:$Z$16,$AA$2:$AA$16)-$T78)^2+(_xlfn.XLOOKUP(AN$1,$Z$2:$Z$16,$AB$2:$AB$16)-$U78)^2+(_xlfn.XLOOKUP(AN$1,$Z$2:$Z$16,$AC$2:$AC$16-$V78)^2)))</f>
        <v/>
      </c>
      <c r="AO78" s="140" t="str">
        <f t="array" ref="AO78">IF(OR(AO$1=0, $A78=""),"",SQRT((_xlfn.XLOOKUP(AO$1,$Z$2:$Z$16,$AA$2:$AA$16)-$T78)^2+(_xlfn.XLOOKUP(AO$1,$Z$2:$Z$16,$AB$2:$AB$16)-$U78)^2+(_xlfn.XLOOKUP(AO$1,$Z$2:$Z$16,$AC$2:$AC$16-$V78)^2)))</f>
        <v/>
      </c>
      <c r="AP78" s="141" t="str">
        <f t="array" ref="AP78">IF(OR(AP$1=0, $A78=""),"",SQRT((_xlfn.XLOOKUP(AP$1,$Z$2:$Z$16,$AA$2:$AA$16)-$T78)^2+(_xlfn.XLOOKUP(AP$1,$Z$2:$Z$16,$AB$2:$AB$16)-$U78)^2+(_xlfn.XLOOKUP(AP$1,$Z$2:$Z$16,$AC$2:$AC$16-$V78)^2)))</f>
        <v/>
      </c>
      <c r="AQ78" s="141" t="str">
        <f t="array" ref="AQ78">IF(OR(AQ$1=0, $A78=""),"",SQRT((_xlfn.XLOOKUP(AQ$1,$Z$2:$Z$16,$AA$2:$AA$16)-$T78)^2+(_xlfn.XLOOKUP(AQ$1,$Z$2:$Z$16,$AB$2:$AB$16)-$U78)^2+(_xlfn.XLOOKUP(AQ$1,$Z$2:$Z$16,$AC$2:$AC$16-$V78)^2)))</f>
        <v/>
      </c>
      <c r="AR78" s="141" t="str">
        <f t="array" ref="AR78">IF(OR(AR$1=0, $A78=""),"",SQRT((_xlfn.XLOOKUP(AR$1,$Z$2:$Z$16,$AA$2:$AA$16)-$T78)^2+(_xlfn.XLOOKUP(AR$1,$Z$2:$Z$16,$AB$2:$AB$16)-$U78)^2+(_xlfn.XLOOKUP(AR$1,$Z$2:$Z$16,$AC$2:$AC$16-$V78)^2)))</f>
        <v/>
      </c>
      <c r="AS78" s="141" t="str">
        <f t="array" ref="AS78">IF(OR(AS$1=0, $A78=""),"",SQRT((_xlfn.XLOOKUP(AS$1,$Z$2:$Z$16,$AA$2:$AA$16)-$T78)^2+(_xlfn.XLOOKUP(AS$1,$Z$2:$Z$16,$AB$2:$AB$16)-$U78)^2+(_xlfn.XLOOKUP(AS$1,$Z$2:$Z$16,$AC$2:$AC$16-$V78)^2)))</f>
        <v/>
      </c>
      <c r="AT78" s="141" t="str">
        <f t="array" ref="AT78">IF(OR(AT$1=0, $A78=""),"",SQRT((_xlfn.XLOOKUP(AT$1,$Z$2:$Z$16,$AA$2:$AA$16)-$T78)^2+(_xlfn.XLOOKUP(AT$1,$Z$2:$Z$16,$AB$2:$AB$16)-$U78)^2+(_xlfn.XLOOKUP(AT$1,$Z$2:$Z$16,$AC$2:$AC$16-$V78)^2)))</f>
        <v/>
      </c>
      <c r="AU78" s="141" t="str">
        <f t="array" ref="AU78">IF(OR(AU$1=0, $A78=""),"",SQRT((_xlfn.XLOOKUP(AU$1,$Z$2:$Z$16,$AA$2:$AA$16)-$T78)^2+(_xlfn.XLOOKUP(AU$1,$Z$2:$Z$16,$AB$2:$AB$16)-$U78)^2+(_xlfn.XLOOKUP(AU$1,$Z$2:$Z$16,$AC$2:$AC$16-$V78)^2)))</f>
        <v/>
      </c>
      <c r="AV78" s="142" t="str">
        <f t="array" ref="AV78">IF(OR(AV$1=0, $A78=""),"",SQRT((_xlfn.XLOOKUP(AV$1,$Z$2:$Z$16,$AA$2:$AA$16)-$T78)^2+(_xlfn.XLOOKUP(AV$1,$Z$2:$Z$16,$AB$2:$AB$16)-$U78)^2+(_xlfn.XLOOKUP(AV$1,$Z$2:$Z$16,$AC$2:$AC$16-$V78)^2)))</f>
        <v/>
      </c>
      <c r="AW78" s="124"/>
      <c r="AX78" s="124"/>
      <c r="AY78" s="125">
        <f t="shared" si="53"/>
        <v>0</v>
      </c>
      <c r="AZ78" s="143">
        <f t="shared" si="54"/>
        <v>0</v>
      </c>
      <c r="BA78" s="143">
        <f t="shared" si="55"/>
        <v>0</v>
      </c>
      <c r="BB78" s="143">
        <f t="shared" si="56"/>
        <v>0</v>
      </c>
      <c r="BC78" s="143">
        <f t="shared" si="57"/>
        <v>0</v>
      </c>
      <c r="BD78" s="143">
        <f t="shared" si="58"/>
        <v>0</v>
      </c>
      <c r="BE78" s="143">
        <f t="shared" si="59"/>
        <v>0</v>
      </c>
      <c r="BF78" s="143">
        <f t="shared" si="60"/>
        <v>0</v>
      </c>
      <c r="BG78" s="144">
        <f t="shared" si="61"/>
        <v>0</v>
      </c>
      <c r="BH78" s="144">
        <f t="shared" si="62"/>
        <v>0</v>
      </c>
      <c r="BI78" s="144">
        <f t="shared" si="63"/>
        <v>0</v>
      </c>
      <c r="BJ78" s="144">
        <f t="shared" si="64"/>
        <v>0</v>
      </c>
      <c r="BK78" s="144">
        <f t="shared" si="65"/>
        <v>0</v>
      </c>
      <c r="BL78" s="144">
        <f t="shared" si="66"/>
        <v>0</v>
      </c>
      <c r="BM78" s="145">
        <f t="shared" si="67"/>
        <v>0</v>
      </c>
      <c r="BN78" s="124"/>
      <c r="BO78" s="124"/>
      <c r="BP78" s="124"/>
      <c r="BQ78" s="124"/>
      <c r="BR78" s="124"/>
      <c r="BS78" s="124"/>
      <c r="BT78" s="124"/>
      <c r="BU78" s="124"/>
      <c r="BV78" s="130"/>
      <c r="BW78" s="130"/>
      <c r="BX78" s="130"/>
      <c r="BY78" s="130"/>
      <c r="BZ78" s="130"/>
      <c r="CA78" s="130"/>
      <c r="CB78" s="130"/>
      <c r="CC78" s="130"/>
      <c r="CD78" s="130"/>
      <c r="CE78" s="130"/>
      <c r="CF78" s="130"/>
      <c r="CG78" s="130"/>
      <c r="CH78" s="130"/>
      <c r="CI78" s="130"/>
      <c r="CJ78" s="130"/>
      <c r="CL78" s="124"/>
      <c r="CM78" s="130" t="s">
        <v>32</v>
      </c>
      <c r="CN78" s="130"/>
      <c r="CO78" s="130"/>
      <c r="CP78" s="130"/>
      <c r="CQ78" s="130"/>
      <c r="CR78" s="130"/>
      <c r="CS78" s="130"/>
      <c r="CT78" s="130"/>
      <c r="CU78" s="130"/>
      <c r="CV78" s="130"/>
      <c r="CW78" s="130"/>
      <c r="CX78" s="130"/>
      <c r="CY78" s="130"/>
      <c r="CZ78" s="130"/>
      <c r="DA78" s="130"/>
      <c r="DD78" s="159" cm="1">
        <f t="array" ref="DD78">_xlfn.IFS(DD$1= 0,"", NOT(ISBLANK(CM78)), 0, ISBLANK(CM78), $Q78-$S78+AY78-BV78)</f>
        <v>0</v>
      </c>
      <c r="DE78" s="160" cm="1">
        <f t="array" ref="DE78">_xlfn.IFS(DE$1= 0,"", NOT(ISBLANK(CN78)), 0, ISBLANK(CN78), $Q78-$S78+AZ78-BW78)</f>
        <v>0</v>
      </c>
      <c r="DF78" s="160" cm="1">
        <f t="array" ref="DF78">_xlfn.IFS(DF$1= 0,"", NOT(ISBLANK(CO78)), 0, ISBLANK(CO78), $Q78-$S78+BA78-BX78)</f>
        <v>0</v>
      </c>
      <c r="DG78" s="160" cm="1">
        <f t="array" ref="DG78">_xlfn.IFS(DG$1= 0,"", NOT(ISBLANK(CP78)), 0, ISBLANK(CP78), $Q78-$S78+BB78-BY78)</f>
        <v>0</v>
      </c>
      <c r="DH78" s="160" cm="1">
        <f t="array" ref="DH78">_xlfn.IFS(DH$1= 0,"", NOT(ISBLANK(CQ78)), 0, ISBLANK(CQ78), $Q78-$S78+BC78-BZ78)</f>
        <v>0</v>
      </c>
      <c r="DI78" s="160" cm="1">
        <f t="array" ref="DI78">_xlfn.IFS(DI$1= 0,"", NOT(ISBLANK(CR78)), 0, ISBLANK(CR78), $Q78-$S78+BD78-CA78)</f>
        <v>0</v>
      </c>
      <c r="DJ78" s="160" t="str" cm="1">
        <f t="array" ref="DJ78">_xlfn.IFS(DJ$1= 0,"", NOT(ISBLANK(CS78)), 0, ISBLANK(CS78), $Q78-$S78+BE78-CB78)</f>
        <v/>
      </c>
      <c r="DK78" s="160" t="str" cm="1">
        <f t="array" ref="DK78">_xlfn.IFS(DK$1= 0,"", NOT(ISBLANK(CT78)), 0, ISBLANK(CT78), $Q78-$S78+BF78-CC78)</f>
        <v/>
      </c>
      <c r="DL78" s="162" t="str" cm="1">
        <f t="array" ref="DL78">_xlfn.IFS(DL$1= 0,"", NOT(ISBLANK(CU78)), 0, ISBLANK(CU78), $Q78-$S78+BG78-CD78)</f>
        <v/>
      </c>
      <c r="DM78" s="162" t="str" cm="1">
        <f t="array" ref="DM78">_xlfn.IFS(DM$1= 0,"", NOT(ISBLANK(CV78)), 0, ISBLANK(CV78), $Q78-$S78+BH78-CE78)</f>
        <v/>
      </c>
      <c r="DN78" s="162" t="str" cm="1">
        <f t="array" ref="DN78">_xlfn.IFS(DN$1= 0,"", NOT(ISBLANK(CW78)), 0, ISBLANK(CW78), $Q78-$S78+BI78-CF78)</f>
        <v/>
      </c>
      <c r="DO78" s="162" t="str" cm="1">
        <f t="array" ref="DO78">_xlfn.IFS(DO$1= 0,"", NOT(ISBLANK(CX78)), 0, ISBLANK(CX78), $Q78-$S78+BJ78-CG78)</f>
        <v/>
      </c>
      <c r="DP78" s="162" t="str" cm="1">
        <f t="array" ref="DP78">_xlfn.IFS(DP$1= 0,"", NOT(ISBLANK(CY78)), 0, ISBLANK(CY78), $Q78-$S78+BK78-CH78)</f>
        <v/>
      </c>
      <c r="DQ78" s="162" t="str" cm="1">
        <f t="array" ref="DQ78">_xlfn.IFS(DQ$1= 0,"", NOT(ISBLANK(CZ78)), 0, ISBLANK(CZ78), $Q78-$S78+BL78-CI78)</f>
        <v/>
      </c>
      <c r="DR78" s="163" t="str" cm="1">
        <f t="array" ref="DR78">_xlfn.IFS(DR$1= 0,"", NOT(ISBLANK(DA78)), 0, ISBLANK(DA78), $Q78-$S78+BM78-CJ78)</f>
        <v/>
      </c>
    </row>
    <row r="79" spans="1:122" ht="16.5" x14ac:dyDescent="0.3">
      <c r="A79" s="135"/>
      <c r="B79" s="136"/>
      <c r="C79" s="136"/>
      <c r="D79" s="137"/>
      <c r="E79" s="176"/>
      <c r="F79" s="182"/>
      <c r="G79" s="183"/>
      <c r="H79" s="183"/>
      <c r="I79" s="183"/>
      <c r="J79" s="183"/>
      <c r="K79" s="183"/>
      <c r="L79" s="183"/>
      <c r="M79" s="186"/>
      <c r="N79" s="182"/>
      <c r="O79" s="184"/>
      <c r="P79" s="178"/>
      <c r="Q79" s="118">
        <f t="shared" si="51"/>
        <v>0</v>
      </c>
      <c r="R79" s="3"/>
      <c r="S79" s="3"/>
      <c r="T79" s="4"/>
      <c r="U79" s="4"/>
      <c r="V79" s="99">
        <f t="shared" si="52"/>
        <v>0</v>
      </c>
      <c r="W79" s="161"/>
      <c r="X79" s="138"/>
      <c r="AH79" s="158" t="str">
        <f t="array" ref="AH79">IF(OR(AH$1=0, $A79=""),"",SQRT((_xlfn.XLOOKUP(AH$1,$Z$2:$Z$16,$AA$2:$AA$16)-$T79)^2+(_xlfn.XLOOKUP(AH$1,$Z$2:$Z$16,$AB$2:$AB$16)-$U79)^2+(_xlfn.XLOOKUP(AH$1,$Z$2:$Z$16,$AC$2:$AC$16-$V79)^2)))</f>
        <v/>
      </c>
      <c r="AI79" s="140" t="str">
        <f t="array" ref="AI79">IF(OR(AI$1=0, $A79=""),"",SQRT((_xlfn.XLOOKUP(AI$1,$Z$2:$Z$16,$AA$2:$AA$16)-$T79)^2+(_xlfn.XLOOKUP(AI$1,$Z$2:$Z$16,$AB$2:$AB$16)-$U79)^2+(_xlfn.XLOOKUP(AI$1,$Z$2:$Z$16,$AC$2:$AC$16-$V79)^2)))</f>
        <v/>
      </c>
      <c r="AJ79" s="140" t="str">
        <f t="array" ref="AJ79">IF(OR(AJ$1=0, $A79=""),"",SQRT((_xlfn.XLOOKUP(AJ$1,$Z$2:$Z$16,$AA$2:$AA$16)-$T79)^2+(_xlfn.XLOOKUP(AJ$1,$Z$2:$Z$16,$AB$2:$AB$16)-$U79)^2+(_xlfn.XLOOKUP(AJ$1,$Z$2:$Z$16,$AC$2:$AC$16-$V79)^2)))</f>
        <v/>
      </c>
      <c r="AK79" s="140" t="str">
        <f t="array" ref="AK79">IF(OR(AK$1=0, $A79=""),"",SQRT((_xlfn.XLOOKUP(AK$1,$Z$2:$Z$16,$AA$2:$AA$16)-$T79)^2+(_xlfn.XLOOKUP(AK$1,$Z$2:$Z$16,$AB$2:$AB$16)-$U79)^2+(_xlfn.XLOOKUP(AK$1,$Z$2:$Z$16,$AC$2:$AC$16-$V79)^2)))</f>
        <v/>
      </c>
      <c r="AL79" s="140" t="str">
        <f t="array" ref="AL79">IF(OR(AL$1=0, $A79=""),"",SQRT((_xlfn.XLOOKUP(AL$1,$Z$2:$Z$16,$AA$2:$AA$16)-$T79)^2+(_xlfn.XLOOKUP(AL$1,$Z$2:$Z$16,$AB$2:$AB$16)-$U79)^2+(_xlfn.XLOOKUP(AL$1,$Z$2:$Z$16,$AC$2:$AC$16-$V79)^2)))</f>
        <v/>
      </c>
      <c r="AM79" s="140" t="str">
        <f t="array" ref="AM79">IF(OR(AM$1=0, $A79=""),"",SQRT((_xlfn.XLOOKUP(AM$1,$Z$2:$Z$16,$AA$2:$AA$16)-$T79)^2+(_xlfn.XLOOKUP(AM$1,$Z$2:$Z$16,$AB$2:$AB$16)-$U79)^2+(_xlfn.XLOOKUP(AM$1,$Z$2:$Z$16,$AC$2:$AC$16-$V79)^2)))</f>
        <v/>
      </c>
      <c r="AN79" s="140" t="str">
        <f t="array" ref="AN79">IF(OR(AN$1=0, $A79=""),"",SQRT((_xlfn.XLOOKUP(AN$1,$Z$2:$Z$16,$AA$2:$AA$16)-$T79)^2+(_xlfn.XLOOKUP(AN$1,$Z$2:$Z$16,$AB$2:$AB$16)-$U79)^2+(_xlfn.XLOOKUP(AN$1,$Z$2:$Z$16,$AC$2:$AC$16-$V79)^2)))</f>
        <v/>
      </c>
      <c r="AO79" s="140" t="str">
        <f t="array" ref="AO79">IF(OR(AO$1=0, $A79=""),"",SQRT((_xlfn.XLOOKUP(AO$1,$Z$2:$Z$16,$AA$2:$AA$16)-$T79)^2+(_xlfn.XLOOKUP(AO$1,$Z$2:$Z$16,$AB$2:$AB$16)-$U79)^2+(_xlfn.XLOOKUP(AO$1,$Z$2:$Z$16,$AC$2:$AC$16-$V79)^2)))</f>
        <v/>
      </c>
      <c r="AP79" s="141" t="str">
        <f t="array" ref="AP79">IF(OR(AP$1=0, $A79=""),"",SQRT((_xlfn.XLOOKUP(AP$1,$Z$2:$Z$16,$AA$2:$AA$16)-$T79)^2+(_xlfn.XLOOKUP(AP$1,$Z$2:$Z$16,$AB$2:$AB$16)-$U79)^2+(_xlfn.XLOOKUP(AP$1,$Z$2:$Z$16,$AC$2:$AC$16-$V79)^2)))</f>
        <v/>
      </c>
      <c r="AQ79" s="141" t="str">
        <f t="array" ref="AQ79">IF(OR(AQ$1=0, $A79=""),"",SQRT((_xlfn.XLOOKUP(AQ$1,$Z$2:$Z$16,$AA$2:$AA$16)-$T79)^2+(_xlfn.XLOOKUP(AQ$1,$Z$2:$Z$16,$AB$2:$AB$16)-$U79)^2+(_xlfn.XLOOKUP(AQ$1,$Z$2:$Z$16,$AC$2:$AC$16-$V79)^2)))</f>
        <v/>
      </c>
      <c r="AR79" s="141" t="str">
        <f t="array" ref="AR79">IF(OR(AR$1=0, $A79=""),"",SQRT((_xlfn.XLOOKUP(AR$1,$Z$2:$Z$16,$AA$2:$AA$16)-$T79)^2+(_xlfn.XLOOKUP(AR$1,$Z$2:$Z$16,$AB$2:$AB$16)-$U79)^2+(_xlfn.XLOOKUP(AR$1,$Z$2:$Z$16,$AC$2:$AC$16-$V79)^2)))</f>
        <v/>
      </c>
      <c r="AS79" s="141" t="str">
        <f t="array" ref="AS79">IF(OR(AS$1=0, $A79=""),"",SQRT((_xlfn.XLOOKUP(AS$1,$Z$2:$Z$16,$AA$2:$AA$16)-$T79)^2+(_xlfn.XLOOKUP(AS$1,$Z$2:$Z$16,$AB$2:$AB$16)-$U79)^2+(_xlfn.XLOOKUP(AS$1,$Z$2:$Z$16,$AC$2:$AC$16-$V79)^2)))</f>
        <v/>
      </c>
      <c r="AT79" s="141" t="str">
        <f t="array" ref="AT79">IF(OR(AT$1=0, $A79=""),"",SQRT((_xlfn.XLOOKUP(AT$1,$Z$2:$Z$16,$AA$2:$AA$16)-$T79)^2+(_xlfn.XLOOKUP(AT$1,$Z$2:$Z$16,$AB$2:$AB$16)-$U79)^2+(_xlfn.XLOOKUP(AT$1,$Z$2:$Z$16,$AC$2:$AC$16-$V79)^2)))</f>
        <v/>
      </c>
      <c r="AU79" s="141" t="str">
        <f t="array" ref="AU79">IF(OR(AU$1=0, $A79=""),"",SQRT((_xlfn.XLOOKUP(AU$1,$Z$2:$Z$16,$AA$2:$AA$16)-$T79)^2+(_xlfn.XLOOKUP(AU$1,$Z$2:$Z$16,$AB$2:$AB$16)-$U79)^2+(_xlfn.XLOOKUP(AU$1,$Z$2:$Z$16,$AC$2:$AC$16-$V79)^2)))</f>
        <v/>
      </c>
      <c r="AV79" s="142" t="str">
        <f t="array" ref="AV79">IF(OR(AV$1=0, $A79=""),"",SQRT((_xlfn.XLOOKUP(AV$1,$Z$2:$Z$16,$AA$2:$AA$16)-$T79)^2+(_xlfn.XLOOKUP(AV$1,$Z$2:$Z$16,$AB$2:$AB$16)-$U79)^2+(_xlfn.XLOOKUP(AV$1,$Z$2:$Z$16,$AC$2:$AC$16-$V79)^2)))</f>
        <v/>
      </c>
      <c r="AW79" s="124"/>
      <c r="AX79" s="124"/>
      <c r="AY79" s="125">
        <f t="shared" si="53"/>
        <v>0</v>
      </c>
      <c r="AZ79" s="143">
        <f t="shared" si="54"/>
        <v>0</v>
      </c>
      <c r="BA79" s="143">
        <f t="shared" si="55"/>
        <v>0</v>
      </c>
      <c r="BB79" s="143">
        <f t="shared" si="56"/>
        <v>0</v>
      </c>
      <c r="BC79" s="143">
        <f t="shared" si="57"/>
        <v>0</v>
      </c>
      <c r="BD79" s="143">
        <f t="shared" si="58"/>
        <v>0</v>
      </c>
      <c r="BE79" s="143">
        <f t="shared" si="59"/>
        <v>0</v>
      </c>
      <c r="BF79" s="143">
        <f t="shared" si="60"/>
        <v>0</v>
      </c>
      <c r="BG79" s="144">
        <f t="shared" si="61"/>
        <v>0</v>
      </c>
      <c r="BH79" s="144">
        <f t="shared" si="62"/>
        <v>0</v>
      </c>
      <c r="BI79" s="144">
        <f t="shared" si="63"/>
        <v>0</v>
      </c>
      <c r="BJ79" s="144">
        <f t="shared" si="64"/>
        <v>0</v>
      </c>
      <c r="BK79" s="144">
        <f t="shared" si="65"/>
        <v>0</v>
      </c>
      <c r="BL79" s="144">
        <f t="shared" si="66"/>
        <v>0</v>
      </c>
      <c r="BM79" s="145">
        <f t="shared" si="67"/>
        <v>0</v>
      </c>
      <c r="BN79" s="124"/>
      <c r="BO79" s="124"/>
      <c r="BP79" s="124"/>
      <c r="BQ79" s="124"/>
      <c r="BR79" s="124"/>
      <c r="BS79" s="124"/>
      <c r="BT79" s="124"/>
      <c r="BU79" s="124"/>
      <c r="BV79" s="130"/>
      <c r="BW79" s="130"/>
      <c r="BX79" s="130"/>
      <c r="BY79" s="130"/>
      <c r="BZ79" s="130"/>
      <c r="CA79" s="130"/>
      <c r="CB79" s="130"/>
      <c r="CC79" s="130"/>
      <c r="CD79" s="130"/>
      <c r="CE79" s="130"/>
      <c r="CF79" s="130"/>
      <c r="CG79" s="130"/>
      <c r="CH79" s="130"/>
      <c r="CI79" s="130"/>
      <c r="CJ79" s="130"/>
      <c r="CL79" s="124"/>
      <c r="CM79" s="130" t="s">
        <v>32</v>
      </c>
      <c r="CN79" s="130"/>
      <c r="CO79" s="130"/>
      <c r="CP79" s="130"/>
      <c r="CQ79" s="130"/>
      <c r="CR79" s="130"/>
      <c r="CS79" s="130"/>
      <c r="CT79" s="130"/>
      <c r="CU79" s="130"/>
      <c r="CV79" s="130"/>
      <c r="CW79" s="130"/>
      <c r="CX79" s="130"/>
      <c r="CY79" s="130"/>
      <c r="CZ79" s="130"/>
      <c r="DA79" s="130"/>
      <c r="DD79" s="159" cm="1">
        <f t="array" ref="DD79">_xlfn.IFS(DD$1= 0,"", NOT(ISBLANK(CM79)), 0, ISBLANK(CM79), $Q79-$S79+AY79-BV79)</f>
        <v>0</v>
      </c>
      <c r="DE79" s="160" cm="1">
        <f t="array" ref="DE79">_xlfn.IFS(DE$1= 0,"", NOT(ISBLANK(CN79)), 0, ISBLANK(CN79), $Q79-$S79+AZ79-BW79)</f>
        <v>0</v>
      </c>
      <c r="DF79" s="160" cm="1">
        <f t="array" ref="DF79">_xlfn.IFS(DF$1= 0,"", NOT(ISBLANK(CO79)), 0, ISBLANK(CO79), $Q79-$S79+BA79-BX79)</f>
        <v>0</v>
      </c>
      <c r="DG79" s="160" cm="1">
        <f t="array" ref="DG79">_xlfn.IFS(DG$1= 0,"", NOT(ISBLANK(CP79)), 0, ISBLANK(CP79), $Q79-$S79+BB79-BY79)</f>
        <v>0</v>
      </c>
      <c r="DH79" s="160" cm="1">
        <f t="array" ref="DH79">_xlfn.IFS(DH$1= 0,"", NOT(ISBLANK(CQ79)), 0, ISBLANK(CQ79), $Q79-$S79+BC79-BZ79)</f>
        <v>0</v>
      </c>
      <c r="DI79" s="160" cm="1">
        <f t="array" ref="DI79">_xlfn.IFS(DI$1= 0,"", NOT(ISBLANK(CR79)), 0, ISBLANK(CR79), $Q79-$S79+BD79-CA79)</f>
        <v>0</v>
      </c>
      <c r="DJ79" s="160" t="str" cm="1">
        <f t="array" ref="DJ79">_xlfn.IFS(DJ$1= 0,"", NOT(ISBLANK(CS79)), 0, ISBLANK(CS79), $Q79-$S79+BE79-CB79)</f>
        <v/>
      </c>
      <c r="DK79" s="160" t="str" cm="1">
        <f t="array" ref="DK79">_xlfn.IFS(DK$1= 0,"", NOT(ISBLANK(CT79)), 0, ISBLANK(CT79), $Q79-$S79+BF79-CC79)</f>
        <v/>
      </c>
      <c r="DL79" s="162" t="str" cm="1">
        <f t="array" ref="DL79">_xlfn.IFS(DL$1= 0,"", NOT(ISBLANK(CU79)), 0, ISBLANK(CU79), $Q79-$S79+BG79-CD79)</f>
        <v/>
      </c>
      <c r="DM79" s="162" t="str" cm="1">
        <f t="array" ref="DM79">_xlfn.IFS(DM$1= 0,"", NOT(ISBLANK(CV79)), 0, ISBLANK(CV79), $Q79-$S79+BH79-CE79)</f>
        <v/>
      </c>
      <c r="DN79" s="162" t="str" cm="1">
        <f t="array" ref="DN79">_xlfn.IFS(DN$1= 0,"", NOT(ISBLANK(CW79)), 0, ISBLANK(CW79), $Q79-$S79+BI79-CF79)</f>
        <v/>
      </c>
      <c r="DO79" s="162" t="str" cm="1">
        <f t="array" ref="DO79">_xlfn.IFS(DO$1= 0,"", NOT(ISBLANK(CX79)), 0, ISBLANK(CX79), $Q79-$S79+BJ79-CG79)</f>
        <v/>
      </c>
      <c r="DP79" s="162" t="str" cm="1">
        <f t="array" ref="DP79">_xlfn.IFS(DP$1= 0,"", NOT(ISBLANK(CY79)), 0, ISBLANK(CY79), $Q79-$S79+BK79-CH79)</f>
        <v/>
      </c>
      <c r="DQ79" s="162" t="str" cm="1">
        <f t="array" ref="DQ79">_xlfn.IFS(DQ$1= 0,"", NOT(ISBLANK(CZ79)), 0, ISBLANK(CZ79), $Q79-$S79+BL79-CI79)</f>
        <v/>
      </c>
      <c r="DR79" s="163" t="str" cm="1">
        <f t="array" ref="DR79">_xlfn.IFS(DR$1= 0,"", NOT(ISBLANK(DA79)), 0, ISBLANK(DA79), $Q79-$S79+BM79-CJ79)</f>
        <v/>
      </c>
    </row>
    <row r="80" spans="1:122" ht="16.5" x14ac:dyDescent="0.3">
      <c r="A80" s="135"/>
      <c r="B80" s="136"/>
      <c r="C80" s="136"/>
      <c r="D80" s="137"/>
      <c r="E80" s="176"/>
      <c r="F80" s="182"/>
      <c r="G80" s="183"/>
      <c r="H80" s="183"/>
      <c r="I80" s="183"/>
      <c r="J80" s="183"/>
      <c r="K80" s="183"/>
      <c r="L80" s="183"/>
      <c r="M80" s="186"/>
      <c r="N80" s="182"/>
      <c r="O80" s="184"/>
      <c r="P80" s="178"/>
      <c r="Q80" s="118">
        <f t="shared" si="51"/>
        <v>0</v>
      </c>
      <c r="R80" s="3"/>
      <c r="S80" s="3"/>
      <c r="T80" s="4"/>
      <c r="U80" s="4"/>
      <c r="V80" s="99">
        <f t="shared" si="52"/>
        <v>0</v>
      </c>
      <c r="W80" s="161"/>
      <c r="X80" s="138"/>
      <c r="AH80" s="158" t="str">
        <f t="array" ref="AH80">IF(OR(AH$1=0, $A80=""),"",SQRT((_xlfn.XLOOKUP(AH$1,$Z$2:$Z$16,$AA$2:$AA$16)-$T80)^2+(_xlfn.XLOOKUP(AH$1,$Z$2:$Z$16,$AB$2:$AB$16)-$U80)^2+(_xlfn.XLOOKUP(AH$1,$Z$2:$Z$16,$AC$2:$AC$16-$V80)^2)))</f>
        <v/>
      </c>
      <c r="AI80" s="140" t="str">
        <f t="array" ref="AI80">IF(OR(AI$1=0, $A80=""),"",SQRT((_xlfn.XLOOKUP(AI$1,$Z$2:$Z$16,$AA$2:$AA$16)-$T80)^2+(_xlfn.XLOOKUP(AI$1,$Z$2:$Z$16,$AB$2:$AB$16)-$U80)^2+(_xlfn.XLOOKUP(AI$1,$Z$2:$Z$16,$AC$2:$AC$16-$V80)^2)))</f>
        <v/>
      </c>
      <c r="AJ80" s="140" t="str">
        <f t="array" ref="AJ80">IF(OR(AJ$1=0, $A80=""),"",SQRT((_xlfn.XLOOKUP(AJ$1,$Z$2:$Z$16,$AA$2:$AA$16)-$T80)^2+(_xlfn.XLOOKUP(AJ$1,$Z$2:$Z$16,$AB$2:$AB$16)-$U80)^2+(_xlfn.XLOOKUP(AJ$1,$Z$2:$Z$16,$AC$2:$AC$16-$V80)^2)))</f>
        <v/>
      </c>
      <c r="AK80" s="140" t="str">
        <f t="array" ref="AK80">IF(OR(AK$1=0, $A80=""),"",SQRT((_xlfn.XLOOKUP(AK$1,$Z$2:$Z$16,$AA$2:$AA$16)-$T80)^2+(_xlfn.XLOOKUP(AK$1,$Z$2:$Z$16,$AB$2:$AB$16)-$U80)^2+(_xlfn.XLOOKUP(AK$1,$Z$2:$Z$16,$AC$2:$AC$16-$V80)^2)))</f>
        <v/>
      </c>
      <c r="AL80" s="140" t="str">
        <f t="array" ref="AL80">IF(OR(AL$1=0, $A80=""),"",SQRT((_xlfn.XLOOKUP(AL$1,$Z$2:$Z$16,$AA$2:$AA$16)-$T80)^2+(_xlfn.XLOOKUP(AL$1,$Z$2:$Z$16,$AB$2:$AB$16)-$U80)^2+(_xlfn.XLOOKUP(AL$1,$Z$2:$Z$16,$AC$2:$AC$16-$V80)^2)))</f>
        <v/>
      </c>
      <c r="AM80" s="140" t="str">
        <f t="array" ref="AM80">IF(OR(AM$1=0, $A80=""),"",SQRT((_xlfn.XLOOKUP(AM$1,$Z$2:$Z$16,$AA$2:$AA$16)-$T80)^2+(_xlfn.XLOOKUP(AM$1,$Z$2:$Z$16,$AB$2:$AB$16)-$U80)^2+(_xlfn.XLOOKUP(AM$1,$Z$2:$Z$16,$AC$2:$AC$16-$V80)^2)))</f>
        <v/>
      </c>
      <c r="AN80" s="140" t="str">
        <f t="array" ref="AN80">IF(OR(AN$1=0, $A80=""),"",SQRT((_xlfn.XLOOKUP(AN$1,$Z$2:$Z$16,$AA$2:$AA$16)-$T80)^2+(_xlfn.XLOOKUP(AN$1,$Z$2:$Z$16,$AB$2:$AB$16)-$U80)^2+(_xlfn.XLOOKUP(AN$1,$Z$2:$Z$16,$AC$2:$AC$16-$V80)^2)))</f>
        <v/>
      </c>
      <c r="AO80" s="140" t="str">
        <f t="array" ref="AO80">IF(OR(AO$1=0, $A80=""),"",SQRT((_xlfn.XLOOKUP(AO$1,$Z$2:$Z$16,$AA$2:$AA$16)-$T80)^2+(_xlfn.XLOOKUP(AO$1,$Z$2:$Z$16,$AB$2:$AB$16)-$U80)^2+(_xlfn.XLOOKUP(AO$1,$Z$2:$Z$16,$AC$2:$AC$16-$V80)^2)))</f>
        <v/>
      </c>
      <c r="AP80" s="141" t="str">
        <f t="array" ref="AP80">IF(OR(AP$1=0, $A80=""),"",SQRT((_xlfn.XLOOKUP(AP$1,$Z$2:$Z$16,$AA$2:$AA$16)-$T80)^2+(_xlfn.XLOOKUP(AP$1,$Z$2:$Z$16,$AB$2:$AB$16)-$U80)^2+(_xlfn.XLOOKUP(AP$1,$Z$2:$Z$16,$AC$2:$AC$16-$V80)^2)))</f>
        <v/>
      </c>
      <c r="AQ80" s="141" t="str">
        <f t="array" ref="AQ80">IF(OR(AQ$1=0, $A80=""),"",SQRT((_xlfn.XLOOKUP(AQ$1,$Z$2:$Z$16,$AA$2:$AA$16)-$T80)^2+(_xlfn.XLOOKUP(AQ$1,$Z$2:$Z$16,$AB$2:$AB$16)-$U80)^2+(_xlfn.XLOOKUP(AQ$1,$Z$2:$Z$16,$AC$2:$AC$16-$V80)^2)))</f>
        <v/>
      </c>
      <c r="AR80" s="141" t="str">
        <f t="array" ref="AR80">IF(OR(AR$1=0, $A80=""),"",SQRT((_xlfn.XLOOKUP(AR$1,$Z$2:$Z$16,$AA$2:$AA$16)-$T80)^2+(_xlfn.XLOOKUP(AR$1,$Z$2:$Z$16,$AB$2:$AB$16)-$U80)^2+(_xlfn.XLOOKUP(AR$1,$Z$2:$Z$16,$AC$2:$AC$16-$V80)^2)))</f>
        <v/>
      </c>
      <c r="AS80" s="141" t="str">
        <f t="array" ref="AS80">IF(OR(AS$1=0, $A80=""),"",SQRT((_xlfn.XLOOKUP(AS$1,$Z$2:$Z$16,$AA$2:$AA$16)-$T80)^2+(_xlfn.XLOOKUP(AS$1,$Z$2:$Z$16,$AB$2:$AB$16)-$U80)^2+(_xlfn.XLOOKUP(AS$1,$Z$2:$Z$16,$AC$2:$AC$16-$V80)^2)))</f>
        <v/>
      </c>
      <c r="AT80" s="141" t="str">
        <f t="array" ref="AT80">IF(OR(AT$1=0, $A80=""),"",SQRT((_xlfn.XLOOKUP(AT$1,$Z$2:$Z$16,$AA$2:$AA$16)-$T80)^2+(_xlfn.XLOOKUP(AT$1,$Z$2:$Z$16,$AB$2:$AB$16)-$U80)^2+(_xlfn.XLOOKUP(AT$1,$Z$2:$Z$16,$AC$2:$AC$16-$V80)^2)))</f>
        <v/>
      </c>
      <c r="AU80" s="141" t="str">
        <f t="array" ref="AU80">IF(OR(AU$1=0, $A80=""),"",SQRT((_xlfn.XLOOKUP(AU$1,$Z$2:$Z$16,$AA$2:$AA$16)-$T80)^2+(_xlfn.XLOOKUP(AU$1,$Z$2:$Z$16,$AB$2:$AB$16)-$U80)^2+(_xlfn.XLOOKUP(AU$1,$Z$2:$Z$16,$AC$2:$AC$16-$V80)^2)))</f>
        <v/>
      </c>
      <c r="AV80" s="142" t="str">
        <f t="array" ref="AV80">IF(OR(AV$1=0, $A80=""),"",SQRT((_xlfn.XLOOKUP(AV$1,$Z$2:$Z$16,$AA$2:$AA$16)-$T80)^2+(_xlfn.XLOOKUP(AV$1,$Z$2:$Z$16,$AB$2:$AB$16)-$U80)^2+(_xlfn.XLOOKUP(AV$1,$Z$2:$Z$16,$AC$2:$AC$16-$V80)^2)))</f>
        <v/>
      </c>
      <c r="AW80" s="124"/>
      <c r="AX80" s="124"/>
      <c r="AY80" s="125">
        <f t="shared" si="53"/>
        <v>0</v>
      </c>
      <c r="AZ80" s="143">
        <f t="shared" si="54"/>
        <v>0</v>
      </c>
      <c r="BA80" s="143">
        <f t="shared" si="55"/>
        <v>0</v>
      </c>
      <c r="BB80" s="143">
        <f t="shared" si="56"/>
        <v>0</v>
      </c>
      <c r="BC80" s="143">
        <f t="shared" si="57"/>
        <v>0</v>
      </c>
      <c r="BD80" s="143">
        <f t="shared" si="58"/>
        <v>0</v>
      </c>
      <c r="BE80" s="143">
        <f t="shared" si="59"/>
        <v>0</v>
      </c>
      <c r="BF80" s="143">
        <f t="shared" si="60"/>
        <v>0</v>
      </c>
      <c r="BG80" s="144">
        <f t="shared" si="61"/>
        <v>0</v>
      </c>
      <c r="BH80" s="144">
        <f t="shared" si="62"/>
        <v>0</v>
      </c>
      <c r="BI80" s="144">
        <f t="shared" si="63"/>
        <v>0</v>
      </c>
      <c r="BJ80" s="144">
        <f t="shared" si="64"/>
        <v>0</v>
      </c>
      <c r="BK80" s="144">
        <f t="shared" si="65"/>
        <v>0</v>
      </c>
      <c r="BL80" s="144">
        <f t="shared" si="66"/>
        <v>0</v>
      </c>
      <c r="BM80" s="145">
        <f t="shared" si="67"/>
        <v>0</v>
      </c>
      <c r="BN80" s="124"/>
      <c r="BO80" s="124"/>
      <c r="BP80" s="124"/>
      <c r="BQ80" s="124"/>
      <c r="BR80" s="124"/>
      <c r="BS80" s="124"/>
      <c r="BT80" s="124"/>
      <c r="BU80" s="124"/>
      <c r="BV80" s="130"/>
      <c r="BW80" s="130"/>
      <c r="BX80" s="130"/>
      <c r="BY80" s="130"/>
      <c r="BZ80" s="130"/>
      <c r="CA80" s="130"/>
      <c r="CB80" s="130"/>
      <c r="CC80" s="130"/>
      <c r="CD80" s="130"/>
      <c r="CE80" s="130"/>
      <c r="CF80" s="130"/>
      <c r="CG80" s="130"/>
      <c r="CH80" s="130"/>
      <c r="CI80" s="130"/>
      <c r="CJ80" s="130"/>
      <c r="CL80" s="124"/>
      <c r="CM80" s="130" t="s">
        <v>32</v>
      </c>
      <c r="CN80" s="130"/>
      <c r="CO80" s="130"/>
      <c r="CP80" s="130"/>
      <c r="CQ80" s="130"/>
      <c r="CR80" s="130"/>
      <c r="CS80" s="130"/>
      <c r="CT80" s="130"/>
      <c r="CU80" s="130"/>
      <c r="CV80" s="130"/>
      <c r="CW80" s="130"/>
      <c r="CX80" s="130"/>
      <c r="CY80" s="130"/>
      <c r="CZ80" s="130"/>
      <c r="DA80" s="130"/>
      <c r="DD80" s="159" cm="1">
        <f t="array" ref="DD80">_xlfn.IFS(DD$1= 0,"", NOT(ISBLANK(CM80)), 0, ISBLANK(CM80), $Q80-$S80+AY80-BV80)</f>
        <v>0</v>
      </c>
      <c r="DE80" s="160" cm="1">
        <f t="array" ref="DE80">_xlfn.IFS(DE$1= 0,"", NOT(ISBLANK(CN80)), 0, ISBLANK(CN80), $Q80-$S80+AZ80-BW80)</f>
        <v>0</v>
      </c>
      <c r="DF80" s="160" cm="1">
        <f t="array" ref="DF80">_xlfn.IFS(DF$1= 0,"", NOT(ISBLANK(CO80)), 0, ISBLANK(CO80), $Q80-$S80+BA80-BX80)</f>
        <v>0</v>
      </c>
      <c r="DG80" s="160" cm="1">
        <f t="array" ref="DG80">_xlfn.IFS(DG$1= 0,"", NOT(ISBLANK(CP80)), 0, ISBLANK(CP80), $Q80-$S80+BB80-BY80)</f>
        <v>0</v>
      </c>
      <c r="DH80" s="160" cm="1">
        <f t="array" ref="DH80">_xlfn.IFS(DH$1= 0,"", NOT(ISBLANK(CQ80)), 0, ISBLANK(CQ80), $Q80-$S80+BC80-BZ80)</f>
        <v>0</v>
      </c>
      <c r="DI80" s="160" cm="1">
        <f t="array" ref="DI80">_xlfn.IFS(DI$1= 0,"", NOT(ISBLANK(CR80)), 0, ISBLANK(CR80), $Q80-$S80+BD80-CA80)</f>
        <v>0</v>
      </c>
      <c r="DJ80" s="160" t="str" cm="1">
        <f t="array" ref="DJ80">_xlfn.IFS(DJ$1= 0,"", NOT(ISBLANK(CS80)), 0, ISBLANK(CS80), $Q80-$S80+BE80-CB80)</f>
        <v/>
      </c>
      <c r="DK80" s="160" t="str" cm="1">
        <f t="array" ref="DK80">_xlfn.IFS(DK$1= 0,"", NOT(ISBLANK(CT80)), 0, ISBLANK(CT80), $Q80-$S80+BF80-CC80)</f>
        <v/>
      </c>
      <c r="DL80" s="162" t="str" cm="1">
        <f t="array" ref="DL80">_xlfn.IFS(DL$1= 0,"", NOT(ISBLANK(CU80)), 0, ISBLANK(CU80), $Q80-$S80+BG80-CD80)</f>
        <v/>
      </c>
      <c r="DM80" s="162" t="str" cm="1">
        <f t="array" ref="DM80">_xlfn.IFS(DM$1= 0,"", NOT(ISBLANK(CV80)), 0, ISBLANK(CV80), $Q80-$S80+BH80-CE80)</f>
        <v/>
      </c>
      <c r="DN80" s="162" t="str" cm="1">
        <f t="array" ref="DN80">_xlfn.IFS(DN$1= 0,"", NOT(ISBLANK(CW80)), 0, ISBLANK(CW80), $Q80-$S80+BI80-CF80)</f>
        <v/>
      </c>
      <c r="DO80" s="162" t="str" cm="1">
        <f t="array" ref="DO80">_xlfn.IFS(DO$1= 0,"", NOT(ISBLANK(CX80)), 0, ISBLANK(CX80), $Q80-$S80+BJ80-CG80)</f>
        <v/>
      </c>
      <c r="DP80" s="162" t="str" cm="1">
        <f t="array" ref="DP80">_xlfn.IFS(DP$1= 0,"", NOT(ISBLANK(CY80)), 0, ISBLANK(CY80), $Q80-$S80+BK80-CH80)</f>
        <v/>
      </c>
      <c r="DQ80" s="162" t="str" cm="1">
        <f t="array" ref="DQ80">_xlfn.IFS(DQ$1= 0,"", NOT(ISBLANK(CZ80)), 0, ISBLANK(CZ80), $Q80-$S80+BL80-CI80)</f>
        <v/>
      </c>
      <c r="DR80" s="163" t="str" cm="1">
        <f t="array" ref="DR80">_xlfn.IFS(DR$1= 0,"", NOT(ISBLANK(DA80)), 0, ISBLANK(DA80), $Q80-$S80+BM80-CJ80)</f>
        <v/>
      </c>
    </row>
    <row r="81" spans="1:122" ht="16.5" x14ac:dyDescent="0.3">
      <c r="A81" s="135"/>
      <c r="B81" s="136"/>
      <c r="C81" s="136"/>
      <c r="D81" s="137"/>
      <c r="E81" s="176"/>
      <c r="F81" s="182"/>
      <c r="G81" s="183"/>
      <c r="H81" s="183"/>
      <c r="I81" s="183"/>
      <c r="J81" s="183"/>
      <c r="K81" s="183"/>
      <c r="L81" s="183"/>
      <c r="M81" s="186"/>
      <c r="N81" s="182"/>
      <c r="O81" s="184"/>
      <c r="P81" s="178"/>
      <c r="Q81" s="118">
        <f t="shared" si="51"/>
        <v>0</v>
      </c>
      <c r="R81" s="3"/>
      <c r="S81" s="3"/>
      <c r="T81" s="4"/>
      <c r="U81" s="4"/>
      <c r="V81" s="99">
        <f t="shared" si="52"/>
        <v>0</v>
      </c>
      <c r="W81" s="161"/>
      <c r="X81" s="138"/>
      <c r="AH81" s="158" t="str">
        <f t="array" ref="AH81">IF(OR(AH$1=0, $A81=""),"",SQRT((_xlfn.XLOOKUP(AH$1,$Z$2:$Z$16,$AA$2:$AA$16)-$T81)^2+(_xlfn.XLOOKUP(AH$1,$Z$2:$Z$16,$AB$2:$AB$16)-$U81)^2+(_xlfn.XLOOKUP(AH$1,$Z$2:$Z$16,$AC$2:$AC$16-$V81)^2)))</f>
        <v/>
      </c>
      <c r="AI81" s="140" t="str">
        <f t="array" ref="AI81">IF(OR(AI$1=0, $A81=""),"",SQRT((_xlfn.XLOOKUP(AI$1,$Z$2:$Z$16,$AA$2:$AA$16)-$T81)^2+(_xlfn.XLOOKUP(AI$1,$Z$2:$Z$16,$AB$2:$AB$16)-$U81)^2+(_xlfn.XLOOKUP(AI$1,$Z$2:$Z$16,$AC$2:$AC$16-$V81)^2)))</f>
        <v/>
      </c>
      <c r="AJ81" s="140" t="str">
        <f t="array" ref="AJ81">IF(OR(AJ$1=0, $A81=""),"",SQRT((_xlfn.XLOOKUP(AJ$1,$Z$2:$Z$16,$AA$2:$AA$16)-$T81)^2+(_xlfn.XLOOKUP(AJ$1,$Z$2:$Z$16,$AB$2:$AB$16)-$U81)^2+(_xlfn.XLOOKUP(AJ$1,$Z$2:$Z$16,$AC$2:$AC$16-$V81)^2)))</f>
        <v/>
      </c>
      <c r="AK81" s="140" t="str">
        <f t="array" ref="AK81">IF(OR(AK$1=0, $A81=""),"",SQRT((_xlfn.XLOOKUP(AK$1,$Z$2:$Z$16,$AA$2:$AA$16)-$T81)^2+(_xlfn.XLOOKUP(AK$1,$Z$2:$Z$16,$AB$2:$AB$16)-$U81)^2+(_xlfn.XLOOKUP(AK$1,$Z$2:$Z$16,$AC$2:$AC$16-$V81)^2)))</f>
        <v/>
      </c>
      <c r="AL81" s="140" t="str">
        <f t="array" ref="AL81">IF(OR(AL$1=0, $A81=""),"",SQRT((_xlfn.XLOOKUP(AL$1,$Z$2:$Z$16,$AA$2:$AA$16)-$T81)^2+(_xlfn.XLOOKUP(AL$1,$Z$2:$Z$16,$AB$2:$AB$16)-$U81)^2+(_xlfn.XLOOKUP(AL$1,$Z$2:$Z$16,$AC$2:$AC$16-$V81)^2)))</f>
        <v/>
      </c>
      <c r="AM81" s="140" t="str">
        <f t="array" ref="AM81">IF(OR(AM$1=0, $A81=""),"",SQRT((_xlfn.XLOOKUP(AM$1,$Z$2:$Z$16,$AA$2:$AA$16)-$T81)^2+(_xlfn.XLOOKUP(AM$1,$Z$2:$Z$16,$AB$2:$AB$16)-$U81)^2+(_xlfn.XLOOKUP(AM$1,$Z$2:$Z$16,$AC$2:$AC$16-$V81)^2)))</f>
        <v/>
      </c>
      <c r="AN81" s="140" t="str">
        <f t="array" ref="AN81">IF(OR(AN$1=0, $A81=""),"",SQRT((_xlfn.XLOOKUP(AN$1,$Z$2:$Z$16,$AA$2:$AA$16)-$T81)^2+(_xlfn.XLOOKUP(AN$1,$Z$2:$Z$16,$AB$2:$AB$16)-$U81)^2+(_xlfn.XLOOKUP(AN$1,$Z$2:$Z$16,$AC$2:$AC$16-$V81)^2)))</f>
        <v/>
      </c>
      <c r="AO81" s="140" t="str">
        <f t="array" ref="AO81">IF(OR(AO$1=0, $A81=""),"",SQRT((_xlfn.XLOOKUP(AO$1,$Z$2:$Z$16,$AA$2:$AA$16)-$T81)^2+(_xlfn.XLOOKUP(AO$1,$Z$2:$Z$16,$AB$2:$AB$16)-$U81)^2+(_xlfn.XLOOKUP(AO$1,$Z$2:$Z$16,$AC$2:$AC$16-$V81)^2)))</f>
        <v/>
      </c>
      <c r="AP81" s="141" t="str">
        <f t="array" ref="AP81">IF(OR(AP$1=0, $A81=""),"",SQRT((_xlfn.XLOOKUP(AP$1,$Z$2:$Z$16,$AA$2:$AA$16)-$T81)^2+(_xlfn.XLOOKUP(AP$1,$Z$2:$Z$16,$AB$2:$AB$16)-$U81)^2+(_xlfn.XLOOKUP(AP$1,$Z$2:$Z$16,$AC$2:$AC$16-$V81)^2)))</f>
        <v/>
      </c>
      <c r="AQ81" s="141" t="str">
        <f t="array" ref="AQ81">IF(OR(AQ$1=0, $A81=""),"",SQRT((_xlfn.XLOOKUP(AQ$1,$Z$2:$Z$16,$AA$2:$AA$16)-$T81)^2+(_xlfn.XLOOKUP(AQ$1,$Z$2:$Z$16,$AB$2:$AB$16)-$U81)^2+(_xlfn.XLOOKUP(AQ$1,$Z$2:$Z$16,$AC$2:$AC$16-$V81)^2)))</f>
        <v/>
      </c>
      <c r="AR81" s="141" t="str">
        <f t="array" ref="AR81">IF(OR(AR$1=0, $A81=""),"",SQRT((_xlfn.XLOOKUP(AR$1,$Z$2:$Z$16,$AA$2:$AA$16)-$T81)^2+(_xlfn.XLOOKUP(AR$1,$Z$2:$Z$16,$AB$2:$AB$16)-$U81)^2+(_xlfn.XLOOKUP(AR$1,$Z$2:$Z$16,$AC$2:$AC$16-$V81)^2)))</f>
        <v/>
      </c>
      <c r="AS81" s="141" t="str">
        <f t="array" ref="AS81">IF(OR(AS$1=0, $A81=""),"",SQRT((_xlfn.XLOOKUP(AS$1,$Z$2:$Z$16,$AA$2:$AA$16)-$T81)^2+(_xlfn.XLOOKUP(AS$1,$Z$2:$Z$16,$AB$2:$AB$16)-$U81)^2+(_xlfn.XLOOKUP(AS$1,$Z$2:$Z$16,$AC$2:$AC$16-$V81)^2)))</f>
        <v/>
      </c>
      <c r="AT81" s="141" t="str">
        <f t="array" ref="AT81">IF(OR(AT$1=0, $A81=""),"",SQRT((_xlfn.XLOOKUP(AT$1,$Z$2:$Z$16,$AA$2:$AA$16)-$T81)^2+(_xlfn.XLOOKUP(AT$1,$Z$2:$Z$16,$AB$2:$AB$16)-$U81)^2+(_xlfn.XLOOKUP(AT$1,$Z$2:$Z$16,$AC$2:$AC$16-$V81)^2)))</f>
        <v/>
      </c>
      <c r="AU81" s="141" t="str">
        <f t="array" ref="AU81">IF(OR(AU$1=0, $A81=""),"",SQRT((_xlfn.XLOOKUP(AU$1,$Z$2:$Z$16,$AA$2:$AA$16)-$T81)^2+(_xlfn.XLOOKUP(AU$1,$Z$2:$Z$16,$AB$2:$AB$16)-$U81)^2+(_xlfn.XLOOKUP(AU$1,$Z$2:$Z$16,$AC$2:$AC$16-$V81)^2)))</f>
        <v/>
      </c>
      <c r="AV81" s="142" t="str">
        <f t="array" ref="AV81">IF(OR(AV$1=0, $A81=""),"",SQRT((_xlfn.XLOOKUP(AV$1,$Z$2:$Z$16,$AA$2:$AA$16)-$T81)^2+(_xlfn.XLOOKUP(AV$1,$Z$2:$Z$16,$AB$2:$AB$16)-$U81)^2+(_xlfn.XLOOKUP(AV$1,$Z$2:$Z$16,$AC$2:$AC$16-$V81)^2)))</f>
        <v/>
      </c>
      <c r="AW81" s="124"/>
      <c r="AX81" s="124"/>
      <c r="AY81" s="125">
        <f t="shared" si="53"/>
        <v>0</v>
      </c>
      <c r="AZ81" s="143">
        <f t="shared" si="54"/>
        <v>0</v>
      </c>
      <c r="BA81" s="143">
        <f t="shared" si="55"/>
        <v>0</v>
      </c>
      <c r="BB81" s="143">
        <f t="shared" si="56"/>
        <v>0</v>
      </c>
      <c r="BC81" s="143">
        <f t="shared" si="57"/>
        <v>0</v>
      </c>
      <c r="BD81" s="143">
        <f t="shared" si="58"/>
        <v>0</v>
      </c>
      <c r="BE81" s="143">
        <f t="shared" si="59"/>
        <v>0</v>
      </c>
      <c r="BF81" s="143">
        <f t="shared" si="60"/>
        <v>0</v>
      </c>
      <c r="BG81" s="144">
        <f t="shared" si="61"/>
        <v>0</v>
      </c>
      <c r="BH81" s="144">
        <f t="shared" si="62"/>
        <v>0</v>
      </c>
      <c r="BI81" s="144">
        <f t="shared" si="63"/>
        <v>0</v>
      </c>
      <c r="BJ81" s="144">
        <f t="shared" si="64"/>
        <v>0</v>
      </c>
      <c r="BK81" s="144">
        <f t="shared" si="65"/>
        <v>0</v>
      </c>
      <c r="BL81" s="144">
        <f t="shared" si="66"/>
        <v>0</v>
      </c>
      <c r="BM81" s="145">
        <f t="shared" si="67"/>
        <v>0</v>
      </c>
      <c r="BN81" s="124"/>
      <c r="BO81" s="124"/>
      <c r="BP81" s="124"/>
      <c r="BQ81" s="124"/>
      <c r="BR81" s="124"/>
      <c r="BS81" s="124"/>
      <c r="BT81" s="124"/>
      <c r="BU81" s="124"/>
      <c r="BV81" s="130"/>
      <c r="BW81" s="130"/>
      <c r="BX81" s="130"/>
      <c r="BY81" s="130"/>
      <c r="BZ81" s="130"/>
      <c r="CA81" s="130"/>
      <c r="CB81" s="130"/>
      <c r="CC81" s="130"/>
      <c r="CD81" s="130"/>
      <c r="CE81" s="130"/>
      <c r="CF81" s="130"/>
      <c r="CG81" s="130"/>
      <c r="CH81" s="130"/>
      <c r="CI81" s="130"/>
      <c r="CJ81" s="130"/>
      <c r="CL81" s="124"/>
      <c r="CM81" s="130" t="s">
        <v>32</v>
      </c>
      <c r="CN81" s="130"/>
      <c r="CO81" s="130"/>
      <c r="CP81" s="130"/>
      <c r="CQ81" s="130"/>
      <c r="CR81" s="130"/>
      <c r="CS81" s="130"/>
      <c r="CT81" s="130"/>
      <c r="CU81" s="130"/>
      <c r="CV81" s="130"/>
      <c r="CW81" s="130"/>
      <c r="CX81" s="130"/>
      <c r="CY81" s="130"/>
      <c r="CZ81" s="130"/>
      <c r="DA81" s="130"/>
      <c r="DD81" s="159" cm="1">
        <f t="array" ref="DD81">_xlfn.IFS(DD$1= 0,"", NOT(ISBLANK(CM81)), 0, ISBLANK(CM81), $Q81-$S81+AY81-BV81)</f>
        <v>0</v>
      </c>
      <c r="DE81" s="160" cm="1">
        <f t="array" ref="DE81">_xlfn.IFS(DE$1= 0,"", NOT(ISBLANK(CN81)), 0, ISBLANK(CN81), $Q81-$S81+AZ81-BW81)</f>
        <v>0</v>
      </c>
      <c r="DF81" s="160" cm="1">
        <f t="array" ref="DF81">_xlfn.IFS(DF$1= 0,"", NOT(ISBLANK(CO81)), 0, ISBLANK(CO81), $Q81-$S81+BA81-BX81)</f>
        <v>0</v>
      </c>
      <c r="DG81" s="160" cm="1">
        <f t="array" ref="DG81">_xlfn.IFS(DG$1= 0,"", NOT(ISBLANK(CP81)), 0, ISBLANK(CP81), $Q81-$S81+BB81-BY81)</f>
        <v>0</v>
      </c>
      <c r="DH81" s="160" cm="1">
        <f t="array" ref="DH81">_xlfn.IFS(DH$1= 0,"", NOT(ISBLANK(CQ81)), 0, ISBLANK(CQ81), $Q81-$S81+BC81-BZ81)</f>
        <v>0</v>
      </c>
      <c r="DI81" s="160" cm="1">
        <f t="array" ref="DI81">_xlfn.IFS(DI$1= 0,"", NOT(ISBLANK(CR81)), 0, ISBLANK(CR81), $Q81-$S81+BD81-CA81)</f>
        <v>0</v>
      </c>
      <c r="DJ81" s="160" t="str" cm="1">
        <f t="array" ref="DJ81">_xlfn.IFS(DJ$1= 0,"", NOT(ISBLANK(CS81)), 0, ISBLANK(CS81), $Q81-$S81+BE81-CB81)</f>
        <v/>
      </c>
      <c r="DK81" s="160" t="str" cm="1">
        <f t="array" ref="DK81">_xlfn.IFS(DK$1= 0,"", NOT(ISBLANK(CT81)), 0, ISBLANK(CT81), $Q81-$S81+BF81-CC81)</f>
        <v/>
      </c>
      <c r="DL81" s="162" t="str" cm="1">
        <f t="array" ref="DL81">_xlfn.IFS(DL$1= 0,"", NOT(ISBLANK(CU81)), 0, ISBLANK(CU81), $Q81-$S81+BG81-CD81)</f>
        <v/>
      </c>
      <c r="DM81" s="162" t="str" cm="1">
        <f t="array" ref="DM81">_xlfn.IFS(DM$1= 0,"", NOT(ISBLANK(CV81)), 0, ISBLANK(CV81), $Q81-$S81+BH81-CE81)</f>
        <v/>
      </c>
      <c r="DN81" s="162" t="str" cm="1">
        <f t="array" ref="DN81">_xlfn.IFS(DN$1= 0,"", NOT(ISBLANK(CW81)), 0, ISBLANK(CW81), $Q81-$S81+BI81-CF81)</f>
        <v/>
      </c>
      <c r="DO81" s="162" t="str" cm="1">
        <f t="array" ref="DO81">_xlfn.IFS(DO$1= 0,"", NOT(ISBLANK(CX81)), 0, ISBLANK(CX81), $Q81-$S81+BJ81-CG81)</f>
        <v/>
      </c>
      <c r="DP81" s="162" t="str" cm="1">
        <f t="array" ref="DP81">_xlfn.IFS(DP$1= 0,"", NOT(ISBLANK(CY81)), 0, ISBLANK(CY81), $Q81-$S81+BK81-CH81)</f>
        <v/>
      </c>
      <c r="DQ81" s="162" t="str" cm="1">
        <f t="array" ref="DQ81">_xlfn.IFS(DQ$1= 0,"", NOT(ISBLANK(CZ81)), 0, ISBLANK(CZ81), $Q81-$S81+BL81-CI81)</f>
        <v/>
      </c>
      <c r="DR81" s="163" t="str" cm="1">
        <f t="array" ref="DR81">_xlfn.IFS(DR$1= 0,"", NOT(ISBLANK(DA81)), 0, ISBLANK(DA81), $Q81-$S81+BM81-CJ81)</f>
        <v/>
      </c>
    </row>
    <row r="82" spans="1:122" ht="16.5" x14ac:dyDescent="0.3">
      <c r="A82" s="135"/>
      <c r="B82" s="136"/>
      <c r="C82" s="136"/>
      <c r="D82" s="137"/>
      <c r="E82" s="176"/>
      <c r="F82" s="182"/>
      <c r="G82" s="183"/>
      <c r="H82" s="183"/>
      <c r="I82" s="183"/>
      <c r="J82" s="183"/>
      <c r="K82" s="183"/>
      <c r="L82" s="183"/>
      <c r="M82" s="186"/>
      <c r="N82" s="182"/>
      <c r="O82" s="184"/>
      <c r="P82" s="178"/>
      <c r="Q82" s="118">
        <f t="shared" si="51"/>
        <v>0</v>
      </c>
      <c r="R82" s="3"/>
      <c r="S82" s="3"/>
      <c r="T82" s="4"/>
      <c r="U82" s="4"/>
      <c r="V82" s="99">
        <f t="shared" si="52"/>
        <v>0</v>
      </c>
      <c r="W82" s="161"/>
      <c r="X82" s="138"/>
      <c r="AH82" s="158" t="str">
        <f t="array" ref="AH82">IF(OR(AH$1=0, $A82=""),"",SQRT((_xlfn.XLOOKUP(AH$1,$Z$2:$Z$16,$AA$2:$AA$16)-$T82)^2+(_xlfn.XLOOKUP(AH$1,$Z$2:$Z$16,$AB$2:$AB$16)-$U82)^2+(_xlfn.XLOOKUP(AH$1,$Z$2:$Z$16,$AC$2:$AC$16-$V82)^2)))</f>
        <v/>
      </c>
      <c r="AI82" s="140" t="str">
        <f t="array" ref="AI82">IF(OR(AI$1=0, $A82=""),"",SQRT((_xlfn.XLOOKUP(AI$1,$Z$2:$Z$16,$AA$2:$AA$16)-$T82)^2+(_xlfn.XLOOKUP(AI$1,$Z$2:$Z$16,$AB$2:$AB$16)-$U82)^2+(_xlfn.XLOOKUP(AI$1,$Z$2:$Z$16,$AC$2:$AC$16-$V82)^2)))</f>
        <v/>
      </c>
      <c r="AJ82" s="140" t="str">
        <f t="array" ref="AJ82">IF(OR(AJ$1=0, $A82=""),"",SQRT((_xlfn.XLOOKUP(AJ$1,$Z$2:$Z$16,$AA$2:$AA$16)-$T82)^2+(_xlfn.XLOOKUP(AJ$1,$Z$2:$Z$16,$AB$2:$AB$16)-$U82)^2+(_xlfn.XLOOKUP(AJ$1,$Z$2:$Z$16,$AC$2:$AC$16-$V82)^2)))</f>
        <v/>
      </c>
      <c r="AK82" s="140" t="str">
        <f t="array" ref="AK82">IF(OR(AK$1=0, $A82=""),"",SQRT((_xlfn.XLOOKUP(AK$1,$Z$2:$Z$16,$AA$2:$AA$16)-$T82)^2+(_xlfn.XLOOKUP(AK$1,$Z$2:$Z$16,$AB$2:$AB$16)-$U82)^2+(_xlfn.XLOOKUP(AK$1,$Z$2:$Z$16,$AC$2:$AC$16-$V82)^2)))</f>
        <v/>
      </c>
      <c r="AL82" s="140" t="str">
        <f t="array" ref="AL82">IF(OR(AL$1=0, $A82=""),"",SQRT((_xlfn.XLOOKUP(AL$1,$Z$2:$Z$16,$AA$2:$AA$16)-$T82)^2+(_xlfn.XLOOKUP(AL$1,$Z$2:$Z$16,$AB$2:$AB$16)-$U82)^2+(_xlfn.XLOOKUP(AL$1,$Z$2:$Z$16,$AC$2:$AC$16-$V82)^2)))</f>
        <v/>
      </c>
      <c r="AM82" s="140" t="str">
        <f t="array" ref="AM82">IF(OR(AM$1=0, $A82=""),"",SQRT((_xlfn.XLOOKUP(AM$1,$Z$2:$Z$16,$AA$2:$AA$16)-$T82)^2+(_xlfn.XLOOKUP(AM$1,$Z$2:$Z$16,$AB$2:$AB$16)-$U82)^2+(_xlfn.XLOOKUP(AM$1,$Z$2:$Z$16,$AC$2:$AC$16-$V82)^2)))</f>
        <v/>
      </c>
      <c r="AN82" s="140" t="str">
        <f t="array" ref="AN82">IF(OR(AN$1=0, $A82=""),"",SQRT((_xlfn.XLOOKUP(AN$1,$Z$2:$Z$16,$AA$2:$AA$16)-$T82)^2+(_xlfn.XLOOKUP(AN$1,$Z$2:$Z$16,$AB$2:$AB$16)-$U82)^2+(_xlfn.XLOOKUP(AN$1,$Z$2:$Z$16,$AC$2:$AC$16-$V82)^2)))</f>
        <v/>
      </c>
      <c r="AO82" s="140" t="str">
        <f t="array" ref="AO82">IF(OR(AO$1=0, $A82=""),"",SQRT((_xlfn.XLOOKUP(AO$1,$Z$2:$Z$16,$AA$2:$AA$16)-$T82)^2+(_xlfn.XLOOKUP(AO$1,$Z$2:$Z$16,$AB$2:$AB$16)-$U82)^2+(_xlfn.XLOOKUP(AO$1,$Z$2:$Z$16,$AC$2:$AC$16-$V82)^2)))</f>
        <v/>
      </c>
      <c r="AP82" s="141" t="str">
        <f t="array" ref="AP82">IF(OR(AP$1=0, $A82=""),"",SQRT((_xlfn.XLOOKUP(AP$1,$Z$2:$Z$16,$AA$2:$AA$16)-$T82)^2+(_xlfn.XLOOKUP(AP$1,$Z$2:$Z$16,$AB$2:$AB$16)-$U82)^2+(_xlfn.XLOOKUP(AP$1,$Z$2:$Z$16,$AC$2:$AC$16-$V82)^2)))</f>
        <v/>
      </c>
      <c r="AQ82" s="141" t="str">
        <f t="array" ref="AQ82">IF(OR(AQ$1=0, $A82=""),"",SQRT((_xlfn.XLOOKUP(AQ$1,$Z$2:$Z$16,$AA$2:$AA$16)-$T82)^2+(_xlfn.XLOOKUP(AQ$1,$Z$2:$Z$16,$AB$2:$AB$16)-$U82)^2+(_xlfn.XLOOKUP(AQ$1,$Z$2:$Z$16,$AC$2:$AC$16-$V82)^2)))</f>
        <v/>
      </c>
      <c r="AR82" s="141" t="str">
        <f t="array" ref="AR82">IF(OR(AR$1=0, $A82=""),"",SQRT((_xlfn.XLOOKUP(AR$1,$Z$2:$Z$16,$AA$2:$AA$16)-$T82)^2+(_xlfn.XLOOKUP(AR$1,$Z$2:$Z$16,$AB$2:$AB$16)-$U82)^2+(_xlfn.XLOOKUP(AR$1,$Z$2:$Z$16,$AC$2:$AC$16-$V82)^2)))</f>
        <v/>
      </c>
      <c r="AS82" s="141" t="str">
        <f t="array" ref="AS82">IF(OR(AS$1=0, $A82=""),"",SQRT((_xlfn.XLOOKUP(AS$1,$Z$2:$Z$16,$AA$2:$AA$16)-$T82)^2+(_xlfn.XLOOKUP(AS$1,$Z$2:$Z$16,$AB$2:$AB$16)-$U82)^2+(_xlfn.XLOOKUP(AS$1,$Z$2:$Z$16,$AC$2:$AC$16-$V82)^2)))</f>
        <v/>
      </c>
      <c r="AT82" s="141" t="str">
        <f t="array" ref="AT82">IF(OR(AT$1=0, $A82=""),"",SQRT((_xlfn.XLOOKUP(AT$1,$Z$2:$Z$16,$AA$2:$AA$16)-$T82)^2+(_xlfn.XLOOKUP(AT$1,$Z$2:$Z$16,$AB$2:$AB$16)-$U82)^2+(_xlfn.XLOOKUP(AT$1,$Z$2:$Z$16,$AC$2:$AC$16-$V82)^2)))</f>
        <v/>
      </c>
      <c r="AU82" s="141" t="str">
        <f t="array" ref="AU82">IF(OR(AU$1=0, $A82=""),"",SQRT((_xlfn.XLOOKUP(AU$1,$Z$2:$Z$16,$AA$2:$AA$16)-$T82)^2+(_xlfn.XLOOKUP(AU$1,$Z$2:$Z$16,$AB$2:$AB$16)-$U82)^2+(_xlfn.XLOOKUP(AU$1,$Z$2:$Z$16,$AC$2:$AC$16-$V82)^2)))</f>
        <v/>
      </c>
      <c r="AV82" s="142" t="str">
        <f t="array" ref="AV82">IF(OR(AV$1=0, $A82=""),"",SQRT((_xlfn.XLOOKUP(AV$1,$Z$2:$Z$16,$AA$2:$AA$16)-$T82)^2+(_xlfn.XLOOKUP(AV$1,$Z$2:$Z$16,$AB$2:$AB$16)-$U82)^2+(_xlfn.XLOOKUP(AV$1,$Z$2:$Z$16,$AC$2:$AC$16-$V82)^2)))</f>
        <v/>
      </c>
      <c r="AW82" s="124"/>
      <c r="AX82" s="124"/>
      <c r="AY82" s="125">
        <f t="shared" si="53"/>
        <v>0</v>
      </c>
      <c r="AZ82" s="143">
        <f t="shared" si="54"/>
        <v>0</v>
      </c>
      <c r="BA82" s="143">
        <f t="shared" si="55"/>
        <v>0</v>
      </c>
      <c r="BB82" s="143">
        <f t="shared" si="56"/>
        <v>0</v>
      </c>
      <c r="BC82" s="143">
        <f t="shared" si="57"/>
        <v>0</v>
      </c>
      <c r="BD82" s="143">
        <f t="shared" si="58"/>
        <v>0</v>
      </c>
      <c r="BE82" s="143">
        <f t="shared" si="59"/>
        <v>0</v>
      </c>
      <c r="BF82" s="143">
        <f t="shared" si="60"/>
        <v>0</v>
      </c>
      <c r="BG82" s="144">
        <f t="shared" si="61"/>
        <v>0</v>
      </c>
      <c r="BH82" s="144">
        <f t="shared" si="62"/>
        <v>0</v>
      </c>
      <c r="BI82" s="144">
        <f t="shared" si="63"/>
        <v>0</v>
      </c>
      <c r="BJ82" s="144">
        <f t="shared" si="64"/>
        <v>0</v>
      </c>
      <c r="BK82" s="144">
        <f t="shared" si="65"/>
        <v>0</v>
      </c>
      <c r="BL82" s="144">
        <f t="shared" si="66"/>
        <v>0</v>
      </c>
      <c r="BM82" s="145">
        <f t="shared" si="67"/>
        <v>0</v>
      </c>
      <c r="BN82" s="124"/>
      <c r="BO82" s="124"/>
      <c r="BP82" s="124"/>
      <c r="BQ82" s="124"/>
      <c r="BR82" s="124"/>
      <c r="BS82" s="124"/>
      <c r="BT82" s="124"/>
      <c r="BU82" s="124"/>
      <c r="BV82" s="130"/>
      <c r="BW82" s="130"/>
      <c r="BX82" s="130"/>
      <c r="BY82" s="130"/>
      <c r="BZ82" s="130"/>
      <c r="CA82" s="130"/>
      <c r="CB82" s="130"/>
      <c r="CC82" s="130"/>
      <c r="CD82" s="130"/>
      <c r="CE82" s="130"/>
      <c r="CF82" s="130"/>
      <c r="CG82" s="130"/>
      <c r="CH82" s="130"/>
      <c r="CI82" s="130"/>
      <c r="CJ82" s="130"/>
      <c r="CL82" s="124"/>
      <c r="CM82" s="130" t="s">
        <v>32</v>
      </c>
      <c r="CN82" s="130"/>
      <c r="CO82" s="130"/>
      <c r="CP82" s="130"/>
      <c r="CQ82" s="130"/>
      <c r="CR82" s="130"/>
      <c r="CS82" s="130"/>
      <c r="CT82" s="130"/>
      <c r="CU82" s="130"/>
      <c r="CV82" s="130"/>
      <c r="CW82" s="130"/>
      <c r="CX82" s="130"/>
      <c r="CY82" s="130"/>
      <c r="CZ82" s="130"/>
      <c r="DA82" s="130"/>
      <c r="DD82" s="159" cm="1">
        <f t="array" ref="DD82">_xlfn.IFS(DD$1= 0,"", NOT(ISBLANK(CM82)), 0, ISBLANK(CM82), $Q82-$S82+AY82-BV82)</f>
        <v>0</v>
      </c>
      <c r="DE82" s="160" cm="1">
        <f t="array" ref="DE82">_xlfn.IFS(DE$1= 0,"", NOT(ISBLANK(CN82)), 0, ISBLANK(CN82), $Q82-$S82+AZ82-BW82)</f>
        <v>0</v>
      </c>
      <c r="DF82" s="160" cm="1">
        <f t="array" ref="DF82">_xlfn.IFS(DF$1= 0,"", NOT(ISBLANK(CO82)), 0, ISBLANK(CO82), $Q82-$S82+BA82-BX82)</f>
        <v>0</v>
      </c>
      <c r="DG82" s="160" cm="1">
        <f t="array" ref="DG82">_xlfn.IFS(DG$1= 0,"", NOT(ISBLANK(CP82)), 0, ISBLANK(CP82), $Q82-$S82+BB82-BY82)</f>
        <v>0</v>
      </c>
      <c r="DH82" s="160" cm="1">
        <f t="array" ref="DH82">_xlfn.IFS(DH$1= 0,"", NOT(ISBLANK(CQ82)), 0, ISBLANK(CQ82), $Q82-$S82+BC82-BZ82)</f>
        <v>0</v>
      </c>
      <c r="DI82" s="160" cm="1">
        <f t="array" ref="DI82">_xlfn.IFS(DI$1= 0,"", NOT(ISBLANK(CR82)), 0, ISBLANK(CR82), $Q82-$S82+BD82-CA82)</f>
        <v>0</v>
      </c>
      <c r="DJ82" s="160" t="str" cm="1">
        <f t="array" ref="DJ82">_xlfn.IFS(DJ$1= 0,"", NOT(ISBLANK(CS82)), 0, ISBLANK(CS82), $Q82-$S82+BE82-CB82)</f>
        <v/>
      </c>
      <c r="DK82" s="160" t="str" cm="1">
        <f t="array" ref="DK82">_xlfn.IFS(DK$1= 0,"", NOT(ISBLANK(CT82)), 0, ISBLANK(CT82), $Q82-$S82+BF82-CC82)</f>
        <v/>
      </c>
      <c r="DL82" s="162" t="str" cm="1">
        <f t="array" ref="DL82">_xlfn.IFS(DL$1= 0,"", NOT(ISBLANK(CU82)), 0, ISBLANK(CU82), $Q82-$S82+BG82-CD82)</f>
        <v/>
      </c>
      <c r="DM82" s="162" t="str" cm="1">
        <f t="array" ref="DM82">_xlfn.IFS(DM$1= 0,"", NOT(ISBLANK(CV82)), 0, ISBLANK(CV82), $Q82-$S82+BH82-CE82)</f>
        <v/>
      </c>
      <c r="DN82" s="162" t="str" cm="1">
        <f t="array" ref="DN82">_xlfn.IFS(DN$1= 0,"", NOT(ISBLANK(CW82)), 0, ISBLANK(CW82), $Q82-$S82+BI82-CF82)</f>
        <v/>
      </c>
      <c r="DO82" s="162" t="str" cm="1">
        <f t="array" ref="DO82">_xlfn.IFS(DO$1= 0,"", NOT(ISBLANK(CX82)), 0, ISBLANK(CX82), $Q82-$S82+BJ82-CG82)</f>
        <v/>
      </c>
      <c r="DP82" s="162" t="str" cm="1">
        <f t="array" ref="DP82">_xlfn.IFS(DP$1= 0,"", NOT(ISBLANK(CY82)), 0, ISBLANK(CY82), $Q82-$S82+BK82-CH82)</f>
        <v/>
      </c>
      <c r="DQ82" s="162" t="str" cm="1">
        <f t="array" ref="DQ82">_xlfn.IFS(DQ$1= 0,"", NOT(ISBLANK(CZ82)), 0, ISBLANK(CZ82), $Q82-$S82+BL82-CI82)</f>
        <v/>
      </c>
      <c r="DR82" s="163" t="str" cm="1">
        <f t="array" ref="DR82">_xlfn.IFS(DR$1= 0,"", NOT(ISBLANK(DA82)), 0, ISBLANK(DA82), $Q82-$S82+BM82-CJ82)</f>
        <v/>
      </c>
    </row>
    <row r="83" spans="1:122" ht="16.5" x14ac:dyDescent="0.3">
      <c r="A83" s="135"/>
      <c r="B83" s="136"/>
      <c r="C83" s="136"/>
      <c r="D83" s="137"/>
      <c r="E83" s="176"/>
      <c r="F83" s="182"/>
      <c r="G83" s="183"/>
      <c r="H83" s="183"/>
      <c r="I83" s="183"/>
      <c r="J83" s="183"/>
      <c r="K83" s="183"/>
      <c r="L83" s="183"/>
      <c r="M83" s="186"/>
      <c r="N83" s="182"/>
      <c r="O83" s="184"/>
      <c r="P83" s="178"/>
      <c r="Q83" s="118">
        <f t="shared" si="51"/>
        <v>0</v>
      </c>
      <c r="R83" s="3"/>
      <c r="S83" s="3"/>
      <c r="T83" s="4"/>
      <c r="U83" s="4"/>
      <c r="V83" s="99">
        <f t="shared" si="52"/>
        <v>0</v>
      </c>
      <c r="W83" s="161"/>
      <c r="X83" s="138"/>
      <c r="AH83" s="158" t="str">
        <f t="array" ref="AH83">IF(OR(AH$1=0, $A83=""),"",SQRT((_xlfn.XLOOKUP(AH$1,$Z$2:$Z$16,$AA$2:$AA$16)-$T83)^2+(_xlfn.XLOOKUP(AH$1,$Z$2:$Z$16,$AB$2:$AB$16)-$U83)^2+(_xlfn.XLOOKUP(AH$1,$Z$2:$Z$16,$AC$2:$AC$16-$V83)^2)))</f>
        <v/>
      </c>
      <c r="AI83" s="140" t="str">
        <f t="array" ref="AI83">IF(OR(AI$1=0, $A83=""),"",SQRT((_xlfn.XLOOKUP(AI$1,$Z$2:$Z$16,$AA$2:$AA$16)-$T83)^2+(_xlfn.XLOOKUP(AI$1,$Z$2:$Z$16,$AB$2:$AB$16)-$U83)^2+(_xlfn.XLOOKUP(AI$1,$Z$2:$Z$16,$AC$2:$AC$16-$V83)^2)))</f>
        <v/>
      </c>
      <c r="AJ83" s="140" t="str">
        <f t="array" ref="AJ83">IF(OR(AJ$1=0, $A83=""),"",SQRT((_xlfn.XLOOKUP(AJ$1,$Z$2:$Z$16,$AA$2:$AA$16)-$T83)^2+(_xlfn.XLOOKUP(AJ$1,$Z$2:$Z$16,$AB$2:$AB$16)-$U83)^2+(_xlfn.XLOOKUP(AJ$1,$Z$2:$Z$16,$AC$2:$AC$16-$V83)^2)))</f>
        <v/>
      </c>
      <c r="AK83" s="140" t="str">
        <f t="array" ref="AK83">IF(OR(AK$1=0, $A83=""),"",SQRT((_xlfn.XLOOKUP(AK$1,$Z$2:$Z$16,$AA$2:$AA$16)-$T83)^2+(_xlfn.XLOOKUP(AK$1,$Z$2:$Z$16,$AB$2:$AB$16)-$U83)^2+(_xlfn.XLOOKUP(AK$1,$Z$2:$Z$16,$AC$2:$AC$16-$V83)^2)))</f>
        <v/>
      </c>
      <c r="AL83" s="140" t="str">
        <f t="array" ref="AL83">IF(OR(AL$1=0, $A83=""),"",SQRT((_xlfn.XLOOKUP(AL$1,$Z$2:$Z$16,$AA$2:$AA$16)-$T83)^2+(_xlfn.XLOOKUP(AL$1,$Z$2:$Z$16,$AB$2:$AB$16)-$U83)^2+(_xlfn.XLOOKUP(AL$1,$Z$2:$Z$16,$AC$2:$AC$16-$V83)^2)))</f>
        <v/>
      </c>
      <c r="AM83" s="140" t="str">
        <f t="array" ref="AM83">IF(OR(AM$1=0, $A83=""),"",SQRT((_xlfn.XLOOKUP(AM$1,$Z$2:$Z$16,$AA$2:$AA$16)-$T83)^2+(_xlfn.XLOOKUP(AM$1,$Z$2:$Z$16,$AB$2:$AB$16)-$U83)^2+(_xlfn.XLOOKUP(AM$1,$Z$2:$Z$16,$AC$2:$AC$16-$V83)^2)))</f>
        <v/>
      </c>
      <c r="AN83" s="140" t="str">
        <f t="array" ref="AN83">IF(OR(AN$1=0, $A83=""),"",SQRT((_xlfn.XLOOKUP(AN$1,$Z$2:$Z$16,$AA$2:$AA$16)-$T83)^2+(_xlfn.XLOOKUP(AN$1,$Z$2:$Z$16,$AB$2:$AB$16)-$U83)^2+(_xlfn.XLOOKUP(AN$1,$Z$2:$Z$16,$AC$2:$AC$16-$V83)^2)))</f>
        <v/>
      </c>
      <c r="AO83" s="140" t="str">
        <f t="array" ref="AO83">IF(OR(AO$1=0, $A83=""),"",SQRT((_xlfn.XLOOKUP(AO$1,$Z$2:$Z$16,$AA$2:$AA$16)-$T83)^2+(_xlfn.XLOOKUP(AO$1,$Z$2:$Z$16,$AB$2:$AB$16)-$U83)^2+(_xlfn.XLOOKUP(AO$1,$Z$2:$Z$16,$AC$2:$AC$16-$V83)^2)))</f>
        <v/>
      </c>
      <c r="AP83" s="141" t="str">
        <f t="array" ref="AP83">IF(OR(AP$1=0, $A83=""),"",SQRT((_xlfn.XLOOKUP(AP$1,$Z$2:$Z$16,$AA$2:$AA$16)-$T83)^2+(_xlfn.XLOOKUP(AP$1,$Z$2:$Z$16,$AB$2:$AB$16)-$U83)^2+(_xlfn.XLOOKUP(AP$1,$Z$2:$Z$16,$AC$2:$AC$16-$V83)^2)))</f>
        <v/>
      </c>
      <c r="AQ83" s="141" t="str">
        <f t="array" ref="AQ83">IF(OR(AQ$1=0, $A83=""),"",SQRT((_xlfn.XLOOKUP(AQ$1,$Z$2:$Z$16,$AA$2:$AA$16)-$T83)^2+(_xlfn.XLOOKUP(AQ$1,$Z$2:$Z$16,$AB$2:$AB$16)-$U83)^2+(_xlfn.XLOOKUP(AQ$1,$Z$2:$Z$16,$AC$2:$AC$16-$V83)^2)))</f>
        <v/>
      </c>
      <c r="AR83" s="141" t="str">
        <f t="array" ref="AR83">IF(OR(AR$1=0, $A83=""),"",SQRT((_xlfn.XLOOKUP(AR$1,$Z$2:$Z$16,$AA$2:$AA$16)-$T83)^2+(_xlfn.XLOOKUP(AR$1,$Z$2:$Z$16,$AB$2:$AB$16)-$U83)^2+(_xlfn.XLOOKUP(AR$1,$Z$2:$Z$16,$AC$2:$AC$16-$V83)^2)))</f>
        <v/>
      </c>
      <c r="AS83" s="141" t="str">
        <f t="array" ref="AS83">IF(OR(AS$1=0, $A83=""),"",SQRT((_xlfn.XLOOKUP(AS$1,$Z$2:$Z$16,$AA$2:$AA$16)-$T83)^2+(_xlfn.XLOOKUP(AS$1,$Z$2:$Z$16,$AB$2:$AB$16)-$U83)^2+(_xlfn.XLOOKUP(AS$1,$Z$2:$Z$16,$AC$2:$AC$16-$V83)^2)))</f>
        <v/>
      </c>
      <c r="AT83" s="141" t="str">
        <f t="array" ref="AT83">IF(OR(AT$1=0, $A83=""),"",SQRT((_xlfn.XLOOKUP(AT$1,$Z$2:$Z$16,$AA$2:$AA$16)-$T83)^2+(_xlfn.XLOOKUP(AT$1,$Z$2:$Z$16,$AB$2:$AB$16)-$U83)^2+(_xlfn.XLOOKUP(AT$1,$Z$2:$Z$16,$AC$2:$AC$16-$V83)^2)))</f>
        <v/>
      </c>
      <c r="AU83" s="141" t="str">
        <f t="array" ref="AU83">IF(OR(AU$1=0, $A83=""),"",SQRT((_xlfn.XLOOKUP(AU$1,$Z$2:$Z$16,$AA$2:$AA$16)-$T83)^2+(_xlfn.XLOOKUP(AU$1,$Z$2:$Z$16,$AB$2:$AB$16)-$U83)^2+(_xlfn.XLOOKUP(AU$1,$Z$2:$Z$16,$AC$2:$AC$16-$V83)^2)))</f>
        <v/>
      </c>
      <c r="AV83" s="142" t="str">
        <f t="array" ref="AV83">IF(OR(AV$1=0, $A83=""),"",SQRT((_xlfn.XLOOKUP(AV$1,$Z$2:$Z$16,$AA$2:$AA$16)-$T83)^2+(_xlfn.XLOOKUP(AV$1,$Z$2:$Z$16,$AB$2:$AB$16)-$U83)^2+(_xlfn.XLOOKUP(AV$1,$Z$2:$Z$16,$AC$2:$AC$16-$V83)^2)))</f>
        <v/>
      </c>
      <c r="AW83" s="124"/>
      <c r="AX83" s="124"/>
      <c r="AY83" s="125">
        <f t="shared" si="53"/>
        <v>0</v>
      </c>
      <c r="AZ83" s="143">
        <f t="shared" si="54"/>
        <v>0</v>
      </c>
      <c r="BA83" s="143">
        <f t="shared" si="55"/>
        <v>0</v>
      </c>
      <c r="BB83" s="143">
        <f t="shared" si="56"/>
        <v>0</v>
      </c>
      <c r="BC83" s="143">
        <f t="shared" si="57"/>
        <v>0</v>
      </c>
      <c r="BD83" s="143">
        <f t="shared" si="58"/>
        <v>0</v>
      </c>
      <c r="BE83" s="143">
        <f t="shared" si="59"/>
        <v>0</v>
      </c>
      <c r="BF83" s="143">
        <f t="shared" si="60"/>
        <v>0</v>
      </c>
      <c r="BG83" s="144">
        <f t="shared" si="61"/>
        <v>0</v>
      </c>
      <c r="BH83" s="144">
        <f t="shared" si="62"/>
        <v>0</v>
      </c>
      <c r="BI83" s="144">
        <f t="shared" si="63"/>
        <v>0</v>
      </c>
      <c r="BJ83" s="144">
        <f t="shared" si="64"/>
        <v>0</v>
      </c>
      <c r="BK83" s="144">
        <f t="shared" si="65"/>
        <v>0</v>
      </c>
      <c r="BL83" s="144">
        <f t="shared" si="66"/>
        <v>0</v>
      </c>
      <c r="BM83" s="145">
        <f t="shared" si="67"/>
        <v>0</v>
      </c>
      <c r="BN83" s="124"/>
      <c r="BO83" s="124"/>
      <c r="BP83" s="124"/>
      <c r="BQ83" s="124"/>
      <c r="BR83" s="124"/>
      <c r="BS83" s="124"/>
      <c r="BT83" s="124"/>
      <c r="BU83" s="124"/>
      <c r="BV83" s="130"/>
      <c r="BW83" s="130"/>
      <c r="BX83" s="130"/>
      <c r="BY83" s="130"/>
      <c r="BZ83" s="130"/>
      <c r="CA83" s="130"/>
      <c r="CB83" s="130"/>
      <c r="CC83" s="130"/>
      <c r="CD83" s="130"/>
      <c r="CE83" s="130"/>
      <c r="CF83" s="130"/>
      <c r="CG83" s="130"/>
      <c r="CH83" s="130"/>
      <c r="CI83" s="130"/>
      <c r="CJ83" s="130"/>
      <c r="CL83" s="124"/>
      <c r="CM83" s="130" t="s">
        <v>32</v>
      </c>
      <c r="CN83" s="130"/>
      <c r="CO83" s="130"/>
      <c r="CP83" s="130"/>
      <c r="CQ83" s="130"/>
      <c r="CR83" s="130"/>
      <c r="CS83" s="130"/>
      <c r="CT83" s="130"/>
      <c r="CU83" s="130"/>
      <c r="CV83" s="130"/>
      <c r="CW83" s="130"/>
      <c r="CX83" s="130"/>
      <c r="CY83" s="130"/>
      <c r="CZ83" s="130"/>
      <c r="DA83" s="130"/>
      <c r="DD83" s="159" cm="1">
        <f t="array" ref="DD83">_xlfn.IFS(DD$1= 0,"", NOT(ISBLANK(CM83)), 0, ISBLANK(CM83), $Q83-$S83+AY83-BV83)</f>
        <v>0</v>
      </c>
      <c r="DE83" s="160" cm="1">
        <f t="array" ref="DE83">_xlfn.IFS(DE$1= 0,"", NOT(ISBLANK(CN83)), 0, ISBLANK(CN83), $Q83-$S83+AZ83-BW83)</f>
        <v>0</v>
      </c>
      <c r="DF83" s="160" cm="1">
        <f t="array" ref="DF83">_xlfn.IFS(DF$1= 0,"", NOT(ISBLANK(CO83)), 0, ISBLANK(CO83), $Q83-$S83+BA83-BX83)</f>
        <v>0</v>
      </c>
      <c r="DG83" s="160" cm="1">
        <f t="array" ref="DG83">_xlfn.IFS(DG$1= 0,"", NOT(ISBLANK(CP83)), 0, ISBLANK(CP83), $Q83-$S83+BB83-BY83)</f>
        <v>0</v>
      </c>
      <c r="DH83" s="160" cm="1">
        <f t="array" ref="DH83">_xlfn.IFS(DH$1= 0,"", NOT(ISBLANK(CQ83)), 0, ISBLANK(CQ83), $Q83-$S83+BC83-BZ83)</f>
        <v>0</v>
      </c>
      <c r="DI83" s="160" cm="1">
        <f t="array" ref="DI83">_xlfn.IFS(DI$1= 0,"", NOT(ISBLANK(CR83)), 0, ISBLANK(CR83), $Q83-$S83+BD83-CA83)</f>
        <v>0</v>
      </c>
      <c r="DJ83" s="160" t="str" cm="1">
        <f t="array" ref="DJ83">_xlfn.IFS(DJ$1= 0,"", NOT(ISBLANK(CS83)), 0, ISBLANK(CS83), $Q83-$S83+BE83-CB83)</f>
        <v/>
      </c>
      <c r="DK83" s="160" t="str" cm="1">
        <f t="array" ref="DK83">_xlfn.IFS(DK$1= 0,"", NOT(ISBLANK(CT83)), 0, ISBLANK(CT83), $Q83-$S83+BF83-CC83)</f>
        <v/>
      </c>
      <c r="DL83" s="162" t="str" cm="1">
        <f t="array" ref="DL83">_xlfn.IFS(DL$1= 0,"", NOT(ISBLANK(CU83)), 0, ISBLANK(CU83), $Q83-$S83+BG83-CD83)</f>
        <v/>
      </c>
      <c r="DM83" s="162" t="str" cm="1">
        <f t="array" ref="DM83">_xlfn.IFS(DM$1= 0,"", NOT(ISBLANK(CV83)), 0, ISBLANK(CV83), $Q83-$S83+BH83-CE83)</f>
        <v/>
      </c>
      <c r="DN83" s="162" t="str" cm="1">
        <f t="array" ref="DN83">_xlfn.IFS(DN$1= 0,"", NOT(ISBLANK(CW83)), 0, ISBLANK(CW83), $Q83-$S83+BI83-CF83)</f>
        <v/>
      </c>
      <c r="DO83" s="162" t="str" cm="1">
        <f t="array" ref="DO83">_xlfn.IFS(DO$1= 0,"", NOT(ISBLANK(CX83)), 0, ISBLANK(CX83), $Q83-$S83+BJ83-CG83)</f>
        <v/>
      </c>
      <c r="DP83" s="162" t="str" cm="1">
        <f t="array" ref="DP83">_xlfn.IFS(DP$1= 0,"", NOT(ISBLANK(CY83)), 0, ISBLANK(CY83), $Q83-$S83+BK83-CH83)</f>
        <v/>
      </c>
      <c r="DQ83" s="162" t="str" cm="1">
        <f t="array" ref="DQ83">_xlfn.IFS(DQ$1= 0,"", NOT(ISBLANK(CZ83)), 0, ISBLANK(CZ83), $Q83-$S83+BL83-CI83)</f>
        <v/>
      </c>
      <c r="DR83" s="163" t="str" cm="1">
        <f t="array" ref="DR83">_xlfn.IFS(DR$1= 0,"", NOT(ISBLANK(DA83)), 0, ISBLANK(DA83), $Q83-$S83+BM83-CJ83)</f>
        <v/>
      </c>
    </row>
    <row r="84" spans="1:122" ht="16.5" x14ac:dyDescent="0.3">
      <c r="A84" s="135"/>
      <c r="B84" s="136"/>
      <c r="C84" s="136"/>
      <c r="D84" s="137"/>
      <c r="E84" s="176"/>
      <c r="F84" s="182"/>
      <c r="G84" s="183"/>
      <c r="H84" s="183"/>
      <c r="I84" s="183"/>
      <c r="J84" s="183"/>
      <c r="K84" s="183"/>
      <c r="L84" s="183"/>
      <c r="M84" s="186"/>
      <c r="N84" s="182"/>
      <c r="O84" s="184"/>
      <c r="P84" s="178"/>
      <c r="Q84" s="118">
        <f t="shared" si="51"/>
        <v>0</v>
      </c>
      <c r="R84" s="3"/>
      <c r="S84" s="3"/>
      <c r="T84" s="4"/>
      <c r="U84" s="4"/>
      <c r="V84" s="99">
        <f t="shared" si="52"/>
        <v>0</v>
      </c>
      <c r="W84" s="161"/>
      <c r="X84" s="138"/>
      <c r="AH84" s="158" t="str">
        <f t="array" ref="AH84">IF(OR(AH$1=0, $A84=""),"",SQRT((_xlfn.XLOOKUP(AH$1,$Z$2:$Z$16,$AA$2:$AA$16)-$T84)^2+(_xlfn.XLOOKUP(AH$1,$Z$2:$Z$16,$AB$2:$AB$16)-$U84)^2+(_xlfn.XLOOKUP(AH$1,$Z$2:$Z$16,$AC$2:$AC$16-$V84)^2)))</f>
        <v/>
      </c>
      <c r="AI84" s="140" t="str">
        <f t="array" ref="AI84">IF(OR(AI$1=0, $A84=""),"",SQRT((_xlfn.XLOOKUP(AI$1,$Z$2:$Z$16,$AA$2:$AA$16)-$T84)^2+(_xlfn.XLOOKUP(AI$1,$Z$2:$Z$16,$AB$2:$AB$16)-$U84)^2+(_xlfn.XLOOKUP(AI$1,$Z$2:$Z$16,$AC$2:$AC$16-$V84)^2)))</f>
        <v/>
      </c>
      <c r="AJ84" s="140" t="str">
        <f t="array" ref="AJ84">IF(OR(AJ$1=0, $A84=""),"",SQRT((_xlfn.XLOOKUP(AJ$1,$Z$2:$Z$16,$AA$2:$AA$16)-$T84)^2+(_xlfn.XLOOKUP(AJ$1,$Z$2:$Z$16,$AB$2:$AB$16)-$U84)^2+(_xlfn.XLOOKUP(AJ$1,$Z$2:$Z$16,$AC$2:$AC$16-$V84)^2)))</f>
        <v/>
      </c>
      <c r="AK84" s="140" t="str">
        <f t="array" ref="AK84">IF(OR(AK$1=0, $A84=""),"",SQRT((_xlfn.XLOOKUP(AK$1,$Z$2:$Z$16,$AA$2:$AA$16)-$T84)^2+(_xlfn.XLOOKUP(AK$1,$Z$2:$Z$16,$AB$2:$AB$16)-$U84)^2+(_xlfn.XLOOKUP(AK$1,$Z$2:$Z$16,$AC$2:$AC$16-$V84)^2)))</f>
        <v/>
      </c>
      <c r="AL84" s="140" t="str">
        <f t="array" ref="AL84">IF(OR(AL$1=0, $A84=""),"",SQRT((_xlfn.XLOOKUP(AL$1,$Z$2:$Z$16,$AA$2:$AA$16)-$T84)^2+(_xlfn.XLOOKUP(AL$1,$Z$2:$Z$16,$AB$2:$AB$16)-$U84)^2+(_xlfn.XLOOKUP(AL$1,$Z$2:$Z$16,$AC$2:$AC$16-$V84)^2)))</f>
        <v/>
      </c>
      <c r="AM84" s="140" t="str">
        <f t="array" ref="AM84">IF(OR(AM$1=0, $A84=""),"",SQRT((_xlfn.XLOOKUP(AM$1,$Z$2:$Z$16,$AA$2:$AA$16)-$T84)^2+(_xlfn.XLOOKUP(AM$1,$Z$2:$Z$16,$AB$2:$AB$16)-$U84)^2+(_xlfn.XLOOKUP(AM$1,$Z$2:$Z$16,$AC$2:$AC$16-$V84)^2)))</f>
        <v/>
      </c>
      <c r="AN84" s="140" t="str">
        <f t="array" ref="AN84">IF(OR(AN$1=0, $A84=""),"",SQRT((_xlfn.XLOOKUP(AN$1,$Z$2:$Z$16,$AA$2:$AA$16)-$T84)^2+(_xlfn.XLOOKUP(AN$1,$Z$2:$Z$16,$AB$2:$AB$16)-$U84)^2+(_xlfn.XLOOKUP(AN$1,$Z$2:$Z$16,$AC$2:$AC$16-$V84)^2)))</f>
        <v/>
      </c>
      <c r="AO84" s="140" t="str">
        <f t="array" ref="AO84">IF(OR(AO$1=0, $A84=""),"",SQRT((_xlfn.XLOOKUP(AO$1,$Z$2:$Z$16,$AA$2:$AA$16)-$T84)^2+(_xlfn.XLOOKUP(AO$1,$Z$2:$Z$16,$AB$2:$AB$16)-$U84)^2+(_xlfn.XLOOKUP(AO$1,$Z$2:$Z$16,$AC$2:$AC$16-$V84)^2)))</f>
        <v/>
      </c>
      <c r="AP84" s="141" t="str">
        <f t="array" ref="AP84">IF(OR(AP$1=0, $A84=""),"",SQRT((_xlfn.XLOOKUP(AP$1,$Z$2:$Z$16,$AA$2:$AA$16)-$T84)^2+(_xlfn.XLOOKUP(AP$1,$Z$2:$Z$16,$AB$2:$AB$16)-$U84)^2+(_xlfn.XLOOKUP(AP$1,$Z$2:$Z$16,$AC$2:$AC$16-$V84)^2)))</f>
        <v/>
      </c>
      <c r="AQ84" s="141" t="str">
        <f t="array" ref="AQ84">IF(OR(AQ$1=0, $A84=""),"",SQRT((_xlfn.XLOOKUP(AQ$1,$Z$2:$Z$16,$AA$2:$AA$16)-$T84)^2+(_xlfn.XLOOKUP(AQ$1,$Z$2:$Z$16,$AB$2:$AB$16)-$U84)^2+(_xlfn.XLOOKUP(AQ$1,$Z$2:$Z$16,$AC$2:$AC$16-$V84)^2)))</f>
        <v/>
      </c>
      <c r="AR84" s="141" t="str">
        <f t="array" ref="AR84">IF(OR(AR$1=0, $A84=""),"",SQRT((_xlfn.XLOOKUP(AR$1,$Z$2:$Z$16,$AA$2:$AA$16)-$T84)^2+(_xlfn.XLOOKUP(AR$1,$Z$2:$Z$16,$AB$2:$AB$16)-$U84)^2+(_xlfn.XLOOKUP(AR$1,$Z$2:$Z$16,$AC$2:$AC$16-$V84)^2)))</f>
        <v/>
      </c>
      <c r="AS84" s="141" t="str">
        <f t="array" ref="AS84">IF(OR(AS$1=0, $A84=""),"",SQRT((_xlfn.XLOOKUP(AS$1,$Z$2:$Z$16,$AA$2:$AA$16)-$T84)^2+(_xlfn.XLOOKUP(AS$1,$Z$2:$Z$16,$AB$2:$AB$16)-$U84)^2+(_xlfn.XLOOKUP(AS$1,$Z$2:$Z$16,$AC$2:$AC$16-$V84)^2)))</f>
        <v/>
      </c>
      <c r="AT84" s="141" t="str">
        <f t="array" ref="AT84">IF(OR(AT$1=0, $A84=""),"",SQRT((_xlfn.XLOOKUP(AT$1,$Z$2:$Z$16,$AA$2:$AA$16)-$T84)^2+(_xlfn.XLOOKUP(AT$1,$Z$2:$Z$16,$AB$2:$AB$16)-$U84)^2+(_xlfn.XLOOKUP(AT$1,$Z$2:$Z$16,$AC$2:$AC$16-$V84)^2)))</f>
        <v/>
      </c>
      <c r="AU84" s="141" t="str">
        <f t="array" ref="AU84">IF(OR(AU$1=0, $A84=""),"",SQRT((_xlfn.XLOOKUP(AU$1,$Z$2:$Z$16,$AA$2:$AA$16)-$T84)^2+(_xlfn.XLOOKUP(AU$1,$Z$2:$Z$16,$AB$2:$AB$16)-$U84)^2+(_xlfn.XLOOKUP(AU$1,$Z$2:$Z$16,$AC$2:$AC$16-$V84)^2)))</f>
        <v/>
      </c>
      <c r="AV84" s="142" t="str">
        <f t="array" ref="AV84">IF(OR(AV$1=0, $A84=""),"",SQRT((_xlfn.XLOOKUP(AV$1,$Z$2:$Z$16,$AA$2:$AA$16)-$T84)^2+(_xlfn.XLOOKUP(AV$1,$Z$2:$Z$16,$AB$2:$AB$16)-$U84)^2+(_xlfn.XLOOKUP(AV$1,$Z$2:$Z$16,$AC$2:$AC$16-$V84)^2)))</f>
        <v/>
      </c>
      <c r="AW84" s="124"/>
      <c r="AX84" s="124"/>
      <c r="AY84" s="125">
        <f t="shared" si="53"/>
        <v>0</v>
      </c>
      <c r="AZ84" s="143">
        <f t="shared" si="54"/>
        <v>0</v>
      </c>
      <c r="BA84" s="143">
        <f t="shared" si="55"/>
        <v>0</v>
      </c>
      <c r="BB84" s="143">
        <f t="shared" si="56"/>
        <v>0</v>
      </c>
      <c r="BC84" s="143">
        <f t="shared" si="57"/>
        <v>0</v>
      </c>
      <c r="BD84" s="143">
        <f t="shared" si="58"/>
        <v>0</v>
      </c>
      <c r="BE84" s="143">
        <f t="shared" si="59"/>
        <v>0</v>
      </c>
      <c r="BF84" s="143">
        <f t="shared" si="60"/>
        <v>0</v>
      </c>
      <c r="BG84" s="144">
        <f t="shared" si="61"/>
        <v>0</v>
      </c>
      <c r="BH84" s="144">
        <f t="shared" si="62"/>
        <v>0</v>
      </c>
      <c r="BI84" s="144">
        <f t="shared" si="63"/>
        <v>0</v>
      </c>
      <c r="BJ84" s="144">
        <f t="shared" si="64"/>
        <v>0</v>
      </c>
      <c r="BK84" s="144">
        <f t="shared" si="65"/>
        <v>0</v>
      </c>
      <c r="BL84" s="144">
        <f t="shared" si="66"/>
        <v>0</v>
      </c>
      <c r="BM84" s="145">
        <f t="shared" si="67"/>
        <v>0</v>
      </c>
      <c r="BN84" s="124"/>
      <c r="BO84" s="124"/>
      <c r="BP84" s="124"/>
      <c r="BQ84" s="124"/>
      <c r="BR84" s="124"/>
      <c r="BS84" s="124"/>
      <c r="BT84" s="124"/>
      <c r="BU84" s="124"/>
      <c r="BV84" s="130"/>
      <c r="BW84" s="130"/>
      <c r="BX84" s="130"/>
      <c r="BY84" s="130"/>
      <c r="BZ84" s="130"/>
      <c r="CA84" s="130"/>
      <c r="CB84" s="130"/>
      <c r="CC84" s="130"/>
      <c r="CD84" s="130"/>
      <c r="CE84" s="130"/>
      <c r="CF84" s="130"/>
      <c r="CG84" s="130"/>
      <c r="CH84" s="130"/>
      <c r="CI84" s="130"/>
      <c r="CJ84" s="130"/>
      <c r="CL84" s="124"/>
      <c r="CM84" s="130" t="s">
        <v>32</v>
      </c>
      <c r="CN84" s="130"/>
      <c r="CO84" s="130"/>
      <c r="CP84" s="130"/>
      <c r="CQ84" s="130"/>
      <c r="CR84" s="130"/>
      <c r="CS84" s="130"/>
      <c r="CT84" s="130"/>
      <c r="CU84" s="130"/>
      <c r="CV84" s="130"/>
      <c r="CW84" s="130"/>
      <c r="CX84" s="130"/>
      <c r="CY84" s="130"/>
      <c r="CZ84" s="130"/>
      <c r="DA84" s="130"/>
      <c r="DD84" s="159" cm="1">
        <f t="array" ref="DD84">_xlfn.IFS(DD$1= 0,"", NOT(ISBLANK(CM84)), 0, ISBLANK(CM84), $Q84-$S84+AY84-BV84)</f>
        <v>0</v>
      </c>
      <c r="DE84" s="160" cm="1">
        <f t="array" ref="DE84">_xlfn.IFS(DE$1= 0,"", NOT(ISBLANK(CN84)), 0, ISBLANK(CN84), $Q84-$S84+AZ84-BW84)</f>
        <v>0</v>
      </c>
      <c r="DF84" s="160" cm="1">
        <f t="array" ref="DF84">_xlfn.IFS(DF$1= 0,"", NOT(ISBLANK(CO84)), 0, ISBLANK(CO84), $Q84-$S84+BA84-BX84)</f>
        <v>0</v>
      </c>
      <c r="DG84" s="160" cm="1">
        <f t="array" ref="DG84">_xlfn.IFS(DG$1= 0,"", NOT(ISBLANK(CP84)), 0, ISBLANK(CP84), $Q84-$S84+BB84-BY84)</f>
        <v>0</v>
      </c>
      <c r="DH84" s="160" cm="1">
        <f t="array" ref="DH84">_xlfn.IFS(DH$1= 0,"", NOT(ISBLANK(CQ84)), 0, ISBLANK(CQ84), $Q84-$S84+BC84-BZ84)</f>
        <v>0</v>
      </c>
      <c r="DI84" s="160" cm="1">
        <f t="array" ref="DI84">_xlfn.IFS(DI$1= 0,"", NOT(ISBLANK(CR84)), 0, ISBLANK(CR84), $Q84-$S84+BD84-CA84)</f>
        <v>0</v>
      </c>
      <c r="DJ84" s="160" t="str" cm="1">
        <f t="array" ref="DJ84">_xlfn.IFS(DJ$1= 0,"", NOT(ISBLANK(CS84)), 0, ISBLANK(CS84), $Q84-$S84+BE84-CB84)</f>
        <v/>
      </c>
      <c r="DK84" s="160" t="str" cm="1">
        <f t="array" ref="DK84">_xlfn.IFS(DK$1= 0,"", NOT(ISBLANK(CT84)), 0, ISBLANK(CT84), $Q84-$S84+BF84-CC84)</f>
        <v/>
      </c>
      <c r="DL84" s="162" t="str" cm="1">
        <f t="array" ref="DL84">_xlfn.IFS(DL$1= 0,"", NOT(ISBLANK(CU84)), 0, ISBLANK(CU84), $Q84-$S84+BG84-CD84)</f>
        <v/>
      </c>
      <c r="DM84" s="162" t="str" cm="1">
        <f t="array" ref="DM84">_xlfn.IFS(DM$1= 0,"", NOT(ISBLANK(CV84)), 0, ISBLANK(CV84), $Q84-$S84+BH84-CE84)</f>
        <v/>
      </c>
      <c r="DN84" s="162" t="str" cm="1">
        <f t="array" ref="DN84">_xlfn.IFS(DN$1= 0,"", NOT(ISBLANK(CW84)), 0, ISBLANK(CW84), $Q84-$S84+BI84-CF84)</f>
        <v/>
      </c>
      <c r="DO84" s="162" t="str" cm="1">
        <f t="array" ref="DO84">_xlfn.IFS(DO$1= 0,"", NOT(ISBLANK(CX84)), 0, ISBLANK(CX84), $Q84-$S84+BJ84-CG84)</f>
        <v/>
      </c>
      <c r="DP84" s="162" t="str" cm="1">
        <f t="array" ref="DP84">_xlfn.IFS(DP$1= 0,"", NOT(ISBLANK(CY84)), 0, ISBLANK(CY84), $Q84-$S84+BK84-CH84)</f>
        <v/>
      </c>
      <c r="DQ84" s="162" t="str" cm="1">
        <f t="array" ref="DQ84">_xlfn.IFS(DQ$1= 0,"", NOT(ISBLANK(CZ84)), 0, ISBLANK(CZ84), $Q84-$S84+BL84-CI84)</f>
        <v/>
      </c>
      <c r="DR84" s="163" t="str" cm="1">
        <f t="array" ref="DR84">_xlfn.IFS(DR$1= 0,"", NOT(ISBLANK(DA84)), 0, ISBLANK(DA84), $Q84-$S84+BM84-CJ84)</f>
        <v/>
      </c>
    </row>
    <row r="85" spans="1:122" ht="16.5" x14ac:dyDescent="0.3">
      <c r="A85" s="135"/>
      <c r="B85" s="136"/>
      <c r="C85" s="136"/>
      <c r="D85" s="137"/>
      <c r="E85" s="176"/>
      <c r="F85" s="182"/>
      <c r="G85" s="183"/>
      <c r="H85" s="183"/>
      <c r="I85" s="183"/>
      <c r="J85" s="183"/>
      <c r="K85" s="183"/>
      <c r="L85" s="183"/>
      <c r="M85" s="186"/>
      <c r="N85" s="182"/>
      <c r="O85" s="184"/>
      <c r="P85" s="178"/>
      <c r="Q85" s="118">
        <f t="shared" si="51"/>
        <v>0</v>
      </c>
      <c r="R85" s="3"/>
      <c r="S85" s="3"/>
      <c r="T85" s="4"/>
      <c r="U85" s="4"/>
      <c r="V85" s="99">
        <f t="shared" si="52"/>
        <v>0</v>
      </c>
      <c r="W85" s="161"/>
      <c r="X85" s="138"/>
      <c r="AH85" s="158" t="str">
        <f t="array" ref="AH85">IF(OR(AH$1=0, $A85=""),"",SQRT((_xlfn.XLOOKUP(AH$1,$Z$2:$Z$16,$AA$2:$AA$16)-$T85)^2+(_xlfn.XLOOKUP(AH$1,$Z$2:$Z$16,$AB$2:$AB$16)-$U85)^2+(_xlfn.XLOOKUP(AH$1,$Z$2:$Z$16,$AC$2:$AC$16-$V85)^2)))</f>
        <v/>
      </c>
      <c r="AI85" s="140" t="str">
        <f t="array" ref="AI85">IF(OR(AI$1=0, $A85=""),"",SQRT((_xlfn.XLOOKUP(AI$1,$Z$2:$Z$16,$AA$2:$AA$16)-$T85)^2+(_xlfn.XLOOKUP(AI$1,$Z$2:$Z$16,$AB$2:$AB$16)-$U85)^2+(_xlfn.XLOOKUP(AI$1,$Z$2:$Z$16,$AC$2:$AC$16-$V85)^2)))</f>
        <v/>
      </c>
      <c r="AJ85" s="140" t="str">
        <f t="array" ref="AJ85">IF(OR(AJ$1=0, $A85=""),"",SQRT((_xlfn.XLOOKUP(AJ$1,$Z$2:$Z$16,$AA$2:$AA$16)-$T85)^2+(_xlfn.XLOOKUP(AJ$1,$Z$2:$Z$16,$AB$2:$AB$16)-$U85)^2+(_xlfn.XLOOKUP(AJ$1,$Z$2:$Z$16,$AC$2:$AC$16-$V85)^2)))</f>
        <v/>
      </c>
      <c r="AK85" s="140" t="str">
        <f t="array" ref="AK85">IF(OR(AK$1=0, $A85=""),"",SQRT((_xlfn.XLOOKUP(AK$1,$Z$2:$Z$16,$AA$2:$AA$16)-$T85)^2+(_xlfn.XLOOKUP(AK$1,$Z$2:$Z$16,$AB$2:$AB$16)-$U85)^2+(_xlfn.XLOOKUP(AK$1,$Z$2:$Z$16,$AC$2:$AC$16-$V85)^2)))</f>
        <v/>
      </c>
      <c r="AL85" s="140" t="str">
        <f t="array" ref="AL85">IF(OR(AL$1=0, $A85=""),"",SQRT((_xlfn.XLOOKUP(AL$1,$Z$2:$Z$16,$AA$2:$AA$16)-$T85)^2+(_xlfn.XLOOKUP(AL$1,$Z$2:$Z$16,$AB$2:$AB$16)-$U85)^2+(_xlfn.XLOOKUP(AL$1,$Z$2:$Z$16,$AC$2:$AC$16-$V85)^2)))</f>
        <v/>
      </c>
      <c r="AM85" s="140" t="str">
        <f t="array" ref="AM85">IF(OR(AM$1=0, $A85=""),"",SQRT((_xlfn.XLOOKUP(AM$1,$Z$2:$Z$16,$AA$2:$AA$16)-$T85)^2+(_xlfn.XLOOKUP(AM$1,$Z$2:$Z$16,$AB$2:$AB$16)-$U85)^2+(_xlfn.XLOOKUP(AM$1,$Z$2:$Z$16,$AC$2:$AC$16-$V85)^2)))</f>
        <v/>
      </c>
      <c r="AN85" s="140" t="str">
        <f t="array" ref="AN85">IF(OR(AN$1=0, $A85=""),"",SQRT((_xlfn.XLOOKUP(AN$1,$Z$2:$Z$16,$AA$2:$AA$16)-$T85)^2+(_xlfn.XLOOKUP(AN$1,$Z$2:$Z$16,$AB$2:$AB$16)-$U85)^2+(_xlfn.XLOOKUP(AN$1,$Z$2:$Z$16,$AC$2:$AC$16-$V85)^2)))</f>
        <v/>
      </c>
      <c r="AO85" s="140" t="str">
        <f t="array" ref="AO85">IF(OR(AO$1=0, $A85=""),"",SQRT((_xlfn.XLOOKUP(AO$1,$Z$2:$Z$16,$AA$2:$AA$16)-$T85)^2+(_xlfn.XLOOKUP(AO$1,$Z$2:$Z$16,$AB$2:$AB$16)-$U85)^2+(_xlfn.XLOOKUP(AO$1,$Z$2:$Z$16,$AC$2:$AC$16-$V85)^2)))</f>
        <v/>
      </c>
      <c r="AP85" s="141" t="str">
        <f t="array" ref="AP85">IF(OR(AP$1=0, $A85=""),"",SQRT((_xlfn.XLOOKUP(AP$1,$Z$2:$Z$16,$AA$2:$AA$16)-$T85)^2+(_xlfn.XLOOKUP(AP$1,$Z$2:$Z$16,$AB$2:$AB$16)-$U85)^2+(_xlfn.XLOOKUP(AP$1,$Z$2:$Z$16,$AC$2:$AC$16-$V85)^2)))</f>
        <v/>
      </c>
      <c r="AQ85" s="141" t="str">
        <f t="array" ref="AQ85">IF(OR(AQ$1=0, $A85=""),"",SQRT((_xlfn.XLOOKUP(AQ$1,$Z$2:$Z$16,$AA$2:$AA$16)-$T85)^2+(_xlfn.XLOOKUP(AQ$1,$Z$2:$Z$16,$AB$2:$AB$16)-$U85)^2+(_xlfn.XLOOKUP(AQ$1,$Z$2:$Z$16,$AC$2:$AC$16-$V85)^2)))</f>
        <v/>
      </c>
      <c r="AR85" s="141" t="str">
        <f t="array" ref="AR85">IF(OR(AR$1=0, $A85=""),"",SQRT((_xlfn.XLOOKUP(AR$1,$Z$2:$Z$16,$AA$2:$AA$16)-$T85)^2+(_xlfn.XLOOKUP(AR$1,$Z$2:$Z$16,$AB$2:$AB$16)-$U85)^2+(_xlfn.XLOOKUP(AR$1,$Z$2:$Z$16,$AC$2:$AC$16-$V85)^2)))</f>
        <v/>
      </c>
      <c r="AS85" s="141" t="str">
        <f t="array" ref="AS85">IF(OR(AS$1=0, $A85=""),"",SQRT((_xlfn.XLOOKUP(AS$1,$Z$2:$Z$16,$AA$2:$AA$16)-$T85)^2+(_xlfn.XLOOKUP(AS$1,$Z$2:$Z$16,$AB$2:$AB$16)-$U85)^2+(_xlfn.XLOOKUP(AS$1,$Z$2:$Z$16,$AC$2:$AC$16-$V85)^2)))</f>
        <v/>
      </c>
      <c r="AT85" s="141" t="str">
        <f t="array" ref="AT85">IF(OR(AT$1=0, $A85=""),"",SQRT((_xlfn.XLOOKUP(AT$1,$Z$2:$Z$16,$AA$2:$AA$16)-$T85)^2+(_xlfn.XLOOKUP(AT$1,$Z$2:$Z$16,$AB$2:$AB$16)-$U85)^2+(_xlfn.XLOOKUP(AT$1,$Z$2:$Z$16,$AC$2:$AC$16-$V85)^2)))</f>
        <v/>
      </c>
      <c r="AU85" s="141" t="str">
        <f t="array" ref="AU85">IF(OR(AU$1=0, $A85=""),"",SQRT((_xlfn.XLOOKUP(AU$1,$Z$2:$Z$16,$AA$2:$AA$16)-$T85)^2+(_xlfn.XLOOKUP(AU$1,$Z$2:$Z$16,$AB$2:$AB$16)-$U85)^2+(_xlfn.XLOOKUP(AU$1,$Z$2:$Z$16,$AC$2:$AC$16-$V85)^2)))</f>
        <v/>
      </c>
      <c r="AV85" s="142" t="str">
        <f t="array" ref="AV85">IF(OR(AV$1=0, $A85=""),"",SQRT((_xlfn.XLOOKUP(AV$1,$Z$2:$Z$16,$AA$2:$AA$16)-$T85)^2+(_xlfn.XLOOKUP(AV$1,$Z$2:$Z$16,$AB$2:$AB$16)-$U85)^2+(_xlfn.XLOOKUP(AV$1,$Z$2:$Z$16,$AC$2:$AC$16-$V85)^2)))</f>
        <v/>
      </c>
      <c r="AW85" s="124"/>
      <c r="AX85" s="124"/>
      <c r="AY85" s="125">
        <f t="shared" si="53"/>
        <v>0</v>
      </c>
      <c r="AZ85" s="143">
        <f t="shared" si="54"/>
        <v>0</v>
      </c>
      <c r="BA85" s="143">
        <f t="shared" si="55"/>
        <v>0</v>
      </c>
      <c r="BB85" s="143">
        <f t="shared" si="56"/>
        <v>0</v>
      </c>
      <c r="BC85" s="143">
        <f t="shared" si="57"/>
        <v>0</v>
      </c>
      <c r="BD85" s="143">
        <f t="shared" si="58"/>
        <v>0</v>
      </c>
      <c r="BE85" s="143">
        <f t="shared" si="59"/>
        <v>0</v>
      </c>
      <c r="BF85" s="143">
        <f t="shared" si="60"/>
        <v>0</v>
      </c>
      <c r="BG85" s="144">
        <f t="shared" si="61"/>
        <v>0</v>
      </c>
      <c r="BH85" s="144">
        <f t="shared" si="62"/>
        <v>0</v>
      </c>
      <c r="BI85" s="144">
        <f t="shared" si="63"/>
        <v>0</v>
      </c>
      <c r="BJ85" s="144">
        <f t="shared" si="64"/>
        <v>0</v>
      </c>
      <c r="BK85" s="144">
        <f t="shared" si="65"/>
        <v>0</v>
      </c>
      <c r="BL85" s="144">
        <f t="shared" si="66"/>
        <v>0</v>
      </c>
      <c r="BM85" s="145">
        <f t="shared" si="67"/>
        <v>0</v>
      </c>
      <c r="BN85" s="124"/>
      <c r="BO85" s="124"/>
      <c r="BP85" s="124"/>
      <c r="BQ85" s="124"/>
      <c r="BR85" s="124"/>
      <c r="BS85" s="124"/>
      <c r="BT85" s="124"/>
      <c r="BU85" s="124"/>
      <c r="BV85" s="130"/>
      <c r="BW85" s="130"/>
      <c r="BX85" s="130"/>
      <c r="BY85" s="130"/>
      <c r="BZ85" s="130"/>
      <c r="CA85" s="130"/>
      <c r="CB85" s="130"/>
      <c r="CC85" s="130"/>
      <c r="CD85" s="130"/>
      <c r="CE85" s="130"/>
      <c r="CF85" s="130"/>
      <c r="CG85" s="130"/>
      <c r="CH85" s="130"/>
      <c r="CI85" s="130"/>
      <c r="CJ85" s="130"/>
      <c r="CL85" s="124"/>
      <c r="CM85" s="130" t="s">
        <v>32</v>
      </c>
      <c r="CN85" s="130"/>
      <c r="CO85" s="130"/>
      <c r="CP85" s="130"/>
      <c r="CQ85" s="130"/>
      <c r="CR85" s="130"/>
      <c r="CS85" s="130"/>
      <c r="CT85" s="130"/>
      <c r="CU85" s="130"/>
      <c r="CV85" s="130"/>
      <c r="CW85" s="130"/>
      <c r="CX85" s="130"/>
      <c r="CY85" s="130"/>
      <c r="CZ85" s="130"/>
      <c r="DA85" s="130"/>
      <c r="DD85" s="159" cm="1">
        <f t="array" ref="DD85">_xlfn.IFS(DD$1= 0,"", NOT(ISBLANK(CM85)), 0, ISBLANK(CM85), $Q85-$S85+AY85-BV85)</f>
        <v>0</v>
      </c>
      <c r="DE85" s="160" cm="1">
        <f t="array" ref="DE85">_xlfn.IFS(DE$1= 0,"", NOT(ISBLANK(CN85)), 0, ISBLANK(CN85), $Q85-$S85+AZ85-BW85)</f>
        <v>0</v>
      </c>
      <c r="DF85" s="160" cm="1">
        <f t="array" ref="DF85">_xlfn.IFS(DF$1= 0,"", NOT(ISBLANK(CO85)), 0, ISBLANK(CO85), $Q85-$S85+BA85-BX85)</f>
        <v>0</v>
      </c>
      <c r="DG85" s="160" cm="1">
        <f t="array" ref="DG85">_xlfn.IFS(DG$1= 0,"", NOT(ISBLANK(CP85)), 0, ISBLANK(CP85), $Q85-$S85+BB85-BY85)</f>
        <v>0</v>
      </c>
      <c r="DH85" s="160" cm="1">
        <f t="array" ref="DH85">_xlfn.IFS(DH$1= 0,"", NOT(ISBLANK(CQ85)), 0, ISBLANK(CQ85), $Q85-$S85+BC85-BZ85)</f>
        <v>0</v>
      </c>
      <c r="DI85" s="160" cm="1">
        <f t="array" ref="DI85">_xlfn.IFS(DI$1= 0,"", NOT(ISBLANK(CR85)), 0, ISBLANK(CR85), $Q85-$S85+BD85-CA85)</f>
        <v>0</v>
      </c>
      <c r="DJ85" s="160" t="str" cm="1">
        <f t="array" ref="DJ85">_xlfn.IFS(DJ$1= 0,"", NOT(ISBLANK(CS85)), 0, ISBLANK(CS85), $Q85-$S85+BE85-CB85)</f>
        <v/>
      </c>
      <c r="DK85" s="160" t="str" cm="1">
        <f t="array" ref="DK85">_xlfn.IFS(DK$1= 0,"", NOT(ISBLANK(CT85)), 0, ISBLANK(CT85), $Q85-$S85+BF85-CC85)</f>
        <v/>
      </c>
      <c r="DL85" s="162" t="str" cm="1">
        <f t="array" ref="DL85">_xlfn.IFS(DL$1= 0,"", NOT(ISBLANK(CU85)), 0, ISBLANK(CU85), $Q85-$S85+BG85-CD85)</f>
        <v/>
      </c>
      <c r="DM85" s="162" t="str" cm="1">
        <f t="array" ref="DM85">_xlfn.IFS(DM$1= 0,"", NOT(ISBLANK(CV85)), 0, ISBLANK(CV85), $Q85-$S85+BH85-CE85)</f>
        <v/>
      </c>
      <c r="DN85" s="162" t="str" cm="1">
        <f t="array" ref="DN85">_xlfn.IFS(DN$1= 0,"", NOT(ISBLANK(CW85)), 0, ISBLANK(CW85), $Q85-$S85+BI85-CF85)</f>
        <v/>
      </c>
      <c r="DO85" s="162" t="str" cm="1">
        <f t="array" ref="DO85">_xlfn.IFS(DO$1= 0,"", NOT(ISBLANK(CX85)), 0, ISBLANK(CX85), $Q85-$S85+BJ85-CG85)</f>
        <v/>
      </c>
      <c r="DP85" s="162" t="str" cm="1">
        <f t="array" ref="DP85">_xlfn.IFS(DP$1= 0,"", NOT(ISBLANK(CY85)), 0, ISBLANK(CY85), $Q85-$S85+BK85-CH85)</f>
        <v/>
      </c>
      <c r="DQ85" s="162" t="str" cm="1">
        <f t="array" ref="DQ85">_xlfn.IFS(DQ$1= 0,"", NOT(ISBLANK(CZ85)), 0, ISBLANK(CZ85), $Q85-$S85+BL85-CI85)</f>
        <v/>
      </c>
      <c r="DR85" s="163" t="str" cm="1">
        <f t="array" ref="DR85">_xlfn.IFS(DR$1= 0,"", NOT(ISBLANK(DA85)), 0, ISBLANK(DA85), $Q85-$S85+BM85-CJ85)</f>
        <v/>
      </c>
    </row>
    <row r="86" spans="1:122" ht="16.5" x14ac:dyDescent="0.3">
      <c r="A86" s="135"/>
      <c r="B86" s="136"/>
      <c r="C86" s="136"/>
      <c r="D86" s="137"/>
      <c r="E86" s="176"/>
      <c r="F86" s="182"/>
      <c r="G86" s="183"/>
      <c r="H86" s="183"/>
      <c r="I86" s="183"/>
      <c r="J86" s="183"/>
      <c r="K86" s="183"/>
      <c r="L86" s="183"/>
      <c r="M86" s="186"/>
      <c r="N86" s="182"/>
      <c r="O86" s="184"/>
      <c r="P86" s="178"/>
      <c r="Q86" s="118">
        <f t="shared" si="51"/>
        <v>0</v>
      </c>
      <c r="R86" s="3"/>
      <c r="S86" s="3"/>
      <c r="T86" s="4"/>
      <c r="U86" s="4"/>
      <c r="V86" s="99">
        <f t="shared" si="52"/>
        <v>0</v>
      </c>
      <c r="W86" s="161"/>
      <c r="X86" s="138"/>
      <c r="AH86" s="158" t="str">
        <f t="array" ref="AH86">IF(OR(AH$1=0, $A86=""),"",SQRT((_xlfn.XLOOKUP(AH$1,$Z$2:$Z$16,$AA$2:$AA$16)-$T86)^2+(_xlfn.XLOOKUP(AH$1,$Z$2:$Z$16,$AB$2:$AB$16)-$U86)^2+(_xlfn.XLOOKUP(AH$1,$Z$2:$Z$16,$AC$2:$AC$16-$V86)^2)))</f>
        <v/>
      </c>
      <c r="AI86" s="140" t="str">
        <f t="array" ref="AI86">IF(OR(AI$1=0, $A86=""),"",SQRT((_xlfn.XLOOKUP(AI$1,$Z$2:$Z$16,$AA$2:$AA$16)-$T86)^2+(_xlfn.XLOOKUP(AI$1,$Z$2:$Z$16,$AB$2:$AB$16)-$U86)^2+(_xlfn.XLOOKUP(AI$1,$Z$2:$Z$16,$AC$2:$AC$16-$V86)^2)))</f>
        <v/>
      </c>
      <c r="AJ86" s="140" t="str">
        <f t="array" ref="AJ86">IF(OR(AJ$1=0, $A86=""),"",SQRT((_xlfn.XLOOKUP(AJ$1,$Z$2:$Z$16,$AA$2:$AA$16)-$T86)^2+(_xlfn.XLOOKUP(AJ$1,$Z$2:$Z$16,$AB$2:$AB$16)-$U86)^2+(_xlfn.XLOOKUP(AJ$1,$Z$2:$Z$16,$AC$2:$AC$16-$V86)^2)))</f>
        <v/>
      </c>
      <c r="AK86" s="140" t="str">
        <f t="array" ref="AK86">IF(OR(AK$1=0, $A86=""),"",SQRT((_xlfn.XLOOKUP(AK$1,$Z$2:$Z$16,$AA$2:$AA$16)-$T86)^2+(_xlfn.XLOOKUP(AK$1,$Z$2:$Z$16,$AB$2:$AB$16)-$U86)^2+(_xlfn.XLOOKUP(AK$1,$Z$2:$Z$16,$AC$2:$AC$16-$V86)^2)))</f>
        <v/>
      </c>
      <c r="AL86" s="140" t="str">
        <f t="array" ref="AL86">IF(OR(AL$1=0, $A86=""),"",SQRT((_xlfn.XLOOKUP(AL$1,$Z$2:$Z$16,$AA$2:$AA$16)-$T86)^2+(_xlfn.XLOOKUP(AL$1,$Z$2:$Z$16,$AB$2:$AB$16)-$U86)^2+(_xlfn.XLOOKUP(AL$1,$Z$2:$Z$16,$AC$2:$AC$16-$V86)^2)))</f>
        <v/>
      </c>
      <c r="AM86" s="140" t="str">
        <f t="array" ref="AM86">IF(OR(AM$1=0, $A86=""),"",SQRT((_xlfn.XLOOKUP(AM$1,$Z$2:$Z$16,$AA$2:$AA$16)-$T86)^2+(_xlfn.XLOOKUP(AM$1,$Z$2:$Z$16,$AB$2:$AB$16)-$U86)^2+(_xlfn.XLOOKUP(AM$1,$Z$2:$Z$16,$AC$2:$AC$16-$V86)^2)))</f>
        <v/>
      </c>
      <c r="AN86" s="140" t="str">
        <f t="array" ref="AN86">IF(OR(AN$1=0, $A86=""),"",SQRT((_xlfn.XLOOKUP(AN$1,$Z$2:$Z$16,$AA$2:$AA$16)-$T86)^2+(_xlfn.XLOOKUP(AN$1,$Z$2:$Z$16,$AB$2:$AB$16)-$U86)^2+(_xlfn.XLOOKUP(AN$1,$Z$2:$Z$16,$AC$2:$AC$16-$V86)^2)))</f>
        <v/>
      </c>
      <c r="AO86" s="140" t="str">
        <f t="array" ref="AO86">IF(OR(AO$1=0, $A86=""),"",SQRT((_xlfn.XLOOKUP(AO$1,$Z$2:$Z$16,$AA$2:$AA$16)-$T86)^2+(_xlfn.XLOOKUP(AO$1,$Z$2:$Z$16,$AB$2:$AB$16)-$U86)^2+(_xlfn.XLOOKUP(AO$1,$Z$2:$Z$16,$AC$2:$AC$16-$V86)^2)))</f>
        <v/>
      </c>
      <c r="AP86" s="141" t="str">
        <f t="array" ref="AP86">IF(OR(AP$1=0, $A86=""),"",SQRT((_xlfn.XLOOKUP(AP$1,$Z$2:$Z$16,$AA$2:$AA$16)-$T86)^2+(_xlfn.XLOOKUP(AP$1,$Z$2:$Z$16,$AB$2:$AB$16)-$U86)^2+(_xlfn.XLOOKUP(AP$1,$Z$2:$Z$16,$AC$2:$AC$16-$V86)^2)))</f>
        <v/>
      </c>
      <c r="AQ86" s="141" t="str">
        <f t="array" ref="AQ86">IF(OR(AQ$1=0, $A86=""),"",SQRT((_xlfn.XLOOKUP(AQ$1,$Z$2:$Z$16,$AA$2:$AA$16)-$T86)^2+(_xlfn.XLOOKUP(AQ$1,$Z$2:$Z$16,$AB$2:$AB$16)-$U86)^2+(_xlfn.XLOOKUP(AQ$1,$Z$2:$Z$16,$AC$2:$AC$16-$V86)^2)))</f>
        <v/>
      </c>
      <c r="AR86" s="141" t="str">
        <f t="array" ref="AR86">IF(OR(AR$1=0, $A86=""),"",SQRT((_xlfn.XLOOKUP(AR$1,$Z$2:$Z$16,$AA$2:$AA$16)-$T86)^2+(_xlfn.XLOOKUP(AR$1,$Z$2:$Z$16,$AB$2:$AB$16)-$U86)^2+(_xlfn.XLOOKUP(AR$1,$Z$2:$Z$16,$AC$2:$AC$16-$V86)^2)))</f>
        <v/>
      </c>
      <c r="AS86" s="141" t="str">
        <f t="array" ref="AS86">IF(OR(AS$1=0, $A86=""),"",SQRT((_xlfn.XLOOKUP(AS$1,$Z$2:$Z$16,$AA$2:$AA$16)-$T86)^2+(_xlfn.XLOOKUP(AS$1,$Z$2:$Z$16,$AB$2:$AB$16)-$U86)^2+(_xlfn.XLOOKUP(AS$1,$Z$2:$Z$16,$AC$2:$AC$16-$V86)^2)))</f>
        <v/>
      </c>
      <c r="AT86" s="141" t="str">
        <f t="array" ref="AT86">IF(OR(AT$1=0, $A86=""),"",SQRT((_xlfn.XLOOKUP(AT$1,$Z$2:$Z$16,$AA$2:$AA$16)-$T86)^2+(_xlfn.XLOOKUP(AT$1,$Z$2:$Z$16,$AB$2:$AB$16)-$U86)^2+(_xlfn.XLOOKUP(AT$1,$Z$2:$Z$16,$AC$2:$AC$16-$V86)^2)))</f>
        <v/>
      </c>
      <c r="AU86" s="141" t="str">
        <f t="array" ref="AU86">IF(OR(AU$1=0, $A86=""),"",SQRT((_xlfn.XLOOKUP(AU$1,$Z$2:$Z$16,$AA$2:$AA$16)-$T86)^2+(_xlfn.XLOOKUP(AU$1,$Z$2:$Z$16,$AB$2:$AB$16)-$U86)^2+(_xlfn.XLOOKUP(AU$1,$Z$2:$Z$16,$AC$2:$AC$16-$V86)^2)))</f>
        <v/>
      </c>
      <c r="AV86" s="142" t="str">
        <f t="array" ref="AV86">IF(OR(AV$1=0, $A86=""),"",SQRT((_xlfn.XLOOKUP(AV$1,$Z$2:$Z$16,$AA$2:$AA$16)-$T86)^2+(_xlfn.XLOOKUP(AV$1,$Z$2:$Z$16,$AB$2:$AB$16)-$U86)^2+(_xlfn.XLOOKUP(AV$1,$Z$2:$Z$16,$AC$2:$AC$16-$V86)^2)))</f>
        <v/>
      </c>
      <c r="AW86" s="124"/>
      <c r="AX86" s="124"/>
      <c r="AY86" s="125">
        <f t="shared" si="53"/>
        <v>0</v>
      </c>
      <c r="AZ86" s="143">
        <f t="shared" si="54"/>
        <v>0</v>
      </c>
      <c r="BA86" s="143">
        <f t="shared" si="55"/>
        <v>0</v>
      </c>
      <c r="BB86" s="143">
        <f t="shared" si="56"/>
        <v>0</v>
      </c>
      <c r="BC86" s="143">
        <f t="shared" si="57"/>
        <v>0</v>
      </c>
      <c r="BD86" s="143">
        <f t="shared" si="58"/>
        <v>0</v>
      </c>
      <c r="BE86" s="143">
        <f t="shared" si="59"/>
        <v>0</v>
      </c>
      <c r="BF86" s="143">
        <f t="shared" si="60"/>
        <v>0</v>
      </c>
      <c r="BG86" s="144">
        <f t="shared" si="61"/>
        <v>0</v>
      </c>
      <c r="BH86" s="144">
        <f t="shared" si="62"/>
        <v>0</v>
      </c>
      <c r="BI86" s="144">
        <f t="shared" si="63"/>
        <v>0</v>
      </c>
      <c r="BJ86" s="144">
        <f t="shared" si="64"/>
        <v>0</v>
      </c>
      <c r="BK86" s="144">
        <f t="shared" si="65"/>
        <v>0</v>
      </c>
      <c r="BL86" s="144">
        <f t="shared" si="66"/>
        <v>0</v>
      </c>
      <c r="BM86" s="145">
        <f t="shared" si="67"/>
        <v>0</v>
      </c>
      <c r="BN86" s="124"/>
      <c r="BO86" s="124"/>
      <c r="BP86" s="124"/>
      <c r="BQ86" s="124"/>
      <c r="BR86" s="124"/>
      <c r="BS86" s="124"/>
      <c r="BT86" s="124"/>
      <c r="BU86" s="124"/>
      <c r="BV86" s="130"/>
      <c r="BW86" s="130"/>
      <c r="BX86" s="130"/>
      <c r="BY86" s="130"/>
      <c r="BZ86" s="130"/>
      <c r="CA86" s="130"/>
      <c r="CB86" s="130"/>
      <c r="CC86" s="130"/>
      <c r="CD86" s="130"/>
      <c r="CE86" s="130"/>
      <c r="CF86" s="130"/>
      <c r="CG86" s="130"/>
      <c r="CH86" s="130"/>
      <c r="CI86" s="130"/>
      <c r="CJ86" s="130"/>
      <c r="CL86" s="124"/>
      <c r="CM86" s="130" t="s">
        <v>32</v>
      </c>
      <c r="CN86" s="130"/>
      <c r="CO86" s="130"/>
      <c r="CP86" s="130"/>
      <c r="CQ86" s="130"/>
      <c r="CR86" s="130"/>
      <c r="CS86" s="130"/>
      <c r="CT86" s="130"/>
      <c r="CU86" s="130"/>
      <c r="CV86" s="130"/>
      <c r="CW86" s="130"/>
      <c r="CX86" s="130"/>
      <c r="CY86" s="130"/>
      <c r="CZ86" s="130"/>
      <c r="DA86" s="130"/>
      <c r="DD86" s="159" cm="1">
        <f t="array" ref="DD86">_xlfn.IFS(DD$1= 0,"", NOT(ISBLANK(CM86)), 0, ISBLANK(CM86), $Q86-$S86+AY86-BV86)</f>
        <v>0</v>
      </c>
      <c r="DE86" s="160" cm="1">
        <f t="array" ref="DE86">_xlfn.IFS(DE$1= 0,"", NOT(ISBLANK(CN86)), 0, ISBLANK(CN86), $Q86-$S86+AZ86-BW86)</f>
        <v>0</v>
      </c>
      <c r="DF86" s="160" cm="1">
        <f t="array" ref="DF86">_xlfn.IFS(DF$1= 0,"", NOT(ISBLANK(CO86)), 0, ISBLANK(CO86), $Q86-$S86+BA86-BX86)</f>
        <v>0</v>
      </c>
      <c r="DG86" s="160" cm="1">
        <f t="array" ref="DG86">_xlfn.IFS(DG$1= 0,"", NOT(ISBLANK(CP86)), 0, ISBLANK(CP86), $Q86-$S86+BB86-BY86)</f>
        <v>0</v>
      </c>
      <c r="DH86" s="160" cm="1">
        <f t="array" ref="DH86">_xlfn.IFS(DH$1= 0,"", NOT(ISBLANK(CQ86)), 0, ISBLANK(CQ86), $Q86-$S86+BC86-BZ86)</f>
        <v>0</v>
      </c>
      <c r="DI86" s="160" cm="1">
        <f t="array" ref="DI86">_xlfn.IFS(DI$1= 0,"", NOT(ISBLANK(CR86)), 0, ISBLANK(CR86), $Q86-$S86+BD86-CA86)</f>
        <v>0</v>
      </c>
      <c r="DJ86" s="160" t="str" cm="1">
        <f t="array" ref="DJ86">_xlfn.IFS(DJ$1= 0,"", NOT(ISBLANK(CS86)), 0, ISBLANK(CS86), $Q86-$S86+BE86-CB86)</f>
        <v/>
      </c>
      <c r="DK86" s="160" t="str" cm="1">
        <f t="array" ref="DK86">_xlfn.IFS(DK$1= 0,"", NOT(ISBLANK(CT86)), 0, ISBLANK(CT86), $Q86-$S86+BF86-CC86)</f>
        <v/>
      </c>
      <c r="DL86" s="162" t="str" cm="1">
        <f t="array" ref="DL86">_xlfn.IFS(DL$1= 0,"", NOT(ISBLANK(CU86)), 0, ISBLANK(CU86), $Q86-$S86+BG86-CD86)</f>
        <v/>
      </c>
      <c r="DM86" s="162" t="str" cm="1">
        <f t="array" ref="DM86">_xlfn.IFS(DM$1= 0,"", NOT(ISBLANK(CV86)), 0, ISBLANK(CV86), $Q86-$S86+BH86-CE86)</f>
        <v/>
      </c>
      <c r="DN86" s="162" t="str" cm="1">
        <f t="array" ref="DN86">_xlfn.IFS(DN$1= 0,"", NOT(ISBLANK(CW86)), 0, ISBLANK(CW86), $Q86-$S86+BI86-CF86)</f>
        <v/>
      </c>
      <c r="DO86" s="162" t="str" cm="1">
        <f t="array" ref="DO86">_xlfn.IFS(DO$1= 0,"", NOT(ISBLANK(CX86)), 0, ISBLANK(CX86), $Q86-$S86+BJ86-CG86)</f>
        <v/>
      </c>
      <c r="DP86" s="162" t="str" cm="1">
        <f t="array" ref="DP86">_xlfn.IFS(DP$1= 0,"", NOT(ISBLANK(CY86)), 0, ISBLANK(CY86), $Q86-$S86+BK86-CH86)</f>
        <v/>
      </c>
      <c r="DQ86" s="162" t="str" cm="1">
        <f t="array" ref="DQ86">_xlfn.IFS(DQ$1= 0,"", NOT(ISBLANK(CZ86)), 0, ISBLANK(CZ86), $Q86-$S86+BL86-CI86)</f>
        <v/>
      </c>
      <c r="DR86" s="163" t="str" cm="1">
        <f t="array" ref="DR86">_xlfn.IFS(DR$1= 0,"", NOT(ISBLANK(DA86)), 0, ISBLANK(DA86), $Q86-$S86+BM86-CJ86)</f>
        <v/>
      </c>
    </row>
    <row r="87" spans="1:122" ht="16.5" x14ac:dyDescent="0.3">
      <c r="A87" s="135"/>
      <c r="B87" s="136"/>
      <c r="C87" s="136"/>
      <c r="D87" s="137"/>
      <c r="E87" s="176"/>
      <c r="F87" s="182"/>
      <c r="G87" s="183"/>
      <c r="H87" s="183"/>
      <c r="I87" s="183"/>
      <c r="J87" s="183"/>
      <c r="K87" s="183"/>
      <c r="L87" s="183"/>
      <c r="M87" s="186"/>
      <c r="N87" s="182"/>
      <c r="O87" s="184"/>
      <c r="P87" s="178"/>
      <c r="Q87" s="118">
        <f t="shared" si="51"/>
        <v>0</v>
      </c>
      <c r="R87" s="3"/>
      <c r="S87" s="3"/>
      <c r="T87" s="4"/>
      <c r="U87" s="4"/>
      <c r="V87" s="99">
        <f t="shared" si="52"/>
        <v>0</v>
      </c>
      <c r="W87" s="161"/>
      <c r="X87" s="138"/>
      <c r="AH87" s="158" t="str">
        <f t="array" ref="AH87">IF(OR(AH$1=0, $A87=""),"",SQRT((_xlfn.XLOOKUP(AH$1,$Z$2:$Z$16,$AA$2:$AA$16)-$T87)^2+(_xlfn.XLOOKUP(AH$1,$Z$2:$Z$16,$AB$2:$AB$16)-$U87)^2+(_xlfn.XLOOKUP(AH$1,$Z$2:$Z$16,$AC$2:$AC$16-$V87)^2)))</f>
        <v/>
      </c>
      <c r="AI87" s="140" t="str">
        <f t="array" ref="AI87">IF(OR(AI$1=0, $A87=""),"",SQRT((_xlfn.XLOOKUP(AI$1,$Z$2:$Z$16,$AA$2:$AA$16)-$T87)^2+(_xlfn.XLOOKUP(AI$1,$Z$2:$Z$16,$AB$2:$AB$16)-$U87)^2+(_xlfn.XLOOKUP(AI$1,$Z$2:$Z$16,$AC$2:$AC$16-$V87)^2)))</f>
        <v/>
      </c>
      <c r="AJ87" s="140" t="str">
        <f t="array" ref="AJ87">IF(OR(AJ$1=0, $A87=""),"",SQRT((_xlfn.XLOOKUP(AJ$1,$Z$2:$Z$16,$AA$2:$AA$16)-$T87)^2+(_xlfn.XLOOKUP(AJ$1,$Z$2:$Z$16,$AB$2:$AB$16)-$U87)^2+(_xlfn.XLOOKUP(AJ$1,$Z$2:$Z$16,$AC$2:$AC$16-$V87)^2)))</f>
        <v/>
      </c>
      <c r="AK87" s="140" t="str">
        <f t="array" ref="AK87">IF(OR(AK$1=0, $A87=""),"",SQRT((_xlfn.XLOOKUP(AK$1,$Z$2:$Z$16,$AA$2:$AA$16)-$T87)^2+(_xlfn.XLOOKUP(AK$1,$Z$2:$Z$16,$AB$2:$AB$16)-$U87)^2+(_xlfn.XLOOKUP(AK$1,$Z$2:$Z$16,$AC$2:$AC$16-$V87)^2)))</f>
        <v/>
      </c>
      <c r="AL87" s="140" t="str">
        <f t="array" ref="AL87">IF(OR(AL$1=0, $A87=""),"",SQRT((_xlfn.XLOOKUP(AL$1,$Z$2:$Z$16,$AA$2:$AA$16)-$T87)^2+(_xlfn.XLOOKUP(AL$1,$Z$2:$Z$16,$AB$2:$AB$16)-$U87)^2+(_xlfn.XLOOKUP(AL$1,$Z$2:$Z$16,$AC$2:$AC$16-$V87)^2)))</f>
        <v/>
      </c>
      <c r="AM87" s="140" t="str">
        <f t="array" ref="AM87">IF(OR(AM$1=0, $A87=""),"",SQRT((_xlfn.XLOOKUP(AM$1,$Z$2:$Z$16,$AA$2:$AA$16)-$T87)^2+(_xlfn.XLOOKUP(AM$1,$Z$2:$Z$16,$AB$2:$AB$16)-$U87)^2+(_xlfn.XLOOKUP(AM$1,$Z$2:$Z$16,$AC$2:$AC$16-$V87)^2)))</f>
        <v/>
      </c>
      <c r="AN87" s="140" t="str">
        <f t="array" ref="AN87">IF(OR(AN$1=0, $A87=""),"",SQRT((_xlfn.XLOOKUP(AN$1,$Z$2:$Z$16,$AA$2:$AA$16)-$T87)^2+(_xlfn.XLOOKUP(AN$1,$Z$2:$Z$16,$AB$2:$AB$16)-$U87)^2+(_xlfn.XLOOKUP(AN$1,$Z$2:$Z$16,$AC$2:$AC$16-$V87)^2)))</f>
        <v/>
      </c>
      <c r="AO87" s="140" t="str">
        <f t="array" ref="AO87">IF(OR(AO$1=0, $A87=""),"",SQRT((_xlfn.XLOOKUP(AO$1,$Z$2:$Z$16,$AA$2:$AA$16)-$T87)^2+(_xlfn.XLOOKUP(AO$1,$Z$2:$Z$16,$AB$2:$AB$16)-$U87)^2+(_xlfn.XLOOKUP(AO$1,$Z$2:$Z$16,$AC$2:$AC$16-$V87)^2)))</f>
        <v/>
      </c>
      <c r="AP87" s="141" t="str">
        <f t="array" ref="AP87">IF(OR(AP$1=0, $A87=""),"",SQRT((_xlfn.XLOOKUP(AP$1,$Z$2:$Z$16,$AA$2:$AA$16)-$T87)^2+(_xlfn.XLOOKUP(AP$1,$Z$2:$Z$16,$AB$2:$AB$16)-$U87)^2+(_xlfn.XLOOKUP(AP$1,$Z$2:$Z$16,$AC$2:$AC$16-$V87)^2)))</f>
        <v/>
      </c>
      <c r="AQ87" s="141" t="str">
        <f t="array" ref="AQ87">IF(OR(AQ$1=0, $A87=""),"",SQRT((_xlfn.XLOOKUP(AQ$1,$Z$2:$Z$16,$AA$2:$AA$16)-$T87)^2+(_xlfn.XLOOKUP(AQ$1,$Z$2:$Z$16,$AB$2:$AB$16)-$U87)^2+(_xlfn.XLOOKUP(AQ$1,$Z$2:$Z$16,$AC$2:$AC$16-$V87)^2)))</f>
        <v/>
      </c>
      <c r="AR87" s="141" t="str">
        <f t="array" ref="AR87">IF(OR(AR$1=0, $A87=""),"",SQRT((_xlfn.XLOOKUP(AR$1,$Z$2:$Z$16,$AA$2:$AA$16)-$T87)^2+(_xlfn.XLOOKUP(AR$1,$Z$2:$Z$16,$AB$2:$AB$16)-$U87)^2+(_xlfn.XLOOKUP(AR$1,$Z$2:$Z$16,$AC$2:$AC$16-$V87)^2)))</f>
        <v/>
      </c>
      <c r="AS87" s="141" t="str">
        <f t="array" ref="AS87">IF(OR(AS$1=0, $A87=""),"",SQRT((_xlfn.XLOOKUP(AS$1,$Z$2:$Z$16,$AA$2:$AA$16)-$T87)^2+(_xlfn.XLOOKUP(AS$1,$Z$2:$Z$16,$AB$2:$AB$16)-$U87)^2+(_xlfn.XLOOKUP(AS$1,$Z$2:$Z$16,$AC$2:$AC$16-$V87)^2)))</f>
        <v/>
      </c>
      <c r="AT87" s="141" t="str">
        <f t="array" ref="AT87">IF(OR(AT$1=0, $A87=""),"",SQRT((_xlfn.XLOOKUP(AT$1,$Z$2:$Z$16,$AA$2:$AA$16)-$T87)^2+(_xlfn.XLOOKUP(AT$1,$Z$2:$Z$16,$AB$2:$AB$16)-$U87)^2+(_xlfn.XLOOKUP(AT$1,$Z$2:$Z$16,$AC$2:$AC$16-$V87)^2)))</f>
        <v/>
      </c>
      <c r="AU87" s="141" t="str">
        <f t="array" ref="AU87">IF(OR(AU$1=0, $A87=""),"",SQRT((_xlfn.XLOOKUP(AU$1,$Z$2:$Z$16,$AA$2:$AA$16)-$T87)^2+(_xlfn.XLOOKUP(AU$1,$Z$2:$Z$16,$AB$2:$AB$16)-$U87)^2+(_xlfn.XLOOKUP(AU$1,$Z$2:$Z$16,$AC$2:$AC$16-$V87)^2)))</f>
        <v/>
      </c>
      <c r="AV87" s="142" t="str">
        <f t="array" ref="AV87">IF(OR(AV$1=0, $A87=""),"",SQRT((_xlfn.XLOOKUP(AV$1,$Z$2:$Z$16,$AA$2:$AA$16)-$T87)^2+(_xlfn.XLOOKUP(AV$1,$Z$2:$Z$16,$AB$2:$AB$16)-$U87)^2+(_xlfn.XLOOKUP(AV$1,$Z$2:$Z$16,$AC$2:$AC$16-$V87)^2)))</f>
        <v/>
      </c>
      <c r="AW87" s="124"/>
      <c r="AX87" s="124"/>
      <c r="AY87" s="125">
        <f t="shared" si="53"/>
        <v>0</v>
      </c>
      <c r="AZ87" s="143">
        <f t="shared" si="54"/>
        <v>0</v>
      </c>
      <c r="BA87" s="143">
        <f t="shared" si="55"/>
        <v>0</v>
      </c>
      <c r="BB87" s="143">
        <f t="shared" si="56"/>
        <v>0</v>
      </c>
      <c r="BC87" s="143">
        <f t="shared" si="57"/>
        <v>0</v>
      </c>
      <c r="BD87" s="143">
        <f t="shared" si="58"/>
        <v>0</v>
      </c>
      <c r="BE87" s="143">
        <f t="shared" si="59"/>
        <v>0</v>
      </c>
      <c r="BF87" s="143">
        <f t="shared" si="60"/>
        <v>0</v>
      </c>
      <c r="BG87" s="144">
        <f t="shared" si="61"/>
        <v>0</v>
      </c>
      <c r="BH87" s="144">
        <f t="shared" si="62"/>
        <v>0</v>
      </c>
      <c r="BI87" s="144">
        <f t="shared" si="63"/>
        <v>0</v>
      </c>
      <c r="BJ87" s="144">
        <f t="shared" si="64"/>
        <v>0</v>
      </c>
      <c r="BK87" s="144">
        <f t="shared" si="65"/>
        <v>0</v>
      </c>
      <c r="BL87" s="144">
        <f t="shared" si="66"/>
        <v>0</v>
      </c>
      <c r="BM87" s="145">
        <f t="shared" si="67"/>
        <v>0</v>
      </c>
      <c r="BN87" s="124"/>
      <c r="BO87" s="124"/>
      <c r="BP87" s="124"/>
      <c r="BQ87" s="124"/>
      <c r="BR87" s="124"/>
      <c r="BS87" s="124"/>
      <c r="BT87" s="124"/>
      <c r="BU87" s="124"/>
      <c r="BV87" s="130"/>
      <c r="BW87" s="130"/>
      <c r="BX87" s="130"/>
      <c r="BY87" s="130"/>
      <c r="BZ87" s="130"/>
      <c r="CA87" s="130"/>
      <c r="CB87" s="130"/>
      <c r="CC87" s="130"/>
      <c r="CD87" s="130"/>
      <c r="CE87" s="130"/>
      <c r="CF87" s="130"/>
      <c r="CG87" s="130"/>
      <c r="CH87" s="130"/>
      <c r="CI87" s="130"/>
      <c r="CJ87" s="130"/>
      <c r="CL87" s="124"/>
      <c r="CM87" s="130" t="s">
        <v>32</v>
      </c>
      <c r="CN87" s="130"/>
      <c r="CO87" s="130"/>
      <c r="CP87" s="130"/>
      <c r="CQ87" s="130"/>
      <c r="CR87" s="130"/>
      <c r="CS87" s="130"/>
      <c r="CT87" s="130"/>
      <c r="CU87" s="130"/>
      <c r="CV87" s="130"/>
      <c r="CW87" s="130"/>
      <c r="CX87" s="130"/>
      <c r="CY87" s="130"/>
      <c r="CZ87" s="130"/>
      <c r="DA87" s="130"/>
      <c r="DD87" s="159" cm="1">
        <f t="array" ref="DD87">_xlfn.IFS(DD$1= 0,"", NOT(ISBLANK(CM87)), 0, ISBLANK(CM87), $Q87-$S87+AY87-BV87)</f>
        <v>0</v>
      </c>
      <c r="DE87" s="160" cm="1">
        <f t="array" ref="DE87">_xlfn.IFS(DE$1= 0,"", NOT(ISBLANK(CN87)), 0, ISBLANK(CN87), $Q87-$S87+AZ87-BW87)</f>
        <v>0</v>
      </c>
      <c r="DF87" s="160" cm="1">
        <f t="array" ref="DF87">_xlfn.IFS(DF$1= 0,"", NOT(ISBLANK(CO87)), 0, ISBLANK(CO87), $Q87-$S87+BA87-BX87)</f>
        <v>0</v>
      </c>
      <c r="DG87" s="160" cm="1">
        <f t="array" ref="DG87">_xlfn.IFS(DG$1= 0,"", NOT(ISBLANK(CP87)), 0, ISBLANK(CP87), $Q87-$S87+BB87-BY87)</f>
        <v>0</v>
      </c>
      <c r="DH87" s="160" cm="1">
        <f t="array" ref="DH87">_xlfn.IFS(DH$1= 0,"", NOT(ISBLANK(CQ87)), 0, ISBLANK(CQ87), $Q87-$S87+BC87-BZ87)</f>
        <v>0</v>
      </c>
      <c r="DI87" s="160" cm="1">
        <f t="array" ref="DI87">_xlfn.IFS(DI$1= 0,"", NOT(ISBLANK(CR87)), 0, ISBLANK(CR87), $Q87-$S87+BD87-CA87)</f>
        <v>0</v>
      </c>
      <c r="DJ87" s="160" t="str" cm="1">
        <f t="array" ref="DJ87">_xlfn.IFS(DJ$1= 0,"", NOT(ISBLANK(CS87)), 0, ISBLANK(CS87), $Q87-$S87+BE87-CB87)</f>
        <v/>
      </c>
      <c r="DK87" s="160" t="str" cm="1">
        <f t="array" ref="DK87">_xlfn.IFS(DK$1= 0,"", NOT(ISBLANK(CT87)), 0, ISBLANK(CT87), $Q87-$S87+BF87-CC87)</f>
        <v/>
      </c>
      <c r="DL87" s="162" t="str" cm="1">
        <f t="array" ref="DL87">_xlfn.IFS(DL$1= 0,"", NOT(ISBLANK(CU87)), 0, ISBLANK(CU87), $Q87-$S87+BG87-CD87)</f>
        <v/>
      </c>
      <c r="DM87" s="162" t="str" cm="1">
        <f t="array" ref="DM87">_xlfn.IFS(DM$1= 0,"", NOT(ISBLANK(CV87)), 0, ISBLANK(CV87), $Q87-$S87+BH87-CE87)</f>
        <v/>
      </c>
      <c r="DN87" s="162" t="str" cm="1">
        <f t="array" ref="DN87">_xlfn.IFS(DN$1= 0,"", NOT(ISBLANK(CW87)), 0, ISBLANK(CW87), $Q87-$S87+BI87-CF87)</f>
        <v/>
      </c>
      <c r="DO87" s="162" t="str" cm="1">
        <f t="array" ref="DO87">_xlfn.IFS(DO$1= 0,"", NOT(ISBLANK(CX87)), 0, ISBLANK(CX87), $Q87-$S87+BJ87-CG87)</f>
        <v/>
      </c>
      <c r="DP87" s="162" t="str" cm="1">
        <f t="array" ref="DP87">_xlfn.IFS(DP$1= 0,"", NOT(ISBLANK(CY87)), 0, ISBLANK(CY87), $Q87-$S87+BK87-CH87)</f>
        <v/>
      </c>
      <c r="DQ87" s="162" t="str" cm="1">
        <f t="array" ref="DQ87">_xlfn.IFS(DQ$1= 0,"", NOT(ISBLANK(CZ87)), 0, ISBLANK(CZ87), $Q87-$S87+BL87-CI87)</f>
        <v/>
      </c>
      <c r="DR87" s="163" t="str" cm="1">
        <f t="array" ref="DR87">_xlfn.IFS(DR$1= 0,"", NOT(ISBLANK(DA87)), 0, ISBLANK(DA87), $Q87-$S87+BM87-CJ87)</f>
        <v/>
      </c>
    </row>
    <row r="88" spans="1:122" ht="16.5" x14ac:dyDescent="0.3">
      <c r="A88" s="135"/>
      <c r="B88" s="136"/>
      <c r="C88" s="136"/>
      <c r="D88" s="137"/>
      <c r="E88" s="176"/>
      <c r="F88" s="182"/>
      <c r="G88" s="183"/>
      <c r="H88" s="183"/>
      <c r="I88" s="183"/>
      <c r="J88" s="183"/>
      <c r="K88" s="183"/>
      <c r="L88" s="183"/>
      <c r="M88" s="186"/>
      <c r="N88" s="182"/>
      <c r="O88" s="184"/>
      <c r="P88" s="178"/>
      <c r="Q88" s="118">
        <f t="shared" si="51"/>
        <v>0</v>
      </c>
      <c r="R88" s="3"/>
      <c r="S88" s="3"/>
      <c r="T88" s="4"/>
      <c r="U88" s="4"/>
      <c r="V88" s="99">
        <f t="shared" si="52"/>
        <v>0</v>
      </c>
      <c r="W88" s="161"/>
      <c r="X88" s="138"/>
      <c r="AH88" s="158" t="str">
        <f t="array" ref="AH88">IF(OR(AH$1=0, $A88=""),"",SQRT((_xlfn.XLOOKUP(AH$1,$Z$2:$Z$16,$AA$2:$AA$16)-$T88)^2+(_xlfn.XLOOKUP(AH$1,$Z$2:$Z$16,$AB$2:$AB$16)-$U88)^2+(_xlfn.XLOOKUP(AH$1,$Z$2:$Z$16,$AC$2:$AC$16-$V88)^2)))</f>
        <v/>
      </c>
      <c r="AI88" s="140" t="str">
        <f t="array" ref="AI88">IF(OR(AI$1=0, $A88=""),"",SQRT((_xlfn.XLOOKUP(AI$1,$Z$2:$Z$16,$AA$2:$AA$16)-$T88)^2+(_xlfn.XLOOKUP(AI$1,$Z$2:$Z$16,$AB$2:$AB$16)-$U88)^2+(_xlfn.XLOOKUP(AI$1,$Z$2:$Z$16,$AC$2:$AC$16-$V88)^2)))</f>
        <v/>
      </c>
      <c r="AJ88" s="140" t="str">
        <f t="array" ref="AJ88">IF(OR(AJ$1=0, $A88=""),"",SQRT((_xlfn.XLOOKUP(AJ$1,$Z$2:$Z$16,$AA$2:$AA$16)-$T88)^2+(_xlfn.XLOOKUP(AJ$1,$Z$2:$Z$16,$AB$2:$AB$16)-$U88)^2+(_xlfn.XLOOKUP(AJ$1,$Z$2:$Z$16,$AC$2:$AC$16-$V88)^2)))</f>
        <v/>
      </c>
      <c r="AK88" s="140" t="str">
        <f t="array" ref="AK88">IF(OR(AK$1=0, $A88=""),"",SQRT((_xlfn.XLOOKUP(AK$1,$Z$2:$Z$16,$AA$2:$AA$16)-$T88)^2+(_xlfn.XLOOKUP(AK$1,$Z$2:$Z$16,$AB$2:$AB$16)-$U88)^2+(_xlfn.XLOOKUP(AK$1,$Z$2:$Z$16,$AC$2:$AC$16-$V88)^2)))</f>
        <v/>
      </c>
      <c r="AL88" s="140" t="str">
        <f t="array" ref="AL88">IF(OR(AL$1=0, $A88=""),"",SQRT((_xlfn.XLOOKUP(AL$1,$Z$2:$Z$16,$AA$2:$AA$16)-$T88)^2+(_xlfn.XLOOKUP(AL$1,$Z$2:$Z$16,$AB$2:$AB$16)-$U88)^2+(_xlfn.XLOOKUP(AL$1,$Z$2:$Z$16,$AC$2:$AC$16-$V88)^2)))</f>
        <v/>
      </c>
      <c r="AM88" s="140" t="str">
        <f t="array" ref="AM88">IF(OR(AM$1=0, $A88=""),"",SQRT((_xlfn.XLOOKUP(AM$1,$Z$2:$Z$16,$AA$2:$AA$16)-$T88)^2+(_xlfn.XLOOKUP(AM$1,$Z$2:$Z$16,$AB$2:$AB$16)-$U88)^2+(_xlfn.XLOOKUP(AM$1,$Z$2:$Z$16,$AC$2:$AC$16-$V88)^2)))</f>
        <v/>
      </c>
      <c r="AN88" s="140" t="str">
        <f t="array" ref="AN88">IF(OR(AN$1=0, $A88=""),"",SQRT((_xlfn.XLOOKUP(AN$1,$Z$2:$Z$16,$AA$2:$AA$16)-$T88)^2+(_xlfn.XLOOKUP(AN$1,$Z$2:$Z$16,$AB$2:$AB$16)-$U88)^2+(_xlfn.XLOOKUP(AN$1,$Z$2:$Z$16,$AC$2:$AC$16-$V88)^2)))</f>
        <v/>
      </c>
      <c r="AO88" s="140" t="str">
        <f t="array" ref="AO88">IF(OR(AO$1=0, $A88=""),"",SQRT((_xlfn.XLOOKUP(AO$1,$Z$2:$Z$16,$AA$2:$AA$16)-$T88)^2+(_xlfn.XLOOKUP(AO$1,$Z$2:$Z$16,$AB$2:$AB$16)-$U88)^2+(_xlfn.XLOOKUP(AO$1,$Z$2:$Z$16,$AC$2:$AC$16-$V88)^2)))</f>
        <v/>
      </c>
      <c r="AP88" s="141" t="str">
        <f t="array" ref="AP88">IF(OR(AP$1=0, $A88=""),"",SQRT((_xlfn.XLOOKUP(AP$1,$Z$2:$Z$16,$AA$2:$AA$16)-$T88)^2+(_xlfn.XLOOKUP(AP$1,$Z$2:$Z$16,$AB$2:$AB$16)-$U88)^2+(_xlfn.XLOOKUP(AP$1,$Z$2:$Z$16,$AC$2:$AC$16-$V88)^2)))</f>
        <v/>
      </c>
      <c r="AQ88" s="141" t="str">
        <f t="array" ref="AQ88">IF(OR(AQ$1=0, $A88=""),"",SQRT((_xlfn.XLOOKUP(AQ$1,$Z$2:$Z$16,$AA$2:$AA$16)-$T88)^2+(_xlfn.XLOOKUP(AQ$1,$Z$2:$Z$16,$AB$2:$AB$16)-$U88)^2+(_xlfn.XLOOKUP(AQ$1,$Z$2:$Z$16,$AC$2:$AC$16-$V88)^2)))</f>
        <v/>
      </c>
      <c r="AR88" s="141" t="str">
        <f t="array" ref="AR88">IF(OR(AR$1=0, $A88=""),"",SQRT((_xlfn.XLOOKUP(AR$1,$Z$2:$Z$16,$AA$2:$AA$16)-$T88)^2+(_xlfn.XLOOKUP(AR$1,$Z$2:$Z$16,$AB$2:$AB$16)-$U88)^2+(_xlfn.XLOOKUP(AR$1,$Z$2:$Z$16,$AC$2:$AC$16-$V88)^2)))</f>
        <v/>
      </c>
      <c r="AS88" s="141" t="str">
        <f t="array" ref="AS88">IF(OR(AS$1=0, $A88=""),"",SQRT((_xlfn.XLOOKUP(AS$1,$Z$2:$Z$16,$AA$2:$AA$16)-$T88)^2+(_xlfn.XLOOKUP(AS$1,$Z$2:$Z$16,$AB$2:$AB$16)-$U88)^2+(_xlfn.XLOOKUP(AS$1,$Z$2:$Z$16,$AC$2:$AC$16-$V88)^2)))</f>
        <v/>
      </c>
      <c r="AT88" s="141" t="str">
        <f t="array" ref="AT88">IF(OR(AT$1=0, $A88=""),"",SQRT((_xlfn.XLOOKUP(AT$1,$Z$2:$Z$16,$AA$2:$AA$16)-$T88)^2+(_xlfn.XLOOKUP(AT$1,$Z$2:$Z$16,$AB$2:$AB$16)-$U88)^2+(_xlfn.XLOOKUP(AT$1,$Z$2:$Z$16,$AC$2:$AC$16-$V88)^2)))</f>
        <v/>
      </c>
      <c r="AU88" s="141" t="str">
        <f t="array" ref="AU88">IF(OR(AU$1=0, $A88=""),"",SQRT((_xlfn.XLOOKUP(AU$1,$Z$2:$Z$16,$AA$2:$AA$16)-$T88)^2+(_xlfn.XLOOKUP(AU$1,$Z$2:$Z$16,$AB$2:$AB$16)-$U88)^2+(_xlfn.XLOOKUP(AU$1,$Z$2:$Z$16,$AC$2:$AC$16-$V88)^2)))</f>
        <v/>
      </c>
      <c r="AV88" s="142" t="str">
        <f t="array" ref="AV88">IF(OR(AV$1=0, $A88=""),"",SQRT((_xlfn.XLOOKUP(AV$1,$Z$2:$Z$16,$AA$2:$AA$16)-$T88)^2+(_xlfn.XLOOKUP(AV$1,$Z$2:$Z$16,$AB$2:$AB$16)-$U88)^2+(_xlfn.XLOOKUP(AV$1,$Z$2:$Z$16,$AC$2:$AC$16-$V88)^2)))</f>
        <v/>
      </c>
      <c r="AW88" s="124"/>
      <c r="AX88" s="124"/>
      <c r="AY88" s="125">
        <f t="shared" si="53"/>
        <v>0</v>
      </c>
      <c r="AZ88" s="143">
        <f t="shared" si="54"/>
        <v>0</v>
      </c>
      <c r="BA88" s="143">
        <f t="shared" si="55"/>
        <v>0</v>
      </c>
      <c r="BB88" s="143">
        <f t="shared" si="56"/>
        <v>0</v>
      </c>
      <c r="BC88" s="143">
        <f t="shared" si="57"/>
        <v>0</v>
      </c>
      <c r="BD88" s="143">
        <f t="shared" si="58"/>
        <v>0</v>
      </c>
      <c r="BE88" s="143">
        <f t="shared" si="59"/>
        <v>0</v>
      </c>
      <c r="BF88" s="143">
        <f t="shared" si="60"/>
        <v>0</v>
      </c>
      <c r="BG88" s="144">
        <f t="shared" si="61"/>
        <v>0</v>
      </c>
      <c r="BH88" s="144">
        <f t="shared" si="62"/>
        <v>0</v>
      </c>
      <c r="BI88" s="144">
        <f t="shared" si="63"/>
        <v>0</v>
      </c>
      <c r="BJ88" s="144">
        <f t="shared" si="64"/>
        <v>0</v>
      </c>
      <c r="BK88" s="144">
        <f t="shared" si="65"/>
        <v>0</v>
      </c>
      <c r="BL88" s="144">
        <f t="shared" si="66"/>
        <v>0</v>
      </c>
      <c r="BM88" s="145">
        <f t="shared" si="67"/>
        <v>0</v>
      </c>
      <c r="BN88" s="124"/>
      <c r="BO88" s="124"/>
      <c r="BP88" s="124"/>
      <c r="BQ88" s="124"/>
      <c r="BR88" s="124"/>
      <c r="BS88" s="124"/>
      <c r="BT88" s="124"/>
      <c r="BU88" s="124"/>
      <c r="BV88" s="130"/>
      <c r="BW88" s="130"/>
      <c r="BX88" s="130"/>
      <c r="BY88" s="130"/>
      <c r="BZ88" s="130"/>
      <c r="CA88" s="130"/>
      <c r="CB88" s="130"/>
      <c r="CC88" s="130"/>
      <c r="CD88" s="130"/>
      <c r="CE88" s="130"/>
      <c r="CF88" s="130"/>
      <c r="CG88" s="130"/>
      <c r="CH88" s="130"/>
      <c r="CI88" s="130"/>
      <c r="CJ88" s="130"/>
      <c r="CL88" s="124"/>
      <c r="CM88" s="130" t="s">
        <v>32</v>
      </c>
      <c r="CN88" s="130"/>
      <c r="CO88" s="130"/>
      <c r="CP88" s="130"/>
      <c r="CQ88" s="130"/>
      <c r="CR88" s="130"/>
      <c r="CS88" s="130"/>
      <c r="CT88" s="130"/>
      <c r="CU88" s="130"/>
      <c r="CV88" s="130"/>
      <c r="CW88" s="130"/>
      <c r="CX88" s="130"/>
      <c r="CY88" s="130"/>
      <c r="CZ88" s="130"/>
      <c r="DA88" s="130"/>
      <c r="DD88" s="159" cm="1">
        <f t="array" ref="DD88">_xlfn.IFS(DD$1= 0,"", NOT(ISBLANK(CM88)), 0, ISBLANK(CM88), $Q88-$S88+AY88-BV88)</f>
        <v>0</v>
      </c>
      <c r="DE88" s="160" cm="1">
        <f t="array" ref="DE88">_xlfn.IFS(DE$1= 0,"", NOT(ISBLANK(CN88)), 0, ISBLANK(CN88), $Q88-$S88+AZ88-BW88)</f>
        <v>0</v>
      </c>
      <c r="DF88" s="160" cm="1">
        <f t="array" ref="DF88">_xlfn.IFS(DF$1= 0,"", NOT(ISBLANK(CO88)), 0, ISBLANK(CO88), $Q88-$S88+BA88-BX88)</f>
        <v>0</v>
      </c>
      <c r="DG88" s="160" cm="1">
        <f t="array" ref="DG88">_xlfn.IFS(DG$1= 0,"", NOT(ISBLANK(CP88)), 0, ISBLANK(CP88), $Q88-$S88+BB88-BY88)</f>
        <v>0</v>
      </c>
      <c r="DH88" s="160" cm="1">
        <f t="array" ref="DH88">_xlfn.IFS(DH$1= 0,"", NOT(ISBLANK(CQ88)), 0, ISBLANK(CQ88), $Q88-$S88+BC88-BZ88)</f>
        <v>0</v>
      </c>
      <c r="DI88" s="160" cm="1">
        <f t="array" ref="DI88">_xlfn.IFS(DI$1= 0,"", NOT(ISBLANK(CR88)), 0, ISBLANK(CR88), $Q88-$S88+BD88-CA88)</f>
        <v>0</v>
      </c>
      <c r="DJ88" s="160" t="str" cm="1">
        <f t="array" ref="DJ88">_xlfn.IFS(DJ$1= 0,"", NOT(ISBLANK(CS88)), 0, ISBLANK(CS88), $Q88-$S88+BE88-CB88)</f>
        <v/>
      </c>
      <c r="DK88" s="160" t="str" cm="1">
        <f t="array" ref="DK88">_xlfn.IFS(DK$1= 0,"", NOT(ISBLANK(CT88)), 0, ISBLANK(CT88), $Q88-$S88+BF88-CC88)</f>
        <v/>
      </c>
      <c r="DL88" s="162" t="str" cm="1">
        <f t="array" ref="DL88">_xlfn.IFS(DL$1= 0,"", NOT(ISBLANK(CU88)), 0, ISBLANK(CU88), $Q88-$S88+BG88-CD88)</f>
        <v/>
      </c>
      <c r="DM88" s="162" t="str" cm="1">
        <f t="array" ref="DM88">_xlfn.IFS(DM$1= 0,"", NOT(ISBLANK(CV88)), 0, ISBLANK(CV88), $Q88-$S88+BH88-CE88)</f>
        <v/>
      </c>
      <c r="DN88" s="162" t="str" cm="1">
        <f t="array" ref="DN88">_xlfn.IFS(DN$1= 0,"", NOT(ISBLANK(CW88)), 0, ISBLANK(CW88), $Q88-$S88+BI88-CF88)</f>
        <v/>
      </c>
      <c r="DO88" s="162" t="str" cm="1">
        <f t="array" ref="DO88">_xlfn.IFS(DO$1= 0,"", NOT(ISBLANK(CX88)), 0, ISBLANK(CX88), $Q88-$S88+BJ88-CG88)</f>
        <v/>
      </c>
      <c r="DP88" s="162" t="str" cm="1">
        <f t="array" ref="DP88">_xlfn.IFS(DP$1= 0,"", NOT(ISBLANK(CY88)), 0, ISBLANK(CY88), $Q88-$S88+BK88-CH88)</f>
        <v/>
      </c>
      <c r="DQ88" s="162" t="str" cm="1">
        <f t="array" ref="DQ88">_xlfn.IFS(DQ$1= 0,"", NOT(ISBLANK(CZ88)), 0, ISBLANK(CZ88), $Q88-$S88+BL88-CI88)</f>
        <v/>
      </c>
      <c r="DR88" s="163" t="str" cm="1">
        <f t="array" ref="DR88">_xlfn.IFS(DR$1= 0,"", NOT(ISBLANK(DA88)), 0, ISBLANK(DA88), $Q88-$S88+BM88-CJ88)</f>
        <v/>
      </c>
    </row>
    <row r="89" spans="1:122" ht="16.5" x14ac:dyDescent="0.3">
      <c r="A89" s="135"/>
      <c r="B89" s="136"/>
      <c r="C89" s="136"/>
      <c r="D89" s="137"/>
      <c r="E89" s="176"/>
      <c r="F89" s="182"/>
      <c r="G89" s="183"/>
      <c r="H89" s="183"/>
      <c r="I89" s="183"/>
      <c r="J89" s="183"/>
      <c r="K89" s="183"/>
      <c r="L89" s="183"/>
      <c r="M89" s="186"/>
      <c r="N89" s="182"/>
      <c r="O89" s="184"/>
      <c r="P89" s="178"/>
      <c r="Q89" s="118">
        <f t="shared" si="51"/>
        <v>0</v>
      </c>
      <c r="R89" s="3"/>
      <c r="S89" s="3"/>
      <c r="T89" s="4"/>
      <c r="U89" s="4"/>
      <c r="V89" s="99">
        <f t="shared" si="52"/>
        <v>0</v>
      </c>
      <c r="W89" s="161"/>
      <c r="X89" s="138"/>
      <c r="AH89" s="158" t="str">
        <f t="array" ref="AH89">IF(OR(AH$1=0, $A89=""),"",SQRT((_xlfn.XLOOKUP(AH$1,$Z$2:$Z$16,$AA$2:$AA$16)-$T89)^2+(_xlfn.XLOOKUP(AH$1,$Z$2:$Z$16,$AB$2:$AB$16)-$U89)^2+(_xlfn.XLOOKUP(AH$1,$Z$2:$Z$16,$AC$2:$AC$16-$V89)^2)))</f>
        <v/>
      </c>
      <c r="AI89" s="140" t="str">
        <f t="array" ref="AI89">IF(OR(AI$1=0, $A89=""),"",SQRT((_xlfn.XLOOKUP(AI$1,$Z$2:$Z$16,$AA$2:$AA$16)-$T89)^2+(_xlfn.XLOOKUP(AI$1,$Z$2:$Z$16,$AB$2:$AB$16)-$U89)^2+(_xlfn.XLOOKUP(AI$1,$Z$2:$Z$16,$AC$2:$AC$16-$V89)^2)))</f>
        <v/>
      </c>
      <c r="AJ89" s="140" t="str">
        <f t="array" ref="AJ89">IF(OR(AJ$1=0, $A89=""),"",SQRT((_xlfn.XLOOKUP(AJ$1,$Z$2:$Z$16,$AA$2:$AA$16)-$T89)^2+(_xlfn.XLOOKUP(AJ$1,$Z$2:$Z$16,$AB$2:$AB$16)-$U89)^2+(_xlfn.XLOOKUP(AJ$1,$Z$2:$Z$16,$AC$2:$AC$16-$V89)^2)))</f>
        <v/>
      </c>
      <c r="AK89" s="140" t="str">
        <f t="array" ref="AK89">IF(OR(AK$1=0, $A89=""),"",SQRT((_xlfn.XLOOKUP(AK$1,$Z$2:$Z$16,$AA$2:$AA$16)-$T89)^2+(_xlfn.XLOOKUP(AK$1,$Z$2:$Z$16,$AB$2:$AB$16)-$U89)^2+(_xlfn.XLOOKUP(AK$1,$Z$2:$Z$16,$AC$2:$AC$16-$V89)^2)))</f>
        <v/>
      </c>
      <c r="AL89" s="140" t="str">
        <f t="array" ref="AL89">IF(OR(AL$1=0, $A89=""),"",SQRT((_xlfn.XLOOKUP(AL$1,$Z$2:$Z$16,$AA$2:$AA$16)-$T89)^2+(_xlfn.XLOOKUP(AL$1,$Z$2:$Z$16,$AB$2:$AB$16)-$U89)^2+(_xlfn.XLOOKUP(AL$1,$Z$2:$Z$16,$AC$2:$AC$16-$V89)^2)))</f>
        <v/>
      </c>
      <c r="AM89" s="140" t="str">
        <f t="array" ref="AM89">IF(OR(AM$1=0, $A89=""),"",SQRT((_xlfn.XLOOKUP(AM$1,$Z$2:$Z$16,$AA$2:$AA$16)-$T89)^2+(_xlfn.XLOOKUP(AM$1,$Z$2:$Z$16,$AB$2:$AB$16)-$U89)^2+(_xlfn.XLOOKUP(AM$1,$Z$2:$Z$16,$AC$2:$AC$16-$V89)^2)))</f>
        <v/>
      </c>
      <c r="AN89" s="140" t="str">
        <f t="array" ref="AN89">IF(OR(AN$1=0, $A89=""),"",SQRT((_xlfn.XLOOKUP(AN$1,$Z$2:$Z$16,$AA$2:$AA$16)-$T89)^2+(_xlfn.XLOOKUP(AN$1,$Z$2:$Z$16,$AB$2:$AB$16)-$U89)^2+(_xlfn.XLOOKUP(AN$1,$Z$2:$Z$16,$AC$2:$AC$16-$V89)^2)))</f>
        <v/>
      </c>
      <c r="AO89" s="140" t="str">
        <f t="array" ref="AO89">IF(OR(AO$1=0, $A89=""),"",SQRT((_xlfn.XLOOKUP(AO$1,$Z$2:$Z$16,$AA$2:$AA$16)-$T89)^2+(_xlfn.XLOOKUP(AO$1,$Z$2:$Z$16,$AB$2:$AB$16)-$U89)^2+(_xlfn.XLOOKUP(AO$1,$Z$2:$Z$16,$AC$2:$AC$16-$V89)^2)))</f>
        <v/>
      </c>
      <c r="AP89" s="141" t="str">
        <f t="array" ref="AP89">IF(OR(AP$1=0, $A89=""),"",SQRT((_xlfn.XLOOKUP(AP$1,$Z$2:$Z$16,$AA$2:$AA$16)-$T89)^2+(_xlfn.XLOOKUP(AP$1,$Z$2:$Z$16,$AB$2:$AB$16)-$U89)^2+(_xlfn.XLOOKUP(AP$1,$Z$2:$Z$16,$AC$2:$AC$16-$V89)^2)))</f>
        <v/>
      </c>
      <c r="AQ89" s="141" t="str">
        <f t="array" ref="AQ89">IF(OR(AQ$1=0, $A89=""),"",SQRT((_xlfn.XLOOKUP(AQ$1,$Z$2:$Z$16,$AA$2:$AA$16)-$T89)^2+(_xlfn.XLOOKUP(AQ$1,$Z$2:$Z$16,$AB$2:$AB$16)-$U89)^2+(_xlfn.XLOOKUP(AQ$1,$Z$2:$Z$16,$AC$2:$AC$16-$V89)^2)))</f>
        <v/>
      </c>
      <c r="AR89" s="141" t="str">
        <f t="array" ref="AR89">IF(OR(AR$1=0, $A89=""),"",SQRT((_xlfn.XLOOKUP(AR$1,$Z$2:$Z$16,$AA$2:$AA$16)-$T89)^2+(_xlfn.XLOOKUP(AR$1,$Z$2:$Z$16,$AB$2:$AB$16)-$U89)^2+(_xlfn.XLOOKUP(AR$1,$Z$2:$Z$16,$AC$2:$AC$16-$V89)^2)))</f>
        <v/>
      </c>
      <c r="AS89" s="141" t="str">
        <f t="array" ref="AS89">IF(OR(AS$1=0, $A89=""),"",SQRT((_xlfn.XLOOKUP(AS$1,$Z$2:$Z$16,$AA$2:$AA$16)-$T89)^2+(_xlfn.XLOOKUP(AS$1,$Z$2:$Z$16,$AB$2:$AB$16)-$U89)^2+(_xlfn.XLOOKUP(AS$1,$Z$2:$Z$16,$AC$2:$AC$16-$V89)^2)))</f>
        <v/>
      </c>
      <c r="AT89" s="141" t="str">
        <f t="array" ref="AT89">IF(OR(AT$1=0, $A89=""),"",SQRT((_xlfn.XLOOKUP(AT$1,$Z$2:$Z$16,$AA$2:$AA$16)-$T89)^2+(_xlfn.XLOOKUP(AT$1,$Z$2:$Z$16,$AB$2:$AB$16)-$U89)^2+(_xlfn.XLOOKUP(AT$1,$Z$2:$Z$16,$AC$2:$AC$16-$V89)^2)))</f>
        <v/>
      </c>
      <c r="AU89" s="141" t="str">
        <f t="array" ref="AU89">IF(OR(AU$1=0, $A89=""),"",SQRT((_xlfn.XLOOKUP(AU$1,$Z$2:$Z$16,$AA$2:$AA$16)-$T89)^2+(_xlfn.XLOOKUP(AU$1,$Z$2:$Z$16,$AB$2:$AB$16)-$U89)^2+(_xlfn.XLOOKUP(AU$1,$Z$2:$Z$16,$AC$2:$AC$16-$V89)^2)))</f>
        <v/>
      </c>
      <c r="AV89" s="142" t="str">
        <f t="array" ref="AV89">IF(OR(AV$1=0, $A89=""),"",SQRT((_xlfn.XLOOKUP(AV$1,$Z$2:$Z$16,$AA$2:$AA$16)-$T89)^2+(_xlfn.XLOOKUP(AV$1,$Z$2:$Z$16,$AB$2:$AB$16)-$U89)^2+(_xlfn.XLOOKUP(AV$1,$Z$2:$Z$16,$AC$2:$AC$16-$V89)^2)))</f>
        <v/>
      </c>
      <c r="AW89" s="124"/>
      <c r="AX89" s="124"/>
      <c r="AY89" s="125">
        <f t="shared" si="53"/>
        <v>0</v>
      </c>
      <c r="AZ89" s="143">
        <f t="shared" si="54"/>
        <v>0</v>
      </c>
      <c r="BA89" s="143">
        <f t="shared" si="55"/>
        <v>0</v>
      </c>
      <c r="BB89" s="143">
        <f t="shared" si="56"/>
        <v>0</v>
      </c>
      <c r="BC89" s="143">
        <f t="shared" si="57"/>
        <v>0</v>
      </c>
      <c r="BD89" s="143">
        <f t="shared" si="58"/>
        <v>0</v>
      </c>
      <c r="BE89" s="143">
        <f t="shared" si="59"/>
        <v>0</v>
      </c>
      <c r="BF89" s="143">
        <f t="shared" si="60"/>
        <v>0</v>
      </c>
      <c r="BG89" s="144">
        <f t="shared" si="61"/>
        <v>0</v>
      </c>
      <c r="BH89" s="144">
        <f t="shared" si="62"/>
        <v>0</v>
      </c>
      <c r="BI89" s="144">
        <f t="shared" si="63"/>
        <v>0</v>
      </c>
      <c r="BJ89" s="144">
        <f t="shared" si="64"/>
        <v>0</v>
      </c>
      <c r="BK89" s="144">
        <f t="shared" si="65"/>
        <v>0</v>
      </c>
      <c r="BL89" s="144">
        <f t="shared" si="66"/>
        <v>0</v>
      </c>
      <c r="BM89" s="145">
        <f t="shared" si="67"/>
        <v>0</v>
      </c>
      <c r="BN89" s="124"/>
      <c r="BO89" s="124"/>
      <c r="BP89" s="124"/>
      <c r="BQ89" s="124"/>
      <c r="BR89" s="124"/>
      <c r="BS89" s="124"/>
      <c r="BT89" s="124"/>
      <c r="BU89" s="124"/>
      <c r="BV89" s="130"/>
      <c r="BW89" s="130"/>
      <c r="BX89" s="130"/>
      <c r="BY89" s="130"/>
      <c r="BZ89" s="130"/>
      <c r="CA89" s="130"/>
      <c r="CB89" s="130"/>
      <c r="CC89" s="130"/>
      <c r="CD89" s="130"/>
      <c r="CE89" s="130"/>
      <c r="CF89" s="130"/>
      <c r="CG89" s="130"/>
      <c r="CH89" s="130"/>
      <c r="CI89" s="130"/>
      <c r="CJ89" s="130"/>
      <c r="CL89" s="124"/>
      <c r="CM89" s="130" t="s">
        <v>32</v>
      </c>
      <c r="CN89" s="130"/>
      <c r="CO89" s="130"/>
      <c r="CP89" s="130"/>
      <c r="CQ89" s="130"/>
      <c r="CR89" s="130"/>
      <c r="CS89" s="130"/>
      <c r="CT89" s="130"/>
      <c r="CU89" s="130"/>
      <c r="CV89" s="130"/>
      <c r="CW89" s="130"/>
      <c r="CX89" s="130"/>
      <c r="CY89" s="130"/>
      <c r="CZ89" s="130"/>
      <c r="DA89" s="130"/>
      <c r="DD89" s="159" cm="1">
        <f t="array" ref="DD89">_xlfn.IFS(DD$1= 0,"", NOT(ISBLANK(CM89)), 0, ISBLANK(CM89), $Q89-$S89+AY89-BV89)</f>
        <v>0</v>
      </c>
      <c r="DE89" s="160" cm="1">
        <f t="array" ref="DE89">_xlfn.IFS(DE$1= 0,"", NOT(ISBLANK(CN89)), 0, ISBLANK(CN89), $Q89-$S89+AZ89-BW89)</f>
        <v>0</v>
      </c>
      <c r="DF89" s="160" cm="1">
        <f t="array" ref="DF89">_xlfn.IFS(DF$1= 0,"", NOT(ISBLANK(CO89)), 0, ISBLANK(CO89), $Q89-$S89+BA89-BX89)</f>
        <v>0</v>
      </c>
      <c r="DG89" s="160" cm="1">
        <f t="array" ref="DG89">_xlfn.IFS(DG$1= 0,"", NOT(ISBLANK(CP89)), 0, ISBLANK(CP89), $Q89-$S89+BB89-BY89)</f>
        <v>0</v>
      </c>
      <c r="DH89" s="160" cm="1">
        <f t="array" ref="DH89">_xlfn.IFS(DH$1= 0,"", NOT(ISBLANK(CQ89)), 0, ISBLANK(CQ89), $Q89-$S89+BC89-BZ89)</f>
        <v>0</v>
      </c>
      <c r="DI89" s="160" cm="1">
        <f t="array" ref="DI89">_xlfn.IFS(DI$1= 0,"", NOT(ISBLANK(CR89)), 0, ISBLANK(CR89), $Q89-$S89+BD89-CA89)</f>
        <v>0</v>
      </c>
      <c r="DJ89" s="160" t="str" cm="1">
        <f t="array" ref="DJ89">_xlfn.IFS(DJ$1= 0,"", NOT(ISBLANK(CS89)), 0, ISBLANK(CS89), $Q89-$S89+BE89-CB89)</f>
        <v/>
      </c>
      <c r="DK89" s="160" t="str" cm="1">
        <f t="array" ref="DK89">_xlfn.IFS(DK$1= 0,"", NOT(ISBLANK(CT89)), 0, ISBLANK(CT89), $Q89-$S89+BF89-CC89)</f>
        <v/>
      </c>
      <c r="DL89" s="162" t="str" cm="1">
        <f t="array" ref="DL89">_xlfn.IFS(DL$1= 0,"", NOT(ISBLANK(CU89)), 0, ISBLANK(CU89), $Q89-$S89+BG89-CD89)</f>
        <v/>
      </c>
      <c r="DM89" s="162" t="str" cm="1">
        <f t="array" ref="DM89">_xlfn.IFS(DM$1= 0,"", NOT(ISBLANK(CV89)), 0, ISBLANK(CV89), $Q89-$S89+BH89-CE89)</f>
        <v/>
      </c>
      <c r="DN89" s="162" t="str" cm="1">
        <f t="array" ref="DN89">_xlfn.IFS(DN$1= 0,"", NOT(ISBLANK(CW89)), 0, ISBLANK(CW89), $Q89-$S89+BI89-CF89)</f>
        <v/>
      </c>
      <c r="DO89" s="162" t="str" cm="1">
        <f t="array" ref="DO89">_xlfn.IFS(DO$1= 0,"", NOT(ISBLANK(CX89)), 0, ISBLANK(CX89), $Q89-$S89+BJ89-CG89)</f>
        <v/>
      </c>
      <c r="DP89" s="162" t="str" cm="1">
        <f t="array" ref="DP89">_xlfn.IFS(DP$1= 0,"", NOT(ISBLANK(CY89)), 0, ISBLANK(CY89), $Q89-$S89+BK89-CH89)</f>
        <v/>
      </c>
      <c r="DQ89" s="162" t="str" cm="1">
        <f t="array" ref="DQ89">_xlfn.IFS(DQ$1= 0,"", NOT(ISBLANK(CZ89)), 0, ISBLANK(CZ89), $Q89-$S89+BL89-CI89)</f>
        <v/>
      </c>
      <c r="DR89" s="163" t="str" cm="1">
        <f t="array" ref="DR89">_xlfn.IFS(DR$1= 0,"", NOT(ISBLANK(DA89)), 0, ISBLANK(DA89), $Q89-$S89+BM89-CJ89)</f>
        <v/>
      </c>
    </row>
    <row r="90" spans="1:122" ht="16.5" x14ac:dyDescent="0.3">
      <c r="A90" s="135"/>
      <c r="B90" s="136"/>
      <c r="C90" s="136"/>
      <c r="D90" s="137"/>
      <c r="E90" s="176"/>
      <c r="F90" s="182"/>
      <c r="G90" s="183"/>
      <c r="H90" s="183"/>
      <c r="I90" s="183"/>
      <c r="J90" s="183"/>
      <c r="K90" s="183"/>
      <c r="L90" s="183"/>
      <c r="M90" s="186"/>
      <c r="N90" s="182"/>
      <c r="O90" s="184"/>
      <c r="P90" s="178"/>
      <c r="Q90" s="118">
        <f t="shared" si="51"/>
        <v>0</v>
      </c>
      <c r="R90" s="3"/>
      <c r="S90" s="3"/>
      <c r="T90" s="4"/>
      <c r="U90" s="4"/>
      <c r="V90" s="99">
        <f t="shared" si="52"/>
        <v>0</v>
      </c>
      <c r="W90" s="161"/>
      <c r="X90" s="138"/>
      <c r="AH90" s="158" t="str">
        <f t="array" ref="AH90">IF(OR(AH$1=0, $A90=""),"",SQRT((_xlfn.XLOOKUP(AH$1,$Z$2:$Z$16,$AA$2:$AA$16)-$T90)^2+(_xlfn.XLOOKUP(AH$1,$Z$2:$Z$16,$AB$2:$AB$16)-$U90)^2+(_xlfn.XLOOKUP(AH$1,$Z$2:$Z$16,$AC$2:$AC$16-$V90)^2)))</f>
        <v/>
      </c>
      <c r="AI90" s="140" t="str">
        <f t="array" ref="AI90">IF(OR(AI$1=0, $A90=""),"",SQRT((_xlfn.XLOOKUP(AI$1,$Z$2:$Z$16,$AA$2:$AA$16)-$T90)^2+(_xlfn.XLOOKUP(AI$1,$Z$2:$Z$16,$AB$2:$AB$16)-$U90)^2+(_xlfn.XLOOKUP(AI$1,$Z$2:$Z$16,$AC$2:$AC$16-$V90)^2)))</f>
        <v/>
      </c>
      <c r="AJ90" s="140" t="str">
        <f t="array" ref="AJ90">IF(OR(AJ$1=0, $A90=""),"",SQRT((_xlfn.XLOOKUP(AJ$1,$Z$2:$Z$16,$AA$2:$AA$16)-$T90)^2+(_xlfn.XLOOKUP(AJ$1,$Z$2:$Z$16,$AB$2:$AB$16)-$U90)^2+(_xlfn.XLOOKUP(AJ$1,$Z$2:$Z$16,$AC$2:$AC$16-$V90)^2)))</f>
        <v/>
      </c>
      <c r="AK90" s="140" t="str">
        <f t="array" ref="AK90">IF(OR(AK$1=0, $A90=""),"",SQRT((_xlfn.XLOOKUP(AK$1,$Z$2:$Z$16,$AA$2:$AA$16)-$T90)^2+(_xlfn.XLOOKUP(AK$1,$Z$2:$Z$16,$AB$2:$AB$16)-$U90)^2+(_xlfn.XLOOKUP(AK$1,$Z$2:$Z$16,$AC$2:$AC$16-$V90)^2)))</f>
        <v/>
      </c>
      <c r="AL90" s="140" t="str">
        <f t="array" ref="AL90">IF(OR(AL$1=0, $A90=""),"",SQRT((_xlfn.XLOOKUP(AL$1,$Z$2:$Z$16,$AA$2:$AA$16)-$T90)^2+(_xlfn.XLOOKUP(AL$1,$Z$2:$Z$16,$AB$2:$AB$16)-$U90)^2+(_xlfn.XLOOKUP(AL$1,$Z$2:$Z$16,$AC$2:$AC$16-$V90)^2)))</f>
        <v/>
      </c>
      <c r="AM90" s="140" t="str">
        <f t="array" ref="AM90">IF(OR(AM$1=0, $A90=""),"",SQRT((_xlfn.XLOOKUP(AM$1,$Z$2:$Z$16,$AA$2:$AA$16)-$T90)^2+(_xlfn.XLOOKUP(AM$1,$Z$2:$Z$16,$AB$2:$AB$16)-$U90)^2+(_xlfn.XLOOKUP(AM$1,$Z$2:$Z$16,$AC$2:$AC$16-$V90)^2)))</f>
        <v/>
      </c>
      <c r="AN90" s="140" t="str">
        <f t="array" ref="AN90">IF(OR(AN$1=0, $A90=""),"",SQRT((_xlfn.XLOOKUP(AN$1,$Z$2:$Z$16,$AA$2:$AA$16)-$T90)^2+(_xlfn.XLOOKUP(AN$1,$Z$2:$Z$16,$AB$2:$AB$16)-$U90)^2+(_xlfn.XLOOKUP(AN$1,$Z$2:$Z$16,$AC$2:$AC$16-$V90)^2)))</f>
        <v/>
      </c>
      <c r="AO90" s="140" t="str">
        <f t="array" ref="AO90">IF(OR(AO$1=0, $A90=""),"",SQRT((_xlfn.XLOOKUP(AO$1,$Z$2:$Z$16,$AA$2:$AA$16)-$T90)^2+(_xlfn.XLOOKUP(AO$1,$Z$2:$Z$16,$AB$2:$AB$16)-$U90)^2+(_xlfn.XLOOKUP(AO$1,$Z$2:$Z$16,$AC$2:$AC$16-$V90)^2)))</f>
        <v/>
      </c>
      <c r="AP90" s="141" t="str">
        <f t="array" ref="AP90">IF(OR(AP$1=0, $A90=""),"",SQRT((_xlfn.XLOOKUP(AP$1,$Z$2:$Z$16,$AA$2:$AA$16)-$T90)^2+(_xlfn.XLOOKUP(AP$1,$Z$2:$Z$16,$AB$2:$AB$16)-$U90)^2+(_xlfn.XLOOKUP(AP$1,$Z$2:$Z$16,$AC$2:$AC$16-$V90)^2)))</f>
        <v/>
      </c>
      <c r="AQ90" s="141" t="str">
        <f t="array" ref="AQ90">IF(OR(AQ$1=0, $A90=""),"",SQRT((_xlfn.XLOOKUP(AQ$1,$Z$2:$Z$16,$AA$2:$AA$16)-$T90)^2+(_xlfn.XLOOKUP(AQ$1,$Z$2:$Z$16,$AB$2:$AB$16)-$U90)^2+(_xlfn.XLOOKUP(AQ$1,$Z$2:$Z$16,$AC$2:$AC$16-$V90)^2)))</f>
        <v/>
      </c>
      <c r="AR90" s="141" t="str">
        <f t="array" ref="AR90">IF(OR(AR$1=0, $A90=""),"",SQRT((_xlfn.XLOOKUP(AR$1,$Z$2:$Z$16,$AA$2:$AA$16)-$T90)^2+(_xlfn.XLOOKUP(AR$1,$Z$2:$Z$16,$AB$2:$AB$16)-$U90)^2+(_xlfn.XLOOKUP(AR$1,$Z$2:$Z$16,$AC$2:$AC$16-$V90)^2)))</f>
        <v/>
      </c>
      <c r="AS90" s="141" t="str">
        <f t="array" ref="AS90">IF(OR(AS$1=0, $A90=""),"",SQRT((_xlfn.XLOOKUP(AS$1,$Z$2:$Z$16,$AA$2:$AA$16)-$T90)^2+(_xlfn.XLOOKUP(AS$1,$Z$2:$Z$16,$AB$2:$AB$16)-$U90)^2+(_xlfn.XLOOKUP(AS$1,$Z$2:$Z$16,$AC$2:$AC$16-$V90)^2)))</f>
        <v/>
      </c>
      <c r="AT90" s="141" t="str">
        <f t="array" ref="AT90">IF(OR(AT$1=0, $A90=""),"",SQRT((_xlfn.XLOOKUP(AT$1,$Z$2:$Z$16,$AA$2:$AA$16)-$T90)^2+(_xlfn.XLOOKUP(AT$1,$Z$2:$Z$16,$AB$2:$AB$16)-$U90)^2+(_xlfn.XLOOKUP(AT$1,$Z$2:$Z$16,$AC$2:$AC$16-$V90)^2)))</f>
        <v/>
      </c>
      <c r="AU90" s="141" t="str">
        <f t="array" ref="AU90">IF(OR(AU$1=0, $A90=""),"",SQRT((_xlfn.XLOOKUP(AU$1,$Z$2:$Z$16,$AA$2:$AA$16)-$T90)^2+(_xlfn.XLOOKUP(AU$1,$Z$2:$Z$16,$AB$2:$AB$16)-$U90)^2+(_xlfn.XLOOKUP(AU$1,$Z$2:$Z$16,$AC$2:$AC$16-$V90)^2)))</f>
        <v/>
      </c>
      <c r="AV90" s="142" t="str">
        <f t="array" ref="AV90">IF(OR(AV$1=0, $A90=""),"",SQRT((_xlfn.XLOOKUP(AV$1,$Z$2:$Z$16,$AA$2:$AA$16)-$T90)^2+(_xlfn.XLOOKUP(AV$1,$Z$2:$Z$16,$AB$2:$AB$16)-$U90)^2+(_xlfn.XLOOKUP(AV$1,$Z$2:$Z$16,$AC$2:$AC$16-$V90)^2)))</f>
        <v/>
      </c>
      <c r="AW90" s="124"/>
      <c r="AX90" s="124"/>
      <c r="AY90" s="125">
        <f t="shared" si="53"/>
        <v>0</v>
      </c>
      <c r="AZ90" s="143">
        <f t="shared" si="54"/>
        <v>0</v>
      </c>
      <c r="BA90" s="143">
        <f t="shared" si="55"/>
        <v>0</v>
      </c>
      <c r="BB90" s="143">
        <f t="shared" si="56"/>
        <v>0</v>
      </c>
      <c r="BC90" s="143">
        <f t="shared" si="57"/>
        <v>0</v>
      </c>
      <c r="BD90" s="143">
        <f t="shared" si="58"/>
        <v>0</v>
      </c>
      <c r="BE90" s="143">
        <f t="shared" si="59"/>
        <v>0</v>
      </c>
      <c r="BF90" s="143">
        <f t="shared" si="60"/>
        <v>0</v>
      </c>
      <c r="BG90" s="144">
        <f t="shared" si="61"/>
        <v>0</v>
      </c>
      <c r="BH90" s="144">
        <f t="shared" si="62"/>
        <v>0</v>
      </c>
      <c r="BI90" s="144">
        <f t="shared" si="63"/>
        <v>0</v>
      </c>
      <c r="BJ90" s="144">
        <f t="shared" si="64"/>
        <v>0</v>
      </c>
      <c r="BK90" s="144">
        <f t="shared" si="65"/>
        <v>0</v>
      </c>
      <c r="BL90" s="144">
        <f t="shared" si="66"/>
        <v>0</v>
      </c>
      <c r="BM90" s="145">
        <f t="shared" si="67"/>
        <v>0</v>
      </c>
      <c r="BN90" s="124"/>
      <c r="BO90" s="124"/>
      <c r="BP90" s="124"/>
      <c r="BQ90" s="124"/>
      <c r="BR90" s="124"/>
      <c r="BS90" s="124"/>
      <c r="BT90" s="124"/>
      <c r="BU90" s="124"/>
      <c r="BV90" s="130"/>
      <c r="BW90" s="130"/>
      <c r="BX90" s="130"/>
      <c r="BY90" s="130"/>
      <c r="BZ90" s="130"/>
      <c r="CA90" s="130"/>
      <c r="CB90" s="130"/>
      <c r="CC90" s="130"/>
      <c r="CD90" s="130"/>
      <c r="CE90" s="130"/>
      <c r="CF90" s="130"/>
      <c r="CG90" s="130"/>
      <c r="CH90" s="130"/>
      <c r="CI90" s="130"/>
      <c r="CJ90" s="130"/>
      <c r="CL90" s="124"/>
      <c r="CM90" s="130" t="s">
        <v>32</v>
      </c>
      <c r="CN90" s="130"/>
      <c r="CO90" s="130"/>
      <c r="CP90" s="130"/>
      <c r="CQ90" s="130"/>
      <c r="CR90" s="130"/>
      <c r="CS90" s="130"/>
      <c r="CT90" s="130"/>
      <c r="CU90" s="130"/>
      <c r="CV90" s="130"/>
      <c r="CW90" s="130"/>
      <c r="CX90" s="130"/>
      <c r="CY90" s="130"/>
      <c r="CZ90" s="130"/>
      <c r="DA90" s="130"/>
      <c r="DD90" s="159" cm="1">
        <f t="array" ref="DD90">_xlfn.IFS(DD$1= 0,"", NOT(ISBLANK(CM90)), 0, ISBLANK(CM90), $Q90-$S90+AY90-BV90)</f>
        <v>0</v>
      </c>
      <c r="DE90" s="160" cm="1">
        <f t="array" ref="DE90">_xlfn.IFS(DE$1= 0,"", NOT(ISBLANK(CN90)), 0, ISBLANK(CN90), $Q90-$S90+AZ90-BW90)</f>
        <v>0</v>
      </c>
      <c r="DF90" s="160" cm="1">
        <f t="array" ref="DF90">_xlfn.IFS(DF$1= 0,"", NOT(ISBLANK(CO90)), 0, ISBLANK(CO90), $Q90-$S90+BA90-BX90)</f>
        <v>0</v>
      </c>
      <c r="DG90" s="160" cm="1">
        <f t="array" ref="DG90">_xlfn.IFS(DG$1= 0,"", NOT(ISBLANK(CP90)), 0, ISBLANK(CP90), $Q90-$S90+BB90-BY90)</f>
        <v>0</v>
      </c>
      <c r="DH90" s="160" cm="1">
        <f t="array" ref="DH90">_xlfn.IFS(DH$1= 0,"", NOT(ISBLANK(CQ90)), 0, ISBLANK(CQ90), $Q90-$S90+BC90-BZ90)</f>
        <v>0</v>
      </c>
      <c r="DI90" s="160" cm="1">
        <f t="array" ref="DI90">_xlfn.IFS(DI$1= 0,"", NOT(ISBLANK(CR90)), 0, ISBLANK(CR90), $Q90-$S90+BD90-CA90)</f>
        <v>0</v>
      </c>
      <c r="DJ90" s="160" t="str" cm="1">
        <f t="array" ref="DJ90">_xlfn.IFS(DJ$1= 0,"", NOT(ISBLANK(CS90)), 0, ISBLANK(CS90), $Q90-$S90+BE90-CB90)</f>
        <v/>
      </c>
      <c r="DK90" s="160" t="str" cm="1">
        <f t="array" ref="DK90">_xlfn.IFS(DK$1= 0,"", NOT(ISBLANK(CT90)), 0, ISBLANK(CT90), $Q90-$S90+BF90-CC90)</f>
        <v/>
      </c>
      <c r="DL90" s="162" t="str" cm="1">
        <f t="array" ref="DL90">_xlfn.IFS(DL$1= 0,"", NOT(ISBLANK(CU90)), 0, ISBLANK(CU90), $Q90-$S90+BG90-CD90)</f>
        <v/>
      </c>
      <c r="DM90" s="162" t="str" cm="1">
        <f t="array" ref="DM90">_xlfn.IFS(DM$1= 0,"", NOT(ISBLANK(CV90)), 0, ISBLANK(CV90), $Q90-$S90+BH90-CE90)</f>
        <v/>
      </c>
      <c r="DN90" s="162" t="str" cm="1">
        <f t="array" ref="DN90">_xlfn.IFS(DN$1= 0,"", NOT(ISBLANK(CW90)), 0, ISBLANK(CW90), $Q90-$S90+BI90-CF90)</f>
        <v/>
      </c>
      <c r="DO90" s="162" t="str" cm="1">
        <f t="array" ref="DO90">_xlfn.IFS(DO$1= 0,"", NOT(ISBLANK(CX90)), 0, ISBLANK(CX90), $Q90-$S90+BJ90-CG90)</f>
        <v/>
      </c>
      <c r="DP90" s="162" t="str" cm="1">
        <f t="array" ref="DP90">_xlfn.IFS(DP$1= 0,"", NOT(ISBLANK(CY90)), 0, ISBLANK(CY90), $Q90-$S90+BK90-CH90)</f>
        <v/>
      </c>
      <c r="DQ90" s="162" t="str" cm="1">
        <f t="array" ref="DQ90">_xlfn.IFS(DQ$1= 0,"", NOT(ISBLANK(CZ90)), 0, ISBLANK(CZ90), $Q90-$S90+BL90-CI90)</f>
        <v/>
      </c>
      <c r="DR90" s="163" t="str" cm="1">
        <f t="array" ref="DR90">_xlfn.IFS(DR$1= 0,"", NOT(ISBLANK(DA90)), 0, ISBLANK(DA90), $Q90-$S90+BM90-CJ90)</f>
        <v/>
      </c>
    </row>
    <row r="91" spans="1:122" ht="16.5" x14ac:dyDescent="0.3">
      <c r="A91" s="135"/>
      <c r="B91" s="136"/>
      <c r="C91" s="136"/>
      <c r="D91" s="137"/>
      <c r="E91" s="176"/>
      <c r="F91" s="182"/>
      <c r="G91" s="183"/>
      <c r="H91" s="183"/>
      <c r="I91" s="183"/>
      <c r="J91" s="183"/>
      <c r="K91" s="183"/>
      <c r="L91" s="183"/>
      <c r="M91" s="186"/>
      <c r="N91" s="182"/>
      <c r="O91" s="184"/>
      <c r="P91" s="178"/>
      <c r="Q91" s="118">
        <f t="shared" si="51"/>
        <v>0</v>
      </c>
      <c r="R91" s="3"/>
      <c r="S91" s="3"/>
      <c r="T91" s="4"/>
      <c r="U91" s="4"/>
      <c r="V91" s="99">
        <f t="shared" si="52"/>
        <v>0</v>
      </c>
      <c r="W91" s="161"/>
      <c r="X91" s="138"/>
      <c r="AH91" s="158" t="str">
        <f t="array" ref="AH91">IF(OR(AH$1=0, $A91=""),"",SQRT((_xlfn.XLOOKUP(AH$1,$Z$2:$Z$16,$AA$2:$AA$16)-$T91)^2+(_xlfn.XLOOKUP(AH$1,$Z$2:$Z$16,$AB$2:$AB$16)-$U91)^2+(_xlfn.XLOOKUP(AH$1,$Z$2:$Z$16,$AC$2:$AC$16-$V91)^2)))</f>
        <v/>
      </c>
      <c r="AI91" s="140" t="str">
        <f t="array" ref="AI91">IF(OR(AI$1=0, $A91=""),"",SQRT((_xlfn.XLOOKUP(AI$1,$Z$2:$Z$16,$AA$2:$AA$16)-$T91)^2+(_xlfn.XLOOKUP(AI$1,$Z$2:$Z$16,$AB$2:$AB$16)-$U91)^2+(_xlfn.XLOOKUP(AI$1,$Z$2:$Z$16,$AC$2:$AC$16-$V91)^2)))</f>
        <v/>
      </c>
      <c r="AJ91" s="140" t="str">
        <f t="array" ref="AJ91">IF(OR(AJ$1=0, $A91=""),"",SQRT((_xlfn.XLOOKUP(AJ$1,$Z$2:$Z$16,$AA$2:$AA$16)-$T91)^2+(_xlfn.XLOOKUP(AJ$1,$Z$2:$Z$16,$AB$2:$AB$16)-$U91)^2+(_xlfn.XLOOKUP(AJ$1,$Z$2:$Z$16,$AC$2:$AC$16-$V91)^2)))</f>
        <v/>
      </c>
      <c r="AK91" s="140" t="str">
        <f t="array" ref="AK91">IF(OR(AK$1=0, $A91=""),"",SQRT((_xlfn.XLOOKUP(AK$1,$Z$2:$Z$16,$AA$2:$AA$16)-$T91)^2+(_xlfn.XLOOKUP(AK$1,$Z$2:$Z$16,$AB$2:$AB$16)-$U91)^2+(_xlfn.XLOOKUP(AK$1,$Z$2:$Z$16,$AC$2:$AC$16-$V91)^2)))</f>
        <v/>
      </c>
      <c r="AL91" s="140" t="str">
        <f t="array" ref="AL91">IF(OR(AL$1=0, $A91=""),"",SQRT((_xlfn.XLOOKUP(AL$1,$Z$2:$Z$16,$AA$2:$AA$16)-$T91)^2+(_xlfn.XLOOKUP(AL$1,$Z$2:$Z$16,$AB$2:$AB$16)-$U91)^2+(_xlfn.XLOOKUP(AL$1,$Z$2:$Z$16,$AC$2:$AC$16-$V91)^2)))</f>
        <v/>
      </c>
      <c r="AM91" s="140" t="str">
        <f t="array" ref="AM91">IF(OR(AM$1=0, $A91=""),"",SQRT((_xlfn.XLOOKUP(AM$1,$Z$2:$Z$16,$AA$2:$AA$16)-$T91)^2+(_xlfn.XLOOKUP(AM$1,$Z$2:$Z$16,$AB$2:$AB$16)-$U91)^2+(_xlfn.XLOOKUP(AM$1,$Z$2:$Z$16,$AC$2:$AC$16-$V91)^2)))</f>
        <v/>
      </c>
      <c r="AN91" s="140" t="str">
        <f t="array" ref="AN91">IF(OR(AN$1=0, $A91=""),"",SQRT((_xlfn.XLOOKUP(AN$1,$Z$2:$Z$16,$AA$2:$AA$16)-$T91)^2+(_xlfn.XLOOKUP(AN$1,$Z$2:$Z$16,$AB$2:$AB$16)-$U91)^2+(_xlfn.XLOOKUP(AN$1,$Z$2:$Z$16,$AC$2:$AC$16-$V91)^2)))</f>
        <v/>
      </c>
      <c r="AO91" s="140" t="str">
        <f t="array" ref="AO91">IF(OR(AO$1=0, $A91=""),"",SQRT((_xlfn.XLOOKUP(AO$1,$Z$2:$Z$16,$AA$2:$AA$16)-$T91)^2+(_xlfn.XLOOKUP(AO$1,$Z$2:$Z$16,$AB$2:$AB$16)-$U91)^2+(_xlfn.XLOOKUP(AO$1,$Z$2:$Z$16,$AC$2:$AC$16-$V91)^2)))</f>
        <v/>
      </c>
      <c r="AP91" s="141" t="str">
        <f t="array" ref="AP91">IF(OR(AP$1=0, $A91=""),"",SQRT((_xlfn.XLOOKUP(AP$1,$Z$2:$Z$16,$AA$2:$AA$16)-$T91)^2+(_xlfn.XLOOKUP(AP$1,$Z$2:$Z$16,$AB$2:$AB$16)-$U91)^2+(_xlfn.XLOOKUP(AP$1,$Z$2:$Z$16,$AC$2:$AC$16-$V91)^2)))</f>
        <v/>
      </c>
      <c r="AQ91" s="141" t="str">
        <f t="array" ref="AQ91">IF(OR(AQ$1=0, $A91=""),"",SQRT((_xlfn.XLOOKUP(AQ$1,$Z$2:$Z$16,$AA$2:$AA$16)-$T91)^2+(_xlfn.XLOOKUP(AQ$1,$Z$2:$Z$16,$AB$2:$AB$16)-$U91)^2+(_xlfn.XLOOKUP(AQ$1,$Z$2:$Z$16,$AC$2:$AC$16-$V91)^2)))</f>
        <v/>
      </c>
      <c r="AR91" s="141" t="str">
        <f t="array" ref="AR91">IF(OR(AR$1=0, $A91=""),"",SQRT((_xlfn.XLOOKUP(AR$1,$Z$2:$Z$16,$AA$2:$AA$16)-$T91)^2+(_xlfn.XLOOKUP(AR$1,$Z$2:$Z$16,$AB$2:$AB$16)-$U91)^2+(_xlfn.XLOOKUP(AR$1,$Z$2:$Z$16,$AC$2:$AC$16-$V91)^2)))</f>
        <v/>
      </c>
      <c r="AS91" s="141" t="str">
        <f t="array" ref="AS91">IF(OR(AS$1=0, $A91=""),"",SQRT((_xlfn.XLOOKUP(AS$1,$Z$2:$Z$16,$AA$2:$AA$16)-$T91)^2+(_xlfn.XLOOKUP(AS$1,$Z$2:$Z$16,$AB$2:$AB$16)-$U91)^2+(_xlfn.XLOOKUP(AS$1,$Z$2:$Z$16,$AC$2:$AC$16-$V91)^2)))</f>
        <v/>
      </c>
      <c r="AT91" s="141" t="str">
        <f t="array" ref="AT91">IF(OR(AT$1=0, $A91=""),"",SQRT((_xlfn.XLOOKUP(AT$1,$Z$2:$Z$16,$AA$2:$AA$16)-$T91)^2+(_xlfn.XLOOKUP(AT$1,$Z$2:$Z$16,$AB$2:$AB$16)-$U91)^2+(_xlfn.XLOOKUP(AT$1,$Z$2:$Z$16,$AC$2:$AC$16-$V91)^2)))</f>
        <v/>
      </c>
      <c r="AU91" s="141" t="str">
        <f t="array" ref="AU91">IF(OR(AU$1=0, $A91=""),"",SQRT((_xlfn.XLOOKUP(AU$1,$Z$2:$Z$16,$AA$2:$AA$16)-$T91)^2+(_xlfn.XLOOKUP(AU$1,$Z$2:$Z$16,$AB$2:$AB$16)-$U91)^2+(_xlfn.XLOOKUP(AU$1,$Z$2:$Z$16,$AC$2:$AC$16-$V91)^2)))</f>
        <v/>
      </c>
      <c r="AV91" s="142" t="str">
        <f t="array" ref="AV91">IF(OR(AV$1=0, $A91=""),"",SQRT((_xlfn.XLOOKUP(AV$1,$Z$2:$Z$16,$AA$2:$AA$16)-$T91)^2+(_xlfn.XLOOKUP(AV$1,$Z$2:$Z$16,$AB$2:$AB$16)-$U91)^2+(_xlfn.XLOOKUP(AV$1,$Z$2:$Z$16,$AC$2:$AC$16-$V91)^2)))</f>
        <v/>
      </c>
      <c r="AW91" s="124"/>
      <c r="AX91" s="124"/>
      <c r="AY91" s="125">
        <f t="shared" si="53"/>
        <v>0</v>
      </c>
      <c r="AZ91" s="143">
        <f t="shared" si="54"/>
        <v>0</v>
      </c>
      <c r="BA91" s="143">
        <f t="shared" si="55"/>
        <v>0</v>
      </c>
      <c r="BB91" s="143">
        <f t="shared" si="56"/>
        <v>0</v>
      </c>
      <c r="BC91" s="143">
        <f t="shared" si="57"/>
        <v>0</v>
      </c>
      <c r="BD91" s="143">
        <f t="shared" si="58"/>
        <v>0</v>
      </c>
      <c r="BE91" s="143">
        <f t="shared" si="59"/>
        <v>0</v>
      </c>
      <c r="BF91" s="143">
        <f t="shared" si="60"/>
        <v>0</v>
      </c>
      <c r="BG91" s="144">
        <f t="shared" si="61"/>
        <v>0</v>
      </c>
      <c r="BH91" s="144">
        <f t="shared" si="62"/>
        <v>0</v>
      </c>
      <c r="BI91" s="144">
        <f t="shared" si="63"/>
        <v>0</v>
      </c>
      <c r="BJ91" s="144">
        <f t="shared" si="64"/>
        <v>0</v>
      </c>
      <c r="BK91" s="144">
        <f t="shared" si="65"/>
        <v>0</v>
      </c>
      <c r="BL91" s="144">
        <f t="shared" si="66"/>
        <v>0</v>
      </c>
      <c r="BM91" s="145">
        <f t="shared" si="67"/>
        <v>0</v>
      </c>
      <c r="BN91" s="124"/>
      <c r="BO91" s="124"/>
      <c r="BP91" s="124"/>
      <c r="BQ91" s="124"/>
      <c r="BR91" s="124"/>
      <c r="BS91" s="124"/>
      <c r="BT91" s="124"/>
      <c r="BU91" s="124"/>
      <c r="BV91" s="130"/>
      <c r="BW91" s="130"/>
      <c r="BX91" s="130"/>
      <c r="BY91" s="130"/>
      <c r="BZ91" s="130"/>
      <c r="CA91" s="130"/>
      <c r="CB91" s="130"/>
      <c r="CC91" s="130"/>
      <c r="CD91" s="130"/>
      <c r="CE91" s="130"/>
      <c r="CF91" s="130"/>
      <c r="CG91" s="130"/>
      <c r="CH91" s="130"/>
      <c r="CI91" s="130"/>
      <c r="CJ91" s="130"/>
      <c r="CL91" s="124"/>
      <c r="CM91" s="130" t="s">
        <v>32</v>
      </c>
      <c r="CN91" s="130"/>
      <c r="CO91" s="130"/>
      <c r="CP91" s="130"/>
      <c r="CQ91" s="130"/>
      <c r="CR91" s="130"/>
      <c r="CS91" s="130"/>
      <c r="CT91" s="130"/>
      <c r="CU91" s="130"/>
      <c r="CV91" s="130"/>
      <c r="CW91" s="130"/>
      <c r="CX91" s="130"/>
      <c r="CY91" s="130"/>
      <c r="CZ91" s="130"/>
      <c r="DA91" s="130"/>
      <c r="DD91" s="159" cm="1">
        <f t="array" ref="DD91">_xlfn.IFS(DD$1= 0,"", NOT(ISBLANK(CM91)), 0, ISBLANK(CM91), $Q91-$S91+AY91-BV91)</f>
        <v>0</v>
      </c>
      <c r="DE91" s="160" cm="1">
        <f t="array" ref="DE91">_xlfn.IFS(DE$1= 0,"", NOT(ISBLANK(CN91)), 0, ISBLANK(CN91), $Q91-$S91+AZ91-BW91)</f>
        <v>0</v>
      </c>
      <c r="DF91" s="160" cm="1">
        <f t="array" ref="DF91">_xlfn.IFS(DF$1= 0,"", NOT(ISBLANK(CO91)), 0, ISBLANK(CO91), $Q91-$S91+BA91-BX91)</f>
        <v>0</v>
      </c>
      <c r="DG91" s="160" cm="1">
        <f t="array" ref="DG91">_xlfn.IFS(DG$1= 0,"", NOT(ISBLANK(CP91)), 0, ISBLANK(CP91), $Q91-$S91+BB91-BY91)</f>
        <v>0</v>
      </c>
      <c r="DH91" s="160" cm="1">
        <f t="array" ref="DH91">_xlfn.IFS(DH$1= 0,"", NOT(ISBLANK(CQ91)), 0, ISBLANK(CQ91), $Q91-$S91+BC91-BZ91)</f>
        <v>0</v>
      </c>
      <c r="DI91" s="160" cm="1">
        <f t="array" ref="DI91">_xlfn.IFS(DI$1= 0,"", NOT(ISBLANK(CR91)), 0, ISBLANK(CR91), $Q91-$S91+BD91-CA91)</f>
        <v>0</v>
      </c>
      <c r="DJ91" s="160" t="str" cm="1">
        <f t="array" ref="DJ91">_xlfn.IFS(DJ$1= 0,"", NOT(ISBLANK(CS91)), 0, ISBLANK(CS91), $Q91-$S91+BE91-CB91)</f>
        <v/>
      </c>
      <c r="DK91" s="160" t="str" cm="1">
        <f t="array" ref="DK91">_xlfn.IFS(DK$1= 0,"", NOT(ISBLANK(CT91)), 0, ISBLANK(CT91), $Q91-$S91+BF91-CC91)</f>
        <v/>
      </c>
      <c r="DL91" s="162" t="str" cm="1">
        <f t="array" ref="DL91">_xlfn.IFS(DL$1= 0,"", NOT(ISBLANK(CU91)), 0, ISBLANK(CU91), $Q91-$S91+BG91-CD91)</f>
        <v/>
      </c>
      <c r="DM91" s="162" t="str" cm="1">
        <f t="array" ref="DM91">_xlfn.IFS(DM$1= 0,"", NOT(ISBLANK(CV91)), 0, ISBLANK(CV91), $Q91-$S91+BH91-CE91)</f>
        <v/>
      </c>
      <c r="DN91" s="162" t="str" cm="1">
        <f t="array" ref="DN91">_xlfn.IFS(DN$1= 0,"", NOT(ISBLANK(CW91)), 0, ISBLANK(CW91), $Q91-$S91+BI91-CF91)</f>
        <v/>
      </c>
      <c r="DO91" s="162" t="str" cm="1">
        <f t="array" ref="DO91">_xlfn.IFS(DO$1= 0,"", NOT(ISBLANK(CX91)), 0, ISBLANK(CX91), $Q91-$S91+BJ91-CG91)</f>
        <v/>
      </c>
      <c r="DP91" s="162" t="str" cm="1">
        <f t="array" ref="DP91">_xlfn.IFS(DP$1= 0,"", NOT(ISBLANK(CY91)), 0, ISBLANK(CY91), $Q91-$S91+BK91-CH91)</f>
        <v/>
      </c>
      <c r="DQ91" s="162" t="str" cm="1">
        <f t="array" ref="DQ91">_xlfn.IFS(DQ$1= 0,"", NOT(ISBLANK(CZ91)), 0, ISBLANK(CZ91), $Q91-$S91+BL91-CI91)</f>
        <v/>
      </c>
      <c r="DR91" s="163" t="str" cm="1">
        <f t="array" ref="DR91">_xlfn.IFS(DR$1= 0,"", NOT(ISBLANK(DA91)), 0, ISBLANK(DA91), $Q91-$S91+BM91-CJ91)</f>
        <v/>
      </c>
    </row>
    <row r="92" spans="1:122" ht="16.5" x14ac:dyDescent="0.3">
      <c r="A92" s="135"/>
      <c r="B92" s="136"/>
      <c r="C92" s="136"/>
      <c r="D92" s="137"/>
      <c r="E92" s="176"/>
      <c r="F92" s="182"/>
      <c r="G92" s="183"/>
      <c r="H92" s="183"/>
      <c r="I92" s="183"/>
      <c r="J92" s="183"/>
      <c r="K92" s="183"/>
      <c r="L92" s="183"/>
      <c r="M92" s="186"/>
      <c r="N92" s="182"/>
      <c r="O92" s="184"/>
      <c r="P92" s="178"/>
      <c r="Q92" s="118">
        <f t="shared" si="51"/>
        <v>0</v>
      </c>
      <c r="R92" s="3"/>
      <c r="S92" s="3"/>
      <c r="T92" s="4"/>
      <c r="U92" s="4"/>
      <c r="V92" s="99">
        <f t="shared" si="52"/>
        <v>0</v>
      </c>
      <c r="W92" s="161"/>
      <c r="X92" s="138"/>
      <c r="AH92" s="158" t="str">
        <f t="array" ref="AH92">IF(OR(AH$1=0, $A92=""),"",SQRT((_xlfn.XLOOKUP(AH$1,$Z$2:$Z$16,$AA$2:$AA$16)-$T92)^2+(_xlfn.XLOOKUP(AH$1,$Z$2:$Z$16,$AB$2:$AB$16)-$U92)^2+(_xlfn.XLOOKUP(AH$1,$Z$2:$Z$16,$AC$2:$AC$16-$V92)^2)))</f>
        <v/>
      </c>
      <c r="AI92" s="140" t="str">
        <f t="array" ref="AI92">IF(OR(AI$1=0, $A92=""),"",SQRT((_xlfn.XLOOKUP(AI$1,$Z$2:$Z$16,$AA$2:$AA$16)-$T92)^2+(_xlfn.XLOOKUP(AI$1,$Z$2:$Z$16,$AB$2:$AB$16)-$U92)^2+(_xlfn.XLOOKUP(AI$1,$Z$2:$Z$16,$AC$2:$AC$16-$V92)^2)))</f>
        <v/>
      </c>
      <c r="AJ92" s="140" t="str">
        <f t="array" ref="AJ92">IF(OR(AJ$1=0, $A92=""),"",SQRT((_xlfn.XLOOKUP(AJ$1,$Z$2:$Z$16,$AA$2:$AA$16)-$T92)^2+(_xlfn.XLOOKUP(AJ$1,$Z$2:$Z$16,$AB$2:$AB$16)-$U92)^2+(_xlfn.XLOOKUP(AJ$1,$Z$2:$Z$16,$AC$2:$AC$16-$V92)^2)))</f>
        <v/>
      </c>
      <c r="AK92" s="140" t="str">
        <f t="array" ref="AK92">IF(OR(AK$1=0, $A92=""),"",SQRT((_xlfn.XLOOKUP(AK$1,$Z$2:$Z$16,$AA$2:$AA$16)-$T92)^2+(_xlfn.XLOOKUP(AK$1,$Z$2:$Z$16,$AB$2:$AB$16)-$U92)^2+(_xlfn.XLOOKUP(AK$1,$Z$2:$Z$16,$AC$2:$AC$16-$V92)^2)))</f>
        <v/>
      </c>
      <c r="AL92" s="140" t="str">
        <f t="array" ref="AL92">IF(OR(AL$1=0, $A92=""),"",SQRT((_xlfn.XLOOKUP(AL$1,$Z$2:$Z$16,$AA$2:$AA$16)-$T92)^2+(_xlfn.XLOOKUP(AL$1,$Z$2:$Z$16,$AB$2:$AB$16)-$U92)^2+(_xlfn.XLOOKUP(AL$1,$Z$2:$Z$16,$AC$2:$AC$16-$V92)^2)))</f>
        <v/>
      </c>
      <c r="AM92" s="140" t="str">
        <f t="array" ref="AM92">IF(OR(AM$1=0, $A92=""),"",SQRT((_xlfn.XLOOKUP(AM$1,$Z$2:$Z$16,$AA$2:$AA$16)-$T92)^2+(_xlfn.XLOOKUP(AM$1,$Z$2:$Z$16,$AB$2:$AB$16)-$U92)^2+(_xlfn.XLOOKUP(AM$1,$Z$2:$Z$16,$AC$2:$AC$16-$V92)^2)))</f>
        <v/>
      </c>
      <c r="AN92" s="140" t="str">
        <f t="array" ref="AN92">IF(OR(AN$1=0, $A92=""),"",SQRT((_xlfn.XLOOKUP(AN$1,$Z$2:$Z$16,$AA$2:$AA$16)-$T92)^2+(_xlfn.XLOOKUP(AN$1,$Z$2:$Z$16,$AB$2:$AB$16)-$U92)^2+(_xlfn.XLOOKUP(AN$1,$Z$2:$Z$16,$AC$2:$AC$16-$V92)^2)))</f>
        <v/>
      </c>
      <c r="AO92" s="140" t="str">
        <f t="array" ref="AO92">IF(OR(AO$1=0, $A92=""),"",SQRT((_xlfn.XLOOKUP(AO$1,$Z$2:$Z$16,$AA$2:$AA$16)-$T92)^2+(_xlfn.XLOOKUP(AO$1,$Z$2:$Z$16,$AB$2:$AB$16)-$U92)^2+(_xlfn.XLOOKUP(AO$1,$Z$2:$Z$16,$AC$2:$AC$16-$V92)^2)))</f>
        <v/>
      </c>
      <c r="AP92" s="141" t="str">
        <f t="array" ref="AP92">IF(OR(AP$1=0, $A92=""),"",SQRT((_xlfn.XLOOKUP(AP$1,$Z$2:$Z$16,$AA$2:$AA$16)-$T92)^2+(_xlfn.XLOOKUP(AP$1,$Z$2:$Z$16,$AB$2:$AB$16)-$U92)^2+(_xlfn.XLOOKUP(AP$1,$Z$2:$Z$16,$AC$2:$AC$16-$V92)^2)))</f>
        <v/>
      </c>
      <c r="AQ92" s="141" t="str">
        <f t="array" ref="AQ92">IF(OR(AQ$1=0, $A92=""),"",SQRT((_xlfn.XLOOKUP(AQ$1,$Z$2:$Z$16,$AA$2:$AA$16)-$T92)^2+(_xlfn.XLOOKUP(AQ$1,$Z$2:$Z$16,$AB$2:$AB$16)-$U92)^2+(_xlfn.XLOOKUP(AQ$1,$Z$2:$Z$16,$AC$2:$AC$16-$V92)^2)))</f>
        <v/>
      </c>
      <c r="AR92" s="141" t="str">
        <f t="array" ref="AR92">IF(OR(AR$1=0, $A92=""),"",SQRT((_xlfn.XLOOKUP(AR$1,$Z$2:$Z$16,$AA$2:$AA$16)-$T92)^2+(_xlfn.XLOOKUP(AR$1,$Z$2:$Z$16,$AB$2:$AB$16)-$U92)^2+(_xlfn.XLOOKUP(AR$1,$Z$2:$Z$16,$AC$2:$AC$16-$V92)^2)))</f>
        <v/>
      </c>
      <c r="AS92" s="141" t="str">
        <f t="array" ref="AS92">IF(OR(AS$1=0, $A92=""),"",SQRT((_xlfn.XLOOKUP(AS$1,$Z$2:$Z$16,$AA$2:$AA$16)-$T92)^2+(_xlfn.XLOOKUP(AS$1,$Z$2:$Z$16,$AB$2:$AB$16)-$U92)^2+(_xlfn.XLOOKUP(AS$1,$Z$2:$Z$16,$AC$2:$AC$16-$V92)^2)))</f>
        <v/>
      </c>
      <c r="AT92" s="141" t="str">
        <f t="array" ref="AT92">IF(OR(AT$1=0, $A92=""),"",SQRT((_xlfn.XLOOKUP(AT$1,$Z$2:$Z$16,$AA$2:$AA$16)-$T92)^2+(_xlfn.XLOOKUP(AT$1,$Z$2:$Z$16,$AB$2:$AB$16)-$U92)^2+(_xlfn.XLOOKUP(AT$1,$Z$2:$Z$16,$AC$2:$AC$16-$V92)^2)))</f>
        <v/>
      </c>
      <c r="AU92" s="141" t="str">
        <f t="array" ref="AU92">IF(OR(AU$1=0, $A92=""),"",SQRT((_xlfn.XLOOKUP(AU$1,$Z$2:$Z$16,$AA$2:$AA$16)-$T92)^2+(_xlfn.XLOOKUP(AU$1,$Z$2:$Z$16,$AB$2:$AB$16)-$U92)^2+(_xlfn.XLOOKUP(AU$1,$Z$2:$Z$16,$AC$2:$AC$16-$V92)^2)))</f>
        <v/>
      </c>
      <c r="AV92" s="142" t="str">
        <f t="array" ref="AV92">IF(OR(AV$1=0, $A92=""),"",SQRT((_xlfn.XLOOKUP(AV$1,$Z$2:$Z$16,$AA$2:$AA$16)-$T92)^2+(_xlfn.XLOOKUP(AV$1,$Z$2:$Z$16,$AB$2:$AB$16)-$U92)^2+(_xlfn.XLOOKUP(AV$1,$Z$2:$Z$16,$AC$2:$AC$16-$V92)^2)))</f>
        <v/>
      </c>
      <c r="AW92" s="124"/>
      <c r="AX92" s="124"/>
      <c r="AY92" s="125">
        <f t="shared" si="53"/>
        <v>0</v>
      </c>
      <c r="AZ92" s="143">
        <f t="shared" si="54"/>
        <v>0</v>
      </c>
      <c r="BA92" s="143">
        <f t="shared" si="55"/>
        <v>0</v>
      </c>
      <c r="BB92" s="143">
        <f t="shared" si="56"/>
        <v>0</v>
      </c>
      <c r="BC92" s="143">
        <f t="shared" si="57"/>
        <v>0</v>
      </c>
      <c r="BD92" s="143">
        <f t="shared" si="58"/>
        <v>0</v>
      </c>
      <c r="BE92" s="143">
        <f t="shared" si="59"/>
        <v>0</v>
      </c>
      <c r="BF92" s="143">
        <f t="shared" si="60"/>
        <v>0</v>
      </c>
      <c r="BG92" s="144">
        <f t="shared" si="61"/>
        <v>0</v>
      </c>
      <c r="BH92" s="144">
        <f t="shared" si="62"/>
        <v>0</v>
      </c>
      <c r="BI92" s="144">
        <f t="shared" si="63"/>
        <v>0</v>
      </c>
      <c r="BJ92" s="144">
        <f t="shared" si="64"/>
        <v>0</v>
      </c>
      <c r="BK92" s="144">
        <f t="shared" si="65"/>
        <v>0</v>
      </c>
      <c r="BL92" s="144">
        <f t="shared" si="66"/>
        <v>0</v>
      </c>
      <c r="BM92" s="145">
        <f t="shared" si="67"/>
        <v>0</v>
      </c>
      <c r="BN92" s="124"/>
      <c r="BO92" s="124"/>
      <c r="BP92" s="124"/>
      <c r="BQ92" s="124"/>
      <c r="BR92" s="124"/>
      <c r="BS92" s="124"/>
      <c r="BT92" s="124"/>
      <c r="BU92" s="124"/>
      <c r="BV92" s="130"/>
      <c r="BW92" s="130"/>
      <c r="BX92" s="130"/>
      <c r="BY92" s="130"/>
      <c r="BZ92" s="130"/>
      <c r="CA92" s="130"/>
      <c r="CB92" s="130"/>
      <c r="CC92" s="130"/>
      <c r="CD92" s="130"/>
      <c r="CE92" s="130"/>
      <c r="CF92" s="130"/>
      <c r="CG92" s="130"/>
      <c r="CH92" s="130"/>
      <c r="CI92" s="130"/>
      <c r="CJ92" s="130"/>
      <c r="CL92" s="124"/>
      <c r="CM92" s="130" t="s">
        <v>32</v>
      </c>
      <c r="CN92" s="130"/>
      <c r="CO92" s="130"/>
      <c r="CP92" s="130"/>
      <c r="CQ92" s="130"/>
      <c r="CR92" s="130"/>
      <c r="CS92" s="130"/>
      <c r="CT92" s="130"/>
      <c r="CU92" s="130"/>
      <c r="CV92" s="130"/>
      <c r="CW92" s="130"/>
      <c r="CX92" s="130"/>
      <c r="CY92" s="130"/>
      <c r="CZ92" s="130"/>
      <c r="DA92" s="130"/>
      <c r="DD92" s="159" cm="1">
        <f t="array" ref="DD92">_xlfn.IFS(DD$1= 0,"", NOT(ISBLANK(CM92)), 0, ISBLANK(CM92), $Q92-$S92+AY92-BV92)</f>
        <v>0</v>
      </c>
      <c r="DE92" s="160" cm="1">
        <f t="array" ref="DE92">_xlfn.IFS(DE$1= 0,"", NOT(ISBLANK(CN92)), 0, ISBLANK(CN92), $Q92-$S92+AZ92-BW92)</f>
        <v>0</v>
      </c>
      <c r="DF92" s="160" cm="1">
        <f t="array" ref="DF92">_xlfn.IFS(DF$1= 0,"", NOT(ISBLANK(CO92)), 0, ISBLANK(CO92), $Q92-$S92+BA92-BX92)</f>
        <v>0</v>
      </c>
      <c r="DG92" s="160" cm="1">
        <f t="array" ref="DG92">_xlfn.IFS(DG$1= 0,"", NOT(ISBLANK(CP92)), 0, ISBLANK(CP92), $Q92-$S92+BB92-BY92)</f>
        <v>0</v>
      </c>
      <c r="DH92" s="160" cm="1">
        <f t="array" ref="DH92">_xlfn.IFS(DH$1= 0,"", NOT(ISBLANK(CQ92)), 0, ISBLANK(CQ92), $Q92-$S92+BC92-BZ92)</f>
        <v>0</v>
      </c>
      <c r="DI92" s="160" cm="1">
        <f t="array" ref="DI92">_xlfn.IFS(DI$1= 0,"", NOT(ISBLANK(CR92)), 0, ISBLANK(CR92), $Q92-$S92+BD92-CA92)</f>
        <v>0</v>
      </c>
      <c r="DJ92" s="160" t="str" cm="1">
        <f t="array" ref="DJ92">_xlfn.IFS(DJ$1= 0,"", NOT(ISBLANK(CS92)), 0, ISBLANK(CS92), $Q92-$S92+BE92-CB92)</f>
        <v/>
      </c>
      <c r="DK92" s="160" t="str" cm="1">
        <f t="array" ref="DK92">_xlfn.IFS(DK$1= 0,"", NOT(ISBLANK(CT92)), 0, ISBLANK(CT92), $Q92-$S92+BF92-CC92)</f>
        <v/>
      </c>
      <c r="DL92" s="162" t="str" cm="1">
        <f t="array" ref="DL92">_xlfn.IFS(DL$1= 0,"", NOT(ISBLANK(CU92)), 0, ISBLANK(CU92), $Q92-$S92+BG92-CD92)</f>
        <v/>
      </c>
      <c r="DM92" s="162" t="str" cm="1">
        <f t="array" ref="DM92">_xlfn.IFS(DM$1= 0,"", NOT(ISBLANK(CV92)), 0, ISBLANK(CV92), $Q92-$S92+BH92-CE92)</f>
        <v/>
      </c>
      <c r="DN92" s="162" t="str" cm="1">
        <f t="array" ref="DN92">_xlfn.IFS(DN$1= 0,"", NOT(ISBLANK(CW92)), 0, ISBLANK(CW92), $Q92-$S92+BI92-CF92)</f>
        <v/>
      </c>
      <c r="DO92" s="162" t="str" cm="1">
        <f t="array" ref="DO92">_xlfn.IFS(DO$1= 0,"", NOT(ISBLANK(CX92)), 0, ISBLANK(CX92), $Q92-$S92+BJ92-CG92)</f>
        <v/>
      </c>
      <c r="DP92" s="162" t="str" cm="1">
        <f t="array" ref="DP92">_xlfn.IFS(DP$1= 0,"", NOT(ISBLANK(CY92)), 0, ISBLANK(CY92), $Q92-$S92+BK92-CH92)</f>
        <v/>
      </c>
      <c r="DQ92" s="162" t="str" cm="1">
        <f t="array" ref="DQ92">_xlfn.IFS(DQ$1= 0,"", NOT(ISBLANK(CZ92)), 0, ISBLANK(CZ92), $Q92-$S92+BL92-CI92)</f>
        <v/>
      </c>
      <c r="DR92" s="163" t="str" cm="1">
        <f t="array" ref="DR92">_xlfn.IFS(DR$1= 0,"", NOT(ISBLANK(DA92)), 0, ISBLANK(DA92), $Q92-$S92+BM92-CJ92)</f>
        <v/>
      </c>
    </row>
    <row r="93" spans="1:122" ht="16.5" x14ac:dyDescent="0.3">
      <c r="A93" s="135"/>
      <c r="B93" s="136"/>
      <c r="C93" s="136"/>
      <c r="D93" s="137"/>
      <c r="E93" s="176"/>
      <c r="F93" s="182"/>
      <c r="G93" s="183"/>
      <c r="H93" s="183"/>
      <c r="I93" s="183"/>
      <c r="J93" s="183"/>
      <c r="K93" s="183"/>
      <c r="L93" s="183"/>
      <c r="M93" s="186"/>
      <c r="N93" s="182"/>
      <c r="O93" s="184"/>
      <c r="P93" s="178"/>
      <c r="Q93" s="118">
        <f t="shared" si="51"/>
        <v>0</v>
      </c>
      <c r="R93" s="3"/>
      <c r="S93" s="3"/>
      <c r="T93" s="4"/>
      <c r="U93" s="4"/>
      <c r="V93" s="99">
        <f t="shared" si="52"/>
        <v>0</v>
      </c>
      <c r="W93" s="161"/>
      <c r="X93" s="138"/>
      <c r="AH93" s="158" t="str">
        <f t="array" ref="AH93">IF(OR(AH$1=0, $A93=""),"",SQRT((_xlfn.XLOOKUP(AH$1,$Z$2:$Z$16,$AA$2:$AA$16)-$T93)^2+(_xlfn.XLOOKUP(AH$1,$Z$2:$Z$16,$AB$2:$AB$16)-$U93)^2+(_xlfn.XLOOKUP(AH$1,$Z$2:$Z$16,$AC$2:$AC$16-$V93)^2)))</f>
        <v/>
      </c>
      <c r="AI93" s="140" t="str">
        <f t="array" ref="AI93">IF(OR(AI$1=0, $A93=""),"",SQRT((_xlfn.XLOOKUP(AI$1,$Z$2:$Z$16,$AA$2:$AA$16)-$T93)^2+(_xlfn.XLOOKUP(AI$1,$Z$2:$Z$16,$AB$2:$AB$16)-$U93)^2+(_xlfn.XLOOKUP(AI$1,$Z$2:$Z$16,$AC$2:$AC$16-$V93)^2)))</f>
        <v/>
      </c>
      <c r="AJ93" s="140" t="str">
        <f t="array" ref="AJ93">IF(OR(AJ$1=0, $A93=""),"",SQRT((_xlfn.XLOOKUP(AJ$1,$Z$2:$Z$16,$AA$2:$AA$16)-$T93)^2+(_xlfn.XLOOKUP(AJ$1,$Z$2:$Z$16,$AB$2:$AB$16)-$U93)^2+(_xlfn.XLOOKUP(AJ$1,$Z$2:$Z$16,$AC$2:$AC$16-$V93)^2)))</f>
        <v/>
      </c>
      <c r="AK93" s="140" t="str">
        <f t="array" ref="AK93">IF(OR(AK$1=0, $A93=""),"",SQRT((_xlfn.XLOOKUP(AK$1,$Z$2:$Z$16,$AA$2:$AA$16)-$T93)^2+(_xlfn.XLOOKUP(AK$1,$Z$2:$Z$16,$AB$2:$AB$16)-$U93)^2+(_xlfn.XLOOKUP(AK$1,$Z$2:$Z$16,$AC$2:$AC$16-$V93)^2)))</f>
        <v/>
      </c>
      <c r="AL93" s="140" t="str">
        <f t="array" ref="AL93">IF(OR(AL$1=0, $A93=""),"",SQRT((_xlfn.XLOOKUP(AL$1,$Z$2:$Z$16,$AA$2:$AA$16)-$T93)^2+(_xlfn.XLOOKUP(AL$1,$Z$2:$Z$16,$AB$2:$AB$16)-$U93)^2+(_xlfn.XLOOKUP(AL$1,$Z$2:$Z$16,$AC$2:$AC$16-$V93)^2)))</f>
        <v/>
      </c>
      <c r="AM93" s="140" t="str">
        <f t="array" ref="AM93">IF(OR(AM$1=0, $A93=""),"",SQRT((_xlfn.XLOOKUP(AM$1,$Z$2:$Z$16,$AA$2:$AA$16)-$T93)^2+(_xlfn.XLOOKUP(AM$1,$Z$2:$Z$16,$AB$2:$AB$16)-$U93)^2+(_xlfn.XLOOKUP(AM$1,$Z$2:$Z$16,$AC$2:$AC$16-$V93)^2)))</f>
        <v/>
      </c>
      <c r="AN93" s="140" t="str">
        <f t="array" ref="AN93">IF(OR(AN$1=0, $A93=""),"",SQRT((_xlfn.XLOOKUP(AN$1,$Z$2:$Z$16,$AA$2:$AA$16)-$T93)^2+(_xlfn.XLOOKUP(AN$1,$Z$2:$Z$16,$AB$2:$AB$16)-$U93)^2+(_xlfn.XLOOKUP(AN$1,$Z$2:$Z$16,$AC$2:$AC$16-$V93)^2)))</f>
        <v/>
      </c>
      <c r="AO93" s="140" t="str">
        <f t="array" ref="AO93">IF(OR(AO$1=0, $A93=""),"",SQRT((_xlfn.XLOOKUP(AO$1,$Z$2:$Z$16,$AA$2:$AA$16)-$T93)^2+(_xlfn.XLOOKUP(AO$1,$Z$2:$Z$16,$AB$2:$AB$16)-$U93)^2+(_xlfn.XLOOKUP(AO$1,$Z$2:$Z$16,$AC$2:$AC$16-$V93)^2)))</f>
        <v/>
      </c>
      <c r="AP93" s="141" t="str">
        <f t="array" ref="AP93">IF(OR(AP$1=0, $A93=""),"",SQRT((_xlfn.XLOOKUP(AP$1,$Z$2:$Z$16,$AA$2:$AA$16)-$T93)^2+(_xlfn.XLOOKUP(AP$1,$Z$2:$Z$16,$AB$2:$AB$16)-$U93)^2+(_xlfn.XLOOKUP(AP$1,$Z$2:$Z$16,$AC$2:$AC$16-$V93)^2)))</f>
        <v/>
      </c>
      <c r="AQ93" s="141" t="str">
        <f t="array" ref="AQ93">IF(OR(AQ$1=0, $A93=""),"",SQRT((_xlfn.XLOOKUP(AQ$1,$Z$2:$Z$16,$AA$2:$AA$16)-$T93)^2+(_xlfn.XLOOKUP(AQ$1,$Z$2:$Z$16,$AB$2:$AB$16)-$U93)^2+(_xlfn.XLOOKUP(AQ$1,$Z$2:$Z$16,$AC$2:$AC$16-$V93)^2)))</f>
        <v/>
      </c>
      <c r="AR93" s="141" t="str">
        <f t="array" ref="AR93">IF(OR(AR$1=0, $A93=""),"",SQRT((_xlfn.XLOOKUP(AR$1,$Z$2:$Z$16,$AA$2:$AA$16)-$T93)^2+(_xlfn.XLOOKUP(AR$1,$Z$2:$Z$16,$AB$2:$AB$16)-$U93)^2+(_xlfn.XLOOKUP(AR$1,$Z$2:$Z$16,$AC$2:$AC$16-$V93)^2)))</f>
        <v/>
      </c>
      <c r="AS93" s="141" t="str">
        <f t="array" ref="AS93">IF(OR(AS$1=0, $A93=""),"",SQRT((_xlfn.XLOOKUP(AS$1,$Z$2:$Z$16,$AA$2:$AA$16)-$T93)^2+(_xlfn.XLOOKUP(AS$1,$Z$2:$Z$16,$AB$2:$AB$16)-$U93)^2+(_xlfn.XLOOKUP(AS$1,$Z$2:$Z$16,$AC$2:$AC$16-$V93)^2)))</f>
        <v/>
      </c>
      <c r="AT93" s="141" t="str">
        <f t="array" ref="AT93">IF(OR(AT$1=0, $A93=""),"",SQRT((_xlfn.XLOOKUP(AT$1,$Z$2:$Z$16,$AA$2:$AA$16)-$T93)^2+(_xlfn.XLOOKUP(AT$1,$Z$2:$Z$16,$AB$2:$AB$16)-$U93)^2+(_xlfn.XLOOKUP(AT$1,$Z$2:$Z$16,$AC$2:$AC$16-$V93)^2)))</f>
        <v/>
      </c>
      <c r="AU93" s="141" t="str">
        <f t="array" ref="AU93">IF(OR(AU$1=0, $A93=""),"",SQRT((_xlfn.XLOOKUP(AU$1,$Z$2:$Z$16,$AA$2:$AA$16)-$T93)^2+(_xlfn.XLOOKUP(AU$1,$Z$2:$Z$16,$AB$2:$AB$16)-$U93)^2+(_xlfn.XLOOKUP(AU$1,$Z$2:$Z$16,$AC$2:$AC$16-$V93)^2)))</f>
        <v/>
      </c>
      <c r="AV93" s="142" t="str">
        <f t="array" ref="AV93">IF(OR(AV$1=0, $A93=""),"",SQRT((_xlfn.XLOOKUP(AV$1,$Z$2:$Z$16,$AA$2:$AA$16)-$T93)^2+(_xlfn.XLOOKUP(AV$1,$Z$2:$Z$16,$AB$2:$AB$16)-$U93)^2+(_xlfn.XLOOKUP(AV$1,$Z$2:$Z$16,$AC$2:$AC$16-$V93)^2)))</f>
        <v/>
      </c>
      <c r="AW93" s="124"/>
      <c r="AX93" s="124"/>
      <c r="AY93" s="125">
        <f t="shared" si="53"/>
        <v>0</v>
      </c>
      <c r="AZ93" s="143">
        <f t="shared" si="54"/>
        <v>0</v>
      </c>
      <c r="BA93" s="143">
        <f t="shared" si="55"/>
        <v>0</v>
      </c>
      <c r="BB93" s="143">
        <f t="shared" si="56"/>
        <v>0</v>
      </c>
      <c r="BC93" s="143">
        <f t="shared" si="57"/>
        <v>0</v>
      </c>
      <c r="BD93" s="143">
        <f t="shared" si="58"/>
        <v>0</v>
      </c>
      <c r="BE93" s="143">
        <f t="shared" si="59"/>
        <v>0</v>
      </c>
      <c r="BF93" s="143">
        <f t="shared" si="60"/>
        <v>0</v>
      </c>
      <c r="BG93" s="144">
        <f t="shared" si="61"/>
        <v>0</v>
      </c>
      <c r="BH93" s="144">
        <f t="shared" si="62"/>
        <v>0</v>
      </c>
      <c r="BI93" s="144">
        <f t="shared" si="63"/>
        <v>0</v>
      </c>
      <c r="BJ93" s="144">
        <f t="shared" si="64"/>
        <v>0</v>
      </c>
      <c r="BK93" s="144">
        <f t="shared" si="65"/>
        <v>0</v>
      </c>
      <c r="BL93" s="144">
        <f t="shared" si="66"/>
        <v>0</v>
      </c>
      <c r="BM93" s="145">
        <f t="shared" si="67"/>
        <v>0</v>
      </c>
      <c r="BN93" s="124"/>
      <c r="BO93" s="124"/>
      <c r="BP93" s="124"/>
      <c r="BQ93" s="124"/>
      <c r="BR93" s="124"/>
      <c r="BS93" s="124"/>
      <c r="BT93" s="124"/>
      <c r="BU93" s="124"/>
      <c r="BV93" s="130"/>
      <c r="BW93" s="130"/>
      <c r="BX93" s="130"/>
      <c r="BY93" s="130"/>
      <c r="BZ93" s="130"/>
      <c r="CA93" s="130"/>
      <c r="CB93" s="130"/>
      <c r="CC93" s="130"/>
      <c r="CD93" s="130"/>
      <c r="CE93" s="130"/>
      <c r="CF93" s="130"/>
      <c r="CG93" s="130"/>
      <c r="CH93" s="130"/>
      <c r="CI93" s="130"/>
      <c r="CJ93" s="130"/>
      <c r="CL93" s="124"/>
      <c r="CM93" s="130" t="s">
        <v>32</v>
      </c>
      <c r="CN93" s="130"/>
      <c r="CO93" s="130"/>
      <c r="CP93" s="130"/>
      <c r="CQ93" s="130"/>
      <c r="CR93" s="130"/>
      <c r="CS93" s="130"/>
      <c r="CT93" s="130"/>
      <c r="CU93" s="130"/>
      <c r="CV93" s="130"/>
      <c r="CW93" s="130"/>
      <c r="CX93" s="130"/>
      <c r="CY93" s="130"/>
      <c r="CZ93" s="130"/>
      <c r="DA93" s="130"/>
      <c r="DD93" s="159" cm="1">
        <f t="array" ref="DD93">_xlfn.IFS(DD$1= 0,"", NOT(ISBLANK(CM93)), 0, ISBLANK(CM93), $Q93-$S93+AY93-BV93)</f>
        <v>0</v>
      </c>
      <c r="DE93" s="160" cm="1">
        <f t="array" ref="DE93">_xlfn.IFS(DE$1= 0,"", NOT(ISBLANK(CN93)), 0, ISBLANK(CN93), $Q93-$S93+AZ93-BW93)</f>
        <v>0</v>
      </c>
      <c r="DF93" s="160" cm="1">
        <f t="array" ref="DF93">_xlfn.IFS(DF$1= 0,"", NOT(ISBLANK(CO93)), 0, ISBLANK(CO93), $Q93-$S93+BA93-BX93)</f>
        <v>0</v>
      </c>
      <c r="DG93" s="160" cm="1">
        <f t="array" ref="DG93">_xlfn.IFS(DG$1= 0,"", NOT(ISBLANK(CP93)), 0, ISBLANK(CP93), $Q93-$S93+BB93-BY93)</f>
        <v>0</v>
      </c>
      <c r="DH93" s="160" cm="1">
        <f t="array" ref="DH93">_xlfn.IFS(DH$1= 0,"", NOT(ISBLANK(CQ93)), 0, ISBLANK(CQ93), $Q93-$S93+BC93-BZ93)</f>
        <v>0</v>
      </c>
      <c r="DI93" s="160" cm="1">
        <f t="array" ref="DI93">_xlfn.IFS(DI$1= 0,"", NOT(ISBLANK(CR93)), 0, ISBLANK(CR93), $Q93-$S93+BD93-CA93)</f>
        <v>0</v>
      </c>
      <c r="DJ93" s="160" t="str" cm="1">
        <f t="array" ref="DJ93">_xlfn.IFS(DJ$1= 0,"", NOT(ISBLANK(CS93)), 0, ISBLANK(CS93), $Q93-$S93+BE93-CB93)</f>
        <v/>
      </c>
      <c r="DK93" s="160" t="str" cm="1">
        <f t="array" ref="DK93">_xlfn.IFS(DK$1= 0,"", NOT(ISBLANK(CT93)), 0, ISBLANK(CT93), $Q93-$S93+BF93-CC93)</f>
        <v/>
      </c>
      <c r="DL93" s="162" t="str" cm="1">
        <f t="array" ref="DL93">_xlfn.IFS(DL$1= 0,"", NOT(ISBLANK(CU93)), 0, ISBLANK(CU93), $Q93-$S93+BG93-CD93)</f>
        <v/>
      </c>
      <c r="DM93" s="162" t="str" cm="1">
        <f t="array" ref="DM93">_xlfn.IFS(DM$1= 0,"", NOT(ISBLANK(CV93)), 0, ISBLANK(CV93), $Q93-$S93+BH93-CE93)</f>
        <v/>
      </c>
      <c r="DN93" s="162" t="str" cm="1">
        <f t="array" ref="DN93">_xlfn.IFS(DN$1= 0,"", NOT(ISBLANK(CW93)), 0, ISBLANK(CW93), $Q93-$S93+BI93-CF93)</f>
        <v/>
      </c>
      <c r="DO93" s="162" t="str" cm="1">
        <f t="array" ref="DO93">_xlfn.IFS(DO$1= 0,"", NOT(ISBLANK(CX93)), 0, ISBLANK(CX93), $Q93-$S93+BJ93-CG93)</f>
        <v/>
      </c>
      <c r="DP93" s="162" t="str" cm="1">
        <f t="array" ref="DP93">_xlfn.IFS(DP$1= 0,"", NOT(ISBLANK(CY93)), 0, ISBLANK(CY93), $Q93-$S93+BK93-CH93)</f>
        <v/>
      </c>
      <c r="DQ93" s="162" t="str" cm="1">
        <f t="array" ref="DQ93">_xlfn.IFS(DQ$1= 0,"", NOT(ISBLANK(CZ93)), 0, ISBLANK(CZ93), $Q93-$S93+BL93-CI93)</f>
        <v/>
      </c>
      <c r="DR93" s="163" t="str" cm="1">
        <f t="array" ref="DR93">_xlfn.IFS(DR$1= 0,"", NOT(ISBLANK(DA93)), 0, ISBLANK(DA93), $Q93-$S93+BM93-CJ93)</f>
        <v/>
      </c>
    </row>
    <row r="94" spans="1:122" ht="16.5" x14ac:dyDescent="0.3">
      <c r="A94" s="135"/>
      <c r="B94" s="136"/>
      <c r="C94" s="136"/>
      <c r="D94" s="137"/>
      <c r="E94" s="176"/>
      <c r="F94" s="182"/>
      <c r="G94" s="183"/>
      <c r="H94" s="183"/>
      <c r="I94" s="183"/>
      <c r="J94" s="183"/>
      <c r="K94" s="183"/>
      <c r="L94" s="183"/>
      <c r="M94" s="186"/>
      <c r="N94" s="182"/>
      <c r="O94" s="184"/>
      <c r="P94" s="178"/>
      <c r="Q94" s="118">
        <f t="shared" si="51"/>
        <v>0</v>
      </c>
      <c r="R94" s="3"/>
      <c r="S94" s="3"/>
      <c r="T94" s="4"/>
      <c r="U94" s="4"/>
      <c r="V94" s="99">
        <f t="shared" si="52"/>
        <v>0</v>
      </c>
      <c r="W94" s="161"/>
      <c r="X94" s="138"/>
      <c r="AH94" s="158" t="str">
        <f t="array" ref="AH94">IF(OR(AH$1=0, $A94=""),"",SQRT((_xlfn.XLOOKUP(AH$1,$Z$2:$Z$16,$AA$2:$AA$16)-$T94)^2+(_xlfn.XLOOKUP(AH$1,$Z$2:$Z$16,$AB$2:$AB$16)-$U94)^2+(_xlfn.XLOOKUP(AH$1,$Z$2:$Z$16,$AC$2:$AC$16-$V94)^2)))</f>
        <v/>
      </c>
      <c r="AI94" s="140" t="str">
        <f t="array" ref="AI94">IF(OR(AI$1=0, $A94=""),"",SQRT((_xlfn.XLOOKUP(AI$1,$Z$2:$Z$16,$AA$2:$AA$16)-$T94)^2+(_xlfn.XLOOKUP(AI$1,$Z$2:$Z$16,$AB$2:$AB$16)-$U94)^2+(_xlfn.XLOOKUP(AI$1,$Z$2:$Z$16,$AC$2:$AC$16-$V94)^2)))</f>
        <v/>
      </c>
      <c r="AJ94" s="140" t="str">
        <f t="array" ref="AJ94">IF(OR(AJ$1=0, $A94=""),"",SQRT((_xlfn.XLOOKUP(AJ$1,$Z$2:$Z$16,$AA$2:$AA$16)-$T94)^2+(_xlfn.XLOOKUP(AJ$1,$Z$2:$Z$16,$AB$2:$AB$16)-$U94)^2+(_xlfn.XLOOKUP(AJ$1,$Z$2:$Z$16,$AC$2:$AC$16-$V94)^2)))</f>
        <v/>
      </c>
      <c r="AK94" s="140" t="str">
        <f t="array" ref="AK94">IF(OR(AK$1=0, $A94=""),"",SQRT((_xlfn.XLOOKUP(AK$1,$Z$2:$Z$16,$AA$2:$AA$16)-$T94)^2+(_xlfn.XLOOKUP(AK$1,$Z$2:$Z$16,$AB$2:$AB$16)-$U94)^2+(_xlfn.XLOOKUP(AK$1,$Z$2:$Z$16,$AC$2:$AC$16-$V94)^2)))</f>
        <v/>
      </c>
      <c r="AL94" s="140" t="str">
        <f t="array" ref="AL94">IF(OR(AL$1=0, $A94=""),"",SQRT((_xlfn.XLOOKUP(AL$1,$Z$2:$Z$16,$AA$2:$AA$16)-$T94)^2+(_xlfn.XLOOKUP(AL$1,$Z$2:$Z$16,$AB$2:$AB$16)-$U94)^2+(_xlfn.XLOOKUP(AL$1,$Z$2:$Z$16,$AC$2:$AC$16-$V94)^2)))</f>
        <v/>
      </c>
      <c r="AM94" s="140" t="str">
        <f t="array" ref="AM94">IF(OR(AM$1=0, $A94=""),"",SQRT((_xlfn.XLOOKUP(AM$1,$Z$2:$Z$16,$AA$2:$AA$16)-$T94)^2+(_xlfn.XLOOKUP(AM$1,$Z$2:$Z$16,$AB$2:$AB$16)-$U94)^2+(_xlfn.XLOOKUP(AM$1,$Z$2:$Z$16,$AC$2:$AC$16-$V94)^2)))</f>
        <v/>
      </c>
      <c r="AN94" s="140" t="str">
        <f t="array" ref="AN94">IF(OR(AN$1=0, $A94=""),"",SQRT((_xlfn.XLOOKUP(AN$1,$Z$2:$Z$16,$AA$2:$AA$16)-$T94)^2+(_xlfn.XLOOKUP(AN$1,$Z$2:$Z$16,$AB$2:$AB$16)-$U94)^2+(_xlfn.XLOOKUP(AN$1,$Z$2:$Z$16,$AC$2:$AC$16-$V94)^2)))</f>
        <v/>
      </c>
      <c r="AO94" s="140" t="str">
        <f t="array" ref="AO94">IF(OR(AO$1=0, $A94=""),"",SQRT((_xlfn.XLOOKUP(AO$1,$Z$2:$Z$16,$AA$2:$AA$16)-$T94)^2+(_xlfn.XLOOKUP(AO$1,$Z$2:$Z$16,$AB$2:$AB$16)-$U94)^2+(_xlfn.XLOOKUP(AO$1,$Z$2:$Z$16,$AC$2:$AC$16-$V94)^2)))</f>
        <v/>
      </c>
      <c r="AP94" s="141" t="str">
        <f t="array" ref="AP94">IF(OR(AP$1=0, $A94=""),"",SQRT((_xlfn.XLOOKUP(AP$1,$Z$2:$Z$16,$AA$2:$AA$16)-$T94)^2+(_xlfn.XLOOKUP(AP$1,$Z$2:$Z$16,$AB$2:$AB$16)-$U94)^2+(_xlfn.XLOOKUP(AP$1,$Z$2:$Z$16,$AC$2:$AC$16-$V94)^2)))</f>
        <v/>
      </c>
      <c r="AQ94" s="141" t="str">
        <f t="array" ref="AQ94">IF(OR(AQ$1=0, $A94=""),"",SQRT((_xlfn.XLOOKUP(AQ$1,$Z$2:$Z$16,$AA$2:$AA$16)-$T94)^2+(_xlfn.XLOOKUP(AQ$1,$Z$2:$Z$16,$AB$2:$AB$16)-$U94)^2+(_xlfn.XLOOKUP(AQ$1,$Z$2:$Z$16,$AC$2:$AC$16-$V94)^2)))</f>
        <v/>
      </c>
      <c r="AR94" s="141" t="str">
        <f t="array" ref="AR94">IF(OR(AR$1=0, $A94=""),"",SQRT((_xlfn.XLOOKUP(AR$1,$Z$2:$Z$16,$AA$2:$AA$16)-$T94)^2+(_xlfn.XLOOKUP(AR$1,$Z$2:$Z$16,$AB$2:$AB$16)-$U94)^2+(_xlfn.XLOOKUP(AR$1,$Z$2:$Z$16,$AC$2:$AC$16-$V94)^2)))</f>
        <v/>
      </c>
      <c r="AS94" s="141" t="str">
        <f t="array" ref="AS94">IF(OR(AS$1=0, $A94=""),"",SQRT((_xlfn.XLOOKUP(AS$1,$Z$2:$Z$16,$AA$2:$AA$16)-$T94)^2+(_xlfn.XLOOKUP(AS$1,$Z$2:$Z$16,$AB$2:$AB$16)-$U94)^2+(_xlfn.XLOOKUP(AS$1,$Z$2:$Z$16,$AC$2:$AC$16-$V94)^2)))</f>
        <v/>
      </c>
      <c r="AT94" s="141" t="str">
        <f t="array" ref="AT94">IF(OR(AT$1=0, $A94=""),"",SQRT((_xlfn.XLOOKUP(AT$1,$Z$2:$Z$16,$AA$2:$AA$16)-$T94)^2+(_xlfn.XLOOKUP(AT$1,$Z$2:$Z$16,$AB$2:$AB$16)-$U94)^2+(_xlfn.XLOOKUP(AT$1,$Z$2:$Z$16,$AC$2:$AC$16-$V94)^2)))</f>
        <v/>
      </c>
      <c r="AU94" s="141" t="str">
        <f t="array" ref="AU94">IF(OR(AU$1=0, $A94=""),"",SQRT((_xlfn.XLOOKUP(AU$1,$Z$2:$Z$16,$AA$2:$AA$16)-$T94)^2+(_xlfn.XLOOKUP(AU$1,$Z$2:$Z$16,$AB$2:$AB$16)-$U94)^2+(_xlfn.XLOOKUP(AU$1,$Z$2:$Z$16,$AC$2:$AC$16-$V94)^2)))</f>
        <v/>
      </c>
      <c r="AV94" s="142" t="str">
        <f t="array" ref="AV94">IF(OR(AV$1=0, $A94=""),"",SQRT((_xlfn.XLOOKUP(AV$1,$Z$2:$Z$16,$AA$2:$AA$16)-$T94)^2+(_xlfn.XLOOKUP(AV$1,$Z$2:$Z$16,$AB$2:$AB$16)-$U94)^2+(_xlfn.XLOOKUP(AV$1,$Z$2:$Z$16,$AC$2:$AC$16-$V94)^2)))</f>
        <v/>
      </c>
      <c r="AW94" s="124"/>
      <c r="AX94" s="124"/>
      <c r="AY94" s="125">
        <f t="shared" si="53"/>
        <v>0</v>
      </c>
      <c r="AZ94" s="143">
        <f t="shared" si="54"/>
        <v>0</v>
      </c>
      <c r="BA94" s="143">
        <f t="shared" si="55"/>
        <v>0</v>
      </c>
      <c r="BB94" s="143">
        <f t="shared" si="56"/>
        <v>0</v>
      </c>
      <c r="BC94" s="143">
        <f t="shared" si="57"/>
        <v>0</v>
      </c>
      <c r="BD94" s="143">
        <f t="shared" si="58"/>
        <v>0</v>
      </c>
      <c r="BE94" s="143">
        <f t="shared" si="59"/>
        <v>0</v>
      </c>
      <c r="BF94" s="143">
        <f t="shared" si="60"/>
        <v>0</v>
      </c>
      <c r="BG94" s="144">
        <f t="shared" si="61"/>
        <v>0</v>
      </c>
      <c r="BH94" s="144">
        <f t="shared" si="62"/>
        <v>0</v>
      </c>
      <c r="BI94" s="144">
        <f t="shared" si="63"/>
        <v>0</v>
      </c>
      <c r="BJ94" s="144">
        <f t="shared" si="64"/>
        <v>0</v>
      </c>
      <c r="BK94" s="144">
        <f t="shared" si="65"/>
        <v>0</v>
      </c>
      <c r="BL94" s="144">
        <f t="shared" si="66"/>
        <v>0</v>
      </c>
      <c r="BM94" s="145">
        <f t="shared" si="67"/>
        <v>0</v>
      </c>
      <c r="BN94" s="124"/>
      <c r="BO94" s="124"/>
      <c r="BP94" s="124"/>
      <c r="BQ94" s="124"/>
      <c r="BR94" s="124"/>
      <c r="BS94" s="124"/>
      <c r="BT94" s="124"/>
      <c r="BU94" s="124"/>
      <c r="BV94" s="130"/>
      <c r="BW94" s="130"/>
      <c r="BX94" s="130"/>
      <c r="BY94" s="130"/>
      <c r="BZ94" s="130"/>
      <c r="CA94" s="130"/>
      <c r="CB94" s="130"/>
      <c r="CC94" s="130"/>
      <c r="CD94" s="130"/>
      <c r="CE94" s="130"/>
      <c r="CF94" s="130"/>
      <c r="CG94" s="130"/>
      <c r="CH94" s="130"/>
      <c r="CI94" s="130"/>
      <c r="CJ94" s="130"/>
      <c r="CL94" s="124"/>
      <c r="CM94" s="130" t="s">
        <v>32</v>
      </c>
      <c r="CN94" s="130"/>
      <c r="CO94" s="130"/>
      <c r="CP94" s="130"/>
      <c r="CQ94" s="130"/>
      <c r="CR94" s="130"/>
      <c r="CS94" s="130"/>
      <c r="CT94" s="130"/>
      <c r="CU94" s="130"/>
      <c r="CV94" s="130"/>
      <c r="CW94" s="130"/>
      <c r="CX94" s="130"/>
      <c r="CY94" s="130"/>
      <c r="CZ94" s="130"/>
      <c r="DA94" s="130"/>
      <c r="DD94" s="159" cm="1">
        <f t="array" ref="DD94">_xlfn.IFS(DD$1= 0,"", NOT(ISBLANK(CM94)), 0, ISBLANK(CM94), $Q94-$S94+AY94-BV94)</f>
        <v>0</v>
      </c>
      <c r="DE94" s="160" cm="1">
        <f t="array" ref="DE94">_xlfn.IFS(DE$1= 0,"", NOT(ISBLANK(CN94)), 0, ISBLANK(CN94), $Q94-$S94+AZ94-BW94)</f>
        <v>0</v>
      </c>
      <c r="DF94" s="160" cm="1">
        <f t="array" ref="DF94">_xlfn.IFS(DF$1= 0,"", NOT(ISBLANK(CO94)), 0, ISBLANK(CO94), $Q94-$S94+BA94-BX94)</f>
        <v>0</v>
      </c>
      <c r="DG94" s="160" cm="1">
        <f t="array" ref="DG94">_xlfn.IFS(DG$1= 0,"", NOT(ISBLANK(CP94)), 0, ISBLANK(CP94), $Q94-$S94+BB94-BY94)</f>
        <v>0</v>
      </c>
      <c r="DH94" s="160" cm="1">
        <f t="array" ref="DH94">_xlfn.IFS(DH$1= 0,"", NOT(ISBLANK(CQ94)), 0, ISBLANK(CQ94), $Q94-$S94+BC94-BZ94)</f>
        <v>0</v>
      </c>
      <c r="DI94" s="160" cm="1">
        <f t="array" ref="DI94">_xlfn.IFS(DI$1= 0,"", NOT(ISBLANK(CR94)), 0, ISBLANK(CR94), $Q94-$S94+BD94-CA94)</f>
        <v>0</v>
      </c>
      <c r="DJ94" s="160" t="str" cm="1">
        <f t="array" ref="DJ94">_xlfn.IFS(DJ$1= 0,"", NOT(ISBLANK(CS94)), 0, ISBLANK(CS94), $Q94-$S94+BE94-CB94)</f>
        <v/>
      </c>
      <c r="DK94" s="160" t="str" cm="1">
        <f t="array" ref="DK94">_xlfn.IFS(DK$1= 0,"", NOT(ISBLANK(CT94)), 0, ISBLANK(CT94), $Q94-$S94+BF94-CC94)</f>
        <v/>
      </c>
      <c r="DL94" s="162" t="str" cm="1">
        <f t="array" ref="DL94">_xlfn.IFS(DL$1= 0,"", NOT(ISBLANK(CU94)), 0, ISBLANK(CU94), $Q94-$S94+BG94-CD94)</f>
        <v/>
      </c>
      <c r="DM94" s="162" t="str" cm="1">
        <f t="array" ref="DM94">_xlfn.IFS(DM$1= 0,"", NOT(ISBLANK(CV94)), 0, ISBLANK(CV94), $Q94-$S94+BH94-CE94)</f>
        <v/>
      </c>
      <c r="DN94" s="162" t="str" cm="1">
        <f t="array" ref="DN94">_xlfn.IFS(DN$1= 0,"", NOT(ISBLANK(CW94)), 0, ISBLANK(CW94), $Q94-$S94+BI94-CF94)</f>
        <v/>
      </c>
      <c r="DO94" s="162" t="str" cm="1">
        <f t="array" ref="DO94">_xlfn.IFS(DO$1= 0,"", NOT(ISBLANK(CX94)), 0, ISBLANK(CX94), $Q94-$S94+BJ94-CG94)</f>
        <v/>
      </c>
      <c r="DP94" s="162" t="str" cm="1">
        <f t="array" ref="DP94">_xlfn.IFS(DP$1= 0,"", NOT(ISBLANK(CY94)), 0, ISBLANK(CY94), $Q94-$S94+BK94-CH94)</f>
        <v/>
      </c>
      <c r="DQ94" s="162" t="str" cm="1">
        <f t="array" ref="DQ94">_xlfn.IFS(DQ$1= 0,"", NOT(ISBLANK(CZ94)), 0, ISBLANK(CZ94), $Q94-$S94+BL94-CI94)</f>
        <v/>
      </c>
      <c r="DR94" s="163" t="str" cm="1">
        <f t="array" ref="DR94">_xlfn.IFS(DR$1= 0,"", NOT(ISBLANK(DA94)), 0, ISBLANK(DA94), $Q94-$S94+BM94-CJ94)</f>
        <v/>
      </c>
    </row>
    <row r="95" spans="1:122" ht="16.5" x14ac:dyDescent="0.3">
      <c r="A95" s="135"/>
      <c r="B95" s="136"/>
      <c r="C95" s="136"/>
      <c r="D95" s="137"/>
      <c r="E95" s="176"/>
      <c r="F95" s="182"/>
      <c r="G95" s="183"/>
      <c r="H95" s="183"/>
      <c r="I95" s="183"/>
      <c r="J95" s="183"/>
      <c r="K95" s="183"/>
      <c r="L95" s="183"/>
      <c r="M95" s="186"/>
      <c r="N95" s="182"/>
      <c r="O95" s="184"/>
      <c r="P95" s="178"/>
      <c r="Q95" s="118">
        <f t="shared" si="51"/>
        <v>0</v>
      </c>
      <c r="R95" s="3"/>
      <c r="S95" s="3"/>
      <c r="T95" s="4"/>
      <c r="U95" s="4"/>
      <c r="V95" s="99">
        <f t="shared" si="52"/>
        <v>0</v>
      </c>
      <c r="W95" s="161"/>
      <c r="X95" s="138"/>
      <c r="AH95" s="158" t="str">
        <f t="array" ref="AH95">IF(OR(AH$1=0, $A95=""),"",SQRT((_xlfn.XLOOKUP(AH$1,$Z$2:$Z$16,$AA$2:$AA$16)-$T95)^2+(_xlfn.XLOOKUP(AH$1,$Z$2:$Z$16,$AB$2:$AB$16)-$U95)^2+(_xlfn.XLOOKUP(AH$1,$Z$2:$Z$16,$AC$2:$AC$16-$V95)^2)))</f>
        <v/>
      </c>
      <c r="AI95" s="140" t="str">
        <f t="array" ref="AI95">IF(OR(AI$1=0, $A95=""),"",SQRT((_xlfn.XLOOKUP(AI$1,$Z$2:$Z$16,$AA$2:$AA$16)-$T95)^2+(_xlfn.XLOOKUP(AI$1,$Z$2:$Z$16,$AB$2:$AB$16)-$U95)^2+(_xlfn.XLOOKUP(AI$1,$Z$2:$Z$16,$AC$2:$AC$16-$V95)^2)))</f>
        <v/>
      </c>
      <c r="AJ95" s="140" t="str">
        <f t="array" ref="AJ95">IF(OR(AJ$1=0, $A95=""),"",SQRT((_xlfn.XLOOKUP(AJ$1,$Z$2:$Z$16,$AA$2:$AA$16)-$T95)^2+(_xlfn.XLOOKUP(AJ$1,$Z$2:$Z$16,$AB$2:$AB$16)-$U95)^2+(_xlfn.XLOOKUP(AJ$1,$Z$2:$Z$16,$AC$2:$AC$16-$V95)^2)))</f>
        <v/>
      </c>
      <c r="AK95" s="140" t="str">
        <f t="array" ref="AK95">IF(OR(AK$1=0, $A95=""),"",SQRT((_xlfn.XLOOKUP(AK$1,$Z$2:$Z$16,$AA$2:$AA$16)-$T95)^2+(_xlfn.XLOOKUP(AK$1,$Z$2:$Z$16,$AB$2:$AB$16)-$U95)^2+(_xlfn.XLOOKUP(AK$1,$Z$2:$Z$16,$AC$2:$AC$16-$V95)^2)))</f>
        <v/>
      </c>
      <c r="AL95" s="140" t="str">
        <f t="array" ref="AL95">IF(OR(AL$1=0, $A95=""),"",SQRT((_xlfn.XLOOKUP(AL$1,$Z$2:$Z$16,$AA$2:$AA$16)-$T95)^2+(_xlfn.XLOOKUP(AL$1,$Z$2:$Z$16,$AB$2:$AB$16)-$U95)^2+(_xlfn.XLOOKUP(AL$1,$Z$2:$Z$16,$AC$2:$AC$16-$V95)^2)))</f>
        <v/>
      </c>
      <c r="AM95" s="140" t="str">
        <f t="array" ref="AM95">IF(OR(AM$1=0, $A95=""),"",SQRT((_xlfn.XLOOKUP(AM$1,$Z$2:$Z$16,$AA$2:$AA$16)-$T95)^2+(_xlfn.XLOOKUP(AM$1,$Z$2:$Z$16,$AB$2:$AB$16)-$U95)^2+(_xlfn.XLOOKUP(AM$1,$Z$2:$Z$16,$AC$2:$AC$16-$V95)^2)))</f>
        <v/>
      </c>
      <c r="AN95" s="140" t="str">
        <f t="array" ref="AN95">IF(OR(AN$1=0, $A95=""),"",SQRT((_xlfn.XLOOKUP(AN$1,$Z$2:$Z$16,$AA$2:$AA$16)-$T95)^2+(_xlfn.XLOOKUP(AN$1,$Z$2:$Z$16,$AB$2:$AB$16)-$U95)^2+(_xlfn.XLOOKUP(AN$1,$Z$2:$Z$16,$AC$2:$AC$16-$V95)^2)))</f>
        <v/>
      </c>
      <c r="AO95" s="140" t="str">
        <f t="array" ref="AO95">IF(OR(AO$1=0, $A95=""),"",SQRT((_xlfn.XLOOKUP(AO$1,$Z$2:$Z$16,$AA$2:$AA$16)-$T95)^2+(_xlfn.XLOOKUP(AO$1,$Z$2:$Z$16,$AB$2:$AB$16)-$U95)^2+(_xlfn.XLOOKUP(AO$1,$Z$2:$Z$16,$AC$2:$AC$16-$V95)^2)))</f>
        <v/>
      </c>
      <c r="AP95" s="141" t="str">
        <f t="array" ref="AP95">IF(OR(AP$1=0, $A95=""),"",SQRT((_xlfn.XLOOKUP(AP$1,$Z$2:$Z$16,$AA$2:$AA$16)-$T95)^2+(_xlfn.XLOOKUP(AP$1,$Z$2:$Z$16,$AB$2:$AB$16)-$U95)^2+(_xlfn.XLOOKUP(AP$1,$Z$2:$Z$16,$AC$2:$AC$16-$V95)^2)))</f>
        <v/>
      </c>
      <c r="AQ95" s="141" t="str">
        <f t="array" ref="AQ95">IF(OR(AQ$1=0, $A95=""),"",SQRT((_xlfn.XLOOKUP(AQ$1,$Z$2:$Z$16,$AA$2:$AA$16)-$T95)^2+(_xlfn.XLOOKUP(AQ$1,$Z$2:$Z$16,$AB$2:$AB$16)-$U95)^2+(_xlfn.XLOOKUP(AQ$1,$Z$2:$Z$16,$AC$2:$AC$16-$V95)^2)))</f>
        <v/>
      </c>
      <c r="AR95" s="141" t="str">
        <f t="array" ref="AR95">IF(OR(AR$1=0, $A95=""),"",SQRT((_xlfn.XLOOKUP(AR$1,$Z$2:$Z$16,$AA$2:$AA$16)-$T95)^2+(_xlfn.XLOOKUP(AR$1,$Z$2:$Z$16,$AB$2:$AB$16)-$U95)^2+(_xlfn.XLOOKUP(AR$1,$Z$2:$Z$16,$AC$2:$AC$16-$V95)^2)))</f>
        <v/>
      </c>
      <c r="AS95" s="141" t="str">
        <f t="array" ref="AS95">IF(OR(AS$1=0, $A95=""),"",SQRT((_xlfn.XLOOKUP(AS$1,$Z$2:$Z$16,$AA$2:$AA$16)-$T95)^2+(_xlfn.XLOOKUP(AS$1,$Z$2:$Z$16,$AB$2:$AB$16)-$U95)^2+(_xlfn.XLOOKUP(AS$1,$Z$2:$Z$16,$AC$2:$AC$16-$V95)^2)))</f>
        <v/>
      </c>
      <c r="AT95" s="141" t="str">
        <f t="array" ref="AT95">IF(OR(AT$1=0, $A95=""),"",SQRT((_xlfn.XLOOKUP(AT$1,$Z$2:$Z$16,$AA$2:$AA$16)-$T95)^2+(_xlfn.XLOOKUP(AT$1,$Z$2:$Z$16,$AB$2:$AB$16)-$U95)^2+(_xlfn.XLOOKUP(AT$1,$Z$2:$Z$16,$AC$2:$AC$16-$V95)^2)))</f>
        <v/>
      </c>
      <c r="AU95" s="141" t="str">
        <f t="array" ref="AU95">IF(OR(AU$1=0, $A95=""),"",SQRT((_xlfn.XLOOKUP(AU$1,$Z$2:$Z$16,$AA$2:$AA$16)-$T95)^2+(_xlfn.XLOOKUP(AU$1,$Z$2:$Z$16,$AB$2:$AB$16)-$U95)^2+(_xlfn.XLOOKUP(AU$1,$Z$2:$Z$16,$AC$2:$AC$16-$V95)^2)))</f>
        <v/>
      </c>
      <c r="AV95" s="142" t="str">
        <f t="array" ref="AV95">IF(OR(AV$1=0, $A95=""),"",SQRT((_xlfn.XLOOKUP(AV$1,$Z$2:$Z$16,$AA$2:$AA$16)-$T95)^2+(_xlfn.XLOOKUP(AV$1,$Z$2:$Z$16,$AB$2:$AB$16)-$U95)^2+(_xlfn.XLOOKUP(AV$1,$Z$2:$Z$16,$AC$2:$AC$16-$V95)^2)))</f>
        <v/>
      </c>
      <c r="AW95" s="124"/>
      <c r="AX95" s="124"/>
      <c r="AY95" s="125">
        <f t="shared" si="53"/>
        <v>0</v>
      </c>
      <c r="AZ95" s="143">
        <f t="shared" si="54"/>
        <v>0</v>
      </c>
      <c r="BA95" s="143">
        <f t="shared" si="55"/>
        <v>0</v>
      </c>
      <c r="BB95" s="143">
        <f t="shared" si="56"/>
        <v>0</v>
      </c>
      <c r="BC95" s="143">
        <f t="shared" si="57"/>
        <v>0</v>
      </c>
      <c r="BD95" s="143">
        <f t="shared" si="58"/>
        <v>0</v>
      </c>
      <c r="BE95" s="143">
        <f t="shared" si="59"/>
        <v>0</v>
      </c>
      <c r="BF95" s="143">
        <f t="shared" si="60"/>
        <v>0</v>
      </c>
      <c r="BG95" s="144">
        <f t="shared" si="61"/>
        <v>0</v>
      </c>
      <c r="BH95" s="144">
        <f t="shared" si="62"/>
        <v>0</v>
      </c>
      <c r="BI95" s="144">
        <f t="shared" si="63"/>
        <v>0</v>
      </c>
      <c r="BJ95" s="144">
        <f t="shared" si="64"/>
        <v>0</v>
      </c>
      <c r="BK95" s="144">
        <f t="shared" si="65"/>
        <v>0</v>
      </c>
      <c r="BL95" s="144">
        <f t="shared" si="66"/>
        <v>0</v>
      </c>
      <c r="BM95" s="145">
        <f t="shared" si="67"/>
        <v>0</v>
      </c>
      <c r="BN95" s="124"/>
      <c r="BO95" s="124"/>
      <c r="BP95" s="124"/>
      <c r="BQ95" s="124"/>
      <c r="BR95" s="124"/>
      <c r="BS95" s="124"/>
      <c r="BT95" s="124"/>
      <c r="BU95" s="124"/>
      <c r="BV95" s="130"/>
      <c r="BW95" s="130"/>
      <c r="BX95" s="130"/>
      <c r="BY95" s="130"/>
      <c r="BZ95" s="130"/>
      <c r="CA95" s="130"/>
      <c r="CB95" s="130"/>
      <c r="CC95" s="130"/>
      <c r="CD95" s="130"/>
      <c r="CE95" s="130"/>
      <c r="CF95" s="130"/>
      <c r="CG95" s="130"/>
      <c r="CH95" s="130"/>
      <c r="CI95" s="130"/>
      <c r="CJ95" s="130"/>
      <c r="CL95" s="124"/>
      <c r="CM95" s="130" t="s">
        <v>32</v>
      </c>
      <c r="CN95" s="130"/>
      <c r="CO95" s="130"/>
      <c r="CP95" s="130"/>
      <c r="CQ95" s="130"/>
      <c r="CR95" s="130"/>
      <c r="CS95" s="130"/>
      <c r="CT95" s="130"/>
      <c r="CU95" s="130"/>
      <c r="CV95" s="130"/>
      <c r="CW95" s="130"/>
      <c r="CX95" s="130"/>
      <c r="CY95" s="130"/>
      <c r="CZ95" s="130"/>
      <c r="DA95" s="130"/>
      <c r="DD95" s="159" cm="1">
        <f t="array" ref="DD95">_xlfn.IFS(DD$1= 0,"", NOT(ISBLANK(CM95)), 0, ISBLANK(CM95), $Q95-$S95+AY95-BV95)</f>
        <v>0</v>
      </c>
      <c r="DE95" s="160" cm="1">
        <f t="array" ref="DE95">_xlfn.IFS(DE$1= 0,"", NOT(ISBLANK(CN95)), 0, ISBLANK(CN95), $Q95-$S95+AZ95-BW95)</f>
        <v>0</v>
      </c>
      <c r="DF95" s="160" cm="1">
        <f t="array" ref="DF95">_xlfn.IFS(DF$1= 0,"", NOT(ISBLANK(CO95)), 0, ISBLANK(CO95), $Q95-$S95+BA95-BX95)</f>
        <v>0</v>
      </c>
      <c r="DG95" s="160" cm="1">
        <f t="array" ref="DG95">_xlfn.IFS(DG$1= 0,"", NOT(ISBLANK(CP95)), 0, ISBLANK(CP95), $Q95-$S95+BB95-BY95)</f>
        <v>0</v>
      </c>
      <c r="DH95" s="160" cm="1">
        <f t="array" ref="DH95">_xlfn.IFS(DH$1= 0,"", NOT(ISBLANK(CQ95)), 0, ISBLANK(CQ95), $Q95-$S95+BC95-BZ95)</f>
        <v>0</v>
      </c>
      <c r="DI95" s="160" cm="1">
        <f t="array" ref="DI95">_xlfn.IFS(DI$1= 0,"", NOT(ISBLANK(CR95)), 0, ISBLANK(CR95), $Q95-$S95+BD95-CA95)</f>
        <v>0</v>
      </c>
      <c r="DJ95" s="160" t="str" cm="1">
        <f t="array" ref="DJ95">_xlfn.IFS(DJ$1= 0,"", NOT(ISBLANK(CS95)), 0, ISBLANK(CS95), $Q95-$S95+BE95-CB95)</f>
        <v/>
      </c>
      <c r="DK95" s="160" t="str" cm="1">
        <f t="array" ref="DK95">_xlfn.IFS(DK$1= 0,"", NOT(ISBLANK(CT95)), 0, ISBLANK(CT95), $Q95-$S95+BF95-CC95)</f>
        <v/>
      </c>
      <c r="DL95" s="162" t="str" cm="1">
        <f t="array" ref="DL95">_xlfn.IFS(DL$1= 0,"", NOT(ISBLANK(CU95)), 0, ISBLANK(CU95), $Q95-$S95+BG95-CD95)</f>
        <v/>
      </c>
      <c r="DM95" s="162" t="str" cm="1">
        <f t="array" ref="DM95">_xlfn.IFS(DM$1= 0,"", NOT(ISBLANK(CV95)), 0, ISBLANK(CV95), $Q95-$S95+BH95-CE95)</f>
        <v/>
      </c>
      <c r="DN95" s="162" t="str" cm="1">
        <f t="array" ref="DN95">_xlfn.IFS(DN$1= 0,"", NOT(ISBLANK(CW95)), 0, ISBLANK(CW95), $Q95-$S95+BI95-CF95)</f>
        <v/>
      </c>
      <c r="DO95" s="162" t="str" cm="1">
        <f t="array" ref="DO95">_xlfn.IFS(DO$1= 0,"", NOT(ISBLANK(CX95)), 0, ISBLANK(CX95), $Q95-$S95+BJ95-CG95)</f>
        <v/>
      </c>
      <c r="DP95" s="162" t="str" cm="1">
        <f t="array" ref="DP95">_xlfn.IFS(DP$1= 0,"", NOT(ISBLANK(CY95)), 0, ISBLANK(CY95), $Q95-$S95+BK95-CH95)</f>
        <v/>
      </c>
      <c r="DQ95" s="162" t="str" cm="1">
        <f t="array" ref="DQ95">_xlfn.IFS(DQ$1= 0,"", NOT(ISBLANK(CZ95)), 0, ISBLANK(CZ95), $Q95-$S95+BL95-CI95)</f>
        <v/>
      </c>
      <c r="DR95" s="163" t="str" cm="1">
        <f t="array" ref="DR95">_xlfn.IFS(DR$1= 0,"", NOT(ISBLANK(DA95)), 0, ISBLANK(DA95), $Q95-$S95+BM95-CJ95)</f>
        <v/>
      </c>
    </row>
    <row r="96" spans="1:122" ht="16.5" x14ac:dyDescent="0.3">
      <c r="A96" s="135"/>
      <c r="B96" s="136"/>
      <c r="C96" s="136"/>
      <c r="D96" s="137"/>
      <c r="E96" s="176"/>
      <c r="F96" s="182"/>
      <c r="G96" s="183"/>
      <c r="H96" s="183"/>
      <c r="I96" s="183"/>
      <c r="J96" s="183"/>
      <c r="K96" s="183"/>
      <c r="L96" s="183"/>
      <c r="M96" s="186"/>
      <c r="N96" s="182"/>
      <c r="O96" s="184"/>
      <c r="P96" s="178"/>
      <c r="Q96" s="118">
        <f t="shared" si="51"/>
        <v>0</v>
      </c>
      <c r="R96" s="3"/>
      <c r="S96" s="3"/>
      <c r="T96" s="4"/>
      <c r="U96" s="4"/>
      <c r="V96" s="99">
        <f t="shared" si="52"/>
        <v>0</v>
      </c>
      <c r="W96" s="161"/>
      <c r="X96" s="138"/>
      <c r="AH96" s="158" t="str">
        <f t="array" ref="AH96">IF(OR(AH$1=0, $A96=""),"",SQRT((_xlfn.XLOOKUP(AH$1,$Z$2:$Z$16,$AA$2:$AA$16)-$T96)^2+(_xlfn.XLOOKUP(AH$1,$Z$2:$Z$16,$AB$2:$AB$16)-$U96)^2+(_xlfn.XLOOKUP(AH$1,$Z$2:$Z$16,$AC$2:$AC$16-$V96)^2)))</f>
        <v/>
      </c>
      <c r="AI96" s="140" t="str">
        <f t="array" ref="AI96">IF(OR(AI$1=0, $A96=""),"",SQRT((_xlfn.XLOOKUP(AI$1,$Z$2:$Z$16,$AA$2:$AA$16)-$T96)^2+(_xlfn.XLOOKUP(AI$1,$Z$2:$Z$16,$AB$2:$AB$16)-$U96)^2+(_xlfn.XLOOKUP(AI$1,$Z$2:$Z$16,$AC$2:$AC$16-$V96)^2)))</f>
        <v/>
      </c>
      <c r="AJ96" s="140" t="str">
        <f t="array" ref="AJ96">IF(OR(AJ$1=0, $A96=""),"",SQRT((_xlfn.XLOOKUP(AJ$1,$Z$2:$Z$16,$AA$2:$AA$16)-$T96)^2+(_xlfn.XLOOKUP(AJ$1,$Z$2:$Z$16,$AB$2:$AB$16)-$U96)^2+(_xlfn.XLOOKUP(AJ$1,$Z$2:$Z$16,$AC$2:$AC$16-$V96)^2)))</f>
        <v/>
      </c>
      <c r="AK96" s="140" t="str">
        <f t="array" ref="AK96">IF(OR(AK$1=0, $A96=""),"",SQRT((_xlfn.XLOOKUP(AK$1,$Z$2:$Z$16,$AA$2:$AA$16)-$T96)^2+(_xlfn.XLOOKUP(AK$1,$Z$2:$Z$16,$AB$2:$AB$16)-$U96)^2+(_xlfn.XLOOKUP(AK$1,$Z$2:$Z$16,$AC$2:$AC$16-$V96)^2)))</f>
        <v/>
      </c>
      <c r="AL96" s="140" t="str">
        <f t="array" ref="AL96">IF(OR(AL$1=0, $A96=""),"",SQRT((_xlfn.XLOOKUP(AL$1,$Z$2:$Z$16,$AA$2:$AA$16)-$T96)^2+(_xlfn.XLOOKUP(AL$1,$Z$2:$Z$16,$AB$2:$AB$16)-$U96)^2+(_xlfn.XLOOKUP(AL$1,$Z$2:$Z$16,$AC$2:$AC$16-$V96)^2)))</f>
        <v/>
      </c>
      <c r="AM96" s="140" t="str">
        <f t="array" ref="AM96">IF(OR(AM$1=0, $A96=""),"",SQRT((_xlfn.XLOOKUP(AM$1,$Z$2:$Z$16,$AA$2:$AA$16)-$T96)^2+(_xlfn.XLOOKUP(AM$1,$Z$2:$Z$16,$AB$2:$AB$16)-$U96)^2+(_xlfn.XLOOKUP(AM$1,$Z$2:$Z$16,$AC$2:$AC$16-$V96)^2)))</f>
        <v/>
      </c>
      <c r="AN96" s="140" t="str">
        <f t="array" ref="AN96">IF(OR(AN$1=0, $A96=""),"",SQRT((_xlfn.XLOOKUP(AN$1,$Z$2:$Z$16,$AA$2:$AA$16)-$T96)^2+(_xlfn.XLOOKUP(AN$1,$Z$2:$Z$16,$AB$2:$AB$16)-$U96)^2+(_xlfn.XLOOKUP(AN$1,$Z$2:$Z$16,$AC$2:$AC$16-$V96)^2)))</f>
        <v/>
      </c>
      <c r="AO96" s="140" t="str">
        <f t="array" ref="AO96">IF(OR(AO$1=0, $A96=""),"",SQRT((_xlfn.XLOOKUP(AO$1,$Z$2:$Z$16,$AA$2:$AA$16)-$T96)^2+(_xlfn.XLOOKUP(AO$1,$Z$2:$Z$16,$AB$2:$AB$16)-$U96)^2+(_xlfn.XLOOKUP(AO$1,$Z$2:$Z$16,$AC$2:$AC$16-$V96)^2)))</f>
        <v/>
      </c>
      <c r="AP96" s="141" t="str">
        <f t="array" ref="AP96">IF(OR(AP$1=0, $A96=""),"",SQRT((_xlfn.XLOOKUP(AP$1,$Z$2:$Z$16,$AA$2:$AA$16)-$T96)^2+(_xlfn.XLOOKUP(AP$1,$Z$2:$Z$16,$AB$2:$AB$16)-$U96)^2+(_xlfn.XLOOKUP(AP$1,$Z$2:$Z$16,$AC$2:$AC$16-$V96)^2)))</f>
        <v/>
      </c>
      <c r="AQ96" s="141" t="str">
        <f t="array" ref="AQ96">IF(OR(AQ$1=0, $A96=""),"",SQRT((_xlfn.XLOOKUP(AQ$1,$Z$2:$Z$16,$AA$2:$AA$16)-$T96)^2+(_xlfn.XLOOKUP(AQ$1,$Z$2:$Z$16,$AB$2:$AB$16)-$U96)^2+(_xlfn.XLOOKUP(AQ$1,$Z$2:$Z$16,$AC$2:$AC$16-$V96)^2)))</f>
        <v/>
      </c>
      <c r="AR96" s="141" t="str">
        <f t="array" ref="AR96">IF(OR(AR$1=0, $A96=""),"",SQRT((_xlfn.XLOOKUP(AR$1,$Z$2:$Z$16,$AA$2:$AA$16)-$T96)^2+(_xlfn.XLOOKUP(AR$1,$Z$2:$Z$16,$AB$2:$AB$16)-$U96)^2+(_xlfn.XLOOKUP(AR$1,$Z$2:$Z$16,$AC$2:$AC$16-$V96)^2)))</f>
        <v/>
      </c>
      <c r="AS96" s="141" t="str">
        <f t="array" ref="AS96">IF(OR(AS$1=0, $A96=""),"",SQRT((_xlfn.XLOOKUP(AS$1,$Z$2:$Z$16,$AA$2:$AA$16)-$T96)^2+(_xlfn.XLOOKUP(AS$1,$Z$2:$Z$16,$AB$2:$AB$16)-$U96)^2+(_xlfn.XLOOKUP(AS$1,$Z$2:$Z$16,$AC$2:$AC$16-$V96)^2)))</f>
        <v/>
      </c>
      <c r="AT96" s="141" t="str">
        <f t="array" ref="AT96">IF(OR(AT$1=0, $A96=""),"",SQRT((_xlfn.XLOOKUP(AT$1,$Z$2:$Z$16,$AA$2:$AA$16)-$T96)^2+(_xlfn.XLOOKUP(AT$1,$Z$2:$Z$16,$AB$2:$AB$16)-$U96)^2+(_xlfn.XLOOKUP(AT$1,$Z$2:$Z$16,$AC$2:$AC$16-$V96)^2)))</f>
        <v/>
      </c>
      <c r="AU96" s="141" t="str">
        <f t="array" ref="AU96">IF(OR(AU$1=0, $A96=""),"",SQRT((_xlfn.XLOOKUP(AU$1,$Z$2:$Z$16,$AA$2:$AA$16)-$T96)^2+(_xlfn.XLOOKUP(AU$1,$Z$2:$Z$16,$AB$2:$AB$16)-$U96)^2+(_xlfn.XLOOKUP(AU$1,$Z$2:$Z$16,$AC$2:$AC$16-$V96)^2)))</f>
        <v/>
      </c>
      <c r="AV96" s="142" t="str">
        <f t="array" ref="AV96">IF(OR(AV$1=0, $A96=""),"",SQRT((_xlfn.XLOOKUP(AV$1,$Z$2:$Z$16,$AA$2:$AA$16)-$T96)^2+(_xlfn.XLOOKUP(AV$1,$Z$2:$Z$16,$AB$2:$AB$16)-$U96)^2+(_xlfn.XLOOKUP(AV$1,$Z$2:$Z$16,$AC$2:$AC$16-$V96)^2)))</f>
        <v/>
      </c>
      <c r="AW96" s="124"/>
      <c r="AX96" s="124"/>
      <c r="AY96" s="125">
        <f t="shared" si="53"/>
        <v>0</v>
      </c>
      <c r="AZ96" s="143">
        <f t="shared" si="54"/>
        <v>0</v>
      </c>
      <c r="BA96" s="143">
        <f t="shared" si="55"/>
        <v>0</v>
      </c>
      <c r="BB96" s="143">
        <f t="shared" si="56"/>
        <v>0</v>
      </c>
      <c r="BC96" s="143">
        <f t="shared" si="57"/>
        <v>0</v>
      </c>
      <c r="BD96" s="143">
        <f t="shared" si="58"/>
        <v>0</v>
      </c>
      <c r="BE96" s="143">
        <f t="shared" si="59"/>
        <v>0</v>
      </c>
      <c r="BF96" s="143">
        <f t="shared" si="60"/>
        <v>0</v>
      </c>
      <c r="BG96" s="144">
        <f t="shared" si="61"/>
        <v>0</v>
      </c>
      <c r="BH96" s="144">
        <f t="shared" si="62"/>
        <v>0</v>
      </c>
      <c r="BI96" s="144">
        <f t="shared" si="63"/>
        <v>0</v>
      </c>
      <c r="BJ96" s="144">
        <f t="shared" si="64"/>
        <v>0</v>
      </c>
      <c r="BK96" s="144">
        <f t="shared" si="65"/>
        <v>0</v>
      </c>
      <c r="BL96" s="144">
        <f t="shared" si="66"/>
        <v>0</v>
      </c>
      <c r="BM96" s="145">
        <f t="shared" si="67"/>
        <v>0</v>
      </c>
      <c r="BN96" s="124"/>
      <c r="BO96" s="124"/>
      <c r="BP96" s="124"/>
      <c r="BQ96" s="124"/>
      <c r="BR96" s="124"/>
      <c r="BS96" s="124"/>
      <c r="BT96" s="124"/>
      <c r="BU96" s="124"/>
      <c r="BV96" s="130"/>
      <c r="BW96" s="130"/>
      <c r="BX96" s="130"/>
      <c r="BY96" s="130"/>
      <c r="BZ96" s="130"/>
      <c r="CA96" s="130"/>
      <c r="CB96" s="130"/>
      <c r="CC96" s="130"/>
      <c r="CD96" s="130"/>
      <c r="CE96" s="130"/>
      <c r="CF96" s="130"/>
      <c r="CG96" s="130"/>
      <c r="CH96" s="130"/>
      <c r="CI96" s="130"/>
      <c r="CJ96" s="130"/>
      <c r="CL96" s="124"/>
      <c r="CM96" s="130" t="s">
        <v>32</v>
      </c>
      <c r="CN96" s="130"/>
      <c r="CO96" s="130"/>
      <c r="CP96" s="130"/>
      <c r="CQ96" s="130"/>
      <c r="CR96" s="130"/>
      <c r="CS96" s="130"/>
      <c r="CT96" s="130"/>
      <c r="CU96" s="130"/>
      <c r="CV96" s="130"/>
      <c r="CW96" s="130"/>
      <c r="CX96" s="130"/>
      <c r="CY96" s="130"/>
      <c r="CZ96" s="130"/>
      <c r="DA96" s="130"/>
      <c r="DD96" s="159" cm="1">
        <f t="array" ref="DD96">_xlfn.IFS(DD$1= 0,"", NOT(ISBLANK(CM96)), 0, ISBLANK(CM96), $Q96-$S96+AY96-BV96)</f>
        <v>0</v>
      </c>
      <c r="DE96" s="160" cm="1">
        <f t="array" ref="DE96">_xlfn.IFS(DE$1= 0,"", NOT(ISBLANK(CN96)), 0, ISBLANK(CN96), $Q96-$S96+AZ96-BW96)</f>
        <v>0</v>
      </c>
      <c r="DF96" s="160" cm="1">
        <f t="array" ref="DF96">_xlfn.IFS(DF$1= 0,"", NOT(ISBLANK(CO96)), 0, ISBLANK(CO96), $Q96-$S96+BA96-BX96)</f>
        <v>0</v>
      </c>
      <c r="DG96" s="160" cm="1">
        <f t="array" ref="DG96">_xlfn.IFS(DG$1= 0,"", NOT(ISBLANK(CP96)), 0, ISBLANK(CP96), $Q96-$S96+BB96-BY96)</f>
        <v>0</v>
      </c>
      <c r="DH96" s="160" cm="1">
        <f t="array" ref="DH96">_xlfn.IFS(DH$1= 0,"", NOT(ISBLANK(CQ96)), 0, ISBLANK(CQ96), $Q96-$S96+BC96-BZ96)</f>
        <v>0</v>
      </c>
      <c r="DI96" s="160" cm="1">
        <f t="array" ref="DI96">_xlfn.IFS(DI$1= 0,"", NOT(ISBLANK(CR96)), 0, ISBLANK(CR96), $Q96-$S96+BD96-CA96)</f>
        <v>0</v>
      </c>
      <c r="DJ96" s="160" t="str" cm="1">
        <f t="array" ref="DJ96">_xlfn.IFS(DJ$1= 0,"", NOT(ISBLANK(CS96)), 0, ISBLANK(CS96), $Q96-$S96+BE96-CB96)</f>
        <v/>
      </c>
      <c r="DK96" s="160" t="str" cm="1">
        <f t="array" ref="DK96">_xlfn.IFS(DK$1= 0,"", NOT(ISBLANK(CT96)), 0, ISBLANK(CT96), $Q96-$S96+BF96-CC96)</f>
        <v/>
      </c>
      <c r="DL96" s="162" t="str" cm="1">
        <f t="array" ref="DL96">_xlfn.IFS(DL$1= 0,"", NOT(ISBLANK(CU96)), 0, ISBLANK(CU96), $Q96-$S96+BG96-CD96)</f>
        <v/>
      </c>
      <c r="DM96" s="162" t="str" cm="1">
        <f t="array" ref="DM96">_xlfn.IFS(DM$1= 0,"", NOT(ISBLANK(CV96)), 0, ISBLANK(CV96), $Q96-$S96+BH96-CE96)</f>
        <v/>
      </c>
      <c r="DN96" s="162" t="str" cm="1">
        <f t="array" ref="DN96">_xlfn.IFS(DN$1= 0,"", NOT(ISBLANK(CW96)), 0, ISBLANK(CW96), $Q96-$S96+BI96-CF96)</f>
        <v/>
      </c>
      <c r="DO96" s="162" t="str" cm="1">
        <f t="array" ref="DO96">_xlfn.IFS(DO$1= 0,"", NOT(ISBLANK(CX96)), 0, ISBLANK(CX96), $Q96-$S96+BJ96-CG96)</f>
        <v/>
      </c>
      <c r="DP96" s="162" t="str" cm="1">
        <f t="array" ref="DP96">_xlfn.IFS(DP$1= 0,"", NOT(ISBLANK(CY96)), 0, ISBLANK(CY96), $Q96-$S96+BK96-CH96)</f>
        <v/>
      </c>
      <c r="DQ96" s="162" t="str" cm="1">
        <f t="array" ref="DQ96">_xlfn.IFS(DQ$1= 0,"", NOT(ISBLANK(CZ96)), 0, ISBLANK(CZ96), $Q96-$S96+BL96-CI96)</f>
        <v/>
      </c>
      <c r="DR96" s="163" t="str" cm="1">
        <f t="array" ref="DR96">_xlfn.IFS(DR$1= 0,"", NOT(ISBLANK(DA96)), 0, ISBLANK(DA96), $Q96-$S96+BM96-CJ96)</f>
        <v/>
      </c>
    </row>
    <row r="97" spans="1:122" ht="16.5" x14ac:dyDescent="0.3">
      <c r="A97" s="135"/>
      <c r="B97" s="136"/>
      <c r="C97" s="136"/>
      <c r="D97" s="137"/>
      <c r="E97" s="176"/>
      <c r="F97" s="182"/>
      <c r="G97" s="183"/>
      <c r="H97" s="183"/>
      <c r="I97" s="183"/>
      <c r="J97" s="183"/>
      <c r="K97" s="183"/>
      <c r="L97" s="183"/>
      <c r="M97" s="186"/>
      <c r="N97" s="182"/>
      <c r="O97" s="184"/>
      <c r="P97" s="178"/>
      <c r="Q97" s="118">
        <f t="shared" si="51"/>
        <v>0</v>
      </c>
      <c r="R97" s="3"/>
      <c r="S97" s="3"/>
      <c r="T97" s="4"/>
      <c r="U97" s="4"/>
      <c r="V97" s="99">
        <f t="shared" si="52"/>
        <v>0</v>
      </c>
      <c r="W97" s="161"/>
      <c r="X97" s="138"/>
      <c r="AH97" s="158" t="str">
        <f t="array" ref="AH97">IF(OR(AH$1=0, $A97=""),"",SQRT((_xlfn.XLOOKUP(AH$1,$Z$2:$Z$16,$AA$2:$AA$16)-$T97)^2+(_xlfn.XLOOKUP(AH$1,$Z$2:$Z$16,$AB$2:$AB$16)-$U97)^2+(_xlfn.XLOOKUP(AH$1,$Z$2:$Z$16,$AC$2:$AC$16-$V97)^2)))</f>
        <v/>
      </c>
      <c r="AI97" s="140" t="str">
        <f t="array" ref="AI97">IF(OR(AI$1=0, $A97=""),"",SQRT((_xlfn.XLOOKUP(AI$1,$Z$2:$Z$16,$AA$2:$AA$16)-$T97)^2+(_xlfn.XLOOKUP(AI$1,$Z$2:$Z$16,$AB$2:$AB$16)-$U97)^2+(_xlfn.XLOOKUP(AI$1,$Z$2:$Z$16,$AC$2:$AC$16-$V97)^2)))</f>
        <v/>
      </c>
      <c r="AJ97" s="140" t="str">
        <f t="array" ref="AJ97">IF(OR(AJ$1=0, $A97=""),"",SQRT((_xlfn.XLOOKUP(AJ$1,$Z$2:$Z$16,$AA$2:$AA$16)-$T97)^2+(_xlfn.XLOOKUP(AJ$1,$Z$2:$Z$16,$AB$2:$AB$16)-$U97)^2+(_xlfn.XLOOKUP(AJ$1,$Z$2:$Z$16,$AC$2:$AC$16-$V97)^2)))</f>
        <v/>
      </c>
      <c r="AK97" s="140" t="str">
        <f t="array" ref="AK97">IF(OR(AK$1=0, $A97=""),"",SQRT((_xlfn.XLOOKUP(AK$1,$Z$2:$Z$16,$AA$2:$AA$16)-$T97)^2+(_xlfn.XLOOKUP(AK$1,$Z$2:$Z$16,$AB$2:$AB$16)-$U97)^2+(_xlfn.XLOOKUP(AK$1,$Z$2:$Z$16,$AC$2:$AC$16-$V97)^2)))</f>
        <v/>
      </c>
      <c r="AL97" s="140" t="str">
        <f t="array" ref="AL97">IF(OR(AL$1=0, $A97=""),"",SQRT((_xlfn.XLOOKUP(AL$1,$Z$2:$Z$16,$AA$2:$AA$16)-$T97)^2+(_xlfn.XLOOKUP(AL$1,$Z$2:$Z$16,$AB$2:$AB$16)-$U97)^2+(_xlfn.XLOOKUP(AL$1,$Z$2:$Z$16,$AC$2:$AC$16-$V97)^2)))</f>
        <v/>
      </c>
      <c r="AM97" s="140" t="str">
        <f t="array" ref="AM97">IF(OR(AM$1=0, $A97=""),"",SQRT((_xlfn.XLOOKUP(AM$1,$Z$2:$Z$16,$AA$2:$AA$16)-$T97)^2+(_xlfn.XLOOKUP(AM$1,$Z$2:$Z$16,$AB$2:$AB$16)-$U97)^2+(_xlfn.XLOOKUP(AM$1,$Z$2:$Z$16,$AC$2:$AC$16-$V97)^2)))</f>
        <v/>
      </c>
      <c r="AN97" s="140" t="str">
        <f t="array" ref="AN97">IF(OR(AN$1=0, $A97=""),"",SQRT((_xlfn.XLOOKUP(AN$1,$Z$2:$Z$16,$AA$2:$AA$16)-$T97)^2+(_xlfn.XLOOKUP(AN$1,$Z$2:$Z$16,$AB$2:$AB$16)-$U97)^2+(_xlfn.XLOOKUP(AN$1,$Z$2:$Z$16,$AC$2:$AC$16-$V97)^2)))</f>
        <v/>
      </c>
      <c r="AO97" s="140" t="str">
        <f t="array" ref="AO97">IF(OR(AO$1=0, $A97=""),"",SQRT((_xlfn.XLOOKUP(AO$1,$Z$2:$Z$16,$AA$2:$AA$16)-$T97)^2+(_xlfn.XLOOKUP(AO$1,$Z$2:$Z$16,$AB$2:$AB$16)-$U97)^2+(_xlfn.XLOOKUP(AO$1,$Z$2:$Z$16,$AC$2:$AC$16-$V97)^2)))</f>
        <v/>
      </c>
      <c r="AP97" s="141" t="str">
        <f t="array" ref="AP97">IF(OR(AP$1=0, $A97=""),"",SQRT((_xlfn.XLOOKUP(AP$1,$Z$2:$Z$16,$AA$2:$AA$16)-$T97)^2+(_xlfn.XLOOKUP(AP$1,$Z$2:$Z$16,$AB$2:$AB$16)-$U97)^2+(_xlfn.XLOOKUP(AP$1,$Z$2:$Z$16,$AC$2:$AC$16-$V97)^2)))</f>
        <v/>
      </c>
      <c r="AQ97" s="141" t="str">
        <f t="array" ref="AQ97">IF(OR(AQ$1=0, $A97=""),"",SQRT((_xlfn.XLOOKUP(AQ$1,$Z$2:$Z$16,$AA$2:$AA$16)-$T97)^2+(_xlfn.XLOOKUP(AQ$1,$Z$2:$Z$16,$AB$2:$AB$16)-$U97)^2+(_xlfn.XLOOKUP(AQ$1,$Z$2:$Z$16,$AC$2:$AC$16-$V97)^2)))</f>
        <v/>
      </c>
      <c r="AR97" s="141" t="str">
        <f t="array" ref="AR97">IF(OR(AR$1=0, $A97=""),"",SQRT((_xlfn.XLOOKUP(AR$1,$Z$2:$Z$16,$AA$2:$AA$16)-$T97)^2+(_xlfn.XLOOKUP(AR$1,$Z$2:$Z$16,$AB$2:$AB$16)-$U97)^2+(_xlfn.XLOOKUP(AR$1,$Z$2:$Z$16,$AC$2:$AC$16-$V97)^2)))</f>
        <v/>
      </c>
      <c r="AS97" s="141" t="str">
        <f t="array" ref="AS97">IF(OR(AS$1=0, $A97=""),"",SQRT((_xlfn.XLOOKUP(AS$1,$Z$2:$Z$16,$AA$2:$AA$16)-$T97)^2+(_xlfn.XLOOKUP(AS$1,$Z$2:$Z$16,$AB$2:$AB$16)-$U97)^2+(_xlfn.XLOOKUP(AS$1,$Z$2:$Z$16,$AC$2:$AC$16-$V97)^2)))</f>
        <v/>
      </c>
      <c r="AT97" s="141" t="str">
        <f t="array" ref="AT97">IF(OR(AT$1=0, $A97=""),"",SQRT((_xlfn.XLOOKUP(AT$1,$Z$2:$Z$16,$AA$2:$AA$16)-$T97)^2+(_xlfn.XLOOKUP(AT$1,$Z$2:$Z$16,$AB$2:$AB$16)-$U97)^2+(_xlfn.XLOOKUP(AT$1,$Z$2:$Z$16,$AC$2:$AC$16-$V97)^2)))</f>
        <v/>
      </c>
      <c r="AU97" s="141" t="str">
        <f t="array" ref="AU97">IF(OR(AU$1=0, $A97=""),"",SQRT((_xlfn.XLOOKUP(AU$1,$Z$2:$Z$16,$AA$2:$AA$16)-$T97)^2+(_xlfn.XLOOKUP(AU$1,$Z$2:$Z$16,$AB$2:$AB$16)-$U97)^2+(_xlfn.XLOOKUP(AU$1,$Z$2:$Z$16,$AC$2:$AC$16-$V97)^2)))</f>
        <v/>
      </c>
      <c r="AV97" s="142" t="str">
        <f t="array" ref="AV97">IF(OR(AV$1=0, $A97=""),"",SQRT((_xlfn.XLOOKUP(AV$1,$Z$2:$Z$16,$AA$2:$AA$16)-$T97)^2+(_xlfn.XLOOKUP(AV$1,$Z$2:$Z$16,$AB$2:$AB$16)-$U97)^2+(_xlfn.XLOOKUP(AV$1,$Z$2:$Z$16,$AC$2:$AC$16-$V97)^2)))</f>
        <v/>
      </c>
      <c r="AW97" s="124"/>
      <c r="AX97" s="124"/>
      <c r="AY97" s="125">
        <f t="shared" si="53"/>
        <v>0</v>
      </c>
      <c r="AZ97" s="143">
        <f t="shared" si="54"/>
        <v>0</v>
      </c>
      <c r="BA97" s="143">
        <f t="shared" si="55"/>
        <v>0</v>
      </c>
      <c r="BB97" s="143">
        <f t="shared" si="56"/>
        <v>0</v>
      </c>
      <c r="BC97" s="143">
        <f t="shared" si="57"/>
        <v>0</v>
      </c>
      <c r="BD97" s="143">
        <f t="shared" si="58"/>
        <v>0</v>
      </c>
      <c r="BE97" s="143">
        <f t="shared" si="59"/>
        <v>0</v>
      </c>
      <c r="BF97" s="143">
        <f t="shared" si="60"/>
        <v>0</v>
      </c>
      <c r="BG97" s="144">
        <f t="shared" si="61"/>
        <v>0</v>
      </c>
      <c r="BH97" s="144">
        <f t="shared" si="62"/>
        <v>0</v>
      </c>
      <c r="BI97" s="144">
        <f t="shared" si="63"/>
        <v>0</v>
      </c>
      <c r="BJ97" s="144">
        <f t="shared" si="64"/>
        <v>0</v>
      </c>
      <c r="BK97" s="144">
        <f t="shared" si="65"/>
        <v>0</v>
      </c>
      <c r="BL97" s="144">
        <f t="shared" si="66"/>
        <v>0</v>
      </c>
      <c r="BM97" s="145">
        <f t="shared" si="67"/>
        <v>0</v>
      </c>
      <c r="BN97" s="124"/>
      <c r="BO97" s="124"/>
      <c r="BP97" s="124"/>
      <c r="BQ97" s="124"/>
      <c r="BR97" s="124"/>
      <c r="BS97" s="124"/>
      <c r="BT97" s="124"/>
      <c r="BU97" s="124"/>
      <c r="BV97" s="130"/>
      <c r="BW97" s="130"/>
      <c r="BX97" s="130"/>
      <c r="BY97" s="130"/>
      <c r="BZ97" s="130"/>
      <c r="CA97" s="130"/>
      <c r="CB97" s="130"/>
      <c r="CC97" s="130"/>
      <c r="CD97" s="130"/>
      <c r="CE97" s="130"/>
      <c r="CF97" s="130"/>
      <c r="CG97" s="130"/>
      <c r="CH97" s="130"/>
      <c r="CI97" s="130"/>
      <c r="CJ97" s="130"/>
      <c r="CL97" s="124"/>
      <c r="CM97" s="130" t="s">
        <v>32</v>
      </c>
      <c r="CN97" s="130"/>
      <c r="CO97" s="130"/>
      <c r="CP97" s="130"/>
      <c r="CQ97" s="130"/>
      <c r="CR97" s="130"/>
      <c r="CS97" s="130"/>
      <c r="CT97" s="130"/>
      <c r="CU97" s="130"/>
      <c r="CV97" s="130"/>
      <c r="CW97" s="130"/>
      <c r="CX97" s="130"/>
      <c r="CY97" s="130"/>
      <c r="CZ97" s="130"/>
      <c r="DA97" s="130"/>
      <c r="DD97" s="159" cm="1">
        <f t="array" ref="DD97">_xlfn.IFS(DD$1= 0,"", NOT(ISBLANK(CM97)), 0, ISBLANK(CM97), $Q97-$S97+AY97-BV97)</f>
        <v>0</v>
      </c>
      <c r="DE97" s="160" cm="1">
        <f t="array" ref="DE97">_xlfn.IFS(DE$1= 0,"", NOT(ISBLANK(CN97)), 0, ISBLANK(CN97), $Q97-$S97+AZ97-BW97)</f>
        <v>0</v>
      </c>
      <c r="DF97" s="160" cm="1">
        <f t="array" ref="DF97">_xlfn.IFS(DF$1= 0,"", NOT(ISBLANK(CO97)), 0, ISBLANK(CO97), $Q97-$S97+BA97-BX97)</f>
        <v>0</v>
      </c>
      <c r="DG97" s="160" cm="1">
        <f t="array" ref="DG97">_xlfn.IFS(DG$1= 0,"", NOT(ISBLANK(CP97)), 0, ISBLANK(CP97), $Q97-$S97+BB97-BY97)</f>
        <v>0</v>
      </c>
      <c r="DH97" s="160" cm="1">
        <f t="array" ref="DH97">_xlfn.IFS(DH$1= 0,"", NOT(ISBLANK(CQ97)), 0, ISBLANK(CQ97), $Q97-$S97+BC97-BZ97)</f>
        <v>0</v>
      </c>
      <c r="DI97" s="160" cm="1">
        <f t="array" ref="DI97">_xlfn.IFS(DI$1= 0,"", NOT(ISBLANK(CR97)), 0, ISBLANK(CR97), $Q97-$S97+BD97-CA97)</f>
        <v>0</v>
      </c>
      <c r="DJ97" s="160" t="str" cm="1">
        <f t="array" ref="DJ97">_xlfn.IFS(DJ$1= 0,"", NOT(ISBLANK(CS97)), 0, ISBLANK(CS97), $Q97-$S97+BE97-CB97)</f>
        <v/>
      </c>
      <c r="DK97" s="160" t="str" cm="1">
        <f t="array" ref="DK97">_xlfn.IFS(DK$1= 0,"", NOT(ISBLANK(CT97)), 0, ISBLANK(CT97), $Q97-$S97+BF97-CC97)</f>
        <v/>
      </c>
      <c r="DL97" s="162" t="str" cm="1">
        <f t="array" ref="DL97">_xlfn.IFS(DL$1= 0,"", NOT(ISBLANK(CU97)), 0, ISBLANK(CU97), $Q97-$S97+BG97-CD97)</f>
        <v/>
      </c>
      <c r="DM97" s="162" t="str" cm="1">
        <f t="array" ref="DM97">_xlfn.IFS(DM$1= 0,"", NOT(ISBLANK(CV97)), 0, ISBLANK(CV97), $Q97-$S97+BH97-CE97)</f>
        <v/>
      </c>
      <c r="DN97" s="162" t="str" cm="1">
        <f t="array" ref="DN97">_xlfn.IFS(DN$1= 0,"", NOT(ISBLANK(CW97)), 0, ISBLANK(CW97), $Q97-$S97+BI97-CF97)</f>
        <v/>
      </c>
      <c r="DO97" s="162" t="str" cm="1">
        <f t="array" ref="DO97">_xlfn.IFS(DO$1= 0,"", NOT(ISBLANK(CX97)), 0, ISBLANK(CX97), $Q97-$S97+BJ97-CG97)</f>
        <v/>
      </c>
      <c r="DP97" s="162" t="str" cm="1">
        <f t="array" ref="DP97">_xlfn.IFS(DP$1= 0,"", NOT(ISBLANK(CY97)), 0, ISBLANK(CY97), $Q97-$S97+BK97-CH97)</f>
        <v/>
      </c>
      <c r="DQ97" s="162" t="str" cm="1">
        <f t="array" ref="DQ97">_xlfn.IFS(DQ$1= 0,"", NOT(ISBLANK(CZ97)), 0, ISBLANK(CZ97), $Q97-$S97+BL97-CI97)</f>
        <v/>
      </c>
      <c r="DR97" s="163" t="str" cm="1">
        <f t="array" ref="DR97">_xlfn.IFS(DR$1= 0,"", NOT(ISBLANK(DA97)), 0, ISBLANK(DA97), $Q97-$S97+BM97-CJ97)</f>
        <v/>
      </c>
    </row>
    <row r="98" spans="1:122" ht="16.5" x14ac:dyDescent="0.3">
      <c r="A98" s="135"/>
      <c r="B98" s="136"/>
      <c r="C98" s="136"/>
      <c r="D98" s="137"/>
      <c r="E98" s="176"/>
      <c r="F98" s="182"/>
      <c r="G98" s="183"/>
      <c r="H98" s="183"/>
      <c r="I98" s="183"/>
      <c r="J98" s="183"/>
      <c r="K98" s="183"/>
      <c r="L98" s="183"/>
      <c r="M98" s="186"/>
      <c r="N98" s="182"/>
      <c r="O98" s="184"/>
      <c r="P98" s="178"/>
      <c r="Q98" s="118">
        <f t="shared" si="51"/>
        <v>0</v>
      </c>
      <c r="R98" s="3"/>
      <c r="S98" s="3"/>
      <c r="T98" s="4"/>
      <c r="U98" s="4"/>
      <c r="V98" s="99">
        <f t="shared" si="52"/>
        <v>0</v>
      </c>
      <c r="W98" s="161"/>
      <c r="X98" s="138"/>
      <c r="AH98" s="158" t="str">
        <f t="array" ref="AH98">IF(OR(AH$1=0, $A98=""),"",SQRT((_xlfn.XLOOKUP(AH$1,$Z$2:$Z$16,$AA$2:$AA$16)-$T98)^2+(_xlfn.XLOOKUP(AH$1,$Z$2:$Z$16,$AB$2:$AB$16)-$U98)^2+(_xlfn.XLOOKUP(AH$1,$Z$2:$Z$16,$AC$2:$AC$16-$V98)^2)))</f>
        <v/>
      </c>
      <c r="AI98" s="140" t="str">
        <f t="array" ref="AI98">IF(OR(AI$1=0, $A98=""),"",SQRT((_xlfn.XLOOKUP(AI$1,$Z$2:$Z$16,$AA$2:$AA$16)-$T98)^2+(_xlfn.XLOOKUP(AI$1,$Z$2:$Z$16,$AB$2:$AB$16)-$U98)^2+(_xlfn.XLOOKUP(AI$1,$Z$2:$Z$16,$AC$2:$AC$16-$V98)^2)))</f>
        <v/>
      </c>
      <c r="AJ98" s="140" t="str">
        <f t="array" ref="AJ98">IF(OR(AJ$1=0, $A98=""),"",SQRT((_xlfn.XLOOKUP(AJ$1,$Z$2:$Z$16,$AA$2:$AA$16)-$T98)^2+(_xlfn.XLOOKUP(AJ$1,$Z$2:$Z$16,$AB$2:$AB$16)-$U98)^2+(_xlfn.XLOOKUP(AJ$1,$Z$2:$Z$16,$AC$2:$AC$16-$V98)^2)))</f>
        <v/>
      </c>
      <c r="AK98" s="140" t="str">
        <f t="array" ref="AK98">IF(OR(AK$1=0, $A98=""),"",SQRT((_xlfn.XLOOKUP(AK$1,$Z$2:$Z$16,$AA$2:$AA$16)-$T98)^2+(_xlfn.XLOOKUP(AK$1,$Z$2:$Z$16,$AB$2:$AB$16)-$U98)^2+(_xlfn.XLOOKUP(AK$1,$Z$2:$Z$16,$AC$2:$AC$16-$V98)^2)))</f>
        <v/>
      </c>
      <c r="AL98" s="140" t="str">
        <f t="array" ref="AL98">IF(OR(AL$1=0, $A98=""),"",SQRT((_xlfn.XLOOKUP(AL$1,$Z$2:$Z$16,$AA$2:$AA$16)-$T98)^2+(_xlfn.XLOOKUP(AL$1,$Z$2:$Z$16,$AB$2:$AB$16)-$U98)^2+(_xlfn.XLOOKUP(AL$1,$Z$2:$Z$16,$AC$2:$AC$16-$V98)^2)))</f>
        <v/>
      </c>
      <c r="AM98" s="140" t="str">
        <f t="array" ref="AM98">IF(OR(AM$1=0, $A98=""),"",SQRT((_xlfn.XLOOKUP(AM$1,$Z$2:$Z$16,$AA$2:$AA$16)-$T98)^2+(_xlfn.XLOOKUP(AM$1,$Z$2:$Z$16,$AB$2:$AB$16)-$U98)^2+(_xlfn.XLOOKUP(AM$1,$Z$2:$Z$16,$AC$2:$AC$16-$V98)^2)))</f>
        <v/>
      </c>
      <c r="AN98" s="140" t="str">
        <f t="array" ref="AN98">IF(OR(AN$1=0, $A98=""),"",SQRT((_xlfn.XLOOKUP(AN$1,$Z$2:$Z$16,$AA$2:$AA$16)-$T98)^2+(_xlfn.XLOOKUP(AN$1,$Z$2:$Z$16,$AB$2:$AB$16)-$U98)^2+(_xlfn.XLOOKUP(AN$1,$Z$2:$Z$16,$AC$2:$AC$16-$V98)^2)))</f>
        <v/>
      </c>
      <c r="AO98" s="140" t="str">
        <f t="array" ref="AO98">IF(OR(AO$1=0, $A98=""),"",SQRT((_xlfn.XLOOKUP(AO$1,$Z$2:$Z$16,$AA$2:$AA$16)-$T98)^2+(_xlfn.XLOOKUP(AO$1,$Z$2:$Z$16,$AB$2:$AB$16)-$U98)^2+(_xlfn.XLOOKUP(AO$1,$Z$2:$Z$16,$AC$2:$AC$16-$V98)^2)))</f>
        <v/>
      </c>
      <c r="AP98" s="141" t="str">
        <f t="array" ref="AP98">IF(OR(AP$1=0, $A98=""),"",SQRT((_xlfn.XLOOKUP(AP$1,$Z$2:$Z$16,$AA$2:$AA$16)-$T98)^2+(_xlfn.XLOOKUP(AP$1,$Z$2:$Z$16,$AB$2:$AB$16)-$U98)^2+(_xlfn.XLOOKUP(AP$1,$Z$2:$Z$16,$AC$2:$AC$16-$V98)^2)))</f>
        <v/>
      </c>
      <c r="AQ98" s="141" t="str">
        <f t="array" ref="AQ98">IF(OR(AQ$1=0, $A98=""),"",SQRT((_xlfn.XLOOKUP(AQ$1,$Z$2:$Z$16,$AA$2:$AA$16)-$T98)^2+(_xlfn.XLOOKUP(AQ$1,$Z$2:$Z$16,$AB$2:$AB$16)-$U98)^2+(_xlfn.XLOOKUP(AQ$1,$Z$2:$Z$16,$AC$2:$AC$16-$V98)^2)))</f>
        <v/>
      </c>
      <c r="AR98" s="141" t="str">
        <f t="array" ref="AR98">IF(OR(AR$1=0, $A98=""),"",SQRT((_xlfn.XLOOKUP(AR$1,$Z$2:$Z$16,$AA$2:$AA$16)-$T98)^2+(_xlfn.XLOOKUP(AR$1,$Z$2:$Z$16,$AB$2:$AB$16)-$U98)^2+(_xlfn.XLOOKUP(AR$1,$Z$2:$Z$16,$AC$2:$AC$16-$V98)^2)))</f>
        <v/>
      </c>
      <c r="AS98" s="141" t="str">
        <f t="array" ref="AS98">IF(OR(AS$1=0, $A98=""),"",SQRT((_xlfn.XLOOKUP(AS$1,$Z$2:$Z$16,$AA$2:$AA$16)-$T98)^2+(_xlfn.XLOOKUP(AS$1,$Z$2:$Z$16,$AB$2:$AB$16)-$U98)^2+(_xlfn.XLOOKUP(AS$1,$Z$2:$Z$16,$AC$2:$AC$16-$V98)^2)))</f>
        <v/>
      </c>
      <c r="AT98" s="141" t="str">
        <f t="array" ref="AT98">IF(OR(AT$1=0, $A98=""),"",SQRT((_xlfn.XLOOKUP(AT$1,$Z$2:$Z$16,$AA$2:$AA$16)-$T98)^2+(_xlfn.XLOOKUP(AT$1,$Z$2:$Z$16,$AB$2:$AB$16)-$U98)^2+(_xlfn.XLOOKUP(AT$1,$Z$2:$Z$16,$AC$2:$AC$16-$V98)^2)))</f>
        <v/>
      </c>
      <c r="AU98" s="141" t="str">
        <f t="array" ref="AU98">IF(OR(AU$1=0, $A98=""),"",SQRT((_xlfn.XLOOKUP(AU$1,$Z$2:$Z$16,$AA$2:$AA$16)-$T98)^2+(_xlfn.XLOOKUP(AU$1,$Z$2:$Z$16,$AB$2:$AB$16)-$U98)^2+(_xlfn.XLOOKUP(AU$1,$Z$2:$Z$16,$AC$2:$AC$16-$V98)^2)))</f>
        <v/>
      </c>
      <c r="AV98" s="142" t="str">
        <f t="array" ref="AV98">IF(OR(AV$1=0, $A98=""),"",SQRT((_xlfn.XLOOKUP(AV$1,$Z$2:$Z$16,$AA$2:$AA$16)-$T98)^2+(_xlfn.XLOOKUP(AV$1,$Z$2:$Z$16,$AB$2:$AB$16)-$U98)^2+(_xlfn.XLOOKUP(AV$1,$Z$2:$Z$16,$AC$2:$AC$16-$V98)^2)))</f>
        <v/>
      </c>
      <c r="AW98" s="124"/>
      <c r="AX98" s="124"/>
      <c r="AY98" s="125">
        <f t="shared" si="53"/>
        <v>0</v>
      </c>
      <c r="AZ98" s="143">
        <f t="shared" si="54"/>
        <v>0</v>
      </c>
      <c r="BA98" s="143">
        <f t="shared" si="55"/>
        <v>0</v>
      </c>
      <c r="BB98" s="143">
        <f t="shared" si="56"/>
        <v>0</v>
      </c>
      <c r="BC98" s="143">
        <f t="shared" si="57"/>
        <v>0</v>
      </c>
      <c r="BD98" s="143">
        <f t="shared" si="58"/>
        <v>0</v>
      </c>
      <c r="BE98" s="143">
        <f t="shared" si="59"/>
        <v>0</v>
      </c>
      <c r="BF98" s="143">
        <f t="shared" si="60"/>
        <v>0</v>
      </c>
      <c r="BG98" s="144">
        <f t="shared" si="61"/>
        <v>0</v>
      </c>
      <c r="BH98" s="144">
        <f t="shared" si="62"/>
        <v>0</v>
      </c>
      <c r="BI98" s="144">
        <f t="shared" si="63"/>
        <v>0</v>
      </c>
      <c r="BJ98" s="144">
        <f t="shared" si="64"/>
        <v>0</v>
      </c>
      <c r="BK98" s="144">
        <f t="shared" si="65"/>
        <v>0</v>
      </c>
      <c r="BL98" s="144">
        <f t="shared" si="66"/>
        <v>0</v>
      </c>
      <c r="BM98" s="145">
        <f t="shared" si="67"/>
        <v>0</v>
      </c>
      <c r="BN98" s="124"/>
      <c r="BO98" s="124"/>
      <c r="BP98" s="124"/>
      <c r="BQ98" s="124"/>
      <c r="BR98" s="124"/>
      <c r="BS98" s="124"/>
      <c r="BT98" s="124"/>
      <c r="BU98" s="124"/>
      <c r="BV98" s="130"/>
      <c r="BW98" s="130"/>
      <c r="BX98" s="130"/>
      <c r="BY98" s="130"/>
      <c r="BZ98" s="130"/>
      <c r="CA98" s="130"/>
      <c r="CB98" s="130"/>
      <c r="CC98" s="130"/>
      <c r="CD98" s="130"/>
      <c r="CE98" s="130"/>
      <c r="CF98" s="130"/>
      <c r="CG98" s="130"/>
      <c r="CH98" s="130"/>
      <c r="CI98" s="130"/>
      <c r="CJ98" s="130"/>
      <c r="CL98" s="124"/>
      <c r="CM98" s="130" t="s">
        <v>32</v>
      </c>
      <c r="CN98" s="130"/>
      <c r="CO98" s="130"/>
      <c r="CP98" s="130"/>
      <c r="CQ98" s="130"/>
      <c r="CR98" s="130"/>
      <c r="CS98" s="130"/>
      <c r="CT98" s="130"/>
      <c r="CU98" s="130"/>
      <c r="CV98" s="130"/>
      <c r="CW98" s="130"/>
      <c r="CX98" s="130"/>
      <c r="CY98" s="130"/>
      <c r="CZ98" s="130"/>
      <c r="DA98" s="130"/>
      <c r="DD98" s="159" cm="1">
        <f t="array" ref="DD98">_xlfn.IFS(DD$1= 0,"", NOT(ISBLANK(CM98)), 0, ISBLANK(CM98), $Q98-$S98+AY98-BV98)</f>
        <v>0</v>
      </c>
      <c r="DE98" s="160" cm="1">
        <f t="array" ref="DE98">_xlfn.IFS(DE$1= 0,"", NOT(ISBLANK(CN98)), 0, ISBLANK(CN98), $Q98-$S98+AZ98-BW98)</f>
        <v>0</v>
      </c>
      <c r="DF98" s="160" cm="1">
        <f t="array" ref="DF98">_xlfn.IFS(DF$1= 0,"", NOT(ISBLANK(CO98)), 0, ISBLANK(CO98), $Q98-$S98+BA98-BX98)</f>
        <v>0</v>
      </c>
      <c r="DG98" s="160" cm="1">
        <f t="array" ref="DG98">_xlfn.IFS(DG$1= 0,"", NOT(ISBLANK(CP98)), 0, ISBLANK(CP98), $Q98-$S98+BB98-BY98)</f>
        <v>0</v>
      </c>
      <c r="DH98" s="160" cm="1">
        <f t="array" ref="DH98">_xlfn.IFS(DH$1= 0,"", NOT(ISBLANK(CQ98)), 0, ISBLANK(CQ98), $Q98-$S98+BC98-BZ98)</f>
        <v>0</v>
      </c>
      <c r="DI98" s="160" cm="1">
        <f t="array" ref="DI98">_xlfn.IFS(DI$1= 0,"", NOT(ISBLANK(CR98)), 0, ISBLANK(CR98), $Q98-$S98+BD98-CA98)</f>
        <v>0</v>
      </c>
      <c r="DJ98" s="160" t="str" cm="1">
        <f t="array" ref="DJ98">_xlfn.IFS(DJ$1= 0,"", NOT(ISBLANK(CS98)), 0, ISBLANK(CS98), $Q98-$S98+BE98-CB98)</f>
        <v/>
      </c>
      <c r="DK98" s="160" t="str" cm="1">
        <f t="array" ref="DK98">_xlfn.IFS(DK$1= 0,"", NOT(ISBLANK(CT98)), 0, ISBLANK(CT98), $Q98-$S98+BF98-CC98)</f>
        <v/>
      </c>
      <c r="DL98" s="162" t="str" cm="1">
        <f t="array" ref="DL98">_xlfn.IFS(DL$1= 0,"", NOT(ISBLANK(CU98)), 0, ISBLANK(CU98), $Q98-$S98+BG98-CD98)</f>
        <v/>
      </c>
      <c r="DM98" s="162" t="str" cm="1">
        <f t="array" ref="DM98">_xlfn.IFS(DM$1= 0,"", NOT(ISBLANK(CV98)), 0, ISBLANK(CV98), $Q98-$S98+BH98-CE98)</f>
        <v/>
      </c>
      <c r="DN98" s="162" t="str" cm="1">
        <f t="array" ref="DN98">_xlfn.IFS(DN$1= 0,"", NOT(ISBLANK(CW98)), 0, ISBLANK(CW98), $Q98-$S98+BI98-CF98)</f>
        <v/>
      </c>
      <c r="DO98" s="162" t="str" cm="1">
        <f t="array" ref="DO98">_xlfn.IFS(DO$1= 0,"", NOT(ISBLANK(CX98)), 0, ISBLANK(CX98), $Q98-$S98+BJ98-CG98)</f>
        <v/>
      </c>
      <c r="DP98" s="162" t="str" cm="1">
        <f t="array" ref="DP98">_xlfn.IFS(DP$1= 0,"", NOT(ISBLANK(CY98)), 0, ISBLANK(CY98), $Q98-$S98+BK98-CH98)</f>
        <v/>
      </c>
      <c r="DQ98" s="162" t="str" cm="1">
        <f t="array" ref="DQ98">_xlfn.IFS(DQ$1= 0,"", NOT(ISBLANK(CZ98)), 0, ISBLANK(CZ98), $Q98-$S98+BL98-CI98)</f>
        <v/>
      </c>
      <c r="DR98" s="163" t="str" cm="1">
        <f t="array" ref="DR98">_xlfn.IFS(DR$1= 0,"", NOT(ISBLANK(DA98)), 0, ISBLANK(DA98), $Q98-$S98+BM98-CJ98)</f>
        <v/>
      </c>
    </row>
    <row r="99" spans="1:122" ht="16.5" x14ac:dyDescent="0.3">
      <c r="A99" s="135"/>
      <c r="B99" s="136"/>
      <c r="C99" s="136"/>
      <c r="D99" s="137"/>
      <c r="E99" s="176"/>
      <c r="F99" s="182"/>
      <c r="G99" s="183"/>
      <c r="H99" s="183"/>
      <c r="I99" s="183"/>
      <c r="J99" s="183"/>
      <c r="K99" s="183"/>
      <c r="L99" s="183"/>
      <c r="M99" s="186"/>
      <c r="N99" s="182"/>
      <c r="O99" s="184"/>
      <c r="P99" s="178"/>
      <c r="Q99" s="118">
        <f t="shared" si="51"/>
        <v>0</v>
      </c>
      <c r="R99" s="3"/>
      <c r="S99" s="3"/>
      <c r="T99" s="4"/>
      <c r="U99" s="4"/>
      <c r="V99" s="99">
        <f t="shared" si="52"/>
        <v>0</v>
      </c>
      <c r="W99" s="161"/>
      <c r="X99" s="138"/>
      <c r="AH99" s="158" t="str">
        <f t="array" ref="AH99">IF(OR(AH$1=0, $A99=""),"",SQRT((_xlfn.XLOOKUP(AH$1,$Z$2:$Z$16,$AA$2:$AA$16)-$T99)^2+(_xlfn.XLOOKUP(AH$1,$Z$2:$Z$16,$AB$2:$AB$16)-$U99)^2+(_xlfn.XLOOKUP(AH$1,$Z$2:$Z$16,$AC$2:$AC$16-$V99)^2)))</f>
        <v/>
      </c>
      <c r="AI99" s="140" t="str">
        <f t="array" ref="AI99">IF(OR(AI$1=0, $A99=""),"",SQRT((_xlfn.XLOOKUP(AI$1,$Z$2:$Z$16,$AA$2:$AA$16)-$T99)^2+(_xlfn.XLOOKUP(AI$1,$Z$2:$Z$16,$AB$2:$AB$16)-$U99)^2+(_xlfn.XLOOKUP(AI$1,$Z$2:$Z$16,$AC$2:$AC$16-$V99)^2)))</f>
        <v/>
      </c>
      <c r="AJ99" s="140" t="str">
        <f t="array" ref="AJ99">IF(OR(AJ$1=0, $A99=""),"",SQRT((_xlfn.XLOOKUP(AJ$1,$Z$2:$Z$16,$AA$2:$AA$16)-$T99)^2+(_xlfn.XLOOKUP(AJ$1,$Z$2:$Z$16,$AB$2:$AB$16)-$U99)^2+(_xlfn.XLOOKUP(AJ$1,$Z$2:$Z$16,$AC$2:$AC$16-$V99)^2)))</f>
        <v/>
      </c>
      <c r="AK99" s="140" t="str">
        <f t="array" ref="AK99">IF(OR(AK$1=0, $A99=""),"",SQRT((_xlfn.XLOOKUP(AK$1,$Z$2:$Z$16,$AA$2:$AA$16)-$T99)^2+(_xlfn.XLOOKUP(AK$1,$Z$2:$Z$16,$AB$2:$AB$16)-$U99)^2+(_xlfn.XLOOKUP(AK$1,$Z$2:$Z$16,$AC$2:$AC$16-$V99)^2)))</f>
        <v/>
      </c>
      <c r="AL99" s="140" t="str">
        <f t="array" ref="AL99">IF(OR(AL$1=0, $A99=""),"",SQRT((_xlfn.XLOOKUP(AL$1,$Z$2:$Z$16,$AA$2:$AA$16)-$T99)^2+(_xlfn.XLOOKUP(AL$1,$Z$2:$Z$16,$AB$2:$AB$16)-$U99)^2+(_xlfn.XLOOKUP(AL$1,$Z$2:$Z$16,$AC$2:$AC$16-$V99)^2)))</f>
        <v/>
      </c>
      <c r="AM99" s="140" t="str">
        <f t="array" ref="AM99">IF(OR(AM$1=0, $A99=""),"",SQRT((_xlfn.XLOOKUP(AM$1,$Z$2:$Z$16,$AA$2:$AA$16)-$T99)^2+(_xlfn.XLOOKUP(AM$1,$Z$2:$Z$16,$AB$2:$AB$16)-$U99)^2+(_xlfn.XLOOKUP(AM$1,$Z$2:$Z$16,$AC$2:$AC$16-$V99)^2)))</f>
        <v/>
      </c>
      <c r="AN99" s="140" t="str">
        <f t="array" ref="AN99">IF(OR(AN$1=0, $A99=""),"",SQRT((_xlfn.XLOOKUP(AN$1,$Z$2:$Z$16,$AA$2:$AA$16)-$T99)^2+(_xlfn.XLOOKUP(AN$1,$Z$2:$Z$16,$AB$2:$AB$16)-$U99)^2+(_xlfn.XLOOKUP(AN$1,$Z$2:$Z$16,$AC$2:$AC$16-$V99)^2)))</f>
        <v/>
      </c>
      <c r="AO99" s="140" t="str">
        <f t="array" ref="AO99">IF(OR(AO$1=0, $A99=""),"",SQRT((_xlfn.XLOOKUP(AO$1,$Z$2:$Z$16,$AA$2:$AA$16)-$T99)^2+(_xlfn.XLOOKUP(AO$1,$Z$2:$Z$16,$AB$2:$AB$16)-$U99)^2+(_xlfn.XLOOKUP(AO$1,$Z$2:$Z$16,$AC$2:$AC$16-$V99)^2)))</f>
        <v/>
      </c>
      <c r="AP99" s="141" t="str">
        <f t="array" ref="AP99">IF(OR(AP$1=0, $A99=""),"",SQRT((_xlfn.XLOOKUP(AP$1,$Z$2:$Z$16,$AA$2:$AA$16)-$T99)^2+(_xlfn.XLOOKUP(AP$1,$Z$2:$Z$16,$AB$2:$AB$16)-$U99)^2+(_xlfn.XLOOKUP(AP$1,$Z$2:$Z$16,$AC$2:$AC$16-$V99)^2)))</f>
        <v/>
      </c>
      <c r="AQ99" s="141" t="str">
        <f t="array" ref="AQ99">IF(OR(AQ$1=0, $A99=""),"",SQRT((_xlfn.XLOOKUP(AQ$1,$Z$2:$Z$16,$AA$2:$AA$16)-$T99)^2+(_xlfn.XLOOKUP(AQ$1,$Z$2:$Z$16,$AB$2:$AB$16)-$U99)^2+(_xlfn.XLOOKUP(AQ$1,$Z$2:$Z$16,$AC$2:$AC$16-$V99)^2)))</f>
        <v/>
      </c>
      <c r="AR99" s="141" t="str">
        <f t="array" ref="AR99">IF(OR(AR$1=0, $A99=""),"",SQRT((_xlfn.XLOOKUP(AR$1,$Z$2:$Z$16,$AA$2:$AA$16)-$T99)^2+(_xlfn.XLOOKUP(AR$1,$Z$2:$Z$16,$AB$2:$AB$16)-$U99)^2+(_xlfn.XLOOKUP(AR$1,$Z$2:$Z$16,$AC$2:$AC$16-$V99)^2)))</f>
        <v/>
      </c>
      <c r="AS99" s="141" t="str">
        <f t="array" ref="AS99">IF(OR(AS$1=0, $A99=""),"",SQRT((_xlfn.XLOOKUP(AS$1,$Z$2:$Z$16,$AA$2:$AA$16)-$T99)^2+(_xlfn.XLOOKUP(AS$1,$Z$2:$Z$16,$AB$2:$AB$16)-$U99)^2+(_xlfn.XLOOKUP(AS$1,$Z$2:$Z$16,$AC$2:$AC$16-$V99)^2)))</f>
        <v/>
      </c>
      <c r="AT99" s="141" t="str">
        <f t="array" ref="AT99">IF(OR(AT$1=0, $A99=""),"",SQRT((_xlfn.XLOOKUP(AT$1,$Z$2:$Z$16,$AA$2:$AA$16)-$T99)^2+(_xlfn.XLOOKUP(AT$1,$Z$2:$Z$16,$AB$2:$AB$16)-$U99)^2+(_xlfn.XLOOKUP(AT$1,$Z$2:$Z$16,$AC$2:$AC$16-$V99)^2)))</f>
        <v/>
      </c>
      <c r="AU99" s="141" t="str">
        <f t="array" ref="AU99">IF(OR(AU$1=0, $A99=""),"",SQRT((_xlfn.XLOOKUP(AU$1,$Z$2:$Z$16,$AA$2:$AA$16)-$T99)^2+(_xlfn.XLOOKUP(AU$1,$Z$2:$Z$16,$AB$2:$AB$16)-$U99)^2+(_xlfn.XLOOKUP(AU$1,$Z$2:$Z$16,$AC$2:$AC$16-$V99)^2)))</f>
        <v/>
      </c>
      <c r="AV99" s="142" t="str">
        <f t="array" ref="AV99">IF(OR(AV$1=0, $A99=""),"",SQRT((_xlfn.XLOOKUP(AV$1,$Z$2:$Z$16,$AA$2:$AA$16)-$T99)^2+(_xlfn.XLOOKUP(AV$1,$Z$2:$Z$16,$AB$2:$AB$16)-$U99)^2+(_xlfn.XLOOKUP(AV$1,$Z$2:$Z$16,$AC$2:$AC$16-$V99)^2)))</f>
        <v/>
      </c>
      <c r="AW99" s="124"/>
      <c r="AX99" s="124"/>
      <c r="AY99" s="125">
        <f t="shared" si="53"/>
        <v>0</v>
      </c>
      <c r="AZ99" s="143">
        <f t="shared" si="54"/>
        <v>0</v>
      </c>
      <c r="BA99" s="143">
        <f t="shared" si="55"/>
        <v>0</v>
      </c>
      <c r="BB99" s="143">
        <f t="shared" si="56"/>
        <v>0</v>
      </c>
      <c r="BC99" s="143">
        <f t="shared" si="57"/>
        <v>0</v>
      </c>
      <c r="BD99" s="143">
        <f t="shared" si="58"/>
        <v>0</v>
      </c>
      <c r="BE99" s="143">
        <f t="shared" si="59"/>
        <v>0</v>
      </c>
      <c r="BF99" s="143">
        <f t="shared" si="60"/>
        <v>0</v>
      </c>
      <c r="BG99" s="144">
        <f t="shared" si="61"/>
        <v>0</v>
      </c>
      <c r="BH99" s="144">
        <f t="shared" si="62"/>
        <v>0</v>
      </c>
      <c r="BI99" s="144">
        <f t="shared" si="63"/>
        <v>0</v>
      </c>
      <c r="BJ99" s="144">
        <f t="shared" si="64"/>
        <v>0</v>
      </c>
      <c r="BK99" s="144">
        <f t="shared" si="65"/>
        <v>0</v>
      </c>
      <c r="BL99" s="144">
        <f t="shared" si="66"/>
        <v>0</v>
      </c>
      <c r="BM99" s="145">
        <f t="shared" si="67"/>
        <v>0</v>
      </c>
      <c r="BN99" s="124"/>
      <c r="BO99" s="124"/>
      <c r="BP99" s="124"/>
      <c r="BQ99" s="124"/>
      <c r="BR99" s="124"/>
      <c r="BS99" s="124"/>
      <c r="BT99" s="124"/>
      <c r="BU99" s="124"/>
      <c r="BV99" s="130"/>
      <c r="BW99" s="130"/>
      <c r="BX99" s="130"/>
      <c r="BY99" s="130"/>
      <c r="BZ99" s="130"/>
      <c r="CA99" s="130"/>
      <c r="CB99" s="130"/>
      <c r="CC99" s="130"/>
      <c r="CD99" s="130"/>
      <c r="CE99" s="130"/>
      <c r="CF99" s="130"/>
      <c r="CG99" s="130"/>
      <c r="CH99" s="130"/>
      <c r="CI99" s="130"/>
      <c r="CJ99" s="130"/>
      <c r="CL99" s="124"/>
      <c r="CM99" s="130" t="s">
        <v>32</v>
      </c>
      <c r="CN99" s="130"/>
      <c r="CO99" s="130"/>
      <c r="CP99" s="130"/>
      <c r="CQ99" s="130"/>
      <c r="CR99" s="130"/>
      <c r="CS99" s="130"/>
      <c r="CT99" s="130"/>
      <c r="CU99" s="130"/>
      <c r="CV99" s="130"/>
      <c r="CW99" s="130"/>
      <c r="CX99" s="130"/>
      <c r="CY99" s="130"/>
      <c r="CZ99" s="130"/>
      <c r="DA99" s="130"/>
      <c r="DD99" s="159" cm="1">
        <f t="array" ref="DD99">_xlfn.IFS(DD$1= 0,"", NOT(ISBLANK(CM99)), 0, ISBLANK(CM99), $Q99-$S99+AY99-BV99)</f>
        <v>0</v>
      </c>
      <c r="DE99" s="160" cm="1">
        <f t="array" ref="DE99">_xlfn.IFS(DE$1= 0,"", NOT(ISBLANK(CN99)), 0, ISBLANK(CN99), $Q99-$S99+AZ99-BW99)</f>
        <v>0</v>
      </c>
      <c r="DF99" s="160" cm="1">
        <f t="array" ref="DF99">_xlfn.IFS(DF$1= 0,"", NOT(ISBLANK(CO99)), 0, ISBLANK(CO99), $Q99-$S99+BA99-BX99)</f>
        <v>0</v>
      </c>
      <c r="DG99" s="160" cm="1">
        <f t="array" ref="DG99">_xlfn.IFS(DG$1= 0,"", NOT(ISBLANK(CP99)), 0, ISBLANK(CP99), $Q99-$S99+BB99-BY99)</f>
        <v>0</v>
      </c>
      <c r="DH99" s="160" cm="1">
        <f t="array" ref="DH99">_xlfn.IFS(DH$1= 0,"", NOT(ISBLANK(CQ99)), 0, ISBLANK(CQ99), $Q99-$S99+BC99-BZ99)</f>
        <v>0</v>
      </c>
      <c r="DI99" s="160" cm="1">
        <f t="array" ref="DI99">_xlfn.IFS(DI$1= 0,"", NOT(ISBLANK(CR99)), 0, ISBLANK(CR99), $Q99-$S99+BD99-CA99)</f>
        <v>0</v>
      </c>
      <c r="DJ99" s="160" t="str" cm="1">
        <f t="array" ref="DJ99">_xlfn.IFS(DJ$1= 0,"", NOT(ISBLANK(CS99)), 0, ISBLANK(CS99), $Q99-$S99+BE99-CB99)</f>
        <v/>
      </c>
      <c r="DK99" s="160" t="str" cm="1">
        <f t="array" ref="DK99">_xlfn.IFS(DK$1= 0,"", NOT(ISBLANK(CT99)), 0, ISBLANK(CT99), $Q99-$S99+BF99-CC99)</f>
        <v/>
      </c>
      <c r="DL99" s="162" t="str" cm="1">
        <f t="array" ref="DL99">_xlfn.IFS(DL$1= 0,"", NOT(ISBLANK(CU99)), 0, ISBLANK(CU99), $Q99-$S99+BG99-CD99)</f>
        <v/>
      </c>
      <c r="DM99" s="162" t="str" cm="1">
        <f t="array" ref="DM99">_xlfn.IFS(DM$1= 0,"", NOT(ISBLANK(CV99)), 0, ISBLANK(CV99), $Q99-$S99+BH99-CE99)</f>
        <v/>
      </c>
      <c r="DN99" s="162" t="str" cm="1">
        <f t="array" ref="DN99">_xlfn.IFS(DN$1= 0,"", NOT(ISBLANK(CW99)), 0, ISBLANK(CW99), $Q99-$S99+BI99-CF99)</f>
        <v/>
      </c>
      <c r="DO99" s="162" t="str" cm="1">
        <f t="array" ref="DO99">_xlfn.IFS(DO$1= 0,"", NOT(ISBLANK(CX99)), 0, ISBLANK(CX99), $Q99-$S99+BJ99-CG99)</f>
        <v/>
      </c>
      <c r="DP99" s="162" t="str" cm="1">
        <f t="array" ref="DP99">_xlfn.IFS(DP$1= 0,"", NOT(ISBLANK(CY99)), 0, ISBLANK(CY99), $Q99-$S99+BK99-CH99)</f>
        <v/>
      </c>
      <c r="DQ99" s="162" t="str" cm="1">
        <f t="array" ref="DQ99">_xlfn.IFS(DQ$1= 0,"", NOT(ISBLANK(CZ99)), 0, ISBLANK(CZ99), $Q99-$S99+BL99-CI99)</f>
        <v/>
      </c>
      <c r="DR99" s="163" t="str" cm="1">
        <f t="array" ref="DR99">_xlfn.IFS(DR$1= 0,"", NOT(ISBLANK(DA99)), 0, ISBLANK(DA99), $Q99-$S99+BM99-CJ99)</f>
        <v/>
      </c>
    </row>
    <row r="100" spans="1:122" ht="16.5" x14ac:dyDescent="0.3">
      <c r="A100" s="135"/>
      <c r="B100" s="136"/>
      <c r="C100" s="136"/>
      <c r="D100" s="137"/>
      <c r="E100" s="176"/>
      <c r="F100" s="182"/>
      <c r="G100" s="183"/>
      <c r="H100" s="183"/>
      <c r="I100" s="183"/>
      <c r="J100" s="183"/>
      <c r="K100" s="183"/>
      <c r="L100" s="183"/>
      <c r="M100" s="186"/>
      <c r="N100" s="182"/>
      <c r="O100" s="184"/>
      <c r="P100" s="178"/>
      <c r="Q100" s="118">
        <f t="shared" si="51"/>
        <v>0</v>
      </c>
      <c r="R100" s="3"/>
      <c r="S100" s="3"/>
      <c r="T100" s="4"/>
      <c r="U100" s="4"/>
      <c r="V100" s="99">
        <f t="shared" si="52"/>
        <v>0</v>
      </c>
      <c r="W100" s="161"/>
      <c r="X100" s="138"/>
      <c r="AH100" s="158" t="str">
        <f t="array" ref="AH100">IF(OR(AH$1=0, $A100=""),"",SQRT((_xlfn.XLOOKUP(AH$1,$Z$2:$Z$16,$AA$2:$AA$16)-$T100)^2+(_xlfn.XLOOKUP(AH$1,$Z$2:$Z$16,$AB$2:$AB$16)-$U100)^2+(_xlfn.XLOOKUP(AH$1,$Z$2:$Z$16,$AC$2:$AC$16-$V100)^2)))</f>
        <v/>
      </c>
      <c r="AI100" s="140" t="str">
        <f t="array" ref="AI100">IF(OR(AI$1=0, $A100=""),"",SQRT((_xlfn.XLOOKUP(AI$1,$Z$2:$Z$16,$AA$2:$AA$16)-$T100)^2+(_xlfn.XLOOKUP(AI$1,$Z$2:$Z$16,$AB$2:$AB$16)-$U100)^2+(_xlfn.XLOOKUP(AI$1,$Z$2:$Z$16,$AC$2:$AC$16-$V100)^2)))</f>
        <v/>
      </c>
      <c r="AJ100" s="140" t="str">
        <f t="array" ref="AJ100">IF(OR(AJ$1=0, $A100=""),"",SQRT((_xlfn.XLOOKUP(AJ$1,$Z$2:$Z$16,$AA$2:$AA$16)-$T100)^2+(_xlfn.XLOOKUP(AJ$1,$Z$2:$Z$16,$AB$2:$AB$16)-$U100)^2+(_xlfn.XLOOKUP(AJ$1,$Z$2:$Z$16,$AC$2:$AC$16-$V100)^2)))</f>
        <v/>
      </c>
      <c r="AK100" s="140" t="str">
        <f t="array" ref="AK100">IF(OR(AK$1=0, $A100=""),"",SQRT((_xlfn.XLOOKUP(AK$1,$Z$2:$Z$16,$AA$2:$AA$16)-$T100)^2+(_xlfn.XLOOKUP(AK$1,$Z$2:$Z$16,$AB$2:$AB$16)-$U100)^2+(_xlfn.XLOOKUP(AK$1,$Z$2:$Z$16,$AC$2:$AC$16-$V100)^2)))</f>
        <v/>
      </c>
      <c r="AL100" s="140" t="str">
        <f t="array" ref="AL100">IF(OR(AL$1=0, $A100=""),"",SQRT((_xlfn.XLOOKUP(AL$1,$Z$2:$Z$16,$AA$2:$AA$16)-$T100)^2+(_xlfn.XLOOKUP(AL$1,$Z$2:$Z$16,$AB$2:$AB$16)-$U100)^2+(_xlfn.XLOOKUP(AL$1,$Z$2:$Z$16,$AC$2:$AC$16-$V100)^2)))</f>
        <v/>
      </c>
      <c r="AM100" s="140" t="str">
        <f t="array" ref="AM100">IF(OR(AM$1=0, $A100=""),"",SQRT((_xlfn.XLOOKUP(AM$1,$Z$2:$Z$16,$AA$2:$AA$16)-$T100)^2+(_xlfn.XLOOKUP(AM$1,$Z$2:$Z$16,$AB$2:$AB$16)-$U100)^2+(_xlfn.XLOOKUP(AM$1,$Z$2:$Z$16,$AC$2:$AC$16-$V100)^2)))</f>
        <v/>
      </c>
      <c r="AN100" s="140" t="str">
        <f t="array" ref="AN100">IF(OR(AN$1=0, $A100=""),"",SQRT((_xlfn.XLOOKUP(AN$1,$Z$2:$Z$16,$AA$2:$AA$16)-$T100)^2+(_xlfn.XLOOKUP(AN$1,$Z$2:$Z$16,$AB$2:$AB$16)-$U100)^2+(_xlfn.XLOOKUP(AN$1,$Z$2:$Z$16,$AC$2:$AC$16-$V100)^2)))</f>
        <v/>
      </c>
      <c r="AO100" s="140" t="str">
        <f t="array" ref="AO100">IF(OR(AO$1=0, $A100=""),"",SQRT((_xlfn.XLOOKUP(AO$1,$Z$2:$Z$16,$AA$2:$AA$16)-$T100)^2+(_xlfn.XLOOKUP(AO$1,$Z$2:$Z$16,$AB$2:$AB$16)-$U100)^2+(_xlfn.XLOOKUP(AO$1,$Z$2:$Z$16,$AC$2:$AC$16-$V100)^2)))</f>
        <v/>
      </c>
      <c r="AP100" s="141" t="str">
        <f t="array" ref="AP100">IF(OR(AP$1=0, $A100=""),"",SQRT((_xlfn.XLOOKUP(AP$1,$Z$2:$Z$16,$AA$2:$AA$16)-$T100)^2+(_xlfn.XLOOKUP(AP$1,$Z$2:$Z$16,$AB$2:$AB$16)-$U100)^2+(_xlfn.XLOOKUP(AP$1,$Z$2:$Z$16,$AC$2:$AC$16-$V100)^2)))</f>
        <v/>
      </c>
      <c r="AQ100" s="141" t="str">
        <f t="array" ref="AQ100">IF(OR(AQ$1=0, $A100=""),"",SQRT((_xlfn.XLOOKUP(AQ$1,$Z$2:$Z$16,$AA$2:$AA$16)-$T100)^2+(_xlfn.XLOOKUP(AQ$1,$Z$2:$Z$16,$AB$2:$AB$16)-$U100)^2+(_xlfn.XLOOKUP(AQ$1,$Z$2:$Z$16,$AC$2:$AC$16-$V100)^2)))</f>
        <v/>
      </c>
      <c r="AR100" s="141" t="str">
        <f t="array" ref="AR100">IF(OR(AR$1=0, $A100=""),"",SQRT((_xlfn.XLOOKUP(AR$1,$Z$2:$Z$16,$AA$2:$AA$16)-$T100)^2+(_xlfn.XLOOKUP(AR$1,$Z$2:$Z$16,$AB$2:$AB$16)-$U100)^2+(_xlfn.XLOOKUP(AR$1,$Z$2:$Z$16,$AC$2:$AC$16-$V100)^2)))</f>
        <v/>
      </c>
      <c r="AS100" s="141" t="str">
        <f t="array" ref="AS100">IF(OR(AS$1=0, $A100=""),"",SQRT((_xlfn.XLOOKUP(AS$1,$Z$2:$Z$16,$AA$2:$AA$16)-$T100)^2+(_xlfn.XLOOKUP(AS$1,$Z$2:$Z$16,$AB$2:$AB$16)-$U100)^2+(_xlfn.XLOOKUP(AS$1,$Z$2:$Z$16,$AC$2:$AC$16-$V100)^2)))</f>
        <v/>
      </c>
      <c r="AT100" s="141" t="str">
        <f t="array" ref="AT100">IF(OR(AT$1=0, $A100=""),"",SQRT((_xlfn.XLOOKUP(AT$1,$Z$2:$Z$16,$AA$2:$AA$16)-$T100)^2+(_xlfn.XLOOKUP(AT$1,$Z$2:$Z$16,$AB$2:$AB$16)-$U100)^2+(_xlfn.XLOOKUP(AT$1,$Z$2:$Z$16,$AC$2:$AC$16-$V100)^2)))</f>
        <v/>
      </c>
      <c r="AU100" s="141" t="str">
        <f t="array" ref="AU100">IF(OR(AU$1=0, $A100=""),"",SQRT((_xlfn.XLOOKUP(AU$1,$Z$2:$Z$16,$AA$2:$AA$16)-$T100)^2+(_xlfn.XLOOKUP(AU$1,$Z$2:$Z$16,$AB$2:$AB$16)-$U100)^2+(_xlfn.XLOOKUP(AU$1,$Z$2:$Z$16,$AC$2:$AC$16-$V100)^2)))</f>
        <v/>
      </c>
      <c r="AV100" s="142" t="str">
        <f t="array" ref="AV100">IF(OR(AV$1=0, $A100=""),"",SQRT((_xlfn.XLOOKUP(AV$1,$Z$2:$Z$16,$AA$2:$AA$16)-$T100)^2+(_xlfn.XLOOKUP(AV$1,$Z$2:$Z$16,$AB$2:$AB$16)-$U100)^2+(_xlfn.XLOOKUP(AV$1,$Z$2:$Z$16,$AC$2:$AC$16-$V100)^2)))</f>
        <v/>
      </c>
      <c r="AW100" s="124"/>
      <c r="AX100" s="124"/>
      <c r="AY100" s="125">
        <f t="shared" si="53"/>
        <v>0</v>
      </c>
      <c r="AZ100" s="143">
        <f t="shared" si="54"/>
        <v>0</v>
      </c>
      <c r="BA100" s="143">
        <f t="shared" si="55"/>
        <v>0</v>
      </c>
      <c r="BB100" s="143">
        <f t="shared" si="56"/>
        <v>0</v>
      </c>
      <c r="BC100" s="143">
        <f t="shared" si="57"/>
        <v>0</v>
      </c>
      <c r="BD100" s="143">
        <f t="shared" si="58"/>
        <v>0</v>
      </c>
      <c r="BE100" s="143">
        <f t="shared" si="59"/>
        <v>0</v>
      </c>
      <c r="BF100" s="143">
        <f t="shared" si="60"/>
        <v>0</v>
      </c>
      <c r="BG100" s="144">
        <f t="shared" si="61"/>
        <v>0</v>
      </c>
      <c r="BH100" s="144">
        <f t="shared" si="62"/>
        <v>0</v>
      </c>
      <c r="BI100" s="144">
        <f t="shared" si="63"/>
        <v>0</v>
      </c>
      <c r="BJ100" s="144">
        <f t="shared" si="64"/>
        <v>0</v>
      </c>
      <c r="BK100" s="144">
        <f t="shared" si="65"/>
        <v>0</v>
      </c>
      <c r="BL100" s="144">
        <f t="shared" si="66"/>
        <v>0</v>
      </c>
      <c r="BM100" s="145">
        <f t="shared" si="67"/>
        <v>0</v>
      </c>
      <c r="BN100" s="124"/>
      <c r="BO100" s="124"/>
      <c r="BP100" s="124"/>
      <c r="BQ100" s="124"/>
      <c r="BR100" s="124"/>
      <c r="BS100" s="124"/>
      <c r="BT100" s="124"/>
      <c r="BU100" s="124"/>
      <c r="BV100" s="130"/>
      <c r="BW100" s="130"/>
      <c r="BX100" s="130"/>
      <c r="BY100" s="130"/>
      <c r="BZ100" s="130"/>
      <c r="CA100" s="130"/>
      <c r="CB100" s="130"/>
      <c r="CC100" s="130"/>
      <c r="CD100" s="130"/>
      <c r="CE100" s="130"/>
      <c r="CF100" s="130"/>
      <c r="CG100" s="130"/>
      <c r="CH100" s="130"/>
      <c r="CI100" s="130"/>
      <c r="CJ100" s="130"/>
      <c r="CL100" s="124"/>
      <c r="CM100" s="130" t="s">
        <v>32</v>
      </c>
      <c r="CN100" s="130"/>
      <c r="CO100" s="130"/>
      <c r="CP100" s="130"/>
      <c r="CQ100" s="130"/>
      <c r="CR100" s="130"/>
      <c r="CS100" s="130"/>
      <c r="CT100" s="130"/>
      <c r="CU100" s="130"/>
      <c r="CV100" s="130"/>
      <c r="CW100" s="130"/>
      <c r="CX100" s="130"/>
      <c r="CY100" s="130"/>
      <c r="CZ100" s="130"/>
      <c r="DA100" s="130"/>
      <c r="DD100" s="159" cm="1">
        <f t="array" ref="DD100">_xlfn.IFS(DD$1= 0,"", NOT(ISBLANK(CM100)), 0, ISBLANK(CM100), $Q100-$S100+AY100-BV100)</f>
        <v>0</v>
      </c>
      <c r="DE100" s="160" cm="1">
        <f t="array" ref="DE100">_xlfn.IFS(DE$1= 0,"", NOT(ISBLANK(CN100)), 0, ISBLANK(CN100), $Q100-$S100+AZ100-BW100)</f>
        <v>0</v>
      </c>
      <c r="DF100" s="160" cm="1">
        <f t="array" ref="DF100">_xlfn.IFS(DF$1= 0,"", NOT(ISBLANK(CO100)), 0, ISBLANK(CO100), $Q100-$S100+BA100-BX100)</f>
        <v>0</v>
      </c>
      <c r="DG100" s="160" cm="1">
        <f t="array" ref="DG100">_xlfn.IFS(DG$1= 0,"", NOT(ISBLANK(CP100)), 0, ISBLANK(CP100), $Q100-$S100+BB100-BY100)</f>
        <v>0</v>
      </c>
      <c r="DH100" s="160" cm="1">
        <f t="array" ref="DH100">_xlfn.IFS(DH$1= 0,"", NOT(ISBLANK(CQ100)), 0, ISBLANK(CQ100), $Q100-$S100+BC100-BZ100)</f>
        <v>0</v>
      </c>
      <c r="DI100" s="160" cm="1">
        <f t="array" ref="DI100">_xlfn.IFS(DI$1= 0,"", NOT(ISBLANK(CR100)), 0, ISBLANK(CR100), $Q100-$S100+BD100-CA100)</f>
        <v>0</v>
      </c>
      <c r="DJ100" s="160" t="str" cm="1">
        <f t="array" ref="DJ100">_xlfn.IFS(DJ$1= 0,"", NOT(ISBLANK(CS100)), 0, ISBLANK(CS100), $Q100-$S100+BE100-CB100)</f>
        <v/>
      </c>
      <c r="DK100" s="160" t="str" cm="1">
        <f t="array" ref="DK100">_xlfn.IFS(DK$1= 0,"", NOT(ISBLANK(CT100)), 0, ISBLANK(CT100), $Q100-$S100+BF100-CC100)</f>
        <v/>
      </c>
      <c r="DL100" s="162" t="str" cm="1">
        <f t="array" ref="DL100">_xlfn.IFS(DL$1= 0,"", NOT(ISBLANK(CU100)), 0, ISBLANK(CU100), $Q100-$S100+BG100-CD100)</f>
        <v/>
      </c>
      <c r="DM100" s="162" t="str" cm="1">
        <f t="array" ref="DM100">_xlfn.IFS(DM$1= 0,"", NOT(ISBLANK(CV100)), 0, ISBLANK(CV100), $Q100-$S100+BH100-CE100)</f>
        <v/>
      </c>
      <c r="DN100" s="162" t="str" cm="1">
        <f t="array" ref="DN100">_xlfn.IFS(DN$1= 0,"", NOT(ISBLANK(CW100)), 0, ISBLANK(CW100), $Q100-$S100+BI100-CF100)</f>
        <v/>
      </c>
      <c r="DO100" s="162" t="str" cm="1">
        <f t="array" ref="DO100">_xlfn.IFS(DO$1= 0,"", NOT(ISBLANK(CX100)), 0, ISBLANK(CX100), $Q100-$S100+BJ100-CG100)</f>
        <v/>
      </c>
      <c r="DP100" s="162" t="str" cm="1">
        <f t="array" ref="DP100">_xlfn.IFS(DP$1= 0,"", NOT(ISBLANK(CY100)), 0, ISBLANK(CY100), $Q100-$S100+BK100-CH100)</f>
        <v/>
      </c>
      <c r="DQ100" s="162" t="str" cm="1">
        <f t="array" ref="DQ100">_xlfn.IFS(DQ$1= 0,"", NOT(ISBLANK(CZ100)), 0, ISBLANK(CZ100), $Q100-$S100+BL100-CI100)</f>
        <v/>
      </c>
      <c r="DR100" s="163" t="str" cm="1">
        <f t="array" ref="DR100">_xlfn.IFS(DR$1= 0,"", NOT(ISBLANK(DA100)), 0, ISBLANK(DA100), $Q100-$S100+BM100-CJ100)</f>
        <v/>
      </c>
    </row>
    <row r="101" spans="1:122" ht="16.5" x14ac:dyDescent="0.3">
      <c r="A101" s="135"/>
      <c r="B101" s="136"/>
      <c r="C101" s="136"/>
      <c r="D101" s="137"/>
      <c r="E101" s="176"/>
      <c r="F101" s="182"/>
      <c r="G101" s="183"/>
      <c r="H101" s="183"/>
      <c r="I101" s="183"/>
      <c r="J101" s="183"/>
      <c r="K101" s="183"/>
      <c r="L101" s="183"/>
      <c r="M101" s="186"/>
      <c r="N101" s="182"/>
      <c r="O101" s="184"/>
      <c r="P101" s="178"/>
      <c r="Q101" s="118">
        <f t="shared" si="51"/>
        <v>0</v>
      </c>
      <c r="R101" s="3"/>
      <c r="S101" s="3"/>
      <c r="T101" s="4"/>
      <c r="U101" s="4"/>
      <c r="V101" s="99">
        <f t="shared" si="52"/>
        <v>0</v>
      </c>
      <c r="W101" s="161"/>
      <c r="X101" s="138"/>
      <c r="AH101" s="158" t="str">
        <f t="array" ref="AH101">IF(OR(AH$1=0, $A101=""),"",SQRT((_xlfn.XLOOKUP(AH$1,$Z$2:$Z$16,$AA$2:$AA$16)-$T101)^2+(_xlfn.XLOOKUP(AH$1,$Z$2:$Z$16,$AB$2:$AB$16)-$U101)^2+(_xlfn.XLOOKUP(AH$1,$Z$2:$Z$16,$AC$2:$AC$16-$V101)^2)))</f>
        <v/>
      </c>
      <c r="AI101" s="140" t="str">
        <f t="array" ref="AI101">IF(OR(AI$1=0, $A101=""),"",SQRT((_xlfn.XLOOKUP(AI$1,$Z$2:$Z$16,$AA$2:$AA$16)-$T101)^2+(_xlfn.XLOOKUP(AI$1,$Z$2:$Z$16,$AB$2:$AB$16)-$U101)^2+(_xlfn.XLOOKUP(AI$1,$Z$2:$Z$16,$AC$2:$AC$16-$V101)^2)))</f>
        <v/>
      </c>
      <c r="AJ101" s="140" t="str">
        <f t="array" ref="AJ101">IF(OR(AJ$1=0, $A101=""),"",SQRT((_xlfn.XLOOKUP(AJ$1,$Z$2:$Z$16,$AA$2:$AA$16)-$T101)^2+(_xlfn.XLOOKUP(AJ$1,$Z$2:$Z$16,$AB$2:$AB$16)-$U101)^2+(_xlfn.XLOOKUP(AJ$1,$Z$2:$Z$16,$AC$2:$AC$16-$V101)^2)))</f>
        <v/>
      </c>
      <c r="AK101" s="140" t="str">
        <f t="array" ref="AK101">IF(OR(AK$1=0, $A101=""),"",SQRT((_xlfn.XLOOKUP(AK$1,$Z$2:$Z$16,$AA$2:$AA$16)-$T101)^2+(_xlfn.XLOOKUP(AK$1,$Z$2:$Z$16,$AB$2:$AB$16)-$U101)^2+(_xlfn.XLOOKUP(AK$1,$Z$2:$Z$16,$AC$2:$AC$16-$V101)^2)))</f>
        <v/>
      </c>
      <c r="AL101" s="140" t="str">
        <f t="array" ref="AL101">IF(OR(AL$1=0, $A101=""),"",SQRT((_xlfn.XLOOKUP(AL$1,$Z$2:$Z$16,$AA$2:$AA$16)-$T101)^2+(_xlfn.XLOOKUP(AL$1,$Z$2:$Z$16,$AB$2:$AB$16)-$U101)^2+(_xlfn.XLOOKUP(AL$1,$Z$2:$Z$16,$AC$2:$AC$16-$V101)^2)))</f>
        <v/>
      </c>
      <c r="AM101" s="140" t="str">
        <f t="array" ref="AM101">IF(OR(AM$1=0, $A101=""),"",SQRT((_xlfn.XLOOKUP(AM$1,$Z$2:$Z$16,$AA$2:$AA$16)-$T101)^2+(_xlfn.XLOOKUP(AM$1,$Z$2:$Z$16,$AB$2:$AB$16)-$U101)^2+(_xlfn.XLOOKUP(AM$1,$Z$2:$Z$16,$AC$2:$AC$16-$V101)^2)))</f>
        <v/>
      </c>
      <c r="AN101" s="140" t="str">
        <f t="array" ref="AN101">IF(OR(AN$1=0, $A101=""),"",SQRT((_xlfn.XLOOKUP(AN$1,$Z$2:$Z$16,$AA$2:$AA$16)-$T101)^2+(_xlfn.XLOOKUP(AN$1,$Z$2:$Z$16,$AB$2:$AB$16)-$U101)^2+(_xlfn.XLOOKUP(AN$1,$Z$2:$Z$16,$AC$2:$AC$16-$V101)^2)))</f>
        <v/>
      </c>
      <c r="AO101" s="140" t="str">
        <f t="array" ref="AO101">IF(OR(AO$1=0, $A101=""),"",SQRT((_xlfn.XLOOKUP(AO$1,$Z$2:$Z$16,$AA$2:$AA$16)-$T101)^2+(_xlfn.XLOOKUP(AO$1,$Z$2:$Z$16,$AB$2:$AB$16)-$U101)^2+(_xlfn.XLOOKUP(AO$1,$Z$2:$Z$16,$AC$2:$AC$16-$V101)^2)))</f>
        <v/>
      </c>
      <c r="AP101" s="141" t="str">
        <f t="array" ref="AP101">IF(OR(AP$1=0, $A101=""),"",SQRT((_xlfn.XLOOKUP(AP$1,$Z$2:$Z$16,$AA$2:$AA$16)-$T101)^2+(_xlfn.XLOOKUP(AP$1,$Z$2:$Z$16,$AB$2:$AB$16)-$U101)^2+(_xlfn.XLOOKUP(AP$1,$Z$2:$Z$16,$AC$2:$AC$16-$V101)^2)))</f>
        <v/>
      </c>
      <c r="AQ101" s="141" t="str">
        <f t="array" ref="AQ101">IF(OR(AQ$1=0, $A101=""),"",SQRT((_xlfn.XLOOKUP(AQ$1,$Z$2:$Z$16,$AA$2:$AA$16)-$T101)^2+(_xlfn.XLOOKUP(AQ$1,$Z$2:$Z$16,$AB$2:$AB$16)-$U101)^2+(_xlfn.XLOOKUP(AQ$1,$Z$2:$Z$16,$AC$2:$AC$16-$V101)^2)))</f>
        <v/>
      </c>
      <c r="AR101" s="141" t="str">
        <f t="array" ref="AR101">IF(OR(AR$1=0, $A101=""),"",SQRT((_xlfn.XLOOKUP(AR$1,$Z$2:$Z$16,$AA$2:$AA$16)-$T101)^2+(_xlfn.XLOOKUP(AR$1,$Z$2:$Z$16,$AB$2:$AB$16)-$U101)^2+(_xlfn.XLOOKUP(AR$1,$Z$2:$Z$16,$AC$2:$AC$16-$V101)^2)))</f>
        <v/>
      </c>
      <c r="AS101" s="141" t="str">
        <f t="array" ref="AS101">IF(OR(AS$1=0, $A101=""),"",SQRT((_xlfn.XLOOKUP(AS$1,$Z$2:$Z$16,$AA$2:$AA$16)-$T101)^2+(_xlfn.XLOOKUP(AS$1,$Z$2:$Z$16,$AB$2:$AB$16)-$U101)^2+(_xlfn.XLOOKUP(AS$1,$Z$2:$Z$16,$AC$2:$AC$16-$V101)^2)))</f>
        <v/>
      </c>
      <c r="AT101" s="141" t="str">
        <f t="array" ref="AT101">IF(OR(AT$1=0, $A101=""),"",SQRT((_xlfn.XLOOKUP(AT$1,$Z$2:$Z$16,$AA$2:$AA$16)-$T101)^2+(_xlfn.XLOOKUP(AT$1,$Z$2:$Z$16,$AB$2:$AB$16)-$U101)^2+(_xlfn.XLOOKUP(AT$1,$Z$2:$Z$16,$AC$2:$AC$16-$V101)^2)))</f>
        <v/>
      </c>
      <c r="AU101" s="141" t="str">
        <f t="array" ref="AU101">IF(OR(AU$1=0, $A101=""),"",SQRT((_xlfn.XLOOKUP(AU$1,$Z$2:$Z$16,$AA$2:$AA$16)-$T101)^2+(_xlfn.XLOOKUP(AU$1,$Z$2:$Z$16,$AB$2:$AB$16)-$U101)^2+(_xlfn.XLOOKUP(AU$1,$Z$2:$Z$16,$AC$2:$AC$16-$V101)^2)))</f>
        <v/>
      </c>
      <c r="AV101" s="142" t="str">
        <f t="array" ref="AV101">IF(OR(AV$1=0, $A101=""),"",SQRT((_xlfn.XLOOKUP(AV$1,$Z$2:$Z$16,$AA$2:$AA$16)-$T101)^2+(_xlfn.XLOOKUP(AV$1,$Z$2:$Z$16,$AB$2:$AB$16)-$U101)^2+(_xlfn.XLOOKUP(AV$1,$Z$2:$Z$16,$AC$2:$AC$16-$V101)^2)))</f>
        <v/>
      </c>
      <c r="AW101" s="124"/>
      <c r="AX101" s="124"/>
      <c r="AY101" s="125">
        <f t="shared" si="53"/>
        <v>0</v>
      </c>
      <c r="AZ101" s="143">
        <f t="shared" si="54"/>
        <v>0</v>
      </c>
      <c r="BA101" s="143">
        <f t="shared" si="55"/>
        <v>0</v>
      </c>
      <c r="BB101" s="143">
        <f t="shared" si="56"/>
        <v>0</v>
      </c>
      <c r="BC101" s="143">
        <f t="shared" si="57"/>
        <v>0</v>
      </c>
      <c r="BD101" s="143">
        <f t="shared" si="58"/>
        <v>0</v>
      </c>
      <c r="BE101" s="143">
        <f t="shared" si="59"/>
        <v>0</v>
      </c>
      <c r="BF101" s="143">
        <f t="shared" si="60"/>
        <v>0</v>
      </c>
      <c r="BG101" s="144">
        <f t="shared" si="61"/>
        <v>0</v>
      </c>
      <c r="BH101" s="144">
        <f t="shared" si="62"/>
        <v>0</v>
      </c>
      <c r="BI101" s="144">
        <f t="shared" si="63"/>
        <v>0</v>
      </c>
      <c r="BJ101" s="144">
        <f t="shared" si="64"/>
        <v>0</v>
      </c>
      <c r="BK101" s="144">
        <f t="shared" si="65"/>
        <v>0</v>
      </c>
      <c r="BL101" s="144">
        <f t="shared" si="66"/>
        <v>0</v>
      </c>
      <c r="BM101" s="145">
        <f t="shared" si="67"/>
        <v>0</v>
      </c>
      <c r="BN101" s="124"/>
      <c r="BO101" s="124"/>
      <c r="BP101" s="124"/>
      <c r="BQ101" s="124"/>
      <c r="BR101" s="124"/>
      <c r="BS101" s="124"/>
      <c r="BT101" s="124"/>
      <c r="BU101" s="124"/>
      <c r="BV101" s="130"/>
      <c r="BW101" s="130"/>
      <c r="BX101" s="130"/>
      <c r="BY101" s="130"/>
      <c r="BZ101" s="130"/>
      <c r="CA101" s="130"/>
      <c r="CB101" s="130"/>
      <c r="CC101" s="130"/>
      <c r="CD101" s="130"/>
      <c r="CE101" s="130"/>
      <c r="CF101" s="130"/>
      <c r="CG101" s="130"/>
      <c r="CH101" s="130"/>
      <c r="CI101" s="130"/>
      <c r="CJ101" s="130"/>
      <c r="CL101" s="124"/>
      <c r="CM101" s="130" t="s">
        <v>32</v>
      </c>
      <c r="CN101" s="130"/>
      <c r="CO101" s="130"/>
      <c r="CP101" s="130"/>
      <c r="CQ101" s="130"/>
      <c r="CR101" s="130"/>
      <c r="CS101" s="130"/>
      <c r="CT101" s="130"/>
      <c r="CU101" s="130"/>
      <c r="CV101" s="130"/>
      <c r="CW101" s="130"/>
      <c r="CX101" s="130"/>
      <c r="CY101" s="130"/>
      <c r="CZ101" s="130"/>
      <c r="DA101" s="130"/>
      <c r="DD101" s="159" cm="1">
        <f t="array" ref="DD101">_xlfn.IFS(DD$1= 0,"", NOT(ISBLANK(CM101)), 0, ISBLANK(CM101), $Q101-$S101+AY101-BV101)</f>
        <v>0</v>
      </c>
      <c r="DE101" s="160" cm="1">
        <f t="array" ref="DE101">_xlfn.IFS(DE$1= 0,"", NOT(ISBLANK(CN101)), 0, ISBLANK(CN101), $Q101-$S101+AZ101-BW101)</f>
        <v>0</v>
      </c>
      <c r="DF101" s="160" cm="1">
        <f t="array" ref="DF101">_xlfn.IFS(DF$1= 0,"", NOT(ISBLANK(CO101)), 0, ISBLANK(CO101), $Q101-$S101+BA101-BX101)</f>
        <v>0</v>
      </c>
      <c r="DG101" s="160" cm="1">
        <f t="array" ref="DG101">_xlfn.IFS(DG$1= 0,"", NOT(ISBLANK(CP101)), 0, ISBLANK(CP101), $Q101-$S101+BB101-BY101)</f>
        <v>0</v>
      </c>
      <c r="DH101" s="160" cm="1">
        <f t="array" ref="DH101">_xlfn.IFS(DH$1= 0,"", NOT(ISBLANK(CQ101)), 0, ISBLANK(CQ101), $Q101-$S101+BC101-BZ101)</f>
        <v>0</v>
      </c>
      <c r="DI101" s="160" cm="1">
        <f t="array" ref="DI101">_xlfn.IFS(DI$1= 0,"", NOT(ISBLANK(CR101)), 0, ISBLANK(CR101), $Q101-$S101+BD101-CA101)</f>
        <v>0</v>
      </c>
      <c r="DJ101" s="160" t="str" cm="1">
        <f t="array" ref="DJ101">_xlfn.IFS(DJ$1= 0,"", NOT(ISBLANK(CS101)), 0, ISBLANK(CS101), $Q101-$S101+BE101-CB101)</f>
        <v/>
      </c>
      <c r="DK101" s="160" t="str" cm="1">
        <f t="array" ref="DK101">_xlfn.IFS(DK$1= 0,"", NOT(ISBLANK(CT101)), 0, ISBLANK(CT101), $Q101-$S101+BF101-CC101)</f>
        <v/>
      </c>
      <c r="DL101" s="162" t="str" cm="1">
        <f t="array" ref="DL101">_xlfn.IFS(DL$1= 0,"", NOT(ISBLANK(CU101)), 0, ISBLANK(CU101), $Q101-$S101+BG101-CD101)</f>
        <v/>
      </c>
      <c r="DM101" s="162" t="str" cm="1">
        <f t="array" ref="DM101">_xlfn.IFS(DM$1= 0,"", NOT(ISBLANK(CV101)), 0, ISBLANK(CV101), $Q101-$S101+BH101-CE101)</f>
        <v/>
      </c>
      <c r="DN101" s="162" t="str" cm="1">
        <f t="array" ref="DN101">_xlfn.IFS(DN$1= 0,"", NOT(ISBLANK(CW101)), 0, ISBLANK(CW101), $Q101-$S101+BI101-CF101)</f>
        <v/>
      </c>
      <c r="DO101" s="162" t="str" cm="1">
        <f t="array" ref="DO101">_xlfn.IFS(DO$1= 0,"", NOT(ISBLANK(CX101)), 0, ISBLANK(CX101), $Q101-$S101+BJ101-CG101)</f>
        <v/>
      </c>
      <c r="DP101" s="162" t="str" cm="1">
        <f t="array" ref="DP101">_xlfn.IFS(DP$1= 0,"", NOT(ISBLANK(CY101)), 0, ISBLANK(CY101), $Q101-$S101+BK101-CH101)</f>
        <v/>
      </c>
      <c r="DQ101" s="162" t="str" cm="1">
        <f t="array" ref="DQ101">_xlfn.IFS(DQ$1= 0,"", NOT(ISBLANK(CZ101)), 0, ISBLANK(CZ101), $Q101-$S101+BL101-CI101)</f>
        <v/>
      </c>
      <c r="DR101" s="163" t="str" cm="1">
        <f t="array" ref="DR101">_xlfn.IFS(DR$1= 0,"", NOT(ISBLANK(DA101)), 0, ISBLANK(DA101), $Q101-$S101+BM101-CJ101)</f>
        <v/>
      </c>
    </row>
    <row r="102" spans="1:122" ht="16.5" x14ac:dyDescent="0.3">
      <c r="A102" s="135"/>
      <c r="B102" s="136"/>
      <c r="C102" s="136"/>
      <c r="D102" s="137"/>
      <c r="E102" s="176"/>
      <c r="F102" s="182"/>
      <c r="G102" s="183"/>
      <c r="H102" s="183"/>
      <c r="I102" s="183"/>
      <c r="J102" s="183"/>
      <c r="K102" s="183"/>
      <c r="L102" s="183"/>
      <c r="M102" s="186"/>
      <c r="N102" s="182"/>
      <c r="O102" s="184"/>
      <c r="P102" s="178"/>
      <c r="Q102" s="118">
        <f t="shared" si="51"/>
        <v>0</v>
      </c>
      <c r="R102" s="3"/>
      <c r="S102" s="3"/>
      <c r="T102" s="4"/>
      <c r="U102" s="4"/>
      <c r="V102" s="99">
        <f t="shared" si="52"/>
        <v>0</v>
      </c>
      <c r="W102" s="161"/>
      <c r="X102" s="138"/>
      <c r="AH102" s="158" t="str">
        <f t="array" ref="AH102">IF(OR(AH$1=0, $A102=""),"",SQRT((_xlfn.XLOOKUP(AH$1,$Z$2:$Z$16,$AA$2:$AA$16)-$T102)^2+(_xlfn.XLOOKUP(AH$1,$Z$2:$Z$16,$AB$2:$AB$16)-$U102)^2+(_xlfn.XLOOKUP(AH$1,$Z$2:$Z$16,$AC$2:$AC$16-$V102)^2)))</f>
        <v/>
      </c>
      <c r="AI102" s="140" t="str">
        <f t="array" ref="AI102">IF(OR(AI$1=0, $A102=""),"",SQRT((_xlfn.XLOOKUP(AI$1,$Z$2:$Z$16,$AA$2:$AA$16)-$T102)^2+(_xlfn.XLOOKUP(AI$1,$Z$2:$Z$16,$AB$2:$AB$16)-$U102)^2+(_xlfn.XLOOKUP(AI$1,$Z$2:$Z$16,$AC$2:$AC$16-$V102)^2)))</f>
        <v/>
      </c>
      <c r="AJ102" s="140" t="str">
        <f t="array" ref="AJ102">IF(OR(AJ$1=0, $A102=""),"",SQRT((_xlfn.XLOOKUP(AJ$1,$Z$2:$Z$16,$AA$2:$AA$16)-$T102)^2+(_xlfn.XLOOKUP(AJ$1,$Z$2:$Z$16,$AB$2:$AB$16)-$U102)^2+(_xlfn.XLOOKUP(AJ$1,$Z$2:$Z$16,$AC$2:$AC$16-$V102)^2)))</f>
        <v/>
      </c>
      <c r="AK102" s="140" t="str">
        <f t="array" ref="AK102">IF(OR(AK$1=0, $A102=""),"",SQRT((_xlfn.XLOOKUP(AK$1,$Z$2:$Z$16,$AA$2:$AA$16)-$T102)^2+(_xlfn.XLOOKUP(AK$1,$Z$2:$Z$16,$AB$2:$AB$16)-$U102)^2+(_xlfn.XLOOKUP(AK$1,$Z$2:$Z$16,$AC$2:$AC$16-$V102)^2)))</f>
        <v/>
      </c>
      <c r="AL102" s="140" t="str">
        <f t="array" ref="AL102">IF(OR(AL$1=0, $A102=""),"",SQRT((_xlfn.XLOOKUP(AL$1,$Z$2:$Z$16,$AA$2:$AA$16)-$T102)^2+(_xlfn.XLOOKUP(AL$1,$Z$2:$Z$16,$AB$2:$AB$16)-$U102)^2+(_xlfn.XLOOKUP(AL$1,$Z$2:$Z$16,$AC$2:$AC$16-$V102)^2)))</f>
        <v/>
      </c>
      <c r="AM102" s="140" t="str">
        <f t="array" ref="AM102">IF(OR(AM$1=0, $A102=""),"",SQRT((_xlfn.XLOOKUP(AM$1,$Z$2:$Z$16,$AA$2:$AA$16)-$T102)^2+(_xlfn.XLOOKUP(AM$1,$Z$2:$Z$16,$AB$2:$AB$16)-$U102)^2+(_xlfn.XLOOKUP(AM$1,$Z$2:$Z$16,$AC$2:$AC$16-$V102)^2)))</f>
        <v/>
      </c>
      <c r="AN102" s="140" t="str">
        <f t="array" ref="AN102">IF(OR(AN$1=0, $A102=""),"",SQRT((_xlfn.XLOOKUP(AN$1,$Z$2:$Z$16,$AA$2:$AA$16)-$T102)^2+(_xlfn.XLOOKUP(AN$1,$Z$2:$Z$16,$AB$2:$AB$16)-$U102)^2+(_xlfn.XLOOKUP(AN$1,$Z$2:$Z$16,$AC$2:$AC$16-$V102)^2)))</f>
        <v/>
      </c>
      <c r="AO102" s="140" t="str">
        <f t="array" ref="AO102">IF(OR(AO$1=0, $A102=""),"",SQRT((_xlfn.XLOOKUP(AO$1,$Z$2:$Z$16,$AA$2:$AA$16)-$T102)^2+(_xlfn.XLOOKUP(AO$1,$Z$2:$Z$16,$AB$2:$AB$16)-$U102)^2+(_xlfn.XLOOKUP(AO$1,$Z$2:$Z$16,$AC$2:$AC$16-$V102)^2)))</f>
        <v/>
      </c>
      <c r="AP102" s="141" t="str">
        <f t="array" ref="AP102">IF(OR(AP$1=0, $A102=""),"",SQRT((_xlfn.XLOOKUP(AP$1,$Z$2:$Z$16,$AA$2:$AA$16)-$T102)^2+(_xlfn.XLOOKUP(AP$1,$Z$2:$Z$16,$AB$2:$AB$16)-$U102)^2+(_xlfn.XLOOKUP(AP$1,$Z$2:$Z$16,$AC$2:$AC$16-$V102)^2)))</f>
        <v/>
      </c>
      <c r="AQ102" s="141" t="str">
        <f t="array" ref="AQ102">IF(OR(AQ$1=0, $A102=""),"",SQRT((_xlfn.XLOOKUP(AQ$1,$Z$2:$Z$16,$AA$2:$AA$16)-$T102)^2+(_xlfn.XLOOKUP(AQ$1,$Z$2:$Z$16,$AB$2:$AB$16)-$U102)^2+(_xlfn.XLOOKUP(AQ$1,$Z$2:$Z$16,$AC$2:$AC$16-$V102)^2)))</f>
        <v/>
      </c>
      <c r="AR102" s="141" t="str">
        <f t="array" ref="AR102">IF(OR(AR$1=0, $A102=""),"",SQRT((_xlfn.XLOOKUP(AR$1,$Z$2:$Z$16,$AA$2:$AA$16)-$T102)^2+(_xlfn.XLOOKUP(AR$1,$Z$2:$Z$16,$AB$2:$AB$16)-$U102)^2+(_xlfn.XLOOKUP(AR$1,$Z$2:$Z$16,$AC$2:$AC$16-$V102)^2)))</f>
        <v/>
      </c>
      <c r="AS102" s="141" t="str">
        <f t="array" ref="AS102">IF(OR(AS$1=0, $A102=""),"",SQRT((_xlfn.XLOOKUP(AS$1,$Z$2:$Z$16,$AA$2:$AA$16)-$T102)^2+(_xlfn.XLOOKUP(AS$1,$Z$2:$Z$16,$AB$2:$AB$16)-$U102)^2+(_xlfn.XLOOKUP(AS$1,$Z$2:$Z$16,$AC$2:$AC$16-$V102)^2)))</f>
        <v/>
      </c>
      <c r="AT102" s="141" t="str">
        <f t="array" ref="AT102">IF(OR(AT$1=0, $A102=""),"",SQRT((_xlfn.XLOOKUP(AT$1,$Z$2:$Z$16,$AA$2:$AA$16)-$T102)^2+(_xlfn.XLOOKUP(AT$1,$Z$2:$Z$16,$AB$2:$AB$16)-$U102)^2+(_xlfn.XLOOKUP(AT$1,$Z$2:$Z$16,$AC$2:$AC$16-$V102)^2)))</f>
        <v/>
      </c>
      <c r="AU102" s="141" t="str">
        <f t="array" ref="AU102">IF(OR(AU$1=0, $A102=""),"",SQRT((_xlfn.XLOOKUP(AU$1,$Z$2:$Z$16,$AA$2:$AA$16)-$T102)^2+(_xlfn.XLOOKUP(AU$1,$Z$2:$Z$16,$AB$2:$AB$16)-$U102)^2+(_xlfn.XLOOKUP(AU$1,$Z$2:$Z$16,$AC$2:$AC$16-$V102)^2)))</f>
        <v/>
      </c>
      <c r="AV102" s="142" t="str">
        <f t="array" ref="AV102">IF(OR(AV$1=0, $A102=""),"",SQRT((_xlfn.XLOOKUP(AV$1,$Z$2:$Z$16,$AA$2:$AA$16)-$T102)^2+(_xlfn.XLOOKUP(AV$1,$Z$2:$Z$16,$AB$2:$AB$16)-$U102)^2+(_xlfn.XLOOKUP(AV$1,$Z$2:$Z$16,$AC$2:$AC$16-$V102)^2)))</f>
        <v/>
      </c>
      <c r="AW102" s="124"/>
      <c r="AX102" s="124"/>
      <c r="AY102" s="125">
        <f t="shared" si="53"/>
        <v>0</v>
      </c>
      <c r="AZ102" s="143">
        <f t="shared" si="54"/>
        <v>0</v>
      </c>
      <c r="BA102" s="143">
        <f t="shared" si="55"/>
        <v>0</v>
      </c>
      <c r="BB102" s="143">
        <f t="shared" si="56"/>
        <v>0</v>
      </c>
      <c r="BC102" s="143">
        <f t="shared" si="57"/>
        <v>0</v>
      </c>
      <c r="BD102" s="143">
        <f t="shared" si="58"/>
        <v>0</v>
      </c>
      <c r="BE102" s="143">
        <f t="shared" si="59"/>
        <v>0</v>
      </c>
      <c r="BF102" s="143">
        <f t="shared" si="60"/>
        <v>0</v>
      </c>
      <c r="BG102" s="144">
        <f t="shared" si="61"/>
        <v>0</v>
      </c>
      <c r="BH102" s="144">
        <f t="shared" si="62"/>
        <v>0</v>
      </c>
      <c r="BI102" s="144">
        <f t="shared" si="63"/>
        <v>0</v>
      </c>
      <c r="BJ102" s="144">
        <f t="shared" si="64"/>
        <v>0</v>
      </c>
      <c r="BK102" s="144">
        <f t="shared" si="65"/>
        <v>0</v>
      </c>
      <c r="BL102" s="144">
        <f t="shared" si="66"/>
        <v>0</v>
      </c>
      <c r="BM102" s="145">
        <f t="shared" si="67"/>
        <v>0</v>
      </c>
      <c r="BN102" s="124"/>
      <c r="BO102" s="124"/>
      <c r="BP102" s="124"/>
      <c r="BQ102" s="124"/>
      <c r="BR102" s="124"/>
      <c r="BS102" s="124"/>
      <c r="BT102" s="124"/>
      <c r="BU102" s="124"/>
      <c r="BV102" s="130"/>
      <c r="BW102" s="130"/>
      <c r="BX102" s="130"/>
      <c r="BY102" s="130"/>
      <c r="BZ102" s="130"/>
      <c r="CA102" s="130"/>
      <c r="CB102" s="130"/>
      <c r="CC102" s="130"/>
      <c r="CD102" s="130"/>
      <c r="CE102" s="130"/>
      <c r="CF102" s="130"/>
      <c r="CG102" s="130"/>
      <c r="CH102" s="130"/>
      <c r="CI102" s="130"/>
      <c r="CJ102" s="130"/>
      <c r="CL102" s="124"/>
      <c r="CM102" s="130" t="s">
        <v>32</v>
      </c>
      <c r="CN102" s="130"/>
      <c r="CO102" s="130"/>
      <c r="CP102" s="130"/>
      <c r="CQ102" s="130"/>
      <c r="CR102" s="130"/>
      <c r="CS102" s="130"/>
      <c r="CT102" s="130"/>
      <c r="CU102" s="130"/>
      <c r="CV102" s="130"/>
      <c r="CW102" s="130"/>
      <c r="CX102" s="130"/>
      <c r="CY102" s="130"/>
      <c r="CZ102" s="130"/>
      <c r="DA102" s="130"/>
      <c r="DD102" s="159" cm="1">
        <f t="array" ref="DD102">_xlfn.IFS(DD$1= 0,"", NOT(ISBLANK(CM102)), 0, ISBLANK(CM102), $Q102-$S102+AY102-BV102)</f>
        <v>0</v>
      </c>
      <c r="DE102" s="160" cm="1">
        <f t="array" ref="DE102">_xlfn.IFS(DE$1= 0,"", NOT(ISBLANK(CN102)), 0, ISBLANK(CN102), $Q102-$S102+AZ102-BW102)</f>
        <v>0</v>
      </c>
      <c r="DF102" s="160" cm="1">
        <f t="array" ref="DF102">_xlfn.IFS(DF$1= 0,"", NOT(ISBLANK(CO102)), 0, ISBLANK(CO102), $Q102-$S102+BA102-BX102)</f>
        <v>0</v>
      </c>
      <c r="DG102" s="160" cm="1">
        <f t="array" ref="DG102">_xlfn.IFS(DG$1= 0,"", NOT(ISBLANK(CP102)), 0, ISBLANK(CP102), $Q102-$S102+BB102-BY102)</f>
        <v>0</v>
      </c>
      <c r="DH102" s="160" cm="1">
        <f t="array" ref="DH102">_xlfn.IFS(DH$1= 0,"", NOT(ISBLANK(CQ102)), 0, ISBLANK(CQ102), $Q102-$S102+BC102-BZ102)</f>
        <v>0</v>
      </c>
      <c r="DI102" s="160" cm="1">
        <f t="array" ref="DI102">_xlfn.IFS(DI$1= 0,"", NOT(ISBLANK(CR102)), 0, ISBLANK(CR102), $Q102-$S102+BD102-CA102)</f>
        <v>0</v>
      </c>
      <c r="DJ102" s="160" t="str" cm="1">
        <f t="array" ref="DJ102">_xlfn.IFS(DJ$1= 0,"", NOT(ISBLANK(CS102)), 0, ISBLANK(CS102), $Q102-$S102+BE102-CB102)</f>
        <v/>
      </c>
      <c r="DK102" s="160" t="str" cm="1">
        <f t="array" ref="DK102">_xlfn.IFS(DK$1= 0,"", NOT(ISBLANK(CT102)), 0, ISBLANK(CT102), $Q102-$S102+BF102-CC102)</f>
        <v/>
      </c>
      <c r="DL102" s="162" t="str" cm="1">
        <f t="array" ref="DL102">_xlfn.IFS(DL$1= 0,"", NOT(ISBLANK(CU102)), 0, ISBLANK(CU102), $Q102-$S102+BG102-CD102)</f>
        <v/>
      </c>
      <c r="DM102" s="162" t="str" cm="1">
        <f t="array" ref="DM102">_xlfn.IFS(DM$1= 0,"", NOT(ISBLANK(CV102)), 0, ISBLANK(CV102), $Q102-$S102+BH102-CE102)</f>
        <v/>
      </c>
      <c r="DN102" s="162" t="str" cm="1">
        <f t="array" ref="DN102">_xlfn.IFS(DN$1= 0,"", NOT(ISBLANK(CW102)), 0, ISBLANK(CW102), $Q102-$S102+BI102-CF102)</f>
        <v/>
      </c>
      <c r="DO102" s="162" t="str" cm="1">
        <f t="array" ref="DO102">_xlfn.IFS(DO$1= 0,"", NOT(ISBLANK(CX102)), 0, ISBLANK(CX102), $Q102-$S102+BJ102-CG102)</f>
        <v/>
      </c>
      <c r="DP102" s="162" t="str" cm="1">
        <f t="array" ref="DP102">_xlfn.IFS(DP$1= 0,"", NOT(ISBLANK(CY102)), 0, ISBLANK(CY102), $Q102-$S102+BK102-CH102)</f>
        <v/>
      </c>
      <c r="DQ102" s="162" t="str" cm="1">
        <f t="array" ref="DQ102">_xlfn.IFS(DQ$1= 0,"", NOT(ISBLANK(CZ102)), 0, ISBLANK(CZ102), $Q102-$S102+BL102-CI102)</f>
        <v/>
      </c>
      <c r="DR102" s="163" t="str" cm="1">
        <f t="array" ref="DR102">_xlfn.IFS(DR$1= 0,"", NOT(ISBLANK(DA102)), 0, ISBLANK(DA102), $Q102-$S102+BM102-CJ102)</f>
        <v/>
      </c>
    </row>
    <row r="103" spans="1:122" ht="16.5" x14ac:dyDescent="0.3">
      <c r="A103" s="135"/>
      <c r="B103" s="136"/>
      <c r="C103" s="136"/>
      <c r="D103" s="137"/>
      <c r="E103" s="176"/>
      <c r="F103" s="182"/>
      <c r="G103" s="183"/>
      <c r="H103" s="183"/>
      <c r="I103" s="183"/>
      <c r="J103" s="183"/>
      <c r="K103" s="183"/>
      <c r="L103" s="183"/>
      <c r="M103" s="186"/>
      <c r="N103" s="182"/>
      <c r="O103" s="184"/>
      <c r="P103" s="178"/>
      <c r="Q103" s="118">
        <f t="shared" si="51"/>
        <v>0</v>
      </c>
      <c r="R103" s="3"/>
      <c r="S103" s="3"/>
      <c r="T103" s="4"/>
      <c r="U103" s="4"/>
      <c r="V103" s="99">
        <f t="shared" si="52"/>
        <v>0</v>
      </c>
      <c r="W103" s="161"/>
      <c r="X103" s="138"/>
      <c r="AH103" s="158" t="str">
        <f t="array" ref="AH103">IF(OR(AH$1=0, $A103=""),"",SQRT((_xlfn.XLOOKUP(AH$1,$Z$2:$Z$16,$AA$2:$AA$16)-$T103)^2+(_xlfn.XLOOKUP(AH$1,$Z$2:$Z$16,$AB$2:$AB$16)-$U103)^2+(_xlfn.XLOOKUP(AH$1,$Z$2:$Z$16,$AC$2:$AC$16-$V103)^2)))</f>
        <v/>
      </c>
      <c r="AI103" s="140" t="str">
        <f t="array" ref="AI103">IF(OR(AI$1=0, $A103=""),"",SQRT((_xlfn.XLOOKUP(AI$1,$Z$2:$Z$16,$AA$2:$AA$16)-$T103)^2+(_xlfn.XLOOKUP(AI$1,$Z$2:$Z$16,$AB$2:$AB$16)-$U103)^2+(_xlfn.XLOOKUP(AI$1,$Z$2:$Z$16,$AC$2:$AC$16-$V103)^2)))</f>
        <v/>
      </c>
      <c r="AJ103" s="140" t="str">
        <f t="array" ref="AJ103">IF(OR(AJ$1=0, $A103=""),"",SQRT((_xlfn.XLOOKUP(AJ$1,$Z$2:$Z$16,$AA$2:$AA$16)-$T103)^2+(_xlfn.XLOOKUP(AJ$1,$Z$2:$Z$16,$AB$2:$AB$16)-$U103)^2+(_xlfn.XLOOKUP(AJ$1,$Z$2:$Z$16,$AC$2:$AC$16-$V103)^2)))</f>
        <v/>
      </c>
      <c r="AK103" s="140" t="str">
        <f t="array" ref="AK103">IF(OR(AK$1=0, $A103=""),"",SQRT((_xlfn.XLOOKUP(AK$1,$Z$2:$Z$16,$AA$2:$AA$16)-$T103)^2+(_xlfn.XLOOKUP(AK$1,$Z$2:$Z$16,$AB$2:$AB$16)-$U103)^2+(_xlfn.XLOOKUP(AK$1,$Z$2:$Z$16,$AC$2:$AC$16-$V103)^2)))</f>
        <v/>
      </c>
      <c r="AL103" s="140" t="str">
        <f t="array" ref="AL103">IF(OR(AL$1=0, $A103=""),"",SQRT((_xlfn.XLOOKUP(AL$1,$Z$2:$Z$16,$AA$2:$AA$16)-$T103)^2+(_xlfn.XLOOKUP(AL$1,$Z$2:$Z$16,$AB$2:$AB$16)-$U103)^2+(_xlfn.XLOOKUP(AL$1,$Z$2:$Z$16,$AC$2:$AC$16-$V103)^2)))</f>
        <v/>
      </c>
      <c r="AM103" s="140" t="str">
        <f t="array" ref="AM103">IF(OR(AM$1=0, $A103=""),"",SQRT((_xlfn.XLOOKUP(AM$1,$Z$2:$Z$16,$AA$2:$AA$16)-$T103)^2+(_xlfn.XLOOKUP(AM$1,$Z$2:$Z$16,$AB$2:$AB$16)-$U103)^2+(_xlfn.XLOOKUP(AM$1,$Z$2:$Z$16,$AC$2:$AC$16-$V103)^2)))</f>
        <v/>
      </c>
      <c r="AN103" s="140" t="str">
        <f t="array" ref="AN103">IF(OR(AN$1=0, $A103=""),"",SQRT((_xlfn.XLOOKUP(AN$1,$Z$2:$Z$16,$AA$2:$AA$16)-$T103)^2+(_xlfn.XLOOKUP(AN$1,$Z$2:$Z$16,$AB$2:$AB$16)-$U103)^2+(_xlfn.XLOOKUP(AN$1,$Z$2:$Z$16,$AC$2:$AC$16-$V103)^2)))</f>
        <v/>
      </c>
      <c r="AO103" s="140" t="str">
        <f t="array" ref="AO103">IF(OR(AO$1=0, $A103=""),"",SQRT((_xlfn.XLOOKUP(AO$1,$Z$2:$Z$16,$AA$2:$AA$16)-$T103)^2+(_xlfn.XLOOKUP(AO$1,$Z$2:$Z$16,$AB$2:$AB$16)-$U103)^2+(_xlfn.XLOOKUP(AO$1,$Z$2:$Z$16,$AC$2:$AC$16-$V103)^2)))</f>
        <v/>
      </c>
      <c r="AP103" s="141" t="str">
        <f t="array" ref="AP103">IF(OR(AP$1=0, $A103=""),"",SQRT((_xlfn.XLOOKUP(AP$1,$Z$2:$Z$16,$AA$2:$AA$16)-$T103)^2+(_xlfn.XLOOKUP(AP$1,$Z$2:$Z$16,$AB$2:$AB$16)-$U103)^2+(_xlfn.XLOOKUP(AP$1,$Z$2:$Z$16,$AC$2:$AC$16-$V103)^2)))</f>
        <v/>
      </c>
      <c r="AQ103" s="141" t="str">
        <f t="array" ref="AQ103">IF(OR(AQ$1=0, $A103=""),"",SQRT((_xlfn.XLOOKUP(AQ$1,$Z$2:$Z$16,$AA$2:$AA$16)-$T103)^2+(_xlfn.XLOOKUP(AQ$1,$Z$2:$Z$16,$AB$2:$AB$16)-$U103)^2+(_xlfn.XLOOKUP(AQ$1,$Z$2:$Z$16,$AC$2:$AC$16-$V103)^2)))</f>
        <v/>
      </c>
      <c r="AR103" s="141" t="str">
        <f t="array" ref="AR103">IF(OR(AR$1=0, $A103=""),"",SQRT((_xlfn.XLOOKUP(AR$1,$Z$2:$Z$16,$AA$2:$AA$16)-$T103)^2+(_xlfn.XLOOKUP(AR$1,$Z$2:$Z$16,$AB$2:$AB$16)-$U103)^2+(_xlfn.XLOOKUP(AR$1,$Z$2:$Z$16,$AC$2:$AC$16-$V103)^2)))</f>
        <v/>
      </c>
      <c r="AS103" s="141" t="str">
        <f t="array" ref="AS103">IF(OR(AS$1=0, $A103=""),"",SQRT((_xlfn.XLOOKUP(AS$1,$Z$2:$Z$16,$AA$2:$AA$16)-$T103)^2+(_xlfn.XLOOKUP(AS$1,$Z$2:$Z$16,$AB$2:$AB$16)-$U103)^2+(_xlfn.XLOOKUP(AS$1,$Z$2:$Z$16,$AC$2:$AC$16-$V103)^2)))</f>
        <v/>
      </c>
      <c r="AT103" s="141" t="str">
        <f t="array" ref="AT103">IF(OR(AT$1=0, $A103=""),"",SQRT((_xlfn.XLOOKUP(AT$1,$Z$2:$Z$16,$AA$2:$AA$16)-$T103)^2+(_xlfn.XLOOKUP(AT$1,$Z$2:$Z$16,$AB$2:$AB$16)-$U103)^2+(_xlfn.XLOOKUP(AT$1,$Z$2:$Z$16,$AC$2:$AC$16-$V103)^2)))</f>
        <v/>
      </c>
      <c r="AU103" s="141" t="str">
        <f t="array" ref="AU103">IF(OR(AU$1=0, $A103=""),"",SQRT((_xlfn.XLOOKUP(AU$1,$Z$2:$Z$16,$AA$2:$AA$16)-$T103)^2+(_xlfn.XLOOKUP(AU$1,$Z$2:$Z$16,$AB$2:$AB$16)-$U103)^2+(_xlfn.XLOOKUP(AU$1,$Z$2:$Z$16,$AC$2:$AC$16-$V103)^2)))</f>
        <v/>
      </c>
      <c r="AV103" s="142" t="str">
        <f t="array" ref="AV103">IF(OR(AV$1=0, $A103=""),"",SQRT((_xlfn.XLOOKUP(AV$1,$Z$2:$Z$16,$AA$2:$AA$16)-$T103)^2+(_xlfn.XLOOKUP(AV$1,$Z$2:$Z$16,$AB$2:$AB$16)-$U103)^2+(_xlfn.XLOOKUP(AV$1,$Z$2:$Z$16,$AC$2:$AC$16-$V103)^2)))</f>
        <v/>
      </c>
      <c r="AW103" s="124"/>
      <c r="AX103" s="124"/>
      <c r="AY103" s="125">
        <f t="shared" si="53"/>
        <v>0</v>
      </c>
      <c r="AZ103" s="143">
        <f t="shared" si="54"/>
        <v>0</v>
      </c>
      <c r="BA103" s="143">
        <f t="shared" si="55"/>
        <v>0</v>
      </c>
      <c r="BB103" s="143">
        <f t="shared" si="56"/>
        <v>0</v>
      </c>
      <c r="BC103" s="143">
        <f t="shared" si="57"/>
        <v>0</v>
      </c>
      <c r="BD103" s="143">
        <f t="shared" si="58"/>
        <v>0</v>
      </c>
      <c r="BE103" s="143">
        <f t="shared" si="59"/>
        <v>0</v>
      </c>
      <c r="BF103" s="143">
        <f t="shared" si="60"/>
        <v>0</v>
      </c>
      <c r="BG103" s="144">
        <f t="shared" si="61"/>
        <v>0</v>
      </c>
      <c r="BH103" s="144">
        <f t="shared" si="62"/>
        <v>0</v>
      </c>
      <c r="BI103" s="144">
        <f t="shared" si="63"/>
        <v>0</v>
      </c>
      <c r="BJ103" s="144">
        <f t="shared" si="64"/>
        <v>0</v>
      </c>
      <c r="BK103" s="144">
        <f t="shared" si="65"/>
        <v>0</v>
      </c>
      <c r="BL103" s="144">
        <f t="shared" si="66"/>
        <v>0</v>
      </c>
      <c r="BM103" s="145">
        <f t="shared" si="67"/>
        <v>0</v>
      </c>
      <c r="BN103" s="124"/>
      <c r="BO103" s="124"/>
      <c r="BP103" s="124"/>
      <c r="BQ103" s="124"/>
      <c r="BR103" s="124"/>
      <c r="BS103" s="124"/>
      <c r="BT103" s="124"/>
      <c r="BU103" s="124"/>
      <c r="BV103" s="130"/>
      <c r="BW103" s="130"/>
      <c r="BX103" s="130"/>
      <c r="BY103" s="130"/>
      <c r="BZ103" s="130"/>
      <c r="CA103" s="130"/>
      <c r="CB103" s="130"/>
      <c r="CC103" s="130"/>
      <c r="CD103" s="130"/>
      <c r="CE103" s="130"/>
      <c r="CF103" s="130"/>
      <c r="CG103" s="130"/>
      <c r="CH103" s="130"/>
      <c r="CI103" s="130"/>
      <c r="CJ103" s="130"/>
      <c r="CL103" s="124"/>
      <c r="CM103" s="130" t="s">
        <v>32</v>
      </c>
      <c r="CN103" s="130"/>
      <c r="CO103" s="130"/>
      <c r="CP103" s="130"/>
      <c r="CQ103" s="130"/>
      <c r="CR103" s="130"/>
      <c r="CS103" s="130"/>
      <c r="CT103" s="130"/>
      <c r="CU103" s="130"/>
      <c r="CV103" s="130"/>
      <c r="CW103" s="130"/>
      <c r="CX103" s="130"/>
      <c r="CY103" s="130"/>
      <c r="CZ103" s="130"/>
      <c r="DA103" s="130"/>
      <c r="DD103" s="159" cm="1">
        <f t="array" ref="DD103">_xlfn.IFS(DD$1= 0,"", NOT(ISBLANK(CM103)), 0, ISBLANK(CM103), $Q103-$S103+AY103-BV103)</f>
        <v>0</v>
      </c>
      <c r="DE103" s="160" cm="1">
        <f t="array" ref="DE103">_xlfn.IFS(DE$1= 0,"", NOT(ISBLANK(CN103)), 0, ISBLANK(CN103), $Q103-$S103+AZ103-BW103)</f>
        <v>0</v>
      </c>
      <c r="DF103" s="160" cm="1">
        <f t="array" ref="DF103">_xlfn.IFS(DF$1= 0,"", NOT(ISBLANK(CO103)), 0, ISBLANK(CO103), $Q103-$S103+BA103-BX103)</f>
        <v>0</v>
      </c>
      <c r="DG103" s="160" cm="1">
        <f t="array" ref="DG103">_xlfn.IFS(DG$1= 0,"", NOT(ISBLANK(CP103)), 0, ISBLANK(CP103), $Q103-$S103+BB103-BY103)</f>
        <v>0</v>
      </c>
      <c r="DH103" s="160" cm="1">
        <f t="array" ref="DH103">_xlfn.IFS(DH$1= 0,"", NOT(ISBLANK(CQ103)), 0, ISBLANK(CQ103), $Q103-$S103+BC103-BZ103)</f>
        <v>0</v>
      </c>
      <c r="DI103" s="160" cm="1">
        <f t="array" ref="DI103">_xlfn.IFS(DI$1= 0,"", NOT(ISBLANK(CR103)), 0, ISBLANK(CR103), $Q103-$S103+BD103-CA103)</f>
        <v>0</v>
      </c>
      <c r="DJ103" s="160" t="str" cm="1">
        <f t="array" ref="DJ103">_xlfn.IFS(DJ$1= 0,"", NOT(ISBLANK(CS103)), 0, ISBLANK(CS103), $Q103-$S103+BE103-CB103)</f>
        <v/>
      </c>
      <c r="DK103" s="160" t="str" cm="1">
        <f t="array" ref="DK103">_xlfn.IFS(DK$1= 0,"", NOT(ISBLANK(CT103)), 0, ISBLANK(CT103), $Q103-$S103+BF103-CC103)</f>
        <v/>
      </c>
      <c r="DL103" s="162" t="str" cm="1">
        <f t="array" ref="DL103">_xlfn.IFS(DL$1= 0,"", NOT(ISBLANK(CU103)), 0, ISBLANK(CU103), $Q103-$S103+BG103-CD103)</f>
        <v/>
      </c>
      <c r="DM103" s="162" t="str" cm="1">
        <f t="array" ref="DM103">_xlfn.IFS(DM$1= 0,"", NOT(ISBLANK(CV103)), 0, ISBLANK(CV103), $Q103-$S103+BH103-CE103)</f>
        <v/>
      </c>
      <c r="DN103" s="162" t="str" cm="1">
        <f t="array" ref="DN103">_xlfn.IFS(DN$1= 0,"", NOT(ISBLANK(CW103)), 0, ISBLANK(CW103), $Q103-$S103+BI103-CF103)</f>
        <v/>
      </c>
      <c r="DO103" s="162" t="str" cm="1">
        <f t="array" ref="DO103">_xlfn.IFS(DO$1= 0,"", NOT(ISBLANK(CX103)), 0, ISBLANK(CX103), $Q103-$S103+BJ103-CG103)</f>
        <v/>
      </c>
      <c r="DP103" s="162" t="str" cm="1">
        <f t="array" ref="DP103">_xlfn.IFS(DP$1= 0,"", NOT(ISBLANK(CY103)), 0, ISBLANK(CY103), $Q103-$S103+BK103-CH103)</f>
        <v/>
      </c>
      <c r="DQ103" s="162" t="str" cm="1">
        <f t="array" ref="DQ103">_xlfn.IFS(DQ$1= 0,"", NOT(ISBLANK(CZ103)), 0, ISBLANK(CZ103), $Q103-$S103+BL103-CI103)</f>
        <v/>
      </c>
      <c r="DR103" s="163" t="str" cm="1">
        <f t="array" ref="DR103">_xlfn.IFS(DR$1= 0,"", NOT(ISBLANK(DA103)), 0, ISBLANK(DA103), $Q103-$S103+BM103-CJ103)</f>
        <v/>
      </c>
    </row>
    <row r="104" spans="1:122" ht="16.5" x14ac:dyDescent="0.3">
      <c r="A104" s="135"/>
      <c r="B104" s="136"/>
      <c r="C104" s="136"/>
      <c r="D104" s="137"/>
      <c r="E104" s="176"/>
      <c r="F104" s="182"/>
      <c r="G104" s="183"/>
      <c r="H104" s="183"/>
      <c r="I104" s="183"/>
      <c r="J104" s="183"/>
      <c r="K104" s="183"/>
      <c r="L104" s="183"/>
      <c r="M104" s="186"/>
      <c r="N104" s="182"/>
      <c r="O104" s="184"/>
      <c r="P104" s="178"/>
      <c r="Q104" s="118">
        <f t="shared" si="51"/>
        <v>0</v>
      </c>
      <c r="R104" s="3"/>
      <c r="S104" s="3"/>
      <c r="T104" s="4"/>
      <c r="U104" s="4"/>
      <c r="V104" s="99">
        <f t="shared" si="52"/>
        <v>0</v>
      </c>
      <c r="W104" s="161"/>
      <c r="X104" s="138"/>
      <c r="AH104" s="158" t="str">
        <f t="array" ref="AH104">IF(OR(AH$1=0, $A104=""),"",SQRT((_xlfn.XLOOKUP(AH$1,$Z$2:$Z$16,$AA$2:$AA$16)-$T104)^2+(_xlfn.XLOOKUP(AH$1,$Z$2:$Z$16,$AB$2:$AB$16)-$U104)^2+(_xlfn.XLOOKUP(AH$1,$Z$2:$Z$16,$AC$2:$AC$16-$V104)^2)))</f>
        <v/>
      </c>
      <c r="AI104" s="140" t="str">
        <f t="array" ref="AI104">IF(OR(AI$1=0, $A104=""),"",SQRT((_xlfn.XLOOKUP(AI$1,$Z$2:$Z$16,$AA$2:$AA$16)-$T104)^2+(_xlfn.XLOOKUP(AI$1,$Z$2:$Z$16,$AB$2:$AB$16)-$U104)^2+(_xlfn.XLOOKUP(AI$1,$Z$2:$Z$16,$AC$2:$AC$16-$V104)^2)))</f>
        <v/>
      </c>
      <c r="AJ104" s="140" t="str">
        <f t="array" ref="AJ104">IF(OR(AJ$1=0, $A104=""),"",SQRT((_xlfn.XLOOKUP(AJ$1,$Z$2:$Z$16,$AA$2:$AA$16)-$T104)^2+(_xlfn.XLOOKUP(AJ$1,$Z$2:$Z$16,$AB$2:$AB$16)-$U104)^2+(_xlfn.XLOOKUP(AJ$1,$Z$2:$Z$16,$AC$2:$AC$16-$V104)^2)))</f>
        <v/>
      </c>
      <c r="AK104" s="140" t="str">
        <f t="array" ref="AK104">IF(OR(AK$1=0, $A104=""),"",SQRT((_xlfn.XLOOKUP(AK$1,$Z$2:$Z$16,$AA$2:$AA$16)-$T104)^2+(_xlfn.XLOOKUP(AK$1,$Z$2:$Z$16,$AB$2:$AB$16)-$U104)^2+(_xlfn.XLOOKUP(AK$1,$Z$2:$Z$16,$AC$2:$AC$16-$V104)^2)))</f>
        <v/>
      </c>
      <c r="AL104" s="140" t="str">
        <f t="array" ref="AL104">IF(OR(AL$1=0, $A104=""),"",SQRT((_xlfn.XLOOKUP(AL$1,$Z$2:$Z$16,$AA$2:$AA$16)-$T104)^2+(_xlfn.XLOOKUP(AL$1,$Z$2:$Z$16,$AB$2:$AB$16)-$U104)^2+(_xlfn.XLOOKUP(AL$1,$Z$2:$Z$16,$AC$2:$AC$16-$V104)^2)))</f>
        <v/>
      </c>
      <c r="AM104" s="140" t="str">
        <f t="array" ref="AM104">IF(OR(AM$1=0, $A104=""),"",SQRT((_xlfn.XLOOKUP(AM$1,$Z$2:$Z$16,$AA$2:$AA$16)-$T104)^2+(_xlfn.XLOOKUP(AM$1,$Z$2:$Z$16,$AB$2:$AB$16)-$U104)^2+(_xlfn.XLOOKUP(AM$1,$Z$2:$Z$16,$AC$2:$AC$16-$V104)^2)))</f>
        <v/>
      </c>
      <c r="AN104" s="140" t="str">
        <f t="array" ref="AN104">IF(OR(AN$1=0, $A104=""),"",SQRT((_xlfn.XLOOKUP(AN$1,$Z$2:$Z$16,$AA$2:$AA$16)-$T104)^2+(_xlfn.XLOOKUP(AN$1,$Z$2:$Z$16,$AB$2:$AB$16)-$U104)^2+(_xlfn.XLOOKUP(AN$1,$Z$2:$Z$16,$AC$2:$AC$16-$V104)^2)))</f>
        <v/>
      </c>
      <c r="AO104" s="140" t="str">
        <f t="array" ref="AO104">IF(OR(AO$1=0, $A104=""),"",SQRT((_xlfn.XLOOKUP(AO$1,$Z$2:$Z$16,$AA$2:$AA$16)-$T104)^2+(_xlfn.XLOOKUP(AO$1,$Z$2:$Z$16,$AB$2:$AB$16)-$U104)^2+(_xlfn.XLOOKUP(AO$1,$Z$2:$Z$16,$AC$2:$AC$16-$V104)^2)))</f>
        <v/>
      </c>
      <c r="AP104" s="141" t="str">
        <f t="array" ref="AP104">IF(OR(AP$1=0, $A104=""),"",SQRT((_xlfn.XLOOKUP(AP$1,$Z$2:$Z$16,$AA$2:$AA$16)-$T104)^2+(_xlfn.XLOOKUP(AP$1,$Z$2:$Z$16,$AB$2:$AB$16)-$U104)^2+(_xlfn.XLOOKUP(AP$1,$Z$2:$Z$16,$AC$2:$AC$16-$V104)^2)))</f>
        <v/>
      </c>
      <c r="AQ104" s="141" t="str">
        <f t="array" ref="AQ104">IF(OR(AQ$1=0, $A104=""),"",SQRT((_xlfn.XLOOKUP(AQ$1,$Z$2:$Z$16,$AA$2:$AA$16)-$T104)^2+(_xlfn.XLOOKUP(AQ$1,$Z$2:$Z$16,$AB$2:$AB$16)-$U104)^2+(_xlfn.XLOOKUP(AQ$1,$Z$2:$Z$16,$AC$2:$AC$16-$V104)^2)))</f>
        <v/>
      </c>
      <c r="AR104" s="141" t="str">
        <f t="array" ref="AR104">IF(OR(AR$1=0, $A104=""),"",SQRT((_xlfn.XLOOKUP(AR$1,$Z$2:$Z$16,$AA$2:$AA$16)-$T104)^2+(_xlfn.XLOOKUP(AR$1,$Z$2:$Z$16,$AB$2:$AB$16)-$U104)^2+(_xlfn.XLOOKUP(AR$1,$Z$2:$Z$16,$AC$2:$AC$16-$V104)^2)))</f>
        <v/>
      </c>
      <c r="AS104" s="141" t="str">
        <f t="array" ref="AS104">IF(OR(AS$1=0, $A104=""),"",SQRT((_xlfn.XLOOKUP(AS$1,$Z$2:$Z$16,$AA$2:$AA$16)-$T104)^2+(_xlfn.XLOOKUP(AS$1,$Z$2:$Z$16,$AB$2:$AB$16)-$U104)^2+(_xlfn.XLOOKUP(AS$1,$Z$2:$Z$16,$AC$2:$AC$16-$V104)^2)))</f>
        <v/>
      </c>
      <c r="AT104" s="141" t="str">
        <f t="array" ref="AT104">IF(OR(AT$1=0, $A104=""),"",SQRT((_xlfn.XLOOKUP(AT$1,$Z$2:$Z$16,$AA$2:$AA$16)-$T104)^2+(_xlfn.XLOOKUP(AT$1,$Z$2:$Z$16,$AB$2:$AB$16)-$U104)^2+(_xlfn.XLOOKUP(AT$1,$Z$2:$Z$16,$AC$2:$AC$16-$V104)^2)))</f>
        <v/>
      </c>
      <c r="AU104" s="141" t="str">
        <f t="array" ref="AU104">IF(OR(AU$1=0, $A104=""),"",SQRT((_xlfn.XLOOKUP(AU$1,$Z$2:$Z$16,$AA$2:$AA$16)-$T104)^2+(_xlfn.XLOOKUP(AU$1,$Z$2:$Z$16,$AB$2:$AB$16)-$U104)^2+(_xlfn.XLOOKUP(AU$1,$Z$2:$Z$16,$AC$2:$AC$16-$V104)^2)))</f>
        <v/>
      </c>
      <c r="AV104" s="142" t="str">
        <f t="array" ref="AV104">IF(OR(AV$1=0, $A104=""),"",SQRT((_xlfn.XLOOKUP(AV$1,$Z$2:$Z$16,$AA$2:$AA$16)-$T104)^2+(_xlfn.XLOOKUP(AV$1,$Z$2:$Z$16,$AB$2:$AB$16)-$U104)^2+(_xlfn.XLOOKUP(AV$1,$Z$2:$Z$16,$AC$2:$AC$16-$V104)^2)))</f>
        <v/>
      </c>
      <c r="AW104" s="124"/>
      <c r="AX104" s="124"/>
      <c r="AY104" s="125">
        <f t="shared" si="53"/>
        <v>0</v>
      </c>
      <c r="AZ104" s="143">
        <f t="shared" si="54"/>
        <v>0</v>
      </c>
      <c r="BA104" s="143">
        <f t="shared" si="55"/>
        <v>0</v>
      </c>
      <c r="BB104" s="143">
        <f t="shared" si="56"/>
        <v>0</v>
      </c>
      <c r="BC104" s="143">
        <f t="shared" si="57"/>
        <v>0</v>
      </c>
      <c r="BD104" s="143">
        <f t="shared" si="58"/>
        <v>0</v>
      </c>
      <c r="BE104" s="143">
        <f t="shared" si="59"/>
        <v>0</v>
      </c>
      <c r="BF104" s="143">
        <f t="shared" si="60"/>
        <v>0</v>
      </c>
      <c r="BG104" s="144">
        <f t="shared" si="61"/>
        <v>0</v>
      </c>
      <c r="BH104" s="144">
        <f t="shared" si="62"/>
        <v>0</v>
      </c>
      <c r="BI104" s="144">
        <f t="shared" si="63"/>
        <v>0</v>
      </c>
      <c r="BJ104" s="144">
        <f t="shared" si="64"/>
        <v>0</v>
      </c>
      <c r="BK104" s="144">
        <f t="shared" si="65"/>
        <v>0</v>
      </c>
      <c r="BL104" s="144">
        <f t="shared" si="66"/>
        <v>0</v>
      </c>
      <c r="BM104" s="145">
        <f t="shared" si="67"/>
        <v>0</v>
      </c>
      <c r="BN104" s="124"/>
      <c r="BO104" s="124"/>
      <c r="BP104" s="124"/>
      <c r="BQ104" s="124"/>
      <c r="BR104" s="124"/>
      <c r="BS104" s="124"/>
      <c r="BT104" s="124"/>
      <c r="BU104" s="124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L104" s="124"/>
      <c r="CM104" s="130" t="s">
        <v>32</v>
      </c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D104" s="159" cm="1">
        <f t="array" ref="DD104">_xlfn.IFS(DD$1= 0,"", NOT(ISBLANK(CM104)), 0, ISBLANK(CM104), $Q104-$S104+AY104-BV104)</f>
        <v>0</v>
      </c>
      <c r="DE104" s="160" cm="1">
        <f t="array" ref="DE104">_xlfn.IFS(DE$1= 0,"", NOT(ISBLANK(CN104)), 0, ISBLANK(CN104), $Q104-$S104+AZ104-BW104)</f>
        <v>0</v>
      </c>
      <c r="DF104" s="160" cm="1">
        <f t="array" ref="DF104">_xlfn.IFS(DF$1= 0,"", NOT(ISBLANK(CO104)), 0, ISBLANK(CO104), $Q104-$S104+BA104-BX104)</f>
        <v>0</v>
      </c>
      <c r="DG104" s="160" cm="1">
        <f t="array" ref="DG104">_xlfn.IFS(DG$1= 0,"", NOT(ISBLANK(CP104)), 0, ISBLANK(CP104), $Q104-$S104+BB104-BY104)</f>
        <v>0</v>
      </c>
      <c r="DH104" s="160" cm="1">
        <f t="array" ref="DH104">_xlfn.IFS(DH$1= 0,"", NOT(ISBLANK(CQ104)), 0, ISBLANK(CQ104), $Q104-$S104+BC104-BZ104)</f>
        <v>0</v>
      </c>
      <c r="DI104" s="160" cm="1">
        <f t="array" ref="DI104">_xlfn.IFS(DI$1= 0,"", NOT(ISBLANK(CR104)), 0, ISBLANK(CR104), $Q104-$S104+BD104-CA104)</f>
        <v>0</v>
      </c>
      <c r="DJ104" s="160" t="str" cm="1">
        <f t="array" ref="DJ104">_xlfn.IFS(DJ$1= 0,"", NOT(ISBLANK(CS104)), 0, ISBLANK(CS104), $Q104-$S104+BE104-CB104)</f>
        <v/>
      </c>
      <c r="DK104" s="160" t="str" cm="1">
        <f t="array" ref="DK104">_xlfn.IFS(DK$1= 0,"", NOT(ISBLANK(CT104)), 0, ISBLANK(CT104), $Q104-$S104+BF104-CC104)</f>
        <v/>
      </c>
      <c r="DL104" s="162" t="str" cm="1">
        <f t="array" ref="DL104">_xlfn.IFS(DL$1= 0,"", NOT(ISBLANK(CU104)), 0, ISBLANK(CU104), $Q104-$S104+BG104-CD104)</f>
        <v/>
      </c>
      <c r="DM104" s="162" t="str" cm="1">
        <f t="array" ref="DM104">_xlfn.IFS(DM$1= 0,"", NOT(ISBLANK(CV104)), 0, ISBLANK(CV104), $Q104-$S104+BH104-CE104)</f>
        <v/>
      </c>
      <c r="DN104" s="162" t="str" cm="1">
        <f t="array" ref="DN104">_xlfn.IFS(DN$1= 0,"", NOT(ISBLANK(CW104)), 0, ISBLANK(CW104), $Q104-$S104+BI104-CF104)</f>
        <v/>
      </c>
      <c r="DO104" s="162" t="str" cm="1">
        <f t="array" ref="DO104">_xlfn.IFS(DO$1= 0,"", NOT(ISBLANK(CX104)), 0, ISBLANK(CX104), $Q104-$S104+BJ104-CG104)</f>
        <v/>
      </c>
      <c r="DP104" s="162" t="str" cm="1">
        <f t="array" ref="DP104">_xlfn.IFS(DP$1= 0,"", NOT(ISBLANK(CY104)), 0, ISBLANK(CY104), $Q104-$S104+BK104-CH104)</f>
        <v/>
      </c>
      <c r="DQ104" s="162" t="str" cm="1">
        <f t="array" ref="DQ104">_xlfn.IFS(DQ$1= 0,"", NOT(ISBLANK(CZ104)), 0, ISBLANK(CZ104), $Q104-$S104+BL104-CI104)</f>
        <v/>
      </c>
      <c r="DR104" s="163" t="str" cm="1">
        <f t="array" ref="DR104">_xlfn.IFS(DR$1= 0,"", NOT(ISBLANK(DA104)), 0, ISBLANK(DA104), $Q104-$S104+BM104-CJ104)</f>
        <v/>
      </c>
    </row>
    <row r="105" spans="1:122" ht="16.5" x14ac:dyDescent="0.3">
      <c r="A105" s="135"/>
      <c r="B105" s="136"/>
      <c r="C105" s="136"/>
      <c r="D105" s="137"/>
      <c r="E105" s="176"/>
      <c r="F105" s="182"/>
      <c r="G105" s="183"/>
      <c r="H105" s="183"/>
      <c r="I105" s="183"/>
      <c r="J105" s="183"/>
      <c r="K105" s="183"/>
      <c r="L105" s="183"/>
      <c r="M105" s="186"/>
      <c r="N105" s="182"/>
      <c r="O105" s="184"/>
      <c r="P105" s="178"/>
      <c r="Q105" s="118">
        <f t="shared" si="51"/>
        <v>0</v>
      </c>
      <c r="R105" s="3"/>
      <c r="S105" s="3"/>
      <c r="T105" s="4"/>
      <c r="U105" s="4"/>
      <c r="V105" s="99">
        <f t="shared" si="52"/>
        <v>0</v>
      </c>
      <c r="W105" s="161"/>
      <c r="X105" s="138"/>
      <c r="AH105" s="158" t="str">
        <f t="array" ref="AH105">IF(OR(AH$1=0, $A105=""),"",SQRT((_xlfn.XLOOKUP(AH$1,$Z$2:$Z$16,$AA$2:$AA$16)-$T105)^2+(_xlfn.XLOOKUP(AH$1,$Z$2:$Z$16,$AB$2:$AB$16)-$U105)^2+(_xlfn.XLOOKUP(AH$1,$Z$2:$Z$16,$AC$2:$AC$16-$V105)^2)))</f>
        <v/>
      </c>
      <c r="AI105" s="140" t="str">
        <f t="array" ref="AI105">IF(OR(AI$1=0, $A105=""),"",SQRT((_xlfn.XLOOKUP(AI$1,$Z$2:$Z$16,$AA$2:$AA$16)-$T105)^2+(_xlfn.XLOOKUP(AI$1,$Z$2:$Z$16,$AB$2:$AB$16)-$U105)^2+(_xlfn.XLOOKUP(AI$1,$Z$2:$Z$16,$AC$2:$AC$16-$V105)^2)))</f>
        <v/>
      </c>
      <c r="AJ105" s="140" t="str">
        <f t="array" ref="AJ105">IF(OR(AJ$1=0, $A105=""),"",SQRT((_xlfn.XLOOKUP(AJ$1,$Z$2:$Z$16,$AA$2:$AA$16)-$T105)^2+(_xlfn.XLOOKUP(AJ$1,$Z$2:$Z$16,$AB$2:$AB$16)-$U105)^2+(_xlfn.XLOOKUP(AJ$1,$Z$2:$Z$16,$AC$2:$AC$16-$V105)^2)))</f>
        <v/>
      </c>
      <c r="AK105" s="140" t="str">
        <f t="array" ref="AK105">IF(OR(AK$1=0, $A105=""),"",SQRT((_xlfn.XLOOKUP(AK$1,$Z$2:$Z$16,$AA$2:$AA$16)-$T105)^2+(_xlfn.XLOOKUP(AK$1,$Z$2:$Z$16,$AB$2:$AB$16)-$U105)^2+(_xlfn.XLOOKUP(AK$1,$Z$2:$Z$16,$AC$2:$AC$16-$V105)^2)))</f>
        <v/>
      </c>
      <c r="AL105" s="140" t="str">
        <f t="array" ref="AL105">IF(OR(AL$1=0, $A105=""),"",SQRT((_xlfn.XLOOKUP(AL$1,$Z$2:$Z$16,$AA$2:$AA$16)-$T105)^2+(_xlfn.XLOOKUP(AL$1,$Z$2:$Z$16,$AB$2:$AB$16)-$U105)^2+(_xlfn.XLOOKUP(AL$1,$Z$2:$Z$16,$AC$2:$AC$16-$V105)^2)))</f>
        <v/>
      </c>
      <c r="AM105" s="140" t="str">
        <f t="array" ref="AM105">IF(OR(AM$1=0, $A105=""),"",SQRT((_xlfn.XLOOKUP(AM$1,$Z$2:$Z$16,$AA$2:$AA$16)-$T105)^2+(_xlfn.XLOOKUP(AM$1,$Z$2:$Z$16,$AB$2:$AB$16)-$U105)^2+(_xlfn.XLOOKUP(AM$1,$Z$2:$Z$16,$AC$2:$AC$16-$V105)^2)))</f>
        <v/>
      </c>
      <c r="AN105" s="140" t="str">
        <f t="array" ref="AN105">IF(OR(AN$1=0, $A105=""),"",SQRT((_xlfn.XLOOKUP(AN$1,$Z$2:$Z$16,$AA$2:$AA$16)-$T105)^2+(_xlfn.XLOOKUP(AN$1,$Z$2:$Z$16,$AB$2:$AB$16)-$U105)^2+(_xlfn.XLOOKUP(AN$1,$Z$2:$Z$16,$AC$2:$AC$16-$V105)^2)))</f>
        <v/>
      </c>
      <c r="AO105" s="140" t="str">
        <f t="array" ref="AO105">IF(OR(AO$1=0, $A105=""),"",SQRT((_xlfn.XLOOKUP(AO$1,$Z$2:$Z$16,$AA$2:$AA$16)-$T105)^2+(_xlfn.XLOOKUP(AO$1,$Z$2:$Z$16,$AB$2:$AB$16)-$U105)^2+(_xlfn.XLOOKUP(AO$1,$Z$2:$Z$16,$AC$2:$AC$16-$V105)^2)))</f>
        <v/>
      </c>
      <c r="AP105" s="141" t="str">
        <f t="array" ref="AP105">IF(OR(AP$1=0, $A105=""),"",SQRT((_xlfn.XLOOKUP(AP$1,$Z$2:$Z$16,$AA$2:$AA$16)-$T105)^2+(_xlfn.XLOOKUP(AP$1,$Z$2:$Z$16,$AB$2:$AB$16)-$U105)^2+(_xlfn.XLOOKUP(AP$1,$Z$2:$Z$16,$AC$2:$AC$16-$V105)^2)))</f>
        <v/>
      </c>
      <c r="AQ105" s="141" t="str">
        <f t="array" ref="AQ105">IF(OR(AQ$1=0, $A105=""),"",SQRT((_xlfn.XLOOKUP(AQ$1,$Z$2:$Z$16,$AA$2:$AA$16)-$T105)^2+(_xlfn.XLOOKUP(AQ$1,$Z$2:$Z$16,$AB$2:$AB$16)-$U105)^2+(_xlfn.XLOOKUP(AQ$1,$Z$2:$Z$16,$AC$2:$AC$16-$V105)^2)))</f>
        <v/>
      </c>
      <c r="AR105" s="141" t="str">
        <f t="array" ref="AR105">IF(OR(AR$1=0, $A105=""),"",SQRT((_xlfn.XLOOKUP(AR$1,$Z$2:$Z$16,$AA$2:$AA$16)-$T105)^2+(_xlfn.XLOOKUP(AR$1,$Z$2:$Z$16,$AB$2:$AB$16)-$U105)^2+(_xlfn.XLOOKUP(AR$1,$Z$2:$Z$16,$AC$2:$AC$16-$V105)^2)))</f>
        <v/>
      </c>
      <c r="AS105" s="141" t="str">
        <f t="array" ref="AS105">IF(OR(AS$1=0, $A105=""),"",SQRT((_xlfn.XLOOKUP(AS$1,$Z$2:$Z$16,$AA$2:$AA$16)-$T105)^2+(_xlfn.XLOOKUP(AS$1,$Z$2:$Z$16,$AB$2:$AB$16)-$U105)^2+(_xlfn.XLOOKUP(AS$1,$Z$2:$Z$16,$AC$2:$AC$16-$V105)^2)))</f>
        <v/>
      </c>
      <c r="AT105" s="141" t="str">
        <f t="array" ref="AT105">IF(OR(AT$1=0, $A105=""),"",SQRT((_xlfn.XLOOKUP(AT$1,$Z$2:$Z$16,$AA$2:$AA$16)-$T105)^2+(_xlfn.XLOOKUP(AT$1,$Z$2:$Z$16,$AB$2:$AB$16)-$U105)^2+(_xlfn.XLOOKUP(AT$1,$Z$2:$Z$16,$AC$2:$AC$16-$V105)^2)))</f>
        <v/>
      </c>
      <c r="AU105" s="141" t="str">
        <f t="array" ref="AU105">IF(OR(AU$1=0, $A105=""),"",SQRT((_xlfn.XLOOKUP(AU$1,$Z$2:$Z$16,$AA$2:$AA$16)-$T105)^2+(_xlfn.XLOOKUP(AU$1,$Z$2:$Z$16,$AB$2:$AB$16)-$U105)^2+(_xlfn.XLOOKUP(AU$1,$Z$2:$Z$16,$AC$2:$AC$16-$V105)^2)))</f>
        <v/>
      </c>
      <c r="AV105" s="142" t="str">
        <f t="array" ref="AV105">IF(OR(AV$1=0, $A105=""),"",SQRT((_xlfn.XLOOKUP(AV$1,$Z$2:$Z$16,$AA$2:$AA$16)-$T105)^2+(_xlfn.XLOOKUP(AV$1,$Z$2:$Z$16,$AB$2:$AB$16)-$U105)^2+(_xlfn.XLOOKUP(AV$1,$Z$2:$Z$16,$AC$2:$AC$16-$V105)^2)))</f>
        <v/>
      </c>
      <c r="AW105" s="124"/>
      <c r="AX105" s="124"/>
      <c r="AY105" s="125">
        <f t="shared" si="53"/>
        <v>0</v>
      </c>
      <c r="AZ105" s="143">
        <f t="shared" si="54"/>
        <v>0</v>
      </c>
      <c r="BA105" s="143">
        <f t="shared" si="55"/>
        <v>0</v>
      </c>
      <c r="BB105" s="143">
        <f t="shared" si="56"/>
        <v>0</v>
      </c>
      <c r="BC105" s="143">
        <f t="shared" si="57"/>
        <v>0</v>
      </c>
      <c r="BD105" s="143">
        <f t="shared" si="58"/>
        <v>0</v>
      </c>
      <c r="BE105" s="143">
        <f t="shared" si="59"/>
        <v>0</v>
      </c>
      <c r="BF105" s="143">
        <f t="shared" si="60"/>
        <v>0</v>
      </c>
      <c r="BG105" s="144">
        <f t="shared" si="61"/>
        <v>0</v>
      </c>
      <c r="BH105" s="144">
        <f t="shared" si="62"/>
        <v>0</v>
      </c>
      <c r="BI105" s="144">
        <f t="shared" si="63"/>
        <v>0</v>
      </c>
      <c r="BJ105" s="144">
        <f t="shared" si="64"/>
        <v>0</v>
      </c>
      <c r="BK105" s="144">
        <f t="shared" si="65"/>
        <v>0</v>
      </c>
      <c r="BL105" s="144">
        <f t="shared" si="66"/>
        <v>0</v>
      </c>
      <c r="BM105" s="145">
        <f t="shared" si="67"/>
        <v>0</v>
      </c>
      <c r="BN105" s="124"/>
      <c r="BO105" s="124"/>
      <c r="BP105" s="124"/>
      <c r="BQ105" s="124"/>
      <c r="BR105" s="124"/>
      <c r="BS105" s="124"/>
      <c r="BT105" s="124"/>
      <c r="BU105" s="124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L105" s="124"/>
      <c r="CM105" s="130" t="s">
        <v>32</v>
      </c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D105" s="159" cm="1">
        <f t="array" ref="DD105">_xlfn.IFS(DD$1= 0,"", NOT(ISBLANK(CM105)), 0, ISBLANK(CM105), $Q105-$S105+AY105-BV105)</f>
        <v>0</v>
      </c>
      <c r="DE105" s="160" cm="1">
        <f t="array" ref="DE105">_xlfn.IFS(DE$1= 0,"", NOT(ISBLANK(CN105)), 0, ISBLANK(CN105), $Q105-$S105+AZ105-BW105)</f>
        <v>0</v>
      </c>
      <c r="DF105" s="160" cm="1">
        <f t="array" ref="DF105">_xlfn.IFS(DF$1= 0,"", NOT(ISBLANK(CO105)), 0, ISBLANK(CO105), $Q105-$S105+BA105-BX105)</f>
        <v>0</v>
      </c>
      <c r="DG105" s="160" cm="1">
        <f t="array" ref="DG105">_xlfn.IFS(DG$1= 0,"", NOT(ISBLANK(CP105)), 0, ISBLANK(CP105), $Q105-$S105+BB105-BY105)</f>
        <v>0</v>
      </c>
      <c r="DH105" s="160" cm="1">
        <f t="array" ref="DH105">_xlfn.IFS(DH$1= 0,"", NOT(ISBLANK(CQ105)), 0, ISBLANK(CQ105), $Q105-$S105+BC105-BZ105)</f>
        <v>0</v>
      </c>
      <c r="DI105" s="160" cm="1">
        <f t="array" ref="DI105">_xlfn.IFS(DI$1= 0,"", NOT(ISBLANK(CR105)), 0, ISBLANK(CR105), $Q105-$S105+BD105-CA105)</f>
        <v>0</v>
      </c>
      <c r="DJ105" s="160" t="str" cm="1">
        <f t="array" ref="DJ105">_xlfn.IFS(DJ$1= 0,"", NOT(ISBLANK(CS105)), 0, ISBLANK(CS105), $Q105-$S105+BE105-CB105)</f>
        <v/>
      </c>
      <c r="DK105" s="160" t="str" cm="1">
        <f t="array" ref="DK105">_xlfn.IFS(DK$1= 0,"", NOT(ISBLANK(CT105)), 0, ISBLANK(CT105), $Q105-$S105+BF105-CC105)</f>
        <v/>
      </c>
      <c r="DL105" s="162" t="str" cm="1">
        <f t="array" ref="DL105">_xlfn.IFS(DL$1= 0,"", NOT(ISBLANK(CU105)), 0, ISBLANK(CU105), $Q105-$S105+BG105-CD105)</f>
        <v/>
      </c>
      <c r="DM105" s="162" t="str" cm="1">
        <f t="array" ref="DM105">_xlfn.IFS(DM$1= 0,"", NOT(ISBLANK(CV105)), 0, ISBLANK(CV105), $Q105-$S105+BH105-CE105)</f>
        <v/>
      </c>
      <c r="DN105" s="162" t="str" cm="1">
        <f t="array" ref="DN105">_xlfn.IFS(DN$1= 0,"", NOT(ISBLANK(CW105)), 0, ISBLANK(CW105), $Q105-$S105+BI105-CF105)</f>
        <v/>
      </c>
      <c r="DO105" s="162" t="str" cm="1">
        <f t="array" ref="DO105">_xlfn.IFS(DO$1= 0,"", NOT(ISBLANK(CX105)), 0, ISBLANK(CX105), $Q105-$S105+BJ105-CG105)</f>
        <v/>
      </c>
      <c r="DP105" s="162" t="str" cm="1">
        <f t="array" ref="DP105">_xlfn.IFS(DP$1= 0,"", NOT(ISBLANK(CY105)), 0, ISBLANK(CY105), $Q105-$S105+BK105-CH105)</f>
        <v/>
      </c>
      <c r="DQ105" s="162" t="str" cm="1">
        <f t="array" ref="DQ105">_xlfn.IFS(DQ$1= 0,"", NOT(ISBLANK(CZ105)), 0, ISBLANK(CZ105), $Q105-$S105+BL105-CI105)</f>
        <v/>
      </c>
      <c r="DR105" s="163" t="str" cm="1">
        <f t="array" ref="DR105">_xlfn.IFS(DR$1= 0,"", NOT(ISBLANK(DA105)), 0, ISBLANK(DA105), $Q105-$S105+BM105-CJ105)</f>
        <v/>
      </c>
    </row>
    <row r="106" spans="1:122" ht="16.5" x14ac:dyDescent="0.3">
      <c r="A106" s="135"/>
      <c r="B106" s="136"/>
      <c r="C106" s="136"/>
      <c r="D106" s="137"/>
      <c r="E106" s="176"/>
      <c r="F106" s="182"/>
      <c r="G106" s="183"/>
      <c r="H106" s="183"/>
      <c r="I106" s="183"/>
      <c r="J106" s="183"/>
      <c r="K106" s="183"/>
      <c r="L106" s="183"/>
      <c r="M106" s="186"/>
      <c r="N106" s="182"/>
      <c r="O106" s="184"/>
      <c r="P106" s="178"/>
      <c r="Q106" s="118">
        <f t="shared" si="51"/>
        <v>0</v>
      </c>
      <c r="R106" s="3"/>
      <c r="S106" s="3"/>
      <c r="T106" s="4"/>
      <c r="U106" s="4"/>
      <c r="V106" s="99">
        <f t="shared" si="52"/>
        <v>0</v>
      </c>
      <c r="W106" s="161"/>
      <c r="X106" s="138"/>
      <c r="AH106" s="158" t="str">
        <f t="array" ref="AH106">IF(OR(AH$1=0, $A106=""),"",SQRT((_xlfn.XLOOKUP(AH$1,$Z$2:$Z$16,$AA$2:$AA$16)-$T106)^2+(_xlfn.XLOOKUP(AH$1,$Z$2:$Z$16,$AB$2:$AB$16)-$U106)^2+(_xlfn.XLOOKUP(AH$1,$Z$2:$Z$16,$AC$2:$AC$16-$V106)^2)))</f>
        <v/>
      </c>
      <c r="AI106" s="140" t="str">
        <f t="array" ref="AI106">IF(OR(AI$1=0, $A106=""),"",SQRT((_xlfn.XLOOKUP(AI$1,$Z$2:$Z$16,$AA$2:$AA$16)-$T106)^2+(_xlfn.XLOOKUP(AI$1,$Z$2:$Z$16,$AB$2:$AB$16)-$U106)^2+(_xlfn.XLOOKUP(AI$1,$Z$2:$Z$16,$AC$2:$AC$16-$V106)^2)))</f>
        <v/>
      </c>
      <c r="AJ106" s="140" t="str">
        <f t="array" ref="AJ106">IF(OR(AJ$1=0, $A106=""),"",SQRT((_xlfn.XLOOKUP(AJ$1,$Z$2:$Z$16,$AA$2:$AA$16)-$T106)^2+(_xlfn.XLOOKUP(AJ$1,$Z$2:$Z$16,$AB$2:$AB$16)-$U106)^2+(_xlfn.XLOOKUP(AJ$1,$Z$2:$Z$16,$AC$2:$AC$16-$V106)^2)))</f>
        <v/>
      </c>
      <c r="AK106" s="140" t="str">
        <f t="array" ref="AK106">IF(OR(AK$1=0, $A106=""),"",SQRT((_xlfn.XLOOKUP(AK$1,$Z$2:$Z$16,$AA$2:$AA$16)-$T106)^2+(_xlfn.XLOOKUP(AK$1,$Z$2:$Z$16,$AB$2:$AB$16)-$U106)^2+(_xlfn.XLOOKUP(AK$1,$Z$2:$Z$16,$AC$2:$AC$16-$V106)^2)))</f>
        <v/>
      </c>
      <c r="AL106" s="140" t="str">
        <f t="array" ref="AL106">IF(OR(AL$1=0, $A106=""),"",SQRT((_xlfn.XLOOKUP(AL$1,$Z$2:$Z$16,$AA$2:$AA$16)-$T106)^2+(_xlfn.XLOOKUP(AL$1,$Z$2:$Z$16,$AB$2:$AB$16)-$U106)^2+(_xlfn.XLOOKUP(AL$1,$Z$2:$Z$16,$AC$2:$AC$16-$V106)^2)))</f>
        <v/>
      </c>
      <c r="AM106" s="140" t="str">
        <f t="array" ref="AM106">IF(OR(AM$1=0, $A106=""),"",SQRT((_xlfn.XLOOKUP(AM$1,$Z$2:$Z$16,$AA$2:$AA$16)-$T106)^2+(_xlfn.XLOOKUP(AM$1,$Z$2:$Z$16,$AB$2:$AB$16)-$U106)^2+(_xlfn.XLOOKUP(AM$1,$Z$2:$Z$16,$AC$2:$AC$16-$V106)^2)))</f>
        <v/>
      </c>
      <c r="AN106" s="140" t="str">
        <f t="array" ref="AN106">IF(OR(AN$1=0, $A106=""),"",SQRT((_xlfn.XLOOKUP(AN$1,$Z$2:$Z$16,$AA$2:$AA$16)-$T106)^2+(_xlfn.XLOOKUP(AN$1,$Z$2:$Z$16,$AB$2:$AB$16)-$U106)^2+(_xlfn.XLOOKUP(AN$1,$Z$2:$Z$16,$AC$2:$AC$16-$V106)^2)))</f>
        <v/>
      </c>
      <c r="AO106" s="140" t="str">
        <f t="array" ref="AO106">IF(OR(AO$1=0, $A106=""),"",SQRT((_xlfn.XLOOKUP(AO$1,$Z$2:$Z$16,$AA$2:$AA$16)-$T106)^2+(_xlfn.XLOOKUP(AO$1,$Z$2:$Z$16,$AB$2:$AB$16)-$U106)^2+(_xlfn.XLOOKUP(AO$1,$Z$2:$Z$16,$AC$2:$AC$16-$V106)^2)))</f>
        <v/>
      </c>
      <c r="AP106" s="141" t="str">
        <f t="array" ref="AP106">IF(OR(AP$1=0, $A106=""),"",SQRT((_xlfn.XLOOKUP(AP$1,$Z$2:$Z$16,$AA$2:$AA$16)-$T106)^2+(_xlfn.XLOOKUP(AP$1,$Z$2:$Z$16,$AB$2:$AB$16)-$U106)^2+(_xlfn.XLOOKUP(AP$1,$Z$2:$Z$16,$AC$2:$AC$16-$V106)^2)))</f>
        <v/>
      </c>
      <c r="AQ106" s="141" t="str">
        <f t="array" ref="AQ106">IF(OR(AQ$1=0, $A106=""),"",SQRT((_xlfn.XLOOKUP(AQ$1,$Z$2:$Z$16,$AA$2:$AA$16)-$T106)^2+(_xlfn.XLOOKUP(AQ$1,$Z$2:$Z$16,$AB$2:$AB$16)-$U106)^2+(_xlfn.XLOOKUP(AQ$1,$Z$2:$Z$16,$AC$2:$AC$16-$V106)^2)))</f>
        <v/>
      </c>
      <c r="AR106" s="141" t="str">
        <f t="array" ref="AR106">IF(OR(AR$1=0, $A106=""),"",SQRT((_xlfn.XLOOKUP(AR$1,$Z$2:$Z$16,$AA$2:$AA$16)-$T106)^2+(_xlfn.XLOOKUP(AR$1,$Z$2:$Z$16,$AB$2:$AB$16)-$U106)^2+(_xlfn.XLOOKUP(AR$1,$Z$2:$Z$16,$AC$2:$AC$16-$V106)^2)))</f>
        <v/>
      </c>
      <c r="AS106" s="141" t="str">
        <f t="array" ref="AS106">IF(OR(AS$1=0, $A106=""),"",SQRT((_xlfn.XLOOKUP(AS$1,$Z$2:$Z$16,$AA$2:$AA$16)-$T106)^2+(_xlfn.XLOOKUP(AS$1,$Z$2:$Z$16,$AB$2:$AB$16)-$U106)^2+(_xlfn.XLOOKUP(AS$1,$Z$2:$Z$16,$AC$2:$AC$16-$V106)^2)))</f>
        <v/>
      </c>
      <c r="AT106" s="141" t="str">
        <f t="array" ref="AT106">IF(OR(AT$1=0, $A106=""),"",SQRT((_xlfn.XLOOKUP(AT$1,$Z$2:$Z$16,$AA$2:$AA$16)-$T106)^2+(_xlfn.XLOOKUP(AT$1,$Z$2:$Z$16,$AB$2:$AB$16)-$U106)^2+(_xlfn.XLOOKUP(AT$1,$Z$2:$Z$16,$AC$2:$AC$16-$V106)^2)))</f>
        <v/>
      </c>
      <c r="AU106" s="141" t="str">
        <f t="array" ref="AU106">IF(OR(AU$1=0, $A106=""),"",SQRT((_xlfn.XLOOKUP(AU$1,$Z$2:$Z$16,$AA$2:$AA$16)-$T106)^2+(_xlfn.XLOOKUP(AU$1,$Z$2:$Z$16,$AB$2:$AB$16)-$U106)^2+(_xlfn.XLOOKUP(AU$1,$Z$2:$Z$16,$AC$2:$AC$16-$V106)^2)))</f>
        <v/>
      </c>
      <c r="AV106" s="142" t="str">
        <f t="array" ref="AV106">IF(OR(AV$1=0, $A106=""),"",SQRT((_xlfn.XLOOKUP(AV$1,$Z$2:$Z$16,$AA$2:$AA$16)-$T106)^2+(_xlfn.XLOOKUP(AV$1,$Z$2:$Z$16,$AB$2:$AB$16)-$U106)^2+(_xlfn.XLOOKUP(AV$1,$Z$2:$Z$16,$AC$2:$AC$16-$V106)^2)))</f>
        <v/>
      </c>
      <c r="AW106" s="124"/>
      <c r="AX106" s="124"/>
      <c r="AY106" s="125">
        <f t="shared" si="53"/>
        <v>0</v>
      </c>
      <c r="AZ106" s="143">
        <f t="shared" si="54"/>
        <v>0</v>
      </c>
      <c r="BA106" s="143">
        <f t="shared" si="55"/>
        <v>0</v>
      </c>
      <c r="BB106" s="143">
        <f t="shared" si="56"/>
        <v>0</v>
      </c>
      <c r="BC106" s="143">
        <f t="shared" si="57"/>
        <v>0</v>
      </c>
      <c r="BD106" s="143">
        <f t="shared" si="58"/>
        <v>0</v>
      </c>
      <c r="BE106" s="143">
        <f t="shared" si="59"/>
        <v>0</v>
      </c>
      <c r="BF106" s="143">
        <f t="shared" si="60"/>
        <v>0</v>
      </c>
      <c r="BG106" s="144">
        <f t="shared" si="61"/>
        <v>0</v>
      </c>
      <c r="BH106" s="144">
        <f t="shared" si="62"/>
        <v>0</v>
      </c>
      <c r="BI106" s="144">
        <f t="shared" si="63"/>
        <v>0</v>
      </c>
      <c r="BJ106" s="144">
        <f t="shared" si="64"/>
        <v>0</v>
      </c>
      <c r="BK106" s="144">
        <f t="shared" si="65"/>
        <v>0</v>
      </c>
      <c r="BL106" s="144">
        <f t="shared" si="66"/>
        <v>0</v>
      </c>
      <c r="BM106" s="145">
        <f t="shared" si="67"/>
        <v>0</v>
      </c>
      <c r="BN106" s="124"/>
      <c r="BO106" s="124"/>
      <c r="BP106" s="124"/>
      <c r="BQ106" s="124"/>
      <c r="BR106" s="124"/>
      <c r="BS106" s="124"/>
      <c r="BT106" s="124"/>
      <c r="BU106" s="124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L106" s="124"/>
      <c r="CM106" s="130" t="s">
        <v>32</v>
      </c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D106" s="159" cm="1">
        <f t="array" ref="DD106">_xlfn.IFS(DD$1= 0,"", NOT(ISBLANK(CM106)), 0, ISBLANK(CM106), $Q106-$S106+AY106-BV106)</f>
        <v>0</v>
      </c>
      <c r="DE106" s="160" cm="1">
        <f t="array" ref="DE106">_xlfn.IFS(DE$1= 0,"", NOT(ISBLANK(CN106)), 0, ISBLANK(CN106), $Q106-$S106+AZ106-BW106)</f>
        <v>0</v>
      </c>
      <c r="DF106" s="160" cm="1">
        <f t="array" ref="DF106">_xlfn.IFS(DF$1= 0,"", NOT(ISBLANK(CO106)), 0, ISBLANK(CO106), $Q106-$S106+BA106-BX106)</f>
        <v>0</v>
      </c>
      <c r="DG106" s="160" cm="1">
        <f t="array" ref="DG106">_xlfn.IFS(DG$1= 0,"", NOT(ISBLANK(CP106)), 0, ISBLANK(CP106), $Q106-$S106+BB106-BY106)</f>
        <v>0</v>
      </c>
      <c r="DH106" s="160" cm="1">
        <f t="array" ref="DH106">_xlfn.IFS(DH$1= 0,"", NOT(ISBLANK(CQ106)), 0, ISBLANK(CQ106), $Q106-$S106+BC106-BZ106)</f>
        <v>0</v>
      </c>
      <c r="DI106" s="160" cm="1">
        <f t="array" ref="DI106">_xlfn.IFS(DI$1= 0,"", NOT(ISBLANK(CR106)), 0, ISBLANK(CR106), $Q106-$S106+BD106-CA106)</f>
        <v>0</v>
      </c>
      <c r="DJ106" s="160" t="str" cm="1">
        <f t="array" ref="DJ106">_xlfn.IFS(DJ$1= 0,"", NOT(ISBLANK(CS106)), 0, ISBLANK(CS106), $Q106-$S106+BE106-CB106)</f>
        <v/>
      </c>
      <c r="DK106" s="160" t="str" cm="1">
        <f t="array" ref="DK106">_xlfn.IFS(DK$1= 0,"", NOT(ISBLANK(CT106)), 0, ISBLANK(CT106), $Q106-$S106+BF106-CC106)</f>
        <v/>
      </c>
      <c r="DL106" s="162" t="str" cm="1">
        <f t="array" ref="DL106">_xlfn.IFS(DL$1= 0,"", NOT(ISBLANK(CU106)), 0, ISBLANK(CU106), $Q106-$S106+BG106-CD106)</f>
        <v/>
      </c>
      <c r="DM106" s="162" t="str" cm="1">
        <f t="array" ref="DM106">_xlfn.IFS(DM$1= 0,"", NOT(ISBLANK(CV106)), 0, ISBLANK(CV106), $Q106-$S106+BH106-CE106)</f>
        <v/>
      </c>
      <c r="DN106" s="162" t="str" cm="1">
        <f t="array" ref="DN106">_xlfn.IFS(DN$1= 0,"", NOT(ISBLANK(CW106)), 0, ISBLANK(CW106), $Q106-$S106+BI106-CF106)</f>
        <v/>
      </c>
      <c r="DO106" s="162" t="str" cm="1">
        <f t="array" ref="DO106">_xlfn.IFS(DO$1= 0,"", NOT(ISBLANK(CX106)), 0, ISBLANK(CX106), $Q106-$S106+BJ106-CG106)</f>
        <v/>
      </c>
      <c r="DP106" s="162" t="str" cm="1">
        <f t="array" ref="DP106">_xlfn.IFS(DP$1= 0,"", NOT(ISBLANK(CY106)), 0, ISBLANK(CY106), $Q106-$S106+BK106-CH106)</f>
        <v/>
      </c>
      <c r="DQ106" s="162" t="str" cm="1">
        <f t="array" ref="DQ106">_xlfn.IFS(DQ$1= 0,"", NOT(ISBLANK(CZ106)), 0, ISBLANK(CZ106), $Q106-$S106+BL106-CI106)</f>
        <v/>
      </c>
      <c r="DR106" s="163" t="str" cm="1">
        <f t="array" ref="DR106">_xlfn.IFS(DR$1= 0,"", NOT(ISBLANK(DA106)), 0, ISBLANK(DA106), $Q106-$S106+BM106-CJ106)</f>
        <v/>
      </c>
    </row>
    <row r="107" spans="1:122" ht="16.5" x14ac:dyDescent="0.3">
      <c r="A107" s="135"/>
      <c r="B107" s="136"/>
      <c r="C107" s="136"/>
      <c r="D107" s="137"/>
      <c r="E107" s="176"/>
      <c r="F107" s="182"/>
      <c r="G107" s="183"/>
      <c r="H107" s="183"/>
      <c r="I107" s="183"/>
      <c r="J107" s="183"/>
      <c r="K107" s="183"/>
      <c r="L107" s="183"/>
      <c r="M107" s="186"/>
      <c r="N107" s="182"/>
      <c r="O107" s="184"/>
      <c r="P107" s="178"/>
      <c r="Q107" s="118">
        <f t="shared" si="51"/>
        <v>0</v>
      </c>
      <c r="R107" s="3"/>
      <c r="S107" s="3"/>
      <c r="T107" s="4"/>
      <c r="U107" s="4"/>
      <c r="V107" s="99">
        <f t="shared" si="52"/>
        <v>0</v>
      </c>
      <c r="W107" s="161"/>
      <c r="X107" s="138"/>
      <c r="AH107" s="158" t="str">
        <f t="array" ref="AH107">IF(OR(AH$1=0, $A107=""),"",SQRT((_xlfn.XLOOKUP(AH$1,$Z$2:$Z$16,$AA$2:$AA$16)-$T107)^2+(_xlfn.XLOOKUP(AH$1,$Z$2:$Z$16,$AB$2:$AB$16)-$U107)^2+(_xlfn.XLOOKUP(AH$1,$Z$2:$Z$16,$AC$2:$AC$16-$V107)^2)))</f>
        <v/>
      </c>
      <c r="AI107" s="140" t="str">
        <f t="array" ref="AI107">IF(OR(AI$1=0, $A107=""),"",SQRT((_xlfn.XLOOKUP(AI$1,$Z$2:$Z$16,$AA$2:$AA$16)-$T107)^2+(_xlfn.XLOOKUP(AI$1,$Z$2:$Z$16,$AB$2:$AB$16)-$U107)^2+(_xlfn.XLOOKUP(AI$1,$Z$2:$Z$16,$AC$2:$AC$16-$V107)^2)))</f>
        <v/>
      </c>
      <c r="AJ107" s="140" t="str">
        <f t="array" ref="AJ107">IF(OR(AJ$1=0, $A107=""),"",SQRT((_xlfn.XLOOKUP(AJ$1,$Z$2:$Z$16,$AA$2:$AA$16)-$T107)^2+(_xlfn.XLOOKUP(AJ$1,$Z$2:$Z$16,$AB$2:$AB$16)-$U107)^2+(_xlfn.XLOOKUP(AJ$1,$Z$2:$Z$16,$AC$2:$AC$16-$V107)^2)))</f>
        <v/>
      </c>
      <c r="AK107" s="140" t="str">
        <f t="array" ref="AK107">IF(OR(AK$1=0, $A107=""),"",SQRT((_xlfn.XLOOKUP(AK$1,$Z$2:$Z$16,$AA$2:$AA$16)-$T107)^2+(_xlfn.XLOOKUP(AK$1,$Z$2:$Z$16,$AB$2:$AB$16)-$U107)^2+(_xlfn.XLOOKUP(AK$1,$Z$2:$Z$16,$AC$2:$AC$16-$V107)^2)))</f>
        <v/>
      </c>
      <c r="AL107" s="140" t="str">
        <f t="array" ref="AL107">IF(OR(AL$1=0, $A107=""),"",SQRT((_xlfn.XLOOKUP(AL$1,$Z$2:$Z$16,$AA$2:$AA$16)-$T107)^2+(_xlfn.XLOOKUP(AL$1,$Z$2:$Z$16,$AB$2:$AB$16)-$U107)^2+(_xlfn.XLOOKUP(AL$1,$Z$2:$Z$16,$AC$2:$AC$16-$V107)^2)))</f>
        <v/>
      </c>
      <c r="AM107" s="140" t="str">
        <f t="array" ref="AM107">IF(OR(AM$1=0, $A107=""),"",SQRT((_xlfn.XLOOKUP(AM$1,$Z$2:$Z$16,$AA$2:$AA$16)-$T107)^2+(_xlfn.XLOOKUP(AM$1,$Z$2:$Z$16,$AB$2:$AB$16)-$U107)^2+(_xlfn.XLOOKUP(AM$1,$Z$2:$Z$16,$AC$2:$AC$16-$V107)^2)))</f>
        <v/>
      </c>
      <c r="AN107" s="140" t="str">
        <f t="array" ref="AN107">IF(OR(AN$1=0, $A107=""),"",SQRT((_xlfn.XLOOKUP(AN$1,$Z$2:$Z$16,$AA$2:$AA$16)-$T107)^2+(_xlfn.XLOOKUP(AN$1,$Z$2:$Z$16,$AB$2:$AB$16)-$U107)^2+(_xlfn.XLOOKUP(AN$1,$Z$2:$Z$16,$AC$2:$AC$16-$V107)^2)))</f>
        <v/>
      </c>
      <c r="AO107" s="140" t="str">
        <f t="array" ref="AO107">IF(OR(AO$1=0, $A107=""),"",SQRT((_xlfn.XLOOKUP(AO$1,$Z$2:$Z$16,$AA$2:$AA$16)-$T107)^2+(_xlfn.XLOOKUP(AO$1,$Z$2:$Z$16,$AB$2:$AB$16)-$U107)^2+(_xlfn.XLOOKUP(AO$1,$Z$2:$Z$16,$AC$2:$AC$16-$V107)^2)))</f>
        <v/>
      </c>
      <c r="AP107" s="141" t="str">
        <f t="array" ref="AP107">IF(OR(AP$1=0, $A107=""),"",SQRT((_xlfn.XLOOKUP(AP$1,$Z$2:$Z$16,$AA$2:$AA$16)-$T107)^2+(_xlfn.XLOOKUP(AP$1,$Z$2:$Z$16,$AB$2:$AB$16)-$U107)^2+(_xlfn.XLOOKUP(AP$1,$Z$2:$Z$16,$AC$2:$AC$16-$V107)^2)))</f>
        <v/>
      </c>
      <c r="AQ107" s="141" t="str">
        <f t="array" ref="AQ107">IF(OR(AQ$1=0, $A107=""),"",SQRT((_xlfn.XLOOKUP(AQ$1,$Z$2:$Z$16,$AA$2:$AA$16)-$T107)^2+(_xlfn.XLOOKUP(AQ$1,$Z$2:$Z$16,$AB$2:$AB$16)-$U107)^2+(_xlfn.XLOOKUP(AQ$1,$Z$2:$Z$16,$AC$2:$AC$16-$V107)^2)))</f>
        <v/>
      </c>
      <c r="AR107" s="141" t="str">
        <f t="array" ref="AR107">IF(OR(AR$1=0, $A107=""),"",SQRT((_xlfn.XLOOKUP(AR$1,$Z$2:$Z$16,$AA$2:$AA$16)-$T107)^2+(_xlfn.XLOOKUP(AR$1,$Z$2:$Z$16,$AB$2:$AB$16)-$U107)^2+(_xlfn.XLOOKUP(AR$1,$Z$2:$Z$16,$AC$2:$AC$16-$V107)^2)))</f>
        <v/>
      </c>
      <c r="AS107" s="141" t="str">
        <f t="array" ref="AS107">IF(OR(AS$1=0, $A107=""),"",SQRT((_xlfn.XLOOKUP(AS$1,$Z$2:$Z$16,$AA$2:$AA$16)-$T107)^2+(_xlfn.XLOOKUP(AS$1,$Z$2:$Z$16,$AB$2:$AB$16)-$U107)^2+(_xlfn.XLOOKUP(AS$1,$Z$2:$Z$16,$AC$2:$AC$16-$V107)^2)))</f>
        <v/>
      </c>
      <c r="AT107" s="141" t="str">
        <f t="array" ref="AT107">IF(OR(AT$1=0, $A107=""),"",SQRT((_xlfn.XLOOKUP(AT$1,$Z$2:$Z$16,$AA$2:$AA$16)-$T107)^2+(_xlfn.XLOOKUP(AT$1,$Z$2:$Z$16,$AB$2:$AB$16)-$U107)^2+(_xlfn.XLOOKUP(AT$1,$Z$2:$Z$16,$AC$2:$AC$16-$V107)^2)))</f>
        <v/>
      </c>
      <c r="AU107" s="141" t="str">
        <f t="array" ref="AU107">IF(OR(AU$1=0, $A107=""),"",SQRT((_xlfn.XLOOKUP(AU$1,$Z$2:$Z$16,$AA$2:$AA$16)-$T107)^2+(_xlfn.XLOOKUP(AU$1,$Z$2:$Z$16,$AB$2:$AB$16)-$U107)^2+(_xlfn.XLOOKUP(AU$1,$Z$2:$Z$16,$AC$2:$AC$16-$V107)^2)))</f>
        <v/>
      </c>
      <c r="AV107" s="142" t="str">
        <f t="array" ref="AV107">IF(OR(AV$1=0, $A107=""),"",SQRT((_xlfn.XLOOKUP(AV$1,$Z$2:$Z$16,$AA$2:$AA$16)-$T107)^2+(_xlfn.XLOOKUP(AV$1,$Z$2:$Z$16,$AB$2:$AB$16)-$U107)^2+(_xlfn.XLOOKUP(AV$1,$Z$2:$Z$16,$AC$2:$AC$16-$V107)^2)))</f>
        <v/>
      </c>
      <c r="AW107" s="124"/>
      <c r="AX107" s="124"/>
      <c r="AY107" s="125">
        <f t="shared" si="53"/>
        <v>0</v>
      </c>
      <c r="AZ107" s="143">
        <f t="shared" si="54"/>
        <v>0</v>
      </c>
      <c r="BA107" s="143">
        <f t="shared" si="55"/>
        <v>0</v>
      </c>
      <c r="BB107" s="143">
        <f t="shared" si="56"/>
        <v>0</v>
      </c>
      <c r="BC107" s="143">
        <f t="shared" si="57"/>
        <v>0</v>
      </c>
      <c r="BD107" s="143">
        <f t="shared" si="58"/>
        <v>0</v>
      </c>
      <c r="BE107" s="143">
        <f t="shared" si="59"/>
        <v>0</v>
      </c>
      <c r="BF107" s="143">
        <f t="shared" si="60"/>
        <v>0</v>
      </c>
      <c r="BG107" s="144">
        <f t="shared" si="61"/>
        <v>0</v>
      </c>
      <c r="BH107" s="144">
        <f t="shared" si="62"/>
        <v>0</v>
      </c>
      <c r="BI107" s="144">
        <f t="shared" si="63"/>
        <v>0</v>
      </c>
      <c r="BJ107" s="144">
        <f t="shared" si="64"/>
        <v>0</v>
      </c>
      <c r="BK107" s="144">
        <f t="shared" si="65"/>
        <v>0</v>
      </c>
      <c r="BL107" s="144">
        <f t="shared" si="66"/>
        <v>0</v>
      </c>
      <c r="BM107" s="145">
        <f t="shared" si="67"/>
        <v>0</v>
      </c>
      <c r="BN107" s="124"/>
      <c r="BO107" s="124"/>
      <c r="BP107" s="124"/>
      <c r="BQ107" s="124"/>
      <c r="BR107" s="124"/>
      <c r="BS107" s="124"/>
      <c r="BT107" s="124"/>
      <c r="BU107" s="124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L107" s="124"/>
      <c r="CM107" s="130" t="s">
        <v>32</v>
      </c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D107" s="159" cm="1">
        <f t="array" ref="DD107">_xlfn.IFS(DD$1= 0,"", NOT(ISBLANK(CM107)), 0, ISBLANK(CM107), $Q107-$S107+AY107-BV107)</f>
        <v>0</v>
      </c>
      <c r="DE107" s="160" cm="1">
        <f t="array" ref="DE107">_xlfn.IFS(DE$1= 0,"", NOT(ISBLANK(CN107)), 0, ISBLANK(CN107), $Q107-$S107+AZ107-BW107)</f>
        <v>0</v>
      </c>
      <c r="DF107" s="160" cm="1">
        <f t="array" ref="DF107">_xlfn.IFS(DF$1= 0,"", NOT(ISBLANK(CO107)), 0, ISBLANK(CO107), $Q107-$S107+BA107-BX107)</f>
        <v>0</v>
      </c>
      <c r="DG107" s="160" cm="1">
        <f t="array" ref="DG107">_xlfn.IFS(DG$1= 0,"", NOT(ISBLANK(CP107)), 0, ISBLANK(CP107), $Q107-$S107+BB107-BY107)</f>
        <v>0</v>
      </c>
      <c r="DH107" s="160" cm="1">
        <f t="array" ref="DH107">_xlfn.IFS(DH$1= 0,"", NOT(ISBLANK(CQ107)), 0, ISBLANK(CQ107), $Q107-$S107+BC107-BZ107)</f>
        <v>0</v>
      </c>
      <c r="DI107" s="160" cm="1">
        <f t="array" ref="DI107">_xlfn.IFS(DI$1= 0,"", NOT(ISBLANK(CR107)), 0, ISBLANK(CR107), $Q107-$S107+BD107-CA107)</f>
        <v>0</v>
      </c>
      <c r="DJ107" s="160" t="str" cm="1">
        <f t="array" ref="DJ107">_xlfn.IFS(DJ$1= 0,"", NOT(ISBLANK(CS107)), 0, ISBLANK(CS107), $Q107-$S107+BE107-CB107)</f>
        <v/>
      </c>
      <c r="DK107" s="160" t="str" cm="1">
        <f t="array" ref="DK107">_xlfn.IFS(DK$1= 0,"", NOT(ISBLANK(CT107)), 0, ISBLANK(CT107), $Q107-$S107+BF107-CC107)</f>
        <v/>
      </c>
      <c r="DL107" s="162" t="str" cm="1">
        <f t="array" ref="DL107">_xlfn.IFS(DL$1= 0,"", NOT(ISBLANK(CU107)), 0, ISBLANK(CU107), $Q107-$S107+BG107-CD107)</f>
        <v/>
      </c>
      <c r="DM107" s="162" t="str" cm="1">
        <f t="array" ref="DM107">_xlfn.IFS(DM$1= 0,"", NOT(ISBLANK(CV107)), 0, ISBLANK(CV107), $Q107-$S107+BH107-CE107)</f>
        <v/>
      </c>
      <c r="DN107" s="162" t="str" cm="1">
        <f t="array" ref="DN107">_xlfn.IFS(DN$1= 0,"", NOT(ISBLANK(CW107)), 0, ISBLANK(CW107), $Q107-$S107+BI107-CF107)</f>
        <v/>
      </c>
      <c r="DO107" s="162" t="str" cm="1">
        <f t="array" ref="DO107">_xlfn.IFS(DO$1= 0,"", NOT(ISBLANK(CX107)), 0, ISBLANK(CX107), $Q107-$S107+BJ107-CG107)</f>
        <v/>
      </c>
      <c r="DP107" s="162" t="str" cm="1">
        <f t="array" ref="DP107">_xlfn.IFS(DP$1= 0,"", NOT(ISBLANK(CY107)), 0, ISBLANK(CY107), $Q107-$S107+BK107-CH107)</f>
        <v/>
      </c>
      <c r="DQ107" s="162" t="str" cm="1">
        <f t="array" ref="DQ107">_xlfn.IFS(DQ$1= 0,"", NOT(ISBLANK(CZ107)), 0, ISBLANK(CZ107), $Q107-$S107+BL107-CI107)</f>
        <v/>
      </c>
      <c r="DR107" s="163" t="str" cm="1">
        <f t="array" ref="DR107">_xlfn.IFS(DR$1= 0,"", NOT(ISBLANK(DA107)), 0, ISBLANK(DA107), $Q107-$S107+BM107-CJ107)</f>
        <v/>
      </c>
    </row>
    <row r="108" spans="1:122" ht="16.5" x14ac:dyDescent="0.3">
      <c r="A108" s="135"/>
      <c r="B108" s="136"/>
      <c r="C108" s="136"/>
      <c r="D108" s="137"/>
      <c r="E108" s="176"/>
      <c r="F108" s="182"/>
      <c r="G108" s="183"/>
      <c r="H108" s="183"/>
      <c r="I108" s="183"/>
      <c r="J108" s="183"/>
      <c r="K108" s="183"/>
      <c r="L108" s="183"/>
      <c r="M108" s="186"/>
      <c r="N108" s="182"/>
      <c r="O108" s="184"/>
      <c r="P108" s="178"/>
      <c r="Q108" s="118">
        <f t="shared" si="51"/>
        <v>0</v>
      </c>
      <c r="R108" s="3"/>
      <c r="S108" s="3"/>
      <c r="T108" s="4"/>
      <c r="U108" s="4"/>
      <c r="V108" s="99">
        <f t="shared" si="52"/>
        <v>0</v>
      </c>
      <c r="W108" s="161"/>
      <c r="X108" s="138"/>
      <c r="AH108" s="158" t="str">
        <f t="array" ref="AH108">IF(OR(AH$1=0, $A108=""),"",SQRT((_xlfn.XLOOKUP(AH$1,$Z$2:$Z$16,$AA$2:$AA$16)-$T108)^2+(_xlfn.XLOOKUP(AH$1,$Z$2:$Z$16,$AB$2:$AB$16)-$U108)^2+(_xlfn.XLOOKUP(AH$1,$Z$2:$Z$16,$AC$2:$AC$16-$V108)^2)))</f>
        <v/>
      </c>
      <c r="AI108" s="140" t="str">
        <f t="array" ref="AI108">IF(OR(AI$1=0, $A108=""),"",SQRT((_xlfn.XLOOKUP(AI$1,$Z$2:$Z$16,$AA$2:$AA$16)-$T108)^2+(_xlfn.XLOOKUP(AI$1,$Z$2:$Z$16,$AB$2:$AB$16)-$U108)^2+(_xlfn.XLOOKUP(AI$1,$Z$2:$Z$16,$AC$2:$AC$16-$V108)^2)))</f>
        <v/>
      </c>
      <c r="AJ108" s="140" t="str">
        <f t="array" ref="AJ108">IF(OR(AJ$1=0, $A108=""),"",SQRT((_xlfn.XLOOKUP(AJ$1,$Z$2:$Z$16,$AA$2:$AA$16)-$T108)^2+(_xlfn.XLOOKUP(AJ$1,$Z$2:$Z$16,$AB$2:$AB$16)-$U108)^2+(_xlfn.XLOOKUP(AJ$1,$Z$2:$Z$16,$AC$2:$AC$16-$V108)^2)))</f>
        <v/>
      </c>
      <c r="AK108" s="140" t="str">
        <f t="array" ref="AK108">IF(OR(AK$1=0, $A108=""),"",SQRT((_xlfn.XLOOKUP(AK$1,$Z$2:$Z$16,$AA$2:$AA$16)-$T108)^2+(_xlfn.XLOOKUP(AK$1,$Z$2:$Z$16,$AB$2:$AB$16)-$U108)^2+(_xlfn.XLOOKUP(AK$1,$Z$2:$Z$16,$AC$2:$AC$16-$V108)^2)))</f>
        <v/>
      </c>
      <c r="AL108" s="140" t="str">
        <f t="array" ref="AL108">IF(OR(AL$1=0, $A108=""),"",SQRT((_xlfn.XLOOKUP(AL$1,$Z$2:$Z$16,$AA$2:$AA$16)-$T108)^2+(_xlfn.XLOOKUP(AL$1,$Z$2:$Z$16,$AB$2:$AB$16)-$U108)^2+(_xlfn.XLOOKUP(AL$1,$Z$2:$Z$16,$AC$2:$AC$16-$V108)^2)))</f>
        <v/>
      </c>
      <c r="AM108" s="140" t="str">
        <f t="array" ref="AM108">IF(OR(AM$1=0, $A108=""),"",SQRT((_xlfn.XLOOKUP(AM$1,$Z$2:$Z$16,$AA$2:$AA$16)-$T108)^2+(_xlfn.XLOOKUP(AM$1,$Z$2:$Z$16,$AB$2:$AB$16)-$U108)^2+(_xlfn.XLOOKUP(AM$1,$Z$2:$Z$16,$AC$2:$AC$16-$V108)^2)))</f>
        <v/>
      </c>
      <c r="AN108" s="140" t="str">
        <f t="array" ref="AN108">IF(OR(AN$1=0, $A108=""),"",SQRT((_xlfn.XLOOKUP(AN$1,$Z$2:$Z$16,$AA$2:$AA$16)-$T108)^2+(_xlfn.XLOOKUP(AN$1,$Z$2:$Z$16,$AB$2:$AB$16)-$U108)^2+(_xlfn.XLOOKUP(AN$1,$Z$2:$Z$16,$AC$2:$AC$16-$V108)^2)))</f>
        <v/>
      </c>
      <c r="AO108" s="140" t="str">
        <f t="array" ref="AO108">IF(OR(AO$1=0, $A108=""),"",SQRT((_xlfn.XLOOKUP(AO$1,$Z$2:$Z$16,$AA$2:$AA$16)-$T108)^2+(_xlfn.XLOOKUP(AO$1,$Z$2:$Z$16,$AB$2:$AB$16)-$U108)^2+(_xlfn.XLOOKUP(AO$1,$Z$2:$Z$16,$AC$2:$AC$16-$V108)^2)))</f>
        <v/>
      </c>
      <c r="AP108" s="141" t="str">
        <f t="array" ref="AP108">IF(OR(AP$1=0, $A108=""),"",SQRT((_xlfn.XLOOKUP(AP$1,$Z$2:$Z$16,$AA$2:$AA$16)-$T108)^2+(_xlfn.XLOOKUP(AP$1,$Z$2:$Z$16,$AB$2:$AB$16)-$U108)^2+(_xlfn.XLOOKUP(AP$1,$Z$2:$Z$16,$AC$2:$AC$16-$V108)^2)))</f>
        <v/>
      </c>
      <c r="AQ108" s="141" t="str">
        <f t="array" ref="AQ108">IF(OR(AQ$1=0, $A108=""),"",SQRT((_xlfn.XLOOKUP(AQ$1,$Z$2:$Z$16,$AA$2:$AA$16)-$T108)^2+(_xlfn.XLOOKUP(AQ$1,$Z$2:$Z$16,$AB$2:$AB$16)-$U108)^2+(_xlfn.XLOOKUP(AQ$1,$Z$2:$Z$16,$AC$2:$AC$16-$V108)^2)))</f>
        <v/>
      </c>
      <c r="AR108" s="141" t="str">
        <f t="array" ref="AR108">IF(OR(AR$1=0, $A108=""),"",SQRT((_xlfn.XLOOKUP(AR$1,$Z$2:$Z$16,$AA$2:$AA$16)-$T108)^2+(_xlfn.XLOOKUP(AR$1,$Z$2:$Z$16,$AB$2:$AB$16)-$U108)^2+(_xlfn.XLOOKUP(AR$1,$Z$2:$Z$16,$AC$2:$AC$16-$V108)^2)))</f>
        <v/>
      </c>
      <c r="AS108" s="141" t="str">
        <f t="array" ref="AS108">IF(OR(AS$1=0, $A108=""),"",SQRT((_xlfn.XLOOKUP(AS$1,$Z$2:$Z$16,$AA$2:$AA$16)-$T108)^2+(_xlfn.XLOOKUP(AS$1,$Z$2:$Z$16,$AB$2:$AB$16)-$U108)^2+(_xlfn.XLOOKUP(AS$1,$Z$2:$Z$16,$AC$2:$AC$16-$V108)^2)))</f>
        <v/>
      </c>
      <c r="AT108" s="141" t="str">
        <f t="array" ref="AT108">IF(OR(AT$1=0, $A108=""),"",SQRT((_xlfn.XLOOKUP(AT$1,$Z$2:$Z$16,$AA$2:$AA$16)-$T108)^2+(_xlfn.XLOOKUP(AT$1,$Z$2:$Z$16,$AB$2:$AB$16)-$U108)^2+(_xlfn.XLOOKUP(AT$1,$Z$2:$Z$16,$AC$2:$AC$16-$V108)^2)))</f>
        <v/>
      </c>
      <c r="AU108" s="141" t="str">
        <f t="array" ref="AU108">IF(OR(AU$1=0, $A108=""),"",SQRT((_xlfn.XLOOKUP(AU$1,$Z$2:$Z$16,$AA$2:$AA$16)-$T108)^2+(_xlfn.XLOOKUP(AU$1,$Z$2:$Z$16,$AB$2:$AB$16)-$U108)^2+(_xlfn.XLOOKUP(AU$1,$Z$2:$Z$16,$AC$2:$AC$16-$V108)^2)))</f>
        <v/>
      </c>
      <c r="AV108" s="142" t="str">
        <f t="array" ref="AV108">IF(OR(AV$1=0, $A108=""),"",SQRT((_xlfn.XLOOKUP(AV$1,$Z$2:$Z$16,$AA$2:$AA$16)-$T108)^2+(_xlfn.XLOOKUP(AV$1,$Z$2:$Z$16,$AB$2:$AB$16)-$U108)^2+(_xlfn.XLOOKUP(AV$1,$Z$2:$Z$16,$AC$2:$AC$16-$V108)^2)))</f>
        <v/>
      </c>
      <c r="AW108" s="124"/>
      <c r="AX108" s="124"/>
      <c r="AY108" s="125">
        <f t="shared" si="53"/>
        <v>0</v>
      </c>
      <c r="AZ108" s="143">
        <f t="shared" si="54"/>
        <v>0</v>
      </c>
      <c r="BA108" s="143">
        <f t="shared" si="55"/>
        <v>0</v>
      </c>
      <c r="BB108" s="143">
        <f t="shared" si="56"/>
        <v>0</v>
      </c>
      <c r="BC108" s="143">
        <f t="shared" si="57"/>
        <v>0</v>
      </c>
      <c r="BD108" s="143">
        <f t="shared" si="58"/>
        <v>0</v>
      </c>
      <c r="BE108" s="143">
        <f t="shared" si="59"/>
        <v>0</v>
      </c>
      <c r="BF108" s="143">
        <f t="shared" si="60"/>
        <v>0</v>
      </c>
      <c r="BG108" s="144">
        <f t="shared" si="61"/>
        <v>0</v>
      </c>
      <c r="BH108" s="144">
        <f t="shared" si="62"/>
        <v>0</v>
      </c>
      <c r="BI108" s="144">
        <f t="shared" si="63"/>
        <v>0</v>
      </c>
      <c r="BJ108" s="144">
        <f t="shared" si="64"/>
        <v>0</v>
      </c>
      <c r="BK108" s="144">
        <f t="shared" si="65"/>
        <v>0</v>
      </c>
      <c r="BL108" s="144">
        <f t="shared" si="66"/>
        <v>0</v>
      </c>
      <c r="BM108" s="145">
        <f t="shared" si="67"/>
        <v>0</v>
      </c>
      <c r="BN108" s="124"/>
      <c r="BO108" s="124"/>
      <c r="BP108" s="124"/>
      <c r="BQ108" s="124"/>
      <c r="BR108" s="124"/>
      <c r="BS108" s="124"/>
      <c r="BT108" s="124"/>
      <c r="BU108" s="124"/>
      <c r="BV108" s="130"/>
      <c r="BW108" s="130"/>
      <c r="BX108" s="130"/>
      <c r="BY108" s="130"/>
      <c r="BZ108" s="130"/>
      <c r="CA108" s="130"/>
      <c r="CB108" s="130"/>
      <c r="CC108" s="130"/>
      <c r="CD108" s="130"/>
      <c r="CE108" s="130"/>
      <c r="CF108" s="130"/>
      <c r="CG108" s="130"/>
      <c r="CH108" s="130"/>
      <c r="CI108" s="130"/>
      <c r="CJ108" s="130"/>
      <c r="CL108" s="124"/>
      <c r="CM108" s="130" t="s">
        <v>32</v>
      </c>
      <c r="CN108" s="130"/>
      <c r="CO108" s="130"/>
      <c r="CP108" s="130"/>
      <c r="CQ108" s="130"/>
      <c r="CR108" s="130"/>
      <c r="CS108" s="130"/>
      <c r="CT108" s="130"/>
      <c r="CU108" s="130"/>
      <c r="CV108" s="130"/>
      <c r="CW108" s="130"/>
      <c r="CX108" s="130"/>
      <c r="CY108" s="130"/>
      <c r="CZ108" s="130"/>
      <c r="DA108" s="130"/>
      <c r="DD108" s="159" cm="1">
        <f t="array" ref="DD108">_xlfn.IFS(DD$1= 0,"", NOT(ISBLANK(CM108)), 0, ISBLANK(CM108), $Q108-$S108+AY108-BV108)</f>
        <v>0</v>
      </c>
      <c r="DE108" s="160" cm="1">
        <f t="array" ref="DE108">_xlfn.IFS(DE$1= 0,"", NOT(ISBLANK(CN108)), 0, ISBLANK(CN108), $Q108-$S108+AZ108-BW108)</f>
        <v>0</v>
      </c>
      <c r="DF108" s="160" cm="1">
        <f t="array" ref="DF108">_xlfn.IFS(DF$1= 0,"", NOT(ISBLANK(CO108)), 0, ISBLANK(CO108), $Q108-$S108+BA108-BX108)</f>
        <v>0</v>
      </c>
      <c r="DG108" s="160" cm="1">
        <f t="array" ref="DG108">_xlfn.IFS(DG$1= 0,"", NOT(ISBLANK(CP108)), 0, ISBLANK(CP108), $Q108-$S108+BB108-BY108)</f>
        <v>0</v>
      </c>
      <c r="DH108" s="160" cm="1">
        <f t="array" ref="DH108">_xlfn.IFS(DH$1= 0,"", NOT(ISBLANK(CQ108)), 0, ISBLANK(CQ108), $Q108-$S108+BC108-BZ108)</f>
        <v>0</v>
      </c>
      <c r="DI108" s="160" cm="1">
        <f t="array" ref="DI108">_xlfn.IFS(DI$1= 0,"", NOT(ISBLANK(CR108)), 0, ISBLANK(CR108), $Q108-$S108+BD108-CA108)</f>
        <v>0</v>
      </c>
      <c r="DJ108" s="160" t="str" cm="1">
        <f t="array" ref="DJ108">_xlfn.IFS(DJ$1= 0,"", NOT(ISBLANK(CS108)), 0, ISBLANK(CS108), $Q108-$S108+BE108-CB108)</f>
        <v/>
      </c>
      <c r="DK108" s="160" t="str" cm="1">
        <f t="array" ref="DK108">_xlfn.IFS(DK$1= 0,"", NOT(ISBLANK(CT108)), 0, ISBLANK(CT108), $Q108-$S108+BF108-CC108)</f>
        <v/>
      </c>
      <c r="DL108" s="162" t="str" cm="1">
        <f t="array" ref="DL108">_xlfn.IFS(DL$1= 0,"", NOT(ISBLANK(CU108)), 0, ISBLANK(CU108), $Q108-$S108+BG108-CD108)</f>
        <v/>
      </c>
      <c r="DM108" s="162" t="str" cm="1">
        <f t="array" ref="DM108">_xlfn.IFS(DM$1= 0,"", NOT(ISBLANK(CV108)), 0, ISBLANK(CV108), $Q108-$S108+BH108-CE108)</f>
        <v/>
      </c>
      <c r="DN108" s="162" t="str" cm="1">
        <f t="array" ref="DN108">_xlfn.IFS(DN$1= 0,"", NOT(ISBLANK(CW108)), 0, ISBLANK(CW108), $Q108-$S108+BI108-CF108)</f>
        <v/>
      </c>
      <c r="DO108" s="162" t="str" cm="1">
        <f t="array" ref="DO108">_xlfn.IFS(DO$1= 0,"", NOT(ISBLANK(CX108)), 0, ISBLANK(CX108), $Q108-$S108+BJ108-CG108)</f>
        <v/>
      </c>
      <c r="DP108" s="162" t="str" cm="1">
        <f t="array" ref="DP108">_xlfn.IFS(DP$1= 0,"", NOT(ISBLANK(CY108)), 0, ISBLANK(CY108), $Q108-$S108+BK108-CH108)</f>
        <v/>
      </c>
      <c r="DQ108" s="162" t="str" cm="1">
        <f t="array" ref="DQ108">_xlfn.IFS(DQ$1= 0,"", NOT(ISBLANK(CZ108)), 0, ISBLANK(CZ108), $Q108-$S108+BL108-CI108)</f>
        <v/>
      </c>
      <c r="DR108" s="163" t="str" cm="1">
        <f t="array" ref="DR108">_xlfn.IFS(DR$1= 0,"", NOT(ISBLANK(DA108)), 0, ISBLANK(DA108), $Q108-$S108+BM108-CJ108)</f>
        <v/>
      </c>
    </row>
    <row r="109" spans="1:122" ht="16.5" x14ac:dyDescent="0.3">
      <c r="A109" s="135"/>
      <c r="B109" s="136"/>
      <c r="C109" s="136"/>
      <c r="D109" s="137"/>
      <c r="E109" s="176"/>
      <c r="F109" s="182"/>
      <c r="G109" s="183"/>
      <c r="H109" s="183"/>
      <c r="I109" s="183"/>
      <c r="J109" s="183"/>
      <c r="K109" s="183"/>
      <c r="L109" s="183"/>
      <c r="M109" s="186"/>
      <c r="N109" s="182"/>
      <c r="O109" s="184"/>
      <c r="P109" s="178"/>
      <c r="Q109" s="118">
        <f t="shared" si="51"/>
        <v>0</v>
      </c>
      <c r="R109" s="3"/>
      <c r="S109" s="3"/>
      <c r="T109" s="4"/>
      <c r="U109" s="4"/>
      <c r="V109" s="99">
        <f t="shared" si="52"/>
        <v>0</v>
      </c>
      <c r="W109" s="161"/>
      <c r="X109" s="138"/>
      <c r="AH109" s="158" t="str">
        <f t="array" ref="AH109">IF(OR(AH$1=0, $A109=""),"",SQRT((_xlfn.XLOOKUP(AH$1,$Z$2:$Z$16,$AA$2:$AA$16)-$T109)^2+(_xlfn.XLOOKUP(AH$1,$Z$2:$Z$16,$AB$2:$AB$16)-$U109)^2+(_xlfn.XLOOKUP(AH$1,$Z$2:$Z$16,$AC$2:$AC$16-$V109)^2)))</f>
        <v/>
      </c>
      <c r="AI109" s="140" t="str">
        <f t="array" ref="AI109">IF(OR(AI$1=0, $A109=""),"",SQRT((_xlfn.XLOOKUP(AI$1,$Z$2:$Z$16,$AA$2:$AA$16)-$T109)^2+(_xlfn.XLOOKUP(AI$1,$Z$2:$Z$16,$AB$2:$AB$16)-$U109)^2+(_xlfn.XLOOKUP(AI$1,$Z$2:$Z$16,$AC$2:$AC$16-$V109)^2)))</f>
        <v/>
      </c>
      <c r="AJ109" s="140" t="str">
        <f t="array" ref="AJ109">IF(OR(AJ$1=0, $A109=""),"",SQRT((_xlfn.XLOOKUP(AJ$1,$Z$2:$Z$16,$AA$2:$AA$16)-$T109)^2+(_xlfn.XLOOKUP(AJ$1,$Z$2:$Z$16,$AB$2:$AB$16)-$U109)^2+(_xlfn.XLOOKUP(AJ$1,$Z$2:$Z$16,$AC$2:$AC$16-$V109)^2)))</f>
        <v/>
      </c>
      <c r="AK109" s="140" t="str">
        <f t="array" ref="AK109">IF(OR(AK$1=0, $A109=""),"",SQRT((_xlfn.XLOOKUP(AK$1,$Z$2:$Z$16,$AA$2:$AA$16)-$T109)^2+(_xlfn.XLOOKUP(AK$1,$Z$2:$Z$16,$AB$2:$AB$16)-$U109)^2+(_xlfn.XLOOKUP(AK$1,$Z$2:$Z$16,$AC$2:$AC$16-$V109)^2)))</f>
        <v/>
      </c>
      <c r="AL109" s="140" t="str">
        <f t="array" ref="AL109">IF(OR(AL$1=0, $A109=""),"",SQRT((_xlfn.XLOOKUP(AL$1,$Z$2:$Z$16,$AA$2:$AA$16)-$T109)^2+(_xlfn.XLOOKUP(AL$1,$Z$2:$Z$16,$AB$2:$AB$16)-$U109)^2+(_xlfn.XLOOKUP(AL$1,$Z$2:$Z$16,$AC$2:$AC$16-$V109)^2)))</f>
        <v/>
      </c>
      <c r="AM109" s="140" t="str">
        <f t="array" ref="AM109">IF(OR(AM$1=0, $A109=""),"",SQRT((_xlfn.XLOOKUP(AM$1,$Z$2:$Z$16,$AA$2:$AA$16)-$T109)^2+(_xlfn.XLOOKUP(AM$1,$Z$2:$Z$16,$AB$2:$AB$16)-$U109)^2+(_xlfn.XLOOKUP(AM$1,$Z$2:$Z$16,$AC$2:$AC$16-$V109)^2)))</f>
        <v/>
      </c>
      <c r="AN109" s="140" t="str">
        <f t="array" ref="AN109">IF(OR(AN$1=0, $A109=""),"",SQRT((_xlfn.XLOOKUP(AN$1,$Z$2:$Z$16,$AA$2:$AA$16)-$T109)^2+(_xlfn.XLOOKUP(AN$1,$Z$2:$Z$16,$AB$2:$AB$16)-$U109)^2+(_xlfn.XLOOKUP(AN$1,$Z$2:$Z$16,$AC$2:$AC$16-$V109)^2)))</f>
        <v/>
      </c>
      <c r="AO109" s="140" t="str">
        <f t="array" ref="AO109">IF(OR(AO$1=0, $A109=""),"",SQRT((_xlfn.XLOOKUP(AO$1,$Z$2:$Z$16,$AA$2:$AA$16)-$T109)^2+(_xlfn.XLOOKUP(AO$1,$Z$2:$Z$16,$AB$2:$AB$16)-$U109)^2+(_xlfn.XLOOKUP(AO$1,$Z$2:$Z$16,$AC$2:$AC$16-$V109)^2)))</f>
        <v/>
      </c>
      <c r="AP109" s="141" t="str">
        <f t="array" ref="AP109">IF(OR(AP$1=0, $A109=""),"",SQRT((_xlfn.XLOOKUP(AP$1,$Z$2:$Z$16,$AA$2:$AA$16)-$T109)^2+(_xlfn.XLOOKUP(AP$1,$Z$2:$Z$16,$AB$2:$AB$16)-$U109)^2+(_xlfn.XLOOKUP(AP$1,$Z$2:$Z$16,$AC$2:$AC$16-$V109)^2)))</f>
        <v/>
      </c>
      <c r="AQ109" s="141" t="str">
        <f t="array" ref="AQ109">IF(OR(AQ$1=0, $A109=""),"",SQRT((_xlfn.XLOOKUP(AQ$1,$Z$2:$Z$16,$AA$2:$AA$16)-$T109)^2+(_xlfn.XLOOKUP(AQ$1,$Z$2:$Z$16,$AB$2:$AB$16)-$U109)^2+(_xlfn.XLOOKUP(AQ$1,$Z$2:$Z$16,$AC$2:$AC$16-$V109)^2)))</f>
        <v/>
      </c>
      <c r="AR109" s="141" t="str">
        <f t="array" ref="AR109">IF(OR(AR$1=0, $A109=""),"",SQRT((_xlfn.XLOOKUP(AR$1,$Z$2:$Z$16,$AA$2:$AA$16)-$T109)^2+(_xlfn.XLOOKUP(AR$1,$Z$2:$Z$16,$AB$2:$AB$16)-$U109)^2+(_xlfn.XLOOKUP(AR$1,$Z$2:$Z$16,$AC$2:$AC$16-$V109)^2)))</f>
        <v/>
      </c>
      <c r="AS109" s="141" t="str">
        <f t="array" ref="AS109">IF(OR(AS$1=0, $A109=""),"",SQRT((_xlfn.XLOOKUP(AS$1,$Z$2:$Z$16,$AA$2:$AA$16)-$T109)^2+(_xlfn.XLOOKUP(AS$1,$Z$2:$Z$16,$AB$2:$AB$16)-$U109)^2+(_xlfn.XLOOKUP(AS$1,$Z$2:$Z$16,$AC$2:$AC$16-$V109)^2)))</f>
        <v/>
      </c>
      <c r="AT109" s="141" t="str">
        <f t="array" ref="AT109">IF(OR(AT$1=0, $A109=""),"",SQRT((_xlfn.XLOOKUP(AT$1,$Z$2:$Z$16,$AA$2:$AA$16)-$T109)^2+(_xlfn.XLOOKUP(AT$1,$Z$2:$Z$16,$AB$2:$AB$16)-$U109)^2+(_xlfn.XLOOKUP(AT$1,$Z$2:$Z$16,$AC$2:$AC$16-$V109)^2)))</f>
        <v/>
      </c>
      <c r="AU109" s="141" t="str">
        <f t="array" ref="AU109">IF(OR(AU$1=0, $A109=""),"",SQRT((_xlfn.XLOOKUP(AU$1,$Z$2:$Z$16,$AA$2:$AA$16)-$T109)^2+(_xlfn.XLOOKUP(AU$1,$Z$2:$Z$16,$AB$2:$AB$16)-$U109)^2+(_xlfn.XLOOKUP(AU$1,$Z$2:$Z$16,$AC$2:$AC$16-$V109)^2)))</f>
        <v/>
      </c>
      <c r="AV109" s="142" t="str">
        <f t="array" ref="AV109">IF(OR(AV$1=0, $A109=""),"",SQRT((_xlfn.XLOOKUP(AV$1,$Z$2:$Z$16,$AA$2:$AA$16)-$T109)^2+(_xlfn.XLOOKUP(AV$1,$Z$2:$Z$16,$AB$2:$AB$16)-$U109)^2+(_xlfn.XLOOKUP(AV$1,$Z$2:$Z$16,$AC$2:$AC$16-$V109)^2)))</f>
        <v/>
      </c>
      <c r="AW109" s="124"/>
      <c r="AX109" s="124"/>
      <c r="AY109" s="125">
        <f t="shared" si="53"/>
        <v>0</v>
      </c>
      <c r="AZ109" s="143">
        <f t="shared" si="54"/>
        <v>0</v>
      </c>
      <c r="BA109" s="143">
        <f t="shared" si="55"/>
        <v>0</v>
      </c>
      <c r="BB109" s="143">
        <f t="shared" si="56"/>
        <v>0</v>
      </c>
      <c r="BC109" s="143">
        <f t="shared" si="57"/>
        <v>0</v>
      </c>
      <c r="BD109" s="143">
        <f t="shared" si="58"/>
        <v>0</v>
      </c>
      <c r="BE109" s="143">
        <f t="shared" si="59"/>
        <v>0</v>
      </c>
      <c r="BF109" s="143">
        <f t="shared" si="60"/>
        <v>0</v>
      </c>
      <c r="BG109" s="144">
        <f t="shared" si="61"/>
        <v>0</v>
      </c>
      <c r="BH109" s="144">
        <f t="shared" si="62"/>
        <v>0</v>
      </c>
      <c r="BI109" s="144">
        <f t="shared" si="63"/>
        <v>0</v>
      </c>
      <c r="BJ109" s="144">
        <f t="shared" si="64"/>
        <v>0</v>
      </c>
      <c r="BK109" s="144">
        <f t="shared" si="65"/>
        <v>0</v>
      </c>
      <c r="BL109" s="144">
        <f t="shared" si="66"/>
        <v>0</v>
      </c>
      <c r="BM109" s="145">
        <f t="shared" si="67"/>
        <v>0</v>
      </c>
      <c r="BN109" s="124"/>
      <c r="BO109" s="124"/>
      <c r="BP109" s="124"/>
      <c r="BQ109" s="124"/>
      <c r="BR109" s="124"/>
      <c r="BS109" s="124"/>
      <c r="BT109" s="124"/>
      <c r="BU109" s="124"/>
      <c r="BV109" s="130"/>
      <c r="BW109" s="130"/>
      <c r="BX109" s="130"/>
      <c r="BY109" s="130"/>
      <c r="BZ109" s="130"/>
      <c r="CA109" s="130"/>
      <c r="CB109" s="130"/>
      <c r="CC109" s="130"/>
      <c r="CD109" s="130"/>
      <c r="CE109" s="130"/>
      <c r="CF109" s="130"/>
      <c r="CG109" s="130"/>
      <c r="CH109" s="130"/>
      <c r="CI109" s="130"/>
      <c r="CJ109" s="130"/>
      <c r="CL109" s="124"/>
      <c r="CM109" s="130" t="s">
        <v>32</v>
      </c>
      <c r="CN109" s="130"/>
      <c r="CO109" s="130"/>
      <c r="CP109" s="130"/>
      <c r="CQ109" s="130"/>
      <c r="CR109" s="130"/>
      <c r="CS109" s="130"/>
      <c r="CT109" s="130"/>
      <c r="CU109" s="130"/>
      <c r="CV109" s="130"/>
      <c r="CW109" s="130"/>
      <c r="CX109" s="130"/>
      <c r="CY109" s="130"/>
      <c r="CZ109" s="130"/>
      <c r="DA109" s="130"/>
      <c r="DD109" s="159" cm="1">
        <f t="array" ref="DD109">_xlfn.IFS(DD$1= 0,"", NOT(ISBLANK(CM109)), 0, ISBLANK(CM109), $Q109-$S109+AY109-BV109)</f>
        <v>0</v>
      </c>
      <c r="DE109" s="160" cm="1">
        <f t="array" ref="DE109">_xlfn.IFS(DE$1= 0,"", NOT(ISBLANK(CN109)), 0, ISBLANK(CN109), $Q109-$S109+AZ109-BW109)</f>
        <v>0</v>
      </c>
      <c r="DF109" s="160" cm="1">
        <f t="array" ref="DF109">_xlfn.IFS(DF$1= 0,"", NOT(ISBLANK(CO109)), 0, ISBLANK(CO109), $Q109-$S109+BA109-BX109)</f>
        <v>0</v>
      </c>
      <c r="DG109" s="160" cm="1">
        <f t="array" ref="DG109">_xlfn.IFS(DG$1= 0,"", NOT(ISBLANK(CP109)), 0, ISBLANK(CP109), $Q109-$S109+BB109-BY109)</f>
        <v>0</v>
      </c>
      <c r="DH109" s="160" cm="1">
        <f t="array" ref="DH109">_xlfn.IFS(DH$1= 0,"", NOT(ISBLANK(CQ109)), 0, ISBLANK(CQ109), $Q109-$S109+BC109-BZ109)</f>
        <v>0</v>
      </c>
      <c r="DI109" s="160" cm="1">
        <f t="array" ref="DI109">_xlfn.IFS(DI$1= 0,"", NOT(ISBLANK(CR109)), 0, ISBLANK(CR109), $Q109-$S109+BD109-CA109)</f>
        <v>0</v>
      </c>
      <c r="DJ109" s="160" t="str" cm="1">
        <f t="array" ref="DJ109">_xlfn.IFS(DJ$1= 0,"", NOT(ISBLANK(CS109)), 0, ISBLANK(CS109), $Q109-$S109+BE109-CB109)</f>
        <v/>
      </c>
      <c r="DK109" s="160" t="str" cm="1">
        <f t="array" ref="DK109">_xlfn.IFS(DK$1= 0,"", NOT(ISBLANK(CT109)), 0, ISBLANK(CT109), $Q109-$S109+BF109-CC109)</f>
        <v/>
      </c>
      <c r="DL109" s="162" t="str" cm="1">
        <f t="array" ref="DL109">_xlfn.IFS(DL$1= 0,"", NOT(ISBLANK(CU109)), 0, ISBLANK(CU109), $Q109-$S109+BG109-CD109)</f>
        <v/>
      </c>
      <c r="DM109" s="162" t="str" cm="1">
        <f t="array" ref="DM109">_xlfn.IFS(DM$1= 0,"", NOT(ISBLANK(CV109)), 0, ISBLANK(CV109), $Q109-$S109+BH109-CE109)</f>
        <v/>
      </c>
      <c r="DN109" s="162" t="str" cm="1">
        <f t="array" ref="DN109">_xlfn.IFS(DN$1= 0,"", NOT(ISBLANK(CW109)), 0, ISBLANK(CW109), $Q109-$S109+BI109-CF109)</f>
        <v/>
      </c>
      <c r="DO109" s="162" t="str" cm="1">
        <f t="array" ref="DO109">_xlfn.IFS(DO$1= 0,"", NOT(ISBLANK(CX109)), 0, ISBLANK(CX109), $Q109-$S109+BJ109-CG109)</f>
        <v/>
      </c>
      <c r="DP109" s="162" t="str" cm="1">
        <f t="array" ref="DP109">_xlfn.IFS(DP$1= 0,"", NOT(ISBLANK(CY109)), 0, ISBLANK(CY109), $Q109-$S109+BK109-CH109)</f>
        <v/>
      </c>
      <c r="DQ109" s="162" t="str" cm="1">
        <f t="array" ref="DQ109">_xlfn.IFS(DQ$1= 0,"", NOT(ISBLANK(CZ109)), 0, ISBLANK(CZ109), $Q109-$S109+BL109-CI109)</f>
        <v/>
      </c>
      <c r="DR109" s="163" t="str" cm="1">
        <f t="array" ref="DR109">_xlfn.IFS(DR$1= 0,"", NOT(ISBLANK(DA109)), 0, ISBLANK(DA109), $Q109-$S109+BM109-CJ109)</f>
        <v/>
      </c>
    </row>
    <row r="110" spans="1:122" ht="16.5" x14ac:dyDescent="0.3">
      <c r="A110" s="135"/>
      <c r="B110" s="136"/>
      <c r="C110" s="136"/>
      <c r="D110" s="137"/>
      <c r="E110" s="176"/>
      <c r="F110" s="182"/>
      <c r="G110" s="183"/>
      <c r="H110" s="183"/>
      <c r="I110" s="183"/>
      <c r="J110" s="183"/>
      <c r="K110" s="183"/>
      <c r="L110" s="183"/>
      <c r="M110" s="186"/>
      <c r="N110" s="182"/>
      <c r="O110" s="184"/>
      <c r="P110" s="178"/>
      <c r="Q110" s="118">
        <f t="shared" si="51"/>
        <v>0</v>
      </c>
      <c r="R110" s="3"/>
      <c r="S110" s="3"/>
      <c r="T110" s="4"/>
      <c r="U110" s="4"/>
      <c r="V110" s="99">
        <f t="shared" si="52"/>
        <v>0</v>
      </c>
      <c r="W110" s="161"/>
      <c r="X110" s="138"/>
      <c r="AH110" s="158" t="str">
        <f t="array" ref="AH110">IF(OR(AH$1=0, $A110=""),"",SQRT((_xlfn.XLOOKUP(AH$1,$Z$2:$Z$16,$AA$2:$AA$16)-$T110)^2+(_xlfn.XLOOKUP(AH$1,$Z$2:$Z$16,$AB$2:$AB$16)-$U110)^2+(_xlfn.XLOOKUP(AH$1,$Z$2:$Z$16,$AC$2:$AC$16-$V110)^2)))</f>
        <v/>
      </c>
      <c r="AI110" s="140" t="str">
        <f t="array" ref="AI110">IF(OR(AI$1=0, $A110=""),"",SQRT((_xlfn.XLOOKUP(AI$1,$Z$2:$Z$16,$AA$2:$AA$16)-$T110)^2+(_xlfn.XLOOKUP(AI$1,$Z$2:$Z$16,$AB$2:$AB$16)-$U110)^2+(_xlfn.XLOOKUP(AI$1,$Z$2:$Z$16,$AC$2:$AC$16-$V110)^2)))</f>
        <v/>
      </c>
      <c r="AJ110" s="140" t="str">
        <f t="array" ref="AJ110">IF(OR(AJ$1=0, $A110=""),"",SQRT((_xlfn.XLOOKUP(AJ$1,$Z$2:$Z$16,$AA$2:$AA$16)-$T110)^2+(_xlfn.XLOOKUP(AJ$1,$Z$2:$Z$16,$AB$2:$AB$16)-$U110)^2+(_xlfn.XLOOKUP(AJ$1,$Z$2:$Z$16,$AC$2:$AC$16-$V110)^2)))</f>
        <v/>
      </c>
      <c r="AK110" s="140" t="str">
        <f t="array" ref="AK110">IF(OR(AK$1=0, $A110=""),"",SQRT((_xlfn.XLOOKUP(AK$1,$Z$2:$Z$16,$AA$2:$AA$16)-$T110)^2+(_xlfn.XLOOKUP(AK$1,$Z$2:$Z$16,$AB$2:$AB$16)-$U110)^2+(_xlfn.XLOOKUP(AK$1,$Z$2:$Z$16,$AC$2:$AC$16-$V110)^2)))</f>
        <v/>
      </c>
      <c r="AL110" s="140" t="str">
        <f t="array" ref="AL110">IF(OR(AL$1=0, $A110=""),"",SQRT((_xlfn.XLOOKUP(AL$1,$Z$2:$Z$16,$AA$2:$AA$16)-$T110)^2+(_xlfn.XLOOKUP(AL$1,$Z$2:$Z$16,$AB$2:$AB$16)-$U110)^2+(_xlfn.XLOOKUP(AL$1,$Z$2:$Z$16,$AC$2:$AC$16-$V110)^2)))</f>
        <v/>
      </c>
      <c r="AM110" s="140" t="str">
        <f t="array" ref="AM110">IF(OR(AM$1=0, $A110=""),"",SQRT((_xlfn.XLOOKUP(AM$1,$Z$2:$Z$16,$AA$2:$AA$16)-$T110)^2+(_xlfn.XLOOKUP(AM$1,$Z$2:$Z$16,$AB$2:$AB$16)-$U110)^2+(_xlfn.XLOOKUP(AM$1,$Z$2:$Z$16,$AC$2:$AC$16-$V110)^2)))</f>
        <v/>
      </c>
      <c r="AN110" s="140" t="str">
        <f t="array" ref="AN110">IF(OR(AN$1=0, $A110=""),"",SQRT((_xlfn.XLOOKUP(AN$1,$Z$2:$Z$16,$AA$2:$AA$16)-$T110)^2+(_xlfn.XLOOKUP(AN$1,$Z$2:$Z$16,$AB$2:$AB$16)-$U110)^2+(_xlfn.XLOOKUP(AN$1,$Z$2:$Z$16,$AC$2:$AC$16-$V110)^2)))</f>
        <v/>
      </c>
      <c r="AO110" s="140" t="str">
        <f t="array" ref="AO110">IF(OR(AO$1=0, $A110=""),"",SQRT((_xlfn.XLOOKUP(AO$1,$Z$2:$Z$16,$AA$2:$AA$16)-$T110)^2+(_xlfn.XLOOKUP(AO$1,$Z$2:$Z$16,$AB$2:$AB$16)-$U110)^2+(_xlfn.XLOOKUP(AO$1,$Z$2:$Z$16,$AC$2:$AC$16-$V110)^2)))</f>
        <v/>
      </c>
      <c r="AP110" s="141" t="str">
        <f t="array" ref="AP110">IF(OR(AP$1=0, $A110=""),"",SQRT((_xlfn.XLOOKUP(AP$1,$Z$2:$Z$16,$AA$2:$AA$16)-$T110)^2+(_xlfn.XLOOKUP(AP$1,$Z$2:$Z$16,$AB$2:$AB$16)-$U110)^2+(_xlfn.XLOOKUP(AP$1,$Z$2:$Z$16,$AC$2:$AC$16-$V110)^2)))</f>
        <v/>
      </c>
      <c r="AQ110" s="141" t="str">
        <f t="array" ref="AQ110">IF(OR(AQ$1=0, $A110=""),"",SQRT((_xlfn.XLOOKUP(AQ$1,$Z$2:$Z$16,$AA$2:$AA$16)-$T110)^2+(_xlfn.XLOOKUP(AQ$1,$Z$2:$Z$16,$AB$2:$AB$16)-$U110)^2+(_xlfn.XLOOKUP(AQ$1,$Z$2:$Z$16,$AC$2:$AC$16-$V110)^2)))</f>
        <v/>
      </c>
      <c r="AR110" s="141" t="str">
        <f t="array" ref="AR110">IF(OR(AR$1=0, $A110=""),"",SQRT((_xlfn.XLOOKUP(AR$1,$Z$2:$Z$16,$AA$2:$AA$16)-$T110)^2+(_xlfn.XLOOKUP(AR$1,$Z$2:$Z$16,$AB$2:$AB$16)-$U110)^2+(_xlfn.XLOOKUP(AR$1,$Z$2:$Z$16,$AC$2:$AC$16-$V110)^2)))</f>
        <v/>
      </c>
      <c r="AS110" s="141" t="str">
        <f t="array" ref="AS110">IF(OR(AS$1=0, $A110=""),"",SQRT((_xlfn.XLOOKUP(AS$1,$Z$2:$Z$16,$AA$2:$AA$16)-$T110)^2+(_xlfn.XLOOKUP(AS$1,$Z$2:$Z$16,$AB$2:$AB$16)-$U110)^2+(_xlfn.XLOOKUP(AS$1,$Z$2:$Z$16,$AC$2:$AC$16-$V110)^2)))</f>
        <v/>
      </c>
      <c r="AT110" s="141" t="str">
        <f t="array" ref="AT110">IF(OR(AT$1=0, $A110=""),"",SQRT((_xlfn.XLOOKUP(AT$1,$Z$2:$Z$16,$AA$2:$AA$16)-$T110)^2+(_xlfn.XLOOKUP(AT$1,$Z$2:$Z$16,$AB$2:$AB$16)-$U110)^2+(_xlfn.XLOOKUP(AT$1,$Z$2:$Z$16,$AC$2:$AC$16-$V110)^2)))</f>
        <v/>
      </c>
      <c r="AU110" s="141" t="str">
        <f t="array" ref="AU110">IF(OR(AU$1=0, $A110=""),"",SQRT((_xlfn.XLOOKUP(AU$1,$Z$2:$Z$16,$AA$2:$AA$16)-$T110)^2+(_xlfn.XLOOKUP(AU$1,$Z$2:$Z$16,$AB$2:$AB$16)-$U110)^2+(_xlfn.XLOOKUP(AU$1,$Z$2:$Z$16,$AC$2:$AC$16-$V110)^2)))</f>
        <v/>
      </c>
      <c r="AV110" s="142" t="str">
        <f t="array" ref="AV110">IF(OR(AV$1=0, $A110=""),"",SQRT((_xlfn.XLOOKUP(AV$1,$Z$2:$Z$16,$AA$2:$AA$16)-$T110)^2+(_xlfn.XLOOKUP(AV$1,$Z$2:$Z$16,$AB$2:$AB$16)-$U110)^2+(_xlfn.XLOOKUP(AV$1,$Z$2:$Z$16,$AC$2:$AC$16-$V110)^2)))</f>
        <v/>
      </c>
      <c r="AW110" s="124"/>
      <c r="AX110" s="124"/>
      <c r="AY110" s="125">
        <f t="shared" si="53"/>
        <v>0</v>
      </c>
      <c r="AZ110" s="143">
        <f t="shared" si="54"/>
        <v>0</v>
      </c>
      <c r="BA110" s="143">
        <f t="shared" si="55"/>
        <v>0</v>
      </c>
      <c r="BB110" s="143">
        <f t="shared" si="56"/>
        <v>0</v>
      </c>
      <c r="BC110" s="143">
        <f t="shared" si="57"/>
        <v>0</v>
      </c>
      <c r="BD110" s="143">
        <f t="shared" si="58"/>
        <v>0</v>
      </c>
      <c r="BE110" s="143">
        <f t="shared" si="59"/>
        <v>0</v>
      </c>
      <c r="BF110" s="143">
        <f t="shared" si="60"/>
        <v>0</v>
      </c>
      <c r="BG110" s="144">
        <f t="shared" si="61"/>
        <v>0</v>
      </c>
      <c r="BH110" s="144">
        <f t="shared" si="62"/>
        <v>0</v>
      </c>
      <c r="BI110" s="144">
        <f t="shared" si="63"/>
        <v>0</v>
      </c>
      <c r="BJ110" s="144">
        <f t="shared" si="64"/>
        <v>0</v>
      </c>
      <c r="BK110" s="144">
        <f t="shared" si="65"/>
        <v>0</v>
      </c>
      <c r="BL110" s="144">
        <f t="shared" si="66"/>
        <v>0</v>
      </c>
      <c r="BM110" s="145">
        <f t="shared" si="67"/>
        <v>0</v>
      </c>
      <c r="BN110" s="124"/>
      <c r="BO110" s="124"/>
      <c r="BP110" s="124"/>
      <c r="BQ110" s="124"/>
      <c r="BR110" s="124"/>
      <c r="BS110" s="124"/>
      <c r="BT110" s="124"/>
      <c r="BU110" s="124"/>
      <c r="BV110" s="130"/>
      <c r="BW110" s="130"/>
      <c r="BX110" s="130"/>
      <c r="BY110" s="130"/>
      <c r="BZ110" s="130"/>
      <c r="CA110" s="130"/>
      <c r="CB110" s="130"/>
      <c r="CC110" s="130"/>
      <c r="CD110" s="130"/>
      <c r="CE110" s="130"/>
      <c r="CF110" s="130"/>
      <c r="CG110" s="130"/>
      <c r="CH110" s="130"/>
      <c r="CI110" s="130"/>
      <c r="CJ110" s="130"/>
      <c r="CL110" s="124"/>
      <c r="CM110" s="130" t="s">
        <v>32</v>
      </c>
      <c r="CN110" s="130"/>
      <c r="CO110" s="130"/>
      <c r="CP110" s="130"/>
      <c r="CQ110" s="130"/>
      <c r="CR110" s="130"/>
      <c r="CS110" s="130"/>
      <c r="CT110" s="130"/>
      <c r="CU110" s="130"/>
      <c r="CV110" s="130"/>
      <c r="CW110" s="130"/>
      <c r="CX110" s="130"/>
      <c r="CY110" s="130"/>
      <c r="CZ110" s="130"/>
      <c r="DA110" s="130"/>
      <c r="DD110" s="159" cm="1">
        <f t="array" ref="DD110">_xlfn.IFS(DD$1= 0,"", NOT(ISBLANK(CM110)), 0, ISBLANK(CM110), $Q110-$S110+AY110-BV110)</f>
        <v>0</v>
      </c>
      <c r="DE110" s="160" cm="1">
        <f t="array" ref="DE110">_xlfn.IFS(DE$1= 0,"", NOT(ISBLANK(CN110)), 0, ISBLANK(CN110), $Q110-$S110+AZ110-BW110)</f>
        <v>0</v>
      </c>
      <c r="DF110" s="160" cm="1">
        <f t="array" ref="DF110">_xlfn.IFS(DF$1= 0,"", NOT(ISBLANK(CO110)), 0, ISBLANK(CO110), $Q110-$S110+BA110-BX110)</f>
        <v>0</v>
      </c>
      <c r="DG110" s="160" cm="1">
        <f t="array" ref="DG110">_xlfn.IFS(DG$1= 0,"", NOT(ISBLANK(CP110)), 0, ISBLANK(CP110), $Q110-$S110+BB110-BY110)</f>
        <v>0</v>
      </c>
      <c r="DH110" s="160" cm="1">
        <f t="array" ref="DH110">_xlfn.IFS(DH$1= 0,"", NOT(ISBLANK(CQ110)), 0, ISBLANK(CQ110), $Q110-$S110+BC110-BZ110)</f>
        <v>0</v>
      </c>
      <c r="DI110" s="160" cm="1">
        <f t="array" ref="DI110">_xlfn.IFS(DI$1= 0,"", NOT(ISBLANK(CR110)), 0, ISBLANK(CR110), $Q110-$S110+BD110-CA110)</f>
        <v>0</v>
      </c>
      <c r="DJ110" s="160" t="str" cm="1">
        <f t="array" ref="DJ110">_xlfn.IFS(DJ$1= 0,"", NOT(ISBLANK(CS110)), 0, ISBLANK(CS110), $Q110-$S110+BE110-CB110)</f>
        <v/>
      </c>
      <c r="DK110" s="160" t="str" cm="1">
        <f t="array" ref="DK110">_xlfn.IFS(DK$1= 0,"", NOT(ISBLANK(CT110)), 0, ISBLANK(CT110), $Q110-$S110+BF110-CC110)</f>
        <v/>
      </c>
      <c r="DL110" s="162" t="str" cm="1">
        <f t="array" ref="DL110">_xlfn.IFS(DL$1= 0,"", NOT(ISBLANK(CU110)), 0, ISBLANK(CU110), $Q110-$S110+BG110-CD110)</f>
        <v/>
      </c>
      <c r="DM110" s="162" t="str" cm="1">
        <f t="array" ref="DM110">_xlfn.IFS(DM$1= 0,"", NOT(ISBLANK(CV110)), 0, ISBLANK(CV110), $Q110-$S110+BH110-CE110)</f>
        <v/>
      </c>
      <c r="DN110" s="162" t="str" cm="1">
        <f t="array" ref="DN110">_xlfn.IFS(DN$1= 0,"", NOT(ISBLANK(CW110)), 0, ISBLANK(CW110), $Q110-$S110+BI110-CF110)</f>
        <v/>
      </c>
      <c r="DO110" s="162" t="str" cm="1">
        <f t="array" ref="DO110">_xlfn.IFS(DO$1= 0,"", NOT(ISBLANK(CX110)), 0, ISBLANK(CX110), $Q110-$S110+BJ110-CG110)</f>
        <v/>
      </c>
      <c r="DP110" s="162" t="str" cm="1">
        <f t="array" ref="DP110">_xlfn.IFS(DP$1= 0,"", NOT(ISBLANK(CY110)), 0, ISBLANK(CY110), $Q110-$S110+BK110-CH110)</f>
        <v/>
      </c>
      <c r="DQ110" s="162" t="str" cm="1">
        <f t="array" ref="DQ110">_xlfn.IFS(DQ$1= 0,"", NOT(ISBLANK(CZ110)), 0, ISBLANK(CZ110), $Q110-$S110+BL110-CI110)</f>
        <v/>
      </c>
      <c r="DR110" s="163" t="str" cm="1">
        <f t="array" ref="DR110">_xlfn.IFS(DR$1= 0,"", NOT(ISBLANK(DA110)), 0, ISBLANK(DA110), $Q110-$S110+BM110-CJ110)</f>
        <v/>
      </c>
    </row>
    <row r="111" spans="1:122" ht="16.5" x14ac:dyDescent="0.3">
      <c r="A111" s="135"/>
      <c r="B111" s="136"/>
      <c r="C111" s="136"/>
      <c r="D111" s="137"/>
      <c r="E111" s="176"/>
      <c r="F111" s="182"/>
      <c r="G111" s="183"/>
      <c r="H111" s="183"/>
      <c r="I111" s="183"/>
      <c r="J111" s="183"/>
      <c r="K111" s="183"/>
      <c r="L111" s="183"/>
      <c r="M111" s="186"/>
      <c r="N111" s="182"/>
      <c r="O111" s="184"/>
      <c r="P111" s="178"/>
      <c r="Q111" s="118">
        <f t="shared" si="51"/>
        <v>0</v>
      </c>
      <c r="R111" s="3"/>
      <c r="S111" s="3"/>
      <c r="T111" s="4"/>
      <c r="U111" s="4"/>
      <c r="V111" s="99">
        <f t="shared" si="52"/>
        <v>0</v>
      </c>
      <c r="W111" s="161"/>
      <c r="X111" s="138"/>
      <c r="AH111" s="158" t="str">
        <f t="array" ref="AH111">IF(OR(AH$1=0, $A111=""),"",SQRT((_xlfn.XLOOKUP(AH$1,$Z$2:$Z$16,$AA$2:$AA$16)-$T111)^2+(_xlfn.XLOOKUP(AH$1,$Z$2:$Z$16,$AB$2:$AB$16)-$U111)^2+(_xlfn.XLOOKUP(AH$1,$Z$2:$Z$16,$AC$2:$AC$16-$V111)^2)))</f>
        <v/>
      </c>
      <c r="AI111" s="140" t="str">
        <f t="array" ref="AI111">IF(OR(AI$1=0, $A111=""),"",SQRT((_xlfn.XLOOKUP(AI$1,$Z$2:$Z$16,$AA$2:$AA$16)-$T111)^2+(_xlfn.XLOOKUP(AI$1,$Z$2:$Z$16,$AB$2:$AB$16)-$U111)^2+(_xlfn.XLOOKUP(AI$1,$Z$2:$Z$16,$AC$2:$AC$16-$V111)^2)))</f>
        <v/>
      </c>
      <c r="AJ111" s="140" t="str">
        <f t="array" ref="AJ111">IF(OR(AJ$1=0, $A111=""),"",SQRT((_xlfn.XLOOKUP(AJ$1,$Z$2:$Z$16,$AA$2:$AA$16)-$T111)^2+(_xlfn.XLOOKUP(AJ$1,$Z$2:$Z$16,$AB$2:$AB$16)-$U111)^2+(_xlfn.XLOOKUP(AJ$1,$Z$2:$Z$16,$AC$2:$AC$16-$V111)^2)))</f>
        <v/>
      </c>
      <c r="AK111" s="140" t="str">
        <f t="array" ref="AK111">IF(OR(AK$1=0, $A111=""),"",SQRT((_xlfn.XLOOKUP(AK$1,$Z$2:$Z$16,$AA$2:$AA$16)-$T111)^2+(_xlfn.XLOOKUP(AK$1,$Z$2:$Z$16,$AB$2:$AB$16)-$U111)^2+(_xlfn.XLOOKUP(AK$1,$Z$2:$Z$16,$AC$2:$AC$16-$V111)^2)))</f>
        <v/>
      </c>
      <c r="AL111" s="140" t="str">
        <f t="array" ref="AL111">IF(OR(AL$1=0, $A111=""),"",SQRT((_xlfn.XLOOKUP(AL$1,$Z$2:$Z$16,$AA$2:$AA$16)-$T111)^2+(_xlfn.XLOOKUP(AL$1,$Z$2:$Z$16,$AB$2:$AB$16)-$U111)^2+(_xlfn.XLOOKUP(AL$1,$Z$2:$Z$16,$AC$2:$AC$16-$V111)^2)))</f>
        <v/>
      </c>
      <c r="AM111" s="140" t="str">
        <f t="array" ref="AM111">IF(OR(AM$1=0, $A111=""),"",SQRT((_xlfn.XLOOKUP(AM$1,$Z$2:$Z$16,$AA$2:$AA$16)-$T111)^2+(_xlfn.XLOOKUP(AM$1,$Z$2:$Z$16,$AB$2:$AB$16)-$U111)^2+(_xlfn.XLOOKUP(AM$1,$Z$2:$Z$16,$AC$2:$AC$16-$V111)^2)))</f>
        <v/>
      </c>
      <c r="AN111" s="140" t="str">
        <f t="array" ref="AN111">IF(OR(AN$1=0, $A111=""),"",SQRT((_xlfn.XLOOKUP(AN$1,$Z$2:$Z$16,$AA$2:$AA$16)-$T111)^2+(_xlfn.XLOOKUP(AN$1,$Z$2:$Z$16,$AB$2:$AB$16)-$U111)^2+(_xlfn.XLOOKUP(AN$1,$Z$2:$Z$16,$AC$2:$AC$16-$V111)^2)))</f>
        <v/>
      </c>
      <c r="AO111" s="140" t="str">
        <f t="array" ref="AO111">IF(OR(AO$1=0, $A111=""),"",SQRT((_xlfn.XLOOKUP(AO$1,$Z$2:$Z$16,$AA$2:$AA$16)-$T111)^2+(_xlfn.XLOOKUP(AO$1,$Z$2:$Z$16,$AB$2:$AB$16)-$U111)^2+(_xlfn.XLOOKUP(AO$1,$Z$2:$Z$16,$AC$2:$AC$16-$V111)^2)))</f>
        <v/>
      </c>
      <c r="AP111" s="141" t="str">
        <f t="array" ref="AP111">IF(OR(AP$1=0, $A111=""),"",SQRT((_xlfn.XLOOKUP(AP$1,$Z$2:$Z$16,$AA$2:$AA$16)-$T111)^2+(_xlfn.XLOOKUP(AP$1,$Z$2:$Z$16,$AB$2:$AB$16)-$U111)^2+(_xlfn.XLOOKUP(AP$1,$Z$2:$Z$16,$AC$2:$AC$16-$V111)^2)))</f>
        <v/>
      </c>
      <c r="AQ111" s="141" t="str">
        <f t="array" ref="AQ111">IF(OR(AQ$1=0, $A111=""),"",SQRT((_xlfn.XLOOKUP(AQ$1,$Z$2:$Z$16,$AA$2:$AA$16)-$T111)^2+(_xlfn.XLOOKUP(AQ$1,$Z$2:$Z$16,$AB$2:$AB$16)-$U111)^2+(_xlfn.XLOOKUP(AQ$1,$Z$2:$Z$16,$AC$2:$AC$16-$V111)^2)))</f>
        <v/>
      </c>
      <c r="AR111" s="141" t="str">
        <f t="array" ref="AR111">IF(OR(AR$1=0, $A111=""),"",SQRT((_xlfn.XLOOKUP(AR$1,$Z$2:$Z$16,$AA$2:$AA$16)-$T111)^2+(_xlfn.XLOOKUP(AR$1,$Z$2:$Z$16,$AB$2:$AB$16)-$U111)^2+(_xlfn.XLOOKUP(AR$1,$Z$2:$Z$16,$AC$2:$AC$16-$V111)^2)))</f>
        <v/>
      </c>
      <c r="AS111" s="141" t="str">
        <f t="array" ref="AS111">IF(OR(AS$1=0, $A111=""),"",SQRT((_xlfn.XLOOKUP(AS$1,$Z$2:$Z$16,$AA$2:$AA$16)-$T111)^2+(_xlfn.XLOOKUP(AS$1,$Z$2:$Z$16,$AB$2:$AB$16)-$U111)^2+(_xlfn.XLOOKUP(AS$1,$Z$2:$Z$16,$AC$2:$AC$16-$V111)^2)))</f>
        <v/>
      </c>
      <c r="AT111" s="141" t="str">
        <f t="array" ref="AT111">IF(OR(AT$1=0, $A111=""),"",SQRT((_xlfn.XLOOKUP(AT$1,$Z$2:$Z$16,$AA$2:$AA$16)-$T111)^2+(_xlfn.XLOOKUP(AT$1,$Z$2:$Z$16,$AB$2:$AB$16)-$U111)^2+(_xlfn.XLOOKUP(AT$1,$Z$2:$Z$16,$AC$2:$AC$16-$V111)^2)))</f>
        <v/>
      </c>
      <c r="AU111" s="141" t="str">
        <f t="array" ref="AU111">IF(OR(AU$1=0, $A111=""),"",SQRT((_xlfn.XLOOKUP(AU$1,$Z$2:$Z$16,$AA$2:$AA$16)-$T111)^2+(_xlfn.XLOOKUP(AU$1,$Z$2:$Z$16,$AB$2:$AB$16)-$U111)^2+(_xlfn.XLOOKUP(AU$1,$Z$2:$Z$16,$AC$2:$AC$16-$V111)^2)))</f>
        <v/>
      </c>
      <c r="AV111" s="142" t="str">
        <f t="array" ref="AV111">IF(OR(AV$1=0, $A111=""),"",SQRT((_xlfn.XLOOKUP(AV$1,$Z$2:$Z$16,$AA$2:$AA$16)-$T111)^2+(_xlfn.XLOOKUP(AV$1,$Z$2:$Z$16,$AB$2:$AB$16)-$U111)^2+(_xlfn.XLOOKUP(AV$1,$Z$2:$Z$16,$AC$2:$AC$16-$V111)^2)))</f>
        <v/>
      </c>
      <c r="AW111" s="124"/>
      <c r="AX111" s="124"/>
      <c r="AY111" s="125">
        <f t="shared" si="53"/>
        <v>0</v>
      </c>
      <c r="AZ111" s="143">
        <f t="shared" si="54"/>
        <v>0</v>
      </c>
      <c r="BA111" s="143">
        <f t="shared" si="55"/>
        <v>0</v>
      </c>
      <c r="BB111" s="143">
        <f t="shared" si="56"/>
        <v>0</v>
      </c>
      <c r="BC111" s="143">
        <f t="shared" si="57"/>
        <v>0</v>
      </c>
      <c r="BD111" s="143">
        <f t="shared" si="58"/>
        <v>0</v>
      </c>
      <c r="BE111" s="143">
        <f t="shared" si="59"/>
        <v>0</v>
      </c>
      <c r="BF111" s="143">
        <f t="shared" si="60"/>
        <v>0</v>
      </c>
      <c r="BG111" s="144">
        <f t="shared" si="61"/>
        <v>0</v>
      </c>
      <c r="BH111" s="144">
        <f t="shared" si="62"/>
        <v>0</v>
      </c>
      <c r="BI111" s="144">
        <f t="shared" si="63"/>
        <v>0</v>
      </c>
      <c r="BJ111" s="144">
        <f t="shared" si="64"/>
        <v>0</v>
      </c>
      <c r="BK111" s="144">
        <f t="shared" si="65"/>
        <v>0</v>
      </c>
      <c r="BL111" s="144">
        <f t="shared" si="66"/>
        <v>0</v>
      </c>
      <c r="BM111" s="145">
        <f t="shared" si="67"/>
        <v>0</v>
      </c>
      <c r="BN111" s="124"/>
      <c r="BO111" s="124"/>
      <c r="BP111" s="124"/>
      <c r="BQ111" s="124"/>
      <c r="BR111" s="124"/>
      <c r="BS111" s="124"/>
      <c r="BT111" s="124"/>
      <c r="BU111" s="124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L111" s="124"/>
      <c r="CM111" s="130" t="s">
        <v>32</v>
      </c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D111" s="159" cm="1">
        <f t="array" ref="DD111">_xlfn.IFS(DD$1= 0,"", NOT(ISBLANK(CM111)), 0, ISBLANK(CM111), $Q111-$S111+AY111-BV111)</f>
        <v>0</v>
      </c>
      <c r="DE111" s="160" cm="1">
        <f t="array" ref="DE111">_xlfn.IFS(DE$1= 0,"", NOT(ISBLANK(CN111)), 0, ISBLANK(CN111), $Q111-$S111+AZ111-BW111)</f>
        <v>0</v>
      </c>
      <c r="DF111" s="160" cm="1">
        <f t="array" ref="DF111">_xlfn.IFS(DF$1= 0,"", NOT(ISBLANK(CO111)), 0, ISBLANK(CO111), $Q111-$S111+BA111-BX111)</f>
        <v>0</v>
      </c>
      <c r="DG111" s="160" cm="1">
        <f t="array" ref="DG111">_xlfn.IFS(DG$1= 0,"", NOT(ISBLANK(CP111)), 0, ISBLANK(CP111), $Q111-$S111+BB111-BY111)</f>
        <v>0</v>
      </c>
      <c r="DH111" s="160" cm="1">
        <f t="array" ref="DH111">_xlfn.IFS(DH$1= 0,"", NOT(ISBLANK(CQ111)), 0, ISBLANK(CQ111), $Q111-$S111+BC111-BZ111)</f>
        <v>0</v>
      </c>
      <c r="DI111" s="160" cm="1">
        <f t="array" ref="DI111">_xlfn.IFS(DI$1= 0,"", NOT(ISBLANK(CR111)), 0, ISBLANK(CR111), $Q111-$S111+BD111-CA111)</f>
        <v>0</v>
      </c>
      <c r="DJ111" s="160" t="str" cm="1">
        <f t="array" ref="DJ111">_xlfn.IFS(DJ$1= 0,"", NOT(ISBLANK(CS111)), 0, ISBLANK(CS111), $Q111-$S111+BE111-CB111)</f>
        <v/>
      </c>
      <c r="DK111" s="160" t="str" cm="1">
        <f t="array" ref="DK111">_xlfn.IFS(DK$1= 0,"", NOT(ISBLANK(CT111)), 0, ISBLANK(CT111), $Q111-$S111+BF111-CC111)</f>
        <v/>
      </c>
      <c r="DL111" s="162" t="str" cm="1">
        <f t="array" ref="DL111">_xlfn.IFS(DL$1= 0,"", NOT(ISBLANK(CU111)), 0, ISBLANK(CU111), $Q111-$S111+BG111-CD111)</f>
        <v/>
      </c>
      <c r="DM111" s="162" t="str" cm="1">
        <f t="array" ref="DM111">_xlfn.IFS(DM$1= 0,"", NOT(ISBLANK(CV111)), 0, ISBLANK(CV111), $Q111-$S111+BH111-CE111)</f>
        <v/>
      </c>
      <c r="DN111" s="162" t="str" cm="1">
        <f t="array" ref="DN111">_xlfn.IFS(DN$1= 0,"", NOT(ISBLANK(CW111)), 0, ISBLANK(CW111), $Q111-$S111+BI111-CF111)</f>
        <v/>
      </c>
      <c r="DO111" s="162" t="str" cm="1">
        <f t="array" ref="DO111">_xlfn.IFS(DO$1= 0,"", NOT(ISBLANK(CX111)), 0, ISBLANK(CX111), $Q111-$S111+BJ111-CG111)</f>
        <v/>
      </c>
      <c r="DP111" s="162" t="str" cm="1">
        <f t="array" ref="DP111">_xlfn.IFS(DP$1= 0,"", NOT(ISBLANK(CY111)), 0, ISBLANK(CY111), $Q111-$S111+BK111-CH111)</f>
        <v/>
      </c>
      <c r="DQ111" s="162" t="str" cm="1">
        <f t="array" ref="DQ111">_xlfn.IFS(DQ$1= 0,"", NOT(ISBLANK(CZ111)), 0, ISBLANK(CZ111), $Q111-$S111+BL111-CI111)</f>
        <v/>
      </c>
      <c r="DR111" s="163" t="str" cm="1">
        <f t="array" ref="DR111">_xlfn.IFS(DR$1= 0,"", NOT(ISBLANK(DA111)), 0, ISBLANK(DA111), $Q111-$S111+BM111-CJ111)</f>
        <v/>
      </c>
    </row>
    <row r="112" spans="1:122" ht="16.5" x14ac:dyDescent="0.3">
      <c r="A112" s="135"/>
      <c r="B112" s="136"/>
      <c r="C112" s="136"/>
      <c r="D112" s="137"/>
      <c r="E112" s="176"/>
      <c r="F112" s="182"/>
      <c r="G112" s="183"/>
      <c r="H112" s="183"/>
      <c r="I112" s="183"/>
      <c r="J112" s="183"/>
      <c r="K112" s="183"/>
      <c r="L112" s="183"/>
      <c r="M112" s="186"/>
      <c r="N112" s="182"/>
      <c r="O112" s="184"/>
      <c r="P112" s="178"/>
      <c r="Q112" s="118">
        <f t="shared" si="51"/>
        <v>0</v>
      </c>
      <c r="R112" s="3"/>
      <c r="S112" s="3"/>
      <c r="T112" s="4"/>
      <c r="U112" s="4"/>
      <c r="V112" s="99">
        <f t="shared" si="52"/>
        <v>0</v>
      </c>
      <c r="W112" s="161"/>
      <c r="X112" s="138"/>
      <c r="AH112" s="158" t="str">
        <f t="array" ref="AH112">IF(OR(AH$1=0, $A112=""),"",SQRT((_xlfn.XLOOKUP(AH$1,$Z$2:$Z$16,$AA$2:$AA$16)-$T112)^2+(_xlfn.XLOOKUP(AH$1,$Z$2:$Z$16,$AB$2:$AB$16)-$U112)^2+(_xlfn.XLOOKUP(AH$1,$Z$2:$Z$16,$AC$2:$AC$16-$V112)^2)))</f>
        <v/>
      </c>
      <c r="AI112" s="140" t="str">
        <f t="array" ref="AI112">IF(OR(AI$1=0, $A112=""),"",SQRT((_xlfn.XLOOKUP(AI$1,$Z$2:$Z$16,$AA$2:$AA$16)-$T112)^2+(_xlfn.XLOOKUP(AI$1,$Z$2:$Z$16,$AB$2:$AB$16)-$U112)^2+(_xlfn.XLOOKUP(AI$1,$Z$2:$Z$16,$AC$2:$AC$16-$V112)^2)))</f>
        <v/>
      </c>
      <c r="AJ112" s="140" t="str">
        <f t="array" ref="AJ112">IF(OR(AJ$1=0, $A112=""),"",SQRT((_xlfn.XLOOKUP(AJ$1,$Z$2:$Z$16,$AA$2:$AA$16)-$T112)^2+(_xlfn.XLOOKUP(AJ$1,$Z$2:$Z$16,$AB$2:$AB$16)-$U112)^2+(_xlfn.XLOOKUP(AJ$1,$Z$2:$Z$16,$AC$2:$AC$16-$V112)^2)))</f>
        <v/>
      </c>
      <c r="AK112" s="140" t="str">
        <f t="array" ref="AK112">IF(OR(AK$1=0, $A112=""),"",SQRT((_xlfn.XLOOKUP(AK$1,$Z$2:$Z$16,$AA$2:$AA$16)-$T112)^2+(_xlfn.XLOOKUP(AK$1,$Z$2:$Z$16,$AB$2:$AB$16)-$U112)^2+(_xlfn.XLOOKUP(AK$1,$Z$2:$Z$16,$AC$2:$AC$16-$V112)^2)))</f>
        <v/>
      </c>
      <c r="AL112" s="140" t="str">
        <f t="array" ref="AL112">IF(OR(AL$1=0, $A112=""),"",SQRT((_xlfn.XLOOKUP(AL$1,$Z$2:$Z$16,$AA$2:$AA$16)-$T112)^2+(_xlfn.XLOOKUP(AL$1,$Z$2:$Z$16,$AB$2:$AB$16)-$U112)^2+(_xlfn.XLOOKUP(AL$1,$Z$2:$Z$16,$AC$2:$AC$16-$V112)^2)))</f>
        <v/>
      </c>
      <c r="AM112" s="140" t="str">
        <f t="array" ref="AM112">IF(OR(AM$1=0, $A112=""),"",SQRT((_xlfn.XLOOKUP(AM$1,$Z$2:$Z$16,$AA$2:$AA$16)-$T112)^2+(_xlfn.XLOOKUP(AM$1,$Z$2:$Z$16,$AB$2:$AB$16)-$U112)^2+(_xlfn.XLOOKUP(AM$1,$Z$2:$Z$16,$AC$2:$AC$16-$V112)^2)))</f>
        <v/>
      </c>
      <c r="AN112" s="140" t="str">
        <f t="array" ref="AN112">IF(OR(AN$1=0, $A112=""),"",SQRT((_xlfn.XLOOKUP(AN$1,$Z$2:$Z$16,$AA$2:$AA$16)-$T112)^2+(_xlfn.XLOOKUP(AN$1,$Z$2:$Z$16,$AB$2:$AB$16)-$U112)^2+(_xlfn.XLOOKUP(AN$1,$Z$2:$Z$16,$AC$2:$AC$16-$V112)^2)))</f>
        <v/>
      </c>
      <c r="AO112" s="140" t="str">
        <f t="array" ref="AO112">IF(OR(AO$1=0, $A112=""),"",SQRT((_xlfn.XLOOKUP(AO$1,$Z$2:$Z$16,$AA$2:$AA$16)-$T112)^2+(_xlfn.XLOOKUP(AO$1,$Z$2:$Z$16,$AB$2:$AB$16)-$U112)^2+(_xlfn.XLOOKUP(AO$1,$Z$2:$Z$16,$AC$2:$AC$16-$V112)^2)))</f>
        <v/>
      </c>
      <c r="AP112" s="141" t="str">
        <f t="array" ref="AP112">IF(OR(AP$1=0, $A112=""),"",SQRT((_xlfn.XLOOKUP(AP$1,$Z$2:$Z$16,$AA$2:$AA$16)-$T112)^2+(_xlfn.XLOOKUP(AP$1,$Z$2:$Z$16,$AB$2:$AB$16)-$U112)^2+(_xlfn.XLOOKUP(AP$1,$Z$2:$Z$16,$AC$2:$AC$16-$V112)^2)))</f>
        <v/>
      </c>
      <c r="AQ112" s="141" t="str">
        <f t="array" ref="AQ112">IF(OR(AQ$1=0, $A112=""),"",SQRT((_xlfn.XLOOKUP(AQ$1,$Z$2:$Z$16,$AA$2:$AA$16)-$T112)^2+(_xlfn.XLOOKUP(AQ$1,$Z$2:$Z$16,$AB$2:$AB$16)-$U112)^2+(_xlfn.XLOOKUP(AQ$1,$Z$2:$Z$16,$AC$2:$AC$16-$V112)^2)))</f>
        <v/>
      </c>
      <c r="AR112" s="141" t="str">
        <f t="array" ref="AR112">IF(OR(AR$1=0, $A112=""),"",SQRT((_xlfn.XLOOKUP(AR$1,$Z$2:$Z$16,$AA$2:$AA$16)-$T112)^2+(_xlfn.XLOOKUP(AR$1,$Z$2:$Z$16,$AB$2:$AB$16)-$U112)^2+(_xlfn.XLOOKUP(AR$1,$Z$2:$Z$16,$AC$2:$AC$16-$V112)^2)))</f>
        <v/>
      </c>
      <c r="AS112" s="141" t="str">
        <f t="array" ref="AS112">IF(OR(AS$1=0, $A112=""),"",SQRT((_xlfn.XLOOKUP(AS$1,$Z$2:$Z$16,$AA$2:$AA$16)-$T112)^2+(_xlfn.XLOOKUP(AS$1,$Z$2:$Z$16,$AB$2:$AB$16)-$U112)^2+(_xlfn.XLOOKUP(AS$1,$Z$2:$Z$16,$AC$2:$AC$16-$V112)^2)))</f>
        <v/>
      </c>
      <c r="AT112" s="141" t="str">
        <f t="array" ref="AT112">IF(OR(AT$1=0, $A112=""),"",SQRT((_xlfn.XLOOKUP(AT$1,$Z$2:$Z$16,$AA$2:$AA$16)-$T112)^2+(_xlfn.XLOOKUP(AT$1,$Z$2:$Z$16,$AB$2:$AB$16)-$U112)^2+(_xlfn.XLOOKUP(AT$1,$Z$2:$Z$16,$AC$2:$AC$16-$V112)^2)))</f>
        <v/>
      </c>
      <c r="AU112" s="141" t="str">
        <f t="array" ref="AU112">IF(OR(AU$1=0, $A112=""),"",SQRT((_xlfn.XLOOKUP(AU$1,$Z$2:$Z$16,$AA$2:$AA$16)-$T112)^2+(_xlfn.XLOOKUP(AU$1,$Z$2:$Z$16,$AB$2:$AB$16)-$U112)^2+(_xlfn.XLOOKUP(AU$1,$Z$2:$Z$16,$AC$2:$AC$16-$V112)^2)))</f>
        <v/>
      </c>
      <c r="AV112" s="142" t="str">
        <f t="array" ref="AV112">IF(OR(AV$1=0, $A112=""),"",SQRT((_xlfn.XLOOKUP(AV$1,$Z$2:$Z$16,$AA$2:$AA$16)-$T112)^2+(_xlfn.XLOOKUP(AV$1,$Z$2:$Z$16,$AB$2:$AB$16)-$U112)^2+(_xlfn.XLOOKUP(AV$1,$Z$2:$Z$16,$AC$2:$AC$16-$V112)^2)))</f>
        <v/>
      </c>
      <c r="AW112" s="124"/>
      <c r="AX112" s="124"/>
      <c r="AY112" s="125">
        <f t="shared" si="53"/>
        <v>0</v>
      </c>
      <c r="AZ112" s="143">
        <f t="shared" si="54"/>
        <v>0</v>
      </c>
      <c r="BA112" s="143">
        <f t="shared" si="55"/>
        <v>0</v>
      </c>
      <c r="BB112" s="143">
        <f t="shared" si="56"/>
        <v>0</v>
      </c>
      <c r="BC112" s="143">
        <f t="shared" si="57"/>
        <v>0</v>
      </c>
      <c r="BD112" s="143">
        <f t="shared" si="58"/>
        <v>0</v>
      </c>
      <c r="BE112" s="143">
        <f t="shared" si="59"/>
        <v>0</v>
      </c>
      <c r="BF112" s="143">
        <f t="shared" si="60"/>
        <v>0</v>
      </c>
      <c r="BG112" s="144">
        <f t="shared" si="61"/>
        <v>0</v>
      </c>
      <c r="BH112" s="144">
        <f t="shared" si="62"/>
        <v>0</v>
      </c>
      <c r="BI112" s="144">
        <f t="shared" si="63"/>
        <v>0</v>
      </c>
      <c r="BJ112" s="144">
        <f t="shared" si="64"/>
        <v>0</v>
      </c>
      <c r="BK112" s="144">
        <f t="shared" si="65"/>
        <v>0</v>
      </c>
      <c r="BL112" s="144">
        <f t="shared" si="66"/>
        <v>0</v>
      </c>
      <c r="BM112" s="145">
        <f t="shared" si="67"/>
        <v>0</v>
      </c>
      <c r="BN112" s="124"/>
      <c r="BO112" s="124"/>
      <c r="BP112" s="124"/>
      <c r="BQ112" s="124"/>
      <c r="BR112" s="124"/>
      <c r="BS112" s="124"/>
      <c r="BT112" s="124"/>
      <c r="BU112" s="124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L112" s="124"/>
      <c r="CM112" s="130" t="s">
        <v>32</v>
      </c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D112" s="159" cm="1">
        <f t="array" ref="DD112">_xlfn.IFS(DD$1= 0,"", NOT(ISBLANK(CM112)), 0, ISBLANK(CM112), $Q112-$S112+AY112-BV112)</f>
        <v>0</v>
      </c>
      <c r="DE112" s="160" cm="1">
        <f t="array" ref="DE112">_xlfn.IFS(DE$1= 0,"", NOT(ISBLANK(CN112)), 0, ISBLANK(CN112), $Q112-$S112+AZ112-BW112)</f>
        <v>0</v>
      </c>
      <c r="DF112" s="160" cm="1">
        <f t="array" ref="DF112">_xlfn.IFS(DF$1= 0,"", NOT(ISBLANK(CO112)), 0, ISBLANK(CO112), $Q112-$S112+BA112-BX112)</f>
        <v>0</v>
      </c>
      <c r="DG112" s="160" cm="1">
        <f t="array" ref="DG112">_xlfn.IFS(DG$1= 0,"", NOT(ISBLANK(CP112)), 0, ISBLANK(CP112), $Q112-$S112+BB112-BY112)</f>
        <v>0</v>
      </c>
      <c r="DH112" s="160" cm="1">
        <f t="array" ref="DH112">_xlfn.IFS(DH$1= 0,"", NOT(ISBLANK(CQ112)), 0, ISBLANK(CQ112), $Q112-$S112+BC112-BZ112)</f>
        <v>0</v>
      </c>
      <c r="DI112" s="160" cm="1">
        <f t="array" ref="DI112">_xlfn.IFS(DI$1= 0,"", NOT(ISBLANK(CR112)), 0, ISBLANK(CR112), $Q112-$S112+BD112-CA112)</f>
        <v>0</v>
      </c>
      <c r="DJ112" s="160" t="str" cm="1">
        <f t="array" ref="DJ112">_xlfn.IFS(DJ$1= 0,"", NOT(ISBLANK(CS112)), 0, ISBLANK(CS112), $Q112-$S112+BE112-CB112)</f>
        <v/>
      </c>
      <c r="DK112" s="160" t="str" cm="1">
        <f t="array" ref="DK112">_xlfn.IFS(DK$1= 0,"", NOT(ISBLANK(CT112)), 0, ISBLANK(CT112), $Q112-$S112+BF112-CC112)</f>
        <v/>
      </c>
      <c r="DL112" s="162" t="str" cm="1">
        <f t="array" ref="DL112">_xlfn.IFS(DL$1= 0,"", NOT(ISBLANK(CU112)), 0, ISBLANK(CU112), $Q112-$S112+BG112-CD112)</f>
        <v/>
      </c>
      <c r="DM112" s="162" t="str" cm="1">
        <f t="array" ref="DM112">_xlfn.IFS(DM$1= 0,"", NOT(ISBLANK(CV112)), 0, ISBLANK(CV112), $Q112-$S112+BH112-CE112)</f>
        <v/>
      </c>
      <c r="DN112" s="162" t="str" cm="1">
        <f t="array" ref="DN112">_xlfn.IFS(DN$1= 0,"", NOT(ISBLANK(CW112)), 0, ISBLANK(CW112), $Q112-$S112+BI112-CF112)</f>
        <v/>
      </c>
      <c r="DO112" s="162" t="str" cm="1">
        <f t="array" ref="DO112">_xlfn.IFS(DO$1= 0,"", NOT(ISBLANK(CX112)), 0, ISBLANK(CX112), $Q112-$S112+BJ112-CG112)</f>
        <v/>
      </c>
      <c r="DP112" s="162" t="str" cm="1">
        <f t="array" ref="DP112">_xlfn.IFS(DP$1= 0,"", NOT(ISBLANK(CY112)), 0, ISBLANK(CY112), $Q112-$S112+BK112-CH112)</f>
        <v/>
      </c>
      <c r="DQ112" s="162" t="str" cm="1">
        <f t="array" ref="DQ112">_xlfn.IFS(DQ$1= 0,"", NOT(ISBLANK(CZ112)), 0, ISBLANK(CZ112), $Q112-$S112+BL112-CI112)</f>
        <v/>
      </c>
      <c r="DR112" s="163" t="str" cm="1">
        <f t="array" ref="DR112">_xlfn.IFS(DR$1= 0,"", NOT(ISBLANK(DA112)), 0, ISBLANK(DA112), $Q112-$S112+BM112-CJ112)</f>
        <v/>
      </c>
    </row>
    <row r="113" spans="1:122" ht="16.5" x14ac:dyDescent="0.3">
      <c r="A113" s="135"/>
      <c r="B113" s="136"/>
      <c r="C113" s="136"/>
      <c r="D113" s="137"/>
      <c r="E113" s="176"/>
      <c r="F113" s="182"/>
      <c r="G113" s="183"/>
      <c r="H113" s="183"/>
      <c r="I113" s="183"/>
      <c r="J113" s="183"/>
      <c r="K113" s="183"/>
      <c r="L113" s="183"/>
      <c r="M113" s="186"/>
      <c r="N113" s="182"/>
      <c r="O113" s="184"/>
      <c r="P113" s="178"/>
      <c r="Q113" s="118">
        <f t="shared" si="51"/>
        <v>0</v>
      </c>
      <c r="R113" s="3"/>
      <c r="S113" s="3"/>
      <c r="T113" s="4"/>
      <c r="U113" s="4"/>
      <c r="V113" s="99">
        <f t="shared" si="52"/>
        <v>0</v>
      </c>
      <c r="W113" s="161"/>
      <c r="X113" s="138"/>
      <c r="AH113" s="158" t="str">
        <f t="array" ref="AH113">IF(OR(AH$1=0, $A113=""),"",SQRT((_xlfn.XLOOKUP(AH$1,$Z$2:$Z$16,$AA$2:$AA$16)-$T113)^2+(_xlfn.XLOOKUP(AH$1,$Z$2:$Z$16,$AB$2:$AB$16)-$U113)^2+(_xlfn.XLOOKUP(AH$1,$Z$2:$Z$16,$AC$2:$AC$16-$V113)^2)))</f>
        <v/>
      </c>
      <c r="AI113" s="140" t="str">
        <f t="array" ref="AI113">IF(OR(AI$1=0, $A113=""),"",SQRT((_xlfn.XLOOKUP(AI$1,$Z$2:$Z$16,$AA$2:$AA$16)-$T113)^2+(_xlfn.XLOOKUP(AI$1,$Z$2:$Z$16,$AB$2:$AB$16)-$U113)^2+(_xlfn.XLOOKUP(AI$1,$Z$2:$Z$16,$AC$2:$AC$16-$V113)^2)))</f>
        <v/>
      </c>
      <c r="AJ113" s="140" t="str">
        <f t="array" ref="AJ113">IF(OR(AJ$1=0, $A113=""),"",SQRT((_xlfn.XLOOKUP(AJ$1,$Z$2:$Z$16,$AA$2:$AA$16)-$T113)^2+(_xlfn.XLOOKUP(AJ$1,$Z$2:$Z$16,$AB$2:$AB$16)-$U113)^2+(_xlfn.XLOOKUP(AJ$1,$Z$2:$Z$16,$AC$2:$AC$16-$V113)^2)))</f>
        <v/>
      </c>
      <c r="AK113" s="140" t="str">
        <f t="array" ref="AK113">IF(OR(AK$1=0, $A113=""),"",SQRT((_xlfn.XLOOKUP(AK$1,$Z$2:$Z$16,$AA$2:$AA$16)-$T113)^2+(_xlfn.XLOOKUP(AK$1,$Z$2:$Z$16,$AB$2:$AB$16)-$U113)^2+(_xlfn.XLOOKUP(AK$1,$Z$2:$Z$16,$AC$2:$AC$16-$V113)^2)))</f>
        <v/>
      </c>
      <c r="AL113" s="140" t="str">
        <f t="array" ref="AL113">IF(OR(AL$1=0, $A113=""),"",SQRT((_xlfn.XLOOKUP(AL$1,$Z$2:$Z$16,$AA$2:$AA$16)-$T113)^2+(_xlfn.XLOOKUP(AL$1,$Z$2:$Z$16,$AB$2:$AB$16)-$U113)^2+(_xlfn.XLOOKUP(AL$1,$Z$2:$Z$16,$AC$2:$AC$16-$V113)^2)))</f>
        <v/>
      </c>
      <c r="AM113" s="140" t="str">
        <f t="array" ref="AM113">IF(OR(AM$1=0, $A113=""),"",SQRT((_xlfn.XLOOKUP(AM$1,$Z$2:$Z$16,$AA$2:$AA$16)-$T113)^2+(_xlfn.XLOOKUP(AM$1,$Z$2:$Z$16,$AB$2:$AB$16)-$U113)^2+(_xlfn.XLOOKUP(AM$1,$Z$2:$Z$16,$AC$2:$AC$16-$V113)^2)))</f>
        <v/>
      </c>
      <c r="AN113" s="140" t="str">
        <f t="array" ref="AN113">IF(OR(AN$1=0, $A113=""),"",SQRT((_xlfn.XLOOKUP(AN$1,$Z$2:$Z$16,$AA$2:$AA$16)-$T113)^2+(_xlfn.XLOOKUP(AN$1,$Z$2:$Z$16,$AB$2:$AB$16)-$U113)^2+(_xlfn.XLOOKUP(AN$1,$Z$2:$Z$16,$AC$2:$AC$16-$V113)^2)))</f>
        <v/>
      </c>
      <c r="AO113" s="140" t="str">
        <f t="array" ref="AO113">IF(OR(AO$1=0, $A113=""),"",SQRT((_xlfn.XLOOKUP(AO$1,$Z$2:$Z$16,$AA$2:$AA$16)-$T113)^2+(_xlfn.XLOOKUP(AO$1,$Z$2:$Z$16,$AB$2:$AB$16)-$U113)^2+(_xlfn.XLOOKUP(AO$1,$Z$2:$Z$16,$AC$2:$AC$16-$V113)^2)))</f>
        <v/>
      </c>
      <c r="AP113" s="141" t="str">
        <f t="array" ref="AP113">IF(OR(AP$1=0, $A113=""),"",SQRT((_xlfn.XLOOKUP(AP$1,$Z$2:$Z$16,$AA$2:$AA$16)-$T113)^2+(_xlfn.XLOOKUP(AP$1,$Z$2:$Z$16,$AB$2:$AB$16)-$U113)^2+(_xlfn.XLOOKUP(AP$1,$Z$2:$Z$16,$AC$2:$AC$16-$V113)^2)))</f>
        <v/>
      </c>
      <c r="AQ113" s="141" t="str">
        <f t="array" ref="AQ113">IF(OR(AQ$1=0, $A113=""),"",SQRT((_xlfn.XLOOKUP(AQ$1,$Z$2:$Z$16,$AA$2:$AA$16)-$T113)^2+(_xlfn.XLOOKUP(AQ$1,$Z$2:$Z$16,$AB$2:$AB$16)-$U113)^2+(_xlfn.XLOOKUP(AQ$1,$Z$2:$Z$16,$AC$2:$AC$16-$V113)^2)))</f>
        <v/>
      </c>
      <c r="AR113" s="141" t="str">
        <f t="array" ref="AR113">IF(OR(AR$1=0, $A113=""),"",SQRT((_xlfn.XLOOKUP(AR$1,$Z$2:$Z$16,$AA$2:$AA$16)-$T113)^2+(_xlfn.XLOOKUP(AR$1,$Z$2:$Z$16,$AB$2:$AB$16)-$U113)^2+(_xlfn.XLOOKUP(AR$1,$Z$2:$Z$16,$AC$2:$AC$16-$V113)^2)))</f>
        <v/>
      </c>
      <c r="AS113" s="141" t="str">
        <f t="array" ref="AS113">IF(OR(AS$1=0, $A113=""),"",SQRT((_xlfn.XLOOKUP(AS$1,$Z$2:$Z$16,$AA$2:$AA$16)-$T113)^2+(_xlfn.XLOOKUP(AS$1,$Z$2:$Z$16,$AB$2:$AB$16)-$U113)^2+(_xlfn.XLOOKUP(AS$1,$Z$2:$Z$16,$AC$2:$AC$16-$V113)^2)))</f>
        <v/>
      </c>
      <c r="AT113" s="141" t="str">
        <f t="array" ref="AT113">IF(OR(AT$1=0, $A113=""),"",SQRT((_xlfn.XLOOKUP(AT$1,$Z$2:$Z$16,$AA$2:$AA$16)-$T113)^2+(_xlfn.XLOOKUP(AT$1,$Z$2:$Z$16,$AB$2:$AB$16)-$U113)^2+(_xlfn.XLOOKUP(AT$1,$Z$2:$Z$16,$AC$2:$AC$16-$V113)^2)))</f>
        <v/>
      </c>
      <c r="AU113" s="141" t="str">
        <f t="array" ref="AU113">IF(OR(AU$1=0, $A113=""),"",SQRT((_xlfn.XLOOKUP(AU$1,$Z$2:$Z$16,$AA$2:$AA$16)-$T113)^2+(_xlfn.XLOOKUP(AU$1,$Z$2:$Z$16,$AB$2:$AB$16)-$U113)^2+(_xlfn.XLOOKUP(AU$1,$Z$2:$Z$16,$AC$2:$AC$16-$V113)^2)))</f>
        <v/>
      </c>
      <c r="AV113" s="142" t="str">
        <f t="array" ref="AV113">IF(OR(AV$1=0, $A113=""),"",SQRT((_xlfn.XLOOKUP(AV$1,$Z$2:$Z$16,$AA$2:$AA$16)-$T113)^2+(_xlfn.XLOOKUP(AV$1,$Z$2:$Z$16,$AB$2:$AB$16)-$U113)^2+(_xlfn.XLOOKUP(AV$1,$Z$2:$Z$16,$AC$2:$AC$16-$V113)^2)))</f>
        <v/>
      </c>
      <c r="AW113" s="124"/>
      <c r="AX113" s="124"/>
      <c r="AY113" s="125">
        <f t="shared" si="53"/>
        <v>0</v>
      </c>
      <c r="AZ113" s="143">
        <f t="shared" si="54"/>
        <v>0</v>
      </c>
      <c r="BA113" s="143">
        <f t="shared" si="55"/>
        <v>0</v>
      </c>
      <c r="BB113" s="143">
        <f t="shared" si="56"/>
        <v>0</v>
      </c>
      <c r="BC113" s="143">
        <f t="shared" si="57"/>
        <v>0</v>
      </c>
      <c r="BD113" s="143">
        <f t="shared" si="58"/>
        <v>0</v>
      </c>
      <c r="BE113" s="143">
        <f t="shared" si="59"/>
        <v>0</v>
      </c>
      <c r="BF113" s="143">
        <f t="shared" si="60"/>
        <v>0</v>
      </c>
      <c r="BG113" s="144">
        <f t="shared" si="61"/>
        <v>0</v>
      </c>
      <c r="BH113" s="144">
        <f t="shared" si="62"/>
        <v>0</v>
      </c>
      <c r="BI113" s="144">
        <f t="shared" si="63"/>
        <v>0</v>
      </c>
      <c r="BJ113" s="144">
        <f t="shared" si="64"/>
        <v>0</v>
      </c>
      <c r="BK113" s="144">
        <f t="shared" si="65"/>
        <v>0</v>
      </c>
      <c r="BL113" s="144">
        <f t="shared" si="66"/>
        <v>0</v>
      </c>
      <c r="BM113" s="145">
        <f t="shared" si="67"/>
        <v>0</v>
      </c>
      <c r="BN113" s="124"/>
      <c r="BO113" s="124"/>
      <c r="BP113" s="124"/>
      <c r="BQ113" s="124"/>
      <c r="BR113" s="124"/>
      <c r="BS113" s="124"/>
      <c r="BT113" s="124"/>
      <c r="BU113" s="124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L113" s="124"/>
      <c r="CM113" s="130" t="s">
        <v>32</v>
      </c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D113" s="159" cm="1">
        <f t="array" ref="DD113">_xlfn.IFS(DD$1= 0,"", NOT(ISBLANK(CM113)), 0, ISBLANK(CM113), $Q113-$S113+AY113-BV113)</f>
        <v>0</v>
      </c>
      <c r="DE113" s="160" cm="1">
        <f t="array" ref="DE113">_xlfn.IFS(DE$1= 0,"", NOT(ISBLANK(CN113)), 0, ISBLANK(CN113), $Q113-$S113+AZ113-BW113)</f>
        <v>0</v>
      </c>
      <c r="DF113" s="160" cm="1">
        <f t="array" ref="DF113">_xlfn.IFS(DF$1= 0,"", NOT(ISBLANK(CO113)), 0, ISBLANK(CO113), $Q113-$S113+BA113-BX113)</f>
        <v>0</v>
      </c>
      <c r="DG113" s="160" cm="1">
        <f t="array" ref="DG113">_xlfn.IFS(DG$1= 0,"", NOT(ISBLANK(CP113)), 0, ISBLANK(CP113), $Q113-$S113+BB113-BY113)</f>
        <v>0</v>
      </c>
      <c r="DH113" s="160" cm="1">
        <f t="array" ref="DH113">_xlfn.IFS(DH$1= 0,"", NOT(ISBLANK(CQ113)), 0, ISBLANK(CQ113), $Q113-$S113+BC113-BZ113)</f>
        <v>0</v>
      </c>
      <c r="DI113" s="160" cm="1">
        <f t="array" ref="DI113">_xlfn.IFS(DI$1= 0,"", NOT(ISBLANK(CR113)), 0, ISBLANK(CR113), $Q113-$S113+BD113-CA113)</f>
        <v>0</v>
      </c>
      <c r="DJ113" s="160" t="str" cm="1">
        <f t="array" ref="DJ113">_xlfn.IFS(DJ$1= 0,"", NOT(ISBLANK(CS113)), 0, ISBLANK(CS113), $Q113-$S113+BE113-CB113)</f>
        <v/>
      </c>
      <c r="DK113" s="160" t="str" cm="1">
        <f t="array" ref="DK113">_xlfn.IFS(DK$1= 0,"", NOT(ISBLANK(CT113)), 0, ISBLANK(CT113), $Q113-$S113+BF113-CC113)</f>
        <v/>
      </c>
      <c r="DL113" s="162" t="str" cm="1">
        <f t="array" ref="DL113">_xlfn.IFS(DL$1= 0,"", NOT(ISBLANK(CU113)), 0, ISBLANK(CU113), $Q113-$S113+BG113-CD113)</f>
        <v/>
      </c>
      <c r="DM113" s="162" t="str" cm="1">
        <f t="array" ref="DM113">_xlfn.IFS(DM$1= 0,"", NOT(ISBLANK(CV113)), 0, ISBLANK(CV113), $Q113-$S113+BH113-CE113)</f>
        <v/>
      </c>
      <c r="DN113" s="162" t="str" cm="1">
        <f t="array" ref="DN113">_xlfn.IFS(DN$1= 0,"", NOT(ISBLANK(CW113)), 0, ISBLANK(CW113), $Q113-$S113+BI113-CF113)</f>
        <v/>
      </c>
      <c r="DO113" s="162" t="str" cm="1">
        <f t="array" ref="DO113">_xlfn.IFS(DO$1= 0,"", NOT(ISBLANK(CX113)), 0, ISBLANK(CX113), $Q113-$S113+BJ113-CG113)</f>
        <v/>
      </c>
      <c r="DP113" s="162" t="str" cm="1">
        <f t="array" ref="DP113">_xlfn.IFS(DP$1= 0,"", NOT(ISBLANK(CY113)), 0, ISBLANK(CY113), $Q113-$S113+BK113-CH113)</f>
        <v/>
      </c>
      <c r="DQ113" s="162" t="str" cm="1">
        <f t="array" ref="DQ113">_xlfn.IFS(DQ$1= 0,"", NOT(ISBLANK(CZ113)), 0, ISBLANK(CZ113), $Q113-$S113+BL113-CI113)</f>
        <v/>
      </c>
      <c r="DR113" s="163" t="str" cm="1">
        <f t="array" ref="DR113">_xlfn.IFS(DR$1= 0,"", NOT(ISBLANK(DA113)), 0, ISBLANK(DA113), $Q113-$S113+BM113-CJ113)</f>
        <v/>
      </c>
    </row>
    <row r="114" spans="1:122" ht="16.5" x14ac:dyDescent="0.3">
      <c r="A114" s="135"/>
      <c r="B114" s="136"/>
      <c r="C114" s="136"/>
      <c r="D114" s="137"/>
      <c r="E114" s="176"/>
      <c r="F114" s="182"/>
      <c r="G114" s="183"/>
      <c r="H114" s="183"/>
      <c r="I114" s="183"/>
      <c r="J114" s="183"/>
      <c r="K114" s="183"/>
      <c r="L114" s="183"/>
      <c r="M114" s="186"/>
      <c r="N114" s="182"/>
      <c r="O114" s="184"/>
      <c r="P114" s="178"/>
      <c r="Q114" s="118">
        <f t="shared" si="51"/>
        <v>0</v>
      </c>
      <c r="R114" s="3"/>
      <c r="S114" s="3"/>
      <c r="T114" s="4"/>
      <c r="U114" s="4"/>
      <c r="V114" s="99">
        <f t="shared" si="52"/>
        <v>0</v>
      </c>
      <c r="W114" s="161"/>
      <c r="X114" s="138"/>
      <c r="AH114" s="158" t="str">
        <f t="array" ref="AH114">IF(OR(AH$1=0, $A114=""),"",SQRT((_xlfn.XLOOKUP(AH$1,$Z$2:$Z$16,$AA$2:$AA$16)-$T114)^2+(_xlfn.XLOOKUP(AH$1,$Z$2:$Z$16,$AB$2:$AB$16)-$U114)^2+(_xlfn.XLOOKUP(AH$1,$Z$2:$Z$16,$AC$2:$AC$16-$V114)^2)))</f>
        <v/>
      </c>
      <c r="AI114" s="140" t="str">
        <f t="array" ref="AI114">IF(OR(AI$1=0, $A114=""),"",SQRT((_xlfn.XLOOKUP(AI$1,$Z$2:$Z$16,$AA$2:$AA$16)-$T114)^2+(_xlfn.XLOOKUP(AI$1,$Z$2:$Z$16,$AB$2:$AB$16)-$U114)^2+(_xlfn.XLOOKUP(AI$1,$Z$2:$Z$16,$AC$2:$AC$16-$V114)^2)))</f>
        <v/>
      </c>
      <c r="AJ114" s="140" t="str">
        <f t="array" ref="AJ114">IF(OR(AJ$1=0, $A114=""),"",SQRT((_xlfn.XLOOKUP(AJ$1,$Z$2:$Z$16,$AA$2:$AA$16)-$T114)^2+(_xlfn.XLOOKUP(AJ$1,$Z$2:$Z$16,$AB$2:$AB$16)-$U114)^2+(_xlfn.XLOOKUP(AJ$1,$Z$2:$Z$16,$AC$2:$AC$16-$V114)^2)))</f>
        <v/>
      </c>
      <c r="AK114" s="140" t="str">
        <f t="array" ref="AK114">IF(OR(AK$1=0, $A114=""),"",SQRT((_xlfn.XLOOKUP(AK$1,$Z$2:$Z$16,$AA$2:$AA$16)-$T114)^2+(_xlfn.XLOOKUP(AK$1,$Z$2:$Z$16,$AB$2:$AB$16)-$U114)^2+(_xlfn.XLOOKUP(AK$1,$Z$2:$Z$16,$AC$2:$AC$16-$V114)^2)))</f>
        <v/>
      </c>
      <c r="AL114" s="140" t="str">
        <f t="array" ref="AL114">IF(OR(AL$1=0, $A114=""),"",SQRT((_xlfn.XLOOKUP(AL$1,$Z$2:$Z$16,$AA$2:$AA$16)-$T114)^2+(_xlfn.XLOOKUP(AL$1,$Z$2:$Z$16,$AB$2:$AB$16)-$U114)^2+(_xlfn.XLOOKUP(AL$1,$Z$2:$Z$16,$AC$2:$AC$16-$V114)^2)))</f>
        <v/>
      </c>
      <c r="AM114" s="140" t="str">
        <f t="array" ref="AM114">IF(OR(AM$1=0, $A114=""),"",SQRT((_xlfn.XLOOKUP(AM$1,$Z$2:$Z$16,$AA$2:$AA$16)-$T114)^2+(_xlfn.XLOOKUP(AM$1,$Z$2:$Z$16,$AB$2:$AB$16)-$U114)^2+(_xlfn.XLOOKUP(AM$1,$Z$2:$Z$16,$AC$2:$AC$16-$V114)^2)))</f>
        <v/>
      </c>
      <c r="AN114" s="140" t="str">
        <f t="array" ref="AN114">IF(OR(AN$1=0, $A114=""),"",SQRT((_xlfn.XLOOKUP(AN$1,$Z$2:$Z$16,$AA$2:$AA$16)-$T114)^2+(_xlfn.XLOOKUP(AN$1,$Z$2:$Z$16,$AB$2:$AB$16)-$U114)^2+(_xlfn.XLOOKUP(AN$1,$Z$2:$Z$16,$AC$2:$AC$16-$V114)^2)))</f>
        <v/>
      </c>
      <c r="AO114" s="140" t="str">
        <f t="array" ref="AO114">IF(OR(AO$1=0, $A114=""),"",SQRT((_xlfn.XLOOKUP(AO$1,$Z$2:$Z$16,$AA$2:$AA$16)-$T114)^2+(_xlfn.XLOOKUP(AO$1,$Z$2:$Z$16,$AB$2:$AB$16)-$U114)^2+(_xlfn.XLOOKUP(AO$1,$Z$2:$Z$16,$AC$2:$AC$16-$V114)^2)))</f>
        <v/>
      </c>
      <c r="AP114" s="141" t="str">
        <f t="array" ref="AP114">IF(OR(AP$1=0, $A114=""),"",SQRT((_xlfn.XLOOKUP(AP$1,$Z$2:$Z$16,$AA$2:$AA$16)-$T114)^2+(_xlfn.XLOOKUP(AP$1,$Z$2:$Z$16,$AB$2:$AB$16)-$U114)^2+(_xlfn.XLOOKUP(AP$1,$Z$2:$Z$16,$AC$2:$AC$16-$V114)^2)))</f>
        <v/>
      </c>
      <c r="AQ114" s="141" t="str">
        <f t="array" ref="AQ114">IF(OR(AQ$1=0, $A114=""),"",SQRT((_xlfn.XLOOKUP(AQ$1,$Z$2:$Z$16,$AA$2:$AA$16)-$T114)^2+(_xlfn.XLOOKUP(AQ$1,$Z$2:$Z$16,$AB$2:$AB$16)-$U114)^2+(_xlfn.XLOOKUP(AQ$1,$Z$2:$Z$16,$AC$2:$AC$16-$V114)^2)))</f>
        <v/>
      </c>
      <c r="AR114" s="141" t="str">
        <f t="array" ref="AR114">IF(OR(AR$1=0, $A114=""),"",SQRT((_xlfn.XLOOKUP(AR$1,$Z$2:$Z$16,$AA$2:$AA$16)-$T114)^2+(_xlfn.XLOOKUP(AR$1,$Z$2:$Z$16,$AB$2:$AB$16)-$U114)^2+(_xlfn.XLOOKUP(AR$1,$Z$2:$Z$16,$AC$2:$AC$16-$V114)^2)))</f>
        <v/>
      </c>
      <c r="AS114" s="141" t="str">
        <f t="array" ref="AS114">IF(OR(AS$1=0, $A114=""),"",SQRT((_xlfn.XLOOKUP(AS$1,$Z$2:$Z$16,$AA$2:$AA$16)-$T114)^2+(_xlfn.XLOOKUP(AS$1,$Z$2:$Z$16,$AB$2:$AB$16)-$U114)^2+(_xlfn.XLOOKUP(AS$1,$Z$2:$Z$16,$AC$2:$AC$16-$V114)^2)))</f>
        <v/>
      </c>
      <c r="AT114" s="141" t="str">
        <f t="array" ref="AT114">IF(OR(AT$1=0, $A114=""),"",SQRT((_xlfn.XLOOKUP(AT$1,$Z$2:$Z$16,$AA$2:$AA$16)-$T114)^2+(_xlfn.XLOOKUP(AT$1,$Z$2:$Z$16,$AB$2:$AB$16)-$U114)^2+(_xlfn.XLOOKUP(AT$1,$Z$2:$Z$16,$AC$2:$AC$16-$V114)^2)))</f>
        <v/>
      </c>
      <c r="AU114" s="141" t="str">
        <f t="array" ref="AU114">IF(OR(AU$1=0, $A114=""),"",SQRT((_xlfn.XLOOKUP(AU$1,$Z$2:$Z$16,$AA$2:$AA$16)-$T114)^2+(_xlfn.XLOOKUP(AU$1,$Z$2:$Z$16,$AB$2:$AB$16)-$U114)^2+(_xlfn.XLOOKUP(AU$1,$Z$2:$Z$16,$AC$2:$AC$16-$V114)^2)))</f>
        <v/>
      </c>
      <c r="AV114" s="142" t="str">
        <f t="array" ref="AV114">IF(OR(AV$1=0, $A114=""),"",SQRT((_xlfn.XLOOKUP(AV$1,$Z$2:$Z$16,$AA$2:$AA$16)-$T114)^2+(_xlfn.XLOOKUP(AV$1,$Z$2:$Z$16,$AB$2:$AB$16)-$U114)^2+(_xlfn.XLOOKUP(AV$1,$Z$2:$Z$16,$AC$2:$AC$16-$V114)^2)))</f>
        <v/>
      </c>
      <c r="AW114" s="124"/>
      <c r="AX114" s="124"/>
      <c r="AY114" s="125">
        <f t="shared" si="53"/>
        <v>0</v>
      </c>
      <c r="AZ114" s="143">
        <f t="shared" si="54"/>
        <v>0</v>
      </c>
      <c r="BA114" s="143">
        <f t="shared" si="55"/>
        <v>0</v>
      </c>
      <c r="BB114" s="143">
        <f t="shared" si="56"/>
        <v>0</v>
      </c>
      <c r="BC114" s="143">
        <f t="shared" si="57"/>
        <v>0</v>
      </c>
      <c r="BD114" s="143">
        <f t="shared" si="58"/>
        <v>0</v>
      </c>
      <c r="BE114" s="143">
        <f t="shared" si="59"/>
        <v>0</v>
      </c>
      <c r="BF114" s="143">
        <f t="shared" si="60"/>
        <v>0</v>
      </c>
      <c r="BG114" s="144">
        <f t="shared" si="61"/>
        <v>0</v>
      </c>
      <c r="BH114" s="144">
        <f t="shared" si="62"/>
        <v>0</v>
      </c>
      <c r="BI114" s="144">
        <f t="shared" si="63"/>
        <v>0</v>
      </c>
      <c r="BJ114" s="144">
        <f t="shared" si="64"/>
        <v>0</v>
      </c>
      <c r="BK114" s="144">
        <f t="shared" si="65"/>
        <v>0</v>
      </c>
      <c r="BL114" s="144">
        <f t="shared" si="66"/>
        <v>0</v>
      </c>
      <c r="BM114" s="145">
        <f t="shared" si="67"/>
        <v>0</v>
      </c>
      <c r="BN114" s="124"/>
      <c r="BO114" s="124"/>
      <c r="BP114" s="124"/>
      <c r="BQ114" s="124"/>
      <c r="BR114" s="124"/>
      <c r="BS114" s="124"/>
      <c r="BT114" s="124"/>
      <c r="BU114" s="124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L114" s="124"/>
      <c r="CM114" s="130" t="s">
        <v>32</v>
      </c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D114" s="159" cm="1">
        <f t="array" ref="DD114">_xlfn.IFS(DD$1= 0,"", NOT(ISBLANK(CM114)), 0, ISBLANK(CM114), $Q114-$S114+AY114-BV114)</f>
        <v>0</v>
      </c>
      <c r="DE114" s="160" cm="1">
        <f t="array" ref="DE114">_xlfn.IFS(DE$1= 0,"", NOT(ISBLANK(CN114)), 0, ISBLANK(CN114), $Q114-$S114+AZ114-BW114)</f>
        <v>0</v>
      </c>
      <c r="DF114" s="160" cm="1">
        <f t="array" ref="DF114">_xlfn.IFS(DF$1= 0,"", NOT(ISBLANK(CO114)), 0, ISBLANK(CO114), $Q114-$S114+BA114-BX114)</f>
        <v>0</v>
      </c>
      <c r="DG114" s="160" cm="1">
        <f t="array" ref="DG114">_xlfn.IFS(DG$1= 0,"", NOT(ISBLANK(CP114)), 0, ISBLANK(CP114), $Q114-$S114+BB114-BY114)</f>
        <v>0</v>
      </c>
      <c r="DH114" s="160" cm="1">
        <f t="array" ref="DH114">_xlfn.IFS(DH$1= 0,"", NOT(ISBLANK(CQ114)), 0, ISBLANK(CQ114), $Q114-$S114+BC114-BZ114)</f>
        <v>0</v>
      </c>
      <c r="DI114" s="160" cm="1">
        <f t="array" ref="DI114">_xlfn.IFS(DI$1= 0,"", NOT(ISBLANK(CR114)), 0, ISBLANK(CR114), $Q114-$S114+BD114-CA114)</f>
        <v>0</v>
      </c>
      <c r="DJ114" s="160" t="str" cm="1">
        <f t="array" ref="DJ114">_xlfn.IFS(DJ$1= 0,"", NOT(ISBLANK(CS114)), 0, ISBLANK(CS114), $Q114-$S114+BE114-CB114)</f>
        <v/>
      </c>
      <c r="DK114" s="160" t="str" cm="1">
        <f t="array" ref="DK114">_xlfn.IFS(DK$1= 0,"", NOT(ISBLANK(CT114)), 0, ISBLANK(CT114), $Q114-$S114+BF114-CC114)</f>
        <v/>
      </c>
      <c r="DL114" s="162" t="str" cm="1">
        <f t="array" ref="DL114">_xlfn.IFS(DL$1= 0,"", NOT(ISBLANK(CU114)), 0, ISBLANK(CU114), $Q114-$S114+BG114-CD114)</f>
        <v/>
      </c>
      <c r="DM114" s="162" t="str" cm="1">
        <f t="array" ref="DM114">_xlfn.IFS(DM$1= 0,"", NOT(ISBLANK(CV114)), 0, ISBLANK(CV114), $Q114-$S114+BH114-CE114)</f>
        <v/>
      </c>
      <c r="DN114" s="162" t="str" cm="1">
        <f t="array" ref="DN114">_xlfn.IFS(DN$1= 0,"", NOT(ISBLANK(CW114)), 0, ISBLANK(CW114), $Q114-$S114+BI114-CF114)</f>
        <v/>
      </c>
      <c r="DO114" s="162" t="str" cm="1">
        <f t="array" ref="DO114">_xlfn.IFS(DO$1= 0,"", NOT(ISBLANK(CX114)), 0, ISBLANK(CX114), $Q114-$S114+BJ114-CG114)</f>
        <v/>
      </c>
      <c r="DP114" s="162" t="str" cm="1">
        <f t="array" ref="DP114">_xlfn.IFS(DP$1= 0,"", NOT(ISBLANK(CY114)), 0, ISBLANK(CY114), $Q114-$S114+BK114-CH114)</f>
        <v/>
      </c>
      <c r="DQ114" s="162" t="str" cm="1">
        <f t="array" ref="DQ114">_xlfn.IFS(DQ$1= 0,"", NOT(ISBLANK(CZ114)), 0, ISBLANK(CZ114), $Q114-$S114+BL114-CI114)</f>
        <v/>
      </c>
      <c r="DR114" s="163" t="str" cm="1">
        <f t="array" ref="DR114">_xlfn.IFS(DR$1= 0,"", NOT(ISBLANK(DA114)), 0, ISBLANK(DA114), $Q114-$S114+BM114-CJ114)</f>
        <v/>
      </c>
    </row>
    <row r="115" spans="1:122" ht="16.5" x14ac:dyDescent="0.3">
      <c r="A115" s="135"/>
      <c r="B115" s="136"/>
      <c r="C115" s="136"/>
      <c r="D115" s="137"/>
      <c r="E115" s="176"/>
      <c r="F115" s="182"/>
      <c r="G115" s="183"/>
      <c r="H115" s="183"/>
      <c r="I115" s="183"/>
      <c r="J115" s="183"/>
      <c r="K115" s="183"/>
      <c r="L115" s="183"/>
      <c r="M115" s="186"/>
      <c r="N115" s="182"/>
      <c r="O115" s="184"/>
      <c r="P115" s="178"/>
      <c r="Q115" s="118">
        <f t="shared" si="51"/>
        <v>0</v>
      </c>
      <c r="R115" s="3"/>
      <c r="S115" s="3"/>
      <c r="T115" s="4"/>
      <c r="U115" s="4"/>
      <c r="V115" s="99">
        <f t="shared" si="52"/>
        <v>0</v>
      </c>
      <c r="W115" s="161"/>
      <c r="X115" s="138"/>
      <c r="AH115" s="158" t="str">
        <f t="array" ref="AH115">IF(OR(AH$1=0, $A115=""),"",SQRT((_xlfn.XLOOKUP(AH$1,$Z$2:$Z$16,$AA$2:$AA$16)-$T115)^2+(_xlfn.XLOOKUP(AH$1,$Z$2:$Z$16,$AB$2:$AB$16)-$U115)^2+(_xlfn.XLOOKUP(AH$1,$Z$2:$Z$16,$AC$2:$AC$16-$V115)^2)))</f>
        <v/>
      </c>
      <c r="AI115" s="140" t="str">
        <f t="array" ref="AI115">IF(OR(AI$1=0, $A115=""),"",SQRT((_xlfn.XLOOKUP(AI$1,$Z$2:$Z$16,$AA$2:$AA$16)-$T115)^2+(_xlfn.XLOOKUP(AI$1,$Z$2:$Z$16,$AB$2:$AB$16)-$U115)^2+(_xlfn.XLOOKUP(AI$1,$Z$2:$Z$16,$AC$2:$AC$16-$V115)^2)))</f>
        <v/>
      </c>
      <c r="AJ115" s="140" t="str">
        <f t="array" ref="AJ115">IF(OR(AJ$1=0, $A115=""),"",SQRT((_xlfn.XLOOKUP(AJ$1,$Z$2:$Z$16,$AA$2:$AA$16)-$T115)^2+(_xlfn.XLOOKUP(AJ$1,$Z$2:$Z$16,$AB$2:$AB$16)-$U115)^2+(_xlfn.XLOOKUP(AJ$1,$Z$2:$Z$16,$AC$2:$AC$16-$V115)^2)))</f>
        <v/>
      </c>
      <c r="AK115" s="140" t="str">
        <f t="array" ref="AK115">IF(OR(AK$1=0, $A115=""),"",SQRT((_xlfn.XLOOKUP(AK$1,$Z$2:$Z$16,$AA$2:$AA$16)-$T115)^2+(_xlfn.XLOOKUP(AK$1,$Z$2:$Z$16,$AB$2:$AB$16)-$U115)^2+(_xlfn.XLOOKUP(AK$1,$Z$2:$Z$16,$AC$2:$AC$16-$V115)^2)))</f>
        <v/>
      </c>
      <c r="AL115" s="140" t="str">
        <f t="array" ref="AL115">IF(OR(AL$1=0, $A115=""),"",SQRT((_xlfn.XLOOKUP(AL$1,$Z$2:$Z$16,$AA$2:$AA$16)-$T115)^2+(_xlfn.XLOOKUP(AL$1,$Z$2:$Z$16,$AB$2:$AB$16)-$U115)^2+(_xlfn.XLOOKUP(AL$1,$Z$2:$Z$16,$AC$2:$AC$16-$V115)^2)))</f>
        <v/>
      </c>
      <c r="AM115" s="140" t="str">
        <f t="array" ref="AM115">IF(OR(AM$1=0, $A115=""),"",SQRT((_xlfn.XLOOKUP(AM$1,$Z$2:$Z$16,$AA$2:$AA$16)-$T115)^2+(_xlfn.XLOOKUP(AM$1,$Z$2:$Z$16,$AB$2:$AB$16)-$U115)^2+(_xlfn.XLOOKUP(AM$1,$Z$2:$Z$16,$AC$2:$AC$16-$V115)^2)))</f>
        <v/>
      </c>
      <c r="AN115" s="140" t="str">
        <f t="array" ref="AN115">IF(OR(AN$1=0, $A115=""),"",SQRT((_xlfn.XLOOKUP(AN$1,$Z$2:$Z$16,$AA$2:$AA$16)-$T115)^2+(_xlfn.XLOOKUP(AN$1,$Z$2:$Z$16,$AB$2:$AB$16)-$U115)^2+(_xlfn.XLOOKUP(AN$1,$Z$2:$Z$16,$AC$2:$AC$16-$V115)^2)))</f>
        <v/>
      </c>
      <c r="AO115" s="140" t="str">
        <f t="array" ref="AO115">IF(OR(AO$1=0, $A115=""),"",SQRT((_xlfn.XLOOKUP(AO$1,$Z$2:$Z$16,$AA$2:$AA$16)-$T115)^2+(_xlfn.XLOOKUP(AO$1,$Z$2:$Z$16,$AB$2:$AB$16)-$U115)^2+(_xlfn.XLOOKUP(AO$1,$Z$2:$Z$16,$AC$2:$AC$16-$V115)^2)))</f>
        <v/>
      </c>
      <c r="AP115" s="141" t="str">
        <f t="array" ref="AP115">IF(OR(AP$1=0, $A115=""),"",SQRT((_xlfn.XLOOKUP(AP$1,$Z$2:$Z$16,$AA$2:$AA$16)-$T115)^2+(_xlfn.XLOOKUP(AP$1,$Z$2:$Z$16,$AB$2:$AB$16)-$U115)^2+(_xlfn.XLOOKUP(AP$1,$Z$2:$Z$16,$AC$2:$AC$16-$V115)^2)))</f>
        <v/>
      </c>
      <c r="AQ115" s="141" t="str">
        <f t="array" ref="AQ115">IF(OR(AQ$1=0, $A115=""),"",SQRT((_xlfn.XLOOKUP(AQ$1,$Z$2:$Z$16,$AA$2:$AA$16)-$T115)^2+(_xlfn.XLOOKUP(AQ$1,$Z$2:$Z$16,$AB$2:$AB$16)-$U115)^2+(_xlfn.XLOOKUP(AQ$1,$Z$2:$Z$16,$AC$2:$AC$16-$V115)^2)))</f>
        <v/>
      </c>
      <c r="AR115" s="141" t="str">
        <f t="array" ref="AR115">IF(OR(AR$1=0, $A115=""),"",SQRT((_xlfn.XLOOKUP(AR$1,$Z$2:$Z$16,$AA$2:$AA$16)-$T115)^2+(_xlfn.XLOOKUP(AR$1,$Z$2:$Z$16,$AB$2:$AB$16)-$U115)^2+(_xlfn.XLOOKUP(AR$1,$Z$2:$Z$16,$AC$2:$AC$16-$V115)^2)))</f>
        <v/>
      </c>
      <c r="AS115" s="141" t="str">
        <f t="array" ref="AS115">IF(OR(AS$1=0, $A115=""),"",SQRT((_xlfn.XLOOKUP(AS$1,$Z$2:$Z$16,$AA$2:$AA$16)-$T115)^2+(_xlfn.XLOOKUP(AS$1,$Z$2:$Z$16,$AB$2:$AB$16)-$U115)^2+(_xlfn.XLOOKUP(AS$1,$Z$2:$Z$16,$AC$2:$AC$16-$V115)^2)))</f>
        <v/>
      </c>
      <c r="AT115" s="141" t="str">
        <f t="array" ref="AT115">IF(OR(AT$1=0, $A115=""),"",SQRT((_xlfn.XLOOKUP(AT$1,$Z$2:$Z$16,$AA$2:$AA$16)-$T115)^2+(_xlfn.XLOOKUP(AT$1,$Z$2:$Z$16,$AB$2:$AB$16)-$U115)^2+(_xlfn.XLOOKUP(AT$1,$Z$2:$Z$16,$AC$2:$AC$16-$V115)^2)))</f>
        <v/>
      </c>
      <c r="AU115" s="141" t="str">
        <f t="array" ref="AU115">IF(OR(AU$1=0, $A115=""),"",SQRT((_xlfn.XLOOKUP(AU$1,$Z$2:$Z$16,$AA$2:$AA$16)-$T115)^2+(_xlfn.XLOOKUP(AU$1,$Z$2:$Z$16,$AB$2:$AB$16)-$U115)^2+(_xlfn.XLOOKUP(AU$1,$Z$2:$Z$16,$AC$2:$AC$16-$V115)^2)))</f>
        <v/>
      </c>
      <c r="AV115" s="142" t="str">
        <f t="array" ref="AV115">IF(OR(AV$1=0, $A115=""),"",SQRT((_xlfn.XLOOKUP(AV$1,$Z$2:$Z$16,$AA$2:$AA$16)-$T115)^2+(_xlfn.XLOOKUP(AV$1,$Z$2:$Z$16,$AB$2:$AB$16)-$U115)^2+(_xlfn.XLOOKUP(AV$1,$Z$2:$Z$16,$AC$2:$AC$16-$V115)^2)))</f>
        <v/>
      </c>
      <c r="AW115" s="124"/>
      <c r="AX115" s="124"/>
      <c r="AY115" s="125">
        <f t="shared" si="53"/>
        <v>0</v>
      </c>
      <c r="AZ115" s="143">
        <f t="shared" si="54"/>
        <v>0</v>
      </c>
      <c r="BA115" s="143">
        <f t="shared" si="55"/>
        <v>0</v>
      </c>
      <c r="BB115" s="143">
        <f t="shared" si="56"/>
        <v>0</v>
      </c>
      <c r="BC115" s="143">
        <f t="shared" si="57"/>
        <v>0</v>
      </c>
      <c r="BD115" s="143">
        <f t="shared" si="58"/>
        <v>0</v>
      </c>
      <c r="BE115" s="143">
        <f t="shared" si="59"/>
        <v>0</v>
      </c>
      <c r="BF115" s="143">
        <f t="shared" si="60"/>
        <v>0</v>
      </c>
      <c r="BG115" s="144">
        <f t="shared" si="61"/>
        <v>0</v>
      </c>
      <c r="BH115" s="144">
        <f t="shared" si="62"/>
        <v>0</v>
      </c>
      <c r="BI115" s="144">
        <f t="shared" si="63"/>
        <v>0</v>
      </c>
      <c r="BJ115" s="144">
        <f t="shared" si="64"/>
        <v>0</v>
      </c>
      <c r="BK115" s="144">
        <f t="shared" si="65"/>
        <v>0</v>
      </c>
      <c r="BL115" s="144">
        <f t="shared" si="66"/>
        <v>0</v>
      </c>
      <c r="BM115" s="145">
        <f t="shared" si="67"/>
        <v>0</v>
      </c>
      <c r="BN115" s="124"/>
      <c r="BO115" s="124"/>
      <c r="BP115" s="124"/>
      <c r="BQ115" s="124"/>
      <c r="BR115" s="124"/>
      <c r="BS115" s="124"/>
      <c r="BT115" s="124"/>
      <c r="BU115" s="124"/>
      <c r="BV115" s="130"/>
      <c r="BW115" s="130"/>
      <c r="BX115" s="130"/>
      <c r="BY115" s="130"/>
      <c r="BZ115" s="130"/>
      <c r="CA115" s="130"/>
      <c r="CB115" s="130"/>
      <c r="CC115" s="130"/>
      <c r="CD115" s="130"/>
      <c r="CE115" s="130"/>
      <c r="CF115" s="130"/>
      <c r="CG115" s="130"/>
      <c r="CH115" s="130"/>
      <c r="CI115" s="130"/>
      <c r="CJ115" s="130"/>
      <c r="CL115" s="124"/>
      <c r="CM115" s="130" t="s">
        <v>32</v>
      </c>
      <c r="CN115" s="130"/>
      <c r="CO115" s="130"/>
      <c r="CP115" s="130"/>
      <c r="CQ115" s="130"/>
      <c r="CR115" s="130"/>
      <c r="CS115" s="130"/>
      <c r="CT115" s="130"/>
      <c r="CU115" s="130"/>
      <c r="CV115" s="130"/>
      <c r="CW115" s="130"/>
      <c r="CX115" s="130"/>
      <c r="CY115" s="130"/>
      <c r="CZ115" s="130"/>
      <c r="DA115" s="130"/>
      <c r="DD115" s="159" cm="1">
        <f t="array" ref="DD115">_xlfn.IFS(DD$1= 0,"", NOT(ISBLANK(CM115)), 0, ISBLANK(CM115), $Q115-$S115+AY115-BV115)</f>
        <v>0</v>
      </c>
      <c r="DE115" s="160" cm="1">
        <f t="array" ref="DE115">_xlfn.IFS(DE$1= 0,"", NOT(ISBLANK(CN115)), 0, ISBLANK(CN115), $Q115-$S115+AZ115-BW115)</f>
        <v>0</v>
      </c>
      <c r="DF115" s="160" cm="1">
        <f t="array" ref="DF115">_xlfn.IFS(DF$1= 0,"", NOT(ISBLANK(CO115)), 0, ISBLANK(CO115), $Q115-$S115+BA115-BX115)</f>
        <v>0</v>
      </c>
      <c r="DG115" s="160" cm="1">
        <f t="array" ref="DG115">_xlfn.IFS(DG$1= 0,"", NOT(ISBLANK(CP115)), 0, ISBLANK(CP115), $Q115-$S115+BB115-BY115)</f>
        <v>0</v>
      </c>
      <c r="DH115" s="160" cm="1">
        <f t="array" ref="DH115">_xlfn.IFS(DH$1= 0,"", NOT(ISBLANK(CQ115)), 0, ISBLANK(CQ115), $Q115-$S115+BC115-BZ115)</f>
        <v>0</v>
      </c>
      <c r="DI115" s="160" cm="1">
        <f t="array" ref="DI115">_xlfn.IFS(DI$1= 0,"", NOT(ISBLANK(CR115)), 0, ISBLANK(CR115), $Q115-$S115+BD115-CA115)</f>
        <v>0</v>
      </c>
      <c r="DJ115" s="160" t="str" cm="1">
        <f t="array" ref="DJ115">_xlfn.IFS(DJ$1= 0,"", NOT(ISBLANK(CS115)), 0, ISBLANK(CS115), $Q115-$S115+BE115-CB115)</f>
        <v/>
      </c>
      <c r="DK115" s="160" t="str" cm="1">
        <f t="array" ref="DK115">_xlfn.IFS(DK$1= 0,"", NOT(ISBLANK(CT115)), 0, ISBLANK(CT115), $Q115-$S115+BF115-CC115)</f>
        <v/>
      </c>
      <c r="DL115" s="162" t="str" cm="1">
        <f t="array" ref="DL115">_xlfn.IFS(DL$1= 0,"", NOT(ISBLANK(CU115)), 0, ISBLANK(CU115), $Q115-$S115+BG115-CD115)</f>
        <v/>
      </c>
      <c r="DM115" s="162" t="str" cm="1">
        <f t="array" ref="DM115">_xlfn.IFS(DM$1= 0,"", NOT(ISBLANK(CV115)), 0, ISBLANK(CV115), $Q115-$S115+BH115-CE115)</f>
        <v/>
      </c>
      <c r="DN115" s="162" t="str" cm="1">
        <f t="array" ref="DN115">_xlfn.IFS(DN$1= 0,"", NOT(ISBLANK(CW115)), 0, ISBLANK(CW115), $Q115-$S115+BI115-CF115)</f>
        <v/>
      </c>
      <c r="DO115" s="162" t="str" cm="1">
        <f t="array" ref="DO115">_xlfn.IFS(DO$1= 0,"", NOT(ISBLANK(CX115)), 0, ISBLANK(CX115), $Q115-$S115+BJ115-CG115)</f>
        <v/>
      </c>
      <c r="DP115" s="162" t="str" cm="1">
        <f t="array" ref="DP115">_xlfn.IFS(DP$1= 0,"", NOT(ISBLANK(CY115)), 0, ISBLANK(CY115), $Q115-$S115+BK115-CH115)</f>
        <v/>
      </c>
      <c r="DQ115" s="162" t="str" cm="1">
        <f t="array" ref="DQ115">_xlfn.IFS(DQ$1= 0,"", NOT(ISBLANK(CZ115)), 0, ISBLANK(CZ115), $Q115-$S115+BL115-CI115)</f>
        <v/>
      </c>
      <c r="DR115" s="163" t="str" cm="1">
        <f t="array" ref="DR115">_xlfn.IFS(DR$1= 0,"", NOT(ISBLANK(DA115)), 0, ISBLANK(DA115), $Q115-$S115+BM115-CJ115)</f>
        <v/>
      </c>
    </row>
    <row r="116" spans="1:122" ht="16.5" x14ac:dyDescent="0.3">
      <c r="A116" s="135"/>
      <c r="B116" s="136"/>
      <c r="C116" s="136"/>
      <c r="D116" s="137"/>
      <c r="E116" s="176"/>
      <c r="F116" s="182"/>
      <c r="G116" s="183"/>
      <c r="H116" s="183"/>
      <c r="I116" s="183"/>
      <c r="J116" s="183"/>
      <c r="K116" s="183"/>
      <c r="L116" s="183"/>
      <c r="M116" s="186"/>
      <c r="N116" s="182"/>
      <c r="O116" s="184"/>
      <c r="P116" s="178"/>
      <c r="Q116" s="118">
        <f t="shared" si="51"/>
        <v>0</v>
      </c>
      <c r="R116" s="3"/>
      <c r="S116" s="3"/>
      <c r="T116" s="4"/>
      <c r="U116" s="4"/>
      <c r="V116" s="99">
        <f t="shared" si="52"/>
        <v>0</v>
      </c>
      <c r="W116" s="161"/>
      <c r="X116" s="138"/>
      <c r="AH116" s="158" t="str">
        <f t="array" ref="AH116">IF(OR(AH$1=0, $A116=""),"",SQRT((_xlfn.XLOOKUP(AH$1,$Z$2:$Z$16,$AA$2:$AA$16)-$T116)^2+(_xlfn.XLOOKUP(AH$1,$Z$2:$Z$16,$AB$2:$AB$16)-$U116)^2+(_xlfn.XLOOKUP(AH$1,$Z$2:$Z$16,$AC$2:$AC$16-$V116)^2)))</f>
        <v/>
      </c>
      <c r="AI116" s="140" t="str">
        <f t="array" ref="AI116">IF(OR(AI$1=0, $A116=""),"",SQRT((_xlfn.XLOOKUP(AI$1,$Z$2:$Z$16,$AA$2:$AA$16)-$T116)^2+(_xlfn.XLOOKUP(AI$1,$Z$2:$Z$16,$AB$2:$AB$16)-$U116)^2+(_xlfn.XLOOKUP(AI$1,$Z$2:$Z$16,$AC$2:$AC$16-$V116)^2)))</f>
        <v/>
      </c>
      <c r="AJ116" s="140" t="str">
        <f t="array" ref="AJ116">IF(OR(AJ$1=0, $A116=""),"",SQRT((_xlfn.XLOOKUP(AJ$1,$Z$2:$Z$16,$AA$2:$AA$16)-$T116)^2+(_xlfn.XLOOKUP(AJ$1,$Z$2:$Z$16,$AB$2:$AB$16)-$U116)^2+(_xlfn.XLOOKUP(AJ$1,$Z$2:$Z$16,$AC$2:$AC$16-$V116)^2)))</f>
        <v/>
      </c>
      <c r="AK116" s="140" t="str">
        <f t="array" ref="AK116">IF(OR(AK$1=0, $A116=""),"",SQRT((_xlfn.XLOOKUP(AK$1,$Z$2:$Z$16,$AA$2:$AA$16)-$T116)^2+(_xlfn.XLOOKUP(AK$1,$Z$2:$Z$16,$AB$2:$AB$16)-$U116)^2+(_xlfn.XLOOKUP(AK$1,$Z$2:$Z$16,$AC$2:$AC$16-$V116)^2)))</f>
        <v/>
      </c>
      <c r="AL116" s="140" t="str">
        <f t="array" ref="AL116">IF(OR(AL$1=0, $A116=""),"",SQRT((_xlfn.XLOOKUP(AL$1,$Z$2:$Z$16,$AA$2:$AA$16)-$T116)^2+(_xlfn.XLOOKUP(AL$1,$Z$2:$Z$16,$AB$2:$AB$16)-$U116)^2+(_xlfn.XLOOKUP(AL$1,$Z$2:$Z$16,$AC$2:$AC$16-$V116)^2)))</f>
        <v/>
      </c>
      <c r="AM116" s="140" t="str">
        <f t="array" ref="AM116">IF(OR(AM$1=0, $A116=""),"",SQRT((_xlfn.XLOOKUP(AM$1,$Z$2:$Z$16,$AA$2:$AA$16)-$T116)^2+(_xlfn.XLOOKUP(AM$1,$Z$2:$Z$16,$AB$2:$AB$16)-$U116)^2+(_xlfn.XLOOKUP(AM$1,$Z$2:$Z$16,$AC$2:$AC$16-$V116)^2)))</f>
        <v/>
      </c>
      <c r="AN116" s="140" t="str">
        <f t="array" ref="AN116">IF(OR(AN$1=0, $A116=""),"",SQRT((_xlfn.XLOOKUP(AN$1,$Z$2:$Z$16,$AA$2:$AA$16)-$T116)^2+(_xlfn.XLOOKUP(AN$1,$Z$2:$Z$16,$AB$2:$AB$16)-$U116)^2+(_xlfn.XLOOKUP(AN$1,$Z$2:$Z$16,$AC$2:$AC$16-$V116)^2)))</f>
        <v/>
      </c>
      <c r="AO116" s="140" t="str">
        <f t="array" ref="AO116">IF(OR(AO$1=0, $A116=""),"",SQRT((_xlfn.XLOOKUP(AO$1,$Z$2:$Z$16,$AA$2:$AA$16)-$T116)^2+(_xlfn.XLOOKUP(AO$1,$Z$2:$Z$16,$AB$2:$AB$16)-$U116)^2+(_xlfn.XLOOKUP(AO$1,$Z$2:$Z$16,$AC$2:$AC$16-$V116)^2)))</f>
        <v/>
      </c>
      <c r="AP116" s="141" t="str">
        <f t="array" ref="AP116">IF(OR(AP$1=0, $A116=""),"",SQRT((_xlfn.XLOOKUP(AP$1,$Z$2:$Z$16,$AA$2:$AA$16)-$T116)^2+(_xlfn.XLOOKUP(AP$1,$Z$2:$Z$16,$AB$2:$AB$16)-$U116)^2+(_xlfn.XLOOKUP(AP$1,$Z$2:$Z$16,$AC$2:$AC$16-$V116)^2)))</f>
        <v/>
      </c>
      <c r="AQ116" s="141" t="str">
        <f t="array" ref="AQ116">IF(OR(AQ$1=0, $A116=""),"",SQRT((_xlfn.XLOOKUP(AQ$1,$Z$2:$Z$16,$AA$2:$AA$16)-$T116)^2+(_xlfn.XLOOKUP(AQ$1,$Z$2:$Z$16,$AB$2:$AB$16)-$U116)^2+(_xlfn.XLOOKUP(AQ$1,$Z$2:$Z$16,$AC$2:$AC$16-$V116)^2)))</f>
        <v/>
      </c>
      <c r="AR116" s="141" t="str">
        <f t="array" ref="AR116">IF(OR(AR$1=0, $A116=""),"",SQRT((_xlfn.XLOOKUP(AR$1,$Z$2:$Z$16,$AA$2:$AA$16)-$T116)^2+(_xlfn.XLOOKUP(AR$1,$Z$2:$Z$16,$AB$2:$AB$16)-$U116)^2+(_xlfn.XLOOKUP(AR$1,$Z$2:$Z$16,$AC$2:$AC$16-$V116)^2)))</f>
        <v/>
      </c>
      <c r="AS116" s="141" t="str">
        <f t="array" ref="AS116">IF(OR(AS$1=0, $A116=""),"",SQRT((_xlfn.XLOOKUP(AS$1,$Z$2:$Z$16,$AA$2:$AA$16)-$T116)^2+(_xlfn.XLOOKUP(AS$1,$Z$2:$Z$16,$AB$2:$AB$16)-$U116)^2+(_xlfn.XLOOKUP(AS$1,$Z$2:$Z$16,$AC$2:$AC$16-$V116)^2)))</f>
        <v/>
      </c>
      <c r="AT116" s="141" t="str">
        <f t="array" ref="AT116">IF(OR(AT$1=0, $A116=""),"",SQRT((_xlfn.XLOOKUP(AT$1,$Z$2:$Z$16,$AA$2:$AA$16)-$T116)^2+(_xlfn.XLOOKUP(AT$1,$Z$2:$Z$16,$AB$2:$AB$16)-$U116)^2+(_xlfn.XLOOKUP(AT$1,$Z$2:$Z$16,$AC$2:$AC$16-$V116)^2)))</f>
        <v/>
      </c>
      <c r="AU116" s="141" t="str">
        <f t="array" ref="AU116">IF(OR(AU$1=0, $A116=""),"",SQRT((_xlfn.XLOOKUP(AU$1,$Z$2:$Z$16,$AA$2:$AA$16)-$T116)^2+(_xlfn.XLOOKUP(AU$1,$Z$2:$Z$16,$AB$2:$AB$16)-$U116)^2+(_xlfn.XLOOKUP(AU$1,$Z$2:$Z$16,$AC$2:$AC$16-$V116)^2)))</f>
        <v/>
      </c>
      <c r="AV116" s="142" t="str">
        <f t="array" ref="AV116">IF(OR(AV$1=0, $A116=""),"",SQRT((_xlfn.XLOOKUP(AV$1,$Z$2:$Z$16,$AA$2:$AA$16)-$T116)^2+(_xlfn.XLOOKUP(AV$1,$Z$2:$Z$16,$AB$2:$AB$16)-$U116)^2+(_xlfn.XLOOKUP(AV$1,$Z$2:$Z$16,$AC$2:$AC$16-$V116)^2)))</f>
        <v/>
      </c>
      <c r="AW116" s="124"/>
      <c r="AX116" s="124"/>
      <c r="AY116" s="125">
        <f t="shared" si="53"/>
        <v>0</v>
      </c>
      <c r="AZ116" s="143">
        <f t="shared" si="54"/>
        <v>0</v>
      </c>
      <c r="BA116" s="143">
        <f t="shared" si="55"/>
        <v>0</v>
      </c>
      <c r="BB116" s="143">
        <f t="shared" si="56"/>
        <v>0</v>
      </c>
      <c r="BC116" s="143">
        <f t="shared" si="57"/>
        <v>0</v>
      </c>
      <c r="BD116" s="143">
        <f t="shared" si="58"/>
        <v>0</v>
      </c>
      <c r="BE116" s="143">
        <f t="shared" si="59"/>
        <v>0</v>
      </c>
      <c r="BF116" s="143">
        <f t="shared" si="60"/>
        <v>0</v>
      </c>
      <c r="BG116" s="144">
        <f t="shared" si="61"/>
        <v>0</v>
      </c>
      <c r="BH116" s="144">
        <f t="shared" si="62"/>
        <v>0</v>
      </c>
      <c r="BI116" s="144">
        <f t="shared" si="63"/>
        <v>0</v>
      </c>
      <c r="BJ116" s="144">
        <f t="shared" si="64"/>
        <v>0</v>
      </c>
      <c r="BK116" s="144">
        <f t="shared" si="65"/>
        <v>0</v>
      </c>
      <c r="BL116" s="144">
        <f t="shared" si="66"/>
        <v>0</v>
      </c>
      <c r="BM116" s="145">
        <f t="shared" si="67"/>
        <v>0</v>
      </c>
      <c r="BN116" s="124"/>
      <c r="BO116" s="124"/>
      <c r="BP116" s="124"/>
      <c r="BQ116" s="124"/>
      <c r="BR116" s="124"/>
      <c r="BS116" s="124"/>
      <c r="BT116" s="124"/>
      <c r="BU116" s="124"/>
      <c r="BV116" s="130"/>
      <c r="BW116" s="130"/>
      <c r="BX116" s="130"/>
      <c r="BY116" s="130"/>
      <c r="BZ116" s="130"/>
      <c r="CA116" s="130"/>
      <c r="CB116" s="130"/>
      <c r="CC116" s="130"/>
      <c r="CD116" s="130"/>
      <c r="CE116" s="130"/>
      <c r="CF116" s="130"/>
      <c r="CG116" s="130"/>
      <c r="CH116" s="130"/>
      <c r="CI116" s="130"/>
      <c r="CJ116" s="130"/>
      <c r="CL116" s="124"/>
      <c r="CM116" s="130" t="s">
        <v>32</v>
      </c>
      <c r="CN116" s="130"/>
      <c r="CO116" s="130"/>
      <c r="CP116" s="130"/>
      <c r="CQ116" s="130"/>
      <c r="CR116" s="130"/>
      <c r="CS116" s="130"/>
      <c r="CT116" s="130"/>
      <c r="CU116" s="130"/>
      <c r="CV116" s="130"/>
      <c r="CW116" s="130"/>
      <c r="CX116" s="130"/>
      <c r="CY116" s="130"/>
      <c r="CZ116" s="130"/>
      <c r="DA116" s="130"/>
      <c r="DD116" s="159" cm="1">
        <f t="array" ref="DD116">_xlfn.IFS(DD$1= 0,"", NOT(ISBLANK(CM116)), 0, ISBLANK(CM116), $Q116-$S116+AY116-BV116)</f>
        <v>0</v>
      </c>
      <c r="DE116" s="160" cm="1">
        <f t="array" ref="DE116">_xlfn.IFS(DE$1= 0,"", NOT(ISBLANK(CN116)), 0, ISBLANK(CN116), $Q116-$S116+AZ116-BW116)</f>
        <v>0</v>
      </c>
      <c r="DF116" s="160" cm="1">
        <f t="array" ref="DF116">_xlfn.IFS(DF$1= 0,"", NOT(ISBLANK(CO116)), 0, ISBLANK(CO116), $Q116-$S116+BA116-BX116)</f>
        <v>0</v>
      </c>
      <c r="DG116" s="160" cm="1">
        <f t="array" ref="DG116">_xlfn.IFS(DG$1= 0,"", NOT(ISBLANK(CP116)), 0, ISBLANK(CP116), $Q116-$S116+BB116-BY116)</f>
        <v>0</v>
      </c>
      <c r="DH116" s="160" cm="1">
        <f t="array" ref="DH116">_xlfn.IFS(DH$1= 0,"", NOT(ISBLANK(CQ116)), 0, ISBLANK(CQ116), $Q116-$S116+BC116-BZ116)</f>
        <v>0</v>
      </c>
      <c r="DI116" s="160" cm="1">
        <f t="array" ref="DI116">_xlfn.IFS(DI$1= 0,"", NOT(ISBLANK(CR116)), 0, ISBLANK(CR116), $Q116-$S116+BD116-CA116)</f>
        <v>0</v>
      </c>
      <c r="DJ116" s="160" t="str" cm="1">
        <f t="array" ref="DJ116">_xlfn.IFS(DJ$1= 0,"", NOT(ISBLANK(CS116)), 0, ISBLANK(CS116), $Q116-$S116+BE116-CB116)</f>
        <v/>
      </c>
      <c r="DK116" s="160" t="str" cm="1">
        <f t="array" ref="DK116">_xlfn.IFS(DK$1= 0,"", NOT(ISBLANK(CT116)), 0, ISBLANK(CT116), $Q116-$S116+BF116-CC116)</f>
        <v/>
      </c>
      <c r="DL116" s="162" t="str" cm="1">
        <f t="array" ref="DL116">_xlfn.IFS(DL$1= 0,"", NOT(ISBLANK(CU116)), 0, ISBLANK(CU116), $Q116-$S116+BG116-CD116)</f>
        <v/>
      </c>
      <c r="DM116" s="162" t="str" cm="1">
        <f t="array" ref="DM116">_xlfn.IFS(DM$1= 0,"", NOT(ISBLANK(CV116)), 0, ISBLANK(CV116), $Q116-$S116+BH116-CE116)</f>
        <v/>
      </c>
      <c r="DN116" s="162" t="str" cm="1">
        <f t="array" ref="DN116">_xlfn.IFS(DN$1= 0,"", NOT(ISBLANK(CW116)), 0, ISBLANK(CW116), $Q116-$S116+BI116-CF116)</f>
        <v/>
      </c>
      <c r="DO116" s="162" t="str" cm="1">
        <f t="array" ref="DO116">_xlfn.IFS(DO$1= 0,"", NOT(ISBLANK(CX116)), 0, ISBLANK(CX116), $Q116-$S116+BJ116-CG116)</f>
        <v/>
      </c>
      <c r="DP116" s="162" t="str" cm="1">
        <f t="array" ref="DP116">_xlfn.IFS(DP$1= 0,"", NOT(ISBLANK(CY116)), 0, ISBLANK(CY116), $Q116-$S116+BK116-CH116)</f>
        <v/>
      </c>
      <c r="DQ116" s="162" t="str" cm="1">
        <f t="array" ref="DQ116">_xlfn.IFS(DQ$1= 0,"", NOT(ISBLANK(CZ116)), 0, ISBLANK(CZ116), $Q116-$S116+BL116-CI116)</f>
        <v/>
      </c>
      <c r="DR116" s="163" t="str" cm="1">
        <f t="array" ref="DR116">_xlfn.IFS(DR$1= 0,"", NOT(ISBLANK(DA116)), 0, ISBLANK(DA116), $Q116-$S116+BM116-CJ116)</f>
        <v/>
      </c>
    </row>
    <row r="117" spans="1:122" ht="16.5" x14ac:dyDescent="0.3">
      <c r="A117" s="135"/>
      <c r="B117" s="136"/>
      <c r="C117" s="136"/>
      <c r="D117" s="137"/>
      <c r="E117" s="176"/>
      <c r="F117" s="182"/>
      <c r="G117" s="183"/>
      <c r="H117" s="183"/>
      <c r="I117" s="183"/>
      <c r="J117" s="183"/>
      <c r="K117" s="183"/>
      <c r="L117" s="183"/>
      <c r="M117" s="186"/>
      <c r="N117" s="182"/>
      <c r="O117" s="184"/>
      <c r="P117" s="178"/>
      <c r="Q117" s="118">
        <f t="shared" si="51"/>
        <v>0</v>
      </c>
      <c r="R117" s="3"/>
      <c r="S117" s="3"/>
      <c r="T117" s="4"/>
      <c r="U117" s="4"/>
      <c r="V117" s="99">
        <f t="shared" si="52"/>
        <v>0</v>
      </c>
      <c r="W117" s="161"/>
      <c r="X117" s="138"/>
      <c r="AH117" s="158" t="str">
        <f t="array" ref="AH117">IF(OR(AH$1=0, $A117=""),"",SQRT((_xlfn.XLOOKUP(AH$1,$Z$2:$Z$16,$AA$2:$AA$16)-$T117)^2+(_xlfn.XLOOKUP(AH$1,$Z$2:$Z$16,$AB$2:$AB$16)-$U117)^2+(_xlfn.XLOOKUP(AH$1,$Z$2:$Z$16,$AC$2:$AC$16-$V117)^2)))</f>
        <v/>
      </c>
      <c r="AI117" s="140" t="str">
        <f t="array" ref="AI117">IF(OR(AI$1=0, $A117=""),"",SQRT((_xlfn.XLOOKUP(AI$1,$Z$2:$Z$16,$AA$2:$AA$16)-$T117)^2+(_xlfn.XLOOKUP(AI$1,$Z$2:$Z$16,$AB$2:$AB$16)-$U117)^2+(_xlfn.XLOOKUP(AI$1,$Z$2:$Z$16,$AC$2:$AC$16-$V117)^2)))</f>
        <v/>
      </c>
      <c r="AJ117" s="140" t="str">
        <f t="array" ref="AJ117">IF(OR(AJ$1=0, $A117=""),"",SQRT((_xlfn.XLOOKUP(AJ$1,$Z$2:$Z$16,$AA$2:$AA$16)-$T117)^2+(_xlfn.XLOOKUP(AJ$1,$Z$2:$Z$16,$AB$2:$AB$16)-$U117)^2+(_xlfn.XLOOKUP(AJ$1,$Z$2:$Z$16,$AC$2:$AC$16-$V117)^2)))</f>
        <v/>
      </c>
      <c r="AK117" s="140" t="str">
        <f t="array" ref="AK117">IF(OR(AK$1=0, $A117=""),"",SQRT((_xlfn.XLOOKUP(AK$1,$Z$2:$Z$16,$AA$2:$AA$16)-$T117)^2+(_xlfn.XLOOKUP(AK$1,$Z$2:$Z$16,$AB$2:$AB$16)-$U117)^2+(_xlfn.XLOOKUP(AK$1,$Z$2:$Z$16,$AC$2:$AC$16-$V117)^2)))</f>
        <v/>
      </c>
      <c r="AL117" s="140" t="str">
        <f t="array" ref="AL117">IF(OR(AL$1=0, $A117=""),"",SQRT((_xlfn.XLOOKUP(AL$1,$Z$2:$Z$16,$AA$2:$AA$16)-$T117)^2+(_xlfn.XLOOKUP(AL$1,$Z$2:$Z$16,$AB$2:$AB$16)-$U117)^2+(_xlfn.XLOOKUP(AL$1,$Z$2:$Z$16,$AC$2:$AC$16-$V117)^2)))</f>
        <v/>
      </c>
      <c r="AM117" s="140" t="str">
        <f t="array" ref="AM117">IF(OR(AM$1=0, $A117=""),"",SQRT((_xlfn.XLOOKUP(AM$1,$Z$2:$Z$16,$AA$2:$AA$16)-$T117)^2+(_xlfn.XLOOKUP(AM$1,$Z$2:$Z$16,$AB$2:$AB$16)-$U117)^2+(_xlfn.XLOOKUP(AM$1,$Z$2:$Z$16,$AC$2:$AC$16-$V117)^2)))</f>
        <v/>
      </c>
      <c r="AN117" s="140" t="str">
        <f t="array" ref="AN117">IF(OR(AN$1=0, $A117=""),"",SQRT((_xlfn.XLOOKUP(AN$1,$Z$2:$Z$16,$AA$2:$AA$16)-$T117)^2+(_xlfn.XLOOKUP(AN$1,$Z$2:$Z$16,$AB$2:$AB$16)-$U117)^2+(_xlfn.XLOOKUP(AN$1,$Z$2:$Z$16,$AC$2:$AC$16-$V117)^2)))</f>
        <v/>
      </c>
      <c r="AO117" s="140" t="str">
        <f t="array" ref="AO117">IF(OR(AO$1=0, $A117=""),"",SQRT((_xlfn.XLOOKUP(AO$1,$Z$2:$Z$16,$AA$2:$AA$16)-$T117)^2+(_xlfn.XLOOKUP(AO$1,$Z$2:$Z$16,$AB$2:$AB$16)-$U117)^2+(_xlfn.XLOOKUP(AO$1,$Z$2:$Z$16,$AC$2:$AC$16-$V117)^2)))</f>
        <v/>
      </c>
      <c r="AP117" s="141" t="str">
        <f t="array" ref="AP117">IF(OR(AP$1=0, $A117=""),"",SQRT((_xlfn.XLOOKUP(AP$1,$Z$2:$Z$16,$AA$2:$AA$16)-$T117)^2+(_xlfn.XLOOKUP(AP$1,$Z$2:$Z$16,$AB$2:$AB$16)-$U117)^2+(_xlfn.XLOOKUP(AP$1,$Z$2:$Z$16,$AC$2:$AC$16-$V117)^2)))</f>
        <v/>
      </c>
      <c r="AQ117" s="141" t="str">
        <f t="array" ref="AQ117">IF(OR(AQ$1=0, $A117=""),"",SQRT((_xlfn.XLOOKUP(AQ$1,$Z$2:$Z$16,$AA$2:$AA$16)-$T117)^2+(_xlfn.XLOOKUP(AQ$1,$Z$2:$Z$16,$AB$2:$AB$16)-$U117)^2+(_xlfn.XLOOKUP(AQ$1,$Z$2:$Z$16,$AC$2:$AC$16-$V117)^2)))</f>
        <v/>
      </c>
      <c r="AR117" s="141" t="str">
        <f t="array" ref="AR117">IF(OR(AR$1=0, $A117=""),"",SQRT((_xlfn.XLOOKUP(AR$1,$Z$2:$Z$16,$AA$2:$AA$16)-$T117)^2+(_xlfn.XLOOKUP(AR$1,$Z$2:$Z$16,$AB$2:$AB$16)-$U117)^2+(_xlfn.XLOOKUP(AR$1,$Z$2:$Z$16,$AC$2:$AC$16-$V117)^2)))</f>
        <v/>
      </c>
      <c r="AS117" s="141" t="str">
        <f t="array" ref="AS117">IF(OR(AS$1=0, $A117=""),"",SQRT((_xlfn.XLOOKUP(AS$1,$Z$2:$Z$16,$AA$2:$AA$16)-$T117)^2+(_xlfn.XLOOKUP(AS$1,$Z$2:$Z$16,$AB$2:$AB$16)-$U117)^2+(_xlfn.XLOOKUP(AS$1,$Z$2:$Z$16,$AC$2:$AC$16-$V117)^2)))</f>
        <v/>
      </c>
      <c r="AT117" s="141" t="str">
        <f t="array" ref="AT117">IF(OR(AT$1=0, $A117=""),"",SQRT((_xlfn.XLOOKUP(AT$1,$Z$2:$Z$16,$AA$2:$AA$16)-$T117)^2+(_xlfn.XLOOKUP(AT$1,$Z$2:$Z$16,$AB$2:$AB$16)-$U117)^2+(_xlfn.XLOOKUP(AT$1,$Z$2:$Z$16,$AC$2:$AC$16-$V117)^2)))</f>
        <v/>
      </c>
      <c r="AU117" s="141" t="str">
        <f t="array" ref="AU117">IF(OR(AU$1=0, $A117=""),"",SQRT((_xlfn.XLOOKUP(AU$1,$Z$2:$Z$16,$AA$2:$AA$16)-$T117)^2+(_xlfn.XLOOKUP(AU$1,$Z$2:$Z$16,$AB$2:$AB$16)-$U117)^2+(_xlfn.XLOOKUP(AU$1,$Z$2:$Z$16,$AC$2:$AC$16-$V117)^2)))</f>
        <v/>
      </c>
      <c r="AV117" s="142" t="str">
        <f t="array" ref="AV117">IF(OR(AV$1=0, $A117=""),"",SQRT((_xlfn.XLOOKUP(AV$1,$Z$2:$Z$16,$AA$2:$AA$16)-$T117)^2+(_xlfn.XLOOKUP(AV$1,$Z$2:$Z$16,$AB$2:$AB$16)-$U117)^2+(_xlfn.XLOOKUP(AV$1,$Z$2:$Z$16,$AC$2:$AC$16-$V117)^2)))</f>
        <v/>
      </c>
      <c r="AW117" s="124"/>
      <c r="AX117" s="124"/>
      <c r="AY117" s="125">
        <f t="shared" si="53"/>
        <v>0</v>
      </c>
      <c r="AZ117" s="143">
        <f t="shared" si="54"/>
        <v>0</v>
      </c>
      <c r="BA117" s="143">
        <f t="shared" si="55"/>
        <v>0</v>
      </c>
      <c r="BB117" s="143">
        <f t="shared" si="56"/>
        <v>0</v>
      </c>
      <c r="BC117" s="143">
        <f t="shared" si="57"/>
        <v>0</v>
      </c>
      <c r="BD117" s="143">
        <f t="shared" si="58"/>
        <v>0</v>
      </c>
      <c r="BE117" s="143">
        <f t="shared" si="59"/>
        <v>0</v>
      </c>
      <c r="BF117" s="143">
        <f t="shared" si="60"/>
        <v>0</v>
      </c>
      <c r="BG117" s="144">
        <f t="shared" si="61"/>
        <v>0</v>
      </c>
      <c r="BH117" s="144">
        <f t="shared" si="62"/>
        <v>0</v>
      </c>
      <c r="BI117" s="144">
        <f t="shared" si="63"/>
        <v>0</v>
      </c>
      <c r="BJ117" s="144">
        <f t="shared" si="64"/>
        <v>0</v>
      </c>
      <c r="BK117" s="144">
        <f t="shared" si="65"/>
        <v>0</v>
      </c>
      <c r="BL117" s="144">
        <f t="shared" si="66"/>
        <v>0</v>
      </c>
      <c r="BM117" s="145">
        <f t="shared" si="67"/>
        <v>0</v>
      </c>
      <c r="BN117" s="124"/>
      <c r="BO117" s="124"/>
      <c r="BP117" s="124"/>
      <c r="BQ117" s="124"/>
      <c r="BR117" s="124"/>
      <c r="BS117" s="124"/>
      <c r="BT117" s="124"/>
      <c r="BU117" s="124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L117" s="124"/>
      <c r="CM117" s="130" t="s">
        <v>32</v>
      </c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D117" s="159" cm="1">
        <f t="array" ref="DD117">_xlfn.IFS(DD$1= 0,"", NOT(ISBLANK(CM117)), 0, ISBLANK(CM117), $Q117-$S117+AY117-BV117)</f>
        <v>0</v>
      </c>
      <c r="DE117" s="160" cm="1">
        <f t="array" ref="DE117">_xlfn.IFS(DE$1= 0,"", NOT(ISBLANK(CN117)), 0, ISBLANK(CN117), $Q117-$S117+AZ117-BW117)</f>
        <v>0</v>
      </c>
      <c r="DF117" s="160" cm="1">
        <f t="array" ref="DF117">_xlfn.IFS(DF$1= 0,"", NOT(ISBLANK(CO117)), 0, ISBLANK(CO117), $Q117-$S117+BA117-BX117)</f>
        <v>0</v>
      </c>
      <c r="DG117" s="160" cm="1">
        <f t="array" ref="DG117">_xlfn.IFS(DG$1= 0,"", NOT(ISBLANK(CP117)), 0, ISBLANK(CP117), $Q117-$S117+BB117-BY117)</f>
        <v>0</v>
      </c>
      <c r="DH117" s="160" cm="1">
        <f t="array" ref="DH117">_xlfn.IFS(DH$1= 0,"", NOT(ISBLANK(CQ117)), 0, ISBLANK(CQ117), $Q117-$S117+BC117-BZ117)</f>
        <v>0</v>
      </c>
      <c r="DI117" s="160" cm="1">
        <f t="array" ref="DI117">_xlfn.IFS(DI$1= 0,"", NOT(ISBLANK(CR117)), 0, ISBLANK(CR117), $Q117-$S117+BD117-CA117)</f>
        <v>0</v>
      </c>
      <c r="DJ117" s="160" t="str" cm="1">
        <f t="array" ref="DJ117">_xlfn.IFS(DJ$1= 0,"", NOT(ISBLANK(CS117)), 0, ISBLANK(CS117), $Q117-$S117+BE117-CB117)</f>
        <v/>
      </c>
      <c r="DK117" s="160" t="str" cm="1">
        <f t="array" ref="DK117">_xlfn.IFS(DK$1= 0,"", NOT(ISBLANK(CT117)), 0, ISBLANK(CT117), $Q117-$S117+BF117-CC117)</f>
        <v/>
      </c>
      <c r="DL117" s="162" t="str" cm="1">
        <f t="array" ref="DL117">_xlfn.IFS(DL$1= 0,"", NOT(ISBLANK(CU117)), 0, ISBLANK(CU117), $Q117-$S117+BG117-CD117)</f>
        <v/>
      </c>
      <c r="DM117" s="162" t="str" cm="1">
        <f t="array" ref="DM117">_xlfn.IFS(DM$1= 0,"", NOT(ISBLANK(CV117)), 0, ISBLANK(CV117), $Q117-$S117+BH117-CE117)</f>
        <v/>
      </c>
      <c r="DN117" s="162" t="str" cm="1">
        <f t="array" ref="DN117">_xlfn.IFS(DN$1= 0,"", NOT(ISBLANK(CW117)), 0, ISBLANK(CW117), $Q117-$S117+BI117-CF117)</f>
        <v/>
      </c>
      <c r="DO117" s="162" t="str" cm="1">
        <f t="array" ref="DO117">_xlfn.IFS(DO$1= 0,"", NOT(ISBLANK(CX117)), 0, ISBLANK(CX117), $Q117-$S117+BJ117-CG117)</f>
        <v/>
      </c>
      <c r="DP117" s="162" t="str" cm="1">
        <f t="array" ref="DP117">_xlfn.IFS(DP$1= 0,"", NOT(ISBLANK(CY117)), 0, ISBLANK(CY117), $Q117-$S117+BK117-CH117)</f>
        <v/>
      </c>
      <c r="DQ117" s="162" t="str" cm="1">
        <f t="array" ref="DQ117">_xlfn.IFS(DQ$1= 0,"", NOT(ISBLANK(CZ117)), 0, ISBLANK(CZ117), $Q117-$S117+BL117-CI117)</f>
        <v/>
      </c>
      <c r="DR117" s="163" t="str" cm="1">
        <f t="array" ref="DR117">_xlfn.IFS(DR$1= 0,"", NOT(ISBLANK(DA117)), 0, ISBLANK(DA117), $Q117-$S117+BM117-CJ117)</f>
        <v/>
      </c>
    </row>
    <row r="118" spans="1:122" ht="16.5" x14ac:dyDescent="0.3">
      <c r="A118" s="135"/>
      <c r="B118" s="136"/>
      <c r="C118" s="136"/>
      <c r="D118" s="137"/>
      <c r="E118" s="176"/>
      <c r="F118" s="182"/>
      <c r="G118" s="183"/>
      <c r="H118" s="183"/>
      <c r="I118" s="183"/>
      <c r="J118" s="183"/>
      <c r="K118" s="183"/>
      <c r="L118" s="183"/>
      <c r="M118" s="186"/>
      <c r="N118" s="182"/>
      <c r="O118" s="184"/>
      <c r="P118" s="178"/>
      <c r="Q118" s="118">
        <f t="shared" si="51"/>
        <v>0</v>
      </c>
      <c r="R118" s="3"/>
      <c r="S118" s="3"/>
      <c r="T118" s="4"/>
      <c r="U118" s="4"/>
      <c r="V118" s="99">
        <f t="shared" si="52"/>
        <v>0</v>
      </c>
      <c r="W118" s="161"/>
      <c r="X118" s="138"/>
      <c r="AH118" s="158" t="str">
        <f t="array" ref="AH118">IF(OR(AH$1=0, $A118=""),"",SQRT((_xlfn.XLOOKUP(AH$1,$Z$2:$Z$16,$AA$2:$AA$16)-$T118)^2+(_xlfn.XLOOKUP(AH$1,$Z$2:$Z$16,$AB$2:$AB$16)-$U118)^2+(_xlfn.XLOOKUP(AH$1,$Z$2:$Z$16,$AC$2:$AC$16-$V118)^2)))</f>
        <v/>
      </c>
      <c r="AI118" s="140" t="str">
        <f t="array" ref="AI118">IF(OR(AI$1=0, $A118=""),"",SQRT((_xlfn.XLOOKUP(AI$1,$Z$2:$Z$16,$AA$2:$AA$16)-$T118)^2+(_xlfn.XLOOKUP(AI$1,$Z$2:$Z$16,$AB$2:$AB$16)-$U118)^2+(_xlfn.XLOOKUP(AI$1,$Z$2:$Z$16,$AC$2:$AC$16-$V118)^2)))</f>
        <v/>
      </c>
      <c r="AJ118" s="140" t="str">
        <f t="array" ref="AJ118">IF(OR(AJ$1=0, $A118=""),"",SQRT((_xlfn.XLOOKUP(AJ$1,$Z$2:$Z$16,$AA$2:$AA$16)-$T118)^2+(_xlfn.XLOOKUP(AJ$1,$Z$2:$Z$16,$AB$2:$AB$16)-$U118)^2+(_xlfn.XLOOKUP(AJ$1,$Z$2:$Z$16,$AC$2:$AC$16-$V118)^2)))</f>
        <v/>
      </c>
      <c r="AK118" s="140" t="str">
        <f t="array" ref="AK118">IF(OR(AK$1=0, $A118=""),"",SQRT((_xlfn.XLOOKUP(AK$1,$Z$2:$Z$16,$AA$2:$AA$16)-$T118)^2+(_xlfn.XLOOKUP(AK$1,$Z$2:$Z$16,$AB$2:$AB$16)-$U118)^2+(_xlfn.XLOOKUP(AK$1,$Z$2:$Z$16,$AC$2:$AC$16-$V118)^2)))</f>
        <v/>
      </c>
      <c r="AL118" s="140" t="str">
        <f t="array" ref="AL118">IF(OR(AL$1=0, $A118=""),"",SQRT((_xlfn.XLOOKUP(AL$1,$Z$2:$Z$16,$AA$2:$AA$16)-$T118)^2+(_xlfn.XLOOKUP(AL$1,$Z$2:$Z$16,$AB$2:$AB$16)-$U118)^2+(_xlfn.XLOOKUP(AL$1,$Z$2:$Z$16,$AC$2:$AC$16-$V118)^2)))</f>
        <v/>
      </c>
      <c r="AM118" s="140" t="str">
        <f t="array" ref="AM118">IF(OR(AM$1=0, $A118=""),"",SQRT((_xlfn.XLOOKUP(AM$1,$Z$2:$Z$16,$AA$2:$AA$16)-$T118)^2+(_xlfn.XLOOKUP(AM$1,$Z$2:$Z$16,$AB$2:$AB$16)-$U118)^2+(_xlfn.XLOOKUP(AM$1,$Z$2:$Z$16,$AC$2:$AC$16-$V118)^2)))</f>
        <v/>
      </c>
      <c r="AN118" s="140" t="str">
        <f t="array" ref="AN118">IF(OR(AN$1=0, $A118=""),"",SQRT((_xlfn.XLOOKUP(AN$1,$Z$2:$Z$16,$AA$2:$AA$16)-$T118)^2+(_xlfn.XLOOKUP(AN$1,$Z$2:$Z$16,$AB$2:$AB$16)-$U118)^2+(_xlfn.XLOOKUP(AN$1,$Z$2:$Z$16,$AC$2:$AC$16-$V118)^2)))</f>
        <v/>
      </c>
      <c r="AO118" s="140" t="str">
        <f t="array" ref="AO118">IF(OR(AO$1=0, $A118=""),"",SQRT((_xlfn.XLOOKUP(AO$1,$Z$2:$Z$16,$AA$2:$AA$16)-$T118)^2+(_xlfn.XLOOKUP(AO$1,$Z$2:$Z$16,$AB$2:$AB$16)-$U118)^2+(_xlfn.XLOOKUP(AO$1,$Z$2:$Z$16,$AC$2:$AC$16-$V118)^2)))</f>
        <v/>
      </c>
      <c r="AP118" s="141" t="str">
        <f t="array" ref="AP118">IF(OR(AP$1=0, $A118=""),"",SQRT((_xlfn.XLOOKUP(AP$1,$Z$2:$Z$16,$AA$2:$AA$16)-$T118)^2+(_xlfn.XLOOKUP(AP$1,$Z$2:$Z$16,$AB$2:$AB$16)-$U118)^2+(_xlfn.XLOOKUP(AP$1,$Z$2:$Z$16,$AC$2:$AC$16-$V118)^2)))</f>
        <v/>
      </c>
      <c r="AQ118" s="141" t="str">
        <f t="array" ref="AQ118">IF(OR(AQ$1=0, $A118=""),"",SQRT((_xlfn.XLOOKUP(AQ$1,$Z$2:$Z$16,$AA$2:$AA$16)-$T118)^2+(_xlfn.XLOOKUP(AQ$1,$Z$2:$Z$16,$AB$2:$AB$16)-$U118)^2+(_xlfn.XLOOKUP(AQ$1,$Z$2:$Z$16,$AC$2:$AC$16-$V118)^2)))</f>
        <v/>
      </c>
      <c r="AR118" s="141" t="str">
        <f t="array" ref="AR118">IF(OR(AR$1=0, $A118=""),"",SQRT((_xlfn.XLOOKUP(AR$1,$Z$2:$Z$16,$AA$2:$AA$16)-$T118)^2+(_xlfn.XLOOKUP(AR$1,$Z$2:$Z$16,$AB$2:$AB$16)-$U118)^2+(_xlfn.XLOOKUP(AR$1,$Z$2:$Z$16,$AC$2:$AC$16-$V118)^2)))</f>
        <v/>
      </c>
      <c r="AS118" s="141" t="str">
        <f t="array" ref="AS118">IF(OR(AS$1=0, $A118=""),"",SQRT((_xlfn.XLOOKUP(AS$1,$Z$2:$Z$16,$AA$2:$AA$16)-$T118)^2+(_xlfn.XLOOKUP(AS$1,$Z$2:$Z$16,$AB$2:$AB$16)-$U118)^2+(_xlfn.XLOOKUP(AS$1,$Z$2:$Z$16,$AC$2:$AC$16-$V118)^2)))</f>
        <v/>
      </c>
      <c r="AT118" s="141" t="str">
        <f t="array" ref="AT118">IF(OR(AT$1=0, $A118=""),"",SQRT((_xlfn.XLOOKUP(AT$1,$Z$2:$Z$16,$AA$2:$AA$16)-$T118)^2+(_xlfn.XLOOKUP(AT$1,$Z$2:$Z$16,$AB$2:$AB$16)-$U118)^2+(_xlfn.XLOOKUP(AT$1,$Z$2:$Z$16,$AC$2:$AC$16-$V118)^2)))</f>
        <v/>
      </c>
      <c r="AU118" s="141" t="str">
        <f t="array" ref="AU118">IF(OR(AU$1=0, $A118=""),"",SQRT((_xlfn.XLOOKUP(AU$1,$Z$2:$Z$16,$AA$2:$AA$16)-$T118)^2+(_xlfn.XLOOKUP(AU$1,$Z$2:$Z$16,$AB$2:$AB$16)-$U118)^2+(_xlfn.XLOOKUP(AU$1,$Z$2:$Z$16,$AC$2:$AC$16-$V118)^2)))</f>
        <v/>
      </c>
      <c r="AV118" s="142" t="str">
        <f t="array" ref="AV118">IF(OR(AV$1=0, $A118=""),"",SQRT((_xlfn.XLOOKUP(AV$1,$Z$2:$Z$16,$AA$2:$AA$16)-$T118)^2+(_xlfn.XLOOKUP(AV$1,$Z$2:$Z$16,$AB$2:$AB$16)-$U118)^2+(_xlfn.XLOOKUP(AV$1,$Z$2:$Z$16,$AC$2:$AC$16-$V118)^2)))</f>
        <v/>
      </c>
      <c r="AW118" s="124"/>
      <c r="AX118" s="124"/>
      <c r="AY118" s="125">
        <f t="shared" si="53"/>
        <v>0</v>
      </c>
      <c r="AZ118" s="143">
        <f t="shared" si="54"/>
        <v>0</v>
      </c>
      <c r="BA118" s="143">
        <f t="shared" si="55"/>
        <v>0</v>
      </c>
      <c r="BB118" s="143">
        <f t="shared" si="56"/>
        <v>0</v>
      </c>
      <c r="BC118" s="143">
        <f t="shared" si="57"/>
        <v>0</v>
      </c>
      <c r="BD118" s="143">
        <f t="shared" si="58"/>
        <v>0</v>
      </c>
      <c r="BE118" s="143">
        <f t="shared" si="59"/>
        <v>0</v>
      </c>
      <c r="BF118" s="143">
        <f t="shared" si="60"/>
        <v>0</v>
      </c>
      <c r="BG118" s="144">
        <f t="shared" si="61"/>
        <v>0</v>
      </c>
      <c r="BH118" s="144">
        <f t="shared" si="62"/>
        <v>0</v>
      </c>
      <c r="BI118" s="144">
        <f t="shared" si="63"/>
        <v>0</v>
      </c>
      <c r="BJ118" s="144">
        <f t="shared" si="64"/>
        <v>0</v>
      </c>
      <c r="BK118" s="144">
        <f t="shared" si="65"/>
        <v>0</v>
      </c>
      <c r="BL118" s="144">
        <f t="shared" si="66"/>
        <v>0</v>
      </c>
      <c r="BM118" s="145">
        <f t="shared" si="67"/>
        <v>0</v>
      </c>
      <c r="BN118" s="124"/>
      <c r="BO118" s="124"/>
      <c r="BP118" s="124"/>
      <c r="BQ118" s="124"/>
      <c r="BR118" s="124"/>
      <c r="BS118" s="124"/>
      <c r="BT118" s="124"/>
      <c r="BU118" s="124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L118" s="124"/>
      <c r="CM118" s="130" t="s">
        <v>32</v>
      </c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D118" s="159" cm="1">
        <f t="array" ref="DD118">_xlfn.IFS(DD$1= 0,"", NOT(ISBLANK(CM118)), 0, ISBLANK(CM118), $Q118-$S118+AY118-BV118)</f>
        <v>0</v>
      </c>
      <c r="DE118" s="160" cm="1">
        <f t="array" ref="DE118">_xlfn.IFS(DE$1= 0,"", NOT(ISBLANK(CN118)), 0, ISBLANK(CN118), $Q118-$S118+AZ118-BW118)</f>
        <v>0</v>
      </c>
      <c r="DF118" s="160" cm="1">
        <f t="array" ref="DF118">_xlfn.IFS(DF$1= 0,"", NOT(ISBLANK(CO118)), 0, ISBLANK(CO118), $Q118-$S118+BA118-BX118)</f>
        <v>0</v>
      </c>
      <c r="DG118" s="160" cm="1">
        <f t="array" ref="DG118">_xlfn.IFS(DG$1= 0,"", NOT(ISBLANK(CP118)), 0, ISBLANK(CP118), $Q118-$S118+BB118-BY118)</f>
        <v>0</v>
      </c>
      <c r="DH118" s="160" cm="1">
        <f t="array" ref="DH118">_xlfn.IFS(DH$1= 0,"", NOT(ISBLANK(CQ118)), 0, ISBLANK(CQ118), $Q118-$S118+BC118-BZ118)</f>
        <v>0</v>
      </c>
      <c r="DI118" s="160" cm="1">
        <f t="array" ref="DI118">_xlfn.IFS(DI$1= 0,"", NOT(ISBLANK(CR118)), 0, ISBLANK(CR118), $Q118-$S118+BD118-CA118)</f>
        <v>0</v>
      </c>
      <c r="DJ118" s="160" t="str" cm="1">
        <f t="array" ref="DJ118">_xlfn.IFS(DJ$1= 0,"", NOT(ISBLANK(CS118)), 0, ISBLANK(CS118), $Q118-$S118+BE118-CB118)</f>
        <v/>
      </c>
      <c r="DK118" s="160" t="str" cm="1">
        <f t="array" ref="DK118">_xlfn.IFS(DK$1= 0,"", NOT(ISBLANK(CT118)), 0, ISBLANK(CT118), $Q118-$S118+BF118-CC118)</f>
        <v/>
      </c>
      <c r="DL118" s="162" t="str" cm="1">
        <f t="array" ref="DL118">_xlfn.IFS(DL$1= 0,"", NOT(ISBLANK(CU118)), 0, ISBLANK(CU118), $Q118-$S118+BG118-CD118)</f>
        <v/>
      </c>
      <c r="DM118" s="162" t="str" cm="1">
        <f t="array" ref="DM118">_xlfn.IFS(DM$1= 0,"", NOT(ISBLANK(CV118)), 0, ISBLANK(CV118), $Q118-$S118+BH118-CE118)</f>
        <v/>
      </c>
      <c r="DN118" s="162" t="str" cm="1">
        <f t="array" ref="DN118">_xlfn.IFS(DN$1= 0,"", NOT(ISBLANK(CW118)), 0, ISBLANK(CW118), $Q118-$S118+BI118-CF118)</f>
        <v/>
      </c>
      <c r="DO118" s="162" t="str" cm="1">
        <f t="array" ref="DO118">_xlfn.IFS(DO$1= 0,"", NOT(ISBLANK(CX118)), 0, ISBLANK(CX118), $Q118-$S118+BJ118-CG118)</f>
        <v/>
      </c>
      <c r="DP118" s="162" t="str" cm="1">
        <f t="array" ref="DP118">_xlfn.IFS(DP$1= 0,"", NOT(ISBLANK(CY118)), 0, ISBLANK(CY118), $Q118-$S118+BK118-CH118)</f>
        <v/>
      </c>
      <c r="DQ118" s="162" t="str" cm="1">
        <f t="array" ref="DQ118">_xlfn.IFS(DQ$1= 0,"", NOT(ISBLANK(CZ118)), 0, ISBLANK(CZ118), $Q118-$S118+BL118-CI118)</f>
        <v/>
      </c>
      <c r="DR118" s="163" t="str" cm="1">
        <f t="array" ref="DR118">_xlfn.IFS(DR$1= 0,"", NOT(ISBLANK(DA118)), 0, ISBLANK(DA118), $Q118-$S118+BM118-CJ118)</f>
        <v/>
      </c>
    </row>
    <row r="119" spans="1:122" ht="16.5" x14ac:dyDescent="0.3">
      <c r="A119" s="135"/>
      <c r="B119" s="136"/>
      <c r="C119" s="136"/>
      <c r="D119" s="137"/>
      <c r="E119" s="176"/>
      <c r="F119" s="182"/>
      <c r="G119" s="183"/>
      <c r="H119" s="183"/>
      <c r="I119" s="183"/>
      <c r="J119" s="183"/>
      <c r="K119" s="183"/>
      <c r="L119" s="183"/>
      <c r="M119" s="186"/>
      <c r="N119" s="182"/>
      <c r="O119" s="184"/>
      <c r="P119" s="178"/>
      <c r="Q119" s="118">
        <f t="shared" si="51"/>
        <v>0</v>
      </c>
      <c r="R119" s="3"/>
      <c r="S119" s="3"/>
      <c r="T119" s="4"/>
      <c r="U119" s="4"/>
      <c r="V119" s="99">
        <f t="shared" si="52"/>
        <v>0</v>
      </c>
      <c r="W119" s="161"/>
      <c r="X119" s="138"/>
      <c r="AH119" s="158" t="str">
        <f t="array" ref="AH119">IF(OR(AH$1=0, $A119=""),"",SQRT((_xlfn.XLOOKUP(AH$1,$Z$2:$Z$16,$AA$2:$AA$16)-$T119)^2+(_xlfn.XLOOKUP(AH$1,$Z$2:$Z$16,$AB$2:$AB$16)-$U119)^2+(_xlfn.XLOOKUP(AH$1,$Z$2:$Z$16,$AC$2:$AC$16-$V119)^2)))</f>
        <v/>
      </c>
      <c r="AI119" s="140" t="str">
        <f t="array" ref="AI119">IF(OR(AI$1=0, $A119=""),"",SQRT((_xlfn.XLOOKUP(AI$1,$Z$2:$Z$16,$AA$2:$AA$16)-$T119)^2+(_xlfn.XLOOKUP(AI$1,$Z$2:$Z$16,$AB$2:$AB$16)-$U119)^2+(_xlfn.XLOOKUP(AI$1,$Z$2:$Z$16,$AC$2:$AC$16-$V119)^2)))</f>
        <v/>
      </c>
      <c r="AJ119" s="140" t="str">
        <f t="array" ref="AJ119">IF(OR(AJ$1=0, $A119=""),"",SQRT((_xlfn.XLOOKUP(AJ$1,$Z$2:$Z$16,$AA$2:$AA$16)-$T119)^2+(_xlfn.XLOOKUP(AJ$1,$Z$2:$Z$16,$AB$2:$AB$16)-$U119)^2+(_xlfn.XLOOKUP(AJ$1,$Z$2:$Z$16,$AC$2:$AC$16-$V119)^2)))</f>
        <v/>
      </c>
      <c r="AK119" s="140" t="str">
        <f t="array" ref="AK119">IF(OR(AK$1=0, $A119=""),"",SQRT((_xlfn.XLOOKUP(AK$1,$Z$2:$Z$16,$AA$2:$AA$16)-$T119)^2+(_xlfn.XLOOKUP(AK$1,$Z$2:$Z$16,$AB$2:$AB$16)-$U119)^2+(_xlfn.XLOOKUP(AK$1,$Z$2:$Z$16,$AC$2:$AC$16-$V119)^2)))</f>
        <v/>
      </c>
      <c r="AL119" s="140" t="str">
        <f t="array" ref="AL119">IF(OR(AL$1=0, $A119=""),"",SQRT((_xlfn.XLOOKUP(AL$1,$Z$2:$Z$16,$AA$2:$AA$16)-$T119)^2+(_xlfn.XLOOKUP(AL$1,$Z$2:$Z$16,$AB$2:$AB$16)-$U119)^2+(_xlfn.XLOOKUP(AL$1,$Z$2:$Z$16,$AC$2:$AC$16-$V119)^2)))</f>
        <v/>
      </c>
      <c r="AM119" s="140" t="str">
        <f t="array" ref="AM119">IF(OR(AM$1=0, $A119=""),"",SQRT((_xlfn.XLOOKUP(AM$1,$Z$2:$Z$16,$AA$2:$AA$16)-$T119)^2+(_xlfn.XLOOKUP(AM$1,$Z$2:$Z$16,$AB$2:$AB$16)-$U119)^2+(_xlfn.XLOOKUP(AM$1,$Z$2:$Z$16,$AC$2:$AC$16-$V119)^2)))</f>
        <v/>
      </c>
      <c r="AN119" s="140" t="str">
        <f t="array" ref="AN119">IF(OR(AN$1=0, $A119=""),"",SQRT((_xlfn.XLOOKUP(AN$1,$Z$2:$Z$16,$AA$2:$AA$16)-$T119)^2+(_xlfn.XLOOKUP(AN$1,$Z$2:$Z$16,$AB$2:$AB$16)-$U119)^2+(_xlfn.XLOOKUP(AN$1,$Z$2:$Z$16,$AC$2:$AC$16-$V119)^2)))</f>
        <v/>
      </c>
      <c r="AO119" s="140" t="str">
        <f t="array" ref="AO119">IF(OR(AO$1=0, $A119=""),"",SQRT((_xlfn.XLOOKUP(AO$1,$Z$2:$Z$16,$AA$2:$AA$16)-$T119)^2+(_xlfn.XLOOKUP(AO$1,$Z$2:$Z$16,$AB$2:$AB$16)-$U119)^2+(_xlfn.XLOOKUP(AO$1,$Z$2:$Z$16,$AC$2:$AC$16-$V119)^2)))</f>
        <v/>
      </c>
      <c r="AP119" s="141" t="str">
        <f t="array" ref="AP119">IF(OR(AP$1=0, $A119=""),"",SQRT((_xlfn.XLOOKUP(AP$1,$Z$2:$Z$16,$AA$2:$AA$16)-$T119)^2+(_xlfn.XLOOKUP(AP$1,$Z$2:$Z$16,$AB$2:$AB$16)-$U119)^2+(_xlfn.XLOOKUP(AP$1,$Z$2:$Z$16,$AC$2:$AC$16-$V119)^2)))</f>
        <v/>
      </c>
      <c r="AQ119" s="141" t="str">
        <f t="array" ref="AQ119">IF(OR(AQ$1=0, $A119=""),"",SQRT((_xlfn.XLOOKUP(AQ$1,$Z$2:$Z$16,$AA$2:$AA$16)-$T119)^2+(_xlfn.XLOOKUP(AQ$1,$Z$2:$Z$16,$AB$2:$AB$16)-$U119)^2+(_xlfn.XLOOKUP(AQ$1,$Z$2:$Z$16,$AC$2:$AC$16-$V119)^2)))</f>
        <v/>
      </c>
      <c r="AR119" s="141" t="str">
        <f t="array" ref="AR119">IF(OR(AR$1=0, $A119=""),"",SQRT((_xlfn.XLOOKUP(AR$1,$Z$2:$Z$16,$AA$2:$AA$16)-$T119)^2+(_xlfn.XLOOKUP(AR$1,$Z$2:$Z$16,$AB$2:$AB$16)-$U119)^2+(_xlfn.XLOOKUP(AR$1,$Z$2:$Z$16,$AC$2:$AC$16-$V119)^2)))</f>
        <v/>
      </c>
      <c r="AS119" s="141" t="str">
        <f t="array" ref="AS119">IF(OR(AS$1=0, $A119=""),"",SQRT((_xlfn.XLOOKUP(AS$1,$Z$2:$Z$16,$AA$2:$AA$16)-$T119)^2+(_xlfn.XLOOKUP(AS$1,$Z$2:$Z$16,$AB$2:$AB$16)-$U119)^2+(_xlfn.XLOOKUP(AS$1,$Z$2:$Z$16,$AC$2:$AC$16-$V119)^2)))</f>
        <v/>
      </c>
      <c r="AT119" s="141" t="str">
        <f t="array" ref="AT119">IF(OR(AT$1=0, $A119=""),"",SQRT((_xlfn.XLOOKUP(AT$1,$Z$2:$Z$16,$AA$2:$AA$16)-$T119)^2+(_xlfn.XLOOKUP(AT$1,$Z$2:$Z$16,$AB$2:$AB$16)-$U119)^2+(_xlfn.XLOOKUP(AT$1,$Z$2:$Z$16,$AC$2:$AC$16-$V119)^2)))</f>
        <v/>
      </c>
      <c r="AU119" s="141" t="str">
        <f t="array" ref="AU119">IF(OR(AU$1=0, $A119=""),"",SQRT((_xlfn.XLOOKUP(AU$1,$Z$2:$Z$16,$AA$2:$AA$16)-$T119)^2+(_xlfn.XLOOKUP(AU$1,$Z$2:$Z$16,$AB$2:$AB$16)-$U119)^2+(_xlfn.XLOOKUP(AU$1,$Z$2:$Z$16,$AC$2:$AC$16-$V119)^2)))</f>
        <v/>
      </c>
      <c r="AV119" s="142" t="str">
        <f t="array" ref="AV119">IF(OR(AV$1=0, $A119=""),"",SQRT((_xlfn.XLOOKUP(AV$1,$Z$2:$Z$16,$AA$2:$AA$16)-$T119)^2+(_xlfn.XLOOKUP(AV$1,$Z$2:$Z$16,$AB$2:$AB$16)-$U119)^2+(_xlfn.XLOOKUP(AV$1,$Z$2:$Z$16,$AC$2:$AC$16-$V119)^2)))</f>
        <v/>
      </c>
      <c r="AW119" s="124"/>
      <c r="AX119" s="124"/>
      <c r="AY119" s="125">
        <f t="shared" si="53"/>
        <v>0</v>
      </c>
      <c r="AZ119" s="143">
        <f t="shared" si="54"/>
        <v>0</v>
      </c>
      <c r="BA119" s="143">
        <f t="shared" si="55"/>
        <v>0</v>
      </c>
      <c r="BB119" s="143">
        <f t="shared" si="56"/>
        <v>0</v>
      </c>
      <c r="BC119" s="143">
        <f t="shared" si="57"/>
        <v>0</v>
      </c>
      <c r="BD119" s="143">
        <f t="shared" si="58"/>
        <v>0</v>
      </c>
      <c r="BE119" s="143">
        <f t="shared" si="59"/>
        <v>0</v>
      </c>
      <c r="BF119" s="143">
        <f t="shared" si="60"/>
        <v>0</v>
      </c>
      <c r="BG119" s="144">
        <f t="shared" si="61"/>
        <v>0</v>
      </c>
      <c r="BH119" s="144">
        <f t="shared" si="62"/>
        <v>0</v>
      </c>
      <c r="BI119" s="144">
        <f t="shared" si="63"/>
        <v>0</v>
      </c>
      <c r="BJ119" s="144">
        <f t="shared" si="64"/>
        <v>0</v>
      </c>
      <c r="BK119" s="144">
        <f t="shared" si="65"/>
        <v>0</v>
      </c>
      <c r="BL119" s="144">
        <f t="shared" si="66"/>
        <v>0</v>
      </c>
      <c r="BM119" s="145">
        <f t="shared" si="67"/>
        <v>0</v>
      </c>
      <c r="BN119" s="124"/>
      <c r="BO119" s="124"/>
      <c r="BP119" s="124"/>
      <c r="BQ119" s="124"/>
      <c r="BR119" s="124"/>
      <c r="BS119" s="124"/>
      <c r="BT119" s="124"/>
      <c r="BU119" s="124"/>
      <c r="BV119" s="130"/>
      <c r="BW119" s="130"/>
      <c r="BX119" s="130"/>
      <c r="BY119" s="130"/>
      <c r="BZ119" s="130"/>
      <c r="CA119" s="130"/>
      <c r="CB119" s="130"/>
      <c r="CC119" s="130"/>
      <c r="CD119" s="130"/>
      <c r="CE119" s="130"/>
      <c r="CF119" s="130"/>
      <c r="CG119" s="130"/>
      <c r="CH119" s="130"/>
      <c r="CI119" s="130"/>
      <c r="CJ119" s="130"/>
      <c r="CL119" s="124"/>
      <c r="CM119" s="130" t="s">
        <v>32</v>
      </c>
      <c r="CN119" s="130"/>
      <c r="CO119" s="130"/>
      <c r="CP119" s="130"/>
      <c r="CQ119" s="130"/>
      <c r="CR119" s="130"/>
      <c r="CS119" s="130"/>
      <c r="CT119" s="130"/>
      <c r="CU119" s="130"/>
      <c r="CV119" s="130"/>
      <c r="CW119" s="130"/>
      <c r="CX119" s="130"/>
      <c r="CY119" s="130"/>
      <c r="CZ119" s="130"/>
      <c r="DA119" s="130"/>
      <c r="DD119" s="159" cm="1">
        <f t="array" ref="DD119">_xlfn.IFS(DD$1= 0,"", NOT(ISBLANK(CM119)), 0, ISBLANK(CM119), $Q119-$S119+AY119-BV119)</f>
        <v>0</v>
      </c>
      <c r="DE119" s="160" cm="1">
        <f t="array" ref="DE119">_xlfn.IFS(DE$1= 0,"", NOT(ISBLANK(CN119)), 0, ISBLANK(CN119), $Q119-$S119+AZ119-BW119)</f>
        <v>0</v>
      </c>
      <c r="DF119" s="160" cm="1">
        <f t="array" ref="DF119">_xlfn.IFS(DF$1= 0,"", NOT(ISBLANK(CO119)), 0, ISBLANK(CO119), $Q119-$S119+BA119-BX119)</f>
        <v>0</v>
      </c>
      <c r="DG119" s="160" cm="1">
        <f t="array" ref="DG119">_xlfn.IFS(DG$1= 0,"", NOT(ISBLANK(CP119)), 0, ISBLANK(CP119), $Q119-$S119+BB119-BY119)</f>
        <v>0</v>
      </c>
      <c r="DH119" s="160" cm="1">
        <f t="array" ref="DH119">_xlfn.IFS(DH$1= 0,"", NOT(ISBLANK(CQ119)), 0, ISBLANK(CQ119), $Q119-$S119+BC119-BZ119)</f>
        <v>0</v>
      </c>
      <c r="DI119" s="160" cm="1">
        <f t="array" ref="DI119">_xlfn.IFS(DI$1= 0,"", NOT(ISBLANK(CR119)), 0, ISBLANK(CR119), $Q119-$S119+BD119-CA119)</f>
        <v>0</v>
      </c>
      <c r="DJ119" s="160" t="str" cm="1">
        <f t="array" ref="DJ119">_xlfn.IFS(DJ$1= 0,"", NOT(ISBLANK(CS119)), 0, ISBLANK(CS119), $Q119-$S119+BE119-CB119)</f>
        <v/>
      </c>
      <c r="DK119" s="160" t="str" cm="1">
        <f t="array" ref="DK119">_xlfn.IFS(DK$1= 0,"", NOT(ISBLANK(CT119)), 0, ISBLANK(CT119), $Q119-$S119+BF119-CC119)</f>
        <v/>
      </c>
      <c r="DL119" s="162" t="str" cm="1">
        <f t="array" ref="DL119">_xlfn.IFS(DL$1= 0,"", NOT(ISBLANK(CU119)), 0, ISBLANK(CU119), $Q119-$S119+BG119-CD119)</f>
        <v/>
      </c>
      <c r="DM119" s="162" t="str" cm="1">
        <f t="array" ref="DM119">_xlfn.IFS(DM$1= 0,"", NOT(ISBLANK(CV119)), 0, ISBLANK(CV119), $Q119-$S119+BH119-CE119)</f>
        <v/>
      </c>
      <c r="DN119" s="162" t="str" cm="1">
        <f t="array" ref="DN119">_xlfn.IFS(DN$1= 0,"", NOT(ISBLANK(CW119)), 0, ISBLANK(CW119), $Q119-$S119+BI119-CF119)</f>
        <v/>
      </c>
      <c r="DO119" s="162" t="str" cm="1">
        <f t="array" ref="DO119">_xlfn.IFS(DO$1= 0,"", NOT(ISBLANK(CX119)), 0, ISBLANK(CX119), $Q119-$S119+BJ119-CG119)</f>
        <v/>
      </c>
      <c r="DP119" s="162" t="str" cm="1">
        <f t="array" ref="DP119">_xlfn.IFS(DP$1= 0,"", NOT(ISBLANK(CY119)), 0, ISBLANK(CY119), $Q119-$S119+BK119-CH119)</f>
        <v/>
      </c>
      <c r="DQ119" s="162" t="str" cm="1">
        <f t="array" ref="DQ119">_xlfn.IFS(DQ$1= 0,"", NOT(ISBLANK(CZ119)), 0, ISBLANK(CZ119), $Q119-$S119+BL119-CI119)</f>
        <v/>
      </c>
      <c r="DR119" s="163" t="str" cm="1">
        <f t="array" ref="DR119">_xlfn.IFS(DR$1= 0,"", NOT(ISBLANK(DA119)), 0, ISBLANK(DA119), $Q119-$S119+BM119-CJ119)</f>
        <v/>
      </c>
    </row>
    <row r="120" spans="1:122" ht="16.5" x14ac:dyDescent="0.3">
      <c r="A120" s="135"/>
      <c r="B120" s="136"/>
      <c r="C120" s="136"/>
      <c r="D120" s="137"/>
      <c r="E120" s="176"/>
      <c r="F120" s="182"/>
      <c r="G120" s="183"/>
      <c r="H120" s="183"/>
      <c r="I120" s="183"/>
      <c r="J120" s="183"/>
      <c r="K120" s="183"/>
      <c r="L120" s="183"/>
      <c r="M120" s="186"/>
      <c r="N120" s="182"/>
      <c r="O120" s="184"/>
      <c r="P120" s="178"/>
      <c r="Q120" s="118">
        <f t="shared" si="51"/>
        <v>0</v>
      </c>
      <c r="R120" s="3"/>
      <c r="S120" s="3"/>
      <c r="T120" s="4"/>
      <c r="U120" s="4"/>
      <c r="V120" s="99">
        <f t="shared" si="52"/>
        <v>0</v>
      </c>
      <c r="W120" s="161"/>
      <c r="X120" s="138"/>
      <c r="AH120" s="158" t="str">
        <f t="array" ref="AH120">IF(OR(AH$1=0, $A120=""),"",SQRT((_xlfn.XLOOKUP(AH$1,$Z$2:$Z$16,$AA$2:$AA$16)-$T120)^2+(_xlfn.XLOOKUP(AH$1,$Z$2:$Z$16,$AB$2:$AB$16)-$U120)^2+(_xlfn.XLOOKUP(AH$1,$Z$2:$Z$16,$AC$2:$AC$16-$V120)^2)))</f>
        <v/>
      </c>
      <c r="AI120" s="140" t="str">
        <f t="array" ref="AI120">IF(OR(AI$1=0, $A120=""),"",SQRT((_xlfn.XLOOKUP(AI$1,$Z$2:$Z$16,$AA$2:$AA$16)-$T120)^2+(_xlfn.XLOOKUP(AI$1,$Z$2:$Z$16,$AB$2:$AB$16)-$U120)^2+(_xlfn.XLOOKUP(AI$1,$Z$2:$Z$16,$AC$2:$AC$16-$V120)^2)))</f>
        <v/>
      </c>
      <c r="AJ120" s="140" t="str">
        <f t="array" ref="AJ120">IF(OR(AJ$1=0, $A120=""),"",SQRT((_xlfn.XLOOKUP(AJ$1,$Z$2:$Z$16,$AA$2:$AA$16)-$T120)^2+(_xlfn.XLOOKUP(AJ$1,$Z$2:$Z$16,$AB$2:$AB$16)-$U120)^2+(_xlfn.XLOOKUP(AJ$1,$Z$2:$Z$16,$AC$2:$AC$16-$V120)^2)))</f>
        <v/>
      </c>
      <c r="AK120" s="140" t="str">
        <f t="array" ref="AK120">IF(OR(AK$1=0, $A120=""),"",SQRT((_xlfn.XLOOKUP(AK$1,$Z$2:$Z$16,$AA$2:$AA$16)-$T120)^2+(_xlfn.XLOOKUP(AK$1,$Z$2:$Z$16,$AB$2:$AB$16)-$U120)^2+(_xlfn.XLOOKUP(AK$1,$Z$2:$Z$16,$AC$2:$AC$16-$V120)^2)))</f>
        <v/>
      </c>
      <c r="AL120" s="140" t="str">
        <f t="array" ref="AL120">IF(OR(AL$1=0, $A120=""),"",SQRT((_xlfn.XLOOKUP(AL$1,$Z$2:$Z$16,$AA$2:$AA$16)-$T120)^2+(_xlfn.XLOOKUP(AL$1,$Z$2:$Z$16,$AB$2:$AB$16)-$U120)^2+(_xlfn.XLOOKUP(AL$1,$Z$2:$Z$16,$AC$2:$AC$16-$V120)^2)))</f>
        <v/>
      </c>
      <c r="AM120" s="140" t="str">
        <f t="array" ref="AM120">IF(OR(AM$1=0, $A120=""),"",SQRT((_xlfn.XLOOKUP(AM$1,$Z$2:$Z$16,$AA$2:$AA$16)-$T120)^2+(_xlfn.XLOOKUP(AM$1,$Z$2:$Z$16,$AB$2:$AB$16)-$U120)^2+(_xlfn.XLOOKUP(AM$1,$Z$2:$Z$16,$AC$2:$AC$16-$V120)^2)))</f>
        <v/>
      </c>
      <c r="AN120" s="140" t="str">
        <f t="array" ref="AN120">IF(OR(AN$1=0, $A120=""),"",SQRT((_xlfn.XLOOKUP(AN$1,$Z$2:$Z$16,$AA$2:$AA$16)-$T120)^2+(_xlfn.XLOOKUP(AN$1,$Z$2:$Z$16,$AB$2:$AB$16)-$U120)^2+(_xlfn.XLOOKUP(AN$1,$Z$2:$Z$16,$AC$2:$AC$16-$V120)^2)))</f>
        <v/>
      </c>
      <c r="AO120" s="140" t="str">
        <f t="array" ref="AO120">IF(OR(AO$1=0, $A120=""),"",SQRT((_xlfn.XLOOKUP(AO$1,$Z$2:$Z$16,$AA$2:$AA$16)-$T120)^2+(_xlfn.XLOOKUP(AO$1,$Z$2:$Z$16,$AB$2:$AB$16)-$U120)^2+(_xlfn.XLOOKUP(AO$1,$Z$2:$Z$16,$AC$2:$AC$16-$V120)^2)))</f>
        <v/>
      </c>
      <c r="AP120" s="141" t="str">
        <f t="array" ref="AP120">IF(OR(AP$1=0, $A120=""),"",SQRT((_xlfn.XLOOKUP(AP$1,$Z$2:$Z$16,$AA$2:$AA$16)-$T120)^2+(_xlfn.XLOOKUP(AP$1,$Z$2:$Z$16,$AB$2:$AB$16)-$U120)^2+(_xlfn.XLOOKUP(AP$1,$Z$2:$Z$16,$AC$2:$AC$16-$V120)^2)))</f>
        <v/>
      </c>
      <c r="AQ120" s="141" t="str">
        <f t="array" ref="AQ120">IF(OR(AQ$1=0, $A120=""),"",SQRT((_xlfn.XLOOKUP(AQ$1,$Z$2:$Z$16,$AA$2:$AA$16)-$T120)^2+(_xlfn.XLOOKUP(AQ$1,$Z$2:$Z$16,$AB$2:$AB$16)-$U120)^2+(_xlfn.XLOOKUP(AQ$1,$Z$2:$Z$16,$AC$2:$AC$16-$V120)^2)))</f>
        <v/>
      </c>
      <c r="AR120" s="141" t="str">
        <f t="array" ref="AR120">IF(OR(AR$1=0, $A120=""),"",SQRT((_xlfn.XLOOKUP(AR$1,$Z$2:$Z$16,$AA$2:$AA$16)-$T120)^2+(_xlfn.XLOOKUP(AR$1,$Z$2:$Z$16,$AB$2:$AB$16)-$U120)^2+(_xlfn.XLOOKUP(AR$1,$Z$2:$Z$16,$AC$2:$AC$16-$V120)^2)))</f>
        <v/>
      </c>
      <c r="AS120" s="141" t="str">
        <f t="array" ref="AS120">IF(OR(AS$1=0, $A120=""),"",SQRT((_xlfn.XLOOKUP(AS$1,$Z$2:$Z$16,$AA$2:$AA$16)-$T120)^2+(_xlfn.XLOOKUP(AS$1,$Z$2:$Z$16,$AB$2:$AB$16)-$U120)^2+(_xlfn.XLOOKUP(AS$1,$Z$2:$Z$16,$AC$2:$AC$16-$V120)^2)))</f>
        <v/>
      </c>
      <c r="AT120" s="141" t="str">
        <f t="array" ref="AT120">IF(OR(AT$1=0, $A120=""),"",SQRT((_xlfn.XLOOKUP(AT$1,$Z$2:$Z$16,$AA$2:$AA$16)-$T120)^2+(_xlfn.XLOOKUP(AT$1,$Z$2:$Z$16,$AB$2:$AB$16)-$U120)^2+(_xlfn.XLOOKUP(AT$1,$Z$2:$Z$16,$AC$2:$AC$16-$V120)^2)))</f>
        <v/>
      </c>
      <c r="AU120" s="141" t="str">
        <f t="array" ref="AU120">IF(OR(AU$1=0, $A120=""),"",SQRT((_xlfn.XLOOKUP(AU$1,$Z$2:$Z$16,$AA$2:$AA$16)-$T120)^2+(_xlfn.XLOOKUP(AU$1,$Z$2:$Z$16,$AB$2:$AB$16)-$U120)^2+(_xlfn.XLOOKUP(AU$1,$Z$2:$Z$16,$AC$2:$AC$16-$V120)^2)))</f>
        <v/>
      </c>
      <c r="AV120" s="142" t="str">
        <f t="array" ref="AV120">IF(OR(AV$1=0, $A120=""),"",SQRT((_xlfn.XLOOKUP(AV$1,$Z$2:$Z$16,$AA$2:$AA$16)-$T120)^2+(_xlfn.XLOOKUP(AV$1,$Z$2:$Z$16,$AB$2:$AB$16)-$U120)^2+(_xlfn.XLOOKUP(AV$1,$Z$2:$Z$16,$AC$2:$AC$16-$V120)^2)))</f>
        <v/>
      </c>
      <c r="AW120" s="124"/>
      <c r="AX120" s="124"/>
      <c r="AY120" s="125">
        <f t="shared" si="53"/>
        <v>0</v>
      </c>
      <c r="AZ120" s="143">
        <f t="shared" si="54"/>
        <v>0</v>
      </c>
      <c r="BA120" s="143">
        <f t="shared" si="55"/>
        <v>0</v>
      </c>
      <c r="BB120" s="143">
        <f t="shared" si="56"/>
        <v>0</v>
      </c>
      <c r="BC120" s="143">
        <f t="shared" si="57"/>
        <v>0</v>
      </c>
      <c r="BD120" s="143">
        <f t="shared" si="58"/>
        <v>0</v>
      </c>
      <c r="BE120" s="143">
        <f t="shared" si="59"/>
        <v>0</v>
      </c>
      <c r="BF120" s="143">
        <f t="shared" si="60"/>
        <v>0</v>
      </c>
      <c r="BG120" s="144">
        <f t="shared" si="61"/>
        <v>0</v>
      </c>
      <c r="BH120" s="144">
        <f t="shared" si="62"/>
        <v>0</v>
      </c>
      <c r="BI120" s="144">
        <f t="shared" si="63"/>
        <v>0</v>
      </c>
      <c r="BJ120" s="144">
        <f t="shared" si="64"/>
        <v>0</v>
      </c>
      <c r="BK120" s="144">
        <f t="shared" si="65"/>
        <v>0</v>
      </c>
      <c r="BL120" s="144">
        <f t="shared" si="66"/>
        <v>0</v>
      </c>
      <c r="BM120" s="145">
        <f t="shared" si="67"/>
        <v>0</v>
      </c>
      <c r="BN120" s="124"/>
      <c r="BO120" s="124"/>
      <c r="BP120" s="124"/>
      <c r="BQ120" s="124"/>
      <c r="BR120" s="124"/>
      <c r="BS120" s="124"/>
      <c r="BT120" s="124"/>
      <c r="BU120" s="124"/>
      <c r="BV120" s="130"/>
      <c r="BW120" s="130"/>
      <c r="BX120" s="130"/>
      <c r="BY120" s="130"/>
      <c r="BZ120" s="130"/>
      <c r="CA120" s="130"/>
      <c r="CB120" s="130"/>
      <c r="CC120" s="130"/>
      <c r="CD120" s="130"/>
      <c r="CE120" s="130"/>
      <c r="CF120" s="130"/>
      <c r="CG120" s="130"/>
      <c r="CH120" s="130"/>
      <c r="CI120" s="130"/>
      <c r="CJ120" s="130"/>
      <c r="CL120" s="124"/>
      <c r="CM120" s="130" t="s">
        <v>32</v>
      </c>
      <c r="CN120" s="130"/>
      <c r="CO120" s="130"/>
      <c r="CP120" s="130"/>
      <c r="CQ120" s="130"/>
      <c r="CR120" s="130"/>
      <c r="CS120" s="130"/>
      <c r="CT120" s="130"/>
      <c r="CU120" s="130"/>
      <c r="CV120" s="130"/>
      <c r="CW120" s="130"/>
      <c r="CX120" s="130"/>
      <c r="CY120" s="130"/>
      <c r="CZ120" s="130"/>
      <c r="DA120" s="130"/>
      <c r="DD120" s="159" cm="1">
        <f t="array" ref="DD120">_xlfn.IFS(DD$1= 0,"", NOT(ISBLANK(CM120)), 0, ISBLANK(CM120), $Q120-$S120+AY120-BV120)</f>
        <v>0</v>
      </c>
      <c r="DE120" s="160" cm="1">
        <f t="array" ref="DE120">_xlfn.IFS(DE$1= 0,"", NOT(ISBLANK(CN120)), 0, ISBLANK(CN120), $Q120-$S120+AZ120-BW120)</f>
        <v>0</v>
      </c>
      <c r="DF120" s="160" cm="1">
        <f t="array" ref="DF120">_xlfn.IFS(DF$1= 0,"", NOT(ISBLANK(CO120)), 0, ISBLANK(CO120), $Q120-$S120+BA120-BX120)</f>
        <v>0</v>
      </c>
      <c r="DG120" s="160" cm="1">
        <f t="array" ref="DG120">_xlfn.IFS(DG$1= 0,"", NOT(ISBLANK(CP120)), 0, ISBLANK(CP120), $Q120-$S120+BB120-BY120)</f>
        <v>0</v>
      </c>
      <c r="DH120" s="160" cm="1">
        <f t="array" ref="DH120">_xlfn.IFS(DH$1= 0,"", NOT(ISBLANK(CQ120)), 0, ISBLANK(CQ120), $Q120-$S120+BC120-BZ120)</f>
        <v>0</v>
      </c>
      <c r="DI120" s="160" cm="1">
        <f t="array" ref="DI120">_xlfn.IFS(DI$1= 0,"", NOT(ISBLANK(CR120)), 0, ISBLANK(CR120), $Q120-$S120+BD120-CA120)</f>
        <v>0</v>
      </c>
      <c r="DJ120" s="160" t="str" cm="1">
        <f t="array" ref="DJ120">_xlfn.IFS(DJ$1= 0,"", NOT(ISBLANK(CS120)), 0, ISBLANK(CS120), $Q120-$S120+BE120-CB120)</f>
        <v/>
      </c>
      <c r="DK120" s="160" t="str" cm="1">
        <f t="array" ref="DK120">_xlfn.IFS(DK$1= 0,"", NOT(ISBLANK(CT120)), 0, ISBLANK(CT120), $Q120-$S120+BF120-CC120)</f>
        <v/>
      </c>
      <c r="DL120" s="162" t="str" cm="1">
        <f t="array" ref="DL120">_xlfn.IFS(DL$1= 0,"", NOT(ISBLANK(CU120)), 0, ISBLANK(CU120), $Q120-$S120+BG120-CD120)</f>
        <v/>
      </c>
      <c r="DM120" s="162" t="str" cm="1">
        <f t="array" ref="DM120">_xlfn.IFS(DM$1= 0,"", NOT(ISBLANK(CV120)), 0, ISBLANK(CV120), $Q120-$S120+BH120-CE120)</f>
        <v/>
      </c>
      <c r="DN120" s="162" t="str" cm="1">
        <f t="array" ref="DN120">_xlfn.IFS(DN$1= 0,"", NOT(ISBLANK(CW120)), 0, ISBLANK(CW120), $Q120-$S120+BI120-CF120)</f>
        <v/>
      </c>
      <c r="DO120" s="162" t="str" cm="1">
        <f t="array" ref="DO120">_xlfn.IFS(DO$1= 0,"", NOT(ISBLANK(CX120)), 0, ISBLANK(CX120), $Q120-$S120+BJ120-CG120)</f>
        <v/>
      </c>
      <c r="DP120" s="162" t="str" cm="1">
        <f t="array" ref="DP120">_xlfn.IFS(DP$1= 0,"", NOT(ISBLANK(CY120)), 0, ISBLANK(CY120), $Q120-$S120+BK120-CH120)</f>
        <v/>
      </c>
      <c r="DQ120" s="162" t="str" cm="1">
        <f t="array" ref="DQ120">_xlfn.IFS(DQ$1= 0,"", NOT(ISBLANK(CZ120)), 0, ISBLANK(CZ120), $Q120-$S120+BL120-CI120)</f>
        <v/>
      </c>
      <c r="DR120" s="163" t="str" cm="1">
        <f t="array" ref="DR120">_xlfn.IFS(DR$1= 0,"", NOT(ISBLANK(DA120)), 0, ISBLANK(DA120), $Q120-$S120+BM120-CJ120)</f>
        <v/>
      </c>
    </row>
    <row r="121" spans="1:122" ht="16.5" x14ac:dyDescent="0.3">
      <c r="A121" s="135"/>
      <c r="B121" s="136"/>
      <c r="C121" s="136"/>
      <c r="D121" s="137"/>
      <c r="E121" s="176"/>
      <c r="F121" s="182"/>
      <c r="G121" s="183"/>
      <c r="H121" s="183"/>
      <c r="I121" s="183"/>
      <c r="J121" s="183"/>
      <c r="K121" s="183"/>
      <c r="L121" s="183"/>
      <c r="M121" s="186"/>
      <c r="N121" s="182"/>
      <c r="O121" s="184"/>
      <c r="P121" s="178"/>
      <c r="Q121" s="118">
        <f t="shared" si="51"/>
        <v>0</v>
      </c>
      <c r="R121" s="3"/>
      <c r="S121" s="3"/>
      <c r="T121" s="4"/>
      <c r="U121" s="4"/>
      <c r="V121" s="99">
        <f t="shared" si="52"/>
        <v>0</v>
      </c>
      <c r="W121" s="161"/>
      <c r="X121" s="138"/>
      <c r="AH121" s="158" t="str">
        <f t="array" ref="AH121">IF(OR(AH$1=0, $A121=""),"",SQRT((_xlfn.XLOOKUP(AH$1,$Z$2:$Z$16,$AA$2:$AA$16)-$T121)^2+(_xlfn.XLOOKUP(AH$1,$Z$2:$Z$16,$AB$2:$AB$16)-$U121)^2+(_xlfn.XLOOKUP(AH$1,$Z$2:$Z$16,$AC$2:$AC$16-$V121)^2)))</f>
        <v/>
      </c>
      <c r="AI121" s="140" t="str">
        <f t="array" ref="AI121">IF(OR(AI$1=0, $A121=""),"",SQRT((_xlfn.XLOOKUP(AI$1,$Z$2:$Z$16,$AA$2:$AA$16)-$T121)^2+(_xlfn.XLOOKUP(AI$1,$Z$2:$Z$16,$AB$2:$AB$16)-$U121)^2+(_xlfn.XLOOKUP(AI$1,$Z$2:$Z$16,$AC$2:$AC$16-$V121)^2)))</f>
        <v/>
      </c>
      <c r="AJ121" s="140" t="str">
        <f t="array" ref="AJ121">IF(OR(AJ$1=0, $A121=""),"",SQRT((_xlfn.XLOOKUP(AJ$1,$Z$2:$Z$16,$AA$2:$AA$16)-$T121)^2+(_xlfn.XLOOKUP(AJ$1,$Z$2:$Z$16,$AB$2:$AB$16)-$U121)^2+(_xlfn.XLOOKUP(AJ$1,$Z$2:$Z$16,$AC$2:$AC$16-$V121)^2)))</f>
        <v/>
      </c>
      <c r="AK121" s="140" t="str">
        <f t="array" ref="AK121">IF(OR(AK$1=0, $A121=""),"",SQRT((_xlfn.XLOOKUP(AK$1,$Z$2:$Z$16,$AA$2:$AA$16)-$T121)^2+(_xlfn.XLOOKUP(AK$1,$Z$2:$Z$16,$AB$2:$AB$16)-$U121)^2+(_xlfn.XLOOKUP(AK$1,$Z$2:$Z$16,$AC$2:$AC$16-$V121)^2)))</f>
        <v/>
      </c>
      <c r="AL121" s="140" t="str">
        <f t="array" ref="AL121">IF(OR(AL$1=0, $A121=""),"",SQRT((_xlfn.XLOOKUP(AL$1,$Z$2:$Z$16,$AA$2:$AA$16)-$T121)^2+(_xlfn.XLOOKUP(AL$1,$Z$2:$Z$16,$AB$2:$AB$16)-$U121)^2+(_xlfn.XLOOKUP(AL$1,$Z$2:$Z$16,$AC$2:$AC$16-$V121)^2)))</f>
        <v/>
      </c>
      <c r="AM121" s="140" t="str">
        <f t="array" ref="AM121">IF(OR(AM$1=0, $A121=""),"",SQRT((_xlfn.XLOOKUP(AM$1,$Z$2:$Z$16,$AA$2:$AA$16)-$T121)^2+(_xlfn.XLOOKUP(AM$1,$Z$2:$Z$16,$AB$2:$AB$16)-$U121)^2+(_xlfn.XLOOKUP(AM$1,$Z$2:$Z$16,$AC$2:$AC$16-$V121)^2)))</f>
        <v/>
      </c>
      <c r="AN121" s="140" t="str">
        <f t="array" ref="AN121">IF(OR(AN$1=0, $A121=""),"",SQRT((_xlfn.XLOOKUP(AN$1,$Z$2:$Z$16,$AA$2:$AA$16)-$T121)^2+(_xlfn.XLOOKUP(AN$1,$Z$2:$Z$16,$AB$2:$AB$16)-$U121)^2+(_xlfn.XLOOKUP(AN$1,$Z$2:$Z$16,$AC$2:$AC$16-$V121)^2)))</f>
        <v/>
      </c>
      <c r="AO121" s="140" t="str">
        <f t="array" ref="AO121">IF(OR(AO$1=0, $A121=""),"",SQRT((_xlfn.XLOOKUP(AO$1,$Z$2:$Z$16,$AA$2:$AA$16)-$T121)^2+(_xlfn.XLOOKUP(AO$1,$Z$2:$Z$16,$AB$2:$AB$16)-$U121)^2+(_xlfn.XLOOKUP(AO$1,$Z$2:$Z$16,$AC$2:$AC$16-$V121)^2)))</f>
        <v/>
      </c>
      <c r="AP121" s="141" t="str">
        <f t="array" ref="AP121">IF(OR(AP$1=0, $A121=""),"",SQRT((_xlfn.XLOOKUP(AP$1,$Z$2:$Z$16,$AA$2:$AA$16)-$T121)^2+(_xlfn.XLOOKUP(AP$1,$Z$2:$Z$16,$AB$2:$AB$16)-$U121)^2+(_xlfn.XLOOKUP(AP$1,$Z$2:$Z$16,$AC$2:$AC$16-$V121)^2)))</f>
        <v/>
      </c>
      <c r="AQ121" s="141" t="str">
        <f t="array" ref="AQ121">IF(OR(AQ$1=0, $A121=""),"",SQRT((_xlfn.XLOOKUP(AQ$1,$Z$2:$Z$16,$AA$2:$AA$16)-$T121)^2+(_xlfn.XLOOKUP(AQ$1,$Z$2:$Z$16,$AB$2:$AB$16)-$U121)^2+(_xlfn.XLOOKUP(AQ$1,$Z$2:$Z$16,$AC$2:$AC$16-$V121)^2)))</f>
        <v/>
      </c>
      <c r="AR121" s="141" t="str">
        <f t="array" ref="AR121">IF(OR(AR$1=0, $A121=""),"",SQRT((_xlfn.XLOOKUP(AR$1,$Z$2:$Z$16,$AA$2:$AA$16)-$T121)^2+(_xlfn.XLOOKUP(AR$1,$Z$2:$Z$16,$AB$2:$AB$16)-$U121)^2+(_xlfn.XLOOKUP(AR$1,$Z$2:$Z$16,$AC$2:$AC$16-$V121)^2)))</f>
        <v/>
      </c>
      <c r="AS121" s="141" t="str">
        <f t="array" ref="AS121">IF(OR(AS$1=0, $A121=""),"",SQRT((_xlfn.XLOOKUP(AS$1,$Z$2:$Z$16,$AA$2:$AA$16)-$T121)^2+(_xlfn.XLOOKUP(AS$1,$Z$2:$Z$16,$AB$2:$AB$16)-$U121)^2+(_xlfn.XLOOKUP(AS$1,$Z$2:$Z$16,$AC$2:$AC$16-$V121)^2)))</f>
        <v/>
      </c>
      <c r="AT121" s="141" t="str">
        <f t="array" ref="AT121">IF(OR(AT$1=0, $A121=""),"",SQRT((_xlfn.XLOOKUP(AT$1,$Z$2:$Z$16,$AA$2:$AA$16)-$T121)^2+(_xlfn.XLOOKUP(AT$1,$Z$2:$Z$16,$AB$2:$AB$16)-$U121)^2+(_xlfn.XLOOKUP(AT$1,$Z$2:$Z$16,$AC$2:$AC$16-$V121)^2)))</f>
        <v/>
      </c>
      <c r="AU121" s="141" t="str">
        <f t="array" ref="AU121">IF(OR(AU$1=0, $A121=""),"",SQRT((_xlfn.XLOOKUP(AU$1,$Z$2:$Z$16,$AA$2:$AA$16)-$T121)^2+(_xlfn.XLOOKUP(AU$1,$Z$2:$Z$16,$AB$2:$AB$16)-$U121)^2+(_xlfn.XLOOKUP(AU$1,$Z$2:$Z$16,$AC$2:$AC$16-$V121)^2)))</f>
        <v/>
      </c>
      <c r="AV121" s="142" t="str">
        <f t="array" ref="AV121">IF(OR(AV$1=0, $A121=""),"",SQRT((_xlfn.XLOOKUP(AV$1,$Z$2:$Z$16,$AA$2:$AA$16)-$T121)^2+(_xlfn.XLOOKUP(AV$1,$Z$2:$Z$16,$AB$2:$AB$16)-$U121)^2+(_xlfn.XLOOKUP(AV$1,$Z$2:$Z$16,$AC$2:$AC$16-$V121)^2)))</f>
        <v/>
      </c>
      <c r="AW121" s="124"/>
      <c r="AX121" s="124"/>
      <c r="AY121" s="125">
        <f t="shared" si="53"/>
        <v>0</v>
      </c>
      <c r="AZ121" s="143">
        <f t="shared" si="54"/>
        <v>0</v>
      </c>
      <c r="BA121" s="143">
        <f t="shared" si="55"/>
        <v>0</v>
      </c>
      <c r="BB121" s="143">
        <f t="shared" si="56"/>
        <v>0</v>
      </c>
      <c r="BC121" s="143">
        <f t="shared" si="57"/>
        <v>0</v>
      </c>
      <c r="BD121" s="143">
        <f t="shared" si="58"/>
        <v>0</v>
      </c>
      <c r="BE121" s="143">
        <f t="shared" si="59"/>
        <v>0</v>
      </c>
      <c r="BF121" s="143">
        <f t="shared" si="60"/>
        <v>0</v>
      </c>
      <c r="BG121" s="144">
        <f t="shared" si="61"/>
        <v>0</v>
      </c>
      <c r="BH121" s="144">
        <f t="shared" si="62"/>
        <v>0</v>
      </c>
      <c r="BI121" s="144">
        <f t="shared" si="63"/>
        <v>0</v>
      </c>
      <c r="BJ121" s="144">
        <f t="shared" si="64"/>
        <v>0</v>
      </c>
      <c r="BK121" s="144">
        <f t="shared" si="65"/>
        <v>0</v>
      </c>
      <c r="BL121" s="144">
        <f t="shared" si="66"/>
        <v>0</v>
      </c>
      <c r="BM121" s="145">
        <f t="shared" si="67"/>
        <v>0</v>
      </c>
      <c r="BN121" s="124"/>
      <c r="BO121" s="124"/>
      <c r="BP121" s="124"/>
      <c r="BQ121" s="124"/>
      <c r="BR121" s="124"/>
      <c r="BS121" s="124"/>
      <c r="BT121" s="124"/>
      <c r="BU121" s="124"/>
      <c r="BV121" s="130"/>
      <c r="BW121" s="130"/>
      <c r="BX121" s="130"/>
      <c r="BY121" s="130"/>
      <c r="BZ121" s="130"/>
      <c r="CA121" s="130"/>
      <c r="CB121" s="130"/>
      <c r="CC121" s="130"/>
      <c r="CD121" s="130"/>
      <c r="CE121" s="130"/>
      <c r="CF121" s="130"/>
      <c r="CG121" s="130"/>
      <c r="CH121" s="130"/>
      <c r="CI121" s="130"/>
      <c r="CJ121" s="130"/>
      <c r="CL121" s="124"/>
      <c r="CM121" s="130" t="s">
        <v>32</v>
      </c>
      <c r="CN121" s="130"/>
      <c r="CO121" s="130"/>
      <c r="CP121" s="130"/>
      <c r="CQ121" s="130"/>
      <c r="CR121" s="130"/>
      <c r="CS121" s="130"/>
      <c r="CT121" s="130"/>
      <c r="CU121" s="130"/>
      <c r="CV121" s="130"/>
      <c r="CW121" s="130"/>
      <c r="CX121" s="130"/>
      <c r="CY121" s="130"/>
      <c r="CZ121" s="130"/>
      <c r="DA121" s="130"/>
      <c r="DD121" s="159" cm="1">
        <f t="array" ref="DD121">_xlfn.IFS(DD$1= 0,"", NOT(ISBLANK(CM121)), 0, ISBLANK(CM121), $Q121-$S121+AY121-BV121)</f>
        <v>0</v>
      </c>
      <c r="DE121" s="160" cm="1">
        <f t="array" ref="DE121">_xlfn.IFS(DE$1= 0,"", NOT(ISBLANK(CN121)), 0, ISBLANK(CN121), $Q121-$S121+AZ121-BW121)</f>
        <v>0</v>
      </c>
      <c r="DF121" s="160" cm="1">
        <f t="array" ref="DF121">_xlfn.IFS(DF$1= 0,"", NOT(ISBLANK(CO121)), 0, ISBLANK(CO121), $Q121-$S121+BA121-BX121)</f>
        <v>0</v>
      </c>
      <c r="DG121" s="160" cm="1">
        <f t="array" ref="DG121">_xlfn.IFS(DG$1= 0,"", NOT(ISBLANK(CP121)), 0, ISBLANK(CP121), $Q121-$S121+BB121-BY121)</f>
        <v>0</v>
      </c>
      <c r="DH121" s="160" cm="1">
        <f t="array" ref="DH121">_xlfn.IFS(DH$1= 0,"", NOT(ISBLANK(CQ121)), 0, ISBLANK(CQ121), $Q121-$S121+BC121-BZ121)</f>
        <v>0</v>
      </c>
      <c r="DI121" s="160" cm="1">
        <f t="array" ref="DI121">_xlfn.IFS(DI$1= 0,"", NOT(ISBLANK(CR121)), 0, ISBLANK(CR121), $Q121-$S121+BD121-CA121)</f>
        <v>0</v>
      </c>
      <c r="DJ121" s="160" t="str" cm="1">
        <f t="array" ref="DJ121">_xlfn.IFS(DJ$1= 0,"", NOT(ISBLANK(CS121)), 0, ISBLANK(CS121), $Q121-$S121+BE121-CB121)</f>
        <v/>
      </c>
      <c r="DK121" s="160" t="str" cm="1">
        <f t="array" ref="DK121">_xlfn.IFS(DK$1= 0,"", NOT(ISBLANK(CT121)), 0, ISBLANK(CT121), $Q121-$S121+BF121-CC121)</f>
        <v/>
      </c>
      <c r="DL121" s="162" t="str" cm="1">
        <f t="array" ref="DL121">_xlfn.IFS(DL$1= 0,"", NOT(ISBLANK(CU121)), 0, ISBLANK(CU121), $Q121-$S121+BG121-CD121)</f>
        <v/>
      </c>
      <c r="DM121" s="162" t="str" cm="1">
        <f t="array" ref="DM121">_xlfn.IFS(DM$1= 0,"", NOT(ISBLANK(CV121)), 0, ISBLANK(CV121), $Q121-$S121+BH121-CE121)</f>
        <v/>
      </c>
      <c r="DN121" s="162" t="str" cm="1">
        <f t="array" ref="DN121">_xlfn.IFS(DN$1= 0,"", NOT(ISBLANK(CW121)), 0, ISBLANK(CW121), $Q121-$S121+BI121-CF121)</f>
        <v/>
      </c>
      <c r="DO121" s="162" t="str" cm="1">
        <f t="array" ref="DO121">_xlfn.IFS(DO$1= 0,"", NOT(ISBLANK(CX121)), 0, ISBLANK(CX121), $Q121-$S121+BJ121-CG121)</f>
        <v/>
      </c>
      <c r="DP121" s="162" t="str" cm="1">
        <f t="array" ref="DP121">_xlfn.IFS(DP$1= 0,"", NOT(ISBLANK(CY121)), 0, ISBLANK(CY121), $Q121-$S121+BK121-CH121)</f>
        <v/>
      </c>
      <c r="DQ121" s="162" t="str" cm="1">
        <f t="array" ref="DQ121">_xlfn.IFS(DQ$1= 0,"", NOT(ISBLANK(CZ121)), 0, ISBLANK(CZ121), $Q121-$S121+BL121-CI121)</f>
        <v/>
      </c>
      <c r="DR121" s="163" t="str" cm="1">
        <f t="array" ref="DR121">_xlfn.IFS(DR$1= 0,"", NOT(ISBLANK(DA121)), 0, ISBLANK(DA121), $Q121-$S121+BM121-CJ121)</f>
        <v/>
      </c>
    </row>
    <row r="122" spans="1:122" ht="16.5" x14ac:dyDescent="0.3">
      <c r="A122" s="135"/>
      <c r="B122" s="136"/>
      <c r="C122" s="136"/>
      <c r="D122" s="137"/>
      <c r="E122" s="176"/>
      <c r="F122" s="182"/>
      <c r="G122" s="183"/>
      <c r="H122" s="183"/>
      <c r="I122" s="183"/>
      <c r="J122" s="183"/>
      <c r="K122" s="183"/>
      <c r="L122" s="183"/>
      <c r="M122" s="186"/>
      <c r="N122" s="182"/>
      <c r="O122" s="184"/>
      <c r="P122" s="178"/>
      <c r="Q122" s="118">
        <f t="shared" ref="Q122:Q185" si="68">IFERROR(10*LOG10(A122)+ROUND(IF(AND(A122&gt;0, O122&gt;0), N122+ABS(10*LOG10(P122/(4*PI()*CONVERT(O122,"ft", "m")^2))), N122),0), 0)</f>
        <v>0</v>
      </c>
      <c r="R122" s="3"/>
      <c r="S122" s="3"/>
      <c r="T122" s="4"/>
      <c r="U122" s="4"/>
      <c r="V122" s="99">
        <f t="shared" ref="V122:V185" si="69">SUM(W122:X122)</f>
        <v>0</v>
      </c>
      <c r="W122" s="161"/>
      <c r="X122" s="138"/>
      <c r="AH122" s="158" t="str">
        <f t="array" ref="AH122">IF(OR(AH$1=0, $A122=""),"",SQRT((_xlfn.XLOOKUP(AH$1,$Z$2:$Z$16,$AA$2:$AA$16)-$T122)^2+(_xlfn.XLOOKUP(AH$1,$Z$2:$Z$16,$AB$2:$AB$16)-$U122)^2+(_xlfn.XLOOKUP(AH$1,$Z$2:$Z$16,$AC$2:$AC$16-$V122)^2)))</f>
        <v/>
      </c>
      <c r="AI122" s="140" t="str">
        <f t="array" ref="AI122">IF(OR(AI$1=0, $A122=""),"",SQRT((_xlfn.XLOOKUP(AI$1,$Z$2:$Z$16,$AA$2:$AA$16)-$T122)^2+(_xlfn.XLOOKUP(AI$1,$Z$2:$Z$16,$AB$2:$AB$16)-$U122)^2+(_xlfn.XLOOKUP(AI$1,$Z$2:$Z$16,$AC$2:$AC$16-$V122)^2)))</f>
        <v/>
      </c>
      <c r="AJ122" s="140" t="str">
        <f t="array" ref="AJ122">IF(OR(AJ$1=0, $A122=""),"",SQRT((_xlfn.XLOOKUP(AJ$1,$Z$2:$Z$16,$AA$2:$AA$16)-$T122)^2+(_xlfn.XLOOKUP(AJ$1,$Z$2:$Z$16,$AB$2:$AB$16)-$U122)^2+(_xlfn.XLOOKUP(AJ$1,$Z$2:$Z$16,$AC$2:$AC$16-$V122)^2)))</f>
        <v/>
      </c>
      <c r="AK122" s="140" t="str">
        <f t="array" ref="AK122">IF(OR(AK$1=0, $A122=""),"",SQRT((_xlfn.XLOOKUP(AK$1,$Z$2:$Z$16,$AA$2:$AA$16)-$T122)^2+(_xlfn.XLOOKUP(AK$1,$Z$2:$Z$16,$AB$2:$AB$16)-$U122)^2+(_xlfn.XLOOKUP(AK$1,$Z$2:$Z$16,$AC$2:$AC$16-$V122)^2)))</f>
        <v/>
      </c>
      <c r="AL122" s="140" t="str">
        <f t="array" ref="AL122">IF(OR(AL$1=0, $A122=""),"",SQRT((_xlfn.XLOOKUP(AL$1,$Z$2:$Z$16,$AA$2:$AA$16)-$T122)^2+(_xlfn.XLOOKUP(AL$1,$Z$2:$Z$16,$AB$2:$AB$16)-$U122)^2+(_xlfn.XLOOKUP(AL$1,$Z$2:$Z$16,$AC$2:$AC$16-$V122)^2)))</f>
        <v/>
      </c>
      <c r="AM122" s="140" t="str">
        <f t="array" ref="AM122">IF(OR(AM$1=0, $A122=""),"",SQRT((_xlfn.XLOOKUP(AM$1,$Z$2:$Z$16,$AA$2:$AA$16)-$T122)^2+(_xlfn.XLOOKUP(AM$1,$Z$2:$Z$16,$AB$2:$AB$16)-$U122)^2+(_xlfn.XLOOKUP(AM$1,$Z$2:$Z$16,$AC$2:$AC$16-$V122)^2)))</f>
        <v/>
      </c>
      <c r="AN122" s="140" t="str">
        <f t="array" ref="AN122">IF(OR(AN$1=0, $A122=""),"",SQRT((_xlfn.XLOOKUP(AN$1,$Z$2:$Z$16,$AA$2:$AA$16)-$T122)^2+(_xlfn.XLOOKUP(AN$1,$Z$2:$Z$16,$AB$2:$AB$16)-$U122)^2+(_xlfn.XLOOKUP(AN$1,$Z$2:$Z$16,$AC$2:$AC$16-$V122)^2)))</f>
        <v/>
      </c>
      <c r="AO122" s="140" t="str">
        <f t="array" ref="AO122">IF(OR(AO$1=0, $A122=""),"",SQRT((_xlfn.XLOOKUP(AO$1,$Z$2:$Z$16,$AA$2:$AA$16)-$T122)^2+(_xlfn.XLOOKUP(AO$1,$Z$2:$Z$16,$AB$2:$AB$16)-$U122)^2+(_xlfn.XLOOKUP(AO$1,$Z$2:$Z$16,$AC$2:$AC$16-$V122)^2)))</f>
        <v/>
      </c>
      <c r="AP122" s="141" t="str">
        <f t="array" ref="AP122">IF(OR(AP$1=0, $A122=""),"",SQRT((_xlfn.XLOOKUP(AP$1,$Z$2:$Z$16,$AA$2:$AA$16)-$T122)^2+(_xlfn.XLOOKUP(AP$1,$Z$2:$Z$16,$AB$2:$AB$16)-$U122)^2+(_xlfn.XLOOKUP(AP$1,$Z$2:$Z$16,$AC$2:$AC$16-$V122)^2)))</f>
        <v/>
      </c>
      <c r="AQ122" s="141" t="str">
        <f t="array" ref="AQ122">IF(OR(AQ$1=0, $A122=""),"",SQRT((_xlfn.XLOOKUP(AQ$1,$Z$2:$Z$16,$AA$2:$AA$16)-$T122)^2+(_xlfn.XLOOKUP(AQ$1,$Z$2:$Z$16,$AB$2:$AB$16)-$U122)^2+(_xlfn.XLOOKUP(AQ$1,$Z$2:$Z$16,$AC$2:$AC$16-$V122)^2)))</f>
        <v/>
      </c>
      <c r="AR122" s="141" t="str">
        <f t="array" ref="AR122">IF(OR(AR$1=0, $A122=""),"",SQRT((_xlfn.XLOOKUP(AR$1,$Z$2:$Z$16,$AA$2:$AA$16)-$T122)^2+(_xlfn.XLOOKUP(AR$1,$Z$2:$Z$16,$AB$2:$AB$16)-$U122)^2+(_xlfn.XLOOKUP(AR$1,$Z$2:$Z$16,$AC$2:$AC$16-$V122)^2)))</f>
        <v/>
      </c>
      <c r="AS122" s="141" t="str">
        <f t="array" ref="AS122">IF(OR(AS$1=0, $A122=""),"",SQRT((_xlfn.XLOOKUP(AS$1,$Z$2:$Z$16,$AA$2:$AA$16)-$T122)^2+(_xlfn.XLOOKUP(AS$1,$Z$2:$Z$16,$AB$2:$AB$16)-$U122)^2+(_xlfn.XLOOKUP(AS$1,$Z$2:$Z$16,$AC$2:$AC$16-$V122)^2)))</f>
        <v/>
      </c>
      <c r="AT122" s="141" t="str">
        <f t="array" ref="AT122">IF(OR(AT$1=0, $A122=""),"",SQRT((_xlfn.XLOOKUP(AT$1,$Z$2:$Z$16,$AA$2:$AA$16)-$T122)^2+(_xlfn.XLOOKUP(AT$1,$Z$2:$Z$16,$AB$2:$AB$16)-$U122)^2+(_xlfn.XLOOKUP(AT$1,$Z$2:$Z$16,$AC$2:$AC$16-$V122)^2)))</f>
        <v/>
      </c>
      <c r="AU122" s="141" t="str">
        <f t="array" ref="AU122">IF(OR(AU$1=0, $A122=""),"",SQRT((_xlfn.XLOOKUP(AU$1,$Z$2:$Z$16,$AA$2:$AA$16)-$T122)^2+(_xlfn.XLOOKUP(AU$1,$Z$2:$Z$16,$AB$2:$AB$16)-$U122)^2+(_xlfn.XLOOKUP(AU$1,$Z$2:$Z$16,$AC$2:$AC$16-$V122)^2)))</f>
        <v/>
      </c>
      <c r="AV122" s="142" t="str">
        <f t="array" ref="AV122">IF(OR(AV$1=0, $A122=""),"",SQRT((_xlfn.XLOOKUP(AV$1,$Z$2:$Z$16,$AA$2:$AA$16)-$T122)^2+(_xlfn.XLOOKUP(AV$1,$Z$2:$Z$16,$AB$2:$AB$16)-$U122)^2+(_xlfn.XLOOKUP(AV$1,$Z$2:$Z$16,$AC$2:$AC$16-$V122)^2)))</f>
        <v/>
      </c>
      <c r="AW122" s="124"/>
      <c r="AX122" s="124"/>
      <c r="AY122" s="125">
        <f t="shared" ref="AY122:AY185" si="70">IFERROR(-ABS(10*LOG10(($R122/(4*PI()*CONVERT(AH122,"ft","m")^2)))),0)</f>
        <v>0</v>
      </c>
      <c r="AZ122" s="143">
        <f t="shared" ref="AZ122:AZ185" si="71">IFERROR(-ABS(10*LOG10(($R122/(4*PI()*CONVERT(AI122,"ft","m")^2)))),0)</f>
        <v>0</v>
      </c>
      <c r="BA122" s="143">
        <f t="shared" ref="BA122:BA185" si="72">IFERROR(-ABS(10*LOG10(($R122/(4*PI()*CONVERT(AJ122,"ft","m")^2)))),0)</f>
        <v>0</v>
      </c>
      <c r="BB122" s="143">
        <f t="shared" ref="BB122:BB185" si="73">IFERROR(-ABS(10*LOG10(($R122/(4*PI()*CONVERT(AK122,"ft","m")^2)))),0)</f>
        <v>0</v>
      </c>
      <c r="BC122" s="143">
        <f t="shared" ref="BC122:BC185" si="74">IFERROR(-ABS(10*LOG10(($R122/(4*PI()*CONVERT(AL122,"ft","m")^2)))),0)</f>
        <v>0</v>
      </c>
      <c r="BD122" s="143">
        <f t="shared" ref="BD122:BD185" si="75">IFERROR(-ABS(10*LOG10(($R122/(4*PI()*CONVERT(AM122,"ft","m")^2)))),0)</f>
        <v>0</v>
      </c>
      <c r="BE122" s="143">
        <f t="shared" ref="BE122:BE185" si="76">IFERROR(-ABS(10*LOG10(($R122/(4*PI()*CONVERT(AN122,"ft","m")^2)))),0)</f>
        <v>0</v>
      </c>
      <c r="BF122" s="143">
        <f t="shared" ref="BF122:BF185" si="77">IFERROR(-ABS(10*LOG10(($R122/(4*PI()*CONVERT(AO122,"ft","m")^2)))),0)</f>
        <v>0</v>
      </c>
      <c r="BG122" s="144">
        <f t="shared" ref="BG122:BG185" si="78">IFERROR(-ABS(10*LOG10(($R122/(4*PI()*CONVERT(AP122,"ft","m")^2)))),0)</f>
        <v>0</v>
      </c>
      <c r="BH122" s="144">
        <f t="shared" ref="BH122:BH185" si="79">IFERROR(-ABS(10*LOG10(($R122/(4*PI()*CONVERT(AQ122,"ft","m")^2)))),0)</f>
        <v>0</v>
      </c>
      <c r="BI122" s="144">
        <f t="shared" ref="BI122:BI185" si="80">IFERROR(-ABS(10*LOG10(($R122/(4*PI()*CONVERT(AR122,"ft","m")^2)))),0)</f>
        <v>0</v>
      </c>
      <c r="BJ122" s="144">
        <f t="shared" ref="BJ122:BJ185" si="81">IFERROR(-ABS(10*LOG10(($R122/(4*PI()*CONVERT(AS122,"ft","m")^2)))),0)</f>
        <v>0</v>
      </c>
      <c r="BK122" s="144">
        <f t="shared" ref="BK122:BK185" si="82">IFERROR(-ABS(10*LOG10(($R122/(4*PI()*CONVERT(AT122,"ft","m")^2)))),0)</f>
        <v>0</v>
      </c>
      <c r="BL122" s="144">
        <f t="shared" ref="BL122:BL185" si="83">IFERROR(-ABS(10*LOG10(($R122/(4*PI()*CONVERT(AU122,"ft","m")^2)))),0)</f>
        <v>0</v>
      </c>
      <c r="BM122" s="145">
        <f t="shared" ref="BM122:BM185" si="84">IFERROR(-ABS(10*LOG10(($R122/(4*PI()*CONVERT(AV122,"ft","m")^2)))),0)</f>
        <v>0</v>
      </c>
      <c r="BN122" s="124"/>
      <c r="BO122" s="124"/>
      <c r="BP122" s="124"/>
      <c r="BQ122" s="124"/>
      <c r="BR122" s="124"/>
      <c r="BS122" s="124"/>
      <c r="BT122" s="124"/>
      <c r="BU122" s="124"/>
      <c r="BV122" s="130"/>
      <c r="BW122" s="130"/>
      <c r="BX122" s="130"/>
      <c r="BY122" s="130"/>
      <c r="BZ122" s="130"/>
      <c r="CA122" s="130"/>
      <c r="CB122" s="130"/>
      <c r="CC122" s="130"/>
      <c r="CD122" s="130"/>
      <c r="CE122" s="130"/>
      <c r="CF122" s="130"/>
      <c r="CG122" s="130"/>
      <c r="CH122" s="130"/>
      <c r="CI122" s="130"/>
      <c r="CJ122" s="130"/>
      <c r="CL122" s="124"/>
      <c r="CM122" s="130" t="s">
        <v>32</v>
      </c>
      <c r="CN122" s="130"/>
      <c r="CO122" s="130"/>
      <c r="CP122" s="130"/>
      <c r="CQ122" s="130"/>
      <c r="CR122" s="130"/>
      <c r="CS122" s="130"/>
      <c r="CT122" s="130"/>
      <c r="CU122" s="130"/>
      <c r="CV122" s="130"/>
      <c r="CW122" s="130"/>
      <c r="CX122" s="130"/>
      <c r="CY122" s="130"/>
      <c r="CZ122" s="130"/>
      <c r="DA122" s="130"/>
      <c r="DD122" s="159" cm="1">
        <f t="array" ref="DD122">_xlfn.IFS(DD$1= 0,"", NOT(ISBLANK(CM122)), 0, ISBLANK(CM122), $Q122-$S122+AY122-BV122)</f>
        <v>0</v>
      </c>
      <c r="DE122" s="160" cm="1">
        <f t="array" ref="DE122">_xlfn.IFS(DE$1= 0,"", NOT(ISBLANK(CN122)), 0, ISBLANK(CN122), $Q122-$S122+AZ122-BW122)</f>
        <v>0</v>
      </c>
      <c r="DF122" s="160" cm="1">
        <f t="array" ref="DF122">_xlfn.IFS(DF$1= 0,"", NOT(ISBLANK(CO122)), 0, ISBLANK(CO122), $Q122-$S122+BA122-BX122)</f>
        <v>0</v>
      </c>
      <c r="DG122" s="160" cm="1">
        <f t="array" ref="DG122">_xlfn.IFS(DG$1= 0,"", NOT(ISBLANK(CP122)), 0, ISBLANK(CP122), $Q122-$S122+BB122-BY122)</f>
        <v>0</v>
      </c>
      <c r="DH122" s="160" cm="1">
        <f t="array" ref="DH122">_xlfn.IFS(DH$1= 0,"", NOT(ISBLANK(CQ122)), 0, ISBLANK(CQ122), $Q122-$S122+BC122-BZ122)</f>
        <v>0</v>
      </c>
      <c r="DI122" s="160" cm="1">
        <f t="array" ref="DI122">_xlfn.IFS(DI$1= 0,"", NOT(ISBLANK(CR122)), 0, ISBLANK(CR122), $Q122-$S122+BD122-CA122)</f>
        <v>0</v>
      </c>
      <c r="DJ122" s="160" t="str" cm="1">
        <f t="array" ref="DJ122">_xlfn.IFS(DJ$1= 0,"", NOT(ISBLANK(CS122)), 0, ISBLANK(CS122), $Q122-$S122+BE122-CB122)</f>
        <v/>
      </c>
      <c r="DK122" s="160" t="str" cm="1">
        <f t="array" ref="DK122">_xlfn.IFS(DK$1= 0,"", NOT(ISBLANK(CT122)), 0, ISBLANK(CT122), $Q122-$S122+BF122-CC122)</f>
        <v/>
      </c>
      <c r="DL122" s="162" t="str" cm="1">
        <f t="array" ref="DL122">_xlfn.IFS(DL$1= 0,"", NOT(ISBLANK(CU122)), 0, ISBLANK(CU122), $Q122-$S122+BG122-CD122)</f>
        <v/>
      </c>
      <c r="DM122" s="162" t="str" cm="1">
        <f t="array" ref="DM122">_xlfn.IFS(DM$1= 0,"", NOT(ISBLANK(CV122)), 0, ISBLANK(CV122), $Q122-$S122+BH122-CE122)</f>
        <v/>
      </c>
      <c r="DN122" s="162" t="str" cm="1">
        <f t="array" ref="DN122">_xlfn.IFS(DN$1= 0,"", NOT(ISBLANK(CW122)), 0, ISBLANK(CW122), $Q122-$S122+BI122-CF122)</f>
        <v/>
      </c>
      <c r="DO122" s="162" t="str" cm="1">
        <f t="array" ref="DO122">_xlfn.IFS(DO$1= 0,"", NOT(ISBLANK(CX122)), 0, ISBLANK(CX122), $Q122-$S122+BJ122-CG122)</f>
        <v/>
      </c>
      <c r="DP122" s="162" t="str" cm="1">
        <f t="array" ref="DP122">_xlfn.IFS(DP$1= 0,"", NOT(ISBLANK(CY122)), 0, ISBLANK(CY122), $Q122-$S122+BK122-CH122)</f>
        <v/>
      </c>
      <c r="DQ122" s="162" t="str" cm="1">
        <f t="array" ref="DQ122">_xlfn.IFS(DQ$1= 0,"", NOT(ISBLANK(CZ122)), 0, ISBLANK(CZ122), $Q122-$S122+BL122-CI122)</f>
        <v/>
      </c>
      <c r="DR122" s="163" t="str" cm="1">
        <f t="array" ref="DR122">_xlfn.IFS(DR$1= 0,"", NOT(ISBLANK(DA122)), 0, ISBLANK(DA122), $Q122-$S122+BM122-CJ122)</f>
        <v/>
      </c>
    </row>
    <row r="123" spans="1:122" ht="16.5" x14ac:dyDescent="0.3">
      <c r="A123" s="135"/>
      <c r="B123" s="136"/>
      <c r="C123" s="136"/>
      <c r="D123" s="137"/>
      <c r="E123" s="176"/>
      <c r="F123" s="182"/>
      <c r="G123" s="183"/>
      <c r="H123" s="183"/>
      <c r="I123" s="183"/>
      <c r="J123" s="183"/>
      <c r="K123" s="183"/>
      <c r="L123" s="183"/>
      <c r="M123" s="186"/>
      <c r="N123" s="182"/>
      <c r="O123" s="184"/>
      <c r="P123" s="178"/>
      <c r="Q123" s="118">
        <f t="shared" si="68"/>
        <v>0</v>
      </c>
      <c r="R123" s="3"/>
      <c r="S123" s="3"/>
      <c r="T123" s="4"/>
      <c r="U123" s="4"/>
      <c r="V123" s="99">
        <f t="shared" si="69"/>
        <v>0</v>
      </c>
      <c r="W123" s="161"/>
      <c r="X123" s="138"/>
      <c r="AH123" s="158" t="str">
        <f t="array" ref="AH123">IF(OR(AH$1=0, $A123=""),"",SQRT((_xlfn.XLOOKUP(AH$1,$Z$2:$Z$16,$AA$2:$AA$16)-$T123)^2+(_xlfn.XLOOKUP(AH$1,$Z$2:$Z$16,$AB$2:$AB$16)-$U123)^2+(_xlfn.XLOOKUP(AH$1,$Z$2:$Z$16,$AC$2:$AC$16-$V123)^2)))</f>
        <v/>
      </c>
      <c r="AI123" s="140" t="str">
        <f t="array" ref="AI123">IF(OR(AI$1=0, $A123=""),"",SQRT((_xlfn.XLOOKUP(AI$1,$Z$2:$Z$16,$AA$2:$AA$16)-$T123)^2+(_xlfn.XLOOKUP(AI$1,$Z$2:$Z$16,$AB$2:$AB$16)-$U123)^2+(_xlfn.XLOOKUP(AI$1,$Z$2:$Z$16,$AC$2:$AC$16-$V123)^2)))</f>
        <v/>
      </c>
      <c r="AJ123" s="140" t="str">
        <f t="array" ref="AJ123">IF(OR(AJ$1=0, $A123=""),"",SQRT((_xlfn.XLOOKUP(AJ$1,$Z$2:$Z$16,$AA$2:$AA$16)-$T123)^2+(_xlfn.XLOOKUP(AJ$1,$Z$2:$Z$16,$AB$2:$AB$16)-$U123)^2+(_xlfn.XLOOKUP(AJ$1,$Z$2:$Z$16,$AC$2:$AC$16-$V123)^2)))</f>
        <v/>
      </c>
      <c r="AK123" s="140" t="str">
        <f t="array" ref="AK123">IF(OR(AK$1=0, $A123=""),"",SQRT((_xlfn.XLOOKUP(AK$1,$Z$2:$Z$16,$AA$2:$AA$16)-$T123)^2+(_xlfn.XLOOKUP(AK$1,$Z$2:$Z$16,$AB$2:$AB$16)-$U123)^2+(_xlfn.XLOOKUP(AK$1,$Z$2:$Z$16,$AC$2:$AC$16-$V123)^2)))</f>
        <v/>
      </c>
      <c r="AL123" s="140" t="str">
        <f t="array" ref="AL123">IF(OR(AL$1=0, $A123=""),"",SQRT((_xlfn.XLOOKUP(AL$1,$Z$2:$Z$16,$AA$2:$AA$16)-$T123)^2+(_xlfn.XLOOKUP(AL$1,$Z$2:$Z$16,$AB$2:$AB$16)-$U123)^2+(_xlfn.XLOOKUP(AL$1,$Z$2:$Z$16,$AC$2:$AC$16-$V123)^2)))</f>
        <v/>
      </c>
      <c r="AM123" s="140" t="str">
        <f t="array" ref="AM123">IF(OR(AM$1=0, $A123=""),"",SQRT((_xlfn.XLOOKUP(AM$1,$Z$2:$Z$16,$AA$2:$AA$16)-$T123)^2+(_xlfn.XLOOKUP(AM$1,$Z$2:$Z$16,$AB$2:$AB$16)-$U123)^2+(_xlfn.XLOOKUP(AM$1,$Z$2:$Z$16,$AC$2:$AC$16-$V123)^2)))</f>
        <v/>
      </c>
      <c r="AN123" s="140" t="str">
        <f t="array" ref="AN123">IF(OR(AN$1=0, $A123=""),"",SQRT((_xlfn.XLOOKUP(AN$1,$Z$2:$Z$16,$AA$2:$AA$16)-$T123)^2+(_xlfn.XLOOKUP(AN$1,$Z$2:$Z$16,$AB$2:$AB$16)-$U123)^2+(_xlfn.XLOOKUP(AN$1,$Z$2:$Z$16,$AC$2:$AC$16-$V123)^2)))</f>
        <v/>
      </c>
      <c r="AO123" s="140" t="str">
        <f t="array" ref="AO123">IF(OR(AO$1=0, $A123=""),"",SQRT((_xlfn.XLOOKUP(AO$1,$Z$2:$Z$16,$AA$2:$AA$16)-$T123)^2+(_xlfn.XLOOKUP(AO$1,$Z$2:$Z$16,$AB$2:$AB$16)-$U123)^2+(_xlfn.XLOOKUP(AO$1,$Z$2:$Z$16,$AC$2:$AC$16-$V123)^2)))</f>
        <v/>
      </c>
      <c r="AP123" s="141" t="str">
        <f t="array" ref="AP123">IF(OR(AP$1=0, $A123=""),"",SQRT((_xlfn.XLOOKUP(AP$1,$Z$2:$Z$16,$AA$2:$AA$16)-$T123)^2+(_xlfn.XLOOKUP(AP$1,$Z$2:$Z$16,$AB$2:$AB$16)-$U123)^2+(_xlfn.XLOOKUP(AP$1,$Z$2:$Z$16,$AC$2:$AC$16-$V123)^2)))</f>
        <v/>
      </c>
      <c r="AQ123" s="141" t="str">
        <f t="array" ref="AQ123">IF(OR(AQ$1=0, $A123=""),"",SQRT((_xlfn.XLOOKUP(AQ$1,$Z$2:$Z$16,$AA$2:$AA$16)-$T123)^2+(_xlfn.XLOOKUP(AQ$1,$Z$2:$Z$16,$AB$2:$AB$16)-$U123)^2+(_xlfn.XLOOKUP(AQ$1,$Z$2:$Z$16,$AC$2:$AC$16-$V123)^2)))</f>
        <v/>
      </c>
      <c r="AR123" s="141" t="str">
        <f t="array" ref="AR123">IF(OR(AR$1=0, $A123=""),"",SQRT((_xlfn.XLOOKUP(AR$1,$Z$2:$Z$16,$AA$2:$AA$16)-$T123)^2+(_xlfn.XLOOKUP(AR$1,$Z$2:$Z$16,$AB$2:$AB$16)-$U123)^2+(_xlfn.XLOOKUP(AR$1,$Z$2:$Z$16,$AC$2:$AC$16-$V123)^2)))</f>
        <v/>
      </c>
      <c r="AS123" s="141" t="str">
        <f t="array" ref="AS123">IF(OR(AS$1=0, $A123=""),"",SQRT((_xlfn.XLOOKUP(AS$1,$Z$2:$Z$16,$AA$2:$AA$16)-$T123)^2+(_xlfn.XLOOKUP(AS$1,$Z$2:$Z$16,$AB$2:$AB$16)-$U123)^2+(_xlfn.XLOOKUP(AS$1,$Z$2:$Z$16,$AC$2:$AC$16-$V123)^2)))</f>
        <v/>
      </c>
      <c r="AT123" s="141" t="str">
        <f t="array" ref="AT123">IF(OR(AT$1=0, $A123=""),"",SQRT((_xlfn.XLOOKUP(AT$1,$Z$2:$Z$16,$AA$2:$AA$16)-$T123)^2+(_xlfn.XLOOKUP(AT$1,$Z$2:$Z$16,$AB$2:$AB$16)-$U123)^2+(_xlfn.XLOOKUP(AT$1,$Z$2:$Z$16,$AC$2:$AC$16-$V123)^2)))</f>
        <v/>
      </c>
      <c r="AU123" s="141" t="str">
        <f t="array" ref="AU123">IF(OR(AU$1=0, $A123=""),"",SQRT((_xlfn.XLOOKUP(AU$1,$Z$2:$Z$16,$AA$2:$AA$16)-$T123)^2+(_xlfn.XLOOKUP(AU$1,$Z$2:$Z$16,$AB$2:$AB$16)-$U123)^2+(_xlfn.XLOOKUP(AU$1,$Z$2:$Z$16,$AC$2:$AC$16-$V123)^2)))</f>
        <v/>
      </c>
      <c r="AV123" s="142" t="str">
        <f t="array" ref="AV123">IF(OR(AV$1=0, $A123=""),"",SQRT((_xlfn.XLOOKUP(AV$1,$Z$2:$Z$16,$AA$2:$AA$16)-$T123)^2+(_xlfn.XLOOKUP(AV$1,$Z$2:$Z$16,$AB$2:$AB$16)-$U123)^2+(_xlfn.XLOOKUP(AV$1,$Z$2:$Z$16,$AC$2:$AC$16-$V123)^2)))</f>
        <v/>
      </c>
      <c r="AW123" s="124"/>
      <c r="AX123" s="124"/>
      <c r="AY123" s="125">
        <f t="shared" si="70"/>
        <v>0</v>
      </c>
      <c r="AZ123" s="143">
        <f t="shared" si="71"/>
        <v>0</v>
      </c>
      <c r="BA123" s="143">
        <f t="shared" si="72"/>
        <v>0</v>
      </c>
      <c r="BB123" s="143">
        <f t="shared" si="73"/>
        <v>0</v>
      </c>
      <c r="BC123" s="143">
        <f t="shared" si="74"/>
        <v>0</v>
      </c>
      <c r="BD123" s="143">
        <f t="shared" si="75"/>
        <v>0</v>
      </c>
      <c r="BE123" s="143">
        <f t="shared" si="76"/>
        <v>0</v>
      </c>
      <c r="BF123" s="143">
        <f t="shared" si="77"/>
        <v>0</v>
      </c>
      <c r="BG123" s="144">
        <f t="shared" si="78"/>
        <v>0</v>
      </c>
      <c r="BH123" s="144">
        <f t="shared" si="79"/>
        <v>0</v>
      </c>
      <c r="BI123" s="144">
        <f t="shared" si="80"/>
        <v>0</v>
      </c>
      <c r="BJ123" s="144">
        <f t="shared" si="81"/>
        <v>0</v>
      </c>
      <c r="BK123" s="144">
        <f t="shared" si="82"/>
        <v>0</v>
      </c>
      <c r="BL123" s="144">
        <f t="shared" si="83"/>
        <v>0</v>
      </c>
      <c r="BM123" s="145">
        <f t="shared" si="84"/>
        <v>0</v>
      </c>
      <c r="BN123" s="124"/>
      <c r="BO123" s="124"/>
      <c r="BP123" s="124"/>
      <c r="BQ123" s="124"/>
      <c r="BR123" s="124"/>
      <c r="BS123" s="124"/>
      <c r="BT123" s="124"/>
      <c r="BU123" s="124"/>
      <c r="BV123" s="130"/>
      <c r="BW123" s="130"/>
      <c r="BX123" s="130"/>
      <c r="BY123" s="130"/>
      <c r="BZ123" s="130"/>
      <c r="CA123" s="130"/>
      <c r="CB123" s="130"/>
      <c r="CC123" s="130"/>
      <c r="CD123" s="130"/>
      <c r="CE123" s="130"/>
      <c r="CF123" s="130"/>
      <c r="CG123" s="130"/>
      <c r="CH123" s="130"/>
      <c r="CI123" s="130"/>
      <c r="CJ123" s="130"/>
      <c r="CL123" s="124"/>
      <c r="CM123" s="130" t="s">
        <v>32</v>
      </c>
      <c r="CN123" s="130"/>
      <c r="CO123" s="130"/>
      <c r="CP123" s="130"/>
      <c r="CQ123" s="130"/>
      <c r="CR123" s="130"/>
      <c r="CS123" s="130"/>
      <c r="CT123" s="130"/>
      <c r="CU123" s="130"/>
      <c r="CV123" s="130"/>
      <c r="CW123" s="130"/>
      <c r="CX123" s="130"/>
      <c r="CY123" s="130"/>
      <c r="CZ123" s="130"/>
      <c r="DA123" s="130"/>
      <c r="DD123" s="159" cm="1">
        <f t="array" ref="DD123">_xlfn.IFS(DD$1= 0,"", NOT(ISBLANK(CM123)), 0, ISBLANK(CM123), $Q123-$S123+AY123-BV123)</f>
        <v>0</v>
      </c>
      <c r="DE123" s="160" cm="1">
        <f t="array" ref="DE123">_xlfn.IFS(DE$1= 0,"", NOT(ISBLANK(CN123)), 0, ISBLANK(CN123), $Q123-$S123+AZ123-BW123)</f>
        <v>0</v>
      </c>
      <c r="DF123" s="160" cm="1">
        <f t="array" ref="DF123">_xlfn.IFS(DF$1= 0,"", NOT(ISBLANK(CO123)), 0, ISBLANK(CO123), $Q123-$S123+BA123-BX123)</f>
        <v>0</v>
      </c>
      <c r="DG123" s="160" cm="1">
        <f t="array" ref="DG123">_xlfn.IFS(DG$1= 0,"", NOT(ISBLANK(CP123)), 0, ISBLANK(CP123), $Q123-$S123+BB123-BY123)</f>
        <v>0</v>
      </c>
      <c r="DH123" s="160" cm="1">
        <f t="array" ref="DH123">_xlfn.IFS(DH$1= 0,"", NOT(ISBLANK(CQ123)), 0, ISBLANK(CQ123), $Q123-$S123+BC123-BZ123)</f>
        <v>0</v>
      </c>
      <c r="DI123" s="160" cm="1">
        <f t="array" ref="DI123">_xlfn.IFS(DI$1= 0,"", NOT(ISBLANK(CR123)), 0, ISBLANK(CR123), $Q123-$S123+BD123-CA123)</f>
        <v>0</v>
      </c>
      <c r="DJ123" s="160" t="str" cm="1">
        <f t="array" ref="DJ123">_xlfn.IFS(DJ$1= 0,"", NOT(ISBLANK(CS123)), 0, ISBLANK(CS123), $Q123-$S123+BE123-CB123)</f>
        <v/>
      </c>
      <c r="DK123" s="160" t="str" cm="1">
        <f t="array" ref="DK123">_xlfn.IFS(DK$1= 0,"", NOT(ISBLANK(CT123)), 0, ISBLANK(CT123), $Q123-$S123+BF123-CC123)</f>
        <v/>
      </c>
      <c r="DL123" s="162" t="str" cm="1">
        <f t="array" ref="DL123">_xlfn.IFS(DL$1= 0,"", NOT(ISBLANK(CU123)), 0, ISBLANK(CU123), $Q123-$S123+BG123-CD123)</f>
        <v/>
      </c>
      <c r="DM123" s="162" t="str" cm="1">
        <f t="array" ref="DM123">_xlfn.IFS(DM$1= 0,"", NOT(ISBLANK(CV123)), 0, ISBLANK(CV123), $Q123-$S123+BH123-CE123)</f>
        <v/>
      </c>
      <c r="DN123" s="162" t="str" cm="1">
        <f t="array" ref="DN123">_xlfn.IFS(DN$1= 0,"", NOT(ISBLANK(CW123)), 0, ISBLANK(CW123), $Q123-$S123+BI123-CF123)</f>
        <v/>
      </c>
      <c r="DO123" s="162" t="str" cm="1">
        <f t="array" ref="DO123">_xlfn.IFS(DO$1= 0,"", NOT(ISBLANK(CX123)), 0, ISBLANK(CX123), $Q123-$S123+BJ123-CG123)</f>
        <v/>
      </c>
      <c r="DP123" s="162" t="str" cm="1">
        <f t="array" ref="DP123">_xlfn.IFS(DP$1= 0,"", NOT(ISBLANK(CY123)), 0, ISBLANK(CY123), $Q123-$S123+BK123-CH123)</f>
        <v/>
      </c>
      <c r="DQ123" s="162" t="str" cm="1">
        <f t="array" ref="DQ123">_xlfn.IFS(DQ$1= 0,"", NOT(ISBLANK(CZ123)), 0, ISBLANK(CZ123), $Q123-$S123+BL123-CI123)</f>
        <v/>
      </c>
      <c r="DR123" s="163" t="str" cm="1">
        <f t="array" ref="DR123">_xlfn.IFS(DR$1= 0,"", NOT(ISBLANK(DA123)), 0, ISBLANK(DA123), $Q123-$S123+BM123-CJ123)</f>
        <v/>
      </c>
    </row>
    <row r="124" spans="1:122" ht="16.5" x14ac:dyDescent="0.3">
      <c r="A124" s="135"/>
      <c r="B124" s="136"/>
      <c r="C124" s="136"/>
      <c r="D124" s="137"/>
      <c r="E124" s="176"/>
      <c r="F124" s="182"/>
      <c r="G124" s="183"/>
      <c r="H124" s="183"/>
      <c r="I124" s="183"/>
      <c r="J124" s="183"/>
      <c r="K124" s="183"/>
      <c r="L124" s="183"/>
      <c r="M124" s="186"/>
      <c r="N124" s="182"/>
      <c r="O124" s="184"/>
      <c r="P124" s="178"/>
      <c r="Q124" s="118">
        <f t="shared" si="68"/>
        <v>0</v>
      </c>
      <c r="R124" s="3"/>
      <c r="S124" s="3"/>
      <c r="T124" s="4"/>
      <c r="U124" s="4"/>
      <c r="V124" s="99">
        <f t="shared" si="69"/>
        <v>0</v>
      </c>
      <c r="W124" s="161"/>
      <c r="X124" s="138"/>
      <c r="AH124" s="158" t="str">
        <f t="array" ref="AH124">IF(OR(AH$1=0, $A124=""),"",SQRT((_xlfn.XLOOKUP(AH$1,$Z$2:$Z$16,$AA$2:$AA$16)-$T124)^2+(_xlfn.XLOOKUP(AH$1,$Z$2:$Z$16,$AB$2:$AB$16)-$U124)^2+(_xlfn.XLOOKUP(AH$1,$Z$2:$Z$16,$AC$2:$AC$16-$V124)^2)))</f>
        <v/>
      </c>
      <c r="AI124" s="140" t="str">
        <f t="array" ref="AI124">IF(OR(AI$1=0, $A124=""),"",SQRT((_xlfn.XLOOKUP(AI$1,$Z$2:$Z$16,$AA$2:$AA$16)-$T124)^2+(_xlfn.XLOOKUP(AI$1,$Z$2:$Z$16,$AB$2:$AB$16)-$U124)^2+(_xlfn.XLOOKUP(AI$1,$Z$2:$Z$16,$AC$2:$AC$16-$V124)^2)))</f>
        <v/>
      </c>
      <c r="AJ124" s="140" t="str">
        <f t="array" ref="AJ124">IF(OR(AJ$1=0, $A124=""),"",SQRT((_xlfn.XLOOKUP(AJ$1,$Z$2:$Z$16,$AA$2:$AA$16)-$T124)^2+(_xlfn.XLOOKUP(AJ$1,$Z$2:$Z$16,$AB$2:$AB$16)-$U124)^2+(_xlfn.XLOOKUP(AJ$1,$Z$2:$Z$16,$AC$2:$AC$16-$V124)^2)))</f>
        <v/>
      </c>
      <c r="AK124" s="140" t="str">
        <f t="array" ref="AK124">IF(OR(AK$1=0, $A124=""),"",SQRT((_xlfn.XLOOKUP(AK$1,$Z$2:$Z$16,$AA$2:$AA$16)-$T124)^2+(_xlfn.XLOOKUP(AK$1,$Z$2:$Z$16,$AB$2:$AB$16)-$U124)^2+(_xlfn.XLOOKUP(AK$1,$Z$2:$Z$16,$AC$2:$AC$16-$V124)^2)))</f>
        <v/>
      </c>
      <c r="AL124" s="140" t="str">
        <f t="array" ref="AL124">IF(OR(AL$1=0, $A124=""),"",SQRT((_xlfn.XLOOKUP(AL$1,$Z$2:$Z$16,$AA$2:$AA$16)-$T124)^2+(_xlfn.XLOOKUP(AL$1,$Z$2:$Z$16,$AB$2:$AB$16)-$U124)^2+(_xlfn.XLOOKUP(AL$1,$Z$2:$Z$16,$AC$2:$AC$16-$V124)^2)))</f>
        <v/>
      </c>
      <c r="AM124" s="140" t="str">
        <f t="array" ref="AM124">IF(OR(AM$1=0, $A124=""),"",SQRT((_xlfn.XLOOKUP(AM$1,$Z$2:$Z$16,$AA$2:$AA$16)-$T124)^2+(_xlfn.XLOOKUP(AM$1,$Z$2:$Z$16,$AB$2:$AB$16)-$U124)^2+(_xlfn.XLOOKUP(AM$1,$Z$2:$Z$16,$AC$2:$AC$16-$V124)^2)))</f>
        <v/>
      </c>
      <c r="AN124" s="140" t="str">
        <f t="array" ref="AN124">IF(OR(AN$1=0, $A124=""),"",SQRT((_xlfn.XLOOKUP(AN$1,$Z$2:$Z$16,$AA$2:$AA$16)-$T124)^2+(_xlfn.XLOOKUP(AN$1,$Z$2:$Z$16,$AB$2:$AB$16)-$U124)^2+(_xlfn.XLOOKUP(AN$1,$Z$2:$Z$16,$AC$2:$AC$16-$V124)^2)))</f>
        <v/>
      </c>
      <c r="AO124" s="140" t="str">
        <f t="array" ref="AO124">IF(OR(AO$1=0, $A124=""),"",SQRT((_xlfn.XLOOKUP(AO$1,$Z$2:$Z$16,$AA$2:$AA$16)-$T124)^2+(_xlfn.XLOOKUP(AO$1,$Z$2:$Z$16,$AB$2:$AB$16)-$U124)^2+(_xlfn.XLOOKUP(AO$1,$Z$2:$Z$16,$AC$2:$AC$16-$V124)^2)))</f>
        <v/>
      </c>
      <c r="AP124" s="141" t="str">
        <f t="array" ref="AP124">IF(OR(AP$1=0, $A124=""),"",SQRT((_xlfn.XLOOKUP(AP$1,$Z$2:$Z$16,$AA$2:$AA$16)-$T124)^2+(_xlfn.XLOOKUP(AP$1,$Z$2:$Z$16,$AB$2:$AB$16)-$U124)^2+(_xlfn.XLOOKUP(AP$1,$Z$2:$Z$16,$AC$2:$AC$16-$V124)^2)))</f>
        <v/>
      </c>
      <c r="AQ124" s="141" t="str">
        <f t="array" ref="AQ124">IF(OR(AQ$1=0, $A124=""),"",SQRT((_xlfn.XLOOKUP(AQ$1,$Z$2:$Z$16,$AA$2:$AA$16)-$T124)^2+(_xlfn.XLOOKUP(AQ$1,$Z$2:$Z$16,$AB$2:$AB$16)-$U124)^2+(_xlfn.XLOOKUP(AQ$1,$Z$2:$Z$16,$AC$2:$AC$16-$V124)^2)))</f>
        <v/>
      </c>
      <c r="AR124" s="141" t="str">
        <f t="array" ref="AR124">IF(OR(AR$1=0, $A124=""),"",SQRT((_xlfn.XLOOKUP(AR$1,$Z$2:$Z$16,$AA$2:$AA$16)-$T124)^2+(_xlfn.XLOOKUP(AR$1,$Z$2:$Z$16,$AB$2:$AB$16)-$U124)^2+(_xlfn.XLOOKUP(AR$1,$Z$2:$Z$16,$AC$2:$AC$16-$V124)^2)))</f>
        <v/>
      </c>
      <c r="AS124" s="141" t="str">
        <f t="array" ref="AS124">IF(OR(AS$1=0, $A124=""),"",SQRT((_xlfn.XLOOKUP(AS$1,$Z$2:$Z$16,$AA$2:$AA$16)-$T124)^2+(_xlfn.XLOOKUP(AS$1,$Z$2:$Z$16,$AB$2:$AB$16)-$U124)^2+(_xlfn.XLOOKUP(AS$1,$Z$2:$Z$16,$AC$2:$AC$16-$V124)^2)))</f>
        <v/>
      </c>
      <c r="AT124" s="141" t="str">
        <f t="array" ref="AT124">IF(OR(AT$1=0, $A124=""),"",SQRT((_xlfn.XLOOKUP(AT$1,$Z$2:$Z$16,$AA$2:$AA$16)-$T124)^2+(_xlfn.XLOOKUP(AT$1,$Z$2:$Z$16,$AB$2:$AB$16)-$U124)^2+(_xlfn.XLOOKUP(AT$1,$Z$2:$Z$16,$AC$2:$AC$16-$V124)^2)))</f>
        <v/>
      </c>
      <c r="AU124" s="141" t="str">
        <f t="array" ref="AU124">IF(OR(AU$1=0, $A124=""),"",SQRT((_xlfn.XLOOKUP(AU$1,$Z$2:$Z$16,$AA$2:$AA$16)-$T124)^2+(_xlfn.XLOOKUP(AU$1,$Z$2:$Z$16,$AB$2:$AB$16)-$U124)^2+(_xlfn.XLOOKUP(AU$1,$Z$2:$Z$16,$AC$2:$AC$16-$V124)^2)))</f>
        <v/>
      </c>
      <c r="AV124" s="142" t="str">
        <f t="array" ref="AV124">IF(OR(AV$1=0, $A124=""),"",SQRT((_xlfn.XLOOKUP(AV$1,$Z$2:$Z$16,$AA$2:$AA$16)-$T124)^2+(_xlfn.XLOOKUP(AV$1,$Z$2:$Z$16,$AB$2:$AB$16)-$U124)^2+(_xlfn.XLOOKUP(AV$1,$Z$2:$Z$16,$AC$2:$AC$16-$V124)^2)))</f>
        <v/>
      </c>
      <c r="AW124" s="124"/>
      <c r="AX124" s="124"/>
      <c r="AY124" s="125">
        <f t="shared" si="70"/>
        <v>0</v>
      </c>
      <c r="AZ124" s="143">
        <f t="shared" si="71"/>
        <v>0</v>
      </c>
      <c r="BA124" s="143">
        <f t="shared" si="72"/>
        <v>0</v>
      </c>
      <c r="BB124" s="143">
        <f t="shared" si="73"/>
        <v>0</v>
      </c>
      <c r="BC124" s="143">
        <f t="shared" si="74"/>
        <v>0</v>
      </c>
      <c r="BD124" s="143">
        <f t="shared" si="75"/>
        <v>0</v>
      </c>
      <c r="BE124" s="143">
        <f t="shared" si="76"/>
        <v>0</v>
      </c>
      <c r="BF124" s="143">
        <f t="shared" si="77"/>
        <v>0</v>
      </c>
      <c r="BG124" s="144">
        <f t="shared" si="78"/>
        <v>0</v>
      </c>
      <c r="BH124" s="144">
        <f t="shared" si="79"/>
        <v>0</v>
      </c>
      <c r="BI124" s="144">
        <f t="shared" si="80"/>
        <v>0</v>
      </c>
      <c r="BJ124" s="144">
        <f t="shared" si="81"/>
        <v>0</v>
      </c>
      <c r="BK124" s="144">
        <f t="shared" si="82"/>
        <v>0</v>
      </c>
      <c r="BL124" s="144">
        <f t="shared" si="83"/>
        <v>0</v>
      </c>
      <c r="BM124" s="145">
        <f t="shared" si="84"/>
        <v>0</v>
      </c>
      <c r="BN124" s="124"/>
      <c r="BO124" s="124"/>
      <c r="BP124" s="124"/>
      <c r="BQ124" s="124"/>
      <c r="BR124" s="124"/>
      <c r="BS124" s="124"/>
      <c r="BT124" s="124"/>
      <c r="BU124" s="124"/>
      <c r="BV124" s="130"/>
      <c r="BW124" s="130"/>
      <c r="BX124" s="130"/>
      <c r="BY124" s="130"/>
      <c r="BZ124" s="130"/>
      <c r="CA124" s="130"/>
      <c r="CB124" s="130"/>
      <c r="CC124" s="130"/>
      <c r="CD124" s="130"/>
      <c r="CE124" s="130"/>
      <c r="CF124" s="130"/>
      <c r="CG124" s="130"/>
      <c r="CH124" s="130"/>
      <c r="CI124" s="130"/>
      <c r="CJ124" s="130"/>
      <c r="CL124" s="124"/>
      <c r="CM124" s="130" t="s">
        <v>32</v>
      </c>
      <c r="CN124" s="130"/>
      <c r="CO124" s="130"/>
      <c r="CP124" s="130"/>
      <c r="CQ124" s="130"/>
      <c r="CR124" s="130"/>
      <c r="CS124" s="130"/>
      <c r="CT124" s="130"/>
      <c r="CU124" s="130"/>
      <c r="CV124" s="130"/>
      <c r="CW124" s="130"/>
      <c r="CX124" s="130"/>
      <c r="CY124" s="130"/>
      <c r="CZ124" s="130"/>
      <c r="DA124" s="130"/>
      <c r="DD124" s="159" cm="1">
        <f t="array" ref="DD124">_xlfn.IFS(DD$1= 0,"", NOT(ISBLANK(CM124)), 0, ISBLANK(CM124), $Q124-$S124+AY124-BV124)</f>
        <v>0</v>
      </c>
      <c r="DE124" s="160" cm="1">
        <f t="array" ref="DE124">_xlfn.IFS(DE$1= 0,"", NOT(ISBLANK(CN124)), 0, ISBLANK(CN124), $Q124-$S124+AZ124-BW124)</f>
        <v>0</v>
      </c>
      <c r="DF124" s="160" cm="1">
        <f t="array" ref="DF124">_xlfn.IFS(DF$1= 0,"", NOT(ISBLANK(CO124)), 0, ISBLANK(CO124), $Q124-$S124+BA124-BX124)</f>
        <v>0</v>
      </c>
      <c r="DG124" s="160" cm="1">
        <f t="array" ref="DG124">_xlfn.IFS(DG$1= 0,"", NOT(ISBLANK(CP124)), 0, ISBLANK(CP124), $Q124-$S124+BB124-BY124)</f>
        <v>0</v>
      </c>
      <c r="DH124" s="160" cm="1">
        <f t="array" ref="DH124">_xlfn.IFS(DH$1= 0,"", NOT(ISBLANK(CQ124)), 0, ISBLANK(CQ124), $Q124-$S124+BC124-BZ124)</f>
        <v>0</v>
      </c>
      <c r="DI124" s="160" cm="1">
        <f t="array" ref="DI124">_xlfn.IFS(DI$1= 0,"", NOT(ISBLANK(CR124)), 0, ISBLANK(CR124), $Q124-$S124+BD124-CA124)</f>
        <v>0</v>
      </c>
      <c r="DJ124" s="160" t="str" cm="1">
        <f t="array" ref="DJ124">_xlfn.IFS(DJ$1= 0,"", NOT(ISBLANK(CS124)), 0, ISBLANK(CS124), $Q124-$S124+BE124-CB124)</f>
        <v/>
      </c>
      <c r="DK124" s="160" t="str" cm="1">
        <f t="array" ref="DK124">_xlfn.IFS(DK$1= 0,"", NOT(ISBLANK(CT124)), 0, ISBLANK(CT124), $Q124-$S124+BF124-CC124)</f>
        <v/>
      </c>
      <c r="DL124" s="162" t="str" cm="1">
        <f t="array" ref="DL124">_xlfn.IFS(DL$1= 0,"", NOT(ISBLANK(CU124)), 0, ISBLANK(CU124), $Q124-$S124+BG124-CD124)</f>
        <v/>
      </c>
      <c r="DM124" s="162" t="str" cm="1">
        <f t="array" ref="DM124">_xlfn.IFS(DM$1= 0,"", NOT(ISBLANK(CV124)), 0, ISBLANK(CV124), $Q124-$S124+BH124-CE124)</f>
        <v/>
      </c>
      <c r="DN124" s="162" t="str" cm="1">
        <f t="array" ref="DN124">_xlfn.IFS(DN$1= 0,"", NOT(ISBLANK(CW124)), 0, ISBLANK(CW124), $Q124-$S124+BI124-CF124)</f>
        <v/>
      </c>
      <c r="DO124" s="162" t="str" cm="1">
        <f t="array" ref="DO124">_xlfn.IFS(DO$1= 0,"", NOT(ISBLANK(CX124)), 0, ISBLANK(CX124), $Q124-$S124+BJ124-CG124)</f>
        <v/>
      </c>
      <c r="DP124" s="162" t="str" cm="1">
        <f t="array" ref="DP124">_xlfn.IFS(DP$1= 0,"", NOT(ISBLANK(CY124)), 0, ISBLANK(CY124), $Q124-$S124+BK124-CH124)</f>
        <v/>
      </c>
      <c r="DQ124" s="162" t="str" cm="1">
        <f t="array" ref="DQ124">_xlfn.IFS(DQ$1= 0,"", NOT(ISBLANK(CZ124)), 0, ISBLANK(CZ124), $Q124-$S124+BL124-CI124)</f>
        <v/>
      </c>
      <c r="DR124" s="163" t="str" cm="1">
        <f t="array" ref="DR124">_xlfn.IFS(DR$1= 0,"", NOT(ISBLANK(DA124)), 0, ISBLANK(DA124), $Q124-$S124+BM124-CJ124)</f>
        <v/>
      </c>
    </row>
    <row r="125" spans="1:122" ht="16.5" x14ac:dyDescent="0.3">
      <c r="A125" s="135"/>
      <c r="B125" s="136"/>
      <c r="C125" s="136"/>
      <c r="D125" s="137"/>
      <c r="E125" s="176"/>
      <c r="F125" s="182"/>
      <c r="G125" s="183"/>
      <c r="H125" s="183"/>
      <c r="I125" s="183"/>
      <c r="J125" s="183"/>
      <c r="K125" s="183"/>
      <c r="L125" s="183"/>
      <c r="M125" s="186"/>
      <c r="N125" s="182"/>
      <c r="O125" s="184"/>
      <c r="P125" s="178"/>
      <c r="Q125" s="118">
        <f t="shared" si="68"/>
        <v>0</v>
      </c>
      <c r="R125" s="3"/>
      <c r="S125" s="3"/>
      <c r="T125" s="4"/>
      <c r="U125" s="4"/>
      <c r="V125" s="99">
        <f t="shared" si="69"/>
        <v>0</v>
      </c>
      <c r="W125" s="161"/>
      <c r="X125" s="138"/>
      <c r="AH125" s="158" t="str">
        <f t="array" ref="AH125">IF(OR(AH$1=0, $A125=""),"",SQRT((_xlfn.XLOOKUP(AH$1,$Z$2:$Z$16,$AA$2:$AA$16)-$T125)^2+(_xlfn.XLOOKUP(AH$1,$Z$2:$Z$16,$AB$2:$AB$16)-$U125)^2+(_xlfn.XLOOKUP(AH$1,$Z$2:$Z$16,$AC$2:$AC$16-$V125)^2)))</f>
        <v/>
      </c>
      <c r="AI125" s="140" t="str">
        <f t="array" ref="AI125">IF(OR(AI$1=0, $A125=""),"",SQRT((_xlfn.XLOOKUP(AI$1,$Z$2:$Z$16,$AA$2:$AA$16)-$T125)^2+(_xlfn.XLOOKUP(AI$1,$Z$2:$Z$16,$AB$2:$AB$16)-$U125)^2+(_xlfn.XLOOKUP(AI$1,$Z$2:$Z$16,$AC$2:$AC$16-$V125)^2)))</f>
        <v/>
      </c>
      <c r="AJ125" s="140" t="str">
        <f t="array" ref="AJ125">IF(OR(AJ$1=0, $A125=""),"",SQRT((_xlfn.XLOOKUP(AJ$1,$Z$2:$Z$16,$AA$2:$AA$16)-$T125)^2+(_xlfn.XLOOKUP(AJ$1,$Z$2:$Z$16,$AB$2:$AB$16)-$U125)^2+(_xlfn.XLOOKUP(AJ$1,$Z$2:$Z$16,$AC$2:$AC$16-$V125)^2)))</f>
        <v/>
      </c>
      <c r="AK125" s="140" t="str">
        <f t="array" ref="AK125">IF(OR(AK$1=0, $A125=""),"",SQRT((_xlfn.XLOOKUP(AK$1,$Z$2:$Z$16,$AA$2:$AA$16)-$T125)^2+(_xlfn.XLOOKUP(AK$1,$Z$2:$Z$16,$AB$2:$AB$16)-$U125)^2+(_xlfn.XLOOKUP(AK$1,$Z$2:$Z$16,$AC$2:$AC$16-$V125)^2)))</f>
        <v/>
      </c>
      <c r="AL125" s="140" t="str">
        <f t="array" ref="AL125">IF(OR(AL$1=0, $A125=""),"",SQRT((_xlfn.XLOOKUP(AL$1,$Z$2:$Z$16,$AA$2:$AA$16)-$T125)^2+(_xlfn.XLOOKUP(AL$1,$Z$2:$Z$16,$AB$2:$AB$16)-$U125)^2+(_xlfn.XLOOKUP(AL$1,$Z$2:$Z$16,$AC$2:$AC$16-$V125)^2)))</f>
        <v/>
      </c>
      <c r="AM125" s="140" t="str">
        <f t="array" ref="AM125">IF(OR(AM$1=0, $A125=""),"",SQRT((_xlfn.XLOOKUP(AM$1,$Z$2:$Z$16,$AA$2:$AA$16)-$T125)^2+(_xlfn.XLOOKUP(AM$1,$Z$2:$Z$16,$AB$2:$AB$16)-$U125)^2+(_xlfn.XLOOKUP(AM$1,$Z$2:$Z$16,$AC$2:$AC$16-$V125)^2)))</f>
        <v/>
      </c>
      <c r="AN125" s="140" t="str">
        <f t="array" ref="AN125">IF(OR(AN$1=0, $A125=""),"",SQRT((_xlfn.XLOOKUP(AN$1,$Z$2:$Z$16,$AA$2:$AA$16)-$T125)^2+(_xlfn.XLOOKUP(AN$1,$Z$2:$Z$16,$AB$2:$AB$16)-$U125)^2+(_xlfn.XLOOKUP(AN$1,$Z$2:$Z$16,$AC$2:$AC$16-$V125)^2)))</f>
        <v/>
      </c>
      <c r="AO125" s="140" t="str">
        <f t="array" ref="AO125">IF(OR(AO$1=0, $A125=""),"",SQRT((_xlfn.XLOOKUP(AO$1,$Z$2:$Z$16,$AA$2:$AA$16)-$T125)^2+(_xlfn.XLOOKUP(AO$1,$Z$2:$Z$16,$AB$2:$AB$16)-$U125)^2+(_xlfn.XLOOKUP(AO$1,$Z$2:$Z$16,$AC$2:$AC$16-$V125)^2)))</f>
        <v/>
      </c>
      <c r="AP125" s="141" t="str">
        <f t="array" ref="AP125">IF(OR(AP$1=0, $A125=""),"",SQRT((_xlfn.XLOOKUP(AP$1,$Z$2:$Z$16,$AA$2:$AA$16)-$T125)^2+(_xlfn.XLOOKUP(AP$1,$Z$2:$Z$16,$AB$2:$AB$16)-$U125)^2+(_xlfn.XLOOKUP(AP$1,$Z$2:$Z$16,$AC$2:$AC$16-$V125)^2)))</f>
        <v/>
      </c>
      <c r="AQ125" s="141" t="str">
        <f t="array" ref="AQ125">IF(OR(AQ$1=0, $A125=""),"",SQRT((_xlfn.XLOOKUP(AQ$1,$Z$2:$Z$16,$AA$2:$AA$16)-$T125)^2+(_xlfn.XLOOKUP(AQ$1,$Z$2:$Z$16,$AB$2:$AB$16)-$U125)^2+(_xlfn.XLOOKUP(AQ$1,$Z$2:$Z$16,$AC$2:$AC$16-$V125)^2)))</f>
        <v/>
      </c>
      <c r="AR125" s="141" t="str">
        <f t="array" ref="AR125">IF(OR(AR$1=0, $A125=""),"",SQRT((_xlfn.XLOOKUP(AR$1,$Z$2:$Z$16,$AA$2:$AA$16)-$T125)^2+(_xlfn.XLOOKUP(AR$1,$Z$2:$Z$16,$AB$2:$AB$16)-$U125)^2+(_xlfn.XLOOKUP(AR$1,$Z$2:$Z$16,$AC$2:$AC$16-$V125)^2)))</f>
        <v/>
      </c>
      <c r="AS125" s="141" t="str">
        <f t="array" ref="AS125">IF(OR(AS$1=0, $A125=""),"",SQRT((_xlfn.XLOOKUP(AS$1,$Z$2:$Z$16,$AA$2:$AA$16)-$T125)^2+(_xlfn.XLOOKUP(AS$1,$Z$2:$Z$16,$AB$2:$AB$16)-$U125)^2+(_xlfn.XLOOKUP(AS$1,$Z$2:$Z$16,$AC$2:$AC$16-$V125)^2)))</f>
        <v/>
      </c>
      <c r="AT125" s="141" t="str">
        <f t="array" ref="AT125">IF(OR(AT$1=0, $A125=""),"",SQRT((_xlfn.XLOOKUP(AT$1,$Z$2:$Z$16,$AA$2:$AA$16)-$T125)^2+(_xlfn.XLOOKUP(AT$1,$Z$2:$Z$16,$AB$2:$AB$16)-$U125)^2+(_xlfn.XLOOKUP(AT$1,$Z$2:$Z$16,$AC$2:$AC$16-$V125)^2)))</f>
        <v/>
      </c>
      <c r="AU125" s="141" t="str">
        <f t="array" ref="AU125">IF(OR(AU$1=0, $A125=""),"",SQRT((_xlfn.XLOOKUP(AU$1,$Z$2:$Z$16,$AA$2:$AA$16)-$T125)^2+(_xlfn.XLOOKUP(AU$1,$Z$2:$Z$16,$AB$2:$AB$16)-$U125)^2+(_xlfn.XLOOKUP(AU$1,$Z$2:$Z$16,$AC$2:$AC$16-$V125)^2)))</f>
        <v/>
      </c>
      <c r="AV125" s="142" t="str">
        <f t="array" ref="AV125">IF(OR(AV$1=0, $A125=""),"",SQRT((_xlfn.XLOOKUP(AV$1,$Z$2:$Z$16,$AA$2:$AA$16)-$T125)^2+(_xlfn.XLOOKUP(AV$1,$Z$2:$Z$16,$AB$2:$AB$16)-$U125)^2+(_xlfn.XLOOKUP(AV$1,$Z$2:$Z$16,$AC$2:$AC$16-$V125)^2)))</f>
        <v/>
      </c>
      <c r="AW125" s="124"/>
      <c r="AX125" s="124"/>
      <c r="AY125" s="125">
        <f t="shared" si="70"/>
        <v>0</v>
      </c>
      <c r="AZ125" s="143">
        <f t="shared" si="71"/>
        <v>0</v>
      </c>
      <c r="BA125" s="143">
        <f t="shared" si="72"/>
        <v>0</v>
      </c>
      <c r="BB125" s="143">
        <f t="shared" si="73"/>
        <v>0</v>
      </c>
      <c r="BC125" s="143">
        <f t="shared" si="74"/>
        <v>0</v>
      </c>
      <c r="BD125" s="143">
        <f t="shared" si="75"/>
        <v>0</v>
      </c>
      <c r="BE125" s="143">
        <f t="shared" si="76"/>
        <v>0</v>
      </c>
      <c r="BF125" s="143">
        <f t="shared" si="77"/>
        <v>0</v>
      </c>
      <c r="BG125" s="144">
        <f t="shared" si="78"/>
        <v>0</v>
      </c>
      <c r="BH125" s="144">
        <f t="shared" si="79"/>
        <v>0</v>
      </c>
      <c r="BI125" s="144">
        <f t="shared" si="80"/>
        <v>0</v>
      </c>
      <c r="BJ125" s="144">
        <f t="shared" si="81"/>
        <v>0</v>
      </c>
      <c r="BK125" s="144">
        <f t="shared" si="82"/>
        <v>0</v>
      </c>
      <c r="BL125" s="144">
        <f t="shared" si="83"/>
        <v>0</v>
      </c>
      <c r="BM125" s="145">
        <f t="shared" si="84"/>
        <v>0</v>
      </c>
      <c r="BN125" s="124"/>
      <c r="BO125" s="124"/>
      <c r="BP125" s="124"/>
      <c r="BQ125" s="124"/>
      <c r="BR125" s="124"/>
      <c r="BS125" s="124"/>
      <c r="BT125" s="124"/>
      <c r="BU125" s="124"/>
      <c r="BV125" s="130"/>
      <c r="BW125" s="130"/>
      <c r="BX125" s="130"/>
      <c r="BY125" s="130"/>
      <c r="BZ125" s="130"/>
      <c r="CA125" s="130"/>
      <c r="CB125" s="130"/>
      <c r="CC125" s="130"/>
      <c r="CD125" s="130"/>
      <c r="CE125" s="130"/>
      <c r="CF125" s="130"/>
      <c r="CG125" s="130"/>
      <c r="CH125" s="130"/>
      <c r="CI125" s="130"/>
      <c r="CJ125" s="130"/>
      <c r="CL125" s="124"/>
      <c r="CM125" s="130" t="s">
        <v>32</v>
      </c>
      <c r="CN125" s="130"/>
      <c r="CO125" s="130"/>
      <c r="CP125" s="130"/>
      <c r="CQ125" s="130"/>
      <c r="CR125" s="130"/>
      <c r="CS125" s="130"/>
      <c r="CT125" s="130"/>
      <c r="CU125" s="130"/>
      <c r="CV125" s="130"/>
      <c r="CW125" s="130"/>
      <c r="CX125" s="130"/>
      <c r="CY125" s="130"/>
      <c r="CZ125" s="130"/>
      <c r="DA125" s="130"/>
      <c r="DD125" s="159" cm="1">
        <f t="array" ref="DD125">_xlfn.IFS(DD$1= 0,"", NOT(ISBLANK(CM125)), 0, ISBLANK(CM125), $Q125-$S125+AY125-BV125)</f>
        <v>0</v>
      </c>
      <c r="DE125" s="160" cm="1">
        <f t="array" ref="DE125">_xlfn.IFS(DE$1= 0,"", NOT(ISBLANK(CN125)), 0, ISBLANK(CN125), $Q125-$S125+AZ125-BW125)</f>
        <v>0</v>
      </c>
      <c r="DF125" s="160" cm="1">
        <f t="array" ref="DF125">_xlfn.IFS(DF$1= 0,"", NOT(ISBLANK(CO125)), 0, ISBLANK(CO125), $Q125-$S125+BA125-BX125)</f>
        <v>0</v>
      </c>
      <c r="DG125" s="160" cm="1">
        <f t="array" ref="DG125">_xlfn.IFS(DG$1= 0,"", NOT(ISBLANK(CP125)), 0, ISBLANK(CP125), $Q125-$S125+BB125-BY125)</f>
        <v>0</v>
      </c>
      <c r="DH125" s="160" cm="1">
        <f t="array" ref="DH125">_xlfn.IFS(DH$1= 0,"", NOT(ISBLANK(CQ125)), 0, ISBLANK(CQ125), $Q125-$S125+BC125-BZ125)</f>
        <v>0</v>
      </c>
      <c r="DI125" s="160" cm="1">
        <f t="array" ref="DI125">_xlfn.IFS(DI$1= 0,"", NOT(ISBLANK(CR125)), 0, ISBLANK(CR125), $Q125-$S125+BD125-CA125)</f>
        <v>0</v>
      </c>
      <c r="DJ125" s="160" t="str" cm="1">
        <f t="array" ref="DJ125">_xlfn.IFS(DJ$1= 0,"", NOT(ISBLANK(CS125)), 0, ISBLANK(CS125), $Q125-$S125+BE125-CB125)</f>
        <v/>
      </c>
      <c r="DK125" s="160" t="str" cm="1">
        <f t="array" ref="DK125">_xlfn.IFS(DK$1= 0,"", NOT(ISBLANK(CT125)), 0, ISBLANK(CT125), $Q125-$S125+BF125-CC125)</f>
        <v/>
      </c>
      <c r="DL125" s="162" t="str" cm="1">
        <f t="array" ref="DL125">_xlfn.IFS(DL$1= 0,"", NOT(ISBLANK(CU125)), 0, ISBLANK(CU125), $Q125-$S125+BG125-CD125)</f>
        <v/>
      </c>
      <c r="DM125" s="162" t="str" cm="1">
        <f t="array" ref="DM125">_xlfn.IFS(DM$1= 0,"", NOT(ISBLANK(CV125)), 0, ISBLANK(CV125), $Q125-$S125+BH125-CE125)</f>
        <v/>
      </c>
      <c r="DN125" s="162" t="str" cm="1">
        <f t="array" ref="DN125">_xlfn.IFS(DN$1= 0,"", NOT(ISBLANK(CW125)), 0, ISBLANK(CW125), $Q125-$S125+BI125-CF125)</f>
        <v/>
      </c>
      <c r="DO125" s="162" t="str" cm="1">
        <f t="array" ref="DO125">_xlfn.IFS(DO$1= 0,"", NOT(ISBLANK(CX125)), 0, ISBLANK(CX125), $Q125-$S125+BJ125-CG125)</f>
        <v/>
      </c>
      <c r="DP125" s="162" t="str" cm="1">
        <f t="array" ref="DP125">_xlfn.IFS(DP$1= 0,"", NOT(ISBLANK(CY125)), 0, ISBLANK(CY125), $Q125-$S125+BK125-CH125)</f>
        <v/>
      </c>
      <c r="DQ125" s="162" t="str" cm="1">
        <f t="array" ref="DQ125">_xlfn.IFS(DQ$1= 0,"", NOT(ISBLANK(CZ125)), 0, ISBLANK(CZ125), $Q125-$S125+BL125-CI125)</f>
        <v/>
      </c>
      <c r="DR125" s="163" t="str" cm="1">
        <f t="array" ref="DR125">_xlfn.IFS(DR$1= 0,"", NOT(ISBLANK(DA125)), 0, ISBLANK(DA125), $Q125-$S125+BM125-CJ125)</f>
        <v/>
      </c>
    </row>
    <row r="126" spans="1:122" ht="16.5" x14ac:dyDescent="0.3">
      <c r="A126" s="135"/>
      <c r="B126" s="136"/>
      <c r="C126" s="136"/>
      <c r="D126" s="137"/>
      <c r="E126" s="176"/>
      <c r="F126" s="182"/>
      <c r="G126" s="183"/>
      <c r="H126" s="183"/>
      <c r="I126" s="183"/>
      <c r="J126" s="183"/>
      <c r="K126" s="183"/>
      <c r="L126" s="183"/>
      <c r="M126" s="186"/>
      <c r="N126" s="182"/>
      <c r="O126" s="184"/>
      <c r="P126" s="178"/>
      <c r="Q126" s="118">
        <f t="shared" si="68"/>
        <v>0</v>
      </c>
      <c r="R126" s="3"/>
      <c r="S126" s="3"/>
      <c r="T126" s="4"/>
      <c r="U126" s="4"/>
      <c r="V126" s="99">
        <f t="shared" si="69"/>
        <v>0</v>
      </c>
      <c r="W126" s="161"/>
      <c r="X126" s="138"/>
      <c r="AH126" s="158" t="str">
        <f t="array" ref="AH126">IF(OR(AH$1=0, $A126=""),"",SQRT((_xlfn.XLOOKUP(AH$1,$Z$2:$Z$16,$AA$2:$AA$16)-$T126)^2+(_xlfn.XLOOKUP(AH$1,$Z$2:$Z$16,$AB$2:$AB$16)-$U126)^2+(_xlfn.XLOOKUP(AH$1,$Z$2:$Z$16,$AC$2:$AC$16-$V126)^2)))</f>
        <v/>
      </c>
      <c r="AI126" s="140" t="str">
        <f t="array" ref="AI126">IF(OR(AI$1=0, $A126=""),"",SQRT((_xlfn.XLOOKUP(AI$1,$Z$2:$Z$16,$AA$2:$AA$16)-$T126)^2+(_xlfn.XLOOKUP(AI$1,$Z$2:$Z$16,$AB$2:$AB$16)-$U126)^2+(_xlfn.XLOOKUP(AI$1,$Z$2:$Z$16,$AC$2:$AC$16-$V126)^2)))</f>
        <v/>
      </c>
      <c r="AJ126" s="140" t="str">
        <f t="array" ref="AJ126">IF(OR(AJ$1=0, $A126=""),"",SQRT((_xlfn.XLOOKUP(AJ$1,$Z$2:$Z$16,$AA$2:$AA$16)-$T126)^2+(_xlfn.XLOOKUP(AJ$1,$Z$2:$Z$16,$AB$2:$AB$16)-$U126)^2+(_xlfn.XLOOKUP(AJ$1,$Z$2:$Z$16,$AC$2:$AC$16-$V126)^2)))</f>
        <v/>
      </c>
      <c r="AK126" s="140" t="str">
        <f t="array" ref="AK126">IF(OR(AK$1=0, $A126=""),"",SQRT((_xlfn.XLOOKUP(AK$1,$Z$2:$Z$16,$AA$2:$AA$16)-$T126)^2+(_xlfn.XLOOKUP(AK$1,$Z$2:$Z$16,$AB$2:$AB$16)-$U126)^2+(_xlfn.XLOOKUP(AK$1,$Z$2:$Z$16,$AC$2:$AC$16-$V126)^2)))</f>
        <v/>
      </c>
      <c r="AL126" s="140" t="str">
        <f t="array" ref="AL126">IF(OR(AL$1=0, $A126=""),"",SQRT((_xlfn.XLOOKUP(AL$1,$Z$2:$Z$16,$AA$2:$AA$16)-$T126)^2+(_xlfn.XLOOKUP(AL$1,$Z$2:$Z$16,$AB$2:$AB$16)-$U126)^2+(_xlfn.XLOOKUP(AL$1,$Z$2:$Z$16,$AC$2:$AC$16-$V126)^2)))</f>
        <v/>
      </c>
      <c r="AM126" s="140" t="str">
        <f t="array" ref="AM126">IF(OR(AM$1=0, $A126=""),"",SQRT((_xlfn.XLOOKUP(AM$1,$Z$2:$Z$16,$AA$2:$AA$16)-$T126)^2+(_xlfn.XLOOKUP(AM$1,$Z$2:$Z$16,$AB$2:$AB$16)-$U126)^2+(_xlfn.XLOOKUP(AM$1,$Z$2:$Z$16,$AC$2:$AC$16-$V126)^2)))</f>
        <v/>
      </c>
      <c r="AN126" s="140" t="str">
        <f t="array" ref="AN126">IF(OR(AN$1=0, $A126=""),"",SQRT((_xlfn.XLOOKUP(AN$1,$Z$2:$Z$16,$AA$2:$AA$16)-$T126)^2+(_xlfn.XLOOKUP(AN$1,$Z$2:$Z$16,$AB$2:$AB$16)-$U126)^2+(_xlfn.XLOOKUP(AN$1,$Z$2:$Z$16,$AC$2:$AC$16-$V126)^2)))</f>
        <v/>
      </c>
      <c r="AO126" s="140" t="str">
        <f t="array" ref="AO126">IF(OR(AO$1=0, $A126=""),"",SQRT((_xlfn.XLOOKUP(AO$1,$Z$2:$Z$16,$AA$2:$AA$16)-$T126)^2+(_xlfn.XLOOKUP(AO$1,$Z$2:$Z$16,$AB$2:$AB$16)-$U126)^2+(_xlfn.XLOOKUP(AO$1,$Z$2:$Z$16,$AC$2:$AC$16-$V126)^2)))</f>
        <v/>
      </c>
      <c r="AP126" s="141" t="str">
        <f t="array" ref="AP126">IF(OR(AP$1=0, $A126=""),"",SQRT((_xlfn.XLOOKUP(AP$1,$Z$2:$Z$16,$AA$2:$AA$16)-$T126)^2+(_xlfn.XLOOKUP(AP$1,$Z$2:$Z$16,$AB$2:$AB$16)-$U126)^2+(_xlfn.XLOOKUP(AP$1,$Z$2:$Z$16,$AC$2:$AC$16-$V126)^2)))</f>
        <v/>
      </c>
      <c r="AQ126" s="141" t="str">
        <f t="array" ref="AQ126">IF(OR(AQ$1=0, $A126=""),"",SQRT((_xlfn.XLOOKUP(AQ$1,$Z$2:$Z$16,$AA$2:$AA$16)-$T126)^2+(_xlfn.XLOOKUP(AQ$1,$Z$2:$Z$16,$AB$2:$AB$16)-$U126)^2+(_xlfn.XLOOKUP(AQ$1,$Z$2:$Z$16,$AC$2:$AC$16-$V126)^2)))</f>
        <v/>
      </c>
      <c r="AR126" s="141" t="str">
        <f t="array" ref="AR126">IF(OR(AR$1=0, $A126=""),"",SQRT((_xlfn.XLOOKUP(AR$1,$Z$2:$Z$16,$AA$2:$AA$16)-$T126)^2+(_xlfn.XLOOKUP(AR$1,$Z$2:$Z$16,$AB$2:$AB$16)-$U126)^2+(_xlfn.XLOOKUP(AR$1,$Z$2:$Z$16,$AC$2:$AC$16-$V126)^2)))</f>
        <v/>
      </c>
      <c r="AS126" s="141" t="str">
        <f t="array" ref="AS126">IF(OR(AS$1=0, $A126=""),"",SQRT((_xlfn.XLOOKUP(AS$1,$Z$2:$Z$16,$AA$2:$AA$16)-$T126)^2+(_xlfn.XLOOKUP(AS$1,$Z$2:$Z$16,$AB$2:$AB$16)-$U126)^2+(_xlfn.XLOOKUP(AS$1,$Z$2:$Z$16,$AC$2:$AC$16-$V126)^2)))</f>
        <v/>
      </c>
      <c r="AT126" s="141" t="str">
        <f t="array" ref="AT126">IF(OR(AT$1=0, $A126=""),"",SQRT((_xlfn.XLOOKUP(AT$1,$Z$2:$Z$16,$AA$2:$AA$16)-$T126)^2+(_xlfn.XLOOKUP(AT$1,$Z$2:$Z$16,$AB$2:$AB$16)-$U126)^2+(_xlfn.XLOOKUP(AT$1,$Z$2:$Z$16,$AC$2:$AC$16-$V126)^2)))</f>
        <v/>
      </c>
      <c r="AU126" s="141" t="str">
        <f t="array" ref="AU126">IF(OR(AU$1=0, $A126=""),"",SQRT((_xlfn.XLOOKUP(AU$1,$Z$2:$Z$16,$AA$2:$AA$16)-$T126)^2+(_xlfn.XLOOKUP(AU$1,$Z$2:$Z$16,$AB$2:$AB$16)-$U126)^2+(_xlfn.XLOOKUP(AU$1,$Z$2:$Z$16,$AC$2:$AC$16-$V126)^2)))</f>
        <v/>
      </c>
      <c r="AV126" s="142" t="str">
        <f t="array" ref="AV126">IF(OR(AV$1=0, $A126=""),"",SQRT((_xlfn.XLOOKUP(AV$1,$Z$2:$Z$16,$AA$2:$AA$16)-$T126)^2+(_xlfn.XLOOKUP(AV$1,$Z$2:$Z$16,$AB$2:$AB$16)-$U126)^2+(_xlfn.XLOOKUP(AV$1,$Z$2:$Z$16,$AC$2:$AC$16-$V126)^2)))</f>
        <v/>
      </c>
      <c r="AW126" s="124"/>
      <c r="AX126" s="124"/>
      <c r="AY126" s="125">
        <f t="shared" si="70"/>
        <v>0</v>
      </c>
      <c r="AZ126" s="143">
        <f t="shared" si="71"/>
        <v>0</v>
      </c>
      <c r="BA126" s="143">
        <f t="shared" si="72"/>
        <v>0</v>
      </c>
      <c r="BB126" s="143">
        <f t="shared" si="73"/>
        <v>0</v>
      </c>
      <c r="BC126" s="143">
        <f t="shared" si="74"/>
        <v>0</v>
      </c>
      <c r="BD126" s="143">
        <f t="shared" si="75"/>
        <v>0</v>
      </c>
      <c r="BE126" s="143">
        <f t="shared" si="76"/>
        <v>0</v>
      </c>
      <c r="BF126" s="143">
        <f t="shared" si="77"/>
        <v>0</v>
      </c>
      <c r="BG126" s="144">
        <f t="shared" si="78"/>
        <v>0</v>
      </c>
      <c r="BH126" s="144">
        <f t="shared" si="79"/>
        <v>0</v>
      </c>
      <c r="BI126" s="144">
        <f t="shared" si="80"/>
        <v>0</v>
      </c>
      <c r="BJ126" s="144">
        <f t="shared" si="81"/>
        <v>0</v>
      </c>
      <c r="BK126" s="144">
        <f t="shared" si="82"/>
        <v>0</v>
      </c>
      <c r="BL126" s="144">
        <f t="shared" si="83"/>
        <v>0</v>
      </c>
      <c r="BM126" s="145">
        <f t="shared" si="84"/>
        <v>0</v>
      </c>
      <c r="BN126" s="124"/>
      <c r="BO126" s="124"/>
      <c r="BP126" s="124"/>
      <c r="BQ126" s="124"/>
      <c r="BR126" s="124"/>
      <c r="BS126" s="124"/>
      <c r="BT126" s="124"/>
      <c r="BU126" s="124"/>
      <c r="BV126" s="130"/>
      <c r="BW126" s="130"/>
      <c r="BX126" s="130"/>
      <c r="BY126" s="130"/>
      <c r="BZ126" s="130"/>
      <c r="CA126" s="130"/>
      <c r="CB126" s="130"/>
      <c r="CC126" s="130"/>
      <c r="CD126" s="130"/>
      <c r="CE126" s="130"/>
      <c r="CF126" s="130"/>
      <c r="CG126" s="130"/>
      <c r="CH126" s="130"/>
      <c r="CI126" s="130"/>
      <c r="CJ126" s="130"/>
      <c r="CL126" s="124"/>
      <c r="CM126" s="130" t="s">
        <v>32</v>
      </c>
      <c r="CN126" s="130"/>
      <c r="CO126" s="130"/>
      <c r="CP126" s="130"/>
      <c r="CQ126" s="130"/>
      <c r="CR126" s="130"/>
      <c r="CS126" s="130"/>
      <c r="CT126" s="130"/>
      <c r="CU126" s="130"/>
      <c r="CV126" s="130"/>
      <c r="CW126" s="130"/>
      <c r="CX126" s="130"/>
      <c r="CY126" s="130"/>
      <c r="CZ126" s="130"/>
      <c r="DA126" s="130"/>
      <c r="DD126" s="159" cm="1">
        <f t="array" ref="DD126">_xlfn.IFS(DD$1= 0,"", NOT(ISBLANK(CM126)), 0, ISBLANK(CM126), $Q126-$S126+AY126-BV126)</f>
        <v>0</v>
      </c>
      <c r="DE126" s="160" cm="1">
        <f t="array" ref="DE126">_xlfn.IFS(DE$1= 0,"", NOT(ISBLANK(CN126)), 0, ISBLANK(CN126), $Q126-$S126+AZ126-BW126)</f>
        <v>0</v>
      </c>
      <c r="DF126" s="160" cm="1">
        <f t="array" ref="DF126">_xlfn.IFS(DF$1= 0,"", NOT(ISBLANK(CO126)), 0, ISBLANK(CO126), $Q126-$S126+BA126-BX126)</f>
        <v>0</v>
      </c>
      <c r="DG126" s="160" cm="1">
        <f t="array" ref="DG126">_xlfn.IFS(DG$1= 0,"", NOT(ISBLANK(CP126)), 0, ISBLANK(CP126), $Q126-$S126+BB126-BY126)</f>
        <v>0</v>
      </c>
      <c r="DH126" s="160" cm="1">
        <f t="array" ref="DH126">_xlfn.IFS(DH$1= 0,"", NOT(ISBLANK(CQ126)), 0, ISBLANK(CQ126), $Q126-$S126+BC126-BZ126)</f>
        <v>0</v>
      </c>
      <c r="DI126" s="160" cm="1">
        <f t="array" ref="DI126">_xlfn.IFS(DI$1= 0,"", NOT(ISBLANK(CR126)), 0, ISBLANK(CR126), $Q126-$S126+BD126-CA126)</f>
        <v>0</v>
      </c>
      <c r="DJ126" s="160" t="str" cm="1">
        <f t="array" ref="DJ126">_xlfn.IFS(DJ$1= 0,"", NOT(ISBLANK(CS126)), 0, ISBLANK(CS126), $Q126-$S126+BE126-CB126)</f>
        <v/>
      </c>
      <c r="DK126" s="160" t="str" cm="1">
        <f t="array" ref="DK126">_xlfn.IFS(DK$1= 0,"", NOT(ISBLANK(CT126)), 0, ISBLANK(CT126), $Q126-$S126+BF126-CC126)</f>
        <v/>
      </c>
      <c r="DL126" s="162" t="str" cm="1">
        <f t="array" ref="DL126">_xlfn.IFS(DL$1= 0,"", NOT(ISBLANK(CU126)), 0, ISBLANK(CU126), $Q126-$S126+BG126-CD126)</f>
        <v/>
      </c>
      <c r="DM126" s="162" t="str" cm="1">
        <f t="array" ref="DM126">_xlfn.IFS(DM$1= 0,"", NOT(ISBLANK(CV126)), 0, ISBLANK(CV126), $Q126-$S126+BH126-CE126)</f>
        <v/>
      </c>
      <c r="DN126" s="162" t="str" cm="1">
        <f t="array" ref="DN126">_xlfn.IFS(DN$1= 0,"", NOT(ISBLANK(CW126)), 0, ISBLANK(CW126), $Q126-$S126+BI126-CF126)</f>
        <v/>
      </c>
      <c r="DO126" s="162" t="str" cm="1">
        <f t="array" ref="DO126">_xlfn.IFS(DO$1= 0,"", NOT(ISBLANK(CX126)), 0, ISBLANK(CX126), $Q126-$S126+BJ126-CG126)</f>
        <v/>
      </c>
      <c r="DP126" s="162" t="str" cm="1">
        <f t="array" ref="DP126">_xlfn.IFS(DP$1= 0,"", NOT(ISBLANK(CY126)), 0, ISBLANK(CY126), $Q126-$S126+BK126-CH126)</f>
        <v/>
      </c>
      <c r="DQ126" s="162" t="str" cm="1">
        <f t="array" ref="DQ126">_xlfn.IFS(DQ$1= 0,"", NOT(ISBLANK(CZ126)), 0, ISBLANK(CZ126), $Q126-$S126+BL126-CI126)</f>
        <v/>
      </c>
      <c r="DR126" s="163" t="str" cm="1">
        <f t="array" ref="DR126">_xlfn.IFS(DR$1= 0,"", NOT(ISBLANK(DA126)), 0, ISBLANK(DA126), $Q126-$S126+BM126-CJ126)</f>
        <v/>
      </c>
    </row>
    <row r="127" spans="1:122" ht="16.5" x14ac:dyDescent="0.3">
      <c r="A127" s="135"/>
      <c r="B127" s="136"/>
      <c r="C127" s="136"/>
      <c r="D127" s="137"/>
      <c r="E127" s="176"/>
      <c r="F127" s="182"/>
      <c r="G127" s="183"/>
      <c r="H127" s="183"/>
      <c r="I127" s="183"/>
      <c r="J127" s="183"/>
      <c r="K127" s="183"/>
      <c r="L127" s="183"/>
      <c r="M127" s="186"/>
      <c r="N127" s="182"/>
      <c r="O127" s="184"/>
      <c r="P127" s="178"/>
      <c r="Q127" s="118">
        <f t="shared" si="68"/>
        <v>0</v>
      </c>
      <c r="R127" s="3"/>
      <c r="S127" s="3"/>
      <c r="T127" s="4"/>
      <c r="U127" s="4"/>
      <c r="V127" s="99">
        <f t="shared" si="69"/>
        <v>0</v>
      </c>
      <c r="W127" s="161"/>
      <c r="X127" s="138"/>
      <c r="AH127" s="158" t="str">
        <f t="array" ref="AH127">IF(OR(AH$1=0, $A127=""),"",SQRT((_xlfn.XLOOKUP(AH$1,$Z$2:$Z$16,$AA$2:$AA$16)-$T127)^2+(_xlfn.XLOOKUP(AH$1,$Z$2:$Z$16,$AB$2:$AB$16)-$U127)^2+(_xlfn.XLOOKUP(AH$1,$Z$2:$Z$16,$AC$2:$AC$16-$V127)^2)))</f>
        <v/>
      </c>
      <c r="AI127" s="140" t="str">
        <f t="array" ref="AI127">IF(OR(AI$1=0, $A127=""),"",SQRT((_xlfn.XLOOKUP(AI$1,$Z$2:$Z$16,$AA$2:$AA$16)-$T127)^2+(_xlfn.XLOOKUP(AI$1,$Z$2:$Z$16,$AB$2:$AB$16)-$U127)^2+(_xlfn.XLOOKUP(AI$1,$Z$2:$Z$16,$AC$2:$AC$16-$V127)^2)))</f>
        <v/>
      </c>
      <c r="AJ127" s="140" t="str">
        <f t="array" ref="AJ127">IF(OR(AJ$1=0, $A127=""),"",SQRT((_xlfn.XLOOKUP(AJ$1,$Z$2:$Z$16,$AA$2:$AA$16)-$T127)^2+(_xlfn.XLOOKUP(AJ$1,$Z$2:$Z$16,$AB$2:$AB$16)-$U127)^2+(_xlfn.XLOOKUP(AJ$1,$Z$2:$Z$16,$AC$2:$AC$16-$V127)^2)))</f>
        <v/>
      </c>
      <c r="AK127" s="140" t="str">
        <f t="array" ref="AK127">IF(OR(AK$1=0, $A127=""),"",SQRT((_xlfn.XLOOKUP(AK$1,$Z$2:$Z$16,$AA$2:$AA$16)-$T127)^2+(_xlfn.XLOOKUP(AK$1,$Z$2:$Z$16,$AB$2:$AB$16)-$U127)^2+(_xlfn.XLOOKUP(AK$1,$Z$2:$Z$16,$AC$2:$AC$16-$V127)^2)))</f>
        <v/>
      </c>
      <c r="AL127" s="140" t="str">
        <f t="array" ref="AL127">IF(OR(AL$1=0, $A127=""),"",SQRT((_xlfn.XLOOKUP(AL$1,$Z$2:$Z$16,$AA$2:$AA$16)-$T127)^2+(_xlfn.XLOOKUP(AL$1,$Z$2:$Z$16,$AB$2:$AB$16)-$U127)^2+(_xlfn.XLOOKUP(AL$1,$Z$2:$Z$16,$AC$2:$AC$16-$V127)^2)))</f>
        <v/>
      </c>
      <c r="AM127" s="140" t="str">
        <f t="array" ref="AM127">IF(OR(AM$1=0, $A127=""),"",SQRT((_xlfn.XLOOKUP(AM$1,$Z$2:$Z$16,$AA$2:$AA$16)-$T127)^2+(_xlfn.XLOOKUP(AM$1,$Z$2:$Z$16,$AB$2:$AB$16)-$U127)^2+(_xlfn.XLOOKUP(AM$1,$Z$2:$Z$16,$AC$2:$AC$16-$V127)^2)))</f>
        <v/>
      </c>
      <c r="AN127" s="140" t="str">
        <f t="array" ref="AN127">IF(OR(AN$1=0, $A127=""),"",SQRT((_xlfn.XLOOKUP(AN$1,$Z$2:$Z$16,$AA$2:$AA$16)-$T127)^2+(_xlfn.XLOOKUP(AN$1,$Z$2:$Z$16,$AB$2:$AB$16)-$U127)^2+(_xlfn.XLOOKUP(AN$1,$Z$2:$Z$16,$AC$2:$AC$16-$V127)^2)))</f>
        <v/>
      </c>
      <c r="AO127" s="140" t="str">
        <f t="array" ref="AO127">IF(OR(AO$1=0, $A127=""),"",SQRT((_xlfn.XLOOKUP(AO$1,$Z$2:$Z$16,$AA$2:$AA$16)-$T127)^2+(_xlfn.XLOOKUP(AO$1,$Z$2:$Z$16,$AB$2:$AB$16)-$U127)^2+(_xlfn.XLOOKUP(AO$1,$Z$2:$Z$16,$AC$2:$AC$16-$V127)^2)))</f>
        <v/>
      </c>
      <c r="AP127" s="141" t="str">
        <f t="array" ref="AP127">IF(OR(AP$1=0, $A127=""),"",SQRT((_xlfn.XLOOKUP(AP$1,$Z$2:$Z$16,$AA$2:$AA$16)-$T127)^2+(_xlfn.XLOOKUP(AP$1,$Z$2:$Z$16,$AB$2:$AB$16)-$U127)^2+(_xlfn.XLOOKUP(AP$1,$Z$2:$Z$16,$AC$2:$AC$16-$V127)^2)))</f>
        <v/>
      </c>
      <c r="AQ127" s="141" t="str">
        <f t="array" ref="AQ127">IF(OR(AQ$1=0, $A127=""),"",SQRT((_xlfn.XLOOKUP(AQ$1,$Z$2:$Z$16,$AA$2:$AA$16)-$T127)^2+(_xlfn.XLOOKUP(AQ$1,$Z$2:$Z$16,$AB$2:$AB$16)-$U127)^2+(_xlfn.XLOOKUP(AQ$1,$Z$2:$Z$16,$AC$2:$AC$16-$V127)^2)))</f>
        <v/>
      </c>
      <c r="AR127" s="141" t="str">
        <f t="array" ref="AR127">IF(OR(AR$1=0, $A127=""),"",SQRT((_xlfn.XLOOKUP(AR$1,$Z$2:$Z$16,$AA$2:$AA$16)-$T127)^2+(_xlfn.XLOOKUP(AR$1,$Z$2:$Z$16,$AB$2:$AB$16)-$U127)^2+(_xlfn.XLOOKUP(AR$1,$Z$2:$Z$16,$AC$2:$AC$16-$V127)^2)))</f>
        <v/>
      </c>
      <c r="AS127" s="141" t="str">
        <f t="array" ref="AS127">IF(OR(AS$1=0, $A127=""),"",SQRT((_xlfn.XLOOKUP(AS$1,$Z$2:$Z$16,$AA$2:$AA$16)-$T127)^2+(_xlfn.XLOOKUP(AS$1,$Z$2:$Z$16,$AB$2:$AB$16)-$U127)^2+(_xlfn.XLOOKUP(AS$1,$Z$2:$Z$16,$AC$2:$AC$16-$V127)^2)))</f>
        <v/>
      </c>
      <c r="AT127" s="141" t="str">
        <f t="array" ref="AT127">IF(OR(AT$1=0, $A127=""),"",SQRT((_xlfn.XLOOKUP(AT$1,$Z$2:$Z$16,$AA$2:$AA$16)-$T127)^2+(_xlfn.XLOOKUP(AT$1,$Z$2:$Z$16,$AB$2:$AB$16)-$U127)^2+(_xlfn.XLOOKUP(AT$1,$Z$2:$Z$16,$AC$2:$AC$16-$V127)^2)))</f>
        <v/>
      </c>
      <c r="AU127" s="141" t="str">
        <f t="array" ref="AU127">IF(OR(AU$1=0, $A127=""),"",SQRT((_xlfn.XLOOKUP(AU$1,$Z$2:$Z$16,$AA$2:$AA$16)-$T127)^2+(_xlfn.XLOOKUP(AU$1,$Z$2:$Z$16,$AB$2:$AB$16)-$U127)^2+(_xlfn.XLOOKUP(AU$1,$Z$2:$Z$16,$AC$2:$AC$16-$V127)^2)))</f>
        <v/>
      </c>
      <c r="AV127" s="142" t="str">
        <f t="array" ref="AV127">IF(OR(AV$1=0, $A127=""),"",SQRT((_xlfn.XLOOKUP(AV$1,$Z$2:$Z$16,$AA$2:$AA$16)-$T127)^2+(_xlfn.XLOOKUP(AV$1,$Z$2:$Z$16,$AB$2:$AB$16)-$U127)^2+(_xlfn.XLOOKUP(AV$1,$Z$2:$Z$16,$AC$2:$AC$16-$V127)^2)))</f>
        <v/>
      </c>
      <c r="AW127" s="124"/>
      <c r="AX127" s="124"/>
      <c r="AY127" s="125">
        <f t="shared" si="70"/>
        <v>0</v>
      </c>
      <c r="AZ127" s="143">
        <f t="shared" si="71"/>
        <v>0</v>
      </c>
      <c r="BA127" s="143">
        <f t="shared" si="72"/>
        <v>0</v>
      </c>
      <c r="BB127" s="143">
        <f t="shared" si="73"/>
        <v>0</v>
      </c>
      <c r="BC127" s="143">
        <f t="shared" si="74"/>
        <v>0</v>
      </c>
      <c r="BD127" s="143">
        <f t="shared" si="75"/>
        <v>0</v>
      </c>
      <c r="BE127" s="143">
        <f t="shared" si="76"/>
        <v>0</v>
      </c>
      <c r="BF127" s="143">
        <f t="shared" si="77"/>
        <v>0</v>
      </c>
      <c r="BG127" s="144">
        <f t="shared" si="78"/>
        <v>0</v>
      </c>
      <c r="BH127" s="144">
        <f t="shared" si="79"/>
        <v>0</v>
      </c>
      <c r="BI127" s="144">
        <f t="shared" si="80"/>
        <v>0</v>
      </c>
      <c r="BJ127" s="144">
        <f t="shared" si="81"/>
        <v>0</v>
      </c>
      <c r="BK127" s="144">
        <f t="shared" si="82"/>
        <v>0</v>
      </c>
      <c r="BL127" s="144">
        <f t="shared" si="83"/>
        <v>0</v>
      </c>
      <c r="BM127" s="145">
        <f t="shared" si="84"/>
        <v>0</v>
      </c>
      <c r="BN127" s="124"/>
      <c r="BO127" s="124"/>
      <c r="BP127" s="124"/>
      <c r="BQ127" s="124"/>
      <c r="BR127" s="124"/>
      <c r="BS127" s="124"/>
      <c r="BT127" s="124"/>
      <c r="BU127" s="124"/>
      <c r="BV127" s="130"/>
      <c r="BW127" s="130"/>
      <c r="BX127" s="130"/>
      <c r="BY127" s="130"/>
      <c r="BZ127" s="130"/>
      <c r="CA127" s="130"/>
      <c r="CB127" s="130"/>
      <c r="CC127" s="130"/>
      <c r="CD127" s="130"/>
      <c r="CE127" s="130"/>
      <c r="CF127" s="130"/>
      <c r="CG127" s="130"/>
      <c r="CH127" s="130"/>
      <c r="CI127" s="130"/>
      <c r="CJ127" s="130"/>
      <c r="CL127" s="124"/>
      <c r="CM127" s="130" t="s">
        <v>32</v>
      </c>
      <c r="CN127" s="130"/>
      <c r="CO127" s="130"/>
      <c r="CP127" s="130"/>
      <c r="CQ127" s="130"/>
      <c r="CR127" s="130"/>
      <c r="CS127" s="130"/>
      <c r="CT127" s="130"/>
      <c r="CU127" s="130"/>
      <c r="CV127" s="130"/>
      <c r="CW127" s="130"/>
      <c r="CX127" s="130"/>
      <c r="CY127" s="130"/>
      <c r="CZ127" s="130"/>
      <c r="DA127" s="130"/>
      <c r="DD127" s="159" cm="1">
        <f t="array" ref="DD127">_xlfn.IFS(DD$1= 0,"", NOT(ISBLANK(CM127)), 0, ISBLANK(CM127), $Q127-$S127+AY127-BV127)</f>
        <v>0</v>
      </c>
      <c r="DE127" s="160" cm="1">
        <f t="array" ref="DE127">_xlfn.IFS(DE$1= 0,"", NOT(ISBLANK(CN127)), 0, ISBLANK(CN127), $Q127-$S127+AZ127-BW127)</f>
        <v>0</v>
      </c>
      <c r="DF127" s="160" cm="1">
        <f t="array" ref="DF127">_xlfn.IFS(DF$1= 0,"", NOT(ISBLANK(CO127)), 0, ISBLANK(CO127), $Q127-$S127+BA127-BX127)</f>
        <v>0</v>
      </c>
      <c r="DG127" s="160" cm="1">
        <f t="array" ref="DG127">_xlfn.IFS(DG$1= 0,"", NOT(ISBLANK(CP127)), 0, ISBLANK(CP127), $Q127-$S127+BB127-BY127)</f>
        <v>0</v>
      </c>
      <c r="DH127" s="160" cm="1">
        <f t="array" ref="DH127">_xlfn.IFS(DH$1= 0,"", NOT(ISBLANK(CQ127)), 0, ISBLANK(CQ127), $Q127-$S127+BC127-BZ127)</f>
        <v>0</v>
      </c>
      <c r="DI127" s="160" cm="1">
        <f t="array" ref="DI127">_xlfn.IFS(DI$1= 0,"", NOT(ISBLANK(CR127)), 0, ISBLANK(CR127), $Q127-$S127+BD127-CA127)</f>
        <v>0</v>
      </c>
      <c r="DJ127" s="160" t="str" cm="1">
        <f t="array" ref="DJ127">_xlfn.IFS(DJ$1= 0,"", NOT(ISBLANK(CS127)), 0, ISBLANK(CS127), $Q127-$S127+BE127-CB127)</f>
        <v/>
      </c>
      <c r="DK127" s="160" t="str" cm="1">
        <f t="array" ref="DK127">_xlfn.IFS(DK$1= 0,"", NOT(ISBLANK(CT127)), 0, ISBLANK(CT127), $Q127-$S127+BF127-CC127)</f>
        <v/>
      </c>
      <c r="DL127" s="162" t="str" cm="1">
        <f t="array" ref="DL127">_xlfn.IFS(DL$1= 0,"", NOT(ISBLANK(CU127)), 0, ISBLANK(CU127), $Q127-$S127+BG127-CD127)</f>
        <v/>
      </c>
      <c r="DM127" s="162" t="str" cm="1">
        <f t="array" ref="DM127">_xlfn.IFS(DM$1= 0,"", NOT(ISBLANK(CV127)), 0, ISBLANK(CV127), $Q127-$S127+BH127-CE127)</f>
        <v/>
      </c>
      <c r="DN127" s="162" t="str" cm="1">
        <f t="array" ref="DN127">_xlfn.IFS(DN$1= 0,"", NOT(ISBLANK(CW127)), 0, ISBLANK(CW127), $Q127-$S127+BI127-CF127)</f>
        <v/>
      </c>
      <c r="DO127" s="162" t="str" cm="1">
        <f t="array" ref="DO127">_xlfn.IFS(DO$1= 0,"", NOT(ISBLANK(CX127)), 0, ISBLANK(CX127), $Q127-$S127+BJ127-CG127)</f>
        <v/>
      </c>
      <c r="DP127" s="162" t="str" cm="1">
        <f t="array" ref="DP127">_xlfn.IFS(DP$1= 0,"", NOT(ISBLANK(CY127)), 0, ISBLANK(CY127), $Q127-$S127+BK127-CH127)</f>
        <v/>
      </c>
      <c r="DQ127" s="162" t="str" cm="1">
        <f t="array" ref="DQ127">_xlfn.IFS(DQ$1= 0,"", NOT(ISBLANK(CZ127)), 0, ISBLANK(CZ127), $Q127-$S127+BL127-CI127)</f>
        <v/>
      </c>
      <c r="DR127" s="163" t="str" cm="1">
        <f t="array" ref="DR127">_xlfn.IFS(DR$1= 0,"", NOT(ISBLANK(DA127)), 0, ISBLANK(DA127), $Q127-$S127+BM127-CJ127)</f>
        <v/>
      </c>
    </row>
    <row r="128" spans="1:122" ht="16.5" x14ac:dyDescent="0.3">
      <c r="A128" s="135"/>
      <c r="B128" s="136"/>
      <c r="C128" s="136"/>
      <c r="D128" s="137"/>
      <c r="E128" s="176"/>
      <c r="F128" s="182"/>
      <c r="G128" s="183"/>
      <c r="H128" s="183"/>
      <c r="I128" s="183"/>
      <c r="J128" s="183"/>
      <c r="K128" s="183"/>
      <c r="L128" s="183"/>
      <c r="M128" s="186"/>
      <c r="N128" s="182"/>
      <c r="O128" s="184"/>
      <c r="P128" s="178"/>
      <c r="Q128" s="118">
        <f t="shared" si="68"/>
        <v>0</v>
      </c>
      <c r="R128" s="3"/>
      <c r="S128" s="3"/>
      <c r="T128" s="4"/>
      <c r="U128" s="4"/>
      <c r="V128" s="99">
        <f t="shared" si="69"/>
        <v>0</v>
      </c>
      <c r="W128" s="161"/>
      <c r="X128" s="138"/>
      <c r="AH128" s="158" t="str">
        <f t="array" ref="AH128">IF(OR(AH$1=0, $A128=""),"",SQRT((_xlfn.XLOOKUP(AH$1,$Z$2:$Z$16,$AA$2:$AA$16)-$T128)^2+(_xlfn.XLOOKUP(AH$1,$Z$2:$Z$16,$AB$2:$AB$16)-$U128)^2+(_xlfn.XLOOKUP(AH$1,$Z$2:$Z$16,$AC$2:$AC$16-$V128)^2)))</f>
        <v/>
      </c>
      <c r="AI128" s="140" t="str">
        <f t="array" ref="AI128">IF(OR(AI$1=0, $A128=""),"",SQRT((_xlfn.XLOOKUP(AI$1,$Z$2:$Z$16,$AA$2:$AA$16)-$T128)^2+(_xlfn.XLOOKUP(AI$1,$Z$2:$Z$16,$AB$2:$AB$16)-$U128)^2+(_xlfn.XLOOKUP(AI$1,$Z$2:$Z$16,$AC$2:$AC$16-$V128)^2)))</f>
        <v/>
      </c>
      <c r="AJ128" s="140" t="str">
        <f t="array" ref="AJ128">IF(OR(AJ$1=0, $A128=""),"",SQRT((_xlfn.XLOOKUP(AJ$1,$Z$2:$Z$16,$AA$2:$AA$16)-$T128)^2+(_xlfn.XLOOKUP(AJ$1,$Z$2:$Z$16,$AB$2:$AB$16)-$U128)^2+(_xlfn.XLOOKUP(AJ$1,$Z$2:$Z$16,$AC$2:$AC$16-$V128)^2)))</f>
        <v/>
      </c>
      <c r="AK128" s="140" t="str">
        <f t="array" ref="AK128">IF(OR(AK$1=0, $A128=""),"",SQRT((_xlfn.XLOOKUP(AK$1,$Z$2:$Z$16,$AA$2:$AA$16)-$T128)^2+(_xlfn.XLOOKUP(AK$1,$Z$2:$Z$16,$AB$2:$AB$16)-$U128)^2+(_xlfn.XLOOKUP(AK$1,$Z$2:$Z$16,$AC$2:$AC$16-$V128)^2)))</f>
        <v/>
      </c>
      <c r="AL128" s="140" t="str">
        <f t="array" ref="AL128">IF(OR(AL$1=0, $A128=""),"",SQRT((_xlfn.XLOOKUP(AL$1,$Z$2:$Z$16,$AA$2:$AA$16)-$T128)^2+(_xlfn.XLOOKUP(AL$1,$Z$2:$Z$16,$AB$2:$AB$16)-$U128)^2+(_xlfn.XLOOKUP(AL$1,$Z$2:$Z$16,$AC$2:$AC$16-$V128)^2)))</f>
        <v/>
      </c>
      <c r="AM128" s="140" t="str">
        <f t="array" ref="AM128">IF(OR(AM$1=0, $A128=""),"",SQRT((_xlfn.XLOOKUP(AM$1,$Z$2:$Z$16,$AA$2:$AA$16)-$T128)^2+(_xlfn.XLOOKUP(AM$1,$Z$2:$Z$16,$AB$2:$AB$16)-$U128)^2+(_xlfn.XLOOKUP(AM$1,$Z$2:$Z$16,$AC$2:$AC$16-$V128)^2)))</f>
        <v/>
      </c>
      <c r="AN128" s="140" t="str">
        <f t="array" ref="AN128">IF(OR(AN$1=0, $A128=""),"",SQRT((_xlfn.XLOOKUP(AN$1,$Z$2:$Z$16,$AA$2:$AA$16)-$T128)^2+(_xlfn.XLOOKUP(AN$1,$Z$2:$Z$16,$AB$2:$AB$16)-$U128)^2+(_xlfn.XLOOKUP(AN$1,$Z$2:$Z$16,$AC$2:$AC$16-$V128)^2)))</f>
        <v/>
      </c>
      <c r="AO128" s="140" t="str">
        <f t="array" ref="AO128">IF(OR(AO$1=0, $A128=""),"",SQRT((_xlfn.XLOOKUP(AO$1,$Z$2:$Z$16,$AA$2:$AA$16)-$T128)^2+(_xlfn.XLOOKUP(AO$1,$Z$2:$Z$16,$AB$2:$AB$16)-$U128)^2+(_xlfn.XLOOKUP(AO$1,$Z$2:$Z$16,$AC$2:$AC$16-$V128)^2)))</f>
        <v/>
      </c>
      <c r="AP128" s="141" t="str">
        <f t="array" ref="AP128">IF(OR(AP$1=0, $A128=""),"",SQRT((_xlfn.XLOOKUP(AP$1,$Z$2:$Z$16,$AA$2:$AA$16)-$T128)^2+(_xlfn.XLOOKUP(AP$1,$Z$2:$Z$16,$AB$2:$AB$16)-$U128)^2+(_xlfn.XLOOKUP(AP$1,$Z$2:$Z$16,$AC$2:$AC$16-$V128)^2)))</f>
        <v/>
      </c>
      <c r="AQ128" s="141" t="str">
        <f t="array" ref="AQ128">IF(OR(AQ$1=0, $A128=""),"",SQRT((_xlfn.XLOOKUP(AQ$1,$Z$2:$Z$16,$AA$2:$AA$16)-$T128)^2+(_xlfn.XLOOKUP(AQ$1,$Z$2:$Z$16,$AB$2:$AB$16)-$U128)^2+(_xlfn.XLOOKUP(AQ$1,$Z$2:$Z$16,$AC$2:$AC$16-$V128)^2)))</f>
        <v/>
      </c>
      <c r="AR128" s="141" t="str">
        <f t="array" ref="AR128">IF(OR(AR$1=0, $A128=""),"",SQRT((_xlfn.XLOOKUP(AR$1,$Z$2:$Z$16,$AA$2:$AA$16)-$T128)^2+(_xlfn.XLOOKUP(AR$1,$Z$2:$Z$16,$AB$2:$AB$16)-$U128)^2+(_xlfn.XLOOKUP(AR$1,$Z$2:$Z$16,$AC$2:$AC$16-$V128)^2)))</f>
        <v/>
      </c>
      <c r="AS128" s="141" t="str">
        <f t="array" ref="AS128">IF(OR(AS$1=0, $A128=""),"",SQRT((_xlfn.XLOOKUP(AS$1,$Z$2:$Z$16,$AA$2:$AA$16)-$T128)^2+(_xlfn.XLOOKUP(AS$1,$Z$2:$Z$16,$AB$2:$AB$16)-$U128)^2+(_xlfn.XLOOKUP(AS$1,$Z$2:$Z$16,$AC$2:$AC$16-$V128)^2)))</f>
        <v/>
      </c>
      <c r="AT128" s="141" t="str">
        <f t="array" ref="AT128">IF(OR(AT$1=0, $A128=""),"",SQRT((_xlfn.XLOOKUP(AT$1,$Z$2:$Z$16,$AA$2:$AA$16)-$T128)^2+(_xlfn.XLOOKUP(AT$1,$Z$2:$Z$16,$AB$2:$AB$16)-$U128)^2+(_xlfn.XLOOKUP(AT$1,$Z$2:$Z$16,$AC$2:$AC$16-$V128)^2)))</f>
        <v/>
      </c>
      <c r="AU128" s="141" t="str">
        <f t="array" ref="AU128">IF(OR(AU$1=0, $A128=""),"",SQRT((_xlfn.XLOOKUP(AU$1,$Z$2:$Z$16,$AA$2:$AA$16)-$T128)^2+(_xlfn.XLOOKUP(AU$1,$Z$2:$Z$16,$AB$2:$AB$16)-$U128)^2+(_xlfn.XLOOKUP(AU$1,$Z$2:$Z$16,$AC$2:$AC$16-$V128)^2)))</f>
        <v/>
      </c>
      <c r="AV128" s="142" t="str">
        <f t="array" ref="AV128">IF(OR(AV$1=0, $A128=""),"",SQRT((_xlfn.XLOOKUP(AV$1,$Z$2:$Z$16,$AA$2:$AA$16)-$T128)^2+(_xlfn.XLOOKUP(AV$1,$Z$2:$Z$16,$AB$2:$AB$16)-$U128)^2+(_xlfn.XLOOKUP(AV$1,$Z$2:$Z$16,$AC$2:$AC$16-$V128)^2)))</f>
        <v/>
      </c>
      <c r="AW128" s="124"/>
      <c r="AX128" s="124"/>
      <c r="AY128" s="125">
        <f t="shared" si="70"/>
        <v>0</v>
      </c>
      <c r="AZ128" s="143">
        <f t="shared" si="71"/>
        <v>0</v>
      </c>
      <c r="BA128" s="143">
        <f t="shared" si="72"/>
        <v>0</v>
      </c>
      <c r="BB128" s="143">
        <f t="shared" si="73"/>
        <v>0</v>
      </c>
      <c r="BC128" s="143">
        <f t="shared" si="74"/>
        <v>0</v>
      </c>
      <c r="BD128" s="143">
        <f t="shared" si="75"/>
        <v>0</v>
      </c>
      <c r="BE128" s="143">
        <f t="shared" si="76"/>
        <v>0</v>
      </c>
      <c r="BF128" s="143">
        <f t="shared" si="77"/>
        <v>0</v>
      </c>
      <c r="BG128" s="144">
        <f t="shared" si="78"/>
        <v>0</v>
      </c>
      <c r="BH128" s="144">
        <f t="shared" si="79"/>
        <v>0</v>
      </c>
      <c r="BI128" s="144">
        <f t="shared" si="80"/>
        <v>0</v>
      </c>
      <c r="BJ128" s="144">
        <f t="shared" si="81"/>
        <v>0</v>
      </c>
      <c r="BK128" s="144">
        <f t="shared" si="82"/>
        <v>0</v>
      </c>
      <c r="BL128" s="144">
        <f t="shared" si="83"/>
        <v>0</v>
      </c>
      <c r="BM128" s="145">
        <f t="shared" si="84"/>
        <v>0</v>
      </c>
      <c r="BN128" s="124"/>
      <c r="BO128" s="124"/>
      <c r="BP128" s="124"/>
      <c r="BQ128" s="124"/>
      <c r="BR128" s="124"/>
      <c r="BS128" s="124"/>
      <c r="BT128" s="124"/>
      <c r="BU128" s="124"/>
      <c r="BV128" s="130"/>
      <c r="BW128" s="130"/>
      <c r="BX128" s="130"/>
      <c r="BY128" s="130"/>
      <c r="BZ128" s="130"/>
      <c r="CA128" s="130"/>
      <c r="CB128" s="130"/>
      <c r="CC128" s="130"/>
      <c r="CD128" s="130"/>
      <c r="CE128" s="130"/>
      <c r="CF128" s="130"/>
      <c r="CG128" s="130"/>
      <c r="CH128" s="130"/>
      <c r="CI128" s="130"/>
      <c r="CJ128" s="130"/>
      <c r="CL128" s="124"/>
      <c r="CM128" s="130" t="s">
        <v>32</v>
      </c>
      <c r="CN128" s="130"/>
      <c r="CO128" s="130"/>
      <c r="CP128" s="130"/>
      <c r="CQ128" s="130"/>
      <c r="CR128" s="130"/>
      <c r="CS128" s="130"/>
      <c r="CT128" s="130"/>
      <c r="CU128" s="130"/>
      <c r="CV128" s="130"/>
      <c r="CW128" s="130"/>
      <c r="CX128" s="130"/>
      <c r="CY128" s="130"/>
      <c r="CZ128" s="130"/>
      <c r="DA128" s="130"/>
      <c r="DD128" s="159" cm="1">
        <f t="array" ref="DD128">_xlfn.IFS(DD$1= 0,"", NOT(ISBLANK(CM128)), 0, ISBLANK(CM128), $Q128-$S128+AY128-BV128)</f>
        <v>0</v>
      </c>
      <c r="DE128" s="160" cm="1">
        <f t="array" ref="DE128">_xlfn.IFS(DE$1= 0,"", NOT(ISBLANK(CN128)), 0, ISBLANK(CN128), $Q128-$S128+AZ128-BW128)</f>
        <v>0</v>
      </c>
      <c r="DF128" s="160" cm="1">
        <f t="array" ref="DF128">_xlfn.IFS(DF$1= 0,"", NOT(ISBLANK(CO128)), 0, ISBLANK(CO128), $Q128-$S128+BA128-BX128)</f>
        <v>0</v>
      </c>
      <c r="DG128" s="160" cm="1">
        <f t="array" ref="DG128">_xlfn.IFS(DG$1= 0,"", NOT(ISBLANK(CP128)), 0, ISBLANK(CP128), $Q128-$S128+BB128-BY128)</f>
        <v>0</v>
      </c>
      <c r="DH128" s="160" cm="1">
        <f t="array" ref="DH128">_xlfn.IFS(DH$1= 0,"", NOT(ISBLANK(CQ128)), 0, ISBLANK(CQ128), $Q128-$S128+BC128-BZ128)</f>
        <v>0</v>
      </c>
      <c r="DI128" s="160" cm="1">
        <f t="array" ref="DI128">_xlfn.IFS(DI$1= 0,"", NOT(ISBLANK(CR128)), 0, ISBLANK(CR128), $Q128-$S128+BD128-CA128)</f>
        <v>0</v>
      </c>
      <c r="DJ128" s="160" t="str" cm="1">
        <f t="array" ref="DJ128">_xlfn.IFS(DJ$1= 0,"", NOT(ISBLANK(CS128)), 0, ISBLANK(CS128), $Q128-$S128+BE128-CB128)</f>
        <v/>
      </c>
      <c r="DK128" s="160" t="str" cm="1">
        <f t="array" ref="DK128">_xlfn.IFS(DK$1= 0,"", NOT(ISBLANK(CT128)), 0, ISBLANK(CT128), $Q128-$S128+BF128-CC128)</f>
        <v/>
      </c>
      <c r="DL128" s="162" t="str" cm="1">
        <f t="array" ref="DL128">_xlfn.IFS(DL$1= 0,"", NOT(ISBLANK(CU128)), 0, ISBLANK(CU128), $Q128-$S128+BG128-CD128)</f>
        <v/>
      </c>
      <c r="DM128" s="162" t="str" cm="1">
        <f t="array" ref="DM128">_xlfn.IFS(DM$1= 0,"", NOT(ISBLANK(CV128)), 0, ISBLANK(CV128), $Q128-$S128+BH128-CE128)</f>
        <v/>
      </c>
      <c r="DN128" s="162" t="str" cm="1">
        <f t="array" ref="DN128">_xlfn.IFS(DN$1= 0,"", NOT(ISBLANK(CW128)), 0, ISBLANK(CW128), $Q128-$S128+BI128-CF128)</f>
        <v/>
      </c>
      <c r="DO128" s="162" t="str" cm="1">
        <f t="array" ref="DO128">_xlfn.IFS(DO$1= 0,"", NOT(ISBLANK(CX128)), 0, ISBLANK(CX128), $Q128-$S128+BJ128-CG128)</f>
        <v/>
      </c>
      <c r="DP128" s="162" t="str" cm="1">
        <f t="array" ref="DP128">_xlfn.IFS(DP$1= 0,"", NOT(ISBLANK(CY128)), 0, ISBLANK(CY128), $Q128-$S128+BK128-CH128)</f>
        <v/>
      </c>
      <c r="DQ128" s="162" t="str" cm="1">
        <f t="array" ref="DQ128">_xlfn.IFS(DQ$1= 0,"", NOT(ISBLANK(CZ128)), 0, ISBLANK(CZ128), $Q128-$S128+BL128-CI128)</f>
        <v/>
      </c>
      <c r="DR128" s="163" t="str" cm="1">
        <f t="array" ref="DR128">_xlfn.IFS(DR$1= 0,"", NOT(ISBLANK(DA128)), 0, ISBLANK(DA128), $Q128-$S128+BM128-CJ128)</f>
        <v/>
      </c>
    </row>
    <row r="129" spans="1:122" ht="16.5" x14ac:dyDescent="0.3">
      <c r="A129" s="135"/>
      <c r="B129" s="136"/>
      <c r="C129" s="136"/>
      <c r="D129" s="137"/>
      <c r="E129" s="176"/>
      <c r="F129" s="182"/>
      <c r="G129" s="183"/>
      <c r="H129" s="183"/>
      <c r="I129" s="183"/>
      <c r="J129" s="183"/>
      <c r="K129" s="183"/>
      <c r="L129" s="183"/>
      <c r="M129" s="186"/>
      <c r="N129" s="182"/>
      <c r="O129" s="184"/>
      <c r="P129" s="178"/>
      <c r="Q129" s="118">
        <f t="shared" si="68"/>
        <v>0</v>
      </c>
      <c r="R129" s="3"/>
      <c r="S129" s="3"/>
      <c r="T129" s="4"/>
      <c r="U129" s="4"/>
      <c r="V129" s="99">
        <f t="shared" si="69"/>
        <v>0</v>
      </c>
      <c r="W129" s="161"/>
      <c r="X129" s="138"/>
      <c r="AH129" s="158" t="str">
        <f t="array" ref="AH129">IF(OR(AH$1=0, $A129=""),"",SQRT((_xlfn.XLOOKUP(AH$1,$Z$2:$Z$16,$AA$2:$AA$16)-$T129)^2+(_xlfn.XLOOKUP(AH$1,$Z$2:$Z$16,$AB$2:$AB$16)-$U129)^2+(_xlfn.XLOOKUP(AH$1,$Z$2:$Z$16,$AC$2:$AC$16-$V129)^2)))</f>
        <v/>
      </c>
      <c r="AI129" s="140" t="str">
        <f t="array" ref="AI129">IF(OR(AI$1=0, $A129=""),"",SQRT((_xlfn.XLOOKUP(AI$1,$Z$2:$Z$16,$AA$2:$AA$16)-$T129)^2+(_xlfn.XLOOKUP(AI$1,$Z$2:$Z$16,$AB$2:$AB$16)-$U129)^2+(_xlfn.XLOOKUP(AI$1,$Z$2:$Z$16,$AC$2:$AC$16-$V129)^2)))</f>
        <v/>
      </c>
      <c r="AJ129" s="140" t="str">
        <f t="array" ref="AJ129">IF(OR(AJ$1=0, $A129=""),"",SQRT((_xlfn.XLOOKUP(AJ$1,$Z$2:$Z$16,$AA$2:$AA$16)-$T129)^2+(_xlfn.XLOOKUP(AJ$1,$Z$2:$Z$16,$AB$2:$AB$16)-$U129)^2+(_xlfn.XLOOKUP(AJ$1,$Z$2:$Z$16,$AC$2:$AC$16-$V129)^2)))</f>
        <v/>
      </c>
      <c r="AK129" s="140" t="str">
        <f t="array" ref="AK129">IF(OR(AK$1=0, $A129=""),"",SQRT((_xlfn.XLOOKUP(AK$1,$Z$2:$Z$16,$AA$2:$AA$16)-$T129)^2+(_xlfn.XLOOKUP(AK$1,$Z$2:$Z$16,$AB$2:$AB$16)-$U129)^2+(_xlfn.XLOOKUP(AK$1,$Z$2:$Z$16,$AC$2:$AC$16-$V129)^2)))</f>
        <v/>
      </c>
      <c r="AL129" s="140" t="str">
        <f t="array" ref="AL129">IF(OR(AL$1=0, $A129=""),"",SQRT((_xlfn.XLOOKUP(AL$1,$Z$2:$Z$16,$AA$2:$AA$16)-$T129)^2+(_xlfn.XLOOKUP(AL$1,$Z$2:$Z$16,$AB$2:$AB$16)-$U129)^2+(_xlfn.XLOOKUP(AL$1,$Z$2:$Z$16,$AC$2:$AC$16-$V129)^2)))</f>
        <v/>
      </c>
      <c r="AM129" s="140" t="str">
        <f t="array" ref="AM129">IF(OR(AM$1=0, $A129=""),"",SQRT((_xlfn.XLOOKUP(AM$1,$Z$2:$Z$16,$AA$2:$AA$16)-$T129)^2+(_xlfn.XLOOKUP(AM$1,$Z$2:$Z$16,$AB$2:$AB$16)-$U129)^2+(_xlfn.XLOOKUP(AM$1,$Z$2:$Z$16,$AC$2:$AC$16-$V129)^2)))</f>
        <v/>
      </c>
      <c r="AN129" s="140" t="str">
        <f t="array" ref="AN129">IF(OR(AN$1=0, $A129=""),"",SQRT((_xlfn.XLOOKUP(AN$1,$Z$2:$Z$16,$AA$2:$AA$16)-$T129)^2+(_xlfn.XLOOKUP(AN$1,$Z$2:$Z$16,$AB$2:$AB$16)-$U129)^2+(_xlfn.XLOOKUP(AN$1,$Z$2:$Z$16,$AC$2:$AC$16-$V129)^2)))</f>
        <v/>
      </c>
      <c r="AO129" s="140" t="str">
        <f t="array" ref="AO129">IF(OR(AO$1=0, $A129=""),"",SQRT((_xlfn.XLOOKUP(AO$1,$Z$2:$Z$16,$AA$2:$AA$16)-$T129)^2+(_xlfn.XLOOKUP(AO$1,$Z$2:$Z$16,$AB$2:$AB$16)-$U129)^2+(_xlfn.XLOOKUP(AO$1,$Z$2:$Z$16,$AC$2:$AC$16-$V129)^2)))</f>
        <v/>
      </c>
      <c r="AP129" s="141" t="str">
        <f t="array" ref="AP129">IF(OR(AP$1=0, $A129=""),"",SQRT((_xlfn.XLOOKUP(AP$1,$Z$2:$Z$16,$AA$2:$AA$16)-$T129)^2+(_xlfn.XLOOKUP(AP$1,$Z$2:$Z$16,$AB$2:$AB$16)-$U129)^2+(_xlfn.XLOOKUP(AP$1,$Z$2:$Z$16,$AC$2:$AC$16-$V129)^2)))</f>
        <v/>
      </c>
      <c r="AQ129" s="141" t="str">
        <f t="array" ref="AQ129">IF(OR(AQ$1=0, $A129=""),"",SQRT((_xlfn.XLOOKUP(AQ$1,$Z$2:$Z$16,$AA$2:$AA$16)-$T129)^2+(_xlfn.XLOOKUP(AQ$1,$Z$2:$Z$16,$AB$2:$AB$16)-$U129)^2+(_xlfn.XLOOKUP(AQ$1,$Z$2:$Z$16,$AC$2:$AC$16-$V129)^2)))</f>
        <v/>
      </c>
      <c r="AR129" s="141" t="str">
        <f t="array" ref="AR129">IF(OR(AR$1=0, $A129=""),"",SQRT((_xlfn.XLOOKUP(AR$1,$Z$2:$Z$16,$AA$2:$AA$16)-$T129)^2+(_xlfn.XLOOKUP(AR$1,$Z$2:$Z$16,$AB$2:$AB$16)-$U129)^2+(_xlfn.XLOOKUP(AR$1,$Z$2:$Z$16,$AC$2:$AC$16-$V129)^2)))</f>
        <v/>
      </c>
      <c r="AS129" s="141" t="str">
        <f t="array" ref="AS129">IF(OR(AS$1=0, $A129=""),"",SQRT((_xlfn.XLOOKUP(AS$1,$Z$2:$Z$16,$AA$2:$AA$16)-$T129)^2+(_xlfn.XLOOKUP(AS$1,$Z$2:$Z$16,$AB$2:$AB$16)-$U129)^2+(_xlfn.XLOOKUP(AS$1,$Z$2:$Z$16,$AC$2:$AC$16-$V129)^2)))</f>
        <v/>
      </c>
      <c r="AT129" s="141" t="str">
        <f t="array" ref="AT129">IF(OR(AT$1=0, $A129=""),"",SQRT((_xlfn.XLOOKUP(AT$1,$Z$2:$Z$16,$AA$2:$AA$16)-$T129)^2+(_xlfn.XLOOKUP(AT$1,$Z$2:$Z$16,$AB$2:$AB$16)-$U129)^2+(_xlfn.XLOOKUP(AT$1,$Z$2:$Z$16,$AC$2:$AC$16-$V129)^2)))</f>
        <v/>
      </c>
      <c r="AU129" s="141" t="str">
        <f t="array" ref="AU129">IF(OR(AU$1=0, $A129=""),"",SQRT((_xlfn.XLOOKUP(AU$1,$Z$2:$Z$16,$AA$2:$AA$16)-$T129)^2+(_xlfn.XLOOKUP(AU$1,$Z$2:$Z$16,$AB$2:$AB$16)-$U129)^2+(_xlfn.XLOOKUP(AU$1,$Z$2:$Z$16,$AC$2:$AC$16-$V129)^2)))</f>
        <v/>
      </c>
      <c r="AV129" s="142" t="str">
        <f t="array" ref="AV129">IF(OR(AV$1=0, $A129=""),"",SQRT((_xlfn.XLOOKUP(AV$1,$Z$2:$Z$16,$AA$2:$AA$16)-$T129)^2+(_xlfn.XLOOKUP(AV$1,$Z$2:$Z$16,$AB$2:$AB$16)-$U129)^2+(_xlfn.XLOOKUP(AV$1,$Z$2:$Z$16,$AC$2:$AC$16-$V129)^2)))</f>
        <v/>
      </c>
      <c r="AW129" s="124"/>
      <c r="AX129" s="124"/>
      <c r="AY129" s="125">
        <f t="shared" si="70"/>
        <v>0</v>
      </c>
      <c r="AZ129" s="143">
        <f t="shared" si="71"/>
        <v>0</v>
      </c>
      <c r="BA129" s="143">
        <f t="shared" si="72"/>
        <v>0</v>
      </c>
      <c r="BB129" s="143">
        <f t="shared" si="73"/>
        <v>0</v>
      </c>
      <c r="BC129" s="143">
        <f t="shared" si="74"/>
        <v>0</v>
      </c>
      <c r="BD129" s="143">
        <f t="shared" si="75"/>
        <v>0</v>
      </c>
      <c r="BE129" s="143">
        <f t="shared" si="76"/>
        <v>0</v>
      </c>
      <c r="BF129" s="143">
        <f t="shared" si="77"/>
        <v>0</v>
      </c>
      <c r="BG129" s="144">
        <f t="shared" si="78"/>
        <v>0</v>
      </c>
      <c r="BH129" s="144">
        <f t="shared" si="79"/>
        <v>0</v>
      </c>
      <c r="BI129" s="144">
        <f t="shared" si="80"/>
        <v>0</v>
      </c>
      <c r="BJ129" s="144">
        <f t="shared" si="81"/>
        <v>0</v>
      </c>
      <c r="BK129" s="144">
        <f t="shared" si="82"/>
        <v>0</v>
      </c>
      <c r="BL129" s="144">
        <f t="shared" si="83"/>
        <v>0</v>
      </c>
      <c r="BM129" s="145">
        <f t="shared" si="84"/>
        <v>0</v>
      </c>
      <c r="BN129" s="124"/>
      <c r="BO129" s="124"/>
      <c r="BP129" s="124"/>
      <c r="BQ129" s="124"/>
      <c r="BR129" s="124"/>
      <c r="BS129" s="124"/>
      <c r="BT129" s="124"/>
      <c r="BU129" s="124"/>
      <c r="BV129" s="130"/>
      <c r="BW129" s="130"/>
      <c r="BX129" s="130"/>
      <c r="BY129" s="130"/>
      <c r="BZ129" s="130"/>
      <c r="CA129" s="130"/>
      <c r="CB129" s="130"/>
      <c r="CC129" s="130"/>
      <c r="CD129" s="130"/>
      <c r="CE129" s="130"/>
      <c r="CF129" s="130"/>
      <c r="CG129" s="130"/>
      <c r="CH129" s="130"/>
      <c r="CI129" s="130"/>
      <c r="CJ129" s="130"/>
      <c r="CL129" s="124"/>
      <c r="CM129" s="130" t="s">
        <v>32</v>
      </c>
      <c r="CN129" s="130"/>
      <c r="CO129" s="130"/>
      <c r="CP129" s="130"/>
      <c r="CQ129" s="130"/>
      <c r="CR129" s="130"/>
      <c r="CS129" s="130"/>
      <c r="CT129" s="130"/>
      <c r="CU129" s="130"/>
      <c r="CV129" s="130"/>
      <c r="CW129" s="130"/>
      <c r="CX129" s="130"/>
      <c r="CY129" s="130"/>
      <c r="CZ129" s="130"/>
      <c r="DA129" s="130"/>
      <c r="DD129" s="159" cm="1">
        <f t="array" ref="DD129">_xlfn.IFS(DD$1= 0,"", NOT(ISBLANK(CM129)), 0, ISBLANK(CM129), $Q129-$S129+AY129-BV129)</f>
        <v>0</v>
      </c>
      <c r="DE129" s="160" cm="1">
        <f t="array" ref="DE129">_xlfn.IFS(DE$1= 0,"", NOT(ISBLANK(CN129)), 0, ISBLANK(CN129), $Q129-$S129+AZ129-BW129)</f>
        <v>0</v>
      </c>
      <c r="DF129" s="160" cm="1">
        <f t="array" ref="DF129">_xlfn.IFS(DF$1= 0,"", NOT(ISBLANK(CO129)), 0, ISBLANK(CO129), $Q129-$S129+BA129-BX129)</f>
        <v>0</v>
      </c>
      <c r="DG129" s="160" cm="1">
        <f t="array" ref="DG129">_xlfn.IFS(DG$1= 0,"", NOT(ISBLANK(CP129)), 0, ISBLANK(CP129), $Q129-$S129+BB129-BY129)</f>
        <v>0</v>
      </c>
      <c r="DH129" s="160" cm="1">
        <f t="array" ref="DH129">_xlfn.IFS(DH$1= 0,"", NOT(ISBLANK(CQ129)), 0, ISBLANK(CQ129), $Q129-$S129+BC129-BZ129)</f>
        <v>0</v>
      </c>
      <c r="DI129" s="160" cm="1">
        <f t="array" ref="DI129">_xlfn.IFS(DI$1= 0,"", NOT(ISBLANK(CR129)), 0, ISBLANK(CR129), $Q129-$S129+BD129-CA129)</f>
        <v>0</v>
      </c>
      <c r="DJ129" s="160" t="str" cm="1">
        <f t="array" ref="DJ129">_xlfn.IFS(DJ$1= 0,"", NOT(ISBLANK(CS129)), 0, ISBLANK(CS129), $Q129-$S129+BE129-CB129)</f>
        <v/>
      </c>
      <c r="DK129" s="160" t="str" cm="1">
        <f t="array" ref="DK129">_xlfn.IFS(DK$1= 0,"", NOT(ISBLANK(CT129)), 0, ISBLANK(CT129), $Q129-$S129+BF129-CC129)</f>
        <v/>
      </c>
      <c r="DL129" s="162" t="str" cm="1">
        <f t="array" ref="DL129">_xlfn.IFS(DL$1= 0,"", NOT(ISBLANK(CU129)), 0, ISBLANK(CU129), $Q129-$S129+BG129-CD129)</f>
        <v/>
      </c>
      <c r="DM129" s="162" t="str" cm="1">
        <f t="array" ref="DM129">_xlfn.IFS(DM$1= 0,"", NOT(ISBLANK(CV129)), 0, ISBLANK(CV129), $Q129-$S129+BH129-CE129)</f>
        <v/>
      </c>
      <c r="DN129" s="162" t="str" cm="1">
        <f t="array" ref="DN129">_xlfn.IFS(DN$1= 0,"", NOT(ISBLANK(CW129)), 0, ISBLANK(CW129), $Q129-$S129+BI129-CF129)</f>
        <v/>
      </c>
      <c r="DO129" s="162" t="str" cm="1">
        <f t="array" ref="DO129">_xlfn.IFS(DO$1= 0,"", NOT(ISBLANK(CX129)), 0, ISBLANK(CX129), $Q129-$S129+BJ129-CG129)</f>
        <v/>
      </c>
      <c r="DP129" s="162" t="str" cm="1">
        <f t="array" ref="DP129">_xlfn.IFS(DP$1= 0,"", NOT(ISBLANK(CY129)), 0, ISBLANK(CY129), $Q129-$S129+BK129-CH129)</f>
        <v/>
      </c>
      <c r="DQ129" s="162" t="str" cm="1">
        <f t="array" ref="DQ129">_xlfn.IFS(DQ$1= 0,"", NOT(ISBLANK(CZ129)), 0, ISBLANK(CZ129), $Q129-$S129+BL129-CI129)</f>
        <v/>
      </c>
      <c r="DR129" s="163" t="str" cm="1">
        <f t="array" ref="DR129">_xlfn.IFS(DR$1= 0,"", NOT(ISBLANK(DA129)), 0, ISBLANK(DA129), $Q129-$S129+BM129-CJ129)</f>
        <v/>
      </c>
    </row>
    <row r="130" spans="1:122" ht="16.5" x14ac:dyDescent="0.3">
      <c r="A130" s="135"/>
      <c r="B130" s="136"/>
      <c r="C130" s="136"/>
      <c r="D130" s="137"/>
      <c r="E130" s="176"/>
      <c r="F130" s="182"/>
      <c r="G130" s="183"/>
      <c r="H130" s="183"/>
      <c r="I130" s="183"/>
      <c r="J130" s="183"/>
      <c r="K130" s="183"/>
      <c r="L130" s="183"/>
      <c r="M130" s="186"/>
      <c r="N130" s="182"/>
      <c r="O130" s="184"/>
      <c r="P130" s="178"/>
      <c r="Q130" s="118">
        <f t="shared" si="68"/>
        <v>0</v>
      </c>
      <c r="R130" s="3"/>
      <c r="S130" s="3"/>
      <c r="T130" s="4"/>
      <c r="U130" s="4"/>
      <c r="V130" s="99">
        <f t="shared" si="69"/>
        <v>0</v>
      </c>
      <c r="W130" s="161"/>
      <c r="X130" s="138"/>
      <c r="AH130" s="158" t="str">
        <f t="array" ref="AH130">IF(OR(AH$1=0, $A130=""),"",SQRT((_xlfn.XLOOKUP(AH$1,$Z$2:$Z$16,$AA$2:$AA$16)-$T130)^2+(_xlfn.XLOOKUP(AH$1,$Z$2:$Z$16,$AB$2:$AB$16)-$U130)^2+(_xlfn.XLOOKUP(AH$1,$Z$2:$Z$16,$AC$2:$AC$16-$V130)^2)))</f>
        <v/>
      </c>
      <c r="AI130" s="140" t="str">
        <f t="array" ref="AI130">IF(OR(AI$1=0, $A130=""),"",SQRT((_xlfn.XLOOKUP(AI$1,$Z$2:$Z$16,$AA$2:$AA$16)-$T130)^2+(_xlfn.XLOOKUP(AI$1,$Z$2:$Z$16,$AB$2:$AB$16)-$U130)^2+(_xlfn.XLOOKUP(AI$1,$Z$2:$Z$16,$AC$2:$AC$16-$V130)^2)))</f>
        <v/>
      </c>
      <c r="AJ130" s="140" t="str">
        <f t="array" ref="AJ130">IF(OR(AJ$1=0, $A130=""),"",SQRT((_xlfn.XLOOKUP(AJ$1,$Z$2:$Z$16,$AA$2:$AA$16)-$T130)^2+(_xlfn.XLOOKUP(AJ$1,$Z$2:$Z$16,$AB$2:$AB$16)-$U130)^2+(_xlfn.XLOOKUP(AJ$1,$Z$2:$Z$16,$AC$2:$AC$16-$V130)^2)))</f>
        <v/>
      </c>
      <c r="AK130" s="140" t="str">
        <f t="array" ref="AK130">IF(OR(AK$1=0, $A130=""),"",SQRT((_xlfn.XLOOKUP(AK$1,$Z$2:$Z$16,$AA$2:$AA$16)-$T130)^2+(_xlfn.XLOOKUP(AK$1,$Z$2:$Z$16,$AB$2:$AB$16)-$U130)^2+(_xlfn.XLOOKUP(AK$1,$Z$2:$Z$16,$AC$2:$AC$16-$V130)^2)))</f>
        <v/>
      </c>
      <c r="AL130" s="140" t="str">
        <f t="array" ref="AL130">IF(OR(AL$1=0, $A130=""),"",SQRT((_xlfn.XLOOKUP(AL$1,$Z$2:$Z$16,$AA$2:$AA$16)-$T130)^2+(_xlfn.XLOOKUP(AL$1,$Z$2:$Z$16,$AB$2:$AB$16)-$U130)^2+(_xlfn.XLOOKUP(AL$1,$Z$2:$Z$16,$AC$2:$AC$16-$V130)^2)))</f>
        <v/>
      </c>
      <c r="AM130" s="140" t="str">
        <f t="array" ref="AM130">IF(OR(AM$1=0, $A130=""),"",SQRT((_xlfn.XLOOKUP(AM$1,$Z$2:$Z$16,$AA$2:$AA$16)-$T130)^2+(_xlfn.XLOOKUP(AM$1,$Z$2:$Z$16,$AB$2:$AB$16)-$U130)^2+(_xlfn.XLOOKUP(AM$1,$Z$2:$Z$16,$AC$2:$AC$16-$V130)^2)))</f>
        <v/>
      </c>
      <c r="AN130" s="140" t="str">
        <f t="array" ref="AN130">IF(OR(AN$1=0, $A130=""),"",SQRT((_xlfn.XLOOKUP(AN$1,$Z$2:$Z$16,$AA$2:$AA$16)-$T130)^2+(_xlfn.XLOOKUP(AN$1,$Z$2:$Z$16,$AB$2:$AB$16)-$U130)^2+(_xlfn.XLOOKUP(AN$1,$Z$2:$Z$16,$AC$2:$AC$16-$V130)^2)))</f>
        <v/>
      </c>
      <c r="AO130" s="140" t="str">
        <f t="array" ref="AO130">IF(OR(AO$1=0, $A130=""),"",SQRT((_xlfn.XLOOKUP(AO$1,$Z$2:$Z$16,$AA$2:$AA$16)-$T130)^2+(_xlfn.XLOOKUP(AO$1,$Z$2:$Z$16,$AB$2:$AB$16)-$U130)^2+(_xlfn.XLOOKUP(AO$1,$Z$2:$Z$16,$AC$2:$AC$16-$V130)^2)))</f>
        <v/>
      </c>
      <c r="AP130" s="141" t="str">
        <f t="array" ref="AP130">IF(OR(AP$1=0, $A130=""),"",SQRT((_xlfn.XLOOKUP(AP$1,$Z$2:$Z$16,$AA$2:$AA$16)-$T130)^2+(_xlfn.XLOOKUP(AP$1,$Z$2:$Z$16,$AB$2:$AB$16)-$U130)^2+(_xlfn.XLOOKUP(AP$1,$Z$2:$Z$16,$AC$2:$AC$16-$V130)^2)))</f>
        <v/>
      </c>
      <c r="AQ130" s="141" t="str">
        <f t="array" ref="AQ130">IF(OR(AQ$1=0, $A130=""),"",SQRT((_xlfn.XLOOKUP(AQ$1,$Z$2:$Z$16,$AA$2:$AA$16)-$T130)^2+(_xlfn.XLOOKUP(AQ$1,$Z$2:$Z$16,$AB$2:$AB$16)-$U130)^2+(_xlfn.XLOOKUP(AQ$1,$Z$2:$Z$16,$AC$2:$AC$16-$V130)^2)))</f>
        <v/>
      </c>
      <c r="AR130" s="141" t="str">
        <f t="array" ref="AR130">IF(OR(AR$1=0, $A130=""),"",SQRT((_xlfn.XLOOKUP(AR$1,$Z$2:$Z$16,$AA$2:$AA$16)-$T130)^2+(_xlfn.XLOOKUP(AR$1,$Z$2:$Z$16,$AB$2:$AB$16)-$U130)^2+(_xlfn.XLOOKUP(AR$1,$Z$2:$Z$16,$AC$2:$AC$16-$V130)^2)))</f>
        <v/>
      </c>
      <c r="AS130" s="141" t="str">
        <f t="array" ref="AS130">IF(OR(AS$1=0, $A130=""),"",SQRT((_xlfn.XLOOKUP(AS$1,$Z$2:$Z$16,$AA$2:$AA$16)-$T130)^2+(_xlfn.XLOOKUP(AS$1,$Z$2:$Z$16,$AB$2:$AB$16)-$U130)^2+(_xlfn.XLOOKUP(AS$1,$Z$2:$Z$16,$AC$2:$AC$16-$V130)^2)))</f>
        <v/>
      </c>
      <c r="AT130" s="141" t="str">
        <f t="array" ref="AT130">IF(OR(AT$1=0, $A130=""),"",SQRT((_xlfn.XLOOKUP(AT$1,$Z$2:$Z$16,$AA$2:$AA$16)-$T130)^2+(_xlfn.XLOOKUP(AT$1,$Z$2:$Z$16,$AB$2:$AB$16)-$U130)^2+(_xlfn.XLOOKUP(AT$1,$Z$2:$Z$16,$AC$2:$AC$16-$V130)^2)))</f>
        <v/>
      </c>
      <c r="AU130" s="141" t="str">
        <f t="array" ref="AU130">IF(OR(AU$1=0, $A130=""),"",SQRT((_xlfn.XLOOKUP(AU$1,$Z$2:$Z$16,$AA$2:$AA$16)-$T130)^2+(_xlfn.XLOOKUP(AU$1,$Z$2:$Z$16,$AB$2:$AB$16)-$U130)^2+(_xlfn.XLOOKUP(AU$1,$Z$2:$Z$16,$AC$2:$AC$16-$V130)^2)))</f>
        <v/>
      </c>
      <c r="AV130" s="142" t="str">
        <f t="array" ref="AV130">IF(OR(AV$1=0, $A130=""),"",SQRT((_xlfn.XLOOKUP(AV$1,$Z$2:$Z$16,$AA$2:$AA$16)-$T130)^2+(_xlfn.XLOOKUP(AV$1,$Z$2:$Z$16,$AB$2:$AB$16)-$U130)^2+(_xlfn.XLOOKUP(AV$1,$Z$2:$Z$16,$AC$2:$AC$16-$V130)^2)))</f>
        <v/>
      </c>
      <c r="AW130" s="124"/>
      <c r="AX130" s="124"/>
      <c r="AY130" s="125">
        <f t="shared" si="70"/>
        <v>0</v>
      </c>
      <c r="AZ130" s="143">
        <f t="shared" si="71"/>
        <v>0</v>
      </c>
      <c r="BA130" s="143">
        <f t="shared" si="72"/>
        <v>0</v>
      </c>
      <c r="BB130" s="143">
        <f t="shared" si="73"/>
        <v>0</v>
      </c>
      <c r="BC130" s="143">
        <f t="shared" si="74"/>
        <v>0</v>
      </c>
      <c r="BD130" s="143">
        <f t="shared" si="75"/>
        <v>0</v>
      </c>
      <c r="BE130" s="143">
        <f t="shared" si="76"/>
        <v>0</v>
      </c>
      <c r="BF130" s="143">
        <f t="shared" si="77"/>
        <v>0</v>
      </c>
      <c r="BG130" s="144">
        <f t="shared" si="78"/>
        <v>0</v>
      </c>
      <c r="BH130" s="144">
        <f t="shared" si="79"/>
        <v>0</v>
      </c>
      <c r="BI130" s="144">
        <f t="shared" si="80"/>
        <v>0</v>
      </c>
      <c r="BJ130" s="144">
        <f t="shared" si="81"/>
        <v>0</v>
      </c>
      <c r="BK130" s="144">
        <f t="shared" si="82"/>
        <v>0</v>
      </c>
      <c r="BL130" s="144">
        <f t="shared" si="83"/>
        <v>0</v>
      </c>
      <c r="BM130" s="145">
        <f t="shared" si="84"/>
        <v>0</v>
      </c>
      <c r="BN130" s="124"/>
      <c r="BO130" s="124"/>
      <c r="BP130" s="124"/>
      <c r="BQ130" s="124"/>
      <c r="BR130" s="124"/>
      <c r="BS130" s="124"/>
      <c r="BT130" s="124"/>
      <c r="BU130" s="124"/>
      <c r="BV130" s="130"/>
      <c r="BW130" s="130"/>
      <c r="BX130" s="130"/>
      <c r="BY130" s="130"/>
      <c r="BZ130" s="130"/>
      <c r="CA130" s="130"/>
      <c r="CB130" s="130"/>
      <c r="CC130" s="130"/>
      <c r="CD130" s="130"/>
      <c r="CE130" s="130"/>
      <c r="CF130" s="130"/>
      <c r="CG130" s="130"/>
      <c r="CH130" s="130"/>
      <c r="CI130" s="130"/>
      <c r="CJ130" s="130"/>
      <c r="CL130" s="124"/>
      <c r="CM130" s="130" t="s">
        <v>32</v>
      </c>
      <c r="CN130" s="130"/>
      <c r="CO130" s="130"/>
      <c r="CP130" s="130"/>
      <c r="CQ130" s="130"/>
      <c r="CR130" s="130"/>
      <c r="CS130" s="130"/>
      <c r="CT130" s="130"/>
      <c r="CU130" s="130"/>
      <c r="CV130" s="130"/>
      <c r="CW130" s="130"/>
      <c r="CX130" s="130"/>
      <c r="CY130" s="130"/>
      <c r="CZ130" s="130"/>
      <c r="DA130" s="130"/>
      <c r="DD130" s="159" cm="1">
        <f t="array" ref="DD130">_xlfn.IFS(DD$1= 0,"", NOT(ISBLANK(CM130)), 0, ISBLANK(CM130), $Q130-$S130+AY130-BV130)</f>
        <v>0</v>
      </c>
      <c r="DE130" s="160" cm="1">
        <f t="array" ref="DE130">_xlfn.IFS(DE$1= 0,"", NOT(ISBLANK(CN130)), 0, ISBLANK(CN130), $Q130-$S130+AZ130-BW130)</f>
        <v>0</v>
      </c>
      <c r="DF130" s="160" cm="1">
        <f t="array" ref="DF130">_xlfn.IFS(DF$1= 0,"", NOT(ISBLANK(CO130)), 0, ISBLANK(CO130), $Q130-$S130+BA130-BX130)</f>
        <v>0</v>
      </c>
      <c r="DG130" s="160" cm="1">
        <f t="array" ref="DG130">_xlfn.IFS(DG$1= 0,"", NOT(ISBLANK(CP130)), 0, ISBLANK(CP130), $Q130-$S130+BB130-BY130)</f>
        <v>0</v>
      </c>
      <c r="DH130" s="160" cm="1">
        <f t="array" ref="DH130">_xlfn.IFS(DH$1= 0,"", NOT(ISBLANK(CQ130)), 0, ISBLANK(CQ130), $Q130-$S130+BC130-BZ130)</f>
        <v>0</v>
      </c>
      <c r="DI130" s="160" cm="1">
        <f t="array" ref="DI130">_xlfn.IFS(DI$1= 0,"", NOT(ISBLANK(CR130)), 0, ISBLANK(CR130), $Q130-$S130+BD130-CA130)</f>
        <v>0</v>
      </c>
      <c r="DJ130" s="160" t="str" cm="1">
        <f t="array" ref="DJ130">_xlfn.IFS(DJ$1= 0,"", NOT(ISBLANK(CS130)), 0, ISBLANK(CS130), $Q130-$S130+BE130-CB130)</f>
        <v/>
      </c>
      <c r="DK130" s="160" t="str" cm="1">
        <f t="array" ref="DK130">_xlfn.IFS(DK$1= 0,"", NOT(ISBLANK(CT130)), 0, ISBLANK(CT130), $Q130-$S130+BF130-CC130)</f>
        <v/>
      </c>
      <c r="DL130" s="162" t="str" cm="1">
        <f t="array" ref="DL130">_xlfn.IFS(DL$1= 0,"", NOT(ISBLANK(CU130)), 0, ISBLANK(CU130), $Q130-$S130+BG130-CD130)</f>
        <v/>
      </c>
      <c r="DM130" s="162" t="str" cm="1">
        <f t="array" ref="DM130">_xlfn.IFS(DM$1= 0,"", NOT(ISBLANK(CV130)), 0, ISBLANK(CV130), $Q130-$S130+BH130-CE130)</f>
        <v/>
      </c>
      <c r="DN130" s="162" t="str" cm="1">
        <f t="array" ref="DN130">_xlfn.IFS(DN$1= 0,"", NOT(ISBLANK(CW130)), 0, ISBLANK(CW130), $Q130-$S130+BI130-CF130)</f>
        <v/>
      </c>
      <c r="DO130" s="162" t="str" cm="1">
        <f t="array" ref="DO130">_xlfn.IFS(DO$1= 0,"", NOT(ISBLANK(CX130)), 0, ISBLANK(CX130), $Q130-$S130+BJ130-CG130)</f>
        <v/>
      </c>
      <c r="DP130" s="162" t="str" cm="1">
        <f t="array" ref="DP130">_xlfn.IFS(DP$1= 0,"", NOT(ISBLANK(CY130)), 0, ISBLANK(CY130), $Q130-$S130+BK130-CH130)</f>
        <v/>
      </c>
      <c r="DQ130" s="162" t="str" cm="1">
        <f t="array" ref="DQ130">_xlfn.IFS(DQ$1= 0,"", NOT(ISBLANK(CZ130)), 0, ISBLANK(CZ130), $Q130-$S130+BL130-CI130)</f>
        <v/>
      </c>
      <c r="DR130" s="163" t="str" cm="1">
        <f t="array" ref="DR130">_xlfn.IFS(DR$1= 0,"", NOT(ISBLANK(DA130)), 0, ISBLANK(DA130), $Q130-$S130+BM130-CJ130)</f>
        <v/>
      </c>
    </row>
    <row r="131" spans="1:122" ht="16.5" x14ac:dyDescent="0.3">
      <c r="A131" s="135"/>
      <c r="B131" s="136"/>
      <c r="C131" s="136"/>
      <c r="D131" s="137"/>
      <c r="E131" s="176"/>
      <c r="F131" s="182"/>
      <c r="G131" s="183"/>
      <c r="H131" s="183"/>
      <c r="I131" s="183"/>
      <c r="J131" s="183"/>
      <c r="K131" s="183"/>
      <c r="L131" s="183"/>
      <c r="M131" s="186"/>
      <c r="N131" s="182"/>
      <c r="O131" s="184"/>
      <c r="P131" s="178"/>
      <c r="Q131" s="118">
        <f t="shared" si="68"/>
        <v>0</v>
      </c>
      <c r="R131" s="3"/>
      <c r="S131" s="3"/>
      <c r="T131" s="4"/>
      <c r="U131" s="4"/>
      <c r="V131" s="99">
        <f t="shared" si="69"/>
        <v>0</v>
      </c>
      <c r="W131" s="161"/>
      <c r="X131" s="138"/>
      <c r="AH131" s="158" t="str">
        <f t="array" ref="AH131">IF(OR(AH$1=0, $A131=""),"",SQRT((_xlfn.XLOOKUP(AH$1,$Z$2:$Z$16,$AA$2:$AA$16)-$T131)^2+(_xlfn.XLOOKUP(AH$1,$Z$2:$Z$16,$AB$2:$AB$16)-$U131)^2+(_xlfn.XLOOKUP(AH$1,$Z$2:$Z$16,$AC$2:$AC$16-$V131)^2)))</f>
        <v/>
      </c>
      <c r="AI131" s="140" t="str">
        <f t="array" ref="AI131">IF(OR(AI$1=0, $A131=""),"",SQRT((_xlfn.XLOOKUP(AI$1,$Z$2:$Z$16,$AA$2:$AA$16)-$T131)^2+(_xlfn.XLOOKUP(AI$1,$Z$2:$Z$16,$AB$2:$AB$16)-$U131)^2+(_xlfn.XLOOKUP(AI$1,$Z$2:$Z$16,$AC$2:$AC$16-$V131)^2)))</f>
        <v/>
      </c>
      <c r="AJ131" s="140" t="str">
        <f t="array" ref="AJ131">IF(OR(AJ$1=0, $A131=""),"",SQRT((_xlfn.XLOOKUP(AJ$1,$Z$2:$Z$16,$AA$2:$AA$16)-$T131)^2+(_xlfn.XLOOKUP(AJ$1,$Z$2:$Z$16,$AB$2:$AB$16)-$U131)^2+(_xlfn.XLOOKUP(AJ$1,$Z$2:$Z$16,$AC$2:$AC$16-$V131)^2)))</f>
        <v/>
      </c>
      <c r="AK131" s="140" t="str">
        <f t="array" ref="AK131">IF(OR(AK$1=0, $A131=""),"",SQRT((_xlfn.XLOOKUP(AK$1,$Z$2:$Z$16,$AA$2:$AA$16)-$T131)^2+(_xlfn.XLOOKUP(AK$1,$Z$2:$Z$16,$AB$2:$AB$16)-$U131)^2+(_xlfn.XLOOKUP(AK$1,$Z$2:$Z$16,$AC$2:$AC$16-$V131)^2)))</f>
        <v/>
      </c>
      <c r="AL131" s="140" t="str">
        <f t="array" ref="AL131">IF(OR(AL$1=0, $A131=""),"",SQRT((_xlfn.XLOOKUP(AL$1,$Z$2:$Z$16,$AA$2:$AA$16)-$T131)^2+(_xlfn.XLOOKUP(AL$1,$Z$2:$Z$16,$AB$2:$AB$16)-$U131)^2+(_xlfn.XLOOKUP(AL$1,$Z$2:$Z$16,$AC$2:$AC$16-$V131)^2)))</f>
        <v/>
      </c>
      <c r="AM131" s="140" t="str">
        <f t="array" ref="AM131">IF(OR(AM$1=0, $A131=""),"",SQRT((_xlfn.XLOOKUP(AM$1,$Z$2:$Z$16,$AA$2:$AA$16)-$T131)^2+(_xlfn.XLOOKUP(AM$1,$Z$2:$Z$16,$AB$2:$AB$16)-$U131)^2+(_xlfn.XLOOKUP(AM$1,$Z$2:$Z$16,$AC$2:$AC$16-$V131)^2)))</f>
        <v/>
      </c>
      <c r="AN131" s="140" t="str">
        <f t="array" ref="AN131">IF(OR(AN$1=0, $A131=""),"",SQRT((_xlfn.XLOOKUP(AN$1,$Z$2:$Z$16,$AA$2:$AA$16)-$T131)^2+(_xlfn.XLOOKUP(AN$1,$Z$2:$Z$16,$AB$2:$AB$16)-$U131)^2+(_xlfn.XLOOKUP(AN$1,$Z$2:$Z$16,$AC$2:$AC$16-$V131)^2)))</f>
        <v/>
      </c>
      <c r="AO131" s="140" t="str">
        <f t="array" ref="AO131">IF(OR(AO$1=0, $A131=""),"",SQRT((_xlfn.XLOOKUP(AO$1,$Z$2:$Z$16,$AA$2:$AA$16)-$T131)^2+(_xlfn.XLOOKUP(AO$1,$Z$2:$Z$16,$AB$2:$AB$16)-$U131)^2+(_xlfn.XLOOKUP(AO$1,$Z$2:$Z$16,$AC$2:$AC$16-$V131)^2)))</f>
        <v/>
      </c>
      <c r="AP131" s="141" t="str">
        <f t="array" ref="AP131">IF(OR(AP$1=0, $A131=""),"",SQRT((_xlfn.XLOOKUP(AP$1,$Z$2:$Z$16,$AA$2:$AA$16)-$T131)^2+(_xlfn.XLOOKUP(AP$1,$Z$2:$Z$16,$AB$2:$AB$16)-$U131)^2+(_xlfn.XLOOKUP(AP$1,$Z$2:$Z$16,$AC$2:$AC$16-$V131)^2)))</f>
        <v/>
      </c>
      <c r="AQ131" s="141" t="str">
        <f t="array" ref="AQ131">IF(OR(AQ$1=0, $A131=""),"",SQRT((_xlfn.XLOOKUP(AQ$1,$Z$2:$Z$16,$AA$2:$AA$16)-$T131)^2+(_xlfn.XLOOKUP(AQ$1,$Z$2:$Z$16,$AB$2:$AB$16)-$U131)^2+(_xlfn.XLOOKUP(AQ$1,$Z$2:$Z$16,$AC$2:$AC$16-$V131)^2)))</f>
        <v/>
      </c>
      <c r="AR131" s="141" t="str">
        <f t="array" ref="AR131">IF(OR(AR$1=0, $A131=""),"",SQRT((_xlfn.XLOOKUP(AR$1,$Z$2:$Z$16,$AA$2:$AA$16)-$T131)^2+(_xlfn.XLOOKUP(AR$1,$Z$2:$Z$16,$AB$2:$AB$16)-$U131)^2+(_xlfn.XLOOKUP(AR$1,$Z$2:$Z$16,$AC$2:$AC$16-$V131)^2)))</f>
        <v/>
      </c>
      <c r="AS131" s="141" t="str">
        <f t="array" ref="AS131">IF(OR(AS$1=0, $A131=""),"",SQRT((_xlfn.XLOOKUP(AS$1,$Z$2:$Z$16,$AA$2:$AA$16)-$T131)^2+(_xlfn.XLOOKUP(AS$1,$Z$2:$Z$16,$AB$2:$AB$16)-$U131)^2+(_xlfn.XLOOKUP(AS$1,$Z$2:$Z$16,$AC$2:$AC$16-$V131)^2)))</f>
        <v/>
      </c>
      <c r="AT131" s="141" t="str">
        <f t="array" ref="AT131">IF(OR(AT$1=0, $A131=""),"",SQRT((_xlfn.XLOOKUP(AT$1,$Z$2:$Z$16,$AA$2:$AA$16)-$T131)^2+(_xlfn.XLOOKUP(AT$1,$Z$2:$Z$16,$AB$2:$AB$16)-$U131)^2+(_xlfn.XLOOKUP(AT$1,$Z$2:$Z$16,$AC$2:$AC$16-$V131)^2)))</f>
        <v/>
      </c>
      <c r="AU131" s="141" t="str">
        <f t="array" ref="AU131">IF(OR(AU$1=0, $A131=""),"",SQRT((_xlfn.XLOOKUP(AU$1,$Z$2:$Z$16,$AA$2:$AA$16)-$T131)^2+(_xlfn.XLOOKUP(AU$1,$Z$2:$Z$16,$AB$2:$AB$16)-$U131)^2+(_xlfn.XLOOKUP(AU$1,$Z$2:$Z$16,$AC$2:$AC$16-$V131)^2)))</f>
        <v/>
      </c>
      <c r="AV131" s="142" t="str">
        <f t="array" ref="AV131">IF(OR(AV$1=0, $A131=""),"",SQRT((_xlfn.XLOOKUP(AV$1,$Z$2:$Z$16,$AA$2:$AA$16)-$T131)^2+(_xlfn.XLOOKUP(AV$1,$Z$2:$Z$16,$AB$2:$AB$16)-$U131)^2+(_xlfn.XLOOKUP(AV$1,$Z$2:$Z$16,$AC$2:$AC$16-$V131)^2)))</f>
        <v/>
      </c>
      <c r="AW131" s="124"/>
      <c r="AX131" s="124"/>
      <c r="AY131" s="125">
        <f t="shared" si="70"/>
        <v>0</v>
      </c>
      <c r="AZ131" s="143">
        <f t="shared" si="71"/>
        <v>0</v>
      </c>
      <c r="BA131" s="143">
        <f t="shared" si="72"/>
        <v>0</v>
      </c>
      <c r="BB131" s="143">
        <f t="shared" si="73"/>
        <v>0</v>
      </c>
      <c r="BC131" s="143">
        <f t="shared" si="74"/>
        <v>0</v>
      </c>
      <c r="BD131" s="143">
        <f t="shared" si="75"/>
        <v>0</v>
      </c>
      <c r="BE131" s="143">
        <f t="shared" si="76"/>
        <v>0</v>
      </c>
      <c r="BF131" s="143">
        <f t="shared" si="77"/>
        <v>0</v>
      </c>
      <c r="BG131" s="144">
        <f t="shared" si="78"/>
        <v>0</v>
      </c>
      <c r="BH131" s="144">
        <f t="shared" si="79"/>
        <v>0</v>
      </c>
      <c r="BI131" s="144">
        <f t="shared" si="80"/>
        <v>0</v>
      </c>
      <c r="BJ131" s="144">
        <f t="shared" si="81"/>
        <v>0</v>
      </c>
      <c r="BK131" s="144">
        <f t="shared" si="82"/>
        <v>0</v>
      </c>
      <c r="BL131" s="144">
        <f t="shared" si="83"/>
        <v>0</v>
      </c>
      <c r="BM131" s="145">
        <f t="shared" si="84"/>
        <v>0</v>
      </c>
      <c r="BN131" s="124"/>
      <c r="BO131" s="124"/>
      <c r="BP131" s="124"/>
      <c r="BQ131" s="124"/>
      <c r="BR131" s="124"/>
      <c r="BS131" s="124"/>
      <c r="BT131" s="124"/>
      <c r="BU131" s="124"/>
      <c r="BV131" s="130"/>
      <c r="BW131" s="130"/>
      <c r="BX131" s="130"/>
      <c r="BY131" s="130"/>
      <c r="BZ131" s="130"/>
      <c r="CA131" s="130"/>
      <c r="CB131" s="130"/>
      <c r="CC131" s="130"/>
      <c r="CD131" s="130"/>
      <c r="CE131" s="130"/>
      <c r="CF131" s="130"/>
      <c r="CG131" s="130"/>
      <c r="CH131" s="130"/>
      <c r="CI131" s="130"/>
      <c r="CJ131" s="130"/>
      <c r="CL131" s="124"/>
      <c r="CM131" s="130" t="s">
        <v>32</v>
      </c>
      <c r="CN131" s="130"/>
      <c r="CO131" s="130"/>
      <c r="CP131" s="130"/>
      <c r="CQ131" s="130"/>
      <c r="CR131" s="130"/>
      <c r="CS131" s="130"/>
      <c r="CT131" s="130"/>
      <c r="CU131" s="130"/>
      <c r="CV131" s="130"/>
      <c r="CW131" s="130"/>
      <c r="CX131" s="130"/>
      <c r="CY131" s="130"/>
      <c r="CZ131" s="130"/>
      <c r="DA131" s="130"/>
      <c r="DD131" s="159" cm="1">
        <f t="array" ref="DD131">_xlfn.IFS(DD$1= 0,"", NOT(ISBLANK(CM131)), 0, ISBLANK(CM131), $Q131-$S131+AY131-BV131)</f>
        <v>0</v>
      </c>
      <c r="DE131" s="160" cm="1">
        <f t="array" ref="DE131">_xlfn.IFS(DE$1= 0,"", NOT(ISBLANK(CN131)), 0, ISBLANK(CN131), $Q131-$S131+AZ131-BW131)</f>
        <v>0</v>
      </c>
      <c r="DF131" s="160" cm="1">
        <f t="array" ref="DF131">_xlfn.IFS(DF$1= 0,"", NOT(ISBLANK(CO131)), 0, ISBLANK(CO131), $Q131-$S131+BA131-BX131)</f>
        <v>0</v>
      </c>
      <c r="DG131" s="160" cm="1">
        <f t="array" ref="DG131">_xlfn.IFS(DG$1= 0,"", NOT(ISBLANK(CP131)), 0, ISBLANK(CP131), $Q131-$S131+BB131-BY131)</f>
        <v>0</v>
      </c>
      <c r="DH131" s="160" cm="1">
        <f t="array" ref="DH131">_xlfn.IFS(DH$1= 0,"", NOT(ISBLANK(CQ131)), 0, ISBLANK(CQ131), $Q131-$S131+BC131-BZ131)</f>
        <v>0</v>
      </c>
      <c r="DI131" s="160" cm="1">
        <f t="array" ref="DI131">_xlfn.IFS(DI$1= 0,"", NOT(ISBLANK(CR131)), 0, ISBLANK(CR131), $Q131-$S131+BD131-CA131)</f>
        <v>0</v>
      </c>
      <c r="DJ131" s="160" t="str" cm="1">
        <f t="array" ref="DJ131">_xlfn.IFS(DJ$1= 0,"", NOT(ISBLANK(CS131)), 0, ISBLANK(CS131), $Q131-$S131+BE131-CB131)</f>
        <v/>
      </c>
      <c r="DK131" s="160" t="str" cm="1">
        <f t="array" ref="DK131">_xlfn.IFS(DK$1= 0,"", NOT(ISBLANK(CT131)), 0, ISBLANK(CT131), $Q131-$S131+BF131-CC131)</f>
        <v/>
      </c>
      <c r="DL131" s="162" t="str" cm="1">
        <f t="array" ref="DL131">_xlfn.IFS(DL$1= 0,"", NOT(ISBLANK(CU131)), 0, ISBLANK(CU131), $Q131-$S131+BG131-CD131)</f>
        <v/>
      </c>
      <c r="DM131" s="162" t="str" cm="1">
        <f t="array" ref="DM131">_xlfn.IFS(DM$1= 0,"", NOT(ISBLANK(CV131)), 0, ISBLANK(CV131), $Q131-$S131+BH131-CE131)</f>
        <v/>
      </c>
      <c r="DN131" s="162" t="str" cm="1">
        <f t="array" ref="DN131">_xlfn.IFS(DN$1= 0,"", NOT(ISBLANK(CW131)), 0, ISBLANK(CW131), $Q131-$S131+BI131-CF131)</f>
        <v/>
      </c>
      <c r="DO131" s="162" t="str" cm="1">
        <f t="array" ref="DO131">_xlfn.IFS(DO$1= 0,"", NOT(ISBLANK(CX131)), 0, ISBLANK(CX131), $Q131-$S131+BJ131-CG131)</f>
        <v/>
      </c>
      <c r="DP131" s="162" t="str" cm="1">
        <f t="array" ref="DP131">_xlfn.IFS(DP$1= 0,"", NOT(ISBLANK(CY131)), 0, ISBLANK(CY131), $Q131-$S131+BK131-CH131)</f>
        <v/>
      </c>
      <c r="DQ131" s="162" t="str" cm="1">
        <f t="array" ref="DQ131">_xlfn.IFS(DQ$1= 0,"", NOT(ISBLANK(CZ131)), 0, ISBLANK(CZ131), $Q131-$S131+BL131-CI131)</f>
        <v/>
      </c>
      <c r="DR131" s="163" t="str" cm="1">
        <f t="array" ref="DR131">_xlfn.IFS(DR$1= 0,"", NOT(ISBLANK(DA131)), 0, ISBLANK(DA131), $Q131-$S131+BM131-CJ131)</f>
        <v/>
      </c>
    </row>
    <row r="132" spans="1:122" ht="16.5" x14ac:dyDescent="0.3">
      <c r="A132" s="135"/>
      <c r="B132" s="136"/>
      <c r="C132" s="136"/>
      <c r="D132" s="137"/>
      <c r="E132" s="176"/>
      <c r="F132" s="182"/>
      <c r="G132" s="183"/>
      <c r="H132" s="183"/>
      <c r="I132" s="183"/>
      <c r="J132" s="183"/>
      <c r="K132" s="183"/>
      <c r="L132" s="183"/>
      <c r="M132" s="186"/>
      <c r="N132" s="182"/>
      <c r="O132" s="184"/>
      <c r="P132" s="178"/>
      <c r="Q132" s="118">
        <f t="shared" si="68"/>
        <v>0</v>
      </c>
      <c r="R132" s="3"/>
      <c r="S132" s="3"/>
      <c r="T132" s="4"/>
      <c r="U132" s="4"/>
      <c r="V132" s="99">
        <f t="shared" si="69"/>
        <v>0</v>
      </c>
      <c r="W132" s="161"/>
      <c r="X132" s="138"/>
      <c r="AH132" s="158" t="str">
        <f t="array" ref="AH132">IF(OR(AH$1=0, $A132=""),"",SQRT((_xlfn.XLOOKUP(AH$1,$Z$2:$Z$16,$AA$2:$AA$16)-$T132)^2+(_xlfn.XLOOKUP(AH$1,$Z$2:$Z$16,$AB$2:$AB$16)-$U132)^2+(_xlfn.XLOOKUP(AH$1,$Z$2:$Z$16,$AC$2:$AC$16-$V132)^2)))</f>
        <v/>
      </c>
      <c r="AI132" s="140" t="str">
        <f t="array" ref="AI132">IF(OR(AI$1=0, $A132=""),"",SQRT((_xlfn.XLOOKUP(AI$1,$Z$2:$Z$16,$AA$2:$AA$16)-$T132)^2+(_xlfn.XLOOKUP(AI$1,$Z$2:$Z$16,$AB$2:$AB$16)-$U132)^2+(_xlfn.XLOOKUP(AI$1,$Z$2:$Z$16,$AC$2:$AC$16-$V132)^2)))</f>
        <v/>
      </c>
      <c r="AJ132" s="140" t="str">
        <f t="array" ref="AJ132">IF(OR(AJ$1=0, $A132=""),"",SQRT((_xlfn.XLOOKUP(AJ$1,$Z$2:$Z$16,$AA$2:$AA$16)-$T132)^2+(_xlfn.XLOOKUP(AJ$1,$Z$2:$Z$16,$AB$2:$AB$16)-$U132)^2+(_xlfn.XLOOKUP(AJ$1,$Z$2:$Z$16,$AC$2:$AC$16-$V132)^2)))</f>
        <v/>
      </c>
      <c r="AK132" s="140" t="str">
        <f t="array" ref="AK132">IF(OR(AK$1=0, $A132=""),"",SQRT((_xlfn.XLOOKUP(AK$1,$Z$2:$Z$16,$AA$2:$AA$16)-$T132)^2+(_xlfn.XLOOKUP(AK$1,$Z$2:$Z$16,$AB$2:$AB$16)-$U132)^2+(_xlfn.XLOOKUP(AK$1,$Z$2:$Z$16,$AC$2:$AC$16-$V132)^2)))</f>
        <v/>
      </c>
      <c r="AL132" s="140" t="str">
        <f t="array" ref="AL132">IF(OR(AL$1=0, $A132=""),"",SQRT((_xlfn.XLOOKUP(AL$1,$Z$2:$Z$16,$AA$2:$AA$16)-$T132)^2+(_xlfn.XLOOKUP(AL$1,$Z$2:$Z$16,$AB$2:$AB$16)-$U132)^2+(_xlfn.XLOOKUP(AL$1,$Z$2:$Z$16,$AC$2:$AC$16-$V132)^2)))</f>
        <v/>
      </c>
      <c r="AM132" s="140" t="str">
        <f t="array" ref="AM132">IF(OR(AM$1=0, $A132=""),"",SQRT((_xlfn.XLOOKUP(AM$1,$Z$2:$Z$16,$AA$2:$AA$16)-$T132)^2+(_xlfn.XLOOKUP(AM$1,$Z$2:$Z$16,$AB$2:$AB$16)-$U132)^2+(_xlfn.XLOOKUP(AM$1,$Z$2:$Z$16,$AC$2:$AC$16-$V132)^2)))</f>
        <v/>
      </c>
      <c r="AN132" s="140" t="str">
        <f t="array" ref="AN132">IF(OR(AN$1=0, $A132=""),"",SQRT((_xlfn.XLOOKUP(AN$1,$Z$2:$Z$16,$AA$2:$AA$16)-$T132)^2+(_xlfn.XLOOKUP(AN$1,$Z$2:$Z$16,$AB$2:$AB$16)-$U132)^2+(_xlfn.XLOOKUP(AN$1,$Z$2:$Z$16,$AC$2:$AC$16-$V132)^2)))</f>
        <v/>
      </c>
      <c r="AO132" s="140" t="str">
        <f t="array" ref="AO132">IF(OR(AO$1=0, $A132=""),"",SQRT((_xlfn.XLOOKUP(AO$1,$Z$2:$Z$16,$AA$2:$AA$16)-$T132)^2+(_xlfn.XLOOKUP(AO$1,$Z$2:$Z$16,$AB$2:$AB$16)-$U132)^2+(_xlfn.XLOOKUP(AO$1,$Z$2:$Z$16,$AC$2:$AC$16-$V132)^2)))</f>
        <v/>
      </c>
      <c r="AP132" s="141" t="str">
        <f t="array" ref="AP132">IF(OR(AP$1=0, $A132=""),"",SQRT((_xlfn.XLOOKUP(AP$1,$Z$2:$Z$16,$AA$2:$AA$16)-$T132)^2+(_xlfn.XLOOKUP(AP$1,$Z$2:$Z$16,$AB$2:$AB$16)-$U132)^2+(_xlfn.XLOOKUP(AP$1,$Z$2:$Z$16,$AC$2:$AC$16-$V132)^2)))</f>
        <v/>
      </c>
      <c r="AQ132" s="141" t="str">
        <f t="array" ref="AQ132">IF(OR(AQ$1=0, $A132=""),"",SQRT((_xlfn.XLOOKUP(AQ$1,$Z$2:$Z$16,$AA$2:$AA$16)-$T132)^2+(_xlfn.XLOOKUP(AQ$1,$Z$2:$Z$16,$AB$2:$AB$16)-$U132)^2+(_xlfn.XLOOKUP(AQ$1,$Z$2:$Z$16,$AC$2:$AC$16-$V132)^2)))</f>
        <v/>
      </c>
      <c r="AR132" s="141" t="str">
        <f t="array" ref="AR132">IF(OR(AR$1=0, $A132=""),"",SQRT((_xlfn.XLOOKUP(AR$1,$Z$2:$Z$16,$AA$2:$AA$16)-$T132)^2+(_xlfn.XLOOKUP(AR$1,$Z$2:$Z$16,$AB$2:$AB$16)-$U132)^2+(_xlfn.XLOOKUP(AR$1,$Z$2:$Z$16,$AC$2:$AC$16-$V132)^2)))</f>
        <v/>
      </c>
      <c r="AS132" s="141" t="str">
        <f t="array" ref="AS132">IF(OR(AS$1=0, $A132=""),"",SQRT((_xlfn.XLOOKUP(AS$1,$Z$2:$Z$16,$AA$2:$AA$16)-$T132)^2+(_xlfn.XLOOKUP(AS$1,$Z$2:$Z$16,$AB$2:$AB$16)-$U132)^2+(_xlfn.XLOOKUP(AS$1,$Z$2:$Z$16,$AC$2:$AC$16-$V132)^2)))</f>
        <v/>
      </c>
      <c r="AT132" s="141" t="str">
        <f t="array" ref="AT132">IF(OR(AT$1=0, $A132=""),"",SQRT((_xlfn.XLOOKUP(AT$1,$Z$2:$Z$16,$AA$2:$AA$16)-$T132)^2+(_xlfn.XLOOKUP(AT$1,$Z$2:$Z$16,$AB$2:$AB$16)-$U132)^2+(_xlfn.XLOOKUP(AT$1,$Z$2:$Z$16,$AC$2:$AC$16-$V132)^2)))</f>
        <v/>
      </c>
      <c r="AU132" s="141" t="str">
        <f t="array" ref="AU132">IF(OR(AU$1=0, $A132=""),"",SQRT((_xlfn.XLOOKUP(AU$1,$Z$2:$Z$16,$AA$2:$AA$16)-$T132)^2+(_xlfn.XLOOKUP(AU$1,$Z$2:$Z$16,$AB$2:$AB$16)-$U132)^2+(_xlfn.XLOOKUP(AU$1,$Z$2:$Z$16,$AC$2:$AC$16-$V132)^2)))</f>
        <v/>
      </c>
      <c r="AV132" s="142" t="str">
        <f t="array" ref="AV132">IF(OR(AV$1=0, $A132=""),"",SQRT((_xlfn.XLOOKUP(AV$1,$Z$2:$Z$16,$AA$2:$AA$16)-$T132)^2+(_xlfn.XLOOKUP(AV$1,$Z$2:$Z$16,$AB$2:$AB$16)-$U132)^2+(_xlfn.XLOOKUP(AV$1,$Z$2:$Z$16,$AC$2:$AC$16-$V132)^2)))</f>
        <v/>
      </c>
      <c r="AW132" s="124"/>
      <c r="AX132" s="124"/>
      <c r="AY132" s="125">
        <f t="shared" si="70"/>
        <v>0</v>
      </c>
      <c r="AZ132" s="143">
        <f t="shared" si="71"/>
        <v>0</v>
      </c>
      <c r="BA132" s="143">
        <f t="shared" si="72"/>
        <v>0</v>
      </c>
      <c r="BB132" s="143">
        <f t="shared" si="73"/>
        <v>0</v>
      </c>
      <c r="BC132" s="143">
        <f t="shared" si="74"/>
        <v>0</v>
      </c>
      <c r="BD132" s="143">
        <f t="shared" si="75"/>
        <v>0</v>
      </c>
      <c r="BE132" s="143">
        <f t="shared" si="76"/>
        <v>0</v>
      </c>
      <c r="BF132" s="143">
        <f t="shared" si="77"/>
        <v>0</v>
      </c>
      <c r="BG132" s="144">
        <f t="shared" si="78"/>
        <v>0</v>
      </c>
      <c r="BH132" s="144">
        <f t="shared" si="79"/>
        <v>0</v>
      </c>
      <c r="BI132" s="144">
        <f t="shared" si="80"/>
        <v>0</v>
      </c>
      <c r="BJ132" s="144">
        <f t="shared" si="81"/>
        <v>0</v>
      </c>
      <c r="BK132" s="144">
        <f t="shared" si="82"/>
        <v>0</v>
      </c>
      <c r="BL132" s="144">
        <f t="shared" si="83"/>
        <v>0</v>
      </c>
      <c r="BM132" s="145">
        <f t="shared" si="84"/>
        <v>0</v>
      </c>
      <c r="BN132" s="124"/>
      <c r="BO132" s="124"/>
      <c r="BP132" s="124"/>
      <c r="BQ132" s="124"/>
      <c r="BR132" s="124"/>
      <c r="BS132" s="124"/>
      <c r="BT132" s="124"/>
      <c r="BU132" s="124"/>
      <c r="BV132" s="130"/>
      <c r="BW132" s="130"/>
      <c r="BX132" s="130"/>
      <c r="BY132" s="130"/>
      <c r="BZ132" s="130"/>
      <c r="CA132" s="130"/>
      <c r="CB132" s="130"/>
      <c r="CC132" s="130"/>
      <c r="CD132" s="130"/>
      <c r="CE132" s="130"/>
      <c r="CF132" s="130"/>
      <c r="CG132" s="130"/>
      <c r="CH132" s="130"/>
      <c r="CI132" s="130"/>
      <c r="CJ132" s="130"/>
      <c r="CL132" s="124"/>
      <c r="CM132" s="130" t="s">
        <v>32</v>
      </c>
      <c r="CN132" s="130"/>
      <c r="CO132" s="130"/>
      <c r="CP132" s="130"/>
      <c r="CQ132" s="130"/>
      <c r="CR132" s="130"/>
      <c r="CS132" s="130"/>
      <c r="CT132" s="130"/>
      <c r="CU132" s="130"/>
      <c r="CV132" s="130"/>
      <c r="CW132" s="130"/>
      <c r="CX132" s="130"/>
      <c r="CY132" s="130"/>
      <c r="CZ132" s="130"/>
      <c r="DA132" s="130"/>
      <c r="DD132" s="159" cm="1">
        <f t="array" ref="DD132">_xlfn.IFS(DD$1= 0,"", NOT(ISBLANK(CM132)), 0, ISBLANK(CM132), $Q132-$S132+AY132-BV132)</f>
        <v>0</v>
      </c>
      <c r="DE132" s="160" cm="1">
        <f t="array" ref="DE132">_xlfn.IFS(DE$1= 0,"", NOT(ISBLANK(CN132)), 0, ISBLANK(CN132), $Q132-$S132+AZ132-BW132)</f>
        <v>0</v>
      </c>
      <c r="DF132" s="160" cm="1">
        <f t="array" ref="DF132">_xlfn.IFS(DF$1= 0,"", NOT(ISBLANK(CO132)), 0, ISBLANK(CO132), $Q132-$S132+BA132-BX132)</f>
        <v>0</v>
      </c>
      <c r="DG132" s="160" cm="1">
        <f t="array" ref="DG132">_xlfn.IFS(DG$1= 0,"", NOT(ISBLANK(CP132)), 0, ISBLANK(CP132), $Q132-$S132+BB132-BY132)</f>
        <v>0</v>
      </c>
      <c r="DH132" s="160" cm="1">
        <f t="array" ref="DH132">_xlfn.IFS(DH$1= 0,"", NOT(ISBLANK(CQ132)), 0, ISBLANK(CQ132), $Q132-$S132+BC132-BZ132)</f>
        <v>0</v>
      </c>
      <c r="DI132" s="160" cm="1">
        <f t="array" ref="DI132">_xlfn.IFS(DI$1= 0,"", NOT(ISBLANK(CR132)), 0, ISBLANK(CR132), $Q132-$S132+BD132-CA132)</f>
        <v>0</v>
      </c>
      <c r="DJ132" s="160" t="str" cm="1">
        <f t="array" ref="DJ132">_xlfn.IFS(DJ$1= 0,"", NOT(ISBLANK(CS132)), 0, ISBLANK(CS132), $Q132-$S132+BE132-CB132)</f>
        <v/>
      </c>
      <c r="DK132" s="160" t="str" cm="1">
        <f t="array" ref="DK132">_xlfn.IFS(DK$1= 0,"", NOT(ISBLANK(CT132)), 0, ISBLANK(CT132), $Q132-$S132+BF132-CC132)</f>
        <v/>
      </c>
      <c r="DL132" s="162" t="str" cm="1">
        <f t="array" ref="DL132">_xlfn.IFS(DL$1= 0,"", NOT(ISBLANK(CU132)), 0, ISBLANK(CU132), $Q132-$S132+BG132-CD132)</f>
        <v/>
      </c>
      <c r="DM132" s="162" t="str" cm="1">
        <f t="array" ref="DM132">_xlfn.IFS(DM$1= 0,"", NOT(ISBLANK(CV132)), 0, ISBLANK(CV132), $Q132-$S132+BH132-CE132)</f>
        <v/>
      </c>
      <c r="DN132" s="162" t="str" cm="1">
        <f t="array" ref="DN132">_xlfn.IFS(DN$1= 0,"", NOT(ISBLANK(CW132)), 0, ISBLANK(CW132), $Q132-$S132+BI132-CF132)</f>
        <v/>
      </c>
      <c r="DO132" s="162" t="str" cm="1">
        <f t="array" ref="DO132">_xlfn.IFS(DO$1= 0,"", NOT(ISBLANK(CX132)), 0, ISBLANK(CX132), $Q132-$S132+BJ132-CG132)</f>
        <v/>
      </c>
      <c r="DP132" s="162" t="str" cm="1">
        <f t="array" ref="DP132">_xlfn.IFS(DP$1= 0,"", NOT(ISBLANK(CY132)), 0, ISBLANK(CY132), $Q132-$S132+BK132-CH132)</f>
        <v/>
      </c>
      <c r="DQ132" s="162" t="str" cm="1">
        <f t="array" ref="DQ132">_xlfn.IFS(DQ$1= 0,"", NOT(ISBLANK(CZ132)), 0, ISBLANK(CZ132), $Q132-$S132+BL132-CI132)</f>
        <v/>
      </c>
      <c r="DR132" s="163" t="str" cm="1">
        <f t="array" ref="DR132">_xlfn.IFS(DR$1= 0,"", NOT(ISBLANK(DA132)), 0, ISBLANK(DA132), $Q132-$S132+BM132-CJ132)</f>
        <v/>
      </c>
    </row>
    <row r="133" spans="1:122" ht="16.5" x14ac:dyDescent="0.3">
      <c r="A133" s="135"/>
      <c r="B133" s="136"/>
      <c r="C133" s="136"/>
      <c r="D133" s="137"/>
      <c r="E133" s="176"/>
      <c r="F133" s="182"/>
      <c r="G133" s="183"/>
      <c r="H133" s="183"/>
      <c r="I133" s="183"/>
      <c r="J133" s="183"/>
      <c r="K133" s="183"/>
      <c r="L133" s="183"/>
      <c r="M133" s="186"/>
      <c r="N133" s="182"/>
      <c r="O133" s="184"/>
      <c r="P133" s="178"/>
      <c r="Q133" s="118">
        <f t="shared" si="68"/>
        <v>0</v>
      </c>
      <c r="R133" s="3"/>
      <c r="S133" s="3"/>
      <c r="T133" s="4"/>
      <c r="U133" s="4"/>
      <c r="V133" s="99">
        <f t="shared" si="69"/>
        <v>0</v>
      </c>
      <c r="W133" s="161"/>
      <c r="X133" s="138"/>
      <c r="AH133" s="158" t="str">
        <f t="array" ref="AH133">IF(OR(AH$1=0, $A133=""),"",SQRT((_xlfn.XLOOKUP(AH$1,$Z$2:$Z$16,$AA$2:$AA$16)-$T133)^2+(_xlfn.XLOOKUP(AH$1,$Z$2:$Z$16,$AB$2:$AB$16)-$U133)^2+(_xlfn.XLOOKUP(AH$1,$Z$2:$Z$16,$AC$2:$AC$16-$V133)^2)))</f>
        <v/>
      </c>
      <c r="AI133" s="140" t="str">
        <f t="array" ref="AI133">IF(OR(AI$1=0, $A133=""),"",SQRT((_xlfn.XLOOKUP(AI$1,$Z$2:$Z$16,$AA$2:$AA$16)-$T133)^2+(_xlfn.XLOOKUP(AI$1,$Z$2:$Z$16,$AB$2:$AB$16)-$U133)^2+(_xlfn.XLOOKUP(AI$1,$Z$2:$Z$16,$AC$2:$AC$16-$V133)^2)))</f>
        <v/>
      </c>
      <c r="AJ133" s="140" t="str">
        <f t="array" ref="AJ133">IF(OR(AJ$1=0, $A133=""),"",SQRT((_xlfn.XLOOKUP(AJ$1,$Z$2:$Z$16,$AA$2:$AA$16)-$T133)^2+(_xlfn.XLOOKUP(AJ$1,$Z$2:$Z$16,$AB$2:$AB$16)-$U133)^2+(_xlfn.XLOOKUP(AJ$1,$Z$2:$Z$16,$AC$2:$AC$16-$V133)^2)))</f>
        <v/>
      </c>
      <c r="AK133" s="140" t="str">
        <f t="array" ref="AK133">IF(OR(AK$1=0, $A133=""),"",SQRT((_xlfn.XLOOKUP(AK$1,$Z$2:$Z$16,$AA$2:$AA$16)-$T133)^2+(_xlfn.XLOOKUP(AK$1,$Z$2:$Z$16,$AB$2:$AB$16)-$U133)^2+(_xlfn.XLOOKUP(AK$1,$Z$2:$Z$16,$AC$2:$AC$16-$V133)^2)))</f>
        <v/>
      </c>
      <c r="AL133" s="140" t="str">
        <f t="array" ref="AL133">IF(OR(AL$1=0, $A133=""),"",SQRT((_xlfn.XLOOKUP(AL$1,$Z$2:$Z$16,$AA$2:$AA$16)-$T133)^2+(_xlfn.XLOOKUP(AL$1,$Z$2:$Z$16,$AB$2:$AB$16)-$U133)^2+(_xlfn.XLOOKUP(AL$1,$Z$2:$Z$16,$AC$2:$AC$16-$V133)^2)))</f>
        <v/>
      </c>
      <c r="AM133" s="140" t="str">
        <f t="array" ref="AM133">IF(OR(AM$1=0, $A133=""),"",SQRT((_xlfn.XLOOKUP(AM$1,$Z$2:$Z$16,$AA$2:$AA$16)-$T133)^2+(_xlfn.XLOOKUP(AM$1,$Z$2:$Z$16,$AB$2:$AB$16)-$U133)^2+(_xlfn.XLOOKUP(AM$1,$Z$2:$Z$16,$AC$2:$AC$16-$V133)^2)))</f>
        <v/>
      </c>
      <c r="AN133" s="140" t="str">
        <f t="array" ref="AN133">IF(OR(AN$1=0, $A133=""),"",SQRT((_xlfn.XLOOKUP(AN$1,$Z$2:$Z$16,$AA$2:$AA$16)-$T133)^2+(_xlfn.XLOOKUP(AN$1,$Z$2:$Z$16,$AB$2:$AB$16)-$U133)^2+(_xlfn.XLOOKUP(AN$1,$Z$2:$Z$16,$AC$2:$AC$16-$V133)^2)))</f>
        <v/>
      </c>
      <c r="AO133" s="140" t="str">
        <f t="array" ref="AO133">IF(OR(AO$1=0, $A133=""),"",SQRT((_xlfn.XLOOKUP(AO$1,$Z$2:$Z$16,$AA$2:$AA$16)-$T133)^2+(_xlfn.XLOOKUP(AO$1,$Z$2:$Z$16,$AB$2:$AB$16)-$U133)^2+(_xlfn.XLOOKUP(AO$1,$Z$2:$Z$16,$AC$2:$AC$16-$V133)^2)))</f>
        <v/>
      </c>
      <c r="AP133" s="141" t="str">
        <f t="array" ref="AP133">IF(OR(AP$1=0, $A133=""),"",SQRT((_xlfn.XLOOKUP(AP$1,$Z$2:$Z$16,$AA$2:$AA$16)-$T133)^2+(_xlfn.XLOOKUP(AP$1,$Z$2:$Z$16,$AB$2:$AB$16)-$U133)^2+(_xlfn.XLOOKUP(AP$1,$Z$2:$Z$16,$AC$2:$AC$16-$V133)^2)))</f>
        <v/>
      </c>
      <c r="AQ133" s="141" t="str">
        <f t="array" ref="AQ133">IF(OR(AQ$1=0, $A133=""),"",SQRT((_xlfn.XLOOKUP(AQ$1,$Z$2:$Z$16,$AA$2:$AA$16)-$T133)^2+(_xlfn.XLOOKUP(AQ$1,$Z$2:$Z$16,$AB$2:$AB$16)-$U133)^2+(_xlfn.XLOOKUP(AQ$1,$Z$2:$Z$16,$AC$2:$AC$16-$V133)^2)))</f>
        <v/>
      </c>
      <c r="AR133" s="141" t="str">
        <f t="array" ref="AR133">IF(OR(AR$1=0, $A133=""),"",SQRT((_xlfn.XLOOKUP(AR$1,$Z$2:$Z$16,$AA$2:$AA$16)-$T133)^2+(_xlfn.XLOOKUP(AR$1,$Z$2:$Z$16,$AB$2:$AB$16)-$U133)^2+(_xlfn.XLOOKUP(AR$1,$Z$2:$Z$16,$AC$2:$AC$16-$V133)^2)))</f>
        <v/>
      </c>
      <c r="AS133" s="141" t="str">
        <f t="array" ref="AS133">IF(OR(AS$1=0, $A133=""),"",SQRT((_xlfn.XLOOKUP(AS$1,$Z$2:$Z$16,$AA$2:$AA$16)-$T133)^2+(_xlfn.XLOOKUP(AS$1,$Z$2:$Z$16,$AB$2:$AB$16)-$U133)^2+(_xlfn.XLOOKUP(AS$1,$Z$2:$Z$16,$AC$2:$AC$16-$V133)^2)))</f>
        <v/>
      </c>
      <c r="AT133" s="141" t="str">
        <f t="array" ref="AT133">IF(OR(AT$1=0, $A133=""),"",SQRT((_xlfn.XLOOKUP(AT$1,$Z$2:$Z$16,$AA$2:$AA$16)-$T133)^2+(_xlfn.XLOOKUP(AT$1,$Z$2:$Z$16,$AB$2:$AB$16)-$U133)^2+(_xlfn.XLOOKUP(AT$1,$Z$2:$Z$16,$AC$2:$AC$16-$V133)^2)))</f>
        <v/>
      </c>
      <c r="AU133" s="141" t="str">
        <f t="array" ref="AU133">IF(OR(AU$1=0, $A133=""),"",SQRT((_xlfn.XLOOKUP(AU$1,$Z$2:$Z$16,$AA$2:$AA$16)-$T133)^2+(_xlfn.XLOOKUP(AU$1,$Z$2:$Z$16,$AB$2:$AB$16)-$U133)^2+(_xlfn.XLOOKUP(AU$1,$Z$2:$Z$16,$AC$2:$AC$16-$V133)^2)))</f>
        <v/>
      </c>
      <c r="AV133" s="142" t="str">
        <f t="array" ref="AV133">IF(OR(AV$1=0, $A133=""),"",SQRT((_xlfn.XLOOKUP(AV$1,$Z$2:$Z$16,$AA$2:$AA$16)-$T133)^2+(_xlfn.XLOOKUP(AV$1,$Z$2:$Z$16,$AB$2:$AB$16)-$U133)^2+(_xlfn.XLOOKUP(AV$1,$Z$2:$Z$16,$AC$2:$AC$16-$V133)^2)))</f>
        <v/>
      </c>
      <c r="AW133" s="124"/>
      <c r="AX133" s="124"/>
      <c r="AY133" s="125">
        <f t="shared" si="70"/>
        <v>0</v>
      </c>
      <c r="AZ133" s="143">
        <f t="shared" si="71"/>
        <v>0</v>
      </c>
      <c r="BA133" s="143">
        <f t="shared" si="72"/>
        <v>0</v>
      </c>
      <c r="BB133" s="143">
        <f t="shared" si="73"/>
        <v>0</v>
      </c>
      <c r="BC133" s="143">
        <f t="shared" si="74"/>
        <v>0</v>
      </c>
      <c r="BD133" s="143">
        <f t="shared" si="75"/>
        <v>0</v>
      </c>
      <c r="BE133" s="143">
        <f t="shared" si="76"/>
        <v>0</v>
      </c>
      <c r="BF133" s="143">
        <f t="shared" si="77"/>
        <v>0</v>
      </c>
      <c r="BG133" s="144">
        <f t="shared" si="78"/>
        <v>0</v>
      </c>
      <c r="BH133" s="144">
        <f t="shared" si="79"/>
        <v>0</v>
      </c>
      <c r="BI133" s="144">
        <f t="shared" si="80"/>
        <v>0</v>
      </c>
      <c r="BJ133" s="144">
        <f t="shared" si="81"/>
        <v>0</v>
      </c>
      <c r="BK133" s="144">
        <f t="shared" si="82"/>
        <v>0</v>
      </c>
      <c r="BL133" s="144">
        <f t="shared" si="83"/>
        <v>0</v>
      </c>
      <c r="BM133" s="145">
        <f t="shared" si="84"/>
        <v>0</v>
      </c>
      <c r="BN133" s="124"/>
      <c r="BO133" s="124"/>
      <c r="BP133" s="124"/>
      <c r="BQ133" s="124"/>
      <c r="BR133" s="124"/>
      <c r="BS133" s="124"/>
      <c r="BT133" s="124"/>
      <c r="BU133" s="124"/>
      <c r="BV133" s="130"/>
      <c r="BW133" s="130"/>
      <c r="BX133" s="130"/>
      <c r="BY133" s="130"/>
      <c r="BZ133" s="130"/>
      <c r="CA133" s="130"/>
      <c r="CB133" s="130"/>
      <c r="CC133" s="130"/>
      <c r="CD133" s="130"/>
      <c r="CE133" s="130"/>
      <c r="CF133" s="130"/>
      <c r="CG133" s="130"/>
      <c r="CH133" s="130"/>
      <c r="CI133" s="130"/>
      <c r="CJ133" s="130"/>
      <c r="CL133" s="124"/>
      <c r="CM133" s="130" t="s">
        <v>32</v>
      </c>
      <c r="CN133" s="130"/>
      <c r="CO133" s="130"/>
      <c r="CP133" s="130"/>
      <c r="CQ133" s="130"/>
      <c r="CR133" s="130"/>
      <c r="CS133" s="130"/>
      <c r="CT133" s="130"/>
      <c r="CU133" s="130"/>
      <c r="CV133" s="130"/>
      <c r="CW133" s="130"/>
      <c r="CX133" s="130"/>
      <c r="CY133" s="130"/>
      <c r="CZ133" s="130"/>
      <c r="DA133" s="130"/>
      <c r="DD133" s="159" cm="1">
        <f t="array" ref="DD133">_xlfn.IFS(DD$1= 0,"", NOT(ISBLANK(CM133)), 0, ISBLANK(CM133), $Q133-$S133+AY133-BV133)</f>
        <v>0</v>
      </c>
      <c r="DE133" s="160" cm="1">
        <f t="array" ref="DE133">_xlfn.IFS(DE$1= 0,"", NOT(ISBLANK(CN133)), 0, ISBLANK(CN133), $Q133-$S133+AZ133-BW133)</f>
        <v>0</v>
      </c>
      <c r="DF133" s="160" cm="1">
        <f t="array" ref="DF133">_xlfn.IFS(DF$1= 0,"", NOT(ISBLANK(CO133)), 0, ISBLANK(CO133), $Q133-$S133+BA133-BX133)</f>
        <v>0</v>
      </c>
      <c r="DG133" s="160" cm="1">
        <f t="array" ref="DG133">_xlfn.IFS(DG$1= 0,"", NOT(ISBLANK(CP133)), 0, ISBLANK(CP133), $Q133-$S133+BB133-BY133)</f>
        <v>0</v>
      </c>
      <c r="DH133" s="160" cm="1">
        <f t="array" ref="DH133">_xlfn.IFS(DH$1= 0,"", NOT(ISBLANK(CQ133)), 0, ISBLANK(CQ133), $Q133-$S133+BC133-BZ133)</f>
        <v>0</v>
      </c>
      <c r="DI133" s="160" cm="1">
        <f t="array" ref="DI133">_xlfn.IFS(DI$1= 0,"", NOT(ISBLANK(CR133)), 0, ISBLANK(CR133), $Q133-$S133+BD133-CA133)</f>
        <v>0</v>
      </c>
      <c r="DJ133" s="160" t="str" cm="1">
        <f t="array" ref="DJ133">_xlfn.IFS(DJ$1= 0,"", NOT(ISBLANK(CS133)), 0, ISBLANK(CS133), $Q133-$S133+BE133-CB133)</f>
        <v/>
      </c>
      <c r="DK133" s="160" t="str" cm="1">
        <f t="array" ref="DK133">_xlfn.IFS(DK$1= 0,"", NOT(ISBLANK(CT133)), 0, ISBLANK(CT133), $Q133-$S133+BF133-CC133)</f>
        <v/>
      </c>
      <c r="DL133" s="162" t="str" cm="1">
        <f t="array" ref="DL133">_xlfn.IFS(DL$1= 0,"", NOT(ISBLANK(CU133)), 0, ISBLANK(CU133), $Q133-$S133+BG133-CD133)</f>
        <v/>
      </c>
      <c r="DM133" s="162" t="str" cm="1">
        <f t="array" ref="DM133">_xlfn.IFS(DM$1= 0,"", NOT(ISBLANK(CV133)), 0, ISBLANK(CV133), $Q133-$S133+BH133-CE133)</f>
        <v/>
      </c>
      <c r="DN133" s="162" t="str" cm="1">
        <f t="array" ref="DN133">_xlfn.IFS(DN$1= 0,"", NOT(ISBLANK(CW133)), 0, ISBLANK(CW133), $Q133-$S133+BI133-CF133)</f>
        <v/>
      </c>
      <c r="DO133" s="162" t="str" cm="1">
        <f t="array" ref="DO133">_xlfn.IFS(DO$1= 0,"", NOT(ISBLANK(CX133)), 0, ISBLANK(CX133), $Q133-$S133+BJ133-CG133)</f>
        <v/>
      </c>
      <c r="DP133" s="162" t="str" cm="1">
        <f t="array" ref="DP133">_xlfn.IFS(DP$1= 0,"", NOT(ISBLANK(CY133)), 0, ISBLANK(CY133), $Q133-$S133+BK133-CH133)</f>
        <v/>
      </c>
      <c r="DQ133" s="162" t="str" cm="1">
        <f t="array" ref="DQ133">_xlfn.IFS(DQ$1= 0,"", NOT(ISBLANK(CZ133)), 0, ISBLANK(CZ133), $Q133-$S133+BL133-CI133)</f>
        <v/>
      </c>
      <c r="DR133" s="163" t="str" cm="1">
        <f t="array" ref="DR133">_xlfn.IFS(DR$1= 0,"", NOT(ISBLANK(DA133)), 0, ISBLANK(DA133), $Q133-$S133+BM133-CJ133)</f>
        <v/>
      </c>
    </row>
    <row r="134" spans="1:122" ht="16.5" x14ac:dyDescent="0.3">
      <c r="A134" s="135"/>
      <c r="B134" s="136"/>
      <c r="C134" s="136"/>
      <c r="D134" s="137"/>
      <c r="E134" s="176"/>
      <c r="F134" s="182"/>
      <c r="G134" s="183"/>
      <c r="H134" s="183"/>
      <c r="I134" s="183"/>
      <c r="J134" s="183"/>
      <c r="K134" s="183"/>
      <c r="L134" s="183"/>
      <c r="M134" s="186"/>
      <c r="N134" s="182"/>
      <c r="O134" s="184"/>
      <c r="P134" s="178"/>
      <c r="Q134" s="118">
        <f t="shared" si="68"/>
        <v>0</v>
      </c>
      <c r="R134" s="3"/>
      <c r="S134" s="3"/>
      <c r="T134" s="4"/>
      <c r="U134" s="4"/>
      <c r="V134" s="99">
        <f t="shared" si="69"/>
        <v>0</v>
      </c>
      <c r="W134" s="161"/>
      <c r="X134" s="138"/>
      <c r="AH134" s="158" t="str">
        <f t="array" ref="AH134">IF(OR(AH$1=0, $A134=""),"",SQRT((_xlfn.XLOOKUP(AH$1,$Z$2:$Z$16,$AA$2:$AA$16)-$T134)^2+(_xlfn.XLOOKUP(AH$1,$Z$2:$Z$16,$AB$2:$AB$16)-$U134)^2+(_xlfn.XLOOKUP(AH$1,$Z$2:$Z$16,$AC$2:$AC$16-$V134)^2)))</f>
        <v/>
      </c>
      <c r="AI134" s="140" t="str">
        <f t="array" ref="AI134">IF(OR(AI$1=0, $A134=""),"",SQRT((_xlfn.XLOOKUP(AI$1,$Z$2:$Z$16,$AA$2:$AA$16)-$T134)^2+(_xlfn.XLOOKUP(AI$1,$Z$2:$Z$16,$AB$2:$AB$16)-$U134)^2+(_xlfn.XLOOKUP(AI$1,$Z$2:$Z$16,$AC$2:$AC$16-$V134)^2)))</f>
        <v/>
      </c>
      <c r="AJ134" s="140" t="str">
        <f t="array" ref="AJ134">IF(OR(AJ$1=0, $A134=""),"",SQRT((_xlfn.XLOOKUP(AJ$1,$Z$2:$Z$16,$AA$2:$AA$16)-$T134)^2+(_xlfn.XLOOKUP(AJ$1,$Z$2:$Z$16,$AB$2:$AB$16)-$U134)^2+(_xlfn.XLOOKUP(AJ$1,$Z$2:$Z$16,$AC$2:$AC$16-$V134)^2)))</f>
        <v/>
      </c>
      <c r="AK134" s="140" t="str">
        <f t="array" ref="AK134">IF(OR(AK$1=0, $A134=""),"",SQRT((_xlfn.XLOOKUP(AK$1,$Z$2:$Z$16,$AA$2:$AA$16)-$T134)^2+(_xlfn.XLOOKUP(AK$1,$Z$2:$Z$16,$AB$2:$AB$16)-$U134)^2+(_xlfn.XLOOKUP(AK$1,$Z$2:$Z$16,$AC$2:$AC$16-$V134)^2)))</f>
        <v/>
      </c>
      <c r="AL134" s="140" t="str">
        <f t="array" ref="AL134">IF(OR(AL$1=0, $A134=""),"",SQRT((_xlfn.XLOOKUP(AL$1,$Z$2:$Z$16,$AA$2:$AA$16)-$T134)^2+(_xlfn.XLOOKUP(AL$1,$Z$2:$Z$16,$AB$2:$AB$16)-$U134)^2+(_xlfn.XLOOKUP(AL$1,$Z$2:$Z$16,$AC$2:$AC$16-$V134)^2)))</f>
        <v/>
      </c>
      <c r="AM134" s="140" t="str">
        <f t="array" ref="AM134">IF(OR(AM$1=0, $A134=""),"",SQRT((_xlfn.XLOOKUP(AM$1,$Z$2:$Z$16,$AA$2:$AA$16)-$T134)^2+(_xlfn.XLOOKUP(AM$1,$Z$2:$Z$16,$AB$2:$AB$16)-$U134)^2+(_xlfn.XLOOKUP(AM$1,$Z$2:$Z$16,$AC$2:$AC$16-$V134)^2)))</f>
        <v/>
      </c>
      <c r="AN134" s="140" t="str">
        <f t="array" ref="AN134">IF(OR(AN$1=0, $A134=""),"",SQRT((_xlfn.XLOOKUP(AN$1,$Z$2:$Z$16,$AA$2:$AA$16)-$T134)^2+(_xlfn.XLOOKUP(AN$1,$Z$2:$Z$16,$AB$2:$AB$16)-$U134)^2+(_xlfn.XLOOKUP(AN$1,$Z$2:$Z$16,$AC$2:$AC$16-$V134)^2)))</f>
        <v/>
      </c>
      <c r="AO134" s="140" t="str">
        <f t="array" ref="AO134">IF(OR(AO$1=0, $A134=""),"",SQRT((_xlfn.XLOOKUP(AO$1,$Z$2:$Z$16,$AA$2:$AA$16)-$T134)^2+(_xlfn.XLOOKUP(AO$1,$Z$2:$Z$16,$AB$2:$AB$16)-$U134)^2+(_xlfn.XLOOKUP(AO$1,$Z$2:$Z$16,$AC$2:$AC$16-$V134)^2)))</f>
        <v/>
      </c>
      <c r="AP134" s="141" t="str">
        <f t="array" ref="AP134">IF(OR(AP$1=0, $A134=""),"",SQRT((_xlfn.XLOOKUP(AP$1,$Z$2:$Z$16,$AA$2:$AA$16)-$T134)^2+(_xlfn.XLOOKUP(AP$1,$Z$2:$Z$16,$AB$2:$AB$16)-$U134)^2+(_xlfn.XLOOKUP(AP$1,$Z$2:$Z$16,$AC$2:$AC$16-$V134)^2)))</f>
        <v/>
      </c>
      <c r="AQ134" s="141" t="str">
        <f t="array" ref="AQ134">IF(OR(AQ$1=0, $A134=""),"",SQRT((_xlfn.XLOOKUP(AQ$1,$Z$2:$Z$16,$AA$2:$AA$16)-$T134)^2+(_xlfn.XLOOKUP(AQ$1,$Z$2:$Z$16,$AB$2:$AB$16)-$U134)^2+(_xlfn.XLOOKUP(AQ$1,$Z$2:$Z$16,$AC$2:$AC$16-$V134)^2)))</f>
        <v/>
      </c>
      <c r="AR134" s="141" t="str">
        <f t="array" ref="AR134">IF(OR(AR$1=0, $A134=""),"",SQRT((_xlfn.XLOOKUP(AR$1,$Z$2:$Z$16,$AA$2:$AA$16)-$T134)^2+(_xlfn.XLOOKUP(AR$1,$Z$2:$Z$16,$AB$2:$AB$16)-$U134)^2+(_xlfn.XLOOKUP(AR$1,$Z$2:$Z$16,$AC$2:$AC$16-$V134)^2)))</f>
        <v/>
      </c>
      <c r="AS134" s="141" t="str">
        <f t="array" ref="AS134">IF(OR(AS$1=0, $A134=""),"",SQRT((_xlfn.XLOOKUP(AS$1,$Z$2:$Z$16,$AA$2:$AA$16)-$T134)^2+(_xlfn.XLOOKUP(AS$1,$Z$2:$Z$16,$AB$2:$AB$16)-$U134)^2+(_xlfn.XLOOKUP(AS$1,$Z$2:$Z$16,$AC$2:$AC$16-$V134)^2)))</f>
        <v/>
      </c>
      <c r="AT134" s="141" t="str">
        <f t="array" ref="AT134">IF(OR(AT$1=0, $A134=""),"",SQRT((_xlfn.XLOOKUP(AT$1,$Z$2:$Z$16,$AA$2:$AA$16)-$T134)^2+(_xlfn.XLOOKUP(AT$1,$Z$2:$Z$16,$AB$2:$AB$16)-$U134)^2+(_xlfn.XLOOKUP(AT$1,$Z$2:$Z$16,$AC$2:$AC$16-$V134)^2)))</f>
        <v/>
      </c>
      <c r="AU134" s="141" t="str">
        <f t="array" ref="AU134">IF(OR(AU$1=0, $A134=""),"",SQRT((_xlfn.XLOOKUP(AU$1,$Z$2:$Z$16,$AA$2:$AA$16)-$T134)^2+(_xlfn.XLOOKUP(AU$1,$Z$2:$Z$16,$AB$2:$AB$16)-$U134)^2+(_xlfn.XLOOKUP(AU$1,$Z$2:$Z$16,$AC$2:$AC$16-$V134)^2)))</f>
        <v/>
      </c>
      <c r="AV134" s="142" t="str">
        <f t="array" ref="AV134">IF(OR(AV$1=0, $A134=""),"",SQRT((_xlfn.XLOOKUP(AV$1,$Z$2:$Z$16,$AA$2:$AA$16)-$T134)^2+(_xlfn.XLOOKUP(AV$1,$Z$2:$Z$16,$AB$2:$AB$16)-$U134)^2+(_xlfn.XLOOKUP(AV$1,$Z$2:$Z$16,$AC$2:$AC$16-$V134)^2)))</f>
        <v/>
      </c>
      <c r="AW134" s="124"/>
      <c r="AX134" s="124"/>
      <c r="AY134" s="125">
        <f t="shared" si="70"/>
        <v>0</v>
      </c>
      <c r="AZ134" s="143">
        <f t="shared" si="71"/>
        <v>0</v>
      </c>
      <c r="BA134" s="143">
        <f t="shared" si="72"/>
        <v>0</v>
      </c>
      <c r="BB134" s="143">
        <f t="shared" si="73"/>
        <v>0</v>
      </c>
      <c r="BC134" s="143">
        <f t="shared" si="74"/>
        <v>0</v>
      </c>
      <c r="BD134" s="143">
        <f t="shared" si="75"/>
        <v>0</v>
      </c>
      <c r="BE134" s="143">
        <f t="shared" si="76"/>
        <v>0</v>
      </c>
      <c r="BF134" s="143">
        <f t="shared" si="77"/>
        <v>0</v>
      </c>
      <c r="BG134" s="144">
        <f t="shared" si="78"/>
        <v>0</v>
      </c>
      <c r="BH134" s="144">
        <f t="shared" si="79"/>
        <v>0</v>
      </c>
      <c r="BI134" s="144">
        <f t="shared" si="80"/>
        <v>0</v>
      </c>
      <c r="BJ134" s="144">
        <f t="shared" si="81"/>
        <v>0</v>
      </c>
      <c r="BK134" s="144">
        <f t="shared" si="82"/>
        <v>0</v>
      </c>
      <c r="BL134" s="144">
        <f t="shared" si="83"/>
        <v>0</v>
      </c>
      <c r="BM134" s="145">
        <f t="shared" si="84"/>
        <v>0</v>
      </c>
      <c r="BN134" s="124"/>
      <c r="BO134" s="124"/>
      <c r="BP134" s="124"/>
      <c r="BQ134" s="124"/>
      <c r="BR134" s="124"/>
      <c r="BS134" s="124"/>
      <c r="BT134" s="124"/>
      <c r="BU134" s="124"/>
      <c r="BV134" s="130"/>
      <c r="BW134" s="130"/>
      <c r="BX134" s="130"/>
      <c r="BY134" s="130"/>
      <c r="BZ134" s="130"/>
      <c r="CA134" s="130"/>
      <c r="CB134" s="130"/>
      <c r="CC134" s="130"/>
      <c r="CD134" s="130"/>
      <c r="CE134" s="130"/>
      <c r="CF134" s="130"/>
      <c r="CG134" s="130"/>
      <c r="CH134" s="130"/>
      <c r="CI134" s="130"/>
      <c r="CJ134" s="130"/>
      <c r="CL134" s="124"/>
      <c r="CM134" s="130" t="s">
        <v>32</v>
      </c>
      <c r="CN134" s="130"/>
      <c r="CO134" s="130"/>
      <c r="CP134" s="130"/>
      <c r="CQ134" s="130"/>
      <c r="CR134" s="130"/>
      <c r="CS134" s="130"/>
      <c r="CT134" s="130"/>
      <c r="CU134" s="130"/>
      <c r="CV134" s="130"/>
      <c r="CW134" s="130"/>
      <c r="CX134" s="130"/>
      <c r="CY134" s="130"/>
      <c r="CZ134" s="130"/>
      <c r="DA134" s="130"/>
      <c r="DD134" s="159" cm="1">
        <f t="array" ref="DD134">_xlfn.IFS(DD$1= 0,"", NOT(ISBLANK(CM134)), 0, ISBLANK(CM134), $Q134-$S134+AY134-BV134)</f>
        <v>0</v>
      </c>
      <c r="DE134" s="160" cm="1">
        <f t="array" ref="DE134">_xlfn.IFS(DE$1= 0,"", NOT(ISBLANK(CN134)), 0, ISBLANK(CN134), $Q134-$S134+AZ134-BW134)</f>
        <v>0</v>
      </c>
      <c r="DF134" s="160" cm="1">
        <f t="array" ref="DF134">_xlfn.IFS(DF$1= 0,"", NOT(ISBLANK(CO134)), 0, ISBLANK(CO134), $Q134-$S134+BA134-BX134)</f>
        <v>0</v>
      </c>
      <c r="DG134" s="160" cm="1">
        <f t="array" ref="DG134">_xlfn.IFS(DG$1= 0,"", NOT(ISBLANK(CP134)), 0, ISBLANK(CP134), $Q134-$S134+BB134-BY134)</f>
        <v>0</v>
      </c>
      <c r="DH134" s="160" cm="1">
        <f t="array" ref="DH134">_xlfn.IFS(DH$1= 0,"", NOT(ISBLANK(CQ134)), 0, ISBLANK(CQ134), $Q134-$S134+BC134-BZ134)</f>
        <v>0</v>
      </c>
      <c r="DI134" s="160" cm="1">
        <f t="array" ref="DI134">_xlfn.IFS(DI$1= 0,"", NOT(ISBLANK(CR134)), 0, ISBLANK(CR134), $Q134-$S134+BD134-CA134)</f>
        <v>0</v>
      </c>
      <c r="DJ134" s="160" t="str" cm="1">
        <f t="array" ref="DJ134">_xlfn.IFS(DJ$1= 0,"", NOT(ISBLANK(CS134)), 0, ISBLANK(CS134), $Q134-$S134+BE134-CB134)</f>
        <v/>
      </c>
      <c r="DK134" s="160" t="str" cm="1">
        <f t="array" ref="DK134">_xlfn.IFS(DK$1= 0,"", NOT(ISBLANK(CT134)), 0, ISBLANK(CT134), $Q134-$S134+BF134-CC134)</f>
        <v/>
      </c>
      <c r="DL134" s="162" t="str" cm="1">
        <f t="array" ref="DL134">_xlfn.IFS(DL$1= 0,"", NOT(ISBLANK(CU134)), 0, ISBLANK(CU134), $Q134-$S134+BG134-CD134)</f>
        <v/>
      </c>
      <c r="DM134" s="162" t="str" cm="1">
        <f t="array" ref="DM134">_xlfn.IFS(DM$1= 0,"", NOT(ISBLANK(CV134)), 0, ISBLANK(CV134), $Q134-$S134+BH134-CE134)</f>
        <v/>
      </c>
      <c r="DN134" s="162" t="str" cm="1">
        <f t="array" ref="DN134">_xlfn.IFS(DN$1= 0,"", NOT(ISBLANK(CW134)), 0, ISBLANK(CW134), $Q134-$S134+BI134-CF134)</f>
        <v/>
      </c>
      <c r="DO134" s="162" t="str" cm="1">
        <f t="array" ref="DO134">_xlfn.IFS(DO$1= 0,"", NOT(ISBLANK(CX134)), 0, ISBLANK(CX134), $Q134-$S134+BJ134-CG134)</f>
        <v/>
      </c>
      <c r="DP134" s="162" t="str" cm="1">
        <f t="array" ref="DP134">_xlfn.IFS(DP$1= 0,"", NOT(ISBLANK(CY134)), 0, ISBLANK(CY134), $Q134-$S134+BK134-CH134)</f>
        <v/>
      </c>
      <c r="DQ134" s="162" t="str" cm="1">
        <f t="array" ref="DQ134">_xlfn.IFS(DQ$1= 0,"", NOT(ISBLANK(CZ134)), 0, ISBLANK(CZ134), $Q134-$S134+BL134-CI134)</f>
        <v/>
      </c>
      <c r="DR134" s="163" t="str" cm="1">
        <f t="array" ref="DR134">_xlfn.IFS(DR$1= 0,"", NOT(ISBLANK(DA134)), 0, ISBLANK(DA134), $Q134-$S134+BM134-CJ134)</f>
        <v/>
      </c>
    </row>
    <row r="135" spans="1:122" ht="16.5" x14ac:dyDescent="0.3">
      <c r="A135" s="135"/>
      <c r="B135" s="136"/>
      <c r="C135" s="136"/>
      <c r="D135" s="137"/>
      <c r="E135" s="176"/>
      <c r="F135" s="182"/>
      <c r="G135" s="183"/>
      <c r="H135" s="183"/>
      <c r="I135" s="183"/>
      <c r="J135" s="183"/>
      <c r="K135" s="183"/>
      <c r="L135" s="183"/>
      <c r="M135" s="186"/>
      <c r="N135" s="182"/>
      <c r="O135" s="184"/>
      <c r="P135" s="178"/>
      <c r="Q135" s="118">
        <f t="shared" si="68"/>
        <v>0</v>
      </c>
      <c r="R135" s="3"/>
      <c r="S135" s="3"/>
      <c r="T135" s="4"/>
      <c r="U135" s="4"/>
      <c r="V135" s="99">
        <f t="shared" si="69"/>
        <v>0</v>
      </c>
      <c r="W135" s="161"/>
      <c r="X135" s="138"/>
      <c r="AH135" s="158" t="str">
        <f t="array" ref="AH135">IF(OR(AH$1=0, $A135=""),"",SQRT((_xlfn.XLOOKUP(AH$1,$Z$2:$Z$16,$AA$2:$AA$16)-$T135)^2+(_xlfn.XLOOKUP(AH$1,$Z$2:$Z$16,$AB$2:$AB$16)-$U135)^2+(_xlfn.XLOOKUP(AH$1,$Z$2:$Z$16,$AC$2:$AC$16-$V135)^2)))</f>
        <v/>
      </c>
      <c r="AI135" s="140" t="str">
        <f t="array" ref="AI135">IF(OR(AI$1=0, $A135=""),"",SQRT((_xlfn.XLOOKUP(AI$1,$Z$2:$Z$16,$AA$2:$AA$16)-$T135)^2+(_xlfn.XLOOKUP(AI$1,$Z$2:$Z$16,$AB$2:$AB$16)-$U135)^2+(_xlfn.XLOOKUP(AI$1,$Z$2:$Z$16,$AC$2:$AC$16-$V135)^2)))</f>
        <v/>
      </c>
      <c r="AJ135" s="140" t="str">
        <f t="array" ref="AJ135">IF(OR(AJ$1=0, $A135=""),"",SQRT((_xlfn.XLOOKUP(AJ$1,$Z$2:$Z$16,$AA$2:$AA$16)-$T135)^2+(_xlfn.XLOOKUP(AJ$1,$Z$2:$Z$16,$AB$2:$AB$16)-$U135)^2+(_xlfn.XLOOKUP(AJ$1,$Z$2:$Z$16,$AC$2:$AC$16-$V135)^2)))</f>
        <v/>
      </c>
      <c r="AK135" s="140" t="str">
        <f t="array" ref="AK135">IF(OR(AK$1=0, $A135=""),"",SQRT((_xlfn.XLOOKUP(AK$1,$Z$2:$Z$16,$AA$2:$AA$16)-$T135)^2+(_xlfn.XLOOKUP(AK$1,$Z$2:$Z$16,$AB$2:$AB$16)-$U135)^2+(_xlfn.XLOOKUP(AK$1,$Z$2:$Z$16,$AC$2:$AC$16-$V135)^2)))</f>
        <v/>
      </c>
      <c r="AL135" s="140" t="str">
        <f t="array" ref="AL135">IF(OR(AL$1=0, $A135=""),"",SQRT((_xlfn.XLOOKUP(AL$1,$Z$2:$Z$16,$AA$2:$AA$16)-$T135)^2+(_xlfn.XLOOKUP(AL$1,$Z$2:$Z$16,$AB$2:$AB$16)-$U135)^2+(_xlfn.XLOOKUP(AL$1,$Z$2:$Z$16,$AC$2:$AC$16-$V135)^2)))</f>
        <v/>
      </c>
      <c r="AM135" s="140" t="str">
        <f t="array" ref="AM135">IF(OR(AM$1=0, $A135=""),"",SQRT((_xlfn.XLOOKUP(AM$1,$Z$2:$Z$16,$AA$2:$AA$16)-$T135)^2+(_xlfn.XLOOKUP(AM$1,$Z$2:$Z$16,$AB$2:$AB$16)-$U135)^2+(_xlfn.XLOOKUP(AM$1,$Z$2:$Z$16,$AC$2:$AC$16-$V135)^2)))</f>
        <v/>
      </c>
      <c r="AN135" s="140" t="str">
        <f t="array" ref="AN135">IF(OR(AN$1=0, $A135=""),"",SQRT((_xlfn.XLOOKUP(AN$1,$Z$2:$Z$16,$AA$2:$AA$16)-$T135)^2+(_xlfn.XLOOKUP(AN$1,$Z$2:$Z$16,$AB$2:$AB$16)-$U135)^2+(_xlfn.XLOOKUP(AN$1,$Z$2:$Z$16,$AC$2:$AC$16-$V135)^2)))</f>
        <v/>
      </c>
      <c r="AO135" s="140" t="str">
        <f t="array" ref="AO135">IF(OR(AO$1=0, $A135=""),"",SQRT((_xlfn.XLOOKUP(AO$1,$Z$2:$Z$16,$AA$2:$AA$16)-$T135)^2+(_xlfn.XLOOKUP(AO$1,$Z$2:$Z$16,$AB$2:$AB$16)-$U135)^2+(_xlfn.XLOOKUP(AO$1,$Z$2:$Z$16,$AC$2:$AC$16-$V135)^2)))</f>
        <v/>
      </c>
      <c r="AP135" s="141" t="str">
        <f t="array" ref="AP135">IF(OR(AP$1=0, $A135=""),"",SQRT((_xlfn.XLOOKUP(AP$1,$Z$2:$Z$16,$AA$2:$AA$16)-$T135)^2+(_xlfn.XLOOKUP(AP$1,$Z$2:$Z$16,$AB$2:$AB$16)-$U135)^2+(_xlfn.XLOOKUP(AP$1,$Z$2:$Z$16,$AC$2:$AC$16-$V135)^2)))</f>
        <v/>
      </c>
      <c r="AQ135" s="141" t="str">
        <f t="array" ref="AQ135">IF(OR(AQ$1=0, $A135=""),"",SQRT((_xlfn.XLOOKUP(AQ$1,$Z$2:$Z$16,$AA$2:$AA$16)-$T135)^2+(_xlfn.XLOOKUP(AQ$1,$Z$2:$Z$16,$AB$2:$AB$16)-$U135)^2+(_xlfn.XLOOKUP(AQ$1,$Z$2:$Z$16,$AC$2:$AC$16-$V135)^2)))</f>
        <v/>
      </c>
      <c r="AR135" s="141" t="str">
        <f t="array" ref="AR135">IF(OR(AR$1=0, $A135=""),"",SQRT((_xlfn.XLOOKUP(AR$1,$Z$2:$Z$16,$AA$2:$AA$16)-$T135)^2+(_xlfn.XLOOKUP(AR$1,$Z$2:$Z$16,$AB$2:$AB$16)-$U135)^2+(_xlfn.XLOOKUP(AR$1,$Z$2:$Z$16,$AC$2:$AC$16-$V135)^2)))</f>
        <v/>
      </c>
      <c r="AS135" s="141" t="str">
        <f t="array" ref="AS135">IF(OR(AS$1=0, $A135=""),"",SQRT((_xlfn.XLOOKUP(AS$1,$Z$2:$Z$16,$AA$2:$AA$16)-$T135)^2+(_xlfn.XLOOKUP(AS$1,$Z$2:$Z$16,$AB$2:$AB$16)-$U135)^2+(_xlfn.XLOOKUP(AS$1,$Z$2:$Z$16,$AC$2:$AC$16-$V135)^2)))</f>
        <v/>
      </c>
      <c r="AT135" s="141" t="str">
        <f t="array" ref="AT135">IF(OR(AT$1=0, $A135=""),"",SQRT((_xlfn.XLOOKUP(AT$1,$Z$2:$Z$16,$AA$2:$AA$16)-$T135)^2+(_xlfn.XLOOKUP(AT$1,$Z$2:$Z$16,$AB$2:$AB$16)-$U135)^2+(_xlfn.XLOOKUP(AT$1,$Z$2:$Z$16,$AC$2:$AC$16-$V135)^2)))</f>
        <v/>
      </c>
      <c r="AU135" s="141" t="str">
        <f t="array" ref="AU135">IF(OR(AU$1=0, $A135=""),"",SQRT((_xlfn.XLOOKUP(AU$1,$Z$2:$Z$16,$AA$2:$AA$16)-$T135)^2+(_xlfn.XLOOKUP(AU$1,$Z$2:$Z$16,$AB$2:$AB$16)-$U135)^2+(_xlfn.XLOOKUP(AU$1,$Z$2:$Z$16,$AC$2:$AC$16-$V135)^2)))</f>
        <v/>
      </c>
      <c r="AV135" s="142" t="str">
        <f t="array" ref="AV135">IF(OR(AV$1=0, $A135=""),"",SQRT((_xlfn.XLOOKUP(AV$1,$Z$2:$Z$16,$AA$2:$AA$16)-$T135)^2+(_xlfn.XLOOKUP(AV$1,$Z$2:$Z$16,$AB$2:$AB$16)-$U135)^2+(_xlfn.XLOOKUP(AV$1,$Z$2:$Z$16,$AC$2:$AC$16-$V135)^2)))</f>
        <v/>
      </c>
      <c r="AW135" s="124"/>
      <c r="AX135" s="124"/>
      <c r="AY135" s="125">
        <f t="shared" si="70"/>
        <v>0</v>
      </c>
      <c r="AZ135" s="143">
        <f t="shared" si="71"/>
        <v>0</v>
      </c>
      <c r="BA135" s="143">
        <f t="shared" si="72"/>
        <v>0</v>
      </c>
      <c r="BB135" s="143">
        <f t="shared" si="73"/>
        <v>0</v>
      </c>
      <c r="BC135" s="143">
        <f t="shared" si="74"/>
        <v>0</v>
      </c>
      <c r="BD135" s="143">
        <f t="shared" si="75"/>
        <v>0</v>
      </c>
      <c r="BE135" s="143">
        <f t="shared" si="76"/>
        <v>0</v>
      </c>
      <c r="BF135" s="143">
        <f t="shared" si="77"/>
        <v>0</v>
      </c>
      <c r="BG135" s="144">
        <f t="shared" si="78"/>
        <v>0</v>
      </c>
      <c r="BH135" s="144">
        <f t="shared" si="79"/>
        <v>0</v>
      </c>
      <c r="BI135" s="144">
        <f t="shared" si="80"/>
        <v>0</v>
      </c>
      <c r="BJ135" s="144">
        <f t="shared" si="81"/>
        <v>0</v>
      </c>
      <c r="BK135" s="144">
        <f t="shared" si="82"/>
        <v>0</v>
      </c>
      <c r="BL135" s="144">
        <f t="shared" si="83"/>
        <v>0</v>
      </c>
      <c r="BM135" s="145">
        <f t="shared" si="84"/>
        <v>0</v>
      </c>
      <c r="BN135" s="124"/>
      <c r="BO135" s="124"/>
      <c r="BP135" s="124"/>
      <c r="BQ135" s="124"/>
      <c r="BR135" s="124"/>
      <c r="BS135" s="124"/>
      <c r="BT135" s="124"/>
      <c r="BU135" s="124"/>
      <c r="BV135" s="130"/>
      <c r="BW135" s="130"/>
      <c r="BX135" s="130"/>
      <c r="BY135" s="130"/>
      <c r="BZ135" s="130"/>
      <c r="CA135" s="130"/>
      <c r="CB135" s="130"/>
      <c r="CC135" s="130"/>
      <c r="CD135" s="130"/>
      <c r="CE135" s="130"/>
      <c r="CF135" s="130"/>
      <c r="CG135" s="130"/>
      <c r="CH135" s="130"/>
      <c r="CI135" s="130"/>
      <c r="CJ135" s="130"/>
      <c r="CL135" s="124"/>
      <c r="CM135" s="130" t="s">
        <v>32</v>
      </c>
      <c r="CN135" s="130"/>
      <c r="CO135" s="130"/>
      <c r="CP135" s="130"/>
      <c r="CQ135" s="130"/>
      <c r="CR135" s="130"/>
      <c r="CS135" s="130"/>
      <c r="CT135" s="130"/>
      <c r="CU135" s="130"/>
      <c r="CV135" s="130"/>
      <c r="CW135" s="130"/>
      <c r="CX135" s="130"/>
      <c r="CY135" s="130"/>
      <c r="CZ135" s="130"/>
      <c r="DA135" s="130"/>
      <c r="DD135" s="159" cm="1">
        <f t="array" ref="DD135">_xlfn.IFS(DD$1= 0,"", NOT(ISBLANK(CM135)), 0, ISBLANK(CM135), $Q135-$S135+AY135-BV135)</f>
        <v>0</v>
      </c>
      <c r="DE135" s="160" cm="1">
        <f t="array" ref="DE135">_xlfn.IFS(DE$1= 0,"", NOT(ISBLANK(CN135)), 0, ISBLANK(CN135), $Q135-$S135+AZ135-BW135)</f>
        <v>0</v>
      </c>
      <c r="DF135" s="160" cm="1">
        <f t="array" ref="DF135">_xlfn.IFS(DF$1= 0,"", NOT(ISBLANK(CO135)), 0, ISBLANK(CO135), $Q135-$S135+BA135-BX135)</f>
        <v>0</v>
      </c>
      <c r="DG135" s="160" cm="1">
        <f t="array" ref="DG135">_xlfn.IFS(DG$1= 0,"", NOT(ISBLANK(CP135)), 0, ISBLANK(CP135), $Q135-$S135+BB135-BY135)</f>
        <v>0</v>
      </c>
      <c r="DH135" s="160" cm="1">
        <f t="array" ref="DH135">_xlfn.IFS(DH$1= 0,"", NOT(ISBLANK(CQ135)), 0, ISBLANK(CQ135), $Q135-$S135+BC135-BZ135)</f>
        <v>0</v>
      </c>
      <c r="DI135" s="160" cm="1">
        <f t="array" ref="DI135">_xlfn.IFS(DI$1= 0,"", NOT(ISBLANK(CR135)), 0, ISBLANK(CR135), $Q135-$S135+BD135-CA135)</f>
        <v>0</v>
      </c>
      <c r="DJ135" s="160" t="str" cm="1">
        <f t="array" ref="DJ135">_xlfn.IFS(DJ$1= 0,"", NOT(ISBLANK(CS135)), 0, ISBLANK(CS135), $Q135-$S135+BE135-CB135)</f>
        <v/>
      </c>
      <c r="DK135" s="160" t="str" cm="1">
        <f t="array" ref="DK135">_xlfn.IFS(DK$1= 0,"", NOT(ISBLANK(CT135)), 0, ISBLANK(CT135), $Q135-$S135+BF135-CC135)</f>
        <v/>
      </c>
      <c r="DL135" s="162" t="str" cm="1">
        <f t="array" ref="DL135">_xlfn.IFS(DL$1= 0,"", NOT(ISBLANK(CU135)), 0, ISBLANK(CU135), $Q135-$S135+BG135-CD135)</f>
        <v/>
      </c>
      <c r="DM135" s="162" t="str" cm="1">
        <f t="array" ref="DM135">_xlfn.IFS(DM$1= 0,"", NOT(ISBLANK(CV135)), 0, ISBLANK(CV135), $Q135-$S135+BH135-CE135)</f>
        <v/>
      </c>
      <c r="DN135" s="162" t="str" cm="1">
        <f t="array" ref="DN135">_xlfn.IFS(DN$1= 0,"", NOT(ISBLANK(CW135)), 0, ISBLANK(CW135), $Q135-$S135+BI135-CF135)</f>
        <v/>
      </c>
      <c r="DO135" s="162" t="str" cm="1">
        <f t="array" ref="DO135">_xlfn.IFS(DO$1= 0,"", NOT(ISBLANK(CX135)), 0, ISBLANK(CX135), $Q135-$S135+BJ135-CG135)</f>
        <v/>
      </c>
      <c r="DP135" s="162" t="str" cm="1">
        <f t="array" ref="DP135">_xlfn.IFS(DP$1= 0,"", NOT(ISBLANK(CY135)), 0, ISBLANK(CY135), $Q135-$S135+BK135-CH135)</f>
        <v/>
      </c>
      <c r="DQ135" s="162" t="str" cm="1">
        <f t="array" ref="DQ135">_xlfn.IFS(DQ$1= 0,"", NOT(ISBLANK(CZ135)), 0, ISBLANK(CZ135), $Q135-$S135+BL135-CI135)</f>
        <v/>
      </c>
      <c r="DR135" s="163" t="str" cm="1">
        <f t="array" ref="DR135">_xlfn.IFS(DR$1= 0,"", NOT(ISBLANK(DA135)), 0, ISBLANK(DA135), $Q135-$S135+BM135-CJ135)</f>
        <v/>
      </c>
    </row>
    <row r="136" spans="1:122" ht="16.5" x14ac:dyDescent="0.3">
      <c r="A136" s="135"/>
      <c r="B136" s="136"/>
      <c r="C136" s="136"/>
      <c r="D136" s="137"/>
      <c r="E136" s="176"/>
      <c r="F136" s="182"/>
      <c r="G136" s="183"/>
      <c r="H136" s="183"/>
      <c r="I136" s="183"/>
      <c r="J136" s="183"/>
      <c r="K136" s="183"/>
      <c r="L136" s="183"/>
      <c r="M136" s="186"/>
      <c r="N136" s="182"/>
      <c r="O136" s="184"/>
      <c r="P136" s="178"/>
      <c r="Q136" s="118">
        <f t="shared" si="68"/>
        <v>0</v>
      </c>
      <c r="R136" s="3"/>
      <c r="S136" s="3"/>
      <c r="T136" s="4"/>
      <c r="U136" s="4"/>
      <c r="V136" s="99">
        <f t="shared" si="69"/>
        <v>0</v>
      </c>
      <c r="W136" s="161"/>
      <c r="X136" s="138"/>
      <c r="AH136" s="158" t="str">
        <f t="array" ref="AH136">IF(OR(AH$1=0, $A136=""),"",SQRT((_xlfn.XLOOKUP(AH$1,$Z$2:$Z$16,$AA$2:$AA$16)-$T136)^2+(_xlfn.XLOOKUP(AH$1,$Z$2:$Z$16,$AB$2:$AB$16)-$U136)^2+(_xlfn.XLOOKUP(AH$1,$Z$2:$Z$16,$AC$2:$AC$16-$V136)^2)))</f>
        <v/>
      </c>
      <c r="AI136" s="140" t="str">
        <f t="array" ref="AI136">IF(OR(AI$1=0, $A136=""),"",SQRT((_xlfn.XLOOKUP(AI$1,$Z$2:$Z$16,$AA$2:$AA$16)-$T136)^2+(_xlfn.XLOOKUP(AI$1,$Z$2:$Z$16,$AB$2:$AB$16)-$U136)^2+(_xlfn.XLOOKUP(AI$1,$Z$2:$Z$16,$AC$2:$AC$16-$V136)^2)))</f>
        <v/>
      </c>
      <c r="AJ136" s="140" t="str">
        <f t="array" ref="AJ136">IF(OR(AJ$1=0, $A136=""),"",SQRT((_xlfn.XLOOKUP(AJ$1,$Z$2:$Z$16,$AA$2:$AA$16)-$T136)^2+(_xlfn.XLOOKUP(AJ$1,$Z$2:$Z$16,$AB$2:$AB$16)-$U136)^2+(_xlfn.XLOOKUP(AJ$1,$Z$2:$Z$16,$AC$2:$AC$16-$V136)^2)))</f>
        <v/>
      </c>
      <c r="AK136" s="140" t="str">
        <f t="array" ref="AK136">IF(OR(AK$1=0, $A136=""),"",SQRT((_xlfn.XLOOKUP(AK$1,$Z$2:$Z$16,$AA$2:$AA$16)-$T136)^2+(_xlfn.XLOOKUP(AK$1,$Z$2:$Z$16,$AB$2:$AB$16)-$U136)^2+(_xlfn.XLOOKUP(AK$1,$Z$2:$Z$16,$AC$2:$AC$16-$V136)^2)))</f>
        <v/>
      </c>
      <c r="AL136" s="140" t="str">
        <f t="array" ref="AL136">IF(OR(AL$1=0, $A136=""),"",SQRT((_xlfn.XLOOKUP(AL$1,$Z$2:$Z$16,$AA$2:$AA$16)-$T136)^2+(_xlfn.XLOOKUP(AL$1,$Z$2:$Z$16,$AB$2:$AB$16)-$U136)^2+(_xlfn.XLOOKUP(AL$1,$Z$2:$Z$16,$AC$2:$AC$16-$V136)^2)))</f>
        <v/>
      </c>
      <c r="AM136" s="140" t="str">
        <f t="array" ref="AM136">IF(OR(AM$1=0, $A136=""),"",SQRT((_xlfn.XLOOKUP(AM$1,$Z$2:$Z$16,$AA$2:$AA$16)-$T136)^2+(_xlfn.XLOOKUP(AM$1,$Z$2:$Z$16,$AB$2:$AB$16)-$U136)^2+(_xlfn.XLOOKUP(AM$1,$Z$2:$Z$16,$AC$2:$AC$16-$V136)^2)))</f>
        <v/>
      </c>
      <c r="AN136" s="140" t="str">
        <f t="array" ref="AN136">IF(OR(AN$1=0, $A136=""),"",SQRT((_xlfn.XLOOKUP(AN$1,$Z$2:$Z$16,$AA$2:$AA$16)-$T136)^2+(_xlfn.XLOOKUP(AN$1,$Z$2:$Z$16,$AB$2:$AB$16)-$U136)^2+(_xlfn.XLOOKUP(AN$1,$Z$2:$Z$16,$AC$2:$AC$16-$V136)^2)))</f>
        <v/>
      </c>
      <c r="AO136" s="140" t="str">
        <f t="array" ref="AO136">IF(OR(AO$1=0, $A136=""),"",SQRT((_xlfn.XLOOKUP(AO$1,$Z$2:$Z$16,$AA$2:$AA$16)-$T136)^2+(_xlfn.XLOOKUP(AO$1,$Z$2:$Z$16,$AB$2:$AB$16)-$U136)^2+(_xlfn.XLOOKUP(AO$1,$Z$2:$Z$16,$AC$2:$AC$16-$V136)^2)))</f>
        <v/>
      </c>
      <c r="AP136" s="141" t="str">
        <f t="array" ref="AP136">IF(OR(AP$1=0, $A136=""),"",SQRT((_xlfn.XLOOKUP(AP$1,$Z$2:$Z$16,$AA$2:$AA$16)-$T136)^2+(_xlfn.XLOOKUP(AP$1,$Z$2:$Z$16,$AB$2:$AB$16)-$U136)^2+(_xlfn.XLOOKUP(AP$1,$Z$2:$Z$16,$AC$2:$AC$16-$V136)^2)))</f>
        <v/>
      </c>
      <c r="AQ136" s="141" t="str">
        <f t="array" ref="AQ136">IF(OR(AQ$1=0, $A136=""),"",SQRT((_xlfn.XLOOKUP(AQ$1,$Z$2:$Z$16,$AA$2:$AA$16)-$T136)^2+(_xlfn.XLOOKUP(AQ$1,$Z$2:$Z$16,$AB$2:$AB$16)-$U136)^2+(_xlfn.XLOOKUP(AQ$1,$Z$2:$Z$16,$AC$2:$AC$16-$V136)^2)))</f>
        <v/>
      </c>
      <c r="AR136" s="141" t="str">
        <f t="array" ref="AR136">IF(OR(AR$1=0, $A136=""),"",SQRT((_xlfn.XLOOKUP(AR$1,$Z$2:$Z$16,$AA$2:$AA$16)-$T136)^2+(_xlfn.XLOOKUP(AR$1,$Z$2:$Z$16,$AB$2:$AB$16)-$U136)^2+(_xlfn.XLOOKUP(AR$1,$Z$2:$Z$16,$AC$2:$AC$16-$V136)^2)))</f>
        <v/>
      </c>
      <c r="AS136" s="141" t="str">
        <f t="array" ref="AS136">IF(OR(AS$1=0, $A136=""),"",SQRT((_xlfn.XLOOKUP(AS$1,$Z$2:$Z$16,$AA$2:$AA$16)-$T136)^2+(_xlfn.XLOOKUP(AS$1,$Z$2:$Z$16,$AB$2:$AB$16)-$U136)^2+(_xlfn.XLOOKUP(AS$1,$Z$2:$Z$16,$AC$2:$AC$16-$V136)^2)))</f>
        <v/>
      </c>
      <c r="AT136" s="141" t="str">
        <f t="array" ref="AT136">IF(OR(AT$1=0, $A136=""),"",SQRT((_xlfn.XLOOKUP(AT$1,$Z$2:$Z$16,$AA$2:$AA$16)-$T136)^2+(_xlfn.XLOOKUP(AT$1,$Z$2:$Z$16,$AB$2:$AB$16)-$U136)^2+(_xlfn.XLOOKUP(AT$1,$Z$2:$Z$16,$AC$2:$AC$16-$V136)^2)))</f>
        <v/>
      </c>
      <c r="AU136" s="141" t="str">
        <f t="array" ref="AU136">IF(OR(AU$1=0, $A136=""),"",SQRT((_xlfn.XLOOKUP(AU$1,$Z$2:$Z$16,$AA$2:$AA$16)-$T136)^2+(_xlfn.XLOOKUP(AU$1,$Z$2:$Z$16,$AB$2:$AB$16)-$U136)^2+(_xlfn.XLOOKUP(AU$1,$Z$2:$Z$16,$AC$2:$AC$16-$V136)^2)))</f>
        <v/>
      </c>
      <c r="AV136" s="142" t="str">
        <f t="array" ref="AV136">IF(OR(AV$1=0, $A136=""),"",SQRT((_xlfn.XLOOKUP(AV$1,$Z$2:$Z$16,$AA$2:$AA$16)-$T136)^2+(_xlfn.XLOOKUP(AV$1,$Z$2:$Z$16,$AB$2:$AB$16)-$U136)^2+(_xlfn.XLOOKUP(AV$1,$Z$2:$Z$16,$AC$2:$AC$16-$V136)^2)))</f>
        <v/>
      </c>
      <c r="AW136" s="124"/>
      <c r="AX136" s="124"/>
      <c r="AY136" s="125">
        <f t="shared" si="70"/>
        <v>0</v>
      </c>
      <c r="AZ136" s="143">
        <f t="shared" si="71"/>
        <v>0</v>
      </c>
      <c r="BA136" s="143">
        <f t="shared" si="72"/>
        <v>0</v>
      </c>
      <c r="BB136" s="143">
        <f t="shared" si="73"/>
        <v>0</v>
      </c>
      <c r="BC136" s="143">
        <f t="shared" si="74"/>
        <v>0</v>
      </c>
      <c r="BD136" s="143">
        <f t="shared" si="75"/>
        <v>0</v>
      </c>
      <c r="BE136" s="143">
        <f t="shared" si="76"/>
        <v>0</v>
      </c>
      <c r="BF136" s="143">
        <f t="shared" si="77"/>
        <v>0</v>
      </c>
      <c r="BG136" s="144">
        <f t="shared" si="78"/>
        <v>0</v>
      </c>
      <c r="BH136" s="144">
        <f t="shared" si="79"/>
        <v>0</v>
      </c>
      <c r="BI136" s="144">
        <f t="shared" si="80"/>
        <v>0</v>
      </c>
      <c r="BJ136" s="144">
        <f t="shared" si="81"/>
        <v>0</v>
      </c>
      <c r="BK136" s="144">
        <f t="shared" si="82"/>
        <v>0</v>
      </c>
      <c r="BL136" s="144">
        <f t="shared" si="83"/>
        <v>0</v>
      </c>
      <c r="BM136" s="145">
        <f t="shared" si="84"/>
        <v>0</v>
      </c>
      <c r="BN136" s="124"/>
      <c r="BO136" s="124"/>
      <c r="BP136" s="124"/>
      <c r="BQ136" s="124"/>
      <c r="BR136" s="124"/>
      <c r="BS136" s="124"/>
      <c r="BT136" s="124"/>
      <c r="BU136" s="124"/>
      <c r="BV136" s="130"/>
      <c r="BW136" s="130"/>
      <c r="BX136" s="130"/>
      <c r="BY136" s="130"/>
      <c r="BZ136" s="130"/>
      <c r="CA136" s="130"/>
      <c r="CB136" s="130"/>
      <c r="CC136" s="130"/>
      <c r="CD136" s="130"/>
      <c r="CE136" s="130"/>
      <c r="CF136" s="130"/>
      <c r="CG136" s="130"/>
      <c r="CH136" s="130"/>
      <c r="CI136" s="130"/>
      <c r="CJ136" s="130"/>
      <c r="CL136" s="124"/>
      <c r="CM136" s="130" t="s">
        <v>32</v>
      </c>
      <c r="CN136" s="130"/>
      <c r="CO136" s="130"/>
      <c r="CP136" s="130"/>
      <c r="CQ136" s="130"/>
      <c r="CR136" s="130"/>
      <c r="CS136" s="130"/>
      <c r="CT136" s="130"/>
      <c r="CU136" s="130"/>
      <c r="CV136" s="130"/>
      <c r="CW136" s="130"/>
      <c r="CX136" s="130"/>
      <c r="CY136" s="130"/>
      <c r="CZ136" s="130"/>
      <c r="DA136" s="130"/>
      <c r="DD136" s="159" cm="1">
        <f t="array" ref="DD136">_xlfn.IFS(DD$1= 0,"", NOT(ISBLANK(CM136)), 0, ISBLANK(CM136), $Q136-$S136+AY136-BV136)</f>
        <v>0</v>
      </c>
      <c r="DE136" s="160" cm="1">
        <f t="array" ref="DE136">_xlfn.IFS(DE$1= 0,"", NOT(ISBLANK(CN136)), 0, ISBLANK(CN136), $Q136-$S136+AZ136-BW136)</f>
        <v>0</v>
      </c>
      <c r="DF136" s="160" cm="1">
        <f t="array" ref="DF136">_xlfn.IFS(DF$1= 0,"", NOT(ISBLANK(CO136)), 0, ISBLANK(CO136), $Q136-$S136+BA136-BX136)</f>
        <v>0</v>
      </c>
      <c r="DG136" s="160" cm="1">
        <f t="array" ref="DG136">_xlfn.IFS(DG$1= 0,"", NOT(ISBLANK(CP136)), 0, ISBLANK(CP136), $Q136-$S136+BB136-BY136)</f>
        <v>0</v>
      </c>
      <c r="DH136" s="160" cm="1">
        <f t="array" ref="DH136">_xlfn.IFS(DH$1= 0,"", NOT(ISBLANK(CQ136)), 0, ISBLANK(CQ136), $Q136-$S136+BC136-BZ136)</f>
        <v>0</v>
      </c>
      <c r="DI136" s="160" cm="1">
        <f t="array" ref="DI136">_xlfn.IFS(DI$1= 0,"", NOT(ISBLANK(CR136)), 0, ISBLANK(CR136), $Q136-$S136+BD136-CA136)</f>
        <v>0</v>
      </c>
      <c r="DJ136" s="160" t="str" cm="1">
        <f t="array" ref="DJ136">_xlfn.IFS(DJ$1= 0,"", NOT(ISBLANK(CS136)), 0, ISBLANK(CS136), $Q136-$S136+BE136-CB136)</f>
        <v/>
      </c>
      <c r="DK136" s="160" t="str" cm="1">
        <f t="array" ref="DK136">_xlfn.IFS(DK$1= 0,"", NOT(ISBLANK(CT136)), 0, ISBLANK(CT136), $Q136-$S136+BF136-CC136)</f>
        <v/>
      </c>
      <c r="DL136" s="162" t="str" cm="1">
        <f t="array" ref="DL136">_xlfn.IFS(DL$1= 0,"", NOT(ISBLANK(CU136)), 0, ISBLANK(CU136), $Q136-$S136+BG136-CD136)</f>
        <v/>
      </c>
      <c r="DM136" s="162" t="str" cm="1">
        <f t="array" ref="DM136">_xlfn.IFS(DM$1= 0,"", NOT(ISBLANK(CV136)), 0, ISBLANK(CV136), $Q136-$S136+BH136-CE136)</f>
        <v/>
      </c>
      <c r="DN136" s="162" t="str" cm="1">
        <f t="array" ref="DN136">_xlfn.IFS(DN$1= 0,"", NOT(ISBLANK(CW136)), 0, ISBLANK(CW136), $Q136-$S136+BI136-CF136)</f>
        <v/>
      </c>
      <c r="DO136" s="162" t="str" cm="1">
        <f t="array" ref="DO136">_xlfn.IFS(DO$1= 0,"", NOT(ISBLANK(CX136)), 0, ISBLANK(CX136), $Q136-$S136+BJ136-CG136)</f>
        <v/>
      </c>
      <c r="DP136" s="162" t="str" cm="1">
        <f t="array" ref="DP136">_xlfn.IFS(DP$1= 0,"", NOT(ISBLANK(CY136)), 0, ISBLANK(CY136), $Q136-$S136+BK136-CH136)</f>
        <v/>
      </c>
      <c r="DQ136" s="162" t="str" cm="1">
        <f t="array" ref="DQ136">_xlfn.IFS(DQ$1= 0,"", NOT(ISBLANK(CZ136)), 0, ISBLANK(CZ136), $Q136-$S136+BL136-CI136)</f>
        <v/>
      </c>
      <c r="DR136" s="163" t="str" cm="1">
        <f t="array" ref="DR136">_xlfn.IFS(DR$1= 0,"", NOT(ISBLANK(DA136)), 0, ISBLANK(DA136), $Q136-$S136+BM136-CJ136)</f>
        <v/>
      </c>
    </row>
    <row r="137" spans="1:122" ht="16.5" x14ac:dyDescent="0.3">
      <c r="A137" s="135"/>
      <c r="B137" s="136"/>
      <c r="C137" s="136"/>
      <c r="D137" s="137"/>
      <c r="E137" s="176"/>
      <c r="F137" s="182"/>
      <c r="G137" s="183"/>
      <c r="H137" s="183"/>
      <c r="I137" s="183"/>
      <c r="J137" s="183"/>
      <c r="K137" s="183"/>
      <c r="L137" s="183"/>
      <c r="M137" s="186"/>
      <c r="N137" s="182"/>
      <c r="O137" s="184"/>
      <c r="P137" s="178"/>
      <c r="Q137" s="118">
        <f t="shared" si="68"/>
        <v>0</v>
      </c>
      <c r="R137" s="3"/>
      <c r="S137" s="3"/>
      <c r="T137" s="4"/>
      <c r="U137" s="4"/>
      <c r="V137" s="99">
        <f t="shared" si="69"/>
        <v>0</v>
      </c>
      <c r="W137" s="161"/>
      <c r="X137" s="138"/>
      <c r="AH137" s="158" t="str">
        <f t="array" ref="AH137">IF(OR(AH$1=0, $A137=""),"",SQRT((_xlfn.XLOOKUP(AH$1,$Z$2:$Z$16,$AA$2:$AA$16)-$T137)^2+(_xlfn.XLOOKUP(AH$1,$Z$2:$Z$16,$AB$2:$AB$16)-$U137)^2+(_xlfn.XLOOKUP(AH$1,$Z$2:$Z$16,$AC$2:$AC$16-$V137)^2)))</f>
        <v/>
      </c>
      <c r="AI137" s="140" t="str">
        <f t="array" ref="AI137">IF(OR(AI$1=0, $A137=""),"",SQRT((_xlfn.XLOOKUP(AI$1,$Z$2:$Z$16,$AA$2:$AA$16)-$T137)^2+(_xlfn.XLOOKUP(AI$1,$Z$2:$Z$16,$AB$2:$AB$16)-$U137)^2+(_xlfn.XLOOKUP(AI$1,$Z$2:$Z$16,$AC$2:$AC$16-$V137)^2)))</f>
        <v/>
      </c>
      <c r="AJ137" s="140" t="str">
        <f t="array" ref="AJ137">IF(OR(AJ$1=0, $A137=""),"",SQRT((_xlfn.XLOOKUP(AJ$1,$Z$2:$Z$16,$AA$2:$AA$16)-$T137)^2+(_xlfn.XLOOKUP(AJ$1,$Z$2:$Z$16,$AB$2:$AB$16)-$U137)^2+(_xlfn.XLOOKUP(AJ$1,$Z$2:$Z$16,$AC$2:$AC$16-$V137)^2)))</f>
        <v/>
      </c>
      <c r="AK137" s="140" t="str">
        <f t="array" ref="AK137">IF(OR(AK$1=0, $A137=""),"",SQRT((_xlfn.XLOOKUP(AK$1,$Z$2:$Z$16,$AA$2:$AA$16)-$T137)^2+(_xlfn.XLOOKUP(AK$1,$Z$2:$Z$16,$AB$2:$AB$16)-$U137)^2+(_xlfn.XLOOKUP(AK$1,$Z$2:$Z$16,$AC$2:$AC$16-$V137)^2)))</f>
        <v/>
      </c>
      <c r="AL137" s="140" t="str">
        <f t="array" ref="AL137">IF(OR(AL$1=0, $A137=""),"",SQRT((_xlfn.XLOOKUP(AL$1,$Z$2:$Z$16,$AA$2:$AA$16)-$T137)^2+(_xlfn.XLOOKUP(AL$1,$Z$2:$Z$16,$AB$2:$AB$16)-$U137)^2+(_xlfn.XLOOKUP(AL$1,$Z$2:$Z$16,$AC$2:$AC$16-$V137)^2)))</f>
        <v/>
      </c>
      <c r="AM137" s="140" t="str">
        <f t="array" ref="AM137">IF(OR(AM$1=0, $A137=""),"",SQRT((_xlfn.XLOOKUP(AM$1,$Z$2:$Z$16,$AA$2:$AA$16)-$T137)^2+(_xlfn.XLOOKUP(AM$1,$Z$2:$Z$16,$AB$2:$AB$16)-$U137)^2+(_xlfn.XLOOKUP(AM$1,$Z$2:$Z$16,$AC$2:$AC$16-$V137)^2)))</f>
        <v/>
      </c>
      <c r="AN137" s="140" t="str">
        <f t="array" ref="AN137">IF(OR(AN$1=0, $A137=""),"",SQRT((_xlfn.XLOOKUP(AN$1,$Z$2:$Z$16,$AA$2:$AA$16)-$T137)^2+(_xlfn.XLOOKUP(AN$1,$Z$2:$Z$16,$AB$2:$AB$16)-$U137)^2+(_xlfn.XLOOKUP(AN$1,$Z$2:$Z$16,$AC$2:$AC$16-$V137)^2)))</f>
        <v/>
      </c>
      <c r="AO137" s="140" t="str">
        <f t="array" ref="AO137">IF(OR(AO$1=0, $A137=""),"",SQRT((_xlfn.XLOOKUP(AO$1,$Z$2:$Z$16,$AA$2:$AA$16)-$T137)^2+(_xlfn.XLOOKUP(AO$1,$Z$2:$Z$16,$AB$2:$AB$16)-$U137)^2+(_xlfn.XLOOKUP(AO$1,$Z$2:$Z$16,$AC$2:$AC$16-$V137)^2)))</f>
        <v/>
      </c>
      <c r="AP137" s="141" t="str">
        <f t="array" ref="AP137">IF(OR(AP$1=0, $A137=""),"",SQRT((_xlfn.XLOOKUP(AP$1,$Z$2:$Z$16,$AA$2:$AA$16)-$T137)^2+(_xlfn.XLOOKUP(AP$1,$Z$2:$Z$16,$AB$2:$AB$16)-$U137)^2+(_xlfn.XLOOKUP(AP$1,$Z$2:$Z$16,$AC$2:$AC$16-$V137)^2)))</f>
        <v/>
      </c>
      <c r="AQ137" s="141" t="str">
        <f t="array" ref="AQ137">IF(OR(AQ$1=0, $A137=""),"",SQRT((_xlfn.XLOOKUP(AQ$1,$Z$2:$Z$16,$AA$2:$AA$16)-$T137)^2+(_xlfn.XLOOKUP(AQ$1,$Z$2:$Z$16,$AB$2:$AB$16)-$U137)^2+(_xlfn.XLOOKUP(AQ$1,$Z$2:$Z$16,$AC$2:$AC$16-$V137)^2)))</f>
        <v/>
      </c>
      <c r="AR137" s="141" t="str">
        <f t="array" ref="AR137">IF(OR(AR$1=0, $A137=""),"",SQRT((_xlfn.XLOOKUP(AR$1,$Z$2:$Z$16,$AA$2:$AA$16)-$T137)^2+(_xlfn.XLOOKUP(AR$1,$Z$2:$Z$16,$AB$2:$AB$16)-$U137)^2+(_xlfn.XLOOKUP(AR$1,$Z$2:$Z$16,$AC$2:$AC$16-$V137)^2)))</f>
        <v/>
      </c>
      <c r="AS137" s="141" t="str">
        <f t="array" ref="AS137">IF(OR(AS$1=0, $A137=""),"",SQRT((_xlfn.XLOOKUP(AS$1,$Z$2:$Z$16,$AA$2:$AA$16)-$T137)^2+(_xlfn.XLOOKUP(AS$1,$Z$2:$Z$16,$AB$2:$AB$16)-$U137)^2+(_xlfn.XLOOKUP(AS$1,$Z$2:$Z$16,$AC$2:$AC$16-$V137)^2)))</f>
        <v/>
      </c>
      <c r="AT137" s="141" t="str">
        <f t="array" ref="AT137">IF(OR(AT$1=0, $A137=""),"",SQRT((_xlfn.XLOOKUP(AT$1,$Z$2:$Z$16,$AA$2:$AA$16)-$T137)^2+(_xlfn.XLOOKUP(AT$1,$Z$2:$Z$16,$AB$2:$AB$16)-$U137)^2+(_xlfn.XLOOKUP(AT$1,$Z$2:$Z$16,$AC$2:$AC$16-$V137)^2)))</f>
        <v/>
      </c>
      <c r="AU137" s="141" t="str">
        <f t="array" ref="AU137">IF(OR(AU$1=0, $A137=""),"",SQRT((_xlfn.XLOOKUP(AU$1,$Z$2:$Z$16,$AA$2:$AA$16)-$T137)^2+(_xlfn.XLOOKUP(AU$1,$Z$2:$Z$16,$AB$2:$AB$16)-$U137)^2+(_xlfn.XLOOKUP(AU$1,$Z$2:$Z$16,$AC$2:$AC$16-$V137)^2)))</f>
        <v/>
      </c>
      <c r="AV137" s="142" t="str">
        <f t="array" ref="AV137">IF(OR(AV$1=0, $A137=""),"",SQRT((_xlfn.XLOOKUP(AV$1,$Z$2:$Z$16,$AA$2:$AA$16)-$T137)^2+(_xlfn.XLOOKUP(AV$1,$Z$2:$Z$16,$AB$2:$AB$16)-$U137)^2+(_xlfn.XLOOKUP(AV$1,$Z$2:$Z$16,$AC$2:$AC$16-$V137)^2)))</f>
        <v/>
      </c>
      <c r="AW137" s="124"/>
      <c r="AX137" s="124"/>
      <c r="AY137" s="125">
        <f t="shared" si="70"/>
        <v>0</v>
      </c>
      <c r="AZ137" s="143">
        <f t="shared" si="71"/>
        <v>0</v>
      </c>
      <c r="BA137" s="143">
        <f t="shared" si="72"/>
        <v>0</v>
      </c>
      <c r="BB137" s="143">
        <f t="shared" si="73"/>
        <v>0</v>
      </c>
      <c r="BC137" s="143">
        <f t="shared" si="74"/>
        <v>0</v>
      </c>
      <c r="BD137" s="143">
        <f t="shared" si="75"/>
        <v>0</v>
      </c>
      <c r="BE137" s="143">
        <f t="shared" si="76"/>
        <v>0</v>
      </c>
      <c r="BF137" s="143">
        <f t="shared" si="77"/>
        <v>0</v>
      </c>
      <c r="BG137" s="144">
        <f t="shared" si="78"/>
        <v>0</v>
      </c>
      <c r="BH137" s="144">
        <f t="shared" si="79"/>
        <v>0</v>
      </c>
      <c r="BI137" s="144">
        <f t="shared" si="80"/>
        <v>0</v>
      </c>
      <c r="BJ137" s="144">
        <f t="shared" si="81"/>
        <v>0</v>
      </c>
      <c r="BK137" s="144">
        <f t="shared" si="82"/>
        <v>0</v>
      </c>
      <c r="BL137" s="144">
        <f t="shared" si="83"/>
        <v>0</v>
      </c>
      <c r="BM137" s="145">
        <f t="shared" si="84"/>
        <v>0</v>
      </c>
      <c r="BN137" s="124"/>
      <c r="BO137" s="124"/>
      <c r="BP137" s="124"/>
      <c r="BQ137" s="124"/>
      <c r="BR137" s="124"/>
      <c r="BS137" s="124"/>
      <c r="BT137" s="124"/>
      <c r="BU137" s="124"/>
      <c r="BV137" s="130"/>
      <c r="BW137" s="130"/>
      <c r="BX137" s="130"/>
      <c r="BY137" s="130"/>
      <c r="BZ137" s="130"/>
      <c r="CA137" s="130"/>
      <c r="CB137" s="130"/>
      <c r="CC137" s="130"/>
      <c r="CD137" s="130"/>
      <c r="CE137" s="130"/>
      <c r="CF137" s="130"/>
      <c r="CG137" s="130"/>
      <c r="CH137" s="130"/>
      <c r="CI137" s="130"/>
      <c r="CJ137" s="130"/>
      <c r="CL137" s="124"/>
      <c r="CM137" s="130" t="s">
        <v>32</v>
      </c>
      <c r="CN137" s="130"/>
      <c r="CO137" s="130"/>
      <c r="CP137" s="130"/>
      <c r="CQ137" s="130"/>
      <c r="CR137" s="130"/>
      <c r="CS137" s="130"/>
      <c r="CT137" s="130"/>
      <c r="CU137" s="130"/>
      <c r="CV137" s="130"/>
      <c r="CW137" s="130"/>
      <c r="CX137" s="130"/>
      <c r="CY137" s="130"/>
      <c r="CZ137" s="130"/>
      <c r="DA137" s="130"/>
      <c r="DD137" s="159" cm="1">
        <f t="array" ref="DD137">_xlfn.IFS(DD$1= 0,"", NOT(ISBLANK(CM137)), 0, ISBLANK(CM137), $Q137-$S137+AY137-BV137)</f>
        <v>0</v>
      </c>
      <c r="DE137" s="160" cm="1">
        <f t="array" ref="DE137">_xlfn.IFS(DE$1= 0,"", NOT(ISBLANK(CN137)), 0, ISBLANK(CN137), $Q137-$S137+AZ137-BW137)</f>
        <v>0</v>
      </c>
      <c r="DF137" s="160" cm="1">
        <f t="array" ref="DF137">_xlfn.IFS(DF$1= 0,"", NOT(ISBLANK(CO137)), 0, ISBLANK(CO137), $Q137-$S137+BA137-BX137)</f>
        <v>0</v>
      </c>
      <c r="DG137" s="160" cm="1">
        <f t="array" ref="DG137">_xlfn.IFS(DG$1= 0,"", NOT(ISBLANK(CP137)), 0, ISBLANK(CP137), $Q137-$S137+BB137-BY137)</f>
        <v>0</v>
      </c>
      <c r="DH137" s="160" cm="1">
        <f t="array" ref="DH137">_xlfn.IFS(DH$1= 0,"", NOT(ISBLANK(CQ137)), 0, ISBLANK(CQ137), $Q137-$S137+BC137-BZ137)</f>
        <v>0</v>
      </c>
      <c r="DI137" s="160" cm="1">
        <f t="array" ref="DI137">_xlfn.IFS(DI$1= 0,"", NOT(ISBLANK(CR137)), 0, ISBLANK(CR137), $Q137-$S137+BD137-CA137)</f>
        <v>0</v>
      </c>
      <c r="DJ137" s="160" t="str" cm="1">
        <f t="array" ref="DJ137">_xlfn.IFS(DJ$1= 0,"", NOT(ISBLANK(CS137)), 0, ISBLANK(CS137), $Q137-$S137+BE137-CB137)</f>
        <v/>
      </c>
      <c r="DK137" s="160" t="str" cm="1">
        <f t="array" ref="DK137">_xlfn.IFS(DK$1= 0,"", NOT(ISBLANK(CT137)), 0, ISBLANK(CT137), $Q137-$S137+BF137-CC137)</f>
        <v/>
      </c>
      <c r="DL137" s="162" t="str" cm="1">
        <f t="array" ref="DL137">_xlfn.IFS(DL$1= 0,"", NOT(ISBLANK(CU137)), 0, ISBLANK(CU137), $Q137-$S137+BG137-CD137)</f>
        <v/>
      </c>
      <c r="DM137" s="162" t="str" cm="1">
        <f t="array" ref="DM137">_xlfn.IFS(DM$1= 0,"", NOT(ISBLANK(CV137)), 0, ISBLANK(CV137), $Q137-$S137+BH137-CE137)</f>
        <v/>
      </c>
      <c r="DN137" s="162" t="str" cm="1">
        <f t="array" ref="DN137">_xlfn.IFS(DN$1= 0,"", NOT(ISBLANK(CW137)), 0, ISBLANK(CW137), $Q137-$S137+BI137-CF137)</f>
        <v/>
      </c>
      <c r="DO137" s="162" t="str" cm="1">
        <f t="array" ref="DO137">_xlfn.IFS(DO$1= 0,"", NOT(ISBLANK(CX137)), 0, ISBLANK(CX137), $Q137-$S137+BJ137-CG137)</f>
        <v/>
      </c>
      <c r="DP137" s="162" t="str" cm="1">
        <f t="array" ref="DP137">_xlfn.IFS(DP$1= 0,"", NOT(ISBLANK(CY137)), 0, ISBLANK(CY137), $Q137-$S137+BK137-CH137)</f>
        <v/>
      </c>
      <c r="DQ137" s="162" t="str" cm="1">
        <f t="array" ref="DQ137">_xlfn.IFS(DQ$1= 0,"", NOT(ISBLANK(CZ137)), 0, ISBLANK(CZ137), $Q137-$S137+BL137-CI137)</f>
        <v/>
      </c>
      <c r="DR137" s="163" t="str" cm="1">
        <f t="array" ref="DR137">_xlfn.IFS(DR$1= 0,"", NOT(ISBLANK(DA137)), 0, ISBLANK(DA137), $Q137-$S137+BM137-CJ137)</f>
        <v/>
      </c>
    </row>
    <row r="138" spans="1:122" ht="16.5" x14ac:dyDescent="0.3">
      <c r="A138" s="135"/>
      <c r="B138" s="136"/>
      <c r="C138" s="136"/>
      <c r="D138" s="137"/>
      <c r="E138" s="176"/>
      <c r="F138" s="182"/>
      <c r="G138" s="183"/>
      <c r="H138" s="183"/>
      <c r="I138" s="183"/>
      <c r="J138" s="183"/>
      <c r="K138" s="183"/>
      <c r="L138" s="183"/>
      <c r="M138" s="186"/>
      <c r="N138" s="182"/>
      <c r="O138" s="184"/>
      <c r="P138" s="178"/>
      <c r="Q138" s="118">
        <f t="shared" si="68"/>
        <v>0</v>
      </c>
      <c r="R138" s="3"/>
      <c r="S138" s="3"/>
      <c r="T138" s="4"/>
      <c r="U138" s="4"/>
      <c r="V138" s="99">
        <f t="shared" si="69"/>
        <v>0</v>
      </c>
      <c r="W138" s="161"/>
      <c r="X138" s="138"/>
      <c r="AH138" s="158" t="str">
        <f t="array" ref="AH138">IF(OR(AH$1=0, $A138=""),"",SQRT((_xlfn.XLOOKUP(AH$1,$Z$2:$Z$16,$AA$2:$AA$16)-$T138)^2+(_xlfn.XLOOKUP(AH$1,$Z$2:$Z$16,$AB$2:$AB$16)-$U138)^2+(_xlfn.XLOOKUP(AH$1,$Z$2:$Z$16,$AC$2:$AC$16-$V138)^2)))</f>
        <v/>
      </c>
      <c r="AI138" s="140" t="str">
        <f t="array" ref="AI138">IF(OR(AI$1=0, $A138=""),"",SQRT((_xlfn.XLOOKUP(AI$1,$Z$2:$Z$16,$AA$2:$AA$16)-$T138)^2+(_xlfn.XLOOKUP(AI$1,$Z$2:$Z$16,$AB$2:$AB$16)-$U138)^2+(_xlfn.XLOOKUP(AI$1,$Z$2:$Z$16,$AC$2:$AC$16-$V138)^2)))</f>
        <v/>
      </c>
      <c r="AJ138" s="140" t="str">
        <f t="array" ref="AJ138">IF(OR(AJ$1=0, $A138=""),"",SQRT((_xlfn.XLOOKUP(AJ$1,$Z$2:$Z$16,$AA$2:$AA$16)-$T138)^2+(_xlfn.XLOOKUP(AJ$1,$Z$2:$Z$16,$AB$2:$AB$16)-$U138)^2+(_xlfn.XLOOKUP(AJ$1,$Z$2:$Z$16,$AC$2:$AC$16-$V138)^2)))</f>
        <v/>
      </c>
      <c r="AK138" s="140" t="str">
        <f t="array" ref="AK138">IF(OR(AK$1=0, $A138=""),"",SQRT((_xlfn.XLOOKUP(AK$1,$Z$2:$Z$16,$AA$2:$AA$16)-$T138)^2+(_xlfn.XLOOKUP(AK$1,$Z$2:$Z$16,$AB$2:$AB$16)-$U138)^2+(_xlfn.XLOOKUP(AK$1,$Z$2:$Z$16,$AC$2:$AC$16-$V138)^2)))</f>
        <v/>
      </c>
      <c r="AL138" s="140" t="str">
        <f t="array" ref="AL138">IF(OR(AL$1=0, $A138=""),"",SQRT((_xlfn.XLOOKUP(AL$1,$Z$2:$Z$16,$AA$2:$AA$16)-$T138)^2+(_xlfn.XLOOKUP(AL$1,$Z$2:$Z$16,$AB$2:$AB$16)-$U138)^2+(_xlfn.XLOOKUP(AL$1,$Z$2:$Z$16,$AC$2:$AC$16-$V138)^2)))</f>
        <v/>
      </c>
      <c r="AM138" s="140" t="str">
        <f t="array" ref="AM138">IF(OR(AM$1=0, $A138=""),"",SQRT((_xlfn.XLOOKUP(AM$1,$Z$2:$Z$16,$AA$2:$AA$16)-$T138)^2+(_xlfn.XLOOKUP(AM$1,$Z$2:$Z$16,$AB$2:$AB$16)-$U138)^2+(_xlfn.XLOOKUP(AM$1,$Z$2:$Z$16,$AC$2:$AC$16-$V138)^2)))</f>
        <v/>
      </c>
      <c r="AN138" s="140" t="str">
        <f t="array" ref="AN138">IF(OR(AN$1=0, $A138=""),"",SQRT((_xlfn.XLOOKUP(AN$1,$Z$2:$Z$16,$AA$2:$AA$16)-$T138)^2+(_xlfn.XLOOKUP(AN$1,$Z$2:$Z$16,$AB$2:$AB$16)-$U138)^2+(_xlfn.XLOOKUP(AN$1,$Z$2:$Z$16,$AC$2:$AC$16-$V138)^2)))</f>
        <v/>
      </c>
      <c r="AO138" s="140" t="str">
        <f t="array" ref="AO138">IF(OR(AO$1=0, $A138=""),"",SQRT((_xlfn.XLOOKUP(AO$1,$Z$2:$Z$16,$AA$2:$AA$16)-$T138)^2+(_xlfn.XLOOKUP(AO$1,$Z$2:$Z$16,$AB$2:$AB$16)-$U138)^2+(_xlfn.XLOOKUP(AO$1,$Z$2:$Z$16,$AC$2:$AC$16-$V138)^2)))</f>
        <v/>
      </c>
      <c r="AP138" s="141" t="str">
        <f t="array" ref="AP138">IF(OR(AP$1=0, $A138=""),"",SQRT((_xlfn.XLOOKUP(AP$1,$Z$2:$Z$16,$AA$2:$AA$16)-$T138)^2+(_xlfn.XLOOKUP(AP$1,$Z$2:$Z$16,$AB$2:$AB$16)-$U138)^2+(_xlfn.XLOOKUP(AP$1,$Z$2:$Z$16,$AC$2:$AC$16-$V138)^2)))</f>
        <v/>
      </c>
      <c r="AQ138" s="141" t="str">
        <f t="array" ref="AQ138">IF(OR(AQ$1=0, $A138=""),"",SQRT((_xlfn.XLOOKUP(AQ$1,$Z$2:$Z$16,$AA$2:$AA$16)-$T138)^2+(_xlfn.XLOOKUP(AQ$1,$Z$2:$Z$16,$AB$2:$AB$16)-$U138)^2+(_xlfn.XLOOKUP(AQ$1,$Z$2:$Z$16,$AC$2:$AC$16-$V138)^2)))</f>
        <v/>
      </c>
      <c r="AR138" s="141" t="str">
        <f t="array" ref="AR138">IF(OR(AR$1=0, $A138=""),"",SQRT((_xlfn.XLOOKUP(AR$1,$Z$2:$Z$16,$AA$2:$AA$16)-$T138)^2+(_xlfn.XLOOKUP(AR$1,$Z$2:$Z$16,$AB$2:$AB$16)-$U138)^2+(_xlfn.XLOOKUP(AR$1,$Z$2:$Z$16,$AC$2:$AC$16-$V138)^2)))</f>
        <v/>
      </c>
      <c r="AS138" s="141" t="str">
        <f t="array" ref="AS138">IF(OR(AS$1=0, $A138=""),"",SQRT((_xlfn.XLOOKUP(AS$1,$Z$2:$Z$16,$AA$2:$AA$16)-$T138)^2+(_xlfn.XLOOKUP(AS$1,$Z$2:$Z$16,$AB$2:$AB$16)-$U138)^2+(_xlfn.XLOOKUP(AS$1,$Z$2:$Z$16,$AC$2:$AC$16-$V138)^2)))</f>
        <v/>
      </c>
      <c r="AT138" s="141" t="str">
        <f t="array" ref="AT138">IF(OR(AT$1=0, $A138=""),"",SQRT((_xlfn.XLOOKUP(AT$1,$Z$2:$Z$16,$AA$2:$AA$16)-$T138)^2+(_xlfn.XLOOKUP(AT$1,$Z$2:$Z$16,$AB$2:$AB$16)-$U138)^2+(_xlfn.XLOOKUP(AT$1,$Z$2:$Z$16,$AC$2:$AC$16-$V138)^2)))</f>
        <v/>
      </c>
      <c r="AU138" s="141" t="str">
        <f t="array" ref="AU138">IF(OR(AU$1=0, $A138=""),"",SQRT((_xlfn.XLOOKUP(AU$1,$Z$2:$Z$16,$AA$2:$AA$16)-$T138)^2+(_xlfn.XLOOKUP(AU$1,$Z$2:$Z$16,$AB$2:$AB$16)-$U138)^2+(_xlfn.XLOOKUP(AU$1,$Z$2:$Z$16,$AC$2:$AC$16-$V138)^2)))</f>
        <v/>
      </c>
      <c r="AV138" s="142" t="str">
        <f t="array" ref="AV138">IF(OR(AV$1=0, $A138=""),"",SQRT((_xlfn.XLOOKUP(AV$1,$Z$2:$Z$16,$AA$2:$AA$16)-$T138)^2+(_xlfn.XLOOKUP(AV$1,$Z$2:$Z$16,$AB$2:$AB$16)-$U138)^2+(_xlfn.XLOOKUP(AV$1,$Z$2:$Z$16,$AC$2:$AC$16-$V138)^2)))</f>
        <v/>
      </c>
      <c r="AW138" s="124"/>
      <c r="AX138" s="124"/>
      <c r="AY138" s="125">
        <f t="shared" si="70"/>
        <v>0</v>
      </c>
      <c r="AZ138" s="143">
        <f t="shared" si="71"/>
        <v>0</v>
      </c>
      <c r="BA138" s="143">
        <f t="shared" si="72"/>
        <v>0</v>
      </c>
      <c r="BB138" s="143">
        <f t="shared" si="73"/>
        <v>0</v>
      </c>
      <c r="BC138" s="143">
        <f t="shared" si="74"/>
        <v>0</v>
      </c>
      <c r="BD138" s="143">
        <f t="shared" si="75"/>
        <v>0</v>
      </c>
      <c r="BE138" s="143">
        <f t="shared" si="76"/>
        <v>0</v>
      </c>
      <c r="BF138" s="143">
        <f t="shared" si="77"/>
        <v>0</v>
      </c>
      <c r="BG138" s="144">
        <f t="shared" si="78"/>
        <v>0</v>
      </c>
      <c r="BH138" s="144">
        <f t="shared" si="79"/>
        <v>0</v>
      </c>
      <c r="BI138" s="144">
        <f t="shared" si="80"/>
        <v>0</v>
      </c>
      <c r="BJ138" s="144">
        <f t="shared" si="81"/>
        <v>0</v>
      </c>
      <c r="BK138" s="144">
        <f t="shared" si="82"/>
        <v>0</v>
      </c>
      <c r="BL138" s="144">
        <f t="shared" si="83"/>
        <v>0</v>
      </c>
      <c r="BM138" s="145">
        <f t="shared" si="84"/>
        <v>0</v>
      </c>
      <c r="BN138" s="124"/>
      <c r="BO138" s="124"/>
      <c r="BP138" s="124"/>
      <c r="BQ138" s="124"/>
      <c r="BR138" s="124"/>
      <c r="BS138" s="124"/>
      <c r="BT138" s="124"/>
      <c r="BU138" s="124"/>
      <c r="BV138" s="130"/>
      <c r="BW138" s="130"/>
      <c r="BX138" s="130"/>
      <c r="BY138" s="130"/>
      <c r="BZ138" s="130"/>
      <c r="CA138" s="130"/>
      <c r="CB138" s="130"/>
      <c r="CC138" s="130"/>
      <c r="CD138" s="130"/>
      <c r="CE138" s="130"/>
      <c r="CF138" s="130"/>
      <c r="CG138" s="130"/>
      <c r="CH138" s="130"/>
      <c r="CI138" s="130"/>
      <c r="CJ138" s="130"/>
      <c r="CL138" s="124"/>
      <c r="CM138" s="130" t="s">
        <v>32</v>
      </c>
      <c r="CN138" s="130"/>
      <c r="CO138" s="130"/>
      <c r="CP138" s="130"/>
      <c r="CQ138" s="130"/>
      <c r="CR138" s="130"/>
      <c r="CS138" s="130"/>
      <c r="CT138" s="130"/>
      <c r="CU138" s="130"/>
      <c r="CV138" s="130"/>
      <c r="CW138" s="130"/>
      <c r="CX138" s="130"/>
      <c r="CY138" s="130"/>
      <c r="CZ138" s="130"/>
      <c r="DA138" s="130"/>
      <c r="DD138" s="159" cm="1">
        <f t="array" ref="DD138">_xlfn.IFS(DD$1= 0,"", NOT(ISBLANK(CM138)), 0, ISBLANK(CM138), $Q138-$S138+AY138-BV138)</f>
        <v>0</v>
      </c>
      <c r="DE138" s="160" cm="1">
        <f t="array" ref="DE138">_xlfn.IFS(DE$1= 0,"", NOT(ISBLANK(CN138)), 0, ISBLANK(CN138), $Q138-$S138+AZ138-BW138)</f>
        <v>0</v>
      </c>
      <c r="DF138" s="160" cm="1">
        <f t="array" ref="DF138">_xlfn.IFS(DF$1= 0,"", NOT(ISBLANK(CO138)), 0, ISBLANK(CO138), $Q138-$S138+BA138-BX138)</f>
        <v>0</v>
      </c>
      <c r="DG138" s="160" cm="1">
        <f t="array" ref="DG138">_xlfn.IFS(DG$1= 0,"", NOT(ISBLANK(CP138)), 0, ISBLANK(CP138), $Q138-$S138+BB138-BY138)</f>
        <v>0</v>
      </c>
      <c r="DH138" s="160" cm="1">
        <f t="array" ref="DH138">_xlfn.IFS(DH$1= 0,"", NOT(ISBLANK(CQ138)), 0, ISBLANK(CQ138), $Q138-$S138+BC138-BZ138)</f>
        <v>0</v>
      </c>
      <c r="DI138" s="160" cm="1">
        <f t="array" ref="DI138">_xlfn.IFS(DI$1= 0,"", NOT(ISBLANK(CR138)), 0, ISBLANK(CR138), $Q138-$S138+BD138-CA138)</f>
        <v>0</v>
      </c>
      <c r="DJ138" s="160" t="str" cm="1">
        <f t="array" ref="DJ138">_xlfn.IFS(DJ$1= 0,"", NOT(ISBLANK(CS138)), 0, ISBLANK(CS138), $Q138-$S138+BE138-CB138)</f>
        <v/>
      </c>
      <c r="DK138" s="160" t="str" cm="1">
        <f t="array" ref="DK138">_xlfn.IFS(DK$1= 0,"", NOT(ISBLANK(CT138)), 0, ISBLANK(CT138), $Q138-$S138+BF138-CC138)</f>
        <v/>
      </c>
      <c r="DL138" s="162" t="str" cm="1">
        <f t="array" ref="DL138">_xlfn.IFS(DL$1= 0,"", NOT(ISBLANK(CU138)), 0, ISBLANK(CU138), $Q138-$S138+BG138-CD138)</f>
        <v/>
      </c>
      <c r="DM138" s="162" t="str" cm="1">
        <f t="array" ref="DM138">_xlfn.IFS(DM$1= 0,"", NOT(ISBLANK(CV138)), 0, ISBLANK(CV138), $Q138-$S138+BH138-CE138)</f>
        <v/>
      </c>
      <c r="DN138" s="162" t="str" cm="1">
        <f t="array" ref="DN138">_xlfn.IFS(DN$1= 0,"", NOT(ISBLANK(CW138)), 0, ISBLANK(CW138), $Q138-$S138+BI138-CF138)</f>
        <v/>
      </c>
      <c r="DO138" s="162" t="str" cm="1">
        <f t="array" ref="DO138">_xlfn.IFS(DO$1= 0,"", NOT(ISBLANK(CX138)), 0, ISBLANK(CX138), $Q138-$S138+BJ138-CG138)</f>
        <v/>
      </c>
      <c r="DP138" s="162" t="str" cm="1">
        <f t="array" ref="DP138">_xlfn.IFS(DP$1= 0,"", NOT(ISBLANK(CY138)), 0, ISBLANK(CY138), $Q138-$S138+BK138-CH138)</f>
        <v/>
      </c>
      <c r="DQ138" s="162" t="str" cm="1">
        <f t="array" ref="DQ138">_xlfn.IFS(DQ$1= 0,"", NOT(ISBLANK(CZ138)), 0, ISBLANK(CZ138), $Q138-$S138+BL138-CI138)</f>
        <v/>
      </c>
      <c r="DR138" s="163" t="str" cm="1">
        <f t="array" ref="DR138">_xlfn.IFS(DR$1= 0,"", NOT(ISBLANK(DA138)), 0, ISBLANK(DA138), $Q138-$S138+BM138-CJ138)</f>
        <v/>
      </c>
    </row>
    <row r="139" spans="1:122" ht="16.5" x14ac:dyDescent="0.3">
      <c r="A139" s="135"/>
      <c r="B139" s="136"/>
      <c r="C139" s="136"/>
      <c r="D139" s="137"/>
      <c r="E139" s="176"/>
      <c r="F139" s="182"/>
      <c r="G139" s="183"/>
      <c r="H139" s="183"/>
      <c r="I139" s="183"/>
      <c r="J139" s="183"/>
      <c r="K139" s="183"/>
      <c r="L139" s="183"/>
      <c r="M139" s="186"/>
      <c r="N139" s="182"/>
      <c r="O139" s="184"/>
      <c r="P139" s="178"/>
      <c r="Q139" s="118">
        <f t="shared" si="68"/>
        <v>0</v>
      </c>
      <c r="R139" s="3"/>
      <c r="S139" s="3"/>
      <c r="T139" s="4"/>
      <c r="U139" s="4"/>
      <c r="V139" s="99">
        <f t="shared" si="69"/>
        <v>0</v>
      </c>
      <c r="W139" s="161"/>
      <c r="X139" s="138"/>
      <c r="AH139" s="158" t="str">
        <f t="array" ref="AH139">IF(OR(AH$1=0, $A139=""),"",SQRT((_xlfn.XLOOKUP(AH$1,$Z$2:$Z$16,$AA$2:$AA$16)-$T139)^2+(_xlfn.XLOOKUP(AH$1,$Z$2:$Z$16,$AB$2:$AB$16)-$U139)^2+(_xlfn.XLOOKUP(AH$1,$Z$2:$Z$16,$AC$2:$AC$16-$V139)^2)))</f>
        <v/>
      </c>
      <c r="AI139" s="140" t="str">
        <f t="array" ref="AI139">IF(OR(AI$1=0, $A139=""),"",SQRT((_xlfn.XLOOKUP(AI$1,$Z$2:$Z$16,$AA$2:$AA$16)-$T139)^2+(_xlfn.XLOOKUP(AI$1,$Z$2:$Z$16,$AB$2:$AB$16)-$U139)^2+(_xlfn.XLOOKUP(AI$1,$Z$2:$Z$16,$AC$2:$AC$16-$V139)^2)))</f>
        <v/>
      </c>
      <c r="AJ139" s="140" t="str">
        <f t="array" ref="AJ139">IF(OR(AJ$1=0, $A139=""),"",SQRT((_xlfn.XLOOKUP(AJ$1,$Z$2:$Z$16,$AA$2:$AA$16)-$T139)^2+(_xlfn.XLOOKUP(AJ$1,$Z$2:$Z$16,$AB$2:$AB$16)-$U139)^2+(_xlfn.XLOOKUP(AJ$1,$Z$2:$Z$16,$AC$2:$AC$16-$V139)^2)))</f>
        <v/>
      </c>
      <c r="AK139" s="140" t="str">
        <f t="array" ref="AK139">IF(OR(AK$1=0, $A139=""),"",SQRT((_xlfn.XLOOKUP(AK$1,$Z$2:$Z$16,$AA$2:$AA$16)-$T139)^2+(_xlfn.XLOOKUP(AK$1,$Z$2:$Z$16,$AB$2:$AB$16)-$U139)^2+(_xlfn.XLOOKUP(AK$1,$Z$2:$Z$16,$AC$2:$AC$16-$V139)^2)))</f>
        <v/>
      </c>
      <c r="AL139" s="140" t="str">
        <f t="array" ref="AL139">IF(OR(AL$1=0, $A139=""),"",SQRT((_xlfn.XLOOKUP(AL$1,$Z$2:$Z$16,$AA$2:$AA$16)-$T139)^2+(_xlfn.XLOOKUP(AL$1,$Z$2:$Z$16,$AB$2:$AB$16)-$U139)^2+(_xlfn.XLOOKUP(AL$1,$Z$2:$Z$16,$AC$2:$AC$16-$V139)^2)))</f>
        <v/>
      </c>
      <c r="AM139" s="140" t="str">
        <f t="array" ref="AM139">IF(OR(AM$1=0, $A139=""),"",SQRT((_xlfn.XLOOKUP(AM$1,$Z$2:$Z$16,$AA$2:$AA$16)-$T139)^2+(_xlfn.XLOOKUP(AM$1,$Z$2:$Z$16,$AB$2:$AB$16)-$U139)^2+(_xlfn.XLOOKUP(AM$1,$Z$2:$Z$16,$AC$2:$AC$16-$V139)^2)))</f>
        <v/>
      </c>
      <c r="AN139" s="140" t="str">
        <f t="array" ref="AN139">IF(OR(AN$1=0, $A139=""),"",SQRT((_xlfn.XLOOKUP(AN$1,$Z$2:$Z$16,$AA$2:$AA$16)-$T139)^2+(_xlfn.XLOOKUP(AN$1,$Z$2:$Z$16,$AB$2:$AB$16)-$U139)^2+(_xlfn.XLOOKUP(AN$1,$Z$2:$Z$16,$AC$2:$AC$16-$V139)^2)))</f>
        <v/>
      </c>
      <c r="AO139" s="140" t="str">
        <f t="array" ref="AO139">IF(OR(AO$1=0, $A139=""),"",SQRT((_xlfn.XLOOKUP(AO$1,$Z$2:$Z$16,$AA$2:$AA$16)-$T139)^2+(_xlfn.XLOOKUP(AO$1,$Z$2:$Z$16,$AB$2:$AB$16)-$U139)^2+(_xlfn.XLOOKUP(AO$1,$Z$2:$Z$16,$AC$2:$AC$16-$V139)^2)))</f>
        <v/>
      </c>
      <c r="AP139" s="141" t="str">
        <f t="array" ref="AP139">IF(OR(AP$1=0, $A139=""),"",SQRT((_xlfn.XLOOKUP(AP$1,$Z$2:$Z$16,$AA$2:$AA$16)-$T139)^2+(_xlfn.XLOOKUP(AP$1,$Z$2:$Z$16,$AB$2:$AB$16)-$U139)^2+(_xlfn.XLOOKUP(AP$1,$Z$2:$Z$16,$AC$2:$AC$16-$V139)^2)))</f>
        <v/>
      </c>
      <c r="AQ139" s="141" t="str">
        <f t="array" ref="AQ139">IF(OR(AQ$1=0, $A139=""),"",SQRT((_xlfn.XLOOKUP(AQ$1,$Z$2:$Z$16,$AA$2:$AA$16)-$T139)^2+(_xlfn.XLOOKUP(AQ$1,$Z$2:$Z$16,$AB$2:$AB$16)-$U139)^2+(_xlfn.XLOOKUP(AQ$1,$Z$2:$Z$16,$AC$2:$AC$16-$V139)^2)))</f>
        <v/>
      </c>
      <c r="AR139" s="141" t="str">
        <f t="array" ref="AR139">IF(OR(AR$1=0, $A139=""),"",SQRT((_xlfn.XLOOKUP(AR$1,$Z$2:$Z$16,$AA$2:$AA$16)-$T139)^2+(_xlfn.XLOOKUP(AR$1,$Z$2:$Z$16,$AB$2:$AB$16)-$U139)^2+(_xlfn.XLOOKUP(AR$1,$Z$2:$Z$16,$AC$2:$AC$16-$V139)^2)))</f>
        <v/>
      </c>
      <c r="AS139" s="141" t="str">
        <f t="array" ref="AS139">IF(OR(AS$1=0, $A139=""),"",SQRT((_xlfn.XLOOKUP(AS$1,$Z$2:$Z$16,$AA$2:$AA$16)-$T139)^2+(_xlfn.XLOOKUP(AS$1,$Z$2:$Z$16,$AB$2:$AB$16)-$U139)^2+(_xlfn.XLOOKUP(AS$1,$Z$2:$Z$16,$AC$2:$AC$16-$V139)^2)))</f>
        <v/>
      </c>
      <c r="AT139" s="141" t="str">
        <f t="array" ref="AT139">IF(OR(AT$1=0, $A139=""),"",SQRT((_xlfn.XLOOKUP(AT$1,$Z$2:$Z$16,$AA$2:$AA$16)-$T139)^2+(_xlfn.XLOOKUP(AT$1,$Z$2:$Z$16,$AB$2:$AB$16)-$U139)^2+(_xlfn.XLOOKUP(AT$1,$Z$2:$Z$16,$AC$2:$AC$16-$V139)^2)))</f>
        <v/>
      </c>
      <c r="AU139" s="141" t="str">
        <f t="array" ref="AU139">IF(OR(AU$1=0, $A139=""),"",SQRT((_xlfn.XLOOKUP(AU$1,$Z$2:$Z$16,$AA$2:$AA$16)-$T139)^2+(_xlfn.XLOOKUP(AU$1,$Z$2:$Z$16,$AB$2:$AB$16)-$U139)^2+(_xlfn.XLOOKUP(AU$1,$Z$2:$Z$16,$AC$2:$AC$16-$V139)^2)))</f>
        <v/>
      </c>
      <c r="AV139" s="142" t="str">
        <f t="array" ref="AV139">IF(OR(AV$1=0, $A139=""),"",SQRT((_xlfn.XLOOKUP(AV$1,$Z$2:$Z$16,$AA$2:$AA$16)-$T139)^2+(_xlfn.XLOOKUP(AV$1,$Z$2:$Z$16,$AB$2:$AB$16)-$U139)^2+(_xlfn.XLOOKUP(AV$1,$Z$2:$Z$16,$AC$2:$AC$16-$V139)^2)))</f>
        <v/>
      </c>
      <c r="AW139" s="124"/>
      <c r="AX139" s="124"/>
      <c r="AY139" s="125">
        <f t="shared" si="70"/>
        <v>0</v>
      </c>
      <c r="AZ139" s="143">
        <f t="shared" si="71"/>
        <v>0</v>
      </c>
      <c r="BA139" s="143">
        <f t="shared" si="72"/>
        <v>0</v>
      </c>
      <c r="BB139" s="143">
        <f t="shared" si="73"/>
        <v>0</v>
      </c>
      <c r="BC139" s="143">
        <f t="shared" si="74"/>
        <v>0</v>
      </c>
      <c r="BD139" s="143">
        <f t="shared" si="75"/>
        <v>0</v>
      </c>
      <c r="BE139" s="143">
        <f t="shared" si="76"/>
        <v>0</v>
      </c>
      <c r="BF139" s="143">
        <f t="shared" si="77"/>
        <v>0</v>
      </c>
      <c r="BG139" s="144">
        <f t="shared" si="78"/>
        <v>0</v>
      </c>
      <c r="BH139" s="144">
        <f t="shared" si="79"/>
        <v>0</v>
      </c>
      <c r="BI139" s="144">
        <f t="shared" si="80"/>
        <v>0</v>
      </c>
      <c r="BJ139" s="144">
        <f t="shared" si="81"/>
        <v>0</v>
      </c>
      <c r="BK139" s="144">
        <f t="shared" si="82"/>
        <v>0</v>
      </c>
      <c r="BL139" s="144">
        <f t="shared" si="83"/>
        <v>0</v>
      </c>
      <c r="BM139" s="145">
        <f t="shared" si="84"/>
        <v>0</v>
      </c>
      <c r="BN139" s="124"/>
      <c r="BO139" s="124"/>
      <c r="BP139" s="124"/>
      <c r="BQ139" s="124"/>
      <c r="BR139" s="124"/>
      <c r="BS139" s="124"/>
      <c r="BT139" s="124"/>
      <c r="BU139" s="124"/>
      <c r="BV139" s="130"/>
      <c r="BW139" s="130"/>
      <c r="BX139" s="130"/>
      <c r="BY139" s="130"/>
      <c r="BZ139" s="130"/>
      <c r="CA139" s="130"/>
      <c r="CB139" s="130"/>
      <c r="CC139" s="130"/>
      <c r="CD139" s="130"/>
      <c r="CE139" s="130"/>
      <c r="CF139" s="130"/>
      <c r="CG139" s="130"/>
      <c r="CH139" s="130"/>
      <c r="CI139" s="130"/>
      <c r="CJ139" s="130"/>
      <c r="CL139" s="124"/>
      <c r="CM139" s="130" t="s">
        <v>32</v>
      </c>
      <c r="CN139" s="130"/>
      <c r="CO139" s="130"/>
      <c r="CP139" s="130"/>
      <c r="CQ139" s="130"/>
      <c r="CR139" s="130"/>
      <c r="CS139" s="130"/>
      <c r="CT139" s="130"/>
      <c r="CU139" s="130"/>
      <c r="CV139" s="130"/>
      <c r="CW139" s="130"/>
      <c r="CX139" s="130"/>
      <c r="CY139" s="130"/>
      <c r="CZ139" s="130"/>
      <c r="DA139" s="130"/>
      <c r="DD139" s="159" cm="1">
        <f t="array" ref="DD139">_xlfn.IFS(DD$1= 0,"", NOT(ISBLANK(CM139)), 0, ISBLANK(CM139), $Q139-$S139+AY139-BV139)</f>
        <v>0</v>
      </c>
      <c r="DE139" s="160" cm="1">
        <f t="array" ref="DE139">_xlfn.IFS(DE$1= 0,"", NOT(ISBLANK(CN139)), 0, ISBLANK(CN139), $Q139-$S139+AZ139-BW139)</f>
        <v>0</v>
      </c>
      <c r="DF139" s="160" cm="1">
        <f t="array" ref="DF139">_xlfn.IFS(DF$1= 0,"", NOT(ISBLANK(CO139)), 0, ISBLANK(CO139), $Q139-$S139+BA139-BX139)</f>
        <v>0</v>
      </c>
      <c r="DG139" s="160" cm="1">
        <f t="array" ref="DG139">_xlfn.IFS(DG$1= 0,"", NOT(ISBLANK(CP139)), 0, ISBLANK(CP139), $Q139-$S139+BB139-BY139)</f>
        <v>0</v>
      </c>
      <c r="DH139" s="160" cm="1">
        <f t="array" ref="DH139">_xlfn.IFS(DH$1= 0,"", NOT(ISBLANK(CQ139)), 0, ISBLANK(CQ139), $Q139-$S139+BC139-BZ139)</f>
        <v>0</v>
      </c>
      <c r="DI139" s="160" cm="1">
        <f t="array" ref="DI139">_xlfn.IFS(DI$1= 0,"", NOT(ISBLANK(CR139)), 0, ISBLANK(CR139), $Q139-$S139+BD139-CA139)</f>
        <v>0</v>
      </c>
      <c r="DJ139" s="160" t="str" cm="1">
        <f t="array" ref="DJ139">_xlfn.IFS(DJ$1= 0,"", NOT(ISBLANK(CS139)), 0, ISBLANK(CS139), $Q139-$S139+BE139-CB139)</f>
        <v/>
      </c>
      <c r="DK139" s="160" t="str" cm="1">
        <f t="array" ref="DK139">_xlfn.IFS(DK$1= 0,"", NOT(ISBLANK(CT139)), 0, ISBLANK(CT139), $Q139-$S139+BF139-CC139)</f>
        <v/>
      </c>
      <c r="DL139" s="162" t="str" cm="1">
        <f t="array" ref="DL139">_xlfn.IFS(DL$1= 0,"", NOT(ISBLANK(CU139)), 0, ISBLANK(CU139), $Q139-$S139+BG139-CD139)</f>
        <v/>
      </c>
      <c r="DM139" s="162" t="str" cm="1">
        <f t="array" ref="DM139">_xlfn.IFS(DM$1= 0,"", NOT(ISBLANK(CV139)), 0, ISBLANK(CV139), $Q139-$S139+BH139-CE139)</f>
        <v/>
      </c>
      <c r="DN139" s="162" t="str" cm="1">
        <f t="array" ref="DN139">_xlfn.IFS(DN$1= 0,"", NOT(ISBLANK(CW139)), 0, ISBLANK(CW139), $Q139-$S139+BI139-CF139)</f>
        <v/>
      </c>
      <c r="DO139" s="162" t="str" cm="1">
        <f t="array" ref="DO139">_xlfn.IFS(DO$1= 0,"", NOT(ISBLANK(CX139)), 0, ISBLANK(CX139), $Q139-$S139+BJ139-CG139)</f>
        <v/>
      </c>
      <c r="DP139" s="162" t="str" cm="1">
        <f t="array" ref="DP139">_xlfn.IFS(DP$1= 0,"", NOT(ISBLANK(CY139)), 0, ISBLANK(CY139), $Q139-$S139+BK139-CH139)</f>
        <v/>
      </c>
      <c r="DQ139" s="162" t="str" cm="1">
        <f t="array" ref="DQ139">_xlfn.IFS(DQ$1= 0,"", NOT(ISBLANK(CZ139)), 0, ISBLANK(CZ139), $Q139-$S139+BL139-CI139)</f>
        <v/>
      </c>
      <c r="DR139" s="163" t="str" cm="1">
        <f t="array" ref="DR139">_xlfn.IFS(DR$1= 0,"", NOT(ISBLANK(DA139)), 0, ISBLANK(DA139), $Q139-$S139+BM139-CJ139)</f>
        <v/>
      </c>
    </row>
    <row r="140" spans="1:122" ht="16.5" x14ac:dyDescent="0.3">
      <c r="A140" s="135"/>
      <c r="B140" s="136"/>
      <c r="C140" s="136"/>
      <c r="D140" s="137"/>
      <c r="E140" s="176"/>
      <c r="F140" s="182"/>
      <c r="G140" s="183"/>
      <c r="H140" s="183"/>
      <c r="I140" s="183"/>
      <c r="J140" s="183"/>
      <c r="K140" s="183"/>
      <c r="L140" s="183"/>
      <c r="M140" s="186"/>
      <c r="N140" s="182"/>
      <c r="O140" s="184"/>
      <c r="P140" s="178"/>
      <c r="Q140" s="118">
        <f t="shared" si="68"/>
        <v>0</v>
      </c>
      <c r="R140" s="3"/>
      <c r="S140" s="3"/>
      <c r="T140" s="4"/>
      <c r="U140" s="4"/>
      <c r="V140" s="99">
        <f t="shared" si="69"/>
        <v>0</v>
      </c>
      <c r="W140" s="161"/>
      <c r="X140" s="138"/>
      <c r="AH140" s="158" t="str">
        <f t="array" ref="AH140">IF(OR(AH$1=0, $A140=""),"",SQRT((_xlfn.XLOOKUP(AH$1,$Z$2:$Z$16,$AA$2:$AA$16)-$T140)^2+(_xlfn.XLOOKUP(AH$1,$Z$2:$Z$16,$AB$2:$AB$16)-$U140)^2+(_xlfn.XLOOKUP(AH$1,$Z$2:$Z$16,$AC$2:$AC$16-$V140)^2)))</f>
        <v/>
      </c>
      <c r="AI140" s="140" t="str">
        <f t="array" ref="AI140">IF(OR(AI$1=0, $A140=""),"",SQRT((_xlfn.XLOOKUP(AI$1,$Z$2:$Z$16,$AA$2:$AA$16)-$T140)^2+(_xlfn.XLOOKUP(AI$1,$Z$2:$Z$16,$AB$2:$AB$16)-$U140)^2+(_xlfn.XLOOKUP(AI$1,$Z$2:$Z$16,$AC$2:$AC$16-$V140)^2)))</f>
        <v/>
      </c>
      <c r="AJ140" s="140" t="str">
        <f t="array" ref="AJ140">IF(OR(AJ$1=0, $A140=""),"",SQRT((_xlfn.XLOOKUP(AJ$1,$Z$2:$Z$16,$AA$2:$AA$16)-$T140)^2+(_xlfn.XLOOKUP(AJ$1,$Z$2:$Z$16,$AB$2:$AB$16)-$U140)^2+(_xlfn.XLOOKUP(AJ$1,$Z$2:$Z$16,$AC$2:$AC$16-$V140)^2)))</f>
        <v/>
      </c>
      <c r="AK140" s="140" t="str">
        <f t="array" ref="AK140">IF(OR(AK$1=0, $A140=""),"",SQRT((_xlfn.XLOOKUP(AK$1,$Z$2:$Z$16,$AA$2:$AA$16)-$T140)^2+(_xlfn.XLOOKUP(AK$1,$Z$2:$Z$16,$AB$2:$AB$16)-$U140)^2+(_xlfn.XLOOKUP(AK$1,$Z$2:$Z$16,$AC$2:$AC$16-$V140)^2)))</f>
        <v/>
      </c>
      <c r="AL140" s="140" t="str">
        <f t="array" ref="AL140">IF(OR(AL$1=0, $A140=""),"",SQRT((_xlfn.XLOOKUP(AL$1,$Z$2:$Z$16,$AA$2:$AA$16)-$T140)^2+(_xlfn.XLOOKUP(AL$1,$Z$2:$Z$16,$AB$2:$AB$16)-$U140)^2+(_xlfn.XLOOKUP(AL$1,$Z$2:$Z$16,$AC$2:$AC$16-$V140)^2)))</f>
        <v/>
      </c>
      <c r="AM140" s="140" t="str">
        <f t="array" ref="AM140">IF(OR(AM$1=0, $A140=""),"",SQRT((_xlfn.XLOOKUP(AM$1,$Z$2:$Z$16,$AA$2:$AA$16)-$T140)^2+(_xlfn.XLOOKUP(AM$1,$Z$2:$Z$16,$AB$2:$AB$16)-$U140)^2+(_xlfn.XLOOKUP(AM$1,$Z$2:$Z$16,$AC$2:$AC$16-$V140)^2)))</f>
        <v/>
      </c>
      <c r="AN140" s="140" t="str">
        <f t="array" ref="AN140">IF(OR(AN$1=0, $A140=""),"",SQRT((_xlfn.XLOOKUP(AN$1,$Z$2:$Z$16,$AA$2:$AA$16)-$T140)^2+(_xlfn.XLOOKUP(AN$1,$Z$2:$Z$16,$AB$2:$AB$16)-$U140)^2+(_xlfn.XLOOKUP(AN$1,$Z$2:$Z$16,$AC$2:$AC$16-$V140)^2)))</f>
        <v/>
      </c>
      <c r="AO140" s="140" t="str">
        <f t="array" ref="AO140">IF(OR(AO$1=0, $A140=""),"",SQRT((_xlfn.XLOOKUP(AO$1,$Z$2:$Z$16,$AA$2:$AA$16)-$T140)^2+(_xlfn.XLOOKUP(AO$1,$Z$2:$Z$16,$AB$2:$AB$16)-$U140)^2+(_xlfn.XLOOKUP(AO$1,$Z$2:$Z$16,$AC$2:$AC$16-$V140)^2)))</f>
        <v/>
      </c>
      <c r="AP140" s="141" t="str">
        <f t="array" ref="AP140">IF(OR(AP$1=0, $A140=""),"",SQRT((_xlfn.XLOOKUP(AP$1,$Z$2:$Z$16,$AA$2:$AA$16)-$T140)^2+(_xlfn.XLOOKUP(AP$1,$Z$2:$Z$16,$AB$2:$AB$16)-$U140)^2+(_xlfn.XLOOKUP(AP$1,$Z$2:$Z$16,$AC$2:$AC$16-$V140)^2)))</f>
        <v/>
      </c>
      <c r="AQ140" s="141" t="str">
        <f t="array" ref="AQ140">IF(OR(AQ$1=0, $A140=""),"",SQRT((_xlfn.XLOOKUP(AQ$1,$Z$2:$Z$16,$AA$2:$AA$16)-$T140)^2+(_xlfn.XLOOKUP(AQ$1,$Z$2:$Z$16,$AB$2:$AB$16)-$U140)^2+(_xlfn.XLOOKUP(AQ$1,$Z$2:$Z$16,$AC$2:$AC$16-$V140)^2)))</f>
        <v/>
      </c>
      <c r="AR140" s="141" t="str">
        <f t="array" ref="AR140">IF(OR(AR$1=0, $A140=""),"",SQRT((_xlfn.XLOOKUP(AR$1,$Z$2:$Z$16,$AA$2:$AA$16)-$T140)^2+(_xlfn.XLOOKUP(AR$1,$Z$2:$Z$16,$AB$2:$AB$16)-$U140)^2+(_xlfn.XLOOKUP(AR$1,$Z$2:$Z$16,$AC$2:$AC$16-$V140)^2)))</f>
        <v/>
      </c>
      <c r="AS140" s="141" t="str">
        <f t="array" ref="AS140">IF(OR(AS$1=0, $A140=""),"",SQRT((_xlfn.XLOOKUP(AS$1,$Z$2:$Z$16,$AA$2:$AA$16)-$T140)^2+(_xlfn.XLOOKUP(AS$1,$Z$2:$Z$16,$AB$2:$AB$16)-$U140)^2+(_xlfn.XLOOKUP(AS$1,$Z$2:$Z$16,$AC$2:$AC$16-$V140)^2)))</f>
        <v/>
      </c>
      <c r="AT140" s="141" t="str">
        <f t="array" ref="AT140">IF(OR(AT$1=0, $A140=""),"",SQRT((_xlfn.XLOOKUP(AT$1,$Z$2:$Z$16,$AA$2:$AA$16)-$T140)^2+(_xlfn.XLOOKUP(AT$1,$Z$2:$Z$16,$AB$2:$AB$16)-$U140)^2+(_xlfn.XLOOKUP(AT$1,$Z$2:$Z$16,$AC$2:$AC$16-$V140)^2)))</f>
        <v/>
      </c>
      <c r="AU140" s="141" t="str">
        <f t="array" ref="AU140">IF(OR(AU$1=0, $A140=""),"",SQRT((_xlfn.XLOOKUP(AU$1,$Z$2:$Z$16,$AA$2:$AA$16)-$T140)^2+(_xlfn.XLOOKUP(AU$1,$Z$2:$Z$16,$AB$2:$AB$16)-$U140)^2+(_xlfn.XLOOKUP(AU$1,$Z$2:$Z$16,$AC$2:$AC$16-$V140)^2)))</f>
        <v/>
      </c>
      <c r="AV140" s="142" t="str">
        <f t="array" ref="AV140">IF(OR(AV$1=0, $A140=""),"",SQRT((_xlfn.XLOOKUP(AV$1,$Z$2:$Z$16,$AA$2:$AA$16)-$T140)^2+(_xlfn.XLOOKUP(AV$1,$Z$2:$Z$16,$AB$2:$AB$16)-$U140)^2+(_xlfn.XLOOKUP(AV$1,$Z$2:$Z$16,$AC$2:$AC$16-$V140)^2)))</f>
        <v/>
      </c>
      <c r="AW140" s="124"/>
      <c r="AX140" s="124"/>
      <c r="AY140" s="125">
        <f t="shared" si="70"/>
        <v>0</v>
      </c>
      <c r="AZ140" s="143">
        <f t="shared" si="71"/>
        <v>0</v>
      </c>
      <c r="BA140" s="143">
        <f t="shared" si="72"/>
        <v>0</v>
      </c>
      <c r="BB140" s="143">
        <f t="shared" si="73"/>
        <v>0</v>
      </c>
      <c r="BC140" s="143">
        <f t="shared" si="74"/>
        <v>0</v>
      </c>
      <c r="BD140" s="143">
        <f t="shared" si="75"/>
        <v>0</v>
      </c>
      <c r="BE140" s="143">
        <f t="shared" si="76"/>
        <v>0</v>
      </c>
      <c r="BF140" s="143">
        <f t="shared" si="77"/>
        <v>0</v>
      </c>
      <c r="BG140" s="144">
        <f t="shared" si="78"/>
        <v>0</v>
      </c>
      <c r="BH140" s="144">
        <f t="shared" si="79"/>
        <v>0</v>
      </c>
      <c r="BI140" s="144">
        <f t="shared" si="80"/>
        <v>0</v>
      </c>
      <c r="BJ140" s="144">
        <f t="shared" si="81"/>
        <v>0</v>
      </c>
      <c r="BK140" s="144">
        <f t="shared" si="82"/>
        <v>0</v>
      </c>
      <c r="BL140" s="144">
        <f t="shared" si="83"/>
        <v>0</v>
      </c>
      <c r="BM140" s="145">
        <f t="shared" si="84"/>
        <v>0</v>
      </c>
      <c r="BN140" s="124"/>
      <c r="BO140" s="124"/>
      <c r="BP140" s="124"/>
      <c r="BQ140" s="124"/>
      <c r="BR140" s="124"/>
      <c r="BS140" s="124"/>
      <c r="BT140" s="124"/>
      <c r="BU140" s="124"/>
      <c r="BV140" s="130"/>
      <c r="BW140" s="130"/>
      <c r="BX140" s="130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L140" s="124"/>
      <c r="CM140" s="130" t="s">
        <v>32</v>
      </c>
      <c r="CN140" s="130"/>
      <c r="CO140" s="130"/>
      <c r="CP140" s="130"/>
      <c r="CQ140" s="130"/>
      <c r="CR140" s="130"/>
      <c r="CS140" s="130"/>
      <c r="CT140" s="130"/>
      <c r="CU140" s="130"/>
      <c r="CV140" s="130"/>
      <c r="CW140" s="130"/>
      <c r="CX140" s="130"/>
      <c r="CY140" s="130"/>
      <c r="CZ140" s="130"/>
      <c r="DA140" s="130"/>
      <c r="DD140" s="159" cm="1">
        <f t="array" ref="DD140">_xlfn.IFS(DD$1= 0,"", NOT(ISBLANK(CM140)), 0, ISBLANK(CM140), $Q140-$S140+AY140-BV140)</f>
        <v>0</v>
      </c>
      <c r="DE140" s="160" cm="1">
        <f t="array" ref="DE140">_xlfn.IFS(DE$1= 0,"", NOT(ISBLANK(CN140)), 0, ISBLANK(CN140), $Q140-$S140+AZ140-BW140)</f>
        <v>0</v>
      </c>
      <c r="DF140" s="160" cm="1">
        <f t="array" ref="DF140">_xlfn.IFS(DF$1= 0,"", NOT(ISBLANK(CO140)), 0, ISBLANK(CO140), $Q140-$S140+BA140-BX140)</f>
        <v>0</v>
      </c>
      <c r="DG140" s="160" cm="1">
        <f t="array" ref="DG140">_xlfn.IFS(DG$1= 0,"", NOT(ISBLANK(CP140)), 0, ISBLANK(CP140), $Q140-$S140+BB140-BY140)</f>
        <v>0</v>
      </c>
      <c r="DH140" s="160" cm="1">
        <f t="array" ref="DH140">_xlfn.IFS(DH$1= 0,"", NOT(ISBLANK(CQ140)), 0, ISBLANK(CQ140), $Q140-$S140+BC140-BZ140)</f>
        <v>0</v>
      </c>
      <c r="DI140" s="160" cm="1">
        <f t="array" ref="DI140">_xlfn.IFS(DI$1= 0,"", NOT(ISBLANK(CR140)), 0, ISBLANK(CR140), $Q140-$S140+BD140-CA140)</f>
        <v>0</v>
      </c>
      <c r="DJ140" s="160" t="str" cm="1">
        <f t="array" ref="DJ140">_xlfn.IFS(DJ$1= 0,"", NOT(ISBLANK(CS140)), 0, ISBLANK(CS140), $Q140-$S140+BE140-CB140)</f>
        <v/>
      </c>
      <c r="DK140" s="160" t="str" cm="1">
        <f t="array" ref="DK140">_xlfn.IFS(DK$1= 0,"", NOT(ISBLANK(CT140)), 0, ISBLANK(CT140), $Q140-$S140+BF140-CC140)</f>
        <v/>
      </c>
      <c r="DL140" s="162" t="str" cm="1">
        <f t="array" ref="DL140">_xlfn.IFS(DL$1= 0,"", NOT(ISBLANK(CU140)), 0, ISBLANK(CU140), $Q140-$S140+BG140-CD140)</f>
        <v/>
      </c>
      <c r="DM140" s="162" t="str" cm="1">
        <f t="array" ref="DM140">_xlfn.IFS(DM$1= 0,"", NOT(ISBLANK(CV140)), 0, ISBLANK(CV140), $Q140-$S140+BH140-CE140)</f>
        <v/>
      </c>
      <c r="DN140" s="162" t="str" cm="1">
        <f t="array" ref="DN140">_xlfn.IFS(DN$1= 0,"", NOT(ISBLANK(CW140)), 0, ISBLANK(CW140), $Q140-$S140+BI140-CF140)</f>
        <v/>
      </c>
      <c r="DO140" s="162" t="str" cm="1">
        <f t="array" ref="DO140">_xlfn.IFS(DO$1= 0,"", NOT(ISBLANK(CX140)), 0, ISBLANK(CX140), $Q140-$S140+BJ140-CG140)</f>
        <v/>
      </c>
      <c r="DP140" s="162" t="str" cm="1">
        <f t="array" ref="DP140">_xlfn.IFS(DP$1= 0,"", NOT(ISBLANK(CY140)), 0, ISBLANK(CY140), $Q140-$S140+BK140-CH140)</f>
        <v/>
      </c>
      <c r="DQ140" s="162" t="str" cm="1">
        <f t="array" ref="DQ140">_xlfn.IFS(DQ$1= 0,"", NOT(ISBLANK(CZ140)), 0, ISBLANK(CZ140), $Q140-$S140+BL140-CI140)</f>
        <v/>
      </c>
      <c r="DR140" s="163" t="str" cm="1">
        <f t="array" ref="DR140">_xlfn.IFS(DR$1= 0,"", NOT(ISBLANK(DA140)), 0, ISBLANK(DA140), $Q140-$S140+BM140-CJ140)</f>
        <v/>
      </c>
    </row>
    <row r="141" spans="1:122" ht="16.5" x14ac:dyDescent="0.3">
      <c r="A141" s="135"/>
      <c r="B141" s="136"/>
      <c r="C141" s="136"/>
      <c r="D141" s="137"/>
      <c r="E141" s="176"/>
      <c r="F141" s="182"/>
      <c r="G141" s="183"/>
      <c r="H141" s="183"/>
      <c r="I141" s="183"/>
      <c r="J141" s="183"/>
      <c r="K141" s="183"/>
      <c r="L141" s="183"/>
      <c r="M141" s="186"/>
      <c r="N141" s="182"/>
      <c r="O141" s="184"/>
      <c r="P141" s="178"/>
      <c r="Q141" s="118">
        <f t="shared" si="68"/>
        <v>0</v>
      </c>
      <c r="R141" s="3"/>
      <c r="S141" s="3"/>
      <c r="T141" s="4"/>
      <c r="U141" s="4"/>
      <c r="V141" s="99">
        <f t="shared" si="69"/>
        <v>0</v>
      </c>
      <c r="W141" s="161"/>
      <c r="X141" s="138"/>
      <c r="AH141" s="158" t="str">
        <f t="array" ref="AH141">IF(OR(AH$1=0, $A141=""),"",SQRT((_xlfn.XLOOKUP(AH$1,$Z$2:$Z$16,$AA$2:$AA$16)-$T141)^2+(_xlfn.XLOOKUP(AH$1,$Z$2:$Z$16,$AB$2:$AB$16)-$U141)^2+(_xlfn.XLOOKUP(AH$1,$Z$2:$Z$16,$AC$2:$AC$16-$V141)^2)))</f>
        <v/>
      </c>
      <c r="AI141" s="140" t="str">
        <f t="array" ref="AI141">IF(OR(AI$1=0, $A141=""),"",SQRT((_xlfn.XLOOKUP(AI$1,$Z$2:$Z$16,$AA$2:$AA$16)-$T141)^2+(_xlfn.XLOOKUP(AI$1,$Z$2:$Z$16,$AB$2:$AB$16)-$U141)^2+(_xlfn.XLOOKUP(AI$1,$Z$2:$Z$16,$AC$2:$AC$16-$V141)^2)))</f>
        <v/>
      </c>
      <c r="AJ141" s="140" t="str">
        <f t="array" ref="AJ141">IF(OR(AJ$1=0, $A141=""),"",SQRT((_xlfn.XLOOKUP(AJ$1,$Z$2:$Z$16,$AA$2:$AA$16)-$T141)^2+(_xlfn.XLOOKUP(AJ$1,$Z$2:$Z$16,$AB$2:$AB$16)-$U141)^2+(_xlfn.XLOOKUP(AJ$1,$Z$2:$Z$16,$AC$2:$AC$16-$V141)^2)))</f>
        <v/>
      </c>
      <c r="AK141" s="140" t="str">
        <f t="array" ref="AK141">IF(OR(AK$1=0, $A141=""),"",SQRT((_xlfn.XLOOKUP(AK$1,$Z$2:$Z$16,$AA$2:$AA$16)-$T141)^2+(_xlfn.XLOOKUP(AK$1,$Z$2:$Z$16,$AB$2:$AB$16)-$U141)^2+(_xlfn.XLOOKUP(AK$1,$Z$2:$Z$16,$AC$2:$AC$16-$V141)^2)))</f>
        <v/>
      </c>
      <c r="AL141" s="140" t="str">
        <f t="array" ref="AL141">IF(OR(AL$1=0, $A141=""),"",SQRT((_xlfn.XLOOKUP(AL$1,$Z$2:$Z$16,$AA$2:$AA$16)-$T141)^2+(_xlfn.XLOOKUP(AL$1,$Z$2:$Z$16,$AB$2:$AB$16)-$U141)^2+(_xlfn.XLOOKUP(AL$1,$Z$2:$Z$16,$AC$2:$AC$16-$V141)^2)))</f>
        <v/>
      </c>
      <c r="AM141" s="140" t="str">
        <f t="array" ref="AM141">IF(OR(AM$1=0, $A141=""),"",SQRT((_xlfn.XLOOKUP(AM$1,$Z$2:$Z$16,$AA$2:$AA$16)-$T141)^2+(_xlfn.XLOOKUP(AM$1,$Z$2:$Z$16,$AB$2:$AB$16)-$U141)^2+(_xlfn.XLOOKUP(AM$1,$Z$2:$Z$16,$AC$2:$AC$16-$V141)^2)))</f>
        <v/>
      </c>
      <c r="AN141" s="140" t="str">
        <f t="array" ref="AN141">IF(OR(AN$1=0, $A141=""),"",SQRT((_xlfn.XLOOKUP(AN$1,$Z$2:$Z$16,$AA$2:$AA$16)-$T141)^2+(_xlfn.XLOOKUP(AN$1,$Z$2:$Z$16,$AB$2:$AB$16)-$U141)^2+(_xlfn.XLOOKUP(AN$1,$Z$2:$Z$16,$AC$2:$AC$16-$V141)^2)))</f>
        <v/>
      </c>
      <c r="AO141" s="140" t="str">
        <f t="array" ref="AO141">IF(OR(AO$1=0, $A141=""),"",SQRT((_xlfn.XLOOKUP(AO$1,$Z$2:$Z$16,$AA$2:$AA$16)-$T141)^2+(_xlfn.XLOOKUP(AO$1,$Z$2:$Z$16,$AB$2:$AB$16)-$U141)^2+(_xlfn.XLOOKUP(AO$1,$Z$2:$Z$16,$AC$2:$AC$16-$V141)^2)))</f>
        <v/>
      </c>
      <c r="AP141" s="141" t="str">
        <f t="array" ref="AP141">IF(OR(AP$1=0, $A141=""),"",SQRT((_xlfn.XLOOKUP(AP$1,$Z$2:$Z$16,$AA$2:$AA$16)-$T141)^2+(_xlfn.XLOOKUP(AP$1,$Z$2:$Z$16,$AB$2:$AB$16)-$U141)^2+(_xlfn.XLOOKUP(AP$1,$Z$2:$Z$16,$AC$2:$AC$16-$V141)^2)))</f>
        <v/>
      </c>
      <c r="AQ141" s="141" t="str">
        <f t="array" ref="AQ141">IF(OR(AQ$1=0, $A141=""),"",SQRT((_xlfn.XLOOKUP(AQ$1,$Z$2:$Z$16,$AA$2:$AA$16)-$T141)^2+(_xlfn.XLOOKUP(AQ$1,$Z$2:$Z$16,$AB$2:$AB$16)-$U141)^2+(_xlfn.XLOOKUP(AQ$1,$Z$2:$Z$16,$AC$2:$AC$16-$V141)^2)))</f>
        <v/>
      </c>
      <c r="AR141" s="141" t="str">
        <f t="array" ref="AR141">IF(OR(AR$1=0, $A141=""),"",SQRT((_xlfn.XLOOKUP(AR$1,$Z$2:$Z$16,$AA$2:$AA$16)-$T141)^2+(_xlfn.XLOOKUP(AR$1,$Z$2:$Z$16,$AB$2:$AB$16)-$U141)^2+(_xlfn.XLOOKUP(AR$1,$Z$2:$Z$16,$AC$2:$AC$16-$V141)^2)))</f>
        <v/>
      </c>
      <c r="AS141" s="141" t="str">
        <f t="array" ref="AS141">IF(OR(AS$1=0, $A141=""),"",SQRT((_xlfn.XLOOKUP(AS$1,$Z$2:$Z$16,$AA$2:$AA$16)-$T141)^2+(_xlfn.XLOOKUP(AS$1,$Z$2:$Z$16,$AB$2:$AB$16)-$U141)^2+(_xlfn.XLOOKUP(AS$1,$Z$2:$Z$16,$AC$2:$AC$16-$V141)^2)))</f>
        <v/>
      </c>
      <c r="AT141" s="141" t="str">
        <f t="array" ref="AT141">IF(OR(AT$1=0, $A141=""),"",SQRT((_xlfn.XLOOKUP(AT$1,$Z$2:$Z$16,$AA$2:$AA$16)-$T141)^2+(_xlfn.XLOOKUP(AT$1,$Z$2:$Z$16,$AB$2:$AB$16)-$U141)^2+(_xlfn.XLOOKUP(AT$1,$Z$2:$Z$16,$AC$2:$AC$16-$V141)^2)))</f>
        <v/>
      </c>
      <c r="AU141" s="141" t="str">
        <f t="array" ref="AU141">IF(OR(AU$1=0, $A141=""),"",SQRT((_xlfn.XLOOKUP(AU$1,$Z$2:$Z$16,$AA$2:$AA$16)-$T141)^2+(_xlfn.XLOOKUP(AU$1,$Z$2:$Z$16,$AB$2:$AB$16)-$U141)^2+(_xlfn.XLOOKUP(AU$1,$Z$2:$Z$16,$AC$2:$AC$16-$V141)^2)))</f>
        <v/>
      </c>
      <c r="AV141" s="142" t="str">
        <f t="array" ref="AV141">IF(OR(AV$1=0, $A141=""),"",SQRT((_xlfn.XLOOKUP(AV$1,$Z$2:$Z$16,$AA$2:$AA$16)-$T141)^2+(_xlfn.XLOOKUP(AV$1,$Z$2:$Z$16,$AB$2:$AB$16)-$U141)^2+(_xlfn.XLOOKUP(AV$1,$Z$2:$Z$16,$AC$2:$AC$16-$V141)^2)))</f>
        <v/>
      </c>
      <c r="AW141" s="124"/>
      <c r="AX141" s="124"/>
      <c r="AY141" s="125">
        <f t="shared" si="70"/>
        <v>0</v>
      </c>
      <c r="AZ141" s="143">
        <f t="shared" si="71"/>
        <v>0</v>
      </c>
      <c r="BA141" s="143">
        <f t="shared" si="72"/>
        <v>0</v>
      </c>
      <c r="BB141" s="143">
        <f t="shared" si="73"/>
        <v>0</v>
      </c>
      <c r="BC141" s="143">
        <f t="shared" si="74"/>
        <v>0</v>
      </c>
      <c r="BD141" s="143">
        <f t="shared" si="75"/>
        <v>0</v>
      </c>
      <c r="BE141" s="143">
        <f t="shared" si="76"/>
        <v>0</v>
      </c>
      <c r="BF141" s="143">
        <f t="shared" si="77"/>
        <v>0</v>
      </c>
      <c r="BG141" s="144">
        <f t="shared" si="78"/>
        <v>0</v>
      </c>
      <c r="BH141" s="144">
        <f t="shared" si="79"/>
        <v>0</v>
      </c>
      <c r="BI141" s="144">
        <f t="shared" si="80"/>
        <v>0</v>
      </c>
      <c r="BJ141" s="144">
        <f t="shared" si="81"/>
        <v>0</v>
      </c>
      <c r="BK141" s="144">
        <f t="shared" si="82"/>
        <v>0</v>
      </c>
      <c r="BL141" s="144">
        <f t="shared" si="83"/>
        <v>0</v>
      </c>
      <c r="BM141" s="145">
        <f t="shared" si="84"/>
        <v>0</v>
      </c>
      <c r="BN141" s="124"/>
      <c r="BO141" s="124"/>
      <c r="BP141" s="124"/>
      <c r="BQ141" s="124"/>
      <c r="BR141" s="124"/>
      <c r="BS141" s="124"/>
      <c r="BT141" s="124"/>
      <c r="BU141" s="124"/>
      <c r="BV141" s="130"/>
      <c r="BW141" s="130"/>
      <c r="BX141" s="130"/>
      <c r="BY141" s="130"/>
      <c r="BZ141" s="130"/>
      <c r="CA141" s="130"/>
      <c r="CB141" s="130"/>
      <c r="CC141" s="130"/>
      <c r="CD141" s="130"/>
      <c r="CE141" s="130"/>
      <c r="CF141" s="130"/>
      <c r="CG141" s="130"/>
      <c r="CH141" s="130"/>
      <c r="CI141" s="130"/>
      <c r="CJ141" s="130"/>
      <c r="CL141" s="124"/>
      <c r="CM141" s="130" t="s">
        <v>32</v>
      </c>
      <c r="CN141" s="130"/>
      <c r="CO141" s="130"/>
      <c r="CP141" s="130"/>
      <c r="CQ141" s="130"/>
      <c r="CR141" s="130"/>
      <c r="CS141" s="130"/>
      <c r="CT141" s="130"/>
      <c r="CU141" s="130"/>
      <c r="CV141" s="130"/>
      <c r="CW141" s="130"/>
      <c r="CX141" s="130"/>
      <c r="CY141" s="130"/>
      <c r="CZ141" s="130"/>
      <c r="DA141" s="130"/>
      <c r="DD141" s="159" cm="1">
        <f t="array" ref="DD141">_xlfn.IFS(DD$1= 0,"", NOT(ISBLANK(CM141)), 0, ISBLANK(CM141), $Q141-$S141+AY141-BV141)</f>
        <v>0</v>
      </c>
      <c r="DE141" s="160" cm="1">
        <f t="array" ref="DE141">_xlfn.IFS(DE$1= 0,"", NOT(ISBLANK(CN141)), 0, ISBLANK(CN141), $Q141-$S141+AZ141-BW141)</f>
        <v>0</v>
      </c>
      <c r="DF141" s="160" cm="1">
        <f t="array" ref="DF141">_xlfn.IFS(DF$1= 0,"", NOT(ISBLANK(CO141)), 0, ISBLANK(CO141), $Q141-$S141+BA141-BX141)</f>
        <v>0</v>
      </c>
      <c r="DG141" s="160" cm="1">
        <f t="array" ref="DG141">_xlfn.IFS(DG$1= 0,"", NOT(ISBLANK(CP141)), 0, ISBLANK(CP141), $Q141-$S141+BB141-BY141)</f>
        <v>0</v>
      </c>
      <c r="DH141" s="160" cm="1">
        <f t="array" ref="DH141">_xlfn.IFS(DH$1= 0,"", NOT(ISBLANK(CQ141)), 0, ISBLANK(CQ141), $Q141-$S141+BC141-BZ141)</f>
        <v>0</v>
      </c>
      <c r="DI141" s="160" cm="1">
        <f t="array" ref="DI141">_xlfn.IFS(DI$1= 0,"", NOT(ISBLANK(CR141)), 0, ISBLANK(CR141), $Q141-$S141+BD141-CA141)</f>
        <v>0</v>
      </c>
      <c r="DJ141" s="160" t="str" cm="1">
        <f t="array" ref="DJ141">_xlfn.IFS(DJ$1= 0,"", NOT(ISBLANK(CS141)), 0, ISBLANK(CS141), $Q141-$S141+BE141-CB141)</f>
        <v/>
      </c>
      <c r="DK141" s="160" t="str" cm="1">
        <f t="array" ref="DK141">_xlfn.IFS(DK$1= 0,"", NOT(ISBLANK(CT141)), 0, ISBLANK(CT141), $Q141-$S141+BF141-CC141)</f>
        <v/>
      </c>
      <c r="DL141" s="162" t="str" cm="1">
        <f t="array" ref="DL141">_xlfn.IFS(DL$1= 0,"", NOT(ISBLANK(CU141)), 0, ISBLANK(CU141), $Q141-$S141+BG141-CD141)</f>
        <v/>
      </c>
      <c r="DM141" s="162" t="str" cm="1">
        <f t="array" ref="DM141">_xlfn.IFS(DM$1= 0,"", NOT(ISBLANK(CV141)), 0, ISBLANK(CV141), $Q141-$S141+BH141-CE141)</f>
        <v/>
      </c>
      <c r="DN141" s="162" t="str" cm="1">
        <f t="array" ref="DN141">_xlfn.IFS(DN$1= 0,"", NOT(ISBLANK(CW141)), 0, ISBLANK(CW141), $Q141-$S141+BI141-CF141)</f>
        <v/>
      </c>
      <c r="DO141" s="162" t="str" cm="1">
        <f t="array" ref="DO141">_xlfn.IFS(DO$1= 0,"", NOT(ISBLANK(CX141)), 0, ISBLANK(CX141), $Q141-$S141+BJ141-CG141)</f>
        <v/>
      </c>
      <c r="DP141" s="162" t="str" cm="1">
        <f t="array" ref="DP141">_xlfn.IFS(DP$1= 0,"", NOT(ISBLANK(CY141)), 0, ISBLANK(CY141), $Q141-$S141+BK141-CH141)</f>
        <v/>
      </c>
      <c r="DQ141" s="162" t="str" cm="1">
        <f t="array" ref="DQ141">_xlfn.IFS(DQ$1= 0,"", NOT(ISBLANK(CZ141)), 0, ISBLANK(CZ141), $Q141-$S141+BL141-CI141)</f>
        <v/>
      </c>
      <c r="DR141" s="163" t="str" cm="1">
        <f t="array" ref="DR141">_xlfn.IFS(DR$1= 0,"", NOT(ISBLANK(DA141)), 0, ISBLANK(DA141), $Q141-$S141+BM141-CJ141)</f>
        <v/>
      </c>
    </row>
    <row r="142" spans="1:122" ht="16.5" x14ac:dyDescent="0.3">
      <c r="A142" s="135"/>
      <c r="B142" s="136"/>
      <c r="C142" s="136"/>
      <c r="D142" s="137"/>
      <c r="E142" s="176"/>
      <c r="F142" s="182"/>
      <c r="G142" s="183"/>
      <c r="H142" s="183"/>
      <c r="I142" s="183"/>
      <c r="J142" s="183"/>
      <c r="K142" s="183"/>
      <c r="L142" s="183"/>
      <c r="M142" s="186"/>
      <c r="N142" s="182"/>
      <c r="O142" s="184"/>
      <c r="P142" s="178"/>
      <c r="Q142" s="118">
        <f t="shared" si="68"/>
        <v>0</v>
      </c>
      <c r="R142" s="3"/>
      <c r="S142" s="3"/>
      <c r="T142" s="4"/>
      <c r="U142" s="4"/>
      <c r="V142" s="99">
        <f t="shared" si="69"/>
        <v>0</v>
      </c>
      <c r="W142" s="161"/>
      <c r="X142" s="138"/>
      <c r="AH142" s="158" t="str">
        <f t="array" ref="AH142">IF(OR(AH$1=0, $A142=""),"",SQRT((_xlfn.XLOOKUP(AH$1,$Z$2:$Z$16,$AA$2:$AA$16)-$T142)^2+(_xlfn.XLOOKUP(AH$1,$Z$2:$Z$16,$AB$2:$AB$16)-$U142)^2+(_xlfn.XLOOKUP(AH$1,$Z$2:$Z$16,$AC$2:$AC$16-$V142)^2)))</f>
        <v/>
      </c>
      <c r="AI142" s="140" t="str">
        <f t="array" ref="AI142">IF(OR(AI$1=0, $A142=""),"",SQRT((_xlfn.XLOOKUP(AI$1,$Z$2:$Z$16,$AA$2:$AA$16)-$T142)^2+(_xlfn.XLOOKUP(AI$1,$Z$2:$Z$16,$AB$2:$AB$16)-$U142)^2+(_xlfn.XLOOKUP(AI$1,$Z$2:$Z$16,$AC$2:$AC$16-$V142)^2)))</f>
        <v/>
      </c>
      <c r="AJ142" s="140" t="str">
        <f t="array" ref="AJ142">IF(OR(AJ$1=0, $A142=""),"",SQRT((_xlfn.XLOOKUP(AJ$1,$Z$2:$Z$16,$AA$2:$AA$16)-$T142)^2+(_xlfn.XLOOKUP(AJ$1,$Z$2:$Z$16,$AB$2:$AB$16)-$U142)^2+(_xlfn.XLOOKUP(AJ$1,$Z$2:$Z$16,$AC$2:$AC$16-$V142)^2)))</f>
        <v/>
      </c>
      <c r="AK142" s="140" t="str">
        <f t="array" ref="AK142">IF(OR(AK$1=0, $A142=""),"",SQRT((_xlfn.XLOOKUP(AK$1,$Z$2:$Z$16,$AA$2:$AA$16)-$T142)^2+(_xlfn.XLOOKUP(AK$1,$Z$2:$Z$16,$AB$2:$AB$16)-$U142)^2+(_xlfn.XLOOKUP(AK$1,$Z$2:$Z$16,$AC$2:$AC$16-$V142)^2)))</f>
        <v/>
      </c>
      <c r="AL142" s="140" t="str">
        <f t="array" ref="AL142">IF(OR(AL$1=0, $A142=""),"",SQRT((_xlfn.XLOOKUP(AL$1,$Z$2:$Z$16,$AA$2:$AA$16)-$T142)^2+(_xlfn.XLOOKUP(AL$1,$Z$2:$Z$16,$AB$2:$AB$16)-$U142)^2+(_xlfn.XLOOKUP(AL$1,$Z$2:$Z$16,$AC$2:$AC$16-$V142)^2)))</f>
        <v/>
      </c>
      <c r="AM142" s="140" t="str">
        <f t="array" ref="AM142">IF(OR(AM$1=0, $A142=""),"",SQRT((_xlfn.XLOOKUP(AM$1,$Z$2:$Z$16,$AA$2:$AA$16)-$T142)^2+(_xlfn.XLOOKUP(AM$1,$Z$2:$Z$16,$AB$2:$AB$16)-$U142)^2+(_xlfn.XLOOKUP(AM$1,$Z$2:$Z$16,$AC$2:$AC$16-$V142)^2)))</f>
        <v/>
      </c>
      <c r="AN142" s="140" t="str">
        <f t="array" ref="AN142">IF(OR(AN$1=0, $A142=""),"",SQRT((_xlfn.XLOOKUP(AN$1,$Z$2:$Z$16,$AA$2:$AA$16)-$T142)^2+(_xlfn.XLOOKUP(AN$1,$Z$2:$Z$16,$AB$2:$AB$16)-$U142)^2+(_xlfn.XLOOKUP(AN$1,$Z$2:$Z$16,$AC$2:$AC$16-$V142)^2)))</f>
        <v/>
      </c>
      <c r="AO142" s="140" t="str">
        <f t="array" ref="AO142">IF(OR(AO$1=0, $A142=""),"",SQRT((_xlfn.XLOOKUP(AO$1,$Z$2:$Z$16,$AA$2:$AA$16)-$T142)^2+(_xlfn.XLOOKUP(AO$1,$Z$2:$Z$16,$AB$2:$AB$16)-$U142)^2+(_xlfn.XLOOKUP(AO$1,$Z$2:$Z$16,$AC$2:$AC$16-$V142)^2)))</f>
        <v/>
      </c>
      <c r="AP142" s="141" t="str">
        <f t="array" ref="AP142">IF(OR(AP$1=0, $A142=""),"",SQRT((_xlfn.XLOOKUP(AP$1,$Z$2:$Z$16,$AA$2:$AA$16)-$T142)^2+(_xlfn.XLOOKUP(AP$1,$Z$2:$Z$16,$AB$2:$AB$16)-$U142)^2+(_xlfn.XLOOKUP(AP$1,$Z$2:$Z$16,$AC$2:$AC$16-$V142)^2)))</f>
        <v/>
      </c>
      <c r="AQ142" s="141" t="str">
        <f t="array" ref="AQ142">IF(OR(AQ$1=0, $A142=""),"",SQRT((_xlfn.XLOOKUP(AQ$1,$Z$2:$Z$16,$AA$2:$AA$16)-$T142)^2+(_xlfn.XLOOKUP(AQ$1,$Z$2:$Z$16,$AB$2:$AB$16)-$U142)^2+(_xlfn.XLOOKUP(AQ$1,$Z$2:$Z$16,$AC$2:$AC$16-$V142)^2)))</f>
        <v/>
      </c>
      <c r="AR142" s="141" t="str">
        <f t="array" ref="AR142">IF(OR(AR$1=0, $A142=""),"",SQRT((_xlfn.XLOOKUP(AR$1,$Z$2:$Z$16,$AA$2:$AA$16)-$T142)^2+(_xlfn.XLOOKUP(AR$1,$Z$2:$Z$16,$AB$2:$AB$16)-$U142)^2+(_xlfn.XLOOKUP(AR$1,$Z$2:$Z$16,$AC$2:$AC$16-$V142)^2)))</f>
        <v/>
      </c>
      <c r="AS142" s="141" t="str">
        <f t="array" ref="AS142">IF(OR(AS$1=0, $A142=""),"",SQRT((_xlfn.XLOOKUP(AS$1,$Z$2:$Z$16,$AA$2:$AA$16)-$T142)^2+(_xlfn.XLOOKUP(AS$1,$Z$2:$Z$16,$AB$2:$AB$16)-$U142)^2+(_xlfn.XLOOKUP(AS$1,$Z$2:$Z$16,$AC$2:$AC$16-$V142)^2)))</f>
        <v/>
      </c>
      <c r="AT142" s="141" t="str">
        <f t="array" ref="AT142">IF(OR(AT$1=0, $A142=""),"",SQRT((_xlfn.XLOOKUP(AT$1,$Z$2:$Z$16,$AA$2:$AA$16)-$T142)^2+(_xlfn.XLOOKUP(AT$1,$Z$2:$Z$16,$AB$2:$AB$16)-$U142)^2+(_xlfn.XLOOKUP(AT$1,$Z$2:$Z$16,$AC$2:$AC$16-$V142)^2)))</f>
        <v/>
      </c>
      <c r="AU142" s="141" t="str">
        <f t="array" ref="AU142">IF(OR(AU$1=0, $A142=""),"",SQRT((_xlfn.XLOOKUP(AU$1,$Z$2:$Z$16,$AA$2:$AA$16)-$T142)^2+(_xlfn.XLOOKUP(AU$1,$Z$2:$Z$16,$AB$2:$AB$16)-$U142)^2+(_xlfn.XLOOKUP(AU$1,$Z$2:$Z$16,$AC$2:$AC$16-$V142)^2)))</f>
        <v/>
      </c>
      <c r="AV142" s="142" t="str">
        <f t="array" ref="AV142">IF(OR(AV$1=0, $A142=""),"",SQRT((_xlfn.XLOOKUP(AV$1,$Z$2:$Z$16,$AA$2:$AA$16)-$T142)^2+(_xlfn.XLOOKUP(AV$1,$Z$2:$Z$16,$AB$2:$AB$16)-$U142)^2+(_xlfn.XLOOKUP(AV$1,$Z$2:$Z$16,$AC$2:$AC$16-$V142)^2)))</f>
        <v/>
      </c>
      <c r="AW142" s="124"/>
      <c r="AX142" s="124"/>
      <c r="AY142" s="125">
        <f t="shared" si="70"/>
        <v>0</v>
      </c>
      <c r="AZ142" s="143">
        <f t="shared" si="71"/>
        <v>0</v>
      </c>
      <c r="BA142" s="143">
        <f t="shared" si="72"/>
        <v>0</v>
      </c>
      <c r="BB142" s="143">
        <f t="shared" si="73"/>
        <v>0</v>
      </c>
      <c r="BC142" s="143">
        <f t="shared" si="74"/>
        <v>0</v>
      </c>
      <c r="BD142" s="143">
        <f t="shared" si="75"/>
        <v>0</v>
      </c>
      <c r="BE142" s="143">
        <f t="shared" si="76"/>
        <v>0</v>
      </c>
      <c r="BF142" s="143">
        <f t="shared" si="77"/>
        <v>0</v>
      </c>
      <c r="BG142" s="144">
        <f t="shared" si="78"/>
        <v>0</v>
      </c>
      <c r="BH142" s="144">
        <f t="shared" si="79"/>
        <v>0</v>
      </c>
      <c r="BI142" s="144">
        <f t="shared" si="80"/>
        <v>0</v>
      </c>
      <c r="BJ142" s="144">
        <f t="shared" si="81"/>
        <v>0</v>
      </c>
      <c r="BK142" s="144">
        <f t="shared" si="82"/>
        <v>0</v>
      </c>
      <c r="BL142" s="144">
        <f t="shared" si="83"/>
        <v>0</v>
      </c>
      <c r="BM142" s="145">
        <f t="shared" si="84"/>
        <v>0</v>
      </c>
      <c r="BN142" s="124"/>
      <c r="BO142" s="124"/>
      <c r="BP142" s="124"/>
      <c r="BQ142" s="124"/>
      <c r="BR142" s="124"/>
      <c r="BS142" s="124"/>
      <c r="BT142" s="124"/>
      <c r="BU142" s="124"/>
      <c r="BV142" s="130"/>
      <c r="BW142" s="130"/>
      <c r="BX142" s="130"/>
      <c r="BY142" s="130"/>
      <c r="BZ142" s="130"/>
      <c r="CA142" s="130"/>
      <c r="CB142" s="130"/>
      <c r="CC142" s="130"/>
      <c r="CD142" s="130"/>
      <c r="CE142" s="130"/>
      <c r="CF142" s="130"/>
      <c r="CG142" s="130"/>
      <c r="CH142" s="130"/>
      <c r="CI142" s="130"/>
      <c r="CJ142" s="130"/>
      <c r="CL142" s="124"/>
      <c r="CM142" s="130" t="s">
        <v>32</v>
      </c>
      <c r="CN142" s="130"/>
      <c r="CO142" s="130"/>
      <c r="CP142" s="130"/>
      <c r="CQ142" s="130"/>
      <c r="CR142" s="130"/>
      <c r="CS142" s="130"/>
      <c r="CT142" s="130"/>
      <c r="CU142" s="130"/>
      <c r="CV142" s="130"/>
      <c r="CW142" s="130"/>
      <c r="CX142" s="130"/>
      <c r="CY142" s="130"/>
      <c r="CZ142" s="130"/>
      <c r="DA142" s="130"/>
      <c r="DD142" s="159" cm="1">
        <f t="array" ref="DD142">_xlfn.IFS(DD$1= 0,"", NOT(ISBLANK(CM142)), 0, ISBLANK(CM142), $Q142-$S142+AY142-BV142)</f>
        <v>0</v>
      </c>
      <c r="DE142" s="160" cm="1">
        <f t="array" ref="DE142">_xlfn.IFS(DE$1= 0,"", NOT(ISBLANK(CN142)), 0, ISBLANK(CN142), $Q142-$S142+AZ142-BW142)</f>
        <v>0</v>
      </c>
      <c r="DF142" s="160" cm="1">
        <f t="array" ref="DF142">_xlfn.IFS(DF$1= 0,"", NOT(ISBLANK(CO142)), 0, ISBLANK(CO142), $Q142-$S142+BA142-BX142)</f>
        <v>0</v>
      </c>
      <c r="DG142" s="160" cm="1">
        <f t="array" ref="DG142">_xlfn.IFS(DG$1= 0,"", NOT(ISBLANK(CP142)), 0, ISBLANK(CP142), $Q142-$S142+BB142-BY142)</f>
        <v>0</v>
      </c>
      <c r="DH142" s="160" cm="1">
        <f t="array" ref="DH142">_xlfn.IFS(DH$1= 0,"", NOT(ISBLANK(CQ142)), 0, ISBLANK(CQ142), $Q142-$S142+BC142-BZ142)</f>
        <v>0</v>
      </c>
      <c r="DI142" s="160" cm="1">
        <f t="array" ref="DI142">_xlfn.IFS(DI$1= 0,"", NOT(ISBLANK(CR142)), 0, ISBLANK(CR142), $Q142-$S142+BD142-CA142)</f>
        <v>0</v>
      </c>
      <c r="DJ142" s="160" t="str" cm="1">
        <f t="array" ref="DJ142">_xlfn.IFS(DJ$1= 0,"", NOT(ISBLANK(CS142)), 0, ISBLANK(CS142), $Q142-$S142+BE142-CB142)</f>
        <v/>
      </c>
      <c r="DK142" s="160" t="str" cm="1">
        <f t="array" ref="DK142">_xlfn.IFS(DK$1= 0,"", NOT(ISBLANK(CT142)), 0, ISBLANK(CT142), $Q142-$S142+BF142-CC142)</f>
        <v/>
      </c>
      <c r="DL142" s="162" t="str" cm="1">
        <f t="array" ref="DL142">_xlfn.IFS(DL$1= 0,"", NOT(ISBLANK(CU142)), 0, ISBLANK(CU142), $Q142-$S142+BG142-CD142)</f>
        <v/>
      </c>
      <c r="DM142" s="162" t="str" cm="1">
        <f t="array" ref="DM142">_xlfn.IFS(DM$1= 0,"", NOT(ISBLANK(CV142)), 0, ISBLANK(CV142), $Q142-$S142+BH142-CE142)</f>
        <v/>
      </c>
      <c r="DN142" s="162" t="str" cm="1">
        <f t="array" ref="DN142">_xlfn.IFS(DN$1= 0,"", NOT(ISBLANK(CW142)), 0, ISBLANK(CW142), $Q142-$S142+BI142-CF142)</f>
        <v/>
      </c>
      <c r="DO142" s="162" t="str" cm="1">
        <f t="array" ref="DO142">_xlfn.IFS(DO$1= 0,"", NOT(ISBLANK(CX142)), 0, ISBLANK(CX142), $Q142-$S142+BJ142-CG142)</f>
        <v/>
      </c>
      <c r="DP142" s="162" t="str" cm="1">
        <f t="array" ref="DP142">_xlfn.IFS(DP$1= 0,"", NOT(ISBLANK(CY142)), 0, ISBLANK(CY142), $Q142-$S142+BK142-CH142)</f>
        <v/>
      </c>
      <c r="DQ142" s="162" t="str" cm="1">
        <f t="array" ref="DQ142">_xlfn.IFS(DQ$1= 0,"", NOT(ISBLANK(CZ142)), 0, ISBLANK(CZ142), $Q142-$S142+BL142-CI142)</f>
        <v/>
      </c>
      <c r="DR142" s="163" t="str" cm="1">
        <f t="array" ref="DR142">_xlfn.IFS(DR$1= 0,"", NOT(ISBLANK(DA142)), 0, ISBLANK(DA142), $Q142-$S142+BM142-CJ142)</f>
        <v/>
      </c>
    </row>
    <row r="143" spans="1:122" ht="16.5" x14ac:dyDescent="0.3">
      <c r="A143" s="135"/>
      <c r="B143" s="136"/>
      <c r="C143" s="136"/>
      <c r="D143" s="137"/>
      <c r="E143" s="176"/>
      <c r="F143" s="182"/>
      <c r="G143" s="183"/>
      <c r="H143" s="183"/>
      <c r="I143" s="183"/>
      <c r="J143" s="183"/>
      <c r="K143" s="183"/>
      <c r="L143" s="183"/>
      <c r="M143" s="186"/>
      <c r="N143" s="182"/>
      <c r="O143" s="184"/>
      <c r="P143" s="178"/>
      <c r="Q143" s="118">
        <f t="shared" si="68"/>
        <v>0</v>
      </c>
      <c r="R143" s="3"/>
      <c r="S143" s="3"/>
      <c r="T143" s="4"/>
      <c r="U143" s="4"/>
      <c r="V143" s="99">
        <f t="shared" si="69"/>
        <v>0</v>
      </c>
      <c r="W143" s="161"/>
      <c r="X143" s="138"/>
      <c r="AH143" s="158" t="str">
        <f t="array" ref="AH143">IF(OR(AH$1=0, $A143=""),"",SQRT((_xlfn.XLOOKUP(AH$1,$Z$2:$Z$16,$AA$2:$AA$16)-$T143)^2+(_xlfn.XLOOKUP(AH$1,$Z$2:$Z$16,$AB$2:$AB$16)-$U143)^2+(_xlfn.XLOOKUP(AH$1,$Z$2:$Z$16,$AC$2:$AC$16-$V143)^2)))</f>
        <v/>
      </c>
      <c r="AI143" s="140" t="str">
        <f t="array" ref="AI143">IF(OR(AI$1=0, $A143=""),"",SQRT((_xlfn.XLOOKUP(AI$1,$Z$2:$Z$16,$AA$2:$AA$16)-$T143)^2+(_xlfn.XLOOKUP(AI$1,$Z$2:$Z$16,$AB$2:$AB$16)-$U143)^2+(_xlfn.XLOOKUP(AI$1,$Z$2:$Z$16,$AC$2:$AC$16-$V143)^2)))</f>
        <v/>
      </c>
      <c r="AJ143" s="140" t="str">
        <f t="array" ref="AJ143">IF(OR(AJ$1=0, $A143=""),"",SQRT((_xlfn.XLOOKUP(AJ$1,$Z$2:$Z$16,$AA$2:$AA$16)-$T143)^2+(_xlfn.XLOOKUP(AJ$1,$Z$2:$Z$16,$AB$2:$AB$16)-$U143)^2+(_xlfn.XLOOKUP(AJ$1,$Z$2:$Z$16,$AC$2:$AC$16-$V143)^2)))</f>
        <v/>
      </c>
      <c r="AK143" s="140" t="str">
        <f t="array" ref="AK143">IF(OR(AK$1=0, $A143=""),"",SQRT((_xlfn.XLOOKUP(AK$1,$Z$2:$Z$16,$AA$2:$AA$16)-$T143)^2+(_xlfn.XLOOKUP(AK$1,$Z$2:$Z$16,$AB$2:$AB$16)-$U143)^2+(_xlfn.XLOOKUP(AK$1,$Z$2:$Z$16,$AC$2:$AC$16-$V143)^2)))</f>
        <v/>
      </c>
      <c r="AL143" s="140" t="str">
        <f t="array" ref="AL143">IF(OR(AL$1=0, $A143=""),"",SQRT((_xlfn.XLOOKUP(AL$1,$Z$2:$Z$16,$AA$2:$AA$16)-$T143)^2+(_xlfn.XLOOKUP(AL$1,$Z$2:$Z$16,$AB$2:$AB$16)-$U143)^2+(_xlfn.XLOOKUP(AL$1,$Z$2:$Z$16,$AC$2:$AC$16-$V143)^2)))</f>
        <v/>
      </c>
      <c r="AM143" s="140" t="str">
        <f t="array" ref="AM143">IF(OR(AM$1=0, $A143=""),"",SQRT((_xlfn.XLOOKUP(AM$1,$Z$2:$Z$16,$AA$2:$AA$16)-$T143)^2+(_xlfn.XLOOKUP(AM$1,$Z$2:$Z$16,$AB$2:$AB$16)-$U143)^2+(_xlfn.XLOOKUP(AM$1,$Z$2:$Z$16,$AC$2:$AC$16-$V143)^2)))</f>
        <v/>
      </c>
      <c r="AN143" s="140" t="str">
        <f t="array" ref="AN143">IF(OR(AN$1=0, $A143=""),"",SQRT((_xlfn.XLOOKUP(AN$1,$Z$2:$Z$16,$AA$2:$AA$16)-$T143)^2+(_xlfn.XLOOKUP(AN$1,$Z$2:$Z$16,$AB$2:$AB$16)-$U143)^2+(_xlfn.XLOOKUP(AN$1,$Z$2:$Z$16,$AC$2:$AC$16-$V143)^2)))</f>
        <v/>
      </c>
      <c r="AO143" s="140" t="str">
        <f t="array" ref="AO143">IF(OR(AO$1=0, $A143=""),"",SQRT((_xlfn.XLOOKUP(AO$1,$Z$2:$Z$16,$AA$2:$AA$16)-$T143)^2+(_xlfn.XLOOKUP(AO$1,$Z$2:$Z$16,$AB$2:$AB$16)-$U143)^2+(_xlfn.XLOOKUP(AO$1,$Z$2:$Z$16,$AC$2:$AC$16-$V143)^2)))</f>
        <v/>
      </c>
      <c r="AP143" s="141" t="str">
        <f t="array" ref="AP143">IF(OR(AP$1=0, $A143=""),"",SQRT((_xlfn.XLOOKUP(AP$1,$Z$2:$Z$16,$AA$2:$AA$16)-$T143)^2+(_xlfn.XLOOKUP(AP$1,$Z$2:$Z$16,$AB$2:$AB$16)-$U143)^2+(_xlfn.XLOOKUP(AP$1,$Z$2:$Z$16,$AC$2:$AC$16-$V143)^2)))</f>
        <v/>
      </c>
      <c r="AQ143" s="141" t="str">
        <f t="array" ref="AQ143">IF(OR(AQ$1=0, $A143=""),"",SQRT((_xlfn.XLOOKUP(AQ$1,$Z$2:$Z$16,$AA$2:$AA$16)-$T143)^2+(_xlfn.XLOOKUP(AQ$1,$Z$2:$Z$16,$AB$2:$AB$16)-$U143)^2+(_xlfn.XLOOKUP(AQ$1,$Z$2:$Z$16,$AC$2:$AC$16-$V143)^2)))</f>
        <v/>
      </c>
      <c r="AR143" s="141" t="str">
        <f t="array" ref="AR143">IF(OR(AR$1=0, $A143=""),"",SQRT((_xlfn.XLOOKUP(AR$1,$Z$2:$Z$16,$AA$2:$AA$16)-$T143)^2+(_xlfn.XLOOKUP(AR$1,$Z$2:$Z$16,$AB$2:$AB$16)-$U143)^2+(_xlfn.XLOOKUP(AR$1,$Z$2:$Z$16,$AC$2:$AC$16-$V143)^2)))</f>
        <v/>
      </c>
      <c r="AS143" s="141" t="str">
        <f t="array" ref="AS143">IF(OR(AS$1=0, $A143=""),"",SQRT((_xlfn.XLOOKUP(AS$1,$Z$2:$Z$16,$AA$2:$AA$16)-$T143)^2+(_xlfn.XLOOKUP(AS$1,$Z$2:$Z$16,$AB$2:$AB$16)-$U143)^2+(_xlfn.XLOOKUP(AS$1,$Z$2:$Z$16,$AC$2:$AC$16-$V143)^2)))</f>
        <v/>
      </c>
      <c r="AT143" s="141" t="str">
        <f t="array" ref="AT143">IF(OR(AT$1=0, $A143=""),"",SQRT((_xlfn.XLOOKUP(AT$1,$Z$2:$Z$16,$AA$2:$AA$16)-$T143)^2+(_xlfn.XLOOKUP(AT$1,$Z$2:$Z$16,$AB$2:$AB$16)-$U143)^2+(_xlfn.XLOOKUP(AT$1,$Z$2:$Z$16,$AC$2:$AC$16-$V143)^2)))</f>
        <v/>
      </c>
      <c r="AU143" s="141" t="str">
        <f t="array" ref="AU143">IF(OR(AU$1=0, $A143=""),"",SQRT((_xlfn.XLOOKUP(AU$1,$Z$2:$Z$16,$AA$2:$AA$16)-$T143)^2+(_xlfn.XLOOKUP(AU$1,$Z$2:$Z$16,$AB$2:$AB$16)-$U143)^2+(_xlfn.XLOOKUP(AU$1,$Z$2:$Z$16,$AC$2:$AC$16-$V143)^2)))</f>
        <v/>
      </c>
      <c r="AV143" s="142" t="str">
        <f t="array" ref="AV143">IF(OR(AV$1=0, $A143=""),"",SQRT((_xlfn.XLOOKUP(AV$1,$Z$2:$Z$16,$AA$2:$AA$16)-$T143)^2+(_xlfn.XLOOKUP(AV$1,$Z$2:$Z$16,$AB$2:$AB$16)-$U143)^2+(_xlfn.XLOOKUP(AV$1,$Z$2:$Z$16,$AC$2:$AC$16-$V143)^2)))</f>
        <v/>
      </c>
      <c r="AW143" s="124"/>
      <c r="AX143" s="124"/>
      <c r="AY143" s="125">
        <f t="shared" si="70"/>
        <v>0</v>
      </c>
      <c r="AZ143" s="143">
        <f t="shared" si="71"/>
        <v>0</v>
      </c>
      <c r="BA143" s="143">
        <f t="shared" si="72"/>
        <v>0</v>
      </c>
      <c r="BB143" s="143">
        <f t="shared" si="73"/>
        <v>0</v>
      </c>
      <c r="BC143" s="143">
        <f t="shared" si="74"/>
        <v>0</v>
      </c>
      <c r="BD143" s="143">
        <f t="shared" si="75"/>
        <v>0</v>
      </c>
      <c r="BE143" s="143">
        <f t="shared" si="76"/>
        <v>0</v>
      </c>
      <c r="BF143" s="143">
        <f t="shared" si="77"/>
        <v>0</v>
      </c>
      <c r="BG143" s="144">
        <f t="shared" si="78"/>
        <v>0</v>
      </c>
      <c r="BH143" s="144">
        <f t="shared" si="79"/>
        <v>0</v>
      </c>
      <c r="BI143" s="144">
        <f t="shared" si="80"/>
        <v>0</v>
      </c>
      <c r="BJ143" s="144">
        <f t="shared" si="81"/>
        <v>0</v>
      </c>
      <c r="BK143" s="144">
        <f t="shared" si="82"/>
        <v>0</v>
      </c>
      <c r="BL143" s="144">
        <f t="shared" si="83"/>
        <v>0</v>
      </c>
      <c r="BM143" s="145">
        <f t="shared" si="84"/>
        <v>0</v>
      </c>
      <c r="BN143" s="124"/>
      <c r="BO143" s="124"/>
      <c r="BP143" s="124"/>
      <c r="BQ143" s="124"/>
      <c r="BR143" s="124"/>
      <c r="BS143" s="124"/>
      <c r="BT143" s="124"/>
      <c r="BU143" s="124"/>
      <c r="BV143" s="130"/>
      <c r="BW143" s="130"/>
      <c r="BX143" s="130"/>
      <c r="BY143" s="130"/>
      <c r="BZ143" s="130"/>
      <c r="CA143" s="130"/>
      <c r="CB143" s="130"/>
      <c r="CC143" s="130"/>
      <c r="CD143" s="130"/>
      <c r="CE143" s="130"/>
      <c r="CF143" s="130"/>
      <c r="CG143" s="130"/>
      <c r="CH143" s="130"/>
      <c r="CI143" s="130"/>
      <c r="CJ143" s="130"/>
      <c r="CL143" s="124"/>
      <c r="CM143" s="130" t="s">
        <v>32</v>
      </c>
      <c r="CN143" s="130"/>
      <c r="CO143" s="130"/>
      <c r="CP143" s="130"/>
      <c r="CQ143" s="130"/>
      <c r="CR143" s="130"/>
      <c r="CS143" s="130"/>
      <c r="CT143" s="130"/>
      <c r="CU143" s="130"/>
      <c r="CV143" s="130"/>
      <c r="CW143" s="130"/>
      <c r="CX143" s="130"/>
      <c r="CY143" s="130"/>
      <c r="CZ143" s="130"/>
      <c r="DA143" s="130"/>
      <c r="DD143" s="159" cm="1">
        <f t="array" ref="DD143">_xlfn.IFS(DD$1= 0,"", NOT(ISBLANK(CM143)), 0, ISBLANK(CM143), $Q143-$S143+AY143-BV143)</f>
        <v>0</v>
      </c>
      <c r="DE143" s="160" cm="1">
        <f t="array" ref="DE143">_xlfn.IFS(DE$1= 0,"", NOT(ISBLANK(CN143)), 0, ISBLANK(CN143), $Q143-$S143+AZ143-BW143)</f>
        <v>0</v>
      </c>
      <c r="DF143" s="160" cm="1">
        <f t="array" ref="DF143">_xlfn.IFS(DF$1= 0,"", NOT(ISBLANK(CO143)), 0, ISBLANK(CO143), $Q143-$S143+BA143-BX143)</f>
        <v>0</v>
      </c>
      <c r="DG143" s="160" cm="1">
        <f t="array" ref="DG143">_xlfn.IFS(DG$1= 0,"", NOT(ISBLANK(CP143)), 0, ISBLANK(CP143), $Q143-$S143+BB143-BY143)</f>
        <v>0</v>
      </c>
      <c r="DH143" s="160" cm="1">
        <f t="array" ref="DH143">_xlfn.IFS(DH$1= 0,"", NOT(ISBLANK(CQ143)), 0, ISBLANK(CQ143), $Q143-$S143+BC143-BZ143)</f>
        <v>0</v>
      </c>
      <c r="DI143" s="160" cm="1">
        <f t="array" ref="DI143">_xlfn.IFS(DI$1= 0,"", NOT(ISBLANK(CR143)), 0, ISBLANK(CR143), $Q143-$S143+BD143-CA143)</f>
        <v>0</v>
      </c>
      <c r="DJ143" s="160" t="str" cm="1">
        <f t="array" ref="DJ143">_xlfn.IFS(DJ$1= 0,"", NOT(ISBLANK(CS143)), 0, ISBLANK(CS143), $Q143-$S143+BE143-CB143)</f>
        <v/>
      </c>
      <c r="DK143" s="160" t="str" cm="1">
        <f t="array" ref="DK143">_xlfn.IFS(DK$1= 0,"", NOT(ISBLANK(CT143)), 0, ISBLANK(CT143), $Q143-$S143+BF143-CC143)</f>
        <v/>
      </c>
      <c r="DL143" s="162" t="str" cm="1">
        <f t="array" ref="DL143">_xlfn.IFS(DL$1= 0,"", NOT(ISBLANK(CU143)), 0, ISBLANK(CU143), $Q143-$S143+BG143-CD143)</f>
        <v/>
      </c>
      <c r="DM143" s="162" t="str" cm="1">
        <f t="array" ref="DM143">_xlfn.IFS(DM$1= 0,"", NOT(ISBLANK(CV143)), 0, ISBLANK(CV143), $Q143-$S143+BH143-CE143)</f>
        <v/>
      </c>
      <c r="DN143" s="162" t="str" cm="1">
        <f t="array" ref="DN143">_xlfn.IFS(DN$1= 0,"", NOT(ISBLANK(CW143)), 0, ISBLANK(CW143), $Q143-$S143+BI143-CF143)</f>
        <v/>
      </c>
      <c r="DO143" s="162" t="str" cm="1">
        <f t="array" ref="DO143">_xlfn.IFS(DO$1= 0,"", NOT(ISBLANK(CX143)), 0, ISBLANK(CX143), $Q143-$S143+BJ143-CG143)</f>
        <v/>
      </c>
      <c r="DP143" s="162" t="str" cm="1">
        <f t="array" ref="DP143">_xlfn.IFS(DP$1= 0,"", NOT(ISBLANK(CY143)), 0, ISBLANK(CY143), $Q143-$S143+BK143-CH143)</f>
        <v/>
      </c>
      <c r="DQ143" s="162" t="str" cm="1">
        <f t="array" ref="DQ143">_xlfn.IFS(DQ$1= 0,"", NOT(ISBLANK(CZ143)), 0, ISBLANK(CZ143), $Q143-$S143+BL143-CI143)</f>
        <v/>
      </c>
      <c r="DR143" s="163" t="str" cm="1">
        <f t="array" ref="DR143">_xlfn.IFS(DR$1= 0,"", NOT(ISBLANK(DA143)), 0, ISBLANK(DA143), $Q143-$S143+BM143-CJ143)</f>
        <v/>
      </c>
    </row>
    <row r="144" spans="1:122" ht="16.5" x14ac:dyDescent="0.3">
      <c r="A144" s="135"/>
      <c r="B144" s="136"/>
      <c r="C144" s="136"/>
      <c r="D144" s="137"/>
      <c r="E144" s="176"/>
      <c r="F144" s="182"/>
      <c r="G144" s="183"/>
      <c r="H144" s="183"/>
      <c r="I144" s="183"/>
      <c r="J144" s="183"/>
      <c r="K144" s="183"/>
      <c r="L144" s="183"/>
      <c r="M144" s="186"/>
      <c r="N144" s="182"/>
      <c r="O144" s="184"/>
      <c r="P144" s="178"/>
      <c r="Q144" s="118">
        <f t="shared" si="68"/>
        <v>0</v>
      </c>
      <c r="R144" s="3"/>
      <c r="S144" s="3"/>
      <c r="T144" s="4"/>
      <c r="U144" s="4"/>
      <c r="V144" s="99">
        <f t="shared" si="69"/>
        <v>0</v>
      </c>
      <c r="W144" s="161"/>
      <c r="X144" s="138"/>
      <c r="AH144" s="158" t="str">
        <f t="array" ref="AH144">IF(OR(AH$1=0, $A144=""),"",SQRT((_xlfn.XLOOKUP(AH$1,$Z$2:$Z$16,$AA$2:$AA$16)-$T144)^2+(_xlfn.XLOOKUP(AH$1,$Z$2:$Z$16,$AB$2:$AB$16)-$U144)^2+(_xlfn.XLOOKUP(AH$1,$Z$2:$Z$16,$AC$2:$AC$16-$V144)^2)))</f>
        <v/>
      </c>
      <c r="AI144" s="140" t="str">
        <f t="array" ref="AI144">IF(OR(AI$1=0, $A144=""),"",SQRT((_xlfn.XLOOKUP(AI$1,$Z$2:$Z$16,$AA$2:$AA$16)-$T144)^2+(_xlfn.XLOOKUP(AI$1,$Z$2:$Z$16,$AB$2:$AB$16)-$U144)^2+(_xlfn.XLOOKUP(AI$1,$Z$2:$Z$16,$AC$2:$AC$16-$V144)^2)))</f>
        <v/>
      </c>
      <c r="AJ144" s="140" t="str">
        <f t="array" ref="AJ144">IF(OR(AJ$1=0, $A144=""),"",SQRT((_xlfn.XLOOKUP(AJ$1,$Z$2:$Z$16,$AA$2:$AA$16)-$T144)^2+(_xlfn.XLOOKUP(AJ$1,$Z$2:$Z$16,$AB$2:$AB$16)-$U144)^2+(_xlfn.XLOOKUP(AJ$1,$Z$2:$Z$16,$AC$2:$AC$16-$V144)^2)))</f>
        <v/>
      </c>
      <c r="AK144" s="140" t="str">
        <f t="array" ref="AK144">IF(OR(AK$1=0, $A144=""),"",SQRT((_xlfn.XLOOKUP(AK$1,$Z$2:$Z$16,$AA$2:$AA$16)-$T144)^2+(_xlfn.XLOOKUP(AK$1,$Z$2:$Z$16,$AB$2:$AB$16)-$U144)^2+(_xlfn.XLOOKUP(AK$1,$Z$2:$Z$16,$AC$2:$AC$16-$V144)^2)))</f>
        <v/>
      </c>
      <c r="AL144" s="140" t="str">
        <f t="array" ref="AL144">IF(OR(AL$1=0, $A144=""),"",SQRT((_xlfn.XLOOKUP(AL$1,$Z$2:$Z$16,$AA$2:$AA$16)-$T144)^2+(_xlfn.XLOOKUP(AL$1,$Z$2:$Z$16,$AB$2:$AB$16)-$U144)^2+(_xlfn.XLOOKUP(AL$1,$Z$2:$Z$16,$AC$2:$AC$16-$V144)^2)))</f>
        <v/>
      </c>
      <c r="AM144" s="140" t="str">
        <f t="array" ref="AM144">IF(OR(AM$1=0, $A144=""),"",SQRT((_xlfn.XLOOKUP(AM$1,$Z$2:$Z$16,$AA$2:$AA$16)-$T144)^2+(_xlfn.XLOOKUP(AM$1,$Z$2:$Z$16,$AB$2:$AB$16)-$U144)^2+(_xlfn.XLOOKUP(AM$1,$Z$2:$Z$16,$AC$2:$AC$16-$V144)^2)))</f>
        <v/>
      </c>
      <c r="AN144" s="140" t="str">
        <f t="array" ref="AN144">IF(OR(AN$1=0, $A144=""),"",SQRT((_xlfn.XLOOKUP(AN$1,$Z$2:$Z$16,$AA$2:$AA$16)-$T144)^2+(_xlfn.XLOOKUP(AN$1,$Z$2:$Z$16,$AB$2:$AB$16)-$U144)^2+(_xlfn.XLOOKUP(AN$1,$Z$2:$Z$16,$AC$2:$AC$16-$V144)^2)))</f>
        <v/>
      </c>
      <c r="AO144" s="140" t="str">
        <f t="array" ref="AO144">IF(OR(AO$1=0, $A144=""),"",SQRT((_xlfn.XLOOKUP(AO$1,$Z$2:$Z$16,$AA$2:$AA$16)-$T144)^2+(_xlfn.XLOOKUP(AO$1,$Z$2:$Z$16,$AB$2:$AB$16)-$U144)^2+(_xlfn.XLOOKUP(AO$1,$Z$2:$Z$16,$AC$2:$AC$16-$V144)^2)))</f>
        <v/>
      </c>
      <c r="AP144" s="141" t="str">
        <f t="array" ref="AP144">IF(OR(AP$1=0, $A144=""),"",SQRT((_xlfn.XLOOKUP(AP$1,$Z$2:$Z$16,$AA$2:$AA$16)-$T144)^2+(_xlfn.XLOOKUP(AP$1,$Z$2:$Z$16,$AB$2:$AB$16)-$U144)^2+(_xlfn.XLOOKUP(AP$1,$Z$2:$Z$16,$AC$2:$AC$16-$V144)^2)))</f>
        <v/>
      </c>
      <c r="AQ144" s="141" t="str">
        <f t="array" ref="AQ144">IF(OR(AQ$1=0, $A144=""),"",SQRT((_xlfn.XLOOKUP(AQ$1,$Z$2:$Z$16,$AA$2:$AA$16)-$T144)^2+(_xlfn.XLOOKUP(AQ$1,$Z$2:$Z$16,$AB$2:$AB$16)-$U144)^2+(_xlfn.XLOOKUP(AQ$1,$Z$2:$Z$16,$AC$2:$AC$16-$V144)^2)))</f>
        <v/>
      </c>
      <c r="AR144" s="141" t="str">
        <f t="array" ref="AR144">IF(OR(AR$1=0, $A144=""),"",SQRT((_xlfn.XLOOKUP(AR$1,$Z$2:$Z$16,$AA$2:$AA$16)-$T144)^2+(_xlfn.XLOOKUP(AR$1,$Z$2:$Z$16,$AB$2:$AB$16)-$U144)^2+(_xlfn.XLOOKUP(AR$1,$Z$2:$Z$16,$AC$2:$AC$16-$V144)^2)))</f>
        <v/>
      </c>
      <c r="AS144" s="141" t="str">
        <f t="array" ref="AS144">IF(OR(AS$1=0, $A144=""),"",SQRT((_xlfn.XLOOKUP(AS$1,$Z$2:$Z$16,$AA$2:$AA$16)-$T144)^2+(_xlfn.XLOOKUP(AS$1,$Z$2:$Z$16,$AB$2:$AB$16)-$U144)^2+(_xlfn.XLOOKUP(AS$1,$Z$2:$Z$16,$AC$2:$AC$16-$V144)^2)))</f>
        <v/>
      </c>
      <c r="AT144" s="141" t="str">
        <f t="array" ref="AT144">IF(OR(AT$1=0, $A144=""),"",SQRT((_xlfn.XLOOKUP(AT$1,$Z$2:$Z$16,$AA$2:$AA$16)-$T144)^2+(_xlfn.XLOOKUP(AT$1,$Z$2:$Z$16,$AB$2:$AB$16)-$U144)^2+(_xlfn.XLOOKUP(AT$1,$Z$2:$Z$16,$AC$2:$AC$16-$V144)^2)))</f>
        <v/>
      </c>
      <c r="AU144" s="141" t="str">
        <f t="array" ref="AU144">IF(OR(AU$1=0, $A144=""),"",SQRT((_xlfn.XLOOKUP(AU$1,$Z$2:$Z$16,$AA$2:$AA$16)-$T144)^2+(_xlfn.XLOOKUP(AU$1,$Z$2:$Z$16,$AB$2:$AB$16)-$U144)^2+(_xlfn.XLOOKUP(AU$1,$Z$2:$Z$16,$AC$2:$AC$16-$V144)^2)))</f>
        <v/>
      </c>
      <c r="AV144" s="142" t="str">
        <f t="array" ref="AV144">IF(OR(AV$1=0, $A144=""),"",SQRT((_xlfn.XLOOKUP(AV$1,$Z$2:$Z$16,$AA$2:$AA$16)-$T144)^2+(_xlfn.XLOOKUP(AV$1,$Z$2:$Z$16,$AB$2:$AB$16)-$U144)^2+(_xlfn.XLOOKUP(AV$1,$Z$2:$Z$16,$AC$2:$AC$16-$V144)^2)))</f>
        <v/>
      </c>
      <c r="AW144" s="124"/>
      <c r="AX144" s="124"/>
      <c r="AY144" s="125">
        <f t="shared" si="70"/>
        <v>0</v>
      </c>
      <c r="AZ144" s="143">
        <f t="shared" si="71"/>
        <v>0</v>
      </c>
      <c r="BA144" s="143">
        <f t="shared" si="72"/>
        <v>0</v>
      </c>
      <c r="BB144" s="143">
        <f t="shared" si="73"/>
        <v>0</v>
      </c>
      <c r="BC144" s="143">
        <f t="shared" si="74"/>
        <v>0</v>
      </c>
      <c r="BD144" s="143">
        <f t="shared" si="75"/>
        <v>0</v>
      </c>
      <c r="BE144" s="143">
        <f t="shared" si="76"/>
        <v>0</v>
      </c>
      <c r="BF144" s="143">
        <f t="shared" si="77"/>
        <v>0</v>
      </c>
      <c r="BG144" s="144">
        <f t="shared" si="78"/>
        <v>0</v>
      </c>
      <c r="BH144" s="144">
        <f t="shared" si="79"/>
        <v>0</v>
      </c>
      <c r="BI144" s="144">
        <f t="shared" si="80"/>
        <v>0</v>
      </c>
      <c r="BJ144" s="144">
        <f t="shared" si="81"/>
        <v>0</v>
      </c>
      <c r="BK144" s="144">
        <f t="shared" si="82"/>
        <v>0</v>
      </c>
      <c r="BL144" s="144">
        <f t="shared" si="83"/>
        <v>0</v>
      </c>
      <c r="BM144" s="145">
        <f t="shared" si="84"/>
        <v>0</v>
      </c>
      <c r="BN144" s="124"/>
      <c r="BO144" s="124"/>
      <c r="BP144" s="124"/>
      <c r="BQ144" s="124"/>
      <c r="BR144" s="124"/>
      <c r="BS144" s="124"/>
      <c r="BT144" s="124"/>
      <c r="BU144" s="124"/>
      <c r="BV144" s="130"/>
      <c r="BW144" s="130"/>
      <c r="BX144" s="130"/>
      <c r="BY144" s="130"/>
      <c r="BZ144" s="130"/>
      <c r="CA144" s="130"/>
      <c r="CB144" s="130"/>
      <c r="CC144" s="130"/>
      <c r="CD144" s="130"/>
      <c r="CE144" s="130"/>
      <c r="CF144" s="130"/>
      <c r="CG144" s="130"/>
      <c r="CH144" s="130"/>
      <c r="CI144" s="130"/>
      <c r="CJ144" s="130"/>
      <c r="CL144" s="124"/>
      <c r="CM144" s="130" t="s">
        <v>32</v>
      </c>
      <c r="CN144" s="130"/>
      <c r="CO144" s="130"/>
      <c r="CP144" s="130"/>
      <c r="CQ144" s="130"/>
      <c r="CR144" s="130"/>
      <c r="CS144" s="130"/>
      <c r="CT144" s="130"/>
      <c r="CU144" s="130"/>
      <c r="CV144" s="130"/>
      <c r="CW144" s="130"/>
      <c r="CX144" s="130"/>
      <c r="CY144" s="130"/>
      <c r="CZ144" s="130"/>
      <c r="DA144" s="130"/>
      <c r="DD144" s="159" cm="1">
        <f t="array" ref="DD144">_xlfn.IFS(DD$1= 0,"", NOT(ISBLANK(CM144)), 0, ISBLANK(CM144), $Q144-$S144+AY144-BV144)</f>
        <v>0</v>
      </c>
      <c r="DE144" s="160" cm="1">
        <f t="array" ref="DE144">_xlfn.IFS(DE$1= 0,"", NOT(ISBLANK(CN144)), 0, ISBLANK(CN144), $Q144-$S144+AZ144-BW144)</f>
        <v>0</v>
      </c>
      <c r="DF144" s="160" cm="1">
        <f t="array" ref="DF144">_xlfn.IFS(DF$1= 0,"", NOT(ISBLANK(CO144)), 0, ISBLANK(CO144), $Q144-$S144+BA144-BX144)</f>
        <v>0</v>
      </c>
      <c r="DG144" s="160" cm="1">
        <f t="array" ref="DG144">_xlfn.IFS(DG$1= 0,"", NOT(ISBLANK(CP144)), 0, ISBLANK(CP144), $Q144-$S144+BB144-BY144)</f>
        <v>0</v>
      </c>
      <c r="DH144" s="160" cm="1">
        <f t="array" ref="DH144">_xlfn.IFS(DH$1= 0,"", NOT(ISBLANK(CQ144)), 0, ISBLANK(CQ144), $Q144-$S144+BC144-BZ144)</f>
        <v>0</v>
      </c>
      <c r="DI144" s="160" cm="1">
        <f t="array" ref="DI144">_xlfn.IFS(DI$1= 0,"", NOT(ISBLANK(CR144)), 0, ISBLANK(CR144), $Q144-$S144+BD144-CA144)</f>
        <v>0</v>
      </c>
      <c r="DJ144" s="160" t="str" cm="1">
        <f t="array" ref="DJ144">_xlfn.IFS(DJ$1= 0,"", NOT(ISBLANK(CS144)), 0, ISBLANK(CS144), $Q144-$S144+BE144-CB144)</f>
        <v/>
      </c>
      <c r="DK144" s="160" t="str" cm="1">
        <f t="array" ref="DK144">_xlfn.IFS(DK$1= 0,"", NOT(ISBLANK(CT144)), 0, ISBLANK(CT144), $Q144-$S144+BF144-CC144)</f>
        <v/>
      </c>
      <c r="DL144" s="162" t="str" cm="1">
        <f t="array" ref="DL144">_xlfn.IFS(DL$1= 0,"", NOT(ISBLANK(CU144)), 0, ISBLANK(CU144), $Q144-$S144+BG144-CD144)</f>
        <v/>
      </c>
      <c r="DM144" s="162" t="str" cm="1">
        <f t="array" ref="DM144">_xlfn.IFS(DM$1= 0,"", NOT(ISBLANK(CV144)), 0, ISBLANK(CV144), $Q144-$S144+BH144-CE144)</f>
        <v/>
      </c>
      <c r="DN144" s="162" t="str" cm="1">
        <f t="array" ref="DN144">_xlfn.IFS(DN$1= 0,"", NOT(ISBLANK(CW144)), 0, ISBLANK(CW144), $Q144-$S144+BI144-CF144)</f>
        <v/>
      </c>
      <c r="DO144" s="162" t="str" cm="1">
        <f t="array" ref="DO144">_xlfn.IFS(DO$1= 0,"", NOT(ISBLANK(CX144)), 0, ISBLANK(CX144), $Q144-$S144+BJ144-CG144)</f>
        <v/>
      </c>
      <c r="DP144" s="162" t="str" cm="1">
        <f t="array" ref="DP144">_xlfn.IFS(DP$1= 0,"", NOT(ISBLANK(CY144)), 0, ISBLANK(CY144), $Q144-$S144+BK144-CH144)</f>
        <v/>
      </c>
      <c r="DQ144" s="162" t="str" cm="1">
        <f t="array" ref="DQ144">_xlfn.IFS(DQ$1= 0,"", NOT(ISBLANK(CZ144)), 0, ISBLANK(CZ144), $Q144-$S144+BL144-CI144)</f>
        <v/>
      </c>
      <c r="DR144" s="163" t="str" cm="1">
        <f t="array" ref="DR144">_xlfn.IFS(DR$1= 0,"", NOT(ISBLANK(DA144)), 0, ISBLANK(DA144), $Q144-$S144+BM144-CJ144)</f>
        <v/>
      </c>
    </row>
    <row r="145" spans="1:122" ht="16.5" x14ac:dyDescent="0.3">
      <c r="A145" s="135"/>
      <c r="B145" s="136"/>
      <c r="C145" s="136"/>
      <c r="D145" s="137"/>
      <c r="E145" s="176"/>
      <c r="F145" s="182"/>
      <c r="G145" s="183"/>
      <c r="H145" s="183"/>
      <c r="I145" s="183"/>
      <c r="J145" s="183"/>
      <c r="K145" s="183"/>
      <c r="L145" s="183"/>
      <c r="M145" s="186"/>
      <c r="N145" s="182"/>
      <c r="O145" s="184"/>
      <c r="P145" s="178"/>
      <c r="Q145" s="118">
        <f t="shared" si="68"/>
        <v>0</v>
      </c>
      <c r="R145" s="3"/>
      <c r="S145" s="3"/>
      <c r="T145" s="4"/>
      <c r="U145" s="4"/>
      <c r="V145" s="99">
        <f t="shared" si="69"/>
        <v>0</v>
      </c>
      <c r="W145" s="161"/>
      <c r="X145" s="138"/>
      <c r="AH145" s="158" t="str">
        <f t="array" ref="AH145">IF(OR(AH$1=0, $A145=""),"",SQRT((_xlfn.XLOOKUP(AH$1,$Z$2:$Z$16,$AA$2:$AA$16)-$T145)^2+(_xlfn.XLOOKUP(AH$1,$Z$2:$Z$16,$AB$2:$AB$16)-$U145)^2+(_xlfn.XLOOKUP(AH$1,$Z$2:$Z$16,$AC$2:$AC$16-$V145)^2)))</f>
        <v/>
      </c>
      <c r="AI145" s="140" t="str">
        <f t="array" ref="AI145">IF(OR(AI$1=0, $A145=""),"",SQRT((_xlfn.XLOOKUP(AI$1,$Z$2:$Z$16,$AA$2:$AA$16)-$T145)^2+(_xlfn.XLOOKUP(AI$1,$Z$2:$Z$16,$AB$2:$AB$16)-$U145)^2+(_xlfn.XLOOKUP(AI$1,$Z$2:$Z$16,$AC$2:$AC$16-$V145)^2)))</f>
        <v/>
      </c>
      <c r="AJ145" s="140" t="str">
        <f t="array" ref="AJ145">IF(OR(AJ$1=0, $A145=""),"",SQRT((_xlfn.XLOOKUP(AJ$1,$Z$2:$Z$16,$AA$2:$AA$16)-$T145)^2+(_xlfn.XLOOKUP(AJ$1,$Z$2:$Z$16,$AB$2:$AB$16)-$U145)^2+(_xlfn.XLOOKUP(AJ$1,$Z$2:$Z$16,$AC$2:$AC$16-$V145)^2)))</f>
        <v/>
      </c>
      <c r="AK145" s="140" t="str">
        <f t="array" ref="AK145">IF(OR(AK$1=0, $A145=""),"",SQRT((_xlfn.XLOOKUP(AK$1,$Z$2:$Z$16,$AA$2:$AA$16)-$T145)^2+(_xlfn.XLOOKUP(AK$1,$Z$2:$Z$16,$AB$2:$AB$16)-$U145)^2+(_xlfn.XLOOKUP(AK$1,$Z$2:$Z$16,$AC$2:$AC$16-$V145)^2)))</f>
        <v/>
      </c>
      <c r="AL145" s="140" t="str">
        <f t="array" ref="AL145">IF(OR(AL$1=0, $A145=""),"",SQRT((_xlfn.XLOOKUP(AL$1,$Z$2:$Z$16,$AA$2:$AA$16)-$T145)^2+(_xlfn.XLOOKUP(AL$1,$Z$2:$Z$16,$AB$2:$AB$16)-$U145)^2+(_xlfn.XLOOKUP(AL$1,$Z$2:$Z$16,$AC$2:$AC$16-$V145)^2)))</f>
        <v/>
      </c>
      <c r="AM145" s="140" t="str">
        <f t="array" ref="AM145">IF(OR(AM$1=0, $A145=""),"",SQRT((_xlfn.XLOOKUP(AM$1,$Z$2:$Z$16,$AA$2:$AA$16)-$T145)^2+(_xlfn.XLOOKUP(AM$1,$Z$2:$Z$16,$AB$2:$AB$16)-$U145)^2+(_xlfn.XLOOKUP(AM$1,$Z$2:$Z$16,$AC$2:$AC$16-$V145)^2)))</f>
        <v/>
      </c>
      <c r="AN145" s="140" t="str">
        <f t="array" ref="AN145">IF(OR(AN$1=0, $A145=""),"",SQRT((_xlfn.XLOOKUP(AN$1,$Z$2:$Z$16,$AA$2:$AA$16)-$T145)^2+(_xlfn.XLOOKUP(AN$1,$Z$2:$Z$16,$AB$2:$AB$16)-$U145)^2+(_xlfn.XLOOKUP(AN$1,$Z$2:$Z$16,$AC$2:$AC$16-$V145)^2)))</f>
        <v/>
      </c>
      <c r="AO145" s="140" t="str">
        <f t="array" ref="AO145">IF(OR(AO$1=0, $A145=""),"",SQRT((_xlfn.XLOOKUP(AO$1,$Z$2:$Z$16,$AA$2:$AA$16)-$T145)^2+(_xlfn.XLOOKUP(AO$1,$Z$2:$Z$16,$AB$2:$AB$16)-$U145)^2+(_xlfn.XLOOKUP(AO$1,$Z$2:$Z$16,$AC$2:$AC$16-$V145)^2)))</f>
        <v/>
      </c>
      <c r="AP145" s="141" t="str">
        <f t="array" ref="AP145">IF(OR(AP$1=0, $A145=""),"",SQRT((_xlfn.XLOOKUP(AP$1,$Z$2:$Z$16,$AA$2:$AA$16)-$T145)^2+(_xlfn.XLOOKUP(AP$1,$Z$2:$Z$16,$AB$2:$AB$16)-$U145)^2+(_xlfn.XLOOKUP(AP$1,$Z$2:$Z$16,$AC$2:$AC$16-$V145)^2)))</f>
        <v/>
      </c>
      <c r="AQ145" s="141" t="str">
        <f t="array" ref="AQ145">IF(OR(AQ$1=0, $A145=""),"",SQRT((_xlfn.XLOOKUP(AQ$1,$Z$2:$Z$16,$AA$2:$AA$16)-$T145)^2+(_xlfn.XLOOKUP(AQ$1,$Z$2:$Z$16,$AB$2:$AB$16)-$U145)^2+(_xlfn.XLOOKUP(AQ$1,$Z$2:$Z$16,$AC$2:$AC$16-$V145)^2)))</f>
        <v/>
      </c>
      <c r="AR145" s="141" t="str">
        <f t="array" ref="AR145">IF(OR(AR$1=0, $A145=""),"",SQRT((_xlfn.XLOOKUP(AR$1,$Z$2:$Z$16,$AA$2:$AA$16)-$T145)^2+(_xlfn.XLOOKUP(AR$1,$Z$2:$Z$16,$AB$2:$AB$16)-$U145)^2+(_xlfn.XLOOKUP(AR$1,$Z$2:$Z$16,$AC$2:$AC$16-$V145)^2)))</f>
        <v/>
      </c>
      <c r="AS145" s="141" t="str">
        <f t="array" ref="AS145">IF(OR(AS$1=0, $A145=""),"",SQRT((_xlfn.XLOOKUP(AS$1,$Z$2:$Z$16,$AA$2:$AA$16)-$T145)^2+(_xlfn.XLOOKUP(AS$1,$Z$2:$Z$16,$AB$2:$AB$16)-$U145)^2+(_xlfn.XLOOKUP(AS$1,$Z$2:$Z$16,$AC$2:$AC$16-$V145)^2)))</f>
        <v/>
      </c>
      <c r="AT145" s="141" t="str">
        <f t="array" ref="AT145">IF(OR(AT$1=0, $A145=""),"",SQRT((_xlfn.XLOOKUP(AT$1,$Z$2:$Z$16,$AA$2:$AA$16)-$T145)^2+(_xlfn.XLOOKUP(AT$1,$Z$2:$Z$16,$AB$2:$AB$16)-$U145)^2+(_xlfn.XLOOKUP(AT$1,$Z$2:$Z$16,$AC$2:$AC$16-$V145)^2)))</f>
        <v/>
      </c>
      <c r="AU145" s="141" t="str">
        <f t="array" ref="AU145">IF(OR(AU$1=0, $A145=""),"",SQRT((_xlfn.XLOOKUP(AU$1,$Z$2:$Z$16,$AA$2:$AA$16)-$T145)^2+(_xlfn.XLOOKUP(AU$1,$Z$2:$Z$16,$AB$2:$AB$16)-$U145)^2+(_xlfn.XLOOKUP(AU$1,$Z$2:$Z$16,$AC$2:$AC$16-$V145)^2)))</f>
        <v/>
      </c>
      <c r="AV145" s="142" t="str">
        <f t="array" ref="AV145">IF(OR(AV$1=0, $A145=""),"",SQRT((_xlfn.XLOOKUP(AV$1,$Z$2:$Z$16,$AA$2:$AA$16)-$T145)^2+(_xlfn.XLOOKUP(AV$1,$Z$2:$Z$16,$AB$2:$AB$16)-$U145)^2+(_xlfn.XLOOKUP(AV$1,$Z$2:$Z$16,$AC$2:$AC$16-$V145)^2)))</f>
        <v/>
      </c>
      <c r="AW145" s="124"/>
      <c r="AX145" s="124"/>
      <c r="AY145" s="125">
        <f t="shared" si="70"/>
        <v>0</v>
      </c>
      <c r="AZ145" s="143">
        <f t="shared" si="71"/>
        <v>0</v>
      </c>
      <c r="BA145" s="143">
        <f t="shared" si="72"/>
        <v>0</v>
      </c>
      <c r="BB145" s="143">
        <f t="shared" si="73"/>
        <v>0</v>
      </c>
      <c r="BC145" s="143">
        <f t="shared" si="74"/>
        <v>0</v>
      </c>
      <c r="BD145" s="143">
        <f t="shared" si="75"/>
        <v>0</v>
      </c>
      <c r="BE145" s="143">
        <f t="shared" si="76"/>
        <v>0</v>
      </c>
      <c r="BF145" s="143">
        <f t="shared" si="77"/>
        <v>0</v>
      </c>
      <c r="BG145" s="144">
        <f t="shared" si="78"/>
        <v>0</v>
      </c>
      <c r="BH145" s="144">
        <f t="shared" si="79"/>
        <v>0</v>
      </c>
      <c r="BI145" s="144">
        <f t="shared" si="80"/>
        <v>0</v>
      </c>
      <c r="BJ145" s="144">
        <f t="shared" si="81"/>
        <v>0</v>
      </c>
      <c r="BK145" s="144">
        <f t="shared" si="82"/>
        <v>0</v>
      </c>
      <c r="BL145" s="144">
        <f t="shared" si="83"/>
        <v>0</v>
      </c>
      <c r="BM145" s="145">
        <f t="shared" si="84"/>
        <v>0</v>
      </c>
      <c r="BN145" s="124"/>
      <c r="BO145" s="124"/>
      <c r="BP145" s="124"/>
      <c r="BQ145" s="124"/>
      <c r="BR145" s="124"/>
      <c r="BS145" s="124"/>
      <c r="BT145" s="124"/>
      <c r="BU145" s="124"/>
      <c r="BV145" s="130"/>
      <c r="BW145" s="130"/>
      <c r="BX145" s="130"/>
      <c r="BY145" s="130"/>
      <c r="BZ145" s="130"/>
      <c r="CA145" s="130"/>
      <c r="CB145" s="130"/>
      <c r="CC145" s="130"/>
      <c r="CD145" s="130"/>
      <c r="CE145" s="130"/>
      <c r="CF145" s="130"/>
      <c r="CG145" s="130"/>
      <c r="CH145" s="130"/>
      <c r="CI145" s="130"/>
      <c r="CJ145" s="130"/>
      <c r="CL145" s="124"/>
      <c r="CM145" s="130" t="s">
        <v>32</v>
      </c>
      <c r="CN145" s="130"/>
      <c r="CO145" s="130"/>
      <c r="CP145" s="130"/>
      <c r="CQ145" s="130"/>
      <c r="CR145" s="130"/>
      <c r="CS145" s="130"/>
      <c r="CT145" s="130"/>
      <c r="CU145" s="130"/>
      <c r="CV145" s="130"/>
      <c r="CW145" s="130"/>
      <c r="CX145" s="130"/>
      <c r="CY145" s="130"/>
      <c r="CZ145" s="130"/>
      <c r="DA145" s="130"/>
      <c r="DD145" s="159" cm="1">
        <f t="array" ref="DD145">_xlfn.IFS(DD$1= 0,"", NOT(ISBLANK(CM145)), 0, ISBLANK(CM145), $Q145-$S145+AY145-BV145)</f>
        <v>0</v>
      </c>
      <c r="DE145" s="160" cm="1">
        <f t="array" ref="DE145">_xlfn.IFS(DE$1= 0,"", NOT(ISBLANK(CN145)), 0, ISBLANK(CN145), $Q145-$S145+AZ145-BW145)</f>
        <v>0</v>
      </c>
      <c r="DF145" s="160" cm="1">
        <f t="array" ref="DF145">_xlfn.IFS(DF$1= 0,"", NOT(ISBLANK(CO145)), 0, ISBLANK(CO145), $Q145-$S145+BA145-BX145)</f>
        <v>0</v>
      </c>
      <c r="DG145" s="160" cm="1">
        <f t="array" ref="DG145">_xlfn.IFS(DG$1= 0,"", NOT(ISBLANK(CP145)), 0, ISBLANK(CP145), $Q145-$S145+BB145-BY145)</f>
        <v>0</v>
      </c>
      <c r="DH145" s="160" cm="1">
        <f t="array" ref="DH145">_xlfn.IFS(DH$1= 0,"", NOT(ISBLANK(CQ145)), 0, ISBLANK(CQ145), $Q145-$S145+BC145-BZ145)</f>
        <v>0</v>
      </c>
      <c r="DI145" s="160" cm="1">
        <f t="array" ref="DI145">_xlfn.IFS(DI$1= 0,"", NOT(ISBLANK(CR145)), 0, ISBLANK(CR145), $Q145-$S145+BD145-CA145)</f>
        <v>0</v>
      </c>
      <c r="DJ145" s="160" t="str" cm="1">
        <f t="array" ref="DJ145">_xlfn.IFS(DJ$1= 0,"", NOT(ISBLANK(CS145)), 0, ISBLANK(CS145), $Q145-$S145+BE145-CB145)</f>
        <v/>
      </c>
      <c r="DK145" s="160" t="str" cm="1">
        <f t="array" ref="DK145">_xlfn.IFS(DK$1= 0,"", NOT(ISBLANK(CT145)), 0, ISBLANK(CT145), $Q145-$S145+BF145-CC145)</f>
        <v/>
      </c>
      <c r="DL145" s="162" t="str" cm="1">
        <f t="array" ref="DL145">_xlfn.IFS(DL$1= 0,"", NOT(ISBLANK(CU145)), 0, ISBLANK(CU145), $Q145-$S145+BG145-CD145)</f>
        <v/>
      </c>
      <c r="DM145" s="162" t="str" cm="1">
        <f t="array" ref="DM145">_xlfn.IFS(DM$1= 0,"", NOT(ISBLANK(CV145)), 0, ISBLANK(CV145), $Q145-$S145+BH145-CE145)</f>
        <v/>
      </c>
      <c r="DN145" s="162" t="str" cm="1">
        <f t="array" ref="DN145">_xlfn.IFS(DN$1= 0,"", NOT(ISBLANK(CW145)), 0, ISBLANK(CW145), $Q145-$S145+BI145-CF145)</f>
        <v/>
      </c>
      <c r="DO145" s="162" t="str" cm="1">
        <f t="array" ref="DO145">_xlfn.IFS(DO$1= 0,"", NOT(ISBLANK(CX145)), 0, ISBLANK(CX145), $Q145-$S145+BJ145-CG145)</f>
        <v/>
      </c>
      <c r="DP145" s="162" t="str" cm="1">
        <f t="array" ref="DP145">_xlfn.IFS(DP$1= 0,"", NOT(ISBLANK(CY145)), 0, ISBLANK(CY145), $Q145-$S145+BK145-CH145)</f>
        <v/>
      </c>
      <c r="DQ145" s="162" t="str" cm="1">
        <f t="array" ref="DQ145">_xlfn.IFS(DQ$1= 0,"", NOT(ISBLANK(CZ145)), 0, ISBLANK(CZ145), $Q145-$S145+BL145-CI145)</f>
        <v/>
      </c>
      <c r="DR145" s="163" t="str" cm="1">
        <f t="array" ref="DR145">_xlfn.IFS(DR$1= 0,"", NOT(ISBLANK(DA145)), 0, ISBLANK(DA145), $Q145-$S145+BM145-CJ145)</f>
        <v/>
      </c>
    </row>
    <row r="146" spans="1:122" ht="16.5" x14ac:dyDescent="0.3">
      <c r="A146" s="135"/>
      <c r="B146" s="136"/>
      <c r="C146" s="136"/>
      <c r="D146" s="137"/>
      <c r="E146" s="176"/>
      <c r="F146" s="182"/>
      <c r="G146" s="183"/>
      <c r="H146" s="183"/>
      <c r="I146" s="183"/>
      <c r="J146" s="183"/>
      <c r="K146" s="183"/>
      <c r="L146" s="183"/>
      <c r="M146" s="186"/>
      <c r="N146" s="182"/>
      <c r="O146" s="184"/>
      <c r="P146" s="178"/>
      <c r="Q146" s="118">
        <f t="shared" si="68"/>
        <v>0</v>
      </c>
      <c r="R146" s="3"/>
      <c r="S146" s="3"/>
      <c r="T146" s="4"/>
      <c r="U146" s="4"/>
      <c r="V146" s="99">
        <f t="shared" si="69"/>
        <v>0</v>
      </c>
      <c r="W146" s="161"/>
      <c r="X146" s="138"/>
      <c r="AH146" s="158" t="str">
        <f t="array" ref="AH146">IF(OR(AH$1=0, $A146=""),"",SQRT((_xlfn.XLOOKUP(AH$1,$Z$2:$Z$16,$AA$2:$AA$16)-$T146)^2+(_xlfn.XLOOKUP(AH$1,$Z$2:$Z$16,$AB$2:$AB$16)-$U146)^2+(_xlfn.XLOOKUP(AH$1,$Z$2:$Z$16,$AC$2:$AC$16-$V146)^2)))</f>
        <v/>
      </c>
      <c r="AI146" s="140" t="str">
        <f t="array" ref="AI146">IF(OR(AI$1=0, $A146=""),"",SQRT((_xlfn.XLOOKUP(AI$1,$Z$2:$Z$16,$AA$2:$AA$16)-$T146)^2+(_xlfn.XLOOKUP(AI$1,$Z$2:$Z$16,$AB$2:$AB$16)-$U146)^2+(_xlfn.XLOOKUP(AI$1,$Z$2:$Z$16,$AC$2:$AC$16-$V146)^2)))</f>
        <v/>
      </c>
      <c r="AJ146" s="140" t="str">
        <f t="array" ref="AJ146">IF(OR(AJ$1=0, $A146=""),"",SQRT((_xlfn.XLOOKUP(AJ$1,$Z$2:$Z$16,$AA$2:$AA$16)-$T146)^2+(_xlfn.XLOOKUP(AJ$1,$Z$2:$Z$16,$AB$2:$AB$16)-$U146)^2+(_xlfn.XLOOKUP(AJ$1,$Z$2:$Z$16,$AC$2:$AC$16-$V146)^2)))</f>
        <v/>
      </c>
      <c r="AK146" s="140" t="str">
        <f t="array" ref="AK146">IF(OR(AK$1=0, $A146=""),"",SQRT((_xlfn.XLOOKUP(AK$1,$Z$2:$Z$16,$AA$2:$AA$16)-$T146)^2+(_xlfn.XLOOKUP(AK$1,$Z$2:$Z$16,$AB$2:$AB$16)-$U146)^2+(_xlfn.XLOOKUP(AK$1,$Z$2:$Z$16,$AC$2:$AC$16-$V146)^2)))</f>
        <v/>
      </c>
      <c r="AL146" s="140" t="str">
        <f t="array" ref="AL146">IF(OR(AL$1=0, $A146=""),"",SQRT((_xlfn.XLOOKUP(AL$1,$Z$2:$Z$16,$AA$2:$AA$16)-$T146)^2+(_xlfn.XLOOKUP(AL$1,$Z$2:$Z$16,$AB$2:$AB$16)-$U146)^2+(_xlfn.XLOOKUP(AL$1,$Z$2:$Z$16,$AC$2:$AC$16-$V146)^2)))</f>
        <v/>
      </c>
      <c r="AM146" s="140" t="str">
        <f t="array" ref="AM146">IF(OR(AM$1=0, $A146=""),"",SQRT((_xlfn.XLOOKUP(AM$1,$Z$2:$Z$16,$AA$2:$AA$16)-$T146)^2+(_xlfn.XLOOKUP(AM$1,$Z$2:$Z$16,$AB$2:$AB$16)-$U146)^2+(_xlfn.XLOOKUP(AM$1,$Z$2:$Z$16,$AC$2:$AC$16-$V146)^2)))</f>
        <v/>
      </c>
      <c r="AN146" s="140" t="str">
        <f t="array" ref="AN146">IF(OR(AN$1=0, $A146=""),"",SQRT((_xlfn.XLOOKUP(AN$1,$Z$2:$Z$16,$AA$2:$AA$16)-$T146)^2+(_xlfn.XLOOKUP(AN$1,$Z$2:$Z$16,$AB$2:$AB$16)-$U146)^2+(_xlfn.XLOOKUP(AN$1,$Z$2:$Z$16,$AC$2:$AC$16-$V146)^2)))</f>
        <v/>
      </c>
      <c r="AO146" s="140" t="str">
        <f t="array" ref="AO146">IF(OR(AO$1=0, $A146=""),"",SQRT((_xlfn.XLOOKUP(AO$1,$Z$2:$Z$16,$AA$2:$AA$16)-$T146)^2+(_xlfn.XLOOKUP(AO$1,$Z$2:$Z$16,$AB$2:$AB$16)-$U146)^2+(_xlfn.XLOOKUP(AO$1,$Z$2:$Z$16,$AC$2:$AC$16-$V146)^2)))</f>
        <v/>
      </c>
      <c r="AP146" s="141" t="str">
        <f t="array" ref="AP146">IF(OR(AP$1=0, $A146=""),"",SQRT((_xlfn.XLOOKUP(AP$1,$Z$2:$Z$16,$AA$2:$AA$16)-$T146)^2+(_xlfn.XLOOKUP(AP$1,$Z$2:$Z$16,$AB$2:$AB$16)-$U146)^2+(_xlfn.XLOOKUP(AP$1,$Z$2:$Z$16,$AC$2:$AC$16-$V146)^2)))</f>
        <v/>
      </c>
      <c r="AQ146" s="141" t="str">
        <f t="array" ref="AQ146">IF(OR(AQ$1=0, $A146=""),"",SQRT((_xlfn.XLOOKUP(AQ$1,$Z$2:$Z$16,$AA$2:$AA$16)-$T146)^2+(_xlfn.XLOOKUP(AQ$1,$Z$2:$Z$16,$AB$2:$AB$16)-$U146)^2+(_xlfn.XLOOKUP(AQ$1,$Z$2:$Z$16,$AC$2:$AC$16-$V146)^2)))</f>
        <v/>
      </c>
      <c r="AR146" s="141" t="str">
        <f t="array" ref="AR146">IF(OR(AR$1=0, $A146=""),"",SQRT((_xlfn.XLOOKUP(AR$1,$Z$2:$Z$16,$AA$2:$AA$16)-$T146)^2+(_xlfn.XLOOKUP(AR$1,$Z$2:$Z$16,$AB$2:$AB$16)-$U146)^2+(_xlfn.XLOOKUP(AR$1,$Z$2:$Z$16,$AC$2:$AC$16-$V146)^2)))</f>
        <v/>
      </c>
      <c r="AS146" s="141" t="str">
        <f t="array" ref="AS146">IF(OR(AS$1=0, $A146=""),"",SQRT((_xlfn.XLOOKUP(AS$1,$Z$2:$Z$16,$AA$2:$AA$16)-$T146)^2+(_xlfn.XLOOKUP(AS$1,$Z$2:$Z$16,$AB$2:$AB$16)-$U146)^2+(_xlfn.XLOOKUP(AS$1,$Z$2:$Z$16,$AC$2:$AC$16-$V146)^2)))</f>
        <v/>
      </c>
      <c r="AT146" s="141" t="str">
        <f t="array" ref="AT146">IF(OR(AT$1=0, $A146=""),"",SQRT((_xlfn.XLOOKUP(AT$1,$Z$2:$Z$16,$AA$2:$AA$16)-$T146)^2+(_xlfn.XLOOKUP(AT$1,$Z$2:$Z$16,$AB$2:$AB$16)-$U146)^2+(_xlfn.XLOOKUP(AT$1,$Z$2:$Z$16,$AC$2:$AC$16-$V146)^2)))</f>
        <v/>
      </c>
      <c r="AU146" s="141" t="str">
        <f t="array" ref="AU146">IF(OR(AU$1=0, $A146=""),"",SQRT((_xlfn.XLOOKUP(AU$1,$Z$2:$Z$16,$AA$2:$AA$16)-$T146)^2+(_xlfn.XLOOKUP(AU$1,$Z$2:$Z$16,$AB$2:$AB$16)-$U146)^2+(_xlfn.XLOOKUP(AU$1,$Z$2:$Z$16,$AC$2:$AC$16-$V146)^2)))</f>
        <v/>
      </c>
      <c r="AV146" s="142" t="str">
        <f t="array" ref="AV146">IF(OR(AV$1=0, $A146=""),"",SQRT((_xlfn.XLOOKUP(AV$1,$Z$2:$Z$16,$AA$2:$AA$16)-$T146)^2+(_xlfn.XLOOKUP(AV$1,$Z$2:$Z$16,$AB$2:$AB$16)-$U146)^2+(_xlfn.XLOOKUP(AV$1,$Z$2:$Z$16,$AC$2:$AC$16-$V146)^2)))</f>
        <v/>
      </c>
      <c r="AW146" s="124"/>
      <c r="AX146" s="124"/>
      <c r="AY146" s="125">
        <f t="shared" si="70"/>
        <v>0</v>
      </c>
      <c r="AZ146" s="143">
        <f t="shared" si="71"/>
        <v>0</v>
      </c>
      <c r="BA146" s="143">
        <f t="shared" si="72"/>
        <v>0</v>
      </c>
      <c r="BB146" s="143">
        <f t="shared" si="73"/>
        <v>0</v>
      </c>
      <c r="BC146" s="143">
        <f t="shared" si="74"/>
        <v>0</v>
      </c>
      <c r="BD146" s="143">
        <f t="shared" si="75"/>
        <v>0</v>
      </c>
      <c r="BE146" s="143">
        <f t="shared" si="76"/>
        <v>0</v>
      </c>
      <c r="BF146" s="143">
        <f t="shared" si="77"/>
        <v>0</v>
      </c>
      <c r="BG146" s="144">
        <f t="shared" si="78"/>
        <v>0</v>
      </c>
      <c r="BH146" s="144">
        <f t="shared" si="79"/>
        <v>0</v>
      </c>
      <c r="BI146" s="144">
        <f t="shared" si="80"/>
        <v>0</v>
      </c>
      <c r="BJ146" s="144">
        <f t="shared" si="81"/>
        <v>0</v>
      </c>
      <c r="BK146" s="144">
        <f t="shared" si="82"/>
        <v>0</v>
      </c>
      <c r="BL146" s="144">
        <f t="shared" si="83"/>
        <v>0</v>
      </c>
      <c r="BM146" s="145">
        <f t="shared" si="84"/>
        <v>0</v>
      </c>
      <c r="BN146" s="124"/>
      <c r="BO146" s="124"/>
      <c r="BP146" s="124"/>
      <c r="BQ146" s="124"/>
      <c r="BR146" s="124"/>
      <c r="BS146" s="124"/>
      <c r="BT146" s="124"/>
      <c r="BU146" s="124"/>
      <c r="BV146" s="130"/>
      <c r="BW146" s="130"/>
      <c r="BX146" s="130"/>
      <c r="BY146" s="130"/>
      <c r="BZ146" s="130"/>
      <c r="CA146" s="130"/>
      <c r="CB146" s="130"/>
      <c r="CC146" s="130"/>
      <c r="CD146" s="130"/>
      <c r="CE146" s="130"/>
      <c r="CF146" s="130"/>
      <c r="CG146" s="130"/>
      <c r="CH146" s="130"/>
      <c r="CI146" s="130"/>
      <c r="CJ146" s="130"/>
      <c r="CL146" s="124"/>
      <c r="CM146" s="130" t="s">
        <v>32</v>
      </c>
      <c r="CN146" s="130"/>
      <c r="CO146" s="130"/>
      <c r="CP146" s="130"/>
      <c r="CQ146" s="130"/>
      <c r="CR146" s="130"/>
      <c r="CS146" s="130"/>
      <c r="CT146" s="130"/>
      <c r="CU146" s="130"/>
      <c r="CV146" s="130"/>
      <c r="CW146" s="130"/>
      <c r="CX146" s="130"/>
      <c r="CY146" s="130"/>
      <c r="CZ146" s="130"/>
      <c r="DA146" s="130"/>
      <c r="DD146" s="159" cm="1">
        <f t="array" ref="DD146">_xlfn.IFS(DD$1= 0,"", NOT(ISBLANK(CM146)), 0, ISBLANK(CM146), $Q146-$S146+AY146-BV146)</f>
        <v>0</v>
      </c>
      <c r="DE146" s="160" cm="1">
        <f t="array" ref="DE146">_xlfn.IFS(DE$1= 0,"", NOT(ISBLANK(CN146)), 0, ISBLANK(CN146), $Q146-$S146+AZ146-BW146)</f>
        <v>0</v>
      </c>
      <c r="DF146" s="160" cm="1">
        <f t="array" ref="DF146">_xlfn.IFS(DF$1= 0,"", NOT(ISBLANK(CO146)), 0, ISBLANK(CO146), $Q146-$S146+BA146-BX146)</f>
        <v>0</v>
      </c>
      <c r="DG146" s="160" cm="1">
        <f t="array" ref="DG146">_xlfn.IFS(DG$1= 0,"", NOT(ISBLANK(CP146)), 0, ISBLANK(CP146), $Q146-$S146+BB146-BY146)</f>
        <v>0</v>
      </c>
      <c r="DH146" s="160" cm="1">
        <f t="array" ref="DH146">_xlfn.IFS(DH$1= 0,"", NOT(ISBLANK(CQ146)), 0, ISBLANK(CQ146), $Q146-$S146+BC146-BZ146)</f>
        <v>0</v>
      </c>
      <c r="DI146" s="160" cm="1">
        <f t="array" ref="DI146">_xlfn.IFS(DI$1= 0,"", NOT(ISBLANK(CR146)), 0, ISBLANK(CR146), $Q146-$S146+BD146-CA146)</f>
        <v>0</v>
      </c>
      <c r="DJ146" s="160" t="str" cm="1">
        <f t="array" ref="DJ146">_xlfn.IFS(DJ$1= 0,"", NOT(ISBLANK(CS146)), 0, ISBLANK(CS146), $Q146-$S146+BE146-CB146)</f>
        <v/>
      </c>
      <c r="DK146" s="160" t="str" cm="1">
        <f t="array" ref="DK146">_xlfn.IFS(DK$1= 0,"", NOT(ISBLANK(CT146)), 0, ISBLANK(CT146), $Q146-$S146+BF146-CC146)</f>
        <v/>
      </c>
      <c r="DL146" s="162" t="str" cm="1">
        <f t="array" ref="DL146">_xlfn.IFS(DL$1= 0,"", NOT(ISBLANK(CU146)), 0, ISBLANK(CU146), $Q146-$S146+BG146-CD146)</f>
        <v/>
      </c>
      <c r="DM146" s="162" t="str" cm="1">
        <f t="array" ref="DM146">_xlfn.IFS(DM$1= 0,"", NOT(ISBLANK(CV146)), 0, ISBLANK(CV146), $Q146-$S146+BH146-CE146)</f>
        <v/>
      </c>
      <c r="DN146" s="162" t="str" cm="1">
        <f t="array" ref="DN146">_xlfn.IFS(DN$1= 0,"", NOT(ISBLANK(CW146)), 0, ISBLANK(CW146), $Q146-$S146+BI146-CF146)</f>
        <v/>
      </c>
      <c r="DO146" s="162" t="str" cm="1">
        <f t="array" ref="DO146">_xlfn.IFS(DO$1= 0,"", NOT(ISBLANK(CX146)), 0, ISBLANK(CX146), $Q146-$S146+BJ146-CG146)</f>
        <v/>
      </c>
      <c r="DP146" s="162" t="str" cm="1">
        <f t="array" ref="DP146">_xlfn.IFS(DP$1= 0,"", NOT(ISBLANK(CY146)), 0, ISBLANK(CY146), $Q146-$S146+BK146-CH146)</f>
        <v/>
      </c>
      <c r="DQ146" s="162" t="str" cm="1">
        <f t="array" ref="DQ146">_xlfn.IFS(DQ$1= 0,"", NOT(ISBLANK(CZ146)), 0, ISBLANK(CZ146), $Q146-$S146+BL146-CI146)</f>
        <v/>
      </c>
      <c r="DR146" s="163" t="str" cm="1">
        <f t="array" ref="DR146">_xlfn.IFS(DR$1= 0,"", NOT(ISBLANK(DA146)), 0, ISBLANK(DA146), $Q146-$S146+BM146-CJ146)</f>
        <v/>
      </c>
    </row>
    <row r="147" spans="1:122" ht="16.5" x14ac:dyDescent="0.3">
      <c r="A147" s="135"/>
      <c r="B147" s="136"/>
      <c r="C147" s="136"/>
      <c r="D147" s="137"/>
      <c r="E147" s="176"/>
      <c r="F147" s="182"/>
      <c r="G147" s="183"/>
      <c r="H147" s="183"/>
      <c r="I147" s="183"/>
      <c r="J147" s="183"/>
      <c r="K147" s="183"/>
      <c r="L147" s="183"/>
      <c r="M147" s="186"/>
      <c r="N147" s="182"/>
      <c r="O147" s="184"/>
      <c r="P147" s="178"/>
      <c r="Q147" s="118">
        <f t="shared" si="68"/>
        <v>0</v>
      </c>
      <c r="R147" s="3"/>
      <c r="S147" s="3"/>
      <c r="T147" s="4"/>
      <c r="U147" s="4"/>
      <c r="V147" s="99">
        <f t="shared" si="69"/>
        <v>0</v>
      </c>
      <c r="W147" s="161"/>
      <c r="X147" s="138"/>
      <c r="AH147" s="158" t="str">
        <f t="array" ref="AH147">IF(OR(AH$1=0, $A147=""),"",SQRT((_xlfn.XLOOKUP(AH$1,$Z$2:$Z$16,$AA$2:$AA$16)-$T147)^2+(_xlfn.XLOOKUP(AH$1,$Z$2:$Z$16,$AB$2:$AB$16)-$U147)^2+(_xlfn.XLOOKUP(AH$1,$Z$2:$Z$16,$AC$2:$AC$16-$V147)^2)))</f>
        <v/>
      </c>
      <c r="AI147" s="140" t="str">
        <f t="array" ref="AI147">IF(OR(AI$1=0, $A147=""),"",SQRT((_xlfn.XLOOKUP(AI$1,$Z$2:$Z$16,$AA$2:$AA$16)-$T147)^2+(_xlfn.XLOOKUP(AI$1,$Z$2:$Z$16,$AB$2:$AB$16)-$U147)^2+(_xlfn.XLOOKUP(AI$1,$Z$2:$Z$16,$AC$2:$AC$16-$V147)^2)))</f>
        <v/>
      </c>
      <c r="AJ147" s="140" t="str">
        <f t="array" ref="AJ147">IF(OR(AJ$1=0, $A147=""),"",SQRT((_xlfn.XLOOKUP(AJ$1,$Z$2:$Z$16,$AA$2:$AA$16)-$T147)^2+(_xlfn.XLOOKUP(AJ$1,$Z$2:$Z$16,$AB$2:$AB$16)-$U147)^2+(_xlfn.XLOOKUP(AJ$1,$Z$2:$Z$16,$AC$2:$AC$16-$V147)^2)))</f>
        <v/>
      </c>
      <c r="AK147" s="140" t="str">
        <f t="array" ref="AK147">IF(OR(AK$1=0, $A147=""),"",SQRT((_xlfn.XLOOKUP(AK$1,$Z$2:$Z$16,$AA$2:$AA$16)-$T147)^2+(_xlfn.XLOOKUP(AK$1,$Z$2:$Z$16,$AB$2:$AB$16)-$U147)^2+(_xlfn.XLOOKUP(AK$1,$Z$2:$Z$16,$AC$2:$AC$16-$V147)^2)))</f>
        <v/>
      </c>
      <c r="AL147" s="140" t="str">
        <f t="array" ref="AL147">IF(OR(AL$1=0, $A147=""),"",SQRT((_xlfn.XLOOKUP(AL$1,$Z$2:$Z$16,$AA$2:$AA$16)-$T147)^2+(_xlfn.XLOOKUP(AL$1,$Z$2:$Z$16,$AB$2:$AB$16)-$U147)^2+(_xlfn.XLOOKUP(AL$1,$Z$2:$Z$16,$AC$2:$AC$16-$V147)^2)))</f>
        <v/>
      </c>
      <c r="AM147" s="140" t="str">
        <f t="array" ref="AM147">IF(OR(AM$1=0, $A147=""),"",SQRT((_xlfn.XLOOKUP(AM$1,$Z$2:$Z$16,$AA$2:$AA$16)-$T147)^2+(_xlfn.XLOOKUP(AM$1,$Z$2:$Z$16,$AB$2:$AB$16)-$U147)^2+(_xlfn.XLOOKUP(AM$1,$Z$2:$Z$16,$AC$2:$AC$16-$V147)^2)))</f>
        <v/>
      </c>
      <c r="AN147" s="140" t="str">
        <f t="array" ref="AN147">IF(OR(AN$1=0, $A147=""),"",SQRT((_xlfn.XLOOKUP(AN$1,$Z$2:$Z$16,$AA$2:$AA$16)-$T147)^2+(_xlfn.XLOOKUP(AN$1,$Z$2:$Z$16,$AB$2:$AB$16)-$U147)^2+(_xlfn.XLOOKUP(AN$1,$Z$2:$Z$16,$AC$2:$AC$16-$V147)^2)))</f>
        <v/>
      </c>
      <c r="AO147" s="140" t="str">
        <f t="array" ref="AO147">IF(OR(AO$1=0, $A147=""),"",SQRT((_xlfn.XLOOKUP(AO$1,$Z$2:$Z$16,$AA$2:$AA$16)-$T147)^2+(_xlfn.XLOOKUP(AO$1,$Z$2:$Z$16,$AB$2:$AB$16)-$U147)^2+(_xlfn.XLOOKUP(AO$1,$Z$2:$Z$16,$AC$2:$AC$16-$V147)^2)))</f>
        <v/>
      </c>
      <c r="AP147" s="141" t="str">
        <f t="array" ref="AP147">IF(OR(AP$1=0, $A147=""),"",SQRT((_xlfn.XLOOKUP(AP$1,$Z$2:$Z$16,$AA$2:$AA$16)-$T147)^2+(_xlfn.XLOOKUP(AP$1,$Z$2:$Z$16,$AB$2:$AB$16)-$U147)^2+(_xlfn.XLOOKUP(AP$1,$Z$2:$Z$16,$AC$2:$AC$16-$V147)^2)))</f>
        <v/>
      </c>
      <c r="AQ147" s="141" t="str">
        <f t="array" ref="AQ147">IF(OR(AQ$1=0, $A147=""),"",SQRT((_xlfn.XLOOKUP(AQ$1,$Z$2:$Z$16,$AA$2:$AA$16)-$T147)^2+(_xlfn.XLOOKUP(AQ$1,$Z$2:$Z$16,$AB$2:$AB$16)-$U147)^2+(_xlfn.XLOOKUP(AQ$1,$Z$2:$Z$16,$AC$2:$AC$16-$V147)^2)))</f>
        <v/>
      </c>
      <c r="AR147" s="141" t="str">
        <f t="array" ref="AR147">IF(OR(AR$1=0, $A147=""),"",SQRT((_xlfn.XLOOKUP(AR$1,$Z$2:$Z$16,$AA$2:$AA$16)-$T147)^2+(_xlfn.XLOOKUP(AR$1,$Z$2:$Z$16,$AB$2:$AB$16)-$U147)^2+(_xlfn.XLOOKUP(AR$1,$Z$2:$Z$16,$AC$2:$AC$16-$V147)^2)))</f>
        <v/>
      </c>
      <c r="AS147" s="141" t="str">
        <f t="array" ref="AS147">IF(OR(AS$1=0, $A147=""),"",SQRT((_xlfn.XLOOKUP(AS$1,$Z$2:$Z$16,$AA$2:$AA$16)-$T147)^2+(_xlfn.XLOOKUP(AS$1,$Z$2:$Z$16,$AB$2:$AB$16)-$U147)^2+(_xlfn.XLOOKUP(AS$1,$Z$2:$Z$16,$AC$2:$AC$16-$V147)^2)))</f>
        <v/>
      </c>
      <c r="AT147" s="141" t="str">
        <f t="array" ref="AT147">IF(OR(AT$1=0, $A147=""),"",SQRT((_xlfn.XLOOKUP(AT$1,$Z$2:$Z$16,$AA$2:$AA$16)-$T147)^2+(_xlfn.XLOOKUP(AT$1,$Z$2:$Z$16,$AB$2:$AB$16)-$U147)^2+(_xlfn.XLOOKUP(AT$1,$Z$2:$Z$16,$AC$2:$AC$16-$V147)^2)))</f>
        <v/>
      </c>
      <c r="AU147" s="141" t="str">
        <f t="array" ref="AU147">IF(OR(AU$1=0, $A147=""),"",SQRT((_xlfn.XLOOKUP(AU$1,$Z$2:$Z$16,$AA$2:$AA$16)-$T147)^2+(_xlfn.XLOOKUP(AU$1,$Z$2:$Z$16,$AB$2:$AB$16)-$U147)^2+(_xlfn.XLOOKUP(AU$1,$Z$2:$Z$16,$AC$2:$AC$16-$V147)^2)))</f>
        <v/>
      </c>
      <c r="AV147" s="142" t="str">
        <f t="array" ref="AV147">IF(OR(AV$1=0, $A147=""),"",SQRT((_xlfn.XLOOKUP(AV$1,$Z$2:$Z$16,$AA$2:$AA$16)-$T147)^2+(_xlfn.XLOOKUP(AV$1,$Z$2:$Z$16,$AB$2:$AB$16)-$U147)^2+(_xlfn.XLOOKUP(AV$1,$Z$2:$Z$16,$AC$2:$AC$16-$V147)^2)))</f>
        <v/>
      </c>
      <c r="AW147" s="124"/>
      <c r="AX147" s="124"/>
      <c r="AY147" s="125">
        <f t="shared" si="70"/>
        <v>0</v>
      </c>
      <c r="AZ147" s="143">
        <f t="shared" si="71"/>
        <v>0</v>
      </c>
      <c r="BA147" s="143">
        <f t="shared" si="72"/>
        <v>0</v>
      </c>
      <c r="BB147" s="143">
        <f t="shared" si="73"/>
        <v>0</v>
      </c>
      <c r="BC147" s="143">
        <f t="shared" si="74"/>
        <v>0</v>
      </c>
      <c r="BD147" s="143">
        <f t="shared" si="75"/>
        <v>0</v>
      </c>
      <c r="BE147" s="143">
        <f t="shared" si="76"/>
        <v>0</v>
      </c>
      <c r="BF147" s="143">
        <f t="shared" si="77"/>
        <v>0</v>
      </c>
      <c r="BG147" s="144">
        <f t="shared" si="78"/>
        <v>0</v>
      </c>
      <c r="BH147" s="144">
        <f t="shared" si="79"/>
        <v>0</v>
      </c>
      <c r="BI147" s="144">
        <f t="shared" si="80"/>
        <v>0</v>
      </c>
      <c r="BJ147" s="144">
        <f t="shared" si="81"/>
        <v>0</v>
      </c>
      <c r="BK147" s="144">
        <f t="shared" si="82"/>
        <v>0</v>
      </c>
      <c r="BL147" s="144">
        <f t="shared" si="83"/>
        <v>0</v>
      </c>
      <c r="BM147" s="145">
        <f t="shared" si="84"/>
        <v>0</v>
      </c>
      <c r="BN147" s="124"/>
      <c r="BO147" s="124"/>
      <c r="BP147" s="124"/>
      <c r="BQ147" s="124"/>
      <c r="BR147" s="124"/>
      <c r="BS147" s="124"/>
      <c r="BT147" s="124"/>
      <c r="BU147" s="124"/>
      <c r="BV147" s="130"/>
      <c r="BW147" s="130"/>
      <c r="BX147" s="130"/>
      <c r="BY147" s="130"/>
      <c r="BZ147" s="130"/>
      <c r="CA147" s="130"/>
      <c r="CB147" s="130"/>
      <c r="CC147" s="130"/>
      <c r="CD147" s="130"/>
      <c r="CE147" s="130"/>
      <c r="CF147" s="130"/>
      <c r="CG147" s="130"/>
      <c r="CH147" s="130"/>
      <c r="CI147" s="130"/>
      <c r="CJ147" s="130"/>
      <c r="CL147" s="124"/>
      <c r="CM147" s="130" t="s">
        <v>32</v>
      </c>
      <c r="CN147" s="130"/>
      <c r="CO147" s="130"/>
      <c r="CP147" s="130"/>
      <c r="CQ147" s="130"/>
      <c r="CR147" s="130"/>
      <c r="CS147" s="130"/>
      <c r="CT147" s="130"/>
      <c r="CU147" s="130"/>
      <c r="CV147" s="130"/>
      <c r="CW147" s="130"/>
      <c r="CX147" s="130"/>
      <c r="CY147" s="130"/>
      <c r="CZ147" s="130"/>
      <c r="DA147" s="130"/>
      <c r="DD147" s="159" cm="1">
        <f t="array" ref="DD147">_xlfn.IFS(DD$1= 0,"", NOT(ISBLANK(CM147)), 0, ISBLANK(CM147), $Q147-$S147+AY147-BV147)</f>
        <v>0</v>
      </c>
      <c r="DE147" s="160" cm="1">
        <f t="array" ref="DE147">_xlfn.IFS(DE$1= 0,"", NOT(ISBLANK(CN147)), 0, ISBLANK(CN147), $Q147-$S147+AZ147-BW147)</f>
        <v>0</v>
      </c>
      <c r="DF147" s="160" cm="1">
        <f t="array" ref="DF147">_xlfn.IFS(DF$1= 0,"", NOT(ISBLANK(CO147)), 0, ISBLANK(CO147), $Q147-$S147+BA147-BX147)</f>
        <v>0</v>
      </c>
      <c r="DG147" s="160" cm="1">
        <f t="array" ref="DG147">_xlfn.IFS(DG$1= 0,"", NOT(ISBLANK(CP147)), 0, ISBLANK(CP147), $Q147-$S147+BB147-BY147)</f>
        <v>0</v>
      </c>
      <c r="DH147" s="160" cm="1">
        <f t="array" ref="DH147">_xlfn.IFS(DH$1= 0,"", NOT(ISBLANK(CQ147)), 0, ISBLANK(CQ147), $Q147-$S147+BC147-BZ147)</f>
        <v>0</v>
      </c>
      <c r="DI147" s="160" cm="1">
        <f t="array" ref="DI147">_xlfn.IFS(DI$1= 0,"", NOT(ISBLANK(CR147)), 0, ISBLANK(CR147), $Q147-$S147+BD147-CA147)</f>
        <v>0</v>
      </c>
      <c r="DJ147" s="160" t="str" cm="1">
        <f t="array" ref="DJ147">_xlfn.IFS(DJ$1= 0,"", NOT(ISBLANK(CS147)), 0, ISBLANK(CS147), $Q147-$S147+BE147-CB147)</f>
        <v/>
      </c>
      <c r="DK147" s="160" t="str" cm="1">
        <f t="array" ref="DK147">_xlfn.IFS(DK$1= 0,"", NOT(ISBLANK(CT147)), 0, ISBLANK(CT147), $Q147-$S147+BF147-CC147)</f>
        <v/>
      </c>
      <c r="DL147" s="162" t="str" cm="1">
        <f t="array" ref="DL147">_xlfn.IFS(DL$1= 0,"", NOT(ISBLANK(CU147)), 0, ISBLANK(CU147), $Q147-$S147+BG147-CD147)</f>
        <v/>
      </c>
      <c r="DM147" s="162" t="str" cm="1">
        <f t="array" ref="DM147">_xlfn.IFS(DM$1= 0,"", NOT(ISBLANK(CV147)), 0, ISBLANK(CV147), $Q147-$S147+BH147-CE147)</f>
        <v/>
      </c>
      <c r="DN147" s="162" t="str" cm="1">
        <f t="array" ref="DN147">_xlfn.IFS(DN$1= 0,"", NOT(ISBLANK(CW147)), 0, ISBLANK(CW147), $Q147-$S147+BI147-CF147)</f>
        <v/>
      </c>
      <c r="DO147" s="162" t="str" cm="1">
        <f t="array" ref="DO147">_xlfn.IFS(DO$1= 0,"", NOT(ISBLANK(CX147)), 0, ISBLANK(CX147), $Q147-$S147+BJ147-CG147)</f>
        <v/>
      </c>
      <c r="DP147" s="162" t="str" cm="1">
        <f t="array" ref="DP147">_xlfn.IFS(DP$1= 0,"", NOT(ISBLANK(CY147)), 0, ISBLANK(CY147), $Q147-$S147+BK147-CH147)</f>
        <v/>
      </c>
      <c r="DQ147" s="162" t="str" cm="1">
        <f t="array" ref="DQ147">_xlfn.IFS(DQ$1= 0,"", NOT(ISBLANK(CZ147)), 0, ISBLANK(CZ147), $Q147-$S147+BL147-CI147)</f>
        <v/>
      </c>
      <c r="DR147" s="163" t="str" cm="1">
        <f t="array" ref="DR147">_xlfn.IFS(DR$1= 0,"", NOT(ISBLANK(DA147)), 0, ISBLANK(DA147), $Q147-$S147+BM147-CJ147)</f>
        <v/>
      </c>
    </row>
    <row r="148" spans="1:122" ht="16.5" x14ac:dyDescent="0.3">
      <c r="A148" s="135"/>
      <c r="B148" s="136"/>
      <c r="C148" s="136"/>
      <c r="D148" s="137"/>
      <c r="E148" s="176"/>
      <c r="F148" s="182"/>
      <c r="G148" s="183"/>
      <c r="H148" s="183"/>
      <c r="I148" s="183"/>
      <c r="J148" s="183"/>
      <c r="K148" s="183"/>
      <c r="L148" s="183"/>
      <c r="M148" s="186"/>
      <c r="N148" s="182"/>
      <c r="O148" s="184"/>
      <c r="P148" s="178"/>
      <c r="Q148" s="118">
        <f t="shared" si="68"/>
        <v>0</v>
      </c>
      <c r="R148" s="3"/>
      <c r="S148" s="3"/>
      <c r="T148" s="4"/>
      <c r="U148" s="4"/>
      <c r="V148" s="99">
        <f t="shared" si="69"/>
        <v>0</v>
      </c>
      <c r="W148" s="161"/>
      <c r="X148" s="138"/>
      <c r="AH148" s="158" t="str">
        <f t="array" ref="AH148">IF(OR(AH$1=0, $A148=""),"",SQRT((_xlfn.XLOOKUP(AH$1,$Z$2:$Z$16,$AA$2:$AA$16)-$T148)^2+(_xlfn.XLOOKUP(AH$1,$Z$2:$Z$16,$AB$2:$AB$16)-$U148)^2+(_xlfn.XLOOKUP(AH$1,$Z$2:$Z$16,$AC$2:$AC$16-$V148)^2)))</f>
        <v/>
      </c>
      <c r="AI148" s="140" t="str">
        <f t="array" ref="AI148">IF(OR(AI$1=0, $A148=""),"",SQRT((_xlfn.XLOOKUP(AI$1,$Z$2:$Z$16,$AA$2:$AA$16)-$T148)^2+(_xlfn.XLOOKUP(AI$1,$Z$2:$Z$16,$AB$2:$AB$16)-$U148)^2+(_xlfn.XLOOKUP(AI$1,$Z$2:$Z$16,$AC$2:$AC$16-$V148)^2)))</f>
        <v/>
      </c>
      <c r="AJ148" s="140" t="str">
        <f t="array" ref="AJ148">IF(OR(AJ$1=0, $A148=""),"",SQRT((_xlfn.XLOOKUP(AJ$1,$Z$2:$Z$16,$AA$2:$AA$16)-$T148)^2+(_xlfn.XLOOKUP(AJ$1,$Z$2:$Z$16,$AB$2:$AB$16)-$U148)^2+(_xlfn.XLOOKUP(AJ$1,$Z$2:$Z$16,$AC$2:$AC$16-$V148)^2)))</f>
        <v/>
      </c>
      <c r="AK148" s="140" t="str">
        <f t="array" ref="AK148">IF(OR(AK$1=0, $A148=""),"",SQRT((_xlfn.XLOOKUP(AK$1,$Z$2:$Z$16,$AA$2:$AA$16)-$T148)^2+(_xlfn.XLOOKUP(AK$1,$Z$2:$Z$16,$AB$2:$AB$16)-$U148)^2+(_xlfn.XLOOKUP(AK$1,$Z$2:$Z$16,$AC$2:$AC$16-$V148)^2)))</f>
        <v/>
      </c>
      <c r="AL148" s="140" t="str">
        <f t="array" ref="AL148">IF(OR(AL$1=0, $A148=""),"",SQRT((_xlfn.XLOOKUP(AL$1,$Z$2:$Z$16,$AA$2:$AA$16)-$T148)^2+(_xlfn.XLOOKUP(AL$1,$Z$2:$Z$16,$AB$2:$AB$16)-$U148)^2+(_xlfn.XLOOKUP(AL$1,$Z$2:$Z$16,$AC$2:$AC$16-$V148)^2)))</f>
        <v/>
      </c>
      <c r="AM148" s="140" t="str">
        <f t="array" ref="AM148">IF(OR(AM$1=0, $A148=""),"",SQRT((_xlfn.XLOOKUP(AM$1,$Z$2:$Z$16,$AA$2:$AA$16)-$T148)^2+(_xlfn.XLOOKUP(AM$1,$Z$2:$Z$16,$AB$2:$AB$16)-$U148)^2+(_xlfn.XLOOKUP(AM$1,$Z$2:$Z$16,$AC$2:$AC$16-$V148)^2)))</f>
        <v/>
      </c>
      <c r="AN148" s="140" t="str">
        <f t="array" ref="AN148">IF(OR(AN$1=0, $A148=""),"",SQRT((_xlfn.XLOOKUP(AN$1,$Z$2:$Z$16,$AA$2:$AA$16)-$T148)^2+(_xlfn.XLOOKUP(AN$1,$Z$2:$Z$16,$AB$2:$AB$16)-$U148)^2+(_xlfn.XLOOKUP(AN$1,$Z$2:$Z$16,$AC$2:$AC$16-$V148)^2)))</f>
        <v/>
      </c>
      <c r="AO148" s="140" t="str">
        <f t="array" ref="AO148">IF(OR(AO$1=0, $A148=""),"",SQRT((_xlfn.XLOOKUP(AO$1,$Z$2:$Z$16,$AA$2:$AA$16)-$T148)^2+(_xlfn.XLOOKUP(AO$1,$Z$2:$Z$16,$AB$2:$AB$16)-$U148)^2+(_xlfn.XLOOKUP(AO$1,$Z$2:$Z$16,$AC$2:$AC$16-$V148)^2)))</f>
        <v/>
      </c>
      <c r="AP148" s="141" t="str">
        <f t="array" ref="AP148">IF(OR(AP$1=0, $A148=""),"",SQRT((_xlfn.XLOOKUP(AP$1,$Z$2:$Z$16,$AA$2:$AA$16)-$T148)^2+(_xlfn.XLOOKUP(AP$1,$Z$2:$Z$16,$AB$2:$AB$16)-$U148)^2+(_xlfn.XLOOKUP(AP$1,$Z$2:$Z$16,$AC$2:$AC$16-$V148)^2)))</f>
        <v/>
      </c>
      <c r="AQ148" s="141" t="str">
        <f t="array" ref="AQ148">IF(OR(AQ$1=0, $A148=""),"",SQRT((_xlfn.XLOOKUP(AQ$1,$Z$2:$Z$16,$AA$2:$AA$16)-$T148)^2+(_xlfn.XLOOKUP(AQ$1,$Z$2:$Z$16,$AB$2:$AB$16)-$U148)^2+(_xlfn.XLOOKUP(AQ$1,$Z$2:$Z$16,$AC$2:$AC$16-$V148)^2)))</f>
        <v/>
      </c>
      <c r="AR148" s="141" t="str">
        <f t="array" ref="AR148">IF(OR(AR$1=0, $A148=""),"",SQRT((_xlfn.XLOOKUP(AR$1,$Z$2:$Z$16,$AA$2:$AA$16)-$T148)^2+(_xlfn.XLOOKUP(AR$1,$Z$2:$Z$16,$AB$2:$AB$16)-$U148)^2+(_xlfn.XLOOKUP(AR$1,$Z$2:$Z$16,$AC$2:$AC$16-$V148)^2)))</f>
        <v/>
      </c>
      <c r="AS148" s="141" t="str">
        <f t="array" ref="AS148">IF(OR(AS$1=0, $A148=""),"",SQRT((_xlfn.XLOOKUP(AS$1,$Z$2:$Z$16,$AA$2:$AA$16)-$T148)^2+(_xlfn.XLOOKUP(AS$1,$Z$2:$Z$16,$AB$2:$AB$16)-$U148)^2+(_xlfn.XLOOKUP(AS$1,$Z$2:$Z$16,$AC$2:$AC$16-$V148)^2)))</f>
        <v/>
      </c>
      <c r="AT148" s="141" t="str">
        <f t="array" ref="AT148">IF(OR(AT$1=0, $A148=""),"",SQRT((_xlfn.XLOOKUP(AT$1,$Z$2:$Z$16,$AA$2:$AA$16)-$T148)^2+(_xlfn.XLOOKUP(AT$1,$Z$2:$Z$16,$AB$2:$AB$16)-$U148)^2+(_xlfn.XLOOKUP(AT$1,$Z$2:$Z$16,$AC$2:$AC$16-$V148)^2)))</f>
        <v/>
      </c>
      <c r="AU148" s="141" t="str">
        <f t="array" ref="AU148">IF(OR(AU$1=0, $A148=""),"",SQRT((_xlfn.XLOOKUP(AU$1,$Z$2:$Z$16,$AA$2:$AA$16)-$T148)^2+(_xlfn.XLOOKUP(AU$1,$Z$2:$Z$16,$AB$2:$AB$16)-$U148)^2+(_xlfn.XLOOKUP(AU$1,$Z$2:$Z$16,$AC$2:$AC$16-$V148)^2)))</f>
        <v/>
      </c>
      <c r="AV148" s="142" t="str">
        <f t="array" ref="AV148">IF(OR(AV$1=0, $A148=""),"",SQRT((_xlfn.XLOOKUP(AV$1,$Z$2:$Z$16,$AA$2:$AA$16)-$T148)^2+(_xlfn.XLOOKUP(AV$1,$Z$2:$Z$16,$AB$2:$AB$16)-$U148)^2+(_xlfn.XLOOKUP(AV$1,$Z$2:$Z$16,$AC$2:$AC$16-$V148)^2)))</f>
        <v/>
      </c>
      <c r="AW148" s="124"/>
      <c r="AX148" s="124"/>
      <c r="AY148" s="125">
        <f t="shared" si="70"/>
        <v>0</v>
      </c>
      <c r="AZ148" s="143">
        <f t="shared" si="71"/>
        <v>0</v>
      </c>
      <c r="BA148" s="143">
        <f t="shared" si="72"/>
        <v>0</v>
      </c>
      <c r="BB148" s="143">
        <f t="shared" si="73"/>
        <v>0</v>
      </c>
      <c r="BC148" s="143">
        <f t="shared" si="74"/>
        <v>0</v>
      </c>
      <c r="BD148" s="143">
        <f t="shared" si="75"/>
        <v>0</v>
      </c>
      <c r="BE148" s="143">
        <f t="shared" si="76"/>
        <v>0</v>
      </c>
      <c r="BF148" s="143">
        <f t="shared" si="77"/>
        <v>0</v>
      </c>
      <c r="BG148" s="144">
        <f t="shared" si="78"/>
        <v>0</v>
      </c>
      <c r="BH148" s="144">
        <f t="shared" si="79"/>
        <v>0</v>
      </c>
      <c r="BI148" s="144">
        <f t="shared" si="80"/>
        <v>0</v>
      </c>
      <c r="BJ148" s="144">
        <f t="shared" si="81"/>
        <v>0</v>
      </c>
      <c r="BK148" s="144">
        <f t="shared" si="82"/>
        <v>0</v>
      </c>
      <c r="BL148" s="144">
        <f t="shared" si="83"/>
        <v>0</v>
      </c>
      <c r="BM148" s="145">
        <f t="shared" si="84"/>
        <v>0</v>
      </c>
      <c r="BN148" s="124"/>
      <c r="BO148" s="124"/>
      <c r="BP148" s="124"/>
      <c r="BQ148" s="124"/>
      <c r="BR148" s="124"/>
      <c r="BS148" s="124"/>
      <c r="BT148" s="124"/>
      <c r="BU148" s="124"/>
      <c r="BV148" s="130"/>
      <c r="BW148" s="130"/>
      <c r="BX148" s="130"/>
      <c r="BY148" s="130"/>
      <c r="BZ148" s="130"/>
      <c r="CA148" s="130"/>
      <c r="CB148" s="130"/>
      <c r="CC148" s="130"/>
      <c r="CD148" s="130"/>
      <c r="CE148" s="130"/>
      <c r="CF148" s="130"/>
      <c r="CG148" s="130"/>
      <c r="CH148" s="130"/>
      <c r="CI148" s="130"/>
      <c r="CJ148" s="130"/>
      <c r="CL148" s="124"/>
      <c r="CM148" s="130" t="s">
        <v>32</v>
      </c>
      <c r="CN148" s="130"/>
      <c r="CO148" s="130"/>
      <c r="CP148" s="130"/>
      <c r="CQ148" s="130"/>
      <c r="CR148" s="130"/>
      <c r="CS148" s="130"/>
      <c r="CT148" s="130"/>
      <c r="CU148" s="130"/>
      <c r="CV148" s="130"/>
      <c r="CW148" s="130"/>
      <c r="CX148" s="130"/>
      <c r="CY148" s="130"/>
      <c r="CZ148" s="130"/>
      <c r="DA148" s="130"/>
      <c r="DD148" s="159" cm="1">
        <f t="array" ref="DD148">_xlfn.IFS(DD$1= 0,"", NOT(ISBLANK(CM148)), 0, ISBLANK(CM148), $Q148-$S148+AY148-BV148)</f>
        <v>0</v>
      </c>
      <c r="DE148" s="160" cm="1">
        <f t="array" ref="DE148">_xlfn.IFS(DE$1= 0,"", NOT(ISBLANK(CN148)), 0, ISBLANK(CN148), $Q148-$S148+AZ148-BW148)</f>
        <v>0</v>
      </c>
      <c r="DF148" s="160" cm="1">
        <f t="array" ref="DF148">_xlfn.IFS(DF$1= 0,"", NOT(ISBLANK(CO148)), 0, ISBLANK(CO148), $Q148-$S148+BA148-BX148)</f>
        <v>0</v>
      </c>
      <c r="DG148" s="160" cm="1">
        <f t="array" ref="DG148">_xlfn.IFS(DG$1= 0,"", NOT(ISBLANK(CP148)), 0, ISBLANK(CP148), $Q148-$S148+BB148-BY148)</f>
        <v>0</v>
      </c>
      <c r="DH148" s="160" cm="1">
        <f t="array" ref="DH148">_xlfn.IFS(DH$1= 0,"", NOT(ISBLANK(CQ148)), 0, ISBLANK(CQ148), $Q148-$S148+BC148-BZ148)</f>
        <v>0</v>
      </c>
      <c r="DI148" s="160" cm="1">
        <f t="array" ref="DI148">_xlfn.IFS(DI$1= 0,"", NOT(ISBLANK(CR148)), 0, ISBLANK(CR148), $Q148-$S148+BD148-CA148)</f>
        <v>0</v>
      </c>
      <c r="DJ148" s="160" t="str" cm="1">
        <f t="array" ref="DJ148">_xlfn.IFS(DJ$1= 0,"", NOT(ISBLANK(CS148)), 0, ISBLANK(CS148), $Q148-$S148+BE148-CB148)</f>
        <v/>
      </c>
      <c r="DK148" s="160" t="str" cm="1">
        <f t="array" ref="DK148">_xlfn.IFS(DK$1= 0,"", NOT(ISBLANK(CT148)), 0, ISBLANK(CT148), $Q148-$S148+BF148-CC148)</f>
        <v/>
      </c>
      <c r="DL148" s="162" t="str" cm="1">
        <f t="array" ref="DL148">_xlfn.IFS(DL$1= 0,"", NOT(ISBLANK(CU148)), 0, ISBLANK(CU148), $Q148-$S148+BG148-CD148)</f>
        <v/>
      </c>
      <c r="DM148" s="162" t="str" cm="1">
        <f t="array" ref="DM148">_xlfn.IFS(DM$1= 0,"", NOT(ISBLANK(CV148)), 0, ISBLANK(CV148), $Q148-$S148+BH148-CE148)</f>
        <v/>
      </c>
      <c r="DN148" s="162" t="str" cm="1">
        <f t="array" ref="DN148">_xlfn.IFS(DN$1= 0,"", NOT(ISBLANK(CW148)), 0, ISBLANK(CW148), $Q148-$S148+BI148-CF148)</f>
        <v/>
      </c>
      <c r="DO148" s="162" t="str" cm="1">
        <f t="array" ref="DO148">_xlfn.IFS(DO$1= 0,"", NOT(ISBLANK(CX148)), 0, ISBLANK(CX148), $Q148-$S148+BJ148-CG148)</f>
        <v/>
      </c>
      <c r="DP148" s="162" t="str" cm="1">
        <f t="array" ref="DP148">_xlfn.IFS(DP$1= 0,"", NOT(ISBLANK(CY148)), 0, ISBLANK(CY148), $Q148-$S148+BK148-CH148)</f>
        <v/>
      </c>
      <c r="DQ148" s="162" t="str" cm="1">
        <f t="array" ref="DQ148">_xlfn.IFS(DQ$1= 0,"", NOT(ISBLANK(CZ148)), 0, ISBLANK(CZ148), $Q148-$S148+BL148-CI148)</f>
        <v/>
      </c>
      <c r="DR148" s="163" t="str" cm="1">
        <f t="array" ref="DR148">_xlfn.IFS(DR$1= 0,"", NOT(ISBLANK(DA148)), 0, ISBLANK(DA148), $Q148-$S148+BM148-CJ148)</f>
        <v/>
      </c>
    </row>
    <row r="149" spans="1:122" ht="16.5" x14ac:dyDescent="0.3">
      <c r="A149" s="135"/>
      <c r="B149" s="136"/>
      <c r="C149" s="136"/>
      <c r="D149" s="137"/>
      <c r="E149" s="176"/>
      <c r="F149" s="182"/>
      <c r="G149" s="183"/>
      <c r="H149" s="183"/>
      <c r="I149" s="183"/>
      <c r="J149" s="183"/>
      <c r="K149" s="183"/>
      <c r="L149" s="183"/>
      <c r="M149" s="186"/>
      <c r="N149" s="182"/>
      <c r="O149" s="184"/>
      <c r="P149" s="178"/>
      <c r="Q149" s="118">
        <f t="shared" si="68"/>
        <v>0</v>
      </c>
      <c r="R149" s="3"/>
      <c r="S149" s="3"/>
      <c r="T149" s="4"/>
      <c r="U149" s="4"/>
      <c r="V149" s="99">
        <f t="shared" si="69"/>
        <v>0</v>
      </c>
      <c r="W149" s="161"/>
      <c r="X149" s="138"/>
      <c r="AH149" s="158" t="str">
        <f t="array" ref="AH149">IF(OR(AH$1=0, $A149=""),"",SQRT((_xlfn.XLOOKUP(AH$1,$Z$2:$Z$16,$AA$2:$AA$16)-$T149)^2+(_xlfn.XLOOKUP(AH$1,$Z$2:$Z$16,$AB$2:$AB$16)-$U149)^2+(_xlfn.XLOOKUP(AH$1,$Z$2:$Z$16,$AC$2:$AC$16-$V149)^2)))</f>
        <v/>
      </c>
      <c r="AI149" s="140" t="str">
        <f t="array" ref="AI149">IF(OR(AI$1=0, $A149=""),"",SQRT((_xlfn.XLOOKUP(AI$1,$Z$2:$Z$16,$AA$2:$AA$16)-$T149)^2+(_xlfn.XLOOKUP(AI$1,$Z$2:$Z$16,$AB$2:$AB$16)-$U149)^2+(_xlfn.XLOOKUP(AI$1,$Z$2:$Z$16,$AC$2:$AC$16-$V149)^2)))</f>
        <v/>
      </c>
      <c r="AJ149" s="140" t="str">
        <f t="array" ref="AJ149">IF(OR(AJ$1=0, $A149=""),"",SQRT((_xlfn.XLOOKUP(AJ$1,$Z$2:$Z$16,$AA$2:$AA$16)-$T149)^2+(_xlfn.XLOOKUP(AJ$1,$Z$2:$Z$16,$AB$2:$AB$16)-$U149)^2+(_xlfn.XLOOKUP(AJ$1,$Z$2:$Z$16,$AC$2:$AC$16-$V149)^2)))</f>
        <v/>
      </c>
      <c r="AK149" s="140" t="str">
        <f t="array" ref="AK149">IF(OR(AK$1=0, $A149=""),"",SQRT((_xlfn.XLOOKUP(AK$1,$Z$2:$Z$16,$AA$2:$AA$16)-$T149)^2+(_xlfn.XLOOKUP(AK$1,$Z$2:$Z$16,$AB$2:$AB$16)-$U149)^2+(_xlfn.XLOOKUP(AK$1,$Z$2:$Z$16,$AC$2:$AC$16-$V149)^2)))</f>
        <v/>
      </c>
      <c r="AL149" s="140" t="str">
        <f t="array" ref="AL149">IF(OR(AL$1=0, $A149=""),"",SQRT((_xlfn.XLOOKUP(AL$1,$Z$2:$Z$16,$AA$2:$AA$16)-$T149)^2+(_xlfn.XLOOKUP(AL$1,$Z$2:$Z$16,$AB$2:$AB$16)-$U149)^2+(_xlfn.XLOOKUP(AL$1,$Z$2:$Z$16,$AC$2:$AC$16-$V149)^2)))</f>
        <v/>
      </c>
      <c r="AM149" s="140" t="str">
        <f t="array" ref="AM149">IF(OR(AM$1=0, $A149=""),"",SQRT((_xlfn.XLOOKUP(AM$1,$Z$2:$Z$16,$AA$2:$AA$16)-$T149)^2+(_xlfn.XLOOKUP(AM$1,$Z$2:$Z$16,$AB$2:$AB$16)-$U149)^2+(_xlfn.XLOOKUP(AM$1,$Z$2:$Z$16,$AC$2:$AC$16-$V149)^2)))</f>
        <v/>
      </c>
      <c r="AN149" s="140" t="str">
        <f t="array" ref="AN149">IF(OR(AN$1=0, $A149=""),"",SQRT((_xlfn.XLOOKUP(AN$1,$Z$2:$Z$16,$AA$2:$AA$16)-$T149)^2+(_xlfn.XLOOKUP(AN$1,$Z$2:$Z$16,$AB$2:$AB$16)-$U149)^2+(_xlfn.XLOOKUP(AN$1,$Z$2:$Z$16,$AC$2:$AC$16-$V149)^2)))</f>
        <v/>
      </c>
      <c r="AO149" s="140" t="str">
        <f t="array" ref="AO149">IF(OR(AO$1=0, $A149=""),"",SQRT((_xlfn.XLOOKUP(AO$1,$Z$2:$Z$16,$AA$2:$AA$16)-$T149)^2+(_xlfn.XLOOKUP(AO$1,$Z$2:$Z$16,$AB$2:$AB$16)-$U149)^2+(_xlfn.XLOOKUP(AO$1,$Z$2:$Z$16,$AC$2:$AC$16-$V149)^2)))</f>
        <v/>
      </c>
      <c r="AP149" s="141" t="str">
        <f t="array" ref="AP149">IF(OR(AP$1=0, $A149=""),"",SQRT((_xlfn.XLOOKUP(AP$1,$Z$2:$Z$16,$AA$2:$AA$16)-$T149)^2+(_xlfn.XLOOKUP(AP$1,$Z$2:$Z$16,$AB$2:$AB$16)-$U149)^2+(_xlfn.XLOOKUP(AP$1,$Z$2:$Z$16,$AC$2:$AC$16-$V149)^2)))</f>
        <v/>
      </c>
      <c r="AQ149" s="141" t="str">
        <f t="array" ref="AQ149">IF(OR(AQ$1=0, $A149=""),"",SQRT((_xlfn.XLOOKUP(AQ$1,$Z$2:$Z$16,$AA$2:$AA$16)-$T149)^2+(_xlfn.XLOOKUP(AQ$1,$Z$2:$Z$16,$AB$2:$AB$16)-$U149)^2+(_xlfn.XLOOKUP(AQ$1,$Z$2:$Z$16,$AC$2:$AC$16-$V149)^2)))</f>
        <v/>
      </c>
      <c r="AR149" s="141" t="str">
        <f t="array" ref="AR149">IF(OR(AR$1=0, $A149=""),"",SQRT((_xlfn.XLOOKUP(AR$1,$Z$2:$Z$16,$AA$2:$AA$16)-$T149)^2+(_xlfn.XLOOKUP(AR$1,$Z$2:$Z$16,$AB$2:$AB$16)-$U149)^2+(_xlfn.XLOOKUP(AR$1,$Z$2:$Z$16,$AC$2:$AC$16-$V149)^2)))</f>
        <v/>
      </c>
      <c r="AS149" s="141" t="str">
        <f t="array" ref="AS149">IF(OR(AS$1=0, $A149=""),"",SQRT((_xlfn.XLOOKUP(AS$1,$Z$2:$Z$16,$AA$2:$AA$16)-$T149)^2+(_xlfn.XLOOKUP(AS$1,$Z$2:$Z$16,$AB$2:$AB$16)-$U149)^2+(_xlfn.XLOOKUP(AS$1,$Z$2:$Z$16,$AC$2:$AC$16-$V149)^2)))</f>
        <v/>
      </c>
      <c r="AT149" s="141" t="str">
        <f t="array" ref="AT149">IF(OR(AT$1=0, $A149=""),"",SQRT((_xlfn.XLOOKUP(AT$1,$Z$2:$Z$16,$AA$2:$AA$16)-$T149)^2+(_xlfn.XLOOKUP(AT$1,$Z$2:$Z$16,$AB$2:$AB$16)-$U149)^2+(_xlfn.XLOOKUP(AT$1,$Z$2:$Z$16,$AC$2:$AC$16-$V149)^2)))</f>
        <v/>
      </c>
      <c r="AU149" s="141" t="str">
        <f t="array" ref="AU149">IF(OR(AU$1=0, $A149=""),"",SQRT((_xlfn.XLOOKUP(AU$1,$Z$2:$Z$16,$AA$2:$AA$16)-$T149)^2+(_xlfn.XLOOKUP(AU$1,$Z$2:$Z$16,$AB$2:$AB$16)-$U149)^2+(_xlfn.XLOOKUP(AU$1,$Z$2:$Z$16,$AC$2:$AC$16-$V149)^2)))</f>
        <v/>
      </c>
      <c r="AV149" s="142" t="str">
        <f t="array" ref="AV149">IF(OR(AV$1=0, $A149=""),"",SQRT((_xlfn.XLOOKUP(AV$1,$Z$2:$Z$16,$AA$2:$AA$16)-$T149)^2+(_xlfn.XLOOKUP(AV$1,$Z$2:$Z$16,$AB$2:$AB$16)-$U149)^2+(_xlfn.XLOOKUP(AV$1,$Z$2:$Z$16,$AC$2:$AC$16-$V149)^2)))</f>
        <v/>
      </c>
      <c r="AW149" s="124"/>
      <c r="AX149" s="124"/>
      <c r="AY149" s="125">
        <f t="shared" si="70"/>
        <v>0</v>
      </c>
      <c r="AZ149" s="143">
        <f t="shared" si="71"/>
        <v>0</v>
      </c>
      <c r="BA149" s="143">
        <f t="shared" si="72"/>
        <v>0</v>
      </c>
      <c r="BB149" s="143">
        <f t="shared" si="73"/>
        <v>0</v>
      </c>
      <c r="BC149" s="143">
        <f t="shared" si="74"/>
        <v>0</v>
      </c>
      <c r="BD149" s="143">
        <f t="shared" si="75"/>
        <v>0</v>
      </c>
      <c r="BE149" s="143">
        <f t="shared" si="76"/>
        <v>0</v>
      </c>
      <c r="BF149" s="143">
        <f t="shared" si="77"/>
        <v>0</v>
      </c>
      <c r="BG149" s="144">
        <f t="shared" si="78"/>
        <v>0</v>
      </c>
      <c r="BH149" s="144">
        <f t="shared" si="79"/>
        <v>0</v>
      </c>
      <c r="BI149" s="144">
        <f t="shared" si="80"/>
        <v>0</v>
      </c>
      <c r="BJ149" s="144">
        <f t="shared" si="81"/>
        <v>0</v>
      </c>
      <c r="BK149" s="144">
        <f t="shared" si="82"/>
        <v>0</v>
      </c>
      <c r="BL149" s="144">
        <f t="shared" si="83"/>
        <v>0</v>
      </c>
      <c r="BM149" s="145">
        <f t="shared" si="84"/>
        <v>0</v>
      </c>
      <c r="BN149" s="124"/>
      <c r="BO149" s="124"/>
      <c r="BP149" s="124"/>
      <c r="BQ149" s="124"/>
      <c r="BR149" s="124"/>
      <c r="BS149" s="124"/>
      <c r="BT149" s="124"/>
      <c r="BU149" s="124"/>
      <c r="BV149" s="130"/>
      <c r="BW149" s="130"/>
      <c r="BX149" s="130"/>
      <c r="BY149" s="130"/>
      <c r="BZ149" s="130"/>
      <c r="CA149" s="130"/>
      <c r="CB149" s="130"/>
      <c r="CC149" s="130"/>
      <c r="CD149" s="130"/>
      <c r="CE149" s="130"/>
      <c r="CF149" s="130"/>
      <c r="CG149" s="130"/>
      <c r="CH149" s="130"/>
      <c r="CI149" s="130"/>
      <c r="CJ149" s="130"/>
      <c r="CL149" s="124"/>
      <c r="CM149" s="130" t="s">
        <v>32</v>
      </c>
      <c r="CN149" s="130"/>
      <c r="CO149" s="130"/>
      <c r="CP149" s="130"/>
      <c r="CQ149" s="130"/>
      <c r="CR149" s="130"/>
      <c r="CS149" s="130"/>
      <c r="CT149" s="130"/>
      <c r="CU149" s="130"/>
      <c r="CV149" s="130"/>
      <c r="CW149" s="130"/>
      <c r="CX149" s="130"/>
      <c r="CY149" s="130"/>
      <c r="CZ149" s="130"/>
      <c r="DA149" s="130"/>
      <c r="DD149" s="159" cm="1">
        <f t="array" ref="DD149">_xlfn.IFS(DD$1= 0,"", NOT(ISBLANK(CM149)), 0, ISBLANK(CM149), $Q149-$S149+AY149-BV149)</f>
        <v>0</v>
      </c>
      <c r="DE149" s="160" cm="1">
        <f t="array" ref="DE149">_xlfn.IFS(DE$1= 0,"", NOT(ISBLANK(CN149)), 0, ISBLANK(CN149), $Q149-$S149+AZ149-BW149)</f>
        <v>0</v>
      </c>
      <c r="DF149" s="160" cm="1">
        <f t="array" ref="DF149">_xlfn.IFS(DF$1= 0,"", NOT(ISBLANK(CO149)), 0, ISBLANK(CO149), $Q149-$S149+BA149-BX149)</f>
        <v>0</v>
      </c>
      <c r="DG149" s="160" cm="1">
        <f t="array" ref="DG149">_xlfn.IFS(DG$1= 0,"", NOT(ISBLANK(CP149)), 0, ISBLANK(CP149), $Q149-$S149+BB149-BY149)</f>
        <v>0</v>
      </c>
      <c r="DH149" s="160" cm="1">
        <f t="array" ref="DH149">_xlfn.IFS(DH$1= 0,"", NOT(ISBLANK(CQ149)), 0, ISBLANK(CQ149), $Q149-$S149+BC149-BZ149)</f>
        <v>0</v>
      </c>
      <c r="DI149" s="160" cm="1">
        <f t="array" ref="DI149">_xlfn.IFS(DI$1= 0,"", NOT(ISBLANK(CR149)), 0, ISBLANK(CR149), $Q149-$S149+BD149-CA149)</f>
        <v>0</v>
      </c>
      <c r="DJ149" s="160" t="str" cm="1">
        <f t="array" ref="DJ149">_xlfn.IFS(DJ$1= 0,"", NOT(ISBLANK(CS149)), 0, ISBLANK(CS149), $Q149-$S149+BE149-CB149)</f>
        <v/>
      </c>
      <c r="DK149" s="160" t="str" cm="1">
        <f t="array" ref="DK149">_xlfn.IFS(DK$1= 0,"", NOT(ISBLANK(CT149)), 0, ISBLANK(CT149), $Q149-$S149+BF149-CC149)</f>
        <v/>
      </c>
      <c r="DL149" s="162" t="str" cm="1">
        <f t="array" ref="DL149">_xlfn.IFS(DL$1= 0,"", NOT(ISBLANK(CU149)), 0, ISBLANK(CU149), $Q149-$S149+BG149-CD149)</f>
        <v/>
      </c>
      <c r="DM149" s="162" t="str" cm="1">
        <f t="array" ref="DM149">_xlfn.IFS(DM$1= 0,"", NOT(ISBLANK(CV149)), 0, ISBLANK(CV149), $Q149-$S149+BH149-CE149)</f>
        <v/>
      </c>
      <c r="DN149" s="162" t="str" cm="1">
        <f t="array" ref="DN149">_xlfn.IFS(DN$1= 0,"", NOT(ISBLANK(CW149)), 0, ISBLANK(CW149), $Q149-$S149+BI149-CF149)</f>
        <v/>
      </c>
      <c r="DO149" s="162" t="str" cm="1">
        <f t="array" ref="DO149">_xlfn.IFS(DO$1= 0,"", NOT(ISBLANK(CX149)), 0, ISBLANK(CX149), $Q149-$S149+BJ149-CG149)</f>
        <v/>
      </c>
      <c r="DP149" s="162" t="str" cm="1">
        <f t="array" ref="DP149">_xlfn.IFS(DP$1= 0,"", NOT(ISBLANK(CY149)), 0, ISBLANK(CY149), $Q149-$S149+BK149-CH149)</f>
        <v/>
      </c>
      <c r="DQ149" s="162" t="str" cm="1">
        <f t="array" ref="DQ149">_xlfn.IFS(DQ$1= 0,"", NOT(ISBLANK(CZ149)), 0, ISBLANK(CZ149), $Q149-$S149+BL149-CI149)</f>
        <v/>
      </c>
      <c r="DR149" s="163" t="str" cm="1">
        <f t="array" ref="DR149">_xlfn.IFS(DR$1= 0,"", NOT(ISBLANK(DA149)), 0, ISBLANK(DA149), $Q149-$S149+BM149-CJ149)</f>
        <v/>
      </c>
    </row>
    <row r="150" spans="1:122" ht="16.5" x14ac:dyDescent="0.3">
      <c r="A150" s="135"/>
      <c r="B150" s="136"/>
      <c r="C150" s="136"/>
      <c r="D150" s="137"/>
      <c r="E150" s="176"/>
      <c r="F150" s="182"/>
      <c r="G150" s="183"/>
      <c r="H150" s="183"/>
      <c r="I150" s="183"/>
      <c r="J150" s="183"/>
      <c r="K150" s="183"/>
      <c r="L150" s="183"/>
      <c r="M150" s="186"/>
      <c r="N150" s="182"/>
      <c r="O150" s="184"/>
      <c r="P150" s="178"/>
      <c r="Q150" s="118">
        <f t="shared" si="68"/>
        <v>0</v>
      </c>
      <c r="R150" s="3"/>
      <c r="S150" s="3"/>
      <c r="T150" s="4"/>
      <c r="U150" s="4"/>
      <c r="V150" s="99">
        <f t="shared" si="69"/>
        <v>0</v>
      </c>
      <c r="W150" s="161"/>
      <c r="X150" s="138"/>
      <c r="AH150" s="158" t="str">
        <f t="array" ref="AH150">IF(OR(AH$1=0, $A150=""),"",SQRT((_xlfn.XLOOKUP(AH$1,$Z$2:$Z$16,$AA$2:$AA$16)-$T150)^2+(_xlfn.XLOOKUP(AH$1,$Z$2:$Z$16,$AB$2:$AB$16)-$U150)^2+(_xlfn.XLOOKUP(AH$1,$Z$2:$Z$16,$AC$2:$AC$16-$V150)^2)))</f>
        <v/>
      </c>
      <c r="AI150" s="140" t="str">
        <f t="array" ref="AI150">IF(OR(AI$1=0, $A150=""),"",SQRT((_xlfn.XLOOKUP(AI$1,$Z$2:$Z$16,$AA$2:$AA$16)-$T150)^2+(_xlfn.XLOOKUP(AI$1,$Z$2:$Z$16,$AB$2:$AB$16)-$U150)^2+(_xlfn.XLOOKUP(AI$1,$Z$2:$Z$16,$AC$2:$AC$16-$V150)^2)))</f>
        <v/>
      </c>
      <c r="AJ150" s="140" t="str">
        <f t="array" ref="AJ150">IF(OR(AJ$1=0, $A150=""),"",SQRT((_xlfn.XLOOKUP(AJ$1,$Z$2:$Z$16,$AA$2:$AA$16)-$T150)^2+(_xlfn.XLOOKUP(AJ$1,$Z$2:$Z$16,$AB$2:$AB$16)-$U150)^2+(_xlfn.XLOOKUP(AJ$1,$Z$2:$Z$16,$AC$2:$AC$16-$V150)^2)))</f>
        <v/>
      </c>
      <c r="AK150" s="140" t="str">
        <f t="array" ref="AK150">IF(OR(AK$1=0, $A150=""),"",SQRT((_xlfn.XLOOKUP(AK$1,$Z$2:$Z$16,$AA$2:$AA$16)-$T150)^2+(_xlfn.XLOOKUP(AK$1,$Z$2:$Z$16,$AB$2:$AB$16)-$U150)^2+(_xlfn.XLOOKUP(AK$1,$Z$2:$Z$16,$AC$2:$AC$16-$V150)^2)))</f>
        <v/>
      </c>
      <c r="AL150" s="140" t="str">
        <f t="array" ref="AL150">IF(OR(AL$1=0, $A150=""),"",SQRT((_xlfn.XLOOKUP(AL$1,$Z$2:$Z$16,$AA$2:$AA$16)-$T150)^2+(_xlfn.XLOOKUP(AL$1,$Z$2:$Z$16,$AB$2:$AB$16)-$U150)^2+(_xlfn.XLOOKUP(AL$1,$Z$2:$Z$16,$AC$2:$AC$16-$V150)^2)))</f>
        <v/>
      </c>
      <c r="AM150" s="140" t="str">
        <f t="array" ref="AM150">IF(OR(AM$1=0, $A150=""),"",SQRT((_xlfn.XLOOKUP(AM$1,$Z$2:$Z$16,$AA$2:$AA$16)-$T150)^2+(_xlfn.XLOOKUP(AM$1,$Z$2:$Z$16,$AB$2:$AB$16)-$U150)^2+(_xlfn.XLOOKUP(AM$1,$Z$2:$Z$16,$AC$2:$AC$16-$V150)^2)))</f>
        <v/>
      </c>
      <c r="AN150" s="140" t="str">
        <f t="array" ref="AN150">IF(OR(AN$1=0, $A150=""),"",SQRT((_xlfn.XLOOKUP(AN$1,$Z$2:$Z$16,$AA$2:$AA$16)-$T150)^2+(_xlfn.XLOOKUP(AN$1,$Z$2:$Z$16,$AB$2:$AB$16)-$U150)^2+(_xlfn.XLOOKUP(AN$1,$Z$2:$Z$16,$AC$2:$AC$16-$V150)^2)))</f>
        <v/>
      </c>
      <c r="AO150" s="140" t="str">
        <f t="array" ref="AO150">IF(OR(AO$1=0, $A150=""),"",SQRT((_xlfn.XLOOKUP(AO$1,$Z$2:$Z$16,$AA$2:$AA$16)-$T150)^2+(_xlfn.XLOOKUP(AO$1,$Z$2:$Z$16,$AB$2:$AB$16)-$U150)^2+(_xlfn.XLOOKUP(AO$1,$Z$2:$Z$16,$AC$2:$AC$16-$V150)^2)))</f>
        <v/>
      </c>
      <c r="AP150" s="141" t="str">
        <f t="array" ref="AP150">IF(OR(AP$1=0, $A150=""),"",SQRT((_xlfn.XLOOKUP(AP$1,$Z$2:$Z$16,$AA$2:$AA$16)-$T150)^2+(_xlfn.XLOOKUP(AP$1,$Z$2:$Z$16,$AB$2:$AB$16)-$U150)^2+(_xlfn.XLOOKUP(AP$1,$Z$2:$Z$16,$AC$2:$AC$16-$V150)^2)))</f>
        <v/>
      </c>
      <c r="AQ150" s="141" t="str">
        <f t="array" ref="AQ150">IF(OR(AQ$1=0, $A150=""),"",SQRT((_xlfn.XLOOKUP(AQ$1,$Z$2:$Z$16,$AA$2:$AA$16)-$T150)^2+(_xlfn.XLOOKUP(AQ$1,$Z$2:$Z$16,$AB$2:$AB$16)-$U150)^2+(_xlfn.XLOOKUP(AQ$1,$Z$2:$Z$16,$AC$2:$AC$16-$V150)^2)))</f>
        <v/>
      </c>
      <c r="AR150" s="141" t="str">
        <f t="array" ref="AR150">IF(OR(AR$1=0, $A150=""),"",SQRT((_xlfn.XLOOKUP(AR$1,$Z$2:$Z$16,$AA$2:$AA$16)-$T150)^2+(_xlfn.XLOOKUP(AR$1,$Z$2:$Z$16,$AB$2:$AB$16)-$U150)^2+(_xlfn.XLOOKUP(AR$1,$Z$2:$Z$16,$AC$2:$AC$16-$V150)^2)))</f>
        <v/>
      </c>
      <c r="AS150" s="141" t="str">
        <f t="array" ref="AS150">IF(OR(AS$1=0, $A150=""),"",SQRT((_xlfn.XLOOKUP(AS$1,$Z$2:$Z$16,$AA$2:$AA$16)-$T150)^2+(_xlfn.XLOOKUP(AS$1,$Z$2:$Z$16,$AB$2:$AB$16)-$U150)^2+(_xlfn.XLOOKUP(AS$1,$Z$2:$Z$16,$AC$2:$AC$16-$V150)^2)))</f>
        <v/>
      </c>
      <c r="AT150" s="141" t="str">
        <f t="array" ref="AT150">IF(OR(AT$1=0, $A150=""),"",SQRT((_xlfn.XLOOKUP(AT$1,$Z$2:$Z$16,$AA$2:$AA$16)-$T150)^2+(_xlfn.XLOOKUP(AT$1,$Z$2:$Z$16,$AB$2:$AB$16)-$U150)^2+(_xlfn.XLOOKUP(AT$1,$Z$2:$Z$16,$AC$2:$AC$16-$V150)^2)))</f>
        <v/>
      </c>
      <c r="AU150" s="141" t="str">
        <f t="array" ref="AU150">IF(OR(AU$1=0, $A150=""),"",SQRT((_xlfn.XLOOKUP(AU$1,$Z$2:$Z$16,$AA$2:$AA$16)-$T150)^2+(_xlfn.XLOOKUP(AU$1,$Z$2:$Z$16,$AB$2:$AB$16)-$U150)^2+(_xlfn.XLOOKUP(AU$1,$Z$2:$Z$16,$AC$2:$AC$16-$V150)^2)))</f>
        <v/>
      </c>
      <c r="AV150" s="142" t="str">
        <f t="array" ref="AV150">IF(OR(AV$1=0, $A150=""),"",SQRT((_xlfn.XLOOKUP(AV$1,$Z$2:$Z$16,$AA$2:$AA$16)-$T150)^2+(_xlfn.XLOOKUP(AV$1,$Z$2:$Z$16,$AB$2:$AB$16)-$U150)^2+(_xlfn.XLOOKUP(AV$1,$Z$2:$Z$16,$AC$2:$AC$16-$V150)^2)))</f>
        <v/>
      </c>
      <c r="AW150" s="124"/>
      <c r="AX150" s="124"/>
      <c r="AY150" s="125">
        <f t="shared" si="70"/>
        <v>0</v>
      </c>
      <c r="AZ150" s="143">
        <f t="shared" si="71"/>
        <v>0</v>
      </c>
      <c r="BA150" s="143">
        <f t="shared" si="72"/>
        <v>0</v>
      </c>
      <c r="BB150" s="143">
        <f t="shared" si="73"/>
        <v>0</v>
      </c>
      <c r="BC150" s="143">
        <f t="shared" si="74"/>
        <v>0</v>
      </c>
      <c r="BD150" s="143">
        <f t="shared" si="75"/>
        <v>0</v>
      </c>
      <c r="BE150" s="143">
        <f t="shared" si="76"/>
        <v>0</v>
      </c>
      <c r="BF150" s="143">
        <f t="shared" si="77"/>
        <v>0</v>
      </c>
      <c r="BG150" s="144">
        <f t="shared" si="78"/>
        <v>0</v>
      </c>
      <c r="BH150" s="144">
        <f t="shared" si="79"/>
        <v>0</v>
      </c>
      <c r="BI150" s="144">
        <f t="shared" si="80"/>
        <v>0</v>
      </c>
      <c r="BJ150" s="144">
        <f t="shared" si="81"/>
        <v>0</v>
      </c>
      <c r="BK150" s="144">
        <f t="shared" si="82"/>
        <v>0</v>
      </c>
      <c r="BL150" s="144">
        <f t="shared" si="83"/>
        <v>0</v>
      </c>
      <c r="BM150" s="145">
        <f t="shared" si="84"/>
        <v>0</v>
      </c>
      <c r="BN150" s="124"/>
      <c r="BO150" s="124"/>
      <c r="BP150" s="124"/>
      <c r="BQ150" s="124"/>
      <c r="BR150" s="124"/>
      <c r="BS150" s="124"/>
      <c r="BT150" s="124"/>
      <c r="BU150" s="124"/>
      <c r="BV150" s="130"/>
      <c r="BW150" s="130"/>
      <c r="BX150" s="130"/>
      <c r="BY150" s="130"/>
      <c r="BZ150" s="130"/>
      <c r="CA150" s="130"/>
      <c r="CB150" s="130"/>
      <c r="CC150" s="130"/>
      <c r="CD150" s="130"/>
      <c r="CE150" s="130"/>
      <c r="CF150" s="130"/>
      <c r="CG150" s="130"/>
      <c r="CH150" s="130"/>
      <c r="CI150" s="130"/>
      <c r="CJ150" s="130"/>
      <c r="CL150" s="124"/>
      <c r="CM150" s="130" t="s">
        <v>32</v>
      </c>
      <c r="CN150" s="130"/>
      <c r="CO150" s="130"/>
      <c r="CP150" s="130"/>
      <c r="CQ150" s="130"/>
      <c r="CR150" s="130"/>
      <c r="CS150" s="130"/>
      <c r="CT150" s="130"/>
      <c r="CU150" s="130"/>
      <c r="CV150" s="130"/>
      <c r="CW150" s="130"/>
      <c r="CX150" s="130"/>
      <c r="CY150" s="130"/>
      <c r="CZ150" s="130"/>
      <c r="DA150" s="130"/>
      <c r="DD150" s="159" cm="1">
        <f t="array" ref="DD150">_xlfn.IFS(DD$1= 0,"", NOT(ISBLANK(CM150)), 0, ISBLANK(CM150), $Q150-$S150+AY150-BV150)</f>
        <v>0</v>
      </c>
      <c r="DE150" s="160" cm="1">
        <f t="array" ref="DE150">_xlfn.IFS(DE$1= 0,"", NOT(ISBLANK(CN150)), 0, ISBLANK(CN150), $Q150-$S150+AZ150-BW150)</f>
        <v>0</v>
      </c>
      <c r="DF150" s="160" cm="1">
        <f t="array" ref="DF150">_xlfn.IFS(DF$1= 0,"", NOT(ISBLANK(CO150)), 0, ISBLANK(CO150), $Q150-$S150+BA150-BX150)</f>
        <v>0</v>
      </c>
      <c r="DG150" s="160" cm="1">
        <f t="array" ref="DG150">_xlfn.IFS(DG$1= 0,"", NOT(ISBLANK(CP150)), 0, ISBLANK(CP150), $Q150-$S150+BB150-BY150)</f>
        <v>0</v>
      </c>
      <c r="DH150" s="160" cm="1">
        <f t="array" ref="DH150">_xlfn.IFS(DH$1= 0,"", NOT(ISBLANK(CQ150)), 0, ISBLANK(CQ150), $Q150-$S150+BC150-BZ150)</f>
        <v>0</v>
      </c>
      <c r="DI150" s="160" cm="1">
        <f t="array" ref="DI150">_xlfn.IFS(DI$1= 0,"", NOT(ISBLANK(CR150)), 0, ISBLANK(CR150), $Q150-$S150+BD150-CA150)</f>
        <v>0</v>
      </c>
      <c r="DJ150" s="160" t="str" cm="1">
        <f t="array" ref="DJ150">_xlfn.IFS(DJ$1= 0,"", NOT(ISBLANK(CS150)), 0, ISBLANK(CS150), $Q150-$S150+BE150-CB150)</f>
        <v/>
      </c>
      <c r="DK150" s="160" t="str" cm="1">
        <f t="array" ref="DK150">_xlfn.IFS(DK$1= 0,"", NOT(ISBLANK(CT150)), 0, ISBLANK(CT150), $Q150-$S150+BF150-CC150)</f>
        <v/>
      </c>
      <c r="DL150" s="162" t="str" cm="1">
        <f t="array" ref="DL150">_xlfn.IFS(DL$1= 0,"", NOT(ISBLANK(CU150)), 0, ISBLANK(CU150), $Q150-$S150+BG150-CD150)</f>
        <v/>
      </c>
      <c r="DM150" s="162" t="str" cm="1">
        <f t="array" ref="DM150">_xlfn.IFS(DM$1= 0,"", NOT(ISBLANK(CV150)), 0, ISBLANK(CV150), $Q150-$S150+BH150-CE150)</f>
        <v/>
      </c>
      <c r="DN150" s="162" t="str" cm="1">
        <f t="array" ref="DN150">_xlfn.IFS(DN$1= 0,"", NOT(ISBLANK(CW150)), 0, ISBLANK(CW150), $Q150-$S150+BI150-CF150)</f>
        <v/>
      </c>
      <c r="DO150" s="162" t="str" cm="1">
        <f t="array" ref="DO150">_xlfn.IFS(DO$1= 0,"", NOT(ISBLANK(CX150)), 0, ISBLANK(CX150), $Q150-$S150+BJ150-CG150)</f>
        <v/>
      </c>
      <c r="DP150" s="162" t="str" cm="1">
        <f t="array" ref="DP150">_xlfn.IFS(DP$1= 0,"", NOT(ISBLANK(CY150)), 0, ISBLANK(CY150), $Q150-$S150+BK150-CH150)</f>
        <v/>
      </c>
      <c r="DQ150" s="162" t="str" cm="1">
        <f t="array" ref="DQ150">_xlfn.IFS(DQ$1= 0,"", NOT(ISBLANK(CZ150)), 0, ISBLANK(CZ150), $Q150-$S150+BL150-CI150)</f>
        <v/>
      </c>
      <c r="DR150" s="163" t="str" cm="1">
        <f t="array" ref="DR150">_xlfn.IFS(DR$1= 0,"", NOT(ISBLANK(DA150)), 0, ISBLANK(DA150), $Q150-$S150+BM150-CJ150)</f>
        <v/>
      </c>
    </row>
    <row r="151" spans="1:122" ht="16.5" x14ac:dyDescent="0.3">
      <c r="A151" s="135"/>
      <c r="B151" s="136"/>
      <c r="C151" s="136"/>
      <c r="D151" s="137"/>
      <c r="E151" s="176"/>
      <c r="F151" s="182"/>
      <c r="G151" s="183"/>
      <c r="H151" s="183"/>
      <c r="I151" s="183"/>
      <c r="J151" s="183"/>
      <c r="K151" s="183"/>
      <c r="L151" s="183"/>
      <c r="M151" s="186"/>
      <c r="N151" s="182"/>
      <c r="O151" s="184"/>
      <c r="P151" s="178"/>
      <c r="Q151" s="118">
        <f t="shared" si="68"/>
        <v>0</v>
      </c>
      <c r="R151" s="3"/>
      <c r="S151" s="3"/>
      <c r="T151" s="4"/>
      <c r="U151" s="4"/>
      <c r="V151" s="99">
        <f t="shared" si="69"/>
        <v>0</v>
      </c>
      <c r="W151" s="161"/>
      <c r="X151" s="138"/>
      <c r="AH151" s="158" t="str">
        <f t="array" ref="AH151">IF(OR(AH$1=0, $A151=""),"",SQRT((_xlfn.XLOOKUP(AH$1,$Z$2:$Z$16,$AA$2:$AA$16)-$T151)^2+(_xlfn.XLOOKUP(AH$1,$Z$2:$Z$16,$AB$2:$AB$16)-$U151)^2+(_xlfn.XLOOKUP(AH$1,$Z$2:$Z$16,$AC$2:$AC$16-$V151)^2)))</f>
        <v/>
      </c>
      <c r="AI151" s="140" t="str">
        <f t="array" ref="AI151">IF(OR(AI$1=0, $A151=""),"",SQRT((_xlfn.XLOOKUP(AI$1,$Z$2:$Z$16,$AA$2:$AA$16)-$T151)^2+(_xlfn.XLOOKUP(AI$1,$Z$2:$Z$16,$AB$2:$AB$16)-$U151)^2+(_xlfn.XLOOKUP(AI$1,$Z$2:$Z$16,$AC$2:$AC$16-$V151)^2)))</f>
        <v/>
      </c>
      <c r="AJ151" s="140" t="str">
        <f t="array" ref="AJ151">IF(OR(AJ$1=0, $A151=""),"",SQRT((_xlfn.XLOOKUP(AJ$1,$Z$2:$Z$16,$AA$2:$AA$16)-$T151)^2+(_xlfn.XLOOKUP(AJ$1,$Z$2:$Z$16,$AB$2:$AB$16)-$U151)^2+(_xlfn.XLOOKUP(AJ$1,$Z$2:$Z$16,$AC$2:$AC$16-$V151)^2)))</f>
        <v/>
      </c>
      <c r="AK151" s="140" t="str">
        <f t="array" ref="AK151">IF(OR(AK$1=0, $A151=""),"",SQRT((_xlfn.XLOOKUP(AK$1,$Z$2:$Z$16,$AA$2:$AA$16)-$T151)^2+(_xlfn.XLOOKUP(AK$1,$Z$2:$Z$16,$AB$2:$AB$16)-$U151)^2+(_xlfn.XLOOKUP(AK$1,$Z$2:$Z$16,$AC$2:$AC$16-$V151)^2)))</f>
        <v/>
      </c>
      <c r="AL151" s="140" t="str">
        <f t="array" ref="AL151">IF(OR(AL$1=0, $A151=""),"",SQRT((_xlfn.XLOOKUP(AL$1,$Z$2:$Z$16,$AA$2:$AA$16)-$T151)^2+(_xlfn.XLOOKUP(AL$1,$Z$2:$Z$16,$AB$2:$AB$16)-$U151)^2+(_xlfn.XLOOKUP(AL$1,$Z$2:$Z$16,$AC$2:$AC$16-$V151)^2)))</f>
        <v/>
      </c>
      <c r="AM151" s="140" t="str">
        <f t="array" ref="AM151">IF(OR(AM$1=0, $A151=""),"",SQRT((_xlfn.XLOOKUP(AM$1,$Z$2:$Z$16,$AA$2:$AA$16)-$T151)^2+(_xlfn.XLOOKUP(AM$1,$Z$2:$Z$16,$AB$2:$AB$16)-$U151)^2+(_xlfn.XLOOKUP(AM$1,$Z$2:$Z$16,$AC$2:$AC$16-$V151)^2)))</f>
        <v/>
      </c>
      <c r="AN151" s="140" t="str">
        <f t="array" ref="AN151">IF(OR(AN$1=0, $A151=""),"",SQRT((_xlfn.XLOOKUP(AN$1,$Z$2:$Z$16,$AA$2:$AA$16)-$T151)^2+(_xlfn.XLOOKUP(AN$1,$Z$2:$Z$16,$AB$2:$AB$16)-$U151)^2+(_xlfn.XLOOKUP(AN$1,$Z$2:$Z$16,$AC$2:$AC$16-$V151)^2)))</f>
        <v/>
      </c>
      <c r="AO151" s="140" t="str">
        <f t="array" ref="AO151">IF(OR(AO$1=0, $A151=""),"",SQRT((_xlfn.XLOOKUP(AO$1,$Z$2:$Z$16,$AA$2:$AA$16)-$T151)^2+(_xlfn.XLOOKUP(AO$1,$Z$2:$Z$16,$AB$2:$AB$16)-$U151)^2+(_xlfn.XLOOKUP(AO$1,$Z$2:$Z$16,$AC$2:$AC$16-$V151)^2)))</f>
        <v/>
      </c>
      <c r="AP151" s="141" t="str">
        <f t="array" ref="AP151">IF(OR(AP$1=0, $A151=""),"",SQRT((_xlfn.XLOOKUP(AP$1,$Z$2:$Z$16,$AA$2:$AA$16)-$T151)^2+(_xlfn.XLOOKUP(AP$1,$Z$2:$Z$16,$AB$2:$AB$16)-$U151)^2+(_xlfn.XLOOKUP(AP$1,$Z$2:$Z$16,$AC$2:$AC$16-$V151)^2)))</f>
        <v/>
      </c>
      <c r="AQ151" s="141" t="str">
        <f t="array" ref="AQ151">IF(OR(AQ$1=0, $A151=""),"",SQRT((_xlfn.XLOOKUP(AQ$1,$Z$2:$Z$16,$AA$2:$AA$16)-$T151)^2+(_xlfn.XLOOKUP(AQ$1,$Z$2:$Z$16,$AB$2:$AB$16)-$U151)^2+(_xlfn.XLOOKUP(AQ$1,$Z$2:$Z$16,$AC$2:$AC$16-$V151)^2)))</f>
        <v/>
      </c>
      <c r="AR151" s="141" t="str">
        <f t="array" ref="AR151">IF(OR(AR$1=0, $A151=""),"",SQRT((_xlfn.XLOOKUP(AR$1,$Z$2:$Z$16,$AA$2:$AA$16)-$T151)^2+(_xlfn.XLOOKUP(AR$1,$Z$2:$Z$16,$AB$2:$AB$16)-$U151)^2+(_xlfn.XLOOKUP(AR$1,$Z$2:$Z$16,$AC$2:$AC$16-$V151)^2)))</f>
        <v/>
      </c>
      <c r="AS151" s="141" t="str">
        <f t="array" ref="AS151">IF(OR(AS$1=0, $A151=""),"",SQRT((_xlfn.XLOOKUP(AS$1,$Z$2:$Z$16,$AA$2:$AA$16)-$T151)^2+(_xlfn.XLOOKUP(AS$1,$Z$2:$Z$16,$AB$2:$AB$16)-$U151)^2+(_xlfn.XLOOKUP(AS$1,$Z$2:$Z$16,$AC$2:$AC$16-$V151)^2)))</f>
        <v/>
      </c>
      <c r="AT151" s="141" t="str">
        <f t="array" ref="AT151">IF(OR(AT$1=0, $A151=""),"",SQRT((_xlfn.XLOOKUP(AT$1,$Z$2:$Z$16,$AA$2:$AA$16)-$T151)^2+(_xlfn.XLOOKUP(AT$1,$Z$2:$Z$16,$AB$2:$AB$16)-$U151)^2+(_xlfn.XLOOKUP(AT$1,$Z$2:$Z$16,$AC$2:$AC$16-$V151)^2)))</f>
        <v/>
      </c>
      <c r="AU151" s="141" t="str">
        <f t="array" ref="AU151">IF(OR(AU$1=0, $A151=""),"",SQRT((_xlfn.XLOOKUP(AU$1,$Z$2:$Z$16,$AA$2:$AA$16)-$T151)^2+(_xlfn.XLOOKUP(AU$1,$Z$2:$Z$16,$AB$2:$AB$16)-$U151)^2+(_xlfn.XLOOKUP(AU$1,$Z$2:$Z$16,$AC$2:$AC$16-$V151)^2)))</f>
        <v/>
      </c>
      <c r="AV151" s="142" t="str">
        <f t="array" ref="AV151">IF(OR(AV$1=0, $A151=""),"",SQRT((_xlfn.XLOOKUP(AV$1,$Z$2:$Z$16,$AA$2:$AA$16)-$T151)^2+(_xlfn.XLOOKUP(AV$1,$Z$2:$Z$16,$AB$2:$AB$16)-$U151)^2+(_xlfn.XLOOKUP(AV$1,$Z$2:$Z$16,$AC$2:$AC$16-$V151)^2)))</f>
        <v/>
      </c>
      <c r="AW151" s="124"/>
      <c r="AX151" s="124"/>
      <c r="AY151" s="125">
        <f t="shared" si="70"/>
        <v>0</v>
      </c>
      <c r="AZ151" s="143">
        <f t="shared" si="71"/>
        <v>0</v>
      </c>
      <c r="BA151" s="143">
        <f t="shared" si="72"/>
        <v>0</v>
      </c>
      <c r="BB151" s="143">
        <f t="shared" si="73"/>
        <v>0</v>
      </c>
      <c r="BC151" s="143">
        <f t="shared" si="74"/>
        <v>0</v>
      </c>
      <c r="BD151" s="143">
        <f t="shared" si="75"/>
        <v>0</v>
      </c>
      <c r="BE151" s="143">
        <f t="shared" si="76"/>
        <v>0</v>
      </c>
      <c r="BF151" s="143">
        <f t="shared" si="77"/>
        <v>0</v>
      </c>
      <c r="BG151" s="144">
        <f t="shared" si="78"/>
        <v>0</v>
      </c>
      <c r="BH151" s="144">
        <f t="shared" si="79"/>
        <v>0</v>
      </c>
      <c r="BI151" s="144">
        <f t="shared" si="80"/>
        <v>0</v>
      </c>
      <c r="BJ151" s="144">
        <f t="shared" si="81"/>
        <v>0</v>
      </c>
      <c r="BK151" s="144">
        <f t="shared" si="82"/>
        <v>0</v>
      </c>
      <c r="BL151" s="144">
        <f t="shared" si="83"/>
        <v>0</v>
      </c>
      <c r="BM151" s="145">
        <f t="shared" si="84"/>
        <v>0</v>
      </c>
      <c r="BN151" s="124"/>
      <c r="BO151" s="124"/>
      <c r="BP151" s="124"/>
      <c r="BQ151" s="124"/>
      <c r="BR151" s="124"/>
      <c r="BS151" s="124"/>
      <c r="BT151" s="124"/>
      <c r="BU151" s="124"/>
      <c r="BV151" s="130"/>
      <c r="BW151" s="130"/>
      <c r="BX151" s="130"/>
      <c r="BY151" s="130"/>
      <c r="BZ151" s="130"/>
      <c r="CA151" s="130"/>
      <c r="CB151" s="130"/>
      <c r="CC151" s="130"/>
      <c r="CD151" s="130"/>
      <c r="CE151" s="130"/>
      <c r="CF151" s="130"/>
      <c r="CG151" s="130"/>
      <c r="CH151" s="130"/>
      <c r="CI151" s="130"/>
      <c r="CJ151" s="130"/>
      <c r="CL151" s="124"/>
      <c r="CM151" s="130" t="s">
        <v>32</v>
      </c>
      <c r="CN151" s="130"/>
      <c r="CO151" s="130"/>
      <c r="CP151" s="130"/>
      <c r="CQ151" s="130"/>
      <c r="CR151" s="130"/>
      <c r="CS151" s="130"/>
      <c r="CT151" s="130"/>
      <c r="CU151" s="130"/>
      <c r="CV151" s="130"/>
      <c r="CW151" s="130"/>
      <c r="CX151" s="130"/>
      <c r="CY151" s="130"/>
      <c r="CZ151" s="130"/>
      <c r="DA151" s="130"/>
      <c r="DD151" s="159" cm="1">
        <f t="array" ref="DD151">_xlfn.IFS(DD$1= 0,"", NOT(ISBLANK(CM151)), 0, ISBLANK(CM151), $Q151-$S151+AY151-BV151)</f>
        <v>0</v>
      </c>
      <c r="DE151" s="160" cm="1">
        <f t="array" ref="DE151">_xlfn.IFS(DE$1= 0,"", NOT(ISBLANK(CN151)), 0, ISBLANK(CN151), $Q151-$S151+AZ151-BW151)</f>
        <v>0</v>
      </c>
      <c r="DF151" s="160" cm="1">
        <f t="array" ref="DF151">_xlfn.IFS(DF$1= 0,"", NOT(ISBLANK(CO151)), 0, ISBLANK(CO151), $Q151-$S151+BA151-BX151)</f>
        <v>0</v>
      </c>
      <c r="DG151" s="160" cm="1">
        <f t="array" ref="DG151">_xlfn.IFS(DG$1= 0,"", NOT(ISBLANK(CP151)), 0, ISBLANK(CP151), $Q151-$S151+BB151-BY151)</f>
        <v>0</v>
      </c>
      <c r="DH151" s="160" cm="1">
        <f t="array" ref="DH151">_xlfn.IFS(DH$1= 0,"", NOT(ISBLANK(CQ151)), 0, ISBLANK(CQ151), $Q151-$S151+BC151-BZ151)</f>
        <v>0</v>
      </c>
      <c r="DI151" s="160" cm="1">
        <f t="array" ref="DI151">_xlfn.IFS(DI$1= 0,"", NOT(ISBLANK(CR151)), 0, ISBLANK(CR151), $Q151-$S151+BD151-CA151)</f>
        <v>0</v>
      </c>
      <c r="DJ151" s="160" t="str" cm="1">
        <f t="array" ref="DJ151">_xlfn.IFS(DJ$1= 0,"", NOT(ISBLANK(CS151)), 0, ISBLANK(CS151), $Q151-$S151+BE151-CB151)</f>
        <v/>
      </c>
      <c r="DK151" s="160" t="str" cm="1">
        <f t="array" ref="DK151">_xlfn.IFS(DK$1= 0,"", NOT(ISBLANK(CT151)), 0, ISBLANK(CT151), $Q151-$S151+BF151-CC151)</f>
        <v/>
      </c>
      <c r="DL151" s="162" t="str" cm="1">
        <f t="array" ref="DL151">_xlfn.IFS(DL$1= 0,"", NOT(ISBLANK(CU151)), 0, ISBLANK(CU151), $Q151-$S151+BG151-CD151)</f>
        <v/>
      </c>
      <c r="DM151" s="162" t="str" cm="1">
        <f t="array" ref="DM151">_xlfn.IFS(DM$1= 0,"", NOT(ISBLANK(CV151)), 0, ISBLANK(CV151), $Q151-$S151+BH151-CE151)</f>
        <v/>
      </c>
      <c r="DN151" s="162" t="str" cm="1">
        <f t="array" ref="DN151">_xlfn.IFS(DN$1= 0,"", NOT(ISBLANK(CW151)), 0, ISBLANK(CW151), $Q151-$S151+BI151-CF151)</f>
        <v/>
      </c>
      <c r="DO151" s="162" t="str" cm="1">
        <f t="array" ref="DO151">_xlfn.IFS(DO$1= 0,"", NOT(ISBLANK(CX151)), 0, ISBLANK(CX151), $Q151-$S151+BJ151-CG151)</f>
        <v/>
      </c>
      <c r="DP151" s="162" t="str" cm="1">
        <f t="array" ref="DP151">_xlfn.IFS(DP$1= 0,"", NOT(ISBLANK(CY151)), 0, ISBLANK(CY151), $Q151-$S151+BK151-CH151)</f>
        <v/>
      </c>
      <c r="DQ151" s="162" t="str" cm="1">
        <f t="array" ref="DQ151">_xlfn.IFS(DQ$1= 0,"", NOT(ISBLANK(CZ151)), 0, ISBLANK(CZ151), $Q151-$S151+BL151-CI151)</f>
        <v/>
      </c>
      <c r="DR151" s="163" t="str" cm="1">
        <f t="array" ref="DR151">_xlfn.IFS(DR$1= 0,"", NOT(ISBLANK(DA151)), 0, ISBLANK(DA151), $Q151-$S151+BM151-CJ151)</f>
        <v/>
      </c>
    </row>
    <row r="152" spans="1:122" ht="16.5" x14ac:dyDescent="0.3">
      <c r="A152" s="135"/>
      <c r="B152" s="136"/>
      <c r="C152" s="136"/>
      <c r="D152" s="137"/>
      <c r="E152" s="176"/>
      <c r="F152" s="182"/>
      <c r="G152" s="183"/>
      <c r="H152" s="183"/>
      <c r="I152" s="183"/>
      <c r="J152" s="183"/>
      <c r="K152" s="183"/>
      <c r="L152" s="183"/>
      <c r="M152" s="186"/>
      <c r="N152" s="182"/>
      <c r="O152" s="184"/>
      <c r="P152" s="178"/>
      <c r="Q152" s="118">
        <f t="shared" si="68"/>
        <v>0</v>
      </c>
      <c r="R152" s="3"/>
      <c r="S152" s="3"/>
      <c r="T152" s="4"/>
      <c r="U152" s="4"/>
      <c r="V152" s="99">
        <f t="shared" si="69"/>
        <v>0</v>
      </c>
      <c r="W152" s="161"/>
      <c r="X152" s="138"/>
      <c r="AH152" s="158" t="str">
        <f t="array" ref="AH152">IF(OR(AH$1=0, $A152=""),"",SQRT((_xlfn.XLOOKUP(AH$1,$Z$2:$Z$16,$AA$2:$AA$16)-$T152)^2+(_xlfn.XLOOKUP(AH$1,$Z$2:$Z$16,$AB$2:$AB$16)-$U152)^2+(_xlfn.XLOOKUP(AH$1,$Z$2:$Z$16,$AC$2:$AC$16-$V152)^2)))</f>
        <v/>
      </c>
      <c r="AI152" s="140" t="str">
        <f t="array" ref="AI152">IF(OR(AI$1=0, $A152=""),"",SQRT((_xlfn.XLOOKUP(AI$1,$Z$2:$Z$16,$AA$2:$AA$16)-$T152)^2+(_xlfn.XLOOKUP(AI$1,$Z$2:$Z$16,$AB$2:$AB$16)-$U152)^2+(_xlfn.XLOOKUP(AI$1,$Z$2:$Z$16,$AC$2:$AC$16-$V152)^2)))</f>
        <v/>
      </c>
      <c r="AJ152" s="140" t="str">
        <f t="array" ref="AJ152">IF(OR(AJ$1=0, $A152=""),"",SQRT((_xlfn.XLOOKUP(AJ$1,$Z$2:$Z$16,$AA$2:$AA$16)-$T152)^2+(_xlfn.XLOOKUP(AJ$1,$Z$2:$Z$16,$AB$2:$AB$16)-$U152)^2+(_xlfn.XLOOKUP(AJ$1,$Z$2:$Z$16,$AC$2:$AC$16-$V152)^2)))</f>
        <v/>
      </c>
      <c r="AK152" s="140" t="str">
        <f t="array" ref="AK152">IF(OR(AK$1=0, $A152=""),"",SQRT((_xlfn.XLOOKUP(AK$1,$Z$2:$Z$16,$AA$2:$AA$16)-$T152)^2+(_xlfn.XLOOKUP(AK$1,$Z$2:$Z$16,$AB$2:$AB$16)-$U152)^2+(_xlfn.XLOOKUP(AK$1,$Z$2:$Z$16,$AC$2:$AC$16-$V152)^2)))</f>
        <v/>
      </c>
      <c r="AL152" s="140" t="str">
        <f t="array" ref="AL152">IF(OR(AL$1=0, $A152=""),"",SQRT((_xlfn.XLOOKUP(AL$1,$Z$2:$Z$16,$AA$2:$AA$16)-$T152)^2+(_xlfn.XLOOKUP(AL$1,$Z$2:$Z$16,$AB$2:$AB$16)-$U152)^2+(_xlfn.XLOOKUP(AL$1,$Z$2:$Z$16,$AC$2:$AC$16-$V152)^2)))</f>
        <v/>
      </c>
      <c r="AM152" s="140" t="str">
        <f t="array" ref="AM152">IF(OR(AM$1=0, $A152=""),"",SQRT((_xlfn.XLOOKUP(AM$1,$Z$2:$Z$16,$AA$2:$AA$16)-$T152)^2+(_xlfn.XLOOKUP(AM$1,$Z$2:$Z$16,$AB$2:$AB$16)-$U152)^2+(_xlfn.XLOOKUP(AM$1,$Z$2:$Z$16,$AC$2:$AC$16-$V152)^2)))</f>
        <v/>
      </c>
      <c r="AN152" s="140" t="str">
        <f t="array" ref="AN152">IF(OR(AN$1=0, $A152=""),"",SQRT((_xlfn.XLOOKUP(AN$1,$Z$2:$Z$16,$AA$2:$AA$16)-$T152)^2+(_xlfn.XLOOKUP(AN$1,$Z$2:$Z$16,$AB$2:$AB$16)-$U152)^2+(_xlfn.XLOOKUP(AN$1,$Z$2:$Z$16,$AC$2:$AC$16-$V152)^2)))</f>
        <v/>
      </c>
      <c r="AO152" s="140" t="str">
        <f t="array" ref="AO152">IF(OR(AO$1=0, $A152=""),"",SQRT((_xlfn.XLOOKUP(AO$1,$Z$2:$Z$16,$AA$2:$AA$16)-$T152)^2+(_xlfn.XLOOKUP(AO$1,$Z$2:$Z$16,$AB$2:$AB$16)-$U152)^2+(_xlfn.XLOOKUP(AO$1,$Z$2:$Z$16,$AC$2:$AC$16-$V152)^2)))</f>
        <v/>
      </c>
      <c r="AP152" s="141" t="str">
        <f t="array" ref="AP152">IF(OR(AP$1=0, $A152=""),"",SQRT((_xlfn.XLOOKUP(AP$1,$Z$2:$Z$16,$AA$2:$AA$16)-$T152)^2+(_xlfn.XLOOKUP(AP$1,$Z$2:$Z$16,$AB$2:$AB$16)-$U152)^2+(_xlfn.XLOOKUP(AP$1,$Z$2:$Z$16,$AC$2:$AC$16-$V152)^2)))</f>
        <v/>
      </c>
      <c r="AQ152" s="141" t="str">
        <f t="array" ref="AQ152">IF(OR(AQ$1=0, $A152=""),"",SQRT((_xlfn.XLOOKUP(AQ$1,$Z$2:$Z$16,$AA$2:$AA$16)-$T152)^2+(_xlfn.XLOOKUP(AQ$1,$Z$2:$Z$16,$AB$2:$AB$16)-$U152)^2+(_xlfn.XLOOKUP(AQ$1,$Z$2:$Z$16,$AC$2:$AC$16-$V152)^2)))</f>
        <v/>
      </c>
      <c r="AR152" s="141" t="str">
        <f t="array" ref="AR152">IF(OR(AR$1=0, $A152=""),"",SQRT((_xlfn.XLOOKUP(AR$1,$Z$2:$Z$16,$AA$2:$AA$16)-$T152)^2+(_xlfn.XLOOKUP(AR$1,$Z$2:$Z$16,$AB$2:$AB$16)-$U152)^2+(_xlfn.XLOOKUP(AR$1,$Z$2:$Z$16,$AC$2:$AC$16-$V152)^2)))</f>
        <v/>
      </c>
      <c r="AS152" s="141" t="str">
        <f t="array" ref="AS152">IF(OR(AS$1=0, $A152=""),"",SQRT((_xlfn.XLOOKUP(AS$1,$Z$2:$Z$16,$AA$2:$AA$16)-$T152)^2+(_xlfn.XLOOKUP(AS$1,$Z$2:$Z$16,$AB$2:$AB$16)-$U152)^2+(_xlfn.XLOOKUP(AS$1,$Z$2:$Z$16,$AC$2:$AC$16-$V152)^2)))</f>
        <v/>
      </c>
      <c r="AT152" s="141" t="str">
        <f t="array" ref="AT152">IF(OR(AT$1=0, $A152=""),"",SQRT((_xlfn.XLOOKUP(AT$1,$Z$2:$Z$16,$AA$2:$AA$16)-$T152)^2+(_xlfn.XLOOKUP(AT$1,$Z$2:$Z$16,$AB$2:$AB$16)-$U152)^2+(_xlfn.XLOOKUP(AT$1,$Z$2:$Z$16,$AC$2:$AC$16-$V152)^2)))</f>
        <v/>
      </c>
      <c r="AU152" s="141" t="str">
        <f t="array" ref="AU152">IF(OR(AU$1=0, $A152=""),"",SQRT((_xlfn.XLOOKUP(AU$1,$Z$2:$Z$16,$AA$2:$AA$16)-$T152)^2+(_xlfn.XLOOKUP(AU$1,$Z$2:$Z$16,$AB$2:$AB$16)-$U152)^2+(_xlfn.XLOOKUP(AU$1,$Z$2:$Z$16,$AC$2:$AC$16-$V152)^2)))</f>
        <v/>
      </c>
      <c r="AV152" s="142" t="str">
        <f t="array" ref="AV152">IF(OR(AV$1=0, $A152=""),"",SQRT((_xlfn.XLOOKUP(AV$1,$Z$2:$Z$16,$AA$2:$AA$16)-$T152)^2+(_xlfn.XLOOKUP(AV$1,$Z$2:$Z$16,$AB$2:$AB$16)-$U152)^2+(_xlfn.XLOOKUP(AV$1,$Z$2:$Z$16,$AC$2:$AC$16-$V152)^2)))</f>
        <v/>
      </c>
      <c r="AW152" s="124"/>
      <c r="AX152" s="124"/>
      <c r="AY152" s="125">
        <f t="shared" si="70"/>
        <v>0</v>
      </c>
      <c r="AZ152" s="143">
        <f t="shared" si="71"/>
        <v>0</v>
      </c>
      <c r="BA152" s="143">
        <f t="shared" si="72"/>
        <v>0</v>
      </c>
      <c r="BB152" s="143">
        <f t="shared" si="73"/>
        <v>0</v>
      </c>
      <c r="BC152" s="143">
        <f t="shared" si="74"/>
        <v>0</v>
      </c>
      <c r="BD152" s="143">
        <f t="shared" si="75"/>
        <v>0</v>
      </c>
      <c r="BE152" s="143">
        <f t="shared" si="76"/>
        <v>0</v>
      </c>
      <c r="BF152" s="143">
        <f t="shared" si="77"/>
        <v>0</v>
      </c>
      <c r="BG152" s="144">
        <f t="shared" si="78"/>
        <v>0</v>
      </c>
      <c r="BH152" s="144">
        <f t="shared" si="79"/>
        <v>0</v>
      </c>
      <c r="BI152" s="144">
        <f t="shared" si="80"/>
        <v>0</v>
      </c>
      <c r="BJ152" s="144">
        <f t="shared" si="81"/>
        <v>0</v>
      </c>
      <c r="BK152" s="144">
        <f t="shared" si="82"/>
        <v>0</v>
      </c>
      <c r="BL152" s="144">
        <f t="shared" si="83"/>
        <v>0</v>
      </c>
      <c r="BM152" s="145">
        <f t="shared" si="84"/>
        <v>0</v>
      </c>
      <c r="BN152" s="124"/>
      <c r="BO152" s="124"/>
      <c r="BP152" s="124"/>
      <c r="BQ152" s="124"/>
      <c r="BR152" s="124"/>
      <c r="BS152" s="124"/>
      <c r="BT152" s="124"/>
      <c r="BU152" s="124"/>
      <c r="BV152" s="130"/>
      <c r="BW152" s="130"/>
      <c r="BX152" s="130"/>
      <c r="BY152" s="130"/>
      <c r="BZ152" s="130"/>
      <c r="CA152" s="130"/>
      <c r="CB152" s="130"/>
      <c r="CC152" s="130"/>
      <c r="CD152" s="130"/>
      <c r="CE152" s="130"/>
      <c r="CF152" s="130"/>
      <c r="CG152" s="130"/>
      <c r="CH152" s="130"/>
      <c r="CI152" s="130"/>
      <c r="CJ152" s="130"/>
      <c r="CL152" s="124"/>
      <c r="CM152" s="130" t="s">
        <v>32</v>
      </c>
      <c r="CN152" s="130"/>
      <c r="CO152" s="130"/>
      <c r="CP152" s="130"/>
      <c r="CQ152" s="130"/>
      <c r="CR152" s="130"/>
      <c r="CS152" s="130"/>
      <c r="CT152" s="130"/>
      <c r="CU152" s="130"/>
      <c r="CV152" s="130"/>
      <c r="CW152" s="130"/>
      <c r="CX152" s="130"/>
      <c r="CY152" s="130"/>
      <c r="CZ152" s="130"/>
      <c r="DA152" s="130"/>
      <c r="DD152" s="159" cm="1">
        <f t="array" ref="DD152">_xlfn.IFS(DD$1= 0,"", NOT(ISBLANK(CM152)), 0, ISBLANK(CM152), $Q152-$S152+AY152-BV152)</f>
        <v>0</v>
      </c>
      <c r="DE152" s="160" cm="1">
        <f t="array" ref="DE152">_xlfn.IFS(DE$1= 0,"", NOT(ISBLANK(CN152)), 0, ISBLANK(CN152), $Q152-$S152+AZ152-BW152)</f>
        <v>0</v>
      </c>
      <c r="DF152" s="160" cm="1">
        <f t="array" ref="DF152">_xlfn.IFS(DF$1= 0,"", NOT(ISBLANK(CO152)), 0, ISBLANK(CO152), $Q152-$S152+BA152-BX152)</f>
        <v>0</v>
      </c>
      <c r="DG152" s="160" cm="1">
        <f t="array" ref="DG152">_xlfn.IFS(DG$1= 0,"", NOT(ISBLANK(CP152)), 0, ISBLANK(CP152), $Q152-$S152+BB152-BY152)</f>
        <v>0</v>
      </c>
      <c r="DH152" s="160" cm="1">
        <f t="array" ref="DH152">_xlfn.IFS(DH$1= 0,"", NOT(ISBLANK(CQ152)), 0, ISBLANK(CQ152), $Q152-$S152+BC152-BZ152)</f>
        <v>0</v>
      </c>
      <c r="DI152" s="160" cm="1">
        <f t="array" ref="DI152">_xlfn.IFS(DI$1= 0,"", NOT(ISBLANK(CR152)), 0, ISBLANK(CR152), $Q152-$S152+BD152-CA152)</f>
        <v>0</v>
      </c>
      <c r="DJ152" s="160" t="str" cm="1">
        <f t="array" ref="DJ152">_xlfn.IFS(DJ$1= 0,"", NOT(ISBLANK(CS152)), 0, ISBLANK(CS152), $Q152-$S152+BE152-CB152)</f>
        <v/>
      </c>
      <c r="DK152" s="160" t="str" cm="1">
        <f t="array" ref="DK152">_xlfn.IFS(DK$1= 0,"", NOT(ISBLANK(CT152)), 0, ISBLANK(CT152), $Q152-$S152+BF152-CC152)</f>
        <v/>
      </c>
      <c r="DL152" s="162" t="str" cm="1">
        <f t="array" ref="DL152">_xlfn.IFS(DL$1= 0,"", NOT(ISBLANK(CU152)), 0, ISBLANK(CU152), $Q152-$S152+BG152-CD152)</f>
        <v/>
      </c>
      <c r="DM152" s="162" t="str" cm="1">
        <f t="array" ref="DM152">_xlfn.IFS(DM$1= 0,"", NOT(ISBLANK(CV152)), 0, ISBLANK(CV152), $Q152-$S152+BH152-CE152)</f>
        <v/>
      </c>
      <c r="DN152" s="162" t="str" cm="1">
        <f t="array" ref="DN152">_xlfn.IFS(DN$1= 0,"", NOT(ISBLANK(CW152)), 0, ISBLANK(CW152), $Q152-$S152+BI152-CF152)</f>
        <v/>
      </c>
      <c r="DO152" s="162" t="str" cm="1">
        <f t="array" ref="DO152">_xlfn.IFS(DO$1= 0,"", NOT(ISBLANK(CX152)), 0, ISBLANK(CX152), $Q152-$S152+BJ152-CG152)</f>
        <v/>
      </c>
      <c r="DP152" s="162" t="str" cm="1">
        <f t="array" ref="DP152">_xlfn.IFS(DP$1= 0,"", NOT(ISBLANK(CY152)), 0, ISBLANK(CY152), $Q152-$S152+BK152-CH152)</f>
        <v/>
      </c>
      <c r="DQ152" s="162" t="str" cm="1">
        <f t="array" ref="DQ152">_xlfn.IFS(DQ$1= 0,"", NOT(ISBLANK(CZ152)), 0, ISBLANK(CZ152), $Q152-$S152+BL152-CI152)</f>
        <v/>
      </c>
      <c r="DR152" s="163" t="str" cm="1">
        <f t="array" ref="DR152">_xlfn.IFS(DR$1= 0,"", NOT(ISBLANK(DA152)), 0, ISBLANK(DA152), $Q152-$S152+BM152-CJ152)</f>
        <v/>
      </c>
    </row>
    <row r="153" spans="1:122" ht="16.5" x14ac:dyDescent="0.3">
      <c r="A153" s="135"/>
      <c r="B153" s="136"/>
      <c r="C153" s="136"/>
      <c r="D153" s="137"/>
      <c r="E153" s="176"/>
      <c r="F153" s="182"/>
      <c r="G153" s="183"/>
      <c r="H153" s="183"/>
      <c r="I153" s="183"/>
      <c r="J153" s="183"/>
      <c r="K153" s="183"/>
      <c r="L153" s="183"/>
      <c r="M153" s="186"/>
      <c r="N153" s="182"/>
      <c r="O153" s="184"/>
      <c r="P153" s="178"/>
      <c r="Q153" s="118">
        <f t="shared" si="68"/>
        <v>0</v>
      </c>
      <c r="R153" s="3"/>
      <c r="S153" s="3"/>
      <c r="T153" s="4"/>
      <c r="U153" s="4"/>
      <c r="V153" s="99">
        <f t="shared" si="69"/>
        <v>0</v>
      </c>
      <c r="W153" s="161"/>
      <c r="X153" s="138"/>
      <c r="AH153" s="158" t="str">
        <f t="array" ref="AH153">IF(OR(AH$1=0, $A153=""),"",SQRT((_xlfn.XLOOKUP(AH$1,$Z$2:$Z$16,$AA$2:$AA$16)-$T153)^2+(_xlfn.XLOOKUP(AH$1,$Z$2:$Z$16,$AB$2:$AB$16)-$U153)^2+(_xlfn.XLOOKUP(AH$1,$Z$2:$Z$16,$AC$2:$AC$16-$V153)^2)))</f>
        <v/>
      </c>
      <c r="AI153" s="140" t="str">
        <f t="array" ref="AI153">IF(OR(AI$1=0, $A153=""),"",SQRT((_xlfn.XLOOKUP(AI$1,$Z$2:$Z$16,$AA$2:$AA$16)-$T153)^2+(_xlfn.XLOOKUP(AI$1,$Z$2:$Z$16,$AB$2:$AB$16)-$U153)^2+(_xlfn.XLOOKUP(AI$1,$Z$2:$Z$16,$AC$2:$AC$16-$V153)^2)))</f>
        <v/>
      </c>
      <c r="AJ153" s="140" t="str">
        <f t="array" ref="AJ153">IF(OR(AJ$1=0, $A153=""),"",SQRT((_xlfn.XLOOKUP(AJ$1,$Z$2:$Z$16,$AA$2:$AA$16)-$T153)^2+(_xlfn.XLOOKUP(AJ$1,$Z$2:$Z$16,$AB$2:$AB$16)-$U153)^2+(_xlfn.XLOOKUP(AJ$1,$Z$2:$Z$16,$AC$2:$AC$16-$V153)^2)))</f>
        <v/>
      </c>
      <c r="AK153" s="140" t="str">
        <f t="array" ref="AK153">IF(OR(AK$1=0, $A153=""),"",SQRT((_xlfn.XLOOKUP(AK$1,$Z$2:$Z$16,$AA$2:$AA$16)-$T153)^2+(_xlfn.XLOOKUP(AK$1,$Z$2:$Z$16,$AB$2:$AB$16)-$U153)^2+(_xlfn.XLOOKUP(AK$1,$Z$2:$Z$16,$AC$2:$AC$16-$V153)^2)))</f>
        <v/>
      </c>
      <c r="AL153" s="140" t="str">
        <f t="array" ref="AL153">IF(OR(AL$1=0, $A153=""),"",SQRT((_xlfn.XLOOKUP(AL$1,$Z$2:$Z$16,$AA$2:$AA$16)-$T153)^2+(_xlfn.XLOOKUP(AL$1,$Z$2:$Z$16,$AB$2:$AB$16)-$U153)^2+(_xlfn.XLOOKUP(AL$1,$Z$2:$Z$16,$AC$2:$AC$16-$V153)^2)))</f>
        <v/>
      </c>
      <c r="AM153" s="140" t="str">
        <f t="array" ref="AM153">IF(OR(AM$1=0, $A153=""),"",SQRT((_xlfn.XLOOKUP(AM$1,$Z$2:$Z$16,$AA$2:$AA$16)-$T153)^2+(_xlfn.XLOOKUP(AM$1,$Z$2:$Z$16,$AB$2:$AB$16)-$U153)^2+(_xlfn.XLOOKUP(AM$1,$Z$2:$Z$16,$AC$2:$AC$16-$V153)^2)))</f>
        <v/>
      </c>
      <c r="AN153" s="140" t="str">
        <f t="array" ref="AN153">IF(OR(AN$1=0, $A153=""),"",SQRT((_xlfn.XLOOKUP(AN$1,$Z$2:$Z$16,$AA$2:$AA$16)-$T153)^2+(_xlfn.XLOOKUP(AN$1,$Z$2:$Z$16,$AB$2:$AB$16)-$U153)^2+(_xlfn.XLOOKUP(AN$1,$Z$2:$Z$16,$AC$2:$AC$16-$V153)^2)))</f>
        <v/>
      </c>
      <c r="AO153" s="140" t="str">
        <f t="array" ref="AO153">IF(OR(AO$1=0, $A153=""),"",SQRT((_xlfn.XLOOKUP(AO$1,$Z$2:$Z$16,$AA$2:$AA$16)-$T153)^2+(_xlfn.XLOOKUP(AO$1,$Z$2:$Z$16,$AB$2:$AB$16)-$U153)^2+(_xlfn.XLOOKUP(AO$1,$Z$2:$Z$16,$AC$2:$AC$16-$V153)^2)))</f>
        <v/>
      </c>
      <c r="AP153" s="141" t="str">
        <f t="array" ref="AP153">IF(OR(AP$1=0, $A153=""),"",SQRT((_xlfn.XLOOKUP(AP$1,$Z$2:$Z$16,$AA$2:$AA$16)-$T153)^2+(_xlfn.XLOOKUP(AP$1,$Z$2:$Z$16,$AB$2:$AB$16)-$U153)^2+(_xlfn.XLOOKUP(AP$1,$Z$2:$Z$16,$AC$2:$AC$16-$V153)^2)))</f>
        <v/>
      </c>
      <c r="AQ153" s="141" t="str">
        <f t="array" ref="AQ153">IF(OR(AQ$1=0, $A153=""),"",SQRT((_xlfn.XLOOKUP(AQ$1,$Z$2:$Z$16,$AA$2:$AA$16)-$T153)^2+(_xlfn.XLOOKUP(AQ$1,$Z$2:$Z$16,$AB$2:$AB$16)-$U153)^2+(_xlfn.XLOOKUP(AQ$1,$Z$2:$Z$16,$AC$2:$AC$16-$V153)^2)))</f>
        <v/>
      </c>
      <c r="AR153" s="141" t="str">
        <f t="array" ref="AR153">IF(OR(AR$1=0, $A153=""),"",SQRT((_xlfn.XLOOKUP(AR$1,$Z$2:$Z$16,$AA$2:$AA$16)-$T153)^2+(_xlfn.XLOOKUP(AR$1,$Z$2:$Z$16,$AB$2:$AB$16)-$U153)^2+(_xlfn.XLOOKUP(AR$1,$Z$2:$Z$16,$AC$2:$AC$16-$V153)^2)))</f>
        <v/>
      </c>
      <c r="AS153" s="141" t="str">
        <f t="array" ref="AS153">IF(OR(AS$1=0, $A153=""),"",SQRT((_xlfn.XLOOKUP(AS$1,$Z$2:$Z$16,$AA$2:$AA$16)-$T153)^2+(_xlfn.XLOOKUP(AS$1,$Z$2:$Z$16,$AB$2:$AB$16)-$U153)^2+(_xlfn.XLOOKUP(AS$1,$Z$2:$Z$16,$AC$2:$AC$16-$V153)^2)))</f>
        <v/>
      </c>
      <c r="AT153" s="141" t="str">
        <f t="array" ref="AT153">IF(OR(AT$1=0, $A153=""),"",SQRT((_xlfn.XLOOKUP(AT$1,$Z$2:$Z$16,$AA$2:$AA$16)-$T153)^2+(_xlfn.XLOOKUP(AT$1,$Z$2:$Z$16,$AB$2:$AB$16)-$U153)^2+(_xlfn.XLOOKUP(AT$1,$Z$2:$Z$16,$AC$2:$AC$16-$V153)^2)))</f>
        <v/>
      </c>
      <c r="AU153" s="141" t="str">
        <f t="array" ref="AU153">IF(OR(AU$1=0, $A153=""),"",SQRT((_xlfn.XLOOKUP(AU$1,$Z$2:$Z$16,$AA$2:$AA$16)-$T153)^2+(_xlfn.XLOOKUP(AU$1,$Z$2:$Z$16,$AB$2:$AB$16)-$U153)^2+(_xlfn.XLOOKUP(AU$1,$Z$2:$Z$16,$AC$2:$AC$16-$V153)^2)))</f>
        <v/>
      </c>
      <c r="AV153" s="142" t="str">
        <f t="array" ref="AV153">IF(OR(AV$1=0, $A153=""),"",SQRT((_xlfn.XLOOKUP(AV$1,$Z$2:$Z$16,$AA$2:$AA$16)-$T153)^2+(_xlfn.XLOOKUP(AV$1,$Z$2:$Z$16,$AB$2:$AB$16)-$U153)^2+(_xlfn.XLOOKUP(AV$1,$Z$2:$Z$16,$AC$2:$AC$16-$V153)^2)))</f>
        <v/>
      </c>
      <c r="AW153" s="124"/>
      <c r="AX153" s="124"/>
      <c r="AY153" s="125">
        <f t="shared" si="70"/>
        <v>0</v>
      </c>
      <c r="AZ153" s="143">
        <f t="shared" si="71"/>
        <v>0</v>
      </c>
      <c r="BA153" s="143">
        <f t="shared" si="72"/>
        <v>0</v>
      </c>
      <c r="BB153" s="143">
        <f t="shared" si="73"/>
        <v>0</v>
      </c>
      <c r="BC153" s="143">
        <f t="shared" si="74"/>
        <v>0</v>
      </c>
      <c r="BD153" s="143">
        <f t="shared" si="75"/>
        <v>0</v>
      </c>
      <c r="BE153" s="143">
        <f t="shared" si="76"/>
        <v>0</v>
      </c>
      <c r="BF153" s="143">
        <f t="shared" si="77"/>
        <v>0</v>
      </c>
      <c r="BG153" s="144">
        <f t="shared" si="78"/>
        <v>0</v>
      </c>
      <c r="BH153" s="144">
        <f t="shared" si="79"/>
        <v>0</v>
      </c>
      <c r="BI153" s="144">
        <f t="shared" si="80"/>
        <v>0</v>
      </c>
      <c r="BJ153" s="144">
        <f t="shared" si="81"/>
        <v>0</v>
      </c>
      <c r="BK153" s="144">
        <f t="shared" si="82"/>
        <v>0</v>
      </c>
      <c r="BL153" s="144">
        <f t="shared" si="83"/>
        <v>0</v>
      </c>
      <c r="BM153" s="145">
        <f t="shared" si="84"/>
        <v>0</v>
      </c>
      <c r="BN153" s="124"/>
      <c r="BO153" s="124"/>
      <c r="BP153" s="124"/>
      <c r="BQ153" s="124"/>
      <c r="BR153" s="124"/>
      <c r="BS153" s="124"/>
      <c r="BT153" s="124"/>
      <c r="BU153" s="124"/>
      <c r="BV153" s="130"/>
      <c r="BW153" s="130"/>
      <c r="BX153" s="130"/>
      <c r="BY153" s="130"/>
      <c r="BZ153" s="130"/>
      <c r="CA153" s="130"/>
      <c r="CB153" s="130"/>
      <c r="CC153" s="130"/>
      <c r="CD153" s="130"/>
      <c r="CE153" s="130"/>
      <c r="CF153" s="130"/>
      <c r="CG153" s="130"/>
      <c r="CH153" s="130"/>
      <c r="CI153" s="130"/>
      <c r="CJ153" s="130"/>
      <c r="CL153" s="124"/>
      <c r="CM153" s="130" t="s">
        <v>32</v>
      </c>
      <c r="CN153" s="130"/>
      <c r="CO153" s="130"/>
      <c r="CP153" s="130"/>
      <c r="CQ153" s="130"/>
      <c r="CR153" s="130"/>
      <c r="CS153" s="130"/>
      <c r="CT153" s="130"/>
      <c r="CU153" s="130"/>
      <c r="CV153" s="130"/>
      <c r="CW153" s="130"/>
      <c r="CX153" s="130"/>
      <c r="CY153" s="130"/>
      <c r="CZ153" s="130"/>
      <c r="DA153" s="130"/>
      <c r="DD153" s="159" cm="1">
        <f t="array" ref="DD153">_xlfn.IFS(DD$1= 0,"", NOT(ISBLANK(CM153)), 0, ISBLANK(CM153), $Q153-$S153+AY153-BV153)</f>
        <v>0</v>
      </c>
      <c r="DE153" s="160" cm="1">
        <f t="array" ref="DE153">_xlfn.IFS(DE$1= 0,"", NOT(ISBLANK(CN153)), 0, ISBLANK(CN153), $Q153-$S153+AZ153-BW153)</f>
        <v>0</v>
      </c>
      <c r="DF153" s="160" cm="1">
        <f t="array" ref="DF153">_xlfn.IFS(DF$1= 0,"", NOT(ISBLANK(CO153)), 0, ISBLANK(CO153), $Q153-$S153+BA153-BX153)</f>
        <v>0</v>
      </c>
      <c r="DG153" s="160" cm="1">
        <f t="array" ref="DG153">_xlfn.IFS(DG$1= 0,"", NOT(ISBLANK(CP153)), 0, ISBLANK(CP153), $Q153-$S153+BB153-BY153)</f>
        <v>0</v>
      </c>
      <c r="DH153" s="160" cm="1">
        <f t="array" ref="DH153">_xlfn.IFS(DH$1= 0,"", NOT(ISBLANK(CQ153)), 0, ISBLANK(CQ153), $Q153-$S153+BC153-BZ153)</f>
        <v>0</v>
      </c>
      <c r="DI153" s="160" cm="1">
        <f t="array" ref="DI153">_xlfn.IFS(DI$1= 0,"", NOT(ISBLANK(CR153)), 0, ISBLANK(CR153), $Q153-$S153+BD153-CA153)</f>
        <v>0</v>
      </c>
      <c r="DJ153" s="160" t="str" cm="1">
        <f t="array" ref="DJ153">_xlfn.IFS(DJ$1= 0,"", NOT(ISBLANK(CS153)), 0, ISBLANK(CS153), $Q153-$S153+BE153-CB153)</f>
        <v/>
      </c>
      <c r="DK153" s="160" t="str" cm="1">
        <f t="array" ref="DK153">_xlfn.IFS(DK$1= 0,"", NOT(ISBLANK(CT153)), 0, ISBLANK(CT153), $Q153-$S153+BF153-CC153)</f>
        <v/>
      </c>
      <c r="DL153" s="162" t="str" cm="1">
        <f t="array" ref="DL153">_xlfn.IFS(DL$1= 0,"", NOT(ISBLANK(CU153)), 0, ISBLANK(CU153), $Q153-$S153+BG153-CD153)</f>
        <v/>
      </c>
      <c r="DM153" s="162" t="str" cm="1">
        <f t="array" ref="DM153">_xlfn.IFS(DM$1= 0,"", NOT(ISBLANK(CV153)), 0, ISBLANK(CV153), $Q153-$S153+BH153-CE153)</f>
        <v/>
      </c>
      <c r="DN153" s="162" t="str" cm="1">
        <f t="array" ref="DN153">_xlfn.IFS(DN$1= 0,"", NOT(ISBLANK(CW153)), 0, ISBLANK(CW153), $Q153-$S153+BI153-CF153)</f>
        <v/>
      </c>
      <c r="DO153" s="162" t="str" cm="1">
        <f t="array" ref="DO153">_xlfn.IFS(DO$1= 0,"", NOT(ISBLANK(CX153)), 0, ISBLANK(CX153), $Q153-$S153+BJ153-CG153)</f>
        <v/>
      </c>
      <c r="DP153" s="162" t="str" cm="1">
        <f t="array" ref="DP153">_xlfn.IFS(DP$1= 0,"", NOT(ISBLANK(CY153)), 0, ISBLANK(CY153), $Q153-$S153+BK153-CH153)</f>
        <v/>
      </c>
      <c r="DQ153" s="162" t="str" cm="1">
        <f t="array" ref="DQ153">_xlfn.IFS(DQ$1= 0,"", NOT(ISBLANK(CZ153)), 0, ISBLANK(CZ153), $Q153-$S153+BL153-CI153)</f>
        <v/>
      </c>
      <c r="DR153" s="163" t="str" cm="1">
        <f t="array" ref="DR153">_xlfn.IFS(DR$1= 0,"", NOT(ISBLANK(DA153)), 0, ISBLANK(DA153), $Q153-$S153+BM153-CJ153)</f>
        <v/>
      </c>
    </row>
    <row r="154" spans="1:122" ht="16.5" x14ac:dyDescent="0.3">
      <c r="A154" s="135"/>
      <c r="B154" s="136"/>
      <c r="C154" s="136"/>
      <c r="D154" s="137"/>
      <c r="E154" s="176"/>
      <c r="F154" s="182"/>
      <c r="G154" s="183"/>
      <c r="H154" s="183"/>
      <c r="I154" s="183"/>
      <c r="J154" s="183"/>
      <c r="K154" s="183"/>
      <c r="L154" s="183"/>
      <c r="M154" s="186"/>
      <c r="N154" s="182"/>
      <c r="O154" s="184"/>
      <c r="P154" s="178"/>
      <c r="Q154" s="118">
        <f t="shared" si="68"/>
        <v>0</v>
      </c>
      <c r="R154" s="3"/>
      <c r="S154" s="3"/>
      <c r="T154" s="4"/>
      <c r="U154" s="4"/>
      <c r="V154" s="99">
        <f t="shared" si="69"/>
        <v>0</v>
      </c>
      <c r="W154" s="161"/>
      <c r="X154" s="138"/>
      <c r="AH154" s="158" t="str">
        <f t="array" ref="AH154">IF(OR(AH$1=0, $A154=""),"",SQRT((_xlfn.XLOOKUP(AH$1,$Z$2:$Z$16,$AA$2:$AA$16)-$T154)^2+(_xlfn.XLOOKUP(AH$1,$Z$2:$Z$16,$AB$2:$AB$16)-$U154)^2+(_xlfn.XLOOKUP(AH$1,$Z$2:$Z$16,$AC$2:$AC$16-$V154)^2)))</f>
        <v/>
      </c>
      <c r="AI154" s="140" t="str">
        <f t="array" ref="AI154">IF(OR(AI$1=0, $A154=""),"",SQRT((_xlfn.XLOOKUP(AI$1,$Z$2:$Z$16,$AA$2:$AA$16)-$T154)^2+(_xlfn.XLOOKUP(AI$1,$Z$2:$Z$16,$AB$2:$AB$16)-$U154)^2+(_xlfn.XLOOKUP(AI$1,$Z$2:$Z$16,$AC$2:$AC$16-$V154)^2)))</f>
        <v/>
      </c>
      <c r="AJ154" s="140" t="str">
        <f t="array" ref="AJ154">IF(OR(AJ$1=0, $A154=""),"",SQRT((_xlfn.XLOOKUP(AJ$1,$Z$2:$Z$16,$AA$2:$AA$16)-$T154)^2+(_xlfn.XLOOKUP(AJ$1,$Z$2:$Z$16,$AB$2:$AB$16)-$U154)^2+(_xlfn.XLOOKUP(AJ$1,$Z$2:$Z$16,$AC$2:$AC$16-$V154)^2)))</f>
        <v/>
      </c>
      <c r="AK154" s="140" t="str">
        <f t="array" ref="AK154">IF(OR(AK$1=0, $A154=""),"",SQRT((_xlfn.XLOOKUP(AK$1,$Z$2:$Z$16,$AA$2:$AA$16)-$T154)^2+(_xlfn.XLOOKUP(AK$1,$Z$2:$Z$16,$AB$2:$AB$16)-$U154)^2+(_xlfn.XLOOKUP(AK$1,$Z$2:$Z$16,$AC$2:$AC$16-$V154)^2)))</f>
        <v/>
      </c>
      <c r="AL154" s="140" t="str">
        <f t="array" ref="AL154">IF(OR(AL$1=0, $A154=""),"",SQRT((_xlfn.XLOOKUP(AL$1,$Z$2:$Z$16,$AA$2:$AA$16)-$T154)^2+(_xlfn.XLOOKUP(AL$1,$Z$2:$Z$16,$AB$2:$AB$16)-$U154)^2+(_xlfn.XLOOKUP(AL$1,$Z$2:$Z$16,$AC$2:$AC$16-$V154)^2)))</f>
        <v/>
      </c>
      <c r="AM154" s="140" t="str">
        <f t="array" ref="AM154">IF(OR(AM$1=0, $A154=""),"",SQRT((_xlfn.XLOOKUP(AM$1,$Z$2:$Z$16,$AA$2:$AA$16)-$T154)^2+(_xlfn.XLOOKUP(AM$1,$Z$2:$Z$16,$AB$2:$AB$16)-$U154)^2+(_xlfn.XLOOKUP(AM$1,$Z$2:$Z$16,$AC$2:$AC$16-$V154)^2)))</f>
        <v/>
      </c>
      <c r="AN154" s="140" t="str">
        <f t="array" ref="AN154">IF(OR(AN$1=0, $A154=""),"",SQRT((_xlfn.XLOOKUP(AN$1,$Z$2:$Z$16,$AA$2:$AA$16)-$T154)^2+(_xlfn.XLOOKUP(AN$1,$Z$2:$Z$16,$AB$2:$AB$16)-$U154)^2+(_xlfn.XLOOKUP(AN$1,$Z$2:$Z$16,$AC$2:$AC$16-$V154)^2)))</f>
        <v/>
      </c>
      <c r="AO154" s="140" t="str">
        <f t="array" ref="AO154">IF(OR(AO$1=0, $A154=""),"",SQRT((_xlfn.XLOOKUP(AO$1,$Z$2:$Z$16,$AA$2:$AA$16)-$T154)^2+(_xlfn.XLOOKUP(AO$1,$Z$2:$Z$16,$AB$2:$AB$16)-$U154)^2+(_xlfn.XLOOKUP(AO$1,$Z$2:$Z$16,$AC$2:$AC$16-$V154)^2)))</f>
        <v/>
      </c>
      <c r="AP154" s="141" t="str">
        <f t="array" ref="AP154">IF(OR(AP$1=0, $A154=""),"",SQRT((_xlfn.XLOOKUP(AP$1,$Z$2:$Z$16,$AA$2:$AA$16)-$T154)^2+(_xlfn.XLOOKUP(AP$1,$Z$2:$Z$16,$AB$2:$AB$16)-$U154)^2+(_xlfn.XLOOKUP(AP$1,$Z$2:$Z$16,$AC$2:$AC$16-$V154)^2)))</f>
        <v/>
      </c>
      <c r="AQ154" s="141" t="str">
        <f t="array" ref="AQ154">IF(OR(AQ$1=0, $A154=""),"",SQRT((_xlfn.XLOOKUP(AQ$1,$Z$2:$Z$16,$AA$2:$AA$16)-$T154)^2+(_xlfn.XLOOKUP(AQ$1,$Z$2:$Z$16,$AB$2:$AB$16)-$U154)^2+(_xlfn.XLOOKUP(AQ$1,$Z$2:$Z$16,$AC$2:$AC$16-$V154)^2)))</f>
        <v/>
      </c>
      <c r="AR154" s="141" t="str">
        <f t="array" ref="AR154">IF(OR(AR$1=0, $A154=""),"",SQRT((_xlfn.XLOOKUP(AR$1,$Z$2:$Z$16,$AA$2:$AA$16)-$T154)^2+(_xlfn.XLOOKUP(AR$1,$Z$2:$Z$16,$AB$2:$AB$16)-$U154)^2+(_xlfn.XLOOKUP(AR$1,$Z$2:$Z$16,$AC$2:$AC$16-$V154)^2)))</f>
        <v/>
      </c>
      <c r="AS154" s="141" t="str">
        <f t="array" ref="AS154">IF(OR(AS$1=0, $A154=""),"",SQRT((_xlfn.XLOOKUP(AS$1,$Z$2:$Z$16,$AA$2:$AA$16)-$T154)^2+(_xlfn.XLOOKUP(AS$1,$Z$2:$Z$16,$AB$2:$AB$16)-$U154)^2+(_xlfn.XLOOKUP(AS$1,$Z$2:$Z$16,$AC$2:$AC$16-$V154)^2)))</f>
        <v/>
      </c>
      <c r="AT154" s="141" t="str">
        <f t="array" ref="AT154">IF(OR(AT$1=0, $A154=""),"",SQRT((_xlfn.XLOOKUP(AT$1,$Z$2:$Z$16,$AA$2:$AA$16)-$T154)^2+(_xlfn.XLOOKUP(AT$1,$Z$2:$Z$16,$AB$2:$AB$16)-$U154)^2+(_xlfn.XLOOKUP(AT$1,$Z$2:$Z$16,$AC$2:$AC$16-$V154)^2)))</f>
        <v/>
      </c>
      <c r="AU154" s="141" t="str">
        <f t="array" ref="AU154">IF(OR(AU$1=0, $A154=""),"",SQRT((_xlfn.XLOOKUP(AU$1,$Z$2:$Z$16,$AA$2:$AA$16)-$T154)^2+(_xlfn.XLOOKUP(AU$1,$Z$2:$Z$16,$AB$2:$AB$16)-$U154)^2+(_xlfn.XLOOKUP(AU$1,$Z$2:$Z$16,$AC$2:$AC$16-$V154)^2)))</f>
        <v/>
      </c>
      <c r="AV154" s="142" t="str">
        <f t="array" ref="AV154">IF(OR(AV$1=0, $A154=""),"",SQRT((_xlfn.XLOOKUP(AV$1,$Z$2:$Z$16,$AA$2:$AA$16)-$T154)^2+(_xlfn.XLOOKUP(AV$1,$Z$2:$Z$16,$AB$2:$AB$16)-$U154)^2+(_xlfn.XLOOKUP(AV$1,$Z$2:$Z$16,$AC$2:$AC$16-$V154)^2)))</f>
        <v/>
      </c>
      <c r="AW154" s="124"/>
      <c r="AX154" s="124"/>
      <c r="AY154" s="125">
        <f t="shared" si="70"/>
        <v>0</v>
      </c>
      <c r="AZ154" s="143">
        <f t="shared" si="71"/>
        <v>0</v>
      </c>
      <c r="BA154" s="143">
        <f t="shared" si="72"/>
        <v>0</v>
      </c>
      <c r="BB154" s="143">
        <f t="shared" si="73"/>
        <v>0</v>
      </c>
      <c r="BC154" s="143">
        <f t="shared" si="74"/>
        <v>0</v>
      </c>
      <c r="BD154" s="143">
        <f t="shared" si="75"/>
        <v>0</v>
      </c>
      <c r="BE154" s="143">
        <f t="shared" si="76"/>
        <v>0</v>
      </c>
      <c r="BF154" s="143">
        <f t="shared" si="77"/>
        <v>0</v>
      </c>
      <c r="BG154" s="144">
        <f t="shared" si="78"/>
        <v>0</v>
      </c>
      <c r="BH154" s="144">
        <f t="shared" si="79"/>
        <v>0</v>
      </c>
      <c r="BI154" s="144">
        <f t="shared" si="80"/>
        <v>0</v>
      </c>
      <c r="BJ154" s="144">
        <f t="shared" si="81"/>
        <v>0</v>
      </c>
      <c r="BK154" s="144">
        <f t="shared" si="82"/>
        <v>0</v>
      </c>
      <c r="BL154" s="144">
        <f t="shared" si="83"/>
        <v>0</v>
      </c>
      <c r="BM154" s="145">
        <f t="shared" si="84"/>
        <v>0</v>
      </c>
      <c r="BN154" s="124"/>
      <c r="BO154" s="124"/>
      <c r="BP154" s="124"/>
      <c r="BQ154" s="124"/>
      <c r="BR154" s="124"/>
      <c r="BS154" s="124"/>
      <c r="BT154" s="124"/>
      <c r="BU154" s="124"/>
      <c r="BV154" s="130"/>
      <c r="BW154" s="130"/>
      <c r="BX154" s="130"/>
      <c r="BY154" s="130"/>
      <c r="BZ154" s="130"/>
      <c r="CA154" s="130"/>
      <c r="CB154" s="130"/>
      <c r="CC154" s="130"/>
      <c r="CD154" s="130"/>
      <c r="CE154" s="130"/>
      <c r="CF154" s="130"/>
      <c r="CG154" s="130"/>
      <c r="CH154" s="130"/>
      <c r="CI154" s="130"/>
      <c r="CJ154" s="130"/>
      <c r="CL154" s="124"/>
      <c r="CM154" s="130" t="s">
        <v>32</v>
      </c>
      <c r="CN154" s="130"/>
      <c r="CO154" s="130"/>
      <c r="CP154" s="130"/>
      <c r="CQ154" s="130"/>
      <c r="CR154" s="130"/>
      <c r="CS154" s="130"/>
      <c r="CT154" s="130"/>
      <c r="CU154" s="130"/>
      <c r="CV154" s="130"/>
      <c r="CW154" s="130"/>
      <c r="CX154" s="130"/>
      <c r="CY154" s="130"/>
      <c r="CZ154" s="130"/>
      <c r="DA154" s="130"/>
      <c r="DD154" s="159" cm="1">
        <f t="array" ref="DD154">_xlfn.IFS(DD$1= 0,"", NOT(ISBLANK(CM154)), 0, ISBLANK(CM154), $Q154-$S154+AY154-BV154)</f>
        <v>0</v>
      </c>
      <c r="DE154" s="160" cm="1">
        <f t="array" ref="DE154">_xlfn.IFS(DE$1= 0,"", NOT(ISBLANK(CN154)), 0, ISBLANK(CN154), $Q154-$S154+AZ154-BW154)</f>
        <v>0</v>
      </c>
      <c r="DF154" s="160" cm="1">
        <f t="array" ref="DF154">_xlfn.IFS(DF$1= 0,"", NOT(ISBLANK(CO154)), 0, ISBLANK(CO154), $Q154-$S154+BA154-BX154)</f>
        <v>0</v>
      </c>
      <c r="DG154" s="160" cm="1">
        <f t="array" ref="DG154">_xlfn.IFS(DG$1= 0,"", NOT(ISBLANK(CP154)), 0, ISBLANK(CP154), $Q154-$S154+BB154-BY154)</f>
        <v>0</v>
      </c>
      <c r="DH154" s="160" cm="1">
        <f t="array" ref="DH154">_xlfn.IFS(DH$1= 0,"", NOT(ISBLANK(CQ154)), 0, ISBLANK(CQ154), $Q154-$S154+BC154-BZ154)</f>
        <v>0</v>
      </c>
      <c r="DI154" s="160" cm="1">
        <f t="array" ref="DI154">_xlfn.IFS(DI$1= 0,"", NOT(ISBLANK(CR154)), 0, ISBLANK(CR154), $Q154-$S154+BD154-CA154)</f>
        <v>0</v>
      </c>
      <c r="DJ154" s="160" t="str" cm="1">
        <f t="array" ref="DJ154">_xlfn.IFS(DJ$1= 0,"", NOT(ISBLANK(CS154)), 0, ISBLANK(CS154), $Q154-$S154+BE154-CB154)</f>
        <v/>
      </c>
      <c r="DK154" s="160" t="str" cm="1">
        <f t="array" ref="DK154">_xlfn.IFS(DK$1= 0,"", NOT(ISBLANK(CT154)), 0, ISBLANK(CT154), $Q154-$S154+BF154-CC154)</f>
        <v/>
      </c>
      <c r="DL154" s="162" t="str" cm="1">
        <f t="array" ref="DL154">_xlfn.IFS(DL$1= 0,"", NOT(ISBLANK(CU154)), 0, ISBLANK(CU154), $Q154-$S154+BG154-CD154)</f>
        <v/>
      </c>
      <c r="DM154" s="162" t="str" cm="1">
        <f t="array" ref="DM154">_xlfn.IFS(DM$1= 0,"", NOT(ISBLANK(CV154)), 0, ISBLANK(CV154), $Q154-$S154+BH154-CE154)</f>
        <v/>
      </c>
      <c r="DN154" s="162" t="str" cm="1">
        <f t="array" ref="DN154">_xlfn.IFS(DN$1= 0,"", NOT(ISBLANK(CW154)), 0, ISBLANK(CW154), $Q154-$S154+BI154-CF154)</f>
        <v/>
      </c>
      <c r="DO154" s="162" t="str" cm="1">
        <f t="array" ref="DO154">_xlfn.IFS(DO$1= 0,"", NOT(ISBLANK(CX154)), 0, ISBLANK(CX154), $Q154-$S154+BJ154-CG154)</f>
        <v/>
      </c>
      <c r="DP154" s="162" t="str" cm="1">
        <f t="array" ref="DP154">_xlfn.IFS(DP$1= 0,"", NOT(ISBLANK(CY154)), 0, ISBLANK(CY154), $Q154-$S154+BK154-CH154)</f>
        <v/>
      </c>
      <c r="DQ154" s="162" t="str" cm="1">
        <f t="array" ref="DQ154">_xlfn.IFS(DQ$1= 0,"", NOT(ISBLANK(CZ154)), 0, ISBLANK(CZ154), $Q154-$S154+BL154-CI154)</f>
        <v/>
      </c>
      <c r="DR154" s="163" t="str" cm="1">
        <f t="array" ref="DR154">_xlfn.IFS(DR$1= 0,"", NOT(ISBLANK(DA154)), 0, ISBLANK(DA154), $Q154-$S154+BM154-CJ154)</f>
        <v/>
      </c>
    </row>
    <row r="155" spans="1:122" ht="16.5" x14ac:dyDescent="0.3">
      <c r="A155" s="135"/>
      <c r="B155" s="136"/>
      <c r="C155" s="136"/>
      <c r="D155" s="137"/>
      <c r="E155" s="176"/>
      <c r="F155" s="182"/>
      <c r="G155" s="183"/>
      <c r="H155" s="183"/>
      <c r="I155" s="183"/>
      <c r="J155" s="183"/>
      <c r="K155" s="183"/>
      <c r="L155" s="183"/>
      <c r="M155" s="186"/>
      <c r="N155" s="182"/>
      <c r="O155" s="184"/>
      <c r="P155" s="178"/>
      <c r="Q155" s="118">
        <f t="shared" si="68"/>
        <v>0</v>
      </c>
      <c r="R155" s="3"/>
      <c r="S155" s="3"/>
      <c r="T155" s="4"/>
      <c r="U155" s="4"/>
      <c r="V155" s="99">
        <f t="shared" si="69"/>
        <v>0</v>
      </c>
      <c r="W155" s="161"/>
      <c r="X155" s="138"/>
      <c r="AH155" s="158" t="str">
        <f t="array" ref="AH155">IF(OR(AH$1=0, $A155=""),"",SQRT((_xlfn.XLOOKUP(AH$1,$Z$2:$Z$16,$AA$2:$AA$16)-$T155)^2+(_xlfn.XLOOKUP(AH$1,$Z$2:$Z$16,$AB$2:$AB$16)-$U155)^2+(_xlfn.XLOOKUP(AH$1,$Z$2:$Z$16,$AC$2:$AC$16-$V155)^2)))</f>
        <v/>
      </c>
      <c r="AI155" s="140" t="str">
        <f t="array" ref="AI155">IF(OR(AI$1=0, $A155=""),"",SQRT((_xlfn.XLOOKUP(AI$1,$Z$2:$Z$16,$AA$2:$AA$16)-$T155)^2+(_xlfn.XLOOKUP(AI$1,$Z$2:$Z$16,$AB$2:$AB$16)-$U155)^2+(_xlfn.XLOOKUP(AI$1,$Z$2:$Z$16,$AC$2:$AC$16-$V155)^2)))</f>
        <v/>
      </c>
      <c r="AJ155" s="140" t="str">
        <f t="array" ref="AJ155">IF(OR(AJ$1=0, $A155=""),"",SQRT((_xlfn.XLOOKUP(AJ$1,$Z$2:$Z$16,$AA$2:$AA$16)-$T155)^2+(_xlfn.XLOOKUP(AJ$1,$Z$2:$Z$16,$AB$2:$AB$16)-$U155)^2+(_xlfn.XLOOKUP(AJ$1,$Z$2:$Z$16,$AC$2:$AC$16-$V155)^2)))</f>
        <v/>
      </c>
      <c r="AK155" s="140" t="str">
        <f t="array" ref="AK155">IF(OR(AK$1=0, $A155=""),"",SQRT((_xlfn.XLOOKUP(AK$1,$Z$2:$Z$16,$AA$2:$AA$16)-$T155)^2+(_xlfn.XLOOKUP(AK$1,$Z$2:$Z$16,$AB$2:$AB$16)-$U155)^2+(_xlfn.XLOOKUP(AK$1,$Z$2:$Z$16,$AC$2:$AC$16-$V155)^2)))</f>
        <v/>
      </c>
      <c r="AL155" s="140" t="str">
        <f t="array" ref="AL155">IF(OR(AL$1=0, $A155=""),"",SQRT((_xlfn.XLOOKUP(AL$1,$Z$2:$Z$16,$AA$2:$AA$16)-$T155)^2+(_xlfn.XLOOKUP(AL$1,$Z$2:$Z$16,$AB$2:$AB$16)-$U155)^2+(_xlfn.XLOOKUP(AL$1,$Z$2:$Z$16,$AC$2:$AC$16-$V155)^2)))</f>
        <v/>
      </c>
      <c r="AM155" s="140" t="str">
        <f t="array" ref="AM155">IF(OR(AM$1=0, $A155=""),"",SQRT((_xlfn.XLOOKUP(AM$1,$Z$2:$Z$16,$AA$2:$AA$16)-$T155)^2+(_xlfn.XLOOKUP(AM$1,$Z$2:$Z$16,$AB$2:$AB$16)-$U155)^2+(_xlfn.XLOOKUP(AM$1,$Z$2:$Z$16,$AC$2:$AC$16-$V155)^2)))</f>
        <v/>
      </c>
      <c r="AN155" s="140" t="str">
        <f t="array" ref="AN155">IF(OR(AN$1=0, $A155=""),"",SQRT((_xlfn.XLOOKUP(AN$1,$Z$2:$Z$16,$AA$2:$AA$16)-$T155)^2+(_xlfn.XLOOKUP(AN$1,$Z$2:$Z$16,$AB$2:$AB$16)-$U155)^2+(_xlfn.XLOOKUP(AN$1,$Z$2:$Z$16,$AC$2:$AC$16-$V155)^2)))</f>
        <v/>
      </c>
      <c r="AO155" s="140" t="str">
        <f t="array" ref="AO155">IF(OR(AO$1=0, $A155=""),"",SQRT((_xlfn.XLOOKUP(AO$1,$Z$2:$Z$16,$AA$2:$AA$16)-$T155)^2+(_xlfn.XLOOKUP(AO$1,$Z$2:$Z$16,$AB$2:$AB$16)-$U155)^2+(_xlfn.XLOOKUP(AO$1,$Z$2:$Z$16,$AC$2:$AC$16-$V155)^2)))</f>
        <v/>
      </c>
      <c r="AP155" s="141" t="str">
        <f t="array" ref="AP155">IF(OR(AP$1=0, $A155=""),"",SQRT((_xlfn.XLOOKUP(AP$1,$Z$2:$Z$16,$AA$2:$AA$16)-$T155)^2+(_xlfn.XLOOKUP(AP$1,$Z$2:$Z$16,$AB$2:$AB$16)-$U155)^2+(_xlfn.XLOOKUP(AP$1,$Z$2:$Z$16,$AC$2:$AC$16-$V155)^2)))</f>
        <v/>
      </c>
      <c r="AQ155" s="141" t="str">
        <f t="array" ref="AQ155">IF(OR(AQ$1=0, $A155=""),"",SQRT((_xlfn.XLOOKUP(AQ$1,$Z$2:$Z$16,$AA$2:$AA$16)-$T155)^2+(_xlfn.XLOOKUP(AQ$1,$Z$2:$Z$16,$AB$2:$AB$16)-$U155)^2+(_xlfn.XLOOKUP(AQ$1,$Z$2:$Z$16,$AC$2:$AC$16-$V155)^2)))</f>
        <v/>
      </c>
      <c r="AR155" s="141" t="str">
        <f t="array" ref="AR155">IF(OR(AR$1=0, $A155=""),"",SQRT((_xlfn.XLOOKUP(AR$1,$Z$2:$Z$16,$AA$2:$AA$16)-$T155)^2+(_xlfn.XLOOKUP(AR$1,$Z$2:$Z$16,$AB$2:$AB$16)-$U155)^2+(_xlfn.XLOOKUP(AR$1,$Z$2:$Z$16,$AC$2:$AC$16-$V155)^2)))</f>
        <v/>
      </c>
      <c r="AS155" s="141" t="str">
        <f t="array" ref="AS155">IF(OR(AS$1=0, $A155=""),"",SQRT((_xlfn.XLOOKUP(AS$1,$Z$2:$Z$16,$AA$2:$AA$16)-$T155)^2+(_xlfn.XLOOKUP(AS$1,$Z$2:$Z$16,$AB$2:$AB$16)-$U155)^2+(_xlfn.XLOOKUP(AS$1,$Z$2:$Z$16,$AC$2:$AC$16-$V155)^2)))</f>
        <v/>
      </c>
      <c r="AT155" s="141" t="str">
        <f t="array" ref="AT155">IF(OR(AT$1=0, $A155=""),"",SQRT((_xlfn.XLOOKUP(AT$1,$Z$2:$Z$16,$AA$2:$AA$16)-$T155)^2+(_xlfn.XLOOKUP(AT$1,$Z$2:$Z$16,$AB$2:$AB$16)-$U155)^2+(_xlfn.XLOOKUP(AT$1,$Z$2:$Z$16,$AC$2:$AC$16-$V155)^2)))</f>
        <v/>
      </c>
      <c r="AU155" s="141" t="str">
        <f t="array" ref="AU155">IF(OR(AU$1=0, $A155=""),"",SQRT((_xlfn.XLOOKUP(AU$1,$Z$2:$Z$16,$AA$2:$AA$16)-$T155)^2+(_xlfn.XLOOKUP(AU$1,$Z$2:$Z$16,$AB$2:$AB$16)-$U155)^2+(_xlfn.XLOOKUP(AU$1,$Z$2:$Z$16,$AC$2:$AC$16-$V155)^2)))</f>
        <v/>
      </c>
      <c r="AV155" s="142" t="str">
        <f t="array" ref="AV155">IF(OR(AV$1=0, $A155=""),"",SQRT((_xlfn.XLOOKUP(AV$1,$Z$2:$Z$16,$AA$2:$AA$16)-$T155)^2+(_xlfn.XLOOKUP(AV$1,$Z$2:$Z$16,$AB$2:$AB$16)-$U155)^2+(_xlfn.XLOOKUP(AV$1,$Z$2:$Z$16,$AC$2:$AC$16-$V155)^2)))</f>
        <v/>
      </c>
      <c r="AW155" s="124"/>
      <c r="AX155" s="124"/>
      <c r="AY155" s="125">
        <f t="shared" si="70"/>
        <v>0</v>
      </c>
      <c r="AZ155" s="143">
        <f t="shared" si="71"/>
        <v>0</v>
      </c>
      <c r="BA155" s="143">
        <f t="shared" si="72"/>
        <v>0</v>
      </c>
      <c r="BB155" s="143">
        <f t="shared" si="73"/>
        <v>0</v>
      </c>
      <c r="BC155" s="143">
        <f t="shared" si="74"/>
        <v>0</v>
      </c>
      <c r="BD155" s="143">
        <f t="shared" si="75"/>
        <v>0</v>
      </c>
      <c r="BE155" s="143">
        <f t="shared" si="76"/>
        <v>0</v>
      </c>
      <c r="BF155" s="143">
        <f t="shared" si="77"/>
        <v>0</v>
      </c>
      <c r="BG155" s="144">
        <f t="shared" si="78"/>
        <v>0</v>
      </c>
      <c r="BH155" s="144">
        <f t="shared" si="79"/>
        <v>0</v>
      </c>
      <c r="BI155" s="144">
        <f t="shared" si="80"/>
        <v>0</v>
      </c>
      <c r="BJ155" s="144">
        <f t="shared" si="81"/>
        <v>0</v>
      </c>
      <c r="BK155" s="144">
        <f t="shared" si="82"/>
        <v>0</v>
      </c>
      <c r="BL155" s="144">
        <f t="shared" si="83"/>
        <v>0</v>
      </c>
      <c r="BM155" s="145">
        <f t="shared" si="84"/>
        <v>0</v>
      </c>
      <c r="BN155" s="124"/>
      <c r="BO155" s="124"/>
      <c r="BP155" s="124"/>
      <c r="BQ155" s="124"/>
      <c r="BR155" s="124"/>
      <c r="BS155" s="124"/>
      <c r="BT155" s="124"/>
      <c r="BU155" s="124"/>
      <c r="BV155" s="130"/>
      <c r="BW155" s="130"/>
      <c r="BX155" s="130"/>
      <c r="BY155" s="130"/>
      <c r="BZ155" s="130"/>
      <c r="CA155" s="130"/>
      <c r="CB155" s="130"/>
      <c r="CC155" s="130"/>
      <c r="CD155" s="130"/>
      <c r="CE155" s="130"/>
      <c r="CF155" s="130"/>
      <c r="CG155" s="130"/>
      <c r="CH155" s="130"/>
      <c r="CI155" s="130"/>
      <c r="CJ155" s="130"/>
      <c r="CL155" s="124"/>
      <c r="CM155" s="130" t="s">
        <v>32</v>
      </c>
      <c r="CN155" s="130"/>
      <c r="CO155" s="130"/>
      <c r="CP155" s="130"/>
      <c r="CQ155" s="130"/>
      <c r="CR155" s="130"/>
      <c r="CS155" s="130"/>
      <c r="CT155" s="130"/>
      <c r="CU155" s="130"/>
      <c r="CV155" s="130"/>
      <c r="CW155" s="130"/>
      <c r="CX155" s="130"/>
      <c r="CY155" s="130"/>
      <c r="CZ155" s="130"/>
      <c r="DA155" s="130"/>
      <c r="DD155" s="159" cm="1">
        <f t="array" ref="DD155">_xlfn.IFS(DD$1= 0,"", NOT(ISBLANK(CM155)), 0, ISBLANK(CM155), $Q155-$S155+AY155-BV155)</f>
        <v>0</v>
      </c>
      <c r="DE155" s="160" cm="1">
        <f t="array" ref="DE155">_xlfn.IFS(DE$1= 0,"", NOT(ISBLANK(CN155)), 0, ISBLANK(CN155), $Q155-$S155+AZ155-BW155)</f>
        <v>0</v>
      </c>
      <c r="DF155" s="160" cm="1">
        <f t="array" ref="DF155">_xlfn.IFS(DF$1= 0,"", NOT(ISBLANK(CO155)), 0, ISBLANK(CO155), $Q155-$S155+BA155-BX155)</f>
        <v>0</v>
      </c>
      <c r="DG155" s="160" cm="1">
        <f t="array" ref="DG155">_xlfn.IFS(DG$1= 0,"", NOT(ISBLANK(CP155)), 0, ISBLANK(CP155), $Q155-$S155+BB155-BY155)</f>
        <v>0</v>
      </c>
      <c r="DH155" s="160" cm="1">
        <f t="array" ref="DH155">_xlfn.IFS(DH$1= 0,"", NOT(ISBLANK(CQ155)), 0, ISBLANK(CQ155), $Q155-$S155+BC155-BZ155)</f>
        <v>0</v>
      </c>
      <c r="DI155" s="160" cm="1">
        <f t="array" ref="DI155">_xlfn.IFS(DI$1= 0,"", NOT(ISBLANK(CR155)), 0, ISBLANK(CR155), $Q155-$S155+BD155-CA155)</f>
        <v>0</v>
      </c>
      <c r="DJ155" s="160" t="str" cm="1">
        <f t="array" ref="DJ155">_xlfn.IFS(DJ$1= 0,"", NOT(ISBLANK(CS155)), 0, ISBLANK(CS155), $Q155-$S155+BE155-CB155)</f>
        <v/>
      </c>
      <c r="DK155" s="160" t="str" cm="1">
        <f t="array" ref="DK155">_xlfn.IFS(DK$1= 0,"", NOT(ISBLANK(CT155)), 0, ISBLANK(CT155), $Q155-$S155+BF155-CC155)</f>
        <v/>
      </c>
      <c r="DL155" s="162" t="str" cm="1">
        <f t="array" ref="DL155">_xlfn.IFS(DL$1= 0,"", NOT(ISBLANK(CU155)), 0, ISBLANK(CU155), $Q155-$S155+BG155-CD155)</f>
        <v/>
      </c>
      <c r="DM155" s="162" t="str" cm="1">
        <f t="array" ref="DM155">_xlfn.IFS(DM$1= 0,"", NOT(ISBLANK(CV155)), 0, ISBLANK(CV155), $Q155-$S155+BH155-CE155)</f>
        <v/>
      </c>
      <c r="DN155" s="162" t="str" cm="1">
        <f t="array" ref="DN155">_xlfn.IFS(DN$1= 0,"", NOT(ISBLANK(CW155)), 0, ISBLANK(CW155), $Q155-$S155+BI155-CF155)</f>
        <v/>
      </c>
      <c r="DO155" s="162" t="str" cm="1">
        <f t="array" ref="DO155">_xlfn.IFS(DO$1= 0,"", NOT(ISBLANK(CX155)), 0, ISBLANK(CX155), $Q155-$S155+BJ155-CG155)</f>
        <v/>
      </c>
      <c r="DP155" s="162" t="str" cm="1">
        <f t="array" ref="DP155">_xlfn.IFS(DP$1= 0,"", NOT(ISBLANK(CY155)), 0, ISBLANK(CY155), $Q155-$S155+BK155-CH155)</f>
        <v/>
      </c>
      <c r="DQ155" s="162" t="str" cm="1">
        <f t="array" ref="DQ155">_xlfn.IFS(DQ$1= 0,"", NOT(ISBLANK(CZ155)), 0, ISBLANK(CZ155), $Q155-$S155+BL155-CI155)</f>
        <v/>
      </c>
      <c r="DR155" s="163" t="str" cm="1">
        <f t="array" ref="DR155">_xlfn.IFS(DR$1= 0,"", NOT(ISBLANK(DA155)), 0, ISBLANK(DA155), $Q155-$S155+BM155-CJ155)</f>
        <v/>
      </c>
    </row>
    <row r="156" spans="1:122" ht="16.5" x14ac:dyDescent="0.3">
      <c r="A156" s="135"/>
      <c r="B156" s="136"/>
      <c r="C156" s="136"/>
      <c r="D156" s="137"/>
      <c r="E156" s="176"/>
      <c r="F156" s="182"/>
      <c r="G156" s="183"/>
      <c r="H156" s="183"/>
      <c r="I156" s="183"/>
      <c r="J156" s="183"/>
      <c r="K156" s="183"/>
      <c r="L156" s="183"/>
      <c r="M156" s="186"/>
      <c r="N156" s="182"/>
      <c r="O156" s="184"/>
      <c r="P156" s="178"/>
      <c r="Q156" s="118">
        <f t="shared" si="68"/>
        <v>0</v>
      </c>
      <c r="R156" s="3"/>
      <c r="S156" s="3"/>
      <c r="T156" s="4"/>
      <c r="U156" s="4"/>
      <c r="V156" s="99">
        <f t="shared" si="69"/>
        <v>0</v>
      </c>
      <c r="W156" s="161"/>
      <c r="X156" s="138"/>
      <c r="AH156" s="158" t="str">
        <f t="array" ref="AH156">IF(OR(AH$1=0, $A156=""),"",SQRT((_xlfn.XLOOKUP(AH$1,$Z$2:$Z$16,$AA$2:$AA$16)-$T156)^2+(_xlfn.XLOOKUP(AH$1,$Z$2:$Z$16,$AB$2:$AB$16)-$U156)^2+(_xlfn.XLOOKUP(AH$1,$Z$2:$Z$16,$AC$2:$AC$16-$V156)^2)))</f>
        <v/>
      </c>
      <c r="AI156" s="140" t="str">
        <f t="array" ref="AI156">IF(OR(AI$1=0, $A156=""),"",SQRT((_xlfn.XLOOKUP(AI$1,$Z$2:$Z$16,$AA$2:$AA$16)-$T156)^2+(_xlfn.XLOOKUP(AI$1,$Z$2:$Z$16,$AB$2:$AB$16)-$U156)^2+(_xlfn.XLOOKUP(AI$1,$Z$2:$Z$16,$AC$2:$AC$16-$V156)^2)))</f>
        <v/>
      </c>
      <c r="AJ156" s="140" t="str">
        <f t="array" ref="AJ156">IF(OR(AJ$1=0, $A156=""),"",SQRT((_xlfn.XLOOKUP(AJ$1,$Z$2:$Z$16,$AA$2:$AA$16)-$T156)^2+(_xlfn.XLOOKUP(AJ$1,$Z$2:$Z$16,$AB$2:$AB$16)-$U156)^2+(_xlfn.XLOOKUP(AJ$1,$Z$2:$Z$16,$AC$2:$AC$16-$V156)^2)))</f>
        <v/>
      </c>
      <c r="AK156" s="140" t="str">
        <f t="array" ref="AK156">IF(OR(AK$1=0, $A156=""),"",SQRT((_xlfn.XLOOKUP(AK$1,$Z$2:$Z$16,$AA$2:$AA$16)-$T156)^2+(_xlfn.XLOOKUP(AK$1,$Z$2:$Z$16,$AB$2:$AB$16)-$U156)^2+(_xlfn.XLOOKUP(AK$1,$Z$2:$Z$16,$AC$2:$AC$16-$V156)^2)))</f>
        <v/>
      </c>
      <c r="AL156" s="140" t="str">
        <f t="array" ref="AL156">IF(OR(AL$1=0, $A156=""),"",SQRT((_xlfn.XLOOKUP(AL$1,$Z$2:$Z$16,$AA$2:$AA$16)-$T156)^2+(_xlfn.XLOOKUP(AL$1,$Z$2:$Z$16,$AB$2:$AB$16)-$U156)^2+(_xlfn.XLOOKUP(AL$1,$Z$2:$Z$16,$AC$2:$AC$16-$V156)^2)))</f>
        <v/>
      </c>
      <c r="AM156" s="140" t="str">
        <f t="array" ref="AM156">IF(OR(AM$1=0, $A156=""),"",SQRT((_xlfn.XLOOKUP(AM$1,$Z$2:$Z$16,$AA$2:$AA$16)-$T156)^2+(_xlfn.XLOOKUP(AM$1,$Z$2:$Z$16,$AB$2:$AB$16)-$U156)^2+(_xlfn.XLOOKUP(AM$1,$Z$2:$Z$16,$AC$2:$AC$16-$V156)^2)))</f>
        <v/>
      </c>
      <c r="AN156" s="140" t="str">
        <f t="array" ref="AN156">IF(OR(AN$1=0, $A156=""),"",SQRT((_xlfn.XLOOKUP(AN$1,$Z$2:$Z$16,$AA$2:$AA$16)-$T156)^2+(_xlfn.XLOOKUP(AN$1,$Z$2:$Z$16,$AB$2:$AB$16)-$U156)^2+(_xlfn.XLOOKUP(AN$1,$Z$2:$Z$16,$AC$2:$AC$16-$V156)^2)))</f>
        <v/>
      </c>
      <c r="AO156" s="140" t="str">
        <f t="array" ref="AO156">IF(OR(AO$1=0, $A156=""),"",SQRT((_xlfn.XLOOKUP(AO$1,$Z$2:$Z$16,$AA$2:$AA$16)-$T156)^2+(_xlfn.XLOOKUP(AO$1,$Z$2:$Z$16,$AB$2:$AB$16)-$U156)^2+(_xlfn.XLOOKUP(AO$1,$Z$2:$Z$16,$AC$2:$AC$16-$V156)^2)))</f>
        <v/>
      </c>
      <c r="AP156" s="141" t="str">
        <f t="array" ref="AP156">IF(OR(AP$1=0, $A156=""),"",SQRT((_xlfn.XLOOKUP(AP$1,$Z$2:$Z$16,$AA$2:$AA$16)-$T156)^2+(_xlfn.XLOOKUP(AP$1,$Z$2:$Z$16,$AB$2:$AB$16)-$U156)^2+(_xlfn.XLOOKUP(AP$1,$Z$2:$Z$16,$AC$2:$AC$16-$V156)^2)))</f>
        <v/>
      </c>
      <c r="AQ156" s="141" t="str">
        <f t="array" ref="AQ156">IF(OR(AQ$1=0, $A156=""),"",SQRT((_xlfn.XLOOKUP(AQ$1,$Z$2:$Z$16,$AA$2:$AA$16)-$T156)^2+(_xlfn.XLOOKUP(AQ$1,$Z$2:$Z$16,$AB$2:$AB$16)-$U156)^2+(_xlfn.XLOOKUP(AQ$1,$Z$2:$Z$16,$AC$2:$AC$16-$V156)^2)))</f>
        <v/>
      </c>
      <c r="AR156" s="141" t="str">
        <f t="array" ref="AR156">IF(OR(AR$1=0, $A156=""),"",SQRT((_xlfn.XLOOKUP(AR$1,$Z$2:$Z$16,$AA$2:$AA$16)-$T156)^2+(_xlfn.XLOOKUP(AR$1,$Z$2:$Z$16,$AB$2:$AB$16)-$U156)^2+(_xlfn.XLOOKUP(AR$1,$Z$2:$Z$16,$AC$2:$AC$16-$V156)^2)))</f>
        <v/>
      </c>
      <c r="AS156" s="141" t="str">
        <f t="array" ref="AS156">IF(OR(AS$1=0, $A156=""),"",SQRT((_xlfn.XLOOKUP(AS$1,$Z$2:$Z$16,$AA$2:$AA$16)-$T156)^2+(_xlfn.XLOOKUP(AS$1,$Z$2:$Z$16,$AB$2:$AB$16)-$U156)^2+(_xlfn.XLOOKUP(AS$1,$Z$2:$Z$16,$AC$2:$AC$16-$V156)^2)))</f>
        <v/>
      </c>
      <c r="AT156" s="141" t="str">
        <f t="array" ref="AT156">IF(OR(AT$1=0, $A156=""),"",SQRT((_xlfn.XLOOKUP(AT$1,$Z$2:$Z$16,$AA$2:$AA$16)-$T156)^2+(_xlfn.XLOOKUP(AT$1,$Z$2:$Z$16,$AB$2:$AB$16)-$U156)^2+(_xlfn.XLOOKUP(AT$1,$Z$2:$Z$16,$AC$2:$AC$16-$V156)^2)))</f>
        <v/>
      </c>
      <c r="AU156" s="141" t="str">
        <f t="array" ref="AU156">IF(OR(AU$1=0, $A156=""),"",SQRT((_xlfn.XLOOKUP(AU$1,$Z$2:$Z$16,$AA$2:$AA$16)-$T156)^2+(_xlfn.XLOOKUP(AU$1,$Z$2:$Z$16,$AB$2:$AB$16)-$U156)^2+(_xlfn.XLOOKUP(AU$1,$Z$2:$Z$16,$AC$2:$AC$16-$V156)^2)))</f>
        <v/>
      </c>
      <c r="AV156" s="142" t="str">
        <f t="array" ref="AV156">IF(OR(AV$1=0, $A156=""),"",SQRT((_xlfn.XLOOKUP(AV$1,$Z$2:$Z$16,$AA$2:$AA$16)-$T156)^2+(_xlfn.XLOOKUP(AV$1,$Z$2:$Z$16,$AB$2:$AB$16)-$U156)^2+(_xlfn.XLOOKUP(AV$1,$Z$2:$Z$16,$AC$2:$AC$16-$V156)^2)))</f>
        <v/>
      </c>
      <c r="AW156" s="124"/>
      <c r="AX156" s="124"/>
      <c r="AY156" s="125">
        <f t="shared" si="70"/>
        <v>0</v>
      </c>
      <c r="AZ156" s="143">
        <f t="shared" si="71"/>
        <v>0</v>
      </c>
      <c r="BA156" s="143">
        <f t="shared" si="72"/>
        <v>0</v>
      </c>
      <c r="BB156" s="143">
        <f t="shared" si="73"/>
        <v>0</v>
      </c>
      <c r="BC156" s="143">
        <f t="shared" si="74"/>
        <v>0</v>
      </c>
      <c r="BD156" s="143">
        <f t="shared" si="75"/>
        <v>0</v>
      </c>
      <c r="BE156" s="143">
        <f t="shared" si="76"/>
        <v>0</v>
      </c>
      <c r="BF156" s="143">
        <f t="shared" si="77"/>
        <v>0</v>
      </c>
      <c r="BG156" s="144">
        <f t="shared" si="78"/>
        <v>0</v>
      </c>
      <c r="BH156" s="144">
        <f t="shared" si="79"/>
        <v>0</v>
      </c>
      <c r="BI156" s="144">
        <f t="shared" si="80"/>
        <v>0</v>
      </c>
      <c r="BJ156" s="144">
        <f t="shared" si="81"/>
        <v>0</v>
      </c>
      <c r="BK156" s="144">
        <f t="shared" si="82"/>
        <v>0</v>
      </c>
      <c r="BL156" s="144">
        <f t="shared" si="83"/>
        <v>0</v>
      </c>
      <c r="BM156" s="145">
        <f t="shared" si="84"/>
        <v>0</v>
      </c>
      <c r="BN156" s="124"/>
      <c r="BO156" s="124"/>
      <c r="BP156" s="124"/>
      <c r="BQ156" s="124"/>
      <c r="BR156" s="124"/>
      <c r="BS156" s="124"/>
      <c r="BT156" s="124"/>
      <c r="BU156" s="124"/>
      <c r="BV156" s="130"/>
      <c r="BW156" s="130"/>
      <c r="BX156" s="130"/>
      <c r="BY156" s="130"/>
      <c r="BZ156" s="130"/>
      <c r="CA156" s="130"/>
      <c r="CB156" s="130"/>
      <c r="CC156" s="130"/>
      <c r="CD156" s="130"/>
      <c r="CE156" s="130"/>
      <c r="CF156" s="130"/>
      <c r="CG156" s="130"/>
      <c r="CH156" s="130"/>
      <c r="CI156" s="130"/>
      <c r="CJ156" s="130"/>
      <c r="CL156" s="124"/>
      <c r="CM156" s="130" t="s">
        <v>32</v>
      </c>
      <c r="CN156" s="130"/>
      <c r="CO156" s="130"/>
      <c r="CP156" s="130"/>
      <c r="CQ156" s="130"/>
      <c r="CR156" s="130"/>
      <c r="CS156" s="130"/>
      <c r="CT156" s="130"/>
      <c r="CU156" s="130"/>
      <c r="CV156" s="130"/>
      <c r="CW156" s="130"/>
      <c r="CX156" s="130"/>
      <c r="CY156" s="130"/>
      <c r="CZ156" s="130"/>
      <c r="DA156" s="130"/>
      <c r="DD156" s="159" cm="1">
        <f t="array" ref="DD156">_xlfn.IFS(DD$1= 0,"", NOT(ISBLANK(CM156)), 0, ISBLANK(CM156), $Q156-$S156+AY156-BV156)</f>
        <v>0</v>
      </c>
      <c r="DE156" s="160" cm="1">
        <f t="array" ref="DE156">_xlfn.IFS(DE$1= 0,"", NOT(ISBLANK(CN156)), 0, ISBLANK(CN156), $Q156-$S156+AZ156-BW156)</f>
        <v>0</v>
      </c>
      <c r="DF156" s="160" cm="1">
        <f t="array" ref="DF156">_xlfn.IFS(DF$1= 0,"", NOT(ISBLANK(CO156)), 0, ISBLANK(CO156), $Q156-$S156+BA156-BX156)</f>
        <v>0</v>
      </c>
      <c r="DG156" s="160" cm="1">
        <f t="array" ref="DG156">_xlfn.IFS(DG$1= 0,"", NOT(ISBLANK(CP156)), 0, ISBLANK(CP156), $Q156-$S156+BB156-BY156)</f>
        <v>0</v>
      </c>
      <c r="DH156" s="160" cm="1">
        <f t="array" ref="DH156">_xlfn.IFS(DH$1= 0,"", NOT(ISBLANK(CQ156)), 0, ISBLANK(CQ156), $Q156-$S156+BC156-BZ156)</f>
        <v>0</v>
      </c>
      <c r="DI156" s="160" cm="1">
        <f t="array" ref="DI156">_xlfn.IFS(DI$1= 0,"", NOT(ISBLANK(CR156)), 0, ISBLANK(CR156), $Q156-$S156+BD156-CA156)</f>
        <v>0</v>
      </c>
      <c r="DJ156" s="160" t="str" cm="1">
        <f t="array" ref="DJ156">_xlfn.IFS(DJ$1= 0,"", NOT(ISBLANK(CS156)), 0, ISBLANK(CS156), $Q156-$S156+BE156-CB156)</f>
        <v/>
      </c>
      <c r="DK156" s="160" t="str" cm="1">
        <f t="array" ref="DK156">_xlfn.IFS(DK$1= 0,"", NOT(ISBLANK(CT156)), 0, ISBLANK(CT156), $Q156-$S156+BF156-CC156)</f>
        <v/>
      </c>
      <c r="DL156" s="162" t="str" cm="1">
        <f t="array" ref="DL156">_xlfn.IFS(DL$1= 0,"", NOT(ISBLANK(CU156)), 0, ISBLANK(CU156), $Q156-$S156+BG156-CD156)</f>
        <v/>
      </c>
      <c r="DM156" s="162" t="str" cm="1">
        <f t="array" ref="DM156">_xlfn.IFS(DM$1= 0,"", NOT(ISBLANK(CV156)), 0, ISBLANK(CV156), $Q156-$S156+BH156-CE156)</f>
        <v/>
      </c>
      <c r="DN156" s="162" t="str" cm="1">
        <f t="array" ref="DN156">_xlfn.IFS(DN$1= 0,"", NOT(ISBLANK(CW156)), 0, ISBLANK(CW156), $Q156-$S156+BI156-CF156)</f>
        <v/>
      </c>
      <c r="DO156" s="162" t="str" cm="1">
        <f t="array" ref="DO156">_xlfn.IFS(DO$1= 0,"", NOT(ISBLANK(CX156)), 0, ISBLANK(CX156), $Q156-$S156+BJ156-CG156)</f>
        <v/>
      </c>
      <c r="DP156" s="162" t="str" cm="1">
        <f t="array" ref="DP156">_xlfn.IFS(DP$1= 0,"", NOT(ISBLANK(CY156)), 0, ISBLANK(CY156), $Q156-$S156+BK156-CH156)</f>
        <v/>
      </c>
      <c r="DQ156" s="162" t="str" cm="1">
        <f t="array" ref="DQ156">_xlfn.IFS(DQ$1= 0,"", NOT(ISBLANK(CZ156)), 0, ISBLANK(CZ156), $Q156-$S156+BL156-CI156)</f>
        <v/>
      </c>
      <c r="DR156" s="163" t="str" cm="1">
        <f t="array" ref="DR156">_xlfn.IFS(DR$1= 0,"", NOT(ISBLANK(DA156)), 0, ISBLANK(DA156), $Q156-$S156+BM156-CJ156)</f>
        <v/>
      </c>
    </row>
    <row r="157" spans="1:122" ht="16.5" x14ac:dyDescent="0.3">
      <c r="A157" s="135"/>
      <c r="B157" s="136"/>
      <c r="C157" s="136"/>
      <c r="D157" s="137"/>
      <c r="E157" s="176"/>
      <c r="F157" s="182"/>
      <c r="G157" s="183"/>
      <c r="H157" s="183"/>
      <c r="I157" s="183"/>
      <c r="J157" s="183"/>
      <c r="K157" s="183"/>
      <c r="L157" s="183"/>
      <c r="M157" s="186"/>
      <c r="N157" s="182"/>
      <c r="O157" s="184"/>
      <c r="P157" s="178"/>
      <c r="Q157" s="118">
        <f t="shared" si="68"/>
        <v>0</v>
      </c>
      <c r="R157" s="3"/>
      <c r="S157" s="3"/>
      <c r="T157" s="4"/>
      <c r="U157" s="4"/>
      <c r="V157" s="99">
        <f t="shared" si="69"/>
        <v>0</v>
      </c>
      <c r="W157" s="161"/>
      <c r="X157" s="138"/>
      <c r="AH157" s="158" t="str">
        <f t="array" ref="AH157">IF(OR(AH$1=0, $A157=""),"",SQRT((_xlfn.XLOOKUP(AH$1,$Z$2:$Z$16,$AA$2:$AA$16)-$T157)^2+(_xlfn.XLOOKUP(AH$1,$Z$2:$Z$16,$AB$2:$AB$16)-$U157)^2+(_xlfn.XLOOKUP(AH$1,$Z$2:$Z$16,$AC$2:$AC$16-$V157)^2)))</f>
        <v/>
      </c>
      <c r="AI157" s="140" t="str">
        <f t="array" ref="AI157">IF(OR(AI$1=0, $A157=""),"",SQRT((_xlfn.XLOOKUP(AI$1,$Z$2:$Z$16,$AA$2:$AA$16)-$T157)^2+(_xlfn.XLOOKUP(AI$1,$Z$2:$Z$16,$AB$2:$AB$16)-$U157)^2+(_xlfn.XLOOKUP(AI$1,$Z$2:$Z$16,$AC$2:$AC$16-$V157)^2)))</f>
        <v/>
      </c>
      <c r="AJ157" s="140" t="str">
        <f t="array" ref="AJ157">IF(OR(AJ$1=0, $A157=""),"",SQRT((_xlfn.XLOOKUP(AJ$1,$Z$2:$Z$16,$AA$2:$AA$16)-$T157)^2+(_xlfn.XLOOKUP(AJ$1,$Z$2:$Z$16,$AB$2:$AB$16)-$U157)^2+(_xlfn.XLOOKUP(AJ$1,$Z$2:$Z$16,$AC$2:$AC$16-$V157)^2)))</f>
        <v/>
      </c>
      <c r="AK157" s="140" t="str">
        <f t="array" ref="AK157">IF(OR(AK$1=0, $A157=""),"",SQRT((_xlfn.XLOOKUP(AK$1,$Z$2:$Z$16,$AA$2:$AA$16)-$T157)^2+(_xlfn.XLOOKUP(AK$1,$Z$2:$Z$16,$AB$2:$AB$16)-$U157)^2+(_xlfn.XLOOKUP(AK$1,$Z$2:$Z$16,$AC$2:$AC$16-$V157)^2)))</f>
        <v/>
      </c>
      <c r="AL157" s="140" t="str">
        <f t="array" ref="AL157">IF(OR(AL$1=0, $A157=""),"",SQRT((_xlfn.XLOOKUP(AL$1,$Z$2:$Z$16,$AA$2:$AA$16)-$T157)^2+(_xlfn.XLOOKUP(AL$1,$Z$2:$Z$16,$AB$2:$AB$16)-$U157)^2+(_xlfn.XLOOKUP(AL$1,$Z$2:$Z$16,$AC$2:$AC$16-$V157)^2)))</f>
        <v/>
      </c>
      <c r="AM157" s="140" t="str">
        <f t="array" ref="AM157">IF(OR(AM$1=0, $A157=""),"",SQRT((_xlfn.XLOOKUP(AM$1,$Z$2:$Z$16,$AA$2:$AA$16)-$T157)^2+(_xlfn.XLOOKUP(AM$1,$Z$2:$Z$16,$AB$2:$AB$16)-$U157)^2+(_xlfn.XLOOKUP(AM$1,$Z$2:$Z$16,$AC$2:$AC$16-$V157)^2)))</f>
        <v/>
      </c>
      <c r="AN157" s="140" t="str">
        <f t="array" ref="AN157">IF(OR(AN$1=0, $A157=""),"",SQRT((_xlfn.XLOOKUP(AN$1,$Z$2:$Z$16,$AA$2:$AA$16)-$T157)^2+(_xlfn.XLOOKUP(AN$1,$Z$2:$Z$16,$AB$2:$AB$16)-$U157)^2+(_xlfn.XLOOKUP(AN$1,$Z$2:$Z$16,$AC$2:$AC$16-$V157)^2)))</f>
        <v/>
      </c>
      <c r="AO157" s="140" t="str">
        <f t="array" ref="AO157">IF(OR(AO$1=0, $A157=""),"",SQRT((_xlfn.XLOOKUP(AO$1,$Z$2:$Z$16,$AA$2:$AA$16)-$T157)^2+(_xlfn.XLOOKUP(AO$1,$Z$2:$Z$16,$AB$2:$AB$16)-$U157)^2+(_xlfn.XLOOKUP(AO$1,$Z$2:$Z$16,$AC$2:$AC$16-$V157)^2)))</f>
        <v/>
      </c>
      <c r="AP157" s="141" t="str">
        <f t="array" ref="AP157">IF(OR(AP$1=0, $A157=""),"",SQRT((_xlfn.XLOOKUP(AP$1,$Z$2:$Z$16,$AA$2:$AA$16)-$T157)^2+(_xlfn.XLOOKUP(AP$1,$Z$2:$Z$16,$AB$2:$AB$16)-$U157)^2+(_xlfn.XLOOKUP(AP$1,$Z$2:$Z$16,$AC$2:$AC$16-$V157)^2)))</f>
        <v/>
      </c>
      <c r="AQ157" s="141" t="str">
        <f t="array" ref="AQ157">IF(OR(AQ$1=0, $A157=""),"",SQRT((_xlfn.XLOOKUP(AQ$1,$Z$2:$Z$16,$AA$2:$AA$16)-$T157)^2+(_xlfn.XLOOKUP(AQ$1,$Z$2:$Z$16,$AB$2:$AB$16)-$U157)^2+(_xlfn.XLOOKUP(AQ$1,$Z$2:$Z$16,$AC$2:$AC$16-$V157)^2)))</f>
        <v/>
      </c>
      <c r="AR157" s="141" t="str">
        <f t="array" ref="AR157">IF(OR(AR$1=0, $A157=""),"",SQRT((_xlfn.XLOOKUP(AR$1,$Z$2:$Z$16,$AA$2:$AA$16)-$T157)^2+(_xlfn.XLOOKUP(AR$1,$Z$2:$Z$16,$AB$2:$AB$16)-$U157)^2+(_xlfn.XLOOKUP(AR$1,$Z$2:$Z$16,$AC$2:$AC$16-$V157)^2)))</f>
        <v/>
      </c>
      <c r="AS157" s="141" t="str">
        <f t="array" ref="AS157">IF(OR(AS$1=0, $A157=""),"",SQRT((_xlfn.XLOOKUP(AS$1,$Z$2:$Z$16,$AA$2:$AA$16)-$T157)^2+(_xlfn.XLOOKUP(AS$1,$Z$2:$Z$16,$AB$2:$AB$16)-$U157)^2+(_xlfn.XLOOKUP(AS$1,$Z$2:$Z$16,$AC$2:$AC$16-$V157)^2)))</f>
        <v/>
      </c>
      <c r="AT157" s="141" t="str">
        <f t="array" ref="AT157">IF(OR(AT$1=0, $A157=""),"",SQRT((_xlfn.XLOOKUP(AT$1,$Z$2:$Z$16,$AA$2:$AA$16)-$T157)^2+(_xlfn.XLOOKUP(AT$1,$Z$2:$Z$16,$AB$2:$AB$16)-$U157)^2+(_xlfn.XLOOKUP(AT$1,$Z$2:$Z$16,$AC$2:$AC$16-$V157)^2)))</f>
        <v/>
      </c>
      <c r="AU157" s="141" t="str">
        <f t="array" ref="AU157">IF(OR(AU$1=0, $A157=""),"",SQRT((_xlfn.XLOOKUP(AU$1,$Z$2:$Z$16,$AA$2:$AA$16)-$T157)^2+(_xlfn.XLOOKUP(AU$1,$Z$2:$Z$16,$AB$2:$AB$16)-$U157)^2+(_xlfn.XLOOKUP(AU$1,$Z$2:$Z$16,$AC$2:$AC$16-$V157)^2)))</f>
        <v/>
      </c>
      <c r="AV157" s="142" t="str">
        <f t="array" ref="AV157">IF(OR(AV$1=0, $A157=""),"",SQRT((_xlfn.XLOOKUP(AV$1,$Z$2:$Z$16,$AA$2:$AA$16)-$T157)^2+(_xlfn.XLOOKUP(AV$1,$Z$2:$Z$16,$AB$2:$AB$16)-$U157)^2+(_xlfn.XLOOKUP(AV$1,$Z$2:$Z$16,$AC$2:$AC$16-$V157)^2)))</f>
        <v/>
      </c>
      <c r="AW157" s="124"/>
      <c r="AX157" s="124"/>
      <c r="AY157" s="125">
        <f t="shared" si="70"/>
        <v>0</v>
      </c>
      <c r="AZ157" s="143">
        <f t="shared" si="71"/>
        <v>0</v>
      </c>
      <c r="BA157" s="143">
        <f t="shared" si="72"/>
        <v>0</v>
      </c>
      <c r="BB157" s="143">
        <f t="shared" si="73"/>
        <v>0</v>
      </c>
      <c r="BC157" s="143">
        <f t="shared" si="74"/>
        <v>0</v>
      </c>
      <c r="BD157" s="143">
        <f t="shared" si="75"/>
        <v>0</v>
      </c>
      <c r="BE157" s="143">
        <f t="shared" si="76"/>
        <v>0</v>
      </c>
      <c r="BF157" s="143">
        <f t="shared" si="77"/>
        <v>0</v>
      </c>
      <c r="BG157" s="144">
        <f t="shared" si="78"/>
        <v>0</v>
      </c>
      <c r="BH157" s="144">
        <f t="shared" si="79"/>
        <v>0</v>
      </c>
      <c r="BI157" s="144">
        <f t="shared" si="80"/>
        <v>0</v>
      </c>
      <c r="BJ157" s="144">
        <f t="shared" si="81"/>
        <v>0</v>
      </c>
      <c r="BK157" s="144">
        <f t="shared" si="82"/>
        <v>0</v>
      </c>
      <c r="BL157" s="144">
        <f t="shared" si="83"/>
        <v>0</v>
      </c>
      <c r="BM157" s="145">
        <f t="shared" si="84"/>
        <v>0</v>
      </c>
      <c r="BN157" s="124"/>
      <c r="BO157" s="124"/>
      <c r="BP157" s="124"/>
      <c r="BQ157" s="124"/>
      <c r="BR157" s="124"/>
      <c r="BS157" s="124"/>
      <c r="BT157" s="124"/>
      <c r="BU157" s="124"/>
      <c r="BV157" s="130"/>
      <c r="BW157" s="130"/>
      <c r="BX157" s="130"/>
      <c r="BY157" s="130"/>
      <c r="BZ157" s="130"/>
      <c r="CA157" s="130"/>
      <c r="CB157" s="130"/>
      <c r="CC157" s="130"/>
      <c r="CD157" s="130"/>
      <c r="CE157" s="130"/>
      <c r="CF157" s="130"/>
      <c r="CG157" s="130"/>
      <c r="CH157" s="130"/>
      <c r="CI157" s="130"/>
      <c r="CJ157" s="130"/>
      <c r="CL157" s="124"/>
      <c r="CM157" s="130" t="s">
        <v>32</v>
      </c>
      <c r="CN157" s="130"/>
      <c r="CO157" s="130"/>
      <c r="CP157" s="130"/>
      <c r="CQ157" s="130"/>
      <c r="CR157" s="130"/>
      <c r="CS157" s="130"/>
      <c r="CT157" s="130"/>
      <c r="CU157" s="130"/>
      <c r="CV157" s="130"/>
      <c r="CW157" s="130"/>
      <c r="CX157" s="130"/>
      <c r="CY157" s="130"/>
      <c r="CZ157" s="130"/>
      <c r="DA157" s="130"/>
      <c r="DD157" s="159" cm="1">
        <f t="array" ref="DD157">_xlfn.IFS(DD$1= 0,"", NOT(ISBLANK(CM157)), 0, ISBLANK(CM157), $Q157-$S157+AY157-BV157)</f>
        <v>0</v>
      </c>
      <c r="DE157" s="160" cm="1">
        <f t="array" ref="DE157">_xlfn.IFS(DE$1= 0,"", NOT(ISBLANK(CN157)), 0, ISBLANK(CN157), $Q157-$S157+AZ157-BW157)</f>
        <v>0</v>
      </c>
      <c r="DF157" s="160" cm="1">
        <f t="array" ref="DF157">_xlfn.IFS(DF$1= 0,"", NOT(ISBLANK(CO157)), 0, ISBLANK(CO157), $Q157-$S157+BA157-BX157)</f>
        <v>0</v>
      </c>
      <c r="DG157" s="160" cm="1">
        <f t="array" ref="DG157">_xlfn.IFS(DG$1= 0,"", NOT(ISBLANK(CP157)), 0, ISBLANK(CP157), $Q157-$S157+BB157-BY157)</f>
        <v>0</v>
      </c>
      <c r="DH157" s="160" cm="1">
        <f t="array" ref="DH157">_xlfn.IFS(DH$1= 0,"", NOT(ISBLANK(CQ157)), 0, ISBLANK(CQ157), $Q157-$S157+BC157-BZ157)</f>
        <v>0</v>
      </c>
      <c r="DI157" s="160" cm="1">
        <f t="array" ref="DI157">_xlfn.IFS(DI$1= 0,"", NOT(ISBLANK(CR157)), 0, ISBLANK(CR157), $Q157-$S157+BD157-CA157)</f>
        <v>0</v>
      </c>
      <c r="DJ157" s="160" t="str" cm="1">
        <f t="array" ref="DJ157">_xlfn.IFS(DJ$1= 0,"", NOT(ISBLANK(CS157)), 0, ISBLANK(CS157), $Q157-$S157+BE157-CB157)</f>
        <v/>
      </c>
      <c r="DK157" s="160" t="str" cm="1">
        <f t="array" ref="DK157">_xlfn.IFS(DK$1= 0,"", NOT(ISBLANK(CT157)), 0, ISBLANK(CT157), $Q157-$S157+BF157-CC157)</f>
        <v/>
      </c>
      <c r="DL157" s="162" t="str" cm="1">
        <f t="array" ref="DL157">_xlfn.IFS(DL$1= 0,"", NOT(ISBLANK(CU157)), 0, ISBLANK(CU157), $Q157-$S157+BG157-CD157)</f>
        <v/>
      </c>
      <c r="DM157" s="162" t="str" cm="1">
        <f t="array" ref="DM157">_xlfn.IFS(DM$1= 0,"", NOT(ISBLANK(CV157)), 0, ISBLANK(CV157), $Q157-$S157+BH157-CE157)</f>
        <v/>
      </c>
      <c r="DN157" s="162" t="str" cm="1">
        <f t="array" ref="DN157">_xlfn.IFS(DN$1= 0,"", NOT(ISBLANK(CW157)), 0, ISBLANK(CW157), $Q157-$S157+BI157-CF157)</f>
        <v/>
      </c>
      <c r="DO157" s="162" t="str" cm="1">
        <f t="array" ref="DO157">_xlfn.IFS(DO$1= 0,"", NOT(ISBLANK(CX157)), 0, ISBLANK(CX157), $Q157-$S157+BJ157-CG157)</f>
        <v/>
      </c>
      <c r="DP157" s="162" t="str" cm="1">
        <f t="array" ref="DP157">_xlfn.IFS(DP$1= 0,"", NOT(ISBLANK(CY157)), 0, ISBLANK(CY157), $Q157-$S157+BK157-CH157)</f>
        <v/>
      </c>
      <c r="DQ157" s="162" t="str" cm="1">
        <f t="array" ref="DQ157">_xlfn.IFS(DQ$1= 0,"", NOT(ISBLANK(CZ157)), 0, ISBLANK(CZ157), $Q157-$S157+BL157-CI157)</f>
        <v/>
      </c>
      <c r="DR157" s="163" t="str" cm="1">
        <f t="array" ref="DR157">_xlfn.IFS(DR$1= 0,"", NOT(ISBLANK(DA157)), 0, ISBLANK(DA157), $Q157-$S157+BM157-CJ157)</f>
        <v/>
      </c>
    </row>
    <row r="158" spans="1:122" ht="16.5" x14ac:dyDescent="0.3">
      <c r="A158" s="135"/>
      <c r="B158" s="136"/>
      <c r="C158" s="136"/>
      <c r="D158" s="137"/>
      <c r="E158" s="176"/>
      <c r="F158" s="182"/>
      <c r="G158" s="183"/>
      <c r="H158" s="183"/>
      <c r="I158" s="183"/>
      <c r="J158" s="183"/>
      <c r="K158" s="183"/>
      <c r="L158" s="183"/>
      <c r="M158" s="186"/>
      <c r="N158" s="182"/>
      <c r="O158" s="184"/>
      <c r="P158" s="178"/>
      <c r="Q158" s="118">
        <f t="shared" si="68"/>
        <v>0</v>
      </c>
      <c r="R158" s="3"/>
      <c r="S158" s="3"/>
      <c r="T158" s="4"/>
      <c r="U158" s="4"/>
      <c r="V158" s="99">
        <f t="shared" si="69"/>
        <v>0</v>
      </c>
      <c r="W158" s="161"/>
      <c r="X158" s="138"/>
      <c r="AH158" s="158" t="str">
        <f t="array" ref="AH158">IF(OR(AH$1=0, $A158=""),"",SQRT((_xlfn.XLOOKUP(AH$1,$Z$2:$Z$16,$AA$2:$AA$16)-$T158)^2+(_xlfn.XLOOKUP(AH$1,$Z$2:$Z$16,$AB$2:$AB$16)-$U158)^2+(_xlfn.XLOOKUP(AH$1,$Z$2:$Z$16,$AC$2:$AC$16-$V158)^2)))</f>
        <v/>
      </c>
      <c r="AI158" s="140" t="str">
        <f t="array" ref="AI158">IF(OR(AI$1=0, $A158=""),"",SQRT((_xlfn.XLOOKUP(AI$1,$Z$2:$Z$16,$AA$2:$AA$16)-$T158)^2+(_xlfn.XLOOKUP(AI$1,$Z$2:$Z$16,$AB$2:$AB$16)-$U158)^2+(_xlfn.XLOOKUP(AI$1,$Z$2:$Z$16,$AC$2:$AC$16-$V158)^2)))</f>
        <v/>
      </c>
      <c r="AJ158" s="140" t="str">
        <f t="array" ref="AJ158">IF(OR(AJ$1=0, $A158=""),"",SQRT((_xlfn.XLOOKUP(AJ$1,$Z$2:$Z$16,$AA$2:$AA$16)-$T158)^2+(_xlfn.XLOOKUP(AJ$1,$Z$2:$Z$16,$AB$2:$AB$16)-$U158)^2+(_xlfn.XLOOKUP(AJ$1,$Z$2:$Z$16,$AC$2:$AC$16-$V158)^2)))</f>
        <v/>
      </c>
      <c r="AK158" s="140" t="str">
        <f t="array" ref="AK158">IF(OR(AK$1=0, $A158=""),"",SQRT((_xlfn.XLOOKUP(AK$1,$Z$2:$Z$16,$AA$2:$AA$16)-$T158)^2+(_xlfn.XLOOKUP(AK$1,$Z$2:$Z$16,$AB$2:$AB$16)-$U158)^2+(_xlfn.XLOOKUP(AK$1,$Z$2:$Z$16,$AC$2:$AC$16-$V158)^2)))</f>
        <v/>
      </c>
      <c r="AL158" s="140" t="str">
        <f t="array" ref="AL158">IF(OR(AL$1=0, $A158=""),"",SQRT((_xlfn.XLOOKUP(AL$1,$Z$2:$Z$16,$AA$2:$AA$16)-$T158)^2+(_xlfn.XLOOKUP(AL$1,$Z$2:$Z$16,$AB$2:$AB$16)-$U158)^2+(_xlfn.XLOOKUP(AL$1,$Z$2:$Z$16,$AC$2:$AC$16-$V158)^2)))</f>
        <v/>
      </c>
      <c r="AM158" s="140" t="str">
        <f t="array" ref="AM158">IF(OR(AM$1=0, $A158=""),"",SQRT((_xlfn.XLOOKUP(AM$1,$Z$2:$Z$16,$AA$2:$AA$16)-$T158)^2+(_xlfn.XLOOKUP(AM$1,$Z$2:$Z$16,$AB$2:$AB$16)-$U158)^2+(_xlfn.XLOOKUP(AM$1,$Z$2:$Z$16,$AC$2:$AC$16-$V158)^2)))</f>
        <v/>
      </c>
      <c r="AN158" s="140" t="str">
        <f t="array" ref="AN158">IF(OR(AN$1=0, $A158=""),"",SQRT((_xlfn.XLOOKUP(AN$1,$Z$2:$Z$16,$AA$2:$AA$16)-$T158)^2+(_xlfn.XLOOKUP(AN$1,$Z$2:$Z$16,$AB$2:$AB$16)-$U158)^2+(_xlfn.XLOOKUP(AN$1,$Z$2:$Z$16,$AC$2:$AC$16-$V158)^2)))</f>
        <v/>
      </c>
      <c r="AO158" s="140" t="str">
        <f t="array" ref="AO158">IF(OR(AO$1=0, $A158=""),"",SQRT((_xlfn.XLOOKUP(AO$1,$Z$2:$Z$16,$AA$2:$AA$16)-$T158)^2+(_xlfn.XLOOKUP(AO$1,$Z$2:$Z$16,$AB$2:$AB$16)-$U158)^2+(_xlfn.XLOOKUP(AO$1,$Z$2:$Z$16,$AC$2:$AC$16-$V158)^2)))</f>
        <v/>
      </c>
      <c r="AP158" s="141" t="str">
        <f t="array" ref="AP158">IF(OR(AP$1=0, $A158=""),"",SQRT((_xlfn.XLOOKUP(AP$1,$Z$2:$Z$16,$AA$2:$AA$16)-$T158)^2+(_xlfn.XLOOKUP(AP$1,$Z$2:$Z$16,$AB$2:$AB$16)-$U158)^2+(_xlfn.XLOOKUP(AP$1,$Z$2:$Z$16,$AC$2:$AC$16-$V158)^2)))</f>
        <v/>
      </c>
      <c r="AQ158" s="141" t="str">
        <f t="array" ref="AQ158">IF(OR(AQ$1=0, $A158=""),"",SQRT((_xlfn.XLOOKUP(AQ$1,$Z$2:$Z$16,$AA$2:$AA$16)-$T158)^2+(_xlfn.XLOOKUP(AQ$1,$Z$2:$Z$16,$AB$2:$AB$16)-$U158)^2+(_xlfn.XLOOKUP(AQ$1,$Z$2:$Z$16,$AC$2:$AC$16-$V158)^2)))</f>
        <v/>
      </c>
      <c r="AR158" s="141" t="str">
        <f t="array" ref="AR158">IF(OR(AR$1=0, $A158=""),"",SQRT((_xlfn.XLOOKUP(AR$1,$Z$2:$Z$16,$AA$2:$AA$16)-$T158)^2+(_xlfn.XLOOKUP(AR$1,$Z$2:$Z$16,$AB$2:$AB$16)-$U158)^2+(_xlfn.XLOOKUP(AR$1,$Z$2:$Z$16,$AC$2:$AC$16-$V158)^2)))</f>
        <v/>
      </c>
      <c r="AS158" s="141" t="str">
        <f t="array" ref="AS158">IF(OR(AS$1=0, $A158=""),"",SQRT((_xlfn.XLOOKUP(AS$1,$Z$2:$Z$16,$AA$2:$AA$16)-$T158)^2+(_xlfn.XLOOKUP(AS$1,$Z$2:$Z$16,$AB$2:$AB$16)-$U158)^2+(_xlfn.XLOOKUP(AS$1,$Z$2:$Z$16,$AC$2:$AC$16-$V158)^2)))</f>
        <v/>
      </c>
      <c r="AT158" s="141" t="str">
        <f t="array" ref="AT158">IF(OR(AT$1=0, $A158=""),"",SQRT((_xlfn.XLOOKUP(AT$1,$Z$2:$Z$16,$AA$2:$AA$16)-$T158)^2+(_xlfn.XLOOKUP(AT$1,$Z$2:$Z$16,$AB$2:$AB$16)-$U158)^2+(_xlfn.XLOOKUP(AT$1,$Z$2:$Z$16,$AC$2:$AC$16-$V158)^2)))</f>
        <v/>
      </c>
      <c r="AU158" s="141" t="str">
        <f t="array" ref="AU158">IF(OR(AU$1=0, $A158=""),"",SQRT((_xlfn.XLOOKUP(AU$1,$Z$2:$Z$16,$AA$2:$AA$16)-$T158)^2+(_xlfn.XLOOKUP(AU$1,$Z$2:$Z$16,$AB$2:$AB$16)-$U158)^2+(_xlfn.XLOOKUP(AU$1,$Z$2:$Z$16,$AC$2:$AC$16-$V158)^2)))</f>
        <v/>
      </c>
      <c r="AV158" s="142" t="str">
        <f t="array" ref="AV158">IF(OR(AV$1=0, $A158=""),"",SQRT((_xlfn.XLOOKUP(AV$1,$Z$2:$Z$16,$AA$2:$AA$16)-$T158)^2+(_xlfn.XLOOKUP(AV$1,$Z$2:$Z$16,$AB$2:$AB$16)-$U158)^2+(_xlfn.XLOOKUP(AV$1,$Z$2:$Z$16,$AC$2:$AC$16-$V158)^2)))</f>
        <v/>
      </c>
      <c r="AW158" s="124"/>
      <c r="AX158" s="124"/>
      <c r="AY158" s="125">
        <f t="shared" si="70"/>
        <v>0</v>
      </c>
      <c r="AZ158" s="143">
        <f t="shared" si="71"/>
        <v>0</v>
      </c>
      <c r="BA158" s="143">
        <f t="shared" si="72"/>
        <v>0</v>
      </c>
      <c r="BB158" s="143">
        <f t="shared" si="73"/>
        <v>0</v>
      </c>
      <c r="BC158" s="143">
        <f t="shared" si="74"/>
        <v>0</v>
      </c>
      <c r="BD158" s="143">
        <f t="shared" si="75"/>
        <v>0</v>
      </c>
      <c r="BE158" s="143">
        <f t="shared" si="76"/>
        <v>0</v>
      </c>
      <c r="BF158" s="143">
        <f t="shared" si="77"/>
        <v>0</v>
      </c>
      <c r="BG158" s="144">
        <f t="shared" si="78"/>
        <v>0</v>
      </c>
      <c r="BH158" s="144">
        <f t="shared" si="79"/>
        <v>0</v>
      </c>
      <c r="BI158" s="144">
        <f t="shared" si="80"/>
        <v>0</v>
      </c>
      <c r="BJ158" s="144">
        <f t="shared" si="81"/>
        <v>0</v>
      </c>
      <c r="BK158" s="144">
        <f t="shared" si="82"/>
        <v>0</v>
      </c>
      <c r="BL158" s="144">
        <f t="shared" si="83"/>
        <v>0</v>
      </c>
      <c r="BM158" s="145">
        <f t="shared" si="84"/>
        <v>0</v>
      </c>
      <c r="BN158" s="124"/>
      <c r="BO158" s="124"/>
      <c r="BP158" s="124"/>
      <c r="BQ158" s="124"/>
      <c r="BR158" s="124"/>
      <c r="BS158" s="124"/>
      <c r="BT158" s="124"/>
      <c r="BU158" s="124"/>
      <c r="BV158" s="130"/>
      <c r="BW158" s="130"/>
      <c r="BX158" s="130"/>
      <c r="BY158" s="130"/>
      <c r="BZ158" s="130"/>
      <c r="CA158" s="130"/>
      <c r="CB158" s="130"/>
      <c r="CC158" s="130"/>
      <c r="CD158" s="130"/>
      <c r="CE158" s="130"/>
      <c r="CF158" s="130"/>
      <c r="CG158" s="130"/>
      <c r="CH158" s="130"/>
      <c r="CI158" s="130"/>
      <c r="CJ158" s="130"/>
      <c r="CL158" s="124"/>
      <c r="CM158" s="130" t="s">
        <v>32</v>
      </c>
      <c r="CN158" s="130"/>
      <c r="CO158" s="130"/>
      <c r="CP158" s="130"/>
      <c r="CQ158" s="130"/>
      <c r="CR158" s="130"/>
      <c r="CS158" s="130"/>
      <c r="CT158" s="130"/>
      <c r="CU158" s="130"/>
      <c r="CV158" s="130"/>
      <c r="CW158" s="130"/>
      <c r="CX158" s="130"/>
      <c r="CY158" s="130"/>
      <c r="CZ158" s="130"/>
      <c r="DA158" s="130"/>
      <c r="DD158" s="159" cm="1">
        <f t="array" ref="DD158">_xlfn.IFS(DD$1= 0,"", NOT(ISBLANK(CM158)), 0, ISBLANK(CM158), $Q158-$S158+AY158-BV158)</f>
        <v>0</v>
      </c>
      <c r="DE158" s="160" cm="1">
        <f t="array" ref="DE158">_xlfn.IFS(DE$1= 0,"", NOT(ISBLANK(CN158)), 0, ISBLANK(CN158), $Q158-$S158+AZ158-BW158)</f>
        <v>0</v>
      </c>
      <c r="DF158" s="160" cm="1">
        <f t="array" ref="DF158">_xlfn.IFS(DF$1= 0,"", NOT(ISBLANK(CO158)), 0, ISBLANK(CO158), $Q158-$S158+BA158-BX158)</f>
        <v>0</v>
      </c>
      <c r="DG158" s="160" cm="1">
        <f t="array" ref="DG158">_xlfn.IFS(DG$1= 0,"", NOT(ISBLANK(CP158)), 0, ISBLANK(CP158), $Q158-$S158+BB158-BY158)</f>
        <v>0</v>
      </c>
      <c r="DH158" s="160" cm="1">
        <f t="array" ref="DH158">_xlfn.IFS(DH$1= 0,"", NOT(ISBLANK(CQ158)), 0, ISBLANK(CQ158), $Q158-$S158+BC158-BZ158)</f>
        <v>0</v>
      </c>
      <c r="DI158" s="160" cm="1">
        <f t="array" ref="DI158">_xlfn.IFS(DI$1= 0,"", NOT(ISBLANK(CR158)), 0, ISBLANK(CR158), $Q158-$S158+BD158-CA158)</f>
        <v>0</v>
      </c>
      <c r="DJ158" s="160" t="str" cm="1">
        <f t="array" ref="DJ158">_xlfn.IFS(DJ$1= 0,"", NOT(ISBLANK(CS158)), 0, ISBLANK(CS158), $Q158-$S158+BE158-CB158)</f>
        <v/>
      </c>
      <c r="DK158" s="160" t="str" cm="1">
        <f t="array" ref="DK158">_xlfn.IFS(DK$1= 0,"", NOT(ISBLANK(CT158)), 0, ISBLANK(CT158), $Q158-$S158+BF158-CC158)</f>
        <v/>
      </c>
      <c r="DL158" s="162" t="str" cm="1">
        <f t="array" ref="DL158">_xlfn.IFS(DL$1= 0,"", NOT(ISBLANK(CU158)), 0, ISBLANK(CU158), $Q158-$S158+BG158-CD158)</f>
        <v/>
      </c>
      <c r="DM158" s="162" t="str" cm="1">
        <f t="array" ref="DM158">_xlfn.IFS(DM$1= 0,"", NOT(ISBLANK(CV158)), 0, ISBLANK(CV158), $Q158-$S158+BH158-CE158)</f>
        <v/>
      </c>
      <c r="DN158" s="162" t="str" cm="1">
        <f t="array" ref="DN158">_xlfn.IFS(DN$1= 0,"", NOT(ISBLANK(CW158)), 0, ISBLANK(CW158), $Q158-$S158+BI158-CF158)</f>
        <v/>
      </c>
      <c r="DO158" s="162" t="str" cm="1">
        <f t="array" ref="DO158">_xlfn.IFS(DO$1= 0,"", NOT(ISBLANK(CX158)), 0, ISBLANK(CX158), $Q158-$S158+BJ158-CG158)</f>
        <v/>
      </c>
      <c r="DP158" s="162" t="str" cm="1">
        <f t="array" ref="DP158">_xlfn.IFS(DP$1= 0,"", NOT(ISBLANK(CY158)), 0, ISBLANK(CY158), $Q158-$S158+BK158-CH158)</f>
        <v/>
      </c>
      <c r="DQ158" s="162" t="str" cm="1">
        <f t="array" ref="DQ158">_xlfn.IFS(DQ$1= 0,"", NOT(ISBLANK(CZ158)), 0, ISBLANK(CZ158), $Q158-$S158+BL158-CI158)</f>
        <v/>
      </c>
      <c r="DR158" s="163" t="str" cm="1">
        <f t="array" ref="DR158">_xlfn.IFS(DR$1= 0,"", NOT(ISBLANK(DA158)), 0, ISBLANK(DA158), $Q158-$S158+BM158-CJ158)</f>
        <v/>
      </c>
    </row>
    <row r="159" spans="1:122" ht="16.5" x14ac:dyDescent="0.3">
      <c r="A159" s="135"/>
      <c r="B159" s="136"/>
      <c r="C159" s="136"/>
      <c r="D159" s="137"/>
      <c r="E159" s="176"/>
      <c r="F159" s="182"/>
      <c r="G159" s="183"/>
      <c r="H159" s="183"/>
      <c r="I159" s="183"/>
      <c r="J159" s="183"/>
      <c r="K159" s="183"/>
      <c r="L159" s="183"/>
      <c r="M159" s="186"/>
      <c r="N159" s="182"/>
      <c r="O159" s="184"/>
      <c r="P159" s="178"/>
      <c r="Q159" s="118">
        <f t="shared" si="68"/>
        <v>0</v>
      </c>
      <c r="R159" s="3"/>
      <c r="S159" s="3"/>
      <c r="T159" s="4"/>
      <c r="U159" s="4"/>
      <c r="V159" s="99">
        <f t="shared" si="69"/>
        <v>0</v>
      </c>
      <c r="W159" s="161"/>
      <c r="X159" s="138"/>
      <c r="AH159" s="158" t="str">
        <f t="array" ref="AH159">IF(OR(AH$1=0, $A159=""),"",SQRT((_xlfn.XLOOKUP(AH$1,$Z$2:$Z$16,$AA$2:$AA$16)-$T159)^2+(_xlfn.XLOOKUP(AH$1,$Z$2:$Z$16,$AB$2:$AB$16)-$U159)^2+(_xlfn.XLOOKUP(AH$1,$Z$2:$Z$16,$AC$2:$AC$16-$V159)^2)))</f>
        <v/>
      </c>
      <c r="AI159" s="140" t="str">
        <f t="array" ref="AI159">IF(OR(AI$1=0, $A159=""),"",SQRT((_xlfn.XLOOKUP(AI$1,$Z$2:$Z$16,$AA$2:$AA$16)-$T159)^2+(_xlfn.XLOOKUP(AI$1,$Z$2:$Z$16,$AB$2:$AB$16)-$U159)^2+(_xlfn.XLOOKUP(AI$1,$Z$2:$Z$16,$AC$2:$AC$16-$V159)^2)))</f>
        <v/>
      </c>
      <c r="AJ159" s="140" t="str">
        <f t="array" ref="AJ159">IF(OR(AJ$1=0, $A159=""),"",SQRT((_xlfn.XLOOKUP(AJ$1,$Z$2:$Z$16,$AA$2:$AA$16)-$T159)^2+(_xlfn.XLOOKUP(AJ$1,$Z$2:$Z$16,$AB$2:$AB$16)-$U159)^2+(_xlfn.XLOOKUP(AJ$1,$Z$2:$Z$16,$AC$2:$AC$16-$V159)^2)))</f>
        <v/>
      </c>
      <c r="AK159" s="140" t="str">
        <f t="array" ref="AK159">IF(OR(AK$1=0, $A159=""),"",SQRT((_xlfn.XLOOKUP(AK$1,$Z$2:$Z$16,$AA$2:$AA$16)-$T159)^2+(_xlfn.XLOOKUP(AK$1,$Z$2:$Z$16,$AB$2:$AB$16)-$U159)^2+(_xlfn.XLOOKUP(AK$1,$Z$2:$Z$16,$AC$2:$AC$16-$V159)^2)))</f>
        <v/>
      </c>
      <c r="AL159" s="140" t="str">
        <f t="array" ref="AL159">IF(OR(AL$1=0, $A159=""),"",SQRT((_xlfn.XLOOKUP(AL$1,$Z$2:$Z$16,$AA$2:$AA$16)-$T159)^2+(_xlfn.XLOOKUP(AL$1,$Z$2:$Z$16,$AB$2:$AB$16)-$U159)^2+(_xlfn.XLOOKUP(AL$1,$Z$2:$Z$16,$AC$2:$AC$16-$V159)^2)))</f>
        <v/>
      </c>
      <c r="AM159" s="140" t="str">
        <f t="array" ref="AM159">IF(OR(AM$1=0, $A159=""),"",SQRT((_xlfn.XLOOKUP(AM$1,$Z$2:$Z$16,$AA$2:$AA$16)-$T159)^2+(_xlfn.XLOOKUP(AM$1,$Z$2:$Z$16,$AB$2:$AB$16)-$U159)^2+(_xlfn.XLOOKUP(AM$1,$Z$2:$Z$16,$AC$2:$AC$16-$V159)^2)))</f>
        <v/>
      </c>
      <c r="AN159" s="140" t="str">
        <f t="array" ref="AN159">IF(OR(AN$1=0, $A159=""),"",SQRT((_xlfn.XLOOKUP(AN$1,$Z$2:$Z$16,$AA$2:$AA$16)-$T159)^2+(_xlfn.XLOOKUP(AN$1,$Z$2:$Z$16,$AB$2:$AB$16)-$U159)^2+(_xlfn.XLOOKUP(AN$1,$Z$2:$Z$16,$AC$2:$AC$16-$V159)^2)))</f>
        <v/>
      </c>
      <c r="AO159" s="140" t="str">
        <f t="array" ref="AO159">IF(OR(AO$1=0, $A159=""),"",SQRT((_xlfn.XLOOKUP(AO$1,$Z$2:$Z$16,$AA$2:$AA$16)-$T159)^2+(_xlfn.XLOOKUP(AO$1,$Z$2:$Z$16,$AB$2:$AB$16)-$U159)^2+(_xlfn.XLOOKUP(AO$1,$Z$2:$Z$16,$AC$2:$AC$16-$V159)^2)))</f>
        <v/>
      </c>
      <c r="AP159" s="141" t="str">
        <f t="array" ref="AP159">IF(OR(AP$1=0, $A159=""),"",SQRT((_xlfn.XLOOKUP(AP$1,$Z$2:$Z$16,$AA$2:$AA$16)-$T159)^2+(_xlfn.XLOOKUP(AP$1,$Z$2:$Z$16,$AB$2:$AB$16)-$U159)^2+(_xlfn.XLOOKUP(AP$1,$Z$2:$Z$16,$AC$2:$AC$16-$V159)^2)))</f>
        <v/>
      </c>
      <c r="AQ159" s="141" t="str">
        <f t="array" ref="AQ159">IF(OR(AQ$1=0, $A159=""),"",SQRT((_xlfn.XLOOKUP(AQ$1,$Z$2:$Z$16,$AA$2:$AA$16)-$T159)^2+(_xlfn.XLOOKUP(AQ$1,$Z$2:$Z$16,$AB$2:$AB$16)-$U159)^2+(_xlfn.XLOOKUP(AQ$1,$Z$2:$Z$16,$AC$2:$AC$16-$V159)^2)))</f>
        <v/>
      </c>
      <c r="AR159" s="141" t="str">
        <f t="array" ref="AR159">IF(OR(AR$1=0, $A159=""),"",SQRT((_xlfn.XLOOKUP(AR$1,$Z$2:$Z$16,$AA$2:$AA$16)-$T159)^2+(_xlfn.XLOOKUP(AR$1,$Z$2:$Z$16,$AB$2:$AB$16)-$U159)^2+(_xlfn.XLOOKUP(AR$1,$Z$2:$Z$16,$AC$2:$AC$16-$V159)^2)))</f>
        <v/>
      </c>
      <c r="AS159" s="141" t="str">
        <f t="array" ref="AS159">IF(OR(AS$1=0, $A159=""),"",SQRT((_xlfn.XLOOKUP(AS$1,$Z$2:$Z$16,$AA$2:$AA$16)-$T159)^2+(_xlfn.XLOOKUP(AS$1,$Z$2:$Z$16,$AB$2:$AB$16)-$U159)^2+(_xlfn.XLOOKUP(AS$1,$Z$2:$Z$16,$AC$2:$AC$16-$V159)^2)))</f>
        <v/>
      </c>
      <c r="AT159" s="141" t="str">
        <f t="array" ref="AT159">IF(OR(AT$1=0, $A159=""),"",SQRT((_xlfn.XLOOKUP(AT$1,$Z$2:$Z$16,$AA$2:$AA$16)-$T159)^2+(_xlfn.XLOOKUP(AT$1,$Z$2:$Z$16,$AB$2:$AB$16)-$U159)^2+(_xlfn.XLOOKUP(AT$1,$Z$2:$Z$16,$AC$2:$AC$16-$V159)^2)))</f>
        <v/>
      </c>
      <c r="AU159" s="141" t="str">
        <f t="array" ref="AU159">IF(OR(AU$1=0, $A159=""),"",SQRT((_xlfn.XLOOKUP(AU$1,$Z$2:$Z$16,$AA$2:$AA$16)-$T159)^2+(_xlfn.XLOOKUP(AU$1,$Z$2:$Z$16,$AB$2:$AB$16)-$U159)^2+(_xlfn.XLOOKUP(AU$1,$Z$2:$Z$16,$AC$2:$AC$16-$V159)^2)))</f>
        <v/>
      </c>
      <c r="AV159" s="142" t="str">
        <f t="array" ref="AV159">IF(OR(AV$1=0, $A159=""),"",SQRT((_xlfn.XLOOKUP(AV$1,$Z$2:$Z$16,$AA$2:$AA$16)-$T159)^2+(_xlfn.XLOOKUP(AV$1,$Z$2:$Z$16,$AB$2:$AB$16)-$U159)^2+(_xlfn.XLOOKUP(AV$1,$Z$2:$Z$16,$AC$2:$AC$16-$V159)^2)))</f>
        <v/>
      </c>
      <c r="AW159" s="124"/>
      <c r="AX159" s="124"/>
      <c r="AY159" s="125">
        <f t="shared" si="70"/>
        <v>0</v>
      </c>
      <c r="AZ159" s="143">
        <f t="shared" si="71"/>
        <v>0</v>
      </c>
      <c r="BA159" s="143">
        <f t="shared" si="72"/>
        <v>0</v>
      </c>
      <c r="BB159" s="143">
        <f t="shared" si="73"/>
        <v>0</v>
      </c>
      <c r="BC159" s="143">
        <f t="shared" si="74"/>
        <v>0</v>
      </c>
      <c r="BD159" s="143">
        <f t="shared" si="75"/>
        <v>0</v>
      </c>
      <c r="BE159" s="143">
        <f t="shared" si="76"/>
        <v>0</v>
      </c>
      <c r="BF159" s="143">
        <f t="shared" si="77"/>
        <v>0</v>
      </c>
      <c r="BG159" s="144">
        <f t="shared" si="78"/>
        <v>0</v>
      </c>
      <c r="BH159" s="144">
        <f t="shared" si="79"/>
        <v>0</v>
      </c>
      <c r="BI159" s="144">
        <f t="shared" si="80"/>
        <v>0</v>
      </c>
      <c r="BJ159" s="144">
        <f t="shared" si="81"/>
        <v>0</v>
      </c>
      <c r="BK159" s="144">
        <f t="shared" si="82"/>
        <v>0</v>
      </c>
      <c r="BL159" s="144">
        <f t="shared" si="83"/>
        <v>0</v>
      </c>
      <c r="BM159" s="145">
        <f t="shared" si="84"/>
        <v>0</v>
      </c>
      <c r="BN159" s="124"/>
      <c r="BO159" s="124"/>
      <c r="BP159" s="124"/>
      <c r="BQ159" s="124"/>
      <c r="BR159" s="124"/>
      <c r="BS159" s="124"/>
      <c r="BT159" s="124"/>
      <c r="BU159" s="124"/>
      <c r="BV159" s="130"/>
      <c r="BW159" s="130"/>
      <c r="BX159" s="130"/>
      <c r="BY159" s="130"/>
      <c r="BZ159" s="130"/>
      <c r="CA159" s="130"/>
      <c r="CB159" s="130"/>
      <c r="CC159" s="130"/>
      <c r="CD159" s="130"/>
      <c r="CE159" s="130"/>
      <c r="CF159" s="130"/>
      <c r="CG159" s="130"/>
      <c r="CH159" s="130"/>
      <c r="CI159" s="130"/>
      <c r="CJ159" s="130"/>
      <c r="CL159" s="124"/>
      <c r="CM159" s="130" t="s">
        <v>32</v>
      </c>
      <c r="CN159" s="130"/>
      <c r="CO159" s="130"/>
      <c r="CP159" s="130"/>
      <c r="CQ159" s="130"/>
      <c r="CR159" s="130"/>
      <c r="CS159" s="130"/>
      <c r="CT159" s="130"/>
      <c r="CU159" s="130"/>
      <c r="CV159" s="130"/>
      <c r="CW159" s="130"/>
      <c r="CX159" s="130"/>
      <c r="CY159" s="130"/>
      <c r="CZ159" s="130"/>
      <c r="DA159" s="130"/>
      <c r="DD159" s="159" cm="1">
        <f t="array" ref="DD159">_xlfn.IFS(DD$1= 0,"", NOT(ISBLANK(CM159)), 0, ISBLANK(CM159), $Q159-$S159+AY159-BV159)</f>
        <v>0</v>
      </c>
      <c r="DE159" s="160" cm="1">
        <f t="array" ref="DE159">_xlfn.IFS(DE$1= 0,"", NOT(ISBLANK(CN159)), 0, ISBLANK(CN159), $Q159-$S159+AZ159-BW159)</f>
        <v>0</v>
      </c>
      <c r="DF159" s="160" cm="1">
        <f t="array" ref="DF159">_xlfn.IFS(DF$1= 0,"", NOT(ISBLANK(CO159)), 0, ISBLANK(CO159), $Q159-$S159+BA159-BX159)</f>
        <v>0</v>
      </c>
      <c r="DG159" s="160" cm="1">
        <f t="array" ref="DG159">_xlfn.IFS(DG$1= 0,"", NOT(ISBLANK(CP159)), 0, ISBLANK(CP159), $Q159-$S159+BB159-BY159)</f>
        <v>0</v>
      </c>
      <c r="DH159" s="160" cm="1">
        <f t="array" ref="DH159">_xlfn.IFS(DH$1= 0,"", NOT(ISBLANK(CQ159)), 0, ISBLANK(CQ159), $Q159-$S159+BC159-BZ159)</f>
        <v>0</v>
      </c>
      <c r="DI159" s="160" cm="1">
        <f t="array" ref="DI159">_xlfn.IFS(DI$1= 0,"", NOT(ISBLANK(CR159)), 0, ISBLANK(CR159), $Q159-$S159+BD159-CA159)</f>
        <v>0</v>
      </c>
      <c r="DJ159" s="160" t="str" cm="1">
        <f t="array" ref="DJ159">_xlfn.IFS(DJ$1= 0,"", NOT(ISBLANK(CS159)), 0, ISBLANK(CS159), $Q159-$S159+BE159-CB159)</f>
        <v/>
      </c>
      <c r="DK159" s="160" t="str" cm="1">
        <f t="array" ref="DK159">_xlfn.IFS(DK$1= 0,"", NOT(ISBLANK(CT159)), 0, ISBLANK(CT159), $Q159-$S159+BF159-CC159)</f>
        <v/>
      </c>
      <c r="DL159" s="162" t="str" cm="1">
        <f t="array" ref="DL159">_xlfn.IFS(DL$1= 0,"", NOT(ISBLANK(CU159)), 0, ISBLANK(CU159), $Q159-$S159+BG159-CD159)</f>
        <v/>
      </c>
      <c r="DM159" s="162" t="str" cm="1">
        <f t="array" ref="DM159">_xlfn.IFS(DM$1= 0,"", NOT(ISBLANK(CV159)), 0, ISBLANK(CV159), $Q159-$S159+BH159-CE159)</f>
        <v/>
      </c>
      <c r="DN159" s="162" t="str" cm="1">
        <f t="array" ref="DN159">_xlfn.IFS(DN$1= 0,"", NOT(ISBLANK(CW159)), 0, ISBLANK(CW159), $Q159-$S159+BI159-CF159)</f>
        <v/>
      </c>
      <c r="DO159" s="162" t="str" cm="1">
        <f t="array" ref="DO159">_xlfn.IFS(DO$1= 0,"", NOT(ISBLANK(CX159)), 0, ISBLANK(CX159), $Q159-$S159+BJ159-CG159)</f>
        <v/>
      </c>
      <c r="DP159" s="162" t="str" cm="1">
        <f t="array" ref="DP159">_xlfn.IFS(DP$1= 0,"", NOT(ISBLANK(CY159)), 0, ISBLANK(CY159), $Q159-$S159+BK159-CH159)</f>
        <v/>
      </c>
      <c r="DQ159" s="162" t="str" cm="1">
        <f t="array" ref="DQ159">_xlfn.IFS(DQ$1= 0,"", NOT(ISBLANK(CZ159)), 0, ISBLANK(CZ159), $Q159-$S159+BL159-CI159)</f>
        <v/>
      </c>
      <c r="DR159" s="163" t="str" cm="1">
        <f t="array" ref="DR159">_xlfn.IFS(DR$1= 0,"", NOT(ISBLANK(DA159)), 0, ISBLANK(DA159), $Q159-$S159+BM159-CJ159)</f>
        <v/>
      </c>
    </row>
    <row r="160" spans="1:122" ht="16.5" x14ac:dyDescent="0.3">
      <c r="A160" s="135"/>
      <c r="B160" s="136"/>
      <c r="C160" s="136"/>
      <c r="D160" s="137"/>
      <c r="E160" s="176"/>
      <c r="F160" s="182"/>
      <c r="G160" s="183"/>
      <c r="H160" s="183"/>
      <c r="I160" s="183"/>
      <c r="J160" s="183"/>
      <c r="K160" s="183"/>
      <c r="L160" s="183"/>
      <c r="M160" s="186"/>
      <c r="N160" s="182"/>
      <c r="O160" s="184"/>
      <c r="P160" s="178"/>
      <c r="Q160" s="118">
        <f t="shared" si="68"/>
        <v>0</v>
      </c>
      <c r="R160" s="3"/>
      <c r="S160" s="3"/>
      <c r="T160" s="4"/>
      <c r="U160" s="4"/>
      <c r="V160" s="99">
        <f t="shared" si="69"/>
        <v>0</v>
      </c>
      <c r="W160" s="161"/>
      <c r="X160" s="138"/>
      <c r="AH160" s="158" t="str">
        <f t="array" ref="AH160">IF(OR(AH$1=0, $A160=""),"",SQRT((_xlfn.XLOOKUP(AH$1,$Z$2:$Z$16,$AA$2:$AA$16)-$T160)^2+(_xlfn.XLOOKUP(AH$1,$Z$2:$Z$16,$AB$2:$AB$16)-$U160)^2+(_xlfn.XLOOKUP(AH$1,$Z$2:$Z$16,$AC$2:$AC$16-$V160)^2)))</f>
        <v/>
      </c>
      <c r="AI160" s="140" t="str">
        <f t="array" ref="AI160">IF(OR(AI$1=0, $A160=""),"",SQRT((_xlfn.XLOOKUP(AI$1,$Z$2:$Z$16,$AA$2:$AA$16)-$T160)^2+(_xlfn.XLOOKUP(AI$1,$Z$2:$Z$16,$AB$2:$AB$16)-$U160)^2+(_xlfn.XLOOKUP(AI$1,$Z$2:$Z$16,$AC$2:$AC$16-$V160)^2)))</f>
        <v/>
      </c>
      <c r="AJ160" s="140" t="str">
        <f t="array" ref="AJ160">IF(OR(AJ$1=0, $A160=""),"",SQRT((_xlfn.XLOOKUP(AJ$1,$Z$2:$Z$16,$AA$2:$AA$16)-$T160)^2+(_xlfn.XLOOKUP(AJ$1,$Z$2:$Z$16,$AB$2:$AB$16)-$U160)^2+(_xlfn.XLOOKUP(AJ$1,$Z$2:$Z$16,$AC$2:$AC$16-$V160)^2)))</f>
        <v/>
      </c>
      <c r="AK160" s="140" t="str">
        <f t="array" ref="AK160">IF(OR(AK$1=0, $A160=""),"",SQRT((_xlfn.XLOOKUP(AK$1,$Z$2:$Z$16,$AA$2:$AA$16)-$T160)^2+(_xlfn.XLOOKUP(AK$1,$Z$2:$Z$16,$AB$2:$AB$16)-$U160)^2+(_xlfn.XLOOKUP(AK$1,$Z$2:$Z$16,$AC$2:$AC$16-$V160)^2)))</f>
        <v/>
      </c>
      <c r="AL160" s="140" t="str">
        <f t="array" ref="AL160">IF(OR(AL$1=0, $A160=""),"",SQRT((_xlfn.XLOOKUP(AL$1,$Z$2:$Z$16,$AA$2:$AA$16)-$T160)^2+(_xlfn.XLOOKUP(AL$1,$Z$2:$Z$16,$AB$2:$AB$16)-$U160)^2+(_xlfn.XLOOKUP(AL$1,$Z$2:$Z$16,$AC$2:$AC$16-$V160)^2)))</f>
        <v/>
      </c>
      <c r="AM160" s="140" t="str">
        <f t="array" ref="AM160">IF(OR(AM$1=0, $A160=""),"",SQRT((_xlfn.XLOOKUP(AM$1,$Z$2:$Z$16,$AA$2:$AA$16)-$T160)^2+(_xlfn.XLOOKUP(AM$1,$Z$2:$Z$16,$AB$2:$AB$16)-$U160)^2+(_xlfn.XLOOKUP(AM$1,$Z$2:$Z$16,$AC$2:$AC$16-$V160)^2)))</f>
        <v/>
      </c>
      <c r="AN160" s="140" t="str">
        <f t="array" ref="AN160">IF(OR(AN$1=0, $A160=""),"",SQRT((_xlfn.XLOOKUP(AN$1,$Z$2:$Z$16,$AA$2:$AA$16)-$T160)^2+(_xlfn.XLOOKUP(AN$1,$Z$2:$Z$16,$AB$2:$AB$16)-$U160)^2+(_xlfn.XLOOKUP(AN$1,$Z$2:$Z$16,$AC$2:$AC$16-$V160)^2)))</f>
        <v/>
      </c>
      <c r="AO160" s="140" t="str">
        <f t="array" ref="AO160">IF(OR(AO$1=0, $A160=""),"",SQRT((_xlfn.XLOOKUP(AO$1,$Z$2:$Z$16,$AA$2:$AA$16)-$T160)^2+(_xlfn.XLOOKUP(AO$1,$Z$2:$Z$16,$AB$2:$AB$16)-$U160)^2+(_xlfn.XLOOKUP(AO$1,$Z$2:$Z$16,$AC$2:$AC$16-$V160)^2)))</f>
        <v/>
      </c>
      <c r="AP160" s="141" t="str">
        <f t="array" ref="AP160">IF(OR(AP$1=0, $A160=""),"",SQRT((_xlfn.XLOOKUP(AP$1,$Z$2:$Z$16,$AA$2:$AA$16)-$T160)^2+(_xlfn.XLOOKUP(AP$1,$Z$2:$Z$16,$AB$2:$AB$16)-$U160)^2+(_xlfn.XLOOKUP(AP$1,$Z$2:$Z$16,$AC$2:$AC$16-$V160)^2)))</f>
        <v/>
      </c>
      <c r="AQ160" s="141" t="str">
        <f t="array" ref="AQ160">IF(OR(AQ$1=0, $A160=""),"",SQRT((_xlfn.XLOOKUP(AQ$1,$Z$2:$Z$16,$AA$2:$AA$16)-$T160)^2+(_xlfn.XLOOKUP(AQ$1,$Z$2:$Z$16,$AB$2:$AB$16)-$U160)^2+(_xlfn.XLOOKUP(AQ$1,$Z$2:$Z$16,$AC$2:$AC$16-$V160)^2)))</f>
        <v/>
      </c>
      <c r="AR160" s="141" t="str">
        <f t="array" ref="AR160">IF(OR(AR$1=0, $A160=""),"",SQRT((_xlfn.XLOOKUP(AR$1,$Z$2:$Z$16,$AA$2:$AA$16)-$T160)^2+(_xlfn.XLOOKUP(AR$1,$Z$2:$Z$16,$AB$2:$AB$16)-$U160)^2+(_xlfn.XLOOKUP(AR$1,$Z$2:$Z$16,$AC$2:$AC$16-$V160)^2)))</f>
        <v/>
      </c>
      <c r="AS160" s="141" t="str">
        <f t="array" ref="AS160">IF(OR(AS$1=0, $A160=""),"",SQRT((_xlfn.XLOOKUP(AS$1,$Z$2:$Z$16,$AA$2:$AA$16)-$T160)^2+(_xlfn.XLOOKUP(AS$1,$Z$2:$Z$16,$AB$2:$AB$16)-$U160)^2+(_xlfn.XLOOKUP(AS$1,$Z$2:$Z$16,$AC$2:$AC$16-$V160)^2)))</f>
        <v/>
      </c>
      <c r="AT160" s="141" t="str">
        <f t="array" ref="AT160">IF(OR(AT$1=0, $A160=""),"",SQRT((_xlfn.XLOOKUP(AT$1,$Z$2:$Z$16,$AA$2:$AA$16)-$T160)^2+(_xlfn.XLOOKUP(AT$1,$Z$2:$Z$16,$AB$2:$AB$16)-$U160)^2+(_xlfn.XLOOKUP(AT$1,$Z$2:$Z$16,$AC$2:$AC$16-$V160)^2)))</f>
        <v/>
      </c>
      <c r="AU160" s="141" t="str">
        <f t="array" ref="AU160">IF(OR(AU$1=0, $A160=""),"",SQRT((_xlfn.XLOOKUP(AU$1,$Z$2:$Z$16,$AA$2:$AA$16)-$T160)^2+(_xlfn.XLOOKUP(AU$1,$Z$2:$Z$16,$AB$2:$AB$16)-$U160)^2+(_xlfn.XLOOKUP(AU$1,$Z$2:$Z$16,$AC$2:$AC$16-$V160)^2)))</f>
        <v/>
      </c>
      <c r="AV160" s="142" t="str">
        <f t="array" ref="AV160">IF(OR(AV$1=0, $A160=""),"",SQRT((_xlfn.XLOOKUP(AV$1,$Z$2:$Z$16,$AA$2:$AA$16)-$T160)^2+(_xlfn.XLOOKUP(AV$1,$Z$2:$Z$16,$AB$2:$AB$16)-$U160)^2+(_xlfn.XLOOKUP(AV$1,$Z$2:$Z$16,$AC$2:$AC$16-$V160)^2)))</f>
        <v/>
      </c>
      <c r="AW160" s="124"/>
      <c r="AX160" s="124"/>
      <c r="AY160" s="125">
        <f t="shared" si="70"/>
        <v>0</v>
      </c>
      <c r="AZ160" s="143">
        <f t="shared" si="71"/>
        <v>0</v>
      </c>
      <c r="BA160" s="143">
        <f t="shared" si="72"/>
        <v>0</v>
      </c>
      <c r="BB160" s="143">
        <f t="shared" si="73"/>
        <v>0</v>
      </c>
      <c r="BC160" s="143">
        <f t="shared" si="74"/>
        <v>0</v>
      </c>
      <c r="BD160" s="143">
        <f t="shared" si="75"/>
        <v>0</v>
      </c>
      <c r="BE160" s="143">
        <f t="shared" si="76"/>
        <v>0</v>
      </c>
      <c r="BF160" s="143">
        <f t="shared" si="77"/>
        <v>0</v>
      </c>
      <c r="BG160" s="144">
        <f t="shared" si="78"/>
        <v>0</v>
      </c>
      <c r="BH160" s="144">
        <f t="shared" si="79"/>
        <v>0</v>
      </c>
      <c r="BI160" s="144">
        <f t="shared" si="80"/>
        <v>0</v>
      </c>
      <c r="BJ160" s="144">
        <f t="shared" si="81"/>
        <v>0</v>
      </c>
      <c r="BK160" s="144">
        <f t="shared" si="82"/>
        <v>0</v>
      </c>
      <c r="BL160" s="144">
        <f t="shared" si="83"/>
        <v>0</v>
      </c>
      <c r="BM160" s="145">
        <f t="shared" si="84"/>
        <v>0</v>
      </c>
      <c r="BN160" s="124"/>
      <c r="BO160" s="124"/>
      <c r="BP160" s="124"/>
      <c r="BQ160" s="124"/>
      <c r="BR160" s="124"/>
      <c r="BS160" s="124"/>
      <c r="BT160" s="124"/>
      <c r="BU160" s="124"/>
      <c r="BV160" s="130"/>
      <c r="BW160" s="130"/>
      <c r="BX160" s="130"/>
      <c r="BY160" s="130"/>
      <c r="BZ160" s="130"/>
      <c r="CA160" s="130"/>
      <c r="CB160" s="130"/>
      <c r="CC160" s="130"/>
      <c r="CD160" s="130"/>
      <c r="CE160" s="130"/>
      <c r="CF160" s="130"/>
      <c r="CG160" s="130"/>
      <c r="CH160" s="130"/>
      <c r="CI160" s="130"/>
      <c r="CJ160" s="130"/>
      <c r="CL160" s="124"/>
      <c r="CM160" s="130" t="s">
        <v>32</v>
      </c>
      <c r="CN160" s="130"/>
      <c r="CO160" s="130"/>
      <c r="CP160" s="130"/>
      <c r="CQ160" s="130"/>
      <c r="CR160" s="130"/>
      <c r="CS160" s="130"/>
      <c r="CT160" s="130"/>
      <c r="CU160" s="130"/>
      <c r="CV160" s="130"/>
      <c r="CW160" s="130"/>
      <c r="CX160" s="130"/>
      <c r="CY160" s="130"/>
      <c r="CZ160" s="130"/>
      <c r="DA160" s="130"/>
      <c r="DD160" s="159" cm="1">
        <f t="array" ref="DD160">_xlfn.IFS(DD$1= 0,"", NOT(ISBLANK(CM160)), 0, ISBLANK(CM160), $Q160-$S160+AY160-BV160)</f>
        <v>0</v>
      </c>
      <c r="DE160" s="160" cm="1">
        <f t="array" ref="DE160">_xlfn.IFS(DE$1= 0,"", NOT(ISBLANK(CN160)), 0, ISBLANK(CN160), $Q160-$S160+AZ160-BW160)</f>
        <v>0</v>
      </c>
      <c r="DF160" s="160" cm="1">
        <f t="array" ref="DF160">_xlfn.IFS(DF$1= 0,"", NOT(ISBLANK(CO160)), 0, ISBLANK(CO160), $Q160-$S160+BA160-BX160)</f>
        <v>0</v>
      </c>
      <c r="DG160" s="160" cm="1">
        <f t="array" ref="DG160">_xlfn.IFS(DG$1= 0,"", NOT(ISBLANK(CP160)), 0, ISBLANK(CP160), $Q160-$S160+BB160-BY160)</f>
        <v>0</v>
      </c>
      <c r="DH160" s="160" cm="1">
        <f t="array" ref="DH160">_xlfn.IFS(DH$1= 0,"", NOT(ISBLANK(CQ160)), 0, ISBLANK(CQ160), $Q160-$S160+BC160-BZ160)</f>
        <v>0</v>
      </c>
      <c r="DI160" s="160" cm="1">
        <f t="array" ref="DI160">_xlfn.IFS(DI$1= 0,"", NOT(ISBLANK(CR160)), 0, ISBLANK(CR160), $Q160-$S160+BD160-CA160)</f>
        <v>0</v>
      </c>
      <c r="DJ160" s="160" t="str" cm="1">
        <f t="array" ref="DJ160">_xlfn.IFS(DJ$1= 0,"", NOT(ISBLANK(CS160)), 0, ISBLANK(CS160), $Q160-$S160+BE160-CB160)</f>
        <v/>
      </c>
      <c r="DK160" s="160" t="str" cm="1">
        <f t="array" ref="DK160">_xlfn.IFS(DK$1= 0,"", NOT(ISBLANK(CT160)), 0, ISBLANK(CT160), $Q160-$S160+BF160-CC160)</f>
        <v/>
      </c>
      <c r="DL160" s="162" t="str" cm="1">
        <f t="array" ref="DL160">_xlfn.IFS(DL$1= 0,"", NOT(ISBLANK(CU160)), 0, ISBLANK(CU160), $Q160-$S160+BG160-CD160)</f>
        <v/>
      </c>
      <c r="DM160" s="162" t="str" cm="1">
        <f t="array" ref="DM160">_xlfn.IFS(DM$1= 0,"", NOT(ISBLANK(CV160)), 0, ISBLANK(CV160), $Q160-$S160+BH160-CE160)</f>
        <v/>
      </c>
      <c r="DN160" s="162" t="str" cm="1">
        <f t="array" ref="DN160">_xlfn.IFS(DN$1= 0,"", NOT(ISBLANK(CW160)), 0, ISBLANK(CW160), $Q160-$S160+BI160-CF160)</f>
        <v/>
      </c>
      <c r="DO160" s="162" t="str" cm="1">
        <f t="array" ref="DO160">_xlfn.IFS(DO$1= 0,"", NOT(ISBLANK(CX160)), 0, ISBLANK(CX160), $Q160-$S160+BJ160-CG160)</f>
        <v/>
      </c>
      <c r="DP160" s="162" t="str" cm="1">
        <f t="array" ref="DP160">_xlfn.IFS(DP$1= 0,"", NOT(ISBLANK(CY160)), 0, ISBLANK(CY160), $Q160-$S160+BK160-CH160)</f>
        <v/>
      </c>
      <c r="DQ160" s="162" t="str" cm="1">
        <f t="array" ref="DQ160">_xlfn.IFS(DQ$1= 0,"", NOT(ISBLANK(CZ160)), 0, ISBLANK(CZ160), $Q160-$S160+BL160-CI160)</f>
        <v/>
      </c>
      <c r="DR160" s="163" t="str" cm="1">
        <f t="array" ref="DR160">_xlfn.IFS(DR$1= 0,"", NOT(ISBLANK(DA160)), 0, ISBLANK(DA160), $Q160-$S160+BM160-CJ160)</f>
        <v/>
      </c>
    </row>
    <row r="161" spans="1:122" ht="16.5" x14ac:dyDescent="0.3">
      <c r="A161" s="135"/>
      <c r="B161" s="136"/>
      <c r="C161" s="136"/>
      <c r="D161" s="137"/>
      <c r="E161" s="176"/>
      <c r="F161" s="182"/>
      <c r="G161" s="183"/>
      <c r="H161" s="183"/>
      <c r="I161" s="183"/>
      <c r="J161" s="183"/>
      <c r="K161" s="183"/>
      <c r="L161" s="183"/>
      <c r="M161" s="186"/>
      <c r="N161" s="182"/>
      <c r="O161" s="184"/>
      <c r="P161" s="178"/>
      <c r="Q161" s="118">
        <f t="shared" si="68"/>
        <v>0</v>
      </c>
      <c r="R161" s="3"/>
      <c r="S161" s="3"/>
      <c r="T161" s="4"/>
      <c r="U161" s="4"/>
      <c r="V161" s="99">
        <f t="shared" si="69"/>
        <v>0</v>
      </c>
      <c r="W161" s="161"/>
      <c r="X161" s="138"/>
      <c r="AH161" s="158" t="str">
        <f t="array" ref="AH161">IF(OR(AH$1=0, $A161=""),"",SQRT((_xlfn.XLOOKUP(AH$1,$Z$2:$Z$16,$AA$2:$AA$16)-$T161)^2+(_xlfn.XLOOKUP(AH$1,$Z$2:$Z$16,$AB$2:$AB$16)-$U161)^2+(_xlfn.XLOOKUP(AH$1,$Z$2:$Z$16,$AC$2:$AC$16-$V161)^2)))</f>
        <v/>
      </c>
      <c r="AI161" s="140" t="str">
        <f t="array" ref="AI161">IF(OR(AI$1=0, $A161=""),"",SQRT((_xlfn.XLOOKUP(AI$1,$Z$2:$Z$16,$AA$2:$AA$16)-$T161)^2+(_xlfn.XLOOKUP(AI$1,$Z$2:$Z$16,$AB$2:$AB$16)-$U161)^2+(_xlfn.XLOOKUP(AI$1,$Z$2:$Z$16,$AC$2:$AC$16-$V161)^2)))</f>
        <v/>
      </c>
      <c r="AJ161" s="140" t="str">
        <f t="array" ref="AJ161">IF(OR(AJ$1=0, $A161=""),"",SQRT((_xlfn.XLOOKUP(AJ$1,$Z$2:$Z$16,$AA$2:$AA$16)-$T161)^2+(_xlfn.XLOOKUP(AJ$1,$Z$2:$Z$16,$AB$2:$AB$16)-$U161)^2+(_xlfn.XLOOKUP(AJ$1,$Z$2:$Z$16,$AC$2:$AC$16-$V161)^2)))</f>
        <v/>
      </c>
      <c r="AK161" s="140" t="str">
        <f t="array" ref="AK161">IF(OR(AK$1=0, $A161=""),"",SQRT((_xlfn.XLOOKUP(AK$1,$Z$2:$Z$16,$AA$2:$AA$16)-$T161)^2+(_xlfn.XLOOKUP(AK$1,$Z$2:$Z$16,$AB$2:$AB$16)-$U161)^2+(_xlfn.XLOOKUP(AK$1,$Z$2:$Z$16,$AC$2:$AC$16-$V161)^2)))</f>
        <v/>
      </c>
      <c r="AL161" s="140" t="str">
        <f t="array" ref="AL161">IF(OR(AL$1=0, $A161=""),"",SQRT((_xlfn.XLOOKUP(AL$1,$Z$2:$Z$16,$AA$2:$AA$16)-$T161)^2+(_xlfn.XLOOKUP(AL$1,$Z$2:$Z$16,$AB$2:$AB$16)-$U161)^2+(_xlfn.XLOOKUP(AL$1,$Z$2:$Z$16,$AC$2:$AC$16-$V161)^2)))</f>
        <v/>
      </c>
      <c r="AM161" s="140" t="str">
        <f t="array" ref="AM161">IF(OR(AM$1=0, $A161=""),"",SQRT((_xlfn.XLOOKUP(AM$1,$Z$2:$Z$16,$AA$2:$AA$16)-$T161)^2+(_xlfn.XLOOKUP(AM$1,$Z$2:$Z$16,$AB$2:$AB$16)-$U161)^2+(_xlfn.XLOOKUP(AM$1,$Z$2:$Z$16,$AC$2:$AC$16-$V161)^2)))</f>
        <v/>
      </c>
      <c r="AN161" s="140" t="str">
        <f t="array" ref="AN161">IF(OR(AN$1=0, $A161=""),"",SQRT((_xlfn.XLOOKUP(AN$1,$Z$2:$Z$16,$AA$2:$AA$16)-$T161)^2+(_xlfn.XLOOKUP(AN$1,$Z$2:$Z$16,$AB$2:$AB$16)-$U161)^2+(_xlfn.XLOOKUP(AN$1,$Z$2:$Z$16,$AC$2:$AC$16-$V161)^2)))</f>
        <v/>
      </c>
      <c r="AO161" s="140" t="str">
        <f t="array" ref="AO161">IF(OR(AO$1=0, $A161=""),"",SQRT((_xlfn.XLOOKUP(AO$1,$Z$2:$Z$16,$AA$2:$AA$16)-$T161)^2+(_xlfn.XLOOKUP(AO$1,$Z$2:$Z$16,$AB$2:$AB$16)-$U161)^2+(_xlfn.XLOOKUP(AO$1,$Z$2:$Z$16,$AC$2:$AC$16-$V161)^2)))</f>
        <v/>
      </c>
      <c r="AP161" s="141" t="str">
        <f t="array" ref="AP161">IF(OR(AP$1=0, $A161=""),"",SQRT((_xlfn.XLOOKUP(AP$1,$Z$2:$Z$16,$AA$2:$AA$16)-$T161)^2+(_xlfn.XLOOKUP(AP$1,$Z$2:$Z$16,$AB$2:$AB$16)-$U161)^2+(_xlfn.XLOOKUP(AP$1,$Z$2:$Z$16,$AC$2:$AC$16-$V161)^2)))</f>
        <v/>
      </c>
      <c r="AQ161" s="141" t="str">
        <f t="array" ref="AQ161">IF(OR(AQ$1=0, $A161=""),"",SQRT((_xlfn.XLOOKUP(AQ$1,$Z$2:$Z$16,$AA$2:$AA$16)-$T161)^2+(_xlfn.XLOOKUP(AQ$1,$Z$2:$Z$16,$AB$2:$AB$16)-$U161)^2+(_xlfn.XLOOKUP(AQ$1,$Z$2:$Z$16,$AC$2:$AC$16-$V161)^2)))</f>
        <v/>
      </c>
      <c r="AR161" s="141" t="str">
        <f t="array" ref="AR161">IF(OR(AR$1=0, $A161=""),"",SQRT((_xlfn.XLOOKUP(AR$1,$Z$2:$Z$16,$AA$2:$AA$16)-$T161)^2+(_xlfn.XLOOKUP(AR$1,$Z$2:$Z$16,$AB$2:$AB$16)-$U161)^2+(_xlfn.XLOOKUP(AR$1,$Z$2:$Z$16,$AC$2:$AC$16-$V161)^2)))</f>
        <v/>
      </c>
      <c r="AS161" s="141" t="str">
        <f t="array" ref="AS161">IF(OR(AS$1=0, $A161=""),"",SQRT((_xlfn.XLOOKUP(AS$1,$Z$2:$Z$16,$AA$2:$AA$16)-$T161)^2+(_xlfn.XLOOKUP(AS$1,$Z$2:$Z$16,$AB$2:$AB$16)-$U161)^2+(_xlfn.XLOOKUP(AS$1,$Z$2:$Z$16,$AC$2:$AC$16-$V161)^2)))</f>
        <v/>
      </c>
      <c r="AT161" s="141" t="str">
        <f t="array" ref="AT161">IF(OR(AT$1=0, $A161=""),"",SQRT((_xlfn.XLOOKUP(AT$1,$Z$2:$Z$16,$AA$2:$AA$16)-$T161)^2+(_xlfn.XLOOKUP(AT$1,$Z$2:$Z$16,$AB$2:$AB$16)-$U161)^2+(_xlfn.XLOOKUP(AT$1,$Z$2:$Z$16,$AC$2:$AC$16-$V161)^2)))</f>
        <v/>
      </c>
      <c r="AU161" s="141" t="str">
        <f t="array" ref="AU161">IF(OR(AU$1=0, $A161=""),"",SQRT((_xlfn.XLOOKUP(AU$1,$Z$2:$Z$16,$AA$2:$AA$16)-$T161)^2+(_xlfn.XLOOKUP(AU$1,$Z$2:$Z$16,$AB$2:$AB$16)-$U161)^2+(_xlfn.XLOOKUP(AU$1,$Z$2:$Z$16,$AC$2:$AC$16-$V161)^2)))</f>
        <v/>
      </c>
      <c r="AV161" s="142" t="str">
        <f t="array" ref="AV161">IF(OR(AV$1=0, $A161=""),"",SQRT((_xlfn.XLOOKUP(AV$1,$Z$2:$Z$16,$AA$2:$AA$16)-$T161)^2+(_xlfn.XLOOKUP(AV$1,$Z$2:$Z$16,$AB$2:$AB$16)-$U161)^2+(_xlfn.XLOOKUP(AV$1,$Z$2:$Z$16,$AC$2:$AC$16-$V161)^2)))</f>
        <v/>
      </c>
      <c r="AW161" s="124"/>
      <c r="AX161" s="124"/>
      <c r="AY161" s="125">
        <f t="shared" si="70"/>
        <v>0</v>
      </c>
      <c r="AZ161" s="143">
        <f t="shared" si="71"/>
        <v>0</v>
      </c>
      <c r="BA161" s="143">
        <f t="shared" si="72"/>
        <v>0</v>
      </c>
      <c r="BB161" s="143">
        <f t="shared" si="73"/>
        <v>0</v>
      </c>
      <c r="BC161" s="143">
        <f t="shared" si="74"/>
        <v>0</v>
      </c>
      <c r="BD161" s="143">
        <f t="shared" si="75"/>
        <v>0</v>
      </c>
      <c r="BE161" s="143">
        <f t="shared" si="76"/>
        <v>0</v>
      </c>
      <c r="BF161" s="143">
        <f t="shared" si="77"/>
        <v>0</v>
      </c>
      <c r="BG161" s="144">
        <f t="shared" si="78"/>
        <v>0</v>
      </c>
      <c r="BH161" s="144">
        <f t="shared" si="79"/>
        <v>0</v>
      </c>
      <c r="BI161" s="144">
        <f t="shared" si="80"/>
        <v>0</v>
      </c>
      <c r="BJ161" s="144">
        <f t="shared" si="81"/>
        <v>0</v>
      </c>
      <c r="BK161" s="144">
        <f t="shared" si="82"/>
        <v>0</v>
      </c>
      <c r="BL161" s="144">
        <f t="shared" si="83"/>
        <v>0</v>
      </c>
      <c r="BM161" s="145">
        <f t="shared" si="84"/>
        <v>0</v>
      </c>
      <c r="BN161" s="124"/>
      <c r="BO161" s="124"/>
      <c r="BP161" s="124"/>
      <c r="BQ161" s="124"/>
      <c r="BR161" s="124"/>
      <c r="BS161" s="124"/>
      <c r="BT161" s="124"/>
      <c r="BU161" s="124"/>
      <c r="BV161" s="130"/>
      <c r="BW161" s="130"/>
      <c r="BX161" s="130"/>
      <c r="BY161" s="130"/>
      <c r="BZ161" s="130"/>
      <c r="CA161" s="130"/>
      <c r="CB161" s="130"/>
      <c r="CC161" s="130"/>
      <c r="CD161" s="130"/>
      <c r="CE161" s="130"/>
      <c r="CF161" s="130"/>
      <c r="CG161" s="130"/>
      <c r="CH161" s="130"/>
      <c r="CI161" s="130"/>
      <c r="CJ161" s="130"/>
      <c r="CL161" s="124"/>
      <c r="CM161" s="130" t="s">
        <v>32</v>
      </c>
      <c r="CN161" s="130"/>
      <c r="CO161" s="130"/>
      <c r="CP161" s="130"/>
      <c r="CQ161" s="130"/>
      <c r="CR161" s="130"/>
      <c r="CS161" s="130"/>
      <c r="CT161" s="130"/>
      <c r="CU161" s="130"/>
      <c r="CV161" s="130"/>
      <c r="CW161" s="130"/>
      <c r="CX161" s="130"/>
      <c r="CY161" s="130"/>
      <c r="CZ161" s="130"/>
      <c r="DA161" s="130"/>
      <c r="DD161" s="159" cm="1">
        <f t="array" ref="DD161">_xlfn.IFS(DD$1= 0,"", NOT(ISBLANK(CM161)), 0, ISBLANK(CM161), $Q161-$S161+AY161-BV161)</f>
        <v>0</v>
      </c>
      <c r="DE161" s="160" cm="1">
        <f t="array" ref="DE161">_xlfn.IFS(DE$1= 0,"", NOT(ISBLANK(CN161)), 0, ISBLANK(CN161), $Q161-$S161+AZ161-BW161)</f>
        <v>0</v>
      </c>
      <c r="DF161" s="160" cm="1">
        <f t="array" ref="DF161">_xlfn.IFS(DF$1= 0,"", NOT(ISBLANK(CO161)), 0, ISBLANK(CO161), $Q161-$S161+BA161-BX161)</f>
        <v>0</v>
      </c>
      <c r="DG161" s="160" cm="1">
        <f t="array" ref="DG161">_xlfn.IFS(DG$1= 0,"", NOT(ISBLANK(CP161)), 0, ISBLANK(CP161), $Q161-$S161+BB161-BY161)</f>
        <v>0</v>
      </c>
      <c r="DH161" s="160" cm="1">
        <f t="array" ref="DH161">_xlfn.IFS(DH$1= 0,"", NOT(ISBLANK(CQ161)), 0, ISBLANK(CQ161), $Q161-$S161+BC161-BZ161)</f>
        <v>0</v>
      </c>
      <c r="DI161" s="160" cm="1">
        <f t="array" ref="DI161">_xlfn.IFS(DI$1= 0,"", NOT(ISBLANK(CR161)), 0, ISBLANK(CR161), $Q161-$S161+BD161-CA161)</f>
        <v>0</v>
      </c>
      <c r="DJ161" s="160" t="str" cm="1">
        <f t="array" ref="DJ161">_xlfn.IFS(DJ$1= 0,"", NOT(ISBLANK(CS161)), 0, ISBLANK(CS161), $Q161-$S161+BE161-CB161)</f>
        <v/>
      </c>
      <c r="DK161" s="160" t="str" cm="1">
        <f t="array" ref="DK161">_xlfn.IFS(DK$1= 0,"", NOT(ISBLANK(CT161)), 0, ISBLANK(CT161), $Q161-$S161+BF161-CC161)</f>
        <v/>
      </c>
      <c r="DL161" s="162" t="str" cm="1">
        <f t="array" ref="DL161">_xlfn.IFS(DL$1= 0,"", NOT(ISBLANK(CU161)), 0, ISBLANK(CU161), $Q161-$S161+BG161-CD161)</f>
        <v/>
      </c>
      <c r="DM161" s="162" t="str" cm="1">
        <f t="array" ref="DM161">_xlfn.IFS(DM$1= 0,"", NOT(ISBLANK(CV161)), 0, ISBLANK(CV161), $Q161-$S161+BH161-CE161)</f>
        <v/>
      </c>
      <c r="DN161" s="162" t="str" cm="1">
        <f t="array" ref="DN161">_xlfn.IFS(DN$1= 0,"", NOT(ISBLANK(CW161)), 0, ISBLANK(CW161), $Q161-$S161+BI161-CF161)</f>
        <v/>
      </c>
      <c r="DO161" s="162" t="str" cm="1">
        <f t="array" ref="DO161">_xlfn.IFS(DO$1= 0,"", NOT(ISBLANK(CX161)), 0, ISBLANK(CX161), $Q161-$S161+BJ161-CG161)</f>
        <v/>
      </c>
      <c r="DP161" s="162" t="str" cm="1">
        <f t="array" ref="DP161">_xlfn.IFS(DP$1= 0,"", NOT(ISBLANK(CY161)), 0, ISBLANK(CY161), $Q161-$S161+BK161-CH161)</f>
        <v/>
      </c>
      <c r="DQ161" s="162" t="str" cm="1">
        <f t="array" ref="DQ161">_xlfn.IFS(DQ$1= 0,"", NOT(ISBLANK(CZ161)), 0, ISBLANK(CZ161), $Q161-$S161+BL161-CI161)</f>
        <v/>
      </c>
      <c r="DR161" s="163" t="str" cm="1">
        <f t="array" ref="DR161">_xlfn.IFS(DR$1= 0,"", NOT(ISBLANK(DA161)), 0, ISBLANK(DA161), $Q161-$S161+BM161-CJ161)</f>
        <v/>
      </c>
    </row>
    <row r="162" spans="1:122" ht="16.5" x14ac:dyDescent="0.3">
      <c r="A162" s="135"/>
      <c r="B162" s="136"/>
      <c r="C162" s="136"/>
      <c r="D162" s="137"/>
      <c r="E162" s="176"/>
      <c r="F162" s="182"/>
      <c r="G162" s="183"/>
      <c r="H162" s="183"/>
      <c r="I162" s="183"/>
      <c r="J162" s="183"/>
      <c r="K162" s="183"/>
      <c r="L162" s="183"/>
      <c r="M162" s="186"/>
      <c r="N162" s="182"/>
      <c r="O162" s="184"/>
      <c r="P162" s="178"/>
      <c r="Q162" s="118">
        <f t="shared" si="68"/>
        <v>0</v>
      </c>
      <c r="R162" s="3"/>
      <c r="S162" s="3"/>
      <c r="T162" s="4"/>
      <c r="U162" s="4"/>
      <c r="V162" s="99">
        <f t="shared" si="69"/>
        <v>0</v>
      </c>
      <c r="W162" s="161"/>
      <c r="X162" s="138"/>
      <c r="AH162" s="158" t="str">
        <f t="array" ref="AH162">IF(OR(AH$1=0, $A162=""),"",SQRT((_xlfn.XLOOKUP(AH$1,$Z$2:$Z$16,$AA$2:$AA$16)-$T162)^2+(_xlfn.XLOOKUP(AH$1,$Z$2:$Z$16,$AB$2:$AB$16)-$U162)^2+(_xlfn.XLOOKUP(AH$1,$Z$2:$Z$16,$AC$2:$AC$16-$V162)^2)))</f>
        <v/>
      </c>
      <c r="AI162" s="140" t="str">
        <f t="array" ref="AI162">IF(OR(AI$1=0, $A162=""),"",SQRT((_xlfn.XLOOKUP(AI$1,$Z$2:$Z$16,$AA$2:$AA$16)-$T162)^2+(_xlfn.XLOOKUP(AI$1,$Z$2:$Z$16,$AB$2:$AB$16)-$U162)^2+(_xlfn.XLOOKUP(AI$1,$Z$2:$Z$16,$AC$2:$AC$16-$V162)^2)))</f>
        <v/>
      </c>
      <c r="AJ162" s="140" t="str">
        <f t="array" ref="AJ162">IF(OR(AJ$1=0, $A162=""),"",SQRT((_xlfn.XLOOKUP(AJ$1,$Z$2:$Z$16,$AA$2:$AA$16)-$T162)^2+(_xlfn.XLOOKUP(AJ$1,$Z$2:$Z$16,$AB$2:$AB$16)-$U162)^2+(_xlfn.XLOOKUP(AJ$1,$Z$2:$Z$16,$AC$2:$AC$16-$V162)^2)))</f>
        <v/>
      </c>
      <c r="AK162" s="140" t="str">
        <f t="array" ref="AK162">IF(OR(AK$1=0, $A162=""),"",SQRT((_xlfn.XLOOKUP(AK$1,$Z$2:$Z$16,$AA$2:$AA$16)-$T162)^2+(_xlfn.XLOOKUP(AK$1,$Z$2:$Z$16,$AB$2:$AB$16)-$U162)^2+(_xlfn.XLOOKUP(AK$1,$Z$2:$Z$16,$AC$2:$AC$16-$V162)^2)))</f>
        <v/>
      </c>
      <c r="AL162" s="140" t="str">
        <f t="array" ref="AL162">IF(OR(AL$1=0, $A162=""),"",SQRT((_xlfn.XLOOKUP(AL$1,$Z$2:$Z$16,$AA$2:$AA$16)-$T162)^2+(_xlfn.XLOOKUP(AL$1,$Z$2:$Z$16,$AB$2:$AB$16)-$U162)^2+(_xlfn.XLOOKUP(AL$1,$Z$2:$Z$16,$AC$2:$AC$16-$V162)^2)))</f>
        <v/>
      </c>
      <c r="AM162" s="140" t="str">
        <f t="array" ref="AM162">IF(OR(AM$1=0, $A162=""),"",SQRT((_xlfn.XLOOKUP(AM$1,$Z$2:$Z$16,$AA$2:$AA$16)-$T162)^2+(_xlfn.XLOOKUP(AM$1,$Z$2:$Z$16,$AB$2:$AB$16)-$U162)^2+(_xlfn.XLOOKUP(AM$1,$Z$2:$Z$16,$AC$2:$AC$16-$V162)^2)))</f>
        <v/>
      </c>
      <c r="AN162" s="140" t="str">
        <f t="array" ref="AN162">IF(OR(AN$1=0, $A162=""),"",SQRT((_xlfn.XLOOKUP(AN$1,$Z$2:$Z$16,$AA$2:$AA$16)-$T162)^2+(_xlfn.XLOOKUP(AN$1,$Z$2:$Z$16,$AB$2:$AB$16)-$U162)^2+(_xlfn.XLOOKUP(AN$1,$Z$2:$Z$16,$AC$2:$AC$16-$V162)^2)))</f>
        <v/>
      </c>
      <c r="AO162" s="140" t="str">
        <f t="array" ref="AO162">IF(OR(AO$1=0, $A162=""),"",SQRT((_xlfn.XLOOKUP(AO$1,$Z$2:$Z$16,$AA$2:$AA$16)-$T162)^2+(_xlfn.XLOOKUP(AO$1,$Z$2:$Z$16,$AB$2:$AB$16)-$U162)^2+(_xlfn.XLOOKUP(AO$1,$Z$2:$Z$16,$AC$2:$AC$16-$V162)^2)))</f>
        <v/>
      </c>
      <c r="AP162" s="141" t="str">
        <f t="array" ref="AP162">IF(OR(AP$1=0, $A162=""),"",SQRT((_xlfn.XLOOKUP(AP$1,$Z$2:$Z$16,$AA$2:$AA$16)-$T162)^2+(_xlfn.XLOOKUP(AP$1,$Z$2:$Z$16,$AB$2:$AB$16)-$U162)^2+(_xlfn.XLOOKUP(AP$1,$Z$2:$Z$16,$AC$2:$AC$16-$V162)^2)))</f>
        <v/>
      </c>
      <c r="AQ162" s="141" t="str">
        <f t="array" ref="AQ162">IF(OR(AQ$1=0, $A162=""),"",SQRT((_xlfn.XLOOKUP(AQ$1,$Z$2:$Z$16,$AA$2:$AA$16)-$T162)^2+(_xlfn.XLOOKUP(AQ$1,$Z$2:$Z$16,$AB$2:$AB$16)-$U162)^2+(_xlfn.XLOOKUP(AQ$1,$Z$2:$Z$16,$AC$2:$AC$16-$V162)^2)))</f>
        <v/>
      </c>
      <c r="AR162" s="141" t="str">
        <f t="array" ref="AR162">IF(OR(AR$1=0, $A162=""),"",SQRT((_xlfn.XLOOKUP(AR$1,$Z$2:$Z$16,$AA$2:$AA$16)-$T162)^2+(_xlfn.XLOOKUP(AR$1,$Z$2:$Z$16,$AB$2:$AB$16)-$U162)^2+(_xlfn.XLOOKUP(AR$1,$Z$2:$Z$16,$AC$2:$AC$16-$V162)^2)))</f>
        <v/>
      </c>
      <c r="AS162" s="141" t="str">
        <f t="array" ref="AS162">IF(OR(AS$1=0, $A162=""),"",SQRT((_xlfn.XLOOKUP(AS$1,$Z$2:$Z$16,$AA$2:$AA$16)-$T162)^2+(_xlfn.XLOOKUP(AS$1,$Z$2:$Z$16,$AB$2:$AB$16)-$U162)^2+(_xlfn.XLOOKUP(AS$1,$Z$2:$Z$16,$AC$2:$AC$16-$V162)^2)))</f>
        <v/>
      </c>
      <c r="AT162" s="141" t="str">
        <f t="array" ref="AT162">IF(OR(AT$1=0, $A162=""),"",SQRT((_xlfn.XLOOKUP(AT$1,$Z$2:$Z$16,$AA$2:$AA$16)-$T162)^2+(_xlfn.XLOOKUP(AT$1,$Z$2:$Z$16,$AB$2:$AB$16)-$U162)^2+(_xlfn.XLOOKUP(AT$1,$Z$2:$Z$16,$AC$2:$AC$16-$V162)^2)))</f>
        <v/>
      </c>
      <c r="AU162" s="141" t="str">
        <f t="array" ref="AU162">IF(OR(AU$1=0, $A162=""),"",SQRT((_xlfn.XLOOKUP(AU$1,$Z$2:$Z$16,$AA$2:$AA$16)-$T162)^2+(_xlfn.XLOOKUP(AU$1,$Z$2:$Z$16,$AB$2:$AB$16)-$U162)^2+(_xlfn.XLOOKUP(AU$1,$Z$2:$Z$16,$AC$2:$AC$16-$V162)^2)))</f>
        <v/>
      </c>
      <c r="AV162" s="142" t="str">
        <f t="array" ref="AV162">IF(OR(AV$1=0, $A162=""),"",SQRT((_xlfn.XLOOKUP(AV$1,$Z$2:$Z$16,$AA$2:$AA$16)-$T162)^2+(_xlfn.XLOOKUP(AV$1,$Z$2:$Z$16,$AB$2:$AB$16)-$U162)^2+(_xlfn.XLOOKUP(AV$1,$Z$2:$Z$16,$AC$2:$AC$16-$V162)^2)))</f>
        <v/>
      </c>
      <c r="AW162" s="124"/>
      <c r="AX162" s="124"/>
      <c r="AY162" s="125">
        <f t="shared" si="70"/>
        <v>0</v>
      </c>
      <c r="AZ162" s="143">
        <f t="shared" si="71"/>
        <v>0</v>
      </c>
      <c r="BA162" s="143">
        <f t="shared" si="72"/>
        <v>0</v>
      </c>
      <c r="BB162" s="143">
        <f t="shared" si="73"/>
        <v>0</v>
      </c>
      <c r="BC162" s="143">
        <f t="shared" si="74"/>
        <v>0</v>
      </c>
      <c r="BD162" s="143">
        <f t="shared" si="75"/>
        <v>0</v>
      </c>
      <c r="BE162" s="143">
        <f t="shared" si="76"/>
        <v>0</v>
      </c>
      <c r="BF162" s="143">
        <f t="shared" si="77"/>
        <v>0</v>
      </c>
      <c r="BG162" s="144">
        <f t="shared" si="78"/>
        <v>0</v>
      </c>
      <c r="BH162" s="144">
        <f t="shared" si="79"/>
        <v>0</v>
      </c>
      <c r="BI162" s="144">
        <f t="shared" si="80"/>
        <v>0</v>
      </c>
      <c r="BJ162" s="144">
        <f t="shared" si="81"/>
        <v>0</v>
      </c>
      <c r="BK162" s="144">
        <f t="shared" si="82"/>
        <v>0</v>
      </c>
      <c r="BL162" s="144">
        <f t="shared" si="83"/>
        <v>0</v>
      </c>
      <c r="BM162" s="145">
        <f t="shared" si="84"/>
        <v>0</v>
      </c>
      <c r="BN162" s="124"/>
      <c r="BO162" s="124"/>
      <c r="BP162" s="124"/>
      <c r="BQ162" s="124"/>
      <c r="BR162" s="124"/>
      <c r="BS162" s="124"/>
      <c r="BT162" s="124"/>
      <c r="BU162" s="124"/>
      <c r="BV162" s="130"/>
      <c r="BW162" s="130"/>
      <c r="BX162" s="130"/>
      <c r="BY162" s="130"/>
      <c r="BZ162" s="130"/>
      <c r="CA162" s="130"/>
      <c r="CB162" s="130"/>
      <c r="CC162" s="130"/>
      <c r="CD162" s="130"/>
      <c r="CE162" s="130"/>
      <c r="CF162" s="130"/>
      <c r="CG162" s="130"/>
      <c r="CH162" s="130"/>
      <c r="CI162" s="130"/>
      <c r="CJ162" s="130"/>
      <c r="CL162" s="124"/>
      <c r="CM162" s="130" t="s">
        <v>32</v>
      </c>
      <c r="CN162" s="130"/>
      <c r="CO162" s="130"/>
      <c r="CP162" s="130"/>
      <c r="CQ162" s="130"/>
      <c r="CR162" s="130"/>
      <c r="CS162" s="130"/>
      <c r="CT162" s="130"/>
      <c r="CU162" s="130"/>
      <c r="CV162" s="130"/>
      <c r="CW162" s="130"/>
      <c r="CX162" s="130"/>
      <c r="CY162" s="130"/>
      <c r="CZ162" s="130"/>
      <c r="DA162" s="130"/>
      <c r="DD162" s="159" cm="1">
        <f t="array" ref="DD162">_xlfn.IFS(DD$1= 0,"", NOT(ISBLANK(CM162)), 0, ISBLANK(CM162), $Q162-$S162+AY162-BV162)</f>
        <v>0</v>
      </c>
      <c r="DE162" s="160" cm="1">
        <f t="array" ref="DE162">_xlfn.IFS(DE$1= 0,"", NOT(ISBLANK(CN162)), 0, ISBLANK(CN162), $Q162-$S162+AZ162-BW162)</f>
        <v>0</v>
      </c>
      <c r="DF162" s="160" cm="1">
        <f t="array" ref="DF162">_xlfn.IFS(DF$1= 0,"", NOT(ISBLANK(CO162)), 0, ISBLANK(CO162), $Q162-$S162+BA162-BX162)</f>
        <v>0</v>
      </c>
      <c r="DG162" s="160" cm="1">
        <f t="array" ref="DG162">_xlfn.IFS(DG$1= 0,"", NOT(ISBLANK(CP162)), 0, ISBLANK(CP162), $Q162-$S162+BB162-BY162)</f>
        <v>0</v>
      </c>
      <c r="DH162" s="160" cm="1">
        <f t="array" ref="DH162">_xlfn.IFS(DH$1= 0,"", NOT(ISBLANK(CQ162)), 0, ISBLANK(CQ162), $Q162-$S162+BC162-BZ162)</f>
        <v>0</v>
      </c>
      <c r="DI162" s="160" cm="1">
        <f t="array" ref="DI162">_xlfn.IFS(DI$1= 0,"", NOT(ISBLANK(CR162)), 0, ISBLANK(CR162), $Q162-$S162+BD162-CA162)</f>
        <v>0</v>
      </c>
      <c r="DJ162" s="160" t="str" cm="1">
        <f t="array" ref="DJ162">_xlfn.IFS(DJ$1= 0,"", NOT(ISBLANK(CS162)), 0, ISBLANK(CS162), $Q162-$S162+BE162-CB162)</f>
        <v/>
      </c>
      <c r="DK162" s="160" t="str" cm="1">
        <f t="array" ref="DK162">_xlfn.IFS(DK$1= 0,"", NOT(ISBLANK(CT162)), 0, ISBLANK(CT162), $Q162-$S162+BF162-CC162)</f>
        <v/>
      </c>
      <c r="DL162" s="162" t="str" cm="1">
        <f t="array" ref="DL162">_xlfn.IFS(DL$1= 0,"", NOT(ISBLANK(CU162)), 0, ISBLANK(CU162), $Q162-$S162+BG162-CD162)</f>
        <v/>
      </c>
      <c r="DM162" s="162" t="str" cm="1">
        <f t="array" ref="DM162">_xlfn.IFS(DM$1= 0,"", NOT(ISBLANK(CV162)), 0, ISBLANK(CV162), $Q162-$S162+BH162-CE162)</f>
        <v/>
      </c>
      <c r="DN162" s="162" t="str" cm="1">
        <f t="array" ref="DN162">_xlfn.IFS(DN$1= 0,"", NOT(ISBLANK(CW162)), 0, ISBLANK(CW162), $Q162-$S162+BI162-CF162)</f>
        <v/>
      </c>
      <c r="DO162" s="162" t="str" cm="1">
        <f t="array" ref="DO162">_xlfn.IFS(DO$1= 0,"", NOT(ISBLANK(CX162)), 0, ISBLANK(CX162), $Q162-$S162+BJ162-CG162)</f>
        <v/>
      </c>
      <c r="DP162" s="162" t="str" cm="1">
        <f t="array" ref="DP162">_xlfn.IFS(DP$1= 0,"", NOT(ISBLANK(CY162)), 0, ISBLANK(CY162), $Q162-$S162+BK162-CH162)</f>
        <v/>
      </c>
      <c r="DQ162" s="162" t="str" cm="1">
        <f t="array" ref="DQ162">_xlfn.IFS(DQ$1= 0,"", NOT(ISBLANK(CZ162)), 0, ISBLANK(CZ162), $Q162-$S162+BL162-CI162)</f>
        <v/>
      </c>
      <c r="DR162" s="163" t="str" cm="1">
        <f t="array" ref="DR162">_xlfn.IFS(DR$1= 0,"", NOT(ISBLANK(DA162)), 0, ISBLANK(DA162), $Q162-$S162+BM162-CJ162)</f>
        <v/>
      </c>
    </row>
    <row r="163" spans="1:122" ht="16.5" x14ac:dyDescent="0.3">
      <c r="A163" s="135"/>
      <c r="B163" s="136"/>
      <c r="C163" s="136"/>
      <c r="D163" s="137"/>
      <c r="E163" s="176"/>
      <c r="F163" s="182"/>
      <c r="G163" s="183"/>
      <c r="H163" s="183"/>
      <c r="I163" s="183"/>
      <c r="J163" s="183"/>
      <c r="K163" s="183"/>
      <c r="L163" s="183"/>
      <c r="M163" s="186"/>
      <c r="N163" s="182"/>
      <c r="O163" s="184"/>
      <c r="P163" s="178"/>
      <c r="Q163" s="118">
        <f t="shared" si="68"/>
        <v>0</v>
      </c>
      <c r="R163" s="3"/>
      <c r="S163" s="3"/>
      <c r="T163" s="4"/>
      <c r="U163" s="4"/>
      <c r="V163" s="99">
        <f t="shared" si="69"/>
        <v>0</v>
      </c>
      <c r="W163" s="161"/>
      <c r="X163" s="138"/>
      <c r="AH163" s="158" t="str">
        <f t="array" ref="AH163">IF(OR(AH$1=0, $A163=""),"",SQRT((_xlfn.XLOOKUP(AH$1,$Z$2:$Z$16,$AA$2:$AA$16)-$T163)^2+(_xlfn.XLOOKUP(AH$1,$Z$2:$Z$16,$AB$2:$AB$16)-$U163)^2+(_xlfn.XLOOKUP(AH$1,$Z$2:$Z$16,$AC$2:$AC$16-$V163)^2)))</f>
        <v/>
      </c>
      <c r="AI163" s="140" t="str">
        <f t="array" ref="AI163">IF(OR(AI$1=0, $A163=""),"",SQRT((_xlfn.XLOOKUP(AI$1,$Z$2:$Z$16,$AA$2:$AA$16)-$T163)^2+(_xlfn.XLOOKUP(AI$1,$Z$2:$Z$16,$AB$2:$AB$16)-$U163)^2+(_xlfn.XLOOKUP(AI$1,$Z$2:$Z$16,$AC$2:$AC$16-$V163)^2)))</f>
        <v/>
      </c>
      <c r="AJ163" s="140" t="str">
        <f t="array" ref="AJ163">IF(OR(AJ$1=0, $A163=""),"",SQRT((_xlfn.XLOOKUP(AJ$1,$Z$2:$Z$16,$AA$2:$AA$16)-$T163)^2+(_xlfn.XLOOKUP(AJ$1,$Z$2:$Z$16,$AB$2:$AB$16)-$U163)^2+(_xlfn.XLOOKUP(AJ$1,$Z$2:$Z$16,$AC$2:$AC$16-$V163)^2)))</f>
        <v/>
      </c>
      <c r="AK163" s="140" t="str">
        <f t="array" ref="AK163">IF(OR(AK$1=0, $A163=""),"",SQRT((_xlfn.XLOOKUP(AK$1,$Z$2:$Z$16,$AA$2:$AA$16)-$T163)^2+(_xlfn.XLOOKUP(AK$1,$Z$2:$Z$16,$AB$2:$AB$16)-$U163)^2+(_xlfn.XLOOKUP(AK$1,$Z$2:$Z$16,$AC$2:$AC$16-$V163)^2)))</f>
        <v/>
      </c>
      <c r="AL163" s="140" t="str">
        <f t="array" ref="AL163">IF(OR(AL$1=0, $A163=""),"",SQRT((_xlfn.XLOOKUP(AL$1,$Z$2:$Z$16,$AA$2:$AA$16)-$T163)^2+(_xlfn.XLOOKUP(AL$1,$Z$2:$Z$16,$AB$2:$AB$16)-$U163)^2+(_xlfn.XLOOKUP(AL$1,$Z$2:$Z$16,$AC$2:$AC$16-$V163)^2)))</f>
        <v/>
      </c>
      <c r="AM163" s="140" t="str">
        <f t="array" ref="AM163">IF(OR(AM$1=0, $A163=""),"",SQRT((_xlfn.XLOOKUP(AM$1,$Z$2:$Z$16,$AA$2:$AA$16)-$T163)^2+(_xlfn.XLOOKUP(AM$1,$Z$2:$Z$16,$AB$2:$AB$16)-$U163)^2+(_xlfn.XLOOKUP(AM$1,$Z$2:$Z$16,$AC$2:$AC$16-$V163)^2)))</f>
        <v/>
      </c>
      <c r="AN163" s="140" t="str">
        <f t="array" ref="AN163">IF(OR(AN$1=0, $A163=""),"",SQRT((_xlfn.XLOOKUP(AN$1,$Z$2:$Z$16,$AA$2:$AA$16)-$T163)^2+(_xlfn.XLOOKUP(AN$1,$Z$2:$Z$16,$AB$2:$AB$16)-$U163)^2+(_xlfn.XLOOKUP(AN$1,$Z$2:$Z$16,$AC$2:$AC$16-$V163)^2)))</f>
        <v/>
      </c>
      <c r="AO163" s="140" t="str">
        <f t="array" ref="AO163">IF(OR(AO$1=0, $A163=""),"",SQRT((_xlfn.XLOOKUP(AO$1,$Z$2:$Z$16,$AA$2:$AA$16)-$T163)^2+(_xlfn.XLOOKUP(AO$1,$Z$2:$Z$16,$AB$2:$AB$16)-$U163)^2+(_xlfn.XLOOKUP(AO$1,$Z$2:$Z$16,$AC$2:$AC$16-$V163)^2)))</f>
        <v/>
      </c>
      <c r="AP163" s="141" t="str">
        <f t="array" ref="AP163">IF(OR(AP$1=0, $A163=""),"",SQRT((_xlfn.XLOOKUP(AP$1,$Z$2:$Z$16,$AA$2:$AA$16)-$T163)^2+(_xlfn.XLOOKUP(AP$1,$Z$2:$Z$16,$AB$2:$AB$16)-$U163)^2+(_xlfn.XLOOKUP(AP$1,$Z$2:$Z$16,$AC$2:$AC$16-$V163)^2)))</f>
        <v/>
      </c>
      <c r="AQ163" s="141" t="str">
        <f t="array" ref="AQ163">IF(OR(AQ$1=0, $A163=""),"",SQRT((_xlfn.XLOOKUP(AQ$1,$Z$2:$Z$16,$AA$2:$AA$16)-$T163)^2+(_xlfn.XLOOKUP(AQ$1,$Z$2:$Z$16,$AB$2:$AB$16)-$U163)^2+(_xlfn.XLOOKUP(AQ$1,$Z$2:$Z$16,$AC$2:$AC$16-$V163)^2)))</f>
        <v/>
      </c>
      <c r="AR163" s="141" t="str">
        <f t="array" ref="AR163">IF(OR(AR$1=0, $A163=""),"",SQRT((_xlfn.XLOOKUP(AR$1,$Z$2:$Z$16,$AA$2:$AA$16)-$T163)^2+(_xlfn.XLOOKUP(AR$1,$Z$2:$Z$16,$AB$2:$AB$16)-$U163)^2+(_xlfn.XLOOKUP(AR$1,$Z$2:$Z$16,$AC$2:$AC$16-$V163)^2)))</f>
        <v/>
      </c>
      <c r="AS163" s="141" t="str">
        <f t="array" ref="AS163">IF(OR(AS$1=0, $A163=""),"",SQRT((_xlfn.XLOOKUP(AS$1,$Z$2:$Z$16,$AA$2:$AA$16)-$T163)^2+(_xlfn.XLOOKUP(AS$1,$Z$2:$Z$16,$AB$2:$AB$16)-$U163)^2+(_xlfn.XLOOKUP(AS$1,$Z$2:$Z$16,$AC$2:$AC$16-$V163)^2)))</f>
        <v/>
      </c>
      <c r="AT163" s="141" t="str">
        <f t="array" ref="AT163">IF(OR(AT$1=0, $A163=""),"",SQRT((_xlfn.XLOOKUP(AT$1,$Z$2:$Z$16,$AA$2:$AA$16)-$T163)^2+(_xlfn.XLOOKUP(AT$1,$Z$2:$Z$16,$AB$2:$AB$16)-$U163)^2+(_xlfn.XLOOKUP(AT$1,$Z$2:$Z$16,$AC$2:$AC$16-$V163)^2)))</f>
        <v/>
      </c>
      <c r="AU163" s="141" t="str">
        <f t="array" ref="AU163">IF(OR(AU$1=0, $A163=""),"",SQRT((_xlfn.XLOOKUP(AU$1,$Z$2:$Z$16,$AA$2:$AA$16)-$T163)^2+(_xlfn.XLOOKUP(AU$1,$Z$2:$Z$16,$AB$2:$AB$16)-$U163)^2+(_xlfn.XLOOKUP(AU$1,$Z$2:$Z$16,$AC$2:$AC$16-$V163)^2)))</f>
        <v/>
      </c>
      <c r="AV163" s="142" t="str">
        <f t="array" ref="AV163">IF(OR(AV$1=0, $A163=""),"",SQRT((_xlfn.XLOOKUP(AV$1,$Z$2:$Z$16,$AA$2:$AA$16)-$T163)^2+(_xlfn.XLOOKUP(AV$1,$Z$2:$Z$16,$AB$2:$AB$16)-$U163)^2+(_xlfn.XLOOKUP(AV$1,$Z$2:$Z$16,$AC$2:$AC$16-$V163)^2)))</f>
        <v/>
      </c>
      <c r="AW163" s="124"/>
      <c r="AX163" s="124"/>
      <c r="AY163" s="125">
        <f t="shared" si="70"/>
        <v>0</v>
      </c>
      <c r="AZ163" s="143">
        <f t="shared" si="71"/>
        <v>0</v>
      </c>
      <c r="BA163" s="143">
        <f t="shared" si="72"/>
        <v>0</v>
      </c>
      <c r="BB163" s="143">
        <f t="shared" si="73"/>
        <v>0</v>
      </c>
      <c r="BC163" s="143">
        <f t="shared" si="74"/>
        <v>0</v>
      </c>
      <c r="BD163" s="143">
        <f t="shared" si="75"/>
        <v>0</v>
      </c>
      <c r="BE163" s="143">
        <f t="shared" si="76"/>
        <v>0</v>
      </c>
      <c r="BF163" s="143">
        <f t="shared" si="77"/>
        <v>0</v>
      </c>
      <c r="BG163" s="144">
        <f t="shared" si="78"/>
        <v>0</v>
      </c>
      <c r="BH163" s="144">
        <f t="shared" si="79"/>
        <v>0</v>
      </c>
      <c r="BI163" s="144">
        <f t="shared" si="80"/>
        <v>0</v>
      </c>
      <c r="BJ163" s="144">
        <f t="shared" si="81"/>
        <v>0</v>
      </c>
      <c r="BK163" s="144">
        <f t="shared" si="82"/>
        <v>0</v>
      </c>
      <c r="BL163" s="144">
        <f t="shared" si="83"/>
        <v>0</v>
      </c>
      <c r="BM163" s="145">
        <f t="shared" si="84"/>
        <v>0</v>
      </c>
      <c r="BN163" s="124"/>
      <c r="BO163" s="124"/>
      <c r="BP163" s="124"/>
      <c r="BQ163" s="124"/>
      <c r="BR163" s="124"/>
      <c r="BS163" s="124"/>
      <c r="BT163" s="124"/>
      <c r="BU163" s="124"/>
      <c r="BV163" s="130"/>
      <c r="BW163" s="130"/>
      <c r="BX163" s="130"/>
      <c r="BY163" s="130"/>
      <c r="BZ163" s="130"/>
      <c r="CA163" s="130"/>
      <c r="CB163" s="130"/>
      <c r="CC163" s="130"/>
      <c r="CD163" s="130"/>
      <c r="CE163" s="130"/>
      <c r="CF163" s="130"/>
      <c r="CG163" s="130"/>
      <c r="CH163" s="130"/>
      <c r="CI163" s="130"/>
      <c r="CJ163" s="130"/>
      <c r="CL163" s="124"/>
      <c r="CM163" s="130" t="s">
        <v>32</v>
      </c>
      <c r="CN163" s="130"/>
      <c r="CO163" s="130"/>
      <c r="CP163" s="130"/>
      <c r="CQ163" s="130"/>
      <c r="CR163" s="130"/>
      <c r="CS163" s="130"/>
      <c r="CT163" s="130"/>
      <c r="CU163" s="130"/>
      <c r="CV163" s="130"/>
      <c r="CW163" s="130"/>
      <c r="CX163" s="130"/>
      <c r="CY163" s="130"/>
      <c r="CZ163" s="130"/>
      <c r="DA163" s="130"/>
      <c r="DD163" s="159" cm="1">
        <f t="array" ref="DD163">_xlfn.IFS(DD$1= 0,"", NOT(ISBLANK(CM163)), 0, ISBLANK(CM163), $Q163-$S163+AY163-BV163)</f>
        <v>0</v>
      </c>
      <c r="DE163" s="160" cm="1">
        <f t="array" ref="DE163">_xlfn.IFS(DE$1= 0,"", NOT(ISBLANK(CN163)), 0, ISBLANK(CN163), $Q163-$S163+AZ163-BW163)</f>
        <v>0</v>
      </c>
      <c r="DF163" s="160" cm="1">
        <f t="array" ref="DF163">_xlfn.IFS(DF$1= 0,"", NOT(ISBLANK(CO163)), 0, ISBLANK(CO163), $Q163-$S163+BA163-BX163)</f>
        <v>0</v>
      </c>
      <c r="DG163" s="160" cm="1">
        <f t="array" ref="DG163">_xlfn.IFS(DG$1= 0,"", NOT(ISBLANK(CP163)), 0, ISBLANK(CP163), $Q163-$S163+BB163-BY163)</f>
        <v>0</v>
      </c>
      <c r="DH163" s="160" cm="1">
        <f t="array" ref="DH163">_xlfn.IFS(DH$1= 0,"", NOT(ISBLANK(CQ163)), 0, ISBLANK(CQ163), $Q163-$S163+BC163-BZ163)</f>
        <v>0</v>
      </c>
      <c r="DI163" s="160" cm="1">
        <f t="array" ref="DI163">_xlfn.IFS(DI$1= 0,"", NOT(ISBLANK(CR163)), 0, ISBLANK(CR163), $Q163-$S163+BD163-CA163)</f>
        <v>0</v>
      </c>
      <c r="DJ163" s="160" t="str" cm="1">
        <f t="array" ref="DJ163">_xlfn.IFS(DJ$1= 0,"", NOT(ISBLANK(CS163)), 0, ISBLANK(CS163), $Q163-$S163+BE163-CB163)</f>
        <v/>
      </c>
      <c r="DK163" s="160" t="str" cm="1">
        <f t="array" ref="DK163">_xlfn.IFS(DK$1= 0,"", NOT(ISBLANK(CT163)), 0, ISBLANK(CT163), $Q163-$S163+BF163-CC163)</f>
        <v/>
      </c>
      <c r="DL163" s="162" t="str" cm="1">
        <f t="array" ref="DL163">_xlfn.IFS(DL$1= 0,"", NOT(ISBLANK(CU163)), 0, ISBLANK(CU163), $Q163-$S163+BG163-CD163)</f>
        <v/>
      </c>
      <c r="DM163" s="162" t="str" cm="1">
        <f t="array" ref="DM163">_xlfn.IFS(DM$1= 0,"", NOT(ISBLANK(CV163)), 0, ISBLANK(CV163), $Q163-$S163+BH163-CE163)</f>
        <v/>
      </c>
      <c r="DN163" s="162" t="str" cm="1">
        <f t="array" ref="DN163">_xlfn.IFS(DN$1= 0,"", NOT(ISBLANK(CW163)), 0, ISBLANK(CW163), $Q163-$S163+BI163-CF163)</f>
        <v/>
      </c>
      <c r="DO163" s="162" t="str" cm="1">
        <f t="array" ref="DO163">_xlfn.IFS(DO$1= 0,"", NOT(ISBLANK(CX163)), 0, ISBLANK(CX163), $Q163-$S163+BJ163-CG163)</f>
        <v/>
      </c>
      <c r="DP163" s="162" t="str" cm="1">
        <f t="array" ref="DP163">_xlfn.IFS(DP$1= 0,"", NOT(ISBLANK(CY163)), 0, ISBLANK(CY163), $Q163-$S163+BK163-CH163)</f>
        <v/>
      </c>
      <c r="DQ163" s="162" t="str" cm="1">
        <f t="array" ref="DQ163">_xlfn.IFS(DQ$1= 0,"", NOT(ISBLANK(CZ163)), 0, ISBLANK(CZ163), $Q163-$S163+BL163-CI163)</f>
        <v/>
      </c>
      <c r="DR163" s="163" t="str" cm="1">
        <f t="array" ref="DR163">_xlfn.IFS(DR$1= 0,"", NOT(ISBLANK(DA163)), 0, ISBLANK(DA163), $Q163-$S163+BM163-CJ163)</f>
        <v/>
      </c>
    </row>
    <row r="164" spans="1:122" ht="16.5" x14ac:dyDescent="0.3">
      <c r="A164" s="135"/>
      <c r="B164" s="136"/>
      <c r="C164" s="136"/>
      <c r="D164" s="137"/>
      <c r="E164" s="176"/>
      <c r="F164" s="182"/>
      <c r="G164" s="183"/>
      <c r="H164" s="183"/>
      <c r="I164" s="183"/>
      <c r="J164" s="183"/>
      <c r="K164" s="183"/>
      <c r="L164" s="183"/>
      <c r="M164" s="186"/>
      <c r="N164" s="182"/>
      <c r="O164" s="184"/>
      <c r="P164" s="178"/>
      <c r="Q164" s="118">
        <f t="shared" si="68"/>
        <v>0</v>
      </c>
      <c r="R164" s="3"/>
      <c r="S164" s="3"/>
      <c r="T164" s="4"/>
      <c r="U164" s="4"/>
      <c r="V164" s="99">
        <f t="shared" si="69"/>
        <v>0</v>
      </c>
      <c r="W164" s="161"/>
      <c r="X164" s="138"/>
      <c r="AH164" s="158" t="str">
        <f t="array" ref="AH164">IF(OR(AH$1=0, $A164=""),"",SQRT((_xlfn.XLOOKUP(AH$1,$Z$2:$Z$16,$AA$2:$AA$16)-$T164)^2+(_xlfn.XLOOKUP(AH$1,$Z$2:$Z$16,$AB$2:$AB$16)-$U164)^2+(_xlfn.XLOOKUP(AH$1,$Z$2:$Z$16,$AC$2:$AC$16-$V164)^2)))</f>
        <v/>
      </c>
      <c r="AI164" s="140" t="str">
        <f t="array" ref="AI164">IF(OR(AI$1=0, $A164=""),"",SQRT((_xlfn.XLOOKUP(AI$1,$Z$2:$Z$16,$AA$2:$AA$16)-$T164)^2+(_xlfn.XLOOKUP(AI$1,$Z$2:$Z$16,$AB$2:$AB$16)-$U164)^2+(_xlfn.XLOOKUP(AI$1,$Z$2:$Z$16,$AC$2:$AC$16-$V164)^2)))</f>
        <v/>
      </c>
      <c r="AJ164" s="140" t="str">
        <f t="array" ref="AJ164">IF(OR(AJ$1=0, $A164=""),"",SQRT((_xlfn.XLOOKUP(AJ$1,$Z$2:$Z$16,$AA$2:$AA$16)-$T164)^2+(_xlfn.XLOOKUP(AJ$1,$Z$2:$Z$16,$AB$2:$AB$16)-$U164)^2+(_xlfn.XLOOKUP(AJ$1,$Z$2:$Z$16,$AC$2:$AC$16-$V164)^2)))</f>
        <v/>
      </c>
      <c r="AK164" s="140" t="str">
        <f t="array" ref="AK164">IF(OR(AK$1=0, $A164=""),"",SQRT((_xlfn.XLOOKUP(AK$1,$Z$2:$Z$16,$AA$2:$AA$16)-$T164)^2+(_xlfn.XLOOKUP(AK$1,$Z$2:$Z$16,$AB$2:$AB$16)-$U164)^2+(_xlfn.XLOOKUP(AK$1,$Z$2:$Z$16,$AC$2:$AC$16-$V164)^2)))</f>
        <v/>
      </c>
      <c r="AL164" s="140" t="str">
        <f t="array" ref="AL164">IF(OR(AL$1=0, $A164=""),"",SQRT((_xlfn.XLOOKUP(AL$1,$Z$2:$Z$16,$AA$2:$AA$16)-$T164)^2+(_xlfn.XLOOKUP(AL$1,$Z$2:$Z$16,$AB$2:$AB$16)-$U164)^2+(_xlfn.XLOOKUP(AL$1,$Z$2:$Z$16,$AC$2:$AC$16-$V164)^2)))</f>
        <v/>
      </c>
      <c r="AM164" s="140" t="str">
        <f t="array" ref="AM164">IF(OR(AM$1=0, $A164=""),"",SQRT((_xlfn.XLOOKUP(AM$1,$Z$2:$Z$16,$AA$2:$AA$16)-$T164)^2+(_xlfn.XLOOKUP(AM$1,$Z$2:$Z$16,$AB$2:$AB$16)-$U164)^2+(_xlfn.XLOOKUP(AM$1,$Z$2:$Z$16,$AC$2:$AC$16-$V164)^2)))</f>
        <v/>
      </c>
      <c r="AN164" s="140" t="str">
        <f t="array" ref="AN164">IF(OR(AN$1=0, $A164=""),"",SQRT((_xlfn.XLOOKUP(AN$1,$Z$2:$Z$16,$AA$2:$AA$16)-$T164)^2+(_xlfn.XLOOKUP(AN$1,$Z$2:$Z$16,$AB$2:$AB$16)-$U164)^2+(_xlfn.XLOOKUP(AN$1,$Z$2:$Z$16,$AC$2:$AC$16-$V164)^2)))</f>
        <v/>
      </c>
      <c r="AO164" s="140" t="str">
        <f t="array" ref="AO164">IF(OR(AO$1=0, $A164=""),"",SQRT((_xlfn.XLOOKUP(AO$1,$Z$2:$Z$16,$AA$2:$AA$16)-$T164)^2+(_xlfn.XLOOKUP(AO$1,$Z$2:$Z$16,$AB$2:$AB$16)-$U164)^2+(_xlfn.XLOOKUP(AO$1,$Z$2:$Z$16,$AC$2:$AC$16-$V164)^2)))</f>
        <v/>
      </c>
      <c r="AP164" s="141" t="str">
        <f t="array" ref="AP164">IF(OR(AP$1=0, $A164=""),"",SQRT((_xlfn.XLOOKUP(AP$1,$Z$2:$Z$16,$AA$2:$AA$16)-$T164)^2+(_xlfn.XLOOKUP(AP$1,$Z$2:$Z$16,$AB$2:$AB$16)-$U164)^2+(_xlfn.XLOOKUP(AP$1,$Z$2:$Z$16,$AC$2:$AC$16-$V164)^2)))</f>
        <v/>
      </c>
      <c r="AQ164" s="141" t="str">
        <f t="array" ref="AQ164">IF(OR(AQ$1=0, $A164=""),"",SQRT((_xlfn.XLOOKUP(AQ$1,$Z$2:$Z$16,$AA$2:$AA$16)-$T164)^2+(_xlfn.XLOOKUP(AQ$1,$Z$2:$Z$16,$AB$2:$AB$16)-$U164)^2+(_xlfn.XLOOKUP(AQ$1,$Z$2:$Z$16,$AC$2:$AC$16-$V164)^2)))</f>
        <v/>
      </c>
      <c r="AR164" s="141" t="str">
        <f t="array" ref="AR164">IF(OR(AR$1=0, $A164=""),"",SQRT((_xlfn.XLOOKUP(AR$1,$Z$2:$Z$16,$AA$2:$AA$16)-$T164)^2+(_xlfn.XLOOKUP(AR$1,$Z$2:$Z$16,$AB$2:$AB$16)-$U164)^2+(_xlfn.XLOOKUP(AR$1,$Z$2:$Z$16,$AC$2:$AC$16-$V164)^2)))</f>
        <v/>
      </c>
      <c r="AS164" s="141" t="str">
        <f t="array" ref="AS164">IF(OR(AS$1=0, $A164=""),"",SQRT((_xlfn.XLOOKUP(AS$1,$Z$2:$Z$16,$AA$2:$AA$16)-$T164)^2+(_xlfn.XLOOKUP(AS$1,$Z$2:$Z$16,$AB$2:$AB$16)-$U164)^2+(_xlfn.XLOOKUP(AS$1,$Z$2:$Z$16,$AC$2:$AC$16-$V164)^2)))</f>
        <v/>
      </c>
      <c r="AT164" s="141" t="str">
        <f t="array" ref="AT164">IF(OR(AT$1=0, $A164=""),"",SQRT((_xlfn.XLOOKUP(AT$1,$Z$2:$Z$16,$AA$2:$AA$16)-$T164)^2+(_xlfn.XLOOKUP(AT$1,$Z$2:$Z$16,$AB$2:$AB$16)-$U164)^2+(_xlfn.XLOOKUP(AT$1,$Z$2:$Z$16,$AC$2:$AC$16-$V164)^2)))</f>
        <v/>
      </c>
      <c r="AU164" s="141" t="str">
        <f t="array" ref="AU164">IF(OR(AU$1=0, $A164=""),"",SQRT((_xlfn.XLOOKUP(AU$1,$Z$2:$Z$16,$AA$2:$AA$16)-$T164)^2+(_xlfn.XLOOKUP(AU$1,$Z$2:$Z$16,$AB$2:$AB$16)-$U164)^2+(_xlfn.XLOOKUP(AU$1,$Z$2:$Z$16,$AC$2:$AC$16-$V164)^2)))</f>
        <v/>
      </c>
      <c r="AV164" s="142" t="str">
        <f t="array" ref="AV164">IF(OR(AV$1=0, $A164=""),"",SQRT((_xlfn.XLOOKUP(AV$1,$Z$2:$Z$16,$AA$2:$AA$16)-$T164)^2+(_xlfn.XLOOKUP(AV$1,$Z$2:$Z$16,$AB$2:$AB$16)-$U164)^2+(_xlfn.XLOOKUP(AV$1,$Z$2:$Z$16,$AC$2:$AC$16-$V164)^2)))</f>
        <v/>
      </c>
      <c r="AW164" s="124"/>
      <c r="AX164" s="124"/>
      <c r="AY164" s="125">
        <f t="shared" si="70"/>
        <v>0</v>
      </c>
      <c r="AZ164" s="143">
        <f t="shared" si="71"/>
        <v>0</v>
      </c>
      <c r="BA164" s="143">
        <f t="shared" si="72"/>
        <v>0</v>
      </c>
      <c r="BB164" s="143">
        <f t="shared" si="73"/>
        <v>0</v>
      </c>
      <c r="BC164" s="143">
        <f t="shared" si="74"/>
        <v>0</v>
      </c>
      <c r="BD164" s="143">
        <f t="shared" si="75"/>
        <v>0</v>
      </c>
      <c r="BE164" s="143">
        <f t="shared" si="76"/>
        <v>0</v>
      </c>
      <c r="BF164" s="143">
        <f t="shared" si="77"/>
        <v>0</v>
      </c>
      <c r="BG164" s="144">
        <f t="shared" si="78"/>
        <v>0</v>
      </c>
      <c r="BH164" s="144">
        <f t="shared" si="79"/>
        <v>0</v>
      </c>
      <c r="BI164" s="144">
        <f t="shared" si="80"/>
        <v>0</v>
      </c>
      <c r="BJ164" s="144">
        <f t="shared" si="81"/>
        <v>0</v>
      </c>
      <c r="BK164" s="144">
        <f t="shared" si="82"/>
        <v>0</v>
      </c>
      <c r="BL164" s="144">
        <f t="shared" si="83"/>
        <v>0</v>
      </c>
      <c r="BM164" s="145">
        <f t="shared" si="84"/>
        <v>0</v>
      </c>
      <c r="BN164" s="124"/>
      <c r="BO164" s="124"/>
      <c r="BP164" s="124"/>
      <c r="BQ164" s="124"/>
      <c r="BR164" s="124"/>
      <c r="BS164" s="124"/>
      <c r="BT164" s="124"/>
      <c r="BU164" s="124"/>
      <c r="BV164" s="130"/>
      <c r="BW164" s="130"/>
      <c r="BX164" s="130"/>
      <c r="BY164" s="130"/>
      <c r="BZ164" s="130"/>
      <c r="CA164" s="130"/>
      <c r="CB164" s="130"/>
      <c r="CC164" s="130"/>
      <c r="CD164" s="130"/>
      <c r="CE164" s="130"/>
      <c r="CF164" s="130"/>
      <c r="CG164" s="130"/>
      <c r="CH164" s="130"/>
      <c r="CI164" s="130"/>
      <c r="CJ164" s="130"/>
      <c r="CL164" s="124"/>
      <c r="CM164" s="130" t="s">
        <v>32</v>
      </c>
      <c r="CN164" s="130"/>
      <c r="CO164" s="130"/>
      <c r="CP164" s="130"/>
      <c r="CQ164" s="130"/>
      <c r="CR164" s="130"/>
      <c r="CS164" s="130"/>
      <c r="CT164" s="130"/>
      <c r="CU164" s="130"/>
      <c r="CV164" s="130"/>
      <c r="CW164" s="130"/>
      <c r="CX164" s="130"/>
      <c r="CY164" s="130"/>
      <c r="CZ164" s="130"/>
      <c r="DA164" s="130"/>
      <c r="DD164" s="159" cm="1">
        <f t="array" ref="DD164">_xlfn.IFS(DD$1= 0,"", NOT(ISBLANK(CM164)), 0, ISBLANK(CM164), $Q164-$S164+AY164-BV164)</f>
        <v>0</v>
      </c>
      <c r="DE164" s="160" cm="1">
        <f t="array" ref="DE164">_xlfn.IFS(DE$1= 0,"", NOT(ISBLANK(CN164)), 0, ISBLANK(CN164), $Q164-$S164+AZ164-BW164)</f>
        <v>0</v>
      </c>
      <c r="DF164" s="160" cm="1">
        <f t="array" ref="DF164">_xlfn.IFS(DF$1= 0,"", NOT(ISBLANK(CO164)), 0, ISBLANK(CO164), $Q164-$S164+BA164-BX164)</f>
        <v>0</v>
      </c>
      <c r="DG164" s="160" cm="1">
        <f t="array" ref="DG164">_xlfn.IFS(DG$1= 0,"", NOT(ISBLANK(CP164)), 0, ISBLANK(CP164), $Q164-$S164+BB164-BY164)</f>
        <v>0</v>
      </c>
      <c r="DH164" s="160" cm="1">
        <f t="array" ref="DH164">_xlfn.IFS(DH$1= 0,"", NOT(ISBLANK(CQ164)), 0, ISBLANK(CQ164), $Q164-$S164+BC164-BZ164)</f>
        <v>0</v>
      </c>
      <c r="DI164" s="160" cm="1">
        <f t="array" ref="DI164">_xlfn.IFS(DI$1= 0,"", NOT(ISBLANK(CR164)), 0, ISBLANK(CR164), $Q164-$S164+BD164-CA164)</f>
        <v>0</v>
      </c>
      <c r="DJ164" s="160" t="str" cm="1">
        <f t="array" ref="DJ164">_xlfn.IFS(DJ$1= 0,"", NOT(ISBLANK(CS164)), 0, ISBLANK(CS164), $Q164-$S164+BE164-CB164)</f>
        <v/>
      </c>
      <c r="DK164" s="160" t="str" cm="1">
        <f t="array" ref="DK164">_xlfn.IFS(DK$1= 0,"", NOT(ISBLANK(CT164)), 0, ISBLANK(CT164), $Q164-$S164+BF164-CC164)</f>
        <v/>
      </c>
      <c r="DL164" s="162" t="str" cm="1">
        <f t="array" ref="DL164">_xlfn.IFS(DL$1= 0,"", NOT(ISBLANK(CU164)), 0, ISBLANK(CU164), $Q164-$S164+BG164-CD164)</f>
        <v/>
      </c>
      <c r="DM164" s="162" t="str" cm="1">
        <f t="array" ref="DM164">_xlfn.IFS(DM$1= 0,"", NOT(ISBLANK(CV164)), 0, ISBLANK(CV164), $Q164-$S164+BH164-CE164)</f>
        <v/>
      </c>
      <c r="DN164" s="162" t="str" cm="1">
        <f t="array" ref="DN164">_xlfn.IFS(DN$1= 0,"", NOT(ISBLANK(CW164)), 0, ISBLANK(CW164), $Q164-$S164+BI164-CF164)</f>
        <v/>
      </c>
      <c r="DO164" s="162" t="str" cm="1">
        <f t="array" ref="DO164">_xlfn.IFS(DO$1= 0,"", NOT(ISBLANK(CX164)), 0, ISBLANK(CX164), $Q164-$S164+BJ164-CG164)</f>
        <v/>
      </c>
      <c r="DP164" s="162" t="str" cm="1">
        <f t="array" ref="DP164">_xlfn.IFS(DP$1= 0,"", NOT(ISBLANK(CY164)), 0, ISBLANK(CY164), $Q164-$S164+BK164-CH164)</f>
        <v/>
      </c>
      <c r="DQ164" s="162" t="str" cm="1">
        <f t="array" ref="DQ164">_xlfn.IFS(DQ$1= 0,"", NOT(ISBLANK(CZ164)), 0, ISBLANK(CZ164), $Q164-$S164+BL164-CI164)</f>
        <v/>
      </c>
      <c r="DR164" s="163" t="str" cm="1">
        <f t="array" ref="DR164">_xlfn.IFS(DR$1= 0,"", NOT(ISBLANK(DA164)), 0, ISBLANK(DA164), $Q164-$S164+BM164-CJ164)</f>
        <v/>
      </c>
    </row>
    <row r="165" spans="1:122" ht="16.5" x14ac:dyDescent="0.3">
      <c r="A165" s="135"/>
      <c r="B165" s="136"/>
      <c r="C165" s="136"/>
      <c r="D165" s="137"/>
      <c r="E165" s="176"/>
      <c r="F165" s="182"/>
      <c r="G165" s="183"/>
      <c r="H165" s="183"/>
      <c r="I165" s="183"/>
      <c r="J165" s="183"/>
      <c r="K165" s="183"/>
      <c r="L165" s="183"/>
      <c r="M165" s="186"/>
      <c r="N165" s="182"/>
      <c r="O165" s="184"/>
      <c r="P165" s="178"/>
      <c r="Q165" s="118">
        <f t="shared" si="68"/>
        <v>0</v>
      </c>
      <c r="R165" s="3"/>
      <c r="S165" s="3"/>
      <c r="T165" s="4"/>
      <c r="U165" s="4"/>
      <c r="V165" s="99">
        <f t="shared" si="69"/>
        <v>0</v>
      </c>
      <c r="W165" s="161"/>
      <c r="X165" s="138"/>
      <c r="AH165" s="158" t="str">
        <f t="array" ref="AH165">IF(OR(AH$1=0, $A165=""),"",SQRT((_xlfn.XLOOKUP(AH$1,$Z$2:$Z$16,$AA$2:$AA$16)-$T165)^2+(_xlfn.XLOOKUP(AH$1,$Z$2:$Z$16,$AB$2:$AB$16)-$U165)^2+(_xlfn.XLOOKUP(AH$1,$Z$2:$Z$16,$AC$2:$AC$16-$V165)^2)))</f>
        <v/>
      </c>
      <c r="AI165" s="140" t="str">
        <f t="array" ref="AI165">IF(OR(AI$1=0, $A165=""),"",SQRT((_xlfn.XLOOKUP(AI$1,$Z$2:$Z$16,$AA$2:$AA$16)-$T165)^2+(_xlfn.XLOOKUP(AI$1,$Z$2:$Z$16,$AB$2:$AB$16)-$U165)^2+(_xlfn.XLOOKUP(AI$1,$Z$2:$Z$16,$AC$2:$AC$16-$V165)^2)))</f>
        <v/>
      </c>
      <c r="AJ165" s="140" t="str">
        <f t="array" ref="AJ165">IF(OR(AJ$1=0, $A165=""),"",SQRT((_xlfn.XLOOKUP(AJ$1,$Z$2:$Z$16,$AA$2:$AA$16)-$T165)^2+(_xlfn.XLOOKUP(AJ$1,$Z$2:$Z$16,$AB$2:$AB$16)-$U165)^2+(_xlfn.XLOOKUP(AJ$1,$Z$2:$Z$16,$AC$2:$AC$16-$V165)^2)))</f>
        <v/>
      </c>
      <c r="AK165" s="140" t="str">
        <f t="array" ref="AK165">IF(OR(AK$1=0, $A165=""),"",SQRT((_xlfn.XLOOKUP(AK$1,$Z$2:$Z$16,$AA$2:$AA$16)-$T165)^2+(_xlfn.XLOOKUP(AK$1,$Z$2:$Z$16,$AB$2:$AB$16)-$U165)^2+(_xlfn.XLOOKUP(AK$1,$Z$2:$Z$16,$AC$2:$AC$16-$V165)^2)))</f>
        <v/>
      </c>
      <c r="AL165" s="140" t="str">
        <f t="array" ref="AL165">IF(OR(AL$1=0, $A165=""),"",SQRT((_xlfn.XLOOKUP(AL$1,$Z$2:$Z$16,$AA$2:$AA$16)-$T165)^2+(_xlfn.XLOOKUP(AL$1,$Z$2:$Z$16,$AB$2:$AB$16)-$U165)^2+(_xlfn.XLOOKUP(AL$1,$Z$2:$Z$16,$AC$2:$AC$16-$V165)^2)))</f>
        <v/>
      </c>
      <c r="AM165" s="140" t="str">
        <f t="array" ref="AM165">IF(OR(AM$1=0, $A165=""),"",SQRT((_xlfn.XLOOKUP(AM$1,$Z$2:$Z$16,$AA$2:$AA$16)-$T165)^2+(_xlfn.XLOOKUP(AM$1,$Z$2:$Z$16,$AB$2:$AB$16)-$U165)^2+(_xlfn.XLOOKUP(AM$1,$Z$2:$Z$16,$AC$2:$AC$16-$V165)^2)))</f>
        <v/>
      </c>
      <c r="AN165" s="140" t="str">
        <f t="array" ref="AN165">IF(OR(AN$1=0, $A165=""),"",SQRT((_xlfn.XLOOKUP(AN$1,$Z$2:$Z$16,$AA$2:$AA$16)-$T165)^2+(_xlfn.XLOOKUP(AN$1,$Z$2:$Z$16,$AB$2:$AB$16)-$U165)^2+(_xlfn.XLOOKUP(AN$1,$Z$2:$Z$16,$AC$2:$AC$16-$V165)^2)))</f>
        <v/>
      </c>
      <c r="AO165" s="140" t="str">
        <f t="array" ref="AO165">IF(OR(AO$1=0, $A165=""),"",SQRT((_xlfn.XLOOKUP(AO$1,$Z$2:$Z$16,$AA$2:$AA$16)-$T165)^2+(_xlfn.XLOOKUP(AO$1,$Z$2:$Z$16,$AB$2:$AB$16)-$U165)^2+(_xlfn.XLOOKUP(AO$1,$Z$2:$Z$16,$AC$2:$AC$16-$V165)^2)))</f>
        <v/>
      </c>
      <c r="AP165" s="141" t="str">
        <f t="array" ref="AP165">IF(OR(AP$1=0, $A165=""),"",SQRT((_xlfn.XLOOKUP(AP$1,$Z$2:$Z$16,$AA$2:$AA$16)-$T165)^2+(_xlfn.XLOOKUP(AP$1,$Z$2:$Z$16,$AB$2:$AB$16)-$U165)^2+(_xlfn.XLOOKUP(AP$1,$Z$2:$Z$16,$AC$2:$AC$16-$V165)^2)))</f>
        <v/>
      </c>
      <c r="AQ165" s="141" t="str">
        <f t="array" ref="AQ165">IF(OR(AQ$1=0, $A165=""),"",SQRT((_xlfn.XLOOKUP(AQ$1,$Z$2:$Z$16,$AA$2:$AA$16)-$T165)^2+(_xlfn.XLOOKUP(AQ$1,$Z$2:$Z$16,$AB$2:$AB$16)-$U165)^2+(_xlfn.XLOOKUP(AQ$1,$Z$2:$Z$16,$AC$2:$AC$16-$V165)^2)))</f>
        <v/>
      </c>
      <c r="AR165" s="141" t="str">
        <f t="array" ref="AR165">IF(OR(AR$1=0, $A165=""),"",SQRT((_xlfn.XLOOKUP(AR$1,$Z$2:$Z$16,$AA$2:$AA$16)-$T165)^2+(_xlfn.XLOOKUP(AR$1,$Z$2:$Z$16,$AB$2:$AB$16)-$U165)^2+(_xlfn.XLOOKUP(AR$1,$Z$2:$Z$16,$AC$2:$AC$16-$V165)^2)))</f>
        <v/>
      </c>
      <c r="AS165" s="141" t="str">
        <f t="array" ref="AS165">IF(OR(AS$1=0, $A165=""),"",SQRT((_xlfn.XLOOKUP(AS$1,$Z$2:$Z$16,$AA$2:$AA$16)-$T165)^2+(_xlfn.XLOOKUP(AS$1,$Z$2:$Z$16,$AB$2:$AB$16)-$U165)^2+(_xlfn.XLOOKUP(AS$1,$Z$2:$Z$16,$AC$2:$AC$16-$V165)^2)))</f>
        <v/>
      </c>
      <c r="AT165" s="141" t="str">
        <f t="array" ref="AT165">IF(OR(AT$1=0, $A165=""),"",SQRT((_xlfn.XLOOKUP(AT$1,$Z$2:$Z$16,$AA$2:$AA$16)-$T165)^2+(_xlfn.XLOOKUP(AT$1,$Z$2:$Z$16,$AB$2:$AB$16)-$U165)^2+(_xlfn.XLOOKUP(AT$1,$Z$2:$Z$16,$AC$2:$AC$16-$V165)^2)))</f>
        <v/>
      </c>
      <c r="AU165" s="141" t="str">
        <f t="array" ref="AU165">IF(OR(AU$1=0, $A165=""),"",SQRT((_xlfn.XLOOKUP(AU$1,$Z$2:$Z$16,$AA$2:$AA$16)-$T165)^2+(_xlfn.XLOOKUP(AU$1,$Z$2:$Z$16,$AB$2:$AB$16)-$U165)^2+(_xlfn.XLOOKUP(AU$1,$Z$2:$Z$16,$AC$2:$AC$16-$V165)^2)))</f>
        <v/>
      </c>
      <c r="AV165" s="142" t="str">
        <f t="array" ref="AV165">IF(OR(AV$1=0, $A165=""),"",SQRT((_xlfn.XLOOKUP(AV$1,$Z$2:$Z$16,$AA$2:$AA$16)-$T165)^2+(_xlfn.XLOOKUP(AV$1,$Z$2:$Z$16,$AB$2:$AB$16)-$U165)^2+(_xlfn.XLOOKUP(AV$1,$Z$2:$Z$16,$AC$2:$AC$16-$V165)^2)))</f>
        <v/>
      </c>
      <c r="AW165" s="124"/>
      <c r="AX165" s="124"/>
      <c r="AY165" s="125">
        <f t="shared" si="70"/>
        <v>0</v>
      </c>
      <c r="AZ165" s="143">
        <f t="shared" si="71"/>
        <v>0</v>
      </c>
      <c r="BA165" s="143">
        <f t="shared" si="72"/>
        <v>0</v>
      </c>
      <c r="BB165" s="143">
        <f t="shared" si="73"/>
        <v>0</v>
      </c>
      <c r="BC165" s="143">
        <f t="shared" si="74"/>
        <v>0</v>
      </c>
      <c r="BD165" s="143">
        <f t="shared" si="75"/>
        <v>0</v>
      </c>
      <c r="BE165" s="143">
        <f t="shared" si="76"/>
        <v>0</v>
      </c>
      <c r="BF165" s="143">
        <f t="shared" si="77"/>
        <v>0</v>
      </c>
      <c r="BG165" s="144">
        <f t="shared" si="78"/>
        <v>0</v>
      </c>
      <c r="BH165" s="144">
        <f t="shared" si="79"/>
        <v>0</v>
      </c>
      <c r="BI165" s="144">
        <f t="shared" si="80"/>
        <v>0</v>
      </c>
      <c r="BJ165" s="144">
        <f t="shared" si="81"/>
        <v>0</v>
      </c>
      <c r="BK165" s="144">
        <f t="shared" si="82"/>
        <v>0</v>
      </c>
      <c r="BL165" s="144">
        <f t="shared" si="83"/>
        <v>0</v>
      </c>
      <c r="BM165" s="145">
        <f t="shared" si="84"/>
        <v>0</v>
      </c>
      <c r="BN165" s="124"/>
      <c r="BO165" s="124"/>
      <c r="BP165" s="124"/>
      <c r="BQ165" s="124"/>
      <c r="BR165" s="124"/>
      <c r="BS165" s="124"/>
      <c r="BT165" s="124"/>
      <c r="BU165" s="124"/>
      <c r="BV165" s="130"/>
      <c r="BW165" s="130"/>
      <c r="BX165" s="130"/>
      <c r="BY165" s="130"/>
      <c r="BZ165" s="130"/>
      <c r="CA165" s="130"/>
      <c r="CB165" s="130"/>
      <c r="CC165" s="130"/>
      <c r="CD165" s="130"/>
      <c r="CE165" s="130"/>
      <c r="CF165" s="130"/>
      <c r="CG165" s="130"/>
      <c r="CH165" s="130"/>
      <c r="CI165" s="130"/>
      <c r="CJ165" s="130"/>
      <c r="CL165" s="124"/>
      <c r="CM165" s="130" t="s">
        <v>32</v>
      </c>
      <c r="CN165" s="130"/>
      <c r="CO165" s="130"/>
      <c r="CP165" s="130"/>
      <c r="CQ165" s="130"/>
      <c r="CR165" s="130"/>
      <c r="CS165" s="130"/>
      <c r="CT165" s="130"/>
      <c r="CU165" s="130"/>
      <c r="CV165" s="130"/>
      <c r="CW165" s="130"/>
      <c r="CX165" s="130"/>
      <c r="CY165" s="130"/>
      <c r="CZ165" s="130"/>
      <c r="DA165" s="130"/>
      <c r="DD165" s="159" cm="1">
        <f t="array" ref="DD165">_xlfn.IFS(DD$1= 0,"", NOT(ISBLANK(CM165)), 0, ISBLANK(CM165), $Q165-$S165+AY165-BV165)</f>
        <v>0</v>
      </c>
      <c r="DE165" s="160" cm="1">
        <f t="array" ref="DE165">_xlfn.IFS(DE$1= 0,"", NOT(ISBLANK(CN165)), 0, ISBLANK(CN165), $Q165-$S165+AZ165-BW165)</f>
        <v>0</v>
      </c>
      <c r="DF165" s="160" cm="1">
        <f t="array" ref="DF165">_xlfn.IFS(DF$1= 0,"", NOT(ISBLANK(CO165)), 0, ISBLANK(CO165), $Q165-$S165+BA165-BX165)</f>
        <v>0</v>
      </c>
      <c r="DG165" s="160" cm="1">
        <f t="array" ref="DG165">_xlfn.IFS(DG$1= 0,"", NOT(ISBLANK(CP165)), 0, ISBLANK(CP165), $Q165-$S165+BB165-BY165)</f>
        <v>0</v>
      </c>
      <c r="DH165" s="160" cm="1">
        <f t="array" ref="DH165">_xlfn.IFS(DH$1= 0,"", NOT(ISBLANK(CQ165)), 0, ISBLANK(CQ165), $Q165-$S165+BC165-BZ165)</f>
        <v>0</v>
      </c>
      <c r="DI165" s="160" cm="1">
        <f t="array" ref="DI165">_xlfn.IFS(DI$1= 0,"", NOT(ISBLANK(CR165)), 0, ISBLANK(CR165), $Q165-$S165+BD165-CA165)</f>
        <v>0</v>
      </c>
      <c r="DJ165" s="160" t="str" cm="1">
        <f t="array" ref="DJ165">_xlfn.IFS(DJ$1= 0,"", NOT(ISBLANK(CS165)), 0, ISBLANK(CS165), $Q165-$S165+BE165-CB165)</f>
        <v/>
      </c>
      <c r="DK165" s="160" t="str" cm="1">
        <f t="array" ref="DK165">_xlfn.IFS(DK$1= 0,"", NOT(ISBLANK(CT165)), 0, ISBLANK(CT165), $Q165-$S165+BF165-CC165)</f>
        <v/>
      </c>
      <c r="DL165" s="162" t="str" cm="1">
        <f t="array" ref="DL165">_xlfn.IFS(DL$1= 0,"", NOT(ISBLANK(CU165)), 0, ISBLANK(CU165), $Q165-$S165+BG165-CD165)</f>
        <v/>
      </c>
      <c r="DM165" s="162" t="str" cm="1">
        <f t="array" ref="DM165">_xlfn.IFS(DM$1= 0,"", NOT(ISBLANK(CV165)), 0, ISBLANK(CV165), $Q165-$S165+BH165-CE165)</f>
        <v/>
      </c>
      <c r="DN165" s="162" t="str" cm="1">
        <f t="array" ref="DN165">_xlfn.IFS(DN$1= 0,"", NOT(ISBLANK(CW165)), 0, ISBLANK(CW165), $Q165-$S165+BI165-CF165)</f>
        <v/>
      </c>
      <c r="DO165" s="162" t="str" cm="1">
        <f t="array" ref="DO165">_xlfn.IFS(DO$1= 0,"", NOT(ISBLANK(CX165)), 0, ISBLANK(CX165), $Q165-$S165+BJ165-CG165)</f>
        <v/>
      </c>
      <c r="DP165" s="162" t="str" cm="1">
        <f t="array" ref="DP165">_xlfn.IFS(DP$1= 0,"", NOT(ISBLANK(CY165)), 0, ISBLANK(CY165), $Q165-$S165+BK165-CH165)</f>
        <v/>
      </c>
      <c r="DQ165" s="162" t="str" cm="1">
        <f t="array" ref="DQ165">_xlfn.IFS(DQ$1= 0,"", NOT(ISBLANK(CZ165)), 0, ISBLANK(CZ165), $Q165-$S165+BL165-CI165)</f>
        <v/>
      </c>
      <c r="DR165" s="163" t="str" cm="1">
        <f t="array" ref="DR165">_xlfn.IFS(DR$1= 0,"", NOT(ISBLANK(DA165)), 0, ISBLANK(DA165), $Q165-$S165+BM165-CJ165)</f>
        <v/>
      </c>
    </row>
    <row r="166" spans="1:122" ht="16.5" x14ac:dyDescent="0.3">
      <c r="A166" s="135"/>
      <c r="B166" s="136"/>
      <c r="C166" s="136"/>
      <c r="D166" s="137"/>
      <c r="E166" s="176"/>
      <c r="F166" s="182"/>
      <c r="G166" s="183"/>
      <c r="H166" s="183"/>
      <c r="I166" s="183"/>
      <c r="J166" s="183"/>
      <c r="K166" s="183"/>
      <c r="L166" s="183"/>
      <c r="M166" s="186"/>
      <c r="N166" s="182"/>
      <c r="O166" s="184"/>
      <c r="P166" s="178"/>
      <c r="Q166" s="118">
        <f t="shared" si="68"/>
        <v>0</v>
      </c>
      <c r="R166" s="3"/>
      <c r="S166" s="3"/>
      <c r="T166" s="4"/>
      <c r="U166" s="4"/>
      <c r="V166" s="99">
        <f t="shared" si="69"/>
        <v>0</v>
      </c>
      <c r="W166" s="161"/>
      <c r="X166" s="138"/>
      <c r="AH166" s="158" t="str">
        <f t="array" ref="AH166">IF(OR(AH$1=0, $A166=""),"",SQRT((_xlfn.XLOOKUP(AH$1,$Z$2:$Z$16,$AA$2:$AA$16)-$T166)^2+(_xlfn.XLOOKUP(AH$1,$Z$2:$Z$16,$AB$2:$AB$16)-$U166)^2+(_xlfn.XLOOKUP(AH$1,$Z$2:$Z$16,$AC$2:$AC$16-$V166)^2)))</f>
        <v/>
      </c>
      <c r="AI166" s="140" t="str">
        <f t="array" ref="AI166">IF(OR(AI$1=0, $A166=""),"",SQRT((_xlfn.XLOOKUP(AI$1,$Z$2:$Z$16,$AA$2:$AA$16)-$T166)^2+(_xlfn.XLOOKUP(AI$1,$Z$2:$Z$16,$AB$2:$AB$16)-$U166)^2+(_xlfn.XLOOKUP(AI$1,$Z$2:$Z$16,$AC$2:$AC$16-$V166)^2)))</f>
        <v/>
      </c>
      <c r="AJ166" s="140" t="str">
        <f t="array" ref="AJ166">IF(OR(AJ$1=0, $A166=""),"",SQRT((_xlfn.XLOOKUP(AJ$1,$Z$2:$Z$16,$AA$2:$AA$16)-$T166)^2+(_xlfn.XLOOKUP(AJ$1,$Z$2:$Z$16,$AB$2:$AB$16)-$U166)^2+(_xlfn.XLOOKUP(AJ$1,$Z$2:$Z$16,$AC$2:$AC$16-$V166)^2)))</f>
        <v/>
      </c>
      <c r="AK166" s="140" t="str">
        <f t="array" ref="AK166">IF(OR(AK$1=0, $A166=""),"",SQRT((_xlfn.XLOOKUP(AK$1,$Z$2:$Z$16,$AA$2:$AA$16)-$T166)^2+(_xlfn.XLOOKUP(AK$1,$Z$2:$Z$16,$AB$2:$AB$16)-$U166)^2+(_xlfn.XLOOKUP(AK$1,$Z$2:$Z$16,$AC$2:$AC$16-$V166)^2)))</f>
        <v/>
      </c>
      <c r="AL166" s="140" t="str">
        <f t="array" ref="AL166">IF(OR(AL$1=0, $A166=""),"",SQRT((_xlfn.XLOOKUP(AL$1,$Z$2:$Z$16,$AA$2:$AA$16)-$T166)^2+(_xlfn.XLOOKUP(AL$1,$Z$2:$Z$16,$AB$2:$AB$16)-$U166)^2+(_xlfn.XLOOKUP(AL$1,$Z$2:$Z$16,$AC$2:$AC$16-$V166)^2)))</f>
        <v/>
      </c>
      <c r="AM166" s="140" t="str">
        <f t="array" ref="AM166">IF(OR(AM$1=0, $A166=""),"",SQRT((_xlfn.XLOOKUP(AM$1,$Z$2:$Z$16,$AA$2:$AA$16)-$T166)^2+(_xlfn.XLOOKUP(AM$1,$Z$2:$Z$16,$AB$2:$AB$16)-$U166)^2+(_xlfn.XLOOKUP(AM$1,$Z$2:$Z$16,$AC$2:$AC$16-$V166)^2)))</f>
        <v/>
      </c>
      <c r="AN166" s="140" t="str">
        <f t="array" ref="AN166">IF(OR(AN$1=0, $A166=""),"",SQRT((_xlfn.XLOOKUP(AN$1,$Z$2:$Z$16,$AA$2:$AA$16)-$T166)^2+(_xlfn.XLOOKUP(AN$1,$Z$2:$Z$16,$AB$2:$AB$16)-$U166)^2+(_xlfn.XLOOKUP(AN$1,$Z$2:$Z$16,$AC$2:$AC$16-$V166)^2)))</f>
        <v/>
      </c>
      <c r="AO166" s="140" t="str">
        <f t="array" ref="AO166">IF(OR(AO$1=0, $A166=""),"",SQRT((_xlfn.XLOOKUP(AO$1,$Z$2:$Z$16,$AA$2:$AA$16)-$T166)^2+(_xlfn.XLOOKUP(AO$1,$Z$2:$Z$16,$AB$2:$AB$16)-$U166)^2+(_xlfn.XLOOKUP(AO$1,$Z$2:$Z$16,$AC$2:$AC$16-$V166)^2)))</f>
        <v/>
      </c>
      <c r="AP166" s="141" t="str">
        <f t="array" ref="AP166">IF(OR(AP$1=0, $A166=""),"",SQRT((_xlfn.XLOOKUP(AP$1,$Z$2:$Z$16,$AA$2:$AA$16)-$T166)^2+(_xlfn.XLOOKUP(AP$1,$Z$2:$Z$16,$AB$2:$AB$16)-$U166)^2+(_xlfn.XLOOKUP(AP$1,$Z$2:$Z$16,$AC$2:$AC$16-$V166)^2)))</f>
        <v/>
      </c>
      <c r="AQ166" s="141" t="str">
        <f t="array" ref="AQ166">IF(OR(AQ$1=0, $A166=""),"",SQRT((_xlfn.XLOOKUP(AQ$1,$Z$2:$Z$16,$AA$2:$AA$16)-$T166)^2+(_xlfn.XLOOKUP(AQ$1,$Z$2:$Z$16,$AB$2:$AB$16)-$U166)^2+(_xlfn.XLOOKUP(AQ$1,$Z$2:$Z$16,$AC$2:$AC$16-$V166)^2)))</f>
        <v/>
      </c>
      <c r="AR166" s="141" t="str">
        <f t="array" ref="AR166">IF(OR(AR$1=0, $A166=""),"",SQRT((_xlfn.XLOOKUP(AR$1,$Z$2:$Z$16,$AA$2:$AA$16)-$T166)^2+(_xlfn.XLOOKUP(AR$1,$Z$2:$Z$16,$AB$2:$AB$16)-$U166)^2+(_xlfn.XLOOKUP(AR$1,$Z$2:$Z$16,$AC$2:$AC$16-$V166)^2)))</f>
        <v/>
      </c>
      <c r="AS166" s="141" t="str">
        <f t="array" ref="AS166">IF(OR(AS$1=0, $A166=""),"",SQRT((_xlfn.XLOOKUP(AS$1,$Z$2:$Z$16,$AA$2:$AA$16)-$T166)^2+(_xlfn.XLOOKUP(AS$1,$Z$2:$Z$16,$AB$2:$AB$16)-$U166)^2+(_xlfn.XLOOKUP(AS$1,$Z$2:$Z$16,$AC$2:$AC$16-$V166)^2)))</f>
        <v/>
      </c>
      <c r="AT166" s="141" t="str">
        <f t="array" ref="AT166">IF(OR(AT$1=0, $A166=""),"",SQRT((_xlfn.XLOOKUP(AT$1,$Z$2:$Z$16,$AA$2:$AA$16)-$T166)^2+(_xlfn.XLOOKUP(AT$1,$Z$2:$Z$16,$AB$2:$AB$16)-$U166)^2+(_xlfn.XLOOKUP(AT$1,$Z$2:$Z$16,$AC$2:$AC$16-$V166)^2)))</f>
        <v/>
      </c>
      <c r="AU166" s="141" t="str">
        <f t="array" ref="AU166">IF(OR(AU$1=0, $A166=""),"",SQRT((_xlfn.XLOOKUP(AU$1,$Z$2:$Z$16,$AA$2:$AA$16)-$T166)^2+(_xlfn.XLOOKUP(AU$1,$Z$2:$Z$16,$AB$2:$AB$16)-$U166)^2+(_xlfn.XLOOKUP(AU$1,$Z$2:$Z$16,$AC$2:$AC$16-$V166)^2)))</f>
        <v/>
      </c>
      <c r="AV166" s="142" t="str">
        <f t="array" ref="AV166">IF(OR(AV$1=0, $A166=""),"",SQRT((_xlfn.XLOOKUP(AV$1,$Z$2:$Z$16,$AA$2:$AA$16)-$T166)^2+(_xlfn.XLOOKUP(AV$1,$Z$2:$Z$16,$AB$2:$AB$16)-$U166)^2+(_xlfn.XLOOKUP(AV$1,$Z$2:$Z$16,$AC$2:$AC$16-$V166)^2)))</f>
        <v/>
      </c>
      <c r="AW166" s="124"/>
      <c r="AX166" s="124"/>
      <c r="AY166" s="125">
        <f t="shared" si="70"/>
        <v>0</v>
      </c>
      <c r="AZ166" s="143">
        <f t="shared" si="71"/>
        <v>0</v>
      </c>
      <c r="BA166" s="143">
        <f t="shared" si="72"/>
        <v>0</v>
      </c>
      <c r="BB166" s="143">
        <f t="shared" si="73"/>
        <v>0</v>
      </c>
      <c r="BC166" s="143">
        <f t="shared" si="74"/>
        <v>0</v>
      </c>
      <c r="BD166" s="143">
        <f t="shared" si="75"/>
        <v>0</v>
      </c>
      <c r="BE166" s="143">
        <f t="shared" si="76"/>
        <v>0</v>
      </c>
      <c r="BF166" s="143">
        <f t="shared" si="77"/>
        <v>0</v>
      </c>
      <c r="BG166" s="144">
        <f t="shared" si="78"/>
        <v>0</v>
      </c>
      <c r="BH166" s="144">
        <f t="shared" si="79"/>
        <v>0</v>
      </c>
      <c r="BI166" s="144">
        <f t="shared" si="80"/>
        <v>0</v>
      </c>
      <c r="BJ166" s="144">
        <f t="shared" si="81"/>
        <v>0</v>
      </c>
      <c r="BK166" s="144">
        <f t="shared" si="82"/>
        <v>0</v>
      </c>
      <c r="BL166" s="144">
        <f t="shared" si="83"/>
        <v>0</v>
      </c>
      <c r="BM166" s="145">
        <f t="shared" si="84"/>
        <v>0</v>
      </c>
      <c r="BN166" s="124"/>
      <c r="BO166" s="124"/>
      <c r="BP166" s="124"/>
      <c r="BQ166" s="124"/>
      <c r="BR166" s="124"/>
      <c r="BS166" s="124"/>
      <c r="BT166" s="124"/>
      <c r="BU166" s="124"/>
      <c r="BV166" s="130"/>
      <c r="BW166" s="130"/>
      <c r="BX166" s="130"/>
      <c r="BY166" s="130"/>
      <c r="BZ166" s="130"/>
      <c r="CA166" s="130"/>
      <c r="CB166" s="130"/>
      <c r="CC166" s="130"/>
      <c r="CD166" s="130"/>
      <c r="CE166" s="130"/>
      <c r="CF166" s="130"/>
      <c r="CG166" s="130"/>
      <c r="CH166" s="130"/>
      <c r="CI166" s="130"/>
      <c r="CJ166" s="130"/>
      <c r="CL166" s="124"/>
      <c r="CM166" s="130" t="s">
        <v>32</v>
      </c>
      <c r="CN166" s="130"/>
      <c r="CO166" s="130"/>
      <c r="CP166" s="130"/>
      <c r="CQ166" s="130"/>
      <c r="CR166" s="130"/>
      <c r="CS166" s="130"/>
      <c r="CT166" s="130"/>
      <c r="CU166" s="130"/>
      <c r="CV166" s="130"/>
      <c r="CW166" s="130"/>
      <c r="CX166" s="130"/>
      <c r="CY166" s="130"/>
      <c r="CZ166" s="130"/>
      <c r="DA166" s="130"/>
      <c r="DD166" s="159" cm="1">
        <f t="array" ref="DD166">_xlfn.IFS(DD$1= 0,"", NOT(ISBLANK(CM166)), 0, ISBLANK(CM166), $Q166-$S166+AY166-BV166)</f>
        <v>0</v>
      </c>
      <c r="DE166" s="160" cm="1">
        <f t="array" ref="DE166">_xlfn.IFS(DE$1= 0,"", NOT(ISBLANK(CN166)), 0, ISBLANK(CN166), $Q166-$S166+AZ166-BW166)</f>
        <v>0</v>
      </c>
      <c r="DF166" s="160" cm="1">
        <f t="array" ref="DF166">_xlfn.IFS(DF$1= 0,"", NOT(ISBLANK(CO166)), 0, ISBLANK(CO166), $Q166-$S166+BA166-BX166)</f>
        <v>0</v>
      </c>
      <c r="DG166" s="160" cm="1">
        <f t="array" ref="DG166">_xlfn.IFS(DG$1= 0,"", NOT(ISBLANK(CP166)), 0, ISBLANK(CP166), $Q166-$S166+BB166-BY166)</f>
        <v>0</v>
      </c>
      <c r="DH166" s="160" cm="1">
        <f t="array" ref="DH166">_xlfn.IFS(DH$1= 0,"", NOT(ISBLANK(CQ166)), 0, ISBLANK(CQ166), $Q166-$S166+BC166-BZ166)</f>
        <v>0</v>
      </c>
      <c r="DI166" s="160" cm="1">
        <f t="array" ref="DI166">_xlfn.IFS(DI$1= 0,"", NOT(ISBLANK(CR166)), 0, ISBLANK(CR166), $Q166-$S166+BD166-CA166)</f>
        <v>0</v>
      </c>
      <c r="DJ166" s="160" t="str" cm="1">
        <f t="array" ref="DJ166">_xlfn.IFS(DJ$1= 0,"", NOT(ISBLANK(CS166)), 0, ISBLANK(CS166), $Q166-$S166+BE166-CB166)</f>
        <v/>
      </c>
      <c r="DK166" s="160" t="str" cm="1">
        <f t="array" ref="DK166">_xlfn.IFS(DK$1= 0,"", NOT(ISBLANK(CT166)), 0, ISBLANK(CT166), $Q166-$S166+BF166-CC166)</f>
        <v/>
      </c>
      <c r="DL166" s="162" t="str" cm="1">
        <f t="array" ref="DL166">_xlfn.IFS(DL$1= 0,"", NOT(ISBLANK(CU166)), 0, ISBLANK(CU166), $Q166-$S166+BG166-CD166)</f>
        <v/>
      </c>
      <c r="DM166" s="162" t="str" cm="1">
        <f t="array" ref="DM166">_xlfn.IFS(DM$1= 0,"", NOT(ISBLANK(CV166)), 0, ISBLANK(CV166), $Q166-$S166+BH166-CE166)</f>
        <v/>
      </c>
      <c r="DN166" s="162" t="str" cm="1">
        <f t="array" ref="DN166">_xlfn.IFS(DN$1= 0,"", NOT(ISBLANK(CW166)), 0, ISBLANK(CW166), $Q166-$S166+BI166-CF166)</f>
        <v/>
      </c>
      <c r="DO166" s="162" t="str" cm="1">
        <f t="array" ref="DO166">_xlfn.IFS(DO$1= 0,"", NOT(ISBLANK(CX166)), 0, ISBLANK(CX166), $Q166-$S166+BJ166-CG166)</f>
        <v/>
      </c>
      <c r="DP166" s="162" t="str" cm="1">
        <f t="array" ref="DP166">_xlfn.IFS(DP$1= 0,"", NOT(ISBLANK(CY166)), 0, ISBLANK(CY166), $Q166-$S166+BK166-CH166)</f>
        <v/>
      </c>
      <c r="DQ166" s="162" t="str" cm="1">
        <f t="array" ref="DQ166">_xlfn.IFS(DQ$1= 0,"", NOT(ISBLANK(CZ166)), 0, ISBLANK(CZ166), $Q166-$S166+BL166-CI166)</f>
        <v/>
      </c>
      <c r="DR166" s="163" t="str" cm="1">
        <f t="array" ref="DR166">_xlfn.IFS(DR$1= 0,"", NOT(ISBLANK(DA166)), 0, ISBLANK(DA166), $Q166-$S166+BM166-CJ166)</f>
        <v/>
      </c>
    </row>
    <row r="167" spans="1:122" ht="16.5" x14ac:dyDescent="0.3">
      <c r="A167" s="135"/>
      <c r="B167" s="136"/>
      <c r="C167" s="136"/>
      <c r="D167" s="137"/>
      <c r="E167" s="176"/>
      <c r="F167" s="182"/>
      <c r="G167" s="183"/>
      <c r="H167" s="183"/>
      <c r="I167" s="183"/>
      <c r="J167" s="183"/>
      <c r="K167" s="183"/>
      <c r="L167" s="183"/>
      <c r="M167" s="186"/>
      <c r="N167" s="182"/>
      <c r="O167" s="184"/>
      <c r="P167" s="178"/>
      <c r="Q167" s="118">
        <f t="shared" si="68"/>
        <v>0</v>
      </c>
      <c r="R167" s="3"/>
      <c r="S167" s="3"/>
      <c r="T167" s="4"/>
      <c r="U167" s="4"/>
      <c r="V167" s="99">
        <f t="shared" si="69"/>
        <v>0</v>
      </c>
      <c r="W167" s="161"/>
      <c r="X167" s="138"/>
      <c r="AH167" s="158" t="str">
        <f t="array" ref="AH167">IF(OR(AH$1=0, $A167=""),"",SQRT((_xlfn.XLOOKUP(AH$1,$Z$2:$Z$16,$AA$2:$AA$16)-$T167)^2+(_xlfn.XLOOKUP(AH$1,$Z$2:$Z$16,$AB$2:$AB$16)-$U167)^2+(_xlfn.XLOOKUP(AH$1,$Z$2:$Z$16,$AC$2:$AC$16-$V167)^2)))</f>
        <v/>
      </c>
      <c r="AI167" s="140" t="str">
        <f t="array" ref="AI167">IF(OR(AI$1=0, $A167=""),"",SQRT((_xlfn.XLOOKUP(AI$1,$Z$2:$Z$16,$AA$2:$AA$16)-$T167)^2+(_xlfn.XLOOKUP(AI$1,$Z$2:$Z$16,$AB$2:$AB$16)-$U167)^2+(_xlfn.XLOOKUP(AI$1,$Z$2:$Z$16,$AC$2:$AC$16-$V167)^2)))</f>
        <v/>
      </c>
      <c r="AJ167" s="140" t="str">
        <f t="array" ref="AJ167">IF(OR(AJ$1=0, $A167=""),"",SQRT((_xlfn.XLOOKUP(AJ$1,$Z$2:$Z$16,$AA$2:$AA$16)-$T167)^2+(_xlfn.XLOOKUP(AJ$1,$Z$2:$Z$16,$AB$2:$AB$16)-$U167)^2+(_xlfn.XLOOKUP(AJ$1,$Z$2:$Z$16,$AC$2:$AC$16-$V167)^2)))</f>
        <v/>
      </c>
      <c r="AK167" s="140" t="str">
        <f t="array" ref="AK167">IF(OR(AK$1=0, $A167=""),"",SQRT((_xlfn.XLOOKUP(AK$1,$Z$2:$Z$16,$AA$2:$AA$16)-$T167)^2+(_xlfn.XLOOKUP(AK$1,$Z$2:$Z$16,$AB$2:$AB$16)-$U167)^2+(_xlfn.XLOOKUP(AK$1,$Z$2:$Z$16,$AC$2:$AC$16-$V167)^2)))</f>
        <v/>
      </c>
      <c r="AL167" s="140" t="str">
        <f t="array" ref="AL167">IF(OR(AL$1=0, $A167=""),"",SQRT((_xlfn.XLOOKUP(AL$1,$Z$2:$Z$16,$AA$2:$AA$16)-$T167)^2+(_xlfn.XLOOKUP(AL$1,$Z$2:$Z$16,$AB$2:$AB$16)-$U167)^2+(_xlfn.XLOOKUP(AL$1,$Z$2:$Z$16,$AC$2:$AC$16-$V167)^2)))</f>
        <v/>
      </c>
      <c r="AM167" s="140" t="str">
        <f t="array" ref="AM167">IF(OR(AM$1=0, $A167=""),"",SQRT((_xlfn.XLOOKUP(AM$1,$Z$2:$Z$16,$AA$2:$AA$16)-$T167)^2+(_xlfn.XLOOKUP(AM$1,$Z$2:$Z$16,$AB$2:$AB$16)-$U167)^2+(_xlfn.XLOOKUP(AM$1,$Z$2:$Z$16,$AC$2:$AC$16-$V167)^2)))</f>
        <v/>
      </c>
      <c r="AN167" s="140" t="str">
        <f t="array" ref="AN167">IF(OR(AN$1=0, $A167=""),"",SQRT((_xlfn.XLOOKUP(AN$1,$Z$2:$Z$16,$AA$2:$AA$16)-$T167)^2+(_xlfn.XLOOKUP(AN$1,$Z$2:$Z$16,$AB$2:$AB$16)-$U167)^2+(_xlfn.XLOOKUP(AN$1,$Z$2:$Z$16,$AC$2:$AC$16-$V167)^2)))</f>
        <v/>
      </c>
      <c r="AO167" s="140" t="str">
        <f t="array" ref="AO167">IF(OR(AO$1=0, $A167=""),"",SQRT((_xlfn.XLOOKUP(AO$1,$Z$2:$Z$16,$AA$2:$AA$16)-$T167)^2+(_xlfn.XLOOKUP(AO$1,$Z$2:$Z$16,$AB$2:$AB$16)-$U167)^2+(_xlfn.XLOOKUP(AO$1,$Z$2:$Z$16,$AC$2:$AC$16-$V167)^2)))</f>
        <v/>
      </c>
      <c r="AP167" s="141" t="str">
        <f t="array" ref="AP167">IF(OR(AP$1=0, $A167=""),"",SQRT((_xlfn.XLOOKUP(AP$1,$Z$2:$Z$16,$AA$2:$AA$16)-$T167)^2+(_xlfn.XLOOKUP(AP$1,$Z$2:$Z$16,$AB$2:$AB$16)-$U167)^2+(_xlfn.XLOOKUP(AP$1,$Z$2:$Z$16,$AC$2:$AC$16-$V167)^2)))</f>
        <v/>
      </c>
      <c r="AQ167" s="141" t="str">
        <f t="array" ref="AQ167">IF(OR(AQ$1=0, $A167=""),"",SQRT((_xlfn.XLOOKUP(AQ$1,$Z$2:$Z$16,$AA$2:$AA$16)-$T167)^2+(_xlfn.XLOOKUP(AQ$1,$Z$2:$Z$16,$AB$2:$AB$16)-$U167)^2+(_xlfn.XLOOKUP(AQ$1,$Z$2:$Z$16,$AC$2:$AC$16-$V167)^2)))</f>
        <v/>
      </c>
      <c r="AR167" s="141" t="str">
        <f t="array" ref="AR167">IF(OR(AR$1=0, $A167=""),"",SQRT((_xlfn.XLOOKUP(AR$1,$Z$2:$Z$16,$AA$2:$AA$16)-$T167)^2+(_xlfn.XLOOKUP(AR$1,$Z$2:$Z$16,$AB$2:$AB$16)-$U167)^2+(_xlfn.XLOOKUP(AR$1,$Z$2:$Z$16,$AC$2:$AC$16-$V167)^2)))</f>
        <v/>
      </c>
      <c r="AS167" s="141" t="str">
        <f t="array" ref="AS167">IF(OR(AS$1=0, $A167=""),"",SQRT((_xlfn.XLOOKUP(AS$1,$Z$2:$Z$16,$AA$2:$AA$16)-$T167)^2+(_xlfn.XLOOKUP(AS$1,$Z$2:$Z$16,$AB$2:$AB$16)-$U167)^2+(_xlfn.XLOOKUP(AS$1,$Z$2:$Z$16,$AC$2:$AC$16-$V167)^2)))</f>
        <v/>
      </c>
      <c r="AT167" s="141" t="str">
        <f t="array" ref="AT167">IF(OR(AT$1=0, $A167=""),"",SQRT((_xlfn.XLOOKUP(AT$1,$Z$2:$Z$16,$AA$2:$AA$16)-$T167)^2+(_xlfn.XLOOKUP(AT$1,$Z$2:$Z$16,$AB$2:$AB$16)-$U167)^2+(_xlfn.XLOOKUP(AT$1,$Z$2:$Z$16,$AC$2:$AC$16-$V167)^2)))</f>
        <v/>
      </c>
      <c r="AU167" s="141" t="str">
        <f t="array" ref="AU167">IF(OR(AU$1=0, $A167=""),"",SQRT((_xlfn.XLOOKUP(AU$1,$Z$2:$Z$16,$AA$2:$AA$16)-$T167)^2+(_xlfn.XLOOKUP(AU$1,$Z$2:$Z$16,$AB$2:$AB$16)-$U167)^2+(_xlfn.XLOOKUP(AU$1,$Z$2:$Z$16,$AC$2:$AC$16-$V167)^2)))</f>
        <v/>
      </c>
      <c r="AV167" s="142" t="str">
        <f t="array" ref="AV167">IF(OR(AV$1=0, $A167=""),"",SQRT((_xlfn.XLOOKUP(AV$1,$Z$2:$Z$16,$AA$2:$AA$16)-$T167)^2+(_xlfn.XLOOKUP(AV$1,$Z$2:$Z$16,$AB$2:$AB$16)-$U167)^2+(_xlfn.XLOOKUP(AV$1,$Z$2:$Z$16,$AC$2:$AC$16-$V167)^2)))</f>
        <v/>
      </c>
      <c r="AW167" s="124"/>
      <c r="AX167" s="124"/>
      <c r="AY167" s="125">
        <f t="shared" si="70"/>
        <v>0</v>
      </c>
      <c r="AZ167" s="143">
        <f t="shared" si="71"/>
        <v>0</v>
      </c>
      <c r="BA167" s="143">
        <f t="shared" si="72"/>
        <v>0</v>
      </c>
      <c r="BB167" s="143">
        <f t="shared" si="73"/>
        <v>0</v>
      </c>
      <c r="BC167" s="143">
        <f t="shared" si="74"/>
        <v>0</v>
      </c>
      <c r="BD167" s="143">
        <f t="shared" si="75"/>
        <v>0</v>
      </c>
      <c r="BE167" s="143">
        <f t="shared" si="76"/>
        <v>0</v>
      </c>
      <c r="BF167" s="143">
        <f t="shared" si="77"/>
        <v>0</v>
      </c>
      <c r="BG167" s="144">
        <f t="shared" si="78"/>
        <v>0</v>
      </c>
      <c r="BH167" s="144">
        <f t="shared" si="79"/>
        <v>0</v>
      </c>
      <c r="BI167" s="144">
        <f t="shared" si="80"/>
        <v>0</v>
      </c>
      <c r="BJ167" s="144">
        <f t="shared" si="81"/>
        <v>0</v>
      </c>
      <c r="BK167" s="144">
        <f t="shared" si="82"/>
        <v>0</v>
      </c>
      <c r="BL167" s="144">
        <f t="shared" si="83"/>
        <v>0</v>
      </c>
      <c r="BM167" s="145">
        <f t="shared" si="84"/>
        <v>0</v>
      </c>
      <c r="BN167" s="124"/>
      <c r="BO167" s="124"/>
      <c r="BP167" s="124"/>
      <c r="BQ167" s="124"/>
      <c r="BR167" s="124"/>
      <c r="BS167" s="124"/>
      <c r="BT167" s="124"/>
      <c r="BU167" s="124"/>
      <c r="BV167" s="130"/>
      <c r="BW167" s="130"/>
      <c r="BX167" s="130"/>
      <c r="BY167" s="130"/>
      <c r="BZ167" s="130"/>
      <c r="CA167" s="130"/>
      <c r="CB167" s="130"/>
      <c r="CC167" s="130"/>
      <c r="CD167" s="130"/>
      <c r="CE167" s="130"/>
      <c r="CF167" s="130"/>
      <c r="CG167" s="130"/>
      <c r="CH167" s="130"/>
      <c r="CI167" s="130"/>
      <c r="CJ167" s="130"/>
      <c r="CL167" s="124"/>
      <c r="CM167" s="130" t="s">
        <v>32</v>
      </c>
      <c r="CN167" s="130"/>
      <c r="CO167" s="130"/>
      <c r="CP167" s="130"/>
      <c r="CQ167" s="130"/>
      <c r="CR167" s="130"/>
      <c r="CS167" s="130"/>
      <c r="CT167" s="130"/>
      <c r="CU167" s="130"/>
      <c r="CV167" s="130"/>
      <c r="CW167" s="130"/>
      <c r="CX167" s="130"/>
      <c r="CY167" s="130"/>
      <c r="CZ167" s="130"/>
      <c r="DA167" s="130"/>
      <c r="DD167" s="159" cm="1">
        <f t="array" ref="DD167">_xlfn.IFS(DD$1= 0,"", NOT(ISBLANK(CM167)), 0, ISBLANK(CM167), $Q167-$S167+AY167-BV167)</f>
        <v>0</v>
      </c>
      <c r="DE167" s="160" cm="1">
        <f t="array" ref="DE167">_xlfn.IFS(DE$1= 0,"", NOT(ISBLANK(CN167)), 0, ISBLANK(CN167), $Q167-$S167+AZ167-BW167)</f>
        <v>0</v>
      </c>
      <c r="DF167" s="160" cm="1">
        <f t="array" ref="DF167">_xlfn.IFS(DF$1= 0,"", NOT(ISBLANK(CO167)), 0, ISBLANK(CO167), $Q167-$S167+BA167-BX167)</f>
        <v>0</v>
      </c>
      <c r="DG167" s="160" cm="1">
        <f t="array" ref="DG167">_xlfn.IFS(DG$1= 0,"", NOT(ISBLANK(CP167)), 0, ISBLANK(CP167), $Q167-$S167+BB167-BY167)</f>
        <v>0</v>
      </c>
      <c r="DH167" s="160" cm="1">
        <f t="array" ref="DH167">_xlfn.IFS(DH$1= 0,"", NOT(ISBLANK(CQ167)), 0, ISBLANK(CQ167), $Q167-$S167+BC167-BZ167)</f>
        <v>0</v>
      </c>
      <c r="DI167" s="160" cm="1">
        <f t="array" ref="DI167">_xlfn.IFS(DI$1= 0,"", NOT(ISBLANK(CR167)), 0, ISBLANK(CR167), $Q167-$S167+BD167-CA167)</f>
        <v>0</v>
      </c>
      <c r="DJ167" s="160" t="str" cm="1">
        <f t="array" ref="DJ167">_xlfn.IFS(DJ$1= 0,"", NOT(ISBLANK(CS167)), 0, ISBLANK(CS167), $Q167-$S167+BE167-CB167)</f>
        <v/>
      </c>
      <c r="DK167" s="160" t="str" cm="1">
        <f t="array" ref="DK167">_xlfn.IFS(DK$1= 0,"", NOT(ISBLANK(CT167)), 0, ISBLANK(CT167), $Q167-$S167+BF167-CC167)</f>
        <v/>
      </c>
      <c r="DL167" s="162" t="str" cm="1">
        <f t="array" ref="DL167">_xlfn.IFS(DL$1= 0,"", NOT(ISBLANK(CU167)), 0, ISBLANK(CU167), $Q167-$S167+BG167-CD167)</f>
        <v/>
      </c>
      <c r="DM167" s="162" t="str" cm="1">
        <f t="array" ref="DM167">_xlfn.IFS(DM$1= 0,"", NOT(ISBLANK(CV167)), 0, ISBLANK(CV167), $Q167-$S167+BH167-CE167)</f>
        <v/>
      </c>
      <c r="DN167" s="162" t="str" cm="1">
        <f t="array" ref="DN167">_xlfn.IFS(DN$1= 0,"", NOT(ISBLANK(CW167)), 0, ISBLANK(CW167), $Q167-$S167+BI167-CF167)</f>
        <v/>
      </c>
      <c r="DO167" s="162" t="str" cm="1">
        <f t="array" ref="DO167">_xlfn.IFS(DO$1= 0,"", NOT(ISBLANK(CX167)), 0, ISBLANK(CX167), $Q167-$S167+BJ167-CG167)</f>
        <v/>
      </c>
      <c r="DP167" s="162" t="str" cm="1">
        <f t="array" ref="DP167">_xlfn.IFS(DP$1= 0,"", NOT(ISBLANK(CY167)), 0, ISBLANK(CY167), $Q167-$S167+BK167-CH167)</f>
        <v/>
      </c>
      <c r="DQ167" s="162" t="str" cm="1">
        <f t="array" ref="DQ167">_xlfn.IFS(DQ$1= 0,"", NOT(ISBLANK(CZ167)), 0, ISBLANK(CZ167), $Q167-$S167+BL167-CI167)</f>
        <v/>
      </c>
      <c r="DR167" s="163" t="str" cm="1">
        <f t="array" ref="DR167">_xlfn.IFS(DR$1= 0,"", NOT(ISBLANK(DA167)), 0, ISBLANK(DA167), $Q167-$S167+BM167-CJ167)</f>
        <v/>
      </c>
    </row>
    <row r="168" spans="1:122" ht="16.5" x14ac:dyDescent="0.3">
      <c r="A168" s="135"/>
      <c r="B168" s="136"/>
      <c r="C168" s="136"/>
      <c r="D168" s="137"/>
      <c r="E168" s="176"/>
      <c r="F168" s="182"/>
      <c r="G168" s="183"/>
      <c r="H168" s="183"/>
      <c r="I168" s="183"/>
      <c r="J168" s="183"/>
      <c r="K168" s="183"/>
      <c r="L168" s="183"/>
      <c r="M168" s="186"/>
      <c r="N168" s="182"/>
      <c r="O168" s="184"/>
      <c r="P168" s="178"/>
      <c r="Q168" s="118">
        <f t="shared" si="68"/>
        <v>0</v>
      </c>
      <c r="R168" s="3"/>
      <c r="S168" s="3"/>
      <c r="T168" s="4"/>
      <c r="U168" s="4"/>
      <c r="V168" s="99">
        <f t="shared" si="69"/>
        <v>0</v>
      </c>
      <c r="W168" s="161"/>
      <c r="X168" s="138"/>
      <c r="AH168" s="158" t="str">
        <f t="array" ref="AH168">IF(OR(AH$1=0, $A168=""),"",SQRT((_xlfn.XLOOKUP(AH$1,$Z$2:$Z$16,$AA$2:$AA$16)-$T168)^2+(_xlfn.XLOOKUP(AH$1,$Z$2:$Z$16,$AB$2:$AB$16)-$U168)^2+(_xlfn.XLOOKUP(AH$1,$Z$2:$Z$16,$AC$2:$AC$16-$V168)^2)))</f>
        <v/>
      </c>
      <c r="AI168" s="140" t="str">
        <f t="array" ref="AI168">IF(OR(AI$1=0, $A168=""),"",SQRT((_xlfn.XLOOKUP(AI$1,$Z$2:$Z$16,$AA$2:$AA$16)-$T168)^2+(_xlfn.XLOOKUP(AI$1,$Z$2:$Z$16,$AB$2:$AB$16)-$U168)^2+(_xlfn.XLOOKUP(AI$1,$Z$2:$Z$16,$AC$2:$AC$16-$V168)^2)))</f>
        <v/>
      </c>
      <c r="AJ168" s="140" t="str">
        <f t="array" ref="AJ168">IF(OR(AJ$1=0, $A168=""),"",SQRT((_xlfn.XLOOKUP(AJ$1,$Z$2:$Z$16,$AA$2:$AA$16)-$T168)^2+(_xlfn.XLOOKUP(AJ$1,$Z$2:$Z$16,$AB$2:$AB$16)-$U168)^2+(_xlfn.XLOOKUP(AJ$1,$Z$2:$Z$16,$AC$2:$AC$16-$V168)^2)))</f>
        <v/>
      </c>
      <c r="AK168" s="140" t="str">
        <f t="array" ref="AK168">IF(OR(AK$1=0, $A168=""),"",SQRT((_xlfn.XLOOKUP(AK$1,$Z$2:$Z$16,$AA$2:$AA$16)-$T168)^2+(_xlfn.XLOOKUP(AK$1,$Z$2:$Z$16,$AB$2:$AB$16)-$U168)^2+(_xlfn.XLOOKUP(AK$1,$Z$2:$Z$16,$AC$2:$AC$16-$V168)^2)))</f>
        <v/>
      </c>
      <c r="AL168" s="140" t="str">
        <f t="array" ref="AL168">IF(OR(AL$1=0, $A168=""),"",SQRT((_xlfn.XLOOKUP(AL$1,$Z$2:$Z$16,$AA$2:$AA$16)-$T168)^2+(_xlfn.XLOOKUP(AL$1,$Z$2:$Z$16,$AB$2:$AB$16)-$U168)^2+(_xlfn.XLOOKUP(AL$1,$Z$2:$Z$16,$AC$2:$AC$16-$V168)^2)))</f>
        <v/>
      </c>
      <c r="AM168" s="140" t="str">
        <f t="array" ref="AM168">IF(OR(AM$1=0, $A168=""),"",SQRT((_xlfn.XLOOKUP(AM$1,$Z$2:$Z$16,$AA$2:$AA$16)-$T168)^2+(_xlfn.XLOOKUP(AM$1,$Z$2:$Z$16,$AB$2:$AB$16)-$U168)^2+(_xlfn.XLOOKUP(AM$1,$Z$2:$Z$16,$AC$2:$AC$16-$V168)^2)))</f>
        <v/>
      </c>
      <c r="AN168" s="140" t="str">
        <f t="array" ref="AN168">IF(OR(AN$1=0, $A168=""),"",SQRT((_xlfn.XLOOKUP(AN$1,$Z$2:$Z$16,$AA$2:$AA$16)-$T168)^2+(_xlfn.XLOOKUP(AN$1,$Z$2:$Z$16,$AB$2:$AB$16)-$U168)^2+(_xlfn.XLOOKUP(AN$1,$Z$2:$Z$16,$AC$2:$AC$16-$V168)^2)))</f>
        <v/>
      </c>
      <c r="AO168" s="140" t="str">
        <f t="array" ref="AO168">IF(OR(AO$1=0, $A168=""),"",SQRT((_xlfn.XLOOKUP(AO$1,$Z$2:$Z$16,$AA$2:$AA$16)-$T168)^2+(_xlfn.XLOOKUP(AO$1,$Z$2:$Z$16,$AB$2:$AB$16)-$U168)^2+(_xlfn.XLOOKUP(AO$1,$Z$2:$Z$16,$AC$2:$AC$16-$V168)^2)))</f>
        <v/>
      </c>
      <c r="AP168" s="141" t="str">
        <f t="array" ref="AP168">IF(OR(AP$1=0, $A168=""),"",SQRT((_xlfn.XLOOKUP(AP$1,$Z$2:$Z$16,$AA$2:$AA$16)-$T168)^2+(_xlfn.XLOOKUP(AP$1,$Z$2:$Z$16,$AB$2:$AB$16)-$U168)^2+(_xlfn.XLOOKUP(AP$1,$Z$2:$Z$16,$AC$2:$AC$16-$V168)^2)))</f>
        <v/>
      </c>
      <c r="AQ168" s="141" t="str">
        <f t="array" ref="AQ168">IF(OR(AQ$1=0, $A168=""),"",SQRT((_xlfn.XLOOKUP(AQ$1,$Z$2:$Z$16,$AA$2:$AA$16)-$T168)^2+(_xlfn.XLOOKUP(AQ$1,$Z$2:$Z$16,$AB$2:$AB$16)-$U168)^2+(_xlfn.XLOOKUP(AQ$1,$Z$2:$Z$16,$AC$2:$AC$16-$V168)^2)))</f>
        <v/>
      </c>
      <c r="AR168" s="141" t="str">
        <f t="array" ref="AR168">IF(OR(AR$1=0, $A168=""),"",SQRT((_xlfn.XLOOKUP(AR$1,$Z$2:$Z$16,$AA$2:$AA$16)-$T168)^2+(_xlfn.XLOOKUP(AR$1,$Z$2:$Z$16,$AB$2:$AB$16)-$U168)^2+(_xlfn.XLOOKUP(AR$1,$Z$2:$Z$16,$AC$2:$AC$16-$V168)^2)))</f>
        <v/>
      </c>
      <c r="AS168" s="141" t="str">
        <f t="array" ref="AS168">IF(OR(AS$1=0, $A168=""),"",SQRT((_xlfn.XLOOKUP(AS$1,$Z$2:$Z$16,$AA$2:$AA$16)-$T168)^2+(_xlfn.XLOOKUP(AS$1,$Z$2:$Z$16,$AB$2:$AB$16)-$U168)^2+(_xlfn.XLOOKUP(AS$1,$Z$2:$Z$16,$AC$2:$AC$16-$V168)^2)))</f>
        <v/>
      </c>
      <c r="AT168" s="141" t="str">
        <f t="array" ref="AT168">IF(OR(AT$1=0, $A168=""),"",SQRT((_xlfn.XLOOKUP(AT$1,$Z$2:$Z$16,$AA$2:$AA$16)-$T168)^2+(_xlfn.XLOOKUP(AT$1,$Z$2:$Z$16,$AB$2:$AB$16)-$U168)^2+(_xlfn.XLOOKUP(AT$1,$Z$2:$Z$16,$AC$2:$AC$16-$V168)^2)))</f>
        <v/>
      </c>
      <c r="AU168" s="141" t="str">
        <f t="array" ref="AU168">IF(OR(AU$1=0, $A168=""),"",SQRT((_xlfn.XLOOKUP(AU$1,$Z$2:$Z$16,$AA$2:$AA$16)-$T168)^2+(_xlfn.XLOOKUP(AU$1,$Z$2:$Z$16,$AB$2:$AB$16)-$U168)^2+(_xlfn.XLOOKUP(AU$1,$Z$2:$Z$16,$AC$2:$AC$16-$V168)^2)))</f>
        <v/>
      </c>
      <c r="AV168" s="142" t="str">
        <f t="array" ref="AV168">IF(OR(AV$1=0, $A168=""),"",SQRT((_xlfn.XLOOKUP(AV$1,$Z$2:$Z$16,$AA$2:$AA$16)-$T168)^2+(_xlfn.XLOOKUP(AV$1,$Z$2:$Z$16,$AB$2:$AB$16)-$U168)^2+(_xlfn.XLOOKUP(AV$1,$Z$2:$Z$16,$AC$2:$AC$16-$V168)^2)))</f>
        <v/>
      </c>
      <c r="AW168" s="124"/>
      <c r="AX168" s="124"/>
      <c r="AY168" s="125">
        <f t="shared" si="70"/>
        <v>0</v>
      </c>
      <c r="AZ168" s="143">
        <f t="shared" si="71"/>
        <v>0</v>
      </c>
      <c r="BA168" s="143">
        <f t="shared" si="72"/>
        <v>0</v>
      </c>
      <c r="BB168" s="143">
        <f t="shared" si="73"/>
        <v>0</v>
      </c>
      <c r="BC168" s="143">
        <f t="shared" si="74"/>
        <v>0</v>
      </c>
      <c r="BD168" s="143">
        <f t="shared" si="75"/>
        <v>0</v>
      </c>
      <c r="BE168" s="143">
        <f t="shared" si="76"/>
        <v>0</v>
      </c>
      <c r="BF168" s="143">
        <f t="shared" si="77"/>
        <v>0</v>
      </c>
      <c r="BG168" s="144">
        <f t="shared" si="78"/>
        <v>0</v>
      </c>
      <c r="BH168" s="144">
        <f t="shared" si="79"/>
        <v>0</v>
      </c>
      <c r="BI168" s="144">
        <f t="shared" si="80"/>
        <v>0</v>
      </c>
      <c r="BJ168" s="144">
        <f t="shared" si="81"/>
        <v>0</v>
      </c>
      <c r="BK168" s="144">
        <f t="shared" si="82"/>
        <v>0</v>
      </c>
      <c r="BL168" s="144">
        <f t="shared" si="83"/>
        <v>0</v>
      </c>
      <c r="BM168" s="145">
        <f t="shared" si="84"/>
        <v>0</v>
      </c>
      <c r="BN168" s="124"/>
      <c r="BO168" s="124"/>
      <c r="BP168" s="124"/>
      <c r="BQ168" s="124"/>
      <c r="BR168" s="124"/>
      <c r="BS168" s="124"/>
      <c r="BT168" s="124"/>
      <c r="BU168" s="124"/>
      <c r="BV168" s="130"/>
      <c r="BW168" s="130"/>
      <c r="BX168" s="130"/>
      <c r="BY168" s="130"/>
      <c r="BZ168" s="130"/>
      <c r="CA168" s="130"/>
      <c r="CB168" s="130"/>
      <c r="CC168" s="130"/>
      <c r="CD168" s="130"/>
      <c r="CE168" s="130"/>
      <c r="CF168" s="130"/>
      <c r="CG168" s="130"/>
      <c r="CH168" s="130"/>
      <c r="CI168" s="130"/>
      <c r="CJ168" s="130"/>
      <c r="CL168" s="124"/>
      <c r="CM168" s="130" t="s">
        <v>32</v>
      </c>
      <c r="CN168" s="130"/>
      <c r="CO168" s="130"/>
      <c r="CP168" s="130"/>
      <c r="CQ168" s="130"/>
      <c r="CR168" s="130"/>
      <c r="CS168" s="130"/>
      <c r="CT168" s="130"/>
      <c r="CU168" s="130"/>
      <c r="CV168" s="130"/>
      <c r="CW168" s="130"/>
      <c r="CX168" s="130"/>
      <c r="CY168" s="130"/>
      <c r="CZ168" s="130"/>
      <c r="DA168" s="130"/>
      <c r="DD168" s="159" cm="1">
        <f t="array" ref="DD168">_xlfn.IFS(DD$1= 0,"", NOT(ISBLANK(CM168)), 0, ISBLANK(CM168), $Q168-$S168+AY168-BV168)</f>
        <v>0</v>
      </c>
      <c r="DE168" s="160" cm="1">
        <f t="array" ref="DE168">_xlfn.IFS(DE$1= 0,"", NOT(ISBLANK(CN168)), 0, ISBLANK(CN168), $Q168-$S168+AZ168-BW168)</f>
        <v>0</v>
      </c>
      <c r="DF168" s="160" cm="1">
        <f t="array" ref="DF168">_xlfn.IFS(DF$1= 0,"", NOT(ISBLANK(CO168)), 0, ISBLANK(CO168), $Q168-$S168+BA168-BX168)</f>
        <v>0</v>
      </c>
      <c r="DG168" s="160" cm="1">
        <f t="array" ref="DG168">_xlfn.IFS(DG$1= 0,"", NOT(ISBLANK(CP168)), 0, ISBLANK(CP168), $Q168-$S168+BB168-BY168)</f>
        <v>0</v>
      </c>
      <c r="DH168" s="160" cm="1">
        <f t="array" ref="DH168">_xlfn.IFS(DH$1= 0,"", NOT(ISBLANK(CQ168)), 0, ISBLANK(CQ168), $Q168-$S168+BC168-BZ168)</f>
        <v>0</v>
      </c>
      <c r="DI168" s="160" cm="1">
        <f t="array" ref="DI168">_xlfn.IFS(DI$1= 0,"", NOT(ISBLANK(CR168)), 0, ISBLANK(CR168), $Q168-$S168+BD168-CA168)</f>
        <v>0</v>
      </c>
      <c r="DJ168" s="160" t="str" cm="1">
        <f t="array" ref="DJ168">_xlfn.IFS(DJ$1= 0,"", NOT(ISBLANK(CS168)), 0, ISBLANK(CS168), $Q168-$S168+BE168-CB168)</f>
        <v/>
      </c>
      <c r="DK168" s="160" t="str" cm="1">
        <f t="array" ref="DK168">_xlfn.IFS(DK$1= 0,"", NOT(ISBLANK(CT168)), 0, ISBLANK(CT168), $Q168-$S168+BF168-CC168)</f>
        <v/>
      </c>
      <c r="DL168" s="162" t="str" cm="1">
        <f t="array" ref="DL168">_xlfn.IFS(DL$1= 0,"", NOT(ISBLANK(CU168)), 0, ISBLANK(CU168), $Q168-$S168+BG168-CD168)</f>
        <v/>
      </c>
      <c r="DM168" s="162" t="str" cm="1">
        <f t="array" ref="DM168">_xlfn.IFS(DM$1= 0,"", NOT(ISBLANK(CV168)), 0, ISBLANK(CV168), $Q168-$S168+BH168-CE168)</f>
        <v/>
      </c>
      <c r="DN168" s="162" t="str" cm="1">
        <f t="array" ref="DN168">_xlfn.IFS(DN$1= 0,"", NOT(ISBLANK(CW168)), 0, ISBLANK(CW168), $Q168-$S168+BI168-CF168)</f>
        <v/>
      </c>
      <c r="DO168" s="162" t="str" cm="1">
        <f t="array" ref="DO168">_xlfn.IFS(DO$1= 0,"", NOT(ISBLANK(CX168)), 0, ISBLANK(CX168), $Q168-$S168+BJ168-CG168)</f>
        <v/>
      </c>
      <c r="DP168" s="162" t="str" cm="1">
        <f t="array" ref="DP168">_xlfn.IFS(DP$1= 0,"", NOT(ISBLANK(CY168)), 0, ISBLANK(CY168), $Q168-$S168+BK168-CH168)</f>
        <v/>
      </c>
      <c r="DQ168" s="162" t="str" cm="1">
        <f t="array" ref="DQ168">_xlfn.IFS(DQ$1= 0,"", NOT(ISBLANK(CZ168)), 0, ISBLANK(CZ168), $Q168-$S168+BL168-CI168)</f>
        <v/>
      </c>
      <c r="DR168" s="163" t="str" cm="1">
        <f t="array" ref="DR168">_xlfn.IFS(DR$1= 0,"", NOT(ISBLANK(DA168)), 0, ISBLANK(DA168), $Q168-$S168+BM168-CJ168)</f>
        <v/>
      </c>
    </row>
    <row r="169" spans="1:122" ht="16.5" x14ac:dyDescent="0.3">
      <c r="A169" s="135"/>
      <c r="B169" s="136"/>
      <c r="C169" s="136"/>
      <c r="D169" s="137"/>
      <c r="E169" s="176"/>
      <c r="F169" s="182"/>
      <c r="G169" s="183"/>
      <c r="H169" s="183"/>
      <c r="I169" s="183"/>
      <c r="J169" s="183"/>
      <c r="K169" s="183"/>
      <c r="L169" s="183"/>
      <c r="M169" s="186"/>
      <c r="N169" s="182"/>
      <c r="O169" s="184"/>
      <c r="P169" s="178"/>
      <c r="Q169" s="118">
        <f t="shared" si="68"/>
        <v>0</v>
      </c>
      <c r="R169" s="3"/>
      <c r="S169" s="3"/>
      <c r="T169" s="4"/>
      <c r="U169" s="4"/>
      <c r="V169" s="99">
        <f t="shared" si="69"/>
        <v>0</v>
      </c>
      <c r="W169" s="161"/>
      <c r="X169" s="138"/>
      <c r="AH169" s="158" t="str">
        <f t="array" ref="AH169">IF(OR(AH$1=0, $A169=""),"",SQRT((_xlfn.XLOOKUP(AH$1,$Z$2:$Z$16,$AA$2:$AA$16)-$T169)^2+(_xlfn.XLOOKUP(AH$1,$Z$2:$Z$16,$AB$2:$AB$16)-$U169)^2+(_xlfn.XLOOKUP(AH$1,$Z$2:$Z$16,$AC$2:$AC$16-$V169)^2)))</f>
        <v/>
      </c>
      <c r="AI169" s="140" t="str">
        <f t="array" ref="AI169">IF(OR(AI$1=0, $A169=""),"",SQRT((_xlfn.XLOOKUP(AI$1,$Z$2:$Z$16,$AA$2:$AA$16)-$T169)^2+(_xlfn.XLOOKUP(AI$1,$Z$2:$Z$16,$AB$2:$AB$16)-$U169)^2+(_xlfn.XLOOKUP(AI$1,$Z$2:$Z$16,$AC$2:$AC$16-$V169)^2)))</f>
        <v/>
      </c>
      <c r="AJ169" s="140" t="str">
        <f t="array" ref="AJ169">IF(OR(AJ$1=0, $A169=""),"",SQRT((_xlfn.XLOOKUP(AJ$1,$Z$2:$Z$16,$AA$2:$AA$16)-$T169)^2+(_xlfn.XLOOKUP(AJ$1,$Z$2:$Z$16,$AB$2:$AB$16)-$U169)^2+(_xlfn.XLOOKUP(AJ$1,$Z$2:$Z$16,$AC$2:$AC$16-$V169)^2)))</f>
        <v/>
      </c>
      <c r="AK169" s="140" t="str">
        <f t="array" ref="AK169">IF(OR(AK$1=0, $A169=""),"",SQRT((_xlfn.XLOOKUP(AK$1,$Z$2:$Z$16,$AA$2:$AA$16)-$T169)^2+(_xlfn.XLOOKUP(AK$1,$Z$2:$Z$16,$AB$2:$AB$16)-$U169)^2+(_xlfn.XLOOKUP(AK$1,$Z$2:$Z$16,$AC$2:$AC$16-$V169)^2)))</f>
        <v/>
      </c>
      <c r="AL169" s="140" t="str">
        <f t="array" ref="AL169">IF(OR(AL$1=0, $A169=""),"",SQRT((_xlfn.XLOOKUP(AL$1,$Z$2:$Z$16,$AA$2:$AA$16)-$T169)^2+(_xlfn.XLOOKUP(AL$1,$Z$2:$Z$16,$AB$2:$AB$16)-$U169)^2+(_xlfn.XLOOKUP(AL$1,$Z$2:$Z$16,$AC$2:$AC$16-$V169)^2)))</f>
        <v/>
      </c>
      <c r="AM169" s="140" t="str">
        <f t="array" ref="AM169">IF(OR(AM$1=0, $A169=""),"",SQRT((_xlfn.XLOOKUP(AM$1,$Z$2:$Z$16,$AA$2:$AA$16)-$T169)^2+(_xlfn.XLOOKUP(AM$1,$Z$2:$Z$16,$AB$2:$AB$16)-$U169)^2+(_xlfn.XLOOKUP(AM$1,$Z$2:$Z$16,$AC$2:$AC$16-$V169)^2)))</f>
        <v/>
      </c>
      <c r="AN169" s="140" t="str">
        <f t="array" ref="AN169">IF(OR(AN$1=0, $A169=""),"",SQRT((_xlfn.XLOOKUP(AN$1,$Z$2:$Z$16,$AA$2:$AA$16)-$T169)^2+(_xlfn.XLOOKUP(AN$1,$Z$2:$Z$16,$AB$2:$AB$16)-$U169)^2+(_xlfn.XLOOKUP(AN$1,$Z$2:$Z$16,$AC$2:$AC$16-$V169)^2)))</f>
        <v/>
      </c>
      <c r="AO169" s="140" t="str">
        <f t="array" ref="AO169">IF(OR(AO$1=0, $A169=""),"",SQRT((_xlfn.XLOOKUP(AO$1,$Z$2:$Z$16,$AA$2:$AA$16)-$T169)^2+(_xlfn.XLOOKUP(AO$1,$Z$2:$Z$16,$AB$2:$AB$16)-$U169)^2+(_xlfn.XLOOKUP(AO$1,$Z$2:$Z$16,$AC$2:$AC$16-$V169)^2)))</f>
        <v/>
      </c>
      <c r="AP169" s="141" t="str">
        <f t="array" ref="AP169">IF(OR(AP$1=0, $A169=""),"",SQRT((_xlfn.XLOOKUP(AP$1,$Z$2:$Z$16,$AA$2:$AA$16)-$T169)^2+(_xlfn.XLOOKUP(AP$1,$Z$2:$Z$16,$AB$2:$AB$16)-$U169)^2+(_xlfn.XLOOKUP(AP$1,$Z$2:$Z$16,$AC$2:$AC$16-$V169)^2)))</f>
        <v/>
      </c>
      <c r="AQ169" s="141" t="str">
        <f t="array" ref="AQ169">IF(OR(AQ$1=0, $A169=""),"",SQRT((_xlfn.XLOOKUP(AQ$1,$Z$2:$Z$16,$AA$2:$AA$16)-$T169)^2+(_xlfn.XLOOKUP(AQ$1,$Z$2:$Z$16,$AB$2:$AB$16)-$U169)^2+(_xlfn.XLOOKUP(AQ$1,$Z$2:$Z$16,$AC$2:$AC$16-$V169)^2)))</f>
        <v/>
      </c>
      <c r="AR169" s="141" t="str">
        <f t="array" ref="AR169">IF(OR(AR$1=0, $A169=""),"",SQRT((_xlfn.XLOOKUP(AR$1,$Z$2:$Z$16,$AA$2:$AA$16)-$T169)^2+(_xlfn.XLOOKUP(AR$1,$Z$2:$Z$16,$AB$2:$AB$16)-$U169)^2+(_xlfn.XLOOKUP(AR$1,$Z$2:$Z$16,$AC$2:$AC$16-$V169)^2)))</f>
        <v/>
      </c>
      <c r="AS169" s="141" t="str">
        <f t="array" ref="AS169">IF(OR(AS$1=0, $A169=""),"",SQRT((_xlfn.XLOOKUP(AS$1,$Z$2:$Z$16,$AA$2:$AA$16)-$T169)^2+(_xlfn.XLOOKUP(AS$1,$Z$2:$Z$16,$AB$2:$AB$16)-$U169)^2+(_xlfn.XLOOKUP(AS$1,$Z$2:$Z$16,$AC$2:$AC$16-$V169)^2)))</f>
        <v/>
      </c>
      <c r="AT169" s="141" t="str">
        <f t="array" ref="AT169">IF(OR(AT$1=0, $A169=""),"",SQRT((_xlfn.XLOOKUP(AT$1,$Z$2:$Z$16,$AA$2:$AA$16)-$T169)^2+(_xlfn.XLOOKUP(AT$1,$Z$2:$Z$16,$AB$2:$AB$16)-$U169)^2+(_xlfn.XLOOKUP(AT$1,$Z$2:$Z$16,$AC$2:$AC$16-$V169)^2)))</f>
        <v/>
      </c>
      <c r="AU169" s="141" t="str">
        <f t="array" ref="AU169">IF(OR(AU$1=0, $A169=""),"",SQRT((_xlfn.XLOOKUP(AU$1,$Z$2:$Z$16,$AA$2:$AA$16)-$T169)^2+(_xlfn.XLOOKUP(AU$1,$Z$2:$Z$16,$AB$2:$AB$16)-$U169)^2+(_xlfn.XLOOKUP(AU$1,$Z$2:$Z$16,$AC$2:$AC$16-$V169)^2)))</f>
        <v/>
      </c>
      <c r="AV169" s="142" t="str">
        <f t="array" ref="AV169">IF(OR(AV$1=0, $A169=""),"",SQRT((_xlfn.XLOOKUP(AV$1,$Z$2:$Z$16,$AA$2:$AA$16)-$T169)^2+(_xlfn.XLOOKUP(AV$1,$Z$2:$Z$16,$AB$2:$AB$16)-$U169)^2+(_xlfn.XLOOKUP(AV$1,$Z$2:$Z$16,$AC$2:$AC$16-$V169)^2)))</f>
        <v/>
      </c>
      <c r="AW169" s="124"/>
      <c r="AX169" s="124"/>
      <c r="AY169" s="125">
        <f t="shared" si="70"/>
        <v>0</v>
      </c>
      <c r="AZ169" s="143">
        <f t="shared" si="71"/>
        <v>0</v>
      </c>
      <c r="BA169" s="143">
        <f t="shared" si="72"/>
        <v>0</v>
      </c>
      <c r="BB169" s="143">
        <f t="shared" si="73"/>
        <v>0</v>
      </c>
      <c r="BC169" s="143">
        <f t="shared" si="74"/>
        <v>0</v>
      </c>
      <c r="BD169" s="143">
        <f t="shared" si="75"/>
        <v>0</v>
      </c>
      <c r="BE169" s="143">
        <f t="shared" si="76"/>
        <v>0</v>
      </c>
      <c r="BF169" s="143">
        <f t="shared" si="77"/>
        <v>0</v>
      </c>
      <c r="BG169" s="144">
        <f t="shared" si="78"/>
        <v>0</v>
      </c>
      <c r="BH169" s="144">
        <f t="shared" si="79"/>
        <v>0</v>
      </c>
      <c r="BI169" s="144">
        <f t="shared" si="80"/>
        <v>0</v>
      </c>
      <c r="BJ169" s="144">
        <f t="shared" si="81"/>
        <v>0</v>
      </c>
      <c r="BK169" s="144">
        <f t="shared" si="82"/>
        <v>0</v>
      </c>
      <c r="BL169" s="144">
        <f t="shared" si="83"/>
        <v>0</v>
      </c>
      <c r="BM169" s="145">
        <f t="shared" si="84"/>
        <v>0</v>
      </c>
      <c r="BN169" s="124"/>
      <c r="BO169" s="124"/>
      <c r="BP169" s="124"/>
      <c r="BQ169" s="124"/>
      <c r="BR169" s="124"/>
      <c r="BS169" s="124"/>
      <c r="BT169" s="124"/>
      <c r="BU169" s="124"/>
      <c r="BV169" s="130"/>
      <c r="BW169" s="130"/>
      <c r="BX169" s="130"/>
      <c r="BY169" s="130"/>
      <c r="BZ169" s="130"/>
      <c r="CA169" s="130"/>
      <c r="CB169" s="130"/>
      <c r="CC169" s="130"/>
      <c r="CD169" s="130"/>
      <c r="CE169" s="130"/>
      <c r="CF169" s="130"/>
      <c r="CG169" s="130"/>
      <c r="CH169" s="130"/>
      <c r="CI169" s="130"/>
      <c r="CJ169" s="130"/>
      <c r="CL169" s="124"/>
      <c r="CM169" s="130" t="s">
        <v>32</v>
      </c>
      <c r="CN169" s="130"/>
      <c r="CO169" s="130"/>
      <c r="CP169" s="130"/>
      <c r="CQ169" s="130"/>
      <c r="CR169" s="130"/>
      <c r="CS169" s="130"/>
      <c r="CT169" s="130"/>
      <c r="CU169" s="130"/>
      <c r="CV169" s="130"/>
      <c r="CW169" s="130"/>
      <c r="CX169" s="130"/>
      <c r="CY169" s="130"/>
      <c r="CZ169" s="130"/>
      <c r="DA169" s="130"/>
      <c r="DD169" s="159" cm="1">
        <f t="array" ref="DD169">_xlfn.IFS(DD$1= 0,"", NOT(ISBLANK(CM169)), 0, ISBLANK(CM169), $Q169-$S169+AY169-BV169)</f>
        <v>0</v>
      </c>
      <c r="DE169" s="160" cm="1">
        <f t="array" ref="DE169">_xlfn.IFS(DE$1= 0,"", NOT(ISBLANK(CN169)), 0, ISBLANK(CN169), $Q169-$S169+AZ169-BW169)</f>
        <v>0</v>
      </c>
      <c r="DF169" s="160" cm="1">
        <f t="array" ref="DF169">_xlfn.IFS(DF$1= 0,"", NOT(ISBLANK(CO169)), 0, ISBLANK(CO169), $Q169-$S169+BA169-BX169)</f>
        <v>0</v>
      </c>
      <c r="DG169" s="160" cm="1">
        <f t="array" ref="DG169">_xlfn.IFS(DG$1= 0,"", NOT(ISBLANK(CP169)), 0, ISBLANK(CP169), $Q169-$S169+BB169-BY169)</f>
        <v>0</v>
      </c>
      <c r="DH169" s="160" cm="1">
        <f t="array" ref="DH169">_xlfn.IFS(DH$1= 0,"", NOT(ISBLANK(CQ169)), 0, ISBLANK(CQ169), $Q169-$S169+BC169-BZ169)</f>
        <v>0</v>
      </c>
      <c r="DI169" s="160" cm="1">
        <f t="array" ref="DI169">_xlfn.IFS(DI$1= 0,"", NOT(ISBLANK(CR169)), 0, ISBLANK(CR169), $Q169-$S169+BD169-CA169)</f>
        <v>0</v>
      </c>
      <c r="DJ169" s="160" t="str" cm="1">
        <f t="array" ref="DJ169">_xlfn.IFS(DJ$1= 0,"", NOT(ISBLANK(CS169)), 0, ISBLANK(CS169), $Q169-$S169+BE169-CB169)</f>
        <v/>
      </c>
      <c r="DK169" s="160" t="str" cm="1">
        <f t="array" ref="DK169">_xlfn.IFS(DK$1= 0,"", NOT(ISBLANK(CT169)), 0, ISBLANK(CT169), $Q169-$S169+BF169-CC169)</f>
        <v/>
      </c>
      <c r="DL169" s="162" t="str" cm="1">
        <f t="array" ref="DL169">_xlfn.IFS(DL$1= 0,"", NOT(ISBLANK(CU169)), 0, ISBLANK(CU169), $Q169-$S169+BG169-CD169)</f>
        <v/>
      </c>
      <c r="DM169" s="162" t="str" cm="1">
        <f t="array" ref="DM169">_xlfn.IFS(DM$1= 0,"", NOT(ISBLANK(CV169)), 0, ISBLANK(CV169), $Q169-$S169+BH169-CE169)</f>
        <v/>
      </c>
      <c r="DN169" s="162" t="str" cm="1">
        <f t="array" ref="DN169">_xlfn.IFS(DN$1= 0,"", NOT(ISBLANK(CW169)), 0, ISBLANK(CW169), $Q169-$S169+BI169-CF169)</f>
        <v/>
      </c>
      <c r="DO169" s="162" t="str" cm="1">
        <f t="array" ref="DO169">_xlfn.IFS(DO$1= 0,"", NOT(ISBLANK(CX169)), 0, ISBLANK(CX169), $Q169-$S169+BJ169-CG169)</f>
        <v/>
      </c>
      <c r="DP169" s="162" t="str" cm="1">
        <f t="array" ref="DP169">_xlfn.IFS(DP$1= 0,"", NOT(ISBLANK(CY169)), 0, ISBLANK(CY169), $Q169-$S169+BK169-CH169)</f>
        <v/>
      </c>
      <c r="DQ169" s="162" t="str" cm="1">
        <f t="array" ref="DQ169">_xlfn.IFS(DQ$1= 0,"", NOT(ISBLANK(CZ169)), 0, ISBLANK(CZ169), $Q169-$S169+BL169-CI169)</f>
        <v/>
      </c>
      <c r="DR169" s="163" t="str" cm="1">
        <f t="array" ref="DR169">_xlfn.IFS(DR$1= 0,"", NOT(ISBLANK(DA169)), 0, ISBLANK(DA169), $Q169-$S169+BM169-CJ169)</f>
        <v/>
      </c>
    </row>
    <row r="170" spans="1:122" ht="16.5" x14ac:dyDescent="0.3">
      <c r="A170" s="135"/>
      <c r="B170" s="136"/>
      <c r="C170" s="136"/>
      <c r="D170" s="137"/>
      <c r="E170" s="176"/>
      <c r="F170" s="182"/>
      <c r="G170" s="183"/>
      <c r="H170" s="183"/>
      <c r="I170" s="183"/>
      <c r="J170" s="183"/>
      <c r="K170" s="183"/>
      <c r="L170" s="183"/>
      <c r="M170" s="186"/>
      <c r="N170" s="182"/>
      <c r="O170" s="184"/>
      <c r="P170" s="178"/>
      <c r="Q170" s="118">
        <f t="shared" si="68"/>
        <v>0</v>
      </c>
      <c r="R170" s="3"/>
      <c r="S170" s="3"/>
      <c r="T170" s="4"/>
      <c r="U170" s="4"/>
      <c r="V170" s="99">
        <f t="shared" si="69"/>
        <v>0</v>
      </c>
      <c r="W170" s="161"/>
      <c r="X170" s="138"/>
      <c r="AH170" s="158" t="str">
        <f t="array" ref="AH170">IF(OR(AH$1=0, $A170=""),"",SQRT((_xlfn.XLOOKUP(AH$1,$Z$2:$Z$16,$AA$2:$AA$16)-$T170)^2+(_xlfn.XLOOKUP(AH$1,$Z$2:$Z$16,$AB$2:$AB$16)-$U170)^2+(_xlfn.XLOOKUP(AH$1,$Z$2:$Z$16,$AC$2:$AC$16-$V170)^2)))</f>
        <v/>
      </c>
      <c r="AI170" s="140" t="str">
        <f t="array" ref="AI170">IF(OR(AI$1=0, $A170=""),"",SQRT((_xlfn.XLOOKUP(AI$1,$Z$2:$Z$16,$AA$2:$AA$16)-$T170)^2+(_xlfn.XLOOKUP(AI$1,$Z$2:$Z$16,$AB$2:$AB$16)-$U170)^2+(_xlfn.XLOOKUP(AI$1,$Z$2:$Z$16,$AC$2:$AC$16-$V170)^2)))</f>
        <v/>
      </c>
      <c r="AJ170" s="140" t="str">
        <f t="array" ref="AJ170">IF(OR(AJ$1=0, $A170=""),"",SQRT((_xlfn.XLOOKUP(AJ$1,$Z$2:$Z$16,$AA$2:$AA$16)-$T170)^2+(_xlfn.XLOOKUP(AJ$1,$Z$2:$Z$16,$AB$2:$AB$16)-$U170)^2+(_xlfn.XLOOKUP(AJ$1,$Z$2:$Z$16,$AC$2:$AC$16-$V170)^2)))</f>
        <v/>
      </c>
      <c r="AK170" s="140" t="str">
        <f t="array" ref="AK170">IF(OR(AK$1=0, $A170=""),"",SQRT((_xlfn.XLOOKUP(AK$1,$Z$2:$Z$16,$AA$2:$AA$16)-$T170)^2+(_xlfn.XLOOKUP(AK$1,$Z$2:$Z$16,$AB$2:$AB$16)-$U170)^2+(_xlfn.XLOOKUP(AK$1,$Z$2:$Z$16,$AC$2:$AC$16-$V170)^2)))</f>
        <v/>
      </c>
      <c r="AL170" s="140" t="str">
        <f t="array" ref="AL170">IF(OR(AL$1=0, $A170=""),"",SQRT((_xlfn.XLOOKUP(AL$1,$Z$2:$Z$16,$AA$2:$AA$16)-$T170)^2+(_xlfn.XLOOKUP(AL$1,$Z$2:$Z$16,$AB$2:$AB$16)-$U170)^2+(_xlfn.XLOOKUP(AL$1,$Z$2:$Z$16,$AC$2:$AC$16-$V170)^2)))</f>
        <v/>
      </c>
      <c r="AM170" s="140" t="str">
        <f t="array" ref="AM170">IF(OR(AM$1=0, $A170=""),"",SQRT((_xlfn.XLOOKUP(AM$1,$Z$2:$Z$16,$AA$2:$AA$16)-$T170)^2+(_xlfn.XLOOKUP(AM$1,$Z$2:$Z$16,$AB$2:$AB$16)-$U170)^2+(_xlfn.XLOOKUP(AM$1,$Z$2:$Z$16,$AC$2:$AC$16-$V170)^2)))</f>
        <v/>
      </c>
      <c r="AN170" s="140" t="str">
        <f t="array" ref="AN170">IF(OR(AN$1=0, $A170=""),"",SQRT((_xlfn.XLOOKUP(AN$1,$Z$2:$Z$16,$AA$2:$AA$16)-$T170)^2+(_xlfn.XLOOKUP(AN$1,$Z$2:$Z$16,$AB$2:$AB$16)-$U170)^2+(_xlfn.XLOOKUP(AN$1,$Z$2:$Z$16,$AC$2:$AC$16-$V170)^2)))</f>
        <v/>
      </c>
      <c r="AO170" s="140" t="str">
        <f t="array" ref="AO170">IF(OR(AO$1=0, $A170=""),"",SQRT((_xlfn.XLOOKUP(AO$1,$Z$2:$Z$16,$AA$2:$AA$16)-$T170)^2+(_xlfn.XLOOKUP(AO$1,$Z$2:$Z$16,$AB$2:$AB$16)-$U170)^2+(_xlfn.XLOOKUP(AO$1,$Z$2:$Z$16,$AC$2:$AC$16-$V170)^2)))</f>
        <v/>
      </c>
      <c r="AP170" s="141" t="str">
        <f t="array" ref="AP170">IF(OR(AP$1=0, $A170=""),"",SQRT((_xlfn.XLOOKUP(AP$1,$Z$2:$Z$16,$AA$2:$AA$16)-$T170)^2+(_xlfn.XLOOKUP(AP$1,$Z$2:$Z$16,$AB$2:$AB$16)-$U170)^2+(_xlfn.XLOOKUP(AP$1,$Z$2:$Z$16,$AC$2:$AC$16-$V170)^2)))</f>
        <v/>
      </c>
      <c r="AQ170" s="141" t="str">
        <f t="array" ref="AQ170">IF(OR(AQ$1=0, $A170=""),"",SQRT((_xlfn.XLOOKUP(AQ$1,$Z$2:$Z$16,$AA$2:$AA$16)-$T170)^2+(_xlfn.XLOOKUP(AQ$1,$Z$2:$Z$16,$AB$2:$AB$16)-$U170)^2+(_xlfn.XLOOKUP(AQ$1,$Z$2:$Z$16,$AC$2:$AC$16-$V170)^2)))</f>
        <v/>
      </c>
      <c r="AR170" s="141" t="str">
        <f t="array" ref="AR170">IF(OR(AR$1=0, $A170=""),"",SQRT((_xlfn.XLOOKUP(AR$1,$Z$2:$Z$16,$AA$2:$AA$16)-$T170)^2+(_xlfn.XLOOKUP(AR$1,$Z$2:$Z$16,$AB$2:$AB$16)-$U170)^2+(_xlfn.XLOOKUP(AR$1,$Z$2:$Z$16,$AC$2:$AC$16-$V170)^2)))</f>
        <v/>
      </c>
      <c r="AS170" s="141" t="str">
        <f t="array" ref="AS170">IF(OR(AS$1=0, $A170=""),"",SQRT((_xlfn.XLOOKUP(AS$1,$Z$2:$Z$16,$AA$2:$AA$16)-$T170)^2+(_xlfn.XLOOKUP(AS$1,$Z$2:$Z$16,$AB$2:$AB$16)-$U170)^2+(_xlfn.XLOOKUP(AS$1,$Z$2:$Z$16,$AC$2:$AC$16-$V170)^2)))</f>
        <v/>
      </c>
      <c r="AT170" s="141" t="str">
        <f t="array" ref="AT170">IF(OR(AT$1=0, $A170=""),"",SQRT((_xlfn.XLOOKUP(AT$1,$Z$2:$Z$16,$AA$2:$AA$16)-$T170)^2+(_xlfn.XLOOKUP(AT$1,$Z$2:$Z$16,$AB$2:$AB$16)-$U170)^2+(_xlfn.XLOOKUP(AT$1,$Z$2:$Z$16,$AC$2:$AC$16-$V170)^2)))</f>
        <v/>
      </c>
      <c r="AU170" s="141" t="str">
        <f t="array" ref="AU170">IF(OR(AU$1=0, $A170=""),"",SQRT((_xlfn.XLOOKUP(AU$1,$Z$2:$Z$16,$AA$2:$AA$16)-$T170)^2+(_xlfn.XLOOKUP(AU$1,$Z$2:$Z$16,$AB$2:$AB$16)-$U170)^2+(_xlfn.XLOOKUP(AU$1,$Z$2:$Z$16,$AC$2:$AC$16-$V170)^2)))</f>
        <v/>
      </c>
      <c r="AV170" s="142" t="str">
        <f t="array" ref="AV170">IF(OR(AV$1=0, $A170=""),"",SQRT((_xlfn.XLOOKUP(AV$1,$Z$2:$Z$16,$AA$2:$AA$16)-$T170)^2+(_xlfn.XLOOKUP(AV$1,$Z$2:$Z$16,$AB$2:$AB$16)-$U170)^2+(_xlfn.XLOOKUP(AV$1,$Z$2:$Z$16,$AC$2:$AC$16-$V170)^2)))</f>
        <v/>
      </c>
      <c r="AW170" s="124"/>
      <c r="AX170" s="124"/>
      <c r="AY170" s="125">
        <f t="shared" si="70"/>
        <v>0</v>
      </c>
      <c r="AZ170" s="143">
        <f t="shared" si="71"/>
        <v>0</v>
      </c>
      <c r="BA170" s="143">
        <f t="shared" si="72"/>
        <v>0</v>
      </c>
      <c r="BB170" s="143">
        <f t="shared" si="73"/>
        <v>0</v>
      </c>
      <c r="BC170" s="143">
        <f t="shared" si="74"/>
        <v>0</v>
      </c>
      <c r="BD170" s="143">
        <f t="shared" si="75"/>
        <v>0</v>
      </c>
      <c r="BE170" s="143">
        <f t="shared" si="76"/>
        <v>0</v>
      </c>
      <c r="BF170" s="143">
        <f t="shared" si="77"/>
        <v>0</v>
      </c>
      <c r="BG170" s="144">
        <f t="shared" si="78"/>
        <v>0</v>
      </c>
      <c r="BH170" s="144">
        <f t="shared" si="79"/>
        <v>0</v>
      </c>
      <c r="BI170" s="144">
        <f t="shared" si="80"/>
        <v>0</v>
      </c>
      <c r="BJ170" s="144">
        <f t="shared" si="81"/>
        <v>0</v>
      </c>
      <c r="BK170" s="144">
        <f t="shared" si="82"/>
        <v>0</v>
      </c>
      <c r="BL170" s="144">
        <f t="shared" si="83"/>
        <v>0</v>
      </c>
      <c r="BM170" s="145">
        <f t="shared" si="84"/>
        <v>0</v>
      </c>
      <c r="BN170" s="124"/>
      <c r="BO170" s="124"/>
      <c r="BP170" s="124"/>
      <c r="BQ170" s="124"/>
      <c r="BR170" s="124"/>
      <c r="BS170" s="124"/>
      <c r="BT170" s="124"/>
      <c r="BU170" s="124"/>
      <c r="BV170" s="130"/>
      <c r="BW170" s="130"/>
      <c r="BX170" s="130"/>
      <c r="BY170" s="130"/>
      <c r="BZ170" s="130"/>
      <c r="CA170" s="130"/>
      <c r="CB170" s="130"/>
      <c r="CC170" s="130"/>
      <c r="CD170" s="130"/>
      <c r="CE170" s="130"/>
      <c r="CF170" s="130"/>
      <c r="CG170" s="130"/>
      <c r="CH170" s="130"/>
      <c r="CI170" s="130"/>
      <c r="CJ170" s="130"/>
      <c r="CL170" s="124"/>
      <c r="CM170" s="130" t="s">
        <v>32</v>
      </c>
      <c r="CN170" s="130"/>
      <c r="CO170" s="130"/>
      <c r="CP170" s="130"/>
      <c r="CQ170" s="130"/>
      <c r="CR170" s="130"/>
      <c r="CS170" s="130"/>
      <c r="CT170" s="130"/>
      <c r="CU170" s="130"/>
      <c r="CV170" s="130"/>
      <c r="CW170" s="130"/>
      <c r="CX170" s="130"/>
      <c r="CY170" s="130"/>
      <c r="CZ170" s="130"/>
      <c r="DA170" s="130"/>
      <c r="DD170" s="159" cm="1">
        <f t="array" ref="DD170">_xlfn.IFS(DD$1= 0,"", NOT(ISBLANK(CM170)), 0, ISBLANK(CM170), $Q170-$S170+AY170-BV170)</f>
        <v>0</v>
      </c>
      <c r="DE170" s="160" cm="1">
        <f t="array" ref="DE170">_xlfn.IFS(DE$1= 0,"", NOT(ISBLANK(CN170)), 0, ISBLANK(CN170), $Q170-$S170+AZ170-BW170)</f>
        <v>0</v>
      </c>
      <c r="DF170" s="160" cm="1">
        <f t="array" ref="DF170">_xlfn.IFS(DF$1= 0,"", NOT(ISBLANK(CO170)), 0, ISBLANK(CO170), $Q170-$S170+BA170-BX170)</f>
        <v>0</v>
      </c>
      <c r="DG170" s="160" cm="1">
        <f t="array" ref="DG170">_xlfn.IFS(DG$1= 0,"", NOT(ISBLANK(CP170)), 0, ISBLANK(CP170), $Q170-$S170+BB170-BY170)</f>
        <v>0</v>
      </c>
      <c r="DH170" s="160" cm="1">
        <f t="array" ref="DH170">_xlfn.IFS(DH$1= 0,"", NOT(ISBLANK(CQ170)), 0, ISBLANK(CQ170), $Q170-$S170+BC170-BZ170)</f>
        <v>0</v>
      </c>
      <c r="DI170" s="160" cm="1">
        <f t="array" ref="DI170">_xlfn.IFS(DI$1= 0,"", NOT(ISBLANK(CR170)), 0, ISBLANK(CR170), $Q170-$S170+BD170-CA170)</f>
        <v>0</v>
      </c>
      <c r="DJ170" s="160" t="str" cm="1">
        <f t="array" ref="DJ170">_xlfn.IFS(DJ$1= 0,"", NOT(ISBLANK(CS170)), 0, ISBLANK(CS170), $Q170-$S170+BE170-CB170)</f>
        <v/>
      </c>
      <c r="DK170" s="160" t="str" cm="1">
        <f t="array" ref="DK170">_xlfn.IFS(DK$1= 0,"", NOT(ISBLANK(CT170)), 0, ISBLANK(CT170), $Q170-$S170+BF170-CC170)</f>
        <v/>
      </c>
      <c r="DL170" s="162" t="str" cm="1">
        <f t="array" ref="DL170">_xlfn.IFS(DL$1= 0,"", NOT(ISBLANK(CU170)), 0, ISBLANK(CU170), $Q170-$S170+BG170-CD170)</f>
        <v/>
      </c>
      <c r="DM170" s="162" t="str" cm="1">
        <f t="array" ref="DM170">_xlfn.IFS(DM$1= 0,"", NOT(ISBLANK(CV170)), 0, ISBLANK(CV170), $Q170-$S170+BH170-CE170)</f>
        <v/>
      </c>
      <c r="DN170" s="162" t="str" cm="1">
        <f t="array" ref="DN170">_xlfn.IFS(DN$1= 0,"", NOT(ISBLANK(CW170)), 0, ISBLANK(CW170), $Q170-$S170+BI170-CF170)</f>
        <v/>
      </c>
      <c r="DO170" s="162" t="str" cm="1">
        <f t="array" ref="DO170">_xlfn.IFS(DO$1= 0,"", NOT(ISBLANK(CX170)), 0, ISBLANK(CX170), $Q170-$S170+BJ170-CG170)</f>
        <v/>
      </c>
      <c r="DP170" s="162" t="str" cm="1">
        <f t="array" ref="DP170">_xlfn.IFS(DP$1= 0,"", NOT(ISBLANK(CY170)), 0, ISBLANK(CY170), $Q170-$S170+BK170-CH170)</f>
        <v/>
      </c>
      <c r="DQ170" s="162" t="str" cm="1">
        <f t="array" ref="DQ170">_xlfn.IFS(DQ$1= 0,"", NOT(ISBLANK(CZ170)), 0, ISBLANK(CZ170), $Q170-$S170+BL170-CI170)</f>
        <v/>
      </c>
      <c r="DR170" s="163" t="str" cm="1">
        <f t="array" ref="DR170">_xlfn.IFS(DR$1= 0,"", NOT(ISBLANK(DA170)), 0, ISBLANK(DA170), $Q170-$S170+BM170-CJ170)</f>
        <v/>
      </c>
    </row>
    <row r="171" spans="1:122" ht="16.5" x14ac:dyDescent="0.3">
      <c r="A171" s="135"/>
      <c r="B171" s="136"/>
      <c r="C171" s="136"/>
      <c r="D171" s="137"/>
      <c r="E171" s="176"/>
      <c r="F171" s="182"/>
      <c r="G171" s="183"/>
      <c r="H171" s="183"/>
      <c r="I171" s="183"/>
      <c r="J171" s="183"/>
      <c r="K171" s="183"/>
      <c r="L171" s="183"/>
      <c r="M171" s="186"/>
      <c r="N171" s="182"/>
      <c r="O171" s="184"/>
      <c r="P171" s="178"/>
      <c r="Q171" s="118">
        <f t="shared" si="68"/>
        <v>0</v>
      </c>
      <c r="R171" s="3"/>
      <c r="S171" s="3"/>
      <c r="T171" s="4"/>
      <c r="U171" s="4"/>
      <c r="V171" s="99">
        <f t="shared" si="69"/>
        <v>0</v>
      </c>
      <c r="W171" s="161"/>
      <c r="X171" s="138"/>
      <c r="AH171" s="158" t="str">
        <f t="array" ref="AH171">IF(OR(AH$1=0, $A171=""),"",SQRT((_xlfn.XLOOKUP(AH$1,$Z$2:$Z$16,$AA$2:$AA$16)-$T171)^2+(_xlfn.XLOOKUP(AH$1,$Z$2:$Z$16,$AB$2:$AB$16)-$U171)^2+(_xlfn.XLOOKUP(AH$1,$Z$2:$Z$16,$AC$2:$AC$16-$V171)^2)))</f>
        <v/>
      </c>
      <c r="AI171" s="140" t="str">
        <f t="array" ref="AI171">IF(OR(AI$1=0, $A171=""),"",SQRT((_xlfn.XLOOKUP(AI$1,$Z$2:$Z$16,$AA$2:$AA$16)-$T171)^2+(_xlfn.XLOOKUP(AI$1,$Z$2:$Z$16,$AB$2:$AB$16)-$U171)^2+(_xlfn.XLOOKUP(AI$1,$Z$2:$Z$16,$AC$2:$AC$16-$V171)^2)))</f>
        <v/>
      </c>
      <c r="AJ171" s="140" t="str">
        <f t="array" ref="AJ171">IF(OR(AJ$1=0, $A171=""),"",SQRT((_xlfn.XLOOKUP(AJ$1,$Z$2:$Z$16,$AA$2:$AA$16)-$T171)^2+(_xlfn.XLOOKUP(AJ$1,$Z$2:$Z$16,$AB$2:$AB$16)-$U171)^2+(_xlfn.XLOOKUP(AJ$1,$Z$2:$Z$16,$AC$2:$AC$16-$V171)^2)))</f>
        <v/>
      </c>
      <c r="AK171" s="140" t="str">
        <f t="array" ref="AK171">IF(OR(AK$1=0, $A171=""),"",SQRT((_xlfn.XLOOKUP(AK$1,$Z$2:$Z$16,$AA$2:$AA$16)-$T171)^2+(_xlfn.XLOOKUP(AK$1,$Z$2:$Z$16,$AB$2:$AB$16)-$U171)^2+(_xlfn.XLOOKUP(AK$1,$Z$2:$Z$16,$AC$2:$AC$16-$V171)^2)))</f>
        <v/>
      </c>
      <c r="AL171" s="140" t="str">
        <f t="array" ref="AL171">IF(OR(AL$1=0, $A171=""),"",SQRT((_xlfn.XLOOKUP(AL$1,$Z$2:$Z$16,$AA$2:$AA$16)-$T171)^2+(_xlfn.XLOOKUP(AL$1,$Z$2:$Z$16,$AB$2:$AB$16)-$U171)^2+(_xlfn.XLOOKUP(AL$1,$Z$2:$Z$16,$AC$2:$AC$16-$V171)^2)))</f>
        <v/>
      </c>
      <c r="AM171" s="140" t="str">
        <f t="array" ref="AM171">IF(OR(AM$1=0, $A171=""),"",SQRT((_xlfn.XLOOKUP(AM$1,$Z$2:$Z$16,$AA$2:$AA$16)-$T171)^2+(_xlfn.XLOOKUP(AM$1,$Z$2:$Z$16,$AB$2:$AB$16)-$U171)^2+(_xlfn.XLOOKUP(AM$1,$Z$2:$Z$16,$AC$2:$AC$16-$V171)^2)))</f>
        <v/>
      </c>
      <c r="AN171" s="140" t="str">
        <f t="array" ref="AN171">IF(OR(AN$1=0, $A171=""),"",SQRT((_xlfn.XLOOKUP(AN$1,$Z$2:$Z$16,$AA$2:$AA$16)-$T171)^2+(_xlfn.XLOOKUP(AN$1,$Z$2:$Z$16,$AB$2:$AB$16)-$U171)^2+(_xlfn.XLOOKUP(AN$1,$Z$2:$Z$16,$AC$2:$AC$16-$V171)^2)))</f>
        <v/>
      </c>
      <c r="AO171" s="140" t="str">
        <f t="array" ref="AO171">IF(OR(AO$1=0, $A171=""),"",SQRT((_xlfn.XLOOKUP(AO$1,$Z$2:$Z$16,$AA$2:$AA$16)-$T171)^2+(_xlfn.XLOOKUP(AO$1,$Z$2:$Z$16,$AB$2:$AB$16)-$U171)^2+(_xlfn.XLOOKUP(AO$1,$Z$2:$Z$16,$AC$2:$AC$16-$V171)^2)))</f>
        <v/>
      </c>
      <c r="AP171" s="141" t="str">
        <f t="array" ref="AP171">IF(OR(AP$1=0, $A171=""),"",SQRT((_xlfn.XLOOKUP(AP$1,$Z$2:$Z$16,$AA$2:$AA$16)-$T171)^2+(_xlfn.XLOOKUP(AP$1,$Z$2:$Z$16,$AB$2:$AB$16)-$U171)^2+(_xlfn.XLOOKUP(AP$1,$Z$2:$Z$16,$AC$2:$AC$16-$V171)^2)))</f>
        <v/>
      </c>
      <c r="AQ171" s="141" t="str">
        <f t="array" ref="AQ171">IF(OR(AQ$1=0, $A171=""),"",SQRT((_xlfn.XLOOKUP(AQ$1,$Z$2:$Z$16,$AA$2:$AA$16)-$T171)^2+(_xlfn.XLOOKUP(AQ$1,$Z$2:$Z$16,$AB$2:$AB$16)-$U171)^2+(_xlfn.XLOOKUP(AQ$1,$Z$2:$Z$16,$AC$2:$AC$16-$V171)^2)))</f>
        <v/>
      </c>
      <c r="AR171" s="141" t="str">
        <f t="array" ref="AR171">IF(OR(AR$1=0, $A171=""),"",SQRT((_xlfn.XLOOKUP(AR$1,$Z$2:$Z$16,$AA$2:$AA$16)-$T171)^2+(_xlfn.XLOOKUP(AR$1,$Z$2:$Z$16,$AB$2:$AB$16)-$U171)^2+(_xlfn.XLOOKUP(AR$1,$Z$2:$Z$16,$AC$2:$AC$16-$V171)^2)))</f>
        <v/>
      </c>
      <c r="AS171" s="141" t="str">
        <f t="array" ref="AS171">IF(OR(AS$1=0, $A171=""),"",SQRT((_xlfn.XLOOKUP(AS$1,$Z$2:$Z$16,$AA$2:$AA$16)-$T171)^2+(_xlfn.XLOOKUP(AS$1,$Z$2:$Z$16,$AB$2:$AB$16)-$U171)^2+(_xlfn.XLOOKUP(AS$1,$Z$2:$Z$16,$AC$2:$AC$16-$V171)^2)))</f>
        <v/>
      </c>
      <c r="AT171" s="141" t="str">
        <f t="array" ref="AT171">IF(OR(AT$1=0, $A171=""),"",SQRT((_xlfn.XLOOKUP(AT$1,$Z$2:$Z$16,$AA$2:$AA$16)-$T171)^2+(_xlfn.XLOOKUP(AT$1,$Z$2:$Z$16,$AB$2:$AB$16)-$U171)^2+(_xlfn.XLOOKUP(AT$1,$Z$2:$Z$16,$AC$2:$AC$16-$V171)^2)))</f>
        <v/>
      </c>
      <c r="AU171" s="141" t="str">
        <f t="array" ref="AU171">IF(OR(AU$1=0, $A171=""),"",SQRT((_xlfn.XLOOKUP(AU$1,$Z$2:$Z$16,$AA$2:$AA$16)-$T171)^2+(_xlfn.XLOOKUP(AU$1,$Z$2:$Z$16,$AB$2:$AB$16)-$U171)^2+(_xlfn.XLOOKUP(AU$1,$Z$2:$Z$16,$AC$2:$AC$16-$V171)^2)))</f>
        <v/>
      </c>
      <c r="AV171" s="142" t="str">
        <f t="array" ref="AV171">IF(OR(AV$1=0, $A171=""),"",SQRT((_xlfn.XLOOKUP(AV$1,$Z$2:$Z$16,$AA$2:$AA$16)-$T171)^2+(_xlfn.XLOOKUP(AV$1,$Z$2:$Z$16,$AB$2:$AB$16)-$U171)^2+(_xlfn.XLOOKUP(AV$1,$Z$2:$Z$16,$AC$2:$AC$16-$V171)^2)))</f>
        <v/>
      </c>
      <c r="AW171" s="124"/>
      <c r="AX171" s="124"/>
      <c r="AY171" s="125">
        <f t="shared" si="70"/>
        <v>0</v>
      </c>
      <c r="AZ171" s="143">
        <f t="shared" si="71"/>
        <v>0</v>
      </c>
      <c r="BA171" s="143">
        <f t="shared" si="72"/>
        <v>0</v>
      </c>
      <c r="BB171" s="143">
        <f t="shared" si="73"/>
        <v>0</v>
      </c>
      <c r="BC171" s="143">
        <f t="shared" si="74"/>
        <v>0</v>
      </c>
      <c r="BD171" s="143">
        <f t="shared" si="75"/>
        <v>0</v>
      </c>
      <c r="BE171" s="143">
        <f t="shared" si="76"/>
        <v>0</v>
      </c>
      <c r="BF171" s="143">
        <f t="shared" si="77"/>
        <v>0</v>
      </c>
      <c r="BG171" s="144">
        <f t="shared" si="78"/>
        <v>0</v>
      </c>
      <c r="BH171" s="144">
        <f t="shared" si="79"/>
        <v>0</v>
      </c>
      <c r="BI171" s="144">
        <f t="shared" si="80"/>
        <v>0</v>
      </c>
      <c r="BJ171" s="144">
        <f t="shared" si="81"/>
        <v>0</v>
      </c>
      <c r="BK171" s="144">
        <f t="shared" si="82"/>
        <v>0</v>
      </c>
      <c r="BL171" s="144">
        <f t="shared" si="83"/>
        <v>0</v>
      </c>
      <c r="BM171" s="145">
        <f t="shared" si="84"/>
        <v>0</v>
      </c>
      <c r="BN171" s="124"/>
      <c r="BO171" s="124"/>
      <c r="BP171" s="124"/>
      <c r="BQ171" s="124"/>
      <c r="BR171" s="124"/>
      <c r="BS171" s="124"/>
      <c r="BT171" s="124"/>
      <c r="BU171" s="124"/>
      <c r="BV171" s="130"/>
      <c r="BW171" s="130"/>
      <c r="BX171" s="130"/>
      <c r="BY171" s="130"/>
      <c r="BZ171" s="130"/>
      <c r="CA171" s="130"/>
      <c r="CB171" s="130"/>
      <c r="CC171" s="130"/>
      <c r="CD171" s="130"/>
      <c r="CE171" s="130"/>
      <c r="CF171" s="130"/>
      <c r="CG171" s="130"/>
      <c r="CH171" s="130"/>
      <c r="CI171" s="130"/>
      <c r="CJ171" s="130"/>
      <c r="CL171" s="124"/>
      <c r="CM171" s="130" t="s">
        <v>32</v>
      </c>
      <c r="CN171" s="130"/>
      <c r="CO171" s="130"/>
      <c r="CP171" s="130"/>
      <c r="CQ171" s="130"/>
      <c r="CR171" s="130"/>
      <c r="CS171" s="130"/>
      <c r="CT171" s="130"/>
      <c r="CU171" s="130"/>
      <c r="CV171" s="130"/>
      <c r="CW171" s="130"/>
      <c r="CX171" s="130"/>
      <c r="CY171" s="130"/>
      <c r="CZ171" s="130"/>
      <c r="DA171" s="130"/>
      <c r="DD171" s="159" cm="1">
        <f t="array" ref="DD171">_xlfn.IFS(DD$1= 0,"", NOT(ISBLANK(CM171)), 0, ISBLANK(CM171), $Q171-$S171+AY171-BV171)</f>
        <v>0</v>
      </c>
      <c r="DE171" s="160" cm="1">
        <f t="array" ref="DE171">_xlfn.IFS(DE$1= 0,"", NOT(ISBLANK(CN171)), 0, ISBLANK(CN171), $Q171-$S171+AZ171-BW171)</f>
        <v>0</v>
      </c>
      <c r="DF171" s="160" cm="1">
        <f t="array" ref="DF171">_xlfn.IFS(DF$1= 0,"", NOT(ISBLANK(CO171)), 0, ISBLANK(CO171), $Q171-$S171+BA171-BX171)</f>
        <v>0</v>
      </c>
      <c r="DG171" s="160" cm="1">
        <f t="array" ref="DG171">_xlfn.IFS(DG$1= 0,"", NOT(ISBLANK(CP171)), 0, ISBLANK(CP171), $Q171-$S171+BB171-BY171)</f>
        <v>0</v>
      </c>
      <c r="DH171" s="160" cm="1">
        <f t="array" ref="DH171">_xlfn.IFS(DH$1= 0,"", NOT(ISBLANK(CQ171)), 0, ISBLANK(CQ171), $Q171-$S171+BC171-BZ171)</f>
        <v>0</v>
      </c>
      <c r="DI171" s="160" cm="1">
        <f t="array" ref="DI171">_xlfn.IFS(DI$1= 0,"", NOT(ISBLANK(CR171)), 0, ISBLANK(CR171), $Q171-$S171+BD171-CA171)</f>
        <v>0</v>
      </c>
      <c r="DJ171" s="160" t="str" cm="1">
        <f t="array" ref="DJ171">_xlfn.IFS(DJ$1= 0,"", NOT(ISBLANK(CS171)), 0, ISBLANK(CS171), $Q171-$S171+BE171-CB171)</f>
        <v/>
      </c>
      <c r="DK171" s="160" t="str" cm="1">
        <f t="array" ref="DK171">_xlfn.IFS(DK$1= 0,"", NOT(ISBLANK(CT171)), 0, ISBLANK(CT171), $Q171-$S171+BF171-CC171)</f>
        <v/>
      </c>
      <c r="DL171" s="162" t="str" cm="1">
        <f t="array" ref="DL171">_xlfn.IFS(DL$1= 0,"", NOT(ISBLANK(CU171)), 0, ISBLANK(CU171), $Q171-$S171+BG171-CD171)</f>
        <v/>
      </c>
      <c r="DM171" s="162" t="str" cm="1">
        <f t="array" ref="DM171">_xlfn.IFS(DM$1= 0,"", NOT(ISBLANK(CV171)), 0, ISBLANK(CV171), $Q171-$S171+BH171-CE171)</f>
        <v/>
      </c>
      <c r="DN171" s="162" t="str" cm="1">
        <f t="array" ref="DN171">_xlfn.IFS(DN$1= 0,"", NOT(ISBLANK(CW171)), 0, ISBLANK(CW171), $Q171-$S171+BI171-CF171)</f>
        <v/>
      </c>
      <c r="DO171" s="162" t="str" cm="1">
        <f t="array" ref="DO171">_xlfn.IFS(DO$1= 0,"", NOT(ISBLANK(CX171)), 0, ISBLANK(CX171), $Q171-$S171+BJ171-CG171)</f>
        <v/>
      </c>
      <c r="DP171" s="162" t="str" cm="1">
        <f t="array" ref="DP171">_xlfn.IFS(DP$1= 0,"", NOT(ISBLANK(CY171)), 0, ISBLANK(CY171), $Q171-$S171+BK171-CH171)</f>
        <v/>
      </c>
      <c r="DQ171" s="162" t="str" cm="1">
        <f t="array" ref="DQ171">_xlfn.IFS(DQ$1= 0,"", NOT(ISBLANK(CZ171)), 0, ISBLANK(CZ171), $Q171-$S171+BL171-CI171)</f>
        <v/>
      </c>
      <c r="DR171" s="163" t="str" cm="1">
        <f t="array" ref="DR171">_xlfn.IFS(DR$1= 0,"", NOT(ISBLANK(DA171)), 0, ISBLANK(DA171), $Q171-$S171+BM171-CJ171)</f>
        <v/>
      </c>
    </row>
    <row r="172" spans="1:122" ht="16.5" x14ac:dyDescent="0.3">
      <c r="A172" s="135"/>
      <c r="B172" s="136"/>
      <c r="C172" s="136"/>
      <c r="D172" s="137"/>
      <c r="E172" s="176"/>
      <c r="F172" s="182"/>
      <c r="G172" s="183"/>
      <c r="H172" s="183"/>
      <c r="I172" s="183"/>
      <c r="J172" s="183"/>
      <c r="K172" s="183"/>
      <c r="L172" s="183"/>
      <c r="M172" s="186"/>
      <c r="N172" s="182"/>
      <c r="O172" s="184"/>
      <c r="P172" s="178"/>
      <c r="Q172" s="118">
        <f t="shared" si="68"/>
        <v>0</v>
      </c>
      <c r="R172" s="3"/>
      <c r="S172" s="3"/>
      <c r="T172" s="4"/>
      <c r="U172" s="4"/>
      <c r="V172" s="99">
        <f t="shared" si="69"/>
        <v>0</v>
      </c>
      <c r="W172" s="161"/>
      <c r="X172" s="138"/>
      <c r="AH172" s="158" t="str">
        <f t="array" ref="AH172">IF(OR(AH$1=0, $A172=""),"",SQRT((_xlfn.XLOOKUP(AH$1,$Z$2:$Z$16,$AA$2:$AA$16)-$T172)^2+(_xlfn.XLOOKUP(AH$1,$Z$2:$Z$16,$AB$2:$AB$16)-$U172)^2+(_xlfn.XLOOKUP(AH$1,$Z$2:$Z$16,$AC$2:$AC$16-$V172)^2)))</f>
        <v/>
      </c>
      <c r="AI172" s="140" t="str">
        <f t="array" ref="AI172">IF(OR(AI$1=0, $A172=""),"",SQRT((_xlfn.XLOOKUP(AI$1,$Z$2:$Z$16,$AA$2:$AA$16)-$T172)^2+(_xlfn.XLOOKUP(AI$1,$Z$2:$Z$16,$AB$2:$AB$16)-$U172)^2+(_xlfn.XLOOKUP(AI$1,$Z$2:$Z$16,$AC$2:$AC$16-$V172)^2)))</f>
        <v/>
      </c>
      <c r="AJ172" s="140" t="str">
        <f t="array" ref="AJ172">IF(OR(AJ$1=0, $A172=""),"",SQRT((_xlfn.XLOOKUP(AJ$1,$Z$2:$Z$16,$AA$2:$AA$16)-$T172)^2+(_xlfn.XLOOKUP(AJ$1,$Z$2:$Z$16,$AB$2:$AB$16)-$U172)^2+(_xlfn.XLOOKUP(AJ$1,$Z$2:$Z$16,$AC$2:$AC$16-$V172)^2)))</f>
        <v/>
      </c>
      <c r="AK172" s="140" t="str">
        <f t="array" ref="AK172">IF(OR(AK$1=0, $A172=""),"",SQRT((_xlfn.XLOOKUP(AK$1,$Z$2:$Z$16,$AA$2:$AA$16)-$T172)^2+(_xlfn.XLOOKUP(AK$1,$Z$2:$Z$16,$AB$2:$AB$16)-$U172)^2+(_xlfn.XLOOKUP(AK$1,$Z$2:$Z$16,$AC$2:$AC$16-$V172)^2)))</f>
        <v/>
      </c>
      <c r="AL172" s="140" t="str">
        <f t="array" ref="AL172">IF(OR(AL$1=0, $A172=""),"",SQRT((_xlfn.XLOOKUP(AL$1,$Z$2:$Z$16,$AA$2:$AA$16)-$T172)^2+(_xlfn.XLOOKUP(AL$1,$Z$2:$Z$16,$AB$2:$AB$16)-$U172)^2+(_xlfn.XLOOKUP(AL$1,$Z$2:$Z$16,$AC$2:$AC$16-$V172)^2)))</f>
        <v/>
      </c>
      <c r="AM172" s="140" t="str">
        <f t="array" ref="AM172">IF(OR(AM$1=0, $A172=""),"",SQRT((_xlfn.XLOOKUP(AM$1,$Z$2:$Z$16,$AA$2:$AA$16)-$T172)^2+(_xlfn.XLOOKUP(AM$1,$Z$2:$Z$16,$AB$2:$AB$16)-$U172)^2+(_xlfn.XLOOKUP(AM$1,$Z$2:$Z$16,$AC$2:$AC$16-$V172)^2)))</f>
        <v/>
      </c>
      <c r="AN172" s="140" t="str">
        <f t="array" ref="AN172">IF(OR(AN$1=0, $A172=""),"",SQRT((_xlfn.XLOOKUP(AN$1,$Z$2:$Z$16,$AA$2:$AA$16)-$T172)^2+(_xlfn.XLOOKUP(AN$1,$Z$2:$Z$16,$AB$2:$AB$16)-$U172)^2+(_xlfn.XLOOKUP(AN$1,$Z$2:$Z$16,$AC$2:$AC$16-$V172)^2)))</f>
        <v/>
      </c>
      <c r="AO172" s="140" t="str">
        <f t="array" ref="AO172">IF(OR(AO$1=0, $A172=""),"",SQRT((_xlfn.XLOOKUP(AO$1,$Z$2:$Z$16,$AA$2:$AA$16)-$T172)^2+(_xlfn.XLOOKUP(AO$1,$Z$2:$Z$16,$AB$2:$AB$16)-$U172)^2+(_xlfn.XLOOKUP(AO$1,$Z$2:$Z$16,$AC$2:$AC$16-$V172)^2)))</f>
        <v/>
      </c>
      <c r="AP172" s="141" t="str">
        <f t="array" ref="AP172">IF(OR(AP$1=0, $A172=""),"",SQRT((_xlfn.XLOOKUP(AP$1,$Z$2:$Z$16,$AA$2:$AA$16)-$T172)^2+(_xlfn.XLOOKUP(AP$1,$Z$2:$Z$16,$AB$2:$AB$16)-$U172)^2+(_xlfn.XLOOKUP(AP$1,$Z$2:$Z$16,$AC$2:$AC$16-$V172)^2)))</f>
        <v/>
      </c>
      <c r="AQ172" s="141" t="str">
        <f t="array" ref="AQ172">IF(OR(AQ$1=0, $A172=""),"",SQRT((_xlfn.XLOOKUP(AQ$1,$Z$2:$Z$16,$AA$2:$AA$16)-$T172)^2+(_xlfn.XLOOKUP(AQ$1,$Z$2:$Z$16,$AB$2:$AB$16)-$U172)^2+(_xlfn.XLOOKUP(AQ$1,$Z$2:$Z$16,$AC$2:$AC$16-$V172)^2)))</f>
        <v/>
      </c>
      <c r="AR172" s="141" t="str">
        <f t="array" ref="AR172">IF(OR(AR$1=0, $A172=""),"",SQRT((_xlfn.XLOOKUP(AR$1,$Z$2:$Z$16,$AA$2:$AA$16)-$T172)^2+(_xlfn.XLOOKUP(AR$1,$Z$2:$Z$16,$AB$2:$AB$16)-$U172)^2+(_xlfn.XLOOKUP(AR$1,$Z$2:$Z$16,$AC$2:$AC$16-$V172)^2)))</f>
        <v/>
      </c>
      <c r="AS172" s="141" t="str">
        <f t="array" ref="AS172">IF(OR(AS$1=0, $A172=""),"",SQRT((_xlfn.XLOOKUP(AS$1,$Z$2:$Z$16,$AA$2:$AA$16)-$T172)^2+(_xlfn.XLOOKUP(AS$1,$Z$2:$Z$16,$AB$2:$AB$16)-$U172)^2+(_xlfn.XLOOKUP(AS$1,$Z$2:$Z$16,$AC$2:$AC$16-$V172)^2)))</f>
        <v/>
      </c>
      <c r="AT172" s="141" t="str">
        <f t="array" ref="AT172">IF(OR(AT$1=0, $A172=""),"",SQRT((_xlfn.XLOOKUP(AT$1,$Z$2:$Z$16,$AA$2:$AA$16)-$T172)^2+(_xlfn.XLOOKUP(AT$1,$Z$2:$Z$16,$AB$2:$AB$16)-$U172)^2+(_xlfn.XLOOKUP(AT$1,$Z$2:$Z$16,$AC$2:$AC$16-$V172)^2)))</f>
        <v/>
      </c>
      <c r="AU172" s="141" t="str">
        <f t="array" ref="AU172">IF(OR(AU$1=0, $A172=""),"",SQRT((_xlfn.XLOOKUP(AU$1,$Z$2:$Z$16,$AA$2:$AA$16)-$T172)^2+(_xlfn.XLOOKUP(AU$1,$Z$2:$Z$16,$AB$2:$AB$16)-$U172)^2+(_xlfn.XLOOKUP(AU$1,$Z$2:$Z$16,$AC$2:$AC$16-$V172)^2)))</f>
        <v/>
      </c>
      <c r="AV172" s="142" t="str">
        <f t="array" ref="AV172">IF(OR(AV$1=0, $A172=""),"",SQRT((_xlfn.XLOOKUP(AV$1,$Z$2:$Z$16,$AA$2:$AA$16)-$T172)^2+(_xlfn.XLOOKUP(AV$1,$Z$2:$Z$16,$AB$2:$AB$16)-$U172)^2+(_xlfn.XLOOKUP(AV$1,$Z$2:$Z$16,$AC$2:$AC$16-$V172)^2)))</f>
        <v/>
      </c>
      <c r="AW172" s="124"/>
      <c r="AX172" s="124"/>
      <c r="AY172" s="125">
        <f t="shared" si="70"/>
        <v>0</v>
      </c>
      <c r="AZ172" s="143">
        <f t="shared" si="71"/>
        <v>0</v>
      </c>
      <c r="BA172" s="143">
        <f t="shared" si="72"/>
        <v>0</v>
      </c>
      <c r="BB172" s="143">
        <f t="shared" si="73"/>
        <v>0</v>
      </c>
      <c r="BC172" s="143">
        <f t="shared" si="74"/>
        <v>0</v>
      </c>
      <c r="BD172" s="143">
        <f t="shared" si="75"/>
        <v>0</v>
      </c>
      <c r="BE172" s="143">
        <f t="shared" si="76"/>
        <v>0</v>
      </c>
      <c r="BF172" s="143">
        <f t="shared" si="77"/>
        <v>0</v>
      </c>
      <c r="BG172" s="144">
        <f t="shared" si="78"/>
        <v>0</v>
      </c>
      <c r="BH172" s="144">
        <f t="shared" si="79"/>
        <v>0</v>
      </c>
      <c r="BI172" s="144">
        <f t="shared" si="80"/>
        <v>0</v>
      </c>
      <c r="BJ172" s="144">
        <f t="shared" si="81"/>
        <v>0</v>
      </c>
      <c r="BK172" s="144">
        <f t="shared" si="82"/>
        <v>0</v>
      </c>
      <c r="BL172" s="144">
        <f t="shared" si="83"/>
        <v>0</v>
      </c>
      <c r="BM172" s="145">
        <f t="shared" si="84"/>
        <v>0</v>
      </c>
      <c r="BN172" s="124"/>
      <c r="BO172" s="124"/>
      <c r="BP172" s="124"/>
      <c r="BQ172" s="124"/>
      <c r="BR172" s="124"/>
      <c r="BS172" s="124"/>
      <c r="BT172" s="124"/>
      <c r="BU172" s="124"/>
      <c r="BV172" s="130"/>
      <c r="BW172" s="130"/>
      <c r="BX172" s="130"/>
      <c r="BY172" s="130"/>
      <c r="BZ172" s="130"/>
      <c r="CA172" s="130"/>
      <c r="CB172" s="130"/>
      <c r="CC172" s="130"/>
      <c r="CD172" s="130"/>
      <c r="CE172" s="130"/>
      <c r="CF172" s="130"/>
      <c r="CG172" s="130"/>
      <c r="CH172" s="130"/>
      <c r="CI172" s="130"/>
      <c r="CJ172" s="130"/>
      <c r="CL172" s="124"/>
      <c r="CM172" s="130" t="s">
        <v>32</v>
      </c>
      <c r="CN172" s="130"/>
      <c r="CO172" s="130"/>
      <c r="CP172" s="130"/>
      <c r="CQ172" s="130"/>
      <c r="CR172" s="130"/>
      <c r="CS172" s="130"/>
      <c r="CT172" s="130"/>
      <c r="CU172" s="130"/>
      <c r="CV172" s="130"/>
      <c r="CW172" s="130"/>
      <c r="CX172" s="130"/>
      <c r="CY172" s="130"/>
      <c r="CZ172" s="130"/>
      <c r="DA172" s="130"/>
      <c r="DD172" s="159" cm="1">
        <f t="array" ref="DD172">_xlfn.IFS(DD$1= 0,"", NOT(ISBLANK(CM172)), 0, ISBLANK(CM172), $Q172-$S172+AY172-BV172)</f>
        <v>0</v>
      </c>
      <c r="DE172" s="160" cm="1">
        <f t="array" ref="DE172">_xlfn.IFS(DE$1= 0,"", NOT(ISBLANK(CN172)), 0, ISBLANK(CN172), $Q172-$S172+AZ172-BW172)</f>
        <v>0</v>
      </c>
      <c r="DF172" s="160" cm="1">
        <f t="array" ref="DF172">_xlfn.IFS(DF$1= 0,"", NOT(ISBLANK(CO172)), 0, ISBLANK(CO172), $Q172-$S172+BA172-BX172)</f>
        <v>0</v>
      </c>
      <c r="DG172" s="160" cm="1">
        <f t="array" ref="DG172">_xlfn.IFS(DG$1= 0,"", NOT(ISBLANK(CP172)), 0, ISBLANK(CP172), $Q172-$S172+BB172-BY172)</f>
        <v>0</v>
      </c>
      <c r="DH172" s="160" cm="1">
        <f t="array" ref="DH172">_xlfn.IFS(DH$1= 0,"", NOT(ISBLANK(CQ172)), 0, ISBLANK(CQ172), $Q172-$S172+BC172-BZ172)</f>
        <v>0</v>
      </c>
      <c r="DI172" s="160" cm="1">
        <f t="array" ref="DI172">_xlfn.IFS(DI$1= 0,"", NOT(ISBLANK(CR172)), 0, ISBLANK(CR172), $Q172-$S172+BD172-CA172)</f>
        <v>0</v>
      </c>
      <c r="DJ172" s="160" t="str" cm="1">
        <f t="array" ref="DJ172">_xlfn.IFS(DJ$1= 0,"", NOT(ISBLANK(CS172)), 0, ISBLANK(CS172), $Q172-$S172+BE172-CB172)</f>
        <v/>
      </c>
      <c r="DK172" s="160" t="str" cm="1">
        <f t="array" ref="DK172">_xlfn.IFS(DK$1= 0,"", NOT(ISBLANK(CT172)), 0, ISBLANK(CT172), $Q172-$S172+BF172-CC172)</f>
        <v/>
      </c>
      <c r="DL172" s="162" t="str" cm="1">
        <f t="array" ref="DL172">_xlfn.IFS(DL$1= 0,"", NOT(ISBLANK(CU172)), 0, ISBLANK(CU172), $Q172-$S172+BG172-CD172)</f>
        <v/>
      </c>
      <c r="DM172" s="162" t="str" cm="1">
        <f t="array" ref="DM172">_xlfn.IFS(DM$1= 0,"", NOT(ISBLANK(CV172)), 0, ISBLANK(CV172), $Q172-$S172+BH172-CE172)</f>
        <v/>
      </c>
      <c r="DN172" s="162" t="str" cm="1">
        <f t="array" ref="DN172">_xlfn.IFS(DN$1= 0,"", NOT(ISBLANK(CW172)), 0, ISBLANK(CW172), $Q172-$S172+BI172-CF172)</f>
        <v/>
      </c>
      <c r="DO172" s="162" t="str" cm="1">
        <f t="array" ref="DO172">_xlfn.IFS(DO$1= 0,"", NOT(ISBLANK(CX172)), 0, ISBLANK(CX172), $Q172-$S172+BJ172-CG172)</f>
        <v/>
      </c>
      <c r="DP172" s="162" t="str" cm="1">
        <f t="array" ref="DP172">_xlfn.IFS(DP$1= 0,"", NOT(ISBLANK(CY172)), 0, ISBLANK(CY172), $Q172-$S172+BK172-CH172)</f>
        <v/>
      </c>
      <c r="DQ172" s="162" t="str" cm="1">
        <f t="array" ref="DQ172">_xlfn.IFS(DQ$1= 0,"", NOT(ISBLANK(CZ172)), 0, ISBLANK(CZ172), $Q172-$S172+BL172-CI172)</f>
        <v/>
      </c>
      <c r="DR172" s="163" t="str" cm="1">
        <f t="array" ref="DR172">_xlfn.IFS(DR$1= 0,"", NOT(ISBLANK(DA172)), 0, ISBLANK(DA172), $Q172-$S172+BM172-CJ172)</f>
        <v/>
      </c>
    </row>
    <row r="173" spans="1:122" ht="16.5" x14ac:dyDescent="0.3">
      <c r="A173" s="135"/>
      <c r="B173" s="136"/>
      <c r="C173" s="136"/>
      <c r="D173" s="137"/>
      <c r="E173" s="176"/>
      <c r="F173" s="182"/>
      <c r="G173" s="183"/>
      <c r="H173" s="183"/>
      <c r="I173" s="183"/>
      <c r="J173" s="183"/>
      <c r="K173" s="183"/>
      <c r="L173" s="183"/>
      <c r="M173" s="186"/>
      <c r="N173" s="182"/>
      <c r="O173" s="184"/>
      <c r="P173" s="178"/>
      <c r="Q173" s="118">
        <f t="shared" si="68"/>
        <v>0</v>
      </c>
      <c r="R173" s="3"/>
      <c r="S173" s="3"/>
      <c r="T173" s="4"/>
      <c r="U173" s="4"/>
      <c r="V173" s="99">
        <f t="shared" si="69"/>
        <v>0</v>
      </c>
      <c r="W173" s="161"/>
      <c r="X173" s="138"/>
      <c r="AH173" s="158" t="str">
        <f t="array" ref="AH173">IF(OR(AH$1=0, $A173=""),"",SQRT((_xlfn.XLOOKUP(AH$1,$Z$2:$Z$16,$AA$2:$AA$16)-$T173)^2+(_xlfn.XLOOKUP(AH$1,$Z$2:$Z$16,$AB$2:$AB$16)-$U173)^2+(_xlfn.XLOOKUP(AH$1,$Z$2:$Z$16,$AC$2:$AC$16-$V173)^2)))</f>
        <v/>
      </c>
      <c r="AI173" s="140" t="str">
        <f t="array" ref="AI173">IF(OR(AI$1=0, $A173=""),"",SQRT((_xlfn.XLOOKUP(AI$1,$Z$2:$Z$16,$AA$2:$AA$16)-$T173)^2+(_xlfn.XLOOKUP(AI$1,$Z$2:$Z$16,$AB$2:$AB$16)-$U173)^2+(_xlfn.XLOOKUP(AI$1,$Z$2:$Z$16,$AC$2:$AC$16-$V173)^2)))</f>
        <v/>
      </c>
      <c r="AJ173" s="140" t="str">
        <f t="array" ref="AJ173">IF(OR(AJ$1=0, $A173=""),"",SQRT((_xlfn.XLOOKUP(AJ$1,$Z$2:$Z$16,$AA$2:$AA$16)-$T173)^2+(_xlfn.XLOOKUP(AJ$1,$Z$2:$Z$16,$AB$2:$AB$16)-$U173)^2+(_xlfn.XLOOKUP(AJ$1,$Z$2:$Z$16,$AC$2:$AC$16-$V173)^2)))</f>
        <v/>
      </c>
      <c r="AK173" s="140" t="str">
        <f t="array" ref="AK173">IF(OR(AK$1=0, $A173=""),"",SQRT((_xlfn.XLOOKUP(AK$1,$Z$2:$Z$16,$AA$2:$AA$16)-$T173)^2+(_xlfn.XLOOKUP(AK$1,$Z$2:$Z$16,$AB$2:$AB$16)-$U173)^2+(_xlfn.XLOOKUP(AK$1,$Z$2:$Z$16,$AC$2:$AC$16-$V173)^2)))</f>
        <v/>
      </c>
      <c r="AL173" s="140" t="str">
        <f t="array" ref="AL173">IF(OR(AL$1=0, $A173=""),"",SQRT((_xlfn.XLOOKUP(AL$1,$Z$2:$Z$16,$AA$2:$AA$16)-$T173)^2+(_xlfn.XLOOKUP(AL$1,$Z$2:$Z$16,$AB$2:$AB$16)-$U173)^2+(_xlfn.XLOOKUP(AL$1,$Z$2:$Z$16,$AC$2:$AC$16-$V173)^2)))</f>
        <v/>
      </c>
      <c r="AM173" s="140" t="str">
        <f t="array" ref="AM173">IF(OR(AM$1=0, $A173=""),"",SQRT((_xlfn.XLOOKUP(AM$1,$Z$2:$Z$16,$AA$2:$AA$16)-$T173)^2+(_xlfn.XLOOKUP(AM$1,$Z$2:$Z$16,$AB$2:$AB$16)-$U173)^2+(_xlfn.XLOOKUP(AM$1,$Z$2:$Z$16,$AC$2:$AC$16-$V173)^2)))</f>
        <v/>
      </c>
      <c r="AN173" s="140" t="str">
        <f t="array" ref="AN173">IF(OR(AN$1=0, $A173=""),"",SQRT((_xlfn.XLOOKUP(AN$1,$Z$2:$Z$16,$AA$2:$AA$16)-$T173)^2+(_xlfn.XLOOKUP(AN$1,$Z$2:$Z$16,$AB$2:$AB$16)-$U173)^2+(_xlfn.XLOOKUP(AN$1,$Z$2:$Z$16,$AC$2:$AC$16-$V173)^2)))</f>
        <v/>
      </c>
      <c r="AO173" s="140" t="str">
        <f t="array" ref="AO173">IF(OR(AO$1=0, $A173=""),"",SQRT((_xlfn.XLOOKUP(AO$1,$Z$2:$Z$16,$AA$2:$AA$16)-$T173)^2+(_xlfn.XLOOKUP(AO$1,$Z$2:$Z$16,$AB$2:$AB$16)-$U173)^2+(_xlfn.XLOOKUP(AO$1,$Z$2:$Z$16,$AC$2:$AC$16-$V173)^2)))</f>
        <v/>
      </c>
      <c r="AP173" s="141" t="str">
        <f t="array" ref="AP173">IF(OR(AP$1=0, $A173=""),"",SQRT((_xlfn.XLOOKUP(AP$1,$Z$2:$Z$16,$AA$2:$AA$16)-$T173)^2+(_xlfn.XLOOKUP(AP$1,$Z$2:$Z$16,$AB$2:$AB$16)-$U173)^2+(_xlfn.XLOOKUP(AP$1,$Z$2:$Z$16,$AC$2:$AC$16-$V173)^2)))</f>
        <v/>
      </c>
      <c r="AQ173" s="141" t="str">
        <f t="array" ref="AQ173">IF(OR(AQ$1=0, $A173=""),"",SQRT((_xlfn.XLOOKUP(AQ$1,$Z$2:$Z$16,$AA$2:$AA$16)-$T173)^2+(_xlfn.XLOOKUP(AQ$1,$Z$2:$Z$16,$AB$2:$AB$16)-$U173)^2+(_xlfn.XLOOKUP(AQ$1,$Z$2:$Z$16,$AC$2:$AC$16-$V173)^2)))</f>
        <v/>
      </c>
      <c r="AR173" s="141" t="str">
        <f t="array" ref="AR173">IF(OR(AR$1=0, $A173=""),"",SQRT((_xlfn.XLOOKUP(AR$1,$Z$2:$Z$16,$AA$2:$AA$16)-$T173)^2+(_xlfn.XLOOKUP(AR$1,$Z$2:$Z$16,$AB$2:$AB$16)-$U173)^2+(_xlfn.XLOOKUP(AR$1,$Z$2:$Z$16,$AC$2:$AC$16-$V173)^2)))</f>
        <v/>
      </c>
      <c r="AS173" s="141" t="str">
        <f t="array" ref="AS173">IF(OR(AS$1=0, $A173=""),"",SQRT((_xlfn.XLOOKUP(AS$1,$Z$2:$Z$16,$AA$2:$AA$16)-$T173)^2+(_xlfn.XLOOKUP(AS$1,$Z$2:$Z$16,$AB$2:$AB$16)-$U173)^2+(_xlfn.XLOOKUP(AS$1,$Z$2:$Z$16,$AC$2:$AC$16-$V173)^2)))</f>
        <v/>
      </c>
      <c r="AT173" s="141" t="str">
        <f t="array" ref="AT173">IF(OR(AT$1=0, $A173=""),"",SQRT((_xlfn.XLOOKUP(AT$1,$Z$2:$Z$16,$AA$2:$AA$16)-$T173)^2+(_xlfn.XLOOKUP(AT$1,$Z$2:$Z$16,$AB$2:$AB$16)-$U173)^2+(_xlfn.XLOOKUP(AT$1,$Z$2:$Z$16,$AC$2:$AC$16-$V173)^2)))</f>
        <v/>
      </c>
      <c r="AU173" s="141" t="str">
        <f t="array" ref="AU173">IF(OR(AU$1=0, $A173=""),"",SQRT((_xlfn.XLOOKUP(AU$1,$Z$2:$Z$16,$AA$2:$AA$16)-$T173)^2+(_xlfn.XLOOKUP(AU$1,$Z$2:$Z$16,$AB$2:$AB$16)-$U173)^2+(_xlfn.XLOOKUP(AU$1,$Z$2:$Z$16,$AC$2:$AC$16-$V173)^2)))</f>
        <v/>
      </c>
      <c r="AV173" s="142" t="str">
        <f t="array" ref="AV173">IF(OR(AV$1=0, $A173=""),"",SQRT((_xlfn.XLOOKUP(AV$1,$Z$2:$Z$16,$AA$2:$AA$16)-$T173)^2+(_xlfn.XLOOKUP(AV$1,$Z$2:$Z$16,$AB$2:$AB$16)-$U173)^2+(_xlfn.XLOOKUP(AV$1,$Z$2:$Z$16,$AC$2:$AC$16-$V173)^2)))</f>
        <v/>
      </c>
      <c r="AW173" s="124"/>
      <c r="AX173" s="124"/>
      <c r="AY173" s="125">
        <f t="shared" si="70"/>
        <v>0</v>
      </c>
      <c r="AZ173" s="143">
        <f t="shared" si="71"/>
        <v>0</v>
      </c>
      <c r="BA173" s="143">
        <f t="shared" si="72"/>
        <v>0</v>
      </c>
      <c r="BB173" s="143">
        <f t="shared" si="73"/>
        <v>0</v>
      </c>
      <c r="BC173" s="143">
        <f t="shared" si="74"/>
        <v>0</v>
      </c>
      <c r="BD173" s="143">
        <f t="shared" si="75"/>
        <v>0</v>
      </c>
      <c r="BE173" s="143">
        <f t="shared" si="76"/>
        <v>0</v>
      </c>
      <c r="BF173" s="143">
        <f t="shared" si="77"/>
        <v>0</v>
      </c>
      <c r="BG173" s="144">
        <f t="shared" si="78"/>
        <v>0</v>
      </c>
      <c r="BH173" s="144">
        <f t="shared" si="79"/>
        <v>0</v>
      </c>
      <c r="BI173" s="144">
        <f t="shared" si="80"/>
        <v>0</v>
      </c>
      <c r="BJ173" s="144">
        <f t="shared" si="81"/>
        <v>0</v>
      </c>
      <c r="BK173" s="144">
        <f t="shared" si="82"/>
        <v>0</v>
      </c>
      <c r="BL173" s="144">
        <f t="shared" si="83"/>
        <v>0</v>
      </c>
      <c r="BM173" s="145">
        <f t="shared" si="84"/>
        <v>0</v>
      </c>
      <c r="BN173" s="124"/>
      <c r="BO173" s="124"/>
      <c r="BP173" s="124"/>
      <c r="BQ173" s="124"/>
      <c r="BR173" s="124"/>
      <c r="BS173" s="124"/>
      <c r="BT173" s="124"/>
      <c r="BU173" s="124"/>
      <c r="BV173" s="130"/>
      <c r="BW173" s="130"/>
      <c r="BX173" s="130"/>
      <c r="BY173" s="130"/>
      <c r="BZ173" s="130"/>
      <c r="CA173" s="130"/>
      <c r="CB173" s="130"/>
      <c r="CC173" s="130"/>
      <c r="CD173" s="130"/>
      <c r="CE173" s="130"/>
      <c r="CF173" s="130"/>
      <c r="CG173" s="130"/>
      <c r="CH173" s="130"/>
      <c r="CI173" s="130"/>
      <c r="CJ173" s="130"/>
      <c r="CL173" s="124"/>
      <c r="CM173" s="130" t="s">
        <v>32</v>
      </c>
      <c r="CN173" s="130"/>
      <c r="CO173" s="130"/>
      <c r="CP173" s="130"/>
      <c r="CQ173" s="130"/>
      <c r="CR173" s="130"/>
      <c r="CS173" s="130"/>
      <c r="CT173" s="130"/>
      <c r="CU173" s="130"/>
      <c r="CV173" s="130"/>
      <c r="CW173" s="130"/>
      <c r="CX173" s="130"/>
      <c r="CY173" s="130"/>
      <c r="CZ173" s="130"/>
      <c r="DA173" s="130"/>
      <c r="DD173" s="159" cm="1">
        <f t="array" ref="DD173">_xlfn.IFS(DD$1= 0,"", NOT(ISBLANK(CM173)), 0, ISBLANK(CM173), $Q173-$S173+AY173-BV173)</f>
        <v>0</v>
      </c>
      <c r="DE173" s="160" cm="1">
        <f t="array" ref="DE173">_xlfn.IFS(DE$1= 0,"", NOT(ISBLANK(CN173)), 0, ISBLANK(CN173), $Q173-$S173+AZ173-BW173)</f>
        <v>0</v>
      </c>
      <c r="DF173" s="160" cm="1">
        <f t="array" ref="DF173">_xlfn.IFS(DF$1= 0,"", NOT(ISBLANK(CO173)), 0, ISBLANK(CO173), $Q173-$S173+BA173-BX173)</f>
        <v>0</v>
      </c>
      <c r="DG173" s="160" cm="1">
        <f t="array" ref="DG173">_xlfn.IFS(DG$1= 0,"", NOT(ISBLANK(CP173)), 0, ISBLANK(CP173), $Q173-$S173+BB173-BY173)</f>
        <v>0</v>
      </c>
      <c r="DH173" s="160" cm="1">
        <f t="array" ref="DH173">_xlfn.IFS(DH$1= 0,"", NOT(ISBLANK(CQ173)), 0, ISBLANK(CQ173), $Q173-$S173+BC173-BZ173)</f>
        <v>0</v>
      </c>
      <c r="DI173" s="160" cm="1">
        <f t="array" ref="DI173">_xlfn.IFS(DI$1= 0,"", NOT(ISBLANK(CR173)), 0, ISBLANK(CR173), $Q173-$S173+BD173-CA173)</f>
        <v>0</v>
      </c>
      <c r="DJ173" s="160" t="str" cm="1">
        <f t="array" ref="DJ173">_xlfn.IFS(DJ$1= 0,"", NOT(ISBLANK(CS173)), 0, ISBLANK(CS173), $Q173-$S173+BE173-CB173)</f>
        <v/>
      </c>
      <c r="DK173" s="160" t="str" cm="1">
        <f t="array" ref="DK173">_xlfn.IFS(DK$1= 0,"", NOT(ISBLANK(CT173)), 0, ISBLANK(CT173), $Q173-$S173+BF173-CC173)</f>
        <v/>
      </c>
      <c r="DL173" s="162" t="str" cm="1">
        <f t="array" ref="DL173">_xlfn.IFS(DL$1= 0,"", NOT(ISBLANK(CU173)), 0, ISBLANK(CU173), $Q173-$S173+BG173-CD173)</f>
        <v/>
      </c>
      <c r="DM173" s="162" t="str" cm="1">
        <f t="array" ref="DM173">_xlfn.IFS(DM$1= 0,"", NOT(ISBLANK(CV173)), 0, ISBLANK(CV173), $Q173-$S173+BH173-CE173)</f>
        <v/>
      </c>
      <c r="DN173" s="162" t="str" cm="1">
        <f t="array" ref="DN173">_xlfn.IFS(DN$1= 0,"", NOT(ISBLANK(CW173)), 0, ISBLANK(CW173), $Q173-$S173+BI173-CF173)</f>
        <v/>
      </c>
      <c r="DO173" s="162" t="str" cm="1">
        <f t="array" ref="DO173">_xlfn.IFS(DO$1= 0,"", NOT(ISBLANK(CX173)), 0, ISBLANK(CX173), $Q173-$S173+BJ173-CG173)</f>
        <v/>
      </c>
      <c r="DP173" s="162" t="str" cm="1">
        <f t="array" ref="DP173">_xlfn.IFS(DP$1= 0,"", NOT(ISBLANK(CY173)), 0, ISBLANK(CY173), $Q173-$S173+BK173-CH173)</f>
        <v/>
      </c>
      <c r="DQ173" s="162" t="str" cm="1">
        <f t="array" ref="DQ173">_xlfn.IFS(DQ$1= 0,"", NOT(ISBLANK(CZ173)), 0, ISBLANK(CZ173), $Q173-$S173+BL173-CI173)</f>
        <v/>
      </c>
      <c r="DR173" s="163" t="str" cm="1">
        <f t="array" ref="DR173">_xlfn.IFS(DR$1= 0,"", NOT(ISBLANK(DA173)), 0, ISBLANK(DA173), $Q173-$S173+BM173-CJ173)</f>
        <v/>
      </c>
    </row>
    <row r="174" spans="1:122" ht="16.5" x14ac:dyDescent="0.3">
      <c r="A174" s="135"/>
      <c r="B174" s="136"/>
      <c r="C174" s="136"/>
      <c r="D174" s="137"/>
      <c r="E174" s="176"/>
      <c r="F174" s="182"/>
      <c r="G174" s="183"/>
      <c r="H174" s="183"/>
      <c r="I174" s="183"/>
      <c r="J174" s="183"/>
      <c r="K174" s="183"/>
      <c r="L174" s="183"/>
      <c r="M174" s="186"/>
      <c r="N174" s="182"/>
      <c r="O174" s="184"/>
      <c r="P174" s="178"/>
      <c r="Q174" s="118">
        <f t="shared" si="68"/>
        <v>0</v>
      </c>
      <c r="R174" s="3"/>
      <c r="S174" s="3"/>
      <c r="T174" s="4"/>
      <c r="U174" s="4"/>
      <c r="V174" s="99">
        <f t="shared" si="69"/>
        <v>0</v>
      </c>
      <c r="W174" s="161"/>
      <c r="X174" s="138"/>
      <c r="AH174" s="158" t="str">
        <f t="array" ref="AH174">IF(OR(AH$1=0, $A174=""),"",SQRT((_xlfn.XLOOKUP(AH$1,$Z$2:$Z$16,$AA$2:$AA$16)-$T174)^2+(_xlfn.XLOOKUP(AH$1,$Z$2:$Z$16,$AB$2:$AB$16)-$U174)^2+(_xlfn.XLOOKUP(AH$1,$Z$2:$Z$16,$AC$2:$AC$16-$V174)^2)))</f>
        <v/>
      </c>
      <c r="AI174" s="140" t="str">
        <f t="array" ref="AI174">IF(OR(AI$1=0, $A174=""),"",SQRT((_xlfn.XLOOKUP(AI$1,$Z$2:$Z$16,$AA$2:$AA$16)-$T174)^2+(_xlfn.XLOOKUP(AI$1,$Z$2:$Z$16,$AB$2:$AB$16)-$U174)^2+(_xlfn.XLOOKUP(AI$1,$Z$2:$Z$16,$AC$2:$AC$16-$V174)^2)))</f>
        <v/>
      </c>
      <c r="AJ174" s="140" t="str">
        <f t="array" ref="AJ174">IF(OR(AJ$1=0, $A174=""),"",SQRT((_xlfn.XLOOKUP(AJ$1,$Z$2:$Z$16,$AA$2:$AA$16)-$T174)^2+(_xlfn.XLOOKUP(AJ$1,$Z$2:$Z$16,$AB$2:$AB$16)-$U174)^2+(_xlfn.XLOOKUP(AJ$1,$Z$2:$Z$16,$AC$2:$AC$16-$V174)^2)))</f>
        <v/>
      </c>
      <c r="AK174" s="140" t="str">
        <f t="array" ref="AK174">IF(OR(AK$1=0, $A174=""),"",SQRT((_xlfn.XLOOKUP(AK$1,$Z$2:$Z$16,$AA$2:$AA$16)-$T174)^2+(_xlfn.XLOOKUP(AK$1,$Z$2:$Z$16,$AB$2:$AB$16)-$U174)^2+(_xlfn.XLOOKUP(AK$1,$Z$2:$Z$16,$AC$2:$AC$16-$V174)^2)))</f>
        <v/>
      </c>
      <c r="AL174" s="140" t="str">
        <f t="array" ref="AL174">IF(OR(AL$1=0, $A174=""),"",SQRT((_xlfn.XLOOKUP(AL$1,$Z$2:$Z$16,$AA$2:$AA$16)-$T174)^2+(_xlfn.XLOOKUP(AL$1,$Z$2:$Z$16,$AB$2:$AB$16)-$U174)^2+(_xlfn.XLOOKUP(AL$1,$Z$2:$Z$16,$AC$2:$AC$16-$V174)^2)))</f>
        <v/>
      </c>
      <c r="AM174" s="140" t="str">
        <f t="array" ref="AM174">IF(OR(AM$1=0, $A174=""),"",SQRT((_xlfn.XLOOKUP(AM$1,$Z$2:$Z$16,$AA$2:$AA$16)-$T174)^2+(_xlfn.XLOOKUP(AM$1,$Z$2:$Z$16,$AB$2:$AB$16)-$U174)^2+(_xlfn.XLOOKUP(AM$1,$Z$2:$Z$16,$AC$2:$AC$16-$V174)^2)))</f>
        <v/>
      </c>
      <c r="AN174" s="140" t="str">
        <f t="array" ref="AN174">IF(OR(AN$1=0, $A174=""),"",SQRT((_xlfn.XLOOKUP(AN$1,$Z$2:$Z$16,$AA$2:$AA$16)-$T174)^2+(_xlfn.XLOOKUP(AN$1,$Z$2:$Z$16,$AB$2:$AB$16)-$U174)^2+(_xlfn.XLOOKUP(AN$1,$Z$2:$Z$16,$AC$2:$AC$16-$V174)^2)))</f>
        <v/>
      </c>
      <c r="AO174" s="140" t="str">
        <f t="array" ref="AO174">IF(OR(AO$1=0, $A174=""),"",SQRT((_xlfn.XLOOKUP(AO$1,$Z$2:$Z$16,$AA$2:$AA$16)-$T174)^2+(_xlfn.XLOOKUP(AO$1,$Z$2:$Z$16,$AB$2:$AB$16)-$U174)^2+(_xlfn.XLOOKUP(AO$1,$Z$2:$Z$16,$AC$2:$AC$16-$V174)^2)))</f>
        <v/>
      </c>
      <c r="AP174" s="141" t="str">
        <f t="array" ref="AP174">IF(OR(AP$1=0, $A174=""),"",SQRT((_xlfn.XLOOKUP(AP$1,$Z$2:$Z$16,$AA$2:$AA$16)-$T174)^2+(_xlfn.XLOOKUP(AP$1,$Z$2:$Z$16,$AB$2:$AB$16)-$U174)^2+(_xlfn.XLOOKUP(AP$1,$Z$2:$Z$16,$AC$2:$AC$16-$V174)^2)))</f>
        <v/>
      </c>
      <c r="AQ174" s="141" t="str">
        <f t="array" ref="AQ174">IF(OR(AQ$1=0, $A174=""),"",SQRT((_xlfn.XLOOKUP(AQ$1,$Z$2:$Z$16,$AA$2:$AA$16)-$T174)^2+(_xlfn.XLOOKUP(AQ$1,$Z$2:$Z$16,$AB$2:$AB$16)-$U174)^2+(_xlfn.XLOOKUP(AQ$1,$Z$2:$Z$16,$AC$2:$AC$16-$V174)^2)))</f>
        <v/>
      </c>
      <c r="AR174" s="141" t="str">
        <f t="array" ref="AR174">IF(OR(AR$1=0, $A174=""),"",SQRT((_xlfn.XLOOKUP(AR$1,$Z$2:$Z$16,$AA$2:$AA$16)-$T174)^2+(_xlfn.XLOOKUP(AR$1,$Z$2:$Z$16,$AB$2:$AB$16)-$U174)^2+(_xlfn.XLOOKUP(AR$1,$Z$2:$Z$16,$AC$2:$AC$16-$V174)^2)))</f>
        <v/>
      </c>
      <c r="AS174" s="141" t="str">
        <f t="array" ref="AS174">IF(OR(AS$1=0, $A174=""),"",SQRT((_xlfn.XLOOKUP(AS$1,$Z$2:$Z$16,$AA$2:$AA$16)-$T174)^2+(_xlfn.XLOOKUP(AS$1,$Z$2:$Z$16,$AB$2:$AB$16)-$U174)^2+(_xlfn.XLOOKUP(AS$1,$Z$2:$Z$16,$AC$2:$AC$16-$V174)^2)))</f>
        <v/>
      </c>
      <c r="AT174" s="141" t="str">
        <f t="array" ref="AT174">IF(OR(AT$1=0, $A174=""),"",SQRT((_xlfn.XLOOKUP(AT$1,$Z$2:$Z$16,$AA$2:$AA$16)-$T174)^2+(_xlfn.XLOOKUP(AT$1,$Z$2:$Z$16,$AB$2:$AB$16)-$U174)^2+(_xlfn.XLOOKUP(AT$1,$Z$2:$Z$16,$AC$2:$AC$16-$V174)^2)))</f>
        <v/>
      </c>
      <c r="AU174" s="141" t="str">
        <f t="array" ref="AU174">IF(OR(AU$1=0, $A174=""),"",SQRT((_xlfn.XLOOKUP(AU$1,$Z$2:$Z$16,$AA$2:$AA$16)-$T174)^2+(_xlfn.XLOOKUP(AU$1,$Z$2:$Z$16,$AB$2:$AB$16)-$U174)^2+(_xlfn.XLOOKUP(AU$1,$Z$2:$Z$16,$AC$2:$AC$16-$V174)^2)))</f>
        <v/>
      </c>
      <c r="AV174" s="142" t="str">
        <f t="array" ref="AV174">IF(OR(AV$1=0, $A174=""),"",SQRT((_xlfn.XLOOKUP(AV$1,$Z$2:$Z$16,$AA$2:$AA$16)-$T174)^2+(_xlfn.XLOOKUP(AV$1,$Z$2:$Z$16,$AB$2:$AB$16)-$U174)^2+(_xlfn.XLOOKUP(AV$1,$Z$2:$Z$16,$AC$2:$AC$16-$V174)^2)))</f>
        <v/>
      </c>
      <c r="AW174" s="124"/>
      <c r="AX174" s="124"/>
      <c r="AY174" s="125">
        <f t="shared" si="70"/>
        <v>0</v>
      </c>
      <c r="AZ174" s="143">
        <f t="shared" si="71"/>
        <v>0</v>
      </c>
      <c r="BA174" s="143">
        <f t="shared" si="72"/>
        <v>0</v>
      </c>
      <c r="BB174" s="143">
        <f t="shared" si="73"/>
        <v>0</v>
      </c>
      <c r="BC174" s="143">
        <f t="shared" si="74"/>
        <v>0</v>
      </c>
      <c r="BD174" s="143">
        <f t="shared" si="75"/>
        <v>0</v>
      </c>
      <c r="BE174" s="143">
        <f t="shared" si="76"/>
        <v>0</v>
      </c>
      <c r="BF174" s="143">
        <f t="shared" si="77"/>
        <v>0</v>
      </c>
      <c r="BG174" s="144">
        <f t="shared" si="78"/>
        <v>0</v>
      </c>
      <c r="BH174" s="144">
        <f t="shared" si="79"/>
        <v>0</v>
      </c>
      <c r="BI174" s="144">
        <f t="shared" si="80"/>
        <v>0</v>
      </c>
      <c r="BJ174" s="144">
        <f t="shared" si="81"/>
        <v>0</v>
      </c>
      <c r="BK174" s="144">
        <f t="shared" si="82"/>
        <v>0</v>
      </c>
      <c r="BL174" s="144">
        <f t="shared" si="83"/>
        <v>0</v>
      </c>
      <c r="BM174" s="145">
        <f t="shared" si="84"/>
        <v>0</v>
      </c>
      <c r="BN174" s="124"/>
      <c r="BO174" s="124"/>
      <c r="BP174" s="124"/>
      <c r="BQ174" s="124"/>
      <c r="BR174" s="124"/>
      <c r="BS174" s="124"/>
      <c r="BT174" s="124"/>
      <c r="BU174" s="124"/>
      <c r="BV174" s="130"/>
      <c r="BW174" s="130"/>
      <c r="BX174" s="130"/>
      <c r="BY174" s="130"/>
      <c r="BZ174" s="130"/>
      <c r="CA174" s="130"/>
      <c r="CB174" s="130"/>
      <c r="CC174" s="130"/>
      <c r="CD174" s="130"/>
      <c r="CE174" s="130"/>
      <c r="CF174" s="130"/>
      <c r="CG174" s="130"/>
      <c r="CH174" s="130"/>
      <c r="CI174" s="130"/>
      <c r="CJ174" s="130"/>
      <c r="CL174" s="124"/>
      <c r="CM174" s="130" t="s">
        <v>32</v>
      </c>
      <c r="CN174" s="130"/>
      <c r="CO174" s="130"/>
      <c r="CP174" s="130"/>
      <c r="CQ174" s="130"/>
      <c r="CR174" s="130"/>
      <c r="CS174" s="130"/>
      <c r="CT174" s="130"/>
      <c r="CU174" s="130"/>
      <c r="CV174" s="130"/>
      <c r="CW174" s="130"/>
      <c r="CX174" s="130"/>
      <c r="CY174" s="130"/>
      <c r="CZ174" s="130"/>
      <c r="DA174" s="130"/>
      <c r="DD174" s="159" cm="1">
        <f t="array" ref="DD174">_xlfn.IFS(DD$1= 0,"", NOT(ISBLANK(CM174)), 0, ISBLANK(CM174), $Q174-$S174+AY174-BV174)</f>
        <v>0</v>
      </c>
      <c r="DE174" s="160" cm="1">
        <f t="array" ref="DE174">_xlfn.IFS(DE$1= 0,"", NOT(ISBLANK(CN174)), 0, ISBLANK(CN174), $Q174-$S174+AZ174-BW174)</f>
        <v>0</v>
      </c>
      <c r="DF174" s="160" cm="1">
        <f t="array" ref="DF174">_xlfn.IFS(DF$1= 0,"", NOT(ISBLANK(CO174)), 0, ISBLANK(CO174), $Q174-$S174+BA174-BX174)</f>
        <v>0</v>
      </c>
      <c r="DG174" s="160" cm="1">
        <f t="array" ref="DG174">_xlfn.IFS(DG$1= 0,"", NOT(ISBLANK(CP174)), 0, ISBLANK(CP174), $Q174-$S174+BB174-BY174)</f>
        <v>0</v>
      </c>
      <c r="DH174" s="160" cm="1">
        <f t="array" ref="DH174">_xlfn.IFS(DH$1= 0,"", NOT(ISBLANK(CQ174)), 0, ISBLANK(CQ174), $Q174-$S174+BC174-BZ174)</f>
        <v>0</v>
      </c>
      <c r="DI174" s="160" cm="1">
        <f t="array" ref="DI174">_xlfn.IFS(DI$1= 0,"", NOT(ISBLANK(CR174)), 0, ISBLANK(CR174), $Q174-$S174+BD174-CA174)</f>
        <v>0</v>
      </c>
      <c r="DJ174" s="160" t="str" cm="1">
        <f t="array" ref="DJ174">_xlfn.IFS(DJ$1= 0,"", NOT(ISBLANK(CS174)), 0, ISBLANK(CS174), $Q174-$S174+BE174-CB174)</f>
        <v/>
      </c>
      <c r="DK174" s="160" t="str" cm="1">
        <f t="array" ref="DK174">_xlfn.IFS(DK$1= 0,"", NOT(ISBLANK(CT174)), 0, ISBLANK(CT174), $Q174-$S174+BF174-CC174)</f>
        <v/>
      </c>
      <c r="DL174" s="162" t="str" cm="1">
        <f t="array" ref="DL174">_xlfn.IFS(DL$1= 0,"", NOT(ISBLANK(CU174)), 0, ISBLANK(CU174), $Q174-$S174+BG174-CD174)</f>
        <v/>
      </c>
      <c r="DM174" s="162" t="str" cm="1">
        <f t="array" ref="DM174">_xlfn.IFS(DM$1= 0,"", NOT(ISBLANK(CV174)), 0, ISBLANK(CV174), $Q174-$S174+BH174-CE174)</f>
        <v/>
      </c>
      <c r="DN174" s="162" t="str" cm="1">
        <f t="array" ref="DN174">_xlfn.IFS(DN$1= 0,"", NOT(ISBLANK(CW174)), 0, ISBLANK(CW174), $Q174-$S174+BI174-CF174)</f>
        <v/>
      </c>
      <c r="DO174" s="162" t="str" cm="1">
        <f t="array" ref="DO174">_xlfn.IFS(DO$1= 0,"", NOT(ISBLANK(CX174)), 0, ISBLANK(CX174), $Q174-$S174+BJ174-CG174)</f>
        <v/>
      </c>
      <c r="DP174" s="162" t="str" cm="1">
        <f t="array" ref="DP174">_xlfn.IFS(DP$1= 0,"", NOT(ISBLANK(CY174)), 0, ISBLANK(CY174), $Q174-$S174+BK174-CH174)</f>
        <v/>
      </c>
      <c r="DQ174" s="162" t="str" cm="1">
        <f t="array" ref="DQ174">_xlfn.IFS(DQ$1= 0,"", NOT(ISBLANK(CZ174)), 0, ISBLANK(CZ174), $Q174-$S174+BL174-CI174)</f>
        <v/>
      </c>
      <c r="DR174" s="163" t="str" cm="1">
        <f t="array" ref="DR174">_xlfn.IFS(DR$1= 0,"", NOT(ISBLANK(DA174)), 0, ISBLANK(DA174), $Q174-$S174+BM174-CJ174)</f>
        <v/>
      </c>
    </row>
    <row r="175" spans="1:122" ht="16.5" x14ac:dyDescent="0.3">
      <c r="A175" s="135"/>
      <c r="B175" s="136"/>
      <c r="C175" s="136"/>
      <c r="D175" s="137"/>
      <c r="E175" s="176"/>
      <c r="F175" s="182"/>
      <c r="G175" s="183"/>
      <c r="H175" s="183"/>
      <c r="I175" s="183"/>
      <c r="J175" s="183"/>
      <c r="K175" s="183"/>
      <c r="L175" s="183"/>
      <c r="M175" s="186"/>
      <c r="N175" s="182"/>
      <c r="O175" s="184"/>
      <c r="P175" s="178"/>
      <c r="Q175" s="118">
        <f t="shared" si="68"/>
        <v>0</v>
      </c>
      <c r="R175" s="3"/>
      <c r="S175" s="3"/>
      <c r="T175" s="4"/>
      <c r="U175" s="4"/>
      <c r="V175" s="99">
        <f t="shared" si="69"/>
        <v>0</v>
      </c>
      <c r="W175" s="161"/>
      <c r="X175" s="138"/>
      <c r="AH175" s="158" t="str">
        <f t="array" ref="AH175">IF(OR(AH$1=0, $A175=""),"",SQRT((_xlfn.XLOOKUP(AH$1,$Z$2:$Z$16,$AA$2:$AA$16)-$T175)^2+(_xlfn.XLOOKUP(AH$1,$Z$2:$Z$16,$AB$2:$AB$16)-$U175)^2+(_xlfn.XLOOKUP(AH$1,$Z$2:$Z$16,$AC$2:$AC$16-$V175)^2)))</f>
        <v/>
      </c>
      <c r="AI175" s="140" t="str">
        <f t="array" ref="AI175">IF(OR(AI$1=0, $A175=""),"",SQRT((_xlfn.XLOOKUP(AI$1,$Z$2:$Z$16,$AA$2:$AA$16)-$T175)^2+(_xlfn.XLOOKUP(AI$1,$Z$2:$Z$16,$AB$2:$AB$16)-$U175)^2+(_xlfn.XLOOKUP(AI$1,$Z$2:$Z$16,$AC$2:$AC$16-$V175)^2)))</f>
        <v/>
      </c>
      <c r="AJ175" s="140" t="str">
        <f t="array" ref="AJ175">IF(OR(AJ$1=0, $A175=""),"",SQRT((_xlfn.XLOOKUP(AJ$1,$Z$2:$Z$16,$AA$2:$AA$16)-$T175)^2+(_xlfn.XLOOKUP(AJ$1,$Z$2:$Z$16,$AB$2:$AB$16)-$U175)^2+(_xlfn.XLOOKUP(AJ$1,$Z$2:$Z$16,$AC$2:$AC$16-$V175)^2)))</f>
        <v/>
      </c>
      <c r="AK175" s="140" t="str">
        <f t="array" ref="AK175">IF(OR(AK$1=0, $A175=""),"",SQRT((_xlfn.XLOOKUP(AK$1,$Z$2:$Z$16,$AA$2:$AA$16)-$T175)^2+(_xlfn.XLOOKUP(AK$1,$Z$2:$Z$16,$AB$2:$AB$16)-$U175)^2+(_xlfn.XLOOKUP(AK$1,$Z$2:$Z$16,$AC$2:$AC$16-$V175)^2)))</f>
        <v/>
      </c>
      <c r="AL175" s="140" t="str">
        <f t="array" ref="AL175">IF(OR(AL$1=0, $A175=""),"",SQRT((_xlfn.XLOOKUP(AL$1,$Z$2:$Z$16,$AA$2:$AA$16)-$T175)^2+(_xlfn.XLOOKUP(AL$1,$Z$2:$Z$16,$AB$2:$AB$16)-$U175)^2+(_xlfn.XLOOKUP(AL$1,$Z$2:$Z$16,$AC$2:$AC$16-$V175)^2)))</f>
        <v/>
      </c>
      <c r="AM175" s="140" t="str">
        <f t="array" ref="AM175">IF(OR(AM$1=0, $A175=""),"",SQRT((_xlfn.XLOOKUP(AM$1,$Z$2:$Z$16,$AA$2:$AA$16)-$T175)^2+(_xlfn.XLOOKUP(AM$1,$Z$2:$Z$16,$AB$2:$AB$16)-$U175)^2+(_xlfn.XLOOKUP(AM$1,$Z$2:$Z$16,$AC$2:$AC$16-$V175)^2)))</f>
        <v/>
      </c>
      <c r="AN175" s="140" t="str">
        <f t="array" ref="AN175">IF(OR(AN$1=0, $A175=""),"",SQRT((_xlfn.XLOOKUP(AN$1,$Z$2:$Z$16,$AA$2:$AA$16)-$T175)^2+(_xlfn.XLOOKUP(AN$1,$Z$2:$Z$16,$AB$2:$AB$16)-$U175)^2+(_xlfn.XLOOKUP(AN$1,$Z$2:$Z$16,$AC$2:$AC$16-$V175)^2)))</f>
        <v/>
      </c>
      <c r="AO175" s="140" t="str">
        <f t="array" ref="AO175">IF(OR(AO$1=0, $A175=""),"",SQRT((_xlfn.XLOOKUP(AO$1,$Z$2:$Z$16,$AA$2:$AA$16)-$T175)^2+(_xlfn.XLOOKUP(AO$1,$Z$2:$Z$16,$AB$2:$AB$16)-$U175)^2+(_xlfn.XLOOKUP(AO$1,$Z$2:$Z$16,$AC$2:$AC$16-$V175)^2)))</f>
        <v/>
      </c>
      <c r="AP175" s="141" t="str">
        <f t="array" ref="AP175">IF(OR(AP$1=0, $A175=""),"",SQRT((_xlfn.XLOOKUP(AP$1,$Z$2:$Z$16,$AA$2:$AA$16)-$T175)^2+(_xlfn.XLOOKUP(AP$1,$Z$2:$Z$16,$AB$2:$AB$16)-$U175)^2+(_xlfn.XLOOKUP(AP$1,$Z$2:$Z$16,$AC$2:$AC$16-$V175)^2)))</f>
        <v/>
      </c>
      <c r="AQ175" s="141" t="str">
        <f t="array" ref="AQ175">IF(OR(AQ$1=0, $A175=""),"",SQRT((_xlfn.XLOOKUP(AQ$1,$Z$2:$Z$16,$AA$2:$AA$16)-$T175)^2+(_xlfn.XLOOKUP(AQ$1,$Z$2:$Z$16,$AB$2:$AB$16)-$U175)^2+(_xlfn.XLOOKUP(AQ$1,$Z$2:$Z$16,$AC$2:$AC$16-$V175)^2)))</f>
        <v/>
      </c>
      <c r="AR175" s="141" t="str">
        <f t="array" ref="AR175">IF(OR(AR$1=0, $A175=""),"",SQRT((_xlfn.XLOOKUP(AR$1,$Z$2:$Z$16,$AA$2:$AA$16)-$T175)^2+(_xlfn.XLOOKUP(AR$1,$Z$2:$Z$16,$AB$2:$AB$16)-$U175)^2+(_xlfn.XLOOKUP(AR$1,$Z$2:$Z$16,$AC$2:$AC$16-$V175)^2)))</f>
        <v/>
      </c>
      <c r="AS175" s="141" t="str">
        <f t="array" ref="AS175">IF(OR(AS$1=0, $A175=""),"",SQRT((_xlfn.XLOOKUP(AS$1,$Z$2:$Z$16,$AA$2:$AA$16)-$T175)^2+(_xlfn.XLOOKUP(AS$1,$Z$2:$Z$16,$AB$2:$AB$16)-$U175)^2+(_xlfn.XLOOKUP(AS$1,$Z$2:$Z$16,$AC$2:$AC$16-$V175)^2)))</f>
        <v/>
      </c>
      <c r="AT175" s="141" t="str">
        <f t="array" ref="AT175">IF(OR(AT$1=0, $A175=""),"",SQRT((_xlfn.XLOOKUP(AT$1,$Z$2:$Z$16,$AA$2:$AA$16)-$T175)^2+(_xlfn.XLOOKUP(AT$1,$Z$2:$Z$16,$AB$2:$AB$16)-$U175)^2+(_xlfn.XLOOKUP(AT$1,$Z$2:$Z$16,$AC$2:$AC$16-$V175)^2)))</f>
        <v/>
      </c>
      <c r="AU175" s="141" t="str">
        <f t="array" ref="AU175">IF(OR(AU$1=0, $A175=""),"",SQRT((_xlfn.XLOOKUP(AU$1,$Z$2:$Z$16,$AA$2:$AA$16)-$T175)^2+(_xlfn.XLOOKUP(AU$1,$Z$2:$Z$16,$AB$2:$AB$16)-$U175)^2+(_xlfn.XLOOKUP(AU$1,$Z$2:$Z$16,$AC$2:$AC$16-$V175)^2)))</f>
        <v/>
      </c>
      <c r="AV175" s="142" t="str">
        <f t="array" ref="AV175">IF(OR(AV$1=0, $A175=""),"",SQRT((_xlfn.XLOOKUP(AV$1,$Z$2:$Z$16,$AA$2:$AA$16)-$T175)^2+(_xlfn.XLOOKUP(AV$1,$Z$2:$Z$16,$AB$2:$AB$16)-$U175)^2+(_xlfn.XLOOKUP(AV$1,$Z$2:$Z$16,$AC$2:$AC$16-$V175)^2)))</f>
        <v/>
      </c>
      <c r="AW175" s="124"/>
      <c r="AX175" s="124"/>
      <c r="AY175" s="125">
        <f t="shared" si="70"/>
        <v>0</v>
      </c>
      <c r="AZ175" s="143">
        <f t="shared" si="71"/>
        <v>0</v>
      </c>
      <c r="BA175" s="143">
        <f t="shared" si="72"/>
        <v>0</v>
      </c>
      <c r="BB175" s="143">
        <f t="shared" si="73"/>
        <v>0</v>
      </c>
      <c r="BC175" s="143">
        <f t="shared" si="74"/>
        <v>0</v>
      </c>
      <c r="BD175" s="143">
        <f t="shared" si="75"/>
        <v>0</v>
      </c>
      <c r="BE175" s="143">
        <f t="shared" si="76"/>
        <v>0</v>
      </c>
      <c r="BF175" s="143">
        <f t="shared" si="77"/>
        <v>0</v>
      </c>
      <c r="BG175" s="144">
        <f t="shared" si="78"/>
        <v>0</v>
      </c>
      <c r="BH175" s="144">
        <f t="shared" si="79"/>
        <v>0</v>
      </c>
      <c r="BI175" s="144">
        <f t="shared" si="80"/>
        <v>0</v>
      </c>
      <c r="BJ175" s="144">
        <f t="shared" si="81"/>
        <v>0</v>
      </c>
      <c r="BK175" s="144">
        <f t="shared" si="82"/>
        <v>0</v>
      </c>
      <c r="BL175" s="144">
        <f t="shared" si="83"/>
        <v>0</v>
      </c>
      <c r="BM175" s="145">
        <f t="shared" si="84"/>
        <v>0</v>
      </c>
      <c r="BN175" s="124"/>
      <c r="BO175" s="124"/>
      <c r="BP175" s="124"/>
      <c r="BQ175" s="124"/>
      <c r="BR175" s="124"/>
      <c r="BS175" s="124"/>
      <c r="BT175" s="124"/>
      <c r="BU175" s="124"/>
      <c r="BV175" s="130"/>
      <c r="BW175" s="130"/>
      <c r="BX175" s="130"/>
      <c r="BY175" s="130"/>
      <c r="BZ175" s="130"/>
      <c r="CA175" s="130"/>
      <c r="CB175" s="130"/>
      <c r="CC175" s="130"/>
      <c r="CD175" s="130"/>
      <c r="CE175" s="130"/>
      <c r="CF175" s="130"/>
      <c r="CG175" s="130"/>
      <c r="CH175" s="130"/>
      <c r="CI175" s="130"/>
      <c r="CJ175" s="130"/>
      <c r="CL175" s="124"/>
      <c r="CM175" s="130" t="s">
        <v>32</v>
      </c>
      <c r="CN175" s="130"/>
      <c r="CO175" s="130"/>
      <c r="CP175" s="130"/>
      <c r="CQ175" s="130"/>
      <c r="CR175" s="130"/>
      <c r="CS175" s="130"/>
      <c r="CT175" s="130"/>
      <c r="CU175" s="130"/>
      <c r="CV175" s="130"/>
      <c r="CW175" s="130"/>
      <c r="CX175" s="130"/>
      <c r="CY175" s="130"/>
      <c r="CZ175" s="130"/>
      <c r="DA175" s="130"/>
      <c r="DD175" s="159" cm="1">
        <f t="array" ref="DD175">_xlfn.IFS(DD$1= 0,"", NOT(ISBLANK(CM175)), 0, ISBLANK(CM175), $Q175-$S175+AY175-BV175)</f>
        <v>0</v>
      </c>
      <c r="DE175" s="160" cm="1">
        <f t="array" ref="DE175">_xlfn.IFS(DE$1= 0,"", NOT(ISBLANK(CN175)), 0, ISBLANK(CN175), $Q175-$S175+AZ175-BW175)</f>
        <v>0</v>
      </c>
      <c r="DF175" s="160" cm="1">
        <f t="array" ref="DF175">_xlfn.IFS(DF$1= 0,"", NOT(ISBLANK(CO175)), 0, ISBLANK(CO175), $Q175-$S175+BA175-BX175)</f>
        <v>0</v>
      </c>
      <c r="DG175" s="160" cm="1">
        <f t="array" ref="DG175">_xlfn.IFS(DG$1= 0,"", NOT(ISBLANK(CP175)), 0, ISBLANK(CP175), $Q175-$S175+BB175-BY175)</f>
        <v>0</v>
      </c>
      <c r="DH175" s="160" cm="1">
        <f t="array" ref="DH175">_xlfn.IFS(DH$1= 0,"", NOT(ISBLANK(CQ175)), 0, ISBLANK(CQ175), $Q175-$S175+BC175-BZ175)</f>
        <v>0</v>
      </c>
      <c r="DI175" s="160" cm="1">
        <f t="array" ref="DI175">_xlfn.IFS(DI$1= 0,"", NOT(ISBLANK(CR175)), 0, ISBLANK(CR175), $Q175-$S175+BD175-CA175)</f>
        <v>0</v>
      </c>
      <c r="DJ175" s="160" t="str" cm="1">
        <f t="array" ref="DJ175">_xlfn.IFS(DJ$1= 0,"", NOT(ISBLANK(CS175)), 0, ISBLANK(CS175), $Q175-$S175+BE175-CB175)</f>
        <v/>
      </c>
      <c r="DK175" s="160" t="str" cm="1">
        <f t="array" ref="DK175">_xlfn.IFS(DK$1= 0,"", NOT(ISBLANK(CT175)), 0, ISBLANK(CT175), $Q175-$S175+BF175-CC175)</f>
        <v/>
      </c>
      <c r="DL175" s="162" t="str" cm="1">
        <f t="array" ref="DL175">_xlfn.IFS(DL$1= 0,"", NOT(ISBLANK(CU175)), 0, ISBLANK(CU175), $Q175-$S175+BG175-CD175)</f>
        <v/>
      </c>
      <c r="DM175" s="162" t="str" cm="1">
        <f t="array" ref="DM175">_xlfn.IFS(DM$1= 0,"", NOT(ISBLANK(CV175)), 0, ISBLANK(CV175), $Q175-$S175+BH175-CE175)</f>
        <v/>
      </c>
      <c r="DN175" s="162" t="str" cm="1">
        <f t="array" ref="DN175">_xlfn.IFS(DN$1= 0,"", NOT(ISBLANK(CW175)), 0, ISBLANK(CW175), $Q175-$S175+BI175-CF175)</f>
        <v/>
      </c>
      <c r="DO175" s="162" t="str" cm="1">
        <f t="array" ref="DO175">_xlfn.IFS(DO$1= 0,"", NOT(ISBLANK(CX175)), 0, ISBLANK(CX175), $Q175-$S175+BJ175-CG175)</f>
        <v/>
      </c>
      <c r="DP175" s="162" t="str" cm="1">
        <f t="array" ref="DP175">_xlfn.IFS(DP$1= 0,"", NOT(ISBLANK(CY175)), 0, ISBLANK(CY175), $Q175-$S175+BK175-CH175)</f>
        <v/>
      </c>
      <c r="DQ175" s="162" t="str" cm="1">
        <f t="array" ref="DQ175">_xlfn.IFS(DQ$1= 0,"", NOT(ISBLANK(CZ175)), 0, ISBLANK(CZ175), $Q175-$S175+BL175-CI175)</f>
        <v/>
      </c>
      <c r="DR175" s="163" t="str" cm="1">
        <f t="array" ref="DR175">_xlfn.IFS(DR$1= 0,"", NOT(ISBLANK(DA175)), 0, ISBLANK(DA175), $Q175-$S175+BM175-CJ175)</f>
        <v/>
      </c>
    </row>
    <row r="176" spans="1:122" ht="16.5" x14ac:dyDescent="0.3">
      <c r="A176" s="135"/>
      <c r="B176" s="136"/>
      <c r="C176" s="136"/>
      <c r="D176" s="137"/>
      <c r="E176" s="176"/>
      <c r="F176" s="182"/>
      <c r="G176" s="183"/>
      <c r="H176" s="183"/>
      <c r="I176" s="183"/>
      <c r="J176" s="183"/>
      <c r="K176" s="183"/>
      <c r="L176" s="183"/>
      <c r="M176" s="186"/>
      <c r="N176" s="182"/>
      <c r="O176" s="184"/>
      <c r="P176" s="178"/>
      <c r="Q176" s="118">
        <f t="shared" si="68"/>
        <v>0</v>
      </c>
      <c r="R176" s="3"/>
      <c r="S176" s="3"/>
      <c r="T176" s="4"/>
      <c r="U176" s="4"/>
      <c r="V176" s="99">
        <f t="shared" si="69"/>
        <v>0</v>
      </c>
      <c r="W176" s="161"/>
      <c r="X176" s="138"/>
      <c r="AH176" s="158" t="str">
        <f t="array" ref="AH176">IF(OR(AH$1=0, $A176=""),"",SQRT((_xlfn.XLOOKUP(AH$1,$Z$2:$Z$16,$AA$2:$AA$16)-$T176)^2+(_xlfn.XLOOKUP(AH$1,$Z$2:$Z$16,$AB$2:$AB$16)-$U176)^2+(_xlfn.XLOOKUP(AH$1,$Z$2:$Z$16,$AC$2:$AC$16-$V176)^2)))</f>
        <v/>
      </c>
      <c r="AI176" s="140" t="str">
        <f t="array" ref="AI176">IF(OR(AI$1=0, $A176=""),"",SQRT((_xlfn.XLOOKUP(AI$1,$Z$2:$Z$16,$AA$2:$AA$16)-$T176)^2+(_xlfn.XLOOKUP(AI$1,$Z$2:$Z$16,$AB$2:$AB$16)-$U176)^2+(_xlfn.XLOOKUP(AI$1,$Z$2:$Z$16,$AC$2:$AC$16-$V176)^2)))</f>
        <v/>
      </c>
      <c r="AJ176" s="140" t="str">
        <f t="array" ref="AJ176">IF(OR(AJ$1=0, $A176=""),"",SQRT((_xlfn.XLOOKUP(AJ$1,$Z$2:$Z$16,$AA$2:$AA$16)-$T176)^2+(_xlfn.XLOOKUP(AJ$1,$Z$2:$Z$16,$AB$2:$AB$16)-$U176)^2+(_xlfn.XLOOKUP(AJ$1,$Z$2:$Z$16,$AC$2:$AC$16-$V176)^2)))</f>
        <v/>
      </c>
      <c r="AK176" s="140" t="str">
        <f t="array" ref="AK176">IF(OR(AK$1=0, $A176=""),"",SQRT((_xlfn.XLOOKUP(AK$1,$Z$2:$Z$16,$AA$2:$AA$16)-$T176)^2+(_xlfn.XLOOKUP(AK$1,$Z$2:$Z$16,$AB$2:$AB$16)-$U176)^2+(_xlfn.XLOOKUP(AK$1,$Z$2:$Z$16,$AC$2:$AC$16-$V176)^2)))</f>
        <v/>
      </c>
      <c r="AL176" s="140" t="str">
        <f t="array" ref="AL176">IF(OR(AL$1=0, $A176=""),"",SQRT((_xlfn.XLOOKUP(AL$1,$Z$2:$Z$16,$AA$2:$AA$16)-$T176)^2+(_xlfn.XLOOKUP(AL$1,$Z$2:$Z$16,$AB$2:$AB$16)-$U176)^2+(_xlfn.XLOOKUP(AL$1,$Z$2:$Z$16,$AC$2:$AC$16-$V176)^2)))</f>
        <v/>
      </c>
      <c r="AM176" s="140" t="str">
        <f t="array" ref="AM176">IF(OR(AM$1=0, $A176=""),"",SQRT((_xlfn.XLOOKUP(AM$1,$Z$2:$Z$16,$AA$2:$AA$16)-$T176)^2+(_xlfn.XLOOKUP(AM$1,$Z$2:$Z$16,$AB$2:$AB$16)-$U176)^2+(_xlfn.XLOOKUP(AM$1,$Z$2:$Z$16,$AC$2:$AC$16-$V176)^2)))</f>
        <v/>
      </c>
      <c r="AN176" s="140" t="str">
        <f t="array" ref="AN176">IF(OR(AN$1=0, $A176=""),"",SQRT((_xlfn.XLOOKUP(AN$1,$Z$2:$Z$16,$AA$2:$AA$16)-$T176)^2+(_xlfn.XLOOKUP(AN$1,$Z$2:$Z$16,$AB$2:$AB$16)-$U176)^2+(_xlfn.XLOOKUP(AN$1,$Z$2:$Z$16,$AC$2:$AC$16-$V176)^2)))</f>
        <v/>
      </c>
      <c r="AO176" s="140" t="str">
        <f t="array" ref="AO176">IF(OR(AO$1=0, $A176=""),"",SQRT((_xlfn.XLOOKUP(AO$1,$Z$2:$Z$16,$AA$2:$AA$16)-$T176)^2+(_xlfn.XLOOKUP(AO$1,$Z$2:$Z$16,$AB$2:$AB$16)-$U176)^2+(_xlfn.XLOOKUP(AO$1,$Z$2:$Z$16,$AC$2:$AC$16-$V176)^2)))</f>
        <v/>
      </c>
      <c r="AP176" s="141" t="str">
        <f t="array" ref="AP176">IF(OR(AP$1=0, $A176=""),"",SQRT((_xlfn.XLOOKUP(AP$1,$Z$2:$Z$16,$AA$2:$AA$16)-$T176)^2+(_xlfn.XLOOKUP(AP$1,$Z$2:$Z$16,$AB$2:$AB$16)-$U176)^2+(_xlfn.XLOOKUP(AP$1,$Z$2:$Z$16,$AC$2:$AC$16-$V176)^2)))</f>
        <v/>
      </c>
      <c r="AQ176" s="141" t="str">
        <f t="array" ref="AQ176">IF(OR(AQ$1=0, $A176=""),"",SQRT((_xlfn.XLOOKUP(AQ$1,$Z$2:$Z$16,$AA$2:$AA$16)-$T176)^2+(_xlfn.XLOOKUP(AQ$1,$Z$2:$Z$16,$AB$2:$AB$16)-$U176)^2+(_xlfn.XLOOKUP(AQ$1,$Z$2:$Z$16,$AC$2:$AC$16-$V176)^2)))</f>
        <v/>
      </c>
      <c r="AR176" s="141" t="str">
        <f t="array" ref="AR176">IF(OR(AR$1=0, $A176=""),"",SQRT((_xlfn.XLOOKUP(AR$1,$Z$2:$Z$16,$AA$2:$AA$16)-$T176)^2+(_xlfn.XLOOKUP(AR$1,$Z$2:$Z$16,$AB$2:$AB$16)-$U176)^2+(_xlfn.XLOOKUP(AR$1,$Z$2:$Z$16,$AC$2:$AC$16-$V176)^2)))</f>
        <v/>
      </c>
      <c r="AS176" s="141" t="str">
        <f t="array" ref="AS176">IF(OR(AS$1=0, $A176=""),"",SQRT((_xlfn.XLOOKUP(AS$1,$Z$2:$Z$16,$AA$2:$AA$16)-$T176)^2+(_xlfn.XLOOKUP(AS$1,$Z$2:$Z$16,$AB$2:$AB$16)-$U176)^2+(_xlfn.XLOOKUP(AS$1,$Z$2:$Z$16,$AC$2:$AC$16-$V176)^2)))</f>
        <v/>
      </c>
      <c r="AT176" s="141" t="str">
        <f t="array" ref="AT176">IF(OR(AT$1=0, $A176=""),"",SQRT((_xlfn.XLOOKUP(AT$1,$Z$2:$Z$16,$AA$2:$AA$16)-$T176)^2+(_xlfn.XLOOKUP(AT$1,$Z$2:$Z$16,$AB$2:$AB$16)-$U176)^2+(_xlfn.XLOOKUP(AT$1,$Z$2:$Z$16,$AC$2:$AC$16-$V176)^2)))</f>
        <v/>
      </c>
      <c r="AU176" s="141" t="str">
        <f t="array" ref="AU176">IF(OR(AU$1=0, $A176=""),"",SQRT((_xlfn.XLOOKUP(AU$1,$Z$2:$Z$16,$AA$2:$AA$16)-$T176)^2+(_xlfn.XLOOKUP(AU$1,$Z$2:$Z$16,$AB$2:$AB$16)-$U176)^2+(_xlfn.XLOOKUP(AU$1,$Z$2:$Z$16,$AC$2:$AC$16-$V176)^2)))</f>
        <v/>
      </c>
      <c r="AV176" s="142" t="str">
        <f t="array" ref="AV176">IF(OR(AV$1=0, $A176=""),"",SQRT((_xlfn.XLOOKUP(AV$1,$Z$2:$Z$16,$AA$2:$AA$16)-$T176)^2+(_xlfn.XLOOKUP(AV$1,$Z$2:$Z$16,$AB$2:$AB$16)-$U176)^2+(_xlfn.XLOOKUP(AV$1,$Z$2:$Z$16,$AC$2:$AC$16-$V176)^2)))</f>
        <v/>
      </c>
      <c r="AW176" s="124"/>
      <c r="AX176" s="124"/>
      <c r="AY176" s="125">
        <f t="shared" si="70"/>
        <v>0</v>
      </c>
      <c r="AZ176" s="143">
        <f t="shared" si="71"/>
        <v>0</v>
      </c>
      <c r="BA176" s="143">
        <f t="shared" si="72"/>
        <v>0</v>
      </c>
      <c r="BB176" s="143">
        <f t="shared" si="73"/>
        <v>0</v>
      </c>
      <c r="BC176" s="143">
        <f t="shared" si="74"/>
        <v>0</v>
      </c>
      <c r="BD176" s="143">
        <f t="shared" si="75"/>
        <v>0</v>
      </c>
      <c r="BE176" s="143">
        <f t="shared" si="76"/>
        <v>0</v>
      </c>
      <c r="BF176" s="143">
        <f t="shared" si="77"/>
        <v>0</v>
      </c>
      <c r="BG176" s="144">
        <f t="shared" si="78"/>
        <v>0</v>
      </c>
      <c r="BH176" s="144">
        <f t="shared" si="79"/>
        <v>0</v>
      </c>
      <c r="BI176" s="144">
        <f t="shared" si="80"/>
        <v>0</v>
      </c>
      <c r="BJ176" s="144">
        <f t="shared" si="81"/>
        <v>0</v>
      </c>
      <c r="BK176" s="144">
        <f t="shared" si="82"/>
        <v>0</v>
      </c>
      <c r="BL176" s="144">
        <f t="shared" si="83"/>
        <v>0</v>
      </c>
      <c r="BM176" s="145">
        <f t="shared" si="84"/>
        <v>0</v>
      </c>
      <c r="BN176" s="124"/>
      <c r="BO176" s="124"/>
      <c r="BP176" s="124"/>
      <c r="BQ176" s="124"/>
      <c r="BR176" s="124"/>
      <c r="BS176" s="124"/>
      <c r="BT176" s="124"/>
      <c r="BU176" s="124"/>
      <c r="BV176" s="130"/>
      <c r="BW176" s="130"/>
      <c r="BX176" s="130"/>
      <c r="BY176" s="130"/>
      <c r="BZ176" s="130"/>
      <c r="CA176" s="130"/>
      <c r="CB176" s="130"/>
      <c r="CC176" s="130"/>
      <c r="CD176" s="130"/>
      <c r="CE176" s="130"/>
      <c r="CF176" s="130"/>
      <c r="CG176" s="130"/>
      <c r="CH176" s="130"/>
      <c r="CI176" s="130"/>
      <c r="CJ176" s="130"/>
      <c r="CL176" s="124"/>
      <c r="CM176" s="130" t="s">
        <v>32</v>
      </c>
      <c r="CN176" s="130"/>
      <c r="CO176" s="130"/>
      <c r="CP176" s="130"/>
      <c r="CQ176" s="130"/>
      <c r="CR176" s="130"/>
      <c r="CS176" s="130"/>
      <c r="CT176" s="130"/>
      <c r="CU176" s="130"/>
      <c r="CV176" s="130"/>
      <c r="CW176" s="130"/>
      <c r="CX176" s="130"/>
      <c r="CY176" s="130"/>
      <c r="CZ176" s="130"/>
      <c r="DA176" s="130"/>
      <c r="DD176" s="159" cm="1">
        <f t="array" ref="DD176">_xlfn.IFS(DD$1= 0,"", NOT(ISBLANK(CM176)), 0, ISBLANK(CM176), $Q176-$S176+AY176-BV176)</f>
        <v>0</v>
      </c>
      <c r="DE176" s="160" cm="1">
        <f t="array" ref="DE176">_xlfn.IFS(DE$1= 0,"", NOT(ISBLANK(CN176)), 0, ISBLANK(CN176), $Q176-$S176+AZ176-BW176)</f>
        <v>0</v>
      </c>
      <c r="DF176" s="160" cm="1">
        <f t="array" ref="DF176">_xlfn.IFS(DF$1= 0,"", NOT(ISBLANK(CO176)), 0, ISBLANK(CO176), $Q176-$S176+BA176-BX176)</f>
        <v>0</v>
      </c>
      <c r="DG176" s="160" cm="1">
        <f t="array" ref="DG176">_xlfn.IFS(DG$1= 0,"", NOT(ISBLANK(CP176)), 0, ISBLANK(CP176), $Q176-$S176+BB176-BY176)</f>
        <v>0</v>
      </c>
      <c r="DH176" s="160" cm="1">
        <f t="array" ref="DH176">_xlfn.IFS(DH$1= 0,"", NOT(ISBLANK(CQ176)), 0, ISBLANK(CQ176), $Q176-$S176+BC176-BZ176)</f>
        <v>0</v>
      </c>
      <c r="DI176" s="160" cm="1">
        <f t="array" ref="DI176">_xlfn.IFS(DI$1= 0,"", NOT(ISBLANK(CR176)), 0, ISBLANK(CR176), $Q176-$S176+BD176-CA176)</f>
        <v>0</v>
      </c>
      <c r="DJ176" s="160" t="str" cm="1">
        <f t="array" ref="DJ176">_xlfn.IFS(DJ$1= 0,"", NOT(ISBLANK(CS176)), 0, ISBLANK(CS176), $Q176-$S176+BE176-CB176)</f>
        <v/>
      </c>
      <c r="DK176" s="160" t="str" cm="1">
        <f t="array" ref="DK176">_xlfn.IFS(DK$1= 0,"", NOT(ISBLANK(CT176)), 0, ISBLANK(CT176), $Q176-$S176+BF176-CC176)</f>
        <v/>
      </c>
      <c r="DL176" s="162" t="str" cm="1">
        <f t="array" ref="DL176">_xlfn.IFS(DL$1= 0,"", NOT(ISBLANK(CU176)), 0, ISBLANK(CU176), $Q176-$S176+BG176-CD176)</f>
        <v/>
      </c>
      <c r="DM176" s="162" t="str" cm="1">
        <f t="array" ref="DM176">_xlfn.IFS(DM$1= 0,"", NOT(ISBLANK(CV176)), 0, ISBLANK(CV176), $Q176-$S176+BH176-CE176)</f>
        <v/>
      </c>
      <c r="DN176" s="162" t="str" cm="1">
        <f t="array" ref="DN176">_xlfn.IFS(DN$1= 0,"", NOT(ISBLANK(CW176)), 0, ISBLANK(CW176), $Q176-$S176+BI176-CF176)</f>
        <v/>
      </c>
      <c r="DO176" s="162" t="str" cm="1">
        <f t="array" ref="DO176">_xlfn.IFS(DO$1= 0,"", NOT(ISBLANK(CX176)), 0, ISBLANK(CX176), $Q176-$S176+BJ176-CG176)</f>
        <v/>
      </c>
      <c r="DP176" s="162" t="str" cm="1">
        <f t="array" ref="DP176">_xlfn.IFS(DP$1= 0,"", NOT(ISBLANK(CY176)), 0, ISBLANK(CY176), $Q176-$S176+BK176-CH176)</f>
        <v/>
      </c>
      <c r="DQ176" s="162" t="str" cm="1">
        <f t="array" ref="DQ176">_xlfn.IFS(DQ$1= 0,"", NOT(ISBLANK(CZ176)), 0, ISBLANK(CZ176), $Q176-$S176+BL176-CI176)</f>
        <v/>
      </c>
      <c r="DR176" s="163" t="str" cm="1">
        <f t="array" ref="DR176">_xlfn.IFS(DR$1= 0,"", NOT(ISBLANK(DA176)), 0, ISBLANK(DA176), $Q176-$S176+BM176-CJ176)</f>
        <v/>
      </c>
    </row>
    <row r="177" spans="1:122" ht="16.5" x14ac:dyDescent="0.3">
      <c r="A177" s="135"/>
      <c r="B177" s="136"/>
      <c r="C177" s="136"/>
      <c r="D177" s="137"/>
      <c r="E177" s="176"/>
      <c r="F177" s="182"/>
      <c r="G177" s="183"/>
      <c r="H177" s="183"/>
      <c r="I177" s="183"/>
      <c r="J177" s="183"/>
      <c r="K177" s="183"/>
      <c r="L177" s="183"/>
      <c r="M177" s="186"/>
      <c r="N177" s="182"/>
      <c r="O177" s="184"/>
      <c r="P177" s="178"/>
      <c r="Q177" s="118">
        <f t="shared" si="68"/>
        <v>0</v>
      </c>
      <c r="R177" s="3"/>
      <c r="S177" s="3"/>
      <c r="T177" s="4"/>
      <c r="U177" s="4"/>
      <c r="V177" s="99">
        <f t="shared" si="69"/>
        <v>0</v>
      </c>
      <c r="W177" s="161"/>
      <c r="X177" s="138"/>
      <c r="AH177" s="158" t="str">
        <f t="array" ref="AH177">IF(OR(AH$1=0, $A177=""),"",SQRT((_xlfn.XLOOKUP(AH$1,$Z$2:$Z$16,$AA$2:$AA$16)-$T177)^2+(_xlfn.XLOOKUP(AH$1,$Z$2:$Z$16,$AB$2:$AB$16)-$U177)^2+(_xlfn.XLOOKUP(AH$1,$Z$2:$Z$16,$AC$2:$AC$16-$V177)^2)))</f>
        <v/>
      </c>
      <c r="AI177" s="140" t="str">
        <f t="array" ref="AI177">IF(OR(AI$1=0, $A177=""),"",SQRT((_xlfn.XLOOKUP(AI$1,$Z$2:$Z$16,$AA$2:$AA$16)-$T177)^2+(_xlfn.XLOOKUP(AI$1,$Z$2:$Z$16,$AB$2:$AB$16)-$U177)^2+(_xlfn.XLOOKUP(AI$1,$Z$2:$Z$16,$AC$2:$AC$16-$V177)^2)))</f>
        <v/>
      </c>
      <c r="AJ177" s="140" t="str">
        <f t="array" ref="AJ177">IF(OR(AJ$1=0, $A177=""),"",SQRT((_xlfn.XLOOKUP(AJ$1,$Z$2:$Z$16,$AA$2:$AA$16)-$T177)^2+(_xlfn.XLOOKUP(AJ$1,$Z$2:$Z$16,$AB$2:$AB$16)-$U177)^2+(_xlfn.XLOOKUP(AJ$1,$Z$2:$Z$16,$AC$2:$AC$16-$V177)^2)))</f>
        <v/>
      </c>
      <c r="AK177" s="140" t="str">
        <f t="array" ref="AK177">IF(OR(AK$1=0, $A177=""),"",SQRT((_xlfn.XLOOKUP(AK$1,$Z$2:$Z$16,$AA$2:$AA$16)-$T177)^2+(_xlfn.XLOOKUP(AK$1,$Z$2:$Z$16,$AB$2:$AB$16)-$U177)^2+(_xlfn.XLOOKUP(AK$1,$Z$2:$Z$16,$AC$2:$AC$16-$V177)^2)))</f>
        <v/>
      </c>
      <c r="AL177" s="140" t="str">
        <f t="array" ref="AL177">IF(OR(AL$1=0, $A177=""),"",SQRT((_xlfn.XLOOKUP(AL$1,$Z$2:$Z$16,$AA$2:$AA$16)-$T177)^2+(_xlfn.XLOOKUP(AL$1,$Z$2:$Z$16,$AB$2:$AB$16)-$U177)^2+(_xlfn.XLOOKUP(AL$1,$Z$2:$Z$16,$AC$2:$AC$16-$V177)^2)))</f>
        <v/>
      </c>
      <c r="AM177" s="140" t="str">
        <f t="array" ref="AM177">IF(OR(AM$1=0, $A177=""),"",SQRT((_xlfn.XLOOKUP(AM$1,$Z$2:$Z$16,$AA$2:$AA$16)-$T177)^2+(_xlfn.XLOOKUP(AM$1,$Z$2:$Z$16,$AB$2:$AB$16)-$U177)^2+(_xlfn.XLOOKUP(AM$1,$Z$2:$Z$16,$AC$2:$AC$16-$V177)^2)))</f>
        <v/>
      </c>
      <c r="AN177" s="140" t="str">
        <f t="array" ref="AN177">IF(OR(AN$1=0, $A177=""),"",SQRT((_xlfn.XLOOKUP(AN$1,$Z$2:$Z$16,$AA$2:$AA$16)-$T177)^2+(_xlfn.XLOOKUP(AN$1,$Z$2:$Z$16,$AB$2:$AB$16)-$U177)^2+(_xlfn.XLOOKUP(AN$1,$Z$2:$Z$16,$AC$2:$AC$16-$V177)^2)))</f>
        <v/>
      </c>
      <c r="AO177" s="140" t="str">
        <f t="array" ref="AO177">IF(OR(AO$1=0, $A177=""),"",SQRT((_xlfn.XLOOKUP(AO$1,$Z$2:$Z$16,$AA$2:$AA$16)-$T177)^2+(_xlfn.XLOOKUP(AO$1,$Z$2:$Z$16,$AB$2:$AB$16)-$U177)^2+(_xlfn.XLOOKUP(AO$1,$Z$2:$Z$16,$AC$2:$AC$16-$V177)^2)))</f>
        <v/>
      </c>
      <c r="AP177" s="141" t="str">
        <f t="array" ref="AP177">IF(OR(AP$1=0, $A177=""),"",SQRT((_xlfn.XLOOKUP(AP$1,$Z$2:$Z$16,$AA$2:$AA$16)-$T177)^2+(_xlfn.XLOOKUP(AP$1,$Z$2:$Z$16,$AB$2:$AB$16)-$U177)^2+(_xlfn.XLOOKUP(AP$1,$Z$2:$Z$16,$AC$2:$AC$16-$V177)^2)))</f>
        <v/>
      </c>
      <c r="AQ177" s="141" t="str">
        <f t="array" ref="AQ177">IF(OR(AQ$1=0, $A177=""),"",SQRT((_xlfn.XLOOKUP(AQ$1,$Z$2:$Z$16,$AA$2:$AA$16)-$T177)^2+(_xlfn.XLOOKUP(AQ$1,$Z$2:$Z$16,$AB$2:$AB$16)-$U177)^2+(_xlfn.XLOOKUP(AQ$1,$Z$2:$Z$16,$AC$2:$AC$16-$V177)^2)))</f>
        <v/>
      </c>
      <c r="AR177" s="141" t="str">
        <f t="array" ref="AR177">IF(OR(AR$1=0, $A177=""),"",SQRT((_xlfn.XLOOKUP(AR$1,$Z$2:$Z$16,$AA$2:$AA$16)-$T177)^2+(_xlfn.XLOOKUP(AR$1,$Z$2:$Z$16,$AB$2:$AB$16)-$U177)^2+(_xlfn.XLOOKUP(AR$1,$Z$2:$Z$16,$AC$2:$AC$16-$V177)^2)))</f>
        <v/>
      </c>
      <c r="AS177" s="141" t="str">
        <f t="array" ref="AS177">IF(OR(AS$1=0, $A177=""),"",SQRT((_xlfn.XLOOKUP(AS$1,$Z$2:$Z$16,$AA$2:$AA$16)-$T177)^2+(_xlfn.XLOOKUP(AS$1,$Z$2:$Z$16,$AB$2:$AB$16)-$U177)^2+(_xlfn.XLOOKUP(AS$1,$Z$2:$Z$16,$AC$2:$AC$16-$V177)^2)))</f>
        <v/>
      </c>
      <c r="AT177" s="141" t="str">
        <f t="array" ref="AT177">IF(OR(AT$1=0, $A177=""),"",SQRT((_xlfn.XLOOKUP(AT$1,$Z$2:$Z$16,$AA$2:$AA$16)-$T177)^2+(_xlfn.XLOOKUP(AT$1,$Z$2:$Z$16,$AB$2:$AB$16)-$U177)^2+(_xlfn.XLOOKUP(AT$1,$Z$2:$Z$16,$AC$2:$AC$16-$V177)^2)))</f>
        <v/>
      </c>
      <c r="AU177" s="141" t="str">
        <f t="array" ref="AU177">IF(OR(AU$1=0, $A177=""),"",SQRT((_xlfn.XLOOKUP(AU$1,$Z$2:$Z$16,$AA$2:$AA$16)-$T177)^2+(_xlfn.XLOOKUP(AU$1,$Z$2:$Z$16,$AB$2:$AB$16)-$U177)^2+(_xlfn.XLOOKUP(AU$1,$Z$2:$Z$16,$AC$2:$AC$16-$V177)^2)))</f>
        <v/>
      </c>
      <c r="AV177" s="142" t="str">
        <f t="array" ref="AV177">IF(OR(AV$1=0, $A177=""),"",SQRT((_xlfn.XLOOKUP(AV$1,$Z$2:$Z$16,$AA$2:$AA$16)-$T177)^2+(_xlfn.XLOOKUP(AV$1,$Z$2:$Z$16,$AB$2:$AB$16)-$U177)^2+(_xlfn.XLOOKUP(AV$1,$Z$2:$Z$16,$AC$2:$AC$16-$V177)^2)))</f>
        <v/>
      </c>
      <c r="AW177" s="124"/>
      <c r="AX177" s="124"/>
      <c r="AY177" s="125">
        <f t="shared" si="70"/>
        <v>0</v>
      </c>
      <c r="AZ177" s="143">
        <f t="shared" si="71"/>
        <v>0</v>
      </c>
      <c r="BA177" s="143">
        <f t="shared" si="72"/>
        <v>0</v>
      </c>
      <c r="BB177" s="143">
        <f t="shared" si="73"/>
        <v>0</v>
      </c>
      <c r="BC177" s="143">
        <f t="shared" si="74"/>
        <v>0</v>
      </c>
      <c r="BD177" s="143">
        <f t="shared" si="75"/>
        <v>0</v>
      </c>
      <c r="BE177" s="143">
        <f t="shared" si="76"/>
        <v>0</v>
      </c>
      <c r="BF177" s="143">
        <f t="shared" si="77"/>
        <v>0</v>
      </c>
      <c r="BG177" s="144">
        <f t="shared" si="78"/>
        <v>0</v>
      </c>
      <c r="BH177" s="144">
        <f t="shared" si="79"/>
        <v>0</v>
      </c>
      <c r="BI177" s="144">
        <f t="shared" si="80"/>
        <v>0</v>
      </c>
      <c r="BJ177" s="144">
        <f t="shared" si="81"/>
        <v>0</v>
      </c>
      <c r="BK177" s="144">
        <f t="shared" si="82"/>
        <v>0</v>
      </c>
      <c r="BL177" s="144">
        <f t="shared" si="83"/>
        <v>0</v>
      </c>
      <c r="BM177" s="145">
        <f t="shared" si="84"/>
        <v>0</v>
      </c>
      <c r="BN177" s="124"/>
      <c r="BO177" s="124"/>
      <c r="BP177" s="124"/>
      <c r="BQ177" s="124"/>
      <c r="BR177" s="124"/>
      <c r="BS177" s="124"/>
      <c r="BT177" s="124"/>
      <c r="BU177" s="124"/>
      <c r="BV177" s="130"/>
      <c r="BW177" s="130"/>
      <c r="BX177" s="130"/>
      <c r="BY177" s="130"/>
      <c r="BZ177" s="130"/>
      <c r="CA177" s="130"/>
      <c r="CB177" s="130"/>
      <c r="CC177" s="130"/>
      <c r="CD177" s="130"/>
      <c r="CE177" s="130"/>
      <c r="CF177" s="130"/>
      <c r="CG177" s="130"/>
      <c r="CH177" s="130"/>
      <c r="CI177" s="130"/>
      <c r="CJ177" s="130"/>
      <c r="CL177" s="124"/>
      <c r="CM177" s="130" t="s">
        <v>32</v>
      </c>
      <c r="CN177" s="130"/>
      <c r="CO177" s="130"/>
      <c r="CP177" s="130"/>
      <c r="CQ177" s="130"/>
      <c r="CR177" s="130"/>
      <c r="CS177" s="130"/>
      <c r="CT177" s="130"/>
      <c r="CU177" s="130"/>
      <c r="CV177" s="130"/>
      <c r="CW177" s="130"/>
      <c r="CX177" s="130"/>
      <c r="CY177" s="130"/>
      <c r="CZ177" s="130"/>
      <c r="DA177" s="130"/>
      <c r="DD177" s="159" cm="1">
        <f t="array" ref="DD177">_xlfn.IFS(DD$1= 0,"", NOT(ISBLANK(CM177)), 0, ISBLANK(CM177), $Q177-$S177+AY177-BV177)</f>
        <v>0</v>
      </c>
      <c r="DE177" s="160" cm="1">
        <f t="array" ref="DE177">_xlfn.IFS(DE$1= 0,"", NOT(ISBLANK(CN177)), 0, ISBLANK(CN177), $Q177-$S177+AZ177-BW177)</f>
        <v>0</v>
      </c>
      <c r="DF177" s="160" cm="1">
        <f t="array" ref="DF177">_xlfn.IFS(DF$1= 0,"", NOT(ISBLANK(CO177)), 0, ISBLANK(CO177), $Q177-$S177+BA177-BX177)</f>
        <v>0</v>
      </c>
      <c r="DG177" s="160" cm="1">
        <f t="array" ref="DG177">_xlfn.IFS(DG$1= 0,"", NOT(ISBLANK(CP177)), 0, ISBLANK(CP177), $Q177-$S177+BB177-BY177)</f>
        <v>0</v>
      </c>
      <c r="DH177" s="160" cm="1">
        <f t="array" ref="DH177">_xlfn.IFS(DH$1= 0,"", NOT(ISBLANK(CQ177)), 0, ISBLANK(CQ177), $Q177-$S177+BC177-BZ177)</f>
        <v>0</v>
      </c>
      <c r="DI177" s="160" cm="1">
        <f t="array" ref="DI177">_xlfn.IFS(DI$1= 0,"", NOT(ISBLANK(CR177)), 0, ISBLANK(CR177), $Q177-$S177+BD177-CA177)</f>
        <v>0</v>
      </c>
      <c r="DJ177" s="160" t="str" cm="1">
        <f t="array" ref="DJ177">_xlfn.IFS(DJ$1= 0,"", NOT(ISBLANK(CS177)), 0, ISBLANK(CS177), $Q177-$S177+BE177-CB177)</f>
        <v/>
      </c>
      <c r="DK177" s="160" t="str" cm="1">
        <f t="array" ref="DK177">_xlfn.IFS(DK$1= 0,"", NOT(ISBLANK(CT177)), 0, ISBLANK(CT177), $Q177-$S177+BF177-CC177)</f>
        <v/>
      </c>
      <c r="DL177" s="162" t="str" cm="1">
        <f t="array" ref="DL177">_xlfn.IFS(DL$1= 0,"", NOT(ISBLANK(CU177)), 0, ISBLANK(CU177), $Q177-$S177+BG177-CD177)</f>
        <v/>
      </c>
      <c r="DM177" s="162" t="str" cm="1">
        <f t="array" ref="DM177">_xlfn.IFS(DM$1= 0,"", NOT(ISBLANK(CV177)), 0, ISBLANK(CV177), $Q177-$S177+BH177-CE177)</f>
        <v/>
      </c>
      <c r="DN177" s="162" t="str" cm="1">
        <f t="array" ref="DN177">_xlfn.IFS(DN$1= 0,"", NOT(ISBLANK(CW177)), 0, ISBLANK(CW177), $Q177-$S177+BI177-CF177)</f>
        <v/>
      </c>
      <c r="DO177" s="162" t="str" cm="1">
        <f t="array" ref="DO177">_xlfn.IFS(DO$1= 0,"", NOT(ISBLANK(CX177)), 0, ISBLANK(CX177), $Q177-$S177+BJ177-CG177)</f>
        <v/>
      </c>
      <c r="DP177" s="162" t="str" cm="1">
        <f t="array" ref="DP177">_xlfn.IFS(DP$1= 0,"", NOT(ISBLANK(CY177)), 0, ISBLANK(CY177), $Q177-$S177+BK177-CH177)</f>
        <v/>
      </c>
      <c r="DQ177" s="162" t="str" cm="1">
        <f t="array" ref="DQ177">_xlfn.IFS(DQ$1= 0,"", NOT(ISBLANK(CZ177)), 0, ISBLANK(CZ177), $Q177-$S177+BL177-CI177)</f>
        <v/>
      </c>
      <c r="DR177" s="163" t="str" cm="1">
        <f t="array" ref="DR177">_xlfn.IFS(DR$1= 0,"", NOT(ISBLANK(DA177)), 0, ISBLANK(DA177), $Q177-$S177+BM177-CJ177)</f>
        <v/>
      </c>
    </row>
    <row r="178" spans="1:122" ht="16.5" x14ac:dyDescent="0.3">
      <c r="A178" s="135"/>
      <c r="B178" s="136"/>
      <c r="C178" s="136"/>
      <c r="D178" s="137"/>
      <c r="E178" s="176"/>
      <c r="F178" s="182"/>
      <c r="G178" s="183"/>
      <c r="H178" s="183"/>
      <c r="I178" s="183"/>
      <c r="J178" s="183"/>
      <c r="K178" s="183"/>
      <c r="L178" s="183"/>
      <c r="M178" s="186"/>
      <c r="N178" s="182"/>
      <c r="O178" s="184"/>
      <c r="P178" s="178"/>
      <c r="Q178" s="118">
        <f t="shared" si="68"/>
        <v>0</v>
      </c>
      <c r="R178" s="3"/>
      <c r="S178" s="3"/>
      <c r="T178" s="4"/>
      <c r="U178" s="4"/>
      <c r="V178" s="99">
        <f t="shared" si="69"/>
        <v>0</v>
      </c>
      <c r="W178" s="161"/>
      <c r="X178" s="138"/>
      <c r="AH178" s="158" t="str">
        <f t="array" ref="AH178">IF(OR(AH$1=0, $A178=""),"",SQRT((_xlfn.XLOOKUP(AH$1,$Z$2:$Z$16,$AA$2:$AA$16)-$T178)^2+(_xlfn.XLOOKUP(AH$1,$Z$2:$Z$16,$AB$2:$AB$16)-$U178)^2+(_xlfn.XLOOKUP(AH$1,$Z$2:$Z$16,$AC$2:$AC$16-$V178)^2)))</f>
        <v/>
      </c>
      <c r="AI178" s="140" t="str">
        <f t="array" ref="AI178">IF(OR(AI$1=0, $A178=""),"",SQRT((_xlfn.XLOOKUP(AI$1,$Z$2:$Z$16,$AA$2:$AA$16)-$T178)^2+(_xlfn.XLOOKUP(AI$1,$Z$2:$Z$16,$AB$2:$AB$16)-$U178)^2+(_xlfn.XLOOKUP(AI$1,$Z$2:$Z$16,$AC$2:$AC$16-$V178)^2)))</f>
        <v/>
      </c>
      <c r="AJ178" s="140" t="str">
        <f t="array" ref="AJ178">IF(OR(AJ$1=0, $A178=""),"",SQRT((_xlfn.XLOOKUP(AJ$1,$Z$2:$Z$16,$AA$2:$AA$16)-$T178)^2+(_xlfn.XLOOKUP(AJ$1,$Z$2:$Z$16,$AB$2:$AB$16)-$U178)^2+(_xlfn.XLOOKUP(AJ$1,$Z$2:$Z$16,$AC$2:$AC$16-$V178)^2)))</f>
        <v/>
      </c>
      <c r="AK178" s="140" t="str">
        <f t="array" ref="AK178">IF(OR(AK$1=0, $A178=""),"",SQRT((_xlfn.XLOOKUP(AK$1,$Z$2:$Z$16,$AA$2:$AA$16)-$T178)^2+(_xlfn.XLOOKUP(AK$1,$Z$2:$Z$16,$AB$2:$AB$16)-$U178)^2+(_xlfn.XLOOKUP(AK$1,$Z$2:$Z$16,$AC$2:$AC$16-$V178)^2)))</f>
        <v/>
      </c>
      <c r="AL178" s="140" t="str">
        <f t="array" ref="AL178">IF(OR(AL$1=0, $A178=""),"",SQRT((_xlfn.XLOOKUP(AL$1,$Z$2:$Z$16,$AA$2:$AA$16)-$T178)^2+(_xlfn.XLOOKUP(AL$1,$Z$2:$Z$16,$AB$2:$AB$16)-$U178)^2+(_xlfn.XLOOKUP(AL$1,$Z$2:$Z$16,$AC$2:$AC$16-$V178)^2)))</f>
        <v/>
      </c>
      <c r="AM178" s="140" t="str">
        <f t="array" ref="AM178">IF(OR(AM$1=0, $A178=""),"",SQRT((_xlfn.XLOOKUP(AM$1,$Z$2:$Z$16,$AA$2:$AA$16)-$T178)^2+(_xlfn.XLOOKUP(AM$1,$Z$2:$Z$16,$AB$2:$AB$16)-$U178)^2+(_xlfn.XLOOKUP(AM$1,$Z$2:$Z$16,$AC$2:$AC$16-$V178)^2)))</f>
        <v/>
      </c>
      <c r="AN178" s="140" t="str">
        <f t="array" ref="AN178">IF(OR(AN$1=0, $A178=""),"",SQRT((_xlfn.XLOOKUP(AN$1,$Z$2:$Z$16,$AA$2:$AA$16)-$T178)^2+(_xlfn.XLOOKUP(AN$1,$Z$2:$Z$16,$AB$2:$AB$16)-$U178)^2+(_xlfn.XLOOKUP(AN$1,$Z$2:$Z$16,$AC$2:$AC$16-$V178)^2)))</f>
        <v/>
      </c>
      <c r="AO178" s="140" t="str">
        <f t="array" ref="AO178">IF(OR(AO$1=0, $A178=""),"",SQRT((_xlfn.XLOOKUP(AO$1,$Z$2:$Z$16,$AA$2:$AA$16)-$T178)^2+(_xlfn.XLOOKUP(AO$1,$Z$2:$Z$16,$AB$2:$AB$16)-$U178)^2+(_xlfn.XLOOKUP(AO$1,$Z$2:$Z$16,$AC$2:$AC$16-$V178)^2)))</f>
        <v/>
      </c>
      <c r="AP178" s="141" t="str">
        <f t="array" ref="AP178">IF(OR(AP$1=0, $A178=""),"",SQRT((_xlfn.XLOOKUP(AP$1,$Z$2:$Z$16,$AA$2:$AA$16)-$T178)^2+(_xlfn.XLOOKUP(AP$1,$Z$2:$Z$16,$AB$2:$AB$16)-$U178)^2+(_xlfn.XLOOKUP(AP$1,$Z$2:$Z$16,$AC$2:$AC$16-$V178)^2)))</f>
        <v/>
      </c>
      <c r="AQ178" s="141" t="str">
        <f t="array" ref="AQ178">IF(OR(AQ$1=0, $A178=""),"",SQRT((_xlfn.XLOOKUP(AQ$1,$Z$2:$Z$16,$AA$2:$AA$16)-$T178)^2+(_xlfn.XLOOKUP(AQ$1,$Z$2:$Z$16,$AB$2:$AB$16)-$U178)^2+(_xlfn.XLOOKUP(AQ$1,$Z$2:$Z$16,$AC$2:$AC$16-$V178)^2)))</f>
        <v/>
      </c>
      <c r="AR178" s="141" t="str">
        <f t="array" ref="AR178">IF(OR(AR$1=0, $A178=""),"",SQRT((_xlfn.XLOOKUP(AR$1,$Z$2:$Z$16,$AA$2:$AA$16)-$T178)^2+(_xlfn.XLOOKUP(AR$1,$Z$2:$Z$16,$AB$2:$AB$16)-$U178)^2+(_xlfn.XLOOKUP(AR$1,$Z$2:$Z$16,$AC$2:$AC$16-$V178)^2)))</f>
        <v/>
      </c>
      <c r="AS178" s="141" t="str">
        <f t="array" ref="AS178">IF(OR(AS$1=0, $A178=""),"",SQRT((_xlfn.XLOOKUP(AS$1,$Z$2:$Z$16,$AA$2:$AA$16)-$T178)^2+(_xlfn.XLOOKUP(AS$1,$Z$2:$Z$16,$AB$2:$AB$16)-$U178)^2+(_xlfn.XLOOKUP(AS$1,$Z$2:$Z$16,$AC$2:$AC$16-$V178)^2)))</f>
        <v/>
      </c>
      <c r="AT178" s="141" t="str">
        <f t="array" ref="AT178">IF(OR(AT$1=0, $A178=""),"",SQRT((_xlfn.XLOOKUP(AT$1,$Z$2:$Z$16,$AA$2:$AA$16)-$T178)^2+(_xlfn.XLOOKUP(AT$1,$Z$2:$Z$16,$AB$2:$AB$16)-$U178)^2+(_xlfn.XLOOKUP(AT$1,$Z$2:$Z$16,$AC$2:$AC$16-$V178)^2)))</f>
        <v/>
      </c>
      <c r="AU178" s="141" t="str">
        <f t="array" ref="AU178">IF(OR(AU$1=0, $A178=""),"",SQRT((_xlfn.XLOOKUP(AU$1,$Z$2:$Z$16,$AA$2:$AA$16)-$T178)^2+(_xlfn.XLOOKUP(AU$1,$Z$2:$Z$16,$AB$2:$AB$16)-$U178)^2+(_xlfn.XLOOKUP(AU$1,$Z$2:$Z$16,$AC$2:$AC$16-$V178)^2)))</f>
        <v/>
      </c>
      <c r="AV178" s="142" t="str">
        <f t="array" ref="AV178">IF(OR(AV$1=0, $A178=""),"",SQRT((_xlfn.XLOOKUP(AV$1,$Z$2:$Z$16,$AA$2:$AA$16)-$T178)^2+(_xlfn.XLOOKUP(AV$1,$Z$2:$Z$16,$AB$2:$AB$16)-$U178)^2+(_xlfn.XLOOKUP(AV$1,$Z$2:$Z$16,$AC$2:$AC$16-$V178)^2)))</f>
        <v/>
      </c>
      <c r="AW178" s="124"/>
      <c r="AX178" s="124"/>
      <c r="AY178" s="125">
        <f t="shared" si="70"/>
        <v>0</v>
      </c>
      <c r="AZ178" s="143">
        <f t="shared" si="71"/>
        <v>0</v>
      </c>
      <c r="BA178" s="143">
        <f t="shared" si="72"/>
        <v>0</v>
      </c>
      <c r="BB178" s="143">
        <f t="shared" si="73"/>
        <v>0</v>
      </c>
      <c r="BC178" s="143">
        <f t="shared" si="74"/>
        <v>0</v>
      </c>
      <c r="BD178" s="143">
        <f t="shared" si="75"/>
        <v>0</v>
      </c>
      <c r="BE178" s="143">
        <f t="shared" si="76"/>
        <v>0</v>
      </c>
      <c r="BF178" s="143">
        <f t="shared" si="77"/>
        <v>0</v>
      </c>
      <c r="BG178" s="144">
        <f t="shared" si="78"/>
        <v>0</v>
      </c>
      <c r="BH178" s="144">
        <f t="shared" si="79"/>
        <v>0</v>
      </c>
      <c r="BI178" s="144">
        <f t="shared" si="80"/>
        <v>0</v>
      </c>
      <c r="BJ178" s="144">
        <f t="shared" si="81"/>
        <v>0</v>
      </c>
      <c r="BK178" s="144">
        <f t="shared" si="82"/>
        <v>0</v>
      </c>
      <c r="BL178" s="144">
        <f t="shared" si="83"/>
        <v>0</v>
      </c>
      <c r="BM178" s="145">
        <f t="shared" si="84"/>
        <v>0</v>
      </c>
      <c r="BN178" s="124"/>
      <c r="BO178" s="124"/>
      <c r="BP178" s="124"/>
      <c r="BQ178" s="124"/>
      <c r="BR178" s="124"/>
      <c r="BS178" s="124"/>
      <c r="BT178" s="124"/>
      <c r="BU178" s="124"/>
      <c r="BV178" s="130"/>
      <c r="BW178" s="130"/>
      <c r="BX178" s="130"/>
      <c r="BY178" s="130"/>
      <c r="BZ178" s="130"/>
      <c r="CA178" s="130"/>
      <c r="CB178" s="130"/>
      <c r="CC178" s="130"/>
      <c r="CD178" s="130"/>
      <c r="CE178" s="130"/>
      <c r="CF178" s="130"/>
      <c r="CG178" s="130"/>
      <c r="CH178" s="130"/>
      <c r="CI178" s="130"/>
      <c r="CJ178" s="130"/>
      <c r="CL178" s="124"/>
      <c r="CM178" s="130" t="s">
        <v>32</v>
      </c>
      <c r="CN178" s="130"/>
      <c r="CO178" s="130"/>
      <c r="CP178" s="130"/>
      <c r="CQ178" s="130"/>
      <c r="CR178" s="130"/>
      <c r="CS178" s="130"/>
      <c r="CT178" s="130"/>
      <c r="CU178" s="130"/>
      <c r="CV178" s="130"/>
      <c r="CW178" s="130"/>
      <c r="CX178" s="130"/>
      <c r="CY178" s="130"/>
      <c r="CZ178" s="130"/>
      <c r="DA178" s="130"/>
      <c r="DD178" s="159" cm="1">
        <f t="array" ref="DD178">_xlfn.IFS(DD$1= 0,"", NOT(ISBLANK(CM178)), 0, ISBLANK(CM178), $Q178-$S178+AY178-BV178)</f>
        <v>0</v>
      </c>
      <c r="DE178" s="160" cm="1">
        <f t="array" ref="DE178">_xlfn.IFS(DE$1= 0,"", NOT(ISBLANK(CN178)), 0, ISBLANK(CN178), $Q178-$S178+AZ178-BW178)</f>
        <v>0</v>
      </c>
      <c r="DF178" s="160" cm="1">
        <f t="array" ref="DF178">_xlfn.IFS(DF$1= 0,"", NOT(ISBLANK(CO178)), 0, ISBLANK(CO178), $Q178-$S178+BA178-BX178)</f>
        <v>0</v>
      </c>
      <c r="DG178" s="160" cm="1">
        <f t="array" ref="DG178">_xlfn.IFS(DG$1= 0,"", NOT(ISBLANK(CP178)), 0, ISBLANK(CP178), $Q178-$S178+BB178-BY178)</f>
        <v>0</v>
      </c>
      <c r="DH178" s="160" cm="1">
        <f t="array" ref="DH178">_xlfn.IFS(DH$1= 0,"", NOT(ISBLANK(CQ178)), 0, ISBLANK(CQ178), $Q178-$S178+BC178-BZ178)</f>
        <v>0</v>
      </c>
      <c r="DI178" s="160" cm="1">
        <f t="array" ref="DI178">_xlfn.IFS(DI$1= 0,"", NOT(ISBLANK(CR178)), 0, ISBLANK(CR178), $Q178-$S178+BD178-CA178)</f>
        <v>0</v>
      </c>
      <c r="DJ178" s="160" t="str" cm="1">
        <f t="array" ref="DJ178">_xlfn.IFS(DJ$1= 0,"", NOT(ISBLANK(CS178)), 0, ISBLANK(CS178), $Q178-$S178+BE178-CB178)</f>
        <v/>
      </c>
      <c r="DK178" s="160" t="str" cm="1">
        <f t="array" ref="DK178">_xlfn.IFS(DK$1= 0,"", NOT(ISBLANK(CT178)), 0, ISBLANK(CT178), $Q178-$S178+BF178-CC178)</f>
        <v/>
      </c>
      <c r="DL178" s="162" t="str" cm="1">
        <f t="array" ref="DL178">_xlfn.IFS(DL$1= 0,"", NOT(ISBLANK(CU178)), 0, ISBLANK(CU178), $Q178-$S178+BG178-CD178)</f>
        <v/>
      </c>
      <c r="DM178" s="162" t="str" cm="1">
        <f t="array" ref="DM178">_xlfn.IFS(DM$1= 0,"", NOT(ISBLANK(CV178)), 0, ISBLANK(CV178), $Q178-$S178+BH178-CE178)</f>
        <v/>
      </c>
      <c r="DN178" s="162" t="str" cm="1">
        <f t="array" ref="DN178">_xlfn.IFS(DN$1= 0,"", NOT(ISBLANK(CW178)), 0, ISBLANK(CW178), $Q178-$S178+BI178-CF178)</f>
        <v/>
      </c>
      <c r="DO178" s="162" t="str" cm="1">
        <f t="array" ref="DO178">_xlfn.IFS(DO$1= 0,"", NOT(ISBLANK(CX178)), 0, ISBLANK(CX178), $Q178-$S178+BJ178-CG178)</f>
        <v/>
      </c>
      <c r="DP178" s="162" t="str" cm="1">
        <f t="array" ref="DP178">_xlfn.IFS(DP$1= 0,"", NOT(ISBLANK(CY178)), 0, ISBLANK(CY178), $Q178-$S178+BK178-CH178)</f>
        <v/>
      </c>
      <c r="DQ178" s="162" t="str" cm="1">
        <f t="array" ref="DQ178">_xlfn.IFS(DQ$1= 0,"", NOT(ISBLANK(CZ178)), 0, ISBLANK(CZ178), $Q178-$S178+BL178-CI178)</f>
        <v/>
      </c>
      <c r="DR178" s="163" t="str" cm="1">
        <f t="array" ref="DR178">_xlfn.IFS(DR$1= 0,"", NOT(ISBLANK(DA178)), 0, ISBLANK(DA178), $Q178-$S178+BM178-CJ178)</f>
        <v/>
      </c>
    </row>
    <row r="179" spans="1:122" ht="16.5" x14ac:dyDescent="0.3">
      <c r="A179" s="135"/>
      <c r="B179" s="136"/>
      <c r="C179" s="136"/>
      <c r="D179" s="137"/>
      <c r="E179" s="176"/>
      <c r="F179" s="182"/>
      <c r="G179" s="183"/>
      <c r="H179" s="183"/>
      <c r="I179" s="183"/>
      <c r="J179" s="183"/>
      <c r="K179" s="183"/>
      <c r="L179" s="183"/>
      <c r="M179" s="186"/>
      <c r="N179" s="182"/>
      <c r="O179" s="184"/>
      <c r="P179" s="178"/>
      <c r="Q179" s="118">
        <f t="shared" si="68"/>
        <v>0</v>
      </c>
      <c r="R179" s="3"/>
      <c r="S179" s="3"/>
      <c r="T179" s="4"/>
      <c r="U179" s="4"/>
      <c r="V179" s="99">
        <f t="shared" si="69"/>
        <v>0</v>
      </c>
      <c r="W179" s="161"/>
      <c r="X179" s="138"/>
      <c r="AH179" s="158" t="str">
        <f t="array" ref="AH179">IF(OR(AH$1=0, $A179=""),"",SQRT((_xlfn.XLOOKUP(AH$1,$Z$2:$Z$16,$AA$2:$AA$16)-$T179)^2+(_xlfn.XLOOKUP(AH$1,$Z$2:$Z$16,$AB$2:$AB$16)-$U179)^2+(_xlfn.XLOOKUP(AH$1,$Z$2:$Z$16,$AC$2:$AC$16-$V179)^2)))</f>
        <v/>
      </c>
      <c r="AI179" s="140" t="str">
        <f t="array" ref="AI179">IF(OR(AI$1=0, $A179=""),"",SQRT((_xlfn.XLOOKUP(AI$1,$Z$2:$Z$16,$AA$2:$AA$16)-$T179)^2+(_xlfn.XLOOKUP(AI$1,$Z$2:$Z$16,$AB$2:$AB$16)-$U179)^2+(_xlfn.XLOOKUP(AI$1,$Z$2:$Z$16,$AC$2:$AC$16-$V179)^2)))</f>
        <v/>
      </c>
      <c r="AJ179" s="140" t="str">
        <f t="array" ref="AJ179">IF(OR(AJ$1=0, $A179=""),"",SQRT((_xlfn.XLOOKUP(AJ$1,$Z$2:$Z$16,$AA$2:$AA$16)-$T179)^2+(_xlfn.XLOOKUP(AJ$1,$Z$2:$Z$16,$AB$2:$AB$16)-$U179)^2+(_xlfn.XLOOKUP(AJ$1,$Z$2:$Z$16,$AC$2:$AC$16-$V179)^2)))</f>
        <v/>
      </c>
      <c r="AK179" s="140" t="str">
        <f t="array" ref="AK179">IF(OR(AK$1=0, $A179=""),"",SQRT((_xlfn.XLOOKUP(AK$1,$Z$2:$Z$16,$AA$2:$AA$16)-$T179)^2+(_xlfn.XLOOKUP(AK$1,$Z$2:$Z$16,$AB$2:$AB$16)-$U179)^2+(_xlfn.XLOOKUP(AK$1,$Z$2:$Z$16,$AC$2:$AC$16-$V179)^2)))</f>
        <v/>
      </c>
      <c r="AL179" s="140" t="str">
        <f t="array" ref="AL179">IF(OR(AL$1=0, $A179=""),"",SQRT((_xlfn.XLOOKUP(AL$1,$Z$2:$Z$16,$AA$2:$AA$16)-$T179)^2+(_xlfn.XLOOKUP(AL$1,$Z$2:$Z$16,$AB$2:$AB$16)-$U179)^2+(_xlfn.XLOOKUP(AL$1,$Z$2:$Z$16,$AC$2:$AC$16-$V179)^2)))</f>
        <v/>
      </c>
      <c r="AM179" s="140" t="str">
        <f t="array" ref="AM179">IF(OR(AM$1=0, $A179=""),"",SQRT((_xlfn.XLOOKUP(AM$1,$Z$2:$Z$16,$AA$2:$AA$16)-$T179)^2+(_xlfn.XLOOKUP(AM$1,$Z$2:$Z$16,$AB$2:$AB$16)-$U179)^2+(_xlfn.XLOOKUP(AM$1,$Z$2:$Z$16,$AC$2:$AC$16-$V179)^2)))</f>
        <v/>
      </c>
      <c r="AN179" s="140" t="str">
        <f t="array" ref="AN179">IF(OR(AN$1=0, $A179=""),"",SQRT((_xlfn.XLOOKUP(AN$1,$Z$2:$Z$16,$AA$2:$AA$16)-$T179)^2+(_xlfn.XLOOKUP(AN$1,$Z$2:$Z$16,$AB$2:$AB$16)-$U179)^2+(_xlfn.XLOOKUP(AN$1,$Z$2:$Z$16,$AC$2:$AC$16-$V179)^2)))</f>
        <v/>
      </c>
      <c r="AO179" s="140" t="str">
        <f t="array" ref="AO179">IF(OR(AO$1=0, $A179=""),"",SQRT((_xlfn.XLOOKUP(AO$1,$Z$2:$Z$16,$AA$2:$AA$16)-$T179)^2+(_xlfn.XLOOKUP(AO$1,$Z$2:$Z$16,$AB$2:$AB$16)-$U179)^2+(_xlfn.XLOOKUP(AO$1,$Z$2:$Z$16,$AC$2:$AC$16-$V179)^2)))</f>
        <v/>
      </c>
      <c r="AP179" s="141" t="str">
        <f t="array" ref="AP179">IF(OR(AP$1=0, $A179=""),"",SQRT((_xlfn.XLOOKUP(AP$1,$Z$2:$Z$16,$AA$2:$AA$16)-$T179)^2+(_xlfn.XLOOKUP(AP$1,$Z$2:$Z$16,$AB$2:$AB$16)-$U179)^2+(_xlfn.XLOOKUP(AP$1,$Z$2:$Z$16,$AC$2:$AC$16-$V179)^2)))</f>
        <v/>
      </c>
      <c r="AQ179" s="141" t="str">
        <f t="array" ref="AQ179">IF(OR(AQ$1=0, $A179=""),"",SQRT((_xlfn.XLOOKUP(AQ$1,$Z$2:$Z$16,$AA$2:$AA$16)-$T179)^2+(_xlfn.XLOOKUP(AQ$1,$Z$2:$Z$16,$AB$2:$AB$16)-$U179)^2+(_xlfn.XLOOKUP(AQ$1,$Z$2:$Z$16,$AC$2:$AC$16-$V179)^2)))</f>
        <v/>
      </c>
      <c r="AR179" s="141" t="str">
        <f t="array" ref="AR179">IF(OR(AR$1=0, $A179=""),"",SQRT((_xlfn.XLOOKUP(AR$1,$Z$2:$Z$16,$AA$2:$AA$16)-$T179)^2+(_xlfn.XLOOKUP(AR$1,$Z$2:$Z$16,$AB$2:$AB$16)-$U179)^2+(_xlfn.XLOOKUP(AR$1,$Z$2:$Z$16,$AC$2:$AC$16-$V179)^2)))</f>
        <v/>
      </c>
      <c r="AS179" s="141" t="str">
        <f t="array" ref="AS179">IF(OR(AS$1=0, $A179=""),"",SQRT((_xlfn.XLOOKUP(AS$1,$Z$2:$Z$16,$AA$2:$AA$16)-$T179)^2+(_xlfn.XLOOKUP(AS$1,$Z$2:$Z$16,$AB$2:$AB$16)-$U179)^2+(_xlfn.XLOOKUP(AS$1,$Z$2:$Z$16,$AC$2:$AC$16-$V179)^2)))</f>
        <v/>
      </c>
      <c r="AT179" s="141" t="str">
        <f t="array" ref="AT179">IF(OR(AT$1=0, $A179=""),"",SQRT((_xlfn.XLOOKUP(AT$1,$Z$2:$Z$16,$AA$2:$AA$16)-$T179)^2+(_xlfn.XLOOKUP(AT$1,$Z$2:$Z$16,$AB$2:$AB$16)-$U179)^2+(_xlfn.XLOOKUP(AT$1,$Z$2:$Z$16,$AC$2:$AC$16-$V179)^2)))</f>
        <v/>
      </c>
      <c r="AU179" s="141" t="str">
        <f t="array" ref="AU179">IF(OR(AU$1=0, $A179=""),"",SQRT((_xlfn.XLOOKUP(AU$1,$Z$2:$Z$16,$AA$2:$AA$16)-$T179)^2+(_xlfn.XLOOKUP(AU$1,$Z$2:$Z$16,$AB$2:$AB$16)-$U179)^2+(_xlfn.XLOOKUP(AU$1,$Z$2:$Z$16,$AC$2:$AC$16-$V179)^2)))</f>
        <v/>
      </c>
      <c r="AV179" s="142" t="str">
        <f t="array" ref="AV179">IF(OR(AV$1=0, $A179=""),"",SQRT((_xlfn.XLOOKUP(AV$1,$Z$2:$Z$16,$AA$2:$AA$16)-$T179)^2+(_xlfn.XLOOKUP(AV$1,$Z$2:$Z$16,$AB$2:$AB$16)-$U179)^2+(_xlfn.XLOOKUP(AV$1,$Z$2:$Z$16,$AC$2:$AC$16-$V179)^2)))</f>
        <v/>
      </c>
      <c r="AW179" s="124"/>
      <c r="AX179" s="124"/>
      <c r="AY179" s="125">
        <f t="shared" si="70"/>
        <v>0</v>
      </c>
      <c r="AZ179" s="143">
        <f t="shared" si="71"/>
        <v>0</v>
      </c>
      <c r="BA179" s="143">
        <f t="shared" si="72"/>
        <v>0</v>
      </c>
      <c r="BB179" s="143">
        <f t="shared" si="73"/>
        <v>0</v>
      </c>
      <c r="BC179" s="143">
        <f t="shared" si="74"/>
        <v>0</v>
      </c>
      <c r="BD179" s="143">
        <f t="shared" si="75"/>
        <v>0</v>
      </c>
      <c r="BE179" s="143">
        <f t="shared" si="76"/>
        <v>0</v>
      </c>
      <c r="BF179" s="143">
        <f t="shared" si="77"/>
        <v>0</v>
      </c>
      <c r="BG179" s="144">
        <f t="shared" si="78"/>
        <v>0</v>
      </c>
      <c r="BH179" s="144">
        <f t="shared" si="79"/>
        <v>0</v>
      </c>
      <c r="BI179" s="144">
        <f t="shared" si="80"/>
        <v>0</v>
      </c>
      <c r="BJ179" s="144">
        <f t="shared" si="81"/>
        <v>0</v>
      </c>
      <c r="BK179" s="144">
        <f t="shared" si="82"/>
        <v>0</v>
      </c>
      <c r="BL179" s="144">
        <f t="shared" si="83"/>
        <v>0</v>
      </c>
      <c r="BM179" s="145">
        <f t="shared" si="84"/>
        <v>0</v>
      </c>
      <c r="BN179" s="124"/>
      <c r="BO179" s="124"/>
      <c r="BP179" s="124"/>
      <c r="BQ179" s="124"/>
      <c r="BR179" s="124"/>
      <c r="BS179" s="124"/>
      <c r="BT179" s="124"/>
      <c r="BU179" s="124"/>
      <c r="BV179" s="130"/>
      <c r="BW179" s="130"/>
      <c r="BX179" s="130"/>
      <c r="BY179" s="130"/>
      <c r="BZ179" s="130"/>
      <c r="CA179" s="130"/>
      <c r="CB179" s="130"/>
      <c r="CC179" s="130"/>
      <c r="CD179" s="130"/>
      <c r="CE179" s="130"/>
      <c r="CF179" s="130"/>
      <c r="CG179" s="130"/>
      <c r="CH179" s="130"/>
      <c r="CI179" s="130"/>
      <c r="CJ179" s="130"/>
      <c r="CL179" s="124"/>
      <c r="CM179" s="130" t="s">
        <v>32</v>
      </c>
      <c r="CN179" s="130"/>
      <c r="CO179" s="130"/>
      <c r="CP179" s="130"/>
      <c r="CQ179" s="130"/>
      <c r="CR179" s="130"/>
      <c r="CS179" s="130"/>
      <c r="CT179" s="130"/>
      <c r="CU179" s="130"/>
      <c r="CV179" s="130"/>
      <c r="CW179" s="130"/>
      <c r="CX179" s="130"/>
      <c r="CY179" s="130"/>
      <c r="CZ179" s="130"/>
      <c r="DA179" s="130"/>
      <c r="DD179" s="159" cm="1">
        <f t="array" ref="DD179">_xlfn.IFS(DD$1= 0,"", NOT(ISBLANK(CM179)), 0, ISBLANK(CM179), $Q179-$S179+AY179-BV179)</f>
        <v>0</v>
      </c>
      <c r="DE179" s="160" cm="1">
        <f t="array" ref="DE179">_xlfn.IFS(DE$1= 0,"", NOT(ISBLANK(CN179)), 0, ISBLANK(CN179), $Q179-$S179+AZ179-BW179)</f>
        <v>0</v>
      </c>
      <c r="DF179" s="160" cm="1">
        <f t="array" ref="DF179">_xlfn.IFS(DF$1= 0,"", NOT(ISBLANK(CO179)), 0, ISBLANK(CO179), $Q179-$S179+BA179-BX179)</f>
        <v>0</v>
      </c>
      <c r="DG179" s="160" cm="1">
        <f t="array" ref="DG179">_xlfn.IFS(DG$1= 0,"", NOT(ISBLANK(CP179)), 0, ISBLANK(CP179), $Q179-$S179+BB179-BY179)</f>
        <v>0</v>
      </c>
      <c r="DH179" s="160" cm="1">
        <f t="array" ref="DH179">_xlfn.IFS(DH$1= 0,"", NOT(ISBLANK(CQ179)), 0, ISBLANK(CQ179), $Q179-$S179+BC179-BZ179)</f>
        <v>0</v>
      </c>
      <c r="DI179" s="160" cm="1">
        <f t="array" ref="DI179">_xlfn.IFS(DI$1= 0,"", NOT(ISBLANK(CR179)), 0, ISBLANK(CR179), $Q179-$S179+BD179-CA179)</f>
        <v>0</v>
      </c>
      <c r="DJ179" s="160" t="str" cm="1">
        <f t="array" ref="DJ179">_xlfn.IFS(DJ$1= 0,"", NOT(ISBLANK(CS179)), 0, ISBLANK(CS179), $Q179-$S179+BE179-CB179)</f>
        <v/>
      </c>
      <c r="DK179" s="160" t="str" cm="1">
        <f t="array" ref="DK179">_xlfn.IFS(DK$1= 0,"", NOT(ISBLANK(CT179)), 0, ISBLANK(CT179), $Q179-$S179+BF179-CC179)</f>
        <v/>
      </c>
      <c r="DL179" s="162" t="str" cm="1">
        <f t="array" ref="DL179">_xlfn.IFS(DL$1= 0,"", NOT(ISBLANK(CU179)), 0, ISBLANK(CU179), $Q179-$S179+BG179-CD179)</f>
        <v/>
      </c>
      <c r="DM179" s="162" t="str" cm="1">
        <f t="array" ref="DM179">_xlfn.IFS(DM$1= 0,"", NOT(ISBLANK(CV179)), 0, ISBLANK(CV179), $Q179-$S179+BH179-CE179)</f>
        <v/>
      </c>
      <c r="DN179" s="162" t="str" cm="1">
        <f t="array" ref="DN179">_xlfn.IFS(DN$1= 0,"", NOT(ISBLANK(CW179)), 0, ISBLANK(CW179), $Q179-$S179+BI179-CF179)</f>
        <v/>
      </c>
      <c r="DO179" s="162" t="str" cm="1">
        <f t="array" ref="DO179">_xlfn.IFS(DO$1= 0,"", NOT(ISBLANK(CX179)), 0, ISBLANK(CX179), $Q179-$S179+BJ179-CG179)</f>
        <v/>
      </c>
      <c r="DP179" s="162" t="str" cm="1">
        <f t="array" ref="DP179">_xlfn.IFS(DP$1= 0,"", NOT(ISBLANK(CY179)), 0, ISBLANK(CY179), $Q179-$S179+BK179-CH179)</f>
        <v/>
      </c>
      <c r="DQ179" s="162" t="str" cm="1">
        <f t="array" ref="DQ179">_xlfn.IFS(DQ$1= 0,"", NOT(ISBLANK(CZ179)), 0, ISBLANK(CZ179), $Q179-$S179+BL179-CI179)</f>
        <v/>
      </c>
      <c r="DR179" s="163" t="str" cm="1">
        <f t="array" ref="DR179">_xlfn.IFS(DR$1= 0,"", NOT(ISBLANK(DA179)), 0, ISBLANK(DA179), $Q179-$S179+BM179-CJ179)</f>
        <v/>
      </c>
    </row>
    <row r="180" spans="1:122" ht="16.5" x14ac:dyDescent="0.3">
      <c r="A180" s="135"/>
      <c r="B180" s="136"/>
      <c r="C180" s="136"/>
      <c r="D180" s="137"/>
      <c r="E180" s="176"/>
      <c r="F180" s="182"/>
      <c r="G180" s="183"/>
      <c r="H180" s="183"/>
      <c r="I180" s="183"/>
      <c r="J180" s="183"/>
      <c r="K180" s="183"/>
      <c r="L180" s="183"/>
      <c r="M180" s="186"/>
      <c r="N180" s="182"/>
      <c r="O180" s="184"/>
      <c r="P180" s="178"/>
      <c r="Q180" s="118">
        <f t="shared" si="68"/>
        <v>0</v>
      </c>
      <c r="R180" s="3"/>
      <c r="S180" s="3"/>
      <c r="T180" s="4"/>
      <c r="U180" s="4"/>
      <c r="V180" s="99">
        <f t="shared" si="69"/>
        <v>0</v>
      </c>
      <c r="W180" s="161"/>
      <c r="X180" s="138"/>
      <c r="AH180" s="158" t="str">
        <f t="array" ref="AH180">IF(OR(AH$1=0, $A180=""),"",SQRT((_xlfn.XLOOKUP(AH$1,$Z$2:$Z$16,$AA$2:$AA$16)-$T180)^2+(_xlfn.XLOOKUP(AH$1,$Z$2:$Z$16,$AB$2:$AB$16)-$U180)^2+(_xlfn.XLOOKUP(AH$1,$Z$2:$Z$16,$AC$2:$AC$16-$V180)^2)))</f>
        <v/>
      </c>
      <c r="AI180" s="140" t="str">
        <f t="array" ref="AI180">IF(OR(AI$1=0, $A180=""),"",SQRT((_xlfn.XLOOKUP(AI$1,$Z$2:$Z$16,$AA$2:$AA$16)-$T180)^2+(_xlfn.XLOOKUP(AI$1,$Z$2:$Z$16,$AB$2:$AB$16)-$U180)^2+(_xlfn.XLOOKUP(AI$1,$Z$2:$Z$16,$AC$2:$AC$16-$V180)^2)))</f>
        <v/>
      </c>
      <c r="AJ180" s="140" t="str">
        <f t="array" ref="AJ180">IF(OR(AJ$1=0, $A180=""),"",SQRT((_xlfn.XLOOKUP(AJ$1,$Z$2:$Z$16,$AA$2:$AA$16)-$T180)^2+(_xlfn.XLOOKUP(AJ$1,$Z$2:$Z$16,$AB$2:$AB$16)-$U180)^2+(_xlfn.XLOOKUP(AJ$1,$Z$2:$Z$16,$AC$2:$AC$16-$V180)^2)))</f>
        <v/>
      </c>
      <c r="AK180" s="140" t="str">
        <f t="array" ref="AK180">IF(OR(AK$1=0, $A180=""),"",SQRT((_xlfn.XLOOKUP(AK$1,$Z$2:$Z$16,$AA$2:$AA$16)-$T180)^2+(_xlfn.XLOOKUP(AK$1,$Z$2:$Z$16,$AB$2:$AB$16)-$U180)^2+(_xlfn.XLOOKUP(AK$1,$Z$2:$Z$16,$AC$2:$AC$16-$V180)^2)))</f>
        <v/>
      </c>
      <c r="AL180" s="140" t="str">
        <f t="array" ref="AL180">IF(OR(AL$1=0, $A180=""),"",SQRT((_xlfn.XLOOKUP(AL$1,$Z$2:$Z$16,$AA$2:$AA$16)-$T180)^2+(_xlfn.XLOOKUP(AL$1,$Z$2:$Z$16,$AB$2:$AB$16)-$U180)^2+(_xlfn.XLOOKUP(AL$1,$Z$2:$Z$16,$AC$2:$AC$16-$V180)^2)))</f>
        <v/>
      </c>
      <c r="AM180" s="140" t="str">
        <f t="array" ref="AM180">IF(OR(AM$1=0, $A180=""),"",SQRT((_xlfn.XLOOKUP(AM$1,$Z$2:$Z$16,$AA$2:$AA$16)-$T180)^2+(_xlfn.XLOOKUP(AM$1,$Z$2:$Z$16,$AB$2:$AB$16)-$U180)^2+(_xlfn.XLOOKUP(AM$1,$Z$2:$Z$16,$AC$2:$AC$16-$V180)^2)))</f>
        <v/>
      </c>
      <c r="AN180" s="140" t="str">
        <f t="array" ref="AN180">IF(OR(AN$1=0, $A180=""),"",SQRT((_xlfn.XLOOKUP(AN$1,$Z$2:$Z$16,$AA$2:$AA$16)-$T180)^2+(_xlfn.XLOOKUP(AN$1,$Z$2:$Z$16,$AB$2:$AB$16)-$U180)^2+(_xlfn.XLOOKUP(AN$1,$Z$2:$Z$16,$AC$2:$AC$16-$V180)^2)))</f>
        <v/>
      </c>
      <c r="AO180" s="140" t="str">
        <f t="array" ref="AO180">IF(OR(AO$1=0, $A180=""),"",SQRT((_xlfn.XLOOKUP(AO$1,$Z$2:$Z$16,$AA$2:$AA$16)-$T180)^2+(_xlfn.XLOOKUP(AO$1,$Z$2:$Z$16,$AB$2:$AB$16)-$U180)^2+(_xlfn.XLOOKUP(AO$1,$Z$2:$Z$16,$AC$2:$AC$16-$V180)^2)))</f>
        <v/>
      </c>
      <c r="AP180" s="141" t="str">
        <f t="array" ref="AP180">IF(OR(AP$1=0, $A180=""),"",SQRT((_xlfn.XLOOKUP(AP$1,$Z$2:$Z$16,$AA$2:$AA$16)-$T180)^2+(_xlfn.XLOOKUP(AP$1,$Z$2:$Z$16,$AB$2:$AB$16)-$U180)^2+(_xlfn.XLOOKUP(AP$1,$Z$2:$Z$16,$AC$2:$AC$16-$V180)^2)))</f>
        <v/>
      </c>
      <c r="AQ180" s="141" t="str">
        <f t="array" ref="AQ180">IF(OR(AQ$1=0, $A180=""),"",SQRT((_xlfn.XLOOKUP(AQ$1,$Z$2:$Z$16,$AA$2:$AA$16)-$T180)^2+(_xlfn.XLOOKUP(AQ$1,$Z$2:$Z$16,$AB$2:$AB$16)-$U180)^2+(_xlfn.XLOOKUP(AQ$1,$Z$2:$Z$16,$AC$2:$AC$16-$V180)^2)))</f>
        <v/>
      </c>
      <c r="AR180" s="141" t="str">
        <f t="array" ref="AR180">IF(OR(AR$1=0, $A180=""),"",SQRT((_xlfn.XLOOKUP(AR$1,$Z$2:$Z$16,$AA$2:$AA$16)-$T180)^2+(_xlfn.XLOOKUP(AR$1,$Z$2:$Z$16,$AB$2:$AB$16)-$U180)^2+(_xlfn.XLOOKUP(AR$1,$Z$2:$Z$16,$AC$2:$AC$16-$V180)^2)))</f>
        <v/>
      </c>
      <c r="AS180" s="141" t="str">
        <f t="array" ref="AS180">IF(OR(AS$1=0, $A180=""),"",SQRT((_xlfn.XLOOKUP(AS$1,$Z$2:$Z$16,$AA$2:$AA$16)-$T180)^2+(_xlfn.XLOOKUP(AS$1,$Z$2:$Z$16,$AB$2:$AB$16)-$U180)^2+(_xlfn.XLOOKUP(AS$1,$Z$2:$Z$16,$AC$2:$AC$16-$V180)^2)))</f>
        <v/>
      </c>
      <c r="AT180" s="141" t="str">
        <f t="array" ref="AT180">IF(OR(AT$1=0, $A180=""),"",SQRT((_xlfn.XLOOKUP(AT$1,$Z$2:$Z$16,$AA$2:$AA$16)-$T180)^2+(_xlfn.XLOOKUP(AT$1,$Z$2:$Z$16,$AB$2:$AB$16)-$U180)^2+(_xlfn.XLOOKUP(AT$1,$Z$2:$Z$16,$AC$2:$AC$16-$V180)^2)))</f>
        <v/>
      </c>
      <c r="AU180" s="141" t="str">
        <f t="array" ref="AU180">IF(OR(AU$1=0, $A180=""),"",SQRT((_xlfn.XLOOKUP(AU$1,$Z$2:$Z$16,$AA$2:$AA$16)-$T180)^2+(_xlfn.XLOOKUP(AU$1,$Z$2:$Z$16,$AB$2:$AB$16)-$U180)^2+(_xlfn.XLOOKUP(AU$1,$Z$2:$Z$16,$AC$2:$AC$16-$V180)^2)))</f>
        <v/>
      </c>
      <c r="AV180" s="142" t="str">
        <f t="array" ref="AV180">IF(OR(AV$1=0, $A180=""),"",SQRT((_xlfn.XLOOKUP(AV$1,$Z$2:$Z$16,$AA$2:$AA$16)-$T180)^2+(_xlfn.XLOOKUP(AV$1,$Z$2:$Z$16,$AB$2:$AB$16)-$U180)^2+(_xlfn.XLOOKUP(AV$1,$Z$2:$Z$16,$AC$2:$AC$16-$V180)^2)))</f>
        <v/>
      </c>
      <c r="AW180" s="124"/>
      <c r="AX180" s="124"/>
      <c r="AY180" s="125">
        <f t="shared" si="70"/>
        <v>0</v>
      </c>
      <c r="AZ180" s="143">
        <f t="shared" si="71"/>
        <v>0</v>
      </c>
      <c r="BA180" s="143">
        <f t="shared" si="72"/>
        <v>0</v>
      </c>
      <c r="BB180" s="143">
        <f t="shared" si="73"/>
        <v>0</v>
      </c>
      <c r="BC180" s="143">
        <f t="shared" si="74"/>
        <v>0</v>
      </c>
      <c r="BD180" s="143">
        <f t="shared" si="75"/>
        <v>0</v>
      </c>
      <c r="BE180" s="143">
        <f t="shared" si="76"/>
        <v>0</v>
      </c>
      <c r="BF180" s="143">
        <f t="shared" si="77"/>
        <v>0</v>
      </c>
      <c r="BG180" s="144">
        <f t="shared" si="78"/>
        <v>0</v>
      </c>
      <c r="BH180" s="144">
        <f t="shared" si="79"/>
        <v>0</v>
      </c>
      <c r="BI180" s="144">
        <f t="shared" si="80"/>
        <v>0</v>
      </c>
      <c r="BJ180" s="144">
        <f t="shared" si="81"/>
        <v>0</v>
      </c>
      <c r="BK180" s="144">
        <f t="shared" si="82"/>
        <v>0</v>
      </c>
      <c r="BL180" s="144">
        <f t="shared" si="83"/>
        <v>0</v>
      </c>
      <c r="BM180" s="145">
        <f t="shared" si="84"/>
        <v>0</v>
      </c>
      <c r="BN180" s="124"/>
      <c r="BO180" s="124"/>
      <c r="BP180" s="124"/>
      <c r="BQ180" s="124"/>
      <c r="BR180" s="124"/>
      <c r="BS180" s="124"/>
      <c r="BT180" s="124"/>
      <c r="BU180" s="124"/>
      <c r="BV180" s="130"/>
      <c r="BW180" s="130"/>
      <c r="BX180" s="130"/>
      <c r="BY180" s="130"/>
      <c r="BZ180" s="130"/>
      <c r="CA180" s="130"/>
      <c r="CB180" s="130"/>
      <c r="CC180" s="130"/>
      <c r="CD180" s="130"/>
      <c r="CE180" s="130"/>
      <c r="CF180" s="130"/>
      <c r="CG180" s="130"/>
      <c r="CH180" s="130"/>
      <c r="CI180" s="130"/>
      <c r="CJ180" s="130"/>
      <c r="CL180" s="124"/>
      <c r="CM180" s="130" t="s">
        <v>32</v>
      </c>
      <c r="CN180" s="130"/>
      <c r="CO180" s="130"/>
      <c r="CP180" s="130"/>
      <c r="CQ180" s="130"/>
      <c r="CR180" s="130"/>
      <c r="CS180" s="130"/>
      <c r="CT180" s="130"/>
      <c r="CU180" s="130"/>
      <c r="CV180" s="130"/>
      <c r="CW180" s="130"/>
      <c r="CX180" s="130"/>
      <c r="CY180" s="130"/>
      <c r="CZ180" s="130"/>
      <c r="DA180" s="130"/>
      <c r="DD180" s="159" cm="1">
        <f t="array" ref="DD180">_xlfn.IFS(DD$1= 0,"", NOT(ISBLANK(CM180)), 0, ISBLANK(CM180), $Q180-$S180+AY180-BV180)</f>
        <v>0</v>
      </c>
      <c r="DE180" s="160" cm="1">
        <f t="array" ref="DE180">_xlfn.IFS(DE$1= 0,"", NOT(ISBLANK(CN180)), 0, ISBLANK(CN180), $Q180-$S180+AZ180-BW180)</f>
        <v>0</v>
      </c>
      <c r="DF180" s="160" cm="1">
        <f t="array" ref="DF180">_xlfn.IFS(DF$1= 0,"", NOT(ISBLANK(CO180)), 0, ISBLANK(CO180), $Q180-$S180+BA180-BX180)</f>
        <v>0</v>
      </c>
      <c r="DG180" s="160" cm="1">
        <f t="array" ref="DG180">_xlfn.IFS(DG$1= 0,"", NOT(ISBLANK(CP180)), 0, ISBLANK(CP180), $Q180-$S180+BB180-BY180)</f>
        <v>0</v>
      </c>
      <c r="DH180" s="160" cm="1">
        <f t="array" ref="DH180">_xlfn.IFS(DH$1= 0,"", NOT(ISBLANK(CQ180)), 0, ISBLANK(CQ180), $Q180-$S180+BC180-BZ180)</f>
        <v>0</v>
      </c>
      <c r="DI180" s="160" cm="1">
        <f t="array" ref="DI180">_xlfn.IFS(DI$1= 0,"", NOT(ISBLANK(CR180)), 0, ISBLANK(CR180), $Q180-$S180+BD180-CA180)</f>
        <v>0</v>
      </c>
      <c r="DJ180" s="160" t="str" cm="1">
        <f t="array" ref="DJ180">_xlfn.IFS(DJ$1= 0,"", NOT(ISBLANK(CS180)), 0, ISBLANK(CS180), $Q180-$S180+BE180-CB180)</f>
        <v/>
      </c>
      <c r="DK180" s="160" t="str" cm="1">
        <f t="array" ref="DK180">_xlfn.IFS(DK$1= 0,"", NOT(ISBLANK(CT180)), 0, ISBLANK(CT180), $Q180-$S180+BF180-CC180)</f>
        <v/>
      </c>
      <c r="DL180" s="162" t="str" cm="1">
        <f t="array" ref="DL180">_xlfn.IFS(DL$1= 0,"", NOT(ISBLANK(CU180)), 0, ISBLANK(CU180), $Q180-$S180+BG180-CD180)</f>
        <v/>
      </c>
      <c r="DM180" s="162" t="str" cm="1">
        <f t="array" ref="DM180">_xlfn.IFS(DM$1= 0,"", NOT(ISBLANK(CV180)), 0, ISBLANK(CV180), $Q180-$S180+BH180-CE180)</f>
        <v/>
      </c>
      <c r="DN180" s="162" t="str" cm="1">
        <f t="array" ref="DN180">_xlfn.IFS(DN$1= 0,"", NOT(ISBLANK(CW180)), 0, ISBLANK(CW180), $Q180-$S180+BI180-CF180)</f>
        <v/>
      </c>
      <c r="DO180" s="162" t="str" cm="1">
        <f t="array" ref="DO180">_xlfn.IFS(DO$1= 0,"", NOT(ISBLANK(CX180)), 0, ISBLANK(CX180), $Q180-$S180+BJ180-CG180)</f>
        <v/>
      </c>
      <c r="DP180" s="162" t="str" cm="1">
        <f t="array" ref="DP180">_xlfn.IFS(DP$1= 0,"", NOT(ISBLANK(CY180)), 0, ISBLANK(CY180), $Q180-$S180+BK180-CH180)</f>
        <v/>
      </c>
      <c r="DQ180" s="162" t="str" cm="1">
        <f t="array" ref="DQ180">_xlfn.IFS(DQ$1= 0,"", NOT(ISBLANK(CZ180)), 0, ISBLANK(CZ180), $Q180-$S180+BL180-CI180)</f>
        <v/>
      </c>
      <c r="DR180" s="163" t="str" cm="1">
        <f t="array" ref="DR180">_xlfn.IFS(DR$1= 0,"", NOT(ISBLANK(DA180)), 0, ISBLANK(DA180), $Q180-$S180+BM180-CJ180)</f>
        <v/>
      </c>
    </row>
    <row r="181" spans="1:122" ht="16.5" x14ac:dyDescent="0.3">
      <c r="A181" s="135"/>
      <c r="B181" s="136"/>
      <c r="C181" s="136"/>
      <c r="D181" s="137"/>
      <c r="E181" s="176"/>
      <c r="F181" s="182"/>
      <c r="G181" s="183"/>
      <c r="H181" s="183"/>
      <c r="I181" s="183"/>
      <c r="J181" s="183"/>
      <c r="K181" s="183"/>
      <c r="L181" s="183"/>
      <c r="M181" s="186"/>
      <c r="N181" s="182"/>
      <c r="O181" s="184"/>
      <c r="P181" s="178"/>
      <c r="Q181" s="118">
        <f t="shared" si="68"/>
        <v>0</v>
      </c>
      <c r="R181" s="3"/>
      <c r="S181" s="3"/>
      <c r="T181" s="4"/>
      <c r="U181" s="4"/>
      <c r="V181" s="99">
        <f t="shared" si="69"/>
        <v>0</v>
      </c>
      <c r="W181" s="161"/>
      <c r="X181" s="138"/>
      <c r="AH181" s="158" t="str">
        <f t="array" ref="AH181">IF(OR(AH$1=0, $A181=""),"",SQRT((_xlfn.XLOOKUP(AH$1,$Z$2:$Z$16,$AA$2:$AA$16)-$T181)^2+(_xlfn.XLOOKUP(AH$1,$Z$2:$Z$16,$AB$2:$AB$16)-$U181)^2+(_xlfn.XLOOKUP(AH$1,$Z$2:$Z$16,$AC$2:$AC$16-$V181)^2)))</f>
        <v/>
      </c>
      <c r="AI181" s="140" t="str">
        <f t="array" ref="AI181">IF(OR(AI$1=0, $A181=""),"",SQRT((_xlfn.XLOOKUP(AI$1,$Z$2:$Z$16,$AA$2:$AA$16)-$T181)^2+(_xlfn.XLOOKUP(AI$1,$Z$2:$Z$16,$AB$2:$AB$16)-$U181)^2+(_xlfn.XLOOKUP(AI$1,$Z$2:$Z$16,$AC$2:$AC$16-$V181)^2)))</f>
        <v/>
      </c>
      <c r="AJ181" s="140" t="str">
        <f t="array" ref="AJ181">IF(OR(AJ$1=0, $A181=""),"",SQRT((_xlfn.XLOOKUP(AJ$1,$Z$2:$Z$16,$AA$2:$AA$16)-$T181)^2+(_xlfn.XLOOKUP(AJ$1,$Z$2:$Z$16,$AB$2:$AB$16)-$U181)^2+(_xlfn.XLOOKUP(AJ$1,$Z$2:$Z$16,$AC$2:$AC$16-$V181)^2)))</f>
        <v/>
      </c>
      <c r="AK181" s="140" t="str">
        <f t="array" ref="AK181">IF(OR(AK$1=0, $A181=""),"",SQRT((_xlfn.XLOOKUP(AK$1,$Z$2:$Z$16,$AA$2:$AA$16)-$T181)^2+(_xlfn.XLOOKUP(AK$1,$Z$2:$Z$16,$AB$2:$AB$16)-$U181)^2+(_xlfn.XLOOKUP(AK$1,$Z$2:$Z$16,$AC$2:$AC$16-$V181)^2)))</f>
        <v/>
      </c>
      <c r="AL181" s="140" t="str">
        <f t="array" ref="AL181">IF(OR(AL$1=0, $A181=""),"",SQRT((_xlfn.XLOOKUP(AL$1,$Z$2:$Z$16,$AA$2:$AA$16)-$T181)^2+(_xlfn.XLOOKUP(AL$1,$Z$2:$Z$16,$AB$2:$AB$16)-$U181)^2+(_xlfn.XLOOKUP(AL$1,$Z$2:$Z$16,$AC$2:$AC$16-$V181)^2)))</f>
        <v/>
      </c>
      <c r="AM181" s="140" t="str">
        <f t="array" ref="AM181">IF(OR(AM$1=0, $A181=""),"",SQRT((_xlfn.XLOOKUP(AM$1,$Z$2:$Z$16,$AA$2:$AA$16)-$T181)^2+(_xlfn.XLOOKUP(AM$1,$Z$2:$Z$16,$AB$2:$AB$16)-$U181)^2+(_xlfn.XLOOKUP(AM$1,$Z$2:$Z$16,$AC$2:$AC$16-$V181)^2)))</f>
        <v/>
      </c>
      <c r="AN181" s="140" t="str">
        <f t="array" ref="AN181">IF(OR(AN$1=0, $A181=""),"",SQRT((_xlfn.XLOOKUP(AN$1,$Z$2:$Z$16,$AA$2:$AA$16)-$T181)^2+(_xlfn.XLOOKUP(AN$1,$Z$2:$Z$16,$AB$2:$AB$16)-$U181)^2+(_xlfn.XLOOKUP(AN$1,$Z$2:$Z$16,$AC$2:$AC$16-$V181)^2)))</f>
        <v/>
      </c>
      <c r="AO181" s="140" t="str">
        <f t="array" ref="AO181">IF(OR(AO$1=0, $A181=""),"",SQRT((_xlfn.XLOOKUP(AO$1,$Z$2:$Z$16,$AA$2:$AA$16)-$T181)^2+(_xlfn.XLOOKUP(AO$1,$Z$2:$Z$16,$AB$2:$AB$16)-$U181)^2+(_xlfn.XLOOKUP(AO$1,$Z$2:$Z$16,$AC$2:$AC$16-$V181)^2)))</f>
        <v/>
      </c>
      <c r="AP181" s="141" t="str">
        <f t="array" ref="AP181">IF(OR(AP$1=0, $A181=""),"",SQRT((_xlfn.XLOOKUP(AP$1,$Z$2:$Z$16,$AA$2:$AA$16)-$T181)^2+(_xlfn.XLOOKUP(AP$1,$Z$2:$Z$16,$AB$2:$AB$16)-$U181)^2+(_xlfn.XLOOKUP(AP$1,$Z$2:$Z$16,$AC$2:$AC$16-$V181)^2)))</f>
        <v/>
      </c>
      <c r="AQ181" s="141" t="str">
        <f t="array" ref="AQ181">IF(OR(AQ$1=0, $A181=""),"",SQRT((_xlfn.XLOOKUP(AQ$1,$Z$2:$Z$16,$AA$2:$AA$16)-$T181)^2+(_xlfn.XLOOKUP(AQ$1,$Z$2:$Z$16,$AB$2:$AB$16)-$U181)^2+(_xlfn.XLOOKUP(AQ$1,$Z$2:$Z$16,$AC$2:$AC$16-$V181)^2)))</f>
        <v/>
      </c>
      <c r="AR181" s="141" t="str">
        <f t="array" ref="AR181">IF(OR(AR$1=0, $A181=""),"",SQRT((_xlfn.XLOOKUP(AR$1,$Z$2:$Z$16,$AA$2:$AA$16)-$T181)^2+(_xlfn.XLOOKUP(AR$1,$Z$2:$Z$16,$AB$2:$AB$16)-$U181)^2+(_xlfn.XLOOKUP(AR$1,$Z$2:$Z$16,$AC$2:$AC$16-$V181)^2)))</f>
        <v/>
      </c>
      <c r="AS181" s="141" t="str">
        <f t="array" ref="AS181">IF(OR(AS$1=0, $A181=""),"",SQRT((_xlfn.XLOOKUP(AS$1,$Z$2:$Z$16,$AA$2:$AA$16)-$T181)^2+(_xlfn.XLOOKUP(AS$1,$Z$2:$Z$16,$AB$2:$AB$16)-$U181)^2+(_xlfn.XLOOKUP(AS$1,$Z$2:$Z$16,$AC$2:$AC$16-$V181)^2)))</f>
        <v/>
      </c>
      <c r="AT181" s="141" t="str">
        <f t="array" ref="AT181">IF(OR(AT$1=0, $A181=""),"",SQRT((_xlfn.XLOOKUP(AT$1,$Z$2:$Z$16,$AA$2:$AA$16)-$T181)^2+(_xlfn.XLOOKUP(AT$1,$Z$2:$Z$16,$AB$2:$AB$16)-$U181)^2+(_xlfn.XLOOKUP(AT$1,$Z$2:$Z$16,$AC$2:$AC$16-$V181)^2)))</f>
        <v/>
      </c>
      <c r="AU181" s="141" t="str">
        <f t="array" ref="AU181">IF(OR(AU$1=0, $A181=""),"",SQRT((_xlfn.XLOOKUP(AU$1,$Z$2:$Z$16,$AA$2:$AA$16)-$T181)^2+(_xlfn.XLOOKUP(AU$1,$Z$2:$Z$16,$AB$2:$AB$16)-$U181)^2+(_xlfn.XLOOKUP(AU$1,$Z$2:$Z$16,$AC$2:$AC$16-$V181)^2)))</f>
        <v/>
      </c>
      <c r="AV181" s="142" t="str">
        <f t="array" ref="AV181">IF(OR(AV$1=0, $A181=""),"",SQRT((_xlfn.XLOOKUP(AV$1,$Z$2:$Z$16,$AA$2:$AA$16)-$T181)^2+(_xlfn.XLOOKUP(AV$1,$Z$2:$Z$16,$AB$2:$AB$16)-$U181)^2+(_xlfn.XLOOKUP(AV$1,$Z$2:$Z$16,$AC$2:$AC$16-$V181)^2)))</f>
        <v/>
      </c>
      <c r="AW181" s="124"/>
      <c r="AX181" s="124"/>
      <c r="AY181" s="125">
        <f t="shared" si="70"/>
        <v>0</v>
      </c>
      <c r="AZ181" s="143">
        <f t="shared" si="71"/>
        <v>0</v>
      </c>
      <c r="BA181" s="143">
        <f t="shared" si="72"/>
        <v>0</v>
      </c>
      <c r="BB181" s="143">
        <f t="shared" si="73"/>
        <v>0</v>
      </c>
      <c r="BC181" s="143">
        <f t="shared" si="74"/>
        <v>0</v>
      </c>
      <c r="BD181" s="143">
        <f t="shared" si="75"/>
        <v>0</v>
      </c>
      <c r="BE181" s="143">
        <f t="shared" si="76"/>
        <v>0</v>
      </c>
      <c r="BF181" s="143">
        <f t="shared" si="77"/>
        <v>0</v>
      </c>
      <c r="BG181" s="144">
        <f t="shared" si="78"/>
        <v>0</v>
      </c>
      <c r="BH181" s="144">
        <f t="shared" si="79"/>
        <v>0</v>
      </c>
      <c r="BI181" s="144">
        <f t="shared" si="80"/>
        <v>0</v>
      </c>
      <c r="BJ181" s="144">
        <f t="shared" si="81"/>
        <v>0</v>
      </c>
      <c r="BK181" s="144">
        <f t="shared" si="82"/>
        <v>0</v>
      </c>
      <c r="BL181" s="144">
        <f t="shared" si="83"/>
        <v>0</v>
      </c>
      <c r="BM181" s="145">
        <f t="shared" si="84"/>
        <v>0</v>
      </c>
      <c r="BN181" s="124"/>
      <c r="BO181" s="124"/>
      <c r="BP181" s="124"/>
      <c r="BQ181" s="124"/>
      <c r="BR181" s="124"/>
      <c r="BS181" s="124"/>
      <c r="BT181" s="124"/>
      <c r="BU181" s="124"/>
      <c r="BV181" s="130"/>
      <c r="BW181" s="130"/>
      <c r="BX181" s="130"/>
      <c r="BY181" s="130"/>
      <c r="BZ181" s="130"/>
      <c r="CA181" s="130"/>
      <c r="CB181" s="130"/>
      <c r="CC181" s="130"/>
      <c r="CD181" s="130"/>
      <c r="CE181" s="130"/>
      <c r="CF181" s="130"/>
      <c r="CG181" s="130"/>
      <c r="CH181" s="130"/>
      <c r="CI181" s="130"/>
      <c r="CJ181" s="130"/>
      <c r="CL181" s="124"/>
      <c r="CM181" s="130" t="s">
        <v>32</v>
      </c>
      <c r="CN181" s="130"/>
      <c r="CO181" s="130"/>
      <c r="CP181" s="130"/>
      <c r="CQ181" s="130"/>
      <c r="CR181" s="130"/>
      <c r="CS181" s="130"/>
      <c r="CT181" s="130"/>
      <c r="CU181" s="130"/>
      <c r="CV181" s="130"/>
      <c r="CW181" s="130"/>
      <c r="CX181" s="130"/>
      <c r="CY181" s="130"/>
      <c r="CZ181" s="130"/>
      <c r="DA181" s="130"/>
      <c r="DD181" s="159" cm="1">
        <f t="array" ref="DD181">_xlfn.IFS(DD$1= 0,"", NOT(ISBLANK(CM181)), 0, ISBLANK(CM181), $Q181-$S181+AY181-BV181)</f>
        <v>0</v>
      </c>
      <c r="DE181" s="160" cm="1">
        <f t="array" ref="DE181">_xlfn.IFS(DE$1= 0,"", NOT(ISBLANK(CN181)), 0, ISBLANK(CN181), $Q181-$S181+AZ181-BW181)</f>
        <v>0</v>
      </c>
      <c r="DF181" s="160" cm="1">
        <f t="array" ref="DF181">_xlfn.IFS(DF$1= 0,"", NOT(ISBLANK(CO181)), 0, ISBLANK(CO181), $Q181-$S181+BA181-BX181)</f>
        <v>0</v>
      </c>
      <c r="DG181" s="160" cm="1">
        <f t="array" ref="DG181">_xlfn.IFS(DG$1= 0,"", NOT(ISBLANK(CP181)), 0, ISBLANK(CP181), $Q181-$S181+BB181-BY181)</f>
        <v>0</v>
      </c>
      <c r="DH181" s="160" cm="1">
        <f t="array" ref="DH181">_xlfn.IFS(DH$1= 0,"", NOT(ISBLANK(CQ181)), 0, ISBLANK(CQ181), $Q181-$S181+BC181-BZ181)</f>
        <v>0</v>
      </c>
      <c r="DI181" s="160" cm="1">
        <f t="array" ref="DI181">_xlfn.IFS(DI$1= 0,"", NOT(ISBLANK(CR181)), 0, ISBLANK(CR181), $Q181-$S181+BD181-CA181)</f>
        <v>0</v>
      </c>
      <c r="DJ181" s="160" t="str" cm="1">
        <f t="array" ref="DJ181">_xlfn.IFS(DJ$1= 0,"", NOT(ISBLANK(CS181)), 0, ISBLANK(CS181), $Q181-$S181+BE181-CB181)</f>
        <v/>
      </c>
      <c r="DK181" s="160" t="str" cm="1">
        <f t="array" ref="DK181">_xlfn.IFS(DK$1= 0,"", NOT(ISBLANK(CT181)), 0, ISBLANK(CT181), $Q181-$S181+BF181-CC181)</f>
        <v/>
      </c>
      <c r="DL181" s="162" t="str" cm="1">
        <f t="array" ref="DL181">_xlfn.IFS(DL$1= 0,"", NOT(ISBLANK(CU181)), 0, ISBLANK(CU181), $Q181-$S181+BG181-CD181)</f>
        <v/>
      </c>
      <c r="DM181" s="162" t="str" cm="1">
        <f t="array" ref="DM181">_xlfn.IFS(DM$1= 0,"", NOT(ISBLANK(CV181)), 0, ISBLANK(CV181), $Q181-$S181+BH181-CE181)</f>
        <v/>
      </c>
      <c r="DN181" s="162" t="str" cm="1">
        <f t="array" ref="DN181">_xlfn.IFS(DN$1= 0,"", NOT(ISBLANK(CW181)), 0, ISBLANK(CW181), $Q181-$S181+BI181-CF181)</f>
        <v/>
      </c>
      <c r="DO181" s="162" t="str" cm="1">
        <f t="array" ref="DO181">_xlfn.IFS(DO$1= 0,"", NOT(ISBLANK(CX181)), 0, ISBLANK(CX181), $Q181-$S181+BJ181-CG181)</f>
        <v/>
      </c>
      <c r="DP181" s="162" t="str" cm="1">
        <f t="array" ref="DP181">_xlfn.IFS(DP$1= 0,"", NOT(ISBLANK(CY181)), 0, ISBLANK(CY181), $Q181-$S181+BK181-CH181)</f>
        <v/>
      </c>
      <c r="DQ181" s="162" t="str" cm="1">
        <f t="array" ref="DQ181">_xlfn.IFS(DQ$1= 0,"", NOT(ISBLANK(CZ181)), 0, ISBLANK(CZ181), $Q181-$S181+BL181-CI181)</f>
        <v/>
      </c>
      <c r="DR181" s="163" t="str" cm="1">
        <f t="array" ref="DR181">_xlfn.IFS(DR$1= 0,"", NOT(ISBLANK(DA181)), 0, ISBLANK(DA181), $Q181-$S181+BM181-CJ181)</f>
        <v/>
      </c>
    </row>
    <row r="182" spans="1:122" ht="16.5" x14ac:dyDescent="0.3">
      <c r="A182" s="135"/>
      <c r="B182" s="136"/>
      <c r="C182" s="136"/>
      <c r="D182" s="137"/>
      <c r="E182" s="176"/>
      <c r="F182" s="182"/>
      <c r="G182" s="183"/>
      <c r="H182" s="183"/>
      <c r="I182" s="183"/>
      <c r="J182" s="183"/>
      <c r="K182" s="183"/>
      <c r="L182" s="183"/>
      <c r="M182" s="186"/>
      <c r="N182" s="182"/>
      <c r="O182" s="184"/>
      <c r="P182" s="178"/>
      <c r="Q182" s="118">
        <f t="shared" si="68"/>
        <v>0</v>
      </c>
      <c r="R182" s="3"/>
      <c r="S182" s="3"/>
      <c r="T182" s="4"/>
      <c r="U182" s="4"/>
      <c r="V182" s="99">
        <f t="shared" si="69"/>
        <v>0</v>
      </c>
      <c r="W182" s="161"/>
      <c r="X182" s="138"/>
      <c r="AH182" s="158" t="str">
        <f t="array" ref="AH182">IF(OR(AH$1=0, $A182=""),"",SQRT((_xlfn.XLOOKUP(AH$1,$Z$2:$Z$16,$AA$2:$AA$16)-$T182)^2+(_xlfn.XLOOKUP(AH$1,$Z$2:$Z$16,$AB$2:$AB$16)-$U182)^2+(_xlfn.XLOOKUP(AH$1,$Z$2:$Z$16,$AC$2:$AC$16-$V182)^2)))</f>
        <v/>
      </c>
      <c r="AI182" s="140" t="str">
        <f t="array" ref="AI182">IF(OR(AI$1=0, $A182=""),"",SQRT((_xlfn.XLOOKUP(AI$1,$Z$2:$Z$16,$AA$2:$AA$16)-$T182)^2+(_xlfn.XLOOKUP(AI$1,$Z$2:$Z$16,$AB$2:$AB$16)-$U182)^2+(_xlfn.XLOOKUP(AI$1,$Z$2:$Z$16,$AC$2:$AC$16-$V182)^2)))</f>
        <v/>
      </c>
      <c r="AJ182" s="140" t="str">
        <f t="array" ref="AJ182">IF(OR(AJ$1=0, $A182=""),"",SQRT((_xlfn.XLOOKUP(AJ$1,$Z$2:$Z$16,$AA$2:$AA$16)-$T182)^2+(_xlfn.XLOOKUP(AJ$1,$Z$2:$Z$16,$AB$2:$AB$16)-$U182)^2+(_xlfn.XLOOKUP(AJ$1,$Z$2:$Z$16,$AC$2:$AC$16-$V182)^2)))</f>
        <v/>
      </c>
      <c r="AK182" s="140" t="str">
        <f t="array" ref="AK182">IF(OR(AK$1=0, $A182=""),"",SQRT((_xlfn.XLOOKUP(AK$1,$Z$2:$Z$16,$AA$2:$AA$16)-$T182)^2+(_xlfn.XLOOKUP(AK$1,$Z$2:$Z$16,$AB$2:$AB$16)-$U182)^2+(_xlfn.XLOOKUP(AK$1,$Z$2:$Z$16,$AC$2:$AC$16-$V182)^2)))</f>
        <v/>
      </c>
      <c r="AL182" s="140" t="str">
        <f t="array" ref="AL182">IF(OR(AL$1=0, $A182=""),"",SQRT((_xlfn.XLOOKUP(AL$1,$Z$2:$Z$16,$AA$2:$AA$16)-$T182)^2+(_xlfn.XLOOKUP(AL$1,$Z$2:$Z$16,$AB$2:$AB$16)-$U182)^2+(_xlfn.XLOOKUP(AL$1,$Z$2:$Z$16,$AC$2:$AC$16-$V182)^2)))</f>
        <v/>
      </c>
      <c r="AM182" s="140" t="str">
        <f t="array" ref="AM182">IF(OR(AM$1=0, $A182=""),"",SQRT((_xlfn.XLOOKUP(AM$1,$Z$2:$Z$16,$AA$2:$AA$16)-$T182)^2+(_xlfn.XLOOKUP(AM$1,$Z$2:$Z$16,$AB$2:$AB$16)-$U182)^2+(_xlfn.XLOOKUP(AM$1,$Z$2:$Z$16,$AC$2:$AC$16-$V182)^2)))</f>
        <v/>
      </c>
      <c r="AN182" s="140" t="str">
        <f t="array" ref="AN182">IF(OR(AN$1=0, $A182=""),"",SQRT((_xlfn.XLOOKUP(AN$1,$Z$2:$Z$16,$AA$2:$AA$16)-$T182)^2+(_xlfn.XLOOKUP(AN$1,$Z$2:$Z$16,$AB$2:$AB$16)-$U182)^2+(_xlfn.XLOOKUP(AN$1,$Z$2:$Z$16,$AC$2:$AC$16-$V182)^2)))</f>
        <v/>
      </c>
      <c r="AO182" s="140" t="str">
        <f t="array" ref="AO182">IF(OR(AO$1=0, $A182=""),"",SQRT((_xlfn.XLOOKUP(AO$1,$Z$2:$Z$16,$AA$2:$AA$16)-$T182)^2+(_xlfn.XLOOKUP(AO$1,$Z$2:$Z$16,$AB$2:$AB$16)-$U182)^2+(_xlfn.XLOOKUP(AO$1,$Z$2:$Z$16,$AC$2:$AC$16-$V182)^2)))</f>
        <v/>
      </c>
      <c r="AP182" s="141" t="str">
        <f t="array" ref="AP182">IF(OR(AP$1=0, $A182=""),"",SQRT((_xlfn.XLOOKUP(AP$1,$Z$2:$Z$16,$AA$2:$AA$16)-$T182)^2+(_xlfn.XLOOKUP(AP$1,$Z$2:$Z$16,$AB$2:$AB$16)-$U182)^2+(_xlfn.XLOOKUP(AP$1,$Z$2:$Z$16,$AC$2:$AC$16-$V182)^2)))</f>
        <v/>
      </c>
      <c r="AQ182" s="141" t="str">
        <f t="array" ref="AQ182">IF(OR(AQ$1=0, $A182=""),"",SQRT((_xlfn.XLOOKUP(AQ$1,$Z$2:$Z$16,$AA$2:$AA$16)-$T182)^2+(_xlfn.XLOOKUP(AQ$1,$Z$2:$Z$16,$AB$2:$AB$16)-$U182)^2+(_xlfn.XLOOKUP(AQ$1,$Z$2:$Z$16,$AC$2:$AC$16-$V182)^2)))</f>
        <v/>
      </c>
      <c r="AR182" s="141" t="str">
        <f t="array" ref="AR182">IF(OR(AR$1=0, $A182=""),"",SQRT((_xlfn.XLOOKUP(AR$1,$Z$2:$Z$16,$AA$2:$AA$16)-$T182)^2+(_xlfn.XLOOKUP(AR$1,$Z$2:$Z$16,$AB$2:$AB$16)-$U182)^2+(_xlfn.XLOOKUP(AR$1,$Z$2:$Z$16,$AC$2:$AC$16-$V182)^2)))</f>
        <v/>
      </c>
      <c r="AS182" s="141" t="str">
        <f t="array" ref="AS182">IF(OR(AS$1=0, $A182=""),"",SQRT((_xlfn.XLOOKUP(AS$1,$Z$2:$Z$16,$AA$2:$AA$16)-$T182)^2+(_xlfn.XLOOKUP(AS$1,$Z$2:$Z$16,$AB$2:$AB$16)-$U182)^2+(_xlfn.XLOOKUP(AS$1,$Z$2:$Z$16,$AC$2:$AC$16-$V182)^2)))</f>
        <v/>
      </c>
      <c r="AT182" s="141" t="str">
        <f t="array" ref="AT182">IF(OR(AT$1=0, $A182=""),"",SQRT((_xlfn.XLOOKUP(AT$1,$Z$2:$Z$16,$AA$2:$AA$16)-$T182)^2+(_xlfn.XLOOKUP(AT$1,$Z$2:$Z$16,$AB$2:$AB$16)-$U182)^2+(_xlfn.XLOOKUP(AT$1,$Z$2:$Z$16,$AC$2:$AC$16-$V182)^2)))</f>
        <v/>
      </c>
      <c r="AU182" s="141" t="str">
        <f t="array" ref="AU182">IF(OR(AU$1=0, $A182=""),"",SQRT((_xlfn.XLOOKUP(AU$1,$Z$2:$Z$16,$AA$2:$AA$16)-$T182)^2+(_xlfn.XLOOKUP(AU$1,$Z$2:$Z$16,$AB$2:$AB$16)-$U182)^2+(_xlfn.XLOOKUP(AU$1,$Z$2:$Z$16,$AC$2:$AC$16-$V182)^2)))</f>
        <v/>
      </c>
      <c r="AV182" s="142" t="str">
        <f t="array" ref="AV182">IF(OR(AV$1=0, $A182=""),"",SQRT((_xlfn.XLOOKUP(AV$1,$Z$2:$Z$16,$AA$2:$AA$16)-$T182)^2+(_xlfn.XLOOKUP(AV$1,$Z$2:$Z$16,$AB$2:$AB$16)-$U182)^2+(_xlfn.XLOOKUP(AV$1,$Z$2:$Z$16,$AC$2:$AC$16-$V182)^2)))</f>
        <v/>
      </c>
      <c r="AW182" s="124"/>
      <c r="AX182" s="124"/>
      <c r="AY182" s="125">
        <f t="shared" si="70"/>
        <v>0</v>
      </c>
      <c r="AZ182" s="143">
        <f t="shared" si="71"/>
        <v>0</v>
      </c>
      <c r="BA182" s="143">
        <f t="shared" si="72"/>
        <v>0</v>
      </c>
      <c r="BB182" s="143">
        <f t="shared" si="73"/>
        <v>0</v>
      </c>
      <c r="BC182" s="143">
        <f t="shared" si="74"/>
        <v>0</v>
      </c>
      <c r="BD182" s="143">
        <f t="shared" si="75"/>
        <v>0</v>
      </c>
      <c r="BE182" s="143">
        <f t="shared" si="76"/>
        <v>0</v>
      </c>
      <c r="BF182" s="143">
        <f t="shared" si="77"/>
        <v>0</v>
      </c>
      <c r="BG182" s="144">
        <f t="shared" si="78"/>
        <v>0</v>
      </c>
      <c r="BH182" s="144">
        <f t="shared" si="79"/>
        <v>0</v>
      </c>
      <c r="BI182" s="144">
        <f t="shared" si="80"/>
        <v>0</v>
      </c>
      <c r="BJ182" s="144">
        <f t="shared" si="81"/>
        <v>0</v>
      </c>
      <c r="BK182" s="144">
        <f t="shared" si="82"/>
        <v>0</v>
      </c>
      <c r="BL182" s="144">
        <f t="shared" si="83"/>
        <v>0</v>
      </c>
      <c r="BM182" s="145">
        <f t="shared" si="84"/>
        <v>0</v>
      </c>
      <c r="BN182" s="124"/>
      <c r="BO182" s="124"/>
      <c r="BP182" s="124"/>
      <c r="BQ182" s="124"/>
      <c r="BR182" s="124"/>
      <c r="BS182" s="124"/>
      <c r="BT182" s="124"/>
      <c r="BU182" s="124"/>
      <c r="BV182" s="130"/>
      <c r="BW182" s="130"/>
      <c r="BX182" s="130"/>
      <c r="BY182" s="130"/>
      <c r="BZ182" s="130"/>
      <c r="CA182" s="130"/>
      <c r="CB182" s="130"/>
      <c r="CC182" s="130"/>
      <c r="CD182" s="130"/>
      <c r="CE182" s="130"/>
      <c r="CF182" s="130"/>
      <c r="CG182" s="130"/>
      <c r="CH182" s="130"/>
      <c r="CI182" s="130"/>
      <c r="CJ182" s="130"/>
      <c r="CL182" s="124"/>
      <c r="CM182" s="130" t="s">
        <v>32</v>
      </c>
      <c r="CN182" s="130"/>
      <c r="CO182" s="130"/>
      <c r="CP182" s="130"/>
      <c r="CQ182" s="130"/>
      <c r="CR182" s="130"/>
      <c r="CS182" s="130"/>
      <c r="CT182" s="130"/>
      <c r="CU182" s="130"/>
      <c r="CV182" s="130"/>
      <c r="CW182" s="130"/>
      <c r="CX182" s="130"/>
      <c r="CY182" s="130"/>
      <c r="CZ182" s="130"/>
      <c r="DA182" s="130"/>
      <c r="DD182" s="159" cm="1">
        <f t="array" ref="DD182">_xlfn.IFS(DD$1= 0,"", NOT(ISBLANK(CM182)), 0, ISBLANK(CM182), $Q182-$S182+AY182-BV182)</f>
        <v>0</v>
      </c>
      <c r="DE182" s="160" cm="1">
        <f t="array" ref="DE182">_xlfn.IFS(DE$1= 0,"", NOT(ISBLANK(CN182)), 0, ISBLANK(CN182), $Q182-$S182+AZ182-BW182)</f>
        <v>0</v>
      </c>
      <c r="DF182" s="160" cm="1">
        <f t="array" ref="DF182">_xlfn.IFS(DF$1= 0,"", NOT(ISBLANK(CO182)), 0, ISBLANK(CO182), $Q182-$S182+BA182-BX182)</f>
        <v>0</v>
      </c>
      <c r="DG182" s="160" cm="1">
        <f t="array" ref="DG182">_xlfn.IFS(DG$1= 0,"", NOT(ISBLANK(CP182)), 0, ISBLANK(CP182), $Q182-$S182+BB182-BY182)</f>
        <v>0</v>
      </c>
      <c r="DH182" s="160" cm="1">
        <f t="array" ref="DH182">_xlfn.IFS(DH$1= 0,"", NOT(ISBLANK(CQ182)), 0, ISBLANK(CQ182), $Q182-$S182+BC182-BZ182)</f>
        <v>0</v>
      </c>
      <c r="DI182" s="160" cm="1">
        <f t="array" ref="DI182">_xlfn.IFS(DI$1= 0,"", NOT(ISBLANK(CR182)), 0, ISBLANK(CR182), $Q182-$S182+BD182-CA182)</f>
        <v>0</v>
      </c>
      <c r="DJ182" s="160" t="str" cm="1">
        <f t="array" ref="DJ182">_xlfn.IFS(DJ$1= 0,"", NOT(ISBLANK(CS182)), 0, ISBLANK(CS182), $Q182-$S182+BE182-CB182)</f>
        <v/>
      </c>
      <c r="DK182" s="160" t="str" cm="1">
        <f t="array" ref="DK182">_xlfn.IFS(DK$1= 0,"", NOT(ISBLANK(CT182)), 0, ISBLANK(CT182), $Q182-$S182+BF182-CC182)</f>
        <v/>
      </c>
      <c r="DL182" s="162" t="str" cm="1">
        <f t="array" ref="DL182">_xlfn.IFS(DL$1= 0,"", NOT(ISBLANK(CU182)), 0, ISBLANK(CU182), $Q182-$S182+BG182-CD182)</f>
        <v/>
      </c>
      <c r="DM182" s="162" t="str" cm="1">
        <f t="array" ref="DM182">_xlfn.IFS(DM$1= 0,"", NOT(ISBLANK(CV182)), 0, ISBLANK(CV182), $Q182-$S182+BH182-CE182)</f>
        <v/>
      </c>
      <c r="DN182" s="162" t="str" cm="1">
        <f t="array" ref="DN182">_xlfn.IFS(DN$1= 0,"", NOT(ISBLANK(CW182)), 0, ISBLANK(CW182), $Q182-$S182+BI182-CF182)</f>
        <v/>
      </c>
      <c r="DO182" s="162" t="str" cm="1">
        <f t="array" ref="DO182">_xlfn.IFS(DO$1= 0,"", NOT(ISBLANK(CX182)), 0, ISBLANK(CX182), $Q182-$S182+BJ182-CG182)</f>
        <v/>
      </c>
      <c r="DP182" s="162" t="str" cm="1">
        <f t="array" ref="DP182">_xlfn.IFS(DP$1= 0,"", NOT(ISBLANK(CY182)), 0, ISBLANK(CY182), $Q182-$S182+BK182-CH182)</f>
        <v/>
      </c>
      <c r="DQ182" s="162" t="str" cm="1">
        <f t="array" ref="DQ182">_xlfn.IFS(DQ$1= 0,"", NOT(ISBLANK(CZ182)), 0, ISBLANK(CZ182), $Q182-$S182+BL182-CI182)</f>
        <v/>
      </c>
      <c r="DR182" s="163" t="str" cm="1">
        <f t="array" ref="DR182">_xlfn.IFS(DR$1= 0,"", NOT(ISBLANK(DA182)), 0, ISBLANK(DA182), $Q182-$S182+BM182-CJ182)</f>
        <v/>
      </c>
    </row>
    <row r="183" spans="1:122" ht="16.5" x14ac:dyDescent="0.3">
      <c r="A183" s="135"/>
      <c r="B183" s="136"/>
      <c r="C183" s="136"/>
      <c r="D183" s="137"/>
      <c r="E183" s="176"/>
      <c r="F183" s="182"/>
      <c r="G183" s="183"/>
      <c r="H183" s="183"/>
      <c r="I183" s="183"/>
      <c r="J183" s="183"/>
      <c r="K183" s="183"/>
      <c r="L183" s="183"/>
      <c r="M183" s="186"/>
      <c r="N183" s="182"/>
      <c r="O183" s="184"/>
      <c r="P183" s="178"/>
      <c r="Q183" s="118">
        <f t="shared" si="68"/>
        <v>0</v>
      </c>
      <c r="R183" s="3"/>
      <c r="S183" s="3"/>
      <c r="T183" s="4"/>
      <c r="U183" s="4"/>
      <c r="V183" s="99">
        <f t="shared" si="69"/>
        <v>0</v>
      </c>
      <c r="W183" s="161"/>
      <c r="X183" s="138"/>
      <c r="AH183" s="158" t="str">
        <f t="array" ref="AH183">IF(OR(AH$1=0, $A183=""),"",SQRT((_xlfn.XLOOKUP(AH$1,$Z$2:$Z$16,$AA$2:$AA$16)-$T183)^2+(_xlfn.XLOOKUP(AH$1,$Z$2:$Z$16,$AB$2:$AB$16)-$U183)^2+(_xlfn.XLOOKUP(AH$1,$Z$2:$Z$16,$AC$2:$AC$16-$V183)^2)))</f>
        <v/>
      </c>
      <c r="AI183" s="140" t="str">
        <f t="array" ref="AI183">IF(OR(AI$1=0, $A183=""),"",SQRT((_xlfn.XLOOKUP(AI$1,$Z$2:$Z$16,$AA$2:$AA$16)-$T183)^2+(_xlfn.XLOOKUP(AI$1,$Z$2:$Z$16,$AB$2:$AB$16)-$U183)^2+(_xlfn.XLOOKUP(AI$1,$Z$2:$Z$16,$AC$2:$AC$16-$V183)^2)))</f>
        <v/>
      </c>
      <c r="AJ183" s="140" t="str">
        <f t="array" ref="AJ183">IF(OR(AJ$1=0, $A183=""),"",SQRT((_xlfn.XLOOKUP(AJ$1,$Z$2:$Z$16,$AA$2:$AA$16)-$T183)^2+(_xlfn.XLOOKUP(AJ$1,$Z$2:$Z$16,$AB$2:$AB$16)-$U183)^2+(_xlfn.XLOOKUP(AJ$1,$Z$2:$Z$16,$AC$2:$AC$16-$V183)^2)))</f>
        <v/>
      </c>
      <c r="AK183" s="140" t="str">
        <f t="array" ref="AK183">IF(OR(AK$1=0, $A183=""),"",SQRT((_xlfn.XLOOKUP(AK$1,$Z$2:$Z$16,$AA$2:$AA$16)-$T183)^2+(_xlfn.XLOOKUP(AK$1,$Z$2:$Z$16,$AB$2:$AB$16)-$U183)^2+(_xlfn.XLOOKUP(AK$1,$Z$2:$Z$16,$AC$2:$AC$16-$V183)^2)))</f>
        <v/>
      </c>
      <c r="AL183" s="140" t="str">
        <f t="array" ref="AL183">IF(OR(AL$1=0, $A183=""),"",SQRT((_xlfn.XLOOKUP(AL$1,$Z$2:$Z$16,$AA$2:$AA$16)-$T183)^2+(_xlfn.XLOOKUP(AL$1,$Z$2:$Z$16,$AB$2:$AB$16)-$U183)^2+(_xlfn.XLOOKUP(AL$1,$Z$2:$Z$16,$AC$2:$AC$16-$V183)^2)))</f>
        <v/>
      </c>
      <c r="AM183" s="140" t="str">
        <f t="array" ref="AM183">IF(OR(AM$1=0, $A183=""),"",SQRT((_xlfn.XLOOKUP(AM$1,$Z$2:$Z$16,$AA$2:$AA$16)-$T183)^2+(_xlfn.XLOOKUP(AM$1,$Z$2:$Z$16,$AB$2:$AB$16)-$U183)^2+(_xlfn.XLOOKUP(AM$1,$Z$2:$Z$16,$AC$2:$AC$16-$V183)^2)))</f>
        <v/>
      </c>
      <c r="AN183" s="140" t="str">
        <f t="array" ref="AN183">IF(OR(AN$1=0, $A183=""),"",SQRT((_xlfn.XLOOKUP(AN$1,$Z$2:$Z$16,$AA$2:$AA$16)-$T183)^2+(_xlfn.XLOOKUP(AN$1,$Z$2:$Z$16,$AB$2:$AB$16)-$U183)^2+(_xlfn.XLOOKUP(AN$1,$Z$2:$Z$16,$AC$2:$AC$16-$V183)^2)))</f>
        <v/>
      </c>
      <c r="AO183" s="140" t="str">
        <f t="array" ref="AO183">IF(OR(AO$1=0, $A183=""),"",SQRT((_xlfn.XLOOKUP(AO$1,$Z$2:$Z$16,$AA$2:$AA$16)-$T183)^2+(_xlfn.XLOOKUP(AO$1,$Z$2:$Z$16,$AB$2:$AB$16)-$U183)^2+(_xlfn.XLOOKUP(AO$1,$Z$2:$Z$16,$AC$2:$AC$16-$V183)^2)))</f>
        <v/>
      </c>
      <c r="AP183" s="141" t="str">
        <f t="array" ref="AP183">IF(OR(AP$1=0, $A183=""),"",SQRT((_xlfn.XLOOKUP(AP$1,$Z$2:$Z$16,$AA$2:$AA$16)-$T183)^2+(_xlfn.XLOOKUP(AP$1,$Z$2:$Z$16,$AB$2:$AB$16)-$U183)^2+(_xlfn.XLOOKUP(AP$1,$Z$2:$Z$16,$AC$2:$AC$16-$V183)^2)))</f>
        <v/>
      </c>
      <c r="AQ183" s="141" t="str">
        <f t="array" ref="AQ183">IF(OR(AQ$1=0, $A183=""),"",SQRT((_xlfn.XLOOKUP(AQ$1,$Z$2:$Z$16,$AA$2:$AA$16)-$T183)^2+(_xlfn.XLOOKUP(AQ$1,$Z$2:$Z$16,$AB$2:$AB$16)-$U183)^2+(_xlfn.XLOOKUP(AQ$1,$Z$2:$Z$16,$AC$2:$AC$16-$V183)^2)))</f>
        <v/>
      </c>
      <c r="AR183" s="141" t="str">
        <f t="array" ref="AR183">IF(OR(AR$1=0, $A183=""),"",SQRT((_xlfn.XLOOKUP(AR$1,$Z$2:$Z$16,$AA$2:$AA$16)-$T183)^2+(_xlfn.XLOOKUP(AR$1,$Z$2:$Z$16,$AB$2:$AB$16)-$U183)^2+(_xlfn.XLOOKUP(AR$1,$Z$2:$Z$16,$AC$2:$AC$16-$V183)^2)))</f>
        <v/>
      </c>
      <c r="AS183" s="141" t="str">
        <f t="array" ref="AS183">IF(OR(AS$1=0, $A183=""),"",SQRT((_xlfn.XLOOKUP(AS$1,$Z$2:$Z$16,$AA$2:$AA$16)-$T183)^2+(_xlfn.XLOOKUP(AS$1,$Z$2:$Z$16,$AB$2:$AB$16)-$U183)^2+(_xlfn.XLOOKUP(AS$1,$Z$2:$Z$16,$AC$2:$AC$16-$V183)^2)))</f>
        <v/>
      </c>
      <c r="AT183" s="141" t="str">
        <f t="array" ref="AT183">IF(OR(AT$1=0, $A183=""),"",SQRT((_xlfn.XLOOKUP(AT$1,$Z$2:$Z$16,$AA$2:$AA$16)-$T183)^2+(_xlfn.XLOOKUP(AT$1,$Z$2:$Z$16,$AB$2:$AB$16)-$U183)^2+(_xlfn.XLOOKUP(AT$1,$Z$2:$Z$16,$AC$2:$AC$16-$V183)^2)))</f>
        <v/>
      </c>
      <c r="AU183" s="141" t="str">
        <f t="array" ref="AU183">IF(OR(AU$1=0, $A183=""),"",SQRT((_xlfn.XLOOKUP(AU$1,$Z$2:$Z$16,$AA$2:$AA$16)-$T183)^2+(_xlfn.XLOOKUP(AU$1,$Z$2:$Z$16,$AB$2:$AB$16)-$U183)^2+(_xlfn.XLOOKUP(AU$1,$Z$2:$Z$16,$AC$2:$AC$16-$V183)^2)))</f>
        <v/>
      </c>
      <c r="AV183" s="142" t="str">
        <f t="array" ref="AV183">IF(OR(AV$1=0, $A183=""),"",SQRT((_xlfn.XLOOKUP(AV$1,$Z$2:$Z$16,$AA$2:$AA$16)-$T183)^2+(_xlfn.XLOOKUP(AV$1,$Z$2:$Z$16,$AB$2:$AB$16)-$U183)^2+(_xlfn.XLOOKUP(AV$1,$Z$2:$Z$16,$AC$2:$AC$16-$V183)^2)))</f>
        <v/>
      </c>
      <c r="AW183" s="124"/>
      <c r="AX183" s="124"/>
      <c r="AY183" s="125">
        <f t="shared" si="70"/>
        <v>0</v>
      </c>
      <c r="AZ183" s="143">
        <f t="shared" si="71"/>
        <v>0</v>
      </c>
      <c r="BA183" s="143">
        <f t="shared" si="72"/>
        <v>0</v>
      </c>
      <c r="BB183" s="143">
        <f t="shared" si="73"/>
        <v>0</v>
      </c>
      <c r="BC183" s="143">
        <f t="shared" si="74"/>
        <v>0</v>
      </c>
      <c r="BD183" s="143">
        <f t="shared" si="75"/>
        <v>0</v>
      </c>
      <c r="BE183" s="143">
        <f t="shared" si="76"/>
        <v>0</v>
      </c>
      <c r="BF183" s="143">
        <f t="shared" si="77"/>
        <v>0</v>
      </c>
      <c r="BG183" s="144">
        <f t="shared" si="78"/>
        <v>0</v>
      </c>
      <c r="BH183" s="144">
        <f t="shared" si="79"/>
        <v>0</v>
      </c>
      <c r="BI183" s="144">
        <f t="shared" si="80"/>
        <v>0</v>
      </c>
      <c r="BJ183" s="144">
        <f t="shared" si="81"/>
        <v>0</v>
      </c>
      <c r="BK183" s="144">
        <f t="shared" si="82"/>
        <v>0</v>
      </c>
      <c r="BL183" s="144">
        <f t="shared" si="83"/>
        <v>0</v>
      </c>
      <c r="BM183" s="145">
        <f t="shared" si="84"/>
        <v>0</v>
      </c>
      <c r="BN183" s="124"/>
      <c r="BO183" s="124"/>
      <c r="BP183" s="124"/>
      <c r="BQ183" s="124"/>
      <c r="BR183" s="124"/>
      <c r="BS183" s="124"/>
      <c r="BT183" s="124"/>
      <c r="BU183" s="124"/>
      <c r="BV183" s="130"/>
      <c r="BW183" s="130"/>
      <c r="BX183" s="130"/>
      <c r="BY183" s="130"/>
      <c r="BZ183" s="130"/>
      <c r="CA183" s="130"/>
      <c r="CB183" s="130"/>
      <c r="CC183" s="130"/>
      <c r="CD183" s="130"/>
      <c r="CE183" s="130"/>
      <c r="CF183" s="130"/>
      <c r="CG183" s="130"/>
      <c r="CH183" s="130"/>
      <c r="CI183" s="130"/>
      <c r="CJ183" s="130"/>
      <c r="CL183" s="124"/>
      <c r="CM183" s="130" t="s">
        <v>32</v>
      </c>
      <c r="CN183" s="130"/>
      <c r="CO183" s="130"/>
      <c r="CP183" s="130"/>
      <c r="CQ183" s="130"/>
      <c r="CR183" s="130"/>
      <c r="CS183" s="130"/>
      <c r="CT183" s="130"/>
      <c r="CU183" s="130"/>
      <c r="CV183" s="130"/>
      <c r="CW183" s="130"/>
      <c r="CX183" s="130"/>
      <c r="CY183" s="130"/>
      <c r="CZ183" s="130"/>
      <c r="DA183" s="130"/>
      <c r="DD183" s="159" cm="1">
        <f t="array" ref="DD183">_xlfn.IFS(DD$1= 0,"", NOT(ISBLANK(CM183)), 0, ISBLANK(CM183), $Q183-$S183+AY183-BV183)</f>
        <v>0</v>
      </c>
      <c r="DE183" s="160" cm="1">
        <f t="array" ref="DE183">_xlfn.IFS(DE$1= 0,"", NOT(ISBLANK(CN183)), 0, ISBLANK(CN183), $Q183-$S183+AZ183-BW183)</f>
        <v>0</v>
      </c>
      <c r="DF183" s="160" cm="1">
        <f t="array" ref="DF183">_xlfn.IFS(DF$1= 0,"", NOT(ISBLANK(CO183)), 0, ISBLANK(CO183), $Q183-$S183+BA183-BX183)</f>
        <v>0</v>
      </c>
      <c r="DG183" s="160" cm="1">
        <f t="array" ref="DG183">_xlfn.IFS(DG$1= 0,"", NOT(ISBLANK(CP183)), 0, ISBLANK(CP183), $Q183-$S183+BB183-BY183)</f>
        <v>0</v>
      </c>
      <c r="DH183" s="160" cm="1">
        <f t="array" ref="DH183">_xlfn.IFS(DH$1= 0,"", NOT(ISBLANK(CQ183)), 0, ISBLANK(CQ183), $Q183-$S183+BC183-BZ183)</f>
        <v>0</v>
      </c>
      <c r="DI183" s="160" cm="1">
        <f t="array" ref="DI183">_xlfn.IFS(DI$1= 0,"", NOT(ISBLANK(CR183)), 0, ISBLANK(CR183), $Q183-$S183+BD183-CA183)</f>
        <v>0</v>
      </c>
      <c r="DJ183" s="160" t="str" cm="1">
        <f t="array" ref="DJ183">_xlfn.IFS(DJ$1= 0,"", NOT(ISBLANK(CS183)), 0, ISBLANK(CS183), $Q183-$S183+BE183-CB183)</f>
        <v/>
      </c>
      <c r="DK183" s="160" t="str" cm="1">
        <f t="array" ref="DK183">_xlfn.IFS(DK$1= 0,"", NOT(ISBLANK(CT183)), 0, ISBLANK(CT183), $Q183-$S183+BF183-CC183)</f>
        <v/>
      </c>
      <c r="DL183" s="162" t="str" cm="1">
        <f t="array" ref="DL183">_xlfn.IFS(DL$1= 0,"", NOT(ISBLANK(CU183)), 0, ISBLANK(CU183), $Q183-$S183+BG183-CD183)</f>
        <v/>
      </c>
      <c r="DM183" s="162" t="str" cm="1">
        <f t="array" ref="DM183">_xlfn.IFS(DM$1= 0,"", NOT(ISBLANK(CV183)), 0, ISBLANK(CV183), $Q183-$S183+BH183-CE183)</f>
        <v/>
      </c>
      <c r="DN183" s="162" t="str" cm="1">
        <f t="array" ref="DN183">_xlfn.IFS(DN$1= 0,"", NOT(ISBLANK(CW183)), 0, ISBLANK(CW183), $Q183-$S183+BI183-CF183)</f>
        <v/>
      </c>
      <c r="DO183" s="162" t="str" cm="1">
        <f t="array" ref="DO183">_xlfn.IFS(DO$1= 0,"", NOT(ISBLANK(CX183)), 0, ISBLANK(CX183), $Q183-$S183+BJ183-CG183)</f>
        <v/>
      </c>
      <c r="DP183" s="162" t="str" cm="1">
        <f t="array" ref="DP183">_xlfn.IFS(DP$1= 0,"", NOT(ISBLANK(CY183)), 0, ISBLANK(CY183), $Q183-$S183+BK183-CH183)</f>
        <v/>
      </c>
      <c r="DQ183" s="162" t="str" cm="1">
        <f t="array" ref="DQ183">_xlfn.IFS(DQ$1= 0,"", NOT(ISBLANK(CZ183)), 0, ISBLANK(CZ183), $Q183-$S183+BL183-CI183)</f>
        <v/>
      </c>
      <c r="DR183" s="163" t="str" cm="1">
        <f t="array" ref="DR183">_xlfn.IFS(DR$1= 0,"", NOT(ISBLANK(DA183)), 0, ISBLANK(DA183), $Q183-$S183+BM183-CJ183)</f>
        <v/>
      </c>
    </row>
    <row r="184" spans="1:122" ht="16.5" x14ac:dyDescent="0.3">
      <c r="A184" s="135"/>
      <c r="B184" s="136"/>
      <c r="C184" s="136"/>
      <c r="D184" s="137"/>
      <c r="E184" s="176"/>
      <c r="F184" s="182"/>
      <c r="G184" s="183"/>
      <c r="H184" s="183"/>
      <c r="I184" s="183"/>
      <c r="J184" s="183"/>
      <c r="K184" s="183"/>
      <c r="L184" s="183"/>
      <c r="M184" s="186"/>
      <c r="N184" s="182"/>
      <c r="O184" s="184"/>
      <c r="P184" s="178"/>
      <c r="Q184" s="118">
        <f t="shared" si="68"/>
        <v>0</v>
      </c>
      <c r="R184" s="3"/>
      <c r="S184" s="3"/>
      <c r="T184" s="4"/>
      <c r="U184" s="4"/>
      <c r="V184" s="99">
        <f t="shared" si="69"/>
        <v>0</v>
      </c>
      <c r="W184" s="161"/>
      <c r="X184" s="138"/>
      <c r="AH184" s="158" t="str">
        <f t="array" ref="AH184">IF(OR(AH$1=0, $A184=""),"",SQRT((_xlfn.XLOOKUP(AH$1,$Z$2:$Z$16,$AA$2:$AA$16)-$T184)^2+(_xlfn.XLOOKUP(AH$1,$Z$2:$Z$16,$AB$2:$AB$16)-$U184)^2+(_xlfn.XLOOKUP(AH$1,$Z$2:$Z$16,$AC$2:$AC$16-$V184)^2)))</f>
        <v/>
      </c>
      <c r="AI184" s="140" t="str">
        <f t="array" ref="AI184">IF(OR(AI$1=0, $A184=""),"",SQRT((_xlfn.XLOOKUP(AI$1,$Z$2:$Z$16,$AA$2:$AA$16)-$T184)^2+(_xlfn.XLOOKUP(AI$1,$Z$2:$Z$16,$AB$2:$AB$16)-$U184)^2+(_xlfn.XLOOKUP(AI$1,$Z$2:$Z$16,$AC$2:$AC$16-$V184)^2)))</f>
        <v/>
      </c>
      <c r="AJ184" s="140" t="str">
        <f t="array" ref="AJ184">IF(OR(AJ$1=0, $A184=""),"",SQRT((_xlfn.XLOOKUP(AJ$1,$Z$2:$Z$16,$AA$2:$AA$16)-$T184)^2+(_xlfn.XLOOKUP(AJ$1,$Z$2:$Z$16,$AB$2:$AB$16)-$U184)^2+(_xlfn.XLOOKUP(AJ$1,$Z$2:$Z$16,$AC$2:$AC$16-$V184)^2)))</f>
        <v/>
      </c>
      <c r="AK184" s="140" t="str">
        <f t="array" ref="AK184">IF(OR(AK$1=0, $A184=""),"",SQRT((_xlfn.XLOOKUP(AK$1,$Z$2:$Z$16,$AA$2:$AA$16)-$T184)^2+(_xlfn.XLOOKUP(AK$1,$Z$2:$Z$16,$AB$2:$AB$16)-$U184)^2+(_xlfn.XLOOKUP(AK$1,$Z$2:$Z$16,$AC$2:$AC$16-$V184)^2)))</f>
        <v/>
      </c>
      <c r="AL184" s="140" t="str">
        <f t="array" ref="AL184">IF(OR(AL$1=0, $A184=""),"",SQRT((_xlfn.XLOOKUP(AL$1,$Z$2:$Z$16,$AA$2:$AA$16)-$T184)^2+(_xlfn.XLOOKUP(AL$1,$Z$2:$Z$16,$AB$2:$AB$16)-$U184)^2+(_xlfn.XLOOKUP(AL$1,$Z$2:$Z$16,$AC$2:$AC$16-$V184)^2)))</f>
        <v/>
      </c>
      <c r="AM184" s="140" t="str">
        <f t="array" ref="AM184">IF(OR(AM$1=0, $A184=""),"",SQRT((_xlfn.XLOOKUP(AM$1,$Z$2:$Z$16,$AA$2:$AA$16)-$T184)^2+(_xlfn.XLOOKUP(AM$1,$Z$2:$Z$16,$AB$2:$AB$16)-$U184)^2+(_xlfn.XLOOKUP(AM$1,$Z$2:$Z$16,$AC$2:$AC$16-$V184)^2)))</f>
        <v/>
      </c>
      <c r="AN184" s="140" t="str">
        <f t="array" ref="AN184">IF(OR(AN$1=0, $A184=""),"",SQRT((_xlfn.XLOOKUP(AN$1,$Z$2:$Z$16,$AA$2:$AA$16)-$T184)^2+(_xlfn.XLOOKUP(AN$1,$Z$2:$Z$16,$AB$2:$AB$16)-$U184)^2+(_xlfn.XLOOKUP(AN$1,$Z$2:$Z$16,$AC$2:$AC$16-$V184)^2)))</f>
        <v/>
      </c>
      <c r="AO184" s="140" t="str">
        <f t="array" ref="AO184">IF(OR(AO$1=0, $A184=""),"",SQRT((_xlfn.XLOOKUP(AO$1,$Z$2:$Z$16,$AA$2:$AA$16)-$T184)^2+(_xlfn.XLOOKUP(AO$1,$Z$2:$Z$16,$AB$2:$AB$16)-$U184)^2+(_xlfn.XLOOKUP(AO$1,$Z$2:$Z$16,$AC$2:$AC$16-$V184)^2)))</f>
        <v/>
      </c>
      <c r="AP184" s="141" t="str">
        <f t="array" ref="AP184">IF(OR(AP$1=0, $A184=""),"",SQRT((_xlfn.XLOOKUP(AP$1,$Z$2:$Z$16,$AA$2:$AA$16)-$T184)^2+(_xlfn.XLOOKUP(AP$1,$Z$2:$Z$16,$AB$2:$AB$16)-$U184)^2+(_xlfn.XLOOKUP(AP$1,$Z$2:$Z$16,$AC$2:$AC$16-$V184)^2)))</f>
        <v/>
      </c>
      <c r="AQ184" s="141" t="str">
        <f t="array" ref="AQ184">IF(OR(AQ$1=0, $A184=""),"",SQRT((_xlfn.XLOOKUP(AQ$1,$Z$2:$Z$16,$AA$2:$AA$16)-$T184)^2+(_xlfn.XLOOKUP(AQ$1,$Z$2:$Z$16,$AB$2:$AB$16)-$U184)^2+(_xlfn.XLOOKUP(AQ$1,$Z$2:$Z$16,$AC$2:$AC$16-$V184)^2)))</f>
        <v/>
      </c>
      <c r="AR184" s="141" t="str">
        <f t="array" ref="AR184">IF(OR(AR$1=0, $A184=""),"",SQRT((_xlfn.XLOOKUP(AR$1,$Z$2:$Z$16,$AA$2:$AA$16)-$T184)^2+(_xlfn.XLOOKUP(AR$1,$Z$2:$Z$16,$AB$2:$AB$16)-$U184)^2+(_xlfn.XLOOKUP(AR$1,$Z$2:$Z$16,$AC$2:$AC$16-$V184)^2)))</f>
        <v/>
      </c>
      <c r="AS184" s="141" t="str">
        <f t="array" ref="AS184">IF(OR(AS$1=0, $A184=""),"",SQRT((_xlfn.XLOOKUP(AS$1,$Z$2:$Z$16,$AA$2:$AA$16)-$T184)^2+(_xlfn.XLOOKUP(AS$1,$Z$2:$Z$16,$AB$2:$AB$16)-$U184)^2+(_xlfn.XLOOKUP(AS$1,$Z$2:$Z$16,$AC$2:$AC$16-$V184)^2)))</f>
        <v/>
      </c>
      <c r="AT184" s="141" t="str">
        <f t="array" ref="AT184">IF(OR(AT$1=0, $A184=""),"",SQRT((_xlfn.XLOOKUP(AT$1,$Z$2:$Z$16,$AA$2:$AA$16)-$T184)^2+(_xlfn.XLOOKUP(AT$1,$Z$2:$Z$16,$AB$2:$AB$16)-$U184)^2+(_xlfn.XLOOKUP(AT$1,$Z$2:$Z$16,$AC$2:$AC$16-$V184)^2)))</f>
        <v/>
      </c>
      <c r="AU184" s="141" t="str">
        <f t="array" ref="AU184">IF(OR(AU$1=0, $A184=""),"",SQRT((_xlfn.XLOOKUP(AU$1,$Z$2:$Z$16,$AA$2:$AA$16)-$T184)^2+(_xlfn.XLOOKUP(AU$1,$Z$2:$Z$16,$AB$2:$AB$16)-$U184)^2+(_xlfn.XLOOKUP(AU$1,$Z$2:$Z$16,$AC$2:$AC$16-$V184)^2)))</f>
        <v/>
      </c>
      <c r="AV184" s="142" t="str">
        <f t="array" ref="AV184">IF(OR(AV$1=0, $A184=""),"",SQRT((_xlfn.XLOOKUP(AV$1,$Z$2:$Z$16,$AA$2:$AA$16)-$T184)^2+(_xlfn.XLOOKUP(AV$1,$Z$2:$Z$16,$AB$2:$AB$16)-$U184)^2+(_xlfn.XLOOKUP(AV$1,$Z$2:$Z$16,$AC$2:$AC$16-$V184)^2)))</f>
        <v/>
      </c>
      <c r="AW184" s="124"/>
      <c r="AX184" s="124"/>
      <c r="AY184" s="125">
        <f t="shared" si="70"/>
        <v>0</v>
      </c>
      <c r="AZ184" s="143">
        <f t="shared" si="71"/>
        <v>0</v>
      </c>
      <c r="BA184" s="143">
        <f t="shared" si="72"/>
        <v>0</v>
      </c>
      <c r="BB184" s="143">
        <f t="shared" si="73"/>
        <v>0</v>
      </c>
      <c r="BC184" s="143">
        <f t="shared" si="74"/>
        <v>0</v>
      </c>
      <c r="BD184" s="143">
        <f t="shared" si="75"/>
        <v>0</v>
      </c>
      <c r="BE184" s="143">
        <f t="shared" si="76"/>
        <v>0</v>
      </c>
      <c r="BF184" s="143">
        <f t="shared" si="77"/>
        <v>0</v>
      </c>
      <c r="BG184" s="144">
        <f t="shared" si="78"/>
        <v>0</v>
      </c>
      <c r="BH184" s="144">
        <f t="shared" si="79"/>
        <v>0</v>
      </c>
      <c r="BI184" s="144">
        <f t="shared" si="80"/>
        <v>0</v>
      </c>
      <c r="BJ184" s="144">
        <f t="shared" si="81"/>
        <v>0</v>
      </c>
      <c r="BK184" s="144">
        <f t="shared" si="82"/>
        <v>0</v>
      </c>
      <c r="BL184" s="144">
        <f t="shared" si="83"/>
        <v>0</v>
      </c>
      <c r="BM184" s="145">
        <f t="shared" si="84"/>
        <v>0</v>
      </c>
      <c r="BN184" s="124"/>
      <c r="BO184" s="124"/>
      <c r="BP184" s="124"/>
      <c r="BQ184" s="124"/>
      <c r="BR184" s="124"/>
      <c r="BS184" s="124"/>
      <c r="BT184" s="124"/>
      <c r="BU184" s="124"/>
      <c r="BV184" s="130"/>
      <c r="BW184" s="130"/>
      <c r="BX184" s="130"/>
      <c r="BY184" s="130"/>
      <c r="BZ184" s="130"/>
      <c r="CA184" s="130"/>
      <c r="CB184" s="130"/>
      <c r="CC184" s="130"/>
      <c r="CD184" s="130"/>
      <c r="CE184" s="130"/>
      <c r="CF184" s="130"/>
      <c r="CG184" s="130"/>
      <c r="CH184" s="130"/>
      <c r="CI184" s="130"/>
      <c r="CJ184" s="130"/>
      <c r="CL184" s="124"/>
      <c r="CM184" s="130" t="s">
        <v>32</v>
      </c>
      <c r="CN184" s="130"/>
      <c r="CO184" s="130"/>
      <c r="CP184" s="130"/>
      <c r="CQ184" s="130"/>
      <c r="CR184" s="130"/>
      <c r="CS184" s="130"/>
      <c r="CT184" s="130"/>
      <c r="CU184" s="130"/>
      <c r="CV184" s="130"/>
      <c r="CW184" s="130"/>
      <c r="CX184" s="130"/>
      <c r="CY184" s="130"/>
      <c r="CZ184" s="130"/>
      <c r="DA184" s="130"/>
      <c r="DD184" s="159" cm="1">
        <f t="array" ref="DD184">_xlfn.IFS(DD$1= 0,"", NOT(ISBLANK(CM184)), 0, ISBLANK(CM184), $Q184-$S184+AY184-BV184)</f>
        <v>0</v>
      </c>
      <c r="DE184" s="160" cm="1">
        <f t="array" ref="DE184">_xlfn.IFS(DE$1= 0,"", NOT(ISBLANK(CN184)), 0, ISBLANK(CN184), $Q184-$S184+AZ184-BW184)</f>
        <v>0</v>
      </c>
      <c r="DF184" s="160" cm="1">
        <f t="array" ref="DF184">_xlfn.IFS(DF$1= 0,"", NOT(ISBLANK(CO184)), 0, ISBLANK(CO184), $Q184-$S184+BA184-BX184)</f>
        <v>0</v>
      </c>
      <c r="DG184" s="160" cm="1">
        <f t="array" ref="DG184">_xlfn.IFS(DG$1= 0,"", NOT(ISBLANK(CP184)), 0, ISBLANK(CP184), $Q184-$S184+BB184-BY184)</f>
        <v>0</v>
      </c>
      <c r="DH184" s="160" cm="1">
        <f t="array" ref="DH184">_xlfn.IFS(DH$1= 0,"", NOT(ISBLANK(CQ184)), 0, ISBLANK(CQ184), $Q184-$S184+BC184-BZ184)</f>
        <v>0</v>
      </c>
      <c r="DI184" s="160" cm="1">
        <f t="array" ref="DI184">_xlfn.IFS(DI$1= 0,"", NOT(ISBLANK(CR184)), 0, ISBLANK(CR184), $Q184-$S184+BD184-CA184)</f>
        <v>0</v>
      </c>
      <c r="DJ184" s="160" t="str" cm="1">
        <f t="array" ref="DJ184">_xlfn.IFS(DJ$1= 0,"", NOT(ISBLANK(CS184)), 0, ISBLANK(CS184), $Q184-$S184+BE184-CB184)</f>
        <v/>
      </c>
      <c r="DK184" s="160" t="str" cm="1">
        <f t="array" ref="DK184">_xlfn.IFS(DK$1= 0,"", NOT(ISBLANK(CT184)), 0, ISBLANK(CT184), $Q184-$S184+BF184-CC184)</f>
        <v/>
      </c>
      <c r="DL184" s="162" t="str" cm="1">
        <f t="array" ref="DL184">_xlfn.IFS(DL$1= 0,"", NOT(ISBLANK(CU184)), 0, ISBLANK(CU184), $Q184-$S184+BG184-CD184)</f>
        <v/>
      </c>
      <c r="DM184" s="162" t="str" cm="1">
        <f t="array" ref="DM184">_xlfn.IFS(DM$1= 0,"", NOT(ISBLANK(CV184)), 0, ISBLANK(CV184), $Q184-$S184+BH184-CE184)</f>
        <v/>
      </c>
      <c r="DN184" s="162" t="str" cm="1">
        <f t="array" ref="DN184">_xlfn.IFS(DN$1= 0,"", NOT(ISBLANK(CW184)), 0, ISBLANK(CW184), $Q184-$S184+BI184-CF184)</f>
        <v/>
      </c>
      <c r="DO184" s="162" t="str" cm="1">
        <f t="array" ref="DO184">_xlfn.IFS(DO$1= 0,"", NOT(ISBLANK(CX184)), 0, ISBLANK(CX184), $Q184-$S184+BJ184-CG184)</f>
        <v/>
      </c>
      <c r="DP184" s="162" t="str" cm="1">
        <f t="array" ref="DP184">_xlfn.IFS(DP$1= 0,"", NOT(ISBLANK(CY184)), 0, ISBLANK(CY184), $Q184-$S184+BK184-CH184)</f>
        <v/>
      </c>
      <c r="DQ184" s="162" t="str" cm="1">
        <f t="array" ref="DQ184">_xlfn.IFS(DQ$1= 0,"", NOT(ISBLANK(CZ184)), 0, ISBLANK(CZ184), $Q184-$S184+BL184-CI184)</f>
        <v/>
      </c>
      <c r="DR184" s="163" t="str" cm="1">
        <f t="array" ref="DR184">_xlfn.IFS(DR$1= 0,"", NOT(ISBLANK(DA184)), 0, ISBLANK(DA184), $Q184-$S184+BM184-CJ184)</f>
        <v/>
      </c>
    </row>
    <row r="185" spans="1:122" ht="16.5" x14ac:dyDescent="0.3">
      <c r="A185" s="135"/>
      <c r="B185" s="136"/>
      <c r="C185" s="136"/>
      <c r="D185" s="137"/>
      <c r="E185" s="176"/>
      <c r="F185" s="182"/>
      <c r="G185" s="183"/>
      <c r="H185" s="183"/>
      <c r="I185" s="183"/>
      <c r="J185" s="183"/>
      <c r="K185" s="183"/>
      <c r="L185" s="183"/>
      <c r="M185" s="186"/>
      <c r="N185" s="182"/>
      <c r="O185" s="184"/>
      <c r="P185" s="178"/>
      <c r="Q185" s="118">
        <f t="shared" si="68"/>
        <v>0</v>
      </c>
      <c r="R185" s="3"/>
      <c r="S185" s="3"/>
      <c r="T185" s="4"/>
      <c r="U185" s="4"/>
      <c r="V185" s="99">
        <f t="shared" si="69"/>
        <v>0</v>
      </c>
      <c r="W185" s="161"/>
      <c r="X185" s="138"/>
      <c r="AH185" s="158" t="str">
        <f t="array" ref="AH185">IF(OR(AH$1=0, $A185=""),"",SQRT((_xlfn.XLOOKUP(AH$1,$Z$2:$Z$16,$AA$2:$AA$16)-$T185)^2+(_xlfn.XLOOKUP(AH$1,$Z$2:$Z$16,$AB$2:$AB$16)-$U185)^2+(_xlfn.XLOOKUP(AH$1,$Z$2:$Z$16,$AC$2:$AC$16-$V185)^2)))</f>
        <v/>
      </c>
      <c r="AI185" s="140" t="str">
        <f t="array" ref="AI185">IF(OR(AI$1=0, $A185=""),"",SQRT((_xlfn.XLOOKUP(AI$1,$Z$2:$Z$16,$AA$2:$AA$16)-$T185)^2+(_xlfn.XLOOKUP(AI$1,$Z$2:$Z$16,$AB$2:$AB$16)-$U185)^2+(_xlfn.XLOOKUP(AI$1,$Z$2:$Z$16,$AC$2:$AC$16-$V185)^2)))</f>
        <v/>
      </c>
      <c r="AJ185" s="140" t="str">
        <f t="array" ref="AJ185">IF(OR(AJ$1=0, $A185=""),"",SQRT((_xlfn.XLOOKUP(AJ$1,$Z$2:$Z$16,$AA$2:$AA$16)-$T185)^2+(_xlfn.XLOOKUP(AJ$1,$Z$2:$Z$16,$AB$2:$AB$16)-$U185)^2+(_xlfn.XLOOKUP(AJ$1,$Z$2:$Z$16,$AC$2:$AC$16-$V185)^2)))</f>
        <v/>
      </c>
      <c r="AK185" s="140" t="str">
        <f t="array" ref="AK185">IF(OR(AK$1=0, $A185=""),"",SQRT((_xlfn.XLOOKUP(AK$1,$Z$2:$Z$16,$AA$2:$AA$16)-$T185)^2+(_xlfn.XLOOKUP(AK$1,$Z$2:$Z$16,$AB$2:$AB$16)-$U185)^2+(_xlfn.XLOOKUP(AK$1,$Z$2:$Z$16,$AC$2:$AC$16-$V185)^2)))</f>
        <v/>
      </c>
      <c r="AL185" s="140" t="str">
        <f t="array" ref="AL185">IF(OR(AL$1=0, $A185=""),"",SQRT((_xlfn.XLOOKUP(AL$1,$Z$2:$Z$16,$AA$2:$AA$16)-$T185)^2+(_xlfn.XLOOKUP(AL$1,$Z$2:$Z$16,$AB$2:$AB$16)-$U185)^2+(_xlfn.XLOOKUP(AL$1,$Z$2:$Z$16,$AC$2:$AC$16-$V185)^2)))</f>
        <v/>
      </c>
      <c r="AM185" s="140" t="str">
        <f t="array" ref="AM185">IF(OR(AM$1=0, $A185=""),"",SQRT((_xlfn.XLOOKUP(AM$1,$Z$2:$Z$16,$AA$2:$AA$16)-$T185)^2+(_xlfn.XLOOKUP(AM$1,$Z$2:$Z$16,$AB$2:$AB$16)-$U185)^2+(_xlfn.XLOOKUP(AM$1,$Z$2:$Z$16,$AC$2:$AC$16-$V185)^2)))</f>
        <v/>
      </c>
      <c r="AN185" s="140" t="str">
        <f t="array" ref="AN185">IF(OR(AN$1=0, $A185=""),"",SQRT((_xlfn.XLOOKUP(AN$1,$Z$2:$Z$16,$AA$2:$AA$16)-$T185)^2+(_xlfn.XLOOKUP(AN$1,$Z$2:$Z$16,$AB$2:$AB$16)-$U185)^2+(_xlfn.XLOOKUP(AN$1,$Z$2:$Z$16,$AC$2:$AC$16-$V185)^2)))</f>
        <v/>
      </c>
      <c r="AO185" s="140" t="str">
        <f t="array" ref="AO185">IF(OR(AO$1=0, $A185=""),"",SQRT((_xlfn.XLOOKUP(AO$1,$Z$2:$Z$16,$AA$2:$AA$16)-$T185)^2+(_xlfn.XLOOKUP(AO$1,$Z$2:$Z$16,$AB$2:$AB$16)-$U185)^2+(_xlfn.XLOOKUP(AO$1,$Z$2:$Z$16,$AC$2:$AC$16-$V185)^2)))</f>
        <v/>
      </c>
      <c r="AP185" s="141" t="str">
        <f t="array" ref="AP185">IF(OR(AP$1=0, $A185=""),"",SQRT((_xlfn.XLOOKUP(AP$1,$Z$2:$Z$16,$AA$2:$AA$16)-$T185)^2+(_xlfn.XLOOKUP(AP$1,$Z$2:$Z$16,$AB$2:$AB$16)-$U185)^2+(_xlfn.XLOOKUP(AP$1,$Z$2:$Z$16,$AC$2:$AC$16-$V185)^2)))</f>
        <v/>
      </c>
      <c r="AQ185" s="141" t="str">
        <f t="array" ref="AQ185">IF(OR(AQ$1=0, $A185=""),"",SQRT((_xlfn.XLOOKUP(AQ$1,$Z$2:$Z$16,$AA$2:$AA$16)-$T185)^2+(_xlfn.XLOOKUP(AQ$1,$Z$2:$Z$16,$AB$2:$AB$16)-$U185)^2+(_xlfn.XLOOKUP(AQ$1,$Z$2:$Z$16,$AC$2:$AC$16-$V185)^2)))</f>
        <v/>
      </c>
      <c r="AR185" s="141" t="str">
        <f t="array" ref="AR185">IF(OR(AR$1=0, $A185=""),"",SQRT((_xlfn.XLOOKUP(AR$1,$Z$2:$Z$16,$AA$2:$AA$16)-$T185)^2+(_xlfn.XLOOKUP(AR$1,$Z$2:$Z$16,$AB$2:$AB$16)-$U185)^2+(_xlfn.XLOOKUP(AR$1,$Z$2:$Z$16,$AC$2:$AC$16-$V185)^2)))</f>
        <v/>
      </c>
      <c r="AS185" s="141" t="str">
        <f t="array" ref="AS185">IF(OR(AS$1=0, $A185=""),"",SQRT((_xlfn.XLOOKUP(AS$1,$Z$2:$Z$16,$AA$2:$AA$16)-$T185)^2+(_xlfn.XLOOKUP(AS$1,$Z$2:$Z$16,$AB$2:$AB$16)-$U185)^2+(_xlfn.XLOOKUP(AS$1,$Z$2:$Z$16,$AC$2:$AC$16-$V185)^2)))</f>
        <v/>
      </c>
      <c r="AT185" s="141" t="str">
        <f t="array" ref="AT185">IF(OR(AT$1=0, $A185=""),"",SQRT((_xlfn.XLOOKUP(AT$1,$Z$2:$Z$16,$AA$2:$AA$16)-$T185)^2+(_xlfn.XLOOKUP(AT$1,$Z$2:$Z$16,$AB$2:$AB$16)-$U185)^2+(_xlfn.XLOOKUP(AT$1,$Z$2:$Z$16,$AC$2:$AC$16-$V185)^2)))</f>
        <v/>
      </c>
      <c r="AU185" s="141" t="str">
        <f t="array" ref="AU185">IF(OR(AU$1=0, $A185=""),"",SQRT((_xlfn.XLOOKUP(AU$1,$Z$2:$Z$16,$AA$2:$AA$16)-$T185)^2+(_xlfn.XLOOKUP(AU$1,$Z$2:$Z$16,$AB$2:$AB$16)-$U185)^2+(_xlfn.XLOOKUP(AU$1,$Z$2:$Z$16,$AC$2:$AC$16-$V185)^2)))</f>
        <v/>
      </c>
      <c r="AV185" s="142" t="str">
        <f t="array" ref="AV185">IF(OR(AV$1=0, $A185=""),"",SQRT((_xlfn.XLOOKUP(AV$1,$Z$2:$Z$16,$AA$2:$AA$16)-$T185)^2+(_xlfn.XLOOKUP(AV$1,$Z$2:$Z$16,$AB$2:$AB$16)-$U185)^2+(_xlfn.XLOOKUP(AV$1,$Z$2:$Z$16,$AC$2:$AC$16-$V185)^2)))</f>
        <v/>
      </c>
      <c r="AW185" s="124"/>
      <c r="AX185" s="124"/>
      <c r="AY185" s="125">
        <f t="shared" si="70"/>
        <v>0</v>
      </c>
      <c r="AZ185" s="143">
        <f t="shared" si="71"/>
        <v>0</v>
      </c>
      <c r="BA185" s="143">
        <f t="shared" si="72"/>
        <v>0</v>
      </c>
      <c r="BB185" s="143">
        <f t="shared" si="73"/>
        <v>0</v>
      </c>
      <c r="BC185" s="143">
        <f t="shared" si="74"/>
        <v>0</v>
      </c>
      <c r="BD185" s="143">
        <f t="shared" si="75"/>
        <v>0</v>
      </c>
      <c r="BE185" s="143">
        <f t="shared" si="76"/>
        <v>0</v>
      </c>
      <c r="BF185" s="143">
        <f t="shared" si="77"/>
        <v>0</v>
      </c>
      <c r="BG185" s="144">
        <f t="shared" si="78"/>
        <v>0</v>
      </c>
      <c r="BH185" s="144">
        <f t="shared" si="79"/>
        <v>0</v>
      </c>
      <c r="BI185" s="144">
        <f t="shared" si="80"/>
        <v>0</v>
      </c>
      <c r="BJ185" s="144">
        <f t="shared" si="81"/>
        <v>0</v>
      </c>
      <c r="BK185" s="144">
        <f t="shared" si="82"/>
        <v>0</v>
      </c>
      <c r="BL185" s="144">
        <f t="shared" si="83"/>
        <v>0</v>
      </c>
      <c r="BM185" s="145">
        <f t="shared" si="84"/>
        <v>0</v>
      </c>
      <c r="BN185" s="124"/>
      <c r="BO185" s="124"/>
      <c r="BP185" s="124"/>
      <c r="BQ185" s="124"/>
      <c r="BR185" s="124"/>
      <c r="BS185" s="124"/>
      <c r="BT185" s="124"/>
      <c r="BU185" s="124"/>
      <c r="BV185" s="130"/>
      <c r="BW185" s="130"/>
      <c r="BX185" s="130"/>
      <c r="BY185" s="130"/>
      <c r="BZ185" s="130"/>
      <c r="CA185" s="130"/>
      <c r="CB185" s="130"/>
      <c r="CC185" s="130"/>
      <c r="CD185" s="130"/>
      <c r="CE185" s="130"/>
      <c r="CF185" s="130"/>
      <c r="CG185" s="130"/>
      <c r="CH185" s="130"/>
      <c r="CI185" s="130"/>
      <c r="CJ185" s="130"/>
      <c r="CL185" s="124"/>
      <c r="CM185" s="130" t="s">
        <v>32</v>
      </c>
      <c r="CN185" s="130"/>
      <c r="CO185" s="130"/>
      <c r="CP185" s="130"/>
      <c r="CQ185" s="130"/>
      <c r="CR185" s="130"/>
      <c r="CS185" s="130"/>
      <c r="CT185" s="130"/>
      <c r="CU185" s="130"/>
      <c r="CV185" s="130"/>
      <c r="CW185" s="130"/>
      <c r="CX185" s="130"/>
      <c r="CY185" s="130"/>
      <c r="CZ185" s="130"/>
      <c r="DA185" s="130"/>
      <c r="DD185" s="159" cm="1">
        <f t="array" ref="DD185">_xlfn.IFS(DD$1= 0,"", NOT(ISBLANK(CM185)), 0, ISBLANK(CM185), $Q185-$S185+AY185-BV185)</f>
        <v>0</v>
      </c>
      <c r="DE185" s="160" cm="1">
        <f t="array" ref="DE185">_xlfn.IFS(DE$1= 0,"", NOT(ISBLANK(CN185)), 0, ISBLANK(CN185), $Q185-$S185+AZ185-BW185)</f>
        <v>0</v>
      </c>
      <c r="DF185" s="160" cm="1">
        <f t="array" ref="DF185">_xlfn.IFS(DF$1= 0,"", NOT(ISBLANK(CO185)), 0, ISBLANK(CO185), $Q185-$S185+BA185-BX185)</f>
        <v>0</v>
      </c>
      <c r="DG185" s="160" cm="1">
        <f t="array" ref="DG185">_xlfn.IFS(DG$1= 0,"", NOT(ISBLANK(CP185)), 0, ISBLANK(CP185), $Q185-$S185+BB185-BY185)</f>
        <v>0</v>
      </c>
      <c r="DH185" s="160" cm="1">
        <f t="array" ref="DH185">_xlfn.IFS(DH$1= 0,"", NOT(ISBLANK(CQ185)), 0, ISBLANK(CQ185), $Q185-$S185+BC185-BZ185)</f>
        <v>0</v>
      </c>
      <c r="DI185" s="160" cm="1">
        <f t="array" ref="DI185">_xlfn.IFS(DI$1= 0,"", NOT(ISBLANK(CR185)), 0, ISBLANK(CR185), $Q185-$S185+BD185-CA185)</f>
        <v>0</v>
      </c>
      <c r="DJ185" s="160" t="str" cm="1">
        <f t="array" ref="DJ185">_xlfn.IFS(DJ$1= 0,"", NOT(ISBLANK(CS185)), 0, ISBLANK(CS185), $Q185-$S185+BE185-CB185)</f>
        <v/>
      </c>
      <c r="DK185" s="160" t="str" cm="1">
        <f t="array" ref="DK185">_xlfn.IFS(DK$1= 0,"", NOT(ISBLANK(CT185)), 0, ISBLANK(CT185), $Q185-$S185+BF185-CC185)</f>
        <v/>
      </c>
      <c r="DL185" s="162" t="str" cm="1">
        <f t="array" ref="DL185">_xlfn.IFS(DL$1= 0,"", NOT(ISBLANK(CU185)), 0, ISBLANK(CU185), $Q185-$S185+BG185-CD185)</f>
        <v/>
      </c>
      <c r="DM185" s="162" t="str" cm="1">
        <f t="array" ref="DM185">_xlfn.IFS(DM$1= 0,"", NOT(ISBLANK(CV185)), 0, ISBLANK(CV185), $Q185-$S185+BH185-CE185)</f>
        <v/>
      </c>
      <c r="DN185" s="162" t="str" cm="1">
        <f t="array" ref="DN185">_xlfn.IFS(DN$1= 0,"", NOT(ISBLANK(CW185)), 0, ISBLANK(CW185), $Q185-$S185+BI185-CF185)</f>
        <v/>
      </c>
      <c r="DO185" s="162" t="str" cm="1">
        <f t="array" ref="DO185">_xlfn.IFS(DO$1= 0,"", NOT(ISBLANK(CX185)), 0, ISBLANK(CX185), $Q185-$S185+BJ185-CG185)</f>
        <v/>
      </c>
      <c r="DP185" s="162" t="str" cm="1">
        <f t="array" ref="DP185">_xlfn.IFS(DP$1= 0,"", NOT(ISBLANK(CY185)), 0, ISBLANK(CY185), $Q185-$S185+BK185-CH185)</f>
        <v/>
      </c>
      <c r="DQ185" s="162" t="str" cm="1">
        <f t="array" ref="DQ185">_xlfn.IFS(DQ$1= 0,"", NOT(ISBLANK(CZ185)), 0, ISBLANK(CZ185), $Q185-$S185+BL185-CI185)</f>
        <v/>
      </c>
      <c r="DR185" s="163" t="str" cm="1">
        <f t="array" ref="DR185">_xlfn.IFS(DR$1= 0,"", NOT(ISBLANK(DA185)), 0, ISBLANK(DA185), $Q185-$S185+BM185-CJ185)</f>
        <v/>
      </c>
    </row>
    <row r="186" spans="1:122" ht="16.5" x14ac:dyDescent="0.3">
      <c r="A186" s="135"/>
      <c r="B186" s="136"/>
      <c r="C186" s="136"/>
      <c r="D186" s="137"/>
      <c r="E186" s="176"/>
      <c r="F186" s="182"/>
      <c r="G186" s="183"/>
      <c r="H186" s="183"/>
      <c r="I186" s="183"/>
      <c r="J186" s="183"/>
      <c r="K186" s="183"/>
      <c r="L186" s="183"/>
      <c r="M186" s="186"/>
      <c r="N186" s="182"/>
      <c r="O186" s="184"/>
      <c r="P186" s="178"/>
      <c r="Q186" s="118">
        <f t="shared" ref="Q186:Q249" si="85">IFERROR(10*LOG10(A186)+ROUND(IF(AND(A186&gt;0, O186&gt;0), N186+ABS(10*LOG10(P186/(4*PI()*CONVERT(O186,"ft", "m")^2))), N186),0), 0)</f>
        <v>0</v>
      </c>
      <c r="R186" s="3"/>
      <c r="S186" s="3"/>
      <c r="T186" s="4"/>
      <c r="U186" s="4"/>
      <c r="V186" s="99">
        <f t="shared" ref="V186:V249" si="86">SUM(W186:X186)</f>
        <v>0</v>
      </c>
      <c r="W186" s="161"/>
      <c r="X186" s="138"/>
      <c r="AH186" s="158" t="str">
        <f t="array" ref="AH186">IF(OR(AH$1=0, $A186=""),"",SQRT((_xlfn.XLOOKUP(AH$1,$Z$2:$Z$16,$AA$2:$AA$16)-$T186)^2+(_xlfn.XLOOKUP(AH$1,$Z$2:$Z$16,$AB$2:$AB$16)-$U186)^2+(_xlfn.XLOOKUP(AH$1,$Z$2:$Z$16,$AC$2:$AC$16-$V186)^2)))</f>
        <v/>
      </c>
      <c r="AI186" s="140" t="str">
        <f t="array" ref="AI186">IF(OR(AI$1=0, $A186=""),"",SQRT((_xlfn.XLOOKUP(AI$1,$Z$2:$Z$16,$AA$2:$AA$16)-$T186)^2+(_xlfn.XLOOKUP(AI$1,$Z$2:$Z$16,$AB$2:$AB$16)-$U186)^2+(_xlfn.XLOOKUP(AI$1,$Z$2:$Z$16,$AC$2:$AC$16-$V186)^2)))</f>
        <v/>
      </c>
      <c r="AJ186" s="140" t="str">
        <f t="array" ref="AJ186">IF(OR(AJ$1=0, $A186=""),"",SQRT((_xlfn.XLOOKUP(AJ$1,$Z$2:$Z$16,$AA$2:$AA$16)-$T186)^2+(_xlfn.XLOOKUP(AJ$1,$Z$2:$Z$16,$AB$2:$AB$16)-$U186)^2+(_xlfn.XLOOKUP(AJ$1,$Z$2:$Z$16,$AC$2:$AC$16-$V186)^2)))</f>
        <v/>
      </c>
      <c r="AK186" s="140" t="str">
        <f t="array" ref="AK186">IF(OR(AK$1=0, $A186=""),"",SQRT((_xlfn.XLOOKUP(AK$1,$Z$2:$Z$16,$AA$2:$AA$16)-$T186)^2+(_xlfn.XLOOKUP(AK$1,$Z$2:$Z$16,$AB$2:$AB$16)-$U186)^2+(_xlfn.XLOOKUP(AK$1,$Z$2:$Z$16,$AC$2:$AC$16-$V186)^2)))</f>
        <v/>
      </c>
      <c r="AL186" s="140" t="str">
        <f t="array" ref="AL186">IF(OR(AL$1=0, $A186=""),"",SQRT((_xlfn.XLOOKUP(AL$1,$Z$2:$Z$16,$AA$2:$AA$16)-$T186)^2+(_xlfn.XLOOKUP(AL$1,$Z$2:$Z$16,$AB$2:$AB$16)-$U186)^2+(_xlfn.XLOOKUP(AL$1,$Z$2:$Z$16,$AC$2:$AC$16-$V186)^2)))</f>
        <v/>
      </c>
      <c r="AM186" s="140" t="str">
        <f t="array" ref="AM186">IF(OR(AM$1=0, $A186=""),"",SQRT((_xlfn.XLOOKUP(AM$1,$Z$2:$Z$16,$AA$2:$AA$16)-$T186)^2+(_xlfn.XLOOKUP(AM$1,$Z$2:$Z$16,$AB$2:$AB$16)-$U186)^2+(_xlfn.XLOOKUP(AM$1,$Z$2:$Z$16,$AC$2:$AC$16-$V186)^2)))</f>
        <v/>
      </c>
      <c r="AN186" s="140" t="str">
        <f t="array" ref="AN186">IF(OR(AN$1=0, $A186=""),"",SQRT((_xlfn.XLOOKUP(AN$1,$Z$2:$Z$16,$AA$2:$AA$16)-$T186)^2+(_xlfn.XLOOKUP(AN$1,$Z$2:$Z$16,$AB$2:$AB$16)-$U186)^2+(_xlfn.XLOOKUP(AN$1,$Z$2:$Z$16,$AC$2:$AC$16-$V186)^2)))</f>
        <v/>
      </c>
      <c r="AO186" s="140" t="str">
        <f t="array" ref="AO186">IF(OR(AO$1=0, $A186=""),"",SQRT((_xlfn.XLOOKUP(AO$1,$Z$2:$Z$16,$AA$2:$AA$16)-$T186)^2+(_xlfn.XLOOKUP(AO$1,$Z$2:$Z$16,$AB$2:$AB$16)-$U186)^2+(_xlfn.XLOOKUP(AO$1,$Z$2:$Z$16,$AC$2:$AC$16-$V186)^2)))</f>
        <v/>
      </c>
      <c r="AP186" s="141" t="str">
        <f t="array" ref="AP186">IF(OR(AP$1=0, $A186=""),"",SQRT((_xlfn.XLOOKUP(AP$1,$Z$2:$Z$16,$AA$2:$AA$16)-$T186)^2+(_xlfn.XLOOKUP(AP$1,$Z$2:$Z$16,$AB$2:$AB$16)-$U186)^2+(_xlfn.XLOOKUP(AP$1,$Z$2:$Z$16,$AC$2:$AC$16-$V186)^2)))</f>
        <v/>
      </c>
      <c r="AQ186" s="141" t="str">
        <f t="array" ref="AQ186">IF(OR(AQ$1=0, $A186=""),"",SQRT((_xlfn.XLOOKUP(AQ$1,$Z$2:$Z$16,$AA$2:$AA$16)-$T186)^2+(_xlfn.XLOOKUP(AQ$1,$Z$2:$Z$16,$AB$2:$AB$16)-$U186)^2+(_xlfn.XLOOKUP(AQ$1,$Z$2:$Z$16,$AC$2:$AC$16-$V186)^2)))</f>
        <v/>
      </c>
      <c r="AR186" s="141" t="str">
        <f t="array" ref="AR186">IF(OR(AR$1=0, $A186=""),"",SQRT((_xlfn.XLOOKUP(AR$1,$Z$2:$Z$16,$AA$2:$AA$16)-$T186)^2+(_xlfn.XLOOKUP(AR$1,$Z$2:$Z$16,$AB$2:$AB$16)-$U186)^2+(_xlfn.XLOOKUP(AR$1,$Z$2:$Z$16,$AC$2:$AC$16-$V186)^2)))</f>
        <v/>
      </c>
      <c r="AS186" s="141" t="str">
        <f t="array" ref="AS186">IF(OR(AS$1=0, $A186=""),"",SQRT((_xlfn.XLOOKUP(AS$1,$Z$2:$Z$16,$AA$2:$AA$16)-$T186)^2+(_xlfn.XLOOKUP(AS$1,$Z$2:$Z$16,$AB$2:$AB$16)-$U186)^2+(_xlfn.XLOOKUP(AS$1,$Z$2:$Z$16,$AC$2:$AC$16-$V186)^2)))</f>
        <v/>
      </c>
      <c r="AT186" s="141" t="str">
        <f t="array" ref="AT186">IF(OR(AT$1=0, $A186=""),"",SQRT((_xlfn.XLOOKUP(AT$1,$Z$2:$Z$16,$AA$2:$AA$16)-$T186)^2+(_xlfn.XLOOKUP(AT$1,$Z$2:$Z$16,$AB$2:$AB$16)-$U186)^2+(_xlfn.XLOOKUP(AT$1,$Z$2:$Z$16,$AC$2:$AC$16-$V186)^2)))</f>
        <v/>
      </c>
      <c r="AU186" s="141" t="str">
        <f t="array" ref="AU186">IF(OR(AU$1=0, $A186=""),"",SQRT((_xlfn.XLOOKUP(AU$1,$Z$2:$Z$16,$AA$2:$AA$16)-$T186)^2+(_xlfn.XLOOKUP(AU$1,$Z$2:$Z$16,$AB$2:$AB$16)-$U186)^2+(_xlfn.XLOOKUP(AU$1,$Z$2:$Z$16,$AC$2:$AC$16-$V186)^2)))</f>
        <v/>
      </c>
      <c r="AV186" s="142" t="str">
        <f t="array" ref="AV186">IF(OR(AV$1=0, $A186=""),"",SQRT((_xlfn.XLOOKUP(AV$1,$Z$2:$Z$16,$AA$2:$AA$16)-$T186)^2+(_xlfn.XLOOKUP(AV$1,$Z$2:$Z$16,$AB$2:$AB$16)-$U186)^2+(_xlfn.XLOOKUP(AV$1,$Z$2:$Z$16,$AC$2:$AC$16-$V186)^2)))</f>
        <v/>
      </c>
      <c r="AW186" s="124"/>
      <c r="AX186" s="124"/>
      <c r="AY186" s="125">
        <f t="shared" ref="AY186:AY249" si="87">IFERROR(-ABS(10*LOG10(($R186/(4*PI()*CONVERT(AH186,"ft","m")^2)))),0)</f>
        <v>0</v>
      </c>
      <c r="AZ186" s="143">
        <f t="shared" ref="AZ186:AZ249" si="88">IFERROR(-ABS(10*LOG10(($R186/(4*PI()*CONVERT(AI186,"ft","m")^2)))),0)</f>
        <v>0</v>
      </c>
      <c r="BA186" s="143">
        <f t="shared" ref="BA186:BA249" si="89">IFERROR(-ABS(10*LOG10(($R186/(4*PI()*CONVERT(AJ186,"ft","m")^2)))),0)</f>
        <v>0</v>
      </c>
      <c r="BB186" s="143">
        <f t="shared" ref="BB186:BB249" si="90">IFERROR(-ABS(10*LOG10(($R186/(4*PI()*CONVERT(AK186,"ft","m")^2)))),0)</f>
        <v>0</v>
      </c>
      <c r="BC186" s="143">
        <f t="shared" ref="BC186:BC249" si="91">IFERROR(-ABS(10*LOG10(($R186/(4*PI()*CONVERT(AL186,"ft","m")^2)))),0)</f>
        <v>0</v>
      </c>
      <c r="BD186" s="143">
        <f t="shared" ref="BD186:BD249" si="92">IFERROR(-ABS(10*LOG10(($R186/(4*PI()*CONVERT(AM186,"ft","m")^2)))),0)</f>
        <v>0</v>
      </c>
      <c r="BE186" s="143">
        <f t="shared" ref="BE186:BE249" si="93">IFERROR(-ABS(10*LOG10(($R186/(4*PI()*CONVERT(AN186,"ft","m")^2)))),0)</f>
        <v>0</v>
      </c>
      <c r="BF186" s="143">
        <f t="shared" ref="BF186:BF249" si="94">IFERROR(-ABS(10*LOG10(($R186/(4*PI()*CONVERT(AO186,"ft","m")^2)))),0)</f>
        <v>0</v>
      </c>
      <c r="BG186" s="144">
        <f t="shared" ref="BG186:BG249" si="95">IFERROR(-ABS(10*LOG10(($R186/(4*PI()*CONVERT(AP186,"ft","m")^2)))),0)</f>
        <v>0</v>
      </c>
      <c r="BH186" s="144">
        <f t="shared" ref="BH186:BH249" si="96">IFERROR(-ABS(10*LOG10(($R186/(4*PI()*CONVERT(AQ186,"ft","m")^2)))),0)</f>
        <v>0</v>
      </c>
      <c r="BI186" s="144">
        <f t="shared" ref="BI186:BI249" si="97">IFERROR(-ABS(10*LOG10(($R186/(4*PI()*CONVERT(AR186,"ft","m")^2)))),0)</f>
        <v>0</v>
      </c>
      <c r="BJ186" s="144">
        <f t="shared" ref="BJ186:BJ249" si="98">IFERROR(-ABS(10*LOG10(($R186/(4*PI()*CONVERT(AS186,"ft","m")^2)))),0)</f>
        <v>0</v>
      </c>
      <c r="BK186" s="144">
        <f t="shared" ref="BK186:BK249" si="99">IFERROR(-ABS(10*LOG10(($R186/(4*PI()*CONVERT(AT186,"ft","m")^2)))),0)</f>
        <v>0</v>
      </c>
      <c r="BL186" s="144">
        <f t="shared" ref="BL186:BL249" si="100">IFERROR(-ABS(10*LOG10(($R186/(4*PI()*CONVERT(AU186,"ft","m")^2)))),0)</f>
        <v>0</v>
      </c>
      <c r="BM186" s="145">
        <f t="shared" ref="BM186:BM249" si="101">IFERROR(-ABS(10*LOG10(($R186/(4*PI()*CONVERT(AV186,"ft","m")^2)))),0)</f>
        <v>0</v>
      </c>
      <c r="BN186" s="124"/>
      <c r="BO186" s="124"/>
      <c r="BP186" s="124"/>
      <c r="BQ186" s="124"/>
      <c r="BR186" s="124"/>
      <c r="BS186" s="124"/>
      <c r="BT186" s="124"/>
      <c r="BU186" s="124"/>
      <c r="BV186" s="130"/>
      <c r="BW186" s="130"/>
      <c r="BX186" s="130"/>
      <c r="BY186" s="130"/>
      <c r="BZ186" s="130"/>
      <c r="CA186" s="130"/>
      <c r="CB186" s="130"/>
      <c r="CC186" s="130"/>
      <c r="CD186" s="130"/>
      <c r="CE186" s="130"/>
      <c r="CF186" s="130"/>
      <c r="CG186" s="130"/>
      <c r="CH186" s="130"/>
      <c r="CI186" s="130"/>
      <c r="CJ186" s="130"/>
      <c r="CL186" s="124"/>
      <c r="CM186" s="130" t="s">
        <v>32</v>
      </c>
      <c r="CN186" s="130"/>
      <c r="CO186" s="130"/>
      <c r="CP186" s="130"/>
      <c r="CQ186" s="130"/>
      <c r="CR186" s="130"/>
      <c r="CS186" s="130"/>
      <c r="CT186" s="130"/>
      <c r="CU186" s="130"/>
      <c r="CV186" s="130"/>
      <c r="CW186" s="130"/>
      <c r="CX186" s="130"/>
      <c r="CY186" s="130"/>
      <c r="CZ186" s="130"/>
      <c r="DA186" s="130"/>
      <c r="DD186" s="159" cm="1">
        <f t="array" ref="DD186">_xlfn.IFS(DD$1= 0,"", NOT(ISBLANK(CM186)), 0, ISBLANK(CM186), $Q186-$S186+AY186-BV186)</f>
        <v>0</v>
      </c>
      <c r="DE186" s="160" cm="1">
        <f t="array" ref="DE186">_xlfn.IFS(DE$1= 0,"", NOT(ISBLANK(CN186)), 0, ISBLANK(CN186), $Q186-$S186+AZ186-BW186)</f>
        <v>0</v>
      </c>
      <c r="DF186" s="160" cm="1">
        <f t="array" ref="DF186">_xlfn.IFS(DF$1= 0,"", NOT(ISBLANK(CO186)), 0, ISBLANK(CO186), $Q186-$S186+BA186-BX186)</f>
        <v>0</v>
      </c>
      <c r="DG186" s="160" cm="1">
        <f t="array" ref="DG186">_xlfn.IFS(DG$1= 0,"", NOT(ISBLANK(CP186)), 0, ISBLANK(CP186), $Q186-$S186+BB186-BY186)</f>
        <v>0</v>
      </c>
      <c r="DH186" s="160" cm="1">
        <f t="array" ref="DH186">_xlfn.IFS(DH$1= 0,"", NOT(ISBLANK(CQ186)), 0, ISBLANK(CQ186), $Q186-$S186+BC186-BZ186)</f>
        <v>0</v>
      </c>
      <c r="DI186" s="160" cm="1">
        <f t="array" ref="DI186">_xlfn.IFS(DI$1= 0,"", NOT(ISBLANK(CR186)), 0, ISBLANK(CR186), $Q186-$S186+BD186-CA186)</f>
        <v>0</v>
      </c>
      <c r="DJ186" s="160" t="str" cm="1">
        <f t="array" ref="DJ186">_xlfn.IFS(DJ$1= 0,"", NOT(ISBLANK(CS186)), 0, ISBLANK(CS186), $Q186-$S186+BE186-CB186)</f>
        <v/>
      </c>
      <c r="DK186" s="160" t="str" cm="1">
        <f t="array" ref="DK186">_xlfn.IFS(DK$1= 0,"", NOT(ISBLANK(CT186)), 0, ISBLANK(CT186), $Q186-$S186+BF186-CC186)</f>
        <v/>
      </c>
      <c r="DL186" s="162" t="str" cm="1">
        <f t="array" ref="DL186">_xlfn.IFS(DL$1= 0,"", NOT(ISBLANK(CU186)), 0, ISBLANK(CU186), $Q186-$S186+BG186-CD186)</f>
        <v/>
      </c>
      <c r="DM186" s="162" t="str" cm="1">
        <f t="array" ref="DM186">_xlfn.IFS(DM$1= 0,"", NOT(ISBLANK(CV186)), 0, ISBLANK(CV186), $Q186-$S186+BH186-CE186)</f>
        <v/>
      </c>
      <c r="DN186" s="162" t="str" cm="1">
        <f t="array" ref="DN186">_xlfn.IFS(DN$1= 0,"", NOT(ISBLANK(CW186)), 0, ISBLANK(CW186), $Q186-$S186+BI186-CF186)</f>
        <v/>
      </c>
      <c r="DO186" s="162" t="str" cm="1">
        <f t="array" ref="DO186">_xlfn.IFS(DO$1= 0,"", NOT(ISBLANK(CX186)), 0, ISBLANK(CX186), $Q186-$S186+BJ186-CG186)</f>
        <v/>
      </c>
      <c r="DP186" s="162" t="str" cm="1">
        <f t="array" ref="DP186">_xlfn.IFS(DP$1= 0,"", NOT(ISBLANK(CY186)), 0, ISBLANK(CY186), $Q186-$S186+BK186-CH186)</f>
        <v/>
      </c>
      <c r="DQ186" s="162" t="str" cm="1">
        <f t="array" ref="DQ186">_xlfn.IFS(DQ$1= 0,"", NOT(ISBLANK(CZ186)), 0, ISBLANK(CZ186), $Q186-$S186+BL186-CI186)</f>
        <v/>
      </c>
      <c r="DR186" s="163" t="str" cm="1">
        <f t="array" ref="DR186">_xlfn.IFS(DR$1= 0,"", NOT(ISBLANK(DA186)), 0, ISBLANK(DA186), $Q186-$S186+BM186-CJ186)</f>
        <v/>
      </c>
    </row>
    <row r="187" spans="1:122" ht="16.5" x14ac:dyDescent="0.3">
      <c r="A187" s="135"/>
      <c r="B187" s="136"/>
      <c r="C187" s="136"/>
      <c r="D187" s="137"/>
      <c r="E187" s="176"/>
      <c r="F187" s="182"/>
      <c r="G187" s="183"/>
      <c r="H187" s="183"/>
      <c r="I187" s="183"/>
      <c r="J187" s="183"/>
      <c r="K187" s="183"/>
      <c r="L187" s="183"/>
      <c r="M187" s="186"/>
      <c r="N187" s="182"/>
      <c r="O187" s="184"/>
      <c r="P187" s="178"/>
      <c r="Q187" s="118">
        <f t="shared" si="85"/>
        <v>0</v>
      </c>
      <c r="R187" s="3"/>
      <c r="S187" s="3"/>
      <c r="T187" s="4"/>
      <c r="U187" s="4"/>
      <c r="V187" s="99">
        <f t="shared" si="86"/>
        <v>0</v>
      </c>
      <c r="W187" s="161"/>
      <c r="X187" s="138"/>
      <c r="AH187" s="158" t="str">
        <f t="array" ref="AH187">IF(OR(AH$1=0, $A187=""),"",SQRT((_xlfn.XLOOKUP(AH$1,$Z$2:$Z$16,$AA$2:$AA$16)-$T187)^2+(_xlfn.XLOOKUP(AH$1,$Z$2:$Z$16,$AB$2:$AB$16)-$U187)^2+(_xlfn.XLOOKUP(AH$1,$Z$2:$Z$16,$AC$2:$AC$16-$V187)^2)))</f>
        <v/>
      </c>
      <c r="AI187" s="140" t="str">
        <f t="array" ref="AI187">IF(OR(AI$1=0, $A187=""),"",SQRT((_xlfn.XLOOKUP(AI$1,$Z$2:$Z$16,$AA$2:$AA$16)-$T187)^2+(_xlfn.XLOOKUP(AI$1,$Z$2:$Z$16,$AB$2:$AB$16)-$U187)^2+(_xlfn.XLOOKUP(AI$1,$Z$2:$Z$16,$AC$2:$AC$16-$V187)^2)))</f>
        <v/>
      </c>
      <c r="AJ187" s="140" t="str">
        <f t="array" ref="AJ187">IF(OR(AJ$1=0, $A187=""),"",SQRT((_xlfn.XLOOKUP(AJ$1,$Z$2:$Z$16,$AA$2:$AA$16)-$T187)^2+(_xlfn.XLOOKUP(AJ$1,$Z$2:$Z$16,$AB$2:$AB$16)-$U187)^2+(_xlfn.XLOOKUP(AJ$1,$Z$2:$Z$16,$AC$2:$AC$16-$V187)^2)))</f>
        <v/>
      </c>
      <c r="AK187" s="140" t="str">
        <f t="array" ref="AK187">IF(OR(AK$1=0, $A187=""),"",SQRT((_xlfn.XLOOKUP(AK$1,$Z$2:$Z$16,$AA$2:$AA$16)-$T187)^2+(_xlfn.XLOOKUP(AK$1,$Z$2:$Z$16,$AB$2:$AB$16)-$U187)^2+(_xlfn.XLOOKUP(AK$1,$Z$2:$Z$16,$AC$2:$AC$16-$V187)^2)))</f>
        <v/>
      </c>
      <c r="AL187" s="140" t="str">
        <f t="array" ref="AL187">IF(OR(AL$1=0, $A187=""),"",SQRT((_xlfn.XLOOKUP(AL$1,$Z$2:$Z$16,$AA$2:$AA$16)-$T187)^2+(_xlfn.XLOOKUP(AL$1,$Z$2:$Z$16,$AB$2:$AB$16)-$U187)^2+(_xlfn.XLOOKUP(AL$1,$Z$2:$Z$16,$AC$2:$AC$16-$V187)^2)))</f>
        <v/>
      </c>
      <c r="AM187" s="140" t="str">
        <f t="array" ref="AM187">IF(OR(AM$1=0, $A187=""),"",SQRT((_xlfn.XLOOKUP(AM$1,$Z$2:$Z$16,$AA$2:$AA$16)-$T187)^2+(_xlfn.XLOOKUP(AM$1,$Z$2:$Z$16,$AB$2:$AB$16)-$U187)^2+(_xlfn.XLOOKUP(AM$1,$Z$2:$Z$16,$AC$2:$AC$16-$V187)^2)))</f>
        <v/>
      </c>
      <c r="AN187" s="140" t="str">
        <f t="array" ref="AN187">IF(OR(AN$1=0, $A187=""),"",SQRT((_xlfn.XLOOKUP(AN$1,$Z$2:$Z$16,$AA$2:$AA$16)-$T187)^2+(_xlfn.XLOOKUP(AN$1,$Z$2:$Z$16,$AB$2:$AB$16)-$U187)^2+(_xlfn.XLOOKUP(AN$1,$Z$2:$Z$16,$AC$2:$AC$16-$V187)^2)))</f>
        <v/>
      </c>
      <c r="AO187" s="140" t="str">
        <f t="array" ref="AO187">IF(OR(AO$1=0, $A187=""),"",SQRT((_xlfn.XLOOKUP(AO$1,$Z$2:$Z$16,$AA$2:$AA$16)-$T187)^2+(_xlfn.XLOOKUP(AO$1,$Z$2:$Z$16,$AB$2:$AB$16)-$U187)^2+(_xlfn.XLOOKUP(AO$1,$Z$2:$Z$16,$AC$2:$AC$16-$V187)^2)))</f>
        <v/>
      </c>
      <c r="AP187" s="141" t="str">
        <f t="array" ref="AP187">IF(OR(AP$1=0, $A187=""),"",SQRT((_xlfn.XLOOKUP(AP$1,$Z$2:$Z$16,$AA$2:$AA$16)-$T187)^2+(_xlfn.XLOOKUP(AP$1,$Z$2:$Z$16,$AB$2:$AB$16)-$U187)^2+(_xlfn.XLOOKUP(AP$1,$Z$2:$Z$16,$AC$2:$AC$16-$V187)^2)))</f>
        <v/>
      </c>
      <c r="AQ187" s="141" t="str">
        <f t="array" ref="AQ187">IF(OR(AQ$1=0, $A187=""),"",SQRT((_xlfn.XLOOKUP(AQ$1,$Z$2:$Z$16,$AA$2:$AA$16)-$T187)^2+(_xlfn.XLOOKUP(AQ$1,$Z$2:$Z$16,$AB$2:$AB$16)-$U187)^2+(_xlfn.XLOOKUP(AQ$1,$Z$2:$Z$16,$AC$2:$AC$16-$V187)^2)))</f>
        <v/>
      </c>
      <c r="AR187" s="141" t="str">
        <f t="array" ref="AR187">IF(OR(AR$1=0, $A187=""),"",SQRT((_xlfn.XLOOKUP(AR$1,$Z$2:$Z$16,$AA$2:$AA$16)-$T187)^2+(_xlfn.XLOOKUP(AR$1,$Z$2:$Z$16,$AB$2:$AB$16)-$U187)^2+(_xlfn.XLOOKUP(AR$1,$Z$2:$Z$16,$AC$2:$AC$16-$V187)^2)))</f>
        <v/>
      </c>
      <c r="AS187" s="141" t="str">
        <f t="array" ref="AS187">IF(OR(AS$1=0, $A187=""),"",SQRT((_xlfn.XLOOKUP(AS$1,$Z$2:$Z$16,$AA$2:$AA$16)-$T187)^2+(_xlfn.XLOOKUP(AS$1,$Z$2:$Z$16,$AB$2:$AB$16)-$U187)^2+(_xlfn.XLOOKUP(AS$1,$Z$2:$Z$16,$AC$2:$AC$16-$V187)^2)))</f>
        <v/>
      </c>
      <c r="AT187" s="141" t="str">
        <f t="array" ref="AT187">IF(OR(AT$1=0, $A187=""),"",SQRT((_xlfn.XLOOKUP(AT$1,$Z$2:$Z$16,$AA$2:$AA$16)-$T187)^2+(_xlfn.XLOOKUP(AT$1,$Z$2:$Z$16,$AB$2:$AB$16)-$U187)^2+(_xlfn.XLOOKUP(AT$1,$Z$2:$Z$16,$AC$2:$AC$16-$V187)^2)))</f>
        <v/>
      </c>
      <c r="AU187" s="141" t="str">
        <f t="array" ref="AU187">IF(OR(AU$1=0, $A187=""),"",SQRT((_xlfn.XLOOKUP(AU$1,$Z$2:$Z$16,$AA$2:$AA$16)-$T187)^2+(_xlfn.XLOOKUP(AU$1,$Z$2:$Z$16,$AB$2:$AB$16)-$U187)^2+(_xlfn.XLOOKUP(AU$1,$Z$2:$Z$16,$AC$2:$AC$16-$V187)^2)))</f>
        <v/>
      </c>
      <c r="AV187" s="142" t="str">
        <f t="array" ref="AV187">IF(OR(AV$1=0, $A187=""),"",SQRT((_xlfn.XLOOKUP(AV$1,$Z$2:$Z$16,$AA$2:$AA$16)-$T187)^2+(_xlfn.XLOOKUP(AV$1,$Z$2:$Z$16,$AB$2:$AB$16)-$U187)^2+(_xlfn.XLOOKUP(AV$1,$Z$2:$Z$16,$AC$2:$AC$16-$V187)^2)))</f>
        <v/>
      </c>
      <c r="AW187" s="124"/>
      <c r="AX187" s="124"/>
      <c r="AY187" s="125">
        <f t="shared" si="87"/>
        <v>0</v>
      </c>
      <c r="AZ187" s="143">
        <f t="shared" si="88"/>
        <v>0</v>
      </c>
      <c r="BA187" s="143">
        <f t="shared" si="89"/>
        <v>0</v>
      </c>
      <c r="BB187" s="143">
        <f t="shared" si="90"/>
        <v>0</v>
      </c>
      <c r="BC187" s="143">
        <f t="shared" si="91"/>
        <v>0</v>
      </c>
      <c r="BD187" s="143">
        <f t="shared" si="92"/>
        <v>0</v>
      </c>
      <c r="BE187" s="143">
        <f t="shared" si="93"/>
        <v>0</v>
      </c>
      <c r="BF187" s="143">
        <f t="shared" si="94"/>
        <v>0</v>
      </c>
      <c r="BG187" s="144">
        <f t="shared" si="95"/>
        <v>0</v>
      </c>
      <c r="BH187" s="144">
        <f t="shared" si="96"/>
        <v>0</v>
      </c>
      <c r="BI187" s="144">
        <f t="shared" si="97"/>
        <v>0</v>
      </c>
      <c r="BJ187" s="144">
        <f t="shared" si="98"/>
        <v>0</v>
      </c>
      <c r="BK187" s="144">
        <f t="shared" si="99"/>
        <v>0</v>
      </c>
      <c r="BL187" s="144">
        <f t="shared" si="100"/>
        <v>0</v>
      </c>
      <c r="BM187" s="145">
        <f t="shared" si="101"/>
        <v>0</v>
      </c>
      <c r="BN187" s="124"/>
      <c r="BO187" s="124"/>
      <c r="BP187" s="124"/>
      <c r="BQ187" s="124"/>
      <c r="BR187" s="124"/>
      <c r="BS187" s="124"/>
      <c r="BT187" s="124"/>
      <c r="BU187" s="124"/>
      <c r="BV187" s="130"/>
      <c r="BW187" s="130"/>
      <c r="BX187" s="130"/>
      <c r="BY187" s="130"/>
      <c r="BZ187" s="130"/>
      <c r="CA187" s="130"/>
      <c r="CB187" s="130"/>
      <c r="CC187" s="130"/>
      <c r="CD187" s="130"/>
      <c r="CE187" s="130"/>
      <c r="CF187" s="130"/>
      <c r="CG187" s="130"/>
      <c r="CH187" s="130"/>
      <c r="CI187" s="130"/>
      <c r="CJ187" s="130"/>
      <c r="CL187" s="124"/>
      <c r="CM187" s="130" t="s">
        <v>32</v>
      </c>
      <c r="CN187" s="130"/>
      <c r="CO187" s="130"/>
      <c r="CP187" s="130"/>
      <c r="CQ187" s="130"/>
      <c r="CR187" s="130"/>
      <c r="CS187" s="130"/>
      <c r="CT187" s="130"/>
      <c r="CU187" s="130"/>
      <c r="CV187" s="130"/>
      <c r="CW187" s="130"/>
      <c r="CX187" s="130"/>
      <c r="CY187" s="130"/>
      <c r="CZ187" s="130"/>
      <c r="DA187" s="130"/>
      <c r="DD187" s="159" cm="1">
        <f t="array" ref="DD187">_xlfn.IFS(DD$1= 0,"", NOT(ISBLANK(CM187)), 0, ISBLANK(CM187), $Q187-$S187+AY187-BV187)</f>
        <v>0</v>
      </c>
      <c r="DE187" s="160" cm="1">
        <f t="array" ref="DE187">_xlfn.IFS(DE$1= 0,"", NOT(ISBLANK(CN187)), 0, ISBLANK(CN187), $Q187-$S187+AZ187-BW187)</f>
        <v>0</v>
      </c>
      <c r="DF187" s="160" cm="1">
        <f t="array" ref="DF187">_xlfn.IFS(DF$1= 0,"", NOT(ISBLANK(CO187)), 0, ISBLANK(CO187), $Q187-$S187+BA187-BX187)</f>
        <v>0</v>
      </c>
      <c r="DG187" s="160" cm="1">
        <f t="array" ref="DG187">_xlfn.IFS(DG$1= 0,"", NOT(ISBLANK(CP187)), 0, ISBLANK(CP187), $Q187-$S187+BB187-BY187)</f>
        <v>0</v>
      </c>
      <c r="DH187" s="160" cm="1">
        <f t="array" ref="DH187">_xlfn.IFS(DH$1= 0,"", NOT(ISBLANK(CQ187)), 0, ISBLANK(CQ187), $Q187-$S187+BC187-BZ187)</f>
        <v>0</v>
      </c>
      <c r="DI187" s="160" cm="1">
        <f t="array" ref="DI187">_xlfn.IFS(DI$1= 0,"", NOT(ISBLANK(CR187)), 0, ISBLANK(CR187), $Q187-$S187+BD187-CA187)</f>
        <v>0</v>
      </c>
      <c r="DJ187" s="160" t="str" cm="1">
        <f t="array" ref="DJ187">_xlfn.IFS(DJ$1= 0,"", NOT(ISBLANK(CS187)), 0, ISBLANK(CS187), $Q187-$S187+BE187-CB187)</f>
        <v/>
      </c>
      <c r="DK187" s="160" t="str" cm="1">
        <f t="array" ref="DK187">_xlfn.IFS(DK$1= 0,"", NOT(ISBLANK(CT187)), 0, ISBLANK(CT187), $Q187-$S187+BF187-CC187)</f>
        <v/>
      </c>
      <c r="DL187" s="162" t="str" cm="1">
        <f t="array" ref="DL187">_xlfn.IFS(DL$1= 0,"", NOT(ISBLANK(CU187)), 0, ISBLANK(CU187), $Q187-$S187+BG187-CD187)</f>
        <v/>
      </c>
      <c r="DM187" s="162" t="str" cm="1">
        <f t="array" ref="DM187">_xlfn.IFS(DM$1= 0,"", NOT(ISBLANK(CV187)), 0, ISBLANK(CV187), $Q187-$S187+BH187-CE187)</f>
        <v/>
      </c>
      <c r="DN187" s="162" t="str" cm="1">
        <f t="array" ref="DN187">_xlfn.IFS(DN$1= 0,"", NOT(ISBLANK(CW187)), 0, ISBLANK(CW187), $Q187-$S187+BI187-CF187)</f>
        <v/>
      </c>
      <c r="DO187" s="162" t="str" cm="1">
        <f t="array" ref="DO187">_xlfn.IFS(DO$1= 0,"", NOT(ISBLANK(CX187)), 0, ISBLANK(CX187), $Q187-$S187+BJ187-CG187)</f>
        <v/>
      </c>
      <c r="DP187" s="162" t="str" cm="1">
        <f t="array" ref="DP187">_xlfn.IFS(DP$1= 0,"", NOT(ISBLANK(CY187)), 0, ISBLANK(CY187), $Q187-$S187+BK187-CH187)</f>
        <v/>
      </c>
      <c r="DQ187" s="162" t="str" cm="1">
        <f t="array" ref="DQ187">_xlfn.IFS(DQ$1= 0,"", NOT(ISBLANK(CZ187)), 0, ISBLANK(CZ187), $Q187-$S187+BL187-CI187)</f>
        <v/>
      </c>
      <c r="DR187" s="163" t="str" cm="1">
        <f t="array" ref="DR187">_xlfn.IFS(DR$1= 0,"", NOT(ISBLANK(DA187)), 0, ISBLANK(DA187), $Q187-$S187+BM187-CJ187)</f>
        <v/>
      </c>
    </row>
    <row r="188" spans="1:122" ht="16.5" x14ac:dyDescent="0.3">
      <c r="A188" s="135"/>
      <c r="B188" s="136"/>
      <c r="C188" s="136"/>
      <c r="D188" s="137"/>
      <c r="E188" s="176"/>
      <c r="F188" s="182"/>
      <c r="G188" s="183"/>
      <c r="H188" s="183"/>
      <c r="I188" s="183"/>
      <c r="J188" s="183"/>
      <c r="K188" s="183"/>
      <c r="L188" s="183"/>
      <c r="M188" s="186"/>
      <c r="N188" s="182"/>
      <c r="O188" s="184"/>
      <c r="P188" s="178"/>
      <c r="Q188" s="118">
        <f t="shared" si="85"/>
        <v>0</v>
      </c>
      <c r="R188" s="3"/>
      <c r="S188" s="3"/>
      <c r="T188" s="4"/>
      <c r="U188" s="4"/>
      <c r="V188" s="99">
        <f t="shared" si="86"/>
        <v>0</v>
      </c>
      <c r="W188" s="161"/>
      <c r="X188" s="138"/>
      <c r="AH188" s="158" t="str">
        <f t="array" ref="AH188">IF(OR(AH$1=0, $A188=""),"",SQRT((_xlfn.XLOOKUP(AH$1,$Z$2:$Z$16,$AA$2:$AA$16)-$T188)^2+(_xlfn.XLOOKUP(AH$1,$Z$2:$Z$16,$AB$2:$AB$16)-$U188)^2+(_xlfn.XLOOKUP(AH$1,$Z$2:$Z$16,$AC$2:$AC$16-$V188)^2)))</f>
        <v/>
      </c>
      <c r="AI188" s="140" t="str">
        <f t="array" ref="AI188">IF(OR(AI$1=0, $A188=""),"",SQRT((_xlfn.XLOOKUP(AI$1,$Z$2:$Z$16,$AA$2:$AA$16)-$T188)^2+(_xlfn.XLOOKUP(AI$1,$Z$2:$Z$16,$AB$2:$AB$16)-$U188)^2+(_xlfn.XLOOKUP(AI$1,$Z$2:$Z$16,$AC$2:$AC$16-$V188)^2)))</f>
        <v/>
      </c>
      <c r="AJ188" s="140" t="str">
        <f t="array" ref="AJ188">IF(OR(AJ$1=0, $A188=""),"",SQRT((_xlfn.XLOOKUP(AJ$1,$Z$2:$Z$16,$AA$2:$AA$16)-$T188)^2+(_xlfn.XLOOKUP(AJ$1,$Z$2:$Z$16,$AB$2:$AB$16)-$U188)^2+(_xlfn.XLOOKUP(AJ$1,$Z$2:$Z$16,$AC$2:$AC$16-$V188)^2)))</f>
        <v/>
      </c>
      <c r="AK188" s="140" t="str">
        <f t="array" ref="AK188">IF(OR(AK$1=0, $A188=""),"",SQRT((_xlfn.XLOOKUP(AK$1,$Z$2:$Z$16,$AA$2:$AA$16)-$T188)^2+(_xlfn.XLOOKUP(AK$1,$Z$2:$Z$16,$AB$2:$AB$16)-$U188)^2+(_xlfn.XLOOKUP(AK$1,$Z$2:$Z$16,$AC$2:$AC$16-$V188)^2)))</f>
        <v/>
      </c>
      <c r="AL188" s="140" t="str">
        <f t="array" ref="AL188">IF(OR(AL$1=0, $A188=""),"",SQRT((_xlfn.XLOOKUP(AL$1,$Z$2:$Z$16,$AA$2:$AA$16)-$T188)^2+(_xlfn.XLOOKUP(AL$1,$Z$2:$Z$16,$AB$2:$AB$16)-$U188)^2+(_xlfn.XLOOKUP(AL$1,$Z$2:$Z$16,$AC$2:$AC$16-$V188)^2)))</f>
        <v/>
      </c>
      <c r="AM188" s="140" t="str">
        <f t="array" ref="AM188">IF(OR(AM$1=0, $A188=""),"",SQRT((_xlfn.XLOOKUP(AM$1,$Z$2:$Z$16,$AA$2:$AA$16)-$T188)^2+(_xlfn.XLOOKUP(AM$1,$Z$2:$Z$16,$AB$2:$AB$16)-$U188)^2+(_xlfn.XLOOKUP(AM$1,$Z$2:$Z$16,$AC$2:$AC$16-$V188)^2)))</f>
        <v/>
      </c>
      <c r="AN188" s="140" t="str">
        <f t="array" ref="AN188">IF(OR(AN$1=0, $A188=""),"",SQRT((_xlfn.XLOOKUP(AN$1,$Z$2:$Z$16,$AA$2:$AA$16)-$T188)^2+(_xlfn.XLOOKUP(AN$1,$Z$2:$Z$16,$AB$2:$AB$16)-$U188)^2+(_xlfn.XLOOKUP(AN$1,$Z$2:$Z$16,$AC$2:$AC$16-$V188)^2)))</f>
        <v/>
      </c>
      <c r="AO188" s="140" t="str">
        <f t="array" ref="AO188">IF(OR(AO$1=0, $A188=""),"",SQRT((_xlfn.XLOOKUP(AO$1,$Z$2:$Z$16,$AA$2:$AA$16)-$T188)^2+(_xlfn.XLOOKUP(AO$1,$Z$2:$Z$16,$AB$2:$AB$16)-$U188)^2+(_xlfn.XLOOKUP(AO$1,$Z$2:$Z$16,$AC$2:$AC$16-$V188)^2)))</f>
        <v/>
      </c>
      <c r="AP188" s="141" t="str">
        <f t="array" ref="AP188">IF(OR(AP$1=0, $A188=""),"",SQRT((_xlfn.XLOOKUP(AP$1,$Z$2:$Z$16,$AA$2:$AA$16)-$T188)^2+(_xlfn.XLOOKUP(AP$1,$Z$2:$Z$16,$AB$2:$AB$16)-$U188)^2+(_xlfn.XLOOKUP(AP$1,$Z$2:$Z$16,$AC$2:$AC$16-$V188)^2)))</f>
        <v/>
      </c>
      <c r="AQ188" s="141" t="str">
        <f t="array" ref="AQ188">IF(OR(AQ$1=0, $A188=""),"",SQRT((_xlfn.XLOOKUP(AQ$1,$Z$2:$Z$16,$AA$2:$AA$16)-$T188)^2+(_xlfn.XLOOKUP(AQ$1,$Z$2:$Z$16,$AB$2:$AB$16)-$U188)^2+(_xlfn.XLOOKUP(AQ$1,$Z$2:$Z$16,$AC$2:$AC$16-$V188)^2)))</f>
        <v/>
      </c>
      <c r="AR188" s="141" t="str">
        <f t="array" ref="AR188">IF(OR(AR$1=0, $A188=""),"",SQRT((_xlfn.XLOOKUP(AR$1,$Z$2:$Z$16,$AA$2:$AA$16)-$T188)^2+(_xlfn.XLOOKUP(AR$1,$Z$2:$Z$16,$AB$2:$AB$16)-$U188)^2+(_xlfn.XLOOKUP(AR$1,$Z$2:$Z$16,$AC$2:$AC$16-$V188)^2)))</f>
        <v/>
      </c>
      <c r="AS188" s="141" t="str">
        <f t="array" ref="AS188">IF(OR(AS$1=0, $A188=""),"",SQRT((_xlfn.XLOOKUP(AS$1,$Z$2:$Z$16,$AA$2:$AA$16)-$T188)^2+(_xlfn.XLOOKUP(AS$1,$Z$2:$Z$16,$AB$2:$AB$16)-$U188)^2+(_xlfn.XLOOKUP(AS$1,$Z$2:$Z$16,$AC$2:$AC$16-$V188)^2)))</f>
        <v/>
      </c>
      <c r="AT188" s="141" t="str">
        <f t="array" ref="AT188">IF(OR(AT$1=0, $A188=""),"",SQRT((_xlfn.XLOOKUP(AT$1,$Z$2:$Z$16,$AA$2:$AA$16)-$T188)^2+(_xlfn.XLOOKUP(AT$1,$Z$2:$Z$16,$AB$2:$AB$16)-$U188)^2+(_xlfn.XLOOKUP(AT$1,$Z$2:$Z$16,$AC$2:$AC$16-$V188)^2)))</f>
        <v/>
      </c>
      <c r="AU188" s="141" t="str">
        <f t="array" ref="AU188">IF(OR(AU$1=0, $A188=""),"",SQRT((_xlfn.XLOOKUP(AU$1,$Z$2:$Z$16,$AA$2:$AA$16)-$T188)^2+(_xlfn.XLOOKUP(AU$1,$Z$2:$Z$16,$AB$2:$AB$16)-$U188)^2+(_xlfn.XLOOKUP(AU$1,$Z$2:$Z$16,$AC$2:$AC$16-$V188)^2)))</f>
        <v/>
      </c>
      <c r="AV188" s="142" t="str">
        <f t="array" ref="AV188">IF(OR(AV$1=0, $A188=""),"",SQRT((_xlfn.XLOOKUP(AV$1,$Z$2:$Z$16,$AA$2:$AA$16)-$T188)^2+(_xlfn.XLOOKUP(AV$1,$Z$2:$Z$16,$AB$2:$AB$16)-$U188)^2+(_xlfn.XLOOKUP(AV$1,$Z$2:$Z$16,$AC$2:$AC$16-$V188)^2)))</f>
        <v/>
      </c>
      <c r="AW188" s="124"/>
      <c r="AX188" s="124"/>
      <c r="AY188" s="125">
        <f t="shared" si="87"/>
        <v>0</v>
      </c>
      <c r="AZ188" s="143">
        <f t="shared" si="88"/>
        <v>0</v>
      </c>
      <c r="BA188" s="143">
        <f t="shared" si="89"/>
        <v>0</v>
      </c>
      <c r="BB188" s="143">
        <f t="shared" si="90"/>
        <v>0</v>
      </c>
      <c r="BC188" s="143">
        <f t="shared" si="91"/>
        <v>0</v>
      </c>
      <c r="BD188" s="143">
        <f t="shared" si="92"/>
        <v>0</v>
      </c>
      <c r="BE188" s="143">
        <f t="shared" si="93"/>
        <v>0</v>
      </c>
      <c r="BF188" s="143">
        <f t="shared" si="94"/>
        <v>0</v>
      </c>
      <c r="BG188" s="144">
        <f t="shared" si="95"/>
        <v>0</v>
      </c>
      <c r="BH188" s="144">
        <f t="shared" si="96"/>
        <v>0</v>
      </c>
      <c r="BI188" s="144">
        <f t="shared" si="97"/>
        <v>0</v>
      </c>
      <c r="BJ188" s="144">
        <f t="shared" si="98"/>
        <v>0</v>
      </c>
      <c r="BK188" s="144">
        <f t="shared" si="99"/>
        <v>0</v>
      </c>
      <c r="BL188" s="144">
        <f t="shared" si="100"/>
        <v>0</v>
      </c>
      <c r="BM188" s="145">
        <f t="shared" si="101"/>
        <v>0</v>
      </c>
      <c r="BN188" s="124"/>
      <c r="BO188" s="124"/>
      <c r="BP188" s="124"/>
      <c r="BQ188" s="124"/>
      <c r="BR188" s="124"/>
      <c r="BS188" s="124"/>
      <c r="BT188" s="124"/>
      <c r="BU188" s="124"/>
      <c r="BV188" s="130"/>
      <c r="BW188" s="130"/>
      <c r="BX188" s="130"/>
      <c r="BY188" s="130"/>
      <c r="BZ188" s="130"/>
      <c r="CA188" s="130"/>
      <c r="CB188" s="130"/>
      <c r="CC188" s="130"/>
      <c r="CD188" s="130"/>
      <c r="CE188" s="130"/>
      <c r="CF188" s="130"/>
      <c r="CG188" s="130"/>
      <c r="CH188" s="130"/>
      <c r="CI188" s="130"/>
      <c r="CJ188" s="130"/>
      <c r="CL188" s="124"/>
      <c r="CM188" s="130" t="s">
        <v>32</v>
      </c>
      <c r="CN188" s="130"/>
      <c r="CO188" s="130"/>
      <c r="CP188" s="130"/>
      <c r="CQ188" s="130"/>
      <c r="CR188" s="130"/>
      <c r="CS188" s="130"/>
      <c r="CT188" s="130"/>
      <c r="CU188" s="130"/>
      <c r="CV188" s="130"/>
      <c r="CW188" s="130"/>
      <c r="CX188" s="130"/>
      <c r="CY188" s="130"/>
      <c r="CZ188" s="130"/>
      <c r="DA188" s="130"/>
      <c r="DD188" s="159" cm="1">
        <f t="array" ref="DD188">_xlfn.IFS(DD$1= 0,"", NOT(ISBLANK(CM188)), 0, ISBLANK(CM188), $Q188-$S188+AY188-BV188)</f>
        <v>0</v>
      </c>
      <c r="DE188" s="160" cm="1">
        <f t="array" ref="DE188">_xlfn.IFS(DE$1= 0,"", NOT(ISBLANK(CN188)), 0, ISBLANK(CN188), $Q188-$S188+AZ188-BW188)</f>
        <v>0</v>
      </c>
      <c r="DF188" s="160" cm="1">
        <f t="array" ref="DF188">_xlfn.IFS(DF$1= 0,"", NOT(ISBLANK(CO188)), 0, ISBLANK(CO188), $Q188-$S188+BA188-BX188)</f>
        <v>0</v>
      </c>
      <c r="DG188" s="160" cm="1">
        <f t="array" ref="DG188">_xlfn.IFS(DG$1= 0,"", NOT(ISBLANK(CP188)), 0, ISBLANK(CP188), $Q188-$S188+BB188-BY188)</f>
        <v>0</v>
      </c>
      <c r="DH188" s="160" cm="1">
        <f t="array" ref="DH188">_xlfn.IFS(DH$1= 0,"", NOT(ISBLANK(CQ188)), 0, ISBLANK(CQ188), $Q188-$S188+BC188-BZ188)</f>
        <v>0</v>
      </c>
      <c r="DI188" s="160" cm="1">
        <f t="array" ref="DI188">_xlfn.IFS(DI$1= 0,"", NOT(ISBLANK(CR188)), 0, ISBLANK(CR188), $Q188-$S188+BD188-CA188)</f>
        <v>0</v>
      </c>
      <c r="DJ188" s="160" t="str" cm="1">
        <f t="array" ref="DJ188">_xlfn.IFS(DJ$1= 0,"", NOT(ISBLANK(CS188)), 0, ISBLANK(CS188), $Q188-$S188+BE188-CB188)</f>
        <v/>
      </c>
      <c r="DK188" s="160" t="str" cm="1">
        <f t="array" ref="DK188">_xlfn.IFS(DK$1= 0,"", NOT(ISBLANK(CT188)), 0, ISBLANK(CT188), $Q188-$S188+BF188-CC188)</f>
        <v/>
      </c>
      <c r="DL188" s="162" t="str" cm="1">
        <f t="array" ref="DL188">_xlfn.IFS(DL$1= 0,"", NOT(ISBLANK(CU188)), 0, ISBLANK(CU188), $Q188-$S188+BG188-CD188)</f>
        <v/>
      </c>
      <c r="DM188" s="162" t="str" cm="1">
        <f t="array" ref="DM188">_xlfn.IFS(DM$1= 0,"", NOT(ISBLANK(CV188)), 0, ISBLANK(CV188), $Q188-$S188+BH188-CE188)</f>
        <v/>
      </c>
      <c r="DN188" s="162" t="str" cm="1">
        <f t="array" ref="DN188">_xlfn.IFS(DN$1= 0,"", NOT(ISBLANK(CW188)), 0, ISBLANK(CW188), $Q188-$S188+BI188-CF188)</f>
        <v/>
      </c>
      <c r="DO188" s="162" t="str" cm="1">
        <f t="array" ref="DO188">_xlfn.IFS(DO$1= 0,"", NOT(ISBLANK(CX188)), 0, ISBLANK(CX188), $Q188-$S188+BJ188-CG188)</f>
        <v/>
      </c>
      <c r="DP188" s="162" t="str" cm="1">
        <f t="array" ref="DP188">_xlfn.IFS(DP$1= 0,"", NOT(ISBLANK(CY188)), 0, ISBLANK(CY188), $Q188-$S188+BK188-CH188)</f>
        <v/>
      </c>
      <c r="DQ188" s="162" t="str" cm="1">
        <f t="array" ref="DQ188">_xlfn.IFS(DQ$1= 0,"", NOT(ISBLANK(CZ188)), 0, ISBLANK(CZ188), $Q188-$S188+BL188-CI188)</f>
        <v/>
      </c>
      <c r="DR188" s="163" t="str" cm="1">
        <f t="array" ref="DR188">_xlfn.IFS(DR$1= 0,"", NOT(ISBLANK(DA188)), 0, ISBLANK(DA188), $Q188-$S188+BM188-CJ188)</f>
        <v/>
      </c>
    </row>
    <row r="189" spans="1:122" ht="16.5" x14ac:dyDescent="0.3">
      <c r="A189" s="135"/>
      <c r="B189" s="136"/>
      <c r="C189" s="136"/>
      <c r="D189" s="137"/>
      <c r="E189" s="176"/>
      <c r="F189" s="182"/>
      <c r="G189" s="183"/>
      <c r="H189" s="183"/>
      <c r="I189" s="183"/>
      <c r="J189" s="183"/>
      <c r="K189" s="183"/>
      <c r="L189" s="183"/>
      <c r="M189" s="186"/>
      <c r="N189" s="182"/>
      <c r="O189" s="184"/>
      <c r="P189" s="178"/>
      <c r="Q189" s="118">
        <f t="shared" si="85"/>
        <v>0</v>
      </c>
      <c r="R189" s="3"/>
      <c r="S189" s="3"/>
      <c r="T189" s="4"/>
      <c r="U189" s="4"/>
      <c r="V189" s="99">
        <f t="shared" si="86"/>
        <v>0</v>
      </c>
      <c r="W189" s="161"/>
      <c r="X189" s="138"/>
      <c r="AH189" s="158" t="str">
        <f t="array" ref="AH189">IF(OR(AH$1=0, $A189=""),"",SQRT((_xlfn.XLOOKUP(AH$1,$Z$2:$Z$16,$AA$2:$AA$16)-$T189)^2+(_xlfn.XLOOKUP(AH$1,$Z$2:$Z$16,$AB$2:$AB$16)-$U189)^2+(_xlfn.XLOOKUP(AH$1,$Z$2:$Z$16,$AC$2:$AC$16-$V189)^2)))</f>
        <v/>
      </c>
      <c r="AI189" s="140" t="str">
        <f t="array" ref="AI189">IF(OR(AI$1=0, $A189=""),"",SQRT((_xlfn.XLOOKUP(AI$1,$Z$2:$Z$16,$AA$2:$AA$16)-$T189)^2+(_xlfn.XLOOKUP(AI$1,$Z$2:$Z$16,$AB$2:$AB$16)-$U189)^2+(_xlfn.XLOOKUP(AI$1,$Z$2:$Z$16,$AC$2:$AC$16-$V189)^2)))</f>
        <v/>
      </c>
      <c r="AJ189" s="140" t="str">
        <f t="array" ref="AJ189">IF(OR(AJ$1=0, $A189=""),"",SQRT((_xlfn.XLOOKUP(AJ$1,$Z$2:$Z$16,$AA$2:$AA$16)-$T189)^2+(_xlfn.XLOOKUP(AJ$1,$Z$2:$Z$16,$AB$2:$AB$16)-$U189)^2+(_xlfn.XLOOKUP(AJ$1,$Z$2:$Z$16,$AC$2:$AC$16-$V189)^2)))</f>
        <v/>
      </c>
      <c r="AK189" s="140" t="str">
        <f t="array" ref="AK189">IF(OR(AK$1=0, $A189=""),"",SQRT((_xlfn.XLOOKUP(AK$1,$Z$2:$Z$16,$AA$2:$AA$16)-$T189)^2+(_xlfn.XLOOKUP(AK$1,$Z$2:$Z$16,$AB$2:$AB$16)-$U189)^2+(_xlfn.XLOOKUP(AK$1,$Z$2:$Z$16,$AC$2:$AC$16-$V189)^2)))</f>
        <v/>
      </c>
      <c r="AL189" s="140" t="str">
        <f t="array" ref="AL189">IF(OR(AL$1=0, $A189=""),"",SQRT((_xlfn.XLOOKUP(AL$1,$Z$2:$Z$16,$AA$2:$AA$16)-$T189)^2+(_xlfn.XLOOKUP(AL$1,$Z$2:$Z$16,$AB$2:$AB$16)-$U189)^2+(_xlfn.XLOOKUP(AL$1,$Z$2:$Z$16,$AC$2:$AC$16-$V189)^2)))</f>
        <v/>
      </c>
      <c r="AM189" s="140" t="str">
        <f t="array" ref="AM189">IF(OR(AM$1=0, $A189=""),"",SQRT((_xlfn.XLOOKUP(AM$1,$Z$2:$Z$16,$AA$2:$AA$16)-$T189)^2+(_xlfn.XLOOKUP(AM$1,$Z$2:$Z$16,$AB$2:$AB$16)-$U189)^2+(_xlfn.XLOOKUP(AM$1,$Z$2:$Z$16,$AC$2:$AC$16-$V189)^2)))</f>
        <v/>
      </c>
      <c r="AN189" s="140" t="str">
        <f t="array" ref="AN189">IF(OR(AN$1=0, $A189=""),"",SQRT((_xlfn.XLOOKUP(AN$1,$Z$2:$Z$16,$AA$2:$AA$16)-$T189)^2+(_xlfn.XLOOKUP(AN$1,$Z$2:$Z$16,$AB$2:$AB$16)-$U189)^2+(_xlfn.XLOOKUP(AN$1,$Z$2:$Z$16,$AC$2:$AC$16-$V189)^2)))</f>
        <v/>
      </c>
      <c r="AO189" s="140" t="str">
        <f t="array" ref="AO189">IF(OR(AO$1=0, $A189=""),"",SQRT((_xlfn.XLOOKUP(AO$1,$Z$2:$Z$16,$AA$2:$AA$16)-$T189)^2+(_xlfn.XLOOKUP(AO$1,$Z$2:$Z$16,$AB$2:$AB$16)-$U189)^2+(_xlfn.XLOOKUP(AO$1,$Z$2:$Z$16,$AC$2:$AC$16-$V189)^2)))</f>
        <v/>
      </c>
      <c r="AP189" s="141" t="str">
        <f t="array" ref="AP189">IF(OR(AP$1=0, $A189=""),"",SQRT((_xlfn.XLOOKUP(AP$1,$Z$2:$Z$16,$AA$2:$AA$16)-$T189)^2+(_xlfn.XLOOKUP(AP$1,$Z$2:$Z$16,$AB$2:$AB$16)-$U189)^2+(_xlfn.XLOOKUP(AP$1,$Z$2:$Z$16,$AC$2:$AC$16-$V189)^2)))</f>
        <v/>
      </c>
      <c r="AQ189" s="141" t="str">
        <f t="array" ref="AQ189">IF(OR(AQ$1=0, $A189=""),"",SQRT((_xlfn.XLOOKUP(AQ$1,$Z$2:$Z$16,$AA$2:$AA$16)-$T189)^2+(_xlfn.XLOOKUP(AQ$1,$Z$2:$Z$16,$AB$2:$AB$16)-$U189)^2+(_xlfn.XLOOKUP(AQ$1,$Z$2:$Z$16,$AC$2:$AC$16-$V189)^2)))</f>
        <v/>
      </c>
      <c r="AR189" s="141" t="str">
        <f t="array" ref="AR189">IF(OR(AR$1=0, $A189=""),"",SQRT((_xlfn.XLOOKUP(AR$1,$Z$2:$Z$16,$AA$2:$AA$16)-$T189)^2+(_xlfn.XLOOKUP(AR$1,$Z$2:$Z$16,$AB$2:$AB$16)-$U189)^2+(_xlfn.XLOOKUP(AR$1,$Z$2:$Z$16,$AC$2:$AC$16-$V189)^2)))</f>
        <v/>
      </c>
      <c r="AS189" s="141" t="str">
        <f t="array" ref="AS189">IF(OR(AS$1=0, $A189=""),"",SQRT((_xlfn.XLOOKUP(AS$1,$Z$2:$Z$16,$AA$2:$AA$16)-$T189)^2+(_xlfn.XLOOKUP(AS$1,$Z$2:$Z$16,$AB$2:$AB$16)-$U189)^2+(_xlfn.XLOOKUP(AS$1,$Z$2:$Z$16,$AC$2:$AC$16-$V189)^2)))</f>
        <v/>
      </c>
      <c r="AT189" s="141" t="str">
        <f t="array" ref="AT189">IF(OR(AT$1=0, $A189=""),"",SQRT((_xlfn.XLOOKUP(AT$1,$Z$2:$Z$16,$AA$2:$AA$16)-$T189)^2+(_xlfn.XLOOKUP(AT$1,$Z$2:$Z$16,$AB$2:$AB$16)-$U189)^2+(_xlfn.XLOOKUP(AT$1,$Z$2:$Z$16,$AC$2:$AC$16-$V189)^2)))</f>
        <v/>
      </c>
      <c r="AU189" s="141" t="str">
        <f t="array" ref="AU189">IF(OR(AU$1=0, $A189=""),"",SQRT((_xlfn.XLOOKUP(AU$1,$Z$2:$Z$16,$AA$2:$AA$16)-$T189)^2+(_xlfn.XLOOKUP(AU$1,$Z$2:$Z$16,$AB$2:$AB$16)-$U189)^2+(_xlfn.XLOOKUP(AU$1,$Z$2:$Z$16,$AC$2:$AC$16-$V189)^2)))</f>
        <v/>
      </c>
      <c r="AV189" s="142" t="str">
        <f t="array" ref="AV189">IF(OR(AV$1=0, $A189=""),"",SQRT((_xlfn.XLOOKUP(AV$1,$Z$2:$Z$16,$AA$2:$AA$16)-$T189)^2+(_xlfn.XLOOKUP(AV$1,$Z$2:$Z$16,$AB$2:$AB$16)-$U189)^2+(_xlfn.XLOOKUP(AV$1,$Z$2:$Z$16,$AC$2:$AC$16-$V189)^2)))</f>
        <v/>
      </c>
      <c r="AW189" s="124"/>
      <c r="AX189" s="124"/>
      <c r="AY189" s="125">
        <f t="shared" si="87"/>
        <v>0</v>
      </c>
      <c r="AZ189" s="143">
        <f t="shared" si="88"/>
        <v>0</v>
      </c>
      <c r="BA189" s="143">
        <f t="shared" si="89"/>
        <v>0</v>
      </c>
      <c r="BB189" s="143">
        <f t="shared" si="90"/>
        <v>0</v>
      </c>
      <c r="BC189" s="143">
        <f t="shared" si="91"/>
        <v>0</v>
      </c>
      <c r="BD189" s="143">
        <f t="shared" si="92"/>
        <v>0</v>
      </c>
      <c r="BE189" s="143">
        <f t="shared" si="93"/>
        <v>0</v>
      </c>
      <c r="BF189" s="143">
        <f t="shared" si="94"/>
        <v>0</v>
      </c>
      <c r="BG189" s="144">
        <f t="shared" si="95"/>
        <v>0</v>
      </c>
      <c r="BH189" s="144">
        <f t="shared" si="96"/>
        <v>0</v>
      </c>
      <c r="BI189" s="144">
        <f t="shared" si="97"/>
        <v>0</v>
      </c>
      <c r="BJ189" s="144">
        <f t="shared" si="98"/>
        <v>0</v>
      </c>
      <c r="BK189" s="144">
        <f t="shared" si="99"/>
        <v>0</v>
      </c>
      <c r="BL189" s="144">
        <f t="shared" si="100"/>
        <v>0</v>
      </c>
      <c r="BM189" s="145">
        <f t="shared" si="101"/>
        <v>0</v>
      </c>
      <c r="BN189" s="124"/>
      <c r="BO189" s="124"/>
      <c r="BP189" s="124"/>
      <c r="BQ189" s="124"/>
      <c r="BR189" s="124"/>
      <c r="BS189" s="124"/>
      <c r="BT189" s="124"/>
      <c r="BU189" s="124"/>
      <c r="BV189" s="130"/>
      <c r="BW189" s="130"/>
      <c r="BX189" s="130"/>
      <c r="BY189" s="130"/>
      <c r="BZ189" s="130"/>
      <c r="CA189" s="130"/>
      <c r="CB189" s="130"/>
      <c r="CC189" s="130"/>
      <c r="CD189" s="130"/>
      <c r="CE189" s="130"/>
      <c r="CF189" s="130"/>
      <c r="CG189" s="130"/>
      <c r="CH189" s="130"/>
      <c r="CI189" s="130"/>
      <c r="CJ189" s="130"/>
      <c r="CL189" s="124"/>
      <c r="CM189" s="130" t="s">
        <v>32</v>
      </c>
      <c r="CN189" s="130"/>
      <c r="CO189" s="130"/>
      <c r="CP189" s="130"/>
      <c r="CQ189" s="130"/>
      <c r="CR189" s="130"/>
      <c r="CS189" s="130"/>
      <c r="CT189" s="130"/>
      <c r="CU189" s="130"/>
      <c r="CV189" s="130"/>
      <c r="CW189" s="130"/>
      <c r="CX189" s="130"/>
      <c r="CY189" s="130"/>
      <c r="CZ189" s="130"/>
      <c r="DA189" s="130"/>
      <c r="DD189" s="159" cm="1">
        <f t="array" ref="DD189">_xlfn.IFS(DD$1= 0,"", NOT(ISBLANK(CM189)), 0, ISBLANK(CM189), $Q189-$S189+AY189-BV189)</f>
        <v>0</v>
      </c>
      <c r="DE189" s="160" cm="1">
        <f t="array" ref="DE189">_xlfn.IFS(DE$1= 0,"", NOT(ISBLANK(CN189)), 0, ISBLANK(CN189), $Q189-$S189+AZ189-BW189)</f>
        <v>0</v>
      </c>
      <c r="DF189" s="160" cm="1">
        <f t="array" ref="DF189">_xlfn.IFS(DF$1= 0,"", NOT(ISBLANK(CO189)), 0, ISBLANK(CO189), $Q189-$S189+BA189-BX189)</f>
        <v>0</v>
      </c>
      <c r="DG189" s="160" cm="1">
        <f t="array" ref="DG189">_xlfn.IFS(DG$1= 0,"", NOT(ISBLANK(CP189)), 0, ISBLANK(CP189), $Q189-$S189+BB189-BY189)</f>
        <v>0</v>
      </c>
      <c r="DH189" s="160" cm="1">
        <f t="array" ref="DH189">_xlfn.IFS(DH$1= 0,"", NOT(ISBLANK(CQ189)), 0, ISBLANK(CQ189), $Q189-$S189+BC189-BZ189)</f>
        <v>0</v>
      </c>
      <c r="DI189" s="160" cm="1">
        <f t="array" ref="DI189">_xlfn.IFS(DI$1= 0,"", NOT(ISBLANK(CR189)), 0, ISBLANK(CR189), $Q189-$S189+BD189-CA189)</f>
        <v>0</v>
      </c>
      <c r="DJ189" s="160" t="str" cm="1">
        <f t="array" ref="DJ189">_xlfn.IFS(DJ$1= 0,"", NOT(ISBLANK(CS189)), 0, ISBLANK(CS189), $Q189-$S189+BE189-CB189)</f>
        <v/>
      </c>
      <c r="DK189" s="160" t="str" cm="1">
        <f t="array" ref="DK189">_xlfn.IFS(DK$1= 0,"", NOT(ISBLANK(CT189)), 0, ISBLANK(CT189), $Q189-$S189+BF189-CC189)</f>
        <v/>
      </c>
      <c r="DL189" s="162" t="str" cm="1">
        <f t="array" ref="DL189">_xlfn.IFS(DL$1= 0,"", NOT(ISBLANK(CU189)), 0, ISBLANK(CU189), $Q189-$S189+BG189-CD189)</f>
        <v/>
      </c>
      <c r="DM189" s="162" t="str" cm="1">
        <f t="array" ref="DM189">_xlfn.IFS(DM$1= 0,"", NOT(ISBLANK(CV189)), 0, ISBLANK(CV189), $Q189-$S189+BH189-CE189)</f>
        <v/>
      </c>
      <c r="DN189" s="162" t="str" cm="1">
        <f t="array" ref="DN189">_xlfn.IFS(DN$1= 0,"", NOT(ISBLANK(CW189)), 0, ISBLANK(CW189), $Q189-$S189+BI189-CF189)</f>
        <v/>
      </c>
      <c r="DO189" s="162" t="str" cm="1">
        <f t="array" ref="DO189">_xlfn.IFS(DO$1= 0,"", NOT(ISBLANK(CX189)), 0, ISBLANK(CX189), $Q189-$S189+BJ189-CG189)</f>
        <v/>
      </c>
      <c r="DP189" s="162" t="str" cm="1">
        <f t="array" ref="DP189">_xlfn.IFS(DP$1= 0,"", NOT(ISBLANK(CY189)), 0, ISBLANK(CY189), $Q189-$S189+BK189-CH189)</f>
        <v/>
      </c>
      <c r="DQ189" s="162" t="str" cm="1">
        <f t="array" ref="DQ189">_xlfn.IFS(DQ$1= 0,"", NOT(ISBLANK(CZ189)), 0, ISBLANK(CZ189), $Q189-$S189+BL189-CI189)</f>
        <v/>
      </c>
      <c r="DR189" s="163" t="str" cm="1">
        <f t="array" ref="DR189">_xlfn.IFS(DR$1= 0,"", NOT(ISBLANK(DA189)), 0, ISBLANK(DA189), $Q189-$S189+BM189-CJ189)</f>
        <v/>
      </c>
    </row>
    <row r="190" spans="1:122" ht="16.5" x14ac:dyDescent="0.3">
      <c r="A190" s="135"/>
      <c r="B190" s="136"/>
      <c r="C190" s="136"/>
      <c r="D190" s="137"/>
      <c r="E190" s="176"/>
      <c r="F190" s="182"/>
      <c r="G190" s="183"/>
      <c r="H190" s="183"/>
      <c r="I190" s="183"/>
      <c r="J190" s="183"/>
      <c r="K190" s="183"/>
      <c r="L190" s="183"/>
      <c r="M190" s="186"/>
      <c r="N190" s="182"/>
      <c r="O190" s="184"/>
      <c r="P190" s="178"/>
      <c r="Q190" s="118">
        <f t="shared" si="85"/>
        <v>0</v>
      </c>
      <c r="R190" s="3"/>
      <c r="S190" s="3"/>
      <c r="T190" s="4"/>
      <c r="U190" s="4"/>
      <c r="V190" s="99">
        <f t="shared" si="86"/>
        <v>0</v>
      </c>
      <c r="W190" s="161"/>
      <c r="X190" s="138"/>
      <c r="AH190" s="158" t="str">
        <f t="array" ref="AH190">IF(OR(AH$1=0, $A190=""),"",SQRT((_xlfn.XLOOKUP(AH$1,$Z$2:$Z$16,$AA$2:$AA$16)-$T190)^2+(_xlfn.XLOOKUP(AH$1,$Z$2:$Z$16,$AB$2:$AB$16)-$U190)^2+(_xlfn.XLOOKUP(AH$1,$Z$2:$Z$16,$AC$2:$AC$16-$V190)^2)))</f>
        <v/>
      </c>
      <c r="AI190" s="140" t="str">
        <f t="array" ref="AI190">IF(OR(AI$1=0, $A190=""),"",SQRT((_xlfn.XLOOKUP(AI$1,$Z$2:$Z$16,$AA$2:$AA$16)-$T190)^2+(_xlfn.XLOOKUP(AI$1,$Z$2:$Z$16,$AB$2:$AB$16)-$U190)^2+(_xlfn.XLOOKUP(AI$1,$Z$2:$Z$16,$AC$2:$AC$16-$V190)^2)))</f>
        <v/>
      </c>
      <c r="AJ190" s="140" t="str">
        <f t="array" ref="AJ190">IF(OR(AJ$1=0, $A190=""),"",SQRT((_xlfn.XLOOKUP(AJ$1,$Z$2:$Z$16,$AA$2:$AA$16)-$T190)^2+(_xlfn.XLOOKUP(AJ$1,$Z$2:$Z$16,$AB$2:$AB$16)-$U190)^2+(_xlfn.XLOOKUP(AJ$1,$Z$2:$Z$16,$AC$2:$AC$16-$V190)^2)))</f>
        <v/>
      </c>
      <c r="AK190" s="140" t="str">
        <f t="array" ref="AK190">IF(OR(AK$1=0, $A190=""),"",SQRT((_xlfn.XLOOKUP(AK$1,$Z$2:$Z$16,$AA$2:$AA$16)-$T190)^2+(_xlfn.XLOOKUP(AK$1,$Z$2:$Z$16,$AB$2:$AB$16)-$U190)^2+(_xlfn.XLOOKUP(AK$1,$Z$2:$Z$16,$AC$2:$AC$16-$V190)^2)))</f>
        <v/>
      </c>
      <c r="AL190" s="140" t="str">
        <f t="array" ref="AL190">IF(OR(AL$1=0, $A190=""),"",SQRT((_xlfn.XLOOKUP(AL$1,$Z$2:$Z$16,$AA$2:$AA$16)-$T190)^2+(_xlfn.XLOOKUP(AL$1,$Z$2:$Z$16,$AB$2:$AB$16)-$U190)^2+(_xlfn.XLOOKUP(AL$1,$Z$2:$Z$16,$AC$2:$AC$16-$V190)^2)))</f>
        <v/>
      </c>
      <c r="AM190" s="140" t="str">
        <f t="array" ref="AM190">IF(OR(AM$1=0, $A190=""),"",SQRT((_xlfn.XLOOKUP(AM$1,$Z$2:$Z$16,$AA$2:$AA$16)-$T190)^2+(_xlfn.XLOOKUP(AM$1,$Z$2:$Z$16,$AB$2:$AB$16)-$U190)^2+(_xlfn.XLOOKUP(AM$1,$Z$2:$Z$16,$AC$2:$AC$16-$V190)^2)))</f>
        <v/>
      </c>
      <c r="AN190" s="140" t="str">
        <f t="array" ref="AN190">IF(OR(AN$1=0, $A190=""),"",SQRT((_xlfn.XLOOKUP(AN$1,$Z$2:$Z$16,$AA$2:$AA$16)-$T190)^2+(_xlfn.XLOOKUP(AN$1,$Z$2:$Z$16,$AB$2:$AB$16)-$U190)^2+(_xlfn.XLOOKUP(AN$1,$Z$2:$Z$16,$AC$2:$AC$16-$V190)^2)))</f>
        <v/>
      </c>
      <c r="AO190" s="140" t="str">
        <f t="array" ref="AO190">IF(OR(AO$1=0, $A190=""),"",SQRT((_xlfn.XLOOKUP(AO$1,$Z$2:$Z$16,$AA$2:$AA$16)-$T190)^2+(_xlfn.XLOOKUP(AO$1,$Z$2:$Z$16,$AB$2:$AB$16)-$U190)^2+(_xlfn.XLOOKUP(AO$1,$Z$2:$Z$16,$AC$2:$AC$16-$V190)^2)))</f>
        <v/>
      </c>
      <c r="AP190" s="141" t="str">
        <f t="array" ref="AP190">IF(OR(AP$1=0, $A190=""),"",SQRT((_xlfn.XLOOKUP(AP$1,$Z$2:$Z$16,$AA$2:$AA$16)-$T190)^2+(_xlfn.XLOOKUP(AP$1,$Z$2:$Z$16,$AB$2:$AB$16)-$U190)^2+(_xlfn.XLOOKUP(AP$1,$Z$2:$Z$16,$AC$2:$AC$16-$V190)^2)))</f>
        <v/>
      </c>
      <c r="AQ190" s="141" t="str">
        <f t="array" ref="AQ190">IF(OR(AQ$1=0, $A190=""),"",SQRT((_xlfn.XLOOKUP(AQ$1,$Z$2:$Z$16,$AA$2:$AA$16)-$T190)^2+(_xlfn.XLOOKUP(AQ$1,$Z$2:$Z$16,$AB$2:$AB$16)-$U190)^2+(_xlfn.XLOOKUP(AQ$1,$Z$2:$Z$16,$AC$2:$AC$16-$V190)^2)))</f>
        <v/>
      </c>
      <c r="AR190" s="141" t="str">
        <f t="array" ref="AR190">IF(OR(AR$1=0, $A190=""),"",SQRT((_xlfn.XLOOKUP(AR$1,$Z$2:$Z$16,$AA$2:$AA$16)-$T190)^2+(_xlfn.XLOOKUP(AR$1,$Z$2:$Z$16,$AB$2:$AB$16)-$U190)^2+(_xlfn.XLOOKUP(AR$1,$Z$2:$Z$16,$AC$2:$AC$16-$V190)^2)))</f>
        <v/>
      </c>
      <c r="AS190" s="141" t="str">
        <f t="array" ref="AS190">IF(OR(AS$1=0, $A190=""),"",SQRT((_xlfn.XLOOKUP(AS$1,$Z$2:$Z$16,$AA$2:$AA$16)-$T190)^2+(_xlfn.XLOOKUP(AS$1,$Z$2:$Z$16,$AB$2:$AB$16)-$U190)^2+(_xlfn.XLOOKUP(AS$1,$Z$2:$Z$16,$AC$2:$AC$16-$V190)^2)))</f>
        <v/>
      </c>
      <c r="AT190" s="141" t="str">
        <f t="array" ref="AT190">IF(OR(AT$1=0, $A190=""),"",SQRT((_xlfn.XLOOKUP(AT$1,$Z$2:$Z$16,$AA$2:$AA$16)-$T190)^2+(_xlfn.XLOOKUP(AT$1,$Z$2:$Z$16,$AB$2:$AB$16)-$U190)^2+(_xlfn.XLOOKUP(AT$1,$Z$2:$Z$16,$AC$2:$AC$16-$V190)^2)))</f>
        <v/>
      </c>
      <c r="AU190" s="141" t="str">
        <f t="array" ref="AU190">IF(OR(AU$1=0, $A190=""),"",SQRT((_xlfn.XLOOKUP(AU$1,$Z$2:$Z$16,$AA$2:$AA$16)-$T190)^2+(_xlfn.XLOOKUP(AU$1,$Z$2:$Z$16,$AB$2:$AB$16)-$U190)^2+(_xlfn.XLOOKUP(AU$1,$Z$2:$Z$16,$AC$2:$AC$16-$V190)^2)))</f>
        <v/>
      </c>
      <c r="AV190" s="142" t="str">
        <f t="array" ref="AV190">IF(OR(AV$1=0, $A190=""),"",SQRT((_xlfn.XLOOKUP(AV$1,$Z$2:$Z$16,$AA$2:$AA$16)-$T190)^2+(_xlfn.XLOOKUP(AV$1,$Z$2:$Z$16,$AB$2:$AB$16)-$U190)^2+(_xlfn.XLOOKUP(AV$1,$Z$2:$Z$16,$AC$2:$AC$16-$V190)^2)))</f>
        <v/>
      </c>
      <c r="AW190" s="124"/>
      <c r="AX190" s="124"/>
      <c r="AY190" s="125">
        <f t="shared" si="87"/>
        <v>0</v>
      </c>
      <c r="AZ190" s="143">
        <f t="shared" si="88"/>
        <v>0</v>
      </c>
      <c r="BA190" s="143">
        <f t="shared" si="89"/>
        <v>0</v>
      </c>
      <c r="BB190" s="143">
        <f t="shared" si="90"/>
        <v>0</v>
      </c>
      <c r="BC190" s="143">
        <f t="shared" si="91"/>
        <v>0</v>
      </c>
      <c r="BD190" s="143">
        <f t="shared" si="92"/>
        <v>0</v>
      </c>
      <c r="BE190" s="143">
        <f t="shared" si="93"/>
        <v>0</v>
      </c>
      <c r="BF190" s="143">
        <f t="shared" si="94"/>
        <v>0</v>
      </c>
      <c r="BG190" s="144">
        <f t="shared" si="95"/>
        <v>0</v>
      </c>
      <c r="BH190" s="144">
        <f t="shared" si="96"/>
        <v>0</v>
      </c>
      <c r="BI190" s="144">
        <f t="shared" si="97"/>
        <v>0</v>
      </c>
      <c r="BJ190" s="144">
        <f t="shared" si="98"/>
        <v>0</v>
      </c>
      <c r="BK190" s="144">
        <f t="shared" si="99"/>
        <v>0</v>
      </c>
      <c r="BL190" s="144">
        <f t="shared" si="100"/>
        <v>0</v>
      </c>
      <c r="BM190" s="145">
        <f t="shared" si="101"/>
        <v>0</v>
      </c>
      <c r="BN190" s="124"/>
      <c r="BO190" s="124"/>
      <c r="BP190" s="124"/>
      <c r="BQ190" s="124"/>
      <c r="BR190" s="124"/>
      <c r="BS190" s="124"/>
      <c r="BT190" s="124"/>
      <c r="BU190" s="124"/>
      <c r="BV190" s="130"/>
      <c r="BW190" s="130"/>
      <c r="BX190" s="130"/>
      <c r="BY190" s="130"/>
      <c r="BZ190" s="130"/>
      <c r="CA190" s="130"/>
      <c r="CB190" s="130"/>
      <c r="CC190" s="130"/>
      <c r="CD190" s="130"/>
      <c r="CE190" s="130"/>
      <c r="CF190" s="130"/>
      <c r="CG190" s="130"/>
      <c r="CH190" s="130"/>
      <c r="CI190" s="130"/>
      <c r="CJ190" s="130"/>
      <c r="CL190" s="124"/>
      <c r="CM190" s="130" t="s">
        <v>32</v>
      </c>
      <c r="CN190" s="130"/>
      <c r="CO190" s="130"/>
      <c r="CP190" s="130"/>
      <c r="CQ190" s="130"/>
      <c r="CR190" s="130"/>
      <c r="CS190" s="130"/>
      <c r="CT190" s="130"/>
      <c r="CU190" s="130"/>
      <c r="CV190" s="130"/>
      <c r="CW190" s="130"/>
      <c r="CX190" s="130"/>
      <c r="CY190" s="130"/>
      <c r="CZ190" s="130"/>
      <c r="DA190" s="130"/>
      <c r="DD190" s="159" cm="1">
        <f t="array" ref="DD190">_xlfn.IFS(DD$1= 0,"", NOT(ISBLANK(CM190)), 0, ISBLANK(CM190), $Q190-$S190+AY190-BV190)</f>
        <v>0</v>
      </c>
      <c r="DE190" s="160" cm="1">
        <f t="array" ref="DE190">_xlfn.IFS(DE$1= 0,"", NOT(ISBLANK(CN190)), 0, ISBLANK(CN190), $Q190-$S190+AZ190-BW190)</f>
        <v>0</v>
      </c>
      <c r="DF190" s="160" cm="1">
        <f t="array" ref="DF190">_xlfn.IFS(DF$1= 0,"", NOT(ISBLANK(CO190)), 0, ISBLANK(CO190), $Q190-$S190+BA190-BX190)</f>
        <v>0</v>
      </c>
      <c r="DG190" s="160" cm="1">
        <f t="array" ref="DG190">_xlfn.IFS(DG$1= 0,"", NOT(ISBLANK(CP190)), 0, ISBLANK(CP190), $Q190-$S190+BB190-BY190)</f>
        <v>0</v>
      </c>
      <c r="DH190" s="160" cm="1">
        <f t="array" ref="DH190">_xlfn.IFS(DH$1= 0,"", NOT(ISBLANK(CQ190)), 0, ISBLANK(CQ190), $Q190-$S190+BC190-BZ190)</f>
        <v>0</v>
      </c>
      <c r="DI190" s="160" cm="1">
        <f t="array" ref="DI190">_xlfn.IFS(DI$1= 0,"", NOT(ISBLANK(CR190)), 0, ISBLANK(CR190), $Q190-$S190+BD190-CA190)</f>
        <v>0</v>
      </c>
      <c r="DJ190" s="160" t="str" cm="1">
        <f t="array" ref="DJ190">_xlfn.IFS(DJ$1= 0,"", NOT(ISBLANK(CS190)), 0, ISBLANK(CS190), $Q190-$S190+BE190-CB190)</f>
        <v/>
      </c>
      <c r="DK190" s="160" t="str" cm="1">
        <f t="array" ref="DK190">_xlfn.IFS(DK$1= 0,"", NOT(ISBLANK(CT190)), 0, ISBLANK(CT190), $Q190-$S190+BF190-CC190)</f>
        <v/>
      </c>
      <c r="DL190" s="162" t="str" cm="1">
        <f t="array" ref="DL190">_xlfn.IFS(DL$1= 0,"", NOT(ISBLANK(CU190)), 0, ISBLANK(CU190), $Q190-$S190+BG190-CD190)</f>
        <v/>
      </c>
      <c r="DM190" s="162" t="str" cm="1">
        <f t="array" ref="DM190">_xlfn.IFS(DM$1= 0,"", NOT(ISBLANK(CV190)), 0, ISBLANK(CV190), $Q190-$S190+BH190-CE190)</f>
        <v/>
      </c>
      <c r="DN190" s="162" t="str" cm="1">
        <f t="array" ref="DN190">_xlfn.IFS(DN$1= 0,"", NOT(ISBLANK(CW190)), 0, ISBLANK(CW190), $Q190-$S190+BI190-CF190)</f>
        <v/>
      </c>
      <c r="DO190" s="162" t="str" cm="1">
        <f t="array" ref="DO190">_xlfn.IFS(DO$1= 0,"", NOT(ISBLANK(CX190)), 0, ISBLANK(CX190), $Q190-$S190+BJ190-CG190)</f>
        <v/>
      </c>
      <c r="DP190" s="162" t="str" cm="1">
        <f t="array" ref="DP190">_xlfn.IFS(DP$1= 0,"", NOT(ISBLANK(CY190)), 0, ISBLANK(CY190), $Q190-$S190+BK190-CH190)</f>
        <v/>
      </c>
      <c r="DQ190" s="162" t="str" cm="1">
        <f t="array" ref="DQ190">_xlfn.IFS(DQ$1= 0,"", NOT(ISBLANK(CZ190)), 0, ISBLANK(CZ190), $Q190-$S190+BL190-CI190)</f>
        <v/>
      </c>
      <c r="DR190" s="163" t="str" cm="1">
        <f t="array" ref="DR190">_xlfn.IFS(DR$1= 0,"", NOT(ISBLANK(DA190)), 0, ISBLANK(DA190), $Q190-$S190+BM190-CJ190)</f>
        <v/>
      </c>
    </row>
    <row r="191" spans="1:122" ht="16.5" x14ac:dyDescent="0.3">
      <c r="A191" s="135"/>
      <c r="B191" s="136"/>
      <c r="C191" s="136"/>
      <c r="D191" s="137"/>
      <c r="E191" s="176"/>
      <c r="F191" s="182"/>
      <c r="G191" s="183"/>
      <c r="H191" s="183"/>
      <c r="I191" s="183"/>
      <c r="J191" s="183"/>
      <c r="K191" s="183"/>
      <c r="L191" s="183"/>
      <c r="M191" s="186"/>
      <c r="N191" s="182"/>
      <c r="O191" s="184"/>
      <c r="P191" s="178"/>
      <c r="Q191" s="118">
        <f t="shared" si="85"/>
        <v>0</v>
      </c>
      <c r="R191" s="3"/>
      <c r="S191" s="3"/>
      <c r="T191" s="4"/>
      <c r="U191" s="4"/>
      <c r="V191" s="99">
        <f t="shared" si="86"/>
        <v>0</v>
      </c>
      <c r="W191" s="161"/>
      <c r="X191" s="138"/>
      <c r="AH191" s="158" t="str">
        <f t="array" ref="AH191">IF(OR(AH$1=0, $A191=""),"",SQRT((_xlfn.XLOOKUP(AH$1,$Z$2:$Z$16,$AA$2:$AA$16)-$T191)^2+(_xlfn.XLOOKUP(AH$1,$Z$2:$Z$16,$AB$2:$AB$16)-$U191)^2+(_xlfn.XLOOKUP(AH$1,$Z$2:$Z$16,$AC$2:$AC$16-$V191)^2)))</f>
        <v/>
      </c>
      <c r="AI191" s="140" t="str">
        <f t="array" ref="AI191">IF(OR(AI$1=0, $A191=""),"",SQRT((_xlfn.XLOOKUP(AI$1,$Z$2:$Z$16,$AA$2:$AA$16)-$T191)^2+(_xlfn.XLOOKUP(AI$1,$Z$2:$Z$16,$AB$2:$AB$16)-$U191)^2+(_xlfn.XLOOKUP(AI$1,$Z$2:$Z$16,$AC$2:$AC$16-$V191)^2)))</f>
        <v/>
      </c>
      <c r="AJ191" s="140" t="str">
        <f t="array" ref="AJ191">IF(OR(AJ$1=0, $A191=""),"",SQRT((_xlfn.XLOOKUP(AJ$1,$Z$2:$Z$16,$AA$2:$AA$16)-$T191)^2+(_xlfn.XLOOKUP(AJ$1,$Z$2:$Z$16,$AB$2:$AB$16)-$U191)^2+(_xlfn.XLOOKUP(AJ$1,$Z$2:$Z$16,$AC$2:$AC$16-$V191)^2)))</f>
        <v/>
      </c>
      <c r="AK191" s="140" t="str">
        <f t="array" ref="AK191">IF(OR(AK$1=0, $A191=""),"",SQRT((_xlfn.XLOOKUP(AK$1,$Z$2:$Z$16,$AA$2:$AA$16)-$T191)^2+(_xlfn.XLOOKUP(AK$1,$Z$2:$Z$16,$AB$2:$AB$16)-$U191)^2+(_xlfn.XLOOKUP(AK$1,$Z$2:$Z$16,$AC$2:$AC$16-$V191)^2)))</f>
        <v/>
      </c>
      <c r="AL191" s="140" t="str">
        <f t="array" ref="AL191">IF(OR(AL$1=0, $A191=""),"",SQRT((_xlfn.XLOOKUP(AL$1,$Z$2:$Z$16,$AA$2:$AA$16)-$T191)^2+(_xlfn.XLOOKUP(AL$1,$Z$2:$Z$16,$AB$2:$AB$16)-$U191)^2+(_xlfn.XLOOKUP(AL$1,$Z$2:$Z$16,$AC$2:$AC$16-$V191)^2)))</f>
        <v/>
      </c>
      <c r="AM191" s="140" t="str">
        <f t="array" ref="AM191">IF(OR(AM$1=0, $A191=""),"",SQRT((_xlfn.XLOOKUP(AM$1,$Z$2:$Z$16,$AA$2:$AA$16)-$T191)^2+(_xlfn.XLOOKUP(AM$1,$Z$2:$Z$16,$AB$2:$AB$16)-$U191)^2+(_xlfn.XLOOKUP(AM$1,$Z$2:$Z$16,$AC$2:$AC$16-$V191)^2)))</f>
        <v/>
      </c>
      <c r="AN191" s="140" t="str">
        <f t="array" ref="AN191">IF(OR(AN$1=0, $A191=""),"",SQRT((_xlfn.XLOOKUP(AN$1,$Z$2:$Z$16,$AA$2:$AA$16)-$T191)^2+(_xlfn.XLOOKUP(AN$1,$Z$2:$Z$16,$AB$2:$AB$16)-$U191)^2+(_xlfn.XLOOKUP(AN$1,$Z$2:$Z$16,$AC$2:$AC$16-$V191)^2)))</f>
        <v/>
      </c>
      <c r="AO191" s="140" t="str">
        <f t="array" ref="AO191">IF(OR(AO$1=0, $A191=""),"",SQRT((_xlfn.XLOOKUP(AO$1,$Z$2:$Z$16,$AA$2:$AA$16)-$T191)^2+(_xlfn.XLOOKUP(AO$1,$Z$2:$Z$16,$AB$2:$AB$16)-$U191)^2+(_xlfn.XLOOKUP(AO$1,$Z$2:$Z$16,$AC$2:$AC$16-$V191)^2)))</f>
        <v/>
      </c>
      <c r="AP191" s="141" t="str">
        <f t="array" ref="AP191">IF(OR(AP$1=0, $A191=""),"",SQRT((_xlfn.XLOOKUP(AP$1,$Z$2:$Z$16,$AA$2:$AA$16)-$T191)^2+(_xlfn.XLOOKUP(AP$1,$Z$2:$Z$16,$AB$2:$AB$16)-$U191)^2+(_xlfn.XLOOKUP(AP$1,$Z$2:$Z$16,$AC$2:$AC$16-$V191)^2)))</f>
        <v/>
      </c>
      <c r="AQ191" s="141" t="str">
        <f t="array" ref="AQ191">IF(OR(AQ$1=0, $A191=""),"",SQRT((_xlfn.XLOOKUP(AQ$1,$Z$2:$Z$16,$AA$2:$AA$16)-$T191)^2+(_xlfn.XLOOKUP(AQ$1,$Z$2:$Z$16,$AB$2:$AB$16)-$U191)^2+(_xlfn.XLOOKUP(AQ$1,$Z$2:$Z$16,$AC$2:$AC$16-$V191)^2)))</f>
        <v/>
      </c>
      <c r="AR191" s="141" t="str">
        <f t="array" ref="AR191">IF(OR(AR$1=0, $A191=""),"",SQRT((_xlfn.XLOOKUP(AR$1,$Z$2:$Z$16,$AA$2:$AA$16)-$T191)^2+(_xlfn.XLOOKUP(AR$1,$Z$2:$Z$16,$AB$2:$AB$16)-$U191)^2+(_xlfn.XLOOKUP(AR$1,$Z$2:$Z$16,$AC$2:$AC$16-$V191)^2)))</f>
        <v/>
      </c>
      <c r="AS191" s="141" t="str">
        <f t="array" ref="AS191">IF(OR(AS$1=0, $A191=""),"",SQRT((_xlfn.XLOOKUP(AS$1,$Z$2:$Z$16,$AA$2:$AA$16)-$T191)^2+(_xlfn.XLOOKUP(AS$1,$Z$2:$Z$16,$AB$2:$AB$16)-$U191)^2+(_xlfn.XLOOKUP(AS$1,$Z$2:$Z$16,$AC$2:$AC$16-$V191)^2)))</f>
        <v/>
      </c>
      <c r="AT191" s="141" t="str">
        <f t="array" ref="AT191">IF(OR(AT$1=0, $A191=""),"",SQRT((_xlfn.XLOOKUP(AT$1,$Z$2:$Z$16,$AA$2:$AA$16)-$T191)^2+(_xlfn.XLOOKUP(AT$1,$Z$2:$Z$16,$AB$2:$AB$16)-$U191)^2+(_xlfn.XLOOKUP(AT$1,$Z$2:$Z$16,$AC$2:$AC$16-$V191)^2)))</f>
        <v/>
      </c>
      <c r="AU191" s="141" t="str">
        <f t="array" ref="AU191">IF(OR(AU$1=0, $A191=""),"",SQRT((_xlfn.XLOOKUP(AU$1,$Z$2:$Z$16,$AA$2:$AA$16)-$T191)^2+(_xlfn.XLOOKUP(AU$1,$Z$2:$Z$16,$AB$2:$AB$16)-$U191)^2+(_xlfn.XLOOKUP(AU$1,$Z$2:$Z$16,$AC$2:$AC$16-$V191)^2)))</f>
        <v/>
      </c>
      <c r="AV191" s="142" t="str">
        <f t="array" ref="AV191">IF(OR(AV$1=0, $A191=""),"",SQRT((_xlfn.XLOOKUP(AV$1,$Z$2:$Z$16,$AA$2:$AA$16)-$T191)^2+(_xlfn.XLOOKUP(AV$1,$Z$2:$Z$16,$AB$2:$AB$16)-$U191)^2+(_xlfn.XLOOKUP(AV$1,$Z$2:$Z$16,$AC$2:$AC$16-$V191)^2)))</f>
        <v/>
      </c>
      <c r="AW191" s="124"/>
      <c r="AX191" s="124"/>
      <c r="AY191" s="125">
        <f t="shared" si="87"/>
        <v>0</v>
      </c>
      <c r="AZ191" s="143">
        <f t="shared" si="88"/>
        <v>0</v>
      </c>
      <c r="BA191" s="143">
        <f t="shared" si="89"/>
        <v>0</v>
      </c>
      <c r="BB191" s="143">
        <f t="shared" si="90"/>
        <v>0</v>
      </c>
      <c r="BC191" s="143">
        <f t="shared" si="91"/>
        <v>0</v>
      </c>
      <c r="BD191" s="143">
        <f t="shared" si="92"/>
        <v>0</v>
      </c>
      <c r="BE191" s="143">
        <f t="shared" si="93"/>
        <v>0</v>
      </c>
      <c r="BF191" s="143">
        <f t="shared" si="94"/>
        <v>0</v>
      </c>
      <c r="BG191" s="144">
        <f t="shared" si="95"/>
        <v>0</v>
      </c>
      <c r="BH191" s="144">
        <f t="shared" si="96"/>
        <v>0</v>
      </c>
      <c r="BI191" s="144">
        <f t="shared" si="97"/>
        <v>0</v>
      </c>
      <c r="BJ191" s="144">
        <f t="shared" si="98"/>
        <v>0</v>
      </c>
      <c r="BK191" s="144">
        <f t="shared" si="99"/>
        <v>0</v>
      </c>
      <c r="BL191" s="144">
        <f t="shared" si="100"/>
        <v>0</v>
      </c>
      <c r="BM191" s="145">
        <f t="shared" si="101"/>
        <v>0</v>
      </c>
      <c r="BN191" s="124"/>
      <c r="BO191" s="124"/>
      <c r="BP191" s="124"/>
      <c r="BQ191" s="124"/>
      <c r="BR191" s="124"/>
      <c r="BS191" s="124"/>
      <c r="BT191" s="124"/>
      <c r="BU191" s="124"/>
      <c r="BV191" s="130"/>
      <c r="BW191" s="130"/>
      <c r="BX191" s="130"/>
      <c r="BY191" s="130"/>
      <c r="BZ191" s="130"/>
      <c r="CA191" s="130"/>
      <c r="CB191" s="130"/>
      <c r="CC191" s="130"/>
      <c r="CD191" s="130"/>
      <c r="CE191" s="130"/>
      <c r="CF191" s="130"/>
      <c r="CG191" s="130"/>
      <c r="CH191" s="130"/>
      <c r="CI191" s="130"/>
      <c r="CJ191" s="130"/>
      <c r="CL191" s="124"/>
      <c r="CM191" s="130" t="s">
        <v>32</v>
      </c>
      <c r="CN191" s="130"/>
      <c r="CO191" s="130"/>
      <c r="CP191" s="130"/>
      <c r="CQ191" s="130"/>
      <c r="CR191" s="130"/>
      <c r="CS191" s="130"/>
      <c r="CT191" s="130"/>
      <c r="CU191" s="130"/>
      <c r="CV191" s="130"/>
      <c r="CW191" s="130"/>
      <c r="CX191" s="130"/>
      <c r="CY191" s="130"/>
      <c r="CZ191" s="130"/>
      <c r="DA191" s="130"/>
      <c r="DD191" s="159" cm="1">
        <f t="array" ref="DD191">_xlfn.IFS(DD$1= 0,"", NOT(ISBLANK(CM191)), 0, ISBLANK(CM191), $Q191-$S191+AY191-BV191)</f>
        <v>0</v>
      </c>
      <c r="DE191" s="160" cm="1">
        <f t="array" ref="DE191">_xlfn.IFS(DE$1= 0,"", NOT(ISBLANK(CN191)), 0, ISBLANK(CN191), $Q191-$S191+AZ191-BW191)</f>
        <v>0</v>
      </c>
      <c r="DF191" s="160" cm="1">
        <f t="array" ref="DF191">_xlfn.IFS(DF$1= 0,"", NOT(ISBLANK(CO191)), 0, ISBLANK(CO191), $Q191-$S191+BA191-BX191)</f>
        <v>0</v>
      </c>
      <c r="DG191" s="160" cm="1">
        <f t="array" ref="DG191">_xlfn.IFS(DG$1= 0,"", NOT(ISBLANK(CP191)), 0, ISBLANK(CP191), $Q191-$S191+BB191-BY191)</f>
        <v>0</v>
      </c>
      <c r="DH191" s="160" cm="1">
        <f t="array" ref="DH191">_xlfn.IFS(DH$1= 0,"", NOT(ISBLANK(CQ191)), 0, ISBLANK(CQ191), $Q191-$S191+BC191-BZ191)</f>
        <v>0</v>
      </c>
      <c r="DI191" s="160" cm="1">
        <f t="array" ref="DI191">_xlfn.IFS(DI$1= 0,"", NOT(ISBLANK(CR191)), 0, ISBLANK(CR191), $Q191-$S191+BD191-CA191)</f>
        <v>0</v>
      </c>
      <c r="DJ191" s="160" t="str" cm="1">
        <f t="array" ref="DJ191">_xlfn.IFS(DJ$1= 0,"", NOT(ISBLANK(CS191)), 0, ISBLANK(CS191), $Q191-$S191+BE191-CB191)</f>
        <v/>
      </c>
      <c r="DK191" s="160" t="str" cm="1">
        <f t="array" ref="DK191">_xlfn.IFS(DK$1= 0,"", NOT(ISBLANK(CT191)), 0, ISBLANK(CT191), $Q191-$S191+BF191-CC191)</f>
        <v/>
      </c>
      <c r="DL191" s="162" t="str" cm="1">
        <f t="array" ref="DL191">_xlfn.IFS(DL$1= 0,"", NOT(ISBLANK(CU191)), 0, ISBLANK(CU191), $Q191-$S191+BG191-CD191)</f>
        <v/>
      </c>
      <c r="DM191" s="162" t="str" cm="1">
        <f t="array" ref="DM191">_xlfn.IFS(DM$1= 0,"", NOT(ISBLANK(CV191)), 0, ISBLANK(CV191), $Q191-$S191+BH191-CE191)</f>
        <v/>
      </c>
      <c r="DN191" s="162" t="str" cm="1">
        <f t="array" ref="DN191">_xlfn.IFS(DN$1= 0,"", NOT(ISBLANK(CW191)), 0, ISBLANK(CW191), $Q191-$S191+BI191-CF191)</f>
        <v/>
      </c>
      <c r="DO191" s="162" t="str" cm="1">
        <f t="array" ref="DO191">_xlfn.IFS(DO$1= 0,"", NOT(ISBLANK(CX191)), 0, ISBLANK(CX191), $Q191-$S191+BJ191-CG191)</f>
        <v/>
      </c>
      <c r="DP191" s="162" t="str" cm="1">
        <f t="array" ref="DP191">_xlfn.IFS(DP$1= 0,"", NOT(ISBLANK(CY191)), 0, ISBLANK(CY191), $Q191-$S191+BK191-CH191)</f>
        <v/>
      </c>
      <c r="DQ191" s="162" t="str" cm="1">
        <f t="array" ref="DQ191">_xlfn.IFS(DQ$1= 0,"", NOT(ISBLANK(CZ191)), 0, ISBLANK(CZ191), $Q191-$S191+BL191-CI191)</f>
        <v/>
      </c>
      <c r="DR191" s="163" t="str" cm="1">
        <f t="array" ref="DR191">_xlfn.IFS(DR$1= 0,"", NOT(ISBLANK(DA191)), 0, ISBLANK(DA191), $Q191-$S191+BM191-CJ191)</f>
        <v/>
      </c>
    </row>
    <row r="192" spans="1:122" ht="16.5" x14ac:dyDescent="0.3">
      <c r="A192" s="135"/>
      <c r="B192" s="136"/>
      <c r="C192" s="136"/>
      <c r="D192" s="137"/>
      <c r="E192" s="176"/>
      <c r="F192" s="182"/>
      <c r="G192" s="183"/>
      <c r="H192" s="183"/>
      <c r="I192" s="183"/>
      <c r="J192" s="183"/>
      <c r="K192" s="183"/>
      <c r="L192" s="183"/>
      <c r="M192" s="186"/>
      <c r="N192" s="182"/>
      <c r="O192" s="184"/>
      <c r="P192" s="178"/>
      <c r="Q192" s="118">
        <f t="shared" si="85"/>
        <v>0</v>
      </c>
      <c r="R192" s="3"/>
      <c r="S192" s="3"/>
      <c r="T192" s="4"/>
      <c r="U192" s="4"/>
      <c r="V192" s="99">
        <f t="shared" si="86"/>
        <v>0</v>
      </c>
      <c r="W192" s="161"/>
      <c r="X192" s="138"/>
      <c r="AH192" s="158" t="str">
        <f t="array" ref="AH192">IF(OR(AH$1=0, $A192=""),"",SQRT((_xlfn.XLOOKUP(AH$1,$Z$2:$Z$16,$AA$2:$AA$16)-$T192)^2+(_xlfn.XLOOKUP(AH$1,$Z$2:$Z$16,$AB$2:$AB$16)-$U192)^2+(_xlfn.XLOOKUP(AH$1,$Z$2:$Z$16,$AC$2:$AC$16-$V192)^2)))</f>
        <v/>
      </c>
      <c r="AI192" s="140" t="str">
        <f t="array" ref="AI192">IF(OR(AI$1=0, $A192=""),"",SQRT((_xlfn.XLOOKUP(AI$1,$Z$2:$Z$16,$AA$2:$AA$16)-$T192)^2+(_xlfn.XLOOKUP(AI$1,$Z$2:$Z$16,$AB$2:$AB$16)-$U192)^2+(_xlfn.XLOOKUP(AI$1,$Z$2:$Z$16,$AC$2:$AC$16-$V192)^2)))</f>
        <v/>
      </c>
      <c r="AJ192" s="140" t="str">
        <f t="array" ref="AJ192">IF(OR(AJ$1=0, $A192=""),"",SQRT((_xlfn.XLOOKUP(AJ$1,$Z$2:$Z$16,$AA$2:$AA$16)-$T192)^2+(_xlfn.XLOOKUP(AJ$1,$Z$2:$Z$16,$AB$2:$AB$16)-$U192)^2+(_xlfn.XLOOKUP(AJ$1,$Z$2:$Z$16,$AC$2:$AC$16-$V192)^2)))</f>
        <v/>
      </c>
      <c r="AK192" s="140" t="str">
        <f t="array" ref="AK192">IF(OR(AK$1=0, $A192=""),"",SQRT((_xlfn.XLOOKUP(AK$1,$Z$2:$Z$16,$AA$2:$AA$16)-$T192)^2+(_xlfn.XLOOKUP(AK$1,$Z$2:$Z$16,$AB$2:$AB$16)-$U192)^2+(_xlfn.XLOOKUP(AK$1,$Z$2:$Z$16,$AC$2:$AC$16-$V192)^2)))</f>
        <v/>
      </c>
      <c r="AL192" s="140" t="str">
        <f t="array" ref="AL192">IF(OR(AL$1=0, $A192=""),"",SQRT((_xlfn.XLOOKUP(AL$1,$Z$2:$Z$16,$AA$2:$AA$16)-$T192)^2+(_xlfn.XLOOKUP(AL$1,$Z$2:$Z$16,$AB$2:$AB$16)-$U192)^2+(_xlfn.XLOOKUP(AL$1,$Z$2:$Z$16,$AC$2:$AC$16-$V192)^2)))</f>
        <v/>
      </c>
      <c r="AM192" s="140" t="str">
        <f t="array" ref="AM192">IF(OR(AM$1=0, $A192=""),"",SQRT((_xlfn.XLOOKUP(AM$1,$Z$2:$Z$16,$AA$2:$AA$16)-$T192)^2+(_xlfn.XLOOKUP(AM$1,$Z$2:$Z$16,$AB$2:$AB$16)-$U192)^2+(_xlfn.XLOOKUP(AM$1,$Z$2:$Z$16,$AC$2:$AC$16-$V192)^2)))</f>
        <v/>
      </c>
      <c r="AN192" s="140" t="str">
        <f t="array" ref="AN192">IF(OR(AN$1=0, $A192=""),"",SQRT((_xlfn.XLOOKUP(AN$1,$Z$2:$Z$16,$AA$2:$AA$16)-$T192)^2+(_xlfn.XLOOKUP(AN$1,$Z$2:$Z$16,$AB$2:$AB$16)-$U192)^2+(_xlfn.XLOOKUP(AN$1,$Z$2:$Z$16,$AC$2:$AC$16-$V192)^2)))</f>
        <v/>
      </c>
      <c r="AO192" s="140" t="str">
        <f t="array" ref="AO192">IF(OR(AO$1=0, $A192=""),"",SQRT((_xlfn.XLOOKUP(AO$1,$Z$2:$Z$16,$AA$2:$AA$16)-$T192)^2+(_xlfn.XLOOKUP(AO$1,$Z$2:$Z$16,$AB$2:$AB$16)-$U192)^2+(_xlfn.XLOOKUP(AO$1,$Z$2:$Z$16,$AC$2:$AC$16-$V192)^2)))</f>
        <v/>
      </c>
      <c r="AP192" s="141" t="str">
        <f t="array" ref="AP192">IF(OR(AP$1=0, $A192=""),"",SQRT((_xlfn.XLOOKUP(AP$1,$Z$2:$Z$16,$AA$2:$AA$16)-$T192)^2+(_xlfn.XLOOKUP(AP$1,$Z$2:$Z$16,$AB$2:$AB$16)-$U192)^2+(_xlfn.XLOOKUP(AP$1,$Z$2:$Z$16,$AC$2:$AC$16-$V192)^2)))</f>
        <v/>
      </c>
      <c r="AQ192" s="141" t="str">
        <f t="array" ref="AQ192">IF(OR(AQ$1=0, $A192=""),"",SQRT((_xlfn.XLOOKUP(AQ$1,$Z$2:$Z$16,$AA$2:$AA$16)-$T192)^2+(_xlfn.XLOOKUP(AQ$1,$Z$2:$Z$16,$AB$2:$AB$16)-$U192)^2+(_xlfn.XLOOKUP(AQ$1,$Z$2:$Z$16,$AC$2:$AC$16-$V192)^2)))</f>
        <v/>
      </c>
      <c r="AR192" s="141" t="str">
        <f t="array" ref="AR192">IF(OR(AR$1=0, $A192=""),"",SQRT((_xlfn.XLOOKUP(AR$1,$Z$2:$Z$16,$AA$2:$AA$16)-$T192)^2+(_xlfn.XLOOKUP(AR$1,$Z$2:$Z$16,$AB$2:$AB$16)-$U192)^2+(_xlfn.XLOOKUP(AR$1,$Z$2:$Z$16,$AC$2:$AC$16-$V192)^2)))</f>
        <v/>
      </c>
      <c r="AS192" s="141" t="str">
        <f t="array" ref="AS192">IF(OR(AS$1=0, $A192=""),"",SQRT((_xlfn.XLOOKUP(AS$1,$Z$2:$Z$16,$AA$2:$AA$16)-$T192)^2+(_xlfn.XLOOKUP(AS$1,$Z$2:$Z$16,$AB$2:$AB$16)-$U192)^2+(_xlfn.XLOOKUP(AS$1,$Z$2:$Z$16,$AC$2:$AC$16-$V192)^2)))</f>
        <v/>
      </c>
      <c r="AT192" s="141" t="str">
        <f t="array" ref="AT192">IF(OR(AT$1=0, $A192=""),"",SQRT((_xlfn.XLOOKUP(AT$1,$Z$2:$Z$16,$AA$2:$AA$16)-$T192)^2+(_xlfn.XLOOKUP(AT$1,$Z$2:$Z$16,$AB$2:$AB$16)-$U192)^2+(_xlfn.XLOOKUP(AT$1,$Z$2:$Z$16,$AC$2:$AC$16-$V192)^2)))</f>
        <v/>
      </c>
      <c r="AU192" s="141" t="str">
        <f t="array" ref="AU192">IF(OR(AU$1=0, $A192=""),"",SQRT((_xlfn.XLOOKUP(AU$1,$Z$2:$Z$16,$AA$2:$AA$16)-$T192)^2+(_xlfn.XLOOKUP(AU$1,$Z$2:$Z$16,$AB$2:$AB$16)-$U192)^2+(_xlfn.XLOOKUP(AU$1,$Z$2:$Z$16,$AC$2:$AC$16-$V192)^2)))</f>
        <v/>
      </c>
      <c r="AV192" s="142" t="str">
        <f t="array" ref="AV192">IF(OR(AV$1=0, $A192=""),"",SQRT((_xlfn.XLOOKUP(AV$1,$Z$2:$Z$16,$AA$2:$AA$16)-$T192)^2+(_xlfn.XLOOKUP(AV$1,$Z$2:$Z$16,$AB$2:$AB$16)-$U192)^2+(_xlfn.XLOOKUP(AV$1,$Z$2:$Z$16,$AC$2:$AC$16-$V192)^2)))</f>
        <v/>
      </c>
      <c r="AW192" s="124"/>
      <c r="AX192" s="124"/>
      <c r="AY192" s="125">
        <f t="shared" si="87"/>
        <v>0</v>
      </c>
      <c r="AZ192" s="143">
        <f t="shared" si="88"/>
        <v>0</v>
      </c>
      <c r="BA192" s="143">
        <f t="shared" si="89"/>
        <v>0</v>
      </c>
      <c r="BB192" s="143">
        <f t="shared" si="90"/>
        <v>0</v>
      </c>
      <c r="BC192" s="143">
        <f t="shared" si="91"/>
        <v>0</v>
      </c>
      <c r="BD192" s="143">
        <f t="shared" si="92"/>
        <v>0</v>
      </c>
      <c r="BE192" s="143">
        <f t="shared" si="93"/>
        <v>0</v>
      </c>
      <c r="BF192" s="143">
        <f t="shared" si="94"/>
        <v>0</v>
      </c>
      <c r="BG192" s="144">
        <f t="shared" si="95"/>
        <v>0</v>
      </c>
      <c r="BH192" s="144">
        <f t="shared" si="96"/>
        <v>0</v>
      </c>
      <c r="BI192" s="144">
        <f t="shared" si="97"/>
        <v>0</v>
      </c>
      <c r="BJ192" s="144">
        <f t="shared" si="98"/>
        <v>0</v>
      </c>
      <c r="BK192" s="144">
        <f t="shared" si="99"/>
        <v>0</v>
      </c>
      <c r="BL192" s="144">
        <f t="shared" si="100"/>
        <v>0</v>
      </c>
      <c r="BM192" s="145">
        <f t="shared" si="101"/>
        <v>0</v>
      </c>
      <c r="BN192" s="124"/>
      <c r="BO192" s="124"/>
      <c r="BP192" s="124"/>
      <c r="BQ192" s="124"/>
      <c r="BR192" s="124"/>
      <c r="BS192" s="124"/>
      <c r="BT192" s="124"/>
      <c r="BU192" s="124"/>
      <c r="BV192" s="130"/>
      <c r="BW192" s="130"/>
      <c r="BX192" s="130"/>
      <c r="BY192" s="130"/>
      <c r="BZ192" s="130"/>
      <c r="CA192" s="130"/>
      <c r="CB192" s="130"/>
      <c r="CC192" s="130"/>
      <c r="CD192" s="130"/>
      <c r="CE192" s="130"/>
      <c r="CF192" s="130"/>
      <c r="CG192" s="130"/>
      <c r="CH192" s="130"/>
      <c r="CI192" s="130"/>
      <c r="CJ192" s="130"/>
      <c r="CL192" s="124"/>
      <c r="CM192" s="130" t="s">
        <v>32</v>
      </c>
      <c r="CN192" s="130"/>
      <c r="CO192" s="130"/>
      <c r="CP192" s="130"/>
      <c r="CQ192" s="130"/>
      <c r="CR192" s="130"/>
      <c r="CS192" s="130"/>
      <c r="CT192" s="130"/>
      <c r="CU192" s="130"/>
      <c r="CV192" s="130"/>
      <c r="CW192" s="130"/>
      <c r="CX192" s="130"/>
      <c r="CY192" s="130"/>
      <c r="CZ192" s="130"/>
      <c r="DA192" s="130"/>
      <c r="DD192" s="159" cm="1">
        <f t="array" ref="DD192">_xlfn.IFS(DD$1= 0,"", NOT(ISBLANK(CM192)), 0, ISBLANK(CM192), $Q192-$S192+AY192-BV192)</f>
        <v>0</v>
      </c>
      <c r="DE192" s="160" cm="1">
        <f t="array" ref="DE192">_xlfn.IFS(DE$1= 0,"", NOT(ISBLANK(CN192)), 0, ISBLANK(CN192), $Q192-$S192+AZ192-BW192)</f>
        <v>0</v>
      </c>
      <c r="DF192" s="160" cm="1">
        <f t="array" ref="DF192">_xlfn.IFS(DF$1= 0,"", NOT(ISBLANK(CO192)), 0, ISBLANK(CO192), $Q192-$S192+BA192-BX192)</f>
        <v>0</v>
      </c>
      <c r="DG192" s="160" cm="1">
        <f t="array" ref="DG192">_xlfn.IFS(DG$1= 0,"", NOT(ISBLANK(CP192)), 0, ISBLANK(CP192), $Q192-$S192+BB192-BY192)</f>
        <v>0</v>
      </c>
      <c r="DH192" s="160" cm="1">
        <f t="array" ref="DH192">_xlfn.IFS(DH$1= 0,"", NOT(ISBLANK(CQ192)), 0, ISBLANK(CQ192), $Q192-$S192+BC192-BZ192)</f>
        <v>0</v>
      </c>
      <c r="DI192" s="160" cm="1">
        <f t="array" ref="DI192">_xlfn.IFS(DI$1= 0,"", NOT(ISBLANK(CR192)), 0, ISBLANK(CR192), $Q192-$S192+BD192-CA192)</f>
        <v>0</v>
      </c>
      <c r="DJ192" s="160" t="str" cm="1">
        <f t="array" ref="DJ192">_xlfn.IFS(DJ$1= 0,"", NOT(ISBLANK(CS192)), 0, ISBLANK(CS192), $Q192-$S192+BE192-CB192)</f>
        <v/>
      </c>
      <c r="DK192" s="160" t="str" cm="1">
        <f t="array" ref="DK192">_xlfn.IFS(DK$1= 0,"", NOT(ISBLANK(CT192)), 0, ISBLANK(CT192), $Q192-$S192+BF192-CC192)</f>
        <v/>
      </c>
      <c r="DL192" s="162" t="str" cm="1">
        <f t="array" ref="DL192">_xlfn.IFS(DL$1= 0,"", NOT(ISBLANK(CU192)), 0, ISBLANK(CU192), $Q192-$S192+BG192-CD192)</f>
        <v/>
      </c>
      <c r="DM192" s="162" t="str" cm="1">
        <f t="array" ref="DM192">_xlfn.IFS(DM$1= 0,"", NOT(ISBLANK(CV192)), 0, ISBLANK(CV192), $Q192-$S192+BH192-CE192)</f>
        <v/>
      </c>
      <c r="DN192" s="162" t="str" cm="1">
        <f t="array" ref="DN192">_xlfn.IFS(DN$1= 0,"", NOT(ISBLANK(CW192)), 0, ISBLANK(CW192), $Q192-$S192+BI192-CF192)</f>
        <v/>
      </c>
      <c r="DO192" s="162" t="str" cm="1">
        <f t="array" ref="DO192">_xlfn.IFS(DO$1= 0,"", NOT(ISBLANK(CX192)), 0, ISBLANK(CX192), $Q192-$S192+BJ192-CG192)</f>
        <v/>
      </c>
      <c r="DP192" s="162" t="str" cm="1">
        <f t="array" ref="DP192">_xlfn.IFS(DP$1= 0,"", NOT(ISBLANK(CY192)), 0, ISBLANK(CY192), $Q192-$S192+BK192-CH192)</f>
        <v/>
      </c>
      <c r="DQ192" s="162" t="str" cm="1">
        <f t="array" ref="DQ192">_xlfn.IFS(DQ$1= 0,"", NOT(ISBLANK(CZ192)), 0, ISBLANK(CZ192), $Q192-$S192+BL192-CI192)</f>
        <v/>
      </c>
      <c r="DR192" s="163" t="str" cm="1">
        <f t="array" ref="DR192">_xlfn.IFS(DR$1= 0,"", NOT(ISBLANK(DA192)), 0, ISBLANK(DA192), $Q192-$S192+BM192-CJ192)</f>
        <v/>
      </c>
    </row>
    <row r="193" spans="1:122" ht="16.5" x14ac:dyDescent="0.3">
      <c r="A193" s="135"/>
      <c r="B193" s="136"/>
      <c r="C193" s="136"/>
      <c r="D193" s="137"/>
      <c r="E193" s="176"/>
      <c r="F193" s="182"/>
      <c r="G193" s="183"/>
      <c r="H193" s="183"/>
      <c r="I193" s="183"/>
      <c r="J193" s="183"/>
      <c r="K193" s="183"/>
      <c r="L193" s="183"/>
      <c r="M193" s="186"/>
      <c r="N193" s="182"/>
      <c r="O193" s="184"/>
      <c r="P193" s="178"/>
      <c r="Q193" s="118">
        <f t="shared" si="85"/>
        <v>0</v>
      </c>
      <c r="R193" s="3"/>
      <c r="S193" s="3"/>
      <c r="T193" s="4"/>
      <c r="U193" s="4"/>
      <c r="V193" s="99">
        <f t="shared" si="86"/>
        <v>0</v>
      </c>
      <c r="W193" s="161"/>
      <c r="X193" s="138"/>
      <c r="AH193" s="158" t="str">
        <f t="array" ref="AH193">IF(OR(AH$1=0, $A193=""),"",SQRT((_xlfn.XLOOKUP(AH$1,$Z$2:$Z$16,$AA$2:$AA$16)-$T193)^2+(_xlfn.XLOOKUP(AH$1,$Z$2:$Z$16,$AB$2:$AB$16)-$U193)^2+(_xlfn.XLOOKUP(AH$1,$Z$2:$Z$16,$AC$2:$AC$16-$V193)^2)))</f>
        <v/>
      </c>
      <c r="AI193" s="140" t="str">
        <f t="array" ref="AI193">IF(OR(AI$1=0, $A193=""),"",SQRT((_xlfn.XLOOKUP(AI$1,$Z$2:$Z$16,$AA$2:$AA$16)-$T193)^2+(_xlfn.XLOOKUP(AI$1,$Z$2:$Z$16,$AB$2:$AB$16)-$U193)^2+(_xlfn.XLOOKUP(AI$1,$Z$2:$Z$16,$AC$2:$AC$16-$V193)^2)))</f>
        <v/>
      </c>
      <c r="AJ193" s="140" t="str">
        <f t="array" ref="AJ193">IF(OR(AJ$1=0, $A193=""),"",SQRT((_xlfn.XLOOKUP(AJ$1,$Z$2:$Z$16,$AA$2:$AA$16)-$T193)^2+(_xlfn.XLOOKUP(AJ$1,$Z$2:$Z$16,$AB$2:$AB$16)-$U193)^2+(_xlfn.XLOOKUP(AJ$1,$Z$2:$Z$16,$AC$2:$AC$16-$V193)^2)))</f>
        <v/>
      </c>
      <c r="AK193" s="140" t="str">
        <f t="array" ref="AK193">IF(OR(AK$1=0, $A193=""),"",SQRT((_xlfn.XLOOKUP(AK$1,$Z$2:$Z$16,$AA$2:$AA$16)-$T193)^2+(_xlfn.XLOOKUP(AK$1,$Z$2:$Z$16,$AB$2:$AB$16)-$U193)^2+(_xlfn.XLOOKUP(AK$1,$Z$2:$Z$16,$AC$2:$AC$16-$V193)^2)))</f>
        <v/>
      </c>
      <c r="AL193" s="140" t="str">
        <f t="array" ref="AL193">IF(OR(AL$1=0, $A193=""),"",SQRT((_xlfn.XLOOKUP(AL$1,$Z$2:$Z$16,$AA$2:$AA$16)-$T193)^2+(_xlfn.XLOOKUP(AL$1,$Z$2:$Z$16,$AB$2:$AB$16)-$U193)^2+(_xlfn.XLOOKUP(AL$1,$Z$2:$Z$16,$AC$2:$AC$16-$V193)^2)))</f>
        <v/>
      </c>
      <c r="AM193" s="140" t="str">
        <f t="array" ref="AM193">IF(OR(AM$1=0, $A193=""),"",SQRT((_xlfn.XLOOKUP(AM$1,$Z$2:$Z$16,$AA$2:$AA$16)-$T193)^2+(_xlfn.XLOOKUP(AM$1,$Z$2:$Z$16,$AB$2:$AB$16)-$U193)^2+(_xlfn.XLOOKUP(AM$1,$Z$2:$Z$16,$AC$2:$AC$16-$V193)^2)))</f>
        <v/>
      </c>
      <c r="AN193" s="140" t="str">
        <f t="array" ref="AN193">IF(OR(AN$1=0, $A193=""),"",SQRT((_xlfn.XLOOKUP(AN$1,$Z$2:$Z$16,$AA$2:$AA$16)-$T193)^2+(_xlfn.XLOOKUP(AN$1,$Z$2:$Z$16,$AB$2:$AB$16)-$U193)^2+(_xlfn.XLOOKUP(AN$1,$Z$2:$Z$16,$AC$2:$AC$16-$V193)^2)))</f>
        <v/>
      </c>
      <c r="AO193" s="140" t="str">
        <f t="array" ref="AO193">IF(OR(AO$1=0, $A193=""),"",SQRT((_xlfn.XLOOKUP(AO$1,$Z$2:$Z$16,$AA$2:$AA$16)-$T193)^2+(_xlfn.XLOOKUP(AO$1,$Z$2:$Z$16,$AB$2:$AB$16)-$U193)^2+(_xlfn.XLOOKUP(AO$1,$Z$2:$Z$16,$AC$2:$AC$16-$V193)^2)))</f>
        <v/>
      </c>
      <c r="AP193" s="141" t="str">
        <f t="array" ref="AP193">IF(OR(AP$1=0, $A193=""),"",SQRT((_xlfn.XLOOKUP(AP$1,$Z$2:$Z$16,$AA$2:$AA$16)-$T193)^2+(_xlfn.XLOOKUP(AP$1,$Z$2:$Z$16,$AB$2:$AB$16)-$U193)^2+(_xlfn.XLOOKUP(AP$1,$Z$2:$Z$16,$AC$2:$AC$16-$V193)^2)))</f>
        <v/>
      </c>
      <c r="AQ193" s="141" t="str">
        <f t="array" ref="AQ193">IF(OR(AQ$1=0, $A193=""),"",SQRT((_xlfn.XLOOKUP(AQ$1,$Z$2:$Z$16,$AA$2:$AA$16)-$T193)^2+(_xlfn.XLOOKUP(AQ$1,$Z$2:$Z$16,$AB$2:$AB$16)-$U193)^2+(_xlfn.XLOOKUP(AQ$1,$Z$2:$Z$16,$AC$2:$AC$16-$V193)^2)))</f>
        <v/>
      </c>
      <c r="AR193" s="141" t="str">
        <f t="array" ref="AR193">IF(OR(AR$1=0, $A193=""),"",SQRT((_xlfn.XLOOKUP(AR$1,$Z$2:$Z$16,$AA$2:$AA$16)-$T193)^2+(_xlfn.XLOOKUP(AR$1,$Z$2:$Z$16,$AB$2:$AB$16)-$U193)^2+(_xlfn.XLOOKUP(AR$1,$Z$2:$Z$16,$AC$2:$AC$16-$V193)^2)))</f>
        <v/>
      </c>
      <c r="AS193" s="141" t="str">
        <f t="array" ref="AS193">IF(OR(AS$1=0, $A193=""),"",SQRT((_xlfn.XLOOKUP(AS$1,$Z$2:$Z$16,$AA$2:$AA$16)-$T193)^2+(_xlfn.XLOOKUP(AS$1,$Z$2:$Z$16,$AB$2:$AB$16)-$U193)^2+(_xlfn.XLOOKUP(AS$1,$Z$2:$Z$16,$AC$2:$AC$16-$V193)^2)))</f>
        <v/>
      </c>
      <c r="AT193" s="141" t="str">
        <f t="array" ref="AT193">IF(OR(AT$1=0, $A193=""),"",SQRT((_xlfn.XLOOKUP(AT$1,$Z$2:$Z$16,$AA$2:$AA$16)-$T193)^2+(_xlfn.XLOOKUP(AT$1,$Z$2:$Z$16,$AB$2:$AB$16)-$U193)^2+(_xlfn.XLOOKUP(AT$1,$Z$2:$Z$16,$AC$2:$AC$16-$V193)^2)))</f>
        <v/>
      </c>
      <c r="AU193" s="141" t="str">
        <f t="array" ref="AU193">IF(OR(AU$1=0, $A193=""),"",SQRT((_xlfn.XLOOKUP(AU$1,$Z$2:$Z$16,$AA$2:$AA$16)-$T193)^2+(_xlfn.XLOOKUP(AU$1,$Z$2:$Z$16,$AB$2:$AB$16)-$U193)^2+(_xlfn.XLOOKUP(AU$1,$Z$2:$Z$16,$AC$2:$AC$16-$V193)^2)))</f>
        <v/>
      </c>
      <c r="AV193" s="142" t="str">
        <f t="array" ref="AV193">IF(OR(AV$1=0, $A193=""),"",SQRT((_xlfn.XLOOKUP(AV$1,$Z$2:$Z$16,$AA$2:$AA$16)-$T193)^2+(_xlfn.XLOOKUP(AV$1,$Z$2:$Z$16,$AB$2:$AB$16)-$U193)^2+(_xlfn.XLOOKUP(AV$1,$Z$2:$Z$16,$AC$2:$AC$16-$V193)^2)))</f>
        <v/>
      </c>
      <c r="AW193" s="124"/>
      <c r="AX193" s="124"/>
      <c r="AY193" s="125">
        <f t="shared" si="87"/>
        <v>0</v>
      </c>
      <c r="AZ193" s="143">
        <f t="shared" si="88"/>
        <v>0</v>
      </c>
      <c r="BA193" s="143">
        <f t="shared" si="89"/>
        <v>0</v>
      </c>
      <c r="BB193" s="143">
        <f t="shared" si="90"/>
        <v>0</v>
      </c>
      <c r="BC193" s="143">
        <f t="shared" si="91"/>
        <v>0</v>
      </c>
      <c r="BD193" s="143">
        <f t="shared" si="92"/>
        <v>0</v>
      </c>
      <c r="BE193" s="143">
        <f t="shared" si="93"/>
        <v>0</v>
      </c>
      <c r="BF193" s="143">
        <f t="shared" si="94"/>
        <v>0</v>
      </c>
      <c r="BG193" s="144">
        <f t="shared" si="95"/>
        <v>0</v>
      </c>
      <c r="BH193" s="144">
        <f t="shared" si="96"/>
        <v>0</v>
      </c>
      <c r="BI193" s="144">
        <f t="shared" si="97"/>
        <v>0</v>
      </c>
      <c r="BJ193" s="144">
        <f t="shared" si="98"/>
        <v>0</v>
      </c>
      <c r="BK193" s="144">
        <f t="shared" si="99"/>
        <v>0</v>
      </c>
      <c r="BL193" s="144">
        <f t="shared" si="100"/>
        <v>0</v>
      </c>
      <c r="BM193" s="145">
        <f t="shared" si="101"/>
        <v>0</v>
      </c>
      <c r="BN193" s="124"/>
      <c r="BO193" s="124"/>
      <c r="BP193" s="124"/>
      <c r="BQ193" s="124"/>
      <c r="BR193" s="124"/>
      <c r="BS193" s="124"/>
      <c r="BT193" s="124"/>
      <c r="BU193" s="124"/>
      <c r="BV193" s="130"/>
      <c r="BW193" s="130"/>
      <c r="BX193" s="130"/>
      <c r="BY193" s="130"/>
      <c r="BZ193" s="130"/>
      <c r="CA193" s="130"/>
      <c r="CB193" s="130"/>
      <c r="CC193" s="130"/>
      <c r="CD193" s="130"/>
      <c r="CE193" s="130"/>
      <c r="CF193" s="130"/>
      <c r="CG193" s="130"/>
      <c r="CH193" s="130"/>
      <c r="CI193" s="130"/>
      <c r="CJ193" s="130"/>
      <c r="CL193" s="124"/>
      <c r="CM193" s="130" t="s">
        <v>32</v>
      </c>
      <c r="CN193" s="130"/>
      <c r="CO193" s="130"/>
      <c r="CP193" s="130"/>
      <c r="CQ193" s="130"/>
      <c r="CR193" s="130"/>
      <c r="CS193" s="130"/>
      <c r="CT193" s="130"/>
      <c r="CU193" s="130"/>
      <c r="CV193" s="130"/>
      <c r="CW193" s="130"/>
      <c r="CX193" s="130"/>
      <c r="CY193" s="130"/>
      <c r="CZ193" s="130"/>
      <c r="DA193" s="130"/>
      <c r="DD193" s="159" cm="1">
        <f t="array" ref="DD193">_xlfn.IFS(DD$1= 0,"", NOT(ISBLANK(CM193)), 0, ISBLANK(CM193), $Q193-$S193+AY193-BV193)</f>
        <v>0</v>
      </c>
      <c r="DE193" s="160" cm="1">
        <f t="array" ref="DE193">_xlfn.IFS(DE$1= 0,"", NOT(ISBLANK(CN193)), 0, ISBLANK(CN193), $Q193-$S193+AZ193-BW193)</f>
        <v>0</v>
      </c>
      <c r="DF193" s="160" cm="1">
        <f t="array" ref="DF193">_xlfn.IFS(DF$1= 0,"", NOT(ISBLANK(CO193)), 0, ISBLANK(CO193), $Q193-$S193+BA193-BX193)</f>
        <v>0</v>
      </c>
      <c r="DG193" s="160" cm="1">
        <f t="array" ref="DG193">_xlfn.IFS(DG$1= 0,"", NOT(ISBLANK(CP193)), 0, ISBLANK(CP193), $Q193-$S193+BB193-BY193)</f>
        <v>0</v>
      </c>
      <c r="DH193" s="160" cm="1">
        <f t="array" ref="DH193">_xlfn.IFS(DH$1= 0,"", NOT(ISBLANK(CQ193)), 0, ISBLANK(CQ193), $Q193-$S193+BC193-BZ193)</f>
        <v>0</v>
      </c>
      <c r="DI193" s="160" cm="1">
        <f t="array" ref="DI193">_xlfn.IFS(DI$1= 0,"", NOT(ISBLANK(CR193)), 0, ISBLANK(CR193), $Q193-$S193+BD193-CA193)</f>
        <v>0</v>
      </c>
      <c r="DJ193" s="160" t="str" cm="1">
        <f t="array" ref="DJ193">_xlfn.IFS(DJ$1= 0,"", NOT(ISBLANK(CS193)), 0, ISBLANK(CS193), $Q193-$S193+BE193-CB193)</f>
        <v/>
      </c>
      <c r="DK193" s="160" t="str" cm="1">
        <f t="array" ref="DK193">_xlfn.IFS(DK$1= 0,"", NOT(ISBLANK(CT193)), 0, ISBLANK(CT193), $Q193-$S193+BF193-CC193)</f>
        <v/>
      </c>
      <c r="DL193" s="162" t="str" cm="1">
        <f t="array" ref="DL193">_xlfn.IFS(DL$1= 0,"", NOT(ISBLANK(CU193)), 0, ISBLANK(CU193), $Q193-$S193+BG193-CD193)</f>
        <v/>
      </c>
      <c r="DM193" s="162" t="str" cm="1">
        <f t="array" ref="DM193">_xlfn.IFS(DM$1= 0,"", NOT(ISBLANK(CV193)), 0, ISBLANK(CV193), $Q193-$S193+BH193-CE193)</f>
        <v/>
      </c>
      <c r="DN193" s="162" t="str" cm="1">
        <f t="array" ref="DN193">_xlfn.IFS(DN$1= 0,"", NOT(ISBLANK(CW193)), 0, ISBLANK(CW193), $Q193-$S193+BI193-CF193)</f>
        <v/>
      </c>
      <c r="DO193" s="162" t="str" cm="1">
        <f t="array" ref="DO193">_xlfn.IFS(DO$1= 0,"", NOT(ISBLANK(CX193)), 0, ISBLANK(CX193), $Q193-$S193+BJ193-CG193)</f>
        <v/>
      </c>
      <c r="DP193" s="162" t="str" cm="1">
        <f t="array" ref="DP193">_xlfn.IFS(DP$1= 0,"", NOT(ISBLANK(CY193)), 0, ISBLANK(CY193), $Q193-$S193+BK193-CH193)</f>
        <v/>
      </c>
      <c r="DQ193" s="162" t="str" cm="1">
        <f t="array" ref="DQ193">_xlfn.IFS(DQ$1= 0,"", NOT(ISBLANK(CZ193)), 0, ISBLANK(CZ193), $Q193-$S193+BL193-CI193)</f>
        <v/>
      </c>
      <c r="DR193" s="163" t="str" cm="1">
        <f t="array" ref="DR193">_xlfn.IFS(DR$1= 0,"", NOT(ISBLANK(DA193)), 0, ISBLANK(DA193), $Q193-$S193+BM193-CJ193)</f>
        <v/>
      </c>
    </row>
    <row r="194" spans="1:122" ht="16.5" x14ac:dyDescent="0.3">
      <c r="A194" s="135"/>
      <c r="B194" s="136"/>
      <c r="C194" s="136"/>
      <c r="D194" s="137"/>
      <c r="E194" s="176"/>
      <c r="F194" s="182"/>
      <c r="G194" s="183"/>
      <c r="H194" s="183"/>
      <c r="I194" s="183"/>
      <c r="J194" s="183"/>
      <c r="K194" s="183"/>
      <c r="L194" s="183"/>
      <c r="M194" s="186"/>
      <c r="N194" s="182"/>
      <c r="O194" s="184"/>
      <c r="P194" s="178"/>
      <c r="Q194" s="118">
        <f t="shared" si="85"/>
        <v>0</v>
      </c>
      <c r="R194" s="3"/>
      <c r="S194" s="3"/>
      <c r="T194" s="4"/>
      <c r="U194" s="4"/>
      <c r="V194" s="99">
        <f t="shared" si="86"/>
        <v>0</v>
      </c>
      <c r="W194" s="161"/>
      <c r="X194" s="138"/>
      <c r="AH194" s="158" t="str">
        <f t="array" ref="AH194">IF(OR(AH$1=0, $A194=""),"",SQRT((_xlfn.XLOOKUP(AH$1,$Z$2:$Z$16,$AA$2:$AA$16)-$T194)^2+(_xlfn.XLOOKUP(AH$1,$Z$2:$Z$16,$AB$2:$AB$16)-$U194)^2+(_xlfn.XLOOKUP(AH$1,$Z$2:$Z$16,$AC$2:$AC$16-$V194)^2)))</f>
        <v/>
      </c>
      <c r="AI194" s="140" t="str">
        <f t="array" ref="AI194">IF(OR(AI$1=0, $A194=""),"",SQRT((_xlfn.XLOOKUP(AI$1,$Z$2:$Z$16,$AA$2:$AA$16)-$T194)^2+(_xlfn.XLOOKUP(AI$1,$Z$2:$Z$16,$AB$2:$AB$16)-$U194)^2+(_xlfn.XLOOKUP(AI$1,$Z$2:$Z$16,$AC$2:$AC$16-$V194)^2)))</f>
        <v/>
      </c>
      <c r="AJ194" s="140" t="str">
        <f t="array" ref="AJ194">IF(OR(AJ$1=0, $A194=""),"",SQRT((_xlfn.XLOOKUP(AJ$1,$Z$2:$Z$16,$AA$2:$AA$16)-$T194)^2+(_xlfn.XLOOKUP(AJ$1,$Z$2:$Z$16,$AB$2:$AB$16)-$U194)^2+(_xlfn.XLOOKUP(AJ$1,$Z$2:$Z$16,$AC$2:$AC$16-$V194)^2)))</f>
        <v/>
      </c>
      <c r="AK194" s="140" t="str">
        <f t="array" ref="AK194">IF(OR(AK$1=0, $A194=""),"",SQRT((_xlfn.XLOOKUP(AK$1,$Z$2:$Z$16,$AA$2:$AA$16)-$T194)^2+(_xlfn.XLOOKUP(AK$1,$Z$2:$Z$16,$AB$2:$AB$16)-$U194)^2+(_xlfn.XLOOKUP(AK$1,$Z$2:$Z$16,$AC$2:$AC$16-$V194)^2)))</f>
        <v/>
      </c>
      <c r="AL194" s="140" t="str">
        <f t="array" ref="AL194">IF(OR(AL$1=0, $A194=""),"",SQRT((_xlfn.XLOOKUP(AL$1,$Z$2:$Z$16,$AA$2:$AA$16)-$T194)^2+(_xlfn.XLOOKUP(AL$1,$Z$2:$Z$16,$AB$2:$AB$16)-$U194)^2+(_xlfn.XLOOKUP(AL$1,$Z$2:$Z$16,$AC$2:$AC$16-$V194)^2)))</f>
        <v/>
      </c>
      <c r="AM194" s="140" t="str">
        <f t="array" ref="AM194">IF(OR(AM$1=0, $A194=""),"",SQRT((_xlfn.XLOOKUP(AM$1,$Z$2:$Z$16,$AA$2:$AA$16)-$T194)^2+(_xlfn.XLOOKUP(AM$1,$Z$2:$Z$16,$AB$2:$AB$16)-$U194)^2+(_xlfn.XLOOKUP(AM$1,$Z$2:$Z$16,$AC$2:$AC$16-$V194)^2)))</f>
        <v/>
      </c>
      <c r="AN194" s="140" t="str">
        <f t="array" ref="AN194">IF(OR(AN$1=0, $A194=""),"",SQRT((_xlfn.XLOOKUP(AN$1,$Z$2:$Z$16,$AA$2:$AA$16)-$T194)^2+(_xlfn.XLOOKUP(AN$1,$Z$2:$Z$16,$AB$2:$AB$16)-$U194)^2+(_xlfn.XLOOKUP(AN$1,$Z$2:$Z$16,$AC$2:$AC$16-$V194)^2)))</f>
        <v/>
      </c>
      <c r="AO194" s="140" t="str">
        <f t="array" ref="AO194">IF(OR(AO$1=0, $A194=""),"",SQRT((_xlfn.XLOOKUP(AO$1,$Z$2:$Z$16,$AA$2:$AA$16)-$T194)^2+(_xlfn.XLOOKUP(AO$1,$Z$2:$Z$16,$AB$2:$AB$16)-$U194)^2+(_xlfn.XLOOKUP(AO$1,$Z$2:$Z$16,$AC$2:$AC$16-$V194)^2)))</f>
        <v/>
      </c>
      <c r="AP194" s="141" t="str">
        <f t="array" ref="AP194">IF(OR(AP$1=0, $A194=""),"",SQRT((_xlfn.XLOOKUP(AP$1,$Z$2:$Z$16,$AA$2:$AA$16)-$T194)^2+(_xlfn.XLOOKUP(AP$1,$Z$2:$Z$16,$AB$2:$AB$16)-$U194)^2+(_xlfn.XLOOKUP(AP$1,$Z$2:$Z$16,$AC$2:$AC$16-$V194)^2)))</f>
        <v/>
      </c>
      <c r="AQ194" s="141" t="str">
        <f t="array" ref="AQ194">IF(OR(AQ$1=0, $A194=""),"",SQRT((_xlfn.XLOOKUP(AQ$1,$Z$2:$Z$16,$AA$2:$AA$16)-$T194)^2+(_xlfn.XLOOKUP(AQ$1,$Z$2:$Z$16,$AB$2:$AB$16)-$U194)^2+(_xlfn.XLOOKUP(AQ$1,$Z$2:$Z$16,$AC$2:$AC$16-$V194)^2)))</f>
        <v/>
      </c>
      <c r="AR194" s="141" t="str">
        <f t="array" ref="AR194">IF(OR(AR$1=0, $A194=""),"",SQRT((_xlfn.XLOOKUP(AR$1,$Z$2:$Z$16,$AA$2:$AA$16)-$T194)^2+(_xlfn.XLOOKUP(AR$1,$Z$2:$Z$16,$AB$2:$AB$16)-$U194)^2+(_xlfn.XLOOKUP(AR$1,$Z$2:$Z$16,$AC$2:$AC$16-$V194)^2)))</f>
        <v/>
      </c>
      <c r="AS194" s="141" t="str">
        <f t="array" ref="AS194">IF(OR(AS$1=0, $A194=""),"",SQRT((_xlfn.XLOOKUP(AS$1,$Z$2:$Z$16,$AA$2:$AA$16)-$T194)^2+(_xlfn.XLOOKUP(AS$1,$Z$2:$Z$16,$AB$2:$AB$16)-$U194)^2+(_xlfn.XLOOKUP(AS$1,$Z$2:$Z$16,$AC$2:$AC$16-$V194)^2)))</f>
        <v/>
      </c>
      <c r="AT194" s="141" t="str">
        <f t="array" ref="AT194">IF(OR(AT$1=0, $A194=""),"",SQRT((_xlfn.XLOOKUP(AT$1,$Z$2:$Z$16,$AA$2:$AA$16)-$T194)^2+(_xlfn.XLOOKUP(AT$1,$Z$2:$Z$16,$AB$2:$AB$16)-$U194)^2+(_xlfn.XLOOKUP(AT$1,$Z$2:$Z$16,$AC$2:$AC$16-$V194)^2)))</f>
        <v/>
      </c>
      <c r="AU194" s="141" t="str">
        <f t="array" ref="AU194">IF(OR(AU$1=0, $A194=""),"",SQRT((_xlfn.XLOOKUP(AU$1,$Z$2:$Z$16,$AA$2:$AA$16)-$T194)^2+(_xlfn.XLOOKUP(AU$1,$Z$2:$Z$16,$AB$2:$AB$16)-$U194)^2+(_xlfn.XLOOKUP(AU$1,$Z$2:$Z$16,$AC$2:$AC$16-$V194)^2)))</f>
        <v/>
      </c>
      <c r="AV194" s="142" t="str">
        <f t="array" ref="AV194">IF(OR(AV$1=0, $A194=""),"",SQRT((_xlfn.XLOOKUP(AV$1,$Z$2:$Z$16,$AA$2:$AA$16)-$T194)^2+(_xlfn.XLOOKUP(AV$1,$Z$2:$Z$16,$AB$2:$AB$16)-$U194)^2+(_xlfn.XLOOKUP(AV$1,$Z$2:$Z$16,$AC$2:$AC$16-$V194)^2)))</f>
        <v/>
      </c>
      <c r="AW194" s="124"/>
      <c r="AX194" s="124"/>
      <c r="AY194" s="125">
        <f t="shared" si="87"/>
        <v>0</v>
      </c>
      <c r="AZ194" s="143">
        <f t="shared" si="88"/>
        <v>0</v>
      </c>
      <c r="BA194" s="143">
        <f t="shared" si="89"/>
        <v>0</v>
      </c>
      <c r="BB194" s="143">
        <f t="shared" si="90"/>
        <v>0</v>
      </c>
      <c r="BC194" s="143">
        <f t="shared" si="91"/>
        <v>0</v>
      </c>
      <c r="BD194" s="143">
        <f t="shared" si="92"/>
        <v>0</v>
      </c>
      <c r="BE194" s="143">
        <f t="shared" si="93"/>
        <v>0</v>
      </c>
      <c r="BF194" s="143">
        <f t="shared" si="94"/>
        <v>0</v>
      </c>
      <c r="BG194" s="144">
        <f t="shared" si="95"/>
        <v>0</v>
      </c>
      <c r="BH194" s="144">
        <f t="shared" si="96"/>
        <v>0</v>
      </c>
      <c r="BI194" s="144">
        <f t="shared" si="97"/>
        <v>0</v>
      </c>
      <c r="BJ194" s="144">
        <f t="shared" si="98"/>
        <v>0</v>
      </c>
      <c r="BK194" s="144">
        <f t="shared" si="99"/>
        <v>0</v>
      </c>
      <c r="BL194" s="144">
        <f t="shared" si="100"/>
        <v>0</v>
      </c>
      <c r="BM194" s="145">
        <f t="shared" si="101"/>
        <v>0</v>
      </c>
      <c r="BN194" s="124"/>
      <c r="BO194" s="124"/>
      <c r="BP194" s="124"/>
      <c r="BQ194" s="124"/>
      <c r="BR194" s="124"/>
      <c r="BS194" s="124"/>
      <c r="BT194" s="124"/>
      <c r="BU194" s="124"/>
      <c r="BV194" s="130"/>
      <c r="BW194" s="130"/>
      <c r="BX194" s="130"/>
      <c r="BY194" s="130"/>
      <c r="BZ194" s="130"/>
      <c r="CA194" s="130"/>
      <c r="CB194" s="130"/>
      <c r="CC194" s="130"/>
      <c r="CD194" s="130"/>
      <c r="CE194" s="130"/>
      <c r="CF194" s="130"/>
      <c r="CG194" s="130"/>
      <c r="CH194" s="130"/>
      <c r="CI194" s="130"/>
      <c r="CJ194" s="130"/>
      <c r="CL194" s="124"/>
      <c r="CM194" s="130" t="s">
        <v>32</v>
      </c>
      <c r="CN194" s="130"/>
      <c r="CO194" s="130"/>
      <c r="CP194" s="130"/>
      <c r="CQ194" s="130"/>
      <c r="CR194" s="130"/>
      <c r="CS194" s="130"/>
      <c r="CT194" s="130"/>
      <c r="CU194" s="130"/>
      <c r="CV194" s="130"/>
      <c r="CW194" s="130"/>
      <c r="CX194" s="130"/>
      <c r="CY194" s="130"/>
      <c r="CZ194" s="130"/>
      <c r="DA194" s="130"/>
      <c r="DD194" s="159" cm="1">
        <f t="array" ref="DD194">_xlfn.IFS(DD$1= 0,"", NOT(ISBLANK(CM194)), 0, ISBLANK(CM194), $Q194-$S194+AY194-BV194)</f>
        <v>0</v>
      </c>
      <c r="DE194" s="160" cm="1">
        <f t="array" ref="DE194">_xlfn.IFS(DE$1= 0,"", NOT(ISBLANK(CN194)), 0, ISBLANK(CN194), $Q194-$S194+AZ194-BW194)</f>
        <v>0</v>
      </c>
      <c r="DF194" s="160" cm="1">
        <f t="array" ref="DF194">_xlfn.IFS(DF$1= 0,"", NOT(ISBLANK(CO194)), 0, ISBLANK(CO194), $Q194-$S194+BA194-BX194)</f>
        <v>0</v>
      </c>
      <c r="DG194" s="160" cm="1">
        <f t="array" ref="DG194">_xlfn.IFS(DG$1= 0,"", NOT(ISBLANK(CP194)), 0, ISBLANK(CP194), $Q194-$S194+BB194-BY194)</f>
        <v>0</v>
      </c>
      <c r="DH194" s="160" cm="1">
        <f t="array" ref="DH194">_xlfn.IFS(DH$1= 0,"", NOT(ISBLANK(CQ194)), 0, ISBLANK(CQ194), $Q194-$S194+BC194-BZ194)</f>
        <v>0</v>
      </c>
      <c r="DI194" s="160" cm="1">
        <f t="array" ref="DI194">_xlfn.IFS(DI$1= 0,"", NOT(ISBLANK(CR194)), 0, ISBLANK(CR194), $Q194-$S194+BD194-CA194)</f>
        <v>0</v>
      </c>
      <c r="DJ194" s="160" t="str" cm="1">
        <f t="array" ref="DJ194">_xlfn.IFS(DJ$1= 0,"", NOT(ISBLANK(CS194)), 0, ISBLANK(CS194), $Q194-$S194+BE194-CB194)</f>
        <v/>
      </c>
      <c r="DK194" s="160" t="str" cm="1">
        <f t="array" ref="DK194">_xlfn.IFS(DK$1= 0,"", NOT(ISBLANK(CT194)), 0, ISBLANK(CT194), $Q194-$S194+BF194-CC194)</f>
        <v/>
      </c>
      <c r="DL194" s="162" t="str" cm="1">
        <f t="array" ref="DL194">_xlfn.IFS(DL$1= 0,"", NOT(ISBLANK(CU194)), 0, ISBLANK(CU194), $Q194-$S194+BG194-CD194)</f>
        <v/>
      </c>
      <c r="DM194" s="162" t="str" cm="1">
        <f t="array" ref="DM194">_xlfn.IFS(DM$1= 0,"", NOT(ISBLANK(CV194)), 0, ISBLANK(CV194), $Q194-$S194+BH194-CE194)</f>
        <v/>
      </c>
      <c r="DN194" s="162" t="str" cm="1">
        <f t="array" ref="DN194">_xlfn.IFS(DN$1= 0,"", NOT(ISBLANK(CW194)), 0, ISBLANK(CW194), $Q194-$S194+BI194-CF194)</f>
        <v/>
      </c>
      <c r="DO194" s="162" t="str" cm="1">
        <f t="array" ref="DO194">_xlfn.IFS(DO$1= 0,"", NOT(ISBLANK(CX194)), 0, ISBLANK(CX194), $Q194-$S194+BJ194-CG194)</f>
        <v/>
      </c>
      <c r="DP194" s="162" t="str" cm="1">
        <f t="array" ref="DP194">_xlfn.IFS(DP$1= 0,"", NOT(ISBLANK(CY194)), 0, ISBLANK(CY194), $Q194-$S194+BK194-CH194)</f>
        <v/>
      </c>
      <c r="DQ194" s="162" t="str" cm="1">
        <f t="array" ref="DQ194">_xlfn.IFS(DQ$1= 0,"", NOT(ISBLANK(CZ194)), 0, ISBLANK(CZ194), $Q194-$S194+BL194-CI194)</f>
        <v/>
      </c>
      <c r="DR194" s="163" t="str" cm="1">
        <f t="array" ref="DR194">_xlfn.IFS(DR$1= 0,"", NOT(ISBLANK(DA194)), 0, ISBLANK(DA194), $Q194-$S194+BM194-CJ194)</f>
        <v/>
      </c>
    </row>
    <row r="195" spans="1:122" ht="16.5" x14ac:dyDescent="0.3">
      <c r="A195" s="135"/>
      <c r="B195" s="136"/>
      <c r="C195" s="136"/>
      <c r="D195" s="137"/>
      <c r="E195" s="176"/>
      <c r="F195" s="182"/>
      <c r="G195" s="183"/>
      <c r="H195" s="183"/>
      <c r="I195" s="183"/>
      <c r="J195" s="183"/>
      <c r="K195" s="183"/>
      <c r="L195" s="183"/>
      <c r="M195" s="186"/>
      <c r="N195" s="182"/>
      <c r="O195" s="184"/>
      <c r="P195" s="178"/>
      <c r="Q195" s="118">
        <f t="shared" si="85"/>
        <v>0</v>
      </c>
      <c r="R195" s="3"/>
      <c r="S195" s="3"/>
      <c r="T195" s="4"/>
      <c r="U195" s="4"/>
      <c r="V195" s="99">
        <f t="shared" si="86"/>
        <v>0</v>
      </c>
      <c r="W195" s="161"/>
      <c r="X195" s="138"/>
      <c r="AH195" s="158" t="str">
        <f t="array" ref="AH195">IF(OR(AH$1=0, $A195=""),"",SQRT((_xlfn.XLOOKUP(AH$1,$Z$2:$Z$16,$AA$2:$AA$16)-$T195)^2+(_xlfn.XLOOKUP(AH$1,$Z$2:$Z$16,$AB$2:$AB$16)-$U195)^2+(_xlfn.XLOOKUP(AH$1,$Z$2:$Z$16,$AC$2:$AC$16-$V195)^2)))</f>
        <v/>
      </c>
      <c r="AI195" s="140" t="str">
        <f t="array" ref="AI195">IF(OR(AI$1=0, $A195=""),"",SQRT((_xlfn.XLOOKUP(AI$1,$Z$2:$Z$16,$AA$2:$AA$16)-$T195)^2+(_xlfn.XLOOKUP(AI$1,$Z$2:$Z$16,$AB$2:$AB$16)-$U195)^2+(_xlfn.XLOOKUP(AI$1,$Z$2:$Z$16,$AC$2:$AC$16-$V195)^2)))</f>
        <v/>
      </c>
      <c r="AJ195" s="140" t="str">
        <f t="array" ref="AJ195">IF(OR(AJ$1=0, $A195=""),"",SQRT((_xlfn.XLOOKUP(AJ$1,$Z$2:$Z$16,$AA$2:$AA$16)-$T195)^2+(_xlfn.XLOOKUP(AJ$1,$Z$2:$Z$16,$AB$2:$AB$16)-$U195)^2+(_xlfn.XLOOKUP(AJ$1,$Z$2:$Z$16,$AC$2:$AC$16-$V195)^2)))</f>
        <v/>
      </c>
      <c r="AK195" s="140" t="str">
        <f t="array" ref="AK195">IF(OR(AK$1=0, $A195=""),"",SQRT((_xlfn.XLOOKUP(AK$1,$Z$2:$Z$16,$AA$2:$AA$16)-$T195)^2+(_xlfn.XLOOKUP(AK$1,$Z$2:$Z$16,$AB$2:$AB$16)-$U195)^2+(_xlfn.XLOOKUP(AK$1,$Z$2:$Z$16,$AC$2:$AC$16-$V195)^2)))</f>
        <v/>
      </c>
      <c r="AL195" s="140" t="str">
        <f t="array" ref="AL195">IF(OR(AL$1=0, $A195=""),"",SQRT((_xlfn.XLOOKUP(AL$1,$Z$2:$Z$16,$AA$2:$AA$16)-$T195)^2+(_xlfn.XLOOKUP(AL$1,$Z$2:$Z$16,$AB$2:$AB$16)-$U195)^2+(_xlfn.XLOOKUP(AL$1,$Z$2:$Z$16,$AC$2:$AC$16-$V195)^2)))</f>
        <v/>
      </c>
      <c r="AM195" s="140" t="str">
        <f t="array" ref="AM195">IF(OR(AM$1=0, $A195=""),"",SQRT((_xlfn.XLOOKUP(AM$1,$Z$2:$Z$16,$AA$2:$AA$16)-$T195)^2+(_xlfn.XLOOKUP(AM$1,$Z$2:$Z$16,$AB$2:$AB$16)-$U195)^2+(_xlfn.XLOOKUP(AM$1,$Z$2:$Z$16,$AC$2:$AC$16-$V195)^2)))</f>
        <v/>
      </c>
      <c r="AN195" s="140" t="str">
        <f t="array" ref="AN195">IF(OR(AN$1=0, $A195=""),"",SQRT((_xlfn.XLOOKUP(AN$1,$Z$2:$Z$16,$AA$2:$AA$16)-$T195)^2+(_xlfn.XLOOKUP(AN$1,$Z$2:$Z$16,$AB$2:$AB$16)-$U195)^2+(_xlfn.XLOOKUP(AN$1,$Z$2:$Z$16,$AC$2:$AC$16-$V195)^2)))</f>
        <v/>
      </c>
      <c r="AO195" s="140" t="str">
        <f t="array" ref="AO195">IF(OR(AO$1=0, $A195=""),"",SQRT((_xlfn.XLOOKUP(AO$1,$Z$2:$Z$16,$AA$2:$AA$16)-$T195)^2+(_xlfn.XLOOKUP(AO$1,$Z$2:$Z$16,$AB$2:$AB$16)-$U195)^2+(_xlfn.XLOOKUP(AO$1,$Z$2:$Z$16,$AC$2:$AC$16-$V195)^2)))</f>
        <v/>
      </c>
      <c r="AP195" s="141" t="str">
        <f t="array" ref="AP195">IF(OR(AP$1=0, $A195=""),"",SQRT((_xlfn.XLOOKUP(AP$1,$Z$2:$Z$16,$AA$2:$AA$16)-$T195)^2+(_xlfn.XLOOKUP(AP$1,$Z$2:$Z$16,$AB$2:$AB$16)-$U195)^2+(_xlfn.XLOOKUP(AP$1,$Z$2:$Z$16,$AC$2:$AC$16-$V195)^2)))</f>
        <v/>
      </c>
      <c r="AQ195" s="141" t="str">
        <f t="array" ref="AQ195">IF(OR(AQ$1=0, $A195=""),"",SQRT((_xlfn.XLOOKUP(AQ$1,$Z$2:$Z$16,$AA$2:$AA$16)-$T195)^2+(_xlfn.XLOOKUP(AQ$1,$Z$2:$Z$16,$AB$2:$AB$16)-$U195)^2+(_xlfn.XLOOKUP(AQ$1,$Z$2:$Z$16,$AC$2:$AC$16-$V195)^2)))</f>
        <v/>
      </c>
      <c r="AR195" s="141" t="str">
        <f t="array" ref="AR195">IF(OR(AR$1=0, $A195=""),"",SQRT((_xlfn.XLOOKUP(AR$1,$Z$2:$Z$16,$AA$2:$AA$16)-$T195)^2+(_xlfn.XLOOKUP(AR$1,$Z$2:$Z$16,$AB$2:$AB$16)-$U195)^2+(_xlfn.XLOOKUP(AR$1,$Z$2:$Z$16,$AC$2:$AC$16-$V195)^2)))</f>
        <v/>
      </c>
      <c r="AS195" s="141" t="str">
        <f t="array" ref="AS195">IF(OR(AS$1=0, $A195=""),"",SQRT((_xlfn.XLOOKUP(AS$1,$Z$2:$Z$16,$AA$2:$AA$16)-$T195)^2+(_xlfn.XLOOKUP(AS$1,$Z$2:$Z$16,$AB$2:$AB$16)-$U195)^2+(_xlfn.XLOOKUP(AS$1,$Z$2:$Z$16,$AC$2:$AC$16-$V195)^2)))</f>
        <v/>
      </c>
      <c r="AT195" s="141" t="str">
        <f t="array" ref="AT195">IF(OR(AT$1=0, $A195=""),"",SQRT((_xlfn.XLOOKUP(AT$1,$Z$2:$Z$16,$AA$2:$AA$16)-$T195)^2+(_xlfn.XLOOKUP(AT$1,$Z$2:$Z$16,$AB$2:$AB$16)-$U195)^2+(_xlfn.XLOOKUP(AT$1,$Z$2:$Z$16,$AC$2:$AC$16-$V195)^2)))</f>
        <v/>
      </c>
      <c r="AU195" s="141" t="str">
        <f t="array" ref="AU195">IF(OR(AU$1=0, $A195=""),"",SQRT((_xlfn.XLOOKUP(AU$1,$Z$2:$Z$16,$AA$2:$AA$16)-$T195)^2+(_xlfn.XLOOKUP(AU$1,$Z$2:$Z$16,$AB$2:$AB$16)-$U195)^2+(_xlfn.XLOOKUP(AU$1,$Z$2:$Z$16,$AC$2:$AC$16-$V195)^2)))</f>
        <v/>
      </c>
      <c r="AV195" s="142" t="str">
        <f t="array" ref="AV195">IF(OR(AV$1=0, $A195=""),"",SQRT((_xlfn.XLOOKUP(AV$1,$Z$2:$Z$16,$AA$2:$AA$16)-$T195)^2+(_xlfn.XLOOKUP(AV$1,$Z$2:$Z$16,$AB$2:$AB$16)-$U195)^2+(_xlfn.XLOOKUP(AV$1,$Z$2:$Z$16,$AC$2:$AC$16-$V195)^2)))</f>
        <v/>
      </c>
      <c r="AW195" s="124"/>
      <c r="AX195" s="124"/>
      <c r="AY195" s="125">
        <f t="shared" si="87"/>
        <v>0</v>
      </c>
      <c r="AZ195" s="143">
        <f t="shared" si="88"/>
        <v>0</v>
      </c>
      <c r="BA195" s="143">
        <f t="shared" si="89"/>
        <v>0</v>
      </c>
      <c r="BB195" s="143">
        <f t="shared" si="90"/>
        <v>0</v>
      </c>
      <c r="BC195" s="143">
        <f t="shared" si="91"/>
        <v>0</v>
      </c>
      <c r="BD195" s="143">
        <f t="shared" si="92"/>
        <v>0</v>
      </c>
      <c r="BE195" s="143">
        <f t="shared" si="93"/>
        <v>0</v>
      </c>
      <c r="BF195" s="143">
        <f t="shared" si="94"/>
        <v>0</v>
      </c>
      <c r="BG195" s="144">
        <f t="shared" si="95"/>
        <v>0</v>
      </c>
      <c r="BH195" s="144">
        <f t="shared" si="96"/>
        <v>0</v>
      </c>
      <c r="BI195" s="144">
        <f t="shared" si="97"/>
        <v>0</v>
      </c>
      <c r="BJ195" s="144">
        <f t="shared" si="98"/>
        <v>0</v>
      </c>
      <c r="BK195" s="144">
        <f t="shared" si="99"/>
        <v>0</v>
      </c>
      <c r="BL195" s="144">
        <f t="shared" si="100"/>
        <v>0</v>
      </c>
      <c r="BM195" s="145">
        <f t="shared" si="101"/>
        <v>0</v>
      </c>
      <c r="BN195" s="124"/>
      <c r="BO195" s="124"/>
      <c r="BP195" s="124"/>
      <c r="BQ195" s="124"/>
      <c r="BR195" s="124"/>
      <c r="BS195" s="124"/>
      <c r="BT195" s="124"/>
      <c r="BU195" s="124"/>
      <c r="BV195" s="130"/>
      <c r="BW195" s="130"/>
      <c r="BX195" s="130"/>
      <c r="BY195" s="130"/>
      <c r="BZ195" s="130"/>
      <c r="CA195" s="130"/>
      <c r="CB195" s="130"/>
      <c r="CC195" s="130"/>
      <c r="CD195" s="130"/>
      <c r="CE195" s="130"/>
      <c r="CF195" s="130"/>
      <c r="CG195" s="130"/>
      <c r="CH195" s="130"/>
      <c r="CI195" s="130"/>
      <c r="CJ195" s="130"/>
      <c r="CL195" s="124"/>
      <c r="CM195" s="130" t="s">
        <v>32</v>
      </c>
      <c r="CN195" s="130"/>
      <c r="CO195" s="130"/>
      <c r="CP195" s="130"/>
      <c r="CQ195" s="130"/>
      <c r="CR195" s="130"/>
      <c r="CS195" s="130"/>
      <c r="CT195" s="130"/>
      <c r="CU195" s="130"/>
      <c r="CV195" s="130"/>
      <c r="CW195" s="130"/>
      <c r="CX195" s="130"/>
      <c r="CY195" s="130"/>
      <c r="CZ195" s="130"/>
      <c r="DA195" s="130"/>
      <c r="DD195" s="159" cm="1">
        <f t="array" ref="DD195">_xlfn.IFS(DD$1= 0,"", NOT(ISBLANK(CM195)), 0, ISBLANK(CM195), $Q195-$S195+AY195-BV195)</f>
        <v>0</v>
      </c>
      <c r="DE195" s="160" cm="1">
        <f t="array" ref="DE195">_xlfn.IFS(DE$1= 0,"", NOT(ISBLANK(CN195)), 0, ISBLANK(CN195), $Q195-$S195+AZ195-BW195)</f>
        <v>0</v>
      </c>
      <c r="DF195" s="160" cm="1">
        <f t="array" ref="DF195">_xlfn.IFS(DF$1= 0,"", NOT(ISBLANK(CO195)), 0, ISBLANK(CO195), $Q195-$S195+BA195-BX195)</f>
        <v>0</v>
      </c>
      <c r="DG195" s="160" cm="1">
        <f t="array" ref="DG195">_xlfn.IFS(DG$1= 0,"", NOT(ISBLANK(CP195)), 0, ISBLANK(CP195), $Q195-$S195+BB195-BY195)</f>
        <v>0</v>
      </c>
      <c r="DH195" s="160" cm="1">
        <f t="array" ref="DH195">_xlfn.IFS(DH$1= 0,"", NOT(ISBLANK(CQ195)), 0, ISBLANK(CQ195), $Q195-$S195+BC195-BZ195)</f>
        <v>0</v>
      </c>
      <c r="DI195" s="160" cm="1">
        <f t="array" ref="DI195">_xlfn.IFS(DI$1= 0,"", NOT(ISBLANK(CR195)), 0, ISBLANK(CR195), $Q195-$S195+BD195-CA195)</f>
        <v>0</v>
      </c>
      <c r="DJ195" s="160" t="str" cm="1">
        <f t="array" ref="DJ195">_xlfn.IFS(DJ$1= 0,"", NOT(ISBLANK(CS195)), 0, ISBLANK(CS195), $Q195-$S195+BE195-CB195)</f>
        <v/>
      </c>
      <c r="DK195" s="160" t="str" cm="1">
        <f t="array" ref="DK195">_xlfn.IFS(DK$1= 0,"", NOT(ISBLANK(CT195)), 0, ISBLANK(CT195), $Q195-$S195+BF195-CC195)</f>
        <v/>
      </c>
      <c r="DL195" s="162" t="str" cm="1">
        <f t="array" ref="DL195">_xlfn.IFS(DL$1= 0,"", NOT(ISBLANK(CU195)), 0, ISBLANK(CU195), $Q195-$S195+BG195-CD195)</f>
        <v/>
      </c>
      <c r="DM195" s="162" t="str" cm="1">
        <f t="array" ref="DM195">_xlfn.IFS(DM$1= 0,"", NOT(ISBLANK(CV195)), 0, ISBLANK(CV195), $Q195-$S195+BH195-CE195)</f>
        <v/>
      </c>
      <c r="DN195" s="162" t="str" cm="1">
        <f t="array" ref="DN195">_xlfn.IFS(DN$1= 0,"", NOT(ISBLANK(CW195)), 0, ISBLANK(CW195), $Q195-$S195+BI195-CF195)</f>
        <v/>
      </c>
      <c r="DO195" s="162" t="str" cm="1">
        <f t="array" ref="DO195">_xlfn.IFS(DO$1= 0,"", NOT(ISBLANK(CX195)), 0, ISBLANK(CX195), $Q195-$S195+BJ195-CG195)</f>
        <v/>
      </c>
      <c r="DP195" s="162" t="str" cm="1">
        <f t="array" ref="DP195">_xlfn.IFS(DP$1= 0,"", NOT(ISBLANK(CY195)), 0, ISBLANK(CY195), $Q195-$S195+BK195-CH195)</f>
        <v/>
      </c>
      <c r="DQ195" s="162" t="str" cm="1">
        <f t="array" ref="DQ195">_xlfn.IFS(DQ$1= 0,"", NOT(ISBLANK(CZ195)), 0, ISBLANK(CZ195), $Q195-$S195+BL195-CI195)</f>
        <v/>
      </c>
      <c r="DR195" s="163" t="str" cm="1">
        <f t="array" ref="DR195">_xlfn.IFS(DR$1= 0,"", NOT(ISBLANK(DA195)), 0, ISBLANK(DA195), $Q195-$S195+BM195-CJ195)</f>
        <v/>
      </c>
    </row>
    <row r="196" spans="1:122" ht="16.5" x14ac:dyDescent="0.3">
      <c r="A196" s="135"/>
      <c r="B196" s="136"/>
      <c r="C196" s="136"/>
      <c r="D196" s="137"/>
      <c r="E196" s="176"/>
      <c r="F196" s="182"/>
      <c r="G196" s="183"/>
      <c r="H196" s="183"/>
      <c r="I196" s="183"/>
      <c r="J196" s="183"/>
      <c r="K196" s="183"/>
      <c r="L196" s="183"/>
      <c r="M196" s="186"/>
      <c r="N196" s="182"/>
      <c r="O196" s="184"/>
      <c r="P196" s="178"/>
      <c r="Q196" s="118">
        <f t="shared" si="85"/>
        <v>0</v>
      </c>
      <c r="R196" s="3"/>
      <c r="S196" s="3"/>
      <c r="T196" s="4"/>
      <c r="U196" s="4"/>
      <c r="V196" s="99">
        <f t="shared" si="86"/>
        <v>0</v>
      </c>
      <c r="W196" s="161"/>
      <c r="X196" s="138"/>
      <c r="AH196" s="158" t="str">
        <f t="array" ref="AH196">IF(OR(AH$1=0, $A196=""),"",SQRT((_xlfn.XLOOKUP(AH$1,$Z$2:$Z$16,$AA$2:$AA$16)-$T196)^2+(_xlfn.XLOOKUP(AH$1,$Z$2:$Z$16,$AB$2:$AB$16)-$U196)^2+(_xlfn.XLOOKUP(AH$1,$Z$2:$Z$16,$AC$2:$AC$16-$V196)^2)))</f>
        <v/>
      </c>
      <c r="AI196" s="140" t="str">
        <f t="array" ref="AI196">IF(OR(AI$1=0, $A196=""),"",SQRT((_xlfn.XLOOKUP(AI$1,$Z$2:$Z$16,$AA$2:$AA$16)-$T196)^2+(_xlfn.XLOOKUP(AI$1,$Z$2:$Z$16,$AB$2:$AB$16)-$U196)^2+(_xlfn.XLOOKUP(AI$1,$Z$2:$Z$16,$AC$2:$AC$16-$V196)^2)))</f>
        <v/>
      </c>
      <c r="AJ196" s="140" t="str">
        <f t="array" ref="AJ196">IF(OR(AJ$1=0, $A196=""),"",SQRT((_xlfn.XLOOKUP(AJ$1,$Z$2:$Z$16,$AA$2:$AA$16)-$T196)^2+(_xlfn.XLOOKUP(AJ$1,$Z$2:$Z$16,$AB$2:$AB$16)-$U196)^2+(_xlfn.XLOOKUP(AJ$1,$Z$2:$Z$16,$AC$2:$AC$16-$V196)^2)))</f>
        <v/>
      </c>
      <c r="AK196" s="140" t="str">
        <f t="array" ref="AK196">IF(OR(AK$1=0, $A196=""),"",SQRT((_xlfn.XLOOKUP(AK$1,$Z$2:$Z$16,$AA$2:$AA$16)-$T196)^2+(_xlfn.XLOOKUP(AK$1,$Z$2:$Z$16,$AB$2:$AB$16)-$U196)^2+(_xlfn.XLOOKUP(AK$1,$Z$2:$Z$16,$AC$2:$AC$16-$V196)^2)))</f>
        <v/>
      </c>
      <c r="AL196" s="140" t="str">
        <f t="array" ref="AL196">IF(OR(AL$1=0, $A196=""),"",SQRT((_xlfn.XLOOKUP(AL$1,$Z$2:$Z$16,$AA$2:$AA$16)-$T196)^2+(_xlfn.XLOOKUP(AL$1,$Z$2:$Z$16,$AB$2:$AB$16)-$U196)^2+(_xlfn.XLOOKUP(AL$1,$Z$2:$Z$16,$AC$2:$AC$16-$V196)^2)))</f>
        <v/>
      </c>
      <c r="AM196" s="140" t="str">
        <f t="array" ref="AM196">IF(OR(AM$1=0, $A196=""),"",SQRT((_xlfn.XLOOKUP(AM$1,$Z$2:$Z$16,$AA$2:$AA$16)-$T196)^2+(_xlfn.XLOOKUP(AM$1,$Z$2:$Z$16,$AB$2:$AB$16)-$U196)^2+(_xlfn.XLOOKUP(AM$1,$Z$2:$Z$16,$AC$2:$AC$16-$V196)^2)))</f>
        <v/>
      </c>
      <c r="AN196" s="140" t="str">
        <f t="array" ref="AN196">IF(OR(AN$1=0, $A196=""),"",SQRT((_xlfn.XLOOKUP(AN$1,$Z$2:$Z$16,$AA$2:$AA$16)-$T196)^2+(_xlfn.XLOOKUP(AN$1,$Z$2:$Z$16,$AB$2:$AB$16)-$U196)^2+(_xlfn.XLOOKUP(AN$1,$Z$2:$Z$16,$AC$2:$AC$16-$V196)^2)))</f>
        <v/>
      </c>
      <c r="AO196" s="140" t="str">
        <f t="array" ref="AO196">IF(OR(AO$1=0, $A196=""),"",SQRT((_xlfn.XLOOKUP(AO$1,$Z$2:$Z$16,$AA$2:$AA$16)-$T196)^2+(_xlfn.XLOOKUP(AO$1,$Z$2:$Z$16,$AB$2:$AB$16)-$U196)^2+(_xlfn.XLOOKUP(AO$1,$Z$2:$Z$16,$AC$2:$AC$16-$V196)^2)))</f>
        <v/>
      </c>
      <c r="AP196" s="141" t="str">
        <f t="array" ref="AP196">IF(OR(AP$1=0, $A196=""),"",SQRT((_xlfn.XLOOKUP(AP$1,$Z$2:$Z$16,$AA$2:$AA$16)-$T196)^2+(_xlfn.XLOOKUP(AP$1,$Z$2:$Z$16,$AB$2:$AB$16)-$U196)^2+(_xlfn.XLOOKUP(AP$1,$Z$2:$Z$16,$AC$2:$AC$16-$V196)^2)))</f>
        <v/>
      </c>
      <c r="AQ196" s="141" t="str">
        <f t="array" ref="AQ196">IF(OR(AQ$1=0, $A196=""),"",SQRT((_xlfn.XLOOKUP(AQ$1,$Z$2:$Z$16,$AA$2:$AA$16)-$T196)^2+(_xlfn.XLOOKUP(AQ$1,$Z$2:$Z$16,$AB$2:$AB$16)-$U196)^2+(_xlfn.XLOOKUP(AQ$1,$Z$2:$Z$16,$AC$2:$AC$16-$V196)^2)))</f>
        <v/>
      </c>
      <c r="AR196" s="141" t="str">
        <f t="array" ref="AR196">IF(OR(AR$1=0, $A196=""),"",SQRT((_xlfn.XLOOKUP(AR$1,$Z$2:$Z$16,$AA$2:$AA$16)-$T196)^2+(_xlfn.XLOOKUP(AR$1,$Z$2:$Z$16,$AB$2:$AB$16)-$U196)^2+(_xlfn.XLOOKUP(AR$1,$Z$2:$Z$16,$AC$2:$AC$16-$V196)^2)))</f>
        <v/>
      </c>
      <c r="AS196" s="141" t="str">
        <f t="array" ref="AS196">IF(OR(AS$1=0, $A196=""),"",SQRT((_xlfn.XLOOKUP(AS$1,$Z$2:$Z$16,$AA$2:$AA$16)-$T196)^2+(_xlfn.XLOOKUP(AS$1,$Z$2:$Z$16,$AB$2:$AB$16)-$U196)^2+(_xlfn.XLOOKUP(AS$1,$Z$2:$Z$16,$AC$2:$AC$16-$V196)^2)))</f>
        <v/>
      </c>
      <c r="AT196" s="141" t="str">
        <f t="array" ref="AT196">IF(OR(AT$1=0, $A196=""),"",SQRT((_xlfn.XLOOKUP(AT$1,$Z$2:$Z$16,$AA$2:$AA$16)-$T196)^2+(_xlfn.XLOOKUP(AT$1,$Z$2:$Z$16,$AB$2:$AB$16)-$U196)^2+(_xlfn.XLOOKUP(AT$1,$Z$2:$Z$16,$AC$2:$AC$16-$V196)^2)))</f>
        <v/>
      </c>
      <c r="AU196" s="141" t="str">
        <f t="array" ref="AU196">IF(OR(AU$1=0, $A196=""),"",SQRT((_xlfn.XLOOKUP(AU$1,$Z$2:$Z$16,$AA$2:$AA$16)-$T196)^2+(_xlfn.XLOOKUP(AU$1,$Z$2:$Z$16,$AB$2:$AB$16)-$U196)^2+(_xlfn.XLOOKUP(AU$1,$Z$2:$Z$16,$AC$2:$AC$16-$V196)^2)))</f>
        <v/>
      </c>
      <c r="AV196" s="142" t="str">
        <f t="array" ref="AV196">IF(OR(AV$1=0, $A196=""),"",SQRT((_xlfn.XLOOKUP(AV$1,$Z$2:$Z$16,$AA$2:$AA$16)-$T196)^2+(_xlfn.XLOOKUP(AV$1,$Z$2:$Z$16,$AB$2:$AB$16)-$U196)^2+(_xlfn.XLOOKUP(AV$1,$Z$2:$Z$16,$AC$2:$AC$16-$V196)^2)))</f>
        <v/>
      </c>
      <c r="AW196" s="124"/>
      <c r="AX196" s="124"/>
      <c r="AY196" s="125">
        <f t="shared" si="87"/>
        <v>0</v>
      </c>
      <c r="AZ196" s="143">
        <f t="shared" si="88"/>
        <v>0</v>
      </c>
      <c r="BA196" s="143">
        <f t="shared" si="89"/>
        <v>0</v>
      </c>
      <c r="BB196" s="143">
        <f t="shared" si="90"/>
        <v>0</v>
      </c>
      <c r="BC196" s="143">
        <f t="shared" si="91"/>
        <v>0</v>
      </c>
      <c r="BD196" s="143">
        <f t="shared" si="92"/>
        <v>0</v>
      </c>
      <c r="BE196" s="143">
        <f t="shared" si="93"/>
        <v>0</v>
      </c>
      <c r="BF196" s="143">
        <f t="shared" si="94"/>
        <v>0</v>
      </c>
      <c r="BG196" s="144">
        <f t="shared" si="95"/>
        <v>0</v>
      </c>
      <c r="BH196" s="144">
        <f t="shared" si="96"/>
        <v>0</v>
      </c>
      <c r="BI196" s="144">
        <f t="shared" si="97"/>
        <v>0</v>
      </c>
      <c r="BJ196" s="144">
        <f t="shared" si="98"/>
        <v>0</v>
      </c>
      <c r="BK196" s="144">
        <f t="shared" si="99"/>
        <v>0</v>
      </c>
      <c r="BL196" s="144">
        <f t="shared" si="100"/>
        <v>0</v>
      </c>
      <c r="BM196" s="145">
        <f t="shared" si="101"/>
        <v>0</v>
      </c>
      <c r="BN196" s="124"/>
      <c r="BO196" s="124"/>
      <c r="BP196" s="124"/>
      <c r="BQ196" s="124"/>
      <c r="BR196" s="124"/>
      <c r="BS196" s="124"/>
      <c r="BT196" s="124"/>
      <c r="BU196" s="124"/>
      <c r="BV196" s="130"/>
      <c r="BW196" s="130"/>
      <c r="BX196" s="130"/>
      <c r="BY196" s="130"/>
      <c r="BZ196" s="130"/>
      <c r="CA196" s="130"/>
      <c r="CB196" s="130"/>
      <c r="CC196" s="130"/>
      <c r="CD196" s="130"/>
      <c r="CE196" s="130"/>
      <c r="CF196" s="130"/>
      <c r="CG196" s="130"/>
      <c r="CH196" s="130"/>
      <c r="CI196" s="130"/>
      <c r="CJ196" s="130"/>
      <c r="CL196" s="124"/>
      <c r="CM196" s="130" t="s">
        <v>32</v>
      </c>
      <c r="CN196" s="130"/>
      <c r="CO196" s="130"/>
      <c r="CP196" s="130"/>
      <c r="CQ196" s="130"/>
      <c r="CR196" s="130"/>
      <c r="CS196" s="130"/>
      <c r="CT196" s="130"/>
      <c r="CU196" s="130"/>
      <c r="CV196" s="130"/>
      <c r="CW196" s="130"/>
      <c r="CX196" s="130"/>
      <c r="CY196" s="130"/>
      <c r="CZ196" s="130"/>
      <c r="DA196" s="130"/>
      <c r="DD196" s="159" cm="1">
        <f t="array" ref="DD196">_xlfn.IFS(DD$1= 0,"", NOT(ISBLANK(CM196)), 0, ISBLANK(CM196), $Q196-$S196+AY196-BV196)</f>
        <v>0</v>
      </c>
      <c r="DE196" s="160" cm="1">
        <f t="array" ref="DE196">_xlfn.IFS(DE$1= 0,"", NOT(ISBLANK(CN196)), 0, ISBLANK(CN196), $Q196-$S196+AZ196-BW196)</f>
        <v>0</v>
      </c>
      <c r="DF196" s="160" cm="1">
        <f t="array" ref="DF196">_xlfn.IFS(DF$1= 0,"", NOT(ISBLANK(CO196)), 0, ISBLANK(CO196), $Q196-$S196+BA196-BX196)</f>
        <v>0</v>
      </c>
      <c r="DG196" s="160" cm="1">
        <f t="array" ref="DG196">_xlfn.IFS(DG$1= 0,"", NOT(ISBLANK(CP196)), 0, ISBLANK(CP196), $Q196-$S196+BB196-BY196)</f>
        <v>0</v>
      </c>
      <c r="DH196" s="160" cm="1">
        <f t="array" ref="DH196">_xlfn.IFS(DH$1= 0,"", NOT(ISBLANK(CQ196)), 0, ISBLANK(CQ196), $Q196-$S196+BC196-BZ196)</f>
        <v>0</v>
      </c>
      <c r="DI196" s="160" cm="1">
        <f t="array" ref="DI196">_xlfn.IFS(DI$1= 0,"", NOT(ISBLANK(CR196)), 0, ISBLANK(CR196), $Q196-$S196+BD196-CA196)</f>
        <v>0</v>
      </c>
      <c r="DJ196" s="160" t="str" cm="1">
        <f t="array" ref="DJ196">_xlfn.IFS(DJ$1= 0,"", NOT(ISBLANK(CS196)), 0, ISBLANK(CS196), $Q196-$S196+BE196-CB196)</f>
        <v/>
      </c>
      <c r="DK196" s="160" t="str" cm="1">
        <f t="array" ref="DK196">_xlfn.IFS(DK$1= 0,"", NOT(ISBLANK(CT196)), 0, ISBLANK(CT196), $Q196-$S196+BF196-CC196)</f>
        <v/>
      </c>
      <c r="DL196" s="162" t="str" cm="1">
        <f t="array" ref="DL196">_xlfn.IFS(DL$1= 0,"", NOT(ISBLANK(CU196)), 0, ISBLANK(CU196), $Q196-$S196+BG196-CD196)</f>
        <v/>
      </c>
      <c r="DM196" s="162" t="str" cm="1">
        <f t="array" ref="DM196">_xlfn.IFS(DM$1= 0,"", NOT(ISBLANK(CV196)), 0, ISBLANK(CV196), $Q196-$S196+BH196-CE196)</f>
        <v/>
      </c>
      <c r="DN196" s="162" t="str" cm="1">
        <f t="array" ref="DN196">_xlfn.IFS(DN$1= 0,"", NOT(ISBLANK(CW196)), 0, ISBLANK(CW196), $Q196-$S196+BI196-CF196)</f>
        <v/>
      </c>
      <c r="DO196" s="162" t="str" cm="1">
        <f t="array" ref="DO196">_xlfn.IFS(DO$1= 0,"", NOT(ISBLANK(CX196)), 0, ISBLANK(CX196), $Q196-$S196+BJ196-CG196)</f>
        <v/>
      </c>
      <c r="DP196" s="162" t="str" cm="1">
        <f t="array" ref="DP196">_xlfn.IFS(DP$1= 0,"", NOT(ISBLANK(CY196)), 0, ISBLANK(CY196), $Q196-$S196+BK196-CH196)</f>
        <v/>
      </c>
      <c r="DQ196" s="162" t="str" cm="1">
        <f t="array" ref="DQ196">_xlfn.IFS(DQ$1= 0,"", NOT(ISBLANK(CZ196)), 0, ISBLANK(CZ196), $Q196-$S196+BL196-CI196)</f>
        <v/>
      </c>
      <c r="DR196" s="163" t="str" cm="1">
        <f t="array" ref="DR196">_xlfn.IFS(DR$1= 0,"", NOT(ISBLANK(DA196)), 0, ISBLANK(DA196), $Q196-$S196+BM196-CJ196)</f>
        <v/>
      </c>
    </row>
    <row r="197" spans="1:122" ht="16.5" x14ac:dyDescent="0.3">
      <c r="A197" s="135"/>
      <c r="B197" s="136"/>
      <c r="C197" s="136"/>
      <c r="D197" s="137"/>
      <c r="E197" s="176"/>
      <c r="F197" s="182"/>
      <c r="G197" s="183"/>
      <c r="H197" s="183"/>
      <c r="I197" s="183"/>
      <c r="J197" s="183"/>
      <c r="K197" s="183"/>
      <c r="L197" s="183"/>
      <c r="M197" s="186"/>
      <c r="N197" s="182"/>
      <c r="O197" s="184"/>
      <c r="P197" s="178"/>
      <c r="Q197" s="118">
        <f t="shared" si="85"/>
        <v>0</v>
      </c>
      <c r="R197" s="3"/>
      <c r="S197" s="3"/>
      <c r="T197" s="4"/>
      <c r="U197" s="4"/>
      <c r="V197" s="99">
        <f t="shared" si="86"/>
        <v>0</v>
      </c>
      <c r="W197" s="161"/>
      <c r="X197" s="138"/>
      <c r="AH197" s="158" t="str">
        <f t="array" ref="AH197">IF(OR(AH$1=0, $A197=""),"",SQRT((_xlfn.XLOOKUP(AH$1,$Z$2:$Z$16,$AA$2:$AA$16)-$T197)^2+(_xlfn.XLOOKUP(AH$1,$Z$2:$Z$16,$AB$2:$AB$16)-$U197)^2+(_xlfn.XLOOKUP(AH$1,$Z$2:$Z$16,$AC$2:$AC$16-$V197)^2)))</f>
        <v/>
      </c>
      <c r="AI197" s="140" t="str">
        <f t="array" ref="AI197">IF(OR(AI$1=0, $A197=""),"",SQRT((_xlfn.XLOOKUP(AI$1,$Z$2:$Z$16,$AA$2:$AA$16)-$T197)^2+(_xlfn.XLOOKUP(AI$1,$Z$2:$Z$16,$AB$2:$AB$16)-$U197)^2+(_xlfn.XLOOKUP(AI$1,$Z$2:$Z$16,$AC$2:$AC$16-$V197)^2)))</f>
        <v/>
      </c>
      <c r="AJ197" s="140" t="str">
        <f t="array" ref="AJ197">IF(OR(AJ$1=0, $A197=""),"",SQRT((_xlfn.XLOOKUP(AJ$1,$Z$2:$Z$16,$AA$2:$AA$16)-$T197)^2+(_xlfn.XLOOKUP(AJ$1,$Z$2:$Z$16,$AB$2:$AB$16)-$U197)^2+(_xlfn.XLOOKUP(AJ$1,$Z$2:$Z$16,$AC$2:$AC$16-$V197)^2)))</f>
        <v/>
      </c>
      <c r="AK197" s="140" t="str">
        <f t="array" ref="AK197">IF(OR(AK$1=0, $A197=""),"",SQRT((_xlfn.XLOOKUP(AK$1,$Z$2:$Z$16,$AA$2:$AA$16)-$T197)^2+(_xlfn.XLOOKUP(AK$1,$Z$2:$Z$16,$AB$2:$AB$16)-$U197)^2+(_xlfn.XLOOKUP(AK$1,$Z$2:$Z$16,$AC$2:$AC$16-$V197)^2)))</f>
        <v/>
      </c>
      <c r="AL197" s="140" t="str">
        <f t="array" ref="AL197">IF(OR(AL$1=0, $A197=""),"",SQRT((_xlfn.XLOOKUP(AL$1,$Z$2:$Z$16,$AA$2:$AA$16)-$T197)^2+(_xlfn.XLOOKUP(AL$1,$Z$2:$Z$16,$AB$2:$AB$16)-$U197)^2+(_xlfn.XLOOKUP(AL$1,$Z$2:$Z$16,$AC$2:$AC$16-$V197)^2)))</f>
        <v/>
      </c>
      <c r="AM197" s="140" t="str">
        <f t="array" ref="AM197">IF(OR(AM$1=0, $A197=""),"",SQRT((_xlfn.XLOOKUP(AM$1,$Z$2:$Z$16,$AA$2:$AA$16)-$T197)^2+(_xlfn.XLOOKUP(AM$1,$Z$2:$Z$16,$AB$2:$AB$16)-$U197)^2+(_xlfn.XLOOKUP(AM$1,$Z$2:$Z$16,$AC$2:$AC$16-$V197)^2)))</f>
        <v/>
      </c>
      <c r="AN197" s="140" t="str">
        <f t="array" ref="AN197">IF(OR(AN$1=0, $A197=""),"",SQRT((_xlfn.XLOOKUP(AN$1,$Z$2:$Z$16,$AA$2:$AA$16)-$T197)^2+(_xlfn.XLOOKUP(AN$1,$Z$2:$Z$16,$AB$2:$AB$16)-$U197)^2+(_xlfn.XLOOKUP(AN$1,$Z$2:$Z$16,$AC$2:$AC$16-$V197)^2)))</f>
        <v/>
      </c>
      <c r="AO197" s="140" t="str">
        <f t="array" ref="AO197">IF(OR(AO$1=0, $A197=""),"",SQRT((_xlfn.XLOOKUP(AO$1,$Z$2:$Z$16,$AA$2:$AA$16)-$T197)^2+(_xlfn.XLOOKUP(AO$1,$Z$2:$Z$16,$AB$2:$AB$16)-$U197)^2+(_xlfn.XLOOKUP(AO$1,$Z$2:$Z$16,$AC$2:$AC$16-$V197)^2)))</f>
        <v/>
      </c>
      <c r="AP197" s="141" t="str">
        <f t="array" ref="AP197">IF(OR(AP$1=0, $A197=""),"",SQRT((_xlfn.XLOOKUP(AP$1,$Z$2:$Z$16,$AA$2:$AA$16)-$T197)^2+(_xlfn.XLOOKUP(AP$1,$Z$2:$Z$16,$AB$2:$AB$16)-$U197)^2+(_xlfn.XLOOKUP(AP$1,$Z$2:$Z$16,$AC$2:$AC$16-$V197)^2)))</f>
        <v/>
      </c>
      <c r="AQ197" s="141" t="str">
        <f t="array" ref="AQ197">IF(OR(AQ$1=0, $A197=""),"",SQRT((_xlfn.XLOOKUP(AQ$1,$Z$2:$Z$16,$AA$2:$AA$16)-$T197)^2+(_xlfn.XLOOKUP(AQ$1,$Z$2:$Z$16,$AB$2:$AB$16)-$U197)^2+(_xlfn.XLOOKUP(AQ$1,$Z$2:$Z$16,$AC$2:$AC$16-$V197)^2)))</f>
        <v/>
      </c>
      <c r="AR197" s="141" t="str">
        <f t="array" ref="AR197">IF(OR(AR$1=0, $A197=""),"",SQRT((_xlfn.XLOOKUP(AR$1,$Z$2:$Z$16,$AA$2:$AA$16)-$T197)^2+(_xlfn.XLOOKUP(AR$1,$Z$2:$Z$16,$AB$2:$AB$16)-$U197)^2+(_xlfn.XLOOKUP(AR$1,$Z$2:$Z$16,$AC$2:$AC$16-$V197)^2)))</f>
        <v/>
      </c>
      <c r="AS197" s="141" t="str">
        <f t="array" ref="AS197">IF(OR(AS$1=0, $A197=""),"",SQRT((_xlfn.XLOOKUP(AS$1,$Z$2:$Z$16,$AA$2:$AA$16)-$T197)^2+(_xlfn.XLOOKUP(AS$1,$Z$2:$Z$16,$AB$2:$AB$16)-$U197)^2+(_xlfn.XLOOKUP(AS$1,$Z$2:$Z$16,$AC$2:$AC$16-$V197)^2)))</f>
        <v/>
      </c>
      <c r="AT197" s="141" t="str">
        <f t="array" ref="AT197">IF(OR(AT$1=0, $A197=""),"",SQRT((_xlfn.XLOOKUP(AT$1,$Z$2:$Z$16,$AA$2:$AA$16)-$T197)^2+(_xlfn.XLOOKUP(AT$1,$Z$2:$Z$16,$AB$2:$AB$16)-$U197)^2+(_xlfn.XLOOKUP(AT$1,$Z$2:$Z$16,$AC$2:$AC$16-$V197)^2)))</f>
        <v/>
      </c>
      <c r="AU197" s="141" t="str">
        <f t="array" ref="AU197">IF(OR(AU$1=0, $A197=""),"",SQRT((_xlfn.XLOOKUP(AU$1,$Z$2:$Z$16,$AA$2:$AA$16)-$T197)^2+(_xlfn.XLOOKUP(AU$1,$Z$2:$Z$16,$AB$2:$AB$16)-$U197)^2+(_xlfn.XLOOKUP(AU$1,$Z$2:$Z$16,$AC$2:$AC$16-$V197)^2)))</f>
        <v/>
      </c>
      <c r="AV197" s="142" t="str">
        <f t="array" ref="AV197">IF(OR(AV$1=0, $A197=""),"",SQRT((_xlfn.XLOOKUP(AV$1,$Z$2:$Z$16,$AA$2:$AA$16)-$T197)^2+(_xlfn.XLOOKUP(AV$1,$Z$2:$Z$16,$AB$2:$AB$16)-$U197)^2+(_xlfn.XLOOKUP(AV$1,$Z$2:$Z$16,$AC$2:$AC$16-$V197)^2)))</f>
        <v/>
      </c>
      <c r="AW197" s="124"/>
      <c r="AX197" s="124"/>
      <c r="AY197" s="125">
        <f t="shared" si="87"/>
        <v>0</v>
      </c>
      <c r="AZ197" s="143">
        <f t="shared" si="88"/>
        <v>0</v>
      </c>
      <c r="BA197" s="143">
        <f t="shared" si="89"/>
        <v>0</v>
      </c>
      <c r="BB197" s="143">
        <f t="shared" si="90"/>
        <v>0</v>
      </c>
      <c r="BC197" s="143">
        <f t="shared" si="91"/>
        <v>0</v>
      </c>
      <c r="BD197" s="143">
        <f t="shared" si="92"/>
        <v>0</v>
      </c>
      <c r="BE197" s="143">
        <f t="shared" si="93"/>
        <v>0</v>
      </c>
      <c r="BF197" s="143">
        <f t="shared" si="94"/>
        <v>0</v>
      </c>
      <c r="BG197" s="144">
        <f t="shared" si="95"/>
        <v>0</v>
      </c>
      <c r="BH197" s="144">
        <f t="shared" si="96"/>
        <v>0</v>
      </c>
      <c r="BI197" s="144">
        <f t="shared" si="97"/>
        <v>0</v>
      </c>
      <c r="BJ197" s="144">
        <f t="shared" si="98"/>
        <v>0</v>
      </c>
      <c r="BK197" s="144">
        <f t="shared" si="99"/>
        <v>0</v>
      </c>
      <c r="BL197" s="144">
        <f t="shared" si="100"/>
        <v>0</v>
      </c>
      <c r="BM197" s="145">
        <f t="shared" si="101"/>
        <v>0</v>
      </c>
      <c r="BN197" s="124"/>
      <c r="BO197" s="124"/>
      <c r="BP197" s="124"/>
      <c r="BQ197" s="124"/>
      <c r="BR197" s="124"/>
      <c r="BS197" s="124"/>
      <c r="BT197" s="124"/>
      <c r="BU197" s="124"/>
      <c r="BV197" s="130"/>
      <c r="BW197" s="130"/>
      <c r="BX197" s="130"/>
      <c r="BY197" s="130"/>
      <c r="BZ197" s="130"/>
      <c r="CA197" s="130"/>
      <c r="CB197" s="130"/>
      <c r="CC197" s="130"/>
      <c r="CD197" s="130"/>
      <c r="CE197" s="130"/>
      <c r="CF197" s="130"/>
      <c r="CG197" s="130"/>
      <c r="CH197" s="130"/>
      <c r="CI197" s="130"/>
      <c r="CJ197" s="130"/>
      <c r="CL197" s="124"/>
      <c r="CM197" s="130" t="s">
        <v>32</v>
      </c>
      <c r="CN197" s="130"/>
      <c r="CO197" s="130"/>
      <c r="CP197" s="130"/>
      <c r="CQ197" s="130"/>
      <c r="CR197" s="130"/>
      <c r="CS197" s="130"/>
      <c r="CT197" s="130"/>
      <c r="CU197" s="130"/>
      <c r="CV197" s="130"/>
      <c r="CW197" s="130"/>
      <c r="CX197" s="130"/>
      <c r="CY197" s="130"/>
      <c r="CZ197" s="130"/>
      <c r="DA197" s="130"/>
      <c r="DD197" s="159" cm="1">
        <f t="array" ref="DD197">_xlfn.IFS(DD$1= 0,"", NOT(ISBLANK(CM197)), 0, ISBLANK(CM197), $Q197-$S197+AY197-BV197)</f>
        <v>0</v>
      </c>
      <c r="DE197" s="160" cm="1">
        <f t="array" ref="DE197">_xlfn.IFS(DE$1= 0,"", NOT(ISBLANK(CN197)), 0, ISBLANK(CN197), $Q197-$S197+AZ197-BW197)</f>
        <v>0</v>
      </c>
      <c r="DF197" s="160" cm="1">
        <f t="array" ref="DF197">_xlfn.IFS(DF$1= 0,"", NOT(ISBLANK(CO197)), 0, ISBLANK(CO197), $Q197-$S197+BA197-BX197)</f>
        <v>0</v>
      </c>
      <c r="DG197" s="160" cm="1">
        <f t="array" ref="DG197">_xlfn.IFS(DG$1= 0,"", NOT(ISBLANK(CP197)), 0, ISBLANK(CP197), $Q197-$S197+BB197-BY197)</f>
        <v>0</v>
      </c>
      <c r="DH197" s="160" cm="1">
        <f t="array" ref="DH197">_xlfn.IFS(DH$1= 0,"", NOT(ISBLANK(CQ197)), 0, ISBLANK(CQ197), $Q197-$S197+BC197-BZ197)</f>
        <v>0</v>
      </c>
      <c r="DI197" s="160" cm="1">
        <f t="array" ref="DI197">_xlfn.IFS(DI$1= 0,"", NOT(ISBLANK(CR197)), 0, ISBLANK(CR197), $Q197-$S197+BD197-CA197)</f>
        <v>0</v>
      </c>
      <c r="DJ197" s="160" t="str" cm="1">
        <f t="array" ref="DJ197">_xlfn.IFS(DJ$1= 0,"", NOT(ISBLANK(CS197)), 0, ISBLANK(CS197), $Q197-$S197+BE197-CB197)</f>
        <v/>
      </c>
      <c r="DK197" s="160" t="str" cm="1">
        <f t="array" ref="DK197">_xlfn.IFS(DK$1= 0,"", NOT(ISBLANK(CT197)), 0, ISBLANK(CT197), $Q197-$S197+BF197-CC197)</f>
        <v/>
      </c>
      <c r="DL197" s="162" t="str" cm="1">
        <f t="array" ref="DL197">_xlfn.IFS(DL$1= 0,"", NOT(ISBLANK(CU197)), 0, ISBLANK(CU197), $Q197-$S197+BG197-CD197)</f>
        <v/>
      </c>
      <c r="DM197" s="162" t="str" cm="1">
        <f t="array" ref="DM197">_xlfn.IFS(DM$1= 0,"", NOT(ISBLANK(CV197)), 0, ISBLANK(CV197), $Q197-$S197+BH197-CE197)</f>
        <v/>
      </c>
      <c r="DN197" s="162" t="str" cm="1">
        <f t="array" ref="DN197">_xlfn.IFS(DN$1= 0,"", NOT(ISBLANK(CW197)), 0, ISBLANK(CW197), $Q197-$S197+BI197-CF197)</f>
        <v/>
      </c>
      <c r="DO197" s="162" t="str" cm="1">
        <f t="array" ref="DO197">_xlfn.IFS(DO$1= 0,"", NOT(ISBLANK(CX197)), 0, ISBLANK(CX197), $Q197-$S197+BJ197-CG197)</f>
        <v/>
      </c>
      <c r="DP197" s="162" t="str" cm="1">
        <f t="array" ref="DP197">_xlfn.IFS(DP$1= 0,"", NOT(ISBLANK(CY197)), 0, ISBLANK(CY197), $Q197-$S197+BK197-CH197)</f>
        <v/>
      </c>
      <c r="DQ197" s="162" t="str" cm="1">
        <f t="array" ref="DQ197">_xlfn.IFS(DQ$1= 0,"", NOT(ISBLANK(CZ197)), 0, ISBLANK(CZ197), $Q197-$S197+BL197-CI197)</f>
        <v/>
      </c>
      <c r="DR197" s="163" t="str" cm="1">
        <f t="array" ref="DR197">_xlfn.IFS(DR$1= 0,"", NOT(ISBLANK(DA197)), 0, ISBLANK(DA197), $Q197-$S197+BM197-CJ197)</f>
        <v/>
      </c>
    </row>
    <row r="198" spans="1:122" ht="16.5" x14ac:dyDescent="0.3">
      <c r="A198" s="135"/>
      <c r="B198" s="136"/>
      <c r="C198" s="136"/>
      <c r="D198" s="137"/>
      <c r="E198" s="176"/>
      <c r="F198" s="182"/>
      <c r="G198" s="183"/>
      <c r="H198" s="183"/>
      <c r="I198" s="183"/>
      <c r="J198" s="183"/>
      <c r="K198" s="183"/>
      <c r="L198" s="183"/>
      <c r="M198" s="186"/>
      <c r="N198" s="182"/>
      <c r="O198" s="184"/>
      <c r="P198" s="178"/>
      <c r="Q198" s="118">
        <f t="shared" si="85"/>
        <v>0</v>
      </c>
      <c r="R198" s="3"/>
      <c r="S198" s="3"/>
      <c r="T198" s="4"/>
      <c r="U198" s="4"/>
      <c r="V198" s="99">
        <f t="shared" si="86"/>
        <v>0</v>
      </c>
      <c r="W198" s="161"/>
      <c r="X198" s="138"/>
      <c r="AH198" s="158" t="str">
        <f t="array" ref="AH198">IF(OR(AH$1=0, $A198=""),"",SQRT((_xlfn.XLOOKUP(AH$1,$Z$2:$Z$16,$AA$2:$AA$16)-$T198)^2+(_xlfn.XLOOKUP(AH$1,$Z$2:$Z$16,$AB$2:$AB$16)-$U198)^2+(_xlfn.XLOOKUP(AH$1,$Z$2:$Z$16,$AC$2:$AC$16-$V198)^2)))</f>
        <v/>
      </c>
      <c r="AI198" s="140" t="str">
        <f t="array" ref="AI198">IF(OR(AI$1=0, $A198=""),"",SQRT((_xlfn.XLOOKUP(AI$1,$Z$2:$Z$16,$AA$2:$AA$16)-$T198)^2+(_xlfn.XLOOKUP(AI$1,$Z$2:$Z$16,$AB$2:$AB$16)-$U198)^2+(_xlfn.XLOOKUP(AI$1,$Z$2:$Z$16,$AC$2:$AC$16-$V198)^2)))</f>
        <v/>
      </c>
      <c r="AJ198" s="140" t="str">
        <f t="array" ref="AJ198">IF(OR(AJ$1=0, $A198=""),"",SQRT((_xlfn.XLOOKUP(AJ$1,$Z$2:$Z$16,$AA$2:$AA$16)-$T198)^2+(_xlfn.XLOOKUP(AJ$1,$Z$2:$Z$16,$AB$2:$AB$16)-$U198)^2+(_xlfn.XLOOKUP(AJ$1,$Z$2:$Z$16,$AC$2:$AC$16-$V198)^2)))</f>
        <v/>
      </c>
      <c r="AK198" s="140" t="str">
        <f t="array" ref="AK198">IF(OR(AK$1=0, $A198=""),"",SQRT((_xlfn.XLOOKUP(AK$1,$Z$2:$Z$16,$AA$2:$AA$16)-$T198)^2+(_xlfn.XLOOKUP(AK$1,$Z$2:$Z$16,$AB$2:$AB$16)-$U198)^2+(_xlfn.XLOOKUP(AK$1,$Z$2:$Z$16,$AC$2:$AC$16-$V198)^2)))</f>
        <v/>
      </c>
      <c r="AL198" s="140" t="str">
        <f t="array" ref="AL198">IF(OR(AL$1=0, $A198=""),"",SQRT((_xlfn.XLOOKUP(AL$1,$Z$2:$Z$16,$AA$2:$AA$16)-$T198)^2+(_xlfn.XLOOKUP(AL$1,$Z$2:$Z$16,$AB$2:$AB$16)-$U198)^2+(_xlfn.XLOOKUP(AL$1,$Z$2:$Z$16,$AC$2:$AC$16-$V198)^2)))</f>
        <v/>
      </c>
      <c r="AM198" s="140" t="str">
        <f t="array" ref="AM198">IF(OR(AM$1=0, $A198=""),"",SQRT((_xlfn.XLOOKUP(AM$1,$Z$2:$Z$16,$AA$2:$AA$16)-$T198)^2+(_xlfn.XLOOKUP(AM$1,$Z$2:$Z$16,$AB$2:$AB$16)-$U198)^2+(_xlfn.XLOOKUP(AM$1,$Z$2:$Z$16,$AC$2:$AC$16-$V198)^2)))</f>
        <v/>
      </c>
      <c r="AN198" s="140" t="str">
        <f t="array" ref="AN198">IF(OR(AN$1=0, $A198=""),"",SQRT((_xlfn.XLOOKUP(AN$1,$Z$2:$Z$16,$AA$2:$AA$16)-$T198)^2+(_xlfn.XLOOKUP(AN$1,$Z$2:$Z$16,$AB$2:$AB$16)-$U198)^2+(_xlfn.XLOOKUP(AN$1,$Z$2:$Z$16,$AC$2:$AC$16-$V198)^2)))</f>
        <v/>
      </c>
      <c r="AO198" s="140" t="str">
        <f t="array" ref="AO198">IF(OR(AO$1=0, $A198=""),"",SQRT((_xlfn.XLOOKUP(AO$1,$Z$2:$Z$16,$AA$2:$AA$16)-$T198)^2+(_xlfn.XLOOKUP(AO$1,$Z$2:$Z$16,$AB$2:$AB$16)-$U198)^2+(_xlfn.XLOOKUP(AO$1,$Z$2:$Z$16,$AC$2:$AC$16-$V198)^2)))</f>
        <v/>
      </c>
      <c r="AP198" s="141" t="str">
        <f t="array" ref="AP198">IF(OR(AP$1=0, $A198=""),"",SQRT((_xlfn.XLOOKUP(AP$1,$Z$2:$Z$16,$AA$2:$AA$16)-$T198)^2+(_xlfn.XLOOKUP(AP$1,$Z$2:$Z$16,$AB$2:$AB$16)-$U198)^2+(_xlfn.XLOOKUP(AP$1,$Z$2:$Z$16,$AC$2:$AC$16-$V198)^2)))</f>
        <v/>
      </c>
      <c r="AQ198" s="141" t="str">
        <f t="array" ref="AQ198">IF(OR(AQ$1=0, $A198=""),"",SQRT((_xlfn.XLOOKUP(AQ$1,$Z$2:$Z$16,$AA$2:$AA$16)-$T198)^2+(_xlfn.XLOOKUP(AQ$1,$Z$2:$Z$16,$AB$2:$AB$16)-$U198)^2+(_xlfn.XLOOKUP(AQ$1,$Z$2:$Z$16,$AC$2:$AC$16-$V198)^2)))</f>
        <v/>
      </c>
      <c r="AR198" s="141" t="str">
        <f t="array" ref="AR198">IF(OR(AR$1=0, $A198=""),"",SQRT((_xlfn.XLOOKUP(AR$1,$Z$2:$Z$16,$AA$2:$AA$16)-$T198)^2+(_xlfn.XLOOKUP(AR$1,$Z$2:$Z$16,$AB$2:$AB$16)-$U198)^2+(_xlfn.XLOOKUP(AR$1,$Z$2:$Z$16,$AC$2:$AC$16-$V198)^2)))</f>
        <v/>
      </c>
      <c r="AS198" s="141" t="str">
        <f t="array" ref="AS198">IF(OR(AS$1=0, $A198=""),"",SQRT((_xlfn.XLOOKUP(AS$1,$Z$2:$Z$16,$AA$2:$AA$16)-$T198)^2+(_xlfn.XLOOKUP(AS$1,$Z$2:$Z$16,$AB$2:$AB$16)-$U198)^2+(_xlfn.XLOOKUP(AS$1,$Z$2:$Z$16,$AC$2:$AC$16-$V198)^2)))</f>
        <v/>
      </c>
      <c r="AT198" s="141" t="str">
        <f t="array" ref="AT198">IF(OR(AT$1=0, $A198=""),"",SQRT((_xlfn.XLOOKUP(AT$1,$Z$2:$Z$16,$AA$2:$AA$16)-$T198)^2+(_xlfn.XLOOKUP(AT$1,$Z$2:$Z$16,$AB$2:$AB$16)-$U198)^2+(_xlfn.XLOOKUP(AT$1,$Z$2:$Z$16,$AC$2:$AC$16-$V198)^2)))</f>
        <v/>
      </c>
      <c r="AU198" s="141" t="str">
        <f t="array" ref="AU198">IF(OR(AU$1=0, $A198=""),"",SQRT((_xlfn.XLOOKUP(AU$1,$Z$2:$Z$16,$AA$2:$AA$16)-$T198)^2+(_xlfn.XLOOKUP(AU$1,$Z$2:$Z$16,$AB$2:$AB$16)-$U198)^2+(_xlfn.XLOOKUP(AU$1,$Z$2:$Z$16,$AC$2:$AC$16-$V198)^2)))</f>
        <v/>
      </c>
      <c r="AV198" s="142" t="str">
        <f t="array" ref="AV198">IF(OR(AV$1=0, $A198=""),"",SQRT((_xlfn.XLOOKUP(AV$1,$Z$2:$Z$16,$AA$2:$AA$16)-$T198)^2+(_xlfn.XLOOKUP(AV$1,$Z$2:$Z$16,$AB$2:$AB$16)-$U198)^2+(_xlfn.XLOOKUP(AV$1,$Z$2:$Z$16,$AC$2:$AC$16-$V198)^2)))</f>
        <v/>
      </c>
      <c r="AW198" s="124"/>
      <c r="AX198" s="124"/>
      <c r="AY198" s="125">
        <f t="shared" si="87"/>
        <v>0</v>
      </c>
      <c r="AZ198" s="143">
        <f t="shared" si="88"/>
        <v>0</v>
      </c>
      <c r="BA198" s="143">
        <f t="shared" si="89"/>
        <v>0</v>
      </c>
      <c r="BB198" s="143">
        <f t="shared" si="90"/>
        <v>0</v>
      </c>
      <c r="BC198" s="143">
        <f t="shared" si="91"/>
        <v>0</v>
      </c>
      <c r="BD198" s="143">
        <f t="shared" si="92"/>
        <v>0</v>
      </c>
      <c r="BE198" s="143">
        <f t="shared" si="93"/>
        <v>0</v>
      </c>
      <c r="BF198" s="143">
        <f t="shared" si="94"/>
        <v>0</v>
      </c>
      <c r="BG198" s="144">
        <f t="shared" si="95"/>
        <v>0</v>
      </c>
      <c r="BH198" s="144">
        <f t="shared" si="96"/>
        <v>0</v>
      </c>
      <c r="BI198" s="144">
        <f t="shared" si="97"/>
        <v>0</v>
      </c>
      <c r="BJ198" s="144">
        <f t="shared" si="98"/>
        <v>0</v>
      </c>
      <c r="BK198" s="144">
        <f t="shared" si="99"/>
        <v>0</v>
      </c>
      <c r="BL198" s="144">
        <f t="shared" si="100"/>
        <v>0</v>
      </c>
      <c r="BM198" s="145">
        <f t="shared" si="101"/>
        <v>0</v>
      </c>
      <c r="BN198" s="124"/>
      <c r="BO198" s="124"/>
      <c r="BP198" s="124"/>
      <c r="BQ198" s="124"/>
      <c r="BR198" s="124"/>
      <c r="BS198" s="124"/>
      <c r="BT198" s="124"/>
      <c r="BU198" s="124"/>
      <c r="BV198" s="130"/>
      <c r="BW198" s="130"/>
      <c r="BX198" s="130"/>
      <c r="BY198" s="130"/>
      <c r="BZ198" s="130"/>
      <c r="CA198" s="130"/>
      <c r="CB198" s="130"/>
      <c r="CC198" s="130"/>
      <c r="CD198" s="130"/>
      <c r="CE198" s="130"/>
      <c r="CF198" s="130"/>
      <c r="CG198" s="130"/>
      <c r="CH198" s="130"/>
      <c r="CI198" s="130"/>
      <c r="CJ198" s="130"/>
      <c r="CL198" s="124"/>
      <c r="CM198" s="130" t="s">
        <v>32</v>
      </c>
      <c r="CN198" s="130"/>
      <c r="CO198" s="130"/>
      <c r="CP198" s="130"/>
      <c r="CQ198" s="130"/>
      <c r="CR198" s="130"/>
      <c r="CS198" s="130"/>
      <c r="CT198" s="130"/>
      <c r="CU198" s="130"/>
      <c r="CV198" s="130"/>
      <c r="CW198" s="130"/>
      <c r="CX198" s="130"/>
      <c r="CY198" s="130"/>
      <c r="CZ198" s="130"/>
      <c r="DA198" s="130"/>
      <c r="DD198" s="159" cm="1">
        <f t="array" ref="DD198">_xlfn.IFS(DD$1= 0,"", NOT(ISBLANK(CM198)), 0, ISBLANK(CM198), $Q198-$S198+AY198-BV198)</f>
        <v>0</v>
      </c>
      <c r="DE198" s="160" cm="1">
        <f t="array" ref="DE198">_xlfn.IFS(DE$1= 0,"", NOT(ISBLANK(CN198)), 0, ISBLANK(CN198), $Q198-$S198+AZ198-BW198)</f>
        <v>0</v>
      </c>
      <c r="DF198" s="160" cm="1">
        <f t="array" ref="DF198">_xlfn.IFS(DF$1= 0,"", NOT(ISBLANK(CO198)), 0, ISBLANK(CO198), $Q198-$S198+BA198-BX198)</f>
        <v>0</v>
      </c>
      <c r="DG198" s="160" cm="1">
        <f t="array" ref="DG198">_xlfn.IFS(DG$1= 0,"", NOT(ISBLANK(CP198)), 0, ISBLANK(CP198), $Q198-$S198+BB198-BY198)</f>
        <v>0</v>
      </c>
      <c r="DH198" s="160" cm="1">
        <f t="array" ref="DH198">_xlfn.IFS(DH$1= 0,"", NOT(ISBLANK(CQ198)), 0, ISBLANK(CQ198), $Q198-$S198+BC198-BZ198)</f>
        <v>0</v>
      </c>
      <c r="DI198" s="160" cm="1">
        <f t="array" ref="DI198">_xlfn.IFS(DI$1= 0,"", NOT(ISBLANK(CR198)), 0, ISBLANK(CR198), $Q198-$S198+BD198-CA198)</f>
        <v>0</v>
      </c>
      <c r="DJ198" s="160" t="str" cm="1">
        <f t="array" ref="DJ198">_xlfn.IFS(DJ$1= 0,"", NOT(ISBLANK(CS198)), 0, ISBLANK(CS198), $Q198-$S198+BE198-CB198)</f>
        <v/>
      </c>
      <c r="DK198" s="160" t="str" cm="1">
        <f t="array" ref="DK198">_xlfn.IFS(DK$1= 0,"", NOT(ISBLANK(CT198)), 0, ISBLANK(CT198), $Q198-$S198+BF198-CC198)</f>
        <v/>
      </c>
      <c r="DL198" s="162" t="str" cm="1">
        <f t="array" ref="DL198">_xlfn.IFS(DL$1= 0,"", NOT(ISBLANK(CU198)), 0, ISBLANK(CU198), $Q198-$S198+BG198-CD198)</f>
        <v/>
      </c>
      <c r="DM198" s="162" t="str" cm="1">
        <f t="array" ref="DM198">_xlfn.IFS(DM$1= 0,"", NOT(ISBLANK(CV198)), 0, ISBLANK(CV198), $Q198-$S198+BH198-CE198)</f>
        <v/>
      </c>
      <c r="DN198" s="162" t="str" cm="1">
        <f t="array" ref="DN198">_xlfn.IFS(DN$1= 0,"", NOT(ISBLANK(CW198)), 0, ISBLANK(CW198), $Q198-$S198+BI198-CF198)</f>
        <v/>
      </c>
      <c r="DO198" s="162" t="str" cm="1">
        <f t="array" ref="DO198">_xlfn.IFS(DO$1= 0,"", NOT(ISBLANK(CX198)), 0, ISBLANK(CX198), $Q198-$S198+BJ198-CG198)</f>
        <v/>
      </c>
      <c r="DP198" s="162" t="str" cm="1">
        <f t="array" ref="DP198">_xlfn.IFS(DP$1= 0,"", NOT(ISBLANK(CY198)), 0, ISBLANK(CY198), $Q198-$S198+BK198-CH198)</f>
        <v/>
      </c>
      <c r="DQ198" s="162" t="str" cm="1">
        <f t="array" ref="DQ198">_xlfn.IFS(DQ$1= 0,"", NOT(ISBLANK(CZ198)), 0, ISBLANK(CZ198), $Q198-$S198+BL198-CI198)</f>
        <v/>
      </c>
      <c r="DR198" s="163" t="str" cm="1">
        <f t="array" ref="DR198">_xlfn.IFS(DR$1= 0,"", NOT(ISBLANK(DA198)), 0, ISBLANK(DA198), $Q198-$S198+BM198-CJ198)</f>
        <v/>
      </c>
    </row>
    <row r="199" spans="1:122" ht="16.5" x14ac:dyDescent="0.3">
      <c r="A199" s="135"/>
      <c r="B199" s="136"/>
      <c r="C199" s="136"/>
      <c r="D199" s="137"/>
      <c r="E199" s="176"/>
      <c r="F199" s="182"/>
      <c r="G199" s="183"/>
      <c r="H199" s="183"/>
      <c r="I199" s="183"/>
      <c r="J199" s="183"/>
      <c r="K199" s="183"/>
      <c r="L199" s="183"/>
      <c r="M199" s="186"/>
      <c r="N199" s="182"/>
      <c r="O199" s="184"/>
      <c r="P199" s="178"/>
      <c r="Q199" s="118">
        <f t="shared" si="85"/>
        <v>0</v>
      </c>
      <c r="R199" s="3"/>
      <c r="S199" s="3"/>
      <c r="T199" s="4"/>
      <c r="U199" s="4"/>
      <c r="V199" s="99">
        <f t="shared" si="86"/>
        <v>0</v>
      </c>
      <c r="W199" s="161"/>
      <c r="X199" s="138"/>
      <c r="AH199" s="158" t="str">
        <f t="array" ref="AH199">IF(OR(AH$1=0, $A199=""),"",SQRT((_xlfn.XLOOKUP(AH$1,$Z$2:$Z$16,$AA$2:$AA$16)-$T199)^2+(_xlfn.XLOOKUP(AH$1,$Z$2:$Z$16,$AB$2:$AB$16)-$U199)^2+(_xlfn.XLOOKUP(AH$1,$Z$2:$Z$16,$AC$2:$AC$16-$V199)^2)))</f>
        <v/>
      </c>
      <c r="AI199" s="140" t="str">
        <f t="array" ref="AI199">IF(OR(AI$1=0, $A199=""),"",SQRT((_xlfn.XLOOKUP(AI$1,$Z$2:$Z$16,$AA$2:$AA$16)-$T199)^2+(_xlfn.XLOOKUP(AI$1,$Z$2:$Z$16,$AB$2:$AB$16)-$U199)^2+(_xlfn.XLOOKUP(AI$1,$Z$2:$Z$16,$AC$2:$AC$16-$V199)^2)))</f>
        <v/>
      </c>
      <c r="AJ199" s="140" t="str">
        <f t="array" ref="AJ199">IF(OR(AJ$1=0, $A199=""),"",SQRT((_xlfn.XLOOKUP(AJ$1,$Z$2:$Z$16,$AA$2:$AA$16)-$T199)^2+(_xlfn.XLOOKUP(AJ$1,$Z$2:$Z$16,$AB$2:$AB$16)-$U199)^2+(_xlfn.XLOOKUP(AJ$1,$Z$2:$Z$16,$AC$2:$AC$16-$V199)^2)))</f>
        <v/>
      </c>
      <c r="AK199" s="140" t="str">
        <f t="array" ref="AK199">IF(OR(AK$1=0, $A199=""),"",SQRT((_xlfn.XLOOKUP(AK$1,$Z$2:$Z$16,$AA$2:$AA$16)-$T199)^2+(_xlfn.XLOOKUP(AK$1,$Z$2:$Z$16,$AB$2:$AB$16)-$U199)^2+(_xlfn.XLOOKUP(AK$1,$Z$2:$Z$16,$AC$2:$AC$16-$V199)^2)))</f>
        <v/>
      </c>
      <c r="AL199" s="140" t="str">
        <f t="array" ref="AL199">IF(OR(AL$1=0, $A199=""),"",SQRT((_xlfn.XLOOKUP(AL$1,$Z$2:$Z$16,$AA$2:$AA$16)-$T199)^2+(_xlfn.XLOOKUP(AL$1,$Z$2:$Z$16,$AB$2:$AB$16)-$U199)^2+(_xlfn.XLOOKUP(AL$1,$Z$2:$Z$16,$AC$2:$AC$16-$V199)^2)))</f>
        <v/>
      </c>
      <c r="AM199" s="140" t="str">
        <f t="array" ref="AM199">IF(OR(AM$1=0, $A199=""),"",SQRT((_xlfn.XLOOKUP(AM$1,$Z$2:$Z$16,$AA$2:$AA$16)-$T199)^2+(_xlfn.XLOOKUP(AM$1,$Z$2:$Z$16,$AB$2:$AB$16)-$U199)^2+(_xlfn.XLOOKUP(AM$1,$Z$2:$Z$16,$AC$2:$AC$16-$V199)^2)))</f>
        <v/>
      </c>
      <c r="AN199" s="140" t="str">
        <f t="array" ref="AN199">IF(OR(AN$1=0, $A199=""),"",SQRT((_xlfn.XLOOKUP(AN$1,$Z$2:$Z$16,$AA$2:$AA$16)-$T199)^2+(_xlfn.XLOOKUP(AN$1,$Z$2:$Z$16,$AB$2:$AB$16)-$U199)^2+(_xlfn.XLOOKUP(AN$1,$Z$2:$Z$16,$AC$2:$AC$16-$V199)^2)))</f>
        <v/>
      </c>
      <c r="AO199" s="140" t="str">
        <f t="array" ref="AO199">IF(OR(AO$1=0, $A199=""),"",SQRT((_xlfn.XLOOKUP(AO$1,$Z$2:$Z$16,$AA$2:$AA$16)-$T199)^2+(_xlfn.XLOOKUP(AO$1,$Z$2:$Z$16,$AB$2:$AB$16)-$U199)^2+(_xlfn.XLOOKUP(AO$1,$Z$2:$Z$16,$AC$2:$AC$16-$V199)^2)))</f>
        <v/>
      </c>
      <c r="AP199" s="141" t="str">
        <f t="array" ref="AP199">IF(OR(AP$1=0, $A199=""),"",SQRT((_xlfn.XLOOKUP(AP$1,$Z$2:$Z$16,$AA$2:$AA$16)-$T199)^2+(_xlfn.XLOOKUP(AP$1,$Z$2:$Z$16,$AB$2:$AB$16)-$U199)^2+(_xlfn.XLOOKUP(AP$1,$Z$2:$Z$16,$AC$2:$AC$16-$V199)^2)))</f>
        <v/>
      </c>
      <c r="AQ199" s="141" t="str">
        <f t="array" ref="AQ199">IF(OR(AQ$1=0, $A199=""),"",SQRT((_xlfn.XLOOKUP(AQ$1,$Z$2:$Z$16,$AA$2:$AA$16)-$T199)^2+(_xlfn.XLOOKUP(AQ$1,$Z$2:$Z$16,$AB$2:$AB$16)-$U199)^2+(_xlfn.XLOOKUP(AQ$1,$Z$2:$Z$16,$AC$2:$AC$16-$V199)^2)))</f>
        <v/>
      </c>
      <c r="AR199" s="141" t="str">
        <f t="array" ref="AR199">IF(OR(AR$1=0, $A199=""),"",SQRT((_xlfn.XLOOKUP(AR$1,$Z$2:$Z$16,$AA$2:$AA$16)-$T199)^2+(_xlfn.XLOOKUP(AR$1,$Z$2:$Z$16,$AB$2:$AB$16)-$U199)^2+(_xlfn.XLOOKUP(AR$1,$Z$2:$Z$16,$AC$2:$AC$16-$V199)^2)))</f>
        <v/>
      </c>
      <c r="AS199" s="141" t="str">
        <f t="array" ref="AS199">IF(OR(AS$1=0, $A199=""),"",SQRT((_xlfn.XLOOKUP(AS$1,$Z$2:$Z$16,$AA$2:$AA$16)-$T199)^2+(_xlfn.XLOOKUP(AS$1,$Z$2:$Z$16,$AB$2:$AB$16)-$U199)^2+(_xlfn.XLOOKUP(AS$1,$Z$2:$Z$16,$AC$2:$AC$16-$V199)^2)))</f>
        <v/>
      </c>
      <c r="AT199" s="141" t="str">
        <f t="array" ref="AT199">IF(OR(AT$1=0, $A199=""),"",SQRT((_xlfn.XLOOKUP(AT$1,$Z$2:$Z$16,$AA$2:$AA$16)-$T199)^2+(_xlfn.XLOOKUP(AT$1,$Z$2:$Z$16,$AB$2:$AB$16)-$U199)^2+(_xlfn.XLOOKUP(AT$1,$Z$2:$Z$16,$AC$2:$AC$16-$V199)^2)))</f>
        <v/>
      </c>
      <c r="AU199" s="141" t="str">
        <f t="array" ref="AU199">IF(OR(AU$1=0, $A199=""),"",SQRT((_xlfn.XLOOKUP(AU$1,$Z$2:$Z$16,$AA$2:$AA$16)-$T199)^2+(_xlfn.XLOOKUP(AU$1,$Z$2:$Z$16,$AB$2:$AB$16)-$U199)^2+(_xlfn.XLOOKUP(AU$1,$Z$2:$Z$16,$AC$2:$AC$16-$V199)^2)))</f>
        <v/>
      </c>
      <c r="AV199" s="142" t="str">
        <f t="array" ref="AV199">IF(OR(AV$1=0, $A199=""),"",SQRT((_xlfn.XLOOKUP(AV$1,$Z$2:$Z$16,$AA$2:$AA$16)-$T199)^2+(_xlfn.XLOOKUP(AV$1,$Z$2:$Z$16,$AB$2:$AB$16)-$U199)^2+(_xlfn.XLOOKUP(AV$1,$Z$2:$Z$16,$AC$2:$AC$16-$V199)^2)))</f>
        <v/>
      </c>
      <c r="AW199" s="124"/>
      <c r="AX199" s="124"/>
      <c r="AY199" s="125">
        <f t="shared" si="87"/>
        <v>0</v>
      </c>
      <c r="AZ199" s="143">
        <f t="shared" si="88"/>
        <v>0</v>
      </c>
      <c r="BA199" s="143">
        <f t="shared" si="89"/>
        <v>0</v>
      </c>
      <c r="BB199" s="143">
        <f t="shared" si="90"/>
        <v>0</v>
      </c>
      <c r="BC199" s="143">
        <f t="shared" si="91"/>
        <v>0</v>
      </c>
      <c r="BD199" s="143">
        <f t="shared" si="92"/>
        <v>0</v>
      </c>
      <c r="BE199" s="143">
        <f t="shared" si="93"/>
        <v>0</v>
      </c>
      <c r="BF199" s="143">
        <f t="shared" si="94"/>
        <v>0</v>
      </c>
      <c r="BG199" s="144">
        <f t="shared" si="95"/>
        <v>0</v>
      </c>
      <c r="BH199" s="144">
        <f t="shared" si="96"/>
        <v>0</v>
      </c>
      <c r="BI199" s="144">
        <f t="shared" si="97"/>
        <v>0</v>
      </c>
      <c r="BJ199" s="144">
        <f t="shared" si="98"/>
        <v>0</v>
      </c>
      <c r="BK199" s="144">
        <f t="shared" si="99"/>
        <v>0</v>
      </c>
      <c r="BL199" s="144">
        <f t="shared" si="100"/>
        <v>0</v>
      </c>
      <c r="BM199" s="145">
        <f t="shared" si="101"/>
        <v>0</v>
      </c>
      <c r="BN199" s="124"/>
      <c r="BO199" s="124"/>
      <c r="BP199" s="124"/>
      <c r="BQ199" s="124"/>
      <c r="BR199" s="124"/>
      <c r="BS199" s="124"/>
      <c r="BT199" s="124"/>
      <c r="BU199" s="124"/>
      <c r="BV199" s="130"/>
      <c r="BW199" s="130"/>
      <c r="BX199" s="130"/>
      <c r="BY199" s="130"/>
      <c r="BZ199" s="130"/>
      <c r="CA199" s="130"/>
      <c r="CB199" s="130"/>
      <c r="CC199" s="130"/>
      <c r="CD199" s="130"/>
      <c r="CE199" s="130"/>
      <c r="CF199" s="130"/>
      <c r="CG199" s="130"/>
      <c r="CH199" s="130"/>
      <c r="CI199" s="130"/>
      <c r="CJ199" s="130"/>
      <c r="CL199" s="124"/>
      <c r="CM199" s="130" t="s">
        <v>32</v>
      </c>
      <c r="CN199" s="130"/>
      <c r="CO199" s="130"/>
      <c r="CP199" s="130"/>
      <c r="CQ199" s="130"/>
      <c r="CR199" s="130"/>
      <c r="CS199" s="130"/>
      <c r="CT199" s="130"/>
      <c r="CU199" s="130"/>
      <c r="CV199" s="130"/>
      <c r="CW199" s="130"/>
      <c r="CX199" s="130"/>
      <c r="CY199" s="130"/>
      <c r="CZ199" s="130"/>
      <c r="DA199" s="130"/>
      <c r="DD199" s="159" cm="1">
        <f t="array" ref="DD199">_xlfn.IFS(DD$1= 0,"", NOT(ISBLANK(CM199)), 0, ISBLANK(CM199), $Q199-$S199+AY199-BV199)</f>
        <v>0</v>
      </c>
      <c r="DE199" s="160" cm="1">
        <f t="array" ref="DE199">_xlfn.IFS(DE$1= 0,"", NOT(ISBLANK(CN199)), 0, ISBLANK(CN199), $Q199-$S199+AZ199-BW199)</f>
        <v>0</v>
      </c>
      <c r="DF199" s="160" cm="1">
        <f t="array" ref="DF199">_xlfn.IFS(DF$1= 0,"", NOT(ISBLANK(CO199)), 0, ISBLANK(CO199), $Q199-$S199+BA199-BX199)</f>
        <v>0</v>
      </c>
      <c r="DG199" s="160" cm="1">
        <f t="array" ref="DG199">_xlfn.IFS(DG$1= 0,"", NOT(ISBLANK(CP199)), 0, ISBLANK(CP199), $Q199-$S199+BB199-BY199)</f>
        <v>0</v>
      </c>
      <c r="DH199" s="160" cm="1">
        <f t="array" ref="DH199">_xlfn.IFS(DH$1= 0,"", NOT(ISBLANK(CQ199)), 0, ISBLANK(CQ199), $Q199-$S199+BC199-BZ199)</f>
        <v>0</v>
      </c>
      <c r="DI199" s="160" cm="1">
        <f t="array" ref="DI199">_xlfn.IFS(DI$1= 0,"", NOT(ISBLANK(CR199)), 0, ISBLANK(CR199), $Q199-$S199+BD199-CA199)</f>
        <v>0</v>
      </c>
      <c r="DJ199" s="160" t="str" cm="1">
        <f t="array" ref="DJ199">_xlfn.IFS(DJ$1= 0,"", NOT(ISBLANK(CS199)), 0, ISBLANK(CS199), $Q199-$S199+BE199-CB199)</f>
        <v/>
      </c>
      <c r="DK199" s="160" t="str" cm="1">
        <f t="array" ref="DK199">_xlfn.IFS(DK$1= 0,"", NOT(ISBLANK(CT199)), 0, ISBLANK(CT199), $Q199-$S199+BF199-CC199)</f>
        <v/>
      </c>
      <c r="DL199" s="162" t="str" cm="1">
        <f t="array" ref="DL199">_xlfn.IFS(DL$1= 0,"", NOT(ISBLANK(CU199)), 0, ISBLANK(CU199), $Q199-$S199+BG199-CD199)</f>
        <v/>
      </c>
      <c r="DM199" s="162" t="str" cm="1">
        <f t="array" ref="DM199">_xlfn.IFS(DM$1= 0,"", NOT(ISBLANK(CV199)), 0, ISBLANK(CV199), $Q199-$S199+BH199-CE199)</f>
        <v/>
      </c>
      <c r="DN199" s="162" t="str" cm="1">
        <f t="array" ref="DN199">_xlfn.IFS(DN$1= 0,"", NOT(ISBLANK(CW199)), 0, ISBLANK(CW199), $Q199-$S199+BI199-CF199)</f>
        <v/>
      </c>
      <c r="DO199" s="162" t="str" cm="1">
        <f t="array" ref="DO199">_xlfn.IFS(DO$1= 0,"", NOT(ISBLANK(CX199)), 0, ISBLANK(CX199), $Q199-$S199+BJ199-CG199)</f>
        <v/>
      </c>
      <c r="DP199" s="162" t="str" cm="1">
        <f t="array" ref="DP199">_xlfn.IFS(DP$1= 0,"", NOT(ISBLANK(CY199)), 0, ISBLANK(CY199), $Q199-$S199+BK199-CH199)</f>
        <v/>
      </c>
      <c r="DQ199" s="162" t="str" cm="1">
        <f t="array" ref="DQ199">_xlfn.IFS(DQ$1= 0,"", NOT(ISBLANK(CZ199)), 0, ISBLANK(CZ199), $Q199-$S199+BL199-CI199)</f>
        <v/>
      </c>
      <c r="DR199" s="163" t="str" cm="1">
        <f t="array" ref="DR199">_xlfn.IFS(DR$1= 0,"", NOT(ISBLANK(DA199)), 0, ISBLANK(DA199), $Q199-$S199+BM199-CJ199)</f>
        <v/>
      </c>
    </row>
    <row r="200" spans="1:122" ht="16.5" x14ac:dyDescent="0.3">
      <c r="A200" s="135"/>
      <c r="B200" s="136"/>
      <c r="C200" s="136"/>
      <c r="D200" s="137"/>
      <c r="E200" s="176"/>
      <c r="F200" s="182"/>
      <c r="G200" s="183"/>
      <c r="H200" s="183"/>
      <c r="I200" s="183"/>
      <c r="J200" s="183"/>
      <c r="K200" s="183"/>
      <c r="L200" s="183"/>
      <c r="M200" s="186"/>
      <c r="N200" s="182"/>
      <c r="O200" s="184"/>
      <c r="P200" s="178"/>
      <c r="Q200" s="118">
        <f t="shared" si="85"/>
        <v>0</v>
      </c>
      <c r="R200" s="3"/>
      <c r="S200" s="3"/>
      <c r="T200" s="4"/>
      <c r="U200" s="4"/>
      <c r="V200" s="99">
        <f t="shared" si="86"/>
        <v>0</v>
      </c>
      <c r="W200" s="161"/>
      <c r="X200" s="138"/>
      <c r="AH200" s="158" t="str">
        <f t="array" ref="AH200">IF(OR(AH$1=0, $A200=""),"",SQRT((_xlfn.XLOOKUP(AH$1,$Z$2:$Z$16,$AA$2:$AA$16)-$T200)^2+(_xlfn.XLOOKUP(AH$1,$Z$2:$Z$16,$AB$2:$AB$16)-$U200)^2+(_xlfn.XLOOKUP(AH$1,$Z$2:$Z$16,$AC$2:$AC$16-$V200)^2)))</f>
        <v/>
      </c>
      <c r="AI200" s="140" t="str">
        <f t="array" ref="AI200">IF(OR(AI$1=0, $A200=""),"",SQRT((_xlfn.XLOOKUP(AI$1,$Z$2:$Z$16,$AA$2:$AA$16)-$T200)^2+(_xlfn.XLOOKUP(AI$1,$Z$2:$Z$16,$AB$2:$AB$16)-$U200)^2+(_xlfn.XLOOKUP(AI$1,$Z$2:$Z$16,$AC$2:$AC$16-$V200)^2)))</f>
        <v/>
      </c>
      <c r="AJ200" s="140" t="str">
        <f t="array" ref="AJ200">IF(OR(AJ$1=0, $A200=""),"",SQRT((_xlfn.XLOOKUP(AJ$1,$Z$2:$Z$16,$AA$2:$AA$16)-$T200)^2+(_xlfn.XLOOKUP(AJ$1,$Z$2:$Z$16,$AB$2:$AB$16)-$U200)^2+(_xlfn.XLOOKUP(AJ$1,$Z$2:$Z$16,$AC$2:$AC$16-$V200)^2)))</f>
        <v/>
      </c>
      <c r="AK200" s="140" t="str">
        <f t="array" ref="AK200">IF(OR(AK$1=0, $A200=""),"",SQRT((_xlfn.XLOOKUP(AK$1,$Z$2:$Z$16,$AA$2:$AA$16)-$T200)^2+(_xlfn.XLOOKUP(AK$1,$Z$2:$Z$16,$AB$2:$AB$16)-$U200)^2+(_xlfn.XLOOKUP(AK$1,$Z$2:$Z$16,$AC$2:$AC$16-$V200)^2)))</f>
        <v/>
      </c>
      <c r="AL200" s="140" t="str">
        <f t="array" ref="AL200">IF(OR(AL$1=0, $A200=""),"",SQRT((_xlfn.XLOOKUP(AL$1,$Z$2:$Z$16,$AA$2:$AA$16)-$T200)^2+(_xlfn.XLOOKUP(AL$1,$Z$2:$Z$16,$AB$2:$AB$16)-$U200)^2+(_xlfn.XLOOKUP(AL$1,$Z$2:$Z$16,$AC$2:$AC$16-$V200)^2)))</f>
        <v/>
      </c>
      <c r="AM200" s="140" t="str">
        <f t="array" ref="AM200">IF(OR(AM$1=0, $A200=""),"",SQRT((_xlfn.XLOOKUP(AM$1,$Z$2:$Z$16,$AA$2:$AA$16)-$T200)^2+(_xlfn.XLOOKUP(AM$1,$Z$2:$Z$16,$AB$2:$AB$16)-$U200)^2+(_xlfn.XLOOKUP(AM$1,$Z$2:$Z$16,$AC$2:$AC$16-$V200)^2)))</f>
        <v/>
      </c>
      <c r="AN200" s="140" t="str">
        <f t="array" ref="AN200">IF(OR(AN$1=0, $A200=""),"",SQRT((_xlfn.XLOOKUP(AN$1,$Z$2:$Z$16,$AA$2:$AA$16)-$T200)^2+(_xlfn.XLOOKUP(AN$1,$Z$2:$Z$16,$AB$2:$AB$16)-$U200)^2+(_xlfn.XLOOKUP(AN$1,$Z$2:$Z$16,$AC$2:$AC$16-$V200)^2)))</f>
        <v/>
      </c>
      <c r="AO200" s="140" t="str">
        <f t="array" ref="AO200">IF(OR(AO$1=0, $A200=""),"",SQRT((_xlfn.XLOOKUP(AO$1,$Z$2:$Z$16,$AA$2:$AA$16)-$T200)^2+(_xlfn.XLOOKUP(AO$1,$Z$2:$Z$16,$AB$2:$AB$16)-$U200)^2+(_xlfn.XLOOKUP(AO$1,$Z$2:$Z$16,$AC$2:$AC$16-$V200)^2)))</f>
        <v/>
      </c>
      <c r="AP200" s="141" t="str">
        <f t="array" ref="AP200">IF(OR(AP$1=0, $A200=""),"",SQRT((_xlfn.XLOOKUP(AP$1,$Z$2:$Z$16,$AA$2:$AA$16)-$T200)^2+(_xlfn.XLOOKUP(AP$1,$Z$2:$Z$16,$AB$2:$AB$16)-$U200)^2+(_xlfn.XLOOKUP(AP$1,$Z$2:$Z$16,$AC$2:$AC$16-$V200)^2)))</f>
        <v/>
      </c>
      <c r="AQ200" s="141" t="str">
        <f t="array" ref="AQ200">IF(OR(AQ$1=0, $A200=""),"",SQRT((_xlfn.XLOOKUP(AQ$1,$Z$2:$Z$16,$AA$2:$AA$16)-$T200)^2+(_xlfn.XLOOKUP(AQ$1,$Z$2:$Z$16,$AB$2:$AB$16)-$U200)^2+(_xlfn.XLOOKUP(AQ$1,$Z$2:$Z$16,$AC$2:$AC$16-$V200)^2)))</f>
        <v/>
      </c>
      <c r="AR200" s="141" t="str">
        <f t="array" ref="AR200">IF(OR(AR$1=0, $A200=""),"",SQRT((_xlfn.XLOOKUP(AR$1,$Z$2:$Z$16,$AA$2:$AA$16)-$T200)^2+(_xlfn.XLOOKUP(AR$1,$Z$2:$Z$16,$AB$2:$AB$16)-$U200)^2+(_xlfn.XLOOKUP(AR$1,$Z$2:$Z$16,$AC$2:$AC$16-$V200)^2)))</f>
        <v/>
      </c>
      <c r="AS200" s="141" t="str">
        <f t="array" ref="AS200">IF(OR(AS$1=0, $A200=""),"",SQRT((_xlfn.XLOOKUP(AS$1,$Z$2:$Z$16,$AA$2:$AA$16)-$T200)^2+(_xlfn.XLOOKUP(AS$1,$Z$2:$Z$16,$AB$2:$AB$16)-$U200)^2+(_xlfn.XLOOKUP(AS$1,$Z$2:$Z$16,$AC$2:$AC$16-$V200)^2)))</f>
        <v/>
      </c>
      <c r="AT200" s="141" t="str">
        <f t="array" ref="AT200">IF(OR(AT$1=0, $A200=""),"",SQRT((_xlfn.XLOOKUP(AT$1,$Z$2:$Z$16,$AA$2:$AA$16)-$T200)^2+(_xlfn.XLOOKUP(AT$1,$Z$2:$Z$16,$AB$2:$AB$16)-$U200)^2+(_xlfn.XLOOKUP(AT$1,$Z$2:$Z$16,$AC$2:$AC$16-$V200)^2)))</f>
        <v/>
      </c>
      <c r="AU200" s="141" t="str">
        <f t="array" ref="AU200">IF(OR(AU$1=0, $A200=""),"",SQRT((_xlfn.XLOOKUP(AU$1,$Z$2:$Z$16,$AA$2:$AA$16)-$T200)^2+(_xlfn.XLOOKUP(AU$1,$Z$2:$Z$16,$AB$2:$AB$16)-$U200)^2+(_xlfn.XLOOKUP(AU$1,$Z$2:$Z$16,$AC$2:$AC$16-$V200)^2)))</f>
        <v/>
      </c>
      <c r="AV200" s="142" t="str">
        <f t="array" ref="AV200">IF(OR(AV$1=0, $A200=""),"",SQRT((_xlfn.XLOOKUP(AV$1,$Z$2:$Z$16,$AA$2:$AA$16)-$T200)^2+(_xlfn.XLOOKUP(AV$1,$Z$2:$Z$16,$AB$2:$AB$16)-$U200)^2+(_xlfn.XLOOKUP(AV$1,$Z$2:$Z$16,$AC$2:$AC$16-$V200)^2)))</f>
        <v/>
      </c>
      <c r="AW200" s="124"/>
      <c r="AX200" s="124"/>
      <c r="AY200" s="125">
        <f t="shared" si="87"/>
        <v>0</v>
      </c>
      <c r="AZ200" s="143">
        <f t="shared" si="88"/>
        <v>0</v>
      </c>
      <c r="BA200" s="143">
        <f t="shared" si="89"/>
        <v>0</v>
      </c>
      <c r="BB200" s="143">
        <f t="shared" si="90"/>
        <v>0</v>
      </c>
      <c r="BC200" s="143">
        <f t="shared" si="91"/>
        <v>0</v>
      </c>
      <c r="BD200" s="143">
        <f t="shared" si="92"/>
        <v>0</v>
      </c>
      <c r="BE200" s="143">
        <f t="shared" si="93"/>
        <v>0</v>
      </c>
      <c r="BF200" s="143">
        <f t="shared" si="94"/>
        <v>0</v>
      </c>
      <c r="BG200" s="144">
        <f t="shared" si="95"/>
        <v>0</v>
      </c>
      <c r="BH200" s="144">
        <f t="shared" si="96"/>
        <v>0</v>
      </c>
      <c r="BI200" s="144">
        <f t="shared" si="97"/>
        <v>0</v>
      </c>
      <c r="BJ200" s="144">
        <f t="shared" si="98"/>
        <v>0</v>
      </c>
      <c r="BK200" s="144">
        <f t="shared" si="99"/>
        <v>0</v>
      </c>
      <c r="BL200" s="144">
        <f t="shared" si="100"/>
        <v>0</v>
      </c>
      <c r="BM200" s="145">
        <f t="shared" si="101"/>
        <v>0</v>
      </c>
      <c r="BN200" s="124"/>
      <c r="BO200" s="124"/>
      <c r="BP200" s="124"/>
      <c r="BQ200" s="124"/>
      <c r="BR200" s="124"/>
      <c r="BS200" s="124"/>
      <c r="BT200" s="124"/>
      <c r="BU200" s="124"/>
      <c r="BV200" s="130"/>
      <c r="BW200" s="130"/>
      <c r="BX200" s="130"/>
      <c r="BY200" s="130"/>
      <c r="BZ200" s="130"/>
      <c r="CA200" s="130"/>
      <c r="CB200" s="130"/>
      <c r="CC200" s="130"/>
      <c r="CD200" s="130"/>
      <c r="CE200" s="130"/>
      <c r="CF200" s="130"/>
      <c r="CG200" s="130"/>
      <c r="CH200" s="130"/>
      <c r="CI200" s="130"/>
      <c r="CJ200" s="130"/>
      <c r="CL200" s="124"/>
      <c r="CM200" s="130" t="s">
        <v>32</v>
      </c>
      <c r="CN200" s="130"/>
      <c r="CO200" s="130"/>
      <c r="CP200" s="130"/>
      <c r="CQ200" s="130"/>
      <c r="CR200" s="130"/>
      <c r="CS200" s="130"/>
      <c r="CT200" s="130"/>
      <c r="CU200" s="130"/>
      <c r="CV200" s="130"/>
      <c r="CW200" s="130"/>
      <c r="CX200" s="130"/>
      <c r="CY200" s="130"/>
      <c r="CZ200" s="130"/>
      <c r="DA200" s="130"/>
      <c r="DD200" s="159" cm="1">
        <f t="array" ref="DD200">_xlfn.IFS(DD$1= 0,"", NOT(ISBLANK(CM200)), 0, ISBLANK(CM200), $Q200-$S200+AY200-BV200)</f>
        <v>0</v>
      </c>
      <c r="DE200" s="160" cm="1">
        <f t="array" ref="DE200">_xlfn.IFS(DE$1= 0,"", NOT(ISBLANK(CN200)), 0, ISBLANK(CN200), $Q200-$S200+AZ200-BW200)</f>
        <v>0</v>
      </c>
      <c r="DF200" s="160" cm="1">
        <f t="array" ref="DF200">_xlfn.IFS(DF$1= 0,"", NOT(ISBLANK(CO200)), 0, ISBLANK(CO200), $Q200-$S200+BA200-BX200)</f>
        <v>0</v>
      </c>
      <c r="DG200" s="160" cm="1">
        <f t="array" ref="DG200">_xlfn.IFS(DG$1= 0,"", NOT(ISBLANK(CP200)), 0, ISBLANK(CP200), $Q200-$S200+BB200-BY200)</f>
        <v>0</v>
      </c>
      <c r="DH200" s="160" cm="1">
        <f t="array" ref="DH200">_xlfn.IFS(DH$1= 0,"", NOT(ISBLANK(CQ200)), 0, ISBLANK(CQ200), $Q200-$S200+BC200-BZ200)</f>
        <v>0</v>
      </c>
      <c r="DI200" s="160" cm="1">
        <f t="array" ref="DI200">_xlfn.IFS(DI$1= 0,"", NOT(ISBLANK(CR200)), 0, ISBLANK(CR200), $Q200-$S200+BD200-CA200)</f>
        <v>0</v>
      </c>
      <c r="DJ200" s="160" t="str" cm="1">
        <f t="array" ref="DJ200">_xlfn.IFS(DJ$1= 0,"", NOT(ISBLANK(CS200)), 0, ISBLANK(CS200), $Q200-$S200+BE200-CB200)</f>
        <v/>
      </c>
      <c r="DK200" s="160" t="str" cm="1">
        <f t="array" ref="DK200">_xlfn.IFS(DK$1= 0,"", NOT(ISBLANK(CT200)), 0, ISBLANK(CT200), $Q200-$S200+BF200-CC200)</f>
        <v/>
      </c>
      <c r="DL200" s="162" t="str" cm="1">
        <f t="array" ref="DL200">_xlfn.IFS(DL$1= 0,"", NOT(ISBLANK(CU200)), 0, ISBLANK(CU200), $Q200-$S200+BG200-CD200)</f>
        <v/>
      </c>
      <c r="DM200" s="162" t="str" cm="1">
        <f t="array" ref="DM200">_xlfn.IFS(DM$1= 0,"", NOT(ISBLANK(CV200)), 0, ISBLANK(CV200), $Q200-$S200+BH200-CE200)</f>
        <v/>
      </c>
      <c r="DN200" s="162" t="str" cm="1">
        <f t="array" ref="DN200">_xlfn.IFS(DN$1= 0,"", NOT(ISBLANK(CW200)), 0, ISBLANK(CW200), $Q200-$S200+BI200-CF200)</f>
        <v/>
      </c>
      <c r="DO200" s="162" t="str" cm="1">
        <f t="array" ref="DO200">_xlfn.IFS(DO$1= 0,"", NOT(ISBLANK(CX200)), 0, ISBLANK(CX200), $Q200-$S200+BJ200-CG200)</f>
        <v/>
      </c>
      <c r="DP200" s="162" t="str" cm="1">
        <f t="array" ref="DP200">_xlfn.IFS(DP$1= 0,"", NOT(ISBLANK(CY200)), 0, ISBLANK(CY200), $Q200-$S200+BK200-CH200)</f>
        <v/>
      </c>
      <c r="DQ200" s="162" t="str" cm="1">
        <f t="array" ref="DQ200">_xlfn.IFS(DQ$1= 0,"", NOT(ISBLANK(CZ200)), 0, ISBLANK(CZ200), $Q200-$S200+BL200-CI200)</f>
        <v/>
      </c>
      <c r="DR200" s="163" t="str" cm="1">
        <f t="array" ref="DR200">_xlfn.IFS(DR$1= 0,"", NOT(ISBLANK(DA200)), 0, ISBLANK(DA200), $Q200-$S200+BM200-CJ200)</f>
        <v/>
      </c>
    </row>
    <row r="201" spans="1:122" ht="16.5" x14ac:dyDescent="0.3">
      <c r="A201" s="135"/>
      <c r="B201" s="136"/>
      <c r="C201" s="136"/>
      <c r="D201" s="137"/>
      <c r="E201" s="176"/>
      <c r="F201" s="182"/>
      <c r="G201" s="183"/>
      <c r="H201" s="183"/>
      <c r="I201" s="183"/>
      <c r="J201" s="183"/>
      <c r="K201" s="183"/>
      <c r="L201" s="183"/>
      <c r="M201" s="186"/>
      <c r="N201" s="182"/>
      <c r="O201" s="184"/>
      <c r="P201" s="178"/>
      <c r="Q201" s="118">
        <f t="shared" si="85"/>
        <v>0</v>
      </c>
      <c r="R201" s="3"/>
      <c r="S201" s="3"/>
      <c r="T201" s="4"/>
      <c r="U201" s="4"/>
      <c r="V201" s="99">
        <f t="shared" si="86"/>
        <v>0</v>
      </c>
      <c r="W201" s="161"/>
      <c r="X201" s="138"/>
      <c r="AH201" s="158" t="str">
        <f t="array" ref="AH201">IF(OR(AH$1=0, $A201=""),"",SQRT((_xlfn.XLOOKUP(AH$1,$Z$2:$Z$16,$AA$2:$AA$16)-$T201)^2+(_xlfn.XLOOKUP(AH$1,$Z$2:$Z$16,$AB$2:$AB$16)-$U201)^2+(_xlfn.XLOOKUP(AH$1,$Z$2:$Z$16,$AC$2:$AC$16-$V201)^2)))</f>
        <v/>
      </c>
      <c r="AI201" s="140" t="str">
        <f t="array" ref="AI201">IF(OR(AI$1=0, $A201=""),"",SQRT((_xlfn.XLOOKUP(AI$1,$Z$2:$Z$16,$AA$2:$AA$16)-$T201)^2+(_xlfn.XLOOKUP(AI$1,$Z$2:$Z$16,$AB$2:$AB$16)-$U201)^2+(_xlfn.XLOOKUP(AI$1,$Z$2:$Z$16,$AC$2:$AC$16-$V201)^2)))</f>
        <v/>
      </c>
      <c r="AJ201" s="140" t="str">
        <f t="array" ref="AJ201">IF(OR(AJ$1=0, $A201=""),"",SQRT((_xlfn.XLOOKUP(AJ$1,$Z$2:$Z$16,$AA$2:$AA$16)-$T201)^2+(_xlfn.XLOOKUP(AJ$1,$Z$2:$Z$16,$AB$2:$AB$16)-$U201)^2+(_xlfn.XLOOKUP(AJ$1,$Z$2:$Z$16,$AC$2:$AC$16-$V201)^2)))</f>
        <v/>
      </c>
      <c r="AK201" s="140" t="str">
        <f t="array" ref="AK201">IF(OR(AK$1=0, $A201=""),"",SQRT((_xlfn.XLOOKUP(AK$1,$Z$2:$Z$16,$AA$2:$AA$16)-$T201)^2+(_xlfn.XLOOKUP(AK$1,$Z$2:$Z$16,$AB$2:$AB$16)-$U201)^2+(_xlfn.XLOOKUP(AK$1,$Z$2:$Z$16,$AC$2:$AC$16-$V201)^2)))</f>
        <v/>
      </c>
      <c r="AL201" s="140" t="str">
        <f t="array" ref="AL201">IF(OR(AL$1=0, $A201=""),"",SQRT((_xlfn.XLOOKUP(AL$1,$Z$2:$Z$16,$AA$2:$AA$16)-$T201)^2+(_xlfn.XLOOKUP(AL$1,$Z$2:$Z$16,$AB$2:$AB$16)-$U201)^2+(_xlfn.XLOOKUP(AL$1,$Z$2:$Z$16,$AC$2:$AC$16-$V201)^2)))</f>
        <v/>
      </c>
      <c r="AM201" s="140" t="str">
        <f t="array" ref="AM201">IF(OR(AM$1=0, $A201=""),"",SQRT((_xlfn.XLOOKUP(AM$1,$Z$2:$Z$16,$AA$2:$AA$16)-$T201)^2+(_xlfn.XLOOKUP(AM$1,$Z$2:$Z$16,$AB$2:$AB$16)-$U201)^2+(_xlfn.XLOOKUP(AM$1,$Z$2:$Z$16,$AC$2:$AC$16-$V201)^2)))</f>
        <v/>
      </c>
      <c r="AN201" s="140" t="str">
        <f t="array" ref="AN201">IF(OR(AN$1=0, $A201=""),"",SQRT((_xlfn.XLOOKUP(AN$1,$Z$2:$Z$16,$AA$2:$AA$16)-$T201)^2+(_xlfn.XLOOKUP(AN$1,$Z$2:$Z$16,$AB$2:$AB$16)-$U201)^2+(_xlfn.XLOOKUP(AN$1,$Z$2:$Z$16,$AC$2:$AC$16-$V201)^2)))</f>
        <v/>
      </c>
      <c r="AO201" s="140" t="str">
        <f t="array" ref="AO201">IF(OR(AO$1=0, $A201=""),"",SQRT((_xlfn.XLOOKUP(AO$1,$Z$2:$Z$16,$AA$2:$AA$16)-$T201)^2+(_xlfn.XLOOKUP(AO$1,$Z$2:$Z$16,$AB$2:$AB$16)-$U201)^2+(_xlfn.XLOOKUP(AO$1,$Z$2:$Z$16,$AC$2:$AC$16-$V201)^2)))</f>
        <v/>
      </c>
      <c r="AP201" s="141" t="str">
        <f t="array" ref="AP201">IF(OR(AP$1=0, $A201=""),"",SQRT((_xlfn.XLOOKUP(AP$1,$Z$2:$Z$16,$AA$2:$AA$16)-$T201)^2+(_xlfn.XLOOKUP(AP$1,$Z$2:$Z$16,$AB$2:$AB$16)-$U201)^2+(_xlfn.XLOOKUP(AP$1,$Z$2:$Z$16,$AC$2:$AC$16-$V201)^2)))</f>
        <v/>
      </c>
      <c r="AQ201" s="141" t="str">
        <f t="array" ref="AQ201">IF(OR(AQ$1=0, $A201=""),"",SQRT((_xlfn.XLOOKUP(AQ$1,$Z$2:$Z$16,$AA$2:$AA$16)-$T201)^2+(_xlfn.XLOOKUP(AQ$1,$Z$2:$Z$16,$AB$2:$AB$16)-$U201)^2+(_xlfn.XLOOKUP(AQ$1,$Z$2:$Z$16,$AC$2:$AC$16-$V201)^2)))</f>
        <v/>
      </c>
      <c r="AR201" s="141" t="str">
        <f t="array" ref="AR201">IF(OR(AR$1=0, $A201=""),"",SQRT((_xlfn.XLOOKUP(AR$1,$Z$2:$Z$16,$AA$2:$AA$16)-$T201)^2+(_xlfn.XLOOKUP(AR$1,$Z$2:$Z$16,$AB$2:$AB$16)-$U201)^2+(_xlfn.XLOOKUP(AR$1,$Z$2:$Z$16,$AC$2:$AC$16-$V201)^2)))</f>
        <v/>
      </c>
      <c r="AS201" s="141" t="str">
        <f t="array" ref="AS201">IF(OR(AS$1=0, $A201=""),"",SQRT((_xlfn.XLOOKUP(AS$1,$Z$2:$Z$16,$AA$2:$AA$16)-$T201)^2+(_xlfn.XLOOKUP(AS$1,$Z$2:$Z$16,$AB$2:$AB$16)-$U201)^2+(_xlfn.XLOOKUP(AS$1,$Z$2:$Z$16,$AC$2:$AC$16-$V201)^2)))</f>
        <v/>
      </c>
      <c r="AT201" s="141" t="str">
        <f t="array" ref="AT201">IF(OR(AT$1=0, $A201=""),"",SQRT((_xlfn.XLOOKUP(AT$1,$Z$2:$Z$16,$AA$2:$AA$16)-$T201)^2+(_xlfn.XLOOKUP(AT$1,$Z$2:$Z$16,$AB$2:$AB$16)-$U201)^2+(_xlfn.XLOOKUP(AT$1,$Z$2:$Z$16,$AC$2:$AC$16-$V201)^2)))</f>
        <v/>
      </c>
      <c r="AU201" s="141" t="str">
        <f t="array" ref="AU201">IF(OR(AU$1=0, $A201=""),"",SQRT((_xlfn.XLOOKUP(AU$1,$Z$2:$Z$16,$AA$2:$AA$16)-$T201)^2+(_xlfn.XLOOKUP(AU$1,$Z$2:$Z$16,$AB$2:$AB$16)-$U201)^2+(_xlfn.XLOOKUP(AU$1,$Z$2:$Z$16,$AC$2:$AC$16-$V201)^2)))</f>
        <v/>
      </c>
      <c r="AV201" s="142" t="str">
        <f t="array" ref="AV201">IF(OR(AV$1=0, $A201=""),"",SQRT((_xlfn.XLOOKUP(AV$1,$Z$2:$Z$16,$AA$2:$AA$16)-$T201)^2+(_xlfn.XLOOKUP(AV$1,$Z$2:$Z$16,$AB$2:$AB$16)-$U201)^2+(_xlfn.XLOOKUP(AV$1,$Z$2:$Z$16,$AC$2:$AC$16-$V201)^2)))</f>
        <v/>
      </c>
      <c r="AW201" s="124"/>
      <c r="AX201" s="124"/>
      <c r="AY201" s="125">
        <f t="shared" si="87"/>
        <v>0</v>
      </c>
      <c r="AZ201" s="143">
        <f t="shared" si="88"/>
        <v>0</v>
      </c>
      <c r="BA201" s="143">
        <f t="shared" si="89"/>
        <v>0</v>
      </c>
      <c r="BB201" s="143">
        <f t="shared" si="90"/>
        <v>0</v>
      </c>
      <c r="BC201" s="143">
        <f t="shared" si="91"/>
        <v>0</v>
      </c>
      <c r="BD201" s="143">
        <f t="shared" si="92"/>
        <v>0</v>
      </c>
      <c r="BE201" s="143">
        <f t="shared" si="93"/>
        <v>0</v>
      </c>
      <c r="BF201" s="143">
        <f t="shared" si="94"/>
        <v>0</v>
      </c>
      <c r="BG201" s="144">
        <f t="shared" si="95"/>
        <v>0</v>
      </c>
      <c r="BH201" s="144">
        <f t="shared" si="96"/>
        <v>0</v>
      </c>
      <c r="BI201" s="144">
        <f t="shared" si="97"/>
        <v>0</v>
      </c>
      <c r="BJ201" s="144">
        <f t="shared" si="98"/>
        <v>0</v>
      </c>
      <c r="BK201" s="144">
        <f t="shared" si="99"/>
        <v>0</v>
      </c>
      <c r="BL201" s="144">
        <f t="shared" si="100"/>
        <v>0</v>
      </c>
      <c r="BM201" s="145">
        <f t="shared" si="101"/>
        <v>0</v>
      </c>
      <c r="BN201" s="124"/>
      <c r="BO201" s="124"/>
      <c r="BP201" s="124"/>
      <c r="BQ201" s="124"/>
      <c r="BR201" s="124"/>
      <c r="BS201" s="124"/>
      <c r="BT201" s="124"/>
      <c r="BU201" s="124"/>
      <c r="BV201" s="130"/>
      <c r="BW201" s="130"/>
      <c r="BX201" s="130"/>
      <c r="BY201" s="130"/>
      <c r="BZ201" s="130"/>
      <c r="CA201" s="130"/>
      <c r="CB201" s="130"/>
      <c r="CC201" s="130"/>
      <c r="CD201" s="130"/>
      <c r="CE201" s="130"/>
      <c r="CF201" s="130"/>
      <c r="CG201" s="130"/>
      <c r="CH201" s="130"/>
      <c r="CI201" s="130"/>
      <c r="CJ201" s="130"/>
      <c r="CL201" s="124"/>
      <c r="CM201" s="130" t="s">
        <v>32</v>
      </c>
      <c r="CN201" s="130"/>
      <c r="CO201" s="130"/>
      <c r="CP201" s="130"/>
      <c r="CQ201" s="130"/>
      <c r="CR201" s="130"/>
      <c r="CS201" s="130"/>
      <c r="CT201" s="130"/>
      <c r="CU201" s="130"/>
      <c r="CV201" s="130"/>
      <c r="CW201" s="130"/>
      <c r="CX201" s="130"/>
      <c r="CY201" s="130"/>
      <c r="CZ201" s="130"/>
      <c r="DA201" s="130"/>
      <c r="DD201" s="159" cm="1">
        <f t="array" ref="DD201">_xlfn.IFS(DD$1= 0,"", NOT(ISBLANK(CM201)), 0, ISBLANK(CM201), $Q201-$S201+AY201-BV201)</f>
        <v>0</v>
      </c>
      <c r="DE201" s="160" cm="1">
        <f t="array" ref="DE201">_xlfn.IFS(DE$1= 0,"", NOT(ISBLANK(CN201)), 0, ISBLANK(CN201), $Q201-$S201+AZ201-BW201)</f>
        <v>0</v>
      </c>
      <c r="DF201" s="160" cm="1">
        <f t="array" ref="DF201">_xlfn.IFS(DF$1= 0,"", NOT(ISBLANK(CO201)), 0, ISBLANK(CO201), $Q201-$S201+BA201-BX201)</f>
        <v>0</v>
      </c>
      <c r="DG201" s="160" cm="1">
        <f t="array" ref="DG201">_xlfn.IFS(DG$1= 0,"", NOT(ISBLANK(CP201)), 0, ISBLANK(CP201), $Q201-$S201+BB201-BY201)</f>
        <v>0</v>
      </c>
      <c r="DH201" s="160" cm="1">
        <f t="array" ref="DH201">_xlfn.IFS(DH$1= 0,"", NOT(ISBLANK(CQ201)), 0, ISBLANK(CQ201), $Q201-$S201+BC201-BZ201)</f>
        <v>0</v>
      </c>
      <c r="DI201" s="160" cm="1">
        <f t="array" ref="DI201">_xlfn.IFS(DI$1= 0,"", NOT(ISBLANK(CR201)), 0, ISBLANK(CR201), $Q201-$S201+BD201-CA201)</f>
        <v>0</v>
      </c>
      <c r="DJ201" s="160" t="str" cm="1">
        <f t="array" ref="DJ201">_xlfn.IFS(DJ$1= 0,"", NOT(ISBLANK(CS201)), 0, ISBLANK(CS201), $Q201-$S201+BE201-CB201)</f>
        <v/>
      </c>
      <c r="DK201" s="160" t="str" cm="1">
        <f t="array" ref="DK201">_xlfn.IFS(DK$1= 0,"", NOT(ISBLANK(CT201)), 0, ISBLANK(CT201), $Q201-$S201+BF201-CC201)</f>
        <v/>
      </c>
      <c r="DL201" s="162" t="str" cm="1">
        <f t="array" ref="DL201">_xlfn.IFS(DL$1= 0,"", NOT(ISBLANK(CU201)), 0, ISBLANK(CU201), $Q201-$S201+BG201-CD201)</f>
        <v/>
      </c>
      <c r="DM201" s="162" t="str" cm="1">
        <f t="array" ref="DM201">_xlfn.IFS(DM$1= 0,"", NOT(ISBLANK(CV201)), 0, ISBLANK(CV201), $Q201-$S201+BH201-CE201)</f>
        <v/>
      </c>
      <c r="DN201" s="162" t="str" cm="1">
        <f t="array" ref="DN201">_xlfn.IFS(DN$1= 0,"", NOT(ISBLANK(CW201)), 0, ISBLANK(CW201), $Q201-$S201+BI201-CF201)</f>
        <v/>
      </c>
      <c r="DO201" s="162" t="str" cm="1">
        <f t="array" ref="DO201">_xlfn.IFS(DO$1= 0,"", NOT(ISBLANK(CX201)), 0, ISBLANK(CX201), $Q201-$S201+BJ201-CG201)</f>
        <v/>
      </c>
      <c r="DP201" s="162" t="str" cm="1">
        <f t="array" ref="DP201">_xlfn.IFS(DP$1= 0,"", NOT(ISBLANK(CY201)), 0, ISBLANK(CY201), $Q201-$S201+BK201-CH201)</f>
        <v/>
      </c>
      <c r="DQ201" s="162" t="str" cm="1">
        <f t="array" ref="DQ201">_xlfn.IFS(DQ$1= 0,"", NOT(ISBLANK(CZ201)), 0, ISBLANK(CZ201), $Q201-$S201+BL201-CI201)</f>
        <v/>
      </c>
      <c r="DR201" s="163" t="str" cm="1">
        <f t="array" ref="DR201">_xlfn.IFS(DR$1= 0,"", NOT(ISBLANK(DA201)), 0, ISBLANK(DA201), $Q201-$S201+BM201-CJ201)</f>
        <v/>
      </c>
    </row>
    <row r="202" spans="1:122" ht="16.5" x14ac:dyDescent="0.3">
      <c r="A202" s="135"/>
      <c r="B202" s="136"/>
      <c r="C202" s="136"/>
      <c r="D202" s="137"/>
      <c r="E202" s="176"/>
      <c r="F202" s="182"/>
      <c r="G202" s="183"/>
      <c r="H202" s="183"/>
      <c r="I202" s="183"/>
      <c r="J202" s="183"/>
      <c r="K202" s="183"/>
      <c r="L202" s="183"/>
      <c r="M202" s="186"/>
      <c r="N202" s="182"/>
      <c r="O202" s="184"/>
      <c r="P202" s="178"/>
      <c r="Q202" s="118">
        <f t="shared" si="85"/>
        <v>0</v>
      </c>
      <c r="R202" s="3"/>
      <c r="S202" s="3"/>
      <c r="T202" s="4"/>
      <c r="U202" s="4"/>
      <c r="V202" s="99">
        <f t="shared" si="86"/>
        <v>0</v>
      </c>
      <c r="W202" s="161"/>
      <c r="X202" s="138"/>
      <c r="AH202" s="158" t="str">
        <f t="array" ref="AH202">IF(OR(AH$1=0, $A202=""),"",SQRT((_xlfn.XLOOKUP(AH$1,$Z$2:$Z$16,$AA$2:$AA$16)-$T202)^2+(_xlfn.XLOOKUP(AH$1,$Z$2:$Z$16,$AB$2:$AB$16)-$U202)^2+(_xlfn.XLOOKUP(AH$1,$Z$2:$Z$16,$AC$2:$AC$16-$V202)^2)))</f>
        <v/>
      </c>
      <c r="AI202" s="140" t="str">
        <f t="array" ref="AI202">IF(OR(AI$1=0, $A202=""),"",SQRT((_xlfn.XLOOKUP(AI$1,$Z$2:$Z$16,$AA$2:$AA$16)-$T202)^2+(_xlfn.XLOOKUP(AI$1,$Z$2:$Z$16,$AB$2:$AB$16)-$U202)^2+(_xlfn.XLOOKUP(AI$1,$Z$2:$Z$16,$AC$2:$AC$16-$V202)^2)))</f>
        <v/>
      </c>
      <c r="AJ202" s="140" t="str">
        <f t="array" ref="AJ202">IF(OR(AJ$1=0, $A202=""),"",SQRT((_xlfn.XLOOKUP(AJ$1,$Z$2:$Z$16,$AA$2:$AA$16)-$T202)^2+(_xlfn.XLOOKUP(AJ$1,$Z$2:$Z$16,$AB$2:$AB$16)-$U202)^2+(_xlfn.XLOOKUP(AJ$1,$Z$2:$Z$16,$AC$2:$AC$16-$V202)^2)))</f>
        <v/>
      </c>
      <c r="AK202" s="140" t="str">
        <f t="array" ref="AK202">IF(OR(AK$1=0, $A202=""),"",SQRT((_xlfn.XLOOKUP(AK$1,$Z$2:$Z$16,$AA$2:$AA$16)-$T202)^2+(_xlfn.XLOOKUP(AK$1,$Z$2:$Z$16,$AB$2:$AB$16)-$U202)^2+(_xlfn.XLOOKUP(AK$1,$Z$2:$Z$16,$AC$2:$AC$16-$V202)^2)))</f>
        <v/>
      </c>
      <c r="AL202" s="140" t="str">
        <f t="array" ref="AL202">IF(OR(AL$1=0, $A202=""),"",SQRT((_xlfn.XLOOKUP(AL$1,$Z$2:$Z$16,$AA$2:$AA$16)-$T202)^2+(_xlfn.XLOOKUP(AL$1,$Z$2:$Z$16,$AB$2:$AB$16)-$U202)^2+(_xlfn.XLOOKUP(AL$1,$Z$2:$Z$16,$AC$2:$AC$16-$V202)^2)))</f>
        <v/>
      </c>
      <c r="AM202" s="140" t="str">
        <f t="array" ref="AM202">IF(OR(AM$1=0, $A202=""),"",SQRT((_xlfn.XLOOKUP(AM$1,$Z$2:$Z$16,$AA$2:$AA$16)-$T202)^2+(_xlfn.XLOOKUP(AM$1,$Z$2:$Z$16,$AB$2:$AB$16)-$U202)^2+(_xlfn.XLOOKUP(AM$1,$Z$2:$Z$16,$AC$2:$AC$16-$V202)^2)))</f>
        <v/>
      </c>
      <c r="AN202" s="140" t="str">
        <f t="array" ref="AN202">IF(OR(AN$1=0, $A202=""),"",SQRT((_xlfn.XLOOKUP(AN$1,$Z$2:$Z$16,$AA$2:$AA$16)-$T202)^2+(_xlfn.XLOOKUP(AN$1,$Z$2:$Z$16,$AB$2:$AB$16)-$U202)^2+(_xlfn.XLOOKUP(AN$1,$Z$2:$Z$16,$AC$2:$AC$16-$V202)^2)))</f>
        <v/>
      </c>
      <c r="AO202" s="140" t="str">
        <f t="array" ref="AO202">IF(OR(AO$1=0, $A202=""),"",SQRT((_xlfn.XLOOKUP(AO$1,$Z$2:$Z$16,$AA$2:$AA$16)-$T202)^2+(_xlfn.XLOOKUP(AO$1,$Z$2:$Z$16,$AB$2:$AB$16)-$U202)^2+(_xlfn.XLOOKUP(AO$1,$Z$2:$Z$16,$AC$2:$AC$16-$V202)^2)))</f>
        <v/>
      </c>
      <c r="AP202" s="141" t="str">
        <f t="array" ref="AP202">IF(OR(AP$1=0, $A202=""),"",SQRT((_xlfn.XLOOKUP(AP$1,$Z$2:$Z$16,$AA$2:$AA$16)-$T202)^2+(_xlfn.XLOOKUP(AP$1,$Z$2:$Z$16,$AB$2:$AB$16)-$U202)^2+(_xlfn.XLOOKUP(AP$1,$Z$2:$Z$16,$AC$2:$AC$16-$V202)^2)))</f>
        <v/>
      </c>
      <c r="AQ202" s="141" t="str">
        <f t="array" ref="AQ202">IF(OR(AQ$1=0, $A202=""),"",SQRT((_xlfn.XLOOKUP(AQ$1,$Z$2:$Z$16,$AA$2:$AA$16)-$T202)^2+(_xlfn.XLOOKUP(AQ$1,$Z$2:$Z$16,$AB$2:$AB$16)-$U202)^2+(_xlfn.XLOOKUP(AQ$1,$Z$2:$Z$16,$AC$2:$AC$16-$V202)^2)))</f>
        <v/>
      </c>
      <c r="AR202" s="141" t="str">
        <f t="array" ref="AR202">IF(OR(AR$1=0, $A202=""),"",SQRT((_xlfn.XLOOKUP(AR$1,$Z$2:$Z$16,$AA$2:$AA$16)-$T202)^2+(_xlfn.XLOOKUP(AR$1,$Z$2:$Z$16,$AB$2:$AB$16)-$U202)^2+(_xlfn.XLOOKUP(AR$1,$Z$2:$Z$16,$AC$2:$AC$16-$V202)^2)))</f>
        <v/>
      </c>
      <c r="AS202" s="141" t="str">
        <f t="array" ref="AS202">IF(OR(AS$1=0, $A202=""),"",SQRT((_xlfn.XLOOKUP(AS$1,$Z$2:$Z$16,$AA$2:$AA$16)-$T202)^2+(_xlfn.XLOOKUP(AS$1,$Z$2:$Z$16,$AB$2:$AB$16)-$U202)^2+(_xlfn.XLOOKUP(AS$1,$Z$2:$Z$16,$AC$2:$AC$16-$V202)^2)))</f>
        <v/>
      </c>
      <c r="AT202" s="141" t="str">
        <f t="array" ref="AT202">IF(OR(AT$1=0, $A202=""),"",SQRT((_xlfn.XLOOKUP(AT$1,$Z$2:$Z$16,$AA$2:$AA$16)-$T202)^2+(_xlfn.XLOOKUP(AT$1,$Z$2:$Z$16,$AB$2:$AB$16)-$U202)^2+(_xlfn.XLOOKUP(AT$1,$Z$2:$Z$16,$AC$2:$AC$16-$V202)^2)))</f>
        <v/>
      </c>
      <c r="AU202" s="141" t="str">
        <f t="array" ref="AU202">IF(OR(AU$1=0, $A202=""),"",SQRT((_xlfn.XLOOKUP(AU$1,$Z$2:$Z$16,$AA$2:$AA$16)-$T202)^2+(_xlfn.XLOOKUP(AU$1,$Z$2:$Z$16,$AB$2:$AB$16)-$U202)^2+(_xlfn.XLOOKUP(AU$1,$Z$2:$Z$16,$AC$2:$AC$16-$V202)^2)))</f>
        <v/>
      </c>
      <c r="AV202" s="142" t="str">
        <f t="array" ref="AV202">IF(OR(AV$1=0, $A202=""),"",SQRT((_xlfn.XLOOKUP(AV$1,$Z$2:$Z$16,$AA$2:$AA$16)-$T202)^2+(_xlfn.XLOOKUP(AV$1,$Z$2:$Z$16,$AB$2:$AB$16)-$U202)^2+(_xlfn.XLOOKUP(AV$1,$Z$2:$Z$16,$AC$2:$AC$16-$V202)^2)))</f>
        <v/>
      </c>
      <c r="AW202" s="124"/>
      <c r="AX202" s="124"/>
      <c r="AY202" s="125">
        <f t="shared" si="87"/>
        <v>0</v>
      </c>
      <c r="AZ202" s="143">
        <f t="shared" si="88"/>
        <v>0</v>
      </c>
      <c r="BA202" s="143">
        <f t="shared" si="89"/>
        <v>0</v>
      </c>
      <c r="BB202" s="143">
        <f t="shared" si="90"/>
        <v>0</v>
      </c>
      <c r="BC202" s="143">
        <f t="shared" si="91"/>
        <v>0</v>
      </c>
      <c r="BD202" s="143">
        <f t="shared" si="92"/>
        <v>0</v>
      </c>
      <c r="BE202" s="143">
        <f t="shared" si="93"/>
        <v>0</v>
      </c>
      <c r="BF202" s="143">
        <f t="shared" si="94"/>
        <v>0</v>
      </c>
      <c r="BG202" s="144">
        <f t="shared" si="95"/>
        <v>0</v>
      </c>
      <c r="BH202" s="144">
        <f t="shared" si="96"/>
        <v>0</v>
      </c>
      <c r="BI202" s="144">
        <f t="shared" si="97"/>
        <v>0</v>
      </c>
      <c r="BJ202" s="144">
        <f t="shared" si="98"/>
        <v>0</v>
      </c>
      <c r="BK202" s="144">
        <f t="shared" si="99"/>
        <v>0</v>
      </c>
      <c r="BL202" s="144">
        <f t="shared" si="100"/>
        <v>0</v>
      </c>
      <c r="BM202" s="145">
        <f t="shared" si="101"/>
        <v>0</v>
      </c>
      <c r="BN202" s="124"/>
      <c r="BO202" s="124"/>
      <c r="BP202" s="124"/>
      <c r="BQ202" s="124"/>
      <c r="BR202" s="124"/>
      <c r="BS202" s="124"/>
      <c r="BT202" s="124"/>
      <c r="BU202" s="124"/>
      <c r="BV202" s="130"/>
      <c r="BW202" s="130"/>
      <c r="BX202" s="130"/>
      <c r="BY202" s="130"/>
      <c r="BZ202" s="130"/>
      <c r="CA202" s="130"/>
      <c r="CB202" s="130"/>
      <c r="CC202" s="130"/>
      <c r="CD202" s="130"/>
      <c r="CE202" s="130"/>
      <c r="CF202" s="130"/>
      <c r="CG202" s="130"/>
      <c r="CH202" s="130"/>
      <c r="CI202" s="130"/>
      <c r="CJ202" s="130"/>
      <c r="CL202" s="124"/>
      <c r="CM202" s="130" t="s">
        <v>32</v>
      </c>
      <c r="CN202" s="130"/>
      <c r="CO202" s="130"/>
      <c r="CP202" s="130"/>
      <c r="CQ202" s="130"/>
      <c r="CR202" s="130"/>
      <c r="CS202" s="130"/>
      <c r="CT202" s="130"/>
      <c r="CU202" s="130"/>
      <c r="CV202" s="130"/>
      <c r="CW202" s="130"/>
      <c r="CX202" s="130"/>
      <c r="CY202" s="130"/>
      <c r="CZ202" s="130"/>
      <c r="DA202" s="130"/>
      <c r="DD202" s="159" cm="1">
        <f t="array" ref="DD202">_xlfn.IFS(DD$1= 0,"", NOT(ISBLANK(CM202)), 0, ISBLANK(CM202), $Q202-$S202+AY202-BV202)</f>
        <v>0</v>
      </c>
      <c r="DE202" s="160" cm="1">
        <f t="array" ref="DE202">_xlfn.IFS(DE$1= 0,"", NOT(ISBLANK(CN202)), 0, ISBLANK(CN202), $Q202-$S202+AZ202-BW202)</f>
        <v>0</v>
      </c>
      <c r="DF202" s="160" cm="1">
        <f t="array" ref="DF202">_xlfn.IFS(DF$1= 0,"", NOT(ISBLANK(CO202)), 0, ISBLANK(CO202), $Q202-$S202+BA202-BX202)</f>
        <v>0</v>
      </c>
      <c r="DG202" s="160" cm="1">
        <f t="array" ref="DG202">_xlfn.IFS(DG$1= 0,"", NOT(ISBLANK(CP202)), 0, ISBLANK(CP202), $Q202-$S202+BB202-BY202)</f>
        <v>0</v>
      </c>
      <c r="DH202" s="160" cm="1">
        <f t="array" ref="DH202">_xlfn.IFS(DH$1= 0,"", NOT(ISBLANK(CQ202)), 0, ISBLANK(CQ202), $Q202-$S202+BC202-BZ202)</f>
        <v>0</v>
      </c>
      <c r="DI202" s="160" cm="1">
        <f t="array" ref="DI202">_xlfn.IFS(DI$1= 0,"", NOT(ISBLANK(CR202)), 0, ISBLANK(CR202), $Q202-$S202+BD202-CA202)</f>
        <v>0</v>
      </c>
      <c r="DJ202" s="160" t="str" cm="1">
        <f t="array" ref="DJ202">_xlfn.IFS(DJ$1= 0,"", NOT(ISBLANK(CS202)), 0, ISBLANK(CS202), $Q202-$S202+BE202-CB202)</f>
        <v/>
      </c>
      <c r="DK202" s="160" t="str" cm="1">
        <f t="array" ref="DK202">_xlfn.IFS(DK$1= 0,"", NOT(ISBLANK(CT202)), 0, ISBLANK(CT202), $Q202-$S202+BF202-CC202)</f>
        <v/>
      </c>
      <c r="DL202" s="162" t="str" cm="1">
        <f t="array" ref="DL202">_xlfn.IFS(DL$1= 0,"", NOT(ISBLANK(CU202)), 0, ISBLANK(CU202), $Q202-$S202+BG202-CD202)</f>
        <v/>
      </c>
      <c r="DM202" s="162" t="str" cm="1">
        <f t="array" ref="DM202">_xlfn.IFS(DM$1= 0,"", NOT(ISBLANK(CV202)), 0, ISBLANK(CV202), $Q202-$S202+BH202-CE202)</f>
        <v/>
      </c>
      <c r="DN202" s="162" t="str" cm="1">
        <f t="array" ref="DN202">_xlfn.IFS(DN$1= 0,"", NOT(ISBLANK(CW202)), 0, ISBLANK(CW202), $Q202-$S202+BI202-CF202)</f>
        <v/>
      </c>
      <c r="DO202" s="162" t="str" cm="1">
        <f t="array" ref="DO202">_xlfn.IFS(DO$1= 0,"", NOT(ISBLANK(CX202)), 0, ISBLANK(CX202), $Q202-$S202+BJ202-CG202)</f>
        <v/>
      </c>
      <c r="DP202" s="162" t="str" cm="1">
        <f t="array" ref="DP202">_xlfn.IFS(DP$1= 0,"", NOT(ISBLANK(CY202)), 0, ISBLANK(CY202), $Q202-$S202+BK202-CH202)</f>
        <v/>
      </c>
      <c r="DQ202" s="162" t="str" cm="1">
        <f t="array" ref="DQ202">_xlfn.IFS(DQ$1= 0,"", NOT(ISBLANK(CZ202)), 0, ISBLANK(CZ202), $Q202-$S202+BL202-CI202)</f>
        <v/>
      </c>
      <c r="DR202" s="163" t="str" cm="1">
        <f t="array" ref="DR202">_xlfn.IFS(DR$1= 0,"", NOT(ISBLANK(DA202)), 0, ISBLANK(DA202), $Q202-$S202+BM202-CJ202)</f>
        <v/>
      </c>
    </row>
    <row r="203" spans="1:122" ht="16.5" x14ac:dyDescent="0.3">
      <c r="A203" s="135"/>
      <c r="B203" s="136"/>
      <c r="C203" s="136"/>
      <c r="D203" s="137"/>
      <c r="E203" s="176"/>
      <c r="F203" s="182"/>
      <c r="G203" s="183"/>
      <c r="H203" s="183"/>
      <c r="I203" s="183"/>
      <c r="J203" s="183"/>
      <c r="K203" s="183"/>
      <c r="L203" s="183"/>
      <c r="M203" s="186"/>
      <c r="N203" s="182"/>
      <c r="O203" s="184"/>
      <c r="P203" s="178"/>
      <c r="Q203" s="118">
        <f t="shared" si="85"/>
        <v>0</v>
      </c>
      <c r="R203" s="3"/>
      <c r="S203" s="3"/>
      <c r="T203" s="4"/>
      <c r="U203" s="4"/>
      <c r="V203" s="99">
        <f t="shared" si="86"/>
        <v>0</v>
      </c>
      <c r="W203" s="161"/>
      <c r="X203" s="138"/>
      <c r="AH203" s="158" t="str">
        <f t="array" ref="AH203">IF(OR(AH$1=0, $A203=""),"",SQRT((_xlfn.XLOOKUP(AH$1,$Z$2:$Z$16,$AA$2:$AA$16)-$T203)^2+(_xlfn.XLOOKUP(AH$1,$Z$2:$Z$16,$AB$2:$AB$16)-$U203)^2+(_xlfn.XLOOKUP(AH$1,$Z$2:$Z$16,$AC$2:$AC$16-$V203)^2)))</f>
        <v/>
      </c>
      <c r="AI203" s="140" t="str">
        <f t="array" ref="AI203">IF(OR(AI$1=0, $A203=""),"",SQRT((_xlfn.XLOOKUP(AI$1,$Z$2:$Z$16,$AA$2:$AA$16)-$T203)^2+(_xlfn.XLOOKUP(AI$1,$Z$2:$Z$16,$AB$2:$AB$16)-$U203)^2+(_xlfn.XLOOKUP(AI$1,$Z$2:$Z$16,$AC$2:$AC$16-$V203)^2)))</f>
        <v/>
      </c>
      <c r="AJ203" s="140" t="str">
        <f t="array" ref="AJ203">IF(OR(AJ$1=0, $A203=""),"",SQRT((_xlfn.XLOOKUP(AJ$1,$Z$2:$Z$16,$AA$2:$AA$16)-$T203)^2+(_xlfn.XLOOKUP(AJ$1,$Z$2:$Z$16,$AB$2:$AB$16)-$U203)^2+(_xlfn.XLOOKUP(AJ$1,$Z$2:$Z$16,$AC$2:$AC$16-$V203)^2)))</f>
        <v/>
      </c>
      <c r="AK203" s="140" t="str">
        <f t="array" ref="AK203">IF(OR(AK$1=0, $A203=""),"",SQRT((_xlfn.XLOOKUP(AK$1,$Z$2:$Z$16,$AA$2:$AA$16)-$T203)^2+(_xlfn.XLOOKUP(AK$1,$Z$2:$Z$16,$AB$2:$AB$16)-$U203)^2+(_xlfn.XLOOKUP(AK$1,$Z$2:$Z$16,$AC$2:$AC$16-$V203)^2)))</f>
        <v/>
      </c>
      <c r="AL203" s="140" t="str">
        <f t="array" ref="AL203">IF(OR(AL$1=0, $A203=""),"",SQRT((_xlfn.XLOOKUP(AL$1,$Z$2:$Z$16,$AA$2:$AA$16)-$T203)^2+(_xlfn.XLOOKUP(AL$1,$Z$2:$Z$16,$AB$2:$AB$16)-$U203)^2+(_xlfn.XLOOKUP(AL$1,$Z$2:$Z$16,$AC$2:$AC$16-$V203)^2)))</f>
        <v/>
      </c>
      <c r="AM203" s="140" t="str">
        <f t="array" ref="AM203">IF(OR(AM$1=0, $A203=""),"",SQRT((_xlfn.XLOOKUP(AM$1,$Z$2:$Z$16,$AA$2:$AA$16)-$T203)^2+(_xlfn.XLOOKUP(AM$1,$Z$2:$Z$16,$AB$2:$AB$16)-$U203)^2+(_xlfn.XLOOKUP(AM$1,$Z$2:$Z$16,$AC$2:$AC$16-$V203)^2)))</f>
        <v/>
      </c>
      <c r="AN203" s="140" t="str">
        <f t="array" ref="AN203">IF(OR(AN$1=0, $A203=""),"",SQRT((_xlfn.XLOOKUP(AN$1,$Z$2:$Z$16,$AA$2:$AA$16)-$T203)^2+(_xlfn.XLOOKUP(AN$1,$Z$2:$Z$16,$AB$2:$AB$16)-$U203)^2+(_xlfn.XLOOKUP(AN$1,$Z$2:$Z$16,$AC$2:$AC$16-$V203)^2)))</f>
        <v/>
      </c>
      <c r="AO203" s="140" t="str">
        <f t="array" ref="AO203">IF(OR(AO$1=0, $A203=""),"",SQRT((_xlfn.XLOOKUP(AO$1,$Z$2:$Z$16,$AA$2:$AA$16)-$T203)^2+(_xlfn.XLOOKUP(AO$1,$Z$2:$Z$16,$AB$2:$AB$16)-$U203)^2+(_xlfn.XLOOKUP(AO$1,$Z$2:$Z$16,$AC$2:$AC$16-$V203)^2)))</f>
        <v/>
      </c>
      <c r="AP203" s="141" t="str">
        <f t="array" ref="AP203">IF(OR(AP$1=0, $A203=""),"",SQRT((_xlfn.XLOOKUP(AP$1,$Z$2:$Z$16,$AA$2:$AA$16)-$T203)^2+(_xlfn.XLOOKUP(AP$1,$Z$2:$Z$16,$AB$2:$AB$16)-$U203)^2+(_xlfn.XLOOKUP(AP$1,$Z$2:$Z$16,$AC$2:$AC$16-$V203)^2)))</f>
        <v/>
      </c>
      <c r="AQ203" s="141" t="str">
        <f t="array" ref="AQ203">IF(OR(AQ$1=0, $A203=""),"",SQRT((_xlfn.XLOOKUP(AQ$1,$Z$2:$Z$16,$AA$2:$AA$16)-$T203)^2+(_xlfn.XLOOKUP(AQ$1,$Z$2:$Z$16,$AB$2:$AB$16)-$U203)^2+(_xlfn.XLOOKUP(AQ$1,$Z$2:$Z$16,$AC$2:$AC$16-$V203)^2)))</f>
        <v/>
      </c>
      <c r="AR203" s="141" t="str">
        <f t="array" ref="AR203">IF(OR(AR$1=0, $A203=""),"",SQRT((_xlfn.XLOOKUP(AR$1,$Z$2:$Z$16,$AA$2:$AA$16)-$T203)^2+(_xlfn.XLOOKUP(AR$1,$Z$2:$Z$16,$AB$2:$AB$16)-$U203)^2+(_xlfn.XLOOKUP(AR$1,$Z$2:$Z$16,$AC$2:$AC$16-$V203)^2)))</f>
        <v/>
      </c>
      <c r="AS203" s="141" t="str">
        <f t="array" ref="AS203">IF(OR(AS$1=0, $A203=""),"",SQRT((_xlfn.XLOOKUP(AS$1,$Z$2:$Z$16,$AA$2:$AA$16)-$T203)^2+(_xlfn.XLOOKUP(AS$1,$Z$2:$Z$16,$AB$2:$AB$16)-$U203)^2+(_xlfn.XLOOKUP(AS$1,$Z$2:$Z$16,$AC$2:$AC$16-$V203)^2)))</f>
        <v/>
      </c>
      <c r="AT203" s="141" t="str">
        <f t="array" ref="AT203">IF(OR(AT$1=0, $A203=""),"",SQRT((_xlfn.XLOOKUP(AT$1,$Z$2:$Z$16,$AA$2:$AA$16)-$T203)^2+(_xlfn.XLOOKUP(AT$1,$Z$2:$Z$16,$AB$2:$AB$16)-$U203)^2+(_xlfn.XLOOKUP(AT$1,$Z$2:$Z$16,$AC$2:$AC$16-$V203)^2)))</f>
        <v/>
      </c>
      <c r="AU203" s="141" t="str">
        <f t="array" ref="AU203">IF(OR(AU$1=0, $A203=""),"",SQRT((_xlfn.XLOOKUP(AU$1,$Z$2:$Z$16,$AA$2:$AA$16)-$T203)^2+(_xlfn.XLOOKUP(AU$1,$Z$2:$Z$16,$AB$2:$AB$16)-$U203)^2+(_xlfn.XLOOKUP(AU$1,$Z$2:$Z$16,$AC$2:$AC$16-$V203)^2)))</f>
        <v/>
      </c>
      <c r="AV203" s="142" t="str">
        <f t="array" ref="AV203">IF(OR(AV$1=0, $A203=""),"",SQRT((_xlfn.XLOOKUP(AV$1,$Z$2:$Z$16,$AA$2:$AA$16)-$T203)^2+(_xlfn.XLOOKUP(AV$1,$Z$2:$Z$16,$AB$2:$AB$16)-$U203)^2+(_xlfn.XLOOKUP(AV$1,$Z$2:$Z$16,$AC$2:$AC$16-$V203)^2)))</f>
        <v/>
      </c>
      <c r="AW203" s="124"/>
      <c r="AX203" s="124"/>
      <c r="AY203" s="125">
        <f t="shared" si="87"/>
        <v>0</v>
      </c>
      <c r="AZ203" s="143">
        <f t="shared" si="88"/>
        <v>0</v>
      </c>
      <c r="BA203" s="143">
        <f t="shared" si="89"/>
        <v>0</v>
      </c>
      <c r="BB203" s="143">
        <f t="shared" si="90"/>
        <v>0</v>
      </c>
      <c r="BC203" s="143">
        <f t="shared" si="91"/>
        <v>0</v>
      </c>
      <c r="BD203" s="143">
        <f t="shared" si="92"/>
        <v>0</v>
      </c>
      <c r="BE203" s="143">
        <f t="shared" si="93"/>
        <v>0</v>
      </c>
      <c r="BF203" s="143">
        <f t="shared" si="94"/>
        <v>0</v>
      </c>
      <c r="BG203" s="144">
        <f t="shared" si="95"/>
        <v>0</v>
      </c>
      <c r="BH203" s="144">
        <f t="shared" si="96"/>
        <v>0</v>
      </c>
      <c r="BI203" s="144">
        <f t="shared" si="97"/>
        <v>0</v>
      </c>
      <c r="BJ203" s="144">
        <f t="shared" si="98"/>
        <v>0</v>
      </c>
      <c r="BK203" s="144">
        <f t="shared" si="99"/>
        <v>0</v>
      </c>
      <c r="BL203" s="144">
        <f t="shared" si="100"/>
        <v>0</v>
      </c>
      <c r="BM203" s="145">
        <f t="shared" si="101"/>
        <v>0</v>
      </c>
      <c r="BN203" s="124"/>
      <c r="BO203" s="124"/>
      <c r="BP203" s="124"/>
      <c r="BQ203" s="124"/>
      <c r="BR203" s="124"/>
      <c r="BS203" s="124"/>
      <c r="BT203" s="124"/>
      <c r="BU203" s="124"/>
      <c r="BV203" s="130"/>
      <c r="BW203" s="130"/>
      <c r="BX203" s="130"/>
      <c r="BY203" s="130"/>
      <c r="BZ203" s="130"/>
      <c r="CA203" s="130"/>
      <c r="CB203" s="130"/>
      <c r="CC203" s="130"/>
      <c r="CD203" s="130"/>
      <c r="CE203" s="130"/>
      <c r="CF203" s="130"/>
      <c r="CG203" s="130"/>
      <c r="CH203" s="130"/>
      <c r="CI203" s="130"/>
      <c r="CJ203" s="130"/>
      <c r="CL203" s="124"/>
      <c r="CM203" s="130" t="s">
        <v>32</v>
      </c>
      <c r="CN203" s="130"/>
      <c r="CO203" s="130"/>
      <c r="CP203" s="130"/>
      <c r="CQ203" s="130"/>
      <c r="CR203" s="130"/>
      <c r="CS203" s="130"/>
      <c r="CT203" s="130"/>
      <c r="CU203" s="130"/>
      <c r="CV203" s="130"/>
      <c r="CW203" s="130"/>
      <c r="CX203" s="130"/>
      <c r="CY203" s="130"/>
      <c r="CZ203" s="130"/>
      <c r="DA203" s="130"/>
      <c r="DD203" s="159" cm="1">
        <f t="array" ref="DD203">_xlfn.IFS(DD$1= 0,"", NOT(ISBLANK(CM203)), 0, ISBLANK(CM203), $Q203-$S203+AY203-BV203)</f>
        <v>0</v>
      </c>
      <c r="DE203" s="160" cm="1">
        <f t="array" ref="DE203">_xlfn.IFS(DE$1= 0,"", NOT(ISBLANK(CN203)), 0, ISBLANK(CN203), $Q203-$S203+AZ203-BW203)</f>
        <v>0</v>
      </c>
      <c r="DF203" s="160" cm="1">
        <f t="array" ref="DF203">_xlfn.IFS(DF$1= 0,"", NOT(ISBLANK(CO203)), 0, ISBLANK(CO203), $Q203-$S203+BA203-BX203)</f>
        <v>0</v>
      </c>
      <c r="DG203" s="160" cm="1">
        <f t="array" ref="DG203">_xlfn.IFS(DG$1= 0,"", NOT(ISBLANK(CP203)), 0, ISBLANK(CP203), $Q203-$S203+BB203-BY203)</f>
        <v>0</v>
      </c>
      <c r="DH203" s="160" cm="1">
        <f t="array" ref="DH203">_xlfn.IFS(DH$1= 0,"", NOT(ISBLANK(CQ203)), 0, ISBLANK(CQ203), $Q203-$S203+BC203-BZ203)</f>
        <v>0</v>
      </c>
      <c r="DI203" s="160" cm="1">
        <f t="array" ref="DI203">_xlfn.IFS(DI$1= 0,"", NOT(ISBLANK(CR203)), 0, ISBLANK(CR203), $Q203-$S203+BD203-CA203)</f>
        <v>0</v>
      </c>
      <c r="DJ203" s="160" t="str" cm="1">
        <f t="array" ref="DJ203">_xlfn.IFS(DJ$1= 0,"", NOT(ISBLANK(CS203)), 0, ISBLANK(CS203), $Q203-$S203+BE203-CB203)</f>
        <v/>
      </c>
      <c r="DK203" s="160" t="str" cm="1">
        <f t="array" ref="DK203">_xlfn.IFS(DK$1= 0,"", NOT(ISBLANK(CT203)), 0, ISBLANK(CT203), $Q203-$S203+BF203-CC203)</f>
        <v/>
      </c>
      <c r="DL203" s="162" t="str" cm="1">
        <f t="array" ref="DL203">_xlfn.IFS(DL$1= 0,"", NOT(ISBLANK(CU203)), 0, ISBLANK(CU203), $Q203-$S203+BG203-CD203)</f>
        <v/>
      </c>
      <c r="DM203" s="162" t="str" cm="1">
        <f t="array" ref="DM203">_xlfn.IFS(DM$1= 0,"", NOT(ISBLANK(CV203)), 0, ISBLANK(CV203), $Q203-$S203+BH203-CE203)</f>
        <v/>
      </c>
      <c r="DN203" s="162" t="str" cm="1">
        <f t="array" ref="DN203">_xlfn.IFS(DN$1= 0,"", NOT(ISBLANK(CW203)), 0, ISBLANK(CW203), $Q203-$S203+BI203-CF203)</f>
        <v/>
      </c>
      <c r="DO203" s="162" t="str" cm="1">
        <f t="array" ref="DO203">_xlfn.IFS(DO$1= 0,"", NOT(ISBLANK(CX203)), 0, ISBLANK(CX203), $Q203-$S203+BJ203-CG203)</f>
        <v/>
      </c>
      <c r="DP203" s="162" t="str" cm="1">
        <f t="array" ref="DP203">_xlfn.IFS(DP$1= 0,"", NOT(ISBLANK(CY203)), 0, ISBLANK(CY203), $Q203-$S203+BK203-CH203)</f>
        <v/>
      </c>
      <c r="DQ203" s="162" t="str" cm="1">
        <f t="array" ref="DQ203">_xlfn.IFS(DQ$1= 0,"", NOT(ISBLANK(CZ203)), 0, ISBLANK(CZ203), $Q203-$S203+BL203-CI203)</f>
        <v/>
      </c>
      <c r="DR203" s="163" t="str" cm="1">
        <f t="array" ref="DR203">_xlfn.IFS(DR$1= 0,"", NOT(ISBLANK(DA203)), 0, ISBLANK(DA203), $Q203-$S203+BM203-CJ203)</f>
        <v/>
      </c>
    </row>
    <row r="204" spans="1:122" ht="16.5" x14ac:dyDescent="0.3">
      <c r="A204" s="135"/>
      <c r="B204" s="136"/>
      <c r="C204" s="136"/>
      <c r="D204" s="137"/>
      <c r="E204" s="176"/>
      <c r="F204" s="182"/>
      <c r="G204" s="183"/>
      <c r="H204" s="183"/>
      <c r="I204" s="183"/>
      <c r="J204" s="183"/>
      <c r="K204" s="183"/>
      <c r="L204" s="183"/>
      <c r="M204" s="186"/>
      <c r="N204" s="182"/>
      <c r="O204" s="184"/>
      <c r="P204" s="178"/>
      <c r="Q204" s="118">
        <f t="shared" si="85"/>
        <v>0</v>
      </c>
      <c r="R204" s="3"/>
      <c r="S204" s="3"/>
      <c r="T204" s="4"/>
      <c r="U204" s="4"/>
      <c r="V204" s="99">
        <f t="shared" si="86"/>
        <v>0</v>
      </c>
      <c r="W204" s="161"/>
      <c r="X204" s="138"/>
      <c r="AH204" s="158" t="str">
        <f t="array" ref="AH204">IF(OR(AH$1=0, $A204=""),"",SQRT((_xlfn.XLOOKUP(AH$1,$Z$2:$Z$16,$AA$2:$AA$16)-$T204)^2+(_xlfn.XLOOKUP(AH$1,$Z$2:$Z$16,$AB$2:$AB$16)-$U204)^2+(_xlfn.XLOOKUP(AH$1,$Z$2:$Z$16,$AC$2:$AC$16-$V204)^2)))</f>
        <v/>
      </c>
      <c r="AI204" s="140" t="str">
        <f t="array" ref="AI204">IF(OR(AI$1=0, $A204=""),"",SQRT((_xlfn.XLOOKUP(AI$1,$Z$2:$Z$16,$AA$2:$AA$16)-$T204)^2+(_xlfn.XLOOKUP(AI$1,$Z$2:$Z$16,$AB$2:$AB$16)-$U204)^2+(_xlfn.XLOOKUP(AI$1,$Z$2:$Z$16,$AC$2:$AC$16-$V204)^2)))</f>
        <v/>
      </c>
      <c r="AJ204" s="140" t="str">
        <f t="array" ref="AJ204">IF(OR(AJ$1=0, $A204=""),"",SQRT((_xlfn.XLOOKUP(AJ$1,$Z$2:$Z$16,$AA$2:$AA$16)-$T204)^2+(_xlfn.XLOOKUP(AJ$1,$Z$2:$Z$16,$AB$2:$AB$16)-$U204)^2+(_xlfn.XLOOKUP(AJ$1,$Z$2:$Z$16,$AC$2:$AC$16-$V204)^2)))</f>
        <v/>
      </c>
      <c r="AK204" s="140" t="str">
        <f t="array" ref="AK204">IF(OR(AK$1=0, $A204=""),"",SQRT((_xlfn.XLOOKUP(AK$1,$Z$2:$Z$16,$AA$2:$AA$16)-$T204)^2+(_xlfn.XLOOKUP(AK$1,$Z$2:$Z$16,$AB$2:$AB$16)-$U204)^2+(_xlfn.XLOOKUP(AK$1,$Z$2:$Z$16,$AC$2:$AC$16-$V204)^2)))</f>
        <v/>
      </c>
      <c r="AL204" s="140" t="str">
        <f t="array" ref="AL204">IF(OR(AL$1=0, $A204=""),"",SQRT((_xlfn.XLOOKUP(AL$1,$Z$2:$Z$16,$AA$2:$AA$16)-$T204)^2+(_xlfn.XLOOKUP(AL$1,$Z$2:$Z$16,$AB$2:$AB$16)-$U204)^2+(_xlfn.XLOOKUP(AL$1,$Z$2:$Z$16,$AC$2:$AC$16-$V204)^2)))</f>
        <v/>
      </c>
      <c r="AM204" s="140" t="str">
        <f t="array" ref="AM204">IF(OR(AM$1=0, $A204=""),"",SQRT((_xlfn.XLOOKUP(AM$1,$Z$2:$Z$16,$AA$2:$AA$16)-$T204)^2+(_xlfn.XLOOKUP(AM$1,$Z$2:$Z$16,$AB$2:$AB$16)-$U204)^2+(_xlfn.XLOOKUP(AM$1,$Z$2:$Z$16,$AC$2:$AC$16-$V204)^2)))</f>
        <v/>
      </c>
      <c r="AN204" s="140" t="str">
        <f t="array" ref="AN204">IF(OR(AN$1=0, $A204=""),"",SQRT((_xlfn.XLOOKUP(AN$1,$Z$2:$Z$16,$AA$2:$AA$16)-$T204)^2+(_xlfn.XLOOKUP(AN$1,$Z$2:$Z$16,$AB$2:$AB$16)-$U204)^2+(_xlfn.XLOOKUP(AN$1,$Z$2:$Z$16,$AC$2:$AC$16-$V204)^2)))</f>
        <v/>
      </c>
      <c r="AO204" s="140" t="str">
        <f t="array" ref="AO204">IF(OR(AO$1=0, $A204=""),"",SQRT((_xlfn.XLOOKUP(AO$1,$Z$2:$Z$16,$AA$2:$AA$16)-$T204)^2+(_xlfn.XLOOKUP(AO$1,$Z$2:$Z$16,$AB$2:$AB$16)-$U204)^2+(_xlfn.XLOOKUP(AO$1,$Z$2:$Z$16,$AC$2:$AC$16-$V204)^2)))</f>
        <v/>
      </c>
      <c r="AP204" s="141" t="str">
        <f t="array" ref="AP204">IF(OR(AP$1=0, $A204=""),"",SQRT((_xlfn.XLOOKUP(AP$1,$Z$2:$Z$16,$AA$2:$AA$16)-$T204)^2+(_xlfn.XLOOKUP(AP$1,$Z$2:$Z$16,$AB$2:$AB$16)-$U204)^2+(_xlfn.XLOOKUP(AP$1,$Z$2:$Z$16,$AC$2:$AC$16-$V204)^2)))</f>
        <v/>
      </c>
      <c r="AQ204" s="141" t="str">
        <f t="array" ref="AQ204">IF(OR(AQ$1=0, $A204=""),"",SQRT((_xlfn.XLOOKUP(AQ$1,$Z$2:$Z$16,$AA$2:$AA$16)-$T204)^2+(_xlfn.XLOOKUP(AQ$1,$Z$2:$Z$16,$AB$2:$AB$16)-$U204)^2+(_xlfn.XLOOKUP(AQ$1,$Z$2:$Z$16,$AC$2:$AC$16-$V204)^2)))</f>
        <v/>
      </c>
      <c r="AR204" s="141" t="str">
        <f t="array" ref="AR204">IF(OR(AR$1=0, $A204=""),"",SQRT((_xlfn.XLOOKUP(AR$1,$Z$2:$Z$16,$AA$2:$AA$16)-$T204)^2+(_xlfn.XLOOKUP(AR$1,$Z$2:$Z$16,$AB$2:$AB$16)-$U204)^2+(_xlfn.XLOOKUP(AR$1,$Z$2:$Z$16,$AC$2:$AC$16-$V204)^2)))</f>
        <v/>
      </c>
      <c r="AS204" s="141" t="str">
        <f t="array" ref="AS204">IF(OR(AS$1=0, $A204=""),"",SQRT((_xlfn.XLOOKUP(AS$1,$Z$2:$Z$16,$AA$2:$AA$16)-$T204)^2+(_xlfn.XLOOKUP(AS$1,$Z$2:$Z$16,$AB$2:$AB$16)-$U204)^2+(_xlfn.XLOOKUP(AS$1,$Z$2:$Z$16,$AC$2:$AC$16-$V204)^2)))</f>
        <v/>
      </c>
      <c r="AT204" s="141" t="str">
        <f t="array" ref="AT204">IF(OR(AT$1=0, $A204=""),"",SQRT((_xlfn.XLOOKUP(AT$1,$Z$2:$Z$16,$AA$2:$AA$16)-$T204)^2+(_xlfn.XLOOKUP(AT$1,$Z$2:$Z$16,$AB$2:$AB$16)-$U204)^2+(_xlfn.XLOOKUP(AT$1,$Z$2:$Z$16,$AC$2:$AC$16-$V204)^2)))</f>
        <v/>
      </c>
      <c r="AU204" s="141" t="str">
        <f t="array" ref="AU204">IF(OR(AU$1=0, $A204=""),"",SQRT((_xlfn.XLOOKUP(AU$1,$Z$2:$Z$16,$AA$2:$AA$16)-$T204)^2+(_xlfn.XLOOKUP(AU$1,$Z$2:$Z$16,$AB$2:$AB$16)-$U204)^2+(_xlfn.XLOOKUP(AU$1,$Z$2:$Z$16,$AC$2:$AC$16-$V204)^2)))</f>
        <v/>
      </c>
      <c r="AV204" s="142" t="str">
        <f t="array" ref="AV204">IF(OR(AV$1=0, $A204=""),"",SQRT((_xlfn.XLOOKUP(AV$1,$Z$2:$Z$16,$AA$2:$AA$16)-$T204)^2+(_xlfn.XLOOKUP(AV$1,$Z$2:$Z$16,$AB$2:$AB$16)-$U204)^2+(_xlfn.XLOOKUP(AV$1,$Z$2:$Z$16,$AC$2:$AC$16-$V204)^2)))</f>
        <v/>
      </c>
      <c r="AW204" s="124"/>
      <c r="AX204" s="124"/>
      <c r="AY204" s="125">
        <f t="shared" si="87"/>
        <v>0</v>
      </c>
      <c r="AZ204" s="143">
        <f t="shared" si="88"/>
        <v>0</v>
      </c>
      <c r="BA204" s="143">
        <f t="shared" si="89"/>
        <v>0</v>
      </c>
      <c r="BB204" s="143">
        <f t="shared" si="90"/>
        <v>0</v>
      </c>
      <c r="BC204" s="143">
        <f t="shared" si="91"/>
        <v>0</v>
      </c>
      <c r="BD204" s="143">
        <f t="shared" si="92"/>
        <v>0</v>
      </c>
      <c r="BE204" s="143">
        <f t="shared" si="93"/>
        <v>0</v>
      </c>
      <c r="BF204" s="143">
        <f t="shared" si="94"/>
        <v>0</v>
      </c>
      <c r="BG204" s="144">
        <f t="shared" si="95"/>
        <v>0</v>
      </c>
      <c r="BH204" s="144">
        <f t="shared" si="96"/>
        <v>0</v>
      </c>
      <c r="BI204" s="144">
        <f t="shared" si="97"/>
        <v>0</v>
      </c>
      <c r="BJ204" s="144">
        <f t="shared" si="98"/>
        <v>0</v>
      </c>
      <c r="BK204" s="144">
        <f t="shared" si="99"/>
        <v>0</v>
      </c>
      <c r="BL204" s="144">
        <f t="shared" si="100"/>
        <v>0</v>
      </c>
      <c r="BM204" s="145">
        <f t="shared" si="101"/>
        <v>0</v>
      </c>
      <c r="BN204" s="124"/>
      <c r="BO204" s="124"/>
      <c r="BP204" s="124"/>
      <c r="BQ204" s="124"/>
      <c r="BR204" s="124"/>
      <c r="BS204" s="124"/>
      <c r="BT204" s="124"/>
      <c r="BU204" s="124"/>
      <c r="BV204" s="130"/>
      <c r="BW204" s="130"/>
      <c r="BX204" s="130"/>
      <c r="BY204" s="130"/>
      <c r="BZ204" s="130"/>
      <c r="CA204" s="130"/>
      <c r="CB204" s="130"/>
      <c r="CC204" s="130"/>
      <c r="CD204" s="130"/>
      <c r="CE204" s="130"/>
      <c r="CF204" s="130"/>
      <c r="CG204" s="130"/>
      <c r="CH204" s="130"/>
      <c r="CI204" s="130"/>
      <c r="CJ204" s="130"/>
      <c r="CL204" s="124"/>
      <c r="CM204" s="130" t="s">
        <v>32</v>
      </c>
      <c r="CN204" s="130"/>
      <c r="CO204" s="130"/>
      <c r="CP204" s="130"/>
      <c r="CQ204" s="130"/>
      <c r="CR204" s="130"/>
      <c r="CS204" s="130"/>
      <c r="CT204" s="130"/>
      <c r="CU204" s="130"/>
      <c r="CV204" s="130"/>
      <c r="CW204" s="130"/>
      <c r="CX204" s="130"/>
      <c r="CY204" s="130"/>
      <c r="CZ204" s="130"/>
      <c r="DA204" s="130"/>
      <c r="DD204" s="159" cm="1">
        <f t="array" ref="DD204">_xlfn.IFS(DD$1= 0,"", NOT(ISBLANK(CM204)), 0, ISBLANK(CM204), $Q204-$S204+AY204-BV204)</f>
        <v>0</v>
      </c>
      <c r="DE204" s="160" cm="1">
        <f t="array" ref="DE204">_xlfn.IFS(DE$1= 0,"", NOT(ISBLANK(CN204)), 0, ISBLANK(CN204), $Q204-$S204+AZ204-BW204)</f>
        <v>0</v>
      </c>
      <c r="DF204" s="160" cm="1">
        <f t="array" ref="DF204">_xlfn.IFS(DF$1= 0,"", NOT(ISBLANK(CO204)), 0, ISBLANK(CO204), $Q204-$S204+BA204-BX204)</f>
        <v>0</v>
      </c>
      <c r="DG204" s="160" cm="1">
        <f t="array" ref="DG204">_xlfn.IFS(DG$1= 0,"", NOT(ISBLANK(CP204)), 0, ISBLANK(CP204), $Q204-$S204+BB204-BY204)</f>
        <v>0</v>
      </c>
      <c r="DH204" s="160" cm="1">
        <f t="array" ref="DH204">_xlfn.IFS(DH$1= 0,"", NOT(ISBLANK(CQ204)), 0, ISBLANK(CQ204), $Q204-$S204+BC204-BZ204)</f>
        <v>0</v>
      </c>
      <c r="DI204" s="160" cm="1">
        <f t="array" ref="DI204">_xlfn.IFS(DI$1= 0,"", NOT(ISBLANK(CR204)), 0, ISBLANK(CR204), $Q204-$S204+BD204-CA204)</f>
        <v>0</v>
      </c>
      <c r="DJ204" s="160" t="str" cm="1">
        <f t="array" ref="DJ204">_xlfn.IFS(DJ$1= 0,"", NOT(ISBLANK(CS204)), 0, ISBLANK(CS204), $Q204-$S204+BE204-CB204)</f>
        <v/>
      </c>
      <c r="DK204" s="160" t="str" cm="1">
        <f t="array" ref="DK204">_xlfn.IFS(DK$1= 0,"", NOT(ISBLANK(CT204)), 0, ISBLANK(CT204), $Q204-$S204+BF204-CC204)</f>
        <v/>
      </c>
      <c r="DL204" s="162" t="str" cm="1">
        <f t="array" ref="DL204">_xlfn.IFS(DL$1= 0,"", NOT(ISBLANK(CU204)), 0, ISBLANK(CU204), $Q204-$S204+BG204-CD204)</f>
        <v/>
      </c>
      <c r="DM204" s="162" t="str" cm="1">
        <f t="array" ref="DM204">_xlfn.IFS(DM$1= 0,"", NOT(ISBLANK(CV204)), 0, ISBLANK(CV204), $Q204-$S204+BH204-CE204)</f>
        <v/>
      </c>
      <c r="DN204" s="162" t="str" cm="1">
        <f t="array" ref="DN204">_xlfn.IFS(DN$1= 0,"", NOT(ISBLANK(CW204)), 0, ISBLANK(CW204), $Q204-$S204+BI204-CF204)</f>
        <v/>
      </c>
      <c r="DO204" s="162" t="str" cm="1">
        <f t="array" ref="DO204">_xlfn.IFS(DO$1= 0,"", NOT(ISBLANK(CX204)), 0, ISBLANK(CX204), $Q204-$S204+BJ204-CG204)</f>
        <v/>
      </c>
      <c r="DP204" s="162" t="str" cm="1">
        <f t="array" ref="DP204">_xlfn.IFS(DP$1= 0,"", NOT(ISBLANK(CY204)), 0, ISBLANK(CY204), $Q204-$S204+BK204-CH204)</f>
        <v/>
      </c>
      <c r="DQ204" s="162" t="str" cm="1">
        <f t="array" ref="DQ204">_xlfn.IFS(DQ$1= 0,"", NOT(ISBLANK(CZ204)), 0, ISBLANK(CZ204), $Q204-$S204+BL204-CI204)</f>
        <v/>
      </c>
      <c r="DR204" s="163" t="str" cm="1">
        <f t="array" ref="DR204">_xlfn.IFS(DR$1= 0,"", NOT(ISBLANK(DA204)), 0, ISBLANK(DA204), $Q204-$S204+BM204-CJ204)</f>
        <v/>
      </c>
    </row>
    <row r="205" spans="1:122" ht="16.5" x14ac:dyDescent="0.3">
      <c r="A205" s="135"/>
      <c r="B205" s="136"/>
      <c r="C205" s="136"/>
      <c r="D205" s="137"/>
      <c r="E205" s="176"/>
      <c r="F205" s="182"/>
      <c r="G205" s="183"/>
      <c r="H205" s="183"/>
      <c r="I205" s="183"/>
      <c r="J205" s="183"/>
      <c r="K205" s="183"/>
      <c r="L205" s="183"/>
      <c r="M205" s="186"/>
      <c r="N205" s="182"/>
      <c r="O205" s="184"/>
      <c r="P205" s="178"/>
      <c r="Q205" s="118">
        <f t="shared" si="85"/>
        <v>0</v>
      </c>
      <c r="R205" s="3"/>
      <c r="S205" s="3"/>
      <c r="T205" s="4"/>
      <c r="U205" s="4"/>
      <c r="V205" s="99">
        <f t="shared" si="86"/>
        <v>0</v>
      </c>
      <c r="W205" s="161"/>
      <c r="X205" s="138"/>
      <c r="AH205" s="158" t="str">
        <f t="array" ref="AH205">IF(OR(AH$1=0, $A205=""),"",SQRT((_xlfn.XLOOKUP(AH$1,$Z$2:$Z$16,$AA$2:$AA$16)-$T205)^2+(_xlfn.XLOOKUP(AH$1,$Z$2:$Z$16,$AB$2:$AB$16)-$U205)^2+(_xlfn.XLOOKUP(AH$1,$Z$2:$Z$16,$AC$2:$AC$16-$V205)^2)))</f>
        <v/>
      </c>
      <c r="AI205" s="140" t="str">
        <f t="array" ref="AI205">IF(OR(AI$1=0, $A205=""),"",SQRT((_xlfn.XLOOKUP(AI$1,$Z$2:$Z$16,$AA$2:$AA$16)-$T205)^2+(_xlfn.XLOOKUP(AI$1,$Z$2:$Z$16,$AB$2:$AB$16)-$U205)^2+(_xlfn.XLOOKUP(AI$1,$Z$2:$Z$16,$AC$2:$AC$16-$V205)^2)))</f>
        <v/>
      </c>
      <c r="AJ205" s="140" t="str">
        <f t="array" ref="AJ205">IF(OR(AJ$1=0, $A205=""),"",SQRT((_xlfn.XLOOKUP(AJ$1,$Z$2:$Z$16,$AA$2:$AA$16)-$T205)^2+(_xlfn.XLOOKUP(AJ$1,$Z$2:$Z$16,$AB$2:$AB$16)-$U205)^2+(_xlfn.XLOOKUP(AJ$1,$Z$2:$Z$16,$AC$2:$AC$16-$V205)^2)))</f>
        <v/>
      </c>
      <c r="AK205" s="140" t="str">
        <f t="array" ref="AK205">IF(OR(AK$1=0, $A205=""),"",SQRT((_xlfn.XLOOKUP(AK$1,$Z$2:$Z$16,$AA$2:$AA$16)-$T205)^2+(_xlfn.XLOOKUP(AK$1,$Z$2:$Z$16,$AB$2:$AB$16)-$U205)^2+(_xlfn.XLOOKUP(AK$1,$Z$2:$Z$16,$AC$2:$AC$16-$V205)^2)))</f>
        <v/>
      </c>
      <c r="AL205" s="140" t="str">
        <f t="array" ref="AL205">IF(OR(AL$1=0, $A205=""),"",SQRT((_xlfn.XLOOKUP(AL$1,$Z$2:$Z$16,$AA$2:$AA$16)-$T205)^2+(_xlfn.XLOOKUP(AL$1,$Z$2:$Z$16,$AB$2:$AB$16)-$U205)^2+(_xlfn.XLOOKUP(AL$1,$Z$2:$Z$16,$AC$2:$AC$16-$V205)^2)))</f>
        <v/>
      </c>
      <c r="AM205" s="140" t="str">
        <f t="array" ref="AM205">IF(OR(AM$1=0, $A205=""),"",SQRT((_xlfn.XLOOKUP(AM$1,$Z$2:$Z$16,$AA$2:$AA$16)-$T205)^2+(_xlfn.XLOOKUP(AM$1,$Z$2:$Z$16,$AB$2:$AB$16)-$U205)^2+(_xlfn.XLOOKUP(AM$1,$Z$2:$Z$16,$AC$2:$AC$16-$V205)^2)))</f>
        <v/>
      </c>
      <c r="AN205" s="140" t="str">
        <f t="array" ref="AN205">IF(OR(AN$1=0, $A205=""),"",SQRT((_xlfn.XLOOKUP(AN$1,$Z$2:$Z$16,$AA$2:$AA$16)-$T205)^2+(_xlfn.XLOOKUP(AN$1,$Z$2:$Z$16,$AB$2:$AB$16)-$U205)^2+(_xlfn.XLOOKUP(AN$1,$Z$2:$Z$16,$AC$2:$AC$16-$V205)^2)))</f>
        <v/>
      </c>
      <c r="AO205" s="140" t="str">
        <f t="array" ref="AO205">IF(OR(AO$1=0, $A205=""),"",SQRT((_xlfn.XLOOKUP(AO$1,$Z$2:$Z$16,$AA$2:$AA$16)-$T205)^2+(_xlfn.XLOOKUP(AO$1,$Z$2:$Z$16,$AB$2:$AB$16)-$U205)^2+(_xlfn.XLOOKUP(AO$1,$Z$2:$Z$16,$AC$2:$AC$16-$V205)^2)))</f>
        <v/>
      </c>
      <c r="AP205" s="141" t="str">
        <f t="array" ref="AP205">IF(OR(AP$1=0, $A205=""),"",SQRT((_xlfn.XLOOKUP(AP$1,$Z$2:$Z$16,$AA$2:$AA$16)-$T205)^2+(_xlfn.XLOOKUP(AP$1,$Z$2:$Z$16,$AB$2:$AB$16)-$U205)^2+(_xlfn.XLOOKUP(AP$1,$Z$2:$Z$16,$AC$2:$AC$16-$V205)^2)))</f>
        <v/>
      </c>
      <c r="AQ205" s="141" t="str">
        <f t="array" ref="AQ205">IF(OR(AQ$1=0, $A205=""),"",SQRT((_xlfn.XLOOKUP(AQ$1,$Z$2:$Z$16,$AA$2:$AA$16)-$T205)^2+(_xlfn.XLOOKUP(AQ$1,$Z$2:$Z$16,$AB$2:$AB$16)-$U205)^2+(_xlfn.XLOOKUP(AQ$1,$Z$2:$Z$16,$AC$2:$AC$16-$V205)^2)))</f>
        <v/>
      </c>
      <c r="AR205" s="141" t="str">
        <f t="array" ref="AR205">IF(OR(AR$1=0, $A205=""),"",SQRT((_xlfn.XLOOKUP(AR$1,$Z$2:$Z$16,$AA$2:$AA$16)-$T205)^2+(_xlfn.XLOOKUP(AR$1,$Z$2:$Z$16,$AB$2:$AB$16)-$U205)^2+(_xlfn.XLOOKUP(AR$1,$Z$2:$Z$16,$AC$2:$AC$16-$V205)^2)))</f>
        <v/>
      </c>
      <c r="AS205" s="141" t="str">
        <f t="array" ref="AS205">IF(OR(AS$1=0, $A205=""),"",SQRT((_xlfn.XLOOKUP(AS$1,$Z$2:$Z$16,$AA$2:$AA$16)-$T205)^2+(_xlfn.XLOOKUP(AS$1,$Z$2:$Z$16,$AB$2:$AB$16)-$U205)^2+(_xlfn.XLOOKUP(AS$1,$Z$2:$Z$16,$AC$2:$AC$16-$V205)^2)))</f>
        <v/>
      </c>
      <c r="AT205" s="141" t="str">
        <f t="array" ref="AT205">IF(OR(AT$1=0, $A205=""),"",SQRT((_xlfn.XLOOKUP(AT$1,$Z$2:$Z$16,$AA$2:$AA$16)-$T205)^2+(_xlfn.XLOOKUP(AT$1,$Z$2:$Z$16,$AB$2:$AB$16)-$U205)^2+(_xlfn.XLOOKUP(AT$1,$Z$2:$Z$16,$AC$2:$AC$16-$V205)^2)))</f>
        <v/>
      </c>
      <c r="AU205" s="141" t="str">
        <f t="array" ref="AU205">IF(OR(AU$1=0, $A205=""),"",SQRT((_xlfn.XLOOKUP(AU$1,$Z$2:$Z$16,$AA$2:$AA$16)-$T205)^2+(_xlfn.XLOOKUP(AU$1,$Z$2:$Z$16,$AB$2:$AB$16)-$U205)^2+(_xlfn.XLOOKUP(AU$1,$Z$2:$Z$16,$AC$2:$AC$16-$V205)^2)))</f>
        <v/>
      </c>
      <c r="AV205" s="142" t="str">
        <f t="array" ref="AV205">IF(OR(AV$1=0, $A205=""),"",SQRT((_xlfn.XLOOKUP(AV$1,$Z$2:$Z$16,$AA$2:$AA$16)-$T205)^2+(_xlfn.XLOOKUP(AV$1,$Z$2:$Z$16,$AB$2:$AB$16)-$U205)^2+(_xlfn.XLOOKUP(AV$1,$Z$2:$Z$16,$AC$2:$AC$16-$V205)^2)))</f>
        <v/>
      </c>
      <c r="AW205" s="124"/>
      <c r="AX205" s="124"/>
      <c r="AY205" s="125">
        <f t="shared" si="87"/>
        <v>0</v>
      </c>
      <c r="AZ205" s="143">
        <f t="shared" si="88"/>
        <v>0</v>
      </c>
      <c r="BA205" s="143">
        <f t="shared" si="89"/>
        <v>0</v>
      </c>
      <c r="BB205" s="143">
        <f t="shared" si="90"/>
        <v>0</v>
      </c>
      <c r="BC205" s="143">
        <f t="shared" si="91"/>
        <v>0</v>
      </c>
      <c r="BD205" s="143">
        <f t="shared" si="92"/>
        <v>0</v>
      </c>
      <c r="BE205" s="143">
        <f t="shared" si="93"/>
        <v>0</v>
      </c>
      <c r="BF205" s="143">
        <f t="shared" si="94"/>
        <v>0</v>
      </c>
      <c r="BG205" s="144">
        <f t="shared" si="95"/>
        <v>0</v>
      </c>
      <c r="BH205" s="144">
        <f t="shared" si="96"/>
        <v>0</v>
      </c>
      <c r="BI205" s="144">
        <f t="shared" si="97"/>
        <v>0</v>
      </c>
      <c r="BJ205" s="144">
        <f t="shared" si="98"/>
        <v>0</v>
      </c>
      <c r="BK205" s="144">
        <f t="shared" si="99"/>
        <v>0</v>
      </c>
      <c r="BL205" s="144">
        <f t="shared" si="100"/>
        <v>0</v>
      </c>
      <c r="BM205" s="145">
        <f t="shared" si="101"/>
        <v>0</v>
      </c>
      <c r="BN205" s="124"/>
      <c r="BO205" s="124"/>
      <c r="BP205" s="124"/>
      <c r="BQ205" s="124"/>
      <c r="BR205" s="124"/>
      <c r="BS205" s="124"/>
      <c r="BT205" s="124"/>
      <c r="BU205" s="124"/>
      <c r="BV205" s="130"/>
      <c r="BW205" s="130"/>
      <c r="BX205" s="130"/>
      <c r="BY205" s="130"/>
      <c r="BZ205" s="130"/>
      <c r="CA205" s="130"/>
      <c r="CB205" s="130"/>
      <c r="CC205" s="130"/>
      <c r="CD205" s="130"/>
      <c r="CE205" s="130"/>
      <c r="CF205" s="130"/>
      <c r="CG205" s="130"/>
      <c r="CH205" s="130"/>
      <c r="CI205" s="130"/>
      <c r="CJ205" s="130"/>
      <c r="CL205" s="124"/>
      <c r="CM205" s="130" t="s">
        <v>32</v>
      </c>
      <c r="CN205" s="130"/>
      <c r="CO205" s="130"/>
      <c r="CP205" s="130"/>
      <c r="CQ205" s="130"/>
      <c r="CR205" s="130"/>
      <c r="CS205" s="130"/>
      <c r="CT205" s="130"/>
      <c r="CU205" s="130"/>
      <c r="CV205" s="130"/>
      <c r="CW205" s="130"/>
      <c r="CX205" s="130"/>
      <c r="CY205" s="130"/>
      <c r="CZ205" s="130"/>
      <c r="DA205" s="130"/>
      <c r="DD205" s="159" cm="1">
        <f t="array" ref="DD205">_xlfn.IFS(DD$1= 0,"", NOT(ISBLANK(CM205)), 0, ISBLANK(CM205), $Q205-$S205+AY205-BV205)</f>
        <v>0</v>
      </c>
      <c r="DE205" s="160" cm="1">
        <f t="array" ref="DE205">_xlfn.IFS(DE$1= 0,"", NOT(ISBLANK(CN205)), 0, ISBLANK(CN205), $Q205-$S205+AZ205-BW205)</f>
        <v>0</v>
      </c>
      <c r="DF205" s="160" cm="1">
        <f t="array" ref="DF205">_xlfn.IFS(DF$1= 0,"", NOT(ISBLANK(CO205)), 0, ISBLANK(CO205), $Q205-$S205+BA205-BX205)</f>
        <v>0</v>
      </c>
      <c r="DG205" s="160" cm="1">
        <f t="array" ref="DG205">_xlfn.IFS(DG$1= 0,"", NOT(ISBLANK(CP205)), 0, ISBLANK(CP205), $Q205-$S205+BB205-BY205)</f>
        <v>0</v>
      </c>
      <c r="DH205" s="160" cm="1">
        <f t="array" ref="DH205">_xlfn.IFS(DH$1= 0,"", NOT(ISBLANK(CQ205)), 0, ISBLANK(CQ205), $Q205-$S205+BC205-BZ205)</f>
        <v>0</v>
      </c>
      <c r="DI205" s="160" cm="1">
        <f t="array" ref="DI205">_xlfn.IFS(DI$1= 0,"", NOT(ISBLANK(CR205)), 0, ISBLANK(CR205), $Q205-$S205+BD205-CA205)</f>
        <v>0</v>
      </c>
      <c r="DJ205" s="160" t="str" cm="1">
        <f t="array" ref="DJ205">_xlfn.IFS(DJ$1= 0,"", NOT(ISBLANK(CS205)), 0, ISBLANK(CS205), $Q205-$S205+BE205-CB205)</f>
        <v/>
      </c>
      <c r="DK205" s="160" t="str" cm="1">
        <f t="array" ref="DK205">_xlfn.IFS(DK$1= 0,"", NOT(ISBLANK(CT205)), 0, ISBLANK(CT205), $Q205-$S205+BF205-CC205)</f>
        <v/>
      </c>
      <c r="DL205" s="162" t="str" cm="1">
        <f t="array" ref="DL205">_xlfn.IFS(DL$1= 0,"", NOT(ISBLANK(CU205)), 0, ISBLANK(CU205), $Q205-$S205+BG205-CD205)</f>
        <v/>
      </c>
      <c r="DM205" s="162" t="str" cm="1">
        <f t="array" ref="DM205">_xlfn.IFS(DM$1= 0,"", NOT(ISBLANK(CV205)), 0, ISBLANK(CV205), $Q205-$S205+BH205-CE205)</f>
        <v/>
      </c>
      <c r="DN205" s="162" t="str" cm="1">
        <f t="array" ref="DN205">_xlfn.IFS(DN$1= 0,"", NOT(ISBLANK(CW205)), 0, ISBLANK(CW205), $Q205-$S205+BI205-CF205)</f>
        <v/>
      </c>
      <c r="DO205" s="162" t="str" cm="1">
        <f t="array" ref="DO205">_xlfn.IFS(DO$1= 0,"", NOT(ISBLANK(CX205)), 0, ISBLANK(CX205), $Q205-$S205+BJ205-CG205)</f>
        <v/>
      </c>
      <c r="DP205" s="162" t="str" cm="1">
        <f t="array" ref="DP205">_xlfn.IFS(DP$1= 0,"", NOT(ISBLANK(CY205)), 0, ISBLANK(CY205), $Q205-$S205+BK205-CH205)</f>
        <v/>
      </c>
      <c r="DQ205" s="162" t="str" cm="1">
        <f t="array" ref="DQ205">_xlfn.IFS(DQ$1= 0,"", NOT(ISBLANK(CZ205)), 0, ISBLANK(CZ205), $Q205-$S205+BL205-CI205)</f>
        <v/>
      </c>
      <c r="DR205" s="163" t="str" cm="1">
        <f t="array" ref="DR205">_xlfn.IFS(DR$1= 0,"", NOT(ISBLANK(DA205)), 0, ISBLANK(DA205), $Q205-$S205+BM205-CJ205)</f>
        <v/>
      </c>
    </row>
    <row r="206" spans="1:122" ht="16.5" x14ac:dyDescent="0.3">
      <c r="A206" s="135"/>
      <c r="B206" s="136"/>
      <c r="C206" s="136"/>
      <c r="D206" s="137"/>
      <c r="E206" s="176"/>
      <c r="F206" s="182"/>
      <c r="G206" s="183"/>
      <c r="H206" s="183"/>
      <c r="I206" s="183"/>
      <c r="J206" s="183"/>
      <c r="K206" s="183"/>
      <c r="L206" s="183"/>
      <c r="M206" s="186"/>
      <c r="N206" s="182"/>
      <c r="O206" s="184"/>
      <c r="P206" s="178"/>
      <c r="Q206" s="118">
        <f t="shared" si="85"/>
        <v>0</v>
      </c>
      <c r="R206" s="3"/>
      <c r="S206" s="3"/>
      <c r="T206" s="4"/>
      <c r="U206" s="4"/>
      <c r="V206" s="99">
        <f t="shared" si="86"/>
        <v>0</v>
      </c>
      <c r="W206" s="161"/>
      <c r="X206" s="138"/>
      <c r="AH206" s="158" t="str">
        <f t="array" ref="AH206">IF(OR(AH$1=0, $A206=""),"",SQRT((_xlfn.XLOOKUP(AH$1,$Z$2:$Z$16,$AA$2:$AA$16)-$T206)^2+(_xlfn.XLOOKUP(AH$1,$Z$2:$Z$16,$AB$2:$AB$16)-$U206)^2+(_xlfn.XLOOKUP(AH$1,$Z$2:$Z$16,$AC$2:$AC$16-$V206)^2)))</f>
        <v/>
      </c>
      <c r="AI206" s="140" t="str">
        <f t="array" ref="AI206">IF(OR(AI$1=0, $A206=""),"",SQRT((_xlfn.XLOOKUP(AI$1,$Z$2:$Z$16,$AA$2:$AA$16)-$T206)^2+(_xlfn.XLOOKUP(AI$1,$Z$2:$Z$16,$AB$2:$AB$16)-$U206)^2+(_xlfn.XLOOKUP(AI$1,$Z$2:$Z$16,$AC$2:$AC$16-$V206)^2)))</f>
        <v/>
      </c>
      <c r="AJ206" s="140" t="str">
        <f t="array" ref="AJ206">IF(OR(AJ$1=0, $A206=""),"",SQRT((_xlfn.XLOOKUP(AJ$1,$Z$2:$Z$16,$AA$2:$AA$16)-$T206)^2+(_xlfn.XLOOKUP(AJ$1,$Z$2:$Z$16,$AB$2:$AB$16)-$U206)^2+(_xlfn.XLOOKUP(AJ$1,$Z$2:$Z$16,$AC$2:$AC$16-$V206)^2)))</f>
        <v/>
      </c>
      <c r="AK206" s="140" t="str">
        <f t="array" ref="AK206">IF(OR(AK$1=0, $A206=""),"",SQRT((_xlfn.XLOOKUP(AK$1,$Z$2:$Z$16,$AA$2:$AA$16)-$T206)^2+(_xlfn.XLOOKUP(AK$1,$Z$2:$Z$16,$AB$2:$AB$16)-$U206)^2+(_xlfn.XLOOKUP(AK$1,$Z$2:$Z$16,$AC$2:$AC$16-$V206)^2)))</f>
        <v/>
      </c>
      <c r="AL206" s="140" t="str">
        <f t="array" ref="AL206">IF(OR(AL$1=0, $A206=""),"",SQRT((_xlfn.XLOOKUP(AL$1,$Z$2:$Z$16,$AA$2:$AA$16)-$T206)^2+(_xlfn.XLOOKUP(AL$1,$Z$2:$Z$16,$AB$2:$AB$16)-$U206)^2+(_xlfn.XLOOKUP(AL$1,$Z$2:$Z$16,$AC$2:$AC$16-$V206)^2)))</f>
        <v/>
      </c>
      <c r="AM206" s="140" t="str">
        <f t="array" ref="AM206">IF(OR(AM$1=0, $A206=""),"",SQRT((_xlfn.XLOOKUP(AM$1,$Z$2:$Z$16,$AA$2:$AA$16)-$T206)^2+(_xlfn.XLOOKUP(AM$1,$Z$2:$Z$16,$AB$2:$AB$16)-$U206)^2+(_xlfn.XLOOKUP(AM$1,$Z$2:$Z$16,$AC$2:$AC$16-$V206)^2)))</f>
        <v/>
      </c>
      <c r="AN206" s="140" t="str">
        <f t="array" ref="AN206">IF(OR(AN$1=0, $A206=""),"",SQRT((_xlfn.XLOOKUP(AN$1,$Z$2:$Z$16,$AA$2:$AA$16)-$T206)^2+(_xlfn.XLOOKUP(AN$1,$Z$2:$Z$16,$AB$2:$AB$16)-$U206)^2+(_xlfn.XLOOKUP(AN$1,$Z$2:$Z$16,$AC$2:$AC$16-$V206)^2)))</f>
        <v/>
      </c>
      <c r="AO206" s="140" t="str">
        <f t="array" ref="AO206">IF(OR(AO$1=0, $A206=""),"",SQRT((_xlfn.XLOOKUP(AO$1,$Z$2:$Z$16,$AA$2:$AA$16)-$T206)^2+(_xlfn.XLOOKUP(AO$1,$Z$2:$Z$16,$AB$2:$AB$16)-$U206)^2+(_xlfn.XLOOKUP(AO$1,$Z$2:$Z$16,$AC$2:$AC$16-$V206)^2)))</f>
        <v/>
      </c>
      <c r="AP206" s="141" t="str">
        <f t="array" ref="AP206">IF(OR(AP$1=0, $A206=""),"",SQRT((_xlfn.XLOOKUP(AP$1,$Z$2:$Z$16,$AA$2:$AA$16)-$T206)^2+(_xlfn.XLOOKUP(AP$1,$Z$2:$Z$16,$AB$2:$AB$16)-$U206)^2+(_xlfn.XLOOKUP(AP$1,$Z$2:$Z$16,$AC$2:$AC$16-$V206)^2)))</f>
        <v/>
      </c>
      <c r="AQ206" s="141" t="str">
        <f t="array" ref="AQ206">IF(OR(AQ$1=0, $A206=""),"",SQRT((_xlfn.XLOOKUP(AQ$1,$Z$2:$Z$16,$AA$2:$AA$16)-$T206)^2+(_xlfn.XLOOKUP(AQ$1,$Z$2:$Z$16,$AB$2:$AB$16)-$U206)^2+(_xlfn.XLOOKUP(AQ$1,$Z$2:$Z$16,$AC$2:$AC$16-$V206)^2)))</f>
        <v/>
      </c>
      <c r="AR206" s="141" t="str">
        <f t="array" ref="AR206">IF(OR(AR$1=0, $A206=""),"",SQRT((_xlfn.XLOOKUP(AR$1,$Z$2:$Z$16,$AA$2:$AA$16)-$T206)^2+(_xlfn.XLOOKUP(AR$1,$Z$2:$Z$16,$AB$2:$AB$16)-$U206)^2+(_xlfn.XLOOKUP(AR$1,$Z$2:$Z$16,$AC$2:$AC$16-$V206)^2)))</f>
        <v/>
      </c>
      <c r="AS206" s="141" t="str">
        <f t="array" ref="AS206">IF(OR(AS$1=0, $A206=""),"",SQRT((_xlfn.XLOOKUP(AS$1,$Z$2:$Z$16,$AA$2:$AA$16)-$T206)^2+(_xlfn.XLOOKUP(AS$1,$Z$2:$Z$16,$AB$2:$AB$16)-$U206)^2+(_xlfn.XLOOKUP(AS$1,$Z$2:$Z$16,$AC$2:$AC$16-$V206)^2)))</f>
        <v/>
      </c>
      <c r="AT206" s="141" t="str">
        <f t="array" ref="AT206">IF(OR(AT$1=0, $A206=""),"",SQRT((_xlfn.XLOOKUP(AT$1,$Z$2:$Z$16,$AA$2:$AA$16)-$T206)^2+(_xlfn.XLOOKUP(AT$1,$Z$2:$Z$16,$AB$2:$AB$16)-$U206)^2+(_xlfn.XLOOKUP(AT$1,$Z$2:$Z$16,$AC$2:$AC$16-$V206)^2)))</f>
        <v/>
      </c>
      <c r="AU206" s="141" t="str">
        <f t="array" ref="AU206">IF(OR(AU$1=0, $A206=""),"",SQRT((_xlfn.XLOOKUP(AU$1,$Z$2:$Z$16,$AA$2:$AA$16)-$T206)^2+(_xlfn.XLOOKUP(AU$1,$Z$2:$Z$16,$AB$2:$AB$16)-$U206)^2+(_xlfn.XLOOKUP(AU$1,$Z$2:$Z$16,$AC$2:$AC$16-$V206)^2)))</f>
        <v/>
      </c>
      <c r="AV206" s="142" t="str">
        <f t="array" ref="AV206">IF(OR(AV$1=0, $A206=""),"",SQRT((_xlfn.XLOOKUP(AV$1,$Z$2:$Z$16,$AA$2:$AA$16)-$T206)^2+(_xlfn.XLOOKUP(AV$1,$Z$2:$Z$16,$AB$2:$AB$16)-$U206)^2+(_xlfn.XLOOKUP(AV$1,$Z$2:$Z$16,$AC$2:$AC$16-$V206)^2)))</f>
        <v/>
      </c>
      <c r="AW206" s="124"/>
      <c r="AX206" s="124"/>
      <c r="AY206" s="125">
        <f t="shared" si="87"/>
        <v>0</v>
      </c>
      <c r="AZ206" s="143">
        <f t="shared" si="88"/>
        <v>0</v>
      </c>
      <c r="BA206" s="143">
        <f t="shared" si="89"/>
        <v>0</v>
      </c>
      <c r="BB206" s="143">
        <f t="shared" si="90"/>
        <v>0</v>
      </c>
      <c r="BC206" s="143">
        <f t="shared" si="91"/>
        <v>0</v>
      </c>
      <c r="BD206" s="143">
        <f t="shared" si="92"/>
        <v>0</v>
      </c>
      <c r="BE206" s="143">
        <f t="shared" si="93"/>
        <v>0</v>
      </c>
      <c r="BF206" s="143">
        <f t="shared" si="94"/>
        <v>0</v>
      </c>
      <c r="BG206" s="144">
        <f t="shared" si="95"/>
        <v>0</v>
      </c>
      <c r="BH206" s="144">
        <f t="shared" si="96"/>
        <v>0</v>
      </c>
      <c r="BI206" s="144">
        <f t="shared" si="97"/>
        <v>0</v>
      </c>
      <c r="BJ206" s="144">
        <f t="shared" si="98"/>
        <v>0</v>
      </c>
      <c r="BK206" s="144">
        <f t="shared" si="99"/>
        <v>0</v>
      </c>
      <c r="BL206" s="144">
        <f t="shared" si="100"/>
        <v>0</v>
      </c>
      <c r="BM206" s="145">
        <f t="shared" si="101"/>
        <v>0</v>
      </c>
      <c r="BN206" s="124"/>
      <c r="BO206" s="124"/>
      <c r="BP206" s="124"/>
      <c r="BQ206" s="124"/>
      <c r="BR206" s="124"/>
      <c r="BS206" s="124"/>
      <c r="BT206" s="124"/>
      <c r="BU206" s="124"/>
      <c r="BV206" s="130"/>
      <c r="BW206" s="130"/>
      <c r="BX206" s="130"/>
      <c r="BY206" s="130"/>
      <c r="BZ206" s="130"/>
      <c r="CA206" s="130"/>
      <c r="CB206" s="130"/>
      <c r="CC206" s="130"/>
      <c r="CD206" s="130"/>
      <c r="CE206" s="130"/>
      <c r="CF206" s="130"/>
      <c r="CG206" s="130"/>
      <c r="CH206" s="130"/>
      <c r="CI206" s="130"/>
      <c r="CJ206" s="130"/>
      <c r="CL206" s="124"/>
      <c r="CM206" s="130" t="s">
        <v>32</v>
      </c>
      <c r="CN206" s="130"/>
      <c r="CO206" s="130"/>
      <c r="CP206" s="130"/>
      <c r="CQ206" s="130"/>
      <c r="CR206" s="130"/>
      <c r="CS206" s="130"/>
      <c r="CT206" s="130"/>
      <c r="CU206" s="130"/>
      <c r="CV206" s="130"/>
      <c r="CW206" s="130"/>
      <c r="CX206" s="130"/>
      <c r="CY206" s="130"/>
      <c r="CZ206" s="130"/>
      <c r="DA206" s="130"/>
      <c r="DD206" s="159" cm="1">
        <f t="array" ref="DD206">_xlfn.IFS(DD$1= 0,"", NOT(ISBLANK(CM206)), 0, ISBLANK(CM206), $Q206-$S206+AY206-BV206)</f>
        <v>0</v>
      </c>
      <c r="DE206" s="160" cm="1">
        <f t="array" ref="DE206">_xlfn.IFS(DE$1= 0,"", NOT(ISBLANK(CN206)), 0, ISBLANK(CN206), $Q206-$S206+AZ206-BW206)</f>
        <v>0</v>
      </c>
      <c r="DF206" s="160" cm="1">
        <f t="array" ref="DF206">_xlfn.IFS(DF$1= 0,"", NOT(ISBLANK(CO206)), 0, ISBLANK(CO206), $Q206-$S206+BA206-BX206)</f>
        <v>0</v>
      </c>
      <c r="DG206" s="160" cm="1">
        <f t="array" ref="DG206">_xlfn.IFS(DG$1= 0,"", NOT(ISBLANK(CP206)), 0, ISBLANK(CP206), $Q206-$S206+BB206-BY206)</f>
        <v>0</v>
      </c>
      <c r="DH206" s="160" cm="1">
        <f t="array" ref="DH206">_xlfn.IFS(DH$1= 0,"", NOT(ISBLANK(CQ206)), 0, ISBLANK(CQ206), $Q206-$S206+BC206-BZ206)</f>
        <v>0</v>
      </c>
      <c r="DI206" s="160" cm="1">
        <f t="array" ref="DI206">_xlfn.IFS(DI$1= 0,"", NOT(ISBLANK(CR206)), 0, ISBLANK(CR206), $Q206-$S206+BD206-CA206)</f>
        <v>0</v>
      </c>
      <c r="DJ206" s="160" t="str" cm="1">
        <f t="array" ref="DJ206">_xlfn.IFS(DJ$1= 0,"", NOT(ISBLANK(CS206)), 0, ISBLANK(CS206), $Q206-$S206+BE206-CB206)</f>
        <v/>
      </c>
      <c r="DK206" s="160" t="str" cm="1">
        <f t="array" ref="DK206">_xlfn.IFS(DK$1= 0,"", NOT(ISBLANK(CT206)), 0, ISBLANK(CT206), $Q206-$S206+BF206-CC206)</f>
        <v/>
      </c>
      <c r="DL206" s="162" t="str" cm="1">
        <f t="array" ref="DL206">_xlfn.IFS(DL$1= 0,"", NOT(ISBLANK(CU206)), 0, ISBLANK(CU206), $Q206-$S206+BG206-CD206)</f>
        <v/>
      </c>
      <c r="DM206" s="162" t="str" cm="1">
        <f t="array" ref="DM206">_xlfn.IFS(DM$1= 0,"", NOT(ISBLANK(CV206)), 0, ISBLANK(CV206), $Q206-$S206+BH206-CE206)</f>
        <v/>
      </c>
      <c r="DN206" s="162" t="str" cm="1">
        <f t="array" ref="DN206">_xlfn.IFS(DN$1= 0,"", NOT(ISBLANK(CW206)), 0, ISBLANK(CW206), $Q206-$S206+BI206-CF206)</f>
        <v/>
      </c>
      <c r="DO206" s="162" t="str" cm="1">
        <f t="array" ref="DO206">_xlfn.IFS(DO$1= 0,"", NOT(ISBLANK(CX206)), 0, ISBLANK(CX206), $Q206-$S206+BJ206-CG206)</f>
        <v/>
      </c>
      <c r="DP206" s="162" t="str" cm="1">
        <f t="array" ref="DP206">_xlfn.IFS(DP$1= 0,"", NOT(ISBLANK(CY206)), 0, ISBLANK(CY206), $Q206-$S206+BK206-CH206)</f>
        <v/>
      </c>
      <c r="DQ206" s="162" t="str" cm="1">
        <f t="array" ref="DQ206">_xlfn.IFS(DQ$1= 0,"", NOT(ISBLANK(CZ206)), 0, ISBLANK(CZ206), $Q206-$S206+BL206-CI206)</f>
        <v/>
      </c>
      <c r="DR206" s="163" t="str" cm="1">
        <f t="array" ref="DR206">_xlfn.IFS(DR$1= 0,"", NOT(ISBLANK(DA206)), 0, ISBLANK(DA206), $Q206-$S206+BM206-CJ206)</f>
        <v/>
      </c>
    </row>
    <row r="207" spans="1:122" ht="16.5" x14ac:dyDescent="0.3">
      <c r="A207" s="135"/>
      <c r="B207" s="136"/>
      <c r="C207" s="136"/>
      <c r="D207" s="137"/>
      <c r="E207" s="176"/>
      <c r="F207" s="182"/>
      <c r="G207" s="183"/>
      <c r="H207" s="183"/>
      <c r="I207" s="183"/>
      <c r="J207" s="183"/>
      <c r="K207" s="183"/>
      <c r="L207" s="183"/>
      <c r="M207" s="186"/>
      <c r="N207" s="182"/>
      <c r="O207" s="184"/>
      <c r="P207" s="178"/>
      <c r="Q207" s="118">
        <f t="shared" si="85"/>
        <v>0</v>
      </c>
      <c r="R207" s="3"/>
      <c r="S207" s="3"/>
      <c r="T207" s="4"/>
      <c r="U207" s="4"/>
      <c r="V207" s="99">
        <f t="shared" si="86"/>
        <v>0</v>
      </c>
      <c r="W207" s="161"/>
      <c r="X207" s="138"/>
      <c r="AH207" s="158" t="str">
        <f t="array" ref="AH207">IF(OR(AH$1=0, $A207=""),"",SQRT((_xlfn.XLOOKUP(AH$1,$Z$2:$Z$16,$AA$2:$AA$16)-$T207)^2+(_xlfn.XLOOKUP(AH$1,$Z$2:$Z$16,$AB$2:$AB$16)-$U207)^2+(_xlfn.XLOOKUP(AH$1,$Z$2:$Z$16,$AC$2:$AC$16-$V207)^2)))</f>
        <v/>
      </c>
      <c r="AI207" s="140" t="str">
        <f t="array" ref="AI207">IF(OR(AI$1=0, $A207=""),"",SQRT((_xlfn.XLOOKUP(AI$1,$Z$2:$Z$16,$AA$2:$AA$16)-$T207)^2+(_xlfn.XLOOKUP(AI$1,$Z$2:$Z$16,$AB$2:$AB$16)-$U207)^2+(_xlfn.XLOOKUP(AI$1,$Z$2:$Z$16,$AC$2:$AC$16-$V207)^2)))</f>
        <v/>
      </c>
      <c r="AJ207" s="140" t="str">
        <f t="array" ref="AJ207">IF(OR(AJ$1=0, $A207=""),"",SQRT((_xlfn.XLOOKUP(AJ$1,$Z$2:$Z$16,$AA$2:$AA$16)-$T207)^2+(_xlfn.XLOOKUP(AJ$1,$Z$2:$Z$16,$AB$2:$AB$16)-$U207)^2+(_xlfn.XLOOKUP(AJ$1,$Z$2:$Z$16,$AC$2:$AC$16-$V207)^2)))</f>
        <v/>
      </c>
      <c r="AK207" s="140" t="str">
        <f t="array" ref="AK207">IF(OR(AK$1=0, $A207=""),"",SQRT((_xlfn.XLOOKUP(AK$1,$Z$2:$Z$16,$AA$2:$AA$16)-$T207)^2+(_xlfn.XLOOKUP(AK$1,$Z$2:$Z$16,$AB$2:$AB$16)-$U207)^2+(_xlfn.XLOOKUP(AK$1,$Z$2:$Z$16,$AC$2:$AC$16-$V207)^2)))</f>
        <v/>
      </c>
      <c r="AL207" s="140" t="str">
        <f t="array" ref="AL207">IF(OR(AL$1=0, $A207=""),"",SQRT((_xlfn.XLOOKUP(AL$1,$Z$2:$Z$16,$AA$2:$AA$16)-$T207)^2+(_xlfn.XLOOKUP(AL$1,$Z$2:$Z$16,$AB$2:$AB$16)-$U207)^2+(_xlfn.XLOOKUP(AL$1,$Z$2:$Z$16,$AC$2:$AC$16-$V207)^2)))</f>
        <v/>
      </c>
      <c r="AM207" s="140" t="str">
        <f t="array" ref="AM207">IF(OR(AM$1=0, $A207=""),"",SQRT((_xlfn.XLOOKUP(AM$1,$Z$2:$Z$16,$AA$2:$AA$16)-$T207)^2+(_xlfn.XLOOKUP(AM$1,$Z$2:$Z$16,$AB$2:$AB$16)-$U207)^2+(_xlfn.XLOOKUP(AM$1,$Z$2:$Z$16,$AC$2:$AC$16-$V207)^2)))</f>
        <v/>
      </c>
      <c r="AN207" s="140" t="str">
        <f t="array" ref="AN207">IF(OR(AN$1=0, $A207=""),"",SQRT((_xlfn.XLOOKUP(AN$1,$Z$2:$Z$16,$AA$2:$AA$16)-$T207)^2+(_xlfn.XLOOKUP(AN$1,$Z$2:$Z$16,$AB$2:$AB$16)-$U207)^2+(_xlfn.XLOOKUP(AN$1,$Z$2:$Z$16,$AC$2:$AC$16-$V207)^2)))</f>
        <v/>
      </c>
      <c r="AO207" s="140" t="str">
        <f t="array" ref="AO207">IF(OR(AO$1=0, $A207=""),"",SQRT((_xlfn.XLOOKUP(AO$1,$Z$2:$Z$16,$AA$2:$AA$16)-$T207)^2+(_xlfn.XLOOKUP(AO$1,$Z$2:$Z$16,$AB$2:$AB$16)-$U207)^2+(_xlfn.XLOOKUP(AO$1,$Z$2:$Z$16,$AC$2:$AC$16-$V207)^2)))</f>
        <v/>
      </c>
      <c r="AP207" s="141" t="str">
        <f t="array" ref="AP207">IF(OR(AP$1=0, $A207=""),"",SQRT((_xlfn.XLOOKUP(AP$1,$Z$2:$Z$16,$AA$2:$AA$16)-$T207)^2+(_xlfn.XLOOKUP(AP$1,$Z$2:$Z$16,$AB$2:$AB$16)-$U207)^2+(_xlfn.XLOOKUP(AP$1,$Z$2:$Z$16,$AC$2:$AC$16-$V207)^2)))</f>
        <v/>
      </c>
      <c r="AQ207" s="141" t="str">
        <f t="array" ref="AQ207">IF(OR(AQ$1=0, $A207=""),"",SQRT((_xlfn.XLOOKUP(AQ$1,$Z$2:$Z$16,$AA$2:$AA$16)-$T207)^2+(_xlfn.XLOOKUP(AQ$1,$Z$2:$Z$16,$AB$2:$AB$16)-$U207)^2+(_xlfn.XLOOKUP(AQ$1,$Z$2:$Z$16,$AC$2:$AC$16-$V207)^2)))</f>
        <v/>
      </c>
      <c r="AR207" s="141" t="str">
        <f t="array" ref="AR207">IF(OR(AR$1=0, $A207=""),"",SQRT((_xlfn.XLOOKUP(AR$1,$Z$2:$Z$16,$AA$2:$AA$16)-$T207)^2+(_xlfn.XLOOKUP(AR$1,$Z$2:$Z$16,$AB$2:$AB$16)-$U207)^2+(_xlfn.XLOOKUP(AR$1,$Z$2:$Z$16,$AC$2:$AC$16-$V207)^2)))</f>
        <v/>
      </c>
      <c r="AS207" s="141" t="str">
        <f t="array" ref="AS207">IF(OR(AS$1=0, $A207=""),"",SQRT((_xlfn.XLOOKUP(AS$1,$Z$2:$Z$16,$AA$2:$AA$16)-$T207)^2+(_xlfn.XLOOKUP(AS$1,$Z$2:$Z$16,$AB$2:$AB$16)-$U207)^2+(_xlfn.XLOOKUP(AS$1,$Z$2:$Z$16,$AC$2:$AC$16-$V207)^2)))</f>
        <v/>
      </c>
      <c r="AT207" s="141" t="str">
        <f t="array" ref="AT207">IF(OR(AT$1=0, $A207=""),"",SQRT((_xlfn.XLOOKUP(AT$1,$Z$2:$Z$16,$AA$2:$AA$16)-$T207)^2+(_xlfn.XLOOKUP(AT$1,$Z$2:$Z$16,$AB$2:$AB$16)-$U207)^2+(_xlfn.XLOOKUP(AT$1,$Z$2:$Z$16,$AC$2:$AC$16-$V207)^2)))</f>
        <v/>
      </c>
      <c r="AU207" s="141" t="str">
        <f t="array" ref="AU207">IF(OR(AU$1=0, $A207=""),"",SQRT((_xlfn.XLOOKUP(AU$1,$Z$2:$Z$16,$AA$2:$AA$16)-$T207)^2+(_xlfn.XLOOKUP(AU$1,$Z$2:$Z$16,$AB$2:$AB$16)-$U207)^2+(_xlfn.XLOOKUP(AU$1,$Z$2:$Z$16,$AC$2:$AC$16-$V207)^2)))</f>
        <v/>
      </c>
      <c r="AV207" s="142" t="str">
        <f t="array" ref="AV207">IF(OR(AV$1=0, $A207=""),"",SQRT((_xlfn.XLOOKUP(AV$1,$Z$2:$Z$16,$AA$2:$AA$16)-$T207)^2+(_xlfn.XLOOKUP(AV$1,$Z$2:$Z$16,$AB$2:$AB$16)-$U207)^2+(_xlfn.XLOOKUP(AV$1,$Z$2:$Z$16,$AC$2:$AC$16-$V207)^2)))</f>
        <v/>
      </c>
      <c r="AW207" s="124"/>
      <c r="AX207" s="124"/>
      <c r="AY207" s="125">
        <f t="shared" si="87"/>
        <v>0</v>
      </c>
      <c r="AZ207" s="143">
        <f t="shared" si="88"/>
        <v>0</v>
      </c>
      <c r="BA207" s="143">
        <f t="shared" si="89"/>
        <v>0</v>
      </c>
      <c r="BB207" s="143">
        <f t="shared" si="90"/>
        <v>0</v>
      </c>
      <c r="BC207" s="143">
        <f t="shared" si="91"/>
        <v>0</v>
      </c>
      <c r="BD207" s="143">
        <f t="shared" si="92"/>
        <v>0</v>
      </c>
      <c r="BE207" s="143">
        <f t="shared" si="93"/>
        <v>0</v>
      </c>
      <c r="BF207" s="143">
        <f t="shared" si="94"/>
        <v>0</v>
      </c>
      <c r="BG207" s="144">
        <f t="shared" si="95"/>
        <v>0</v>
      </c>
      <c r="BH207" s="144">
        <f t="shared" si="96"/>
        <v>0</v>
      </c>
      <c r="BI207" s="144">
        <f t="shared" si="97"/>
        <v>0</v>
      </c>
      <c r="BJ207" s="144">
        <f t="shared" si="98"/>
        <v>0</v>
      </c>
      <c r="BK207" s="144">
        <f t="shared" si="99"/>
        <v>0</v>
      </c>
      <c r="BL207" s="144">
        <f t="shared" si="100"/>
        <v>0</v>
      </c>
      <c r="BM207" s="145">
        <f t="shared" si="101"/>
        <v>0</v>
      </c>
      <c r="BN207" s="124"/>
      <c r="BO207" s="124"/>
      <c r="BP207" s="124"/>
      <c r="BQ207" s="124"/>
      <c r="BR207" s="124"/>
      <c r="BS207" s="124"/>
      <c r="BT207" s="124"/>
      <c r="BU207" s="124"/>
      <c r="BV207" s="130"/>
      <c r="BW207" s="130"/>
      <c r="BX207" s="130"/>
      <c r="BY207" s="130"/>
      <c r="BZ207" s="130"/>
      <c r="CA207" s="130"/>
      <c r="CB207" s="130"/>
      <c r="CC207" s="130"/>
      <c r="CD207" s="130"/>
      <c r="CE207" s="130"/>
      <c r="CF207" s="130"/>
      <c r="CG207" s="130"/>
      <c r="CH207" s="130"/>
      <c r="CI207" s="130"/>
      <c r="CJ207" s="130"/>
      <c r="CL207" s="124"/>
      <c r="CM207" s="130" t="s">
        <v>32</v>
      </c>
      <c r="CN207" s="130"/>
      <c r="CO207" s="130"/>
      <c r="CP207" s="130"/>
      <c r="CQ207" s="130"/>
      <c r="CR207" s="130"/>
      <c r="CS207" s="130"/>
      <c r="CT207" s="130"/>
      <c r="CU207" s="130"/>
      <c r="CV207" s="130"/>
      <c r="CW207" s="130"/>
      <c r="CX207" s="130"/>
      <c r="CY207" s="130"/>
      <c r="CZ207" s="130"/>
      <c r="DA207" s="130"/>
      <c r="DD207" s="159" cm="1">
        <f t="array" ref="DD207">_xlfn.IFS(DD$1= 0,"", NOT(ISBLANK(CM207)), 0, ISBLANK(CM207), $Q207-$S207+AY207-BV207)</f>
        <v>0</v>
      </c>
      <c r="DE207" s="160" cm="1">
        <f t="array" ref="DE207">_xlfn.IFS(DE$1= 0,"", NOT(ISBLANK(CN207)), 0, ISBLANK(CN207), $Q207-$S207+AZ207-BW207)</f>
        <v>0</v>
      </c>
      <c r="DF207" s="160" cm="1">
        <f t="array" ref="DF207">_xlfn.IFS(DF$1= 0,"", NOT(ISBLANK(CO207)), 0, ISBLANK(CO207), $Q207-$S207+BA207-BX207)</f>
        <v>0</v>
      </c>
      <c r="DG207" s="160" cm="1">
        <f t="array" ref="DG207">_xlfn.IFS(DG$1= 0,"", NOT(ISBLANK(CP207)), 0, ISBLANK(CP207), $Q207-$S207+BB207-BY207)</f>
        <v>0</v>
      </c>
      <c r="DH207" s="160" cm="1">
        <f t="array" ref="DH207">_xlfn.IFS(DH$1= 0,"", NOT(ISBLANK(CQ207)), 0, ISBLANK(CQ207), $Q207-$S207+BC207-BZ207)</f>
        <v>0</v>
      </c>
      <c r="DI207" s="160" cm="1">
        <f t="array" ref="DI207">_xlfn.IFS(DI$1= 0,"", NOT(ISBLANK(CR207)), 0, ISBLANK(CR207), $Q207-$S207+BD207-CA207)</f>
        <v>0</v>
      </c>
      <c r="DJ207" s="160" t="str" cm="1">
        <f t="array" ref="DJ207">_xlfn.IFS(DJ$1= 0,"", NOT(ISBLANK(CS207)), 0, ISBLANK(CS207), $Q207-$S207+BE207-CB207)</f>
        <v/>
      </c>
      <c r="DK207" s="160" t="str" cm="1">
        <f t="array" ref="DK207">_xlfn.IFS(DK$1= 0,"", NOT(ISBLANK(CT207)), 0, ISBLANK(CT207), $Q207-$S207+BF207-CC207)</f>
        <v/>
      </c>
      <c r="DL207" s="162" t="str" cm="1">
        <f t="array" ref="DL207">_xlfn.IFS(DL$1= 0,"", NOT(ISBLANK(CU207)), 0, ISBLANK(CU207), $Q207-$S207+BG207-CD207)</f>
        <v/>
      </c>
      <c r="DM207" s="162" t="str" cm="1">
        <f t="array" ref="DM207">_xlfn.IFS(DM$1= 0,"", NOT(ISBLANK(CV207)), 0, ISBLANK(CV207), $Q207-$S207+BH207-CE207)</f>
        <v/>
      </c>
      <c r="DN207" s="162" t="str" cm="1">
        <f t="array" ref="DN207">_xlfn.IFS(DN$1= 0,"", NOT(ISBLANK(CW207)), 0, ISBLANK(CW207), $Q207-$S207+BI207-CF207)</f>
        <v/>
      </c>
      <c r="DO207" s="162" t="str" cm="1">
        <f t="array" ref="DO207">_xlfn.IFS(DO$1= 0,"", NOT(ISBLANK(CX207)), 0, ISBLANK(CX207), $Q207-$S207+BJ207-CG207)</f>
        <v/>
      </c>
      <c r="DP207" s="162" t="str" cm="1">
        <f t="array" ref="DP207">_xlfn.IFS(DP$1= 0,"", NOT(ISBLANK(CY207)), 0, ISBLANK(CY207), $Q207-$S207+BK207-CH207)</f>
        <v/>
      </c>
      <c r="DQ207" s="162" t="str" cm="1">
        <f t="array" ref="DQ207">_xlfn.IFS(DQ$1= 0,"", NOT(ISBLANK(CZ207)), 0, ISBLANK(CZ207), $Q207-$S207+BL207-CI207)</f>
        <v/>
      </c>
      <c r="DR207" s="163" t="str" cm="1">
        <f t="array" ref="DR207">_xlfn.IFS(DR$1= 0,"", NOT(ISBLANK(DA207)), 0, ISBLANK(DA207), $Q207-$S207+BM207-CJ207)</f>
        <v/>
      </c>
    </row>
    <row r="208" spans="1:122" ht="16.5" x14ac:dyDescent="0.3">
      <c r="A208" s="135"/>
      <c r="B208" s="136"/>
      <c r="C208" s="136"/>
      <c r="D208" s="137"/>
      <c r="E208" s="176"/>
      <c r="F208" s="182"/>
      <c r="G208" s="183"/>
      <c r="H208" s="183"/>
      <c r="I208" s="183"/>
      <c r="J208" s="183"/>
      <c r="K208" s="183"/>
      <c r="L208" s="183"/>
      <c r="M208" s="186"/>
      <c r="N208" s="182"/>
      <c r="O208" s="184"/>
      <c r="P208" s="178"/>
      <c r="Q208" s="118">
        <f t="shared" si="85"/>
        <v>0</v>
      </c>
      <c r="R208" s="3"/>
      <c r="S208" s="3"/>
      <c r="T208" s="4"/>
      <c r="U208" s="4"/>
      <c r="V208" s="99">
        <f t="shared" si="86"/>
        <v>0</v>
      </c>
      <c r="W208" s="161"/>
      <c r="X208" s="138"/>
      <c r="AH208" s="158" t="str">
        <f t="array" ref="AH208">IF(OR(AH$1=0, $A208=""),"",SQRT((_xlfn.XLOOKUP(AH$1,$Z$2:$Z$16,$AA$2:$AA$16)-$T208)^2+(_xlfn.XLOOKUP(AH$1,$Z$2:$Z$16,$AB$2:$AB$16)-$U208)^2+(_xlfn.XLOOKUP(AH$1,$Z$2:$Z$16,$AC$2:$AC$16-$V208)^2)))</f>
        <v/>
      </c>
      <c r="AI208" s="140" t="str">
        <f t="array" ref="AI208">IF(OR(AI$1=0, $A208=""),"",SQRT((_xlfn.XLOOKUP(AI$1,$Z$2:$Z$16,$AA$2:$AA$16)-$T208)^2+(_xlfn.XLOOKUP(AI$1,$Z$2:$Z$16,$AB$2:$AB$16)-$U208)^2+(_xlfn.XLOOKUP(AI$1,$Z$2:$Z$16,$AC$2:$AC$16-$V208)^2)))</f>
        <v/>
      </c>
      <c r="AJ208" s="140" t="str">
        <f t="array" ref="AJ208">IF(OR(AJ$1=0, $A208=""),"",SQRT((_xlfn.XLOOKUP(AJ$1,$Z$2:$Z$16,$AA$2:$AA$16)-$T208)^2+(_xlfn.XLOOKUP(AJ$1,$Z$2:$Z$16,$AB$2:$AB$16)-$U208)^2+(_xlfn.XLOOKUP(AJ$1,$Z$2:$Z$16,$AC$2:$AC$16-$V208)^2)))</f>
        <v/>
      </c>
      <c r="AK208" s="140" t="str">
        <f t="array" ref="AK208">IF(OR(AK$1=0, $A208=""),"",SQRT((_xlfn.XLOOKUP(AK$1,$Z$2:$Z$16,$AA$2:$AA$16)-$T208)^2+(_xlfn.XLOOKUP(AK$1,$Z$2:$Z$16,$AB$2:$AB$16)-$U208)^2+(_xlfn.XLOOKUP(AK$1,$Z$2:$Z$16,$AC$2:$AC$16-$V208)^2)))</f>
        <v/>
      </c>
      <c r="AL208" s="140" t="str">
        <f t="array" ref="AL208">IF(OR(AL$1=0, $A208=""),"",SQRT((_xlfn.XLOOKUP(AL$1,$Z$2:$Z$16,$AA$2:$AA$16)-$T208)^2+(_xlfn.XLOOKUP(AL$1,$Z$2:$Z$16,$AB$2:$AB$16)-$U208)^2+(_xlfn.XLOOKUP(AL$1,$Z$2:$Z$16,$AC$2:$AC$16-$V208)^2)))</f>
        <v/>
      </c>
      <c r="AM208" s="140" t="str">
        <f t="array" ref="AM208">IF(OR(AM$1=0, $A208=""),"",SQRT((_xlfn.XLOOKUP(AM$1,$Z$2:$Z$16,$AA$2:$AA$16)-$T208)^2+(_xlfn.XLOOKUP(AM$1,$Z$2:$Z$16,$AB$2:$AB$16)-$U208)^2+(_xlfn.XLOOKUP(AM$1,$Z$2:$Z$16,$AC$2:$AC$16-$V208)^2)))</f>
        <v/>
      </c>
      <c r="AN208" s="140" t="str">
        <f t="array" ref="AN208">IF(OR(AN$1=0, $A208=""),"",SQRT((_xlfn.XLOOKUP(AN$1,$Z$2:$Z$16,$AA$2:$AA$16)-$T208)^2+(_xlfn.XLOOKUP(AN$1,$Z$2:$Z$16,$AB$2:$AB$16)-$U208)^2+(_xlfn.XLOOKUP(AN$1,$Z$2:$Z$16,$AC$2:$AC$16-$V208)^2)))</f>
        <v/>
      </c>
      <c r="AO208" s="140" t="str">
        <f t="array" ref="AO208">IF(OR(AO$1=0, $A208=""),"",SQRT((_xlfn.XLOOKUP(AO$1,$Z$2:$Z$16,$AA$2:$AA$16)-$T208)^2+(_xlfn.XLOOKUP(AO$1,$Z$2:$Z$16,$AB$2:$AB$16)-$U208)^2+(_xlfn.XLOOKUP(AO$1,$Z$2:$Z$16,$AC$2:$AC$16-$V208)^2)))</f>
        <v/>
      </c>
      <c r="AP208" s="141" t="str">
        <f t="array" ref="AP208">IF(OR(AP$1=0, $A208=""),"",SQRT((_xlfn.XLOOKUP(AP$1,$Z$2:$Z$16,$AA$2:$AA$16)-$T208)^2+(_xlfn.XLOOKUP(AP$1,$Z$2:$Z$16,$AB$2:$AB$16)-$U208)^2+(_xlfn.XLOOKUP(AP$1,$Z$2:$Z$16,$AC$2:$AC$16-$V208)^2)))</f>
        <v/>
      </c>
      <c r="AQ208" s="141" t="str">
        <f t="array" ref="AQ208">IF(OR(AQ$1=0, $A208=""),"",SQRT((_xlfn.XLOOKUP(AQ$1,$Z$2:$Z$16,$AA$2:$AA$16)-$T208)^2+(_xlfn.XLOOKUP(AQ$1,$Z$2:$Z$16,$AB$2:$AB$16)-$U208)^2+(_xlfn.XLOOKUP(AQ$1,$Z$2:$Z$16,$AC$2:$AC$16-$V208)^2)))</f>
        <v/>
      </c>
      <c r="AR208" s="141" t="str">
        <f t="array" ref="AR208">IF(OR(AR$1=0, $A208=""),"",SQRT((_xlfn.XLOOKUP(AR$1,$Z$2:$Z$16,$AA$2:$AA$16)-$T208)^2+(_xlfn.XLOOKUP(AR$1,$Z$2:$Z$16,$AB$2:$AB$16)-$U208)^2+(_xlfn.XLOOKUP(AR$1,$Z$2:$Z$16,$AC$2:$AC$16-$V208)^2)))</f>
        <v/>
      </c>
      <c r="AS208" s="141" t="str">
        <f t="array" ref="AS208">IF(OR(AS$1=0, $A208=""),"",SQRT((_xlfn.XLOOKUP(AS$1,$Z$2:$Z$16,$AA$2:$AA$16)-$T208)^2+(_xlfn.XLOOKUP(AS$1,$Z$2:$Z$16,$AB$2:$AB$16)-$U208)^2+(_xlfn.XLOOKUP(AS$1,$Z$2:$Z$16,$AC$2:$AC$16-$V208)^2)))</f>
        <v/>
      </c>
      <c r="AT208" s="141" t="str">
        <f t="array" ref="AT208">IF(OR(AT$1=0, $A208=""),"",SQRT((_xlfn.XLOOKUP(AT$1,$Z$2:$Z$16,$AA$2:$AA$16)-$T208)^2+(_xlfn.XLOOKUP(AT$1,$Z$2:$Z$16,$AB$2:$AB$16)-$U208)^2+(_xlfn.XLOOKUP(AT$1,$Z$2:$Z$16,$AC$2:$AC$16-$V208)^2)))</f>
        <v/>
      </c>
      <c r="AU208" s="141" t="str">
        <f t="array" ref="AU208">IF(OR(AU$1=0, $A208=""),"",SQRT((_xlfn.XLOOKUP(AU$1,$Z$2:$Z$16,$AA$2:$AA$16)-$T208)^2+(_xlfn.XLOOKUP(AU$1,$Z$2:$Z$16,$AB$2:$AB$16)-$U208)^2+(_xlfn.XLOOKUP(AU$1,$Z$2:$Z$16,$AC$2:$AC$16-$V208)^2)))</f>
        <v/>
      </c>
      <c r="AV208" s="142" t="str">
        <f t="array" ref="AV208">IF(OR(AV$1=0, $A208=""),"",SQRT((_xlfn.XLOOKUP(AV$1,$Z$2:$Z$16,$AA$2:$AA$16)-$T208)^2+(_xlfn.XLOOKUP(AV$1,$Z$2:$Z$16,$AB$2:$AB$16)-$U208)^2+(_xlfn.XLOOKUP(AV$1,$Z$2:$Z$16,$AC$2:$AC$16-$V208)^2)))</f>
        <v/>
      </c>
      <c r="AW208" s="124"/>
      <c r="AX208" s="124"/>
      <c r="AY208" s="125">
        <f t="shared" si="87"/>
        <v>0</v>
      </c>
      <c r="AZ208" s="143">
        <f t="shared" si="88"/>
        <v>0</v>
      </c>
      <c r="BA208" s="143">
        <f t="shared" si="89"/>
        <v>0</v>
      </c>
      <c r="BB208" s="143">
        <f t="shared" si="90"/>
        <v>0</v>
      </c>
      <c r="BC208" s="143">
        <f t="shared" si="91"/>
        <v>0</v>
      </c>
      <c r="BD208" s="143">
        <f t="shared" si="92"/>
        <v>0</v>
      </c>
      <c r="BE208" s="143">
        <f t="shared" si="93"/>
        <v>0</v>
      </c>
      <c r="BF208" s="143">
        <f t="shared" si="94"/>
        <v>0</v>
      </c>
      <c r="BG208" s="144">
        <f t="shared" si="95"/>
        <v>0</v>
      </c>
      <c r="BH208" s="144">
        <f t="shared" si="96"/>
        <v>0</v>
      </c>
      <c r="BI208" s="144">
        <f t="shared" si="97"/>
        <v>0</v>
      </c>
      <c r="BJ208" s="144">
        <f t="shared" si="98"/>
        <v>0</v>
      </c>
      <c r="BK208" s="144">
        <f t="shared" si="99"/>
        <v>0</v>
      </c>
      <c r="BL208" s="144">
        <f t="shared" si="100"/>
        <v>0</v>
      </c>
      <c r="BM208" s="145">
        <f t="shared" si="101"/>
        <v>0</v>
      </c>
      <c r="BN208" s="124"/>
      <c r="BO208" s="124"/>
      <c r="BP208" s="124"/>
      <c r="BQ208" s="124"/>
      <c r="BR208" s="124"/>
      <c r="BS208" s="124"/>
      <c r="BT208" s="124"/>
      <c r="BU208" s="124"/>
      <c r="BV208" s="130"/>
      <c r="BW208" s="130"/>
      <c r="BX208" s="130"/>
      <c r="BY208" s="130"/>
      <c r="BZ208" s="130"/>
      <c r="CA208" s="130"/>
      <c r="CB208" s="130"/>
      <c r="CC208" s="130"/>
      <c r="CD208" s="130"/>
      <c r="CE208" s="130"/>
      <c r="CF208" s="130"/>
      <c r="CG208" s="130"/>
      <c r="CH208" s="130"/>
      <c r="CI208" s="130"/>
      <c r="CJ208" s="130"/>
      <c r="CL208" s="124"/>
      <c r="CM208" s="130" t="s">
        <v>32</v>
      </c>
      <c r="CN208" s="130"/>
      <c r="CO208" s="130"/>
      <c r="CP208" s="130"/>
      <c r="CQ208" s="130"/>
      <c r="CR208" s="130"/>
      <c r="CS208" s="130"/>
      <c r="CT208" s="130"/>
      <c r="CU208" s="130"/>
      <c r="CV208" s="130"/>
      <c r="CW208" s="130"/>
      <c r="CX208" s="130"/>
      <c r="CY208" s="130"/>
      <c r="CZ208" s="130"/>
      <c r="DA208" s="130"/>
      <c r="DD208" s="159" cm="1">
        <f t="array" ref="DD208">_xlfn.IFS(DD$1= 0,"", NOT(ISBLANK(CM208)), 0, ISBLANK(CM208), $Q208-$S208+AY208-BV208)</f>
        <v>0</v>
      </c>
      <c r="DE208" s="160" cm="1">
        <f t="array" ref="DE208">_xlfn.IFS(DE$1= 0,"", NOT(ISBLANK(CN208)), 0, ISBLANK(CN208), $Q208-$S208+AZ208-BW208)</f>
        <v>0</v>
      </c>
      <c r="DF208" s="160" cm="1">
        <f t="array" ref="DF208">_xlfn.IFS(DF$1= 0,"", NOT(ISBLANK(CO208)), 0, ISBLANK(CO208), $Q208-$S208+BA208-BX208)</f>
        <v>0</v>
      </c>
      <c r="DG208" s="160" cm="1">
        <f t="array" ref="DG208">_xlfn.IFS(DG$1= 0,"", NOT(ISBLANK(CP208)), 0, ISBLANK(CP208), $Q208-$S208+BB208-BY208)</f>
        <v>0</v>
      </c>
      <c r="DH208" s="160" cm="1">
        <f t="array" ref="DH208">_xlfn.IFS(DH$1= 0,"", NOT(ISBLANK(CQ208)), 0, ISBLANK(CQ208), $Q208-$S208+BC208-BZ208)</f>
        <v>0</v>
      </c>
      <c r="DI208" s="160" cm="1">
        <f t="array" ref="DI208">_xlfn.IFS(DI$1= 0,"", NOT(ISBLANK(CR208)), 0, ISBLANK(CR208), $Q208-$S208+BD208-CA208)</f>
        <v>0</v>
      </c>
      <c r="DJ208" s="160" t="str" cm="1">
        <f t="array" ref="DJ208">_xlfn.IFS(DJ$1= 0,"", NOT(ISBLANK(CS208)), 0, ISBLANK(CS208), $Q208-$S208+BE208-CB208)</f>
        <v/>
      </c>
      <c r="DK208" s="160" t="str" cm="1">
        <f t="array" ref="DK208">_xlfn.IFS(DK$1= 0,"", NOT(ISBLANK(CT208)), 0, ISBLANK(CT208), $Q208-$S208+BF208-CC208)</f>
        <v/>
      </c>
      <c r="DL208" s="162" t="str" cm="1">
        <f t="array" ref="DL208">_xlfn.IFS(DL$1= 0,"", NOT(ISBLANK(CU208)), 0, ISBLANK(CU208), $Q208-$S208+BG208-CD208)</f>
        <v/>
      </c>
      <c r="DM208" s="162" t="str" cm="1">
        <f t="array" ref="DM208">_xlfn.IFS(DM$1= 0,"", NOT(ISBLANK(CV208)), 0, ISBLANK(CV208), $Q208-$S208+BH208-CE208)</f>
        <v/>
      </c>
      <c r="DN208" s="162" t="str" cm="1">
        <f t="array" ref="DN208">_xlfn.IFS(DN$1= 0,"", NOT(ISBLANK(CW208)), 0, ISBLANK(CW208), $Q208-$S208+BI208-CF208)</f>
        <v/>
      </c>
      <c r="DO208" s="162" t="str" cm="1">
        <f t="array" ref="DO208">_xlfn.IFS(DO$1= 0,"", NOT(ISBLANK(CX208)), 0, ISBLANK(CX208), $Q208-$S208+BJ208-CG208)</f>
        <v/>
      </c>
      <c r="DP208" s="162" t="str" cm="1">
        <f t="array" ref="DP208">_xlfn.IFS(DP$1= 0,"", NOT(ISBLANK(CY208)), 0, ISBLANK(CY208), $Q208-$S208+BK208-CH208)</f>
        <v/>
      </c>
      <c r="DQ208" s="162" t="str" cm="1">
        <f t="array" ref="DQ208">_xlfn.IFS(DQ$1= 0,"", NOT(ISBLANK(CZ208)), 0, ISBLANK(CZ208), $Q208-$S208+BL208-CI208)</f>
        <v/>
      </c>
      <c r="DR208" s="163" t="str" cm="1">
        <f t="array" ref="DR208">_xlfn.IFS(DR$1= 0,"", NOT(ISBLANK(DA208)), 0, ISBLANK(DA208), $Q208-$S208+BM208-CJ208)</f>
        <v/>
      </c>
    </row>
    <row r="209" spans="1:122" ht="16.5" x14ac:dyDescent="0.3">
      <c r="A209" s="135"/>
      <c r="B209" s="136"/>
      <c r="C209" s="136"/>
      <c r="D209" s="137"/>
      <c r="E209" s="176"/>
      <c r="F209" s="182"/>
      <c r="G209" s="183"/>
      <c r="H209" s="183"/>
      <c r="I209" s="183"/>
      <c r="J209" s="183"/>
      <c r="K209" s="183"/>
      <c r="L209" s="183"/>
      <c r="M209" s="186"/>
      <c r="N209" s="182"/>
      <c r="O209" s="184"/>
      <c r="P209" s="178"/>
      <c r="Q209" s="118">
        <f t="shared" si="85"/>
        <v>0</v>
      </c>
      <c r="R209" s="3"/>
      <c r="S209" s="3"/>
      <c r="T209" s="4"/>
      <c r="U209" s="4"/>
      <c r="V209" s="99">
        <f t="shared" si="86"/>
        <v>0</v>
      </c>
      <c r="W209" s="161"/>
      <c r="X209" s="138"/>
      <c r="AH209" s="158" t="str">
        <f t="array" ref="AH209">IF(OR(AH$1=0, $A209=""),"",SQRT((_xlfn.XLOOKUP(AH$1,$Z$2:$Z$16,$AA$2:$AA$16)-$T209)^2+(_xlfn.XLOOKUP(AH$1,$Z$2:$Z$16,$AB$2:$AB$16)-$U209)^2+(_xlfn.XLOOKUP(AH$1,$Z$2:$Z$16,$AC$2:$AC$16-$V209)^2)))</f>
        <v/>
      </c>
      <c r="AI209" s="140" t="str">
        <f t="array" ref="AI209">IF(OR(AI$1=0, $A209=""),"",SQRT((_xlfn.XLOOKUP(AI$1,$Z$2:$Z$16,$AA$2:$AA$16)-$T209)^2+(_xlfn.XLOOKUP(AI$1,$Z$2:$Z$16,$AB$2:$AB$16)-$U209)^2+(_xlfn.XLOOKUP(AI$1,$Z$2:$Z$16,$AC$2:$AC$16-$V209)^2)))</f>
        <v/>
      </c>
      <c r="AJ209" s="140" t="str">
        <f t="array" ref="AJ209">IF(OR(AJ$1=0, $A209=""),"",SQRT((_xlfn.XLOOKUP(AJ$1,$Z$2:$Z$16,$AA$2:$AA$16)-$T209)^2+(_xlfn.XLOOKUP(AJ$1,$Z$2:$Z$16,$AB$2:$AB$16)-$U209)^2+(_xlfn.XLOOKUP(AJ$1,$Z$2:$Z$16,$AC$2:$AC$16-$V209)^2)))</f>
        <v/>
      </c>
      <c r="AK209" s="140" t="str">
        <f t="array" ref="AK209">IF(OR(AK$1=0, $A209=""),"",SQRT((_xlfn.XLOOKUP(AK$1,$Z$2:$Z$16,$AA$2:$AA$16)-$T209)^2+(_xlfn.XLOOKUP(AK$1,$Z$2:$Z$16,$AB$2:$AB$16)-$U209)^2+(_xlfn.XLOOKUP(AK$1,$Z$2:$Z$16,$AC$2:$AC$16-$V209)^2)))</f>
        <v/>
      </c>
      <c r="AL209" s="140" t="str">
        <f t="array" ref="AL209">IF(OR(AL$1=0, $A209=""),"",SQRT((_xlfn.XLOOKUP(AL$1,$Z$2:$Z$16,$AA$2:$AA$16)-$T209)^2+(_xlfn.XLOOKUP(AL$1,$Z$2:$Z$16,$AB$2:$AB$16)-$U209)^2+(_xlfn.XLOOKUP(AL$1,$Z$2:$Z$16,$AC$2:$AC$16-$V209)^2)))</f>
        <v/>
      </c>
      <c r="AM209" s="140" t="str">
        <f t="array" ref="AM209">IF(OR(AM$1=0, $A209=""),"",SQRT((_xlfn.XLOOKUP(AM$1,$Z$2:$Z$16,$AA$2:$AA$16)-$T209)^2+(_xlfn.XLOOKUP(AM$1,$Z$2:$Z$16,$AB$2:$AB$16)-$U209)^2+(_xlfn.XLOOKUP(AM$1,$Z$2:$Z$16,$AC$2:$AC$16-$V209)^2)))</f>
        <v/>
      </c>
      <c r="AN209" s="140" t="str">
        <f t="array" ref="AN209">IF(OR(AN$1=0, $A209=""),"",SQRT((_xlfn.XLOOKUP(AN$1,$Z$2:$Z$16,$AA$2:$AA$16)-$T209)^2+(_xlfn.XLOOKUP(AN$1,$Z$2:$Z$16,$AB$2:$AB$16)-$U209)^2+(_xlfn.XLOOKUP(AN$1,$Z$2:$Z$16,$AC$2:$AC$16-$V209)^2)))</f>
        <v/>
      </c>
      <c r="AO209" s="140" t="str">
        <f t="array" ref="AO209">IF(OR(AO$1=0, $A209=""),"",SQRT((_xlfn.XLOOKUP(AO$1,$Z$2:$Z$16,$AA$2:$AA$16)-$T209)^2+(_xlfn.XLOOKUP(AO$1,$Z$2:$Z$16,$AB$2:$AB$16)-$U209)^2+(_xlfn.XLOOKUP(AO$1,$Z$2:$Z$16,$AC$2:$AC$16-$V209)^2)))</f>
        <v/>
      </c>
      <c r="AP209" s="141" t="str">
        <f t="array" ref="AP209">IF(OR(AP$1=0, $A209=""),"",SQRT((_xlfn.XLOOKUP(AP$1,$Z$2:$Z$16,$AA$2:$AA$16)-$T209)^2+(_xlfn.XLOOKUP(AP$1,$Z$2:$Z$16,$AB$2:$AB$16)-$U209)^2+(_xlfn.XLOOKUP(AP$1,$Z$2:$Z$16,$AC$2:$AC$16-$V209)^2)))</f>
        <v/>
      </c>
      <c r="AQ209" s="141" t="str">
        <f t="array" ref="AQ209">IF(OR(AQ$1=0, $A209=""),"",SQRT((_xlfn.XLOOKUP(AQ$1,$Z$2:$Z$16,$AA$2:$AA$16)-$T209)^2+(_xlfn.XLOOKUP(AQ$1,$Z$2:$Z$16,$AB$2:$AB$16)-$U209)^2+(_xlfn.XLOOKUP(AQ$1,$Z$2:$Z$16,$AC$2:$AC$16-$V209)^2)))</f>
        <v/>
      </c>
      <c r="AR209" s="141" t="str">
        <f t="array" ref="AR209">IF(OR(AR$1=0, $A209=""),"",SQRT((_xlfn.XLOOKUP(AR$1,$Z$2:$Z$16,$AA$2:$AA$16)-$T209)^2+(_xlfn.XLOOKUP(AR$1,$Z$2:$Z$16,$AB$2:$AB$16)-$U209)^2+(_xlfn.XLOOKUP(AR$1,$Z$2:$Z$16,$AC$2:$AC$16-$V209)^2)))</f>
        <v/>
      </c>
      <c r="AS209" s="141" t="str">
        <f t="array" ref="AS209">IF(OR(AS$1=0, $A209=""),"",SQRT((_xlfn.XLOOKUP(AS$1,$Z$2:$Z$16,$AA$2:$AA$16)-$T209)^2+(_xlfn.XLOOKUP(AS$1,$Z$2:$Z$16,$AB$2:$AB$16)-$U209)^2+(_xlfn.XLOOKUP(AS$1,$Z$2:$Z$16,$AC$2:$AC$16-$V209)^2)))</f>
        <v/>
      </c>
      <c r="AT209" s="141" t="str">
        <f t="array" ref="AT209">IF(OR(AT$1=0, $A209=""),"",SQRT((_xlfn.XLOOKUP(AT$1,$Z$2:$Z$16,$AA$2:$AA$16)-$T209)^2+(_xlfn.XLOOKUP(AT$1,$Z$2:$Z$16,$AB$2:$AB$16)-$U209)^2+(_xlfn.XLOOKUP(AT$1,$Z$2:$Z$16,$AC$2:$AC$16-$V209)^2)))</f>
        <v/>
      </c>
      <c r="AU209" s="141" t="str">
        <f t="array" ref="AU209">IF(OR(AU$1=0, $A209=""),"",SQRT((_xlfn.XLOOKUP(AU$1,$Z$2:$Z$16,$AA$2:$AA$16)-$T209)^2+(_xlfn.XLOOKUP(AU$1,$Z$2:$Z$16,$AB$2:$AB$16)-$U209)^2+(_xlfn.XLOOKUP(AU$1,$Z$2:$Z$16,$AC$2:$AC$16-$V209)^2)))</f>
        <v/>
      </c>
      <c r="AV209" s="142" t="str">
        <f t="array" ref="AV209">IF(OR(AV$1=0, $A209=""),"",SQRT((_xlfn.XLOOKUP(AV$1,$Z$2:$Z$16,$AA$2:$AA$16)-$T209)^2+(_xlfn.XLOOKUP(AV$1,$Z$2:$Z$16,$AB$2:$AB$16)-$U209)^2+(_xlfn.XLOOKUP(AV$1,$Z$2:$Z$16,$AC$2:$AC$16-$V209)^2)))</f>
        <v/>
      </c>
      <c r="AW209" s="124"/>
      <c r="AX209" s="124"/>
      <c r="AY209" s="125">
        <f t="shared" si="87"/>
        <v>0</v>
      </c>
      <c r="AZ209" s="143">
        <f t="shared" si="88"/>
        <v>0</v>
      </c>
      <c r="BA209" s="143">
        <f t="shared" si="89"/>
        <v>0</v>
      </c>
      <c r="BB209" s="143">
        <f t="shared" si="90"/>
        <v>0</v>
      </c>
      <c r="BC209" s="143">
        <f t="shared" si="91"/>
        <v>0</v>
      </c>
      <c r="BD209" s="143">
        <f t="shared" si="92"/>
        <v>0</v>
      </c>
      <c r="BE209" s="143">
        <f t="shared" si="93"/>
        <v>0</v>
      </c>
      <c r="BF209" s="143">
        <f t="shared" si="94"/>
        <v>0</v>
      </c>
      <c r="BG209" s="144">
        <f t="shared" si="95"/>
        <v>0</v>
      </c>
      <c r="BH209" s="144">
        <f t="shared" si="96"/>
        <v>0</v>
      </c>
      <c r="BI209" s="144">
        <f t="shared" si="97"/>
        <v>0</v>
      </c>
      <c r="BJ209" s="144">
        <f t="shared" si="98"/>
        <v>0</v>
      </c>
      <c r="BK209" s="144">
        <f t="shared" si="99"/>
        <v>0</v>
      </c>
      <c r="BL209" s="144">
        <f t="shared" si="100"/>
        <v>0</v>
      </c>
      <c r="BM209" s="145">
        <f t="shared" si="101"/>
        <v>0</v>
      </c>
      <c r="BN209" s="124"/>
      <c r="BO209" s="124"/>
      <c r="BP209" s="124"/>
      <c r="BQ209" s="124"/>
      <c r="BR209" s="124"/>
      <c r="BS209" s="124"/>
      <c r="BT209" s="124"/>
      <c r="BU209" s="124"/>
      <c r="BV209" s="130"/>
      <c r="BW209" s="130"/>
      <c r="BX209" s="130"/>
      <c r="BY209" s="130"/>
      <c r="BZ209" s="130"/>
      <c r="CA209" s="130"/>
      <c r="CB209" s="130"/>
      <c r="CC209" s="130"/>
      <c r="CD209" s="130"/>
      <c r="CE209" s="130"/>
      <c r="CF209" s="130"/>
      <c r="CG209" s="130"/>
      <c r="CH209" s="130"/>
      <c r="CI209" s="130"/>
      <c r="CJ209" s="130"/>
      <c r="CL209" s="124"/>
      <c r="CM209" s="130" t="s">
        <v>32</v>
      </c>
      <c r="CN209" s="130"/>
      <c r="CO209" s="130"/>
      <c r="CP209" s="130"/>
      <c r="CQ209" s="130"/>
      <c r="CR209" s="130"/>
      <c r="CS209" s="130"/>
      <c r="CT209" s="130"/>
      <c r="CU209" s="130"/>
      <c r="CV209" s="130"/>
      <c r="CW209" s="130"/>
      <c r="CX209" s="130"/>
      <c r="CY209" s="130"/>
      <c r="CZ209" s="130"/>
      <c r="DA209" s="130"/>
      <c r="DD209" s="159" cm="1">
        <f t="array" ref="DD209">_xlfn.IFS(DD$1= 0,"", NOT(ISBLANK(CM209)), 0, ISBLANK(CM209), $Q209-$S209+AY209-BV209)</f>
        <v>0</v>
      </c>
      <c r="DE209" s="160" cm="1">
        <f t="array" ref="DE209">_xlfn.IFS(DE$1= 0,"", NOT(ISBLANK(CN209)), 0, ISBLANK(CN209), $Q209-$S209+AZ209-BW209)</f>
        <v>0</v>
      </c>
      <c r="DF209" s="160" cm="1">
        <f t="array" ref="DF209">_xlfn.IFS(DF$1= 0,"", NOT(ISBLANK(CO209)), 0, ISBLANK(CO209), $Q209-$S209+BA209-BX209)</f>
        <v>0</v>
      </c>
      <c r="DG209" s="160" cm="1">
        <f t="array" ref="DG209">_xlfn.IFS(DG$1= 0,"", NOT(ISBLANK(CP209)), 0, ISBLANK(CP209), $Q209-$S209+BB209-BY209)</f>
        <v>0</v>
      </c>
      <c r="DH209" s="160" cm="1">
        <f t="array" ref="DH209">_xlfn.IFS(DH$1= 0,"", NOT(ISBLANK(CQ209)), 0, ISBLANK(CQ209), $Q209-$S209+BC209-BZ209)</f>
        <v>0</v>
      </c>
      <c r="DI209" s="160" cm="1">
        <f t="array" ref="DI209">_xlfn.IFS(DI$1= 0,"", NOT(ISBLANK(CR209)), 0, ISBLANK(CR209), $Q209-$S209+BD209-CA209)</f>
        <v>0</v>
      </c>
      <c r="DJ209" s="160" t="str" cm="1">
        <f t="array" ref="DJ209">_xlfn.IFS(DJ$1= 0,"", NOT(ISBLANK(CS209)), 0, ISBLANK(CS209), $Q209-$S209+BE209-CB209)</f>
        <v/>
      </c>
      <c r="DK209" s="160" t="str" cm="1">
        <f t="array" ref="DK209">_xlfn.IFS(DK$1= 0,"", NOT(ISBLANK(CT209)), 0, ISBLANK(CT209), $Q209-$S209+BF209-CC209)</f>
        <v/>
      </c>
      <c r="DL209" s="162" t="str" cm="1">
        <f t="array" ref="DL209">_xlfn.IFS(DL$1= 0,"", NOT(ISBLANK(CU209)), 0, ISBLANK(CU209), $Q209-$S209+BG209-CD209)</f>
        <v/>
      </c>
      <c r="DM209" s="162" t="str" cm="1">
        <f t="array" ref="DM209">_xlfn.IFS(DM$1= 0,"", NOT(ISBLANK(CV209)), 0, ISBLANK(CV209), $Q209-$S209+BH209-CE209)</f>
        <v/>
      </c>
      <c r="DN209" s="162" t="str" cm="1">
        <f t="array" ref="DN209">_xlfn.IFS(DN$1= 0,"", NOT(ISBLANK(CW209)), 0, ISBLANK(CW209), $Q209-$S209+BI209-CF209)</f>
        <v/>
      </c>
      <c r="DO209" s="162" t="str" cm="1">
        <f t="array" ref="DO209">_xlfn.IFS(DO$1= 0,"", NOT(ISBLANK(CX209)), 0, ISBLANK(CX209), $Q209-$S209+BJ209-CG209)</f>
        <v/>
      </c>
      <c r="DP209" s="162" t="str" cm="1">
        <f t="array" ref="DP209">_xlfn.IFS(DP$1= 0,"", NOT(ISBLANK(CY209)), 0, ISBLANK(CY209), $Q209-$S209+BK209-CH209)</f>
        <v/>
      </c>
      <c r="DQ209" s="162" t="str" cm="1">
        <f t="array" ref="DQ209">_xlfn.IFS(DQ$1= 0,"", NOT(ISBLANK(CZ209)), 0, ISBLANK(CZ209), $Q209-$S209+BL209-CI209)</f>
        <v/>
      </c>
      <c r="DR209" s="163" t="str" cm="1">
        <f t="array" ref="DR209">_xlfn.IFS(DR$1= 0,"", NOT(ISBLANK(DA209)), 0, ISBLANK(DA209), $Q209-$S209+BM209-CJ209)</f>
        <v/>
      </c>
    </row>
    <row r="210" spans="1:122" ht="16.5" x14ac:dyDescent="0.3">
      <c r="A210" s="135"/>
      <c r="B210" s="136"/>
      <c r="C210" s="136"/>
      <c r="D210" s="137"/>
      <c r="E210" s="176"/>
      <c r="F210" s="182"/>
      <c r="G210" s="183"/>
      <c r="H210" s="183"/>
      <c r="I210" s="183"/>
      <c r="J210" s="183"/>
      <c r="K210" s="183"/>
      <c r="L210" s="183"/>
      <c r="M210" s="186"/>
      <c r="N210" s="182"/>
      <c r="O210" s="184"/>
      <c r="P210" s="178"/>
      <c r="Q210" s="118">
        <f t="shared" si="85"/>
        <v>0</v>
      </c>
      <c r="R210" s="3"/>
      <c r="S210" s="3"/>
      <c r="T210" s="4"/>
      <c r="U210" s="4"/>
      <c r="V210" s="99">
        <f t="shared" si="86"/>
        <v>0</v>
      </c>
      <c r="W210" s="161"/>
      <c r="X210" s="138"/>
      <c r="AH210" s="158" t="str">
        <f t="array" ref="AH210">IF(OR(AH$1=0, $A210=""),"",SQRT((_xlfn.XLOOKUP(AH$1,$Z$2:$Z$16,$AA$2:$AA$16)-$T210)^2+(_xlfn.XLOOKUP(AH$1,$Z$2:$Z$16,$AB$2:$AB$16)-$U210)^2+(_xlfn.XLOOKUP(AH$1,$Z$2:$Z$16,$AC$2:$AC$16-$V210)^2)))</f>
        <v/>
      </c>
      <c r="AI210" s="140" t="str">
        <f t="array" ref="AI210">IF(OR(AI$1=0, $A210=""),"",SQRT((_xlfn.XLOOKUP(AI$1,$Z$2:$Z$16,$AA$2:$AA$16)-$T210)^2+(_xlfn.XLOOKUP(AI$1,$Z$2:$Z$16,$AB$2:$AB$16)-$U210)^2+(_xlfn.XLOOKUP(AI$1,$Z$2:$Z$16,$AC$2:$AC$16-$V210)^2)))</f>
        <v/>
      </c>
      <c r="AJ210" s="140" t="str">
        <f t="array" ref="AJ210">IF(OR(AJ$1=0, $A210=""),"",SQRT((_xlfn.XLOOKUP(AJ$1,$Z$2:$Z$16,$AA$2:$AA$16)-$T210)^2+(_xlfn.XLOOKUP(AJ$1,$Z$2:$Z$16,$AB$2:$AB$16)-$U210)^2+(_xlfn.XLOOKUP(AJ$1,$Z$2:$Z$16,$AC$2:$AC$16-$V210)^2)))</f>
        <v/>
      </c>
      <c r="AK210" s="140" t="str">
        <f t="array" ref="AK210">IF(OR(AK$1=0, $A210=""),"",SQRT((_xlfn.XLOOKUP(AK$1,$Z$2:$Z$16,$AA$2:$AA$16)-$T210)^2+(_xlfn.XLOOKUP(AK$1,$Z$2:$Z$16,$AB$2:$AB$16)-$U210)^2+(_xlfn.XLOOKUP(AK$1,$Z$2:$Z$16,$AC$2:$AC$16-$V210)^2)))</f>
        <v/>
      </c>
      <c r="AL210" s="140" t="str">
        <f t="array" ref="AL210">IF(OR(AL$1=0, $A210=""),"",SQRT((_xlfn.XLOOKUP(AL$1,$Z$2:$Z$16,$AA$2:$AA$16)-$T210)^2+(_xlfn.XLOOKUP(AL$1,$Z$2:$Z$16,$AB$2:$AB$16)-$U210)^2+(_xlfn.XLOOKUP(AL$1,$Z$2:$Z$16,$AC$2:$AC$16-$V210)^2)))</f>
        <v/>
      </c>
      <c r="AM210" s="140" t="str">
        <f t="array" ref="AM210">IF(OR(AM$1=0, $A210=""),"",SQRT((_xlfn.XLOOKUP(AM$1,$Z$2:$Z$16,$AA$2:$AA$16)-$T210)^2+(_xlfn.XLOOKUP(AM$1,$Z$2:$Z$16,$AB$2:$AB$16)-$U210)^2+(_xlfn.XLOOKUP(AM$1,$Z$2:$Z$16,$AC$2:$AC$16-$V210)^2)))</f>
        <v/>
      </c>
      <c r="AN210" s="140" t="str">
        <f t="array" ref="AN210">IF(OR(AN$1=0, $A210=""),"",SQRT((_xlfn.XLOOKUP(AN$1,$Z$2:$Z$16,$AA$2:$AA$16)-$T210)^2+(_xlfn.XLOOKUP(AN$1,$Z$2:$Z$16,$AB$2:$AB$16)-$U210)^2+(_xlfn.XLOOKUP(AN$1,$Z$2:$Z$16,$AC$2:$AC$16-$V210)^2)))</f>
        <v/>
      </c>
      <c r="AO210" s="140" t="str">
        <f t="array" ref="AO210">IF(OR(AO$1=0, $A210=""),"",SQRT((_xlfn.XLOOKUP(AO$1,$Z$2:$Z$16,$AA$2:$AA$16)-$T210)^2+(_xlfn.XLOOKUP(AO$1,$Z$2:$Z$16,$AB$2:$AB$16)-$U210)^2+(_xlfn.XLOOKUP(AO$1,$Z$2:$Z$16,$AC$2:$AC$16-$V210)^2)))</f>
        <v/>
      </c>
      <c r="AP210" s="141" t="str">
        <f t="array" ref="AP210">IF(OR(AP$1=0, $A210=""),"",SQRT((_xlfn.XLOOKUP(AP$1,$Z$2:$Z$16,$AA$2:$AA$16)-$T210)^2+(_xlfn.XLOOKUP(AP$1,$Z$2:$Z$16,$AB$2:$AB$16)-$U210)^2+(_xlfn.XLOOKUP(AP$1,$Z$2:$Z$16,$AC$2:$AC$16-$V210)^2)))</f>
        <v/>
      </c>
      <c r="AQ210" s="141" t="str">
        <f t="array" ref="AQ210">IF(OR(AQ$1=0, $A210=""),"",SQRT((_xlfn.XLOOKUP(AQ$1,$Z$2:$Z$16,$AA$2:$AA$16)-$T210)^2+(_xlfn.XLOOKUP(AQ$1,$Z$2:$Z$16,$AB$2:$AB$16)-$U210)^2+(_xlfn.XLOOKUP(AQ$1,$Z$2:$Z$16,$AC$2:$AC$16-$V210)^2)))</f>
        <v/>
      </c>
      <c r="AR210" s="141" t="str">
        <f t="array" ref="AR210">IF(OR(AR$1=0, $A210=""),"",SQRT((_xlfn.XLOOKUP(AR$1,$Z$2:$Z$16,$AA$2:$AA$16)-$T210)^2+(_xlfn.XLOOKUP(AR$1,$Z$2:$Z$16,$AB$2:$AB$16)-$U210)^2+(_xlfn.XLOOKUP(AR$1,$Z$2:$Z$16,$AC$2:$AC$16-$V210)^2)))</f>
        <v/>
      </c>
      <c r="AS210" s="141" t="str">
        <f t="array" ref="AS210">IF(OR(AS$1=0, $A210=""),"",SQRT((_xlfn.XLOOKUP(AS$1,$Z$2:$Z$16,$AA$2:$AA$16)-$T210)^2+(_xlfn.XLOOKUP(AS$1,$Z$2:$Z$16,$AB$2:$AB$16)-$U210)^2+(_xlfn.XLOOKUP(AS$1,$Z$2:$Z$16,$AC$2:$AC$16-$V210)^2)))</f>
        <v/>
      </c>
      <c r="AT210" s="141" t="str">
        <f t="array" ref="AT210">IF(OR(AT$1=0, $A210=""),"",SQRT((_xlfn.XLOOKUP(AT$1,$Z$2:$Z$16,$AA$2:$AA$16)-$T210)^2+(_xlfn.XLOOKUP(AT$1,$Z$2:$Z$16,$AB$2:$AB$16)-$U210)^2+(_xlfn.XLOOKUP(AT$1,$Z$2:$Z$16,$AC$2:$AC$16-$V210)^2)))</f>
        <v/>
      </c>
      <c r="AU210" s="141" t="str">
        <f t="array" ref="AU210">IF(OR(AU$1=0, $A210=""),"",SQRT((_xlfn.XLOOKUP(AU$1,$Z$2:$Z$16,$AA$2:$AA$16)-$T210)^2+(_xlfn.XLOOKUP(AU$1,$Z$2:$Z$16,$AB$2:$AB$16)-$U210)^2+(_xlfn.XLOOKUP(AU$1,$Z$2:$Z$16,$AC$2:$AC$16-$V210)^2)))</f>
        <v/>
      </c>
      <c r="AV210" s="142" t="str">
        <f t="array" ref="AV210">IF(OR(AV$1=0, $A210=""),"",SQRT((_xlfn.XLOOKUP(AV$1,$Z$2:$Z$16,$AA$2:$AA$16)-$T210)^2+(_xlfn.XLOOKUP(AV$1,$Z$2:$Z$16,$AB$2:$AB$16)-$U210)^2+(_xlfn.XLOOKUP(AV$1,$Z$2:$Z$16,$AC$2:$AC$16-$V210)^2)))</f>
        <v/>
      </c>
      <c r="AW210" s="124"/>
      <c r="AX210" s="124"/>
      <c r="AY210" s="125">
        <f t="shared" si="87"/>
        <v>0</v>
      </c>
      <c r="AZ210" s="143">
        <f t="shared" si="88"/>
        <v>0</v>
      </c>
      <c r="BA210" s="143">
        <f t="shared" si="89"/>
        <v>0</v>
      </c>
      <c r="BB210" s="143">
        <f t="shared" si="90"/>
        <v>0</v>
      </c>
      <c r="BC210" s="143">
        <f t="shared" si="91"/>
        <v>0</v>
      </c>
      <c r="BD210" s="143">
        <f t="shared" si="92"/>
        <v>0</v>
      </c>
      <c r="BE210" s="143">
        <f t="shared" si="93"/>
        <v>0</v>
      </c>
      <c r="BF210" s="143">
        <f t="shared" si="94"/>
        <v>0</v>
      </c>
      <c r="BG210" s="144">
        <f t="shared" si="95"/>
        <v>0</v>
      </c>
      <c r="BH210" s="144">
        <f t="shared" si="96"/>
        <v>0</v>
      </c>
      <c r="BI210" s="144">
        <f t="shared" si="97"/>
        <v>0</v>
      </c>
      <c r="BJ210" s="144">
        <f t="shared" si="98"/>
        <v>0</v>
      </c>
      <c r="BK210" s="144">
        <f t="shared" si="99"/>
        <v>0</v>
      </c>
      <c r="BL210" s="144">
        <f t="shared" si="100"/>
        <v>0</v>
      </c>
      <c r="BM210" s="145">
        <f t="shared" si="101"/>
        <v>0</v>
      </c>
      <c r="BN210" s="124"/>
      <c r="BO210" s="124"/>
      <c r="BP210" s="124"/>
      <c r="BQ210" s="124"/>
      <c r="BR210" s="124"/>
      <c r="BS210" s="124"/>
      <c r="BT210" s="124"/>
      <c r="BU210" s="124"/>
      <c r="BV210" s="130"/>
      <c r="BW210" s="130"/>
      <c r="BX210" s="130"/>
      <c r="BY210" s="130"/>
      <c r="BZ210" s="130"/>
      <c r="CA210" s="130"/>
      <c r="CB210" s="130"/>
      <c r="CC210" s="130"/>
      <c r="CD210" s="130"/>
      <c r="CE210" s="130"/>
      <c r="CF210" s="130"/>
      <c r="CG210" s="130"/>
      <c r="CH210" s="130"/>
      <c r="CI210" s="130"/>
      <c r="CJ210" s="130"/>
      <c r="CL210" s="124"/>
      <c r="CM210" s="130" t="s">
        <v>32</v>
      </c>
      <c r="CN210" s="130"/>
      <c r="CO210" s="130"/>
      <c r="CP210" s="130"/>
      <c r="CQ210" s="130"/>
      <c r="CR210" s="130"/>
      <c r="CS210" s="130"/>
      <c r="CT210" s="130"/>
      <c r="CU210" s="130"/>
      <c r="CV210" s="130"/>
      <c r="CW210" s="130"/>
      <c r="CX210" s="130"/>
      <c r="CY210" s="130"/>
      <c r="CZ210" s="130"/>
      <c r="DA210" s="130"/>
      <c r="DD210" s="159" cm="1">
        <f t="array" ref="DD210">_xlfn.IFS(DD$1= 0,"", NOT(ISBLANK(CM210)), 0, ISBLANK(CM210), $Q210-$S210+AY210-BV210)</f>
        <v>0</v>
      </c>
      <c r="DE210" s="160" cm="1">
        <f t="array" ref="DE210">_xlfn.IFS(DE$1= 0,"", NOT(ISBLANK(CN210)), 0, ISBLANK(CN210), $Q210-$S210+AZ210-BW210)</f>
        <v>0</v>
      </c>
      <c r="DF210" s="160" cm="1">
        <f t="array" ref="DF210">_xlfn.IFS(DF$1= 0,"", NOT(ISBLANK(CO210)), 0, ISBLANK(CO210), $Q210-$S210+BA210-BX210)</f>
        <v>0</v>
      </c>
      <c r="DG210" s="160" cm="1">
        <f t="array" ref="DG210">_xlfn.IFS(DG$1= 0,"", NOT(ISBLANK(CP210)), 0, ISBLANK(CP210), $Q210-$S210+BB210-BY210)</f>
        <v>0</v>
      </c>
      <c r="DH210" s="160" cm="1">
        <f t="array" ref="DH210">_xlfn.IFS(DH$1= 0,"", NOT(ISBLANK(CQ210)), 0, ISBLANK(CQ210), $Q210-$S210+BC210-BZ210)</f>
        <v>0</v>
      </c>
      <c r="DI210" s="160" cm="1">
        <f t="array" ref="DI210">_xlfn.IFS(DI$1= 0,"", NOT(ISBLANK(CR210)), 0, ISBLANK(CR210), $Q210-$S210+BD210-CA210)</f>
        <v>0</v>
      </c>
      <c r="DJ210" s="160" t="str" cm="1">
        <f t="array" ref="DJ210">_xlfn.IFS(DJ$1= 0,"", NOT(ISBLANK(CS210)), 0, ISBLANK(CS210), $Q210-$S210+BE210-CB210)</f>
        <v/>
      </c>
      <c r="DK210" s="160" t="str" cm="1">
        <f t="array" ref="DK210">_xlfn.IFS(DK$1= 0,"", NOT(ISBLANK(CT210)), 0, ISBLANK(CT210), $Q210-$S210+BF210-CC210)</f>
        <v/>
      </c>
      <c r="DL210" s="162" t="str" cm="1">
        <f t="array" ref="DL210">_xlfn.IFS(DL$1= 0,"", NOT(ISBLANK(CU210)), 0, ISBLANK(CU210), $Q210-$S210+BG210-CD210)</f>
        <v/>
      </c>
      <c r="DM210" s="162" t="str" cm="1">
        <f t="array" ref="DM210">_xlfn.IFS(DM$1= 0,"", NOT(ISBLANK(CV210)), 0, ISBLANK(CV210), $Q210-$S210+BH210-CE210)</f>
        <v/>
      </c>
      <c r="DN210" s="162" t="str" cm="1">
        <f t="array" ref="DN210">_xlfn.IFS(DN$1= 0,"", NOT(ISBLANK(CW210)), 0, ISBLANK(CW210), $Q210-$S210+BI210-CF210)</f>
        <v/>
      </c>
      <c r="DO210" s="162" t="str" cm="1">
        <f t="array" ref="DO210">_xlfn.IFS(DO$1= 0,"", NOT(ISBLANK(CX210)), 0, ISBLANK(CX210), $Q210-$S210+BJ210-CG210)</f>
        <v/>
      </c>
      <c r="DP210" s="162" t="str" cm="1">
        <f t="array" ref="DP210">_xlfn.IFS(DP$1= 0,"", NOT(ISBLANK(CY210)), 0, ISBLANK(CY210), $Q210-$S210+BK210-CH210)</f>
        <v/>
      </c>
      <c r="DQ210" s="162" t="str" cm="1">
        <f t="array" ref="DQ210">_xlfn.IFS(DQ$1= 0,"", NOT(ISBLANK(CZ210)), 0, ISBLANK(CZ210), $Q210-$S210+BL210-CI210)</f>
        <v/>
      </c>
      <c r="DR210" s="163" t="str" cm="1">
        <f t="array" ref="DR210">_xlfn.IFS(DR$1= 0,"", NOT(ISBLANK(DA210)), 0, ISBLANK(DA210), $Q210-$S210+BM210-CJ210)</f>
        <v/>
      </c>
    </row>
    <row r="211" spans="1:122" ht="16.5" x14ac:dyDescent="0.3">
      <c r="A211" s="135"/>
      <c r="B211" s="136"/>
      <c r="C211" s="136"/>
      <c r="D211" s="137"/>
      <c r="E211" s="176"/>
      <c r="F211" s="182"/>
      <c r="G211" s="183"/>
      <c r="H211" s="183"/>
      <c r="I211" s="183"/>
      <c r="J211" s="183"/>
      <c r="K211" s="183"/>
      <c r="L211" s="183"/>
      <c r="M211" s="186"/>
      <c r="N211" s="182"/>
      <c r="O211" s="184"/>
      <c r="P211" s="178"/>
      <c r="Q211" s="118">
        <f t="shared" si="85"/>
        <v>0</v>
      </c>
      <c r="R211" s="3"/>
      <c r="S211" s="3"/>
      <c r="T211" s="4"/>
      <c r="U211" s="4"/>
      <c r="V211" s="99">
        <f t="shared" si="86"/>
        <v>0</v>
      </c>
      <c r="W211" s="161"/>
      <c r="X211" s="138"/>
      <c r="AH211" s="158" t="str">
        <f t="array" ref="AH211">IF(OR(AH$1=0, $A211=""),"",SQRT((_xlfn.XLOOKUP(AH$1,$Z$2:$Z$16,$AA$2:$AA$16)-$T211)^2+(_xlfn.XLOOKUP(AH$1,$Z$2:$Z$16,$AB$2:$AB$16)-$U211)^2+(_xlfn.XLOOKUP(AH$1,$Z$2:$Z$16,$AC$2:$AC$16-$V211)^2)))</f>
        <v/>
      </c>
      <c r="AI211" s="140" t="str">
        <f t="array" ref="AI211">IF(OR(AI$1=0, $A211=""),"",SQRT((_xlfn.XLOOKUP(AI$1,$Z$2:$Z$16,$AA$2:$AA$16)-$T211)^2+(_xlfn.XLOOKUP(AI$1,$Z$2:$Z$16,$AB$2:$AB$16)-$U211)^2+(_xlfn.XLOOKUP(AI$1,$Z$2:$Z$16,$AC$2:$AC$16-$V211)^2)))</f>
        <v/>
      </c>
      <c r="AJ211" s="140" t="str">
        <f t="array" ref="AJ211">IF(OR(AJ$1=0, $A211=""),"",SQRT((_xlfn.XLOOKUP(AJ$1,$Z$2:$Z$16,$AA$2:$AA$16)-$T211)^2+(_xlfn.XLOOKUP(AJ$1,$Z$2:$Z$16,$AB$2:$AB$16)-$U211)^2+(_xlfn.XLOOKUP(AJ$1,$Z$2:$Z$16,$AC$2:$AC$16-$V211)^2)))</f>
        <v/>
      </c>
      <c r="AK211" s="140" t="str">
        <f t="array" ref="AK211">IF(OR(AK$1=0, $A211=""),"",SQRT((_xlfn.XLOOKUP(AK$1,$Z$2:$Z$16,$AA$2:$AA$16)-$T211)^2+(_xlfn.XLOOKUP(AK$1,$Z$2:$Z$16,$AB$2:$AB$16)-$U211)^2+(_xlfn.XLOOKUP(AK$1,$Z$2:$Z$16,$AC$2:$AC$16-$V211)^2)))</f>
        <v/>
      </c>
      <c r="AL211" s="140" t="str">
        <f t="array" ref="AL211">IF(OR(AL$1=0, $A211=""),"",SQRT((_xlfn.XLOOKUP(AL$1,$Z$2:$Z$16,$AA$2:$AA$16)-$T211)^2+(_xlfn.XLOOKUP(AL$1,$Z$2:$Z$16,$AB$2:$AB$16)-$U211)^2+(_xlfn.XLOOKUP(AL$1,$Z$2:$Z$16,$AC$2:$AC$16-$V211)^2)))</f>
        <v/>
      </c>
      <c r="AM211" s="140" t="str">
        <f t="array" ref="AM211">IF(OR(AM$1=0, $A211=""),"",SQRT((_xlfn.XLOOKUP(AM$1,$Z$2:$Z$16,$AA$2:$AA$16)-$T211)^2+(_xlfn.XLOOKUP(AM$1,$Z$2:$Z$16,$AB$2:$AB$16)-$U211)^2+(_xlfn.XLOOKUP(AM$1,$Z$2:$Z$16,$AC$2:$AC$16-$V211)^2)))</f>
        <v/>
      </c>
      <c r="AN211" s="140" t="str">
        <f t="array" ref="AN211">IF(OR(AN$1=0, $A211=""),"",SQRT((_xlfn.XLOOKUP(AN$1,$Z$2:$Z$16,$AA$2:$AA$16)-$T211)^2+(_xlfn.XLOOKUP(AN$1,$Z$2:$Z$16,$AB$2:$AB$16)-$U211)^2+(_xlfn.XLOOKUP(AN$1,$Z$2:$Z$16,$AC$2:$AC$16-$V211)^2)))</f>
        <v/>
      </c>
      <c r="AO211" s="140" t="str">
        <f t="array" ref="AO211">IF(OR(AO$1=0, $A211=""),"",SQRT((_xlfn.XLOOKUP(AO$1,$Z$2:$Z$16,$AA$2:$AA$16)-$T211)^2+(_xlfn.XLOOKUP(AO$1,$Z$2:$Z$16,$AB$2:$AB$16)-$U211)^2+(_xlfn.XLOOKUP(AO$1,$Z$2:$Z$16,$AC$2:$AC$16-$V211)^2)))</f>
        <v/>
      </c>
      <c r="AP211" s="141" t="str">
        <f t="array" ref="AP211">IF(OR(AP$1=0, $A211=""),"",SQRT((_xlfn.XLOOKUP(AP$1,$Z$2:$Z$16,$AA$2:$AA$16)-$T211)^2+(_xlfn.XLOOKUP(AP$1,$Z$2:$Z$16,$AB$2:$AB$16)-$U211)^2+(_xlfn.XLOOKUP(AP$1,$Z$2:$Z$16,$AC$2:$AC$16-$V211)^2)))</f>
        <v/>
      </c>
      <c r="AQ211" s="141" t="str">
        <f t="array" ref="AQ211">IF(OR(AQ$1=0, $A211=""),"",SQRT((_xlfn.XLOOKUP(AQ$1,$Z$2:$Z$16,$AA$2:$AA$16)-$T211)^2+(_xlfn.XLOOKUP(AQ$1,$Z$2:$Z$16,$AB$2:$AB$16)-$U211)^2+(_xlfn.XLOOKUP(AQ$1,$Z$2:$Z$16,$AC$2:$AC$16-$V211)^2)))</f>
        <v/>
      </c>
      <c r="AR211" s="141" t="str">
        <f t="array" ref="AR211">IF(OR(AR$1=0, $A211=""),"",SQRT((_xlfn.XLOOKUP(AR$1,$Z$2:$Z$16,$AA$2:$AA$16)-$T211)^2+(_xlfn.XLOOKUP(AR$1,$Z$2:$Z$16,$AB$2:$AB$16)-$U211)^2+(_xlfn.XLOOKUP(AR$1,$Z$2:$Z$16,$AC$2:$AC$16-$V211)^2)))</f>
        <v/>
      </c>
      <c r="AS211" s="141" t="str">
        <f t="array" ref="AS211">IF(OR(AS$1=0, $A211=""),"",SQRT((_xlfn.XLOOKUP(AS$1,$Z$2:$Z$16,$AA$2:$AA$16)-$T211)^2+(_xlfn.XLOOKUP(AS$1,$Z$2:$Z$16,$AB$2:$AB$16)-$U211)^2+(_xlfn.XLOOKUP(AS$1,$Z$2:$Z$16,$AC$2:$AC$16-$V211)^2)))</f>
        <v/>
      </c>
      <c r="AT211" s="141" t="str">
        <f t="array" ref="AT211">IF(OR(AT$1=0, $A211=""),"",SQRT((_xlfn.XLOOKUP(AT$1,$Z$2:$Z$16,$AA$2:$AA$16)-$T211)^2+(_xlfn.XLOOKUP(AT$1,$Z$2:$Z$16,$AB$2:$AB$16)-$U211)^2+(_xlfn.XLOOKUP(AT$1,$Z$2:$Z$16,$AC$2:$AC$16-$V211)^2)))</f>
        <v/>
      </c>
      <c r="AU211" s="141" t="str">
        <f t="array" ref="AU211">IF(OR(AU$1=0, $A211=""),"",SQRT((_xlfn.XLOOKUP(AU$1,$Z$2:$Z$16,$AA$2:$AA$16)-$T211)^2+(_xlfn.XLOOKUP(AU$1,$Z$2:$Z$16,$AB$2:$AB$16)-$U211)^2+(_xlfn.XLOOKUP(AU$1,$Z$2:$Z$16,$AC$2:$AC$16-$V211)^2)))</f>
        <v/>
      </c>
      <c r="AV211" s="142" t="str">
        <f t="array" ref="AV211">IF(OR(AV$1=0, $A211=""),"",SQRT((_xlfn.XLOOKUP(AV$1,$Z$2:$Z$16,$AA$2:$AA$16)-$T211)^2+(_xlfn.XLOOKUP(AV$1,$Z$2:$Z$16,$AB$2:$AB$16)-$U211)^2+(_xlfn.XLOOKUP(AV$1,$Z$2:$Z$16,$AC$2:$AC$16-$V211)^2)))</f>
        <v/>
      </c>
      <c r="AW211" s="124"/>
      <c r="AX211" s="124"/>
      <c r="AY211" s="125">
        <f t="shared" si="87"/>
        <v>0</v>
      </c>
      <c r="AZ211" s="143">
        <f t="shared" si="88"/>
        <v>0</v>
      </c>
      <c r="BA211" s="143">
        <f t="shared" si="89"/>
        <v>0</v>
      </c>
      <c r="BB211" s="143">
        <f t="shared" si="90"/>
        <v>0</v>
      </c>
      <c r="BC211" s="143">
        <f t="shared" si="91"/>
        <v>0</v>
      </c>
      <c r="BD211" s="143">
        <f t="shared" si="92"/>
        <v>0</v>
      </c>
      <c r="BE211" s="143">
        <f t="shared" si="93"/>
        <v>0</v>
      </c>
      <c r="BF211" s="143">
        <f t="shared" si="94"/>
        <v>0</v>
      </c>
      <c r="BG211" s="144">
        <f t="shared" si="95"/>
        <v>0</v>
      </c>
      <c r="BH211" s="144">
        <f t="shared" si="96"/>
        <v>0</v>
      </c>
      <c r="BI211" s="144">
        <f t="shared" si="97"/>
        <v>0</v>
      </c>
      <c r="BJ211" s="144">
        <f t="shared" si="98"/>
        <v>0</v>
      </c>
      <c r="BK211" s="144">
        <f t="shared" si="99"/>
        <v>0</v>
      </c>
      <c r="BL211" s="144">
        <f t="shared" si="100"/>
        <v>0</v>
      </c>
      <c r="BM211" s="145">
        <f t="shared" si="101"/>
        <v>0</v>
      </c>
      <c r="BN211" s="124"/>
      <c r="BO211" s="124"/>
      <c r="BP211" s="124"/>
      <c r="BQ211" s="124"/>
      <c r="BR211" s="124"/>
      <c r="BS211" s="124"/>
      <c r="BT211" s="124"/>
      <c r="BU211" s="124"/>
      <c r="BV211" s="130"/>
      <c r="BW211" s="130"/>
      <c r="BX211" s="130"/>
      <c r="BY211" s="130"/>
      <c r="BZ211" s="130"/>
      <c r="CA211" s="130"/>
      <c r="CB211" s="130"/>
      <c r="CC211" s="130"/>
      <c r="CD211" s="130"/>
      <c r="CE211" s="130"/>
      <c r="CF211" s="130"/>
      <c r="CG211" s="130"/>
      <c r="CH211" s="130"/>
      <c r="CI211" s="130"/>
      <c r="CJ211" s="130"/>
      <c r="CL211" s="124"/>
      <c r="CM211" s="130" t="s">
        <v>32</v>
      </c>
      <c r="CN211" s="130"/>
      <c r="CO211" s="130"/>
      <c r="CP211" s="130"/>
      <c r="CQ211" s="130"/>
      <c r="CR211" s="130"/>
      <c r="CS211" s="130"/>
      <c r="CT211" s="130"/>
      <c r="CU211" s="130"/>
      <c r="CV211" s="130"/>
      <c r="CW211" s="130"/>
      <c r="CX211" s="130"/>
      <c r="CY211" s="130"/>
      <c r="CZ211" s="130"/>
      <c r="DA211" s="130"/>
      <c r="DD211" s="159" cm="1">
        <f t="array" ref="DD211">_xlfn.IFS(DD$1= 0,"", NOT(ISBLANK(CM211)), 0, ISBLANK(CM211), $Q211-$S211+AY211-BV211)</f>
        <v>0</v>
      </c>
      <c r="DE211" s="160" cm="1">
        <f t="array" ref="DE211">_xlfn.IFS(DE$1= 0,"", NOT(ISBLANK(CN211)), 0, ISBLANK(CN211), $Q211-$S211+AZ211-BW211)</f>
        <v>0</v>
      </c>
      <c r="DF211" s="160" cm="1">
        <f t="array" ref="DF211">_xlfn.IFS(DF$1= 0,"", NOT(ISBLANK(CO211)), 0, ISBLANK(CO211), $Q211-$S211+BA211-BX211)</f>
        <v>0</v>
      </c>
      <c r="DG211" s="160" cm="1">
        <f t="array" ref="DG211">_xlfn.IFS(DG$1= 0,"", NOT(ISBLANK(CP211)), 0, ISBLANK(CP211), $Q211-$S211+BB211-BY211)</f>
        <v>0</v>
      </c>
      <c r="DH211" s="160" cm="1">
        <f t="array" ref="DH211">_xlfn.IFS(DH$1= 0,"", NOT(ISBLANK(CQ211)), 0, ISBLANK(CQ211), $Q211-$S211+BC211-BZ211)</f>
        <v>0</v>
      </c>
      <c r="DI211" s="160" cm="1">
        <f t="array" ref="DI211">_xlfn.IFS(DI$1= 0,"", NOT(ISBLANK(CR211)), 0, ISBLANK(CR211), $Q211-$S211+BD211-CA211)</f>
        <v>0</v>
      </c>
      <c r="DJ211" s="160" t="str" cm="1">
        <f t="array" ref="DJ211">_xlfn.IFS(DJ$1= 0,"", NOT(ISBLANK(CS211)), 0, ISBLANK(CS211), $Q211-$S211+BE211-CB211)</f>
        <v/>
      </c>
      <c r="DK211" s="160" t="str" cm="1">
        <f t="array" ref="DK211">_xlfn.IFS(DK$1= 0,"", NOT(ISBLANK(CT211)), 0, ISBLANK(CT211), $Q211-$S211+BF211-CC211)</f>
        <v/>
      </c>
      <c r="DL211" s="162" t="str" cm="1">
        <f t="array" ref="DL211">_xlfn.IFS(DL$1= 0,"", NOT(ISBLANK(CU211)), 0, ISBLANK(CU211), $Q211-$S211+BG211-CD211)</f>
        <v/>
      </c>
      <c r="DM211" s="162" t="str" cm="1">
        <f t="array" ref="DM211">_xlfn.IFS(DM$1= 0,"", NOT(ISBLANK(CV211)), 0, ISBLANK(CV211), $Q211-$S211+BH211-CE211)</f>
        <v/>
      </c>
      <c r="DN211" s="162" t="str" cm="1">
        <f t="array" ref="DN211">_xlfn.IFS(DN$1= 0,"", NOT(ISBLANK(CW211)), 0, ISBLANK(CW211), $Q211-$S211+BI211-CF211)</f>
        <v/>
      </c>
      <c r="DO211" s="162" t="str" cm="1">
        <f t="array" ref="DO211">_xlfn.IFS(DO$1= 0,"", NOT(ISBLANK(CX211)), 0, ISBLANK(CX211), $Q211-$S211+BJ211-CG211)</f>
        <v/>
      </c>
      <c r="DP211" s="162" t="str" cm="1">
        <f t="array" ref="DP211">_xlfn.IFS(DP$1= 0,"", NOT(ISBLANK(CY211)), 0, ISBLANK(CY211), $Q211-$S211+BK211-CH211)</f>
        <v/>
      </c>
      <c r="DQ211" s="162" t="str" cm="1">
        <f t="array" ref="DQ211">_xlfn.IFS(DQ$1= 0,"", NOT(ISBLANK(CZ211)), 0, ISBLANK(CZ211), $Q211-$S211+BL211-CI211)</f>
        <v/>
      </c>
      <c r="DR211" s="163" t="str" cm="1">
        <f t="array" ref="DR211">_xlfn.IFS(DR$1= 0,"", NOT(ISBLANK(DA211)), 0, ISBLANK(DA211), $Q211-$S211+BM211-CJ211)</f>
        <v/>
      </c>
    </row>
    <row r="212" spans="1:122" ht="16.5" x14ac:dyDescent="0.3">
      <c r="A212" s="135"/>
      <c r="B212" s="136"/>
      <c r="C212" s="136"/>
      <c r="D212" s="137"/>
      <c r="E212" s="176"/>
      <c r="F212" s="182"/>
      <c r="G212" s="183"/>
      <c r="H212" s="183"/>
      <c r="I212" s="183"/>
      <c r="J212" s="183"/>
      <c r="K212" s="183"/>
      <c r="L212" s="183"/>
      <c r="M212" s="186"/>
      <c r="N212" s="182"/>
      <c r="O212" s="184"/>
      <c r="P212" s="178"/>
      <c r="Q212" s="118">
        <f t="shared" si="85"/>
        <v>0</v>
      </c>
      <c r="R212" s="3"/>
      <c r="S212" s="3"/>
      <c r="T212" s="4"/>
      <c r="U212" s="4"/>
      <c r="V212" s="99">
        <f t="shared" si="86"/>
        <v>0</v>
      </c>
      <c r="W212" s="161"/>
      <c r="X212" s="138"/>
      <c r="AH212" s="158" t="str">
        <f t="array" ref="AH212">IF(OR(AH$1=0, $A212=""),"",SQRT((_xlfn.XLOOKUP(AH$1,$Z$2:$Z$16,$AA$2:$AA$16)-$T212)^2+(_xlfn.XLOOKUP(AH$1,$Z$2:$Z$16,$AB$2:$AB$16)-$U212)^2+(_xlfn.XLOOKUP(AH$1,$Z$2:$Z$16,$AC$2:$AC$16-$V212)^2)))</f>
        <v/>
      </c>
      <c r="AI212" s="140" t="str">
        <f t="array" ref="AI212">IF(OR(AI$1=0, $A212=""),"",SQRT((_xlfn.XLOOKUP(AI$1,$Z$2:$Z$16,$AA$2:$AA$16)-$T212)^2+(_xlfn.XLOOKUP(AI$1,$Z$2:$Z$16,$AB$2:$AB$16)-$U212)^2+(_xlfn.XLOOKUP(AI$1,$Z$2:$Z$16,$AC$2:$AC$16-$V212)^2)))</f>
        <v/>
      </c>
      <c r="AJ212" s="140" t="str">
        <f t="array" ref="AJ212">IF(OR(AJ$1=0, $A212=""),"",SQRT((_xlfn.XLOOKUP(AJ$1,$Z$2:$Z$16,$AA$2:$AA$16)-$T212)^2+(_xlfn.XLOOKUP(AJ$1,$Z$2:$Z$16,$AB$2:$AB$16)-$U212)^2+(_xlfn.XLOOKUP(AJ$1,$Z$2:$Z$16,$AC$2:$AC$16-$V212)^2)))</f>
        <v/>
      </c>
      <c r="AK212" s="140" t="str">
        <f t="array" ref="AK212">IF(OR(AK$1=0, $A212=""),"",SQRT((_xlfn.XLOOKUP(AK$1,$Z$2:$Z$16,$AA$2:$AA$16)-$T212)^2+(_xlfn.XLOOKUP(AK$1,$Z$2:$Z$16,$AB$2:$AB$16)-$U212)^2+(_xlfn.XLOOKUP(AK$1,$Z$2:$Z$16,$AC$2:$AC$16-$V212)^2)))</f>
        <v/>
      </c>
      <c r="AL212" s="140" t="str">
        <f t="array" ref="AL212">IF(OR(AL$1=0, $A212=""),"",SQRT((_xlfn.XLOOKUP(AL$1,$Z$2:$Z$16,$AA$2:$AA$16)-$T212)^2+(_xlfn.XLOOKUP(AL$1,$Z$2:$Z$16,$AB$2:$AB$16)-$U212)^2+(_xlfn.XLOOKUP(AL$1,$Z$2:$Z$16,$AC$2:$AC$16-$V212)^2)))</f>
        <v/>
      </c>
      <c r="AM212" s="140" t="str">
        <f t="array" ref="AM212">IF(OR(AM$1=0, $A212=""),"",SQRT((_xlfn.XLOOKUP(AM$1,$Z$2:$Z$16,$AA$2:$AA$16)-$T212)^2+(_xlfn.XLOOKUP(AM$1,$Z$2:$Z$16,$AB$2:$AB$16)-$U212)^2+(_xlfn.XLOOKUP(AM$1,$Z$2:$Z$16,$AC$2:$AC$16-$V212)^2)))</f>
        <v/>
      </c>
      <c r="AN212" s="140" t="str">
        <f t="array" ref="AN212">IF(OR(AN$1=0, $A212=""),"",SQRT((_xlfn.XLOOKUP(AN$1,$Z$2:$Z$16,$AA$2:$AA$16)-$T212)^2+(_xlfn.XLOOKUP(AN$1,$Z$2:$Z$16,$AB$2:$AB$16)-$U212)^2+(_xlfn.XLOOKUP(AN$1,$Z$2:$Z$16,$AC$2:$AC$16-$V212)^2)))</f>
        <v/>
      </c>
      <c r="AO212" s="140" t="str">
        <f t="array" ref="AO212">IF(OR(AO$1=0, $A212=""),"",SQRT((_xlfn.XLOOKUP(AO$1,$Z$2:$Z$16,$AA$2:$AA$16)-$T212)^2+(_xlfn.XLOOKUP(AO$1,$Z$2:$Z$16,$AB$2:$AB$16)-$U212)^2+(_xlfn.XLOOKUP(AO$1,$Z$2:$Z$16,$AC$2:$AC$16-$V212)^2)))</f>
        <v/>
      </c>
      <c r="AP212" s="141" t="str">
        <f t="array" ref="AP212">IF(OR(AP$1=0, $A212=""),"",SQRT((_xlfn.XLOOKUP(AP$1,$Z$2:$Z$16,$AA$2:$AA$16)-$T212)^2+(_xlfn.XLOOKUP(AP$1,$Z$2:$Z$16,$AB$2:$AB$16)-$U212)^2+(_xlfn.XLOOKUP(AP$1,$Z$2:$Z$16,$AC$2:$AC$16-$V212)^2)))</f>
        <v/>
      </c>
      <c r="AQ212" s="141" t="str">
        <f t="array" ref="AQ212">IF(OR(AQ$1=0, $A212=""),"",SQRT((_xlfn.XLOOKUP(AQ$1,$Z$2:$Z$16,$AA$2:$AA$16)-$T212)^2+(_xlfn.XLOOKUP(AQ$1,$Z$2:$Z$16,$AB$2:$AB$16)-$U212)^2+(_xlfn.XLOOKUP(AQ$1,$Z$2:$Z$16,$AC$2:$AC$16-$V212)^2)))</f>
        <v/>
      </c>
      <c r="AR212" s="141" t="str">
        <f t="array" ref="AR212">IF(OR(AR$1=0, $A212=""),"",SQRT((_xlfn.XLOOKUP(AR$1,$Z$2:$Z$16,$AA$2:$AA$16)-$T212)^2+(_xlfn.XLOOKUP(AR$1,$Z$2:$Z$16,$AB$2:$AB$16)-$U212)^2+(_xlfn.XLOOKUP(AR$1,$Z$2:$Z$16,$AC$2:$AC$16-$V212)^2)))</f>
        <v/>
      </c>
      <c r="AS212" s="141" t="str">
        <f t="array" ref="AS212">IF(OR(AS$1=0, $A212=""),"",SQRT((_xlfn.XLOOKUP(AS$1,$Z$2:$Z$16,$AA$2:$AA$16)-$T212)^2+(_xlfn.XLOOKUP(AS$1,$Z$2:$Z$16,$AB$2:$AB$16)-$U212)^2+(_xlfn.XLOOKUP(AS$1,$Z$2:$Z$16,$AC$2:$AC$16-$V212)^2)))</f>
        <v/>
      </c>
      <c r="AT212" s="141" t="str">
        <f t="array" ref="AT212">IF(OR(AT$1=0, $A212=""),"",SQRT((_xlfn.XLOOKUP(AT$1,$Z$2:$Z$16,$AA$2:$AA$16)-$T212)^2+(_xlfn.XLOOKUP(AT$1,$Z$2:$Z$16,$AB$2:$AB$16)-$U212)^2+(_xlfn.XLOOKUP(AT$1,$Z$2:$Z$16,$AC$2:$AC$16-$V212)^2)))</f>
        <v/>
      </c>
      <c r="AU212" s="141" t="str">
        <f t="array" ref="AU212">IF(OR(AU$1=0, $A212=""),"",SQRT((_xlfn.XLOOKUP(AU$1,$Z$2:$Z$16,$AA$2:$AA$16)-$T212)^2+(_xlfn.XLOOKUP(AU$1,$Z$2:$Z$16,$AB$2:$AB$16)-$U212)^2+(_xlfn.XLOOKUP(AU$1,$Z$2:$Z$16,$AC$2:$AC$16-$V212)^2)))</f>
        <v/>
      </c>
      <c r="AV212" s="142" t="str">
        <f t="array" ref="AV212">IF(OR(AV$1=0, $A212=""),"",SQRT((_xlfn.XLOOKUP(AV$1,$Z$2:$Z$16,$AA$2:$AA$16)-$T212)^2+(_xlfn.XLOOKUP(AV$1,$Z$2:$Z$16,$AB$2:$AB$16)-$U212)^2+(_xlfn.XLOOKUP(AV$1,$Z$2:$Z$16,$AC$2:$AC$16-$V212)^2)))</f>
        <v/>
      </c>
      <c r="AW212" s="124"/>
      <c r="AX212" s="124"/>
      <c r="AY212" s="125">
        <f t="shared" si="87"/>
        <v>0</v>
      </c>
      <c r="AZ212" s="143">
        <f t="shared" si="88"/>
        <v>0</v>
      </c>
      <c r="BA212" s="143">
        <f t="shared" si="89"/>
        <v>0</v>
      </c>
      <c r="BB212" s="143">
        <f t="shared" si="90"/>
        <v>0</v>
      </c>
      <c r="BC212" s="143">
        <f t="shared" si="91"/>
        <v>0</v>
      </c>
      <c r="BD212" s="143">
        <f t="shared" si="92"/>
        <v>0</v>
      </c>
      <c r="BE212" s="143">
        <f t="shared" si="93"/>
        <v>0</v>
      </c>
      <c r="BF212" s="143">
        <f t="shared" si="94"/>
        <v>0</v>
      </c>
      <c r="BG212" s="144">
        <f t="shared" si="95"/>
        <v>0</v>
      </c>
      <c r="BH212" s="144">
        <f t="shared" si="96"/>
        <v>0</v>
      </c>
      <c r="BI212" s="144">
        <f t="shared" si="97"/>
        <v>0</v>
      </c>
      <c r="BJ212" s="144">
        <f t="shared" si="98"/>
        <v>0</v>
      </c>
      <c r="BK212" s="144">
        <f t="shared" si="99"/>
        <v>0</v>
      </c>
      <c r="BL212" s="144">
        <f t="shared" si="100"/>
        <v>0</v>
      </c>
      <c r="BM212" s="145">
        <f t="shared" si="101"/>
        <v>0</v>
      </c>
      <c r="BN212" s="124"/>
      <c r="BO212" s="124"/>
      <c r="BP212" s="124"/>
      <c r="BQ212" s="124"/>
      <c r="BR212" s="124"/>
      <c r="BS212" s="124"/>
      <c r="BT212" s="124"/>
      <c r="BU212" s="124"/>
      <c r="BV212" s="130"/>
      <c r="BW212" s="130"/>
      <c r="BX212" s="130"/>
      <c r="BY212" s="130"/>
      <c r="BZ212" s="130"/>
      <c r="CA212" s="130"/>
      <c r="CB212" s="130"/>
      <c r="CC212" s="130"/>
      <c r="CD212" s="130"/>
      <c r="CE212" s="130"/>
      <c r="CF212" s="130"/>
      <c r="CG212" s="130"/>
      <c r="CH212" s="130"/>
      <c r="CI212" s="130"/>
      <c r="CJ212" s="130"/>
      <c r="CL212" s="124"/>
      <c r="CM212" s="130" t="s">
        <v>32</v>
      </c>
      <c r="CN212" s="130"/>
      <c r="CO212" s="130"/>
      <c r="CP212" s="130"/>
      <c r="CQ212" s="130"/>
      <c r="CR212" s="130"/>
      <c r="CS212" s="130"/>
      <c r="CT212" s="130"/>
      <c r="CU212" s="130"/>
      <c r="CV212" s="130"/>
      <c r="CW212" s="130"/>
      <c r="CX212" s="130"/>
      <c r="CY212" s="130"/>
      <c r="CZ212" s="130"/>
      <c r="DA212" s="130"/>
      <c r="DD212" s="159" cm="1">
        <f t="array" ref="DD212">_xlfn.IFS(DD$1= 0,"", NOT(ISBLANK(CM212)), 0, ISBLANK(CM212), $Q212-$S212+AY212-BV212)</f>
        <v>0</v>
      </c>
      <c r="DE212" s="160" cm="1">
        <f t="array" ref="DE212">_xlfn.IFS(DE$1= 0,"", NOT(ISBLANK(CN212)), 0, ISBLANK(CN212), $Q212-$S212+AZ212-BW212)</f>
        <v>0</v>
      </c>
      <c r="DF212" s="160" cm="1">
        <f t="array" ref="DF212">_xlfn.IFS(DF$1= 0,"", NOT(ISBLANK(CO212)), 0, ISBLANK(CO212), $Q212-$S212+BA212-BX212)</f>
        <v>0</v>
      </c>
      <c r="DG212" s="160" cm="1">
        <f t="array" ref="DG212">_xlfn.IFS(DG$1= 0,"", NOT(ISBLANK(CP212)), 0, ISBLANK(CP212), $Q212-$S212+BB212-BY212)</f>
        <v>0</v>
      </c>
      <c r="DH212" s="160" cm="1">
        <f t="array" ref="DH212">_xlfn.IFS(DH$1= 0,"", NOT(ISBLANK(CQ212)), 0, ISBLANK(CQ212), $Q212-$S212+BC212-BZ212)</f>
        <v>0</v>
      </c>
      <c r="DI212" s="160" cm="1">
        <f t="array" ref="DI212">_xlfn.IFS(DI$1= 0,"", NOT(ISBLANK(CR212)), 0, ISBLANK(CR212), $Q212-$S212+BD212-CA212)</f>
        <v>0</v>
      </c>
      <c r="DJ212" s="160" t="str" cm="1">
        <f t="array" ref="DJ212">_xlfn.IFS(DJ$1= 0,"", NOT(ISBLANK(CS212)), 0, ISBLANK(CS212), $Q212-$S212+BE212-CB212)</f>
        <v/>
      </c>
      <c r="DK212" s="160" t="str" cm="1">
        <f t="array" ref="DK212">_xlfn.IFS(DK$1= 0,"", NOT(ISBLANK(CT212)), 0, ISBLANK(CT212), $Q212-$S212+BF212-CC212)</f>
        <v/>
      </c>
      <c r="DL212" s="162" t="str" cm="1">
        <f t="array" ref="DL212">_xlfn.IFS(DL$1= 0,"", NOT(ISBLANK(CU212)), 0, ISBLANK(CU212), $Q212-$S212+BG212-CD212)</f>
        <v/>
      </c>
      <c r="DM212" s="162" t="str" cm="1">
        <f t="array" ref="DM212">_xlfn.IFS(DM$1= 0,"", NOT(ISBLANK(CV212)), 0, ISBLANK(CV212), $Q212-$S212+BH212-CE212)</f>
        <v/>
      </c>
      <c r="DN212" s="162" t="str" cm="1">
        <f t="array" ref="DN212">_xlfn.IFS(DN$1= 0,"", NOT(ISBLANK(CW212)), 0, ISBLANK(CW212), $Q212-$S212+BI212-CF212)</f>
        <v/>
      </c>
      <c r="DO212" s="162" t="str" cm="1">
        <f t="array" ref="DO212">_xlfn.IFS(DO$1= 0,"", NOT(ISBLANK(CX212)), 0, ISBLANK(CX212), $Q212-$S212+BJ212-CG212)</f>
        <v/>
      </c>
      <c r="DP212" s="162" t="str" cm="1">
        <f t="array" ref="DP212">_xlfn.IFS(DP$1= 0,"", NOT(ISBLANK(CY212)), 0, ISBLANK(CY212), $Q212-$S212+BK212-CH212)</f>
        <v/>
      </c>
      <c r="DQ212" s="162" t="str" cm="1">
        <f t="array" ref="DQ212">_xlfn.IFS(DQ$1= 0,"", NOT(ISBLANK(CZ212)), 0, ISBLANK(CZ212), $Q212-$S212+BL212-CI212)</f>
        <v/>
      </c>
      <c r="DR212" s="163" t="str" cm="1">
        <f t="array" ref="DR212">_xlfn.IFS(DR$1= 0,"", NOT(ISBLANK(DA212)), 0, ISBLANK(DA212), $Q212-$S212+BM212-CJ212)</f>
        <v/>
      </c>
    </row>
    <row r="213" spans="1:122" ht="16.5" x14ac:dyDescent="0.3">
      <c r="A213" s="135"/>
      <c r="B213" s="136"/>
      <c r="C213" s="136"/>
      <c r="D213" s="137"/>
      <c r="E213" s="176"/>
      <c r="F213" s="182"/>
      <c r="G213" s="183"/>
      <c r="H213" s="183"/>
      <c r="I213" s="183"/>
      <c r="J213" s="183"/>
      <c r="K213" s="183"/>
      <c r="L213" s="183"/>
      <c r="M213" s="186"/>
      <c r="N213" s="182"/>
      <c r="O213" s="184"/>
      <c r="P213" s="178"/>
      <c r="Q213" s="118">
        <f t="shared" si="85"/>
        <v>0</v>
      </c>
      <c r="R213" s="3"/>
      <c r="S213" s="3"/>
      <c r="T213" s="4"/>
      <c r="U213" s="4"/>
      <c r="V213" s="99">
        <f t="shared" si="86"/>
        <v>0</v>
      </c>
      <c r="W213" s="161"/>
      <c r="X213" s="138"/>
      <c r="AH213" s="158" t="str">
        <f t="array" ref="AH213">IF(OR(AH$1=0, $A213=""),"",SQRT((_xlfn.XLOOKUP(AH$1,$Z$2:$Z$16,$AA$2:$AA$16)-$T213)^2+(_xlfn.XLOOKUP(AH$1,$Z$2:$Z$16,$AB$2:$AB$16)-$U213)^2+(_xlfn.XLOOKUP(AH$1,$Z$2:$Z$16,$AC$2:$AC$16-$V213)^2)))</f>
        <v/>
      </c>
      <c r="AI213" s="140" t="str">
        <f t="array" ref="AI213">IF(OR(AI$1=0, $A213=""),"",SQRT((_xlfn.XLOOKUP(AI$1,$Z$2:$Z$16,$AA$2:$AA$16)-$T213)^2+(_xlfn.XLOOKUP(AI$1,$Z$2:$Z$16,$AB$2:$AB$16)-$U213)^2+(_xlfn.XLOOKUP(AI$1,$Z$2:$Z$16,$AC$2:$AC$16-$V213)^2)))</f>
        <v/>
      </c>
      <c r="AJ213" s="140" t="str">
        <f t="array" ref="AJ213">IF(OR(AJ$1=0, $A213=""),"",SQRT((_xlfn.XLOOKUP(AJ$1,$Z$2:$Z$16,$AA$2:$AA$16)-$T213)^2+(_xlfn.XLOOKUP(AJ$1,$Z$2:$Z$16,$AB$2:$AB$16)-$U213)^2+(_xlfn.XLOOKUP(AJ$1,$Z$2:$Z$16,$AC$2:$AC$16-$V213)^2)))</f>
        <v/>
      </c>
      <c r="AK213" s="140" t="str">
        <f t="array" ref="AK213">IF(OR(AK$1=0, $A213=""),"",SQRT((_xlfn.XLOOKUP(AK$1,$Z$2:$Z$16,$AA$2:$AA$16)-$T213)^2+(_xlfn.XLOOKUP(AK$1,$Z$2:$Z$16,$AB$2:$AB$16)-$U213)^2+(_xlfn.XLOOKUP(AK$1,$Z$2:$Z$16,$AC$2:$AC$16-$V213)^2)))</f>
        <v/>
      </c>
      <c r="AL213" s="140" t="str">
        <f t="array" ref="AL213">IF(OR(AL$1=0, $A213=""),"",SQRT((_xlfn.XLOOKUP(AL$1,$Z$2:$Z$16,$AA$2:$AA$16)-$T213)^2+(_xlfn.XLOOKUP(AL$1,$Z$2:$Z$16,$AB$2:$AB$16)-$U213)^2+(_xlfn.XLOOKUP(AL$1,$Z$2:$Z$16,$AC$2:$AC$16-$V213)^2)))</f>
        <v/>
      </c>
      <c r="AM213" s="140" t="str">
        <f t="array" ref="AM213">IF(OR(AM$1=0, $A213=""),"",SQRT((_xlfn.XLOOKUP(AM$1,$Z$2:$Z$16,$AA$2:$AA$16)-$T213)^2+(_xlfn.XLOOKUP(AM$1,$Z$2:$Z$16,$AB$2:$AB$16)-$U213)^2+(_xlfn.XLOOKUP(AM$1,$Z$2:$Z$16,$AC$2:$AC$16-$V213)^2)))</f>
        <v/>
      </c>
      <c r="AN213" s="140" t="str">
        <f t="array" ref="AN213">IF(OR(AN$1=0, $A213=""),"",SQRT((_xlfn.XLOOKUP(AN$1,$Z$2:$Z$16,$AA$2:$AA$16)-$T213)^2+(_xlfn.XLOOKUP(AN$1,$Z$2:$Z$16,$AB$2:$AB$16)-$U213)^2+(_xlfn.XLOOKUP(AN$1,$Z$2:$Z$16,$AC$2:$AC$16-$V213)^2)))</f>
        <v/>
      </c>
      <c r="AO213" s="140" t="str">
        <f t="array" ref="AO213">IF(OR(AO$1=0, $A213=""),"",SQRT((_xlfn.XLOOKUP(AO$1,$Z$2:$Z$16,$AA$2:$AA$16)-$T213)^2+(_xlfn.XLOOKUP(AO$1,$Z$2:$Z$16,$AB$2:$AB$16)-$U213)^2+(_xlfn.XLOOKUP(AO$1,$Z$2:$Z$16,$AC$2:$AC$16-$V213)^2)))</f>
        <v/>
      </c>
      <c r="AP213" s="141" t="str">
        <f t="array" ref="AP213">IF(OR(AP$1=0, $A213=""),"",SQRT((_xlfn.XLOOKUP(AP$1,$Z$2:$Z$16,$AA$2:$AA$16)-$T213)^2+(_xlfn.XLOOKUP(AP$1,$Z$2:$Z$16,$AB$2:$AB$16)-$U213)^2+(_xlfn.XLOOKUP(AP$1,$Z$2:$Z$16,$AC$2:$AC$16-$V213)^2)))</f>
        <v/>
      </c>
      <c r="AQ213" s="141" t="str">
        <f t="array" ref="AQ213">IF(OR(AQ$1=0, $A213=""),"",SQRT((_xlfn.XLOOKUP(AQ$1,$Z$2:$Z$16,$AA$2:$AA$16)-$T213)^2+(_xlfn.XLOOKUP(AQ$1,$Z$2:$Z$16,$AB$2:$AB$16)-$U213)^2+(_xlfn.XLOOKUP(AQ$1,$Z$2:$Z$16,$AC$2:$AC$16-$V213)^2)))</f>
        <v/>
      </c>
      <c r="AR213" s="141" t="str">
        <f t="array" ref="AR213">IF(OR(AR$1=0, $A213=""),"",SQRT((_xlfn.XLOOKUP(AR$1,$Z$2:$Z$16,$AA$2:$AA$16)-$T213)^2+(_xlfn.XLOOKUP(AR$1,$Z$2:$Z$16,$AB$2:$AB$16)-$U213)^2+(_xlfn.XLOOKUP(AR$1,$Z$2:$Z$16,$AC$2:$AC$16-$V213)^2)))</f>
        <v/>
      </c>
      <c r="AS213" s="141" t="str">
        <f t="array" ref="AS213">IF(OR(AS$1=0, $A213=""),"",SQRT((_xlfn.XLOOKUP(AS$1,$Z$2:$Z$16,$AA$2:$AA$16)-$T213)^2+(_xlfn.XLOOKUP(AS$1,$Z$2:$Z$16,$AB$2:$AB$16)-$U213)^2+(_xlfn.XLOOKUP(AS$1,$Z$2:$Z$16,$AC$2:$AC$16-$V213)^2)))</f>
        <v/>
      </c>
      <c r="AT213" s="141" t="str">
        <f t="array" ref="AT213">IF(OR(AT$1=0, $A213=""),"",SQRT((_xlfn.XLOOKUP(AT$1,$Z$2:$Z$16,$AA$2:$AA$16)-$T213)^2+(_xlfn.XLOOKUP(AT$1,$Z$2:$Z$16,$AB$2:$AB$16)-$U213)^2+(_xlfn.XLOOKUP(AT$1,$Z$2:$Z$16,$AC$2:$AC$16-$V213)^2)))</f>
        <v/>
      </c>
      <c r="AU213" s="141" t="str">
        <f t="array" ref="AU213">IF(OR(AU$1=0, $A213=""),"",SQRT((_xlfn.XLOOKUP(AU$1,$Z$2:$Z$16,$AA$2:$AA$16)-$T213)^2+(_xlfn.XLOOKUP(AU$1,$Z$2:$Z$16,$AB$2:$AB$16)-$U213)^2+(_xlfn.XLOOKUP(AU$1,$Z$2:$Z$16,$AC$2:$AC$16-$V213)^2)))</f>
        <v/>
      </c>
      <c r="AV213" s="142" t="str">
        <f t="array" ref="AV213">IF(OR(AV$1=0, $A213=""),"",SQRT((_xlfn.XLOOKUP(AV$1,$Z$2:$Z$16,$AA$2:$AA$16)-$T213)^2+(_xlfn.XLOOKUP(AV$1,$Z$2:$Z$16,$AB$2:$AB$16)-$U213)^2+(_xlfn.XLOOKUP(AV$1,$Z$2:$Z$16,$AC$2:$AC$16-$V213)^2)))</f>
        <v/>
      </c>
      <c r="AW213" s="124"/>
      <c r="AX213" s="124"/>
      <c r="AY213" s="125">
        <f t="shared" si="87"/>
        <v>0</v>
      </c>
      <c r="AZ213" s="143">
        <f t="shared" si="88"/>
        <v>0</v>
      </c>
      <c r="BA213" s="143">
        <f t="shared" si="89"/>
        <v>0</v>
      </c>
      <c r="BB213" s="143">
        <f t="shared" si="90"/>
        <v>0</v>
      </c>
      <c r="BC213" s="143">
        <f t="shared" si="91"/>
        <v>0</v>
      </c>
      <c r="BD213" s="143">
        <f t="shared" si="92"/>
        <v>0</v>
      </c>
      <c r="BE213" s="143">
        <f t="shared" si="93"/>
        <v>0</v>
      </c>
      <c r="BF213" s="143">
        <f t="shared" si="94"/>
        <v>0</v>
      </c>
      <c r="BG213" s="144">
        <f t="shared" si="95"/>
        <v>0</v>
      </c>
      <c r="BH213" s="144">
        <f t="shared" si="96"/>
        <v>0</v>
      </c>
      <c r="BI213" s="144">
        <f t="shared" si="97"/>
        <v>0</v>
      </c>
      <c r="BJ213" s="144">
        <f t="shared" si="98"/>
        <v>0</v>
      </c>
      <c r="BK213" s="144">
        <f t="shared" si="99"/>
        <v>0</v>
      </c>
      <c r="BL213" s="144">
        <f t="shared" si="100"/>
        <v>0</v>
      </c>
      <c r="BM213" s="145">
        <f t="shared" si="101"/>
        <v>0</v>
      </c>
      <c r="BN213" s="124"/>
      <c r="BO213" s="124"/>
      <c r="BP213" s="124"/>
      <c r="BQ213" s="124"/>
      <c r="BR213" s="124"/>
      <c r="BS213" s="124"/>
      <c r="BT213" s="124"/>
      <c r="BU213" s="124"/>
      <c r="BV213" s="130"/>
      <c r="BW213" s="130"/>
      <c r="BX213" s="130"/>
      <c r="BY213" s="130"/>
      <c r="BZ213" s="130"/>
      <c r="CA213" s="130"/>
      <c r="CB213" s="130"/>
      <c r="CC213" s="130"/>
      <c r="CD213" s="130"/>
      <c r="CE213" s="130"/>
      <c r="CF213" s="130"/>
      <c r="CG213" s="130"/>
      <c r="CH213" s="130"/>
      <c r="CI213" s="130"/>
      <c r="CJ213" s="130"/>
      <c r="CL213" s="124"/>
      <c r="CM213" s="130" t="s">
        <v>32</v>
      </c>
      <c r="CN213" s="130"/>
      <c r="CO213" s="130"/>
      <c r="CP213" s="130"/>
      <c r="CQ213" s="130"/>
      <c r="CR213" s="130"/>
      <c r="CS213" s="130"/>
      <c r="CT213" s="130"/>
      <c r="CU213" s="130"/>
      <c r="CV213" s="130"/>
      <c r="CW213" s="130"/>
      <c r="CX213" s="130"/>
      <c r="CY213" s="130"/>
      <c r="CZ213" s="130"/>
      <c r="DA213" s="130"/>
      <c r="DD213" s="159" cm="1">
        <f t="array" ref="DD213">_xlfn.IFS(DD$1= 0,"", NOT(ISBLANK(CM213)), 0, ISBLANK(CM213), $Q213-$S213+AY213-BV213)</f>
        <v>0</v>
      </c>
      <c r="DE213" s="160" cm="1">
        <f t="array" ref="DE213">_xlfn.IFS(DE$1= 0,"", NOT(ISBLANK(CN213)), 0, ISBLANK(CN213), $Q213-$S213+AZ213-BW213)</f>
        <v>0</v>
      </c>
      <c r="DF213" s="160" cm="1">
        <f t="array" ref="DF213">_xlfn.IFS(DF$1= 0,"", NOT(ISBLANK(CO213)), 0, ISBLANK(CO213), $Q213-$S213+BA213-BX213)</f>
        <v>0</v>
      </c>
      <c r="DG213" s="160" cm="1">
        <f t="array" ref="DG213">_xlfn.IFS(DG$1= 0,"", NOT(ISBLANK(CP213)), 0, ISBLANK(CP213), $Q213-$S213+BB213-BY213)</f>
        <v>0</v>
      </c>
      <c r="DH213" s="160" cm="1">
        <f t="array" ref="DH213">_xlfn.IFS(DH$1= 0,"", NOT(ISBLANK(CQ213)), 0, ISBLANK(CQ213), $Q213-$S213+BC213-BZ213)</f>
        <v>0</v>
      </c>
      <c r="DI213" s="160" cm="1">
        <f t="array" ref="DI213">_xlfn.IFS(DI$1= 0,"", NOT(ISBLANK(CR213)), 0, ISBLANK(CR213), $Q213-$S213+BD213-CA213)</f>
        <v>0</v>
      </c>
      <c r="DJ213" s="160" t="str" cm="1">
        <f t="array" ref="DJ213">_xlfn.IFS(DJ$1= 0,"", NOT(ISBLANK(CS213)), 0, ISBLANK(CS213), $Q213-$S213+BE213-CB213)</f>
        <v/>
      </c>
      <c r="DK213" s="160" t="str" cm="1">
        <f t="array" ref="DK213">_xlfn.IFS(DK$1= 0,"", NOT(ISBLANK(CT213)), 0, ISBLANK(CT213), $Q213-$S213+BF213-CC213)</f>
        <v/>
      </c>
      <c r="DL213" s="162" t="str" cm="1">
        <f t="array" ref="DL213">_xlfn.IFS(DL$1= 0,"", NOT(ISBLANK(CU213)), 0, ISBLANK(CU213), $Q213-$S213+BG213-CD213)</f>
        <v/>
      </c>
      <c r="DM213" s="162" t="str" cm="1">
        <f t="array" ref="DM213">_xlfn.IFS(DM$1= 0,"", NOT(ISBLANK(CV213)), 0, ISBLANK(CV213), $Q213-$S213+BH213-CE213)</f>
        <v/>
      </c>
      <c r="DN213" s="162" t="str" cm="1">
        <f t="array" ref="DN213">_xlfn.IFS(DN$1= 0,"", NOT(ISBLANK(CW213)), 0, ISBLANK(CW213), $Q213-$S213+BI213-CF213)</f>
        <v/>
      </c>
      <c r="DO213" s="162" t="str" cm="1">
        <f t="array" ref="DO213">_xlfn.IFS(DO$1= 0,"", NOT(ISBLANK(CX213)), 0, ISBLANK(CX213), $Q213-$S213+BJ213-CG213)</f>
        <v/>
      </c>
      <c r="DP213" s="162" t="str" cm="1">
        <f t="array" ref="DP213">_xlfn.IFS(DP$1= 0,"", NOT(ISBLANK(CY213)), 0, ISBLANK(CY213), $Q213-$S213+BK213-CH213)</f>
        <v/>
      </c>
      <c r="DQ213" s="162" t="str" cm="1">
        <f t="array" ref="DQ213">_xlfn.IFS(DQ$1= 0,"", NOT(ISBLANK(CZ213)), 0, ISBLANK(CZ213), $Q213-$S213+BL213-CI213)</f>
        <v/>
      </c>
      <c r="DR213" s="163" t="str" cm="1">
        <f t="array" ref="DR213">_xlfn.IFS(DR$1= 0,"", NOT(ISBLANK(DA213)), 0, ISBLANK(DA213), $Q213-$S213+BM213-CJ213)</f>
        <v/>
      </c>
    </row>
    <row r="214" spans="1:122" ht="16.5" x14ac:dyDescent="0.3">
      <c r="A214" s="135"/>
      <c r="B214" s="136"/>
      <c r="C214" s="136"/>
      <c r="D214" s="137"/>
      <c r="E214" s="176"/>
      <c r="F214" s="182"/>
      <c r="G214" s="183"/>
      <c r="H214" s="183"/>
      <c r="I214" s="183"/>
      <c r="J214" s="183"/>
      <c r="K214" s="183"/>
      <c r="L214" s="183"/>
      <c r="M214" s="186"/>
      <c r="N214" s="182"/>
      <c r="O214" s="184"/>
      <c r="P214" s="178"/>
      <c r="Q214" s="118">
        <f t="shared" si="85"/>
        <v>0</v>
      </c>
      <c r="R214" s="3"/>
      <c r="S214" s="3"/>
      <c r="T214" s="4"/>
      <c r="U214" s="4"/>
      <c r="V214" s="99">
        <f t="shared" si="86"/>
        <v>0</v>
      </c>
      <c r="W214" s="161"/>
      <c r="X214" s="138"/>
      <c r="AH214" s="158" t="str">
        <f t="array" ref="AH214">IF(OR(AH$1=0, $A214=""),"",SQRT((_xlfn.XLOOKUP(AH$1,$Z$2:$Z$16,$AA$2:$AA$16)-$T214)^2+(_xlfn.XLOOKUP(AH$1,$Z$2:$Z$16,$AB$2:$AB$16)-$U214)^2+(_xlfn.XLOOKUP(AH$1,$Z$2:$Z$16,$AC$2:$AC$16-$V214)^2)))</f>
        <v/>
      </c>
      <c r="AI214" s="140" t="str">
        <f t="array" ref="AI214">IF(OR(AI$1=0, $A214=""),"",SQRT((_xlfn.XLOOKUP(AI$1,$Z$2:$Z$16,$AA$2:$AA$16)-$T214)^2+(_xlfn.XLOOKUP(AI$1,$Z$2:$Z$16,$AB$2:$AB$16)-$U214)^2+(_xlfn.XLOOKUP(AI$1,$Z$2:$Z$16,$AC$2:$AC$16-$V214)^2)))</f>
        <v/>
      </c>
      <c r="AJ214" s="140" t="str">
        <f t="array" ref="AJ214">IF(OR(AJ$1=0, $A214=""),"",SQRT((_xlfn.XLOOKUP(AJ$1,$Z$2:$Z$16,$AA$2:$AA$16)-$T214)^2+(_xlfn.XLOOKUP(AJ$1,$Z$2:$Z$16,$AB$2:$AB$16)-$U214)^2+(_xlfn.XLOOKUP(AJ$1,$Z$2:$Z$16,$AC$2:$AC$16-$V214)^2)))</f>
        <v/>
      </c>
      <c r="AK214" s="140" t="str">
        <f t="array" ref="AK214">IF(OR(AK$1=0, $A214=""),"",SQRT((_xlfn.XLOOKUP(AK$1,$Z$2:$Z$16,$AA$2:$AA$16)-$T214)^2+(_xlfn.XLOOKUP(AK$1,$Z$2:$Z$16,$AB$2:$AB$16)-$U214)^2+(_xlfn.XLOOKUP(AK$1,$Z$2:$Z$16,$AC$2:$AC$16-$V214)^2)))</f>
        <v/>
      </c>
      <c r="AL214" s="140" t="str">
        <f t="array" ref="AL214">IF(OR(AL$1=0, $A214=""),"",SQRT((_xlfn.XLOOKUP(AL$1,$Z$2:$Z$16,$AA$2:$AA$16)-$T214)^2+(_xlfn.XLOOKUP(AL$1,$Z$2:$Z$16,$AB$2:$AB$16)-$U214)^2+(_xlfn.XLOOKUP(AL$1,$Z$2:$Z$16,$AC$2:$AC$16-$V214)^2)))</f>
        <v/>
      </c>
      <c r="AM214" s="140" t="str">
        <f t="array" ref="AM214">IF(OR(AM$1=0, $A214=""),"",SQRT((_xlfn.XLOOKUP(AM$1,$Z$2:$Z$16,$AA$2:$AA$16)-$T214)^2+(_xlfn.XLOOKUP(AM$1,$Z$2:$Z$16,$AB$2:$AB$16)-$U214)^2+(_xlfn.XLOOKUP(AM$1,$Z$2:$Z$16,$AC$2:$AC$16-$V214)^2)))</f>
        <v/>
      </c>
      <c r="AN214" s="140" t="str">
        <f t="array" ref="AN214">IF(OR(AN$1=0, $A214=""),"",SQRT((_xlfn.XLOOKUP(AN$1,$Z$2:$Z$16,$AA$2:$AA$16)-$T214)^2+(_xlfn.XLOOKUP(AN$1,$Z$2:$Z$16,$AB$2:$AB$16)-$U214)^2+(_xlfn.XLOOKUP(AN$1,$Z$2:$Z$16,$AC$2:$AC$16-$V214)^2)))</f>
        <v/>
      </c>
      <c r="AO214" s="140" t="str">
        <f t="array" ref="AO214">IF(OR(AO$1=0, $A214=""),"",SQRT((_xlfn.XLOOKUP(AO$1,$Z$2:$Z$16,$AA$2:$AA$16)-$T214)^2+(_xlfn.XLOOKUP(AO$1,$Z$2:$Z$16,$AB$2:$AB$16)-$U214)^2+(_xlfn.XLOOKUP(AO$1,$Z$2:$Z$16,$AC$2:$AC$16-$V214)^2)))</f>
        <v/>
      </c>
      <c r="AP214" s="141" t="str">
        <f t="array" ref="AP214">IF(OR(AP$1=0, $A214=""),"",SQRT((_xlfn.XLOOKUP(AP$1,$Z$2:$Z$16,$AA$2:$AA$16)-$T214)^2+(_xlfn.XLOOKUP(AP$1,$Z$2:$Z$16,$AB$2:$AB$16)-$U214)^2+(_xlfn.XLOOKUP(AP$1,$Z$2:$Z$16,$AC$2:$AC$16-$V214)^2)))</f>
        <v/>
      </c>
      <c r="AQ214" s="141" t="str">
        <f t="array" ref="AQ214">IF(OR(AQ$1=0, $A214=""),"",SQRT((_xlfn.XLOOKUP(AQ$1,$Z$2:$Z$16,$AA$2:$AA$16)-$T214)^2+(_xlfn.XLOOKUP(AQ$1,$Z$2:$Z$16,$AB$2:$AB$16)-$U214)^2+(_xlfn.XLOOKUP(AQ$1,$Z$2:$Z$16,$AC$2:$AC$16-$V214)^2)))</f>
        <v/>
      </c>
      <c r="AR214" s="141" t="str">
        <f t="array" ref="AR214">IF(OR(AR$1=0, $A214=""),"",SQRT((_xlfn.XLOOKUP(AR$1,$Z$2:$Z$16,$AA$2:$AA$16)-$T214)^2+(_xlfn.XLOOKUP(AR$1,$Z$2:$Z$16,$AB$2:$AB$16)-$U214)^2+(_xlfn.XLOOKUP(AR$1,$Z$2:$Z$16,$AC$2:$AC$16-$V214)^2)))</f>
        <v/>
      </c>
      <c r="AS214" s="141" t="str">
        <f t="array" ref="AS214">IF(OR(AS$1=0, $A214=""),"",SQRT((_xlfn.XLOOKUP(AS$1,$Z$2:$Z$16,$AA$2:$AA$16)-$T214)^2+(_xlfn.XLOOKUP(AS$1,$Z$2:$Z$16,$AB$2:$AB$16)-$U214)^2+(_xlfn.XLOOKUP(AS$1,$Z$2:$Z$16,$AC$2:$AC$16-$V214)^2)))</f>
        <v/>
      </c>
      <c r="AT214" s="141" t="str">
        <f t="array" ref="AT214">IF(OR(AT$1=0, $A214=""),"",SQRT((_xlfn.XLOOKUP(AT$1,$Z$2:$Z$16,$AA$2:$AA$16)-$T214)^2+(_xlfn.XLOOKUP(AT$1,$Z$2:$Z$16,$AB$2:$AB$16)-$U214)^2+(_xlfn.XLOOKUP(AT$1,$Z$2:$Z$16,$AC$2:$AC$16-$V214)^2)))</f>
        <v/>
      </c>
      <c r="AU214" s="141" t="str">
        <f t="array" ref="AU214">IF(OR(AU$1=0, $A214=""),"",SQRT((_xlfn.XLOOKUP(AU$1,$Z$2:$Z$16,$AA$2:$AA$16)-$T214)^2+(_xlfn.XLOOKUP(AU$1,$Z$2:$Z$16,$AB$2:$AB$16)-$U214)^2+(_xlfn.XLOOKUP(AU$1,$Z$2:$Z$16,$AC$2:$AC$16-$V214)^2)))</f>
        <v/>
      </c>
      <c r="AV214" s="142" t="str">
        <f t="array" ref="AV214">IF(OR(AV$1=0, $A214=""),"",SQRT((_xlfn.XLOOKUP(AV$1,$Z$2:$Z$16,$AA$2:$AA$16)-$T214)^2+(_xlfn.XLOOKUP(AV$1,$Z$2:$Z$16,$AB$2:$AB$16)-$U214)^2+(_xlfn.XLOOKUP(AV$1,$Z$2:$Z$16,$AC$2:$AC$16-$V214)^2)))</f>
        <v/>
      </c>
      <c r="AW214" s="124"/>
      <c r="AX214" s="124"/>
      <c r="AY214" s="125">
        <f t="shared" si="87"/>
        <v>0</v>
      </c>
      <c r="AZ214" s="143">
        <f t="shared" si="88"/>
        <v>0</v>
      </c>
      <c r="BA214" s="143">
        <f t="shared" si="89"/>
        <v>0</v>
      </c>
      <c r="BB214" s="143">
        <f t="shared" si="90"/>
        <v>0</v>
      </c>
      <c r="BC214" s="143">
        <f t="shared" si="91"/>
        <v>0</v>
      </c>
      <c r="BD214" s="143">
        <f t="shared" si="92"/>
        <v>0</v>
      </c>
      <c r="BE214" s="143">
        <f t="shared" si="93"/>
        <v>0</v>
      </c>
      <c r="BF214" s="143">
        <f t="shared" si="94"/>
        <v>0</v>
      </c>
      <c r="BG214" s="144">
        <f t="shared" si="95"/>
        <v>0</v>
      </c>
      <c r="BH214" s="144">
        <f t="shared" si="96"/>
        <v>0</v>
      </c>
      <c r="BI214" s="144">
        <f t="shared" si="97"/>
        <v>0</v>
      </c>
      <c r="BJ214" s="144">
        <f t="shared" si="98"/>
        <v>0</v>
      </c>
      <c r="BK214" s="144">
        <f t="shared" si="99"/>
        <v>0</v>
      </c>
      <c r="BL214" s="144">
        <f t="shared" si="100"/>
        <v>0</v>
      </c>
      <c r="BM214" s="145">
        <f t="shared" si="101"/>
        <v>0</v>
      </c>
      <c r="BN214" s="124"/>
      <c r="BO214" s="124"/>
      <c r="BP214" s="124"/>
      <c r="BQ214" s="124"/>
      <c r="BR214" s="124"/>
      <c r="BS214" s="124"/>
      <c r="BT214" s="124"/>
      <c r="BU214" s="124"/>
      <c r="BV214" s="130"/>
      <c r="BW214" s="130"/>
      <c r="BX214" s="130"/>
      <c r="BY214" s="130"/>
      <c r="BZ214" s="130"/>
      <c r="CA214" s="130"/>
      <c r="CB214" s="130"/>
      <c r="CC214" s="130"/>
      <c r="CD214" s="130"/>
      <c r="CE214" s="130"/>
      <c r="CF214" s="130"/>
      <c r="CG214" s="130"/>
      <c r="CH214" s="130"/>
      <c r="CI214" s="130"/>
      <c r="CJ214" s="130"/>
      <c r="CL214" s="124"/>
      <c r="CM214" s="130" t="s">
        <v>32</v>
      </c>
      <c r="CN214" s="130"/>
      <c r="CO214" s="130"/>
      <c r="CP214" s="130"/>
      <c r="CQ214" s="130"/>
      <c r="CR214" s="130"/>
      <c r="CS214" s="130"/>
      <c r="CT214" s="130"/>
      <c r="CU214" s="130"/>
      <c r="CV214" s="130"/>
      <c r="CW214" s="130"/>
      <c r="CX214" s="130"/>
      <c r="CY214" s="130"/>
      <c r="CZ214" s="130"/>
      <c r="DA214" s="130"/>
      <c r="DD214" s="159" cm="1">
        <f t="array" ref="DD214">_xlfn.IFS(DD$1= 0,"", NOT(ISBLANK(CM214)), 0, ISBLANK(CM214), $Q214-$S214+AY214-BV214)</f>
        <v>0</v>
      </c>
      <c r="DE214" s="160" cm="1">
        <f t="array" ref="DE214">_xlfn.IFS(DE$1= 0,"", NOT(ISBLANK(CN214)), 0, ISBLANK(CN214), $Q214-$S214+AZ214-BW214)</f>
        <v>0</v>
      </c>
      <c r="DF214" s="160" cm="1">
        <f t="array" ref="DF214">_xlfn.IFS(DF$1= 0,"", NOT(ISBLANK(CO214)), 0, ISBLANK(CO214), $Q214-$S214+BA214-BX214)</f>
        <v>0</v>
      </c>
      <c r="DG214" s="160" cm="1">
        <f t="array" ref="DG214">_xlfn.IFS(DG$1= 0,"", NOT(ISBLANK(CP214)), 0, ISBLANK(CP214), $Q214-$S214+BB214-BY214)</f>
        <v>0</v>
      </c>
      <c r="DH214" s="160" cm="1">
        <f t="array" ref="DH214">_xlfn.IFS(DH$1= 0,"", NOT(ISBLANK(CQ214)), 0, ISBLANK(CQ214), $Q214-$S214+BC214-BZ214)</f>
        <v>0</v>
      </c>
      <c r="DI214" s="160" cm="1">
        <f t="array" ref="DI214">_xlfn.IFS(DI$1= 0,"", NOT(ISBLANK(CR214)), 0, ISBLANK(CR214), $Q214-$S214+BD214-CA214)</f>
        <v>0</v>
      </c>
      <c r="DJ214" s="160" t="str" cm="1">
        <f t="array" ref="DJ214">_xlfn.IFS(DJ$1= 0,"", NOT(ISBLANK(CS214)), 0, ISBLANK(CS214), $Q214-$S214+BE214-CB214)</f>
        <v/>
      </c>
      <c r="DK214" s="160" t="str" cm="1">
        <f t="array" ref="DK214">_xlfn.IFS(DK$1= 0,"", NOT(ISBLANK(CT214)), 0, ISBLANK(CT214), $Q214-$S214+BF214-CC214)</f>
        <v/>
      </c>
      <c r="DL214" s="162" t="str" cm="1">
        <f t="array" ref="DL214">_xlfn.IFS(DL$1= 0,"", NOT(ISBLANK(CU214)), 0, ISBLANK(CU214), $Q214-$S214+BG214-CD214)</f>
        <v/>
      </c>
      <c r="DM214" s="162" t="str" cm="1">
        <f t="array" ref="DM214">_xlfn.IFS(DM$1= 0,"", NOT(ISBLANK(CV214)), 0, ISBLANK(CV214), $Q214-$S214+BH214-CE214)</f>
        <v/>
      </c>
      <c r="DN214" s="162" t="str" cm="1">
        <f t="array" ref="DN214">_xlfn.IFS(DN$1= 0,"", NOT(ISBLANK(CW214)), 0, ISBLANK(CW214), $Q214-$S214+BI214-CF214)</f>
        <v/>
      </c>
      <c r="DO214" s="162" t="str" cm="1">
        <f t="array" ref="DO214">_xlfn.IFS(DO$1= 0,"", NOT(ISBLANK(CX214)), 0, ISBLANK(CX214), $Q214-$S214+BJ214-CG214)</f>
        <v/>
      </c>
      <c r="DP214" s="162" t="str" cm="1">
        <f t="array" ref="DP214">_xlfn.IFS(DP$1= 0,"", NOT(ISBLANK(CY214)), 0, ISBLANK(CY214), $Q214-$S214+BK214-CH214)</f>
        <v/>
      </c>
      <c r="DQ214" s="162" t="str" cm="1">
        <f t="array" ref="DQ214">_xlfn.IFS(DQ$1= 0,"", NOT(ISBLANK(CZ214)), 0, ISBLANK(CZ214), $Q214-$S214+BL214-CI214)</f>
        <v/>
      </c>
      <c r="DR214" s="163" t="str" cm="1">
        <f t="array" ref="DR214">_xlfn.IFS(DR$1= 0,"", NOT(ISBLANK(DA214)), 0, ISBLANK(DA214), $Q214-$S214+BM214-CJ214)</f>
        <v/>
      </c>
    </row>
    <row r="215" spans="1:122" ht="16.5" x14ac:dyDescent="0.3">
      <c r="A215" s="135"/>
      <c r="B215" s="136"/>
      <c r="C215" s="136"/>
      <c r="D215" s="137"/>
      <c r="E215" s="176"/>
      <c r="F215" s="182"/>
      <c r="G215" s="183"/>
      <c r="H215" s="183"/>
      <c r="I215" s="183"/>
      <c r="J215" s="183"/>
      <c r="K215" s="183"/>
      <c r="L215" s="183"/>
      <c r="M215" s="186"/>
      <c r="N215" s="182"/>
      <c r="O215" s="184"/>
      <c r="P215" s="178"/>
      <c r="Q215" s="118">
        <f t="shared" si="85"/>
        <v>0</v>
      </c>
      <c r="R215" s="3"/>
      <c r="S215" s="3"/>
      <c r="T215" s="4"/>
      <c r="U215" s="4"/>
      <c r="V215" s="99">
        <f t="shared" si="86"/>
        <v>0</v>
      </c>
      <c r="W215" s="161"/>
      <c r="X215" s="138"/>
      <c r="AH215" s="158" t="str">
        <f t="array" ref="AH215">IF(OR(AH$1=0, $A215=""),"",SQRT((_xlfn.XLOOKUP(AH$1,$Z$2:$Z$16,$AA$2:$AA$16)-$T215)^2+(_xlfn.XLOOKUP(AH$1,$Z$2:$Z$16,$AB$2:$AB$16)-$U215)^2+(_xlfn.XLOOKUP(AH$1,$Z$2:$Z$16,$AC$2:$AC$16-$V215)^2)))</f>
        <v/>
      </c>
      <c r="AI215" s="140" t="str">
        <f t="array" ref="AI215">IF(OR(AI$1=0, $A215=""),"",SQRT((_xlfn.XLOOKUP(AI$1,$Z$2:$Z$16,$AA$2:$AA$16)-$T215)^2+(_xlfn.XLOOKUP(AI$1,$Z$2:$Z$16,$AB$2:$AB$16)-$U215)^2+(_xlfn.XLOOKUP(AI$1,$Z$2:$Z$16,$AC$2:$AC$16-$V215)^2)))</f>
        <v/>
      </c>
      <c r="AJ215" s="140" t="str">
        <f t="array" ref="AJ215">IF(OR(AJ$1=0, $A215=""),"",SQRT((_xlfn.XLOOKUP(AJ$1,$Z$2:$Z$16,$AA$2:$AA$16)-$T215)^2+(_xlfn.XLOOKUP(AJ$1,$Z$2:$Z$16,$AB$2:$AB$16)-$U215)^2+(_xlfn.XLOOKUP(AJ$1,$Z$2:$Z$16,$AC$2:$AC$16-$V215)^2)))</f>
        <v/>
      </c>
      <c r="AK215" s="140" t="str">
        <f t="array" ref="AK215">IF(OR(AK$1=0, $A215=""),"",SQRT((_xlfn.XLOOKUP(AK$1,$Z$2:$Z$16,$AA$2:$AA$16)-$T215)^2+(_xlfn.XLOOKUP(AK$1,$Z$2:$Z$16,$AB$2:$AB$16)-$U215)^2+(_xlfn.XLOOKUP(AK$1,$Z$2:$Z$16,$AC$2:$AC$16-$V215)^2)))</f>
        <v/>
      </c>
      <c r="AL215" s="140" t="str">
        <f t="array" ref="AL215">IF(OR(AL$1=0, $A215=""),"",SQRT((_xlfn.XLOOKUP(AL$1,$Z$2:$Z$16,$AA$2:$AA$16)-$T215)^2+(_xlfn.XLOOKUP(AL$1,$Z$2:$Z$16,$AB$2:$AB$16)-$U215)^2+(_xlfn.XLOOKUP(AL$1,$Z$2:$Z$16,$AC$2:$AC$16-$V215)^2)))</f>
        <v/>
      </c>
      <c r="AM215" s="140" t="str">
        <f t="array" ref="AM215">IF(OR(AM$1=0, $A215=""),"",SQRT((_xlfn.XLOOKUP(AM$1,$Z$2:$Z$16,$AA$2:$AA$16)-$T215)^2+(_xlfn.XLOOKUP(AM$1,$Z$2:$Z$16,$AB$2:$AB$16)-$U215)^2+(_xlfn.XLOOKUP(AM$1,$Z$2:$Z$16,$AC$2:$AC$16-$V215)^2)))</f>
        <v/>
      </c>
      <c r="AN215" s="140" t="str">
        <f t="array" ref="AN215">IF(OR(AN$1=0, $A215=""),"",SQRT((_xlfn.XLOOKUP(AN$1,$Z$2:$Z$16,$AA$2:$AA$16)-$T215)^2+(_xlfn.XLOOKUP(AN$1,$Z$2:$Z$16,$AB$2:$AB$16)-$U215)^2+(_xlfn.XLOOKUP(AN$1,$Z$2:$Z$16,$AC$2:$AC$16-$V215)^2)))</f>
        <v/>
      </c>
      <c r="AO215" s="140" t="str">
        <f t="array" ref="AO215">IF(OR(AO$1=0, $A215=""),"",SQRT((_xlfn.XLOOKUP(AO$1,$Z$2:$Z$16,$AA$2:$AA$16)-$T215)^2+(_xlfn.XLOOKUP(AO$1,$Z$2:$Z$16,$AB$2:$AB$16)-$U215)^2+(_xlfn.XLOOKUP(AO$1,$Z$2:$Z$16,$AC$2:$AC$16-$V215)^2)))</f>
        <v/>
      </c>
      <c r="AP215" s="141" t="str">
        <f t="array" ref="AP215">IF(OR(AP$1=0, $A215=""),"",SQRT((_xlfn.XLOOKUP(AP$1,$Z$2:$Z$16,$AA$2:$AA$16)-$T215)^2+(_xlfn.XLOOKUP(AP$1,$Z$2:$Z$16,$AB$2:$AB$16)-$U215)^2+(_xlfn.XLOOKUP(AP$1,$Z$2:$Z$16,$AC$2:$AC$16-$V215)^2)))</f>
        <v/>
      </c>
      <c r="AQ215" s="141" t="str">
        <f t="array" ref="AQ215">IF(OR(AQ$1=0, $A215=""),"",SQRT((_xlfn.XLOOKUP(AQ$1,$Z$2:$Z$16,$AA$2:$AA$16)-$T215)^2+(_xlfn.XLOOKUP(AQ$1,$Z$2:$Z$16,$AB$2:$AB$16)-$U215)^2+(_xlfn.XLOOKUP(AQ$1,$Z$2:$Z$16,$AC$2:$AC$16-$V215)^2)))</f>
        <v/>
      </c>
      <c r="AR215" s="141" t="str">
        <f t="array" ref="AR215">IF(OR(AR$1=0, $A215=""),"",SQRT((_xlfn.XLOOKUP(AR$1,$Z$2:$Z$16,$AA$2:$AA$16)-$T215)^2+(_xlfn.XLOOKUP(AR$1,$Z$2:$Z$16,$AB$2:$AB$16)-$U215)^2+(_xlfn.XLOOKUP(AR$1,$Z$2:$Z$16,$AC$2:$AC$16-$V215)^2)))</f>
        <v/>
      </c>
      <c r="AS215" s="141" t="str">
        <f t="array" ref="AS215">IF(OR(AS$1=0, $A215=""),"",SQRT((_xlfn.XLOOKUP(AS$1,$Z$2:$Z$16,$AA$2:$AA$16)-$T215)^2+(_xlfn.XLOOKUP(AS$1,$Z$2:$Z$16,$AB$2:$AB$16)-$U215)^2+(_xlfn.XLOOKUP(AS$1,$Z$2:$Z$16,$AC$2:$AC$16-$V215)^2)))</f>
        <v/>
      </c>
      <c r="AT215" s="141" t="str">
        <f t="array" ref="AT215">IF(OR(AT$1=0, $A215=""),"",SQRT((_xlfn.XLOOKUP(AT$1,$Z$2:$Z$16,$AA$2:$AA$16)-$T215)^2+(_xlfn.XLOOKUP(AT$1,$Z$2:$Z$16,$AB$2:$AB$16)-$U215)^2+(_xlfn.XLOOKUP(AT$1,$Z$2:$Z$16,$AC$2:$AC$16-$V215)^2)))</f>
        <v/>
      </c>
      <c r="AU215" s="141" t="str">
        <f t="array" ref="AU215">IF(OR(AU$1=0, $A215=""),"",SQRT((_xlfn.XLOOKUP(AU$1,$Z$2:$Z$16,$AA$2:$AA$16)-$T215)^2+(_xlfn.XLOOKUP(AU$1,$Z$2:$Z$16,$AB$2:$AB$16)-$U215)^2+(_xlfn.XLOOKUP(AU$1,$Z$2:$Z$16,$AC$2:$AC$16-$V215)^2)))</f>
        <v/>
      </c>
      <c r="AV215" s="142" t="str">
        <f t="array" ref="AV215">IF(OR(AV$1=0, $A215=""),"",SQRT((_xlfn.XLOOKUP(AV$1,$Z$2:$Z$16,$AA$2:$AA$16)-$T215)^2+(_xlfn.XLOOKUP(AV$1,$Z$2:$Z$16,$AB$2:$AB$16)-$U215)^2+(_xlfn.XLOOKUP(AV$1,$Z$2:$Z$16,$AC$2:$AC$16-$V215)^2)))</f>
        <v/>
      </c>
      <c r="AW215" s="124"/>
      <c r="AX215" s="124"/>
      <c r="AY215" s="125">
        <f t="shared" si="87"/>
        <v>0</v>
      </c>
      <c r="AZ215" s="143">
        <f t="shared" si="88"/>
        <v>0</v>
      </c>
      <c r="BA215" s="143">
        <f t="shared" si="89"/>
        <v>0</v>
      </c>
      <c r="BB215" s="143">
        <f t="shared" si="90"/>
        <v>0</v>
      </c>
      <c r="BC215" s="143">
        <f t="shared" si="91"/>
        <v>0</v>
      </c>
      <c r="BD215" s="143">
        <f t="shared" si="92"/>
        <v>0</v>
      </c>
      <c r="BE215" s="143">
        <f t="shared" si="93"/>
        <v>0</v>
      </c>
      <c r="BF215" s="143">
        <f t="shared" si="94"/>
        <v>0</v>
      </c>
      <c r="BG215" s="144">
        <f t="shared" si="95"/>
        <v>0</v>
      </c>
      <c r="BH215" s="144">
        <f t="shared" si="96"/>
        <v>0</v>
      </c>
      <c r="BI215" s="144">
        <f t="shared" si="97"/>
        <v>0</v>
      </c>
      <c r="BJ215" s="144">
        <f t="shared" si="98"/>
        <v>0</v>
      </c>
      <c r="BK215" s="144">
        <f t="shared" si="99"/>
        <v>0</v>
      </c>
      <c r="BL215" s="144">
        <f t="shared" si="100"/>
        <v>0</v>
      </c>
      <c r="BM215" s="145">
        <f t="shared" si="101"/>
        <v>0</v>
      </c>
      <c r="BN215" s="124"/>
      <c r="BO215" s="124"/>
      <c r="BP215" s="124"/>
      <c r="BQ215" s="124"/>
      <c r="BR215" s="124"/>
      <c r="BS215" s="124"/>
      <c r="BT215" s="124"/>
      <c r="BU215" s="124"/>
      <c r="BV215" s="130"/>
      <c r="BW215" s="130"/>
      <c r="BX215" s="130"/>
      <c r="BY215" s="130"/>
      <c r="BZ215" s="130"/>
      <c r="CA215" s="130"/>
      <c r="CB215" s="130"/>
      <c r="CC215" s="130"/>
      <c r="CD215" s="130"/>
      <c r="CE215" s="130"/>
      <c r="CF215" s="130"/>
      <c r="CG215" s="130"/>
      <c r="CH215" s="130"/>
      <c r="CI215" s="130"/>
      <c r="CJ215" s="130"/>
      <c r="CL215" s="124"/>
      <c r="CM215" s="130" t="s">
        <v>32</v>
      </c>
      <c r="CN215" s="130"/>
      <c r="CO215" s="130"/>
      <c r="CP215" s="130"/>
      <c r="CQ215" s="130"/>
      <c r="CR215" s="130"/>
      <c r="CS215" s="130"/>
      <c r="CT215" s="130"/>
      <c r="CU215" s="130"/>
      <c r="CV215" s="130"/>
      <c r="CW215" s="130"/>
      <c r="CX215" s="130"/>
      <c r="CY215" s="130"/>
      <c r="CZ215" s="130"/>
      <c r="DA215" s="130"/>
      <c r="DD215" s="159" cm="1">
        <f t="array" ref="DD215">_xlfn.IFS(DD$1= 0,"", NOT(ISBLANK(CM215)), 0, ISBLANK(CM215), $Q215-$S215+AY215-BV215)</f>
        <v>0</v>
      </c>
      <c r="DE215" s="160" cm="1">
        <f t="array" ref="DE215">_xlfn.IFS(DE$1= 0,"", NOT(ISBLANK(CN215)), 0, ISBLANK(CN215), $Q215-$S215+AZ215-BW215)</f>
        <v>0</v>
      </c>
      <c r="DF215" s="160" cm="1">
        <f t="array" ref="DF215">_xlfn.IFS(DF$1= 0,"", NOT(ISBLANK(CO215)), 0, ISBLANK(CO215), $Q215-$S215+BA215-BX215)</f>
        <v>0</v>
      </c>
      <c r="DG215" s="160" cm="1">
        <f t="array" ref="DG215">_xlfn.IFS(DG$1= 0,"", NOT(ISBLANK(CP215)), 0, ISBLANK(CP215), $Q215-$S215+BB215-BY215)</f>
        <v>0</v>
      </c>
      <c r="DH215" s="160" cm="1">
        <f t="array" ref="DH215">_xlfn.IFS(DH$1= 0,"", NOT(ISBLANK(CQ215)), 0, ISBLANK(CQ215), $Q215-$S215+BC215-BZ215)</f>
        <v>0</v>
      </c>
      <c r="DI215" s="160" cm="1">
        <f t="array" ref="DI215">_xlfn.IFS(DI$1= 0,"", NOT(ISBLANK(CR215)), 0, ISBLANK(CR215), $Q215-$S215+BD215-CA215)</f>
        <v>0</v>
      </c>
      <c r="DJ215" s="160" t="str" cm="1">
        <f t="array" ref="DJ215">_xlfn.IFS(DJ$1= 0,"", NOT(ISBLANK(CS215)), 0, ISBLANK(CS215), $Q215-$S215+BE215-CB215)</f>
        <v/>
      </c>
      <c r="DK215" s="160" t="str" cm="1">
        <f t="array" ref="DK215">_xlfn.IFS(DK$1= 0,"", NOT(ISBLANK(CT215)), 0, ISBLANK(CT215), $Q215-$S215+BF215-CC215)</f>
        <v/>
      </c>
      <c r="DL215" s="162" t="str" cm="1">
        <f t="array" ref="DL215">_xlfn.IFS(DL$1= 0,"", NOT(ISBLANK(CU215)), 0, ISBLANK(CU215), $Q215-$S215+BG215-CD215)</f>
        <v/>
      </c>
      <c r="DM215" s="162" t="str" cm="1">
        <f t="array" ref="DM215">_xlfn.IFS(DM$1= 0,"", NOT(ISBLANK(CV215)), 0, ISBLANK(CV215), $Q215-$S215+BH215-CE215)</f>
        <v/>
      </c>
      <c r="DN215" s="162" t="str" cm="1">
        <f t="array" ref="DN215">_xlfn.IFS(DN$1= 0,"", NOT(ISBLANK(CW215)), 0, ISBLANK(CW215), $Q215-$S215+BI215-CF215)</f>
        <v/>
      </c>
      <c r="DO215" s="162" t="str" cm="1">
        <f t="array" ref="DO215">_xlfn.IFS(DO$1= 0,"", NOT(ISBLANK(CX215)), 0, ISBLANK(CX215), $Q215-$S215+BJ215-CG215)</f>
        <v/>
      </c>
      <c r="DP215" s="162" t="str" cm="1">
        <f t="array" ref="DP215">_xlfn.IFS(DP$1= 0,"", NOT(ISBLANK(CY215)), 0, ISBLANK(CY215), $Q215-$S215+BK215-CH215)</f>
        <v/>
      </c>
      <c r="DQ215" s="162" t="str" cm="1">
        <f t="array" ref="DQ215">_xlfn.IFS(DQ$1= 0,"", NOT(ISBLANK(CZ215)), 0, ISBLANK(CZ215), $Q215-$S215+BL215-CI215)</f>
        <v/>
      </c>
      <c r="DR215" s="163" t="str" cm="1">
        <f t="array" ref="DR215">_xlfn.IFS(DR$1= 0,"", NOT(ISBLANK(DA215)), 0, ISBLANK(DA215), $Q215-$S215+BM215-CJ215)</f>
        <v/>
      </c>
    </row>
    <row r="216" spans="1:122" ht="16.5" x14ac:dyDescent="0.3">
      <c r="A216" s="135"/>
      <c r="B216" s="136"/>
      <c r="C216" s="136"/>
      <c r="D216" s="137"/>
      <c r="E216" s="176"/>
      <c r="F216" s="182"/>
      <c r="G216" s="183"/>
      <c r="H216" s="183"/>
      <c r="I216" s="183"/>
      <c r="J216" s="183"/>
      <c r="K216" s="183"/>
      <c r="L216" s="183"/>
      <c r="M216" s="186"/>
      <c r="N216" s="182"/>
      <c r="O216" s="184"/>
      <c r="P216" s="178"/>
      <c r="Q216" s="118">
        <f t="shared" si="85"/>
        <v>0</v>
      </c>
      <c r="R216" s="3"/>
      <c r="S216" s="3"/>
      <c r="T216" s="4"/>
      <c r="U216" s="4"/>
      <c r="V216" s="99">
        <f t="shared" si="86"/>
        <v>0</v>
      </c>
      <c r="W216" s="161"/>
      <c r="X216" s="138"/>
      <c r="AH216" s="158" t="str">
        <f t="array" ref="AH216">IF(OR(AH$1=0, $A216=""),"",SQRT((_xlfn.XLOOKUP(AH$1,$Z$2:$Z$16,$AA$2:$AA$16)-$T216)^2+(_xlfn.XLOOKUP(AH$1,$Z$2:$Z$16,$AB$2:$AB$16)-$U216)^2+(_xlfn.XLOOKUP(AH$1,$Z$2:$Z$16,$AC$2:$AC$16-$V216)^2)))</f>
        <v/>
      </c>
      <c r="AI216" s="140" t="str">
        <f t="array" ref="AI216">IF(OR(AI$1=0, $A216=""),"",SQRT((_xlfn.XLOOKUP(AI$1,$Z$2:$Z$16,$AA$2:$AA$16)-$T216)^2+(_xlfn.XLOOKUP(AI$1,$Z$2:$Z$16,$AB$2:$AB$16)-$U216)^2+(_xlfn.XLOOKUP(AI$1,$Z$2:$Z$16,$AC$2:$AC$16-$V216)^2)))</f>
        <v/>
      </c>
      <c r="AJ216" s="140" t="str">
        <f t="array" ref="AJ216">IF(OR(AJ$1=0, $A216=""),"",SQRT((_xlfn.XLOOKUP(AJ$1,$Z$2:$Z$16,$AA$2:$AA$16)-$T216)^2+(_xlfn.XLOOKUP(AJ$1,$Z$2:$Z$16,$AB$2:$AB$16)-$U216)^2+(_xlfn.XLOOKUP(AJ$1,$Z$2:$Z$16,$AC$2:$AC$16-$V216)^2)))</f>
        <v/>
      </c>
      <c r="AK216" s="140" t="str">
        <f t="array" ref="AK216">IF(OR(AK$1=0, $A216=""),"",SQRT((_xlfn.XLOOKUP(AK$1,$Z$2:$Z$16,$AA$2:$AA$16)-$T216)^2+(_xlfn.XLOOKUP(AK$1,$Z$2:$Z$16,$AB$2:$AB$16)-$U216)^2+(_xlfn.XLOOKUP(AK$1,$Z$2:$Z$16,$AC$2:$AC$16-$V216)^2)))</f>
        <v/>
      </c>
      <c r="AL216" s="140" t="str">
        <f t="array" ref="AL216">IF(OR(AL$1=0, $A216=""),"",SQRT((_xlfn.XLOOKUP(AL$1,$Z$2:$Z$16,$AA$2:$AA$16)-$T216)^2+(_xlfn.XLOOKUP(AL$1,$Z$2:$Z$16,$AB$2:$AB$16)-$U216)^2+(_xlfn.XLOOKUP(AL$1,$Z$2:$Z$16,$AC$2:$AC$16-$V216)^2)))</f>
        <v/>
      </c>
      <c r="AM216" s="140" t="str">
        <f t="array" ref="AM216">IF(OR(AM$1=0, $A216=""),"",SQRT((_xlfn.XLOOKUP(AM$1,$Z$2:$Z$16,$AA$2:$AA$16)-$T216)^2+(_xlfn.XLOOKUP(AM$1,$Z$2:$Z$16,$AB$2:$AB$16)-$U216)^2+(_xlfn.XLOOKUP(AM$1,$Z$2:$Z$16,$AC$2:$AC$16-$V216)^2)))</f>
        <v/>
      </c>
      <c r="AN216" s="140" t="str">
        <f t="array" ref="AN216">IF(OR(AN$1=0, $A216=""),"",SQRT((_xlfn.XLOOKUP(AN$1,$Z$2:$Z$16,$AA$2:$AA$16)-$T216)^2+(_xlfn.XLOOKUP(AN$1,$Z$2:$Z$16,$AB$2:$AB$16)-$U216)^2+(_xlfn.XLOOKUP(AN$1,$Z$2:$Z$16,$AC$2:$AC$16-$V216)^2)))</f>
        <v/>
      </c>
      <c r="AO216" s="140" t="str">
        <f t="array" ref="AO216">IF(OR(AO$1=0, $A216=""),"",SQRT((_xlfn.XLOOKUP(AO$1,$Z$2:$Z$16,$AA$2:$AA$16)-$T216)^2+(_xlfn.XLOOKUP(AO$1,$Z$2:$Z$16,$AB$2:$AB$16)-$U216)^2+(_xlfn.XLOOKUP(AO$1,$Z$2:$Z$16,$AC$2:$AC$16-$V216)^2)))</f>
        <v/>
      </c>
      <c r="AP216" s="141" t="str">
        <f t="array" ref="AP216">IF(OR(AP$1=0, $A216=""),"",SQRT((_xlfn.XLOOKUP(AP$1,$Z$2:$Z$16,$AA$2:$AA$16)-$T216)^2+(_xlfn.XLOOKUP(AP$1,$Z$2:$Z$16,$AB$2:$AB$16)-$U216)^2+(_xlfn.XLOOKUP(AP$1,$Z$2:$Z$16,$AC$2:$AC$16-$V216)^2)))</f>
        <v/>
      </c>
      <c r="AQ216" s="141" t="str">
        <f t="array" ref="AQ216">IF(OR(AQ$1=0, $A216=""),"",SQRT((_xlfn.XLOOKUP(AQ$1,$Z$2:$Z$16,$AA$2:$AA$16)-$T216)^2+(_xlfn.XLOOKUP(AQ$1,$Z$2:$Z$16,$AB$2:$AB$16)-$U216)^2+(_xlfn.XLOOKUP(AQ$1,$Z$2:$Z$16,$AC$2:$AC$16-$V216)^2)))</f>
        <v/>
      </c>
      <c r="AR216" s="141" t="str">
        <f t="array" ref="AR216">IF(OR(AR$1=0, $A216=""),"",SQRT((_xlfn.XLOOKUP(AR$1,$Z$2:$Z$16,$AA$2:$AA$16)-$T216)^2+(_xlfn.XLOOKUP(AR$1,$Z$2:$Z$16,$AB$2:$AB$16)-$U216)^2+(_xlfn.XLOOKUP(AR$1,$Z$2:$Z$16,$AC$2:$AC$16-$V216)^2)))</f>
        <v/>
      </c>
      <c r="AS216" s="141" t="str">
        <f t="array" ref="AS216">IF(OR(AS$1=0, $A216=""),"",SQRT((_xlfn.XLOOKUP(AS$1,$Z$2:$Z$16,$AA$2:$AA$16)-$T216)^2+(_xlfn.XLOOKUP(AS$1,$Z$2:$Z$16,$AB$2:$AB$16)-$U216)^2+(_xlfn.XLOOKUP(AS$1,$Z$2:$Z$16,$AC$2:$AC$16-$V216)^2)))</f>
        <v/>
      </c>
      <c r="AT216" s="141" t="str">
        <f t="array" ref="AT216">IF(OR(AT$1=0, $A216=""),"",SQRT((_xlfn.XLOOKUP(AT$1,$Z$2:$Z$16,$AA$2:$AA$16)-$T216)^2+(_xlfn.XLOOKUP(AT$1,$Z$2:$Z$16,$AB$2:$AB$16)-$U216)^2+(_xlfn.XLOOKUP(AT$1,$Z$2:$Z$16,$AC$2:$AC$16-$V216)^2)))</f>
        <v/>
      </c>
      <c r="AU216" s="141" t="str">
        <f t="array" ref="AU216">IF(OR(AU$1=0, $A216=""),"",SQRT((_xlfn.XLOOKUP(AU$1,$Z$2:$Z$16,$AA$2:$AA$16)-$T216)^2+(_xlfn.XLOOKUP(AU$1,$Z$2:$Z$16,$AB$2:$AB$16)-$U216)^2+(_xlfn.XLOOKUP(AU$1,$Z$2:$Z$16,$AC$2:$AC$16-$V216)^2)))</f>
        <v/>
      </c>
      <c r="AV216" s="142" t="str">
        <f t="array" ref="AV216">IF(OR(AV$1=0, $A216=""),"",SQRT((_xlfn.XLOOKUP(AV$1,$Z$2:$Z$16,$AA$2:$AA$16)-$T216)^2+(_xlfn.XLOOKUP(AV$1,$Z$2:$Z$16,$AB$2:$AB$16)-$U216)^2+(_xlfn.XLOOKUP(AV$1,$Z$2:$Z$16,$AC$2:$AC$16-$V216)^2)))</f>
        <v/>
      </c>
      <c r="AW216" s="124"/>
      <c r="AX216" s="124"/>
      <c r="AY216" s="125">
        <f t="shared" si="87"/>
        <v>0</v>
      </c>
      <c r="AZ216" s="143">
        <f t="shared" si="88"/>
        <v>0</v>
      </c>
      <c r="BA216" s="143">
        <f t="shared" si="89"/>
        <v>0</v>
      </c>
      <c r="BB216" s="143">
        <f t="shared" si="90"/>
        <v>0</v>
      </c>
      <c r="BC216" s="143">
        <f t="shared" si="91"/>
        <v>0</v>
      </c>
      <c r="BD216" s="143">
        <f t="shared" si="92"/>
        <v>0</v>
      </c>
      <c r="BE216" s="143">
        <f t="shared" si="93"/>
        <v>0</v>
      </c>
      <c r="BF216" s="143">
        <f t="shared" si="94"/>
        <v>0</v>
      </c>
      <c r="BG216" s="144">
        <f t="shared" si="95"/>
        <v>0</v>
      </c>
      <c r="BH216" s="144">
        <f t="shared" si="96"/>
        <v>0</v>
      </c>
      <c r="BI216" s="144">
        <f t="shared" si="97"/>
        <v>0</v>
      </c>
      <c r="BJ216" s="144">
        <f t="shared" si="98"/>
        <v>0</v>
      </c>
      <c r="BK216" s="144">
        <f t="shared" si="99"/>
        <v>0</v>
      </c>
      <c r="BL216" s="144">
        <f t="shared" si="100"/>
        <v>0</v>
      </c>
      <c r="BM216" s="145">
        <f t="shared" si="101"/>
        <v>0</v>
      </c>
      <c r="BN216" s="124"/>
      <c r="BO216" s="124"/>
      <c r="BP216" s="124"/>
      <c r="BQ216" s="124"/>
      <c r="BR216" s="124"/>
      <c r="BS216" s="124"/>
      <c r="BT216" s="124"/>
      <c r="BU216" s="124"/>
      <c r="BV216" s="130"/>
      <c r="BW216" s="130"/>
      <c r="BX216" s="130"/>
      <c r="BY216" s="130"/>
      <c r="BZ216" s="130"/>
      <c r="CA216" s="130"/>
      <c r="CB216" s="130"/>
      <c r="CC216" s="130"/>
      <c r="CD216" s="130"/>
      <c r="CE216" s="130"/>
      <c r="CF216" s="130"/>
      <c r="CG216" s="130"/>
      <c r="CH216" s="130"/>
      <c r="CI216" s="130"/>
      <c r="CJ216" s="130"/>
      <c r="CL216" s="124"/>
      <c r="CM216" s="130" t="s">
        <v>32</v>
      </c>
      <c r="CN216" s="130"/>
      <c r="CO216" s="130"/>
      <c r="CP216" s="130"/>
      <c r="CQ216" s="130"/>
      <c r="CR216" s="130"/>
      <c r="CS216" s="130"/>
      <c r="CT216" s="130"/>
      <c r="CU216" s="130"/>
      <c r="CV216" s="130"/>
      <c r="CW216" s="130"/>
      <c r="CX216" s="130"/>
      <c r="CY216" s="130"/>
      <c r="CZ216" s="130"/>
      <c r="DA216" s="130"/>
      <c r="DD216" s="159" cm="1">
        <f t="array" ref="DD216">_xlfn.IFS(DD$1= 0,"", NOT(ISBLANK(CM216)), 0, ISBLANK(CM216), $Q216-$S216+AY216-BV216)</f>
        <v>0</v>
      </c>
      <c r="DE216" s="160" cm="1">
        <f t="array" ref="DE216">_xlfn.IFS(DE$1= 0,"", NOT(ISBLANK(CN216)), 0, ISBLANK(CN216), $Q216-$S216+AZ216-BW216)</f>
        <v>0</v>
      </c>
      <c r="DF216" s="160" cm="1">
        <f t="array" ref="DF216">_xlfn.IFS(DF$1= 0,"", NOT(ISBLANK(CO216)), 0, ISBLANK(CO216), $Q216-$S216+BA216-BX216)</f>
        <v>0</v>
      </c>
      <c r="DG216" s="160" cm="1">
        <f t="array" ref="DG216">_xlfn.IFS(DG$1= 0,"", NOT(ISBLANK(CP216)), 0, ISBLANK(CP216), $Q216-$S216+BB216-BY216)</f>
        <v>0</v>
      </c>
      <c r="DH216" s="160" cm="1">
        <f t="array" ref="DH216">_xlfn.IFS(DH$1= 0,"", NOT(ISBLANK(CQ216)), 0, ISBLANK(CQ216), $Q216-$S216+BC216-BZ216)</f>
        <v>0</v>
      </c>
      <c r="DI216" s="160" cm="1">
        <f t="array" ref="DI216">_xlfn.IFS(DI$1= 0,"", NOT(ISBLANK(CR216)), 0, ISBLANK(CR216), $Q216-$S216+BD216-CA216)</f>
        <v>0</v>
      </c>
      <c r="DJ216" s="160" t="str" cm="1">
        <f t="array" ref="DJ216">_xlfn.IFS(DJ$1= 0,"", NOT(ISBLANK(CS216)), 0, ISBLANK(CS216), $Q216-$S216+BE216-CB216)</f>
        <v/>
      </c>
      <c r="DK216" s="160" t="str" cm="1">
        <f t="array" ref="DK216">_xlfn.IFS(DK$1= 0,"", NOT(ISBLANK(CT216)), 0, ISBLANK(CT216), $Q216-$S216+BF216-CC216)</f>
        <v/>
      </c>
      <c r="DL216" s="162" t="str" cm="1">
        <f t="array" ref="DL216">_xlfn.IFS(DL$1= 0,"", NOT(ISBLANK(CU216)), 0, ISBLANK(CU216), $Q216-$S216+BG216-CD216)</f>
        <v/>
      </c>
      <c r="DM216" s="162" t="str" cm="1">
        <f t="array" ref="DM216">_xlfn.IFS(DM$1= 0,"", NOT(ISBLANK(CV216)), 0, ISBLANK(CV216), $Q216-$S216+BH216-CE216)</f>
        <v/>
      </c>
      <c r="DN216" s="162" t="str" cm="1">
        <f t="array" ref="DN216">_xlfn.IFS(DN$1= 0,"", NOT(ISBLANK(CW216)), 0, ISBLANK(CW216), $Q216-$S216+BI216-CF216)</f>
        <v/>
      </c>
      <c r="DO216" s="162" t="str" cm="1">
        <f t="array" ref="DO216">_xlfn.IFS(DO$1= 0,"", NOT(ISBLANK(CX216)), 0, ISBLANK(CX216), $Q216-$S216+BJ216-CG216)</f>
        <v/>
      </c>
      <c r="DP216" s="162" t="str" cm="1">
        <f t="array" ref="DP216">_xlfn.IFS(DP$1= 0,"", NOT(ISBLANK(CY216)), 0, ISBLANK(CY216), $Q216-$S216+BK216-CH216)</f>
        <v/>
      </c>
      <c r="DQ216" s="162" t="str" cm="1">
        <f t="array" ref="DQ216">_xlfn.IFS(DQ$1= 0,"", NOT(ISBLANK(CZ216)), 0, ISBLANK(CZ216), $Q216-$S216+BL216-CI216)</f>
        <v/>
      </c>
      <c r="DR216" s="163" t="str" cm="1">
        <f t="array" ref="DR216">_xlfn.IFS(DR$1= 0,"", NOT(ISBLANK(DA216)), 0, ISBLANK(DA216), $Q216-$S216+BM216-CJ216)</f>
        <v/>
      </c>
    </row>
    <row r="217" spans="1:122" ht="16.5" x14ac:dyDescent="0.3">
      <c r="A217" s="135"/>
      <c r="B217" s="136"/>
      <c r="C217" s="136"/>
      <c r="D217" s="137"/>
      <c r="E217" s="176"/>
      <c r="F217" s="182"/>
      <c r="G217" s="183"/>
      <c r="H217" s="183"/>
      <c r="I217" s="183"/>
      <c r="J217" s="183"/>
      <c r="K217" s="183"/>
      <c r="L217" s="183"/>
      <c r="M217" s="186"/>
      <c r="N217" s="182"/>
      <c r="O217" s="184"/>
      <c r="P217" s="178"/>
      <c r="Q217" s="118">
        <f t="shared" si="85"/>
        <v>0</v>
      </c>
      <c r="R217" s="3"/>
      <c r="S217" s="3"/>
      <c r="T217" s="4"/>
      <c r="U217" s="4"/>
      <c r="V217" s="99">
        <f t="shared" si="86"/>
        <v>0</v>
      </c>
      <c r="W217" s="161"/>
      <c r="X217" s="138"/>
      <c r="AH217" s="158" t="str">
        <f t="array" ref="AH217">IF(OR(AH$1=0, $A217=""),"",SQRT((_xlfn.XLOOKUP(AH$1,$Z$2:$Z$16,$AA$2:$AA$16)-$T217)^2+(_xlfn.XLOOKUP(AH$1,$Z$2:$Z$16,$AB$2:$AB$16)-$U217)^2+(_xlfn.XLOOKUP(AH$1,$Z$2:$Z$16,$AC$2:$AC$16-$V217)^2)))</f>
        <v/>
      </c>
      <c r="AI217" s="140" t="str">
        <f t="array" ref="AI217">IF(OR(AI$1=0, $A217=""),"",SQRT((_xlfn.XLOOKUP(AI$1,$Z$2:$Z$16,$AA$2:$AA$16)-$T217)^2+(_xlfn.XLOOKUP(AI$1,$Z$2:$Z$16,$AB$2:$AB$16)-$U217)^2+(_xlfn.XLOOKUP(AI$1,$Z$2:$Z$16,$AC$2:$AC$16-$V217)^2)))</f>
        <v/>
      </c>
      <c r="AJ217" s="140" t="str">
        <f t="array" ref="AJ217">IF(OR(AJ$1=0, $A217=""),"",SQRT((_xlfn.XLOOKUP(AJ$1,$Z$2:$Z$16,$AA$2:$AA$16)-$T217)^2+(_xlfn.XLOOKUP(AJ$1,$Z$2:$Z$16,$AB$2:$AB$16)-$U217)^2+(_xlfn.XLOOKUP(AJ$1,$Z$2:$Z$16,$AC$2:$AC$16-$V217)^2)))</f>
        <v/>
      </c>
      <c r="AK217" s="140" t="str">
        <f t="array" ref="AK217">IF(OR(AK$1=0, $A217=""),"",SQRT((_xlfn.XLOOKUP(AK$1,$Z$2:$Z$16,$AA$2:$AA$16)-$T217)^2+(_xlfn.XLOOKUP(AK$1,$Z$2:$Z$16,$AB$2:$AB$16)-$U217)^2+(_xlfn.XLOOKUP(AK$1,$Z$2:$Z$16,$AC$2:$AC$16-$V217)^2)))</f>
        <v/>
      </c>
      <c r="AL217" s="140" t="str">
        <f t="array" ref="AL217">IF(OR(AL$1=0, $A217=""),"",SQRT((_xlfn.XLOOKUP(AL$1,$Z$2:$Z$16,$AA$2:$AA$16)-$T217)^2+(_xlfn.XLOOKUP(AL$1,$Z$2:$Z$16,$AB$2:$AB$16)-$U217)^2+(_xlfn.XLOOKUP(AL$1,$Z$2:$Z$16,$AC$2:$AC$16-$V217)^2)))</f>
        <v/>
      </c>
      <c r="AM217" s="140" t="str">
        <f t="array" ref="AM217">IF(OR(AM$1=0, $A217=""),"",SQRT((_xlfn.XLOOKUP(AM$1,$Z$2:$Z$16,$AA$2:$AA$16)-$T217)^2+(_xlfn.XLOOKUP(AM$1,$Z$2:$Z$16,$AB$2:$AB$16)-$U217)^2+(_xlfn.XLOOKUP(AM$1,$Z$2:$Z$16,$AC$2:$AC$16-$V217)^2)))</f>
        <v/>
      </c>
      <c r="AN217" s="140" t="str">
        <f t="array" ref="AN217">IF(OR(AN$1=0, $A217=""),"",SQRT((_xlfn.XLOOKUP(AN$1,$Z$2:$Z$16,$AA$2:$AA$16)-$T217)^2+(_xlfn.XLOOKUP(AN$1,$Z$2:$Z$16,$AB$2:$AB$16)-$U217)^2+(_xlfn.XLOOKUP(AN$1,$Z$2:$Z$16,$AC$2:$AC$16-$V217)^2)))</f>
        <v/>
      </c>
      <c r="AO217" s="140" t="str">
        <f t="array" ref="AO217">IF(OR(AO$1=0, $A217=""),"",SQRT((_xlfn.XLOOKUP(AO$1,$Z$2:$Z$16,$AA$2:$AA$16)-$T217)^2+(_xlfn.XLOOKUP(AO$1,$Z$2:$Z$16,$AB$2:$AB$16)-$U217)^2+(_xlfn.XLOOKUP(AO$1,$Z$2:$Z$16,$AC$2:$AC$16-$V217)^2)))</f>
        <v/>
      </c>
      <c r="AP217" s="141" t="str">
        <f t="array" ref="AP217">IF(OR(AP$1=0, $A217=""),"",SQRT((_xlfn.XLOOKUP(AP$1,$Z$2:$Z$16,$AA$2:$AA$16)-$T217)^2+(_xlfn.XLOOKUP(AP$1,$Z$2:$Z$16,$AB$2:$AB$16)-$U217)^2+(_xlfn.XLOOKUP(AP$1,$Z$2:$Z$16,$AC$2:$AC$16-$V217)^2)))</f>
        <v/>
      </c>
      <c r="AQ217" s="141" t="str">
        <f t="array" ref="AQ217">IF(OR(AQ$1=0, $A217=""),"",SQRT((_xlfn.XLOOKUP(AQ$1,$Z$2:$Z$16,$AA$2:$AA$16)-$T217)^2+(_xlfn.XLOOKUP(AQ$1,$Z$2:$Z$16,$AB$2:$AB$16)-$U217)^2+(_xlfn.XLOOKUP(AQ$1,$Z$2:$Z$16,$AC$2:$AC$16-$V217)^2)))</f>
        <v/>
      </c>
      <c r="AR217" s="141" t="str">
        <f t="array" ref="AR217">IF(OR(AR$1=0, $A217=""),"",SQRT((_xlfn.XLOOKUP(AR$1,$Z$2:$Z$16,$AA$2:$AA$16)-$T217)^2+(_xlfn.XLOOKUP(AR$1,$Z$2:$Z$16,$AB$2:$AB$16)-$U217)^2+(_xlfn.XLOOKUP(AR$1,$Z$2:$Z$16,$AC$2:$AC$16-$V217)^2)))</f>
        <v/>
      </c>
      <c r="AS217" s="141" t="str">
        <f t="array" ref="AS217">IF(OR(AS$1=0, $A217=""),"",SQRT((_xlfn.XLOOKUP(AS$1,$Z$2:$Z$16,$AA$2:$AA$16)-$T217)^2+(_xlfn.XLOOKUP(AS$1,$Z$2:$Z$16,$AB$2:$AB$16)-$U217)^2+(_xlfn.XLOOKUP(AS$1,$Z$2:$Z$16,$AC$2:$AC$16-$V217)^2)))</f>
        <v/>
      </c>
      <c r="AT217" s="141" t="str">
        <f t="array" ref="AT217">IF(OR(AT$1=0, $A217=""),"",SQRT((_xlfn.XLOOKUP(AT$1,$Z$2:$Z$16,$AA$2:$AA$16)-$T217)^2+(_xlfn.XLOOKUP(AT$1,$Z$2:$Z$16,$AB$2:$AB$16)-$U217)^2+(_xlfn.XLOOKUP(AT$1,$Z$2:$Z$16,$AC$2:$AC$16-$V217)^2)))</f>
        <v/>
      </c>
      <c r="AU217" s="141" t="str">
        <f t="array" ref="AU217">IF(OR(AU$1=0, $A217=""),"",SQRT((_xlfn.XLOOKUP(AU$1,$Z$2:$Z$16,$AA$2:$AA$16)-$T217)^2+(_xlfn.XLOOKUP(AU$1,$Z$2:$Z$16,$AB$2:$AB$16)-$U217)^2+(_xlfn.XLOOKUP(AU$1,$Z$2:$Z$16,$AC$2:$AC$16-$V217)^2)))</f>
        <v/>
      </c>
      <c r="AV217" s="142" t="str">
        <f t="array" ref="AV217">IF(OR(AV$1=0, $A217=""),"",SQRT((_xlfn.XLOOKUP(AV$1,$Z$2:$Z$16,$AA$2:$AA$16)-$T217)^2+(_xlfn.XLOOKUP(AV$1,$Z$2:$Z$16,$AB$2:$AB$16)-$U217)^2+(_xlfn.XLOOKUP(AV$1,$Z$2:$Z$16,$AC$2:$AC$16-$V217)^2)))</f>
        <v/>
      </c>
      <c r="AW217" s="124"/>
      <c r="AX217" s="124"/>
      <c r="AY217" s="125">
        <f t="shared" si="87"/>
        <v>0</v>
      </c>
      <c r="AZ217" s="143">
        <f t="shared" si="88"/>
        <v>0</v>
      </c>
      <c r="BA217" s="143">
        <f t="shared" si="89"/>
        <v>0</v>
      </c>
      <c r="BB217" s="143">
        <f t="shared" si="90"/>
        <v>0</v>
      </c>
      <c r="BC217" s="143">
        <f t="shared" si="91"/>
        <v>0</v>
      </c>
      <c r="BD217" s="143">
        <f t="shared" si="92"/>
        <v>0</v>
      </c>
      <c r="BE217" s="143">
        <f t="shared" si="93"/>
        <v>0</v>
      </c>
      <c r="BF217" s="143">
        <f t="shared" si="94"/>
        <v>0</v>
      </c>
      <c r="BG217" s="144">
        <f t="shared" si="95"/>
        <v>0</v>
      </c>
      <c r="BH217" s="144">
        <f t="shared" si="96"/>
        <v>0</v>
      </c>
      <c r="BI217" s="144">
        <f t="shared" si="97"/>
        <v>0</v>
      </c>
      <c r="BJ217" s="144">
        <f t="shared" si="98"/>
        <v>0</v>
      </c>
      <c r="BK217" s="144">
        <f t="shared" si="99"/>
        <v>0</v>
      </c>
      <c r="BL217" s="144">
        <f t="shared" si="100"/>
        <v>0</v>
      </c>
      <c r="BM217" s="145">
        <f t="shared" si="101"/>
        <v>0</v>
      </c>
      <c r="BN217" s="124"/>
      <c r="BO217" s="124"/>
      <c r="BP217" s="124"/>
      <c r="BQ217" s="124"/>
      <c r="BR217" s="124"/>
      <c r="BS217" s="124"/>
      <c r="BT217" s="124"/>
      <c r="BU217" s="124"/>
      <c r="BV217" s="130"/>
      <c r="BW217" s="130"/>
      <c r="BX217" s="130"/>
      <c r="BY217" s="130"/>
      <c r="BZ217" s="130"/>
      <c r="CA217" s="130"/>
      <c r="CB217" s="130"/>
      <c r="CC217" s="130"/>
      <c r="CD217" s="130"/>
      <c r="CE217" s="130"/>
      <c r="CF217" s="130"/>
      <c r="CG217" s="130"/>
      <c r="CH217" s="130"/>
      <c r="CI217" s="130"/>
      <c r="CJ217" s="130"/>
      <c r="CL217" s="124"/>
      <c r="CM217" s="130" t="s">
        <v>32</v>
      </c>
      <c r="CN217" s="130"/>
      <c r="CO217" s="130"/>
      <c r="CP217" s="130"/>
      <c r="CQ217" s="130"/>
      <c r="CR217" s="130"/>
      <c r="CS217" s="130"/>
      <c r="CT217" s="130"/>
      <c r="CU217" s="130"/>
      <c r="CV217" s="130"/>
      <c r="CW217" s="130"/>
      <c r="CX217" s="130"/>
      <c r="CY217" s="130"/>
      <c r="CZ217" s="130"/>
      <c r="DA217" s="130"/>
      <c r="DD217" s="159" cm="1">
        <f t="array" ref="DD217">_xlfn.IFS(DD$1= 0,"", NOT(ISBLANK(CM217)), 0, ISBLANK(CM217), $Q217-$S217+AY217-BV217)</f>
        <v>0</v>
      </c>
      <c r="DE217" s="160" cm="1">
        <f t="array" ref="DE217">_xlfn.IFS(DE$1= 0,"", NOT(ISBLANK(CN217)), 0, ISBLANK(CN217), $Q217-$S217+AZ217-BW217)</f>
        <v>0</v>
      </c>
      <c r="DF217" s="160" cm="1">
        <f t="array" ref="DF217">_xlfn.IFS(DF$1= 0,"", NOT(ISBLANK(CO217)), 0, ISBLANK(CO217), $Q217-$S217+BA217-BX217)</f>
        <v>0</v>
      </c>
      <c r="DG217" s="160" cm="1">
        <f t="array" ref="DG217">_xlfn.IFS(DG$1= 0,"", NOT(ISBLANK(CP217)), 0, ISBLANK(CP217), $Q217-$S217+BB217-BY217)</f>
        <v>0</v>
      </c>
      <c r="DH217" s="160" cm="1">
        <f t="array" ref="DH217">_xlfn.IFS(DH$1= 0,"", NOT(ISBLANK(CQ217)), 0, ISBLANK(CQ217), $Q217-$S217+BC217-BZ217)</f>
        <v>0</v>
      </c>
      <c r="DI217" s="160" cm="1">
        <f t="array" ref="DI217">_xlfn.IFS(DI$1= 0,"", NOT(ISBLANK(CR217)), 0, ISBLANK(CR217), $Q217-$S217+BD217-CA217)</f>
        <v>0</v>
      </c>
      <c r="DJ217" s="160" t="str" cm="1">
        <f t="array" ref="DJ217">_xlfn.IFS(DJ$1= 0,"", NOT(ISBLANK(CS217)), 0, ISBLANK(CS217), $Q217-$S217+BE217-CB217)</f>
        <v/>
      </c>
      <c r="DK217" s="160" t="str" cm="1">
        <f t="array" ref="DK217">_xlfn.IFS(DK$1= 0,"", NOT(ISBLANK(CT217)), 0, ISBLANK(CT217), $Q217-$S217+BF217-CC217)</f>
        <v/>
      </c>
      <c r="DL217" s="162" t="str" cm="1">
        <f t="array" ref="DL217">_xlfn.IFS(DL$1= 0,"", NOT(ISBLANK(CU217)), 0, ISBLANK(CU217), $Q217-$S217+BG217-CD217)</f>
        <v/>
      </c>
      <c r="DM217" s="162" t="str" cm="1">
        <f t="array" ref="DM217">_xlfn.IFS(DM$1= 0,"", NOT(ISBLANK(CV217)), 0, ISBLANK(CV217), $Q217-$S217+BH217-CE217)</f>
        <v/>
      </c>
      <c r="DN217" s="162" t="str" cm="1">
        <f t="array" ref="DN217">_xlfn.IFS(DN$1= 0,"", NOT(ISBLANK(CW217)), 0, ISBLANK(CW217), $Q217-$S217+BI217-CF217)</f>
        <v/>
      </c>
      <c r="DO217" s="162" t="str" cm="1">
        <f t="array" ref="DO217">_xlfn.IFS(DO$1= 0,"", NOT(ISBLANK(CX217)), 0, ISBLANK(CX217), $Q217-$S217+BJ217-CG217)</f>
        <v/>
      </c>
      <c r="DP217" s="162" t="str" cm="1">
        <f t="array" ref="DP217">_xlfn.IFS(DP$1= 0,"", NOT(ISBLANK(CY217)), 0, ISBLANK(CY217), $Q217-$S217+BK217-CH217)</f>
        <v/>
      </c>
      <c r="DQ217" s="162" t="str" cm="1">
        <f t="array" ref="DQ217">_xlfn.IFS(DQ$1= 0,"", NOT(ISBLANK(CZ217)), 0, ISBLANK(CZ217), $Q217-$S217+BL217-CI217)</f>
        <v/>
      </c>
      <c r="DR217" s="163" t="str" cm="1">
        <f t="array" ref="DR217">_xlfn.IFS(DR$1= 0,"", NOT(ISBLANK(DA217)), 0, ISBLANK(DA217), $Q217-$S217+BM217-CJ217)</f>
        <v/>
      </c>
    </row>
    <row r="218" spans="1:122" ht="16.5" x14ac:dyDescent="0.3">
      <c r="A218" s="135"/>
      <c r="B218" s="136"/>
      <c r="C218" s="136"/>
      <c r="D218" s="137"/>
      <c r="E218" s="176"/>
      <c r="F218" s="182"/>
      <c r="G218" s="183"/>
      <c r="H218" s="183"/>
      <c r="I218" s="183"/>
      <c r="J218" s="183"/>
      <c r="K218" s="183"/>
      <c r="L218" s="183"/>
      <c r="M218" s="186"/>
      <c r="N218" s="182"/>
      <c r="O218" s="184"/>
      <c r="P218" s="178"/>
      <c r="Q218" s="118">
        <f t="shared" si="85"/>
        <v>0</v>
      </c>
      <c r="R218" s="3"/>
      <c r="S218" s="3"/>
      <c r="T218" s="4"/>
      <c r="U218" s="4"/>
      <c r="V218" s="99">
        <f t="shared" si="86"/>
        <v>0</v>
      </c>
      <c r="W218" s="161"/>
      <c r="X218" s="138"/>
      <c r="AH218" s="158" t="str">
        <f t="array" ref="AH218">IF(OR(AH$1=0, $A218=""),"",SQRT((_xlfn.XLOOKUP(AH$1,$Z$2:$Z$16,$AA$2:$AA$16)-$T218)^2+(_xlfn.XLOOKUP(AH$1,$Z$2:$Z$16,$AB$2:$AB$16)-$U218)^2+(_xlfn.XLOOKUP(AH$1,$Z$2:$Z$16,$AC$2:$AC$16-$V218)^2)))</f>
        <v/>
      </c>
      <c r="AI218" s="140" t="str">
        <f t="array" ref="AI218">IF(OR(AI$1=0, $A218=""),"",SQRT((_xlfn.XLOOKUP(AI$1,$Z$2:$Z$16,$AA$2:$AA$16)-$T218)^2+(_xlfn.XLOOKUP(AI$1,$Z$2:$Z$16,$AB$2:$AB$16)-$U218)^2+(_xlfn.XLOOKUP(AI$1,$Z$2:$Z$16,$AC$2:$AC$16-$V218)^2)))</f>
        <v/>
      </c>
      <c r="AJ218" s="140" t="str">
        <f t="array" ref="AJ218">IF(OR(AJ$1=0, $A218=""),"",SQRT((_xlfn.XLOOKUP(AJ$1,$Z$2:$Z$16,$AA$2:$AA$16)-$T218)^2+(_xlfn.XLOOKUP(AJ$1,$Z$2:$Z$16,$AB$2:$AB$16)-$U218)^2+(_xlfn.XLOOKUP(AJ$1,$Z$2:$Z$16,$AC$2:$AC$16-$V218)^2)))</f>
        <v/>
      </c>
      <c r="AK218" s="140" t="str">
        <f t="array" ref="AK218">IF(OR(AK$1=0, $A218=""),"",SQRT((_xlfn.XLOOKUP(AK$1,$Z$2:$Z$16,$AA$2:$AA$16)-$T218)^2+(_xlfn.XLOOKUP(AK$1,$Z$2:$Z$16,$AB$2:$AB$16)-$U218)^2+(_xlfn.XLOOKUP(AK$1,$Z$2:$Z$16,$AC$2:$AC$16-$V218)^2)))</f>
        <v/>
      </c>
      <c r="AL218" s="140" t="str">
        <f t="array" ref="AL218">IF(OR(AL$1=0, $A218=""),"",SQRT((_xlfn.XLOOKUP(AL$1,$Z$2:$Z$16,$AA$2:$AA$16)-$T218)^2+(_xlfn.XLOOKUP(AL$1,$Z$2:$Z$16,$AB$2:$AB$16)-$U218)^2+(_xlfn.XLOOKUP(AL$1,$Z$2:$Z$16,$AC$2:$AC$16-$V218)^2)))</f>
        <v/>
      </c>
      <c r="AM218" s="140" t="str">
        <f t="array" ref="AM218">IF(OR(AM$1=0, $A218=""),"",SQRT((_xlfn.XLOOKUP(AM$1,$Z$2:$Z$16,$AA$2:$AA$16)-$T218)^2+(_xlfn.XLOOKUP(AM$1,$Z$2:$Z$16,$AB$2:$AB$16)-$U218)^2+(_xlfn.XLOOKUP(AM$1,$Z$2:$Z$16,$AC$2:$AC$16-$V218)^2)))</f>
        <v/>
      </c>
      <c r="AN218" s="140" t="str">
        <f t="array" ref="AN218">IF(OR(AN$1=0, $A218=""),"",SQRT((_xlfn.XLOOKUP(AN$1,$Z$2:$Z$16,$AA$2:$AA$16)-$T218)^2+(_xlfn.XLOOKUP(AN$1,$Z$2:$Z$16,$AB$2:$AB$16)-$U218)^2+(_xlfn.XLOOKUP(AN$1,$Z$2:$Z$16,$AC$2:$AC$16-$V218)^2)))</f>
        <v/>
      </c>
      <c r="AO218" s="140" t="str">
        <f t="array" ref="AO218">IF(OR(AO$1=0, $A218=""),"",SQRT((_xlfn.XLOOKUP(AO$1,$Z$2:$Z$16,$AA$2:$AA$16)-$T218)^2+(_xlfn.XLOOKUP(AO$1,$Z$2:$Z$16,$AB$2:$AB$16)-$U218)^2+(_xlfn.XLOOKUP(AO$1,$Z$2:$Z$16,$AC$2:$AC$16-$V218)^2)))</f>
        <v/>
      </c>
      <c r="AP218" s="141" t="str">
        <f t="array" ref="AP218">IF(OR(AP$1=0, $A218=""),"",SQRT((_xlfn.XLOOKUP(AP$1,$Z$2:$Z$16,$AA$2:$AA$16)-$T218)^2+(_xlfn.XLOOKUP(AP$1,$Z$2:$Z$16,$AB$2:$AB$16)-$U218)^2+(_xlfn.XLOOKUP(AP$1,$Z$2:$Z$16,$AC$2:$AC$16-$V218)^2)))</f>
        <v/>
      </c>
      <c r="AQ218" s="141" t="str">
        <f t="array" ref="AQ218">IF(OR(AQ$1=0, $A218=""),"",SQRT((_xlfn.XLOOKUP(AQ$1,$Z$2:$Z$16,$AA$2:$AA$16)-$T218)^2+(_xlfn.XLOOKUP(AQ$1,$Z$2:$Z$16,$AB$2:$AB$16)-$U218)^2+(_xlfn.XLOOKUP(AQ$1,$Z$2:$Z$16,$AC$2:$AC$16-$V218)^2)))</f>
        <v/>
      </c>
      <c r="AR218" s="141" t="str">
        <f t="array" ref="AR218">IF(OR(AR$1=0, $A218=""),"",SQRT((_xlfn.XLOOKUP(AR$1,$Z$2:$Z$16,$AA$2:$AA$16)-$T218)^2+(_xlfn.XLOOKUP(AR$1,$Z$2:$Z$16,$AB$2:$AB$16)-$U218)^2+(_xlfn.XLOOKUP(AR$1,$Z$2:$Z$16,$AC$2:$AC$16-$V218)^2)))</f>
        <v/>
      </c>
      <c r="AS218" s="141" t="str">
        <f t="array" ref="AS218">IF(OR(AS$1=0, $A218=""),"",SQRT((_xlfn.XLOOKUP(AS$1,$Z$2:$Z$16,$AA$2:$AA$16)-$T218)^2+(_xlfn.XLOOKUP(AS$1,$Z$2:$Z$16,$AB$2:$AB$16)-$U218)^2+(_xlfn.XLOOKUP(AS$1,$Z$2:$Z$16,$AC$2:$AC$16-$V218)^2)))</f>
        <v/>
      </c>
      <c r="AT218" s="141" t="str">
        <f t="array" ref="AT218">IF(OR(AT$1=0, $A218=""),"",SQRT((_xlfn.XLOOKUP(AT$1,$Z$2:$Z$16,$AA$2:$AA$16)-$T218)^2+(_xlfn.XLOOKUP(AT$1,$Z$2:$Z$16,$AB$2:$AB$16)-$U218)^2+(_xlfn.XLOOKUP(AT$1,$Z$2:$Z$16,$AC$2:$AC$16-$V218)^2)))</f>
        <v/>
      </c>
      <c r="AU218" s="141" t="str">
        <f t="array" ref="AU218">IF(OR(AU$1=0, $A218=""),"",SQRT((_xlfn.XLOOKUP(AU$1,$Z$2:$Z$16,$AA$2:$AA$16)-$T218)^2+(_xlfn.XLOOKUP(AU$1,$Z$2:$Z$16,$AB$2:$AB$16)-$U218)^2+(_xlfn.XLOOKUP(AU$1,$Z$2:$Z$16,$AC$2:$AC$16-$V218)^2)))</f>
        <v/>
      </c>
      <c r="AV218" s="142" t="str">
        <f t="array" ref="AV218">IF(OR(AV$1=0, $A218=""),"",SQRT((_xlfn.XLOOKUP(AV$1,$Z$2:$Z$16,$AA$2:$AA$16)-$T218)^2+(_xlfn.XLOOKUP(AV$1,$Z$2:$Z$16,$AB$2:$AB$16)-$U218)^2+(_xlfn.XLOOKUP(AV$1,$Z$2:$Z$16,$AC$2:$AC$16-$V218)^2)))</f>
        <v/>
      </c>
      <c r="AW218" s="124"/>
      <c r="AX218" s="124"/>
      <c r="AY218" s="125">
        <f t="shared" si="87"/>
        <v>0</v>
      </c>
      <c r="AZ218" s="143">
        <f t="shared" si="88"/>
        <v>0</v>
      </c>
      <c r="BA218" s="143">
        <f t="shared" si="89"/>
        <v>0</v>
      </c>
      <c r="BB218" s="143">
        <f t="shared" si="90"/>
        <v>0</v>
      </c>
      <c r="BC218" s="143">
        <f t="shared" si="91"/>
        <v>0</v>
      </c>
      <c r="BD218" s="143">
        <f t="shared" si="92"/>
        <v>0</v>
      </c>
      <c r="BE218" s="143">
        <f t="shared" si="93"/>
        <v>0</v>
      </c>
      <c r="BF218" s="143">
        <f t="shared" si="94"/>
        <v>0</v>
      </c>
      <c r="BG218" s="144">
        <f t="shared" si="95"/>
        <v>0</v>
      </c>
      <c r="BH218" s="144">
        <f t="shared" si="96"/>
        <v>0</v>
      </c>
      <c r="BI218" s="144">
        <f t="shared" si="97"/>
        <v>0</v>
      </c>
      <c r="BJ218" s="144">
        <f t="shared" si="98"/>
        <v>0</v>
      </c>
      <c r="BK218" s="144">
        <f t="shared" si="99"/>
        <v>0</v>
      </c>
      <c r="BL218" s="144">
        <f t="shared" si="100"/>
        <v>0</v>
      </c>
      <c r="BM218" s="145">
        <f t="shared" si="101"/>
        <v>0</v>
      </c>
      <c r="BN218" s="124"/>
      <c r="BO218" s="124"/>
      <c r="BP218" s="124"/>
      <c r="BQ218" s="124"/>
      <c r="BR218" s="124"/>
      <c r="BS218" s="124"/>
      <c r="BT218" s="124"/>
      <c r="BU218" s="124"/>
      <c r="BV218" s="130"/>
      <c r="BW218" s="130"/>
      <c r="BX218" s="130"/>
      <c r="BY218" s="130"/>
      <c r="BZ218" s="130"/>
      <c r="CA218" s="130"/>
      <c r="CB218" s="130"/>
      <c r="CC218" s="130"/>
      <c r="CD218" s="130"/>
      <c r="CE218" s="130"/>
      <c r="CF218" s="130"/>
      <c r="CG218" s="130"/>
      <c r="CH218" s="130"/>
      <c r="CI218" s="130"/>
      <c r="CJ218" s="130"/>
      <c r="CL218" s="124"/>
      <c r="CM218" s="130" t="s">
        <v>32</v>
      </c>
      <c r="CN218" s="130"/>
      <c r="CO218" s="130"/>
      <c r="CP218" s="130"/>
      <c r="CQ218" s="130"/>
      <c r="CR218" s="130"/>
      <c r="CS218" s="130"/>
      <c r="CT218" s="130"/>
      <c r="CU218" s="130"/>
      <c r="CV218" s="130"/>
      <c r="CW218" s="130"/>
      <c r="CX218" s="130"/>
      <c r="CY218" s="130"/>
      <c r="CZ218" s="130"/>
      <c r="DA218" s="130"/>
      <c r="DD218" s="159" cm="1">
        <f t="array" ref="DD218">_xlfn.IFS(DD$1= 0,"", NOT(ISBLANK(CM218)), 0, ISBLANK(CM218), $Q218-$S218+AY218-BV218)</f>
        <v>0</v>
      </c>
      <c r="DE218" s="160" cm="1">
        <f t="array" ref="DE218">_xlfn.IFS(DE$1= 0,"", NOT(ISBLANK(CN218)), 0, ISBLANK(CN218), $Q218-$S218+AZ218-BW218)</f>
        <v>0</v>
      </c>
      <c r="DF218" s="160" cm="1">
        <f t="array" ref="DF218">_xlfn.IFS(DF$1= 0,"", NOT(ISBLANK(CO218)), 0, ISBLANK(CO218), $Q218-$S218+BA218-BX218)</f>
        <v>0</v>
      </c>
      <c r="DG218" s="160" cm="1">
        <f t="array" ref="DG218">_xlfn.IFS(DG$1= 0,"", NOT(ISBLANK(CP218)), 0, ISBLANK(CP218), $Q218-$S218+BB218-BY218)</f>
        <v>0</v>
      </c>
      <c r="DH218" s="160" cm="1">
        <f t="array" ref="DH218">_xlfn.IFS(DH$1= 0,"", NOT(ISBLANK(CQ218)), 0, ISBLANK(CQ218), $Q218-$S218+BC218-BZ218)</f>
        <v>0</v>
      </c>
      <c r="DI218" s="160" cm="1">
        <f t="array" ref="DI218">_xlfn.IFS(DI$1= 0,"", NOT(ISBLANK(CR218)), 0, ISBLANK(CR218), $Q218-$S218+BD218-CA218)</f>
        <v>0</v>
      </c>
      <c r="DJ218" s="160" t="str" cm="1">
        <f t="array" ref="DJ218">_xlfn.IFS(DJ$1= 0,"", NOT(ISBLANK(CS218)), 0, ISBLANK(CS218), $Q218-$S218+BE218-CB218)</f>
        <v/>
      </c>
      <c r="DK218" s="160" t="str" cm="1">
        <f t="array" ref="DK218">_xlfn.IFS(DK$1= 0,"", NOT(ISBLANK(CT218)), 0, ISBLANK(CT218), $Q218-$S218+BF218-CC218)</f>
        <v/>
      </c>
      <c r="DL218" s="162" t="str" cm="1">
        <f t="array" ref="DL218">_xlfn.IFS(DL$1= 0,"", NOT(ISBLANK(CU218)), 0, ISBLANK(CU218), $Q218-$S218+BG218-CD218)</f>
        <v/>
      </c>
      <c r="DM218" s="162" t="str" cm="1">
        <f t="array" ref="DM218">_xlfn.IFS(DM$1= 0,"", NOT(ISBLANK(CV218)), 0, ISBLANK(CV218), $Q218-$S218+BH218-CE218)</f>
        <v/>
      </c>
      <c r="DN218" s="162" t="str" cm="1">
        <f t="array" ref="DN218">_xlfn.IFS(DN$1= 0,"", NOT(ISBLANK(CW218)), 0, ISBLANK(CW218), $Q218-$S218+BI218-CF218)</f>
        <v/>
      </c>
      <c r="DO218" s="162" t="str" cm="1">
        <f t="array" ref="DO218">_xlfn.IFS(DO$1= 0,"", NOT(ISBLANK(CX218)), 0, ISBLANK(CX218), $Q218-$S218+BJ218-CG218)</f>
        <v/>
      </c>
      <c r="DP218" s="162" t="str" cm="1">
        <f t="array" ref="DP218">_xlfn.IFS(DP$1= 0,"", NOT(ISBLANK(CY218)), 0, ISBLANK(CY218), $Q218-$S218+BK218-CH218)</f>
        <v/>
      </c>
      <c r="DQ218" s="162" t="str" cm="1">
        <f t="array" ref="DQ218">_xlfn.IFS(DQ$1= 0,"", NOT(ISBLANK(CZ218)), 0, ISBLANK(CZ218), $Q218-$S218+BL218-CI218)</f>
        <v/>
      </c>
      <c r="DR218" s="163" t="str" cm="1">
        <f t="array" ref="DR218">_xlfn.IFS(DR$1= 0,"", NOT(ISBLANK(DA218)), 0, ISBLANK(DA218), $Q218-$S218+BM218-CJ218)</f>
        <v/>
      </c>
    </row>
    <row r="219" spans="1:122" ht="16.5" x14ac:dyDescent="0.3">
      <c r="A219" s="135"/>
      <c r="B219" s="136"/>
      <c r="C219" s="136"/>
      <c r="D219" s="137"/>
      <c r="E219" s="176"/>
      <c r="F219" s="182"/>
      <c r="G219" s="183"/>
      <c r="H219" s="183"/>
      <c r="I219" s="183"/>
      <c r="J219" s="183"/>
      <c r="K219" s="183"/>
      <c r="L219" s="183"/>
      <c r="M219" s="186"/>
      <c r="N219" s="182"/>
      <c r="O219" s="184"/>
      <c r="P219" s="178"/>
      <c r="Q219" s="118">
        <f t="shared" si="85"/>
        <v>0</v>
      </c>
      <c r="R219" s="3"/>
      <c r="S219" s="3"/>
      <c r="T219" s="4"/>
      <c r="U219" s="4"/>
      <c r="V219" s="99">
        <f t="shared" si="86"/>
        <v>0</v>
      </c>
      <c r="W219" s="161"/>
      <c r="X219" s="138"/>
      <c r="AH219" s="158" t="str">
        <f t="array" ref="AH219">IF(OR(AH$1=0, $A219=""),"",SQRT((_xlfn.XLOOKUP(AH$1,$Z$2:$Z$16,$AA$2:$AA$16)-$T219)^2+(_xlfn.XLOOKUP(AH$1,$Z$2:$Z$16,$AB$2:$AB$16)-$U219)^2+(_xlfn.XLOOKUP(AH$1,$Z$2:$Z$16,$AC$2:$AC$16-$V219)^2)))</f>
        <v/>
      </c>
      <c r="AI219" s="140" t="str">
        <f t="array" ref="AI219">IF(OR(AI$1=0, $A219=""),"",SQRT((_xlfn.XLOOKUP(AI$1,$Z$2:$Z$16,$AA$2:$AA$16)-$T219)^2+(_xlfn.XLOOKUP(AI$1,$Z$2:$Z$16,$AB$2:$AB$16)-$U219)^2+(_xlfn.XLOOKUP(AI$1,$Z$2:$Z$16,$AC$2:$AC$16-$V219)^2)))</f>
        <v/>
      </c>
      <c r="AJ219" s="140" t="str">
        <f t="array" ref="AJ219">IF(OR(AJ$1=0, $A219=""),"",SQRT((_xlfn.XLOOKUP(AJ$1,$Z$2:$Z$16,$AA$2:$AA$16)-$T219)^2+(_xlfn.XLOOKUP(AJ$1,$Z$2:$Z$16,$AB$2:$AB$16)-$U219)^2+(_xlfn.XLOOKUP(AJ$1,$Z$2:$Z$16,$AC$2:$AC$16-$V219)^2)))</f>
        <v/>
      </c>
      <c r="AK219" s="140" t="str">
        <f t="array" ref="AK219">IF(OR(AK$1=0, $A219=""),"",SQRT((_xlfn.XLOOKUP(AK$1,$Z$2:$Z$16,$AA$2:$AA$16)-$T219)^2+(_xlfn.XLOOKUP(AK$1,$Z$2:$Z$16,$AB$2:$AB$16)-$U219)^2+(_xlfn.XLOOKUP(AK$1,$Z$2:$Z$16,$AC$2:$AC$16-$V219)^2)))</f>
        <v/>
      </c>
      <c r="AL219" s="140" t="str">
        <f t="array" ref="AL219">IF(OR(AL$1=0, $A219=""),"",SQRT((_xlfn.XLOOKUP(AL$1,$Z$2:$Z$16,$AA$2:$AA$16)-$T219)^2+(_xlfn.XLOOKUP(AL$1,$Z$2:$Z$16,$AB$2:$AB$16)-$U219)^2+(_xlfn.XLOOKUP(AL$1,$Z$2:$Z$16,$AC$2:$AC$16-$V219)^2)))</f>
        <v/>
      </c>
      <c r="AM219" s="140" t="str">
        <f t="array" ref="AM219">IF(OR(AM$1=0, $A219=""),"",SQRT((_xlfn.XLOOKUP(AM$1,$Z$2:$Z$16,$AA$2:$AA$16)-$T219)^2+(_xlfn.XLOOKUP(AM$1,$Z$2:$Z$16,$AB$2:$AB$16)-$U219)^2+(_xlfn.XLOOKUP(AM$1,$Z$2:$Z$16,$AC$2:$AC$16-$V219)^2)))</f>
        <v/>
      </c>
      <c r="AN219" s="140" t="str">
        <f t="array" ref="AN219">IF(OR(AN$1=0, $A219=""),"",SQRT((_xlfn.XLOOKUP(AN$1,$Z$2:$Z$16,$AA$2:$AA$16)-$T219)^2+(_xlfn.XLOOKUP(AN$1,$Z$2:$Z$16,$AB$2:$AB$16)-$U219)^2+(_xlfn.XLOOKUP(AN$1,$Z$2:$Z$16,$AC$2:$AC$16-$V219)^2)))</f>
        <v/>
      </c>
      <c r="AO219" s="140" t="str">
        <f t="array" ref="AO219">IF(OR(AO$1=0, $A219=""),"",SQRT((_xlfn.XLOOKUP(AO$1,$Z$2:$Z$16,$AA$2:$AA$16)-$T219)^2+(_xlfn.XLOOKUP(AO$1,$Z$2:$Z$16,$AB$2:$AB$16)-$U219)^2+(_xlfn.XLOOKUP(AO$1,$Z$2:$Z$16,$AC$2:$AC$16-$V219)^2)))</f>
        <v/>
      </c>
      <c r="AP219" s="141" t="str">
        <f t="array" ref="AP219">IF(OR(AP$1=0, $A219=""),"",SQRT((_xlfn.XLOOKUP(AP$1,$Z$2:$Z$16,$AA$2:$AA$16)-$T219)^2+(_xlfn.XLOOKUP(AP$1,$Z$2:$Z$16,$AB$2:$AB$16)-$U219)^2+(_xlfn.XLOOKUP(AP$1,$Z$2:$Z$16,$AC$2:$AC$16-$V219)^2)))</f>
        <v/>
      </c>
      <c r="AQ219" s="141" t="str">
        <f t="array" ref="AQ219">IF(OR(AQ$1=0, $A219=""),"",SQRT((_xlfn.XLOOKUP(AQ$1,$Z$2:$Z$16,$AA$2:$AA$16)-$T219)^2+(_xlfn.XLOOKUP(AQ$1,$Z$2:$Z$16,$AB$2:$AB$16)-$U219)^2+(_xlfn.XLOOKUP(AQ$1,$Z$2:$Z$16,$AC$2:$AC$16-$V219)^2)))</f>
        <v/>
      </c>
      <c r="AR219" s="141" t="str">
        <f t="array" ref="AR219">IF(OR(AR$1=0, $A219=""),"",SQRT((_xlfn.XLOOKUP(AR$1,$Z$2:$Z$16,$AA$2:$AA$16)-$T219)^2+(_xlfn.XLOOKUP(AR$1,$Z$2:$Z$16,$AB$2:$AB$16)-$U219)^2+(_xlfn.XLOOKUP(AR$1,$Z$2:$Z$16,$AC$2:$AC$16-$V219)^2)))</f>
        <v/>
      </c>
      <c r="AS219" s="141" t="str">
        <f t="array" ref="AS219">IF(OR(AS$1=0, $A219=""),"",SQRT((_xlfn.XLOOKUP(AS$1,$Z$2:$Z$16,$AA$2:$AA$16)-$T219)^2+(_xlfn.XLOOKUP(AS$1,$Z$2:$Z$16,$AB$2:$AB$16)-$U219)^2+(_xlfn.XLOOKUP(AS$1,$Z$2:$Z$16,$AC$2:$AC$16-$V219)^2)))</f>
        <v/>
      </c>
      <c r="AT219" s="141" t="str">
        <f t="array" ref="AT219">IF(OR(AT$1=0, $A219=""),"",SQRT((_xlfn.XLOOKUP(AT$1,$Z$2:$Z$16,$AA$2:$AA$16)-$T219)^2+(_xlfn.XLOOKUP(AT$1,$Z$2:$Z$16,$AB$2:$AB$16)-$U219)^2+(_xlfn.XLOOKUP(AT$1,$Z$2:$Z$16,$AC$2:$AC$16-$V219)^2)))</f>
        <v/>
      </c>
      <c r="AU219" s="141" t="str">
        <f t="array" ref="AU219">IF(OR(AU$1=0, $A219=""),"",SQRT((_xlfn.XLOOKUP(AU$1,$Z$2:$Z$16,$AA$2:$AA$16)-$T219)^2+(_xlfn.XLOOKUP(AU$1,$Z$2:$Z$16,$AB$2:$AB$16)-$U219)^2+(_xlfn.XLOOKUP(AU$1,$Z$2:$Z$16,$AC$2:$AC$16-$V219)^2)))</f>
        <v/>
      </c>
      <c r="AV219" s="142" t="str">
        <f t="array" ref="AV219">IF(OR(AV$1=0, $A219=""),"",SQRT((_xlfn.XLOOKUP(AV$1,$Z$2:$Z$16,$AA$2:$AA$16)-$T219)^2+(_xlfn.XLOOKUP(AV$1,$Z$2:$Z$16,$AB$2:$AB$16)-$U219)^2+(_xlfn.XLOOKUP(AV$1,$Z$2:$Z$16,$AC$2:$AC$16-$V219)^2)))</f>
        <v/>
      </c>
      <c r="AW219" s="124"/>
      <c r="AX219" s="124"/>
      <c r="AY219" s="125">
        <f t="shared" si="87"/>
        <v>0</v>
      </c>
      <c r="AZ219" s="143">
        <f t="shared" si="88"/>
        <v>0</v>
      </c>
      <c r="BA219" s="143">
        <f t="shared" si="89"/>
        <v>0</v>
      </c>
      <c r="BB219" s="143">
        <f t="shared" si="90"/>
        <v>0</v>
      </c>
      <c r="BC219" s="143">
        <f t="shared" si="91"/>
        <v>0</v>
      </c>
      <c r="BD219" s="143">
        <f t="shared" si="92"/>
        <v>0</v>
      </c>
      <c r="BE219" s="143">
        <f t="shared" si="93"/>
        <v>0</v>
      </c>
      <c r="BF219" s="143">
        <f t="shared" si="94"/>
        <v>0</v>
      </c>
      <c r="BG219" s="144">
        <f t="shared" si="95"/>
        <v>0</v>
      </c>
      <c r="BH219" s="144">
        <f t="shared" si="96"/>
        <v>0</v>
      </c>
      <c r="BI219" s="144">
        <f t="shared" si="97"/>
        <v>0</v>
      </c>
      <c r="BJ219" s="144">
        <f t="shared" si="98"/>
        <v>0</v>
      </c>
      <c r="BK219" s="144">
        <f t="shared" si="99"/>
        <v>0</v>
      </c>
      <c r="BL219" s="144">
        <f t="shared" si="100"/>
        <v>0</v>
      </c>
      <c r="BM219" s="145">
        <f t="shared" si="101"/>
        <v>0</v>
      </c>
      <c r="BN219" s="124"/>
      <c r="BO219" s="124"/>
      <c r="BP219" s="124"/>
      <c r="BQ219" s="124"/>
      <c r="BR219" s="124"/>
      <c r="BS219" s="124"/>
      <c r="BT219" s="124"/>
      <c r="BU219" s="124"/>
      <c r="BV219" s="130"/>
      <c r="BW219" s="130"/>
      <c r="BX219" s="130"/>
      <c r="BY219" s="130"/>
      <c r="BZ219" s="130"/>
      <c r="CA219" s="130"/>
      <c r="CB219" s="130"/>
      <c r="CC219" s="130"/>
      <c r="CD219" s="130"/>
      <c r="CE219" s="130"/>
      <c r="CF219" s="130"/>
      <c r="CG219" s="130"/>
      <c r="CH219" s="130"/>
      <c r="CI219" s="130"/>
      <c r="CJ219" s="130"/>
      <c r="CL219" s="124"/>
      <c r="CM219" s="130" t="s">
        <v>32</v>
      </c>
      <c r="CN219" s="130"/>
      <c r="CO219" s="130"/>
      <c r="CP219" s="130"/>
      <c r="CQ219" s="130"/>
      <c r="CR219" s="130"/>
      <c r="CS219" s="130"/>
      <c r="CT219" s="130"/>
      <c r="CU219" s="130"/>
      <c r="CV219" s="130"/>
      <c r="CW219" s="130"/>
      <c r="CX219" s="130"/>
      <c r="CY219" s="130"/>
      <c r="CZ219" s="130"/>
      <c r="DA219" s="130"/>
      <c r="DD219" s="159" cm="1">
        <f t="array" ref="DD219">_xlfn.IFS(DD$1= 0,"", NOT(ISBLANK(CM219)), 0, ISBLANK(CM219), $Q219-$S219+AY219-BV219)</f>
        <v>0</v>
      </c>
      <c r="DE219" s="160" cm="1">
        <f t="array" ref="DE219">_xlfn.IFS(DE$1= 0,"", NOT(ISBLANK(CN219)), 0, ISBLANK(CN219), $Q219-$S219+AZ219-BW219)</f>
        <v>0</v>
      </c>
      <c r="DF219" s="160" cm="1">
        <f t="array" ref="DF219">_xlfn.IFS(DF$1= 0,"", NOT(ISBLANK(CO219)), 0, ISBLANK(CO219), $Q219-$S219+BA219-BX219)</f>
        <v>0</v>
      </c>
      <c r="DG219" s="160" cm="1">
        <f t="array" ref="DG219">_xlfn.IFS(DG$1= 0,"", NOT(ISBLANK(CP219)), 0, ISBLANK(CP219), $Q219-$S219+BB219-BY219)</f>
        <v>0</v>
      </c>
      <c r="DH219" s="160" cm="1">
        <f t="array" ref="DH219">_xlfn.IFS(DH$1= 0,"", NOT(ISBLANK(CQ219)), 0, ISBLANK(CQ219), $Q219-$S219+BC219-BZ219)</f>
        <v>0</v>
      </c>
      <c r="DI219" s="160" cm="1">
        <f t="array" ref="DI219">_xlfn.IFS(DI$1= 0,"", NOT(ISBLANK(CR219)), 0, ISBLANK(CR219), $Q219-$S219+BD219-CA219)</f>
        <v>0</v>
      </c>
      <c r="DJ219" s="160" t="str" cm="1">
        <f t="array" ref="DJ219">_xlfn.IFS(DJ$1= 0,"", NOT(ISBLANK(CS219)), 0, ISBLANK(CS219), $Q219-$S219+BE219-CB219)</f>
        <v/>
      </c>
      <c r="DK219" s="160" t="str" cm="1">
        <f t="array" ref="DK219">_xlfn.IFS(DK$1= 0,"", NOT(ISBLANK(CT219)), 0, ISBLANK(CT219), $Q219-$S219+BF219-CC219)</f>
        <v/>
      </c>
      <c r="DL219" s="162" t="str" cm="1">
        <f t="array" ref="DL219">_xlfn.IFS(DL$1= 0,"", NOT(ISBLANK(CU219)), 0, ISBLANK(CU219), $Q219-$S219+BG219-CD219)</f>
        <v/>
      </c>
      <c r="DM219" s="162" t="str" cm="1">
        <f t="array" ref="DM219">_xlfn.IFS(DM$1= 0,"", NOT(ISBLANK(CV219)), 0, ISBLANK(CV219), $Q219-$S219+BH219-CE219)</f>
        <v/>
      </c>
      <c r="DN219" s="162" t="str" cm="1">
        <f t="array" ref="DN219">_xlfn.IFS(DN$1= 0,"", NOT(ISBLANK(CW219)), 0, ISBLANK(CW219), $Q219-$S219+BI219-CF219)</f>
        <v/>
      </c>
      <c r="DO219" s="162" t="str" cm="1">
        <f t="array" ref="DO219">_xlfn.IFS(DO$1= 0,"", NOT(ISBLANK(CX219)), 0, ISBLANK(CX219), $Q219-$S219+BJ219-CG219)</f>
        <v/>
      </c>
      <c r="DP219" s="162" t="str" cm="1">
        <f t="array" ref="DP219">_xlfn.IFS(DP$1= 0,"", NOT(ISBLANK(CY219)), 0, ISBLANK(CY219), $Q219-$S219+BK219-CH219)</f>
        <v/>
      </c>
      <c r="DQ219" s="162" t="str" cm="1">
        <f t="array" ref="DQ219">_xlfn.IFS(DQ$1= 0,"", NOT(ISBLANK(CZ219)), 0, ISBLANK(CZ219), $Q219-$S219+BL219-CI219)</f>
        <v/>
      </c>
      <c r="DR219" s="163" t="str" cm="1">
        <f t="array" ref="DR219">_xlfn.IFS(DR$1= 0,"", NOT(ISBLANK(DA219)), 0, ISBLANK(DA219), $Q219-$S219+BM219-CJ219)</f>
        <v/>
      </c>
    </row>
    <row r="220" spans="1:122" ht="16.5" x14ac:dyDescent="0.3">
      <c r="A220" s="135"/>
      <c r="B220" s="136"/>
      <c r="C220" s="136"/>
      <c r="D220" s="137"/>
      <c r="E220" s="176"/>
      <c r="F220" s="182"/>
      <c r="G220" s="183"/>
      <c r="H220" s="183"/>
      <c r="I220" s="183"/>
      <c r="J220" s="183"/>
      <c r="K220" s="183"/>
      <c r="L220" s="183"/>
      <c r="M220" s="186"/>
      <c r="N220" s="182"/>
      <c r="O220" s="184"/>
      <c r="P220" s="178"/>
      <c r="Q220" s="118">
        <f t="shared" si="85"/>
        <v>0</v>
      </c>
      <c r="R220" s="3"/>
      <c r="S220" s="3"/>
      <c r="T220" s="4"/>
      <c r="U220" s="4"/>
      <c r="V220" s="99">
        <f t="shared" si="86"/>
        <v>0</v>
      </c>
      <c r="W220" s="161"/>
      <c r="X220" s="138"/>
      <c r="AH220" s="158" t="str">
        <f t="array" ref="AH220">IF(OR(AH$1=0, $A220=""),"",SQRT((_xlfn.XLOOKUP(AH$1,$Z$2:$Z$16,$AA$2:$AA$16)-$T220)^2+(_xlfn.XLOOKUP(AH$1,$Z$2:$Z$16,$AB$2:$AB$16)-$U220)^2+(_xlfn.XLOOKUP(AH$1,$Z$2:$Z$16,$AC$2:$AC$16-$V220)^2)))</f>
        <v/>
      </c>
      <c r="AI220" s="140" t="str">
        <f t="array" ref="AI220">IF(OR(AI$1=0, $A220=""),"",SQRT((_xlfn.XLOOKUP(AI$1,$Z$2:$Z$16,$AA$2:$AA$16)-$T220)^2+(_xlfn.XLOOKUP(AI$1,$Z$2:$Z$16,$AB$2:$AB$16)-$U220)^2+(_xlfn.XLOOKUP(AI$1,$Z$2:$Z$16,$AC$2:$AC$16-$V220)^2)))</f>
        <v/>
      </c>
      <c r="AJ220" s="140" t="str">
        <f t="array" ref="AJ220">IF(OR(AJ$1=0, $A220=""),"",SQRT((_xlfn.XLOOKUP(AJ$1,$Z$2:$Z$16,$AA$2:$AA$16)-$T220)^2+(_xlfn.XLOOKUP(AJ$1,$Z$2:$Z$16,$AB$2:$AB$16)-$U220)^2+(_xlfn.XLOOKUP(AJ$1,$Z$2:$Z$16,$AC$2:$AC$16-$V220)^2)))</f>
        <v/>
      </c>
      <c r="AK220" s="140" t="str">
        <f t="array" ref="AK220">IF(OR(AK$1=0, $A220=""),"",SQRT((_xlfn.XLOOKUP(AK$1,$Z$2:$Z$16,$AA$2:$AA$16)-$T220)^2+(_xlfn.XLOOKUP(AK$1,$Z$2:$Z$16,$AB$2:$AB$16)-$U220)^2+(_xlfn.XLOOKUP(AK$1,$Z$2:$Z$16,$AC$2:$AC$16-$V220)^2)))</f>
        <v/>
      </c>
      <c r="AL220" s="140" t="str">
        <f t="array" ref="AL220">IF(OR(AL$1=0, $A220=""),"",SQRT((_xlfn.XLOOKUP(AL$1,$Z$2:$Z$16,$AA$2:$AA$16)-$T220)^2+(_xlfn.XLOOKUP(AL$1,$Z$2:$Z$16,$AB$2:$AB$16)-$U220)^2+(_xlfn.XLOOKUP(AL$1,$Z$2:$Z$16,$AC$2:$AC$16-$V220)^2)))</f>
        <v/>
      </c>
      <c r="AM220" s="140" t="str">
        <f t="array" ref="AM220">IF(OR(AM$1=0, $A220=""),"",SQRT((_xlfn.XLOOKUP(AM$1,$Z$2:$Z$16,$AA$2:$AA$16)-$T220)^2+(_xlfn.XLOOKUP(AM$1,$Z$2:$Z$16,$AB$2:$AB$16)-$U220)^2+(_xlfn.XLOOKUP(AM$1,$Z$2:$Z$16,$AC$2:$AC$16-$V220)^2)))</f>
        <v/>
      </c>
      <c r="AN220" s="140" t="str">
        <f t="array" ref="AN220">IF(OR(AN$1=0, $A220=""),"",SQRT((_xlfn.XLOOKUP(AN$1,$Z$2:$Z$16,$AA$2:$AA$16)-$T220)^2+(_xlfn.XLOOKUP(AN$1,$Z$2:$Z$16,$AB$2:$AB$16)-$U220)^2+(_xlfn.XLOOKUP(AN$1,$Z$2:$Z$16,$AC$2:$AC$16-$V220)^2)))</f>
        <v/>
      </c>
      <c r="AO220" s="140" t="str">
        <f t="array" ref="AO220">IF(OR(AO$1=0, $A220=""),"",SQRT((_xlfn.XLOOKUP(AO$1,$Z$2:$Z$16,$AA$2:$AA$16)-$T220)^2+(_xlfn.XLOOKUP(AO$1,$Z$2:$Z$16,$AB$2:$AB$16)-$U220)^2+(_xlfn.XLOOKUP(AO$1,$Z$2:$Z$16,$AC$2:$AC$16-$V220)^2)))</f>
        <v/>
      </c>
      <c r="AP220" s="141" t="str">
        <f t="array" ref="AP220">IF(OR(AP$1=0, $A220=""),"",SQRT((_xlfn.XLOOKUP(AP$1,$Z$2:$Z$16,$AA$2:$AA$16)-$T220)^2+(_xlfn.XLOOKUP(AP$1,$Z$2:$Z$16,$AB$2:$AB$16)-$U220)^2+(_xlfn.XLOOKUP(AP$1,$Z$2:$Z$16,$AC$2:$AC$16-$V220)^2)))</f>
        <v/>
      </c>
      <c r="AQ220" s="141" t="str">
        <f t="array" ref="AQ220">IF(OR(AQ$1=0, $A220=""),"",SQRT((_xlfn.XLOOKUP(AQ$1,$Z$2:$Z$16,$AA$2:$AA$16)-$T220)^2+(_xlfn.XLOOKUP(AQ$1,$Z$2:$Z$16,$AB$2:$AB$16)-$U220)^2+(_xlfn.XLOOKUP(AQ$1,$Z$2:$Z$16,$AC$2:$AC$16-$V220)^2)))</f>
        <v/>
      </c>
      <c r="AR220" s="141" t="str">
        <f t="array" ref="AR220">IF(OR(AR$1=0, $A220=""),"",SQRT((_xlfn.XLOOKUP(AR$1,$Z$2:$Z$16,$AA$2:$AA$16)-$T220)^2+(_xlfn.XLOOKUP(AR$1,$Z$2:$Z$16,$AB$2:$AB$16)-$U220)^2+(_xlfn.XLOOKUP(AR$1,$Z$2:$Z$16,$AC$2:$AC$16-$V220)^2)))</f>
        <v/>
      </c>
      <c r="AS220" s="141" t="str">
        <f t="array" ref="AS220">IF(OR(AS$1=0, $A220=""),"",SQRT((_xlfn.XLOOKUP(AS$1,$Z$2:$Z$16,$AA$2:$AA$16)-$T220)^2+(_xlfn.XLOOKUP(AS$1,$Z$2:$Z$16,$AB$2:$AB$16)-$U220)^2+(_xlfn.XLOOKUP(AS$1,$Z$2:$Z$16,$AC$2:$AC$16-$V220)^2)))</f>
        <v/>
      </c>
      <c r="AT220" s="141" t="str">
        <f t="array" ref="AT220">IF(OR(AT$1=0, $A220=""),"",SQRT((_xlfn.XLOOKUP(AT$1,$Z$2:$Z$16,$AA$2:$AA$16)-$T220)^2+(_xlfn.XLOOKUP(AT$1,$Z$2:$Z$16,$AB$2:$AB$16)-$U220)^2+(_xlfn.XLOOKUP(AT$1,$Z$2:$Z$16,$AC$2:$AC$16-$V220)^2)))</f>
        <v/>
      </c>
      <c r="AU220" s="141" t="str">
        <f t="array" ref="AU220">IF(OR(AU$1=0, $A220=""),"",SQRT((_xlfn.XLOOKUP(AU$1,$Z$2:$Z$16,$AA$2:$AA$16)-$T220)^2+(_xlfn.XLOOKUP(AU$1,$Z$2:$Z$16,$AB$2:$AB$16)-$U220)^2+(_xlfn.XLOOKUP(AU$1,$Z$2:$Z$16,$AC$2:$AC$16-$V220)^2)))</f>
        <v/>
      </c>
      <c r="AV220" s="142" t="str">
        <f t="array" ref="AV220">IF(OR(AV$1=0, $A220=""),"",SQRT((_xlfn.XLOOKUP(AV$1,$Z$2:$Z$16,$AA$2:$AA$16)-$T220)^2+(_xlfn.XLOOKUP(AV$1,$Z$2:$Z$16,$AB$2:$AB$16)-$U220)^2+(_xlfn.XLOOKUP(AV$1,$Z$2:$Z$16,$AC$2:$AC$16-$V220)^2)))</f>
        <v/>
      </c>
      <c r="AW220" s="124"/>
      <c r="AX220" s="124"/>
      <c r="AY220" s="125">
        <f t="shared" si="87"/>
        <v>0</v>
      </c>
      <c r="AZ220" s="143">
        <f t="shared" si="88"/>
        <v>0</v>
      </c>
      <c r="BA220" s="143">
        <f t="shared" si="89"/>
        <v>0</v>
      </c>
      <c r="BB220" s="143">
        <f t="shared" si="90"/>
        <v>0</v>
      </c>
      <c r="BC220" s="143">
        <f t="shared" si="91"/>
        <v>0</v>
      </c>
      <c r="BD220" s="143">
        <f t="shared" si="92"/>
        <v>0</v>
      </c>
      <c r="BE220" s="143">
        <f t="shared" si="93"/>
        <v>0</v>
      </c>
      <c r="BF220" s="143">
        <f t="shared" si="94"/>
        <v>0</v>
      </c>
      <c r="BG220" s="144">
        <f t="shared" si="95"/>
        <v>0</v>
      </c>
      <c r="BH220" s="144">
        <f t="shared" si="96"/>
        <v>0</v>
      </c>
      <c r="BI220" s="144">
        <f t="shared" si="97"/>
        <v>0</v>
      </c>
      <c r="BJ220" s="144">
        <f t="shared" si="98"/>
        <v>0</v>
      </c>
      <c r="BK220" s="144">
        <f t="shared" si="99"/>
        <v>0</v>
      </c>
      <c r="BL220" s="144">
        <f t="shared" si="100"/>
        <v>0</v>
      </c>
      <c r="BM220" s="145">
        <f t="shared" si="101"/>
        <v>0</v>
      </c>
      <c r="BN220" s="124"/>
      <c r="BO220" s="124"/>
      <c r="BP220" s="124"/>
      <c r="BQ220" s="124"/>
      <c r="BR220" s="124"/>
      <c r="BS220" s="124"/>
      <c r="BT220" s="124"/>
      <c r="BU220" s="124"/>
      <c r="BV220" s="130"/>
      <c r="BW220" s="130"/>
      <c r="BX220" s="130"/>
      <c r="BY220" s="130"/>
      <c r="BZ220" s="130"/>
      <c r="CA220" s="130"/>
      <c r="CB220" s="130"/>
      <c r="CC220" s="130"/>
      <c r="CD220" s="130"/>
      <c r="CE220" s="130"/>
      <c r="CF220" s="130"/>
      <c r="CG220" s="130"/>
      <c r="CH220" s="130"/>
      <c r="CI220" s="130"/>
      <c r="CJ220" s="130"/>
      <c r="CL220" s="124"/>
      <c r="CM220" s="130" t="s">
        <v>32</v>
      </c>
      <c r="CN220" s="130"/>
      <c r="CO220" s="130"/>
      <c r="CP220" s="130"/>
      <c r="CQ220" s="130"/>
      <c r="CR220" s="130"/>
      <c r="CS220" s="130"/>
      <c r="CT220" s="130"/>
      <c r="CU220" s="130"/>
      <c r="CV220" s="130"/>
      <c r="CW220" s="130"/>
      <c r="CX220" s="130"/>
      <c r="CY220" s="130"/>
      <c r="CZ220" s="130"/>
      <c r="DA220" s="130"/>
      <c r="DD220" s="159" cm="1">
        <f t="array" ref="DD220">_xlfn.IFS(DD$1= 0,"", NOT(ISBLANK(CM220)), 0, ISBLANK(CM220), $Q220-$S220+AY220-BV220)</f>
        <v>0</v>
      </c>
      <c r="DE220" s="160" cm="1">
        <f t="array" ref="DE220">_xlfn.IFS(DE$1= 0,"", NOT(ISBLANK(CN220)), 0, ISBLANK(CN220), $Q220-$S220+AZ220-BW220)</f>
        <v>0</v>
      </c>
      <c r="DF220" s="160" cm="1">
        <f t="array" ref="DF220">_xlfn.IFS(DF$1= 0,"", NOT(ISBLANK(CO220)), 0, ISBLANK(CO220), $Q220-$S220+BA220-BX220)</f>
        <v>0</v>
      </c>
      <c r="DG220" s="160" cm="1">
        <f t="array" ref="DG220">_xlfn.IFS(DG$1= 0,"", NOT(ISBLANK(CP220)), 0, ISBLANK(CP220), $Q220-$S220+BB220-BY220)</f>
        <v>0</v>
      </c>
      <c r="DH220" s="160" cm="1">
        <f t="array" ref="DH220">_xlfn.IFS(DH$1= 0,"", NOT(ISBLANK(CQ220)), 0, ISBLANK(CQ220), $Q220-$S220+BC220-BZ220)</f>
        <v>0</v>
      </c>
      <c r="DI220" s="160" cm="1">
        <f t="array" ref="DI220">_xlfn.IFS(DI$1= 0,"", NOT(ISBLANK(CR220)), 0, ISBLANK(CR220), $Q220-$S220+BD220-CA220)</f>
        <v>0</v>
      </c>
      <c r="DJ220" s="160" t="str" cm="1">
        <f t="array" ref="DJ220">_xlfn.IFS(DJ$1= 0,"", NOT(ISBLANK(CS220)), 0, ISBLANK(CS220), $Q220-$S220+BE220-CB220)</f>
        <v/>
      </c>
      <c r="DK220" s="160" t="str" cm="1">
        <f t="array" ref="DK220">_xlfn.IFS(DK$1= 0,"", NOT(ISBLANK(CT220)), 0, ISBLANK(CT220), $Q220-$S220+BF220-CC220)</f>
        <v/>
      </c>
      <c r="DL220" s="162" t="str" cm="1">
        <f t="array" ref="DL220">_xlfn.IFS(DL$1= 0,"", NOT(ISBLANK(CU220)), 0, ISBLANK(CU220), $Q220-$S220+BG220-CD220)</f>
        <v/>
      </c>
      <c r="DM220" s="162" t="str" cm="1">
        <f t="array" ref="DM220">_xlfn.IFS(DM$1= 0,"", NOT(ISBLANK(CV220)), 0, ISBLANK(CV220), $Q220-$S220+BH220-CE220)</f>
        <v/>
      </c>
      <c r="DN220" s="162" t="str" cm="1">
        <f t="array" ref="DN220">_xlfn.IFS(DN$1= 0,"", NOT(ISBLANK(CW220)), 0, ISBLANK(CW220), $Q220-$S220+BI220-CF220)</f>
        <v/>
      </c>
      <c r="DO220" s="162" t="str" cm="1">
        <f t="array" ref="DO220">_xlfn.IFS(DO$1= 0,"", NOT(ISBLANK(CX220)), 0, ISBLANK(CX220), $Q220-$S220+BJ220-CG220)</f>
        <v/>
      </c>
      <c r="DP220" s="162" t="str" cm="1">
        <f t="array" ref="DP220">_xlfn.IFS(DP$1= 0,"", NOT(ISBLANK(CY220)), 0, ISBLANK(CY220), $Q220-$S220+BK220-CH220)</f>
        <v/>
      </c>
      <c r="DQ220" s="162" t="str" cm="1">
        <f t="array" ref="DQ220">_xlfn.IFS(DQ$1= 0,"", NOT(ISBLANK(CZ220)), 0, ISBLANK(CZ220), $Q220-$S220+BL220-CI220)</f>
        <v/>
      </c>
      <c r="DR220" s="163" t="str" cm="1">
        <f t="array" ref="DR220">_xlfn.IFS(DR$1= 0,"", NOT(ISBLANK(DA220)), 0, ISBLANK(DA220), $Q220-$S220+BM220-CJ220)</f>
        <v/>
      </c>
    </row>
    <row r="221" spans="1:122" ht="16.5" x14ac:dyDescent="0.3">
      <c r="A221" s="135"/>
      <c r="B221" s="136"/>
      <c r="C221" s="136"/>
      <c r="D221" s="137"/>
      <c r="E221" s="176"/>
      <c r="F221" s="182"/>
      <c r="G221" s="183"/>
      <c r="H221" s="183"/>
      <c r="I221" s="183"/>
      <c r="J221" s="183"/>
      <c r="K221" s="183"/>
      <c r="L221" s="183"/>
      <c r="M221" s="186"/>
      <c r="N221" s="182"/>
      <c r="O221" s="184"/>
      <c r="P221" s="178"/>
      <c r="Q221" s="118">
        <f t="shared" si="85"/>
        <v>0</v>
      </c>
      <c r="R221" s="3"/>
      <c r="S221" s="3"/>
      <c r="T221" s="4"/>
      <c r="U221" s="4"/>
      <c r="V221" s="99">
        <f t="shared" si="86"/>
        <v>0</v>
      </c>
      <c r="W221" s="161"/>
      <c r="X221" s="138"/>
      <c r="AH221" s="158" t="str">
        <f t="array" ref="AH221">IF(OR(AH$1=0, $A221=""),"",SQRT((_xlfn.XLOOKUP(AH$1,$Z$2:$Z$16,$AA$2:$AA$16)-$T221)^2+(_xlfn.XLOOKUP(AH$1,$Z$2:$Z$16,$AB$2:$AB$16)-$U221)^2+(_xlfn.XLOOKUP(AH$1,$Z$2:$Z$16,$AC$2:$AC$16-$V221)^2)))</f>
        <v/>
      </c>
      <c r="AI221" s="140" t="str">
        <f t="array" ref="AI221">IF(OR(AI$1=0, $A221=""),"",SQRT((_xlfn.XLOOKUP(AI$1,$Z$2:$Z$16,$AA$2:$AA$16)-$T221)^2+(_xlfn.XLOOKUP(AI$1,$Z$2:$Z$16,$AB$2:$AB$16)-$U221)^2+(_xlfn.XLOOKUP(AI$1,$Z$2:$Z$16,$AC$2:$AC$16-$V221)^2)))</f>
        <v/>
      </c>
      <c r="AJ221" s="140" t="str">
        <f t="array" ref="AJ221">IF(OR(AJ$1=0, $A221=""),"",SQRT((_xlfn.XLOOKUP(AJ$1,$Z$2:$Z$16,$AA$2:$AA$16)-$T221)^2+(_xlfn.XLOOKUP(AJ$1,$Z$2:$Z$16,$AB$2:$AB$16)-$U221)^2+(_xlfn.XLOOKUP(AJ$1,$Z$2:$Z$16,$AC$2:$AC$16-$V221)^2)))</f>
        <v/>
      </c>
      <c r="AK221" s="140" t="str">
        <f t="array" ref="AK221">IF(OR(AK$1=0, $A221=""),"",SQRT((_xlfn.XLOOKUP(AK$1,$Z$2:$Z$16,$AA$2:$AA$16)-$T221)^2+(_xlfn.XLOOKUP(AK$1,$Z$2:$Z$16,$AB$2:$AB$16)-$U221)^2+(_xlfn.XLOOKUP(AK$1,$Z$2:$Z$16,$AC$2:$AC$16-$V221)^2)))</f>
        <v/>
      </c>
      <c r="AL221" s="140" t="str">
        <f t="array" ref="AL221">IF(OR(AL$1=0, $A221=""),"",SQRT((_xlfn.XLOOKUP(AL$1,$Z$2:$Z$16,$AA$2:$AA$16)-$T221)^2+(_xlfn.XLOOKUP(AL$1,$Z$2:$Z$16,$AB$2:$AB$16)-$U221)^2+(_xlfn.XLOOKUP(AL$1,$Z$2:$Z$16,$AC$2:$AC$16-$V221)^2)))</f>
        <v/>
      </c>
      <c r="AM221" s="140" t="str">
        <f t="array" ref="AM221">IF(OR(AM$1=0, $A221=""),"",SQRT((_xlfn.XLOOKUP(AM$1,$Z$2:$Z$16,$AA$2:$AA$16)-$T221)^2+(_xlfn.XLOOKUP(AM$1,$Z$2:$Z$16,$AB$2:$AB$16)-$U221)^2+(_xlfn.XLOOKUP(AM$1,$Z$2:$Z$16,$AC$2:$AC$16-$V221)^2)))</f>
        <v/>
      </c>
      <c r="AN221" s="140" t="str">
        <f t="array" ref="AN221">IF(OR(AN$1=0, $A221=""),"",SQRT((_xlfn.XLOOKUP(AN$1,$Z$2:$Z$16,$AA$2:$AA$16)-$T221)^2+(_xlfn.XLOOKUP(AN$1,$Z$2:$Z$16,$AB$2:$AB$16)-$U221)^2+(_xlfn.XLOOKUP(AN$1,$Z$2:$Z$16,$AC$2:$AC$16-$V221)^2)))</f>
        <v/>
      </c>
      <c r="AO221" s="140" t="str">
        <f t="array" ref="AO221">IF(OR(AO$1=0, $A221=""),"",SQRT((_xlfn.XLOOKUP(AO$1,$Z$2:$Z$16,$AA$2:$AA$16)-$T221)^2+(_xlfn.XLOOKUP(AO$1,$Z$2:$Z$16,$AB$2:$AB$16)-$U221)^2+(_xlfn.XLOOKUP(AO$1,$Z$2:$Z$16,$AC$2:$AC$16-$V221)^2)))</f>
        <v/>
      </c>
      <c r="AP221" s="141" t="str">
        <f t="array" ref="AP221">IF(OR(AP$1=0, $A221=""),"",SQRT((_xlfn.XLOOKUP(AP$1,$Z$2:$Z$16,$AA$2:$AA$16)-$T221)^2+(_xlfn.XLOOKUP(AP$1,$Z$2:$Z$16,$AB$2:$AB$16)-$U221)^2+(_xlfn.XLOOKUP(AP$1,$Z$2:$Z$16,$AC$2:$AC$16-$V221)^2)))</f>
        <v/>
      </c>
      <c r="AQ221" s="141" t="str">
        <f t="array" ref="AQ221">IF(OR(AQ$1=0, $A221=""),"",SQRT((_xlfn.XLOOKUP(AQ$1,$Z$2:$Z$16,$AA$2:$AA$16)-$T221)^2+(_xlfn.XLOOKUP(AQ$1,$Z$2:$Z$16,$AB$2:$AB$16)-$U221)^2+(_xlfn.XLOOKUP(AQ$1,$Z$2:$Z$16,$AC$2:$AC$16-$V221)^2)))</f>
        <v/>
      </c>
      <c r="AR221" s="141" t="str">
        <f t="array" ref="AR221">IF(OR(AR$1=0, $A221=""),"",SQRT((_xlfn.XLOOKUP(AR$1,$Z$2:$Z$16,$AA$2:$AA$16)-$T221)^2+(_xlfn.XLOOKUP(AR$1,$Z$2:$Z$16,$AB$2:$AB$16)-$U221)^2+(_xlfn.XLOOKUP(AR$1,$Z$2:$Z$16,$AC$2:$AC$16-$V221)^2)))</f>
        <v/>
      </c>
      <c r="AS221" s="141" t="str">
        <f t="array" ref="AS221">IF(OR(AS$1=0, $A221=""),"",SQRT((_xlfn.XLOOKUP(AS$1,$Z$2:$Z$16,$AA$2:$AA$16)-$T221)^2+(_xlfn.XLOOKUP(AS$1,$Z$2:$Z$16,$AB$2:$AB$16)-$U221)^2+(_xlfn.XLOOKUP(AS$1,$Z$2:$Z$16,$AC$2:$AC$16-$V221)^2)))</f>
        <v/>
      </c>
      <c r="AT221" s="141" t="str">
        <f t="array" ref="AT221">IF(OR(AT$1=0, $A221=""),"",SQRT((_xlfn.XLOOKUP(AT$1,$Z$2:$Z$16,$AA$2:$AA$16)-$T221)^2+(_xlfn.XLOOKUP(AT$1,$Z$2:$Z$16,$AB$2:$AB$16)-$U221)^2+(_xlfn.XLOOKUP(AT$1,$Z$2:$Z$16,$AC$2:$AC$16-$V221)^2)))</f>
        <v/>
      </c>
      <c r="AU221" s="141" t="str">
        <f t="array" ref="AU221">IF(OR(AU$1=0, $A221=""),"",SQRT((_xlfn.XLOOKUP(AU$1,$Z$2:$Z$16,$AA$2:$AA$16)-$T221)^2+(_xlfn.XLOOKUP(AU$1,$Z$2:$Z$16,$AB$2:$AB$16)-$U221)^2+(_xlfn.XLOOKUP(AU$1,$Z$2:$Z$16,$AC$2:$AC$16-$V221)^2)))</f>
        <v/>
      </c>
      <c r="AV221" s="142" t="str">
        <f t="array" ref="AV221">IF(OR(AV$1=0, $A221=""),"",SQRT((_xlfn.XLOOKUP(AV$1,$Z$2:$Z$16,$AA$2:$AA$16)-$T221)^2+(_xlfn.XLOOKUP(AV$1,$Z$2:$Z$16,$AB$2:$AB$16)-$U221)^2+(_xlfn.XLOOKUP(AV$1,$Z$2:$Z$16,$AC$2:$AC$16-$V221)^2)))</f>
        <v/>
      </c>
      <c r="AW221" s="124"/>
      <c r="AX221" s="124"/>
      <c r="AY221" s="125">
        <f t="shared" si="87"/>
        <v>0</v>
      </c>
      <c r="AZ221" s="143">
        <f t="shared" si="88"/>
        <v>0</v>
      </c>
      <c r="BA221" s="143">
        <f t="shared" si="89"/>
        <v>0</v>
      </c>
      <c r="BB221" s="143">
        <f t="shared" si="90"/>
        <v>0</v>
      </c>
      <c r="BC221" s="143">
        <f t="shared" si="91"/>
        <v>0</v>
      </c>
      <c r="BD221" s="143">
        <f t="shared" si="92"/>
        <v>0</v>
      </c>
      <c r="BE221" s="143">
        <f t="shared" si="93"/>
        <v>0</v>
      </c>
      <c r="BF221" s="143">
        <f t="shared" si="94"/>
        <v>0</v>
      </c>
      <c r="BG221" s="144">
        <f t="shared" si="95"/>
        <v>0</v>
      </c>
      <c r="BH221" s="144">
        <f t="shared" si="96"/>
        <v>0</v>
      </c>
      <c r="BI221" s="144">
        <f t="shared" si="97"/>
        <v>0</v>
      </c>
      <c r="BJ221" s="144">
        <f t="shared" si="98"/>
        <v>0</v>
      </c>
      <c r="BK221" s="144">
        <f t="shared" si="99"/>
        <v>0</v>
      </c>
      <c r="BL221" s="144">
        <f t="shared" si="100"/>
        <v>0</v>
      </c>
      <c r="BM221" s="145">
        <f t="shared" si="101"/>
        <v>0</v>
      </c>
      <c r="BN221" s="124"/>
      <c r="BO221" s="124"/>
      <c r="BP221" s="124"/>
      <c r="BQ221" s="124"/>
      <c r="BR221" s="124"/>
      <c r="BS221" s="124"/>
      <c r="BT221" s="124"/>
      <c r="BU221" s="124"/>
      <c r="BV221" s="130"/>
      <c r="BW221" s="130"/>
      <c r="BX221" s="130"/>
      <c r="BY221" s="130"/>
      <c r="BZ221" s="130"/>
      <c r="CA221" s="130"/>
      <c r="CB221" s="130"/>
      <c r="CC221" s="130"/>
      <c r="CD221" s="130"/>
      <c r="CE221" s="130"/>
      <c r="CF221" s="130"/>
      <c r="CG221" s="130"/>
      <c r="CH221" s="130"/>
      <c r="CI221" s="130"/>
      <c r="CJ221" s="130"/>
      <c r="CL221" s="124"/>
      <c r="CM221" s="130" t="s">
        <v>32</v>
      </c>
      <c r="CN221" s="130"/>
      <c r="CO221" s="130"/>
      <c r="CP221" s="130"/>
      <c r="CQ221" s="130"/>
      <c r="CR221" s="130"/>
      <c r="CS221" s="130"/>
      <c r="CT221" s="130"/>
      <c r="CU221" s="130"/>
      <c r="CV221" s="130"/>
      <c r="CW221" s="130"/>
      <c r="CX221" s="130"/>
      <c r="CY221" s="130"/>
      <c r="CZ221" s="130"/>
      <c r="DA221" s="130"/>
      <c r="DD221" s="159" cm="1">
        <f t="array" ref="DD221">_xlfn.IFS(DD$1= 0,"", NOT(ISBLANK(CM221)), 0, ISBLANK(CM221), $Q221-$S221+AY221-BV221)</f>
        <v>0</v>
      </c>
      <c r="DE221" s="160" cm="1">
        <f t="array" ref="DE221">_xlfn.IFS(DE$1= 0,"", NOT(ISBLANK(CN221)), 0, ISBLANK(CN221), $Q221-$S221+AZ221-BW221)</f>
        <v>0</v>
      </c>
      <c r="DF221" s="160" cm="1">
        <f t="array" ref="DF221">_xlfn.IFS(DF$1= 0,"", NOT(ISBLANK(CO221)), 0, ISBLANK(CO221), $Q221-$S221+BA221-BX221)</f>
        <v>0</v>
      </c>
      <c r="DG221" s="160" cm="1">
        <f t="array" ref="DG221">_xlfn.IFS(DG$1= 0,"", NOT(ISBLANK(CP221)), 0, ISBLANK(CP221), $Q221-$S221+BB221-BY221)</f>
        <v>0</v>
      </c>
      <c r="DH221" s="160" cm="1">
        <f t="array" ref="DH221">_xlfn.IFS(DH$1= 0,"", NOT(ISBLANK(CQ221)), 0, ISBLANK(CQ221), $Q221-$S221+BC221-BZ221)</f>
        <v>0</v>
      </c>
      <c r="DI221" s="160" cm="1">
        <f t="array" ref="DI221">_xlfn.IFS(DI$1= 0,"", NOT(ISBLANK(CR221)), 0, ISBLANK(CR221), $Q221-$S221+BD221-CA221)</f>
        <v>0</v>
      </c>
      <c r="DJ221" s="160" t="str" cm="1">
        <f t="array" ref="DJ221">_xlfn.IFS(DJ$1= 0,"", NOT(ISBLANK(CS221)), 0, ISBLANK(CS221), $Q221-$S221+BE221-CB221)</f>
        <v/>
      </c>
      <c r="DK221" s="160" t="str" cm="1">
        <f t="array" ref="DK221">_xlfn.IFS(DK$1= 0,"", NOT(ISBLANK(CT221)), 0, ISBLANK(CT221), $Q221-$S221+BF221-CC221)</f>
        <v/>
      </c>
      <c r="DL221" s="162" t="str" cm="1">
        <f t="array" ref="DL221">_xlfn.IFS(DL$1= 0,"", NOT(ISBLANK(CU221)), 0, ISBLANK(CU221), $Q221-$S221+BG221-CD221)</f>
        <v/>
      </c>
      <c r="DM221" s="162" t="str" cm="1">
        <f t="array" ref="DM221">_xlfn.IFS(DM$1= 0,"", NOT(ISBLANK(CV221)), 0, ISBLANK(CV221), $Q221-$S221+BH221-CE221)</f>
        <v/>
      </c>
      <c r="DN221" s="162" t="str" cm="1">
        <f t="array" ref="DN221">_xlfn.IFS(DN$1= 0,"", NOT(ISBLANK(CW221)), 0, ISBLANK(CW221), $Q221-$S221+BI221-CF221)</f>
        <v/>
      </c>
      <c r="DO221" s="162" t="str" cm="1">
        <f t="array" ref="DO221">_xlfn.IFS(DO$1= 0,"", NOT(ISBLANK(CX221)), 0, ISBLANK(CX221), $Q221-$S221+BJ221-CG221)</f>
        <v/>
      </c>
      <c r="DP221" s="162" t="str" cm="1">
        <f t="array" ref="DP221">_xlfn.IFS(DP$1= 0,"", NOT(ISBLANK(CY221)), 0, ISBLANK(CY221), $Q221-$S221+BK221-CH221)</f>
        <v/>
      </c>
      <c r="DQ221" s="162" t="str" cm="1">
        <f t="array" ref="DQ221">_xlfn.IFS(DQ$1= 0,"", NOT(ISBLANK(CZ221)), 0, ISBLANK(CZ221), $Q221-$S221+BL221-CI221)</f>
        <v/>
      </c>
      <c r="DR221" s="163" t="str" cm="1">
        <f t="array" ref="DR221">_xlfn.IFS(DR$1= 0,"", NOT(ISBLANK(DA221)), 0, ISBLANK(DA221), $Q221-$S221+BM221-CJ221)</f>
        <v/>
      </c>
    </row>
    <row r="222" spans="1:122" ht="16.5" x14ac:dyDescent="0.3">
      <c r="A222" s="135"/>
      <c r="B222" s="136"/>
      <c r="C222" s="136"/>
      <c r="D222" s="137"/>
      <c r="E222" s="176"/>
      <c r="F222" s="182"/>
      <c r="G222" s="183"/>
      <c r="H222" s="183"/>
      <c r="I222" s="183"/>
      <c r="J222" s="183"/>
      <c r="K222" s="183"/>
      <c r="L222" s="183"/>
      <c r="M222" s="186"/>
      <c r="N222" s="182"/>
      <c r="O222" s="184"/>
      <c r="P222" s="178"/>
      <c r="Q222" s="118">
        <f t="shared" si="85"/>
        <v>0</v>
      </c>
      <c r="R222" s="3"/>
      <c r="S222" s="3"/>
      <c r="T222" s="4"/>
      <c r="U222" s="4"/>
      <c r="V222" s="99">
        <f t="shared" si="86"/>
        <v>0</v>
      </c>
      <c r="W222" s="161"/>
      <c r="X222" s="138"/>
      <c r="AH222" s="158" t="str">
        <f t="array" ref="AH222">IF(OR(AH$1=0, $A222=""),"",SQRT((_xlfn.XLOOKUP(AH$1,$Z$2:$Z$16,$AA$2:$AA$16)-$T222)^2+(_xlfn.XLOOKUP(AH$1,$Z$2:$Z$16,$AB$2:$AB$16)-$U222)^2+(_xlfn.XLOOKUP(AH$1,$Z$2:$Z$16,$AC$2:$AC$16-$V222)^2)))</f>
        <v/>
      </c>
      <c r="AI222" s="140" t="str">
        <f t="array" ref="AI222">IF(OR(AI$1=0, $A222=""),"",SQRT((_xlfn.XLOOKUP(AI$1,$Z$2:$Z$16,$AA$2:$AA$16)-$T222)^2+(_xlfn.XLOOKUP(AI$1,$Z$2:$Z$16,$AB$2:$AB$16)-$U222)^2+(_xlfn.XLOOKUP(AI$1,$Z$2:$Z$16,$AC$2:$AC$16-$V222)^2)))</f>
        <v/>
      </c>
      <c r="AJ222" s="140" t="str">
        <f t="array" ref="AJ222">IF(OR(AJ$1=0, $A222=""),"",SQRT((_xlfn.XLOOKUP(AJ$1,$Z$2:$Z$16,$AA$2:$AA$16)-$T222)^2+(_xlfn.XLOOKUP(AJ$1,$Z$2:$Z$16,$AB$2:$AB$16)-$U222)^2+(_xlfn.XLOOKUP(AJ$1,$Z$2:$Z$16,$AC$2:$AC$16-$V222)^2)))</f>
        <v/>
      </c>
      <c r="AK222" s="140" t="str">
        <f t="array" ref="AK222">IF(OR(AK$1=0, $A222=""),"",SQRT((_xlfn.XLOOKUP(AK$1,$Z$2:$Z$16,$AA$2:$AA$16)-$T222)^2+(_xlfn.XLOOKUP(AK$1,$Z$2:$Z$16,$AB$2:$AB$16)-$U222)^2+(_xlfn.XLOOKUP(AK$1,$Z$2:$Z$16,$AC$2:$AC$16-$V222)^2)))</f>
        <v/>
      </c>
      <c r="AL222" s="140" t="str">
        <f t="array" ref="AL222">IF(OR(AL$1=0, $A222=""),"",SQRT((_xlfn.XLOOKUP(AL$1,$Z$2:$Z$16,$AA$2:$AA$16)-$T222)^2+(_xlfn.XLOOKUP(AL$1,$Z$2:$Z$16,$AB$2:$AB$16)-$U222)^2+(_xlfn.XLOOKUP(AL$1,$Z$2:$Z$16,$AC$2:$AC$16-$V222)^2)))</f>
        <v/>
      </c>
      <c r="AM222" s="140" t="str">
        <f t="array" ref="AM222">IF(OR(AM$1=0, $A222=""),"",SQRT((_xlfn.XLOOKUP(AM$1,$Z$2:$Z$16,$AA$2:$AA$16)-$T222)^2+(_xlfn.XLOOKUP(AM$1,$Z$2:$Z$16,$AB$2:$AB$16)-$U222)^2+(_xlfn.XLOOKUP(AM$1,$Z$2:$Z$16,$AC$2:$AC$16-$V222)^2)))</f>
        <v/>
      </c>
      <c r="AN222" s="140" t="str">
        <f t="array" ref="AN222">IF(OR(AN$1=0, $A222=""),"",SQRT((_xlfn.XLOOKUP(AN$1,$Z$2:$Z$16,$AA$2:$AA$16)-$T222)^2+(_xlfn.XLOOKUP(AN$1,$Z$2:$Z$16,$AB$2:$AB$16)-$U222)^2+(_xlfn.XLOOKUP(AN$1,$Z$2:$Z$16,$AC$2:$AC$16-$V222)^2)))</f>
        <v/>
      </c>
      <c r="AO222" s="140" t="str">
        <f t="array" ref="AO222">IF(OR(AO$1=0, $A222=""),"",SQRT((_xlfn.XLOOKUP(AO$1,$Z$2:$Z$16,$AA$2:$AA$16)-$T222)^2+(_xlfn.XLOOKUP(AO$1,$Z$2:$Z$16,$AB$2:$AB$16)-$U222)^2+(_xlfn.XLOOKUP(AO$1,$Z$2:$Z$16,$AC$2:$AC$16-$V222)^2)))</f>
        <v/>
      </c>
      <c r="AP222" s="141" t="str">
        <f t="array" ref="AP222">IF(OR(AP$1=0, $A222=""),"",SQRT((_xlfn.XLOOKUP(AP$1,$Z$2:$Z$16,$AA$2:$AA$16)-$T222)^2+(_xlfn.XLOOKUP(AP$1,$Z$2:$Z$16,$AB$2:$AB$16)-$U222)^2+(_xlfn.XLOOKUP(AP$1,$Z$2:$Z$16,$AC$2:$AC$16-$V222)^2)))</f>
        <v/>
      </c>
      <c r="AQ222" s="141" t="str">
        <f t="array" ref="AQ222">IF(OR(AQ$1=0, $A222=""),"",SQRT((_xlfn.XLOOKUP(AQ$1,$Z$2:$Z$16,$AA$2:$AA$16)-$T222)^2+(_xlfn.XLOOKUP(AQ$1,$Z$2:$Z$16,$AB$2:$AB$16)-$U222)^2+(_xlfn.XLOOKUP(AQ$1,$Z$2:$Z$16,$AC$2:$AC$16-$V222)^2)))</f>
        <v/>
      </c>
      <c r="AR222" s="141" t="str">
        <f t="array" ref="AR222">IF(OR(AR$1=0, $A222=""),"",SQRT((_xlfn.XLOOKUP(AR$1,$Z$2:$Z$16,$AA$2:$AA$16)-$T222)^2+(_xlfn.XLOOKUP(AR$1,$Z$2:$Z$16,$AB$2:$AB$16)-$U222)^2+(_xlfn.XLOOKUP(AR$1,$Z$2:$Z$16,$AC$2:$AC$16-$V222)^2)))</f>
        <v/>
      </c>
      <c r="AS222" s="141" t="str">
        <f t="array" ref="AS222">IF(OR(AS$1=0, $A222=""),"",SQRT((_xlfn.XLOOKUP(AS$1,$Z$2:$Z$16,$AA$2:$AA$16)-$T222)^2+(_xlfn.XLOOKUP(AS$1,$Z$2:$Z$16,$AB$2:$AB$16)-$U222)^2+(_xlfn.XLOOKUP(AS$1,$Z$2:$Z$16,$AC$2:$AC$16-$V222)^2)))</f>
        <v/>
      </c>
      <c r="AT222" s="141" t="str">
        <f t="array" ref="AT222">IF(OR(AT$1=0, $A222=""),"",SQRT((_xlfn.XLOOKUP(AT$1,$Z$2:$Z$16,$AA$2:$AA$16)-$T222)^2+(_xlfn.XLOOKUP(AT$1,$Z$2:$Z$16,$AB$2:$AB$16)-$U222)^2+(_xlfn.XLOOKUP(AT$1,$Z$2:$Z$16,$AC$2:$AC$16-$V222)^2)))</f>
        <v/>
      </c>
      <c r="AU222" s="141" t="str">
        <f t="array" ref="AU222">IF(OR(AU$1=0, $A222=""),"",SQRT((_xlfn.XLOOKUP(AU$1,$Z$2:$Z$16,$AA$2:$AA$16)-$T222)^2+(_xlfn.XLOOKUP(AU$1,$Z$2:$Z$16,$AB$2:$AB$16)-$U222)^2+(_xlfn.XLOOKUP(AU$1,$Z$2:$Z$16,$AC$2:$AC$16-$V222)^2)))</f>
        <v/>
      </c>
      <c r="AV222" s="142" t="str">
        <f t="array" ref="AV222">IF(OR(AV$1=0, $A222=""),"",SQRT((_xlfn.XLOOKUP(AV$1,$Z$2:$Z$16,$AA$2:$AA$16)-$T222)^2+(_xlfn.XLOOKUP(AV$1,$Z$2:$Z$16,$AB$2:$AB$16)-$U222)^2+(_xlfn.XLOOKUP(AV$1,$Z$2:$Z$16,$AC$2:$AC$16-$V222)^2)))</f>
        <v/>
      </c>
      <c r="AW222" s="124"/>
      <c r="AX222" s="124"/>
      <c r="AY222" s="125">
        <f t="shared" si="87"/>
        <v>0</v>
      </c>
      <c r="AZ222" s="143">
        <f t="shared" si="88"/>
        <v>0</v>
      </c>
      <c r="BA222" s="143">
        <f t="shared" si="89"/>
        <v>0</v>
      </c>
      <c r="BB222" s="143">
        <f t="shared" si="90"/>
        <v>0</v>
      </c>
      <c r="BC222" s="143">
        <f t="shared" si="91"/>
        <v>0</v>
      </c>
      <c r="BD222" s="143">
        <f t="shared" si="92"/>
        <v>0</v>
      </c>
      <c r="BE222" s="143">
        <f t="shared" si="93"/>
        <v>0</v>
      </c>
      <c r="BF222" s="143">
        <f t="shared" si="94"/>
        <v>0</v>
      </c>
      <c r="BG222" s="144">
        <f t="shared" si="95"/>
        <v>0</v>
      </c>
      <c r="BH222" s="144">
        <f t="shared" si="96"/>
        <v>0</v>
      </c>
      <c r="BI222" s="144">
        <f t="shared" si="97"/>
        <v>0</v>
      </c>
      <c r="BJ222" s="144">
        <f t="shared" si="98"/>
        <v>0</v>
      </c>
      <c r="BK222" s="144">
        <f t="shared" si="99"/>
        <v>0</v>
      </c>
      <c r="BL222" s="144">
        <f t="shared" si="100"/>
        <v>0</v>
      </c>
      <c r="BM222" s="145">
        <f t="shared" si="101"/>
        <v>0</v>
      </c>
      <c r="BN222" s="124"/>
      <c r="BO222" s="124"/>
      <c r="BP222" s="124"/>
      <c r="BQ222" s="124"/>
      <c r="BR222" s="124"/>
      <c r="BS222" s="124"/>
      <c r="BT222" s="124"/>
      <c r="BU222" s="124"/>
      <c r="BV222" s="130"/>
      <c r="BW222" s="130"/>
      <c r="BX222" s="130"/>
      <c r="BY222" s="130"/>
      <c r="BZ222" s="130"/>
      <c r="CA222" s="130"/>
      <c r="CB222" s="130"/>
      <c r="CC222" s="130"/>
      <c r="CD222" s="130"/>
      <c r="CE222" s="130"/>
      <c r="CF222" s="130"/>
      <c r="CG222" s="130"/>
      <c r="CH222" s="130"/>
      <c r="CI222" s="130"/>
      <c r="CJ222" s="130"/>
      <c r="CL222" s="124"/>
      <c r="CM222" s="130" t="s">
        <v>32</v>
      </c>
      <c r="CN222" s="130"/>
      <c r="CO222" s="130"/>
      <c r="CP222" s="130"/>
      <c r="CQ222" s="130"/>
      <c r="CR222" s="130"/>
      <c r="CS222" s="130"/>
      <c r="CT222" s="130"/>
      <c r="CU222" s="130"/>
      <c r="CV222" s="130"/>
      <c r="CW222" s="130"/>
      <c r="CX222" s="130"/>
      <c r="CY222" s="130"/>
      <c r="CZ222" s="130"/>
      <c r="DA222" s="130"/>
      <c r="DD222" s="159" cm="1">
        <f t="array" ref="DD222">_xlfn.IFS(DD$1= 0,"", NOT(ISBLANK(CM222)), 0, ISBLANK(CM222), $Q222-$S222+AY222-BV222)</f>
        <v>0</v>
      </c>
      <c r="DE222" s="160" cm="1">
        <f t="array" ref="DE222">_xlfn.IFS(DE$1= 0,"", NOT(ISBLANK(CN222)), 0, ISBLANK(CN222), $Q222-$S222+AZ222-BW222)</f>
        <v>0</v>
      </c>
      <c r="DF222" s="160" cm="1">
        <f t="array" ref="DF222">_xlfn.IFS(DF$1= 0,"", NOT(ISBLANK(CO222)), 0, ISBLANK(CO222), $Q222-$S222+BA222-BX222)</f>
        <v>0</v>
      </c>
      <c r="DG222" s="160" cm="1">
        <f t="array" ref="DG222">_xlfn.IFS(DG$1= 0,"", NOT(ISBLANK(CP222)), 0, ISBLANK(CP222), $Q222-$S222+BB222-BY222)</f>
        <v>0</v>
      </c>
      <c r="DH222" s="160" cm="1">
        <f t="array" ref="DH222">_xlfn.IFS(DH$1= 0,"", NOT(ISBLANK(CQ222)), 0, ISBLANK(CQ222), $Q222-$S222+BC222-BZ222)</f>
        <v>0</v>
      </c>
      <c r="DI222" s="160" cm="1">
        <f t="array" ref="DI222">_xlfn.IFS(DI$1= 0,"", NOT(ISBLANK(CR222)), 0, ISBLANK(CR222), $Q222-$S222+BD222-CA222)</f>
        <v>0</v>
      </c>
      <c r="DJ222" s="160" t="str" cm="1">
        <f t="array" ref="DJ222">_xlfn.IFS(DJ$1= 0,"", NOT(ISBLANK(CS222)), 0, ISBLANK(CS222), $Q222-$S222+BE222-CB222)</f>
        <v/>
      </c>
      <c r="DK222" s="160" t="str" cm="1">
        <f t="array" ref="DK222">_xlfn.IFS(DK$1= 0,"", NOT(ISBLANK(CT222)), 0, ISBLANK(CT222), $Q222-$S222+BF222-CC222)</f>
        <v/>
      </c>
      <c r="DL222" s="162" t="str" cm="1">
        <f t="array" ref="DL222">_xlfn.IFS(DL$1= 0,"", NOT(ISBLANK(CU222)), 0, ISBLANK(CU222), $Q222-$S222+BG222-CD222)</f>
        <v/>
      </c>
      <c r="DM222" s="162" t="str" cm="1">
        <f t="array" ref="DM222">_xlfn.IFS(DM$1= 0,"", NOT(ISBLANK(CV222)), 0, ISBLANK(CV222), $Q222-$S222+BH222-CE222)</f>
        <v/>
      </c>
      <c r="DN222" s="162" t="str" cm="1">
        <f t="array" ref="DN222">_xlfn.IFS(DN$1= 0,"", NOT(ISBLANK(CW222)), 0, ISBLANK(CW222), $Q222-$S222+BI222-CF222)</f>
        <v/>
      </c>
      <c r="DO222" s="162" t="str" cm="1">
        <f t="array" ref="DO222">_xlfn.IFS(DO$1= 0,"", NOT(ISBLANK(CX222)), 0, ISBLANK(CX222), $Q222-$S222+BJ222-CG222)</f>
        <v/>
      </c>
      <c r="DP222" s="162" t="str" cm="1">
        <f t="array" ref="DP222">_xlfn.IFS(DP$1= 0,"", NOT(ISBLANK(CY222)), 0, ISBLANK(CY222), $Q222-$S222+BK222-CH222)</f>
        <v/>
      </c>
      <c r="DQ222" s="162" t="str" cm="1">
        <f t="array" ref="DQ222">_xlfn.IFS(DQ$1= 0,"", NOT(ISBLANK(CZ222)), 0, ISBLANK(CZ222), $Q222-$S222+BL222-CI222)</f>
        <v/>
      </c>
      <c r="DR222" s="163" t="str" cm="1">
        <f t="array" ref="DR222">_xlfn.IFS(DR$1= 0,"", NOT(ISBLANK(DA222)), 0, ISBLANK(DA222), $Q222-$S222+BM222-CJ222)</f>
        <v/>
      </c>
    </row>
    <row r="223" spans="1:122" ht="16.5" x14ac:dyDescent="0.3">
      <c r="A223" s="135"/>
      <c r="B223" s="136"/>
      <c r="C223" s="136"/>
      <c r="D223" s="137"/>
      <c r="E223" s="176"/>
      <c r="F223" s="182"/>
      <c r="G223" s="183"/>
      <c r="H223" s="183"/>
      <c r="I223" s="183"/>
      <c r="J223" s="183"/>
      <c r="K223" s="183"/>
      <c r="L223" s="183"/>
      <c r="M223" s="186"/>
      <c r="N223" s="182"/>
      <c r="O223" s="184"/>
      <c r="P223" s="178"/>
      <c r="Q223" s="118">
        <f t="shared" si="85"/>
        <v>0</v>
      </c>
      <c r="R223" s="3"/>
      <c r="S223" s="3"/>
      <c r="T223" s="4"/>
      <c r="U223" s="4"/>
      <c r="V223" s="99">
        <f t="shared" si="86"/>
        <v>0</v>
      </c>
      <c r="W223" s="161"/>
      <c r="X223" s="138"/>
      <c r="AH223" s="158" t="str">
        <f t="array" ref="AH223">IF(OR(AH$1=0, $A223=""),"",SQRT((_xlfn.XLOOKUP(AH$1,$Z$2:$Z$16,$AA$2:$AA$16)-$T223)^2+(_xlfn.XLOOKUP(AH$1,$Z$2:$Z$16,$AB$2:$AB$16)-$U223)^2+(_xlfn.XLOOKUP(AH$1,$Z$2:$Z$16,$AC$2:$AC$16-$V223)^2)))</f>
        <v/>
      </c>
      <c r="AI223" s="140" t="str">
        <f t="array" ref="AI223">IF(OR(AI$1=0, $A223=""),"",SQRT((_xlfn.XLOOKUP(AI$1,$Z$2:$Z$16,$AA$2:$AA$16)-$T223)^2+(_xlfn.XLOOKUP(AI$1,$Z$2:$Z$16,$AB$2:$AB$16)-$U223)^2+(_xlfn.XLOOKUP(AI$1,$Z$2:$Z$16,$AC$2:$AC$16-$V223)^2)))</f>
        <v/>
      </c>
      <c r="AJ223" s="140" t="str">
        <f t="array" ref="AJ223">IF(OR(AJ$1=0, $A223=""),"",SQRT((_xlfn.XLOOKUP(AJ$1,$Z$2:$Z$16,$AA$2:$AA$16)-$T223)^2+(_xlfn.XLOOKUP(AJ$1,$Z$2:$Z$16,$AB$2:$AB$16)-$U223)^2+(_xlfn.XLOOKUP(AJ$1,$Z$2:$Z$16,$AC$2:$AC$16-$V223)^2)))</f>
        <v/>
      </c>
      <c r="AK223" s="140" t="str">
        <f t="array" ref="AK223">IF(OR(AK$1=0, $A223=""),"",SQRT((_xlfn.XLOOKUP(AK$1,$Z$2:$Z$16,$AA$2:$AA$16)-$T223)^2+(_xlfn.XLOOKUP(AK$1,$Z$2:$Z$16,$AB$2:$AB$16)-$U223)^2+(_xlfn.XLOOKUP(AK$1,$Z$2:$Z$16,$AC$2:$AC$16-$V223)^2)))</f>
        <v/>
      </c>
      <c r="AL223" s="140" t="str">
        <f t="array" ref="AL223">IF(OR(AL$1=0, $A223=""),"",SQRT((_xlfn.XLOOKUP(AL$1,$Z$2:$Z$16,$AA$2:$AA$16)-$T223)^2+(_xlfn.XLOOKUP(AL$1,$Z$2:$Z$16,$AB$2:$AB$16)-$U223)^2+(_xlfn.XLOOKUP(AL$1,$Z$2:$Z$16,$AC$2:$AC$16-$V223)^2)))</f>
        <v/>
      </c>
      <c r="AM223" s="140" t="str">
        <f t="array" ref="AM223">IF(OR(AM$1=0, $A223=""),"",SQRT((_xlfn.XLOOKUP(AM$1,$Z$2:$Z$16,$AA$2:$AA$16)-$T223)^2+(_xlfn.XLOOKUP(AM$1,$Z$2:$Z$16,$AB$2:$AB$16)-$U223)^2+(_xlfn.XLOOKUP(AM$1,$Z$2:$Z$16,$AC$2:$AC$16-$V223)^2)))</f>
        <v/>
      </c>
      <c r="AN223" s="140" t="str">
        <f t="array" ref="AN223">IF(OR(AN$1=0, $A223=""),"",SQRT((_xlfn.XLOOKUP(AN$1,$Z$2:$Z$16,$AA$2:$AA$16)-$T223)^2+(_xlfn.XLOOKUP(AN$1,$Z$2:$Z$16,$AB$2:$AB$16)-$U223)^2+(_xlfn.XLOOKUP(AN$1,$Z$2:$Z$16,$AC$2:$AC$16-$V223)^2)))</f>
        <v/>
      </c>
      <c r="AO223" s="140" t="str">
        <f t="array" ref="AO223">IF(OR(AO$1=0, $A223=""),"",SQRT((_xlfn.XLOOKUP(AO$1,$Z$2:$Z$16,$AA$2:$AA$16)-$T223)^2+(_xlfn.XLOOKUP(AO$1,$Z$2:$Z$16,$AB$2:$AB$16)-$U223)^2+(_xlfn.XLOOKUP(AO$1,$Z$2:$Z$16,$AC$2:$AC$16-$V223)^2)))</f>
        <v/>
      </c>
      <c r="AP223" s="141" t="str">
        <f t="array" ref="AP223">IF(OR(AP$1=0, $A223=""),"",SQRT((_xlfn.XLOOKUP(AP$1,$Z$2:$Z$16,$AA$2:$AA$16)-$T223)^2+(_xlfn.XLOOKUP(AP$1,$Z$2:$Z$16,$AB$2:$AB$16)-$U223)^2+(_xlfn.XLOOKUP(AP$1,$Z$2:$Z$16,$AC$2:$AC$16-$V223)^2)))</f>
        <v/>
      </c>
      <c r="AQ223" s="141" t="str">
        <f t="array" ref="AQ223">IF(OR(AQ$1=0, $A223=""),"",SQRT((_xlfn.XLOOKUP(AQ$1,$Z$2:$Z$16,$AA$2:$AA$16)-$T223)^2+(_xlfn.XLOOKUP(AQ$1,$Z$2:$Z$16,$AB$2:$AB$16)-$U223)^2+(_xlfn.XLOOKUP(AQ$1,$Z$2:$Z$16,$AC$2:$AC$16-$V223)^2)))</f>
        <v/>
      </c>
      <c r="AR223" s="141" t="str">
        <f t="array" ref="AR223">IF(OR(AR$1=0, $A223=""),"",SQRT((_xlfn.XLOOKUP(AR$1,$Z$2:$Z$16,$AA$2:$AA$16)-$T223)^2+(_xlfn.XLOOKUP(AR$1,$Z$2:$Z$16,$AB$2:$AB$16)-$U223)^2+(_xlfn.XLOOKUP(AR$1,$Z$2:$Z$16,$AC$2:$AC$16-$V223)^2)))</f>
        <v/>
      </c>
      <c r="AS223" s="141" t="str">
        <f t="array" ref="AS223">IF(OR(AS$1=0, $A223=""),"",SQRT((_xlfn.XLOOKUP(AS$1,$Z$2:$Z$16,$AA$2:$AA$16)-$T223)^2+(_xlfn.XLOOKUP(AS$1,$Z$2:$Z$16,$AB$2:$AB$16)-$U223)^2+(_xlfn.XLOOKUP(AS$1,$Z$2:$Z$16,$AC$2:$AC$16-$V223)^2)))</f>
        <v/>
      </c>
      <c r="AT223" s="141" t="str">
        <f t="array" ref="AT223">IF(OR(AT$1=0, $A223=""),"",SQRT((_xlfn.XLOOKUP(AT$1,$Z$2:$Z$16,$AA$2:$AA$16)-$T223)^2+(_xlfn.XLOOKUP(AT$1,$Z$2:$Z$16,$AB$2:$AB$16)-$U223)^2+(_xlfn.XLOOKUP(AT$1,$Z$2:$Z$16,$AC$2:$AC$16-$V223)^2)))</f>
        <v/>
      </c>
      <c r="AU223" s="141" t="str">
        <f t="array" ref="AU223">IF(OR(AU$1=0, $A223=""),"",SQRT((_xlfn.XLOOKUP(AU$1,$Z$2:$Z$16,$AA$2:$AA$16)-$T223)^2+(_xlfn.XLOOKUP(AU$1,$Z$2:$Z$16,$AB$2:$AB$16)-$U223)^2+(_xlfn.XLOOKUP(AU$1,$Z$2:$Z$16,$AC$2:$AC$16-$V223)^2)))</f>
        <v/>
      </c>
      <c r="AV223" s="142" t="str">
        <f t="array" ref="AV223">IF(OR(AV$1=0, $A223=""),"",SQRT((_xlfn.XLOOKUP(AV$1,$Z$2:$Z$16,$AA$2:$AA$16)-$T223)^2+(_xlfn.XLOOKUP(AV$1,$Z$2:$Z$16,$AB$2:$AB$16)-$U223)^2+(_xlfn.XLOOKUP(AV$1,$Z$2:$Z$16,$AC$2:$AC$16-$V223)^2)))</f>
        <v/>
      </c>
      <c r="AW223" s="124"/>
      <c r="AX223" s="124"/>
      <c r="AY223" s="125">
        <f t="shared" si="87"/>
        <v>0</v>
      </c>
      <c r="AZ223" s="143">
        <f t="shared" si="88"/>
        <v>0</v>
      </c>
      <c r="BA223" s="143">
        <f t="shared" si="89"/>
        <v>0</v>
      </c>
      <c r="BB223" s="143">
        <f t="shared" si="90"/>
        <v>0</v>
      </c>
      <c r="BC223" s="143">
        <f t="shared" si="91"/>
        <v>0</v>
      </c>
      <c r="BD223" s="143">
        <f t="shared" si="92"/>
        <v>0</v>
      </c>
      <c r="BE223" s="143">
        <f t="shared" si="93"/>
        <v>0</v>
      </c>
      <c r="BF223" s="143">
        <f t="shared" si="94"/>
        <v>0</v>
      </c>
      <c r="BG223" s="144">
        <f t="shared" si="95"/>
        <v>0</v>
      </c>
      <c r="BH223" s="144">
        <f t="shared" si="96"/>
        <v>0</v>
      </c>
      <c r="BI223" s="144">
        <f t="shared" si="97"/>
        <v>0</v>
      </c>
      <c r="BJ223" s="144">
        <f t="shared" si="98"/>
        <v>0</v>
      </c>
      <c r="BK223" s="144">
        <f t="shared" si="99"/>
        <v>0</v>
      </c>
      <c r="BL223" s="144">
        <f t="shared" si="100"/>
        <v>0</v>
      </c>
      <c r="BM223" s="145">
        <f t="shared" si="101"/>
        <v>0</v>
      </c>
      <c r="BN223" s="124"/>
      <c r="BO223" s="124"/>
      <c r="BP223" s="124"/>
      <c r="BQ223" s="124"/>
      <c r="BR223" s="124"/>
      <c r="BS223" s="124"/>
      <c r="BT223" s="124"/>
      <c r="BU223" s="124"/>
      <c r="BV223" s="130"/>
      <c r="BW223" s="130"/>
      <c r="BX223" s="130"/>
      <c r="BY223" s="130"/>
      <c r="BZ223" s="130"/>
      <c r="CA223" s="130"/>
      <c r="CB223" s="130"/>
      <c r="CC223" s="130"/>
      <c r="CD223" s="130"/>
      <c r="CE223" s="130"/>
      <c r="CF223" s="130"/>
      <c r="CG223" s="130"/>
      <c r="CH223" s="130"/>
      <c r="CI223" s="130"/>
      <c r="CJ223" s="130"/>
      <c r="CL223" s="124"/>
      <c r="CM223" s="130" t="s">
        <v>32</v>
      </c>
      <c r="CN223" s="130"/>
      <c r="CO223" s="130"/>
      <c r="CP223" s="130"/>
      <c r="CQ223" s="130"/>
      <c r="CR223" s="130"/>
      <c r="CS223" s="130"/>
      <c r="CT223" s="130"/>
      <c r="CU223" s="130"/>
      <c r="CV223" s="130"/>
      <c r="CW223" s="130"/>
      <c r="CX223" s="130"/>
      <c r="CY223" s="130"/>
      <c r="CZ223" s="130"/>
      <c r="DA223" s="130"/>
      <c r="DD223" s="159" cm="1">
        <f t="array" ref="DD223">_xlfn.IFS(DD$1= 0,"", NOT(ISBLANK(CM223)), 0, ISBLANK(CM223), $Q223-$S223+AY223-BV223)</f>
        <v>0</v>
      </c>
      <c r="DE223" s="160" cm="1">
        <f t="array" ref="DE223">_xlfn.IFS(DE$1= 0,"", NOT(ISBLANK(CN223)), 0, ISBLANK(CN223), $Q223-$S223+AZ223-BW223)</f>
        <v>0</v>
      </c>
      <c r="DF223" s="160" cm="1">
        <f t="array" ref="DF223">_xlfn.IFS(DF$1= 0,"", NOT(ISBLANK(CO223)), 0, ISBLANK(CO223), $Q223-$S223+BA223-BX223)</f>
        <v>0</v>
      </c>
      <c r="DG223" s="160" cm="1">
        <f t="array" ref="DG223">_xlfn.IFS(DG$1= 0,"", NOT(ISBLANK(CP223)), 0, ISBLANK(CP223), $Q223-$S223+BB223-BY223)</f>
        <v>0</v>
      </c>
      <c r="DH223" s="160" cm="1">
        <f t="array" ref="DH223">_xlfn.IFS(DH$1= 0,"", NOT(ISBLANK(CQ223)), 0, ISBLANK(CQ223), $Q223-$S223+BC223-BZ223)</f>
        <v>0</v>
      </c>
      <c r="DI223" s="160" cm="1">
        <f t="array" ref="DI223">_xlfn.IFS(DI$1= 0,"", NOT(ISBLANK(CR223)), 0, ISBLANK(CR223), $Q223-$S223+BD223-CA223)</f>
        <v>0</v>
      </c>
      <c r="DJ223" s="160" t="str" cm="1">
        <f t="array" ref="DJ223">_xlfn.IFS(DJ$1= 0,"", NOT(ISBLANK(CS223)), 0, ISBLANK(CS223), $Q223-$S223+BE223-CB223)</f>
        <v/>
      </c>
      <c r="DK223" s="160" t="str" cm="1">
        <f t="array" ref="DK223">_xlfn.IFS(DK$1= 0,"", NOT(ISBLANK(CT223)), 0, ISBLANK(CT223), $Q223-$S223+BF223-CC223)</f>
        <v/>
      </c>
      <c r="DL223" s="162" t="str" cm="1">
        <f t="array" ref="DL223">_xlfn.IFS(DL$1= 0,"", NOT(ISBLANK(CU223)), 0, ISBLANK(CU223), $Q223-$S223+BG223-CD223)</f>
        <v/>
      </c>
      <c r="DM223" s="162" t="str" cm="1">
        <f t="array" ref="DM223">_xlfn.IFS(DM$1= 0,"", NOT(ISBLANK(CV223)), 0, ISBLANK(CV223), $Q223-$S223+BH223-CE223)</f>
        <v/>
      </c>
      <c r="DN223" s="162" t="str" cm="1">
        <f t="array" ref="DN223">_xlfn.IFS(DN$1= 0,"", NOT(ISBLANK(CW223)), 0, ISBLANK(CW223), $Q223-$S223+BI223-CF223)</f>
        <v/>
      </c>
      <c r="DO223" s="162" t="str" cm="1">
        <f t="array" ref="DO223">_xlfn.IFS(DO$1= 0,"", NOT(ISBLANK(CX223)), 0, ISBLANK(CX223), $Q223-$S223+BJ223-CG223)</f>
        <v/>
      </c>
      <c r="DP223" s="162" t="str" cm="1">
        <f t="array" ref="DP223">_xlfn.IFS(DP$1= 0,"", NOT(ISBLANK(CY223)), 0, ISBLANK(CY223), $Q223-$S223+BK223-CH223)</f>
        <v/>
      </c>
      <c r="DQ223" s="162" t="str" cm="1">
        <f t="array" ref="DQ223">_xlfn.IFS(DQ$1= 0,"", NOT(ISBLANK(CZ223)), 0, ISBLANK(CZ223), $Q223-$S223+BL223-CI223)</f>
        <v/>
      </c>
      <c r="DR223" s="163" t="str" cm="1">
        <f t="array" ref="DR223">_xlfn.IFS(DR$1= 0,"", NOT(ISBLANK(DA223)), 0, ISBLANK(DA223), $Q223-$S223+BM223-CJ223)</f>
        <v/>
      </c>
    </row>
    <row r="224" spans="1:122" ht="16.5" x14ac:dyDescent="0.3">
      <c r="A224" s="135"/>
      <c r="B224" s="136"/>
      <c r="C224" s="136"/>
      <c r="D224" s="137"/>
      <c r="E224" s="176"/>
      <c r="F224" s="182"/>
      <c r="G224" s="183"/>
      <c r="H224" s="183"/>
      <c r="I224" s="183"/>
      <c r="J224" s="183"/>
      <c r="K224" s="183"/>
      <c r="L224" s="183"/>
      <c r="M224" s="186"/>
      <c r="N224" s="182"/>
      <c r="O224" s="184"/>
      <c r="P224" s="178"/>
      <c r="Q224" s="118">
        <f t="shared" si="85"/>
        <v>0</v>
      </c>
      <c r="R224" s="3"/>
      <c r="S224" s="3"/>
      <c r="T224" s="4"/>
      <c r="U224" s="4"/>
      <c r="V224" s="99">
        <f t="shared" si="86"/>
        <v>0</v>
      </c>
      <c r="W224" s="161"/>
      <c r="X224" s="138"/>
      <c r="AH224" s="158" t="str">
        <f t="array" ref="AH224">IF(OR(AH$1=0, $A224=""),"",SQRT((_xlfn.XLOOKUP(AH$1,$Z$2:$Z$16,$AA$2:$AA$16)-$T224)^2+(_xlfn.XLOOKUP(AH$1,$Z$2:$Z$16,$AB$2:$AB$16)-$U224)^2+(_xlfn.XLOOKUP(AH$1,$Z$2:$Z$16,$AC$2:$AC$16-$V224)^2)))</f>
        <v/>
      </c>
      <c r="AI224" s="140" t="str">
        <f t="array" ref="AI224">IF(OR(AI$1=0, $A224=""),"",SQRT((_xlfn.XLOOKUP(AI$1,$Z$2:$Z$16,$AA$2:$AA$16)-$T224)^2+(_xlfn.XLOOKUP(AI$1,$Z$2:$Z$16,$AB$2:$AB$16)-$U224)^2+(_xlfn.XLOOKUP(AI$1,$Z$2:$Z$16,$AC$2:$AC$16-$V224)^2)))</f>
        <v/>
      </c>
      <c r="AJ224" s="140" t="str">
        <f t="array" ref="AJ224">IF(OR(AJ$1=0, $A224=""),"",SQRT((_xlfn.XLOOKUP(AJ$1,$Z$2:$Z$16,$AA$2:$AA$16)-$T224)^2+(_xlfn.XLOOKUP(AJ$1,$Z$2:$Z$16,$AB$2:$AB$16)-$U224)^2+(_xlfn.XLOOKUP(AJ$1,$Z$2:$Z$16,$AC$2:$AC$16-$V224)^2)))</f>
        <v/>
      </c>
      <c r="AK224" s="140" t="str">
        <f t="array" ref="AK224">IF(OR(AK$1=0, $A224=""),"",SQRT((_xlfn.XLOOKUP(AK$1,$Z$2:$Z$16,$AA$2:$AA$16)-$T224)^2+(_xlfn.XLOOKUP(AK$1,$Z$2:$Z$16,$AB$2:$AB$16)-$U224)^2+(_xlfn.XLOOKUP(AK$1,$Z$2:$Z$16,$AC$2:$AC$16-$V224)^2)))</f>
        <v/>
      </c>
      <c r="AL224" s="140" t="str">
        <f t="array" ref="AL224">IF(OR(AL$1=0, $A224=""),"",SQRT((_xlfn.XLOOKUP(AL$1,$Z$2:$Z$16,$AA$2:$AA$16)-$T224)^2+(_xlfn.XLOOKUP(AL$1,$Z$2:$Z$16,$AB$2:$AB$16)-$U224)^2+(_xlfn.XLOOKUP(AL$1,$Z$2:$Z$16,$AC$2:$AC$16-$V224)^2)))</f>
        <v/>
      </c>
      <c r="AM224" s="140" t="str">
        <f t="array" ref="AM224">IF(OR(AM$1=0, $A224=""),"",SQRT((_xlfn.XLOOKUP(AM$1,$Z$2:$Z$16,$AA$2:$AA$16)-$T224)^2+(_xlfn.XLOOKUP(AM$1,$Z$2:$Z$16,$AB$2:$AB$16)-$U224)^2+(_xlfn.XLOOKUP(AM$1,$Z$2:$Z$16,$AC$2:$AC$16-$V224)^2)))</f>
        <v/>
      </c>
      <c r="AN224" s="140" t="str">
        <f t="array" ref="AN224">IF(OR(AN$1=0, $A224=""),"",SQRT((_xlfn.XLOOKUP(AN$1,$Z$2:$Z$16,$AA$2:$AA$16)-$T224)^2+(_xlfn.XLOOKUP(AN$1,$Z$2:$Z$16,$AB$2:$AB$16)-$U224)^2+(_xlfn.XLOOKUP(AN$1,$Z$2:$Z$16,$AC$2:$AC$16-$V224)^2)))</f>
        <v/>
      </c>
      <c r="AO224" s="140" t="str">
        <f t="array" ref="AO224">IF(OR(AO$1=0, $A224=""),"",SQRT((_xlfn.XLOOKUP(AO$1,$Z$2:$Z$16,$AA$2:$AA$16)-$T224)^2+(_xlfn.XLOOKUP(AO$1,$Z$2:$Z$16,$AB$2:$AB$16)-$U224)^2+(_xlfn.XLOOKUP(AO$1,$Z$2:$Z$16,$AC$2:$AC$16-$V224)^2)))</f>
        <v/>
      </c>
      <c r="AP224" s="141" t="str">
        <f t="array" ref="AP224">IF(OR(AP$1=0, $A224=""),"",SQRT((_xlfn.XLOOKUP(AP$1,$Z$2:$Z$16,$AA$2:$AA$16)-$T224)^2+(_xlfn.XLOOKUP(AP$1,$Z$2:$Z$16,$AB$2:$AB$16)-$U224)^2+(_xlfn.XLOOKUP(AP$1,$Z$2:$Z$16,$AC$2:$AC$16-$V224)^2)))</f>
        <v/>
      </c>
      <c r="AQ224" s="141" t="str">
        <f t="array" ref="AQ224">IF(OR(AQ$1=0, $A224=""),"",SQRT((_xlfn.XLOOKUP(AQ$1,$Z$2:$Z$16,$AA$2:$AA$16)-$T224)^2+(_xlfn.XLOOKUP(AQ$1,$Z$2:$Z$16,$AB$2:$AB$16)-$U224)^2+(_xlfn.XLOOKUP(AQ$1,$Z$2:$Z$16,$AC$2:$AC$16-$V224)^2)))</f>
        <v/>
      </c>
      <c r="AR224" s="141" t="str">
        <f t="array" ref="AR224">IF(OR(AR$1=0, $A224=""),"",SQRT((_xlfn.XLOOKUP(AR$1,$Z$2:$Z$16,$AA$2:$AA$16)-$T224)^2+(_xlfn.XLOOKUP(AR$1,$Z$2:$Z$16,$AB$2:$AB$16)-$U224)^2+(_xlfn.XLOOKUP(AR$1,$Z$2:$Z$16,$AC$2:$AC$16-$V224)^2)))</f>
        <v/>
      </c>
      <c r="AS224" s="141" t="str">
        <f t="array" ref="AS224">IF(OR(AS$1=0, $A224=""),"",SQRT((_xlfn.XLOOKUP(AS$1,$Z$2:$Z$16,$AA$2:$AA$16)-$T224)^2+(_xlfn.XLOOKUP(AS$1,$Z$2:$Z$16,$AB$2:$AB$16)-$U224)^2+(_xlfn.XLOOKUP(AS$1,$Z$2:$Z$16,$AC$2:$AC$16-$V224)^2)))</f>
        <v/>
      </c>
      <c r="AT224" s="141" t="str">
        <f t="array" ref="AT224">IF(OR(AT$1=0, $A224=""),"",SQRT((_xlfn.XLOOKUP(AT$1,$Z$2:$Z$16,$AA$2:$AA$16)-$T224)^2+(_xlfn.XLOOKUP(AT$1,$Z$2:$Z$16,$AB$2:$AB$16)-$U224)^2+(_xlfn.XLOOKUP(AT$1,$Z$2:$Z$16,$AC$2:$AC$16-$V224)^2)))</f>
        <v/>
      </c>
      <c r="AU224" s="141" t="str">
        <f t="array" ref="AU224">IF(OR(AU$1=0, $A224=""),"",SQRT((_xlfn.XLOOKUP(AU$1,$Z$2:$Z$16,$AA$2:$AA$16)-$T224)^2+(_xlfn.XLOOKUP(AU$1,$Z$2:$Z$16,$AB$2:$AB$16)-$U224)^2+(_xlfn.XLOOKUP(AU$1,$Z$2:$Z$16,$AC$2:$AC$16-$V224)^2)))</f>
        <v/>
      </c>
      <c r="AV224" s="142" t="str">
        <f t="array" ref="AV224">IF(OR(AV$1=0, $A224=""),"",SQRT((_xlfn.XLOOKUP(AV$1,$Z$2:$Z$16,$AA$2:$AA$16)-$T224)^2+(_xlfn.XLOOKUP(AV$1,$Z$2:$Z$16,$AB$2:$AB$16)-$U224)^2+(_xlfn.XLOOKUP(AV$1,$Z$2:$Z$16,$AC$2:$AC$16-$V224)^2)))</f>
        <v/>
      </c>
      <c r="AW224" s="124"/>
      <c r="AX224" s="124"/>
      <c r="AY224" s="125">
        <f t="shared" si="87"/>
        <v>0</v>
      </c>
      <c r="AZ224" s="143">
        <f t="shared" si="88"/>
        <v>0</v>
      </c>
      <c r="BA224" s="143">
        <f t="shared" si="89"/>
        <v>0</v>
      </c>
      <c r="BB224" s="143">
        <f t="shared" si="90"/>
        <v>0</v>
      </c>
      <c r="BC224" s="143">
        <f t="shared" si="91"/>
        <v>0</v>
      </c>
      <c r="BD224" s="143">
        <f t="shared" si="92"/>
        <v>0</v>
      </c>
      <c r="BE224" s="143">
        <f t="shared" si="93"/>
        <v>0</v>
      </c>
      <c r="BF224" s="143">
        <f t="shared" si="94"/>
        <v>0</v>
      </c>
      <c r="BG224" s="144">
        <f t="shared" si="95"/>
        <v>0</v>
      </c>
      <c r="BH224" s="144">
        <f t="shared" si="96"/>
        <v>0</v>
      </c>
      <c r="BI224" s="144">
        <f t="shared" si="97"/>
        <v>0</v>
      </c>
      <c r="BJ224" s="144">
        <f t="shared" si="98"/>
        <v>0</v>
      </c>
      <c r="BK224" s="144">
        <f t="shared" si="99"/>
        <v>0</v>
      </c>
      <c r="BL224" s="144">
        <f t="shared" si="100"/>
        <v>0</v>
      </c>
      <c r="BM224" s="145">
        <f t="shared" si="101"/>
        <v>0</v>
      </c>
      <c r="BN224" s="124"/>
      <c r="BO224" s="124"/>
      <c r="BP224" s="124"/>
      <c r="BQ224" s="124"/>
      <c r="BR224" s="124"/>
      <c r="BS224" s="124"/>
      <c r="BT224" s="124"/>
      <c r="BU224" s="124"/>
      <c r="BV224" s="130"/>
      <c r="BW224" s="130"/>
      <c r="BX224" s="130"/>
      <c r="BY224" s="130"/>
      <c r="BZ224" s="130"/>
      <c r="CA224" s="130"/>
      <c r="CB224" s="130"/>
      <c r="CC224" s="130"/>
      <c r="CD224" s="130"/>
      <c r="CE224" s="130"/>
      <c r="CF224" s="130"/>
      <c r="CG224" s="130"/>
      <c r="CH224" s="130"/>
      <c r="CI224" s="130"/>
      <c r="CJ224" s="130"/>
      <c r="CL224" s="124"/>
      <c r="CM224" s="130" t="s">
        <v>32</v>
      </c>
      <c r="CN224" s="130"/>
      <c r="CO224" s="130"/>
      <c r="CP224" s="130"/>
      <c r="CQ224" s="130"/>
      <c r="CR224" s="130"/>
      <c r="CS224" s="130"/>
      <c r="CT224" s="130"/>
      <c r="CU224" s="130"/>
      <c r="CV224" s="130"/>
      <c r="CW224" s="130"/>
      <c r="CX224" s="130"/>
      <c r="CY224" s="130"/>
      <c r="CZ224" s="130"/>
      <c r="DA224" s="130"/>
      <c r="DD224" s="159" cm="1">
        <f t="array" ref="DD224">_xlfn.IFS(DD$1= 0,"", NOT(ISBLANK(CM224)), 0, ISBLANK(CM224), $Q224-$S224+AY224-BV224)</f>
        <v>0</v>
      </c>
      <c r="DE224" s="160" cm="1">
        <f t="array" ref="DE224">_xlfn.IFS(DE$1= 0,"", NOT(ISBLANK(CN224)), 0, ISBLANK(CN224), $Q224-$S224+AZ224-BW224)</f>
        <v>0</v>
      </c>
      <c r="DF224" s="160" cm="1">
        <f t="array" ref="DF224">_xlfn.IFS(DF$1= 0,"", NOT(ISBLANK(CO224)), 0, ISBLANK(CO224), $Q224-$S224+BA224-BX224)</f>
        <v>0</v>
      </c>
      <c r="DG224" s="160" cm="1">
        <f t="array" ref="DG224">_xlfn.IFS(DG$1= 0,"", NOT(ISBLANK(CP224)), 0, ISBLANK(CP224), $Q224-$S224+BB224-BY224)</f>
        <v>0</v>
      </c>
      <c r="DH224" s="160" cm="1">
        <f t="array" ref="DH224">_xlfn.IFS(DH$1= 0,"", NOT(ISBLANK(CQ224)), 0, ISBLANK(CQ224), $Q224-$S224+BC224-BZ224)</f>
        <v>0</v>
      </c>
      <c r="DI224" s="160" cm="1">
        <f t="array" ref="DI224">_xlfn.IFS(DI$1= 0,"", NOT(ISBLANK(CR224)), 0, ISBLANK(CR224), $Q224-$S224+BD224-CA224)</f>
        <v>0</v>
      </c>
      <c r="DJ224" s="160" t="str" cm="1">
        <f t="array" ref="DJ224">_xlfn.IFS(DJ$1= 0,"", NOT(ISBLANK(CS224)), 0, ISBLANK(CS224), $Q224-$S224+BE224-CB224)</f>
        <v/>
      </c>
      <c r="DK224" s="160" t="str" cm="1">
        <f t="array" ref="DK224">_xlfn.IFS(DK$1= 0,"", NOT(ISBLANK(CT224)), 0, ISBLANK(CT224), $Q224-$S224+BF224-CC224)</f>
        <v/>
      </c>
      <c r="DL224" s="162" t="str" cm="1">
        <f t="array" ref="DL224">_xlfn.IFS(DL$1= 0,"", NOT(ISBLANK(CU224)), 0, ISBLANK(CU224), $Q224-$S224+BG224-CD224)</f>
        <v/>
      </c>
      <c r="DM224" s="162" t="str" cm="1">
        <f t="array" ref="DM224">_xlfn.IFS(DM$1= 0,"", NOT(ISBLANK(CV224)), 0, ISBLANK(CV224), $Q224-$S224+BH224-CE224)</f>
        <v/>
      </c>
      <c r="DN224" s="162" t="str" cm="1">
        <f t="array" ref="DN224">_xlfn.IFS(DN$1= 0,"", NOT(ISBLANK(CW224)), 0, ISBLANK(CW224), $Q224-$S224+BI224-CF224)</f>
        <v/>
      </c>
      <c r="DO224" s="162" t="str" cm="1">
        <f t="array" ref="DO224">_xlfn.IFS(DO$1= 0,"", NOT(ISBLANK(CX224)), 0, ISBLANK(CX224), $Q224-$S224+BJ224-CG224)</f>
        <v/>
      </c>
      <c r="DP224" s="162" t="str" cm="1">
        <f t="array" ref="DP224">_xlfn.IFS(DP$1= 0,"", NOT(ISBLANK(CY224)), 0, ISBLANK(CY224), $Q224-$S224+BK224-CH224)</f>
        <v/>
      </c>
      <c r="DQ224" s="162" t="str" cm="1">
        <f t="array" ref="DQ224">_xlfn.IFS(DQ$1= 0,"", NOT(ISBLANK(CZ224)), 0, ISBLANK(CZ224), $Q224-$S224+BL224-CI224)</f>
        <v/>
      </c>
      <c r="DR224" s="163" t="str" cm="1">
        <f t="array" ref="DR224">_xlfn.IFS(DR$1= 0,"", NOT(ISBLANK(DA224)), 0, ISBLANK(DA224), $Q224-$S224+BM224-CJ224)</f>
        <v/>
      </c>
    </row>
    <row r="225" spans="1:122" ht="16.5" x14ac:dyDescent="0.3">
      <c r="A225" s="135"/>
      <c r="B225" s="136"/>
      <c r="C225" s="136"/>
      <c r="D225" s="137"/>
      <c r="E225" s="176"/>
      <c r="F225" s="182"/>
      <c r="G225" s="183"/>
      <c r="H225" s="183"/>
      <c r="I225" s="183"/>
      <c r="J225" s="183"/>
      <c r="K225" s="183"/>
      <c r="L225" s="183"/>
      <c r="M225" s="186"/>
      <c r="N225" s="182"/>
      <c r="O225" s="184"/>
      <c r="P225" s="178"/>
      <c r="Q225" s="118">
        <f t="shared" si="85"/>
        <v>0</v>
      </c>
      <c r="R225" s="3"/>
      <c r="S225" s="3"/>
      <c r="T225" s="4"/>
      <c r="U225" s="4"/>
      <c r="V225" s="99">
        <f t="shared" si="86"/>
        <v>0</v>
      </c>
      <c r="W225" s="161"/>
      <c r="X225" s="138"/>
      <c r="AH225" s="158" t="str">
        <f t="array" ref="AH225">IF(OR(AH$1=0, $A225=""),"",SQRT((_xlfn.XLOOKUP(AH$1,$Z$2:$Z$16,$AA$2:$AA$16)-$T225)^2+(_xlfn.XLOOKUP(AH$1,$Z$2:$Z$16,$AB$2:$AB$16)-$U225)^2+(_xlfn.XLOOKUP(AH$1,$Z$2:$Z$16,$AC$2:$AC$16-$V225)^2)))</f>
        <v/>
      </c>
      <c r="AI225" s="140" t="str">
        <f t="array" ref="AI225">IF(OR(AI$1=0, $A225=""),"",SQRT((_xlfn.XLOOKUP(AI$1,$Z$2:$Z$16,$AA$2:$AA$16)-$T225)^2+(_xlfn.XLOOKUP(AI$1,$Z$2:$Z$16,$AB$2:$AB$16)-$U225)^2+(_xlfn.XLOOKUP(AI$1,$Z$2:$Z$16,$AC$2:$AC$16-$V225)^2)))</f>
        <v/>
      </c>
      <c r="AJ225" s="140" t="str">
        <f t="array" ref="AJ225">IF(OR(AJ$1=0, $A225=""),"",SQRT((_xlfn.XLOOKUP(AJ$1,$Z$2:$Z$16,$AA$2:$AA$16)-$T225)^2+(_xlfn.XLOOKUP(AJ$1,$Z$2:$Z$16,$AB$2:$AB$16)-$U225)^2+(_xlfn.XLOOKUP(AJ$1,$Z$2:$Z$16,$AC$2:$AC$16-$V225)^2)))</f>
        <v/>
      </c>
      <c r="AK225" s="140" t="str">
        <f t="array" ref="AK225">IF(OR(AK$1=0, $A225=""),"",SQRT((_xlfn.XLOOKUP(AK$1,$Z$2:$Z$16,$AA$2:$AA$16)-$T225)^2+(_xlfn.XLOOKUP(AK$1,$Z$2:$Z$16,$AB$2:$AB$16)-$U225)^2+(_xlfn.XLOOKUP(AK$1,$Z$2:$Z$16,$AC$2:$AC$16-$V225)^2)))</f>
        <v/>
      </c>
      <c r="AL225" s="140" t="str">
        <f t="array" ref="AL225">IF(OR(AL$1=0, $A225=""),"",SQRT((_xlfn.XLOOKUP(AL$1,$Z$2:$Z$16,$AA$2:$AA$16)-$T225)^2+(_xlfn.XLOOKUP(AL$1,$Z$2:$Z$16,$AB$2:$AB$16)-$U225)^2+(_xlfn.XLOOKUP(AL$1,$Z$2:$Z$16,$AC$2:$AC$16-$V225)^2)))</f>
        <v/>
      </c>
      <c r="AM225" s="140" t="str">
        <f t="array" ref="AM225">IF(OR(AM$1=0, $A225=""),"",SQRT((_xlfn.XLOOKUP(AM$1,$Z$2:$Z$16,$AA$2:$AA$16)-$T225)^2+(_xlfn.XLOOKUP(AM$1,$Z$2:$Z$16,$AB$2:$AB$16)-$U225)^2+(_xlfn.XLOOKUP(AM$1,$Z$2:$Z$16,$AC$2:$AC$16-$V225)^2)))</f>
        <v/>
      </c>
      <c r="AN225" s="140" t="str">
        <f t="array" ref="AN225">IF(OR(AN$1=0, $A225=""),"",SQRT((_xlfn.XLOOKUP(AN$1,$Z$2:$Z$16,$AA$2:$AA$16)-$T225)^2+(_xlfn.XLOOKUP(AN$1,$Z$2:$Z$16,$AB$2:$AB$16)-$U225)^2+(_xlfn.XLOOKUP(AN$1,$Z$2:$Z$16,$AC$2:$AC$16-$V225)^2)))</f>
        <v/>
      </c>
      <c r="AO225" s="140" t="str">
        <f t="array" ref="AO225">IF(OR(AO$1=0, $A225=""),"",SQRT((_xlfn.XLOOKUP(AO$1,$Z$2:$Z$16,$AA$2:$AA$16)-$T225)^2+(_xlfn.XLOOKUP(AO$1,$Z$2:$Z$16,$AB$2:$AB$16)-$U225)^2+(_xlfn.XLOOKUP(AO$1,$Z$2:$Z$16,$AC$2:$AC$16-$V225)^2)))</f>
        <v/>
      </c>
      <c r="AP225" s="141" t="str">
        <f t="array" ref="AP225">IF(OR(AP$1=0, $A225=""),"",SQRT((_xlfn.XLOOKUP(AP$1,$Z$2:$Z$16,$AA$2:$AA$16)-$T225)^2+(_xlfn.XLOOKUP(AP$1,$Z$2:$Z$16,$AB$2:$AB$16)-$U225)^2+(_xlfn.XLOOKUP(AP$1,$Z$2:$Z$16,$AC$2:$AC$16-$V225)^2)))</f>
        <v/>
      </c>
      <c r="AQ225" s="141" t="str">
        <f t="array" ref="AQ225">IF(OR(AQ$1=0, $A225=""),"",SQRT((_xlfn.XLOOKUP(AQ$1,$Z$2:$Z$16,$AA$2:$AA$16)-$T225)^2+(_xlfn.XLOOKUP(AQ$1,$Z$2:$Z$16,$AB$2:$AB$16)-$U225)^2+(_xlfn.XLOOKUP(AQ$1,$Z$2:$Z$16,$AC$2:$AC$16-$V225)^2)))</f>
        <v/>
      </c>
      <c r="AR225" s="141" t="str">
        <f t="array" ref="AR225">IF(OR(AR$1=0, $A225=""),"",SQRT((_xlfn.XLOOKUP(AR$1,$Z$2:$Z$16,$AA$2:$AA$16)-$T225)^2+(_xlfn.XLOOKUP(AR$1,$Z$2:$Z$16,$AB$2:$AB$16)-$U225)^2+(_xlfn.XLOOKUP(AR$1,$Z$2:$Z$16,$AC$2:$AC$16-$V225)^2)))</f>
        <v/>
      </c>
      <c r="AS225" s="141" t="str">
        <f t="array" ref="AS225">IF(OR(AS$1=0, $A225=""),"",SQRT((_xlfn.XLOOKUP(AS$1,$Z$2:$Z$16,$AA$2:$AA$16)-$T225)^2+(_xlfn.XLOOKUP(AS$1,$Z$2:$Z$16,$AB$2:$AB$16)-$U225)^2+(_xlfn.XLOOKUP(AS$1,$Z$2:$Z$16,$AC$2:$AC$16-$V225)^2)))</f>
        <v/>
      </c>
      <c r="AT225" s="141" t="str">
        <f t="array" ref="AT225">IF(OR(AT$1=0, $A225=""),"",SQRT((_xlfn.XLOOKUP(AT$1,$Z$2:$Z$16,$AA$2:$AA$16)-$T225)^2+(_xlfn.XLOOKUP(AT$1,$Z$2:$Z$16,$AB$2:$AB$16)-$U225)^2+(_xlfn.XLOOKUP(AT$1,$Z$2:$Z$16,$AC$2:$AC$16-$V225)^2)))</f>
        <v/>
      </c>
      <c r="AU225" s="141" t="str">
        <f t="array" ref="AU225">IF(OR(AU$1=0, $A225=""),"",SQRT((_xlfn.XLOOKUP(AU$1,$Z$2:$Z$16,$AA$2:$AA$16)-$T225)^2+(_xlfn.XLOOKUP(AU$1,$Z$2:$Z$16,$AB$2:$AB$16)-$U225)^2+(_xlfn.XLOOKUP(AU$1,$Z$2:$Z$16,$AC$2:$AC$16-$V225)^2)))</f>
        <v/>
      </c>
      <c r="AV225" s="142" t="str">
        <f t="array" ref="AV225">IF(OR(AV$1=0, $A225=""),"",SQRT((_xlfn.XLOOKUP(AV$1,$Z$2:$Z$16,$AA$2:$AA$16)-$T225)^2+(_xlfn.XLOOKUP(AV$1,$Z$2:$Z$16,$AB$2:$AB$16)-$U225)^2+(_xlfn.XLOOKUP(AV$1,$Z$2:$Z$16,$AC$2:$AC$16-$V225)^2)))</f>
        <v/>
      </c>
      <c r="AW225" s="124"/>
      <c r="AX225" s="124"/>
      <c r="AY225" s="125">
        <f t="shared" si="87"/>
        <v>0</v>
      </c>
      <c r="AZ225" s="143">
        <f t="shared" si="88"/>
        <v>0</v>
      </c>
      <c r="BA225" s="143">
        <f t="shared" si="89"/>
        <v>0</v>
      </c>
      <c r="BB225" s="143">
        <f t="shared" si="90"/>
        <v>0</v>
      </c>
      <c r="BC225" s="143">
        <f t="shared" si="91"/>
        <v>0</v>
      </c>
      <c r="BD225" s="143">
        <f t="shared" si="92"/>
        <v>0</v>
      </c>
      <c r="BE225" s="143">
        <f t="shared" si="93"/>
        <v>0</v>
      </c>
      <c r="BF225" s="143">
        <f t="shared" si="94"/>
        <v>0</v>
      </c>
      <c r="BG225" s="144">
        <f t="shared" si="95"/>
        <v>0</v>
      </c>
      <c r="BH225" s="144">
        <f t="shared" si="96"/>
        <v>0</v>
      </c>
      <c r="BI225" s="144">
        <f t="shared" si="97"/>
        <v>0</v>
      </c>
      <c r="BJ225" s="144">
        <f t="shared" si="98"/>
        <v>0</v>
      </c>
      <c r="BK225" s="144">
        <f t="shared" si="99"/>
        <v>0</v>
      </c>
      <c r="BL225" s="144">
        <f t="shared" si="100"/>
        <v>0</v>
      </c>
      <c r="BM225" s="145">
        <f t="shared" si="101"/>
        <v>0</v>
      </c>
      <c r="BN225" s="124"/>
      <c r="BO225" s="124"/>
      <c r="BP225" s="124"/>
      <c r="BQ225" s="124"/>
      <c r="BR225" s="124"/>
      <c r="BS225" s="124"/>
      <c r="BT225" s="124"/>
      <c r="BU225" s="124"/>
      <c r="BV225" s="130"/>
      <c r="BW225" s="130"/>
      <c r="BX225" s="130"/>
      <c r="BY225" s="130"/>
      <c r="BZ225" s="130"/>
      <c r="CA225" s="130"/>
      <c r="CB225" s="130"/>
      <c r="CC225" s="130"/>
      <c r="CD225" s="130"/>
      <c r="CE225" s="130"/>
      <c r="CF225" s="130"/>
      <c r="CG225" s="130"/>
      <c r="CH225" s="130"/>
      <c r="CI225" s="130"/>
      <c r="CJ225" s="130"/>
      <c r="CL225" s="124"/>
      <c r="CM225" s="130" t="s">
        <v>32</v>
      </c>
      <c r="CN225" s="130"/>
      <c r="CO225" s="130"/>
      <c r="CP225" s="130"/>
      <c r="CQ225" s="130"/>
      <c r="CR225" s="130"/>
      <c r="CS225" s="130"/>
      <c r="CT225" s="130"/>
      <c r="CU225" s="130"/>
      <c r="CV225" s="130"/>
      <c r="CW225" s="130"/>
      <c r="CX225" s="130"/>
      <c r="CY225" s="130"/>
      <c r="CZ225" s="130"/>
      <c r="DA225" s="130"/>
      <c r="DD225" s="159" cm="1">
        <f t="array" ref="DD225">_xlfn.IFS(DD$1= 0,"", NOT(ISBLANK(CM225)), 0, ISBLANK(CM225), $Q225-$S225+AY225-BV225)</f>
        <v>0</v>
      </c>
      <c r="DE225" s="160" cm="1">
        <f t="array" ref="DE225">_xlfn.IFS(DE$1= 0,"", NOT(ISBLANK(CN225)), 0, ISBLANK(CN225), $Q225-$S225+AZ225-BW225)</f>
        <v>0</v>
      </c>
      <c r="DF225" s="160" cm="1">
        <f t="array" ref="DF225">_xlfn.IFS(DF$1= 0,"", NOT(ISBLANK(CO225)), 0, ISBLANK(CO225), $Q225-$S225+BA225-BX225)</f>
        <v>0</v>
      </c>
      <c r="DG225" s="160" cm="1">
        <f t="array" ref="DG225">_xlfn.IFS(DG$1= 0,"", NOT(ISBLANK(CP225)), 0, ISBLANK(CP225), $Q225-$S225+BB225-BY225)</f>
        <v>0</v>
      </c>
      <c r="DH225" s="160" cm="1">
        <f t="array" ref="DH225">_xlfn.IFS(DH$1= 0,"", NOT(ISBLANK(CQ225)), 0, ISBLANK(CQ225), $Q225-$S225+BC225-BZ225)</f>
        <v>0</v>
      </c>
      <c r="DI225" s="160" cm="1">
        <f t="array" ref="DI225">_xlfn.IFS(DI$1= 0,"", NOT(ISBLANK(CR225)), 0, ISBLANK(CR225), $Q225-$S225+BD225-CA225)</f>
        <v>0</v>
      </c>
      <c r="DJ225" s="160" t="str" cm="1">
        <f t="array" ref="DJ225">_xlfn.IFS(DJ$1= 0,"", NOT(ISBLANK(CS225)), 0, ISBLANK(CS225), $Q225-$S225+BE225-CB225)</f>
        <v/>
      </c>
      <c r="DK225" s="160" t="str" cm="1">
        <f t="array" ref="DK225">_xlfn.IFS(DK$1= 0,"", NOT(ISBLANK(CT225)), 0, ISBLANK(CT225), $Q225-$S225+BF225-CC225)</f>
        <v/>
      </c>
      <c r="DL225" s="162" t="str" cm="1">
        <f t="array" ref="DL225">_xlfn.IFS(DL$1= 0,"", NOT(ISBLANK(CU225)), 0, ISBLANK(CU225), $Q225-$S225+BG225-CD225)</f>
        <v/>
      </c>
      <c r="DM225" s="162" t="str" cm="1">
        <f t="array" ref="DM225">_xlfn.IFS(DM$1= 0,"", NOT(ISBLANK(CV225)), 0, ISBLANK(CV225), $Q225-$S225+BH225-CE225)</f>
        <v/>
      </c>
      <c r="DN225" s="162" t="str" cm="1">
        <f t="array" ref="DN225">_xlfn.IFS(DN$1= 0,"", NOT(ISBLANK(CW225)), 0, ISBLANK(CW225), $Q225-$S225+BI225-CF225)</f>
        <v/>
      </c>
      <c r="DO225" s="162" t="str" cm="1">
        <f t="array" ref="DO225">_xlfn.IFS(DO$1= 0,"", NOT(ISBLANK(CX225)), 0, ISBLANK(CX225), $Q225-$S225+BJ225-CG225)</f>
        <v/>
      </c>
      <c r="DP225" s="162" t="str" cm="1">
        <f t="array" ref="DP225">_xlfn.IFS(DP$1= 0,"", NOT(ISBLANK(CY225)), 0, ISBLANK(CY225), $Q225-$S225+BK225-CH225)</f>
        <v/>
      </c>
      <c r="DQ225" s="162" t="str" cm="1">
        <f t="array" ref="DQ225">_xlfn.IFS(DQ$1= 0,"", NOT(ISBLANK(CZ225)), 0, ISBLANK(CZ225), $Q225-$S225+BL225-CI225)</f>
        <v/>
      </c>
      <c r="DR225" s="163" t="str" cm="1">
        <f t="array" ref="DR225">_xlfn.IFS(DR$1= 0,"", NOT(ISBLANK(DA225)), 0, ISBLANK(DA225), $Q225-$S225+BM225-CJ225)</f>
        <v/>
      </c>
    </row>
    <row r="226" spans="1:122" ht="16.5" x14ac:dyDescent="0.3">
      <c r="A226" s="135"/>
      <c r="B226" s="136"/>
      <c r="C226" s="136"/>
      <c r="D226" s="137"/>
      <c r="E226" s="176"/>
      <c r="F226" s="182"/>
      <c r="G226" s="183"/>
      <c r="H226" s="183"/>
      <c r="I226" s="183"/>
      <c r="J226" s="183"/>
      <c r="K226" s="183"/>
      <c r="L226" s="183"/>
      <c r="M226" s="186"/>
      <c r="N226" s="182"/>
      <c r="O226" s="184"/>
      <c r="P226" s="178"/>
      <c r="Q226" s="118">
        <f t="shared" si="85"/>
        <v>0</v>
      </c>
      <c r="R226" s="3"/>
      <c r="S226" s="3"/>
      <c r="T226" s="4"/>
      <c r="U226" s="4"/>
      <c r="V226" s="99">
        <f t="shared" si="86"/>
        <v>0</v>
      </c>
      <c r="W226" s="161"/>
      <c r="X226" s="138"/>
      <c r="AH226" s="158" t="str">
        <f t="array" ref="AH226">IF(OR(AH$1=0, $A226=""),"",SQRT((_xlfn.XLOOKUP(AH$1,$Z$2:$Z$16,$AA$2:$AA$16)-$T226)^2+(_xlfn.XLOOKUP(AH$1,$Z$2:$Z$16,$AB$2:$AB$16)-$U226)^2+(_xlfn.XLOOKUP(AH$1,$Z$2:$Z$16,$AC$2:$AC$16-$V226)^2)))</f>
        <v/>
      </c>
      <c r="AI226" s="140" t="str">
        <f t="array" ref="AI226">IF(OR(AI$1=0, $A226=""),"",SQRT((_xlfn.XLOOKUP(AI$1,$Z$2:$Z$16,$AA$2:$AA$16)-$T226)^2+(_xlfn.XLOOKUP(AI$1,$Z$2:$Z$16,$AB$2:$AB$16)-$U226)^2+(_xlfn.XLOOKUP(AI$1,$Z$2:$Z$16,$AC$2:$AC$16-$V226)^2)))</f>
        <v/>
      </c>
      <c r="AJ226" s="140" t="str">
        <f t="array" ref="AJ226">IF(OR(AJ$1=0, $A226=""),"",SQRT((_xlfn.XLOOKUP(AJ$1,$Z$2:$Z$16,$AA$2:$AA$16)-$T226)^2+(_xlfn.XLOOKUP(AJ$1,$Z$2:$Z$16,$AB$2:$AB$16)-$U226)^2+(_xlfn.XLOOKUP(AJ$1,$Z$2:$Z$16,$AC$2:$AC$16-$V226)^2)))</f>
        <v/>
      </c>
      <c r="AK226" s="140" t="str">
        <f t="array" ref="AK226">IF(OR(AK$1=0, $A226=""),"",SQRT((_xlfn.XLOOKUP(AK$1,$Z$2:$Z$16,$AA$2:$AA$16)-$T226)^2+(_xlfn.XLOOKUP(AK$1,$Z$2:$Z$16,$AB$2:$AB$16)-$U226)^2+(_xlfn.XLOOKUP(AK$1,$Z$2:$Z$16,$AC$2:$AC$16-$V226)^2)))</f>
        <v/>
      </c>
      <c r="AL226" s="140" t="str">
        <f t="array" ref="AL226">IF(OR(AL$1=0, $A226=""),"",SQRT((_xlfn.XLOOKUP(AL$1,$Z$2:$Z$16,$AA$2:$AA$16)-$T226)^2+(_xlfn.XLOOKUP(AL$1,$Z$2:$Z$16,$AB$2:$AB$16)-$U226)^2+(_xlfn.XLOOKUP(AL$1,$Z$2:$Z$16,$AC$2:$AC$16-$V226)^2)))</f>
        <v/>
      </c>
      <c r="AM226" s="140" t="str">
        <f t="array" ref="AM226">IF(OR(AM$1=0, $A226=""),"",SQRT((_xlfn.XLOOKUP(AM$1,$Z$2:$Z$16,$AA$2:$AA$16)-$T226)^2+(_xlfn.XLOOKUP(AM$1,$Z$2:$Z$16,$AB$2:$AB$16)-$U226)^2+(_xlfn.XLOOKUP(AM$1,$Z$2:$Z$16,$AC$2:$AC$16-$V226)^2)))</f>
        <v/>
      </c>
      <c r="AN226" s="140" t="str">
        <f t="array" ref="AN226">IF(OR(AN$1=0, $A226=""),"",SQRT((_xlfn.XLOOKUP(AN$1,$Z$2:$Z$16,$AA$2:$AA$16)-$T226)^2+(_xlfn.XLOOKUP(AN$1,$Z$2:$Z$16,$AB$2:$AB$16)-$U226)^2+(_xlfn.XLOOKUP(AN$1,$Z$2:$Z$16,$AC$2:$AC$16-$V226)^2)))</f>
        <v/>
      </c>
      <c r="AO226" s="140" t="str">
        <f t="array" ref="AO226">IF(OR(AO$1=0, $A226=""),"",SQRT((_xlfn.XLOOKUP(AO$1,$Z$2:$Z$16,$AA$2:$AA$16)-$T226)^2+(_xlfn.XLOOKUP(AO$1,$Z$2:$Z$16,$AB$2:$AB$16)-$U226)^2+(_xlfn.XLOOKUP(AO$1,$Z$2:$Z$16,$AC$2:$AC$16-$V226)^2)))</f>
        <v/>
      </c>
      <c r="AP226" s="141" t="str">
        <f t="array" ref="AP226">IF(OR(AP$1=0, $A226=""),"",SQRT((_xlfn.XLOOKUP(AP$1,$Z$2:$Z$16,$AA$2:$AA$16)-$T226)^2+(_xlfn.XLOOKUP(AP$1,$Z$2:$Z$16,$AB$2:$AB$16)-$U226)^2+(_xlfn.XLOOKUP(AP$1,$Z$2:$Z$16,$AC$2:$AC$16-$V226)^2)))</f>
        <v/>
      </c>
      <c r="AQ226" s="141" t="str">
        <f t="array" ref="AQ226">IF(OR(AQ$1=0, $A226=""),"",SQRT((_xlfn.XLOOKUP(AQ$1,$Z$2:$Z$16,$AA$2:$AA$16)-$T226)^2+(_xlfn.XLOOKUP(AQ$1,$Z$2:$Z$16,$AB$2:$AB$16)-$U226)^2+(_xlfn.XLOOKUP(AQ$1,$Z$2:$Z$16,$AC$2:$AC$16-$V226)^2)))</f>
        <v/>
      </c>
      <c r="AR226" s="141" t="str">
        <f t="array" ref="AR226">IF(OR(AR$1=0, $A226=""),"",SQRT((_xlfn.XLOOKUP(AR$1,$Z$2:$Z$16,$AA$2:$AA$16)-$T226)^2+(_xlfn.XLOOKUP(AR$1,$Z$2:$Z$16,$AB$2:$AB$16)-$U226)^2+(_xlfn.XLOOKUP(AR$1,$Z$2:$Z$16,$AC$2:$AC$16-$V226)^2)))</f>
        <v/>
      </c>
      <c r="AS226" s="141" t="str">
        <f t="array" ref="AS226">IF(OR(AS$1=0, $A226=""),"",SQRT((_xlfn.XLOOKUP(AS$1,$Z$2:$Z$16,$AA$2:$AA$16)-$T226)^2+(_xlfn.XLOOKUP(AS$1,$Z$2:$Z$16,$AB$2:$AB$16)-$U226)^2+(_xlfn.XLOOKUP(AS$1,$Z$2:$Z$16,$AC$2:$AC$16-$V226)^2)))</f>
        <v/>
      </c>
      <c r="AT226" s="141" t="str">
        <f t="array" ref="AT226">IF(OR(AT$1=0, $A226=""),"",SQRT((_xlfn.XLOOKUP(AT$1,$Z$2:$Z$16,$AA$2:$AA$16)-$T226)^2+(_xlfn.XLOOKUP(AT$1,$Z$2:$Z$16,$AB$2:$AB$16)-$U226)^2+(_xlfn.XLOOKUP(AT$1,$Z$2:$Z$16,$AC$2:$AC$16-$V226)^2)))</f>
        <v/>
      </c>
      <c r="AU226" s="141" t="str">
        <f t="array" ref="AU226">IF(OR(AU$1=0, $A226=""),"",SQRT((_xlfn.XLOOKUP(AU$1,$Z$2:$Z$16,$AA$2:$AA$16)-$T226)^2+(_xlfn.XLOOKUP(AU$1,$Z$2:$Z$16,$AB$2:$AB$16)-$U226)^2+(_xlfn.XLOOKUP(AU$1,$Z$2:$Z$16,$AC$2:$AC$16-$V226)^2)))</f>
        <v/>
      </c>
      <c r="AV226" s="142" t="str">
        <f t="array" ref="AV226">IF(OR(AV$1=0, $A226=""),"",SQRT((_xlfn.XLOOKUP(AV$1,$Z$2:$Z$16,$AA$2:$AA$16)-$T226)^2+(_xlfn.XLOOKUP(AV$1,$Z$2:$Z$16,$AB$2:$AB$16)-$U226)^2+(_xlfn.XLOOKUP(AV$1,$Z$2:$Z$16,$AC$2:$AC$16-$V226)^2)))</f>
        <v/>
      </c>
      <c r="AW226" s="124"/>
      <c r="AX226" s="124"/>
      <c r="AY226" s="125">
        <f t="shared" si="87"/>
        <v>0</v>
      </c>
      <c r="AZ226" s="143">
        <f t="shared" si="88"/>
        <v>0</v>
      </c>
      <c r="BA226" s="143">
        <f t="shared" si="89"/>
        <v>0</v>
      </c>
      <c r="BB226" s="143">
        <f t="shared" si="90"/>
        <v>0</v>
      </c>
      <c r="BC226" s="143">
        <f t="shared" si="91"/>
        <v>0</v>
      </c>
      <c r="BD226" s="143">
        <f t="shared" si="92"/>
        <v>0</v>
      </c>
      <c r="BE226" s="143">
        <f t="shared" si="93"/>
        <v>0</v>
      </c>
      <c r="BF226" s="143">
        <f t="shared" si="94"/>
        <v>0</v>
      </c>
      <c r="BG226" s="144">
        <f t="shared" si="95"/>
        <v>0</v>
      </c>
      <c r="BH226" s="144">
        <f t="shared" si="96"/>
        <v>0</v>
      </c>
      <c r="BI226" s="144">
        <f t="shared" si="97"/>
        <v>0</v>
      </c>
      <c r="BJ226" s="144">
        <f t="shared" si="98"/>
        <v>0</v>
      </c>
      <c r="BK226" s="144">
        <f t="shared" si="99"/>
        <v>0</v>
      </c>
      <c r="BL226" s="144">
        <f t="shared" si="100"/>
        <v>0</v>
      </c>
      <c r="BM226" s="145">
        <f t="shared" si="101"/>
        <v>0</v>
      </c>
      <c r="BN226" s="124"/>
      <c r="BO226" s="124"/>
      <c r="BP226" s="124"/>
      <c r="BQ226" s="124"/>
      <c r="BR226" s="124"/>
      <c r="BS226" s="124"/>
      <c r="BT226" s="124"/>
      <c r="BU226" s="124"/>
      <c r="BV226" s="130"/>
      <c r="BW226" s="130"/>
      <c r="BX226" s="130"/>
      <c r="BY226" s="130"/>
      <c r="BZ226" s="130"/>
      <c r="CA226" s="130"/>
      <c r="CB226" s="130"/>
      <c r="CC226" s="130"/>
      <c r="CD226" s="130"/>
      <c r="CE226" s="130"/>
      <c r="CF226" s="130"/>
      <c r="CG226" s="130"/>
      <c r="CH226" s="130"/>
      <c r="CI226" s="130"/>
      <c r="CJ226" s="130"/>
      <c r="CL226" s="124"/>
      <c r="CM226" s="130" t="s">
        <v>32</v>
      </c>
      <c r="CN226" s="130"/>
      <c r="CO226" s="130"/>
      <c r="CP226" s="130"/>
      <c r="CQ226" s="130"/>
      <c r="CR226" s="130"/>
      <c r="CS226" s="130"/>
      <c r="CT226" s="130"/>
      <c r="CU226" s="130"/>
      <c r="CV226" s="130"/>
      <c r="CW226" s="130"/>
      <c r="CX226" s="130"/>
      <c r="CY226" s="130"/>
      <c r="CZ226" s="130"/>
      <c r="DA226" s="130"/>
      <c r="DD226" s="159" cm="1">
        <f t="array" ref="DD226">_xlfn.IFS(DD$1= 0,"", NOT(ISBLANK(CM226)), 0, ISBLANK(CM226), $Q226-$S226+AY226-BV226)</f>
        <v>0</v>
      </c>
      <c r="DE226" s="160" cm="1">
        <f t="array" ref="DE226">_xlfn.IFS(DE$1= 0,"", NOT(ISBLANK(CN226)), 0, ISBLANK(CN226), $Q226-$S226+AZ226-BW226)</f>
        <v>0</v>
      </c>
      <c r="DF226" s="160" cm="1">
        <f t="array" ref="DF226">_xlfn.IFS(DF$1= 0,"", NOT(ISBLANK(CO226)), 0, ISBLANK(CO226), $Q226-$S226+BA226-BX226)</f>
        <v>0</v>
      </c>
      <c r="DG226" s="160" cm="1">
        <f t="array" ref="DG226">_xlfn.IFS(DG$1= 0,"", NOT(ISBLANK(CP226)), 0, ISBLANK(CP226), $Q226-$S226+BB226-BY226)</f>
        <v>0</v>
      </c>
      <c r="DH226" s="160" cm="1">
        <f t="array" ref="DH226">_xlfn.IFS(DH$1= 0,"", NOT(ISBLANK(CQ226)), 0, ISBLANK(CQ226), $Q226-$S226+BC226-BZ226)</f>
        <v>0</v>
      </c>
      <c r="DI226" s="160" cm="1">
        <f t="array" ref="DI226">_xlfn.IFS(DI$1= 0,"", NOT(ISBLANK(CR226)), 0, ISBLANK(CR226), $Q226-$S226+BD226-CA226)</f>
        <v>0</v>
      </c>
      <c r="DJ226" s="160" t="str" cm="1">
        <f t="array" ref="DJ226">_xlfn.IFS(DJ$1= 0,"", NOT(ISBLANK(CS226)), 0, ISBLANK(CS226), $Q226-$S226+BE226-CB226)</f>
        <v/>
      </c>
      <c r="DK226" s="160" t="str" cm="1">
        <f t="array" ref="DK226">_xlfn.IFS(DK$1= 0,"", NOT(ISBLANK(CT226)), 0, ISBLANK(CT226), $Q226-$S226+BF226-CC226)</f>
        <v/>
      </c>
      <c r="DL226" s="162" t="str" cm="1">
        <f t="array" ref="DL226">_xlfn.IFS(DL$1= 0,"", NOT(ISBLANK(CU226)), 0, ISBLANK(CU226), $Q226-$S226+BG226-CD226)</f>
        <v/>
      </c>
      <c r="DM226" s="162" t="str" cm="1">
        <f t="array" ref="DM226">_xlfn.IFS(DM$1= 0,"", NOT(ISBLANK(CV226)), 0, ISBLANK(CV226), $Q226-$S226+BH226-CE226)</f>
        <v/>
      </c>
      <c r="DN226" s="162" t="str" cm="1">
        <f t="array" ref="DN226">_xlfn.IFS(DN$1= 0,"", NOT(ISBLANK(CW226)), 0, ISBLANK(CW226), $Q226-$S226+BI226-CF226)</f>
        <v/>
      </c>
      <c r="DO226" s="162" t="str" cm="1">
        <f t="array" ref="DO226">_xlfn.IFS(DO$1= 0,"", NOT(ISBLANK(CX226)), 0, ISBLANK(CX226), $Q226-$S226+BJ226-CG226)</f>
        <v/>
      </c>
      <c r="DP226" s="162" t="str" cm="1">
        <f t="array" ref="DP226">_xlfn.IFS(DP$1= 0,"", NOT(ISBLANK(CY226)), 0, ISBLANK(CY226), $Q226-$S226+BK226-CH226)</f>
        <v/>
      </c>
      <c r="DQ226" s="162" t="str" cm="1">
        <f t="array" ref="DQ226">_xlfn.IFS(DQ$1= 0,"", NOT(ISBLANK(CZ226)), 0, ISBLANK(CZ226), $Q226-$S226+BL226-CI226)</f>
        <v/>
      </c>
      <c r="DR226" s="163" t="str" cm="1">
        <f t="array" ref="DR226">_xlfn.IFS(DR$1= 0,"", NOT(ISBLANK(DA226)), 0, ISBLANK(DA226), $Q226-$S226+BM226-CJ226)</f>
        <v/>
      </c>
    </row>
    <row r="227" spans="1:122" ht="16.5" x14ac:dyDescent="0.3">
      <c r="A227" s="135"/>
      <c r="B227" s="136"/>
      <c r="C227" s="136"/>
      <c r="D227" s="137"/>
      <c r="E227" s="176"/>
      <c r="F227" s="182"/>
      <c r="G227" s="183"/>
      <c r="H227" s="183"/>
      <c r="I227" s="183"/>
      <c r="J227" s="183"/>
      <c r="K227" s="183"/>
      <c r="L227" s="183"/>
      <c r="M227" s="186"/>
      <c r="N227" s="182"/>
      <c r="O227" s="184"/>
      <c r="P227" s="178"/>
      <c r="Q227" s="118">
        <f t="shared" si="85"/>
        <v>0</v>
      </c>
      <c r="R227" s="3"/>
      <c r="S227" s="3"/>
      <c r="T227" s="4"/>
      <c r="U227" s="4"/>
      <c r="V227" s="99">
        <f t="shared" si="86"/>
        <v>0</v>
      </c>
      <c r="W227" s="161"/>
      <c r="X227" s="138"/>
      <c r="AH227" s="158" t="str">
        <f t="array" ref="AH227">IF(OR(AH$1=0, $A227=""),"",SQRT((_xlfn.XLOOKUP(AH$1,$Z$2:$Z$16,$AA$2:$AA$16)-$T227)^2+(_xlfn.XLOOKUP(AH$1,$Z$2:$Z$16,$AB$2:$AB$16)-$U227)^2+(_xlfn.XLOOKUP(AH$1,$Z$2:$Z$16,$AC$2:$AC$16-$V227)^2)))</f>
        <v/>
      </c>
      <c r="AI227" s="140" t="str">
        <f t="array" ref="AI227">IF(OR(AI$1=0, $A227=""),"",SQRT((_xlfn.XLOOKUP(AI$1,$Z$2:$Z$16,$AA$2:$AA$16)-$T227)^2+(_xlfn.XLOOKUP(AI$1,$Z$2:$Z$16,$AB$2:$AB$16)-$U227)^2+(_xlfn.XLOOKUP(AI$1,$Z$2:$Z$16,$AC$2:$AC$16-$V227)^2)))</f>
        <v/>
      </c>
      <c r="AJ227" s="140" t="str">
        <f t="array" ref="AJ227">IF(OR(AJ$1=0, $A227=""),"",SQRT((_xlfn.XLOOKUP(AJ$1,$Z$2:$Z$16,$AA$2:$AA$16)-$T227)^2+(_xlfn.XLOOKUP(AJ$1,$Z$2:$Z$16,$AB$2:$AB$16)-$U227)^2+(_xlfn.XLOOKUP(AJ$1,$Z$2:$Z$16,$AC$2:$AC$16-$V227)^2)))</f>
        <v/>
      </c>
      <c r="AK227" s="140" t="str">
        <f t="array" ref="AK227">IF(OR(AK$1=0, $A227=""),"",SQRT((_xlfn.XLOOKUP(AK$1,$Z$2:$Z$16,$AA$2:$AA$16)-$T227)^2+(_xlfn.XLOOKUP(AK$1,$Z$2:$Z$16,$AB$2:$AB$16)-$U227)^2+(_xlfn.XLOOKUP(AK$1,$Z$2:$Z$16,$AC$2:$AC$16-$V227)^2)))</f>
        <v/>
      </c>
      <c r="AL227" s="140" t="str">
        <f t="array" ref="AL227">IF(OR(AL$1=0, $A227=""),"",SQRT((_xlfn.XLOOKUP(AL$1,$Z$2:$Z$16,$AA$2:$AA$16)-$T227)^2+(_xlfn.XLOOKUP(AL$1,$Z$2:$Z$16,$AB$2:$AB$16)-$U227)^2+(_xlfn.XLOOKUP(AL$1,$Z$2:$Z$16,$AC$2:$AC$16-$V227)^2)))</f>
        <v/>
      </c>
      <c r="AM227" s="140" t="str">
        <f t="array" ref="AM227">IF(OR(AM$1=0, $A227=""),"",SQRT((_xlfn.XLOOKUP(AM$1,$Z$2:$Z$16,$AA$2:$AA$16)-$T227)^2+(_xlfn.XLOOKUP(AM$1,$Z$2:$Z$16,$AB$2:$AB$16)-$U227)^2+(_xlfn.XLOOKUP(AM$1,$Z$2:$Z$16,$AC$2:$AC$16-$V227)^2)))</f>
        <v/>
      </c>
      <c r="AN227" s="140" t="str">
        <f t="array" ref="AN227">IF(OR(AN$1=0, $A227=""),"",SQRT((_xlfn.XLOOKUP(AN$1,$Z$2:$Z$16,$AA$2:$AA$16)-$T227)^2+(_xlfn.XLOOKUP(AN$1,$Z$2:$Z$16,$AB$2:$AB$16)-$U227)^2+(_xlfn.XLOOKUP(AN$1,$Z$2:$Z$16,$AC$2:$AC$16-$V227)^2)))</f>
        <v/>
      </c>
      <c r="AO227" s="140" t="str">
        <f t="array" ref="AO227">IF(OR(AO$1=0, $A227=""),"",SQRT((_xlfn.XLOOKUP(AO$1,$Z$2:$Z$16,$AA$2:$AA$16)-$T227)^2+(_xlfn.XLOOKUP(AO$1,$Z$2:$Z$16,$AB$2:$AB$16)-$U227)^2+(_xlfn.XLOOKUP(AO$1,$Z$2:$Z$16,$AC$2:$AC$16-$V227)^2)))</f>
        <v/>
      </c>
      <c r="AP227" s="141" t="str">
        <f t="array" ref="AP227">IF(OR(AP$1=0, $A227=""),"",SQRT((_xlfn.XLOOKUP(AP$1,$Z$2:$Z$16,$AA$2:$AA$16)-$T227)^2+(_xlfn.XLOOKUP(AP$1,$Z$2:$Z$16,$AB$2:$AB$16)-$U227)^2+(_xlfn.XLOOKUP(AP$1,$Z$2:$Z$16,$AC$2:$AC$16-$V227)^2)))</f>
        <v/>
      </c>
      <c r="AQ227" s="141" t="str">
        <f t="array" ref="AQ227">IF(OR(AQ$1=0, $A227=""),"",SQRT((_xlfn.XLOOKUP(AQ$1,$Z$2:$Z$16,$AA$2:$AA$16)-$T227)^2+(_xlfn.XLOOKUP(AQ$1,$Z$2:$Z$16,$AB$2:$AB$16)-$U227)^2+(_xlfn.XLOOKUP(AQ$1,$Z$2:$Z$16,$AC$2:$AC$16-$V227)^2)))</f>
        <v/>
      </c>
      <c r="AR227" s="141" t="str">
        <f t="array" ref="AR227">IF(OR(AR$1=0, $A227=""),"",SQRT((_xlfn.XLOOKUP(AR$1,$Z$2:$Z$16,$AA$2:$AA$16)-$T227)^2+(_xlfn.XLOOKUP(AR$1,$Z$2:$Z$16,$AB$2:$AB$16)-$U227)^2+(_xlfn.XLOOKUP(AR$1,$Z$2:$Z$16,$AC$2:$AC$16-$V227)^2)))</f>
        <v/>
      </c>
      <c r="AS227" s="141" t="str">
        <f t="array" ref="AS227">IF(OR(AS$1=0, $A227=""),"",SQRT((_xlfn.XLOOKUP(AS$1,$Z$2:$Z$16,$AA$2:$AA$16)-$T227)^2+(_xlfn.XLOOKUP(AS$1,$Z$2:$Z$16,$AB$2:$AB$16)-$U227)^2+(_xlfn.XLOOKUP(AS$1,$Z$2:$Z$16,$AC$2:$AC$16-$V227)^2)))</f>
        <v/>
      </c>
      <c r="AT227" s="141" t="str">
        <f t="array" ref="AT227">IF(OR(AT$1=0, $A227=""),"",SQRT((_xlfn.XLOOKUP(AT$1,$Z$2:$Z$16,$AA$2:$AA$16)-$T227)^2+(_xlfn.XLOOKUP(AT$1,$Z$2:$Z$16,$AB$2:$AB$16)-$U227)^2+(_xlfn.XLOOKUP(AT$1,$Z$2:$Z$16,$AC$2:$AC$16-$V227)^2)))</f>
        <v/>
      </c>
      <c r="AU227" s="141" t="str">
        <f t="array" ref="AU227">IF(OR(AU$1=0, $A227=""),"",SQRT((_xlfn.XLOOKUP(AU$1,$Z$2:$Z$16,$AA$2:$AA$16)-$T227)^2+(_xlfn.XLOOKUP(AU$1,$Z$2:$Z$16,$AB$2:$AB$16)-$U227)^2+(_xlfn.XLOOKUP(AU$1,$Z$2:$Z$16,$AC$2:$AC$16-$V227)^2)))</f>
        <v/>
      </c>
      <c r="AV227" s="142" t="str">
        <f t="array" ref="AV227">IF(OR(AV$1=0, $A227=""),"",SQRT((_xlfn.XLOOKUP(AV$1,$Z$2:$Z$16,$AA$2:$AA$16)-$T227)^2+(_xlfn.XLOOKUP(AV$1,$Z$2:$Z$16,$AB$2:$AB$16)-$U227)^2+(_xlfn.XLOOKUP(AV$1,$Z$2:$Z$16,$AC$2:$AC$16-$V227)^2)))</f>
        <v/>
      </c>
      <c r="AW227" s="124"/>
      <c r="AX227" s="124"/>
      <c r="AY227" s="125">
        <f t="shared" si="87"/>
        <v>0</v>
      </c>
      <c r="AZ227" s="143">
        <f t="shared" si="88"/>
        <v>0</v>
      </c>
      <c r="BA227" s="143">
        <f t="shared" si="89"/>
        <v>0</v>
      </c>
      <c r="BB227" s="143">
        <f t="shared" si="90"/>
        <v>0</v>
      </c>
      <c r="BC227" s="143">
        <f t="shared" si="91"/>
        <v>0</v>
      </c>
      <c r="BD227" s="143">
        <f t="shared" si="92"/>
        <v>0</v>
      </c>
      <c r="BE227" s="143">
        <f t="shared" si="93"/>
        <v>0</v>
      </c>
      <c r="BF227" s="143">
        <f t="shared" si="94"/>
        <v>0</v>
      </c>
      <c r="BG227" s="144">
        <f t="shared" si="95"/>
        <v>0</v>
      </c>
      <c r="BH227" s="144">
        <f t="shared" si="96"/>
        <v>0</v>
      </c>
      <c r="BI227" s="144">
        <f t="shared" si="97"/>
        <v>0</v>
      </c>
      <c r="BJ227" s="144">
        <f t="shared" si="98"/>
        <v>0</v>
      </c>
      <c r="BK227" s="144">
        <f t="shared" si="99"/>
        <v>0</v>
      </c>
      <c r="BL227" s="144">
        <f t="shared" si="100"/>
        <v>0</v>
      </c>
      <c r="BM227" s="145">
        <f t="shared" si="101"/>
        <v>0</v>
      </c>
      <c r="BN227" s="124"/>
      <c r="BO227" s="124"/>
      <c r="BP227" s="124"/>
      <c r="BQ227" s="124"/>
      <c r="BR227" s="124"/>
      <c r="BS227" s="124"/>
      <c r="BT227" s="124"/>
      <c r="BU227" s="124"/>
      <c r="BV227" s="130"/>
      <c r="BW227" s="130"/>
      <c r="BX227" s="130"/>
      <c r="BY227" s="130"/>
      <c r="BZ227" s="130"/>
      <c r="CA227" s="130"/>
      <c r="CB227" s="130"/>
      <c r="CC227" s="130"/>
      <c r="CD227" s="130"/>
      <c r="CE227" s="130"/>
      <c r="CF227" s="130"/>
      <c r="CG227" s="130"/>
      <c r="CH227" s="130"/>
      <c r="CI227" s="130"/>
      <c r="CJ227" s="130"/>
      <c r="CL227" s="124"/>
      <c r="CM227" s="130" t="s">
        <v>32</v>
      </c>
      <c r="CN227" s="130"/>
      <c r="CO227" s="130"/>
      <c r="CP227" s="130"/>
      <c r="CQ227" s="130"/>
      <c r="CR227" s="130"/>
      <c r="CS227" s="130"/>
      <c r="CT227" s="130"/>
      <c r="CU227" s="130"/>
      <c r="CV227" s="130"/>
      <c r="CW227" s="130"/>
      <c r="CX227" s="130"/>
      <c r="CY227" s="130"/>
      <c r="CZ227" s="130"/>
      <c r="DA227" s="130"/>
      <c r="DD227" s="159" cm="1">
        <f t="array" ref="DD227">_xlfn.IFS(DD$1= 0,"", NOT(ISBLANK(CM227)), 0, ISBLANK(CM227), $Q227-$S227+AY227-BV227)</f>
        <v>0</v>
      </c>
      <c r="DE227" s="160" cm="1">
        <f t="array" ref="DE227">_xlfn.IFS(DE$1= 0,"", NOT(ISBLANK(CN227)), 0, ISBLANK(CN227), $Q227-$S227+AZ227-BW227)</f>
        <v>0</v>
      </c>
      <c r="DF227" s="160" cm="1">
        <f t="array" ref="DF227">_xlfn.IFS(DF$1= 0,"", NOT(ISBLANK(CO227)), 0, ISBLANK(CO227), $Q227-$S227+BA227-BX227)</f>
        <v>0</v>
      </c>
      <c r="DG227" s="160" cm="1">
        <f t="array" ref="DG227">_xlfn.IFS(DG$1= 0,"", NOT(ISBLANK(CP227)), 0, ISBLANK(CP227), $Q227-$S227+BB227-BY227)</f>
        <v>0</v>
      </c>
      <c r="DH227" s="160" cm="1">
        <f t="array" ref="DH227">_xlfn.IFS(DH$1= 0,"", NOT(ISBLANK(CQ227)), 0, ISBLANK(CQ227), $Q227-$S227+BC227-BZ227)</f>
        <v>0</v>
      </c>
      <c r="DI227" s="160" cm="1">
        <f t="array" ref="DI227">_xlfn.IFS(DI$1= 0,"", NOT(ISBLANK(CR227)), 0, ISBLANK(CR227), $Q227-$S227+BD227-CA227)</f>
        <v>0</v>
      </c>
      <c r="DJ227" s="160" t="str" cm="1">
        <f t="array" ref="DJ227">_xlfn.IFS(DJ$1= 0,"", NOT(ISBLANK(CS227)), 0, ISBLANK(CS227), $Q227-$S227+BE227-CB227)</f>
        <v/>
      </c>
      <c r="DK227" s="160" t="str" cm="1">
        <f t="array" ref="DK227">_xlfn.IFS(DK$1= 0,"", NOT(ISBLANK(CT227)), 0, ISBLANK(CT227), $Q227-$S227+BF227-CC227)</f>
        <v/>
      </c>
      <c r="DL227" s="162" t="str" cm="1">
        <f t="array" ref="DL227">_xlfn.IFS(DL$1= 0,"", NOT(ISBLANK(CU227)), 0, ISBLANK(CU227), $Q227-$S227+BG227-CD227)</f>
        <v/>
      </c>
      <c r="DM227" s="162" t="str" cm="1">
        <f t="array" ref="DM227">_xlfn.IFS(DM$1= 0,"", NOT(ISBLANK(CV227)), 0, ISBLANK(CV227), $Q227-$S227+BH227-CE227)</f>
        <v/>
      </c>
      <c r="DN227" s="162" t="str" cm="1">
        <f t="array" ref="DN227">_xlfn.IFS(DN$1= 0,"", NOT(ISBLANK(CW227)), 0, ISBLANK(CW227), $Q227-$S227+BI227-CF227)</f>
        <v/>
      </c>
      <c r="DO227" s="162" t="str" cm="1">
        <f t="array" ref="DO227">_xlfn.IFS(DO$1= 0,"", NOT(ISBLANK(CX227)), 0, ISBLANK(CX227), $Q227-$S227+BJ227-CG227)</f>
        <v/>
      </c>
      <c r="DP227" s="162" t="str" cm="1">
        <f t="array" ref="DP227">_xlfn.IFS(DP$1= 0,"", NOT(ISBLANK(CY227)), 0, ISBLANK(CY227), $Q227-$S227+BK227-CH227)</f>
        <v/>
      </c>
      <c r="DQ227" s="162" t="str" cm="1">
        <f t="array" ref="DQ227">_xlfn.IFS(DQ$1= 0,"", NOT(ISBLANK(CZ227)), 0, ISBLANK(CZ227), $Q227-$S227+BL227-CI227)</f>
        <v/>
      </c>
      <c r="DR227" s="163" t="str" cm="1">
        <f t="array" ref="DR227">_xlfn.IFS(DR$1= 0,"", NOT(ISBLANK(DA227)), 0, ISBLANK(DA227), $Q227-$S227+BM227-CJ227)</f>
        <v/>
      </c>
    </row>
    <row r="228" spans="1:122" ht="16.5" x14ac:dyDescent="0.3">
      <c r="A228" s="135"/>
      <c r="B228" s="136"/>
      <c r="C228" s="136"/>
      <c r="D228" s="137"/>
      <c r="E228" s="176"/>
      <c r="F228" s="182"/>
      <c r="G228" s="183"/>
      <c r="H228" s="183"/>
      <c r="I228" s="183"/>
      <c r="J228" s="183"/>
      <c r="K228" s="183"/>
      <c r="L228" s="183"/>
      <c r="M228" s="186"/>
      <c r="N228" s="182"/>
      <c r="O228" s="184"/>
      <c r="P228" s="178"/>
      <c r="Q228" s="118">
        <f t="shared" si="85"/>
        <v>0</v>
      </c>
      <c r="R228" s="3"/>
      <c r="S228" s="3"/>
      <c r="T228" s="4"/>
      <c r="U228" s="4"/>
      <c r="V228" s="99">
        <f t="shared" si="86"/>
        <v>0</v>
      </c>
      <c r="W228" s="161"/>
      <c r="X228" s="138"/>
      <c r="AH228" s="158" t="str">
        <f t="array" ref="AH228">IF(OR(AH$1=0, $A228=""),"",SQRT((_xlfn.XLOOKUP(AH$1,$Z$2:$Z$16,$AA$2:$AA$16)-$T228)^2+(_xlfn.XLOOKUP(AH$1,$Z$2:$Z$16,$AB$2:$AB$16)-$U228)^2+(_xlfn.XLOOKUP(AH$1,$Z$2:$Z$16,$AC$2:$AC$16-$V228)^2)))</f>
        <v/>
      </c>
      <c r="AI228" s="140" t="str">
        <f t="array" ref="AI228">IF(OR(AI$1=0, $A228=""),"",SQRT((_xlfn.XLOOKUP(AI$1,$Z$2:$Z$16,$AA$2:$AA$16)-$T228)^2+(_xlfn.XLOOKUP(AI$1,$Z$2:$Z$16,$AB$2:$AB$16)-$U228)^2+(_xlfn.XLOOKUP(AI$1,$Z$2:$Z$16,$AC$2:$AC$16-$V228)^2)))</f>
        <v/>
      </c>
      <c r="AJ228" s="140" t="str">
        <f t="array" ref="AJ228">IF(OR(AJ$1=0, $A228=""),"",SQRT((_xlfn.XLOOKUP(AJ$1,$Z$2:$Z$16,$AA$2:$AA$16)-$T228)^2+(_xlfn.XLOOKUP(AJ$1,$Z$2:$Z$16,$AB$2:$AB$16)-$U228)^2+(_xlfn.XLOOKUP(AJ$1,$Z$2:$Z$16,$AC$2:$AC$16-$V228)^2)))</f>
        <v/>
      </c>
      <c r="AK228" s="140" t="str">
        <f t="array" ref="AK228">IF(OR(AK$1=0, $A228=""),"",SQRT((_xlfn.XLOOKUP(AK$1,$Z$2:$Z$16,$AA$2:$AA$16)-$T228)^2+(_xlfn.XLOOKUP(AK$1,$Z$2:$Z$16,$AB$2:$AB$16)-$U228)^2+(_xlfn.XLOOKUP(AK$1,$Z$2:$Z$16,$AC$2:$AC$16-$V228)^2)))</f>
        <v/>
      </c>
      <c r="AL228" s="140" t="str">
        <f t="array" ref="AL228">IF(OR(AL$1=0, $A228=""),"",SQRT((_xlfn.XLOOKUP(AL$1,$Z$2:$Z$16,$AA$2:$AA$16)-$T228)^2+(_xlfn.XLOOKUP(AL$1,$Z$2:$Z$16,$AB$2:$AB$16)-$U228)^2+(_xlfn.XLOOKUP(AL$1,$Z$2:$Z$16,$AC$2:$AC$16-$V228)^2)))</f>
        <v/>
      </c>
      <c r="AM228" s="140" t="str">
        <f t="array" ref="AM228">IF(OR(AM$1=0, $A228=""),"",SQRT((_xlfn.XLOOKUP(AM$1,$Z$2:$Z$16,$AA$2:$AA$16)-$T228)^2+(_xlfn.XLOOKUP(AM$1,$Z$2:$Z$16,$AB$2:$AB$16)-$U228)^2+(_xlfn.XLOOKUP(AM$1,$Z$2:$Z$16,$AC$2:$AC$16-$V228)^2)))</f>
        <v/>
      </c>
      <c r="AN228" s="140" t="str">
        <f t="array" ref="AN228">IF(OR(AN$1=0, $A228=""),"",SQRT((_xlfn.XLOOKUP(AN$1,$Z$2:$Z$16,$AA$2:$AA$16)-$T228)^2+(_xlfn.XLOOKUP(AN$1,$Z$2:$Z$16,$AB$2:$AB$16)-$U228)^2+(_xlfn.XLOOKUP(AN$1,$Z$2:$Z$16,$AC$2:$AC$16-$V228)^2)))</f>
        <v/>
      </c>
      <c r="AO228" s="140" t="str">
        <f t="array" ref="AO228">IF(OR(AO$1=0, $A228=""),"",SQRT((_xlfn.XLOOKUP(AO$1,$Z$2:$Z$16,$AA$2:$AA$16)-$T228)^2+(_xlfn.XLOOKUP(AO$1,$Z$2:$Z$16,$AB$2:$AB$16)-$U228)^2+(_xlfn.XLOOKUP(AO$1,$Z$2:$Z$16,$AC$2:$AC$16-$V228)^2)))</f>
        <v/>
      </c>
      <c r="AP228" s="141" t="str">
        <f t="array" ref="AP228">IF(OR(AP$1=0, $A228=""),"",SQRT((_xlfn.XLOOKUP(AP$1,$Z$2:$Z$16,$AA$2:$AA$16)-$T228)^2+(_xlfn.XLOOKUP(AP$1,$Z$2:$Z$16,$AB$2:$AB$16)-$U228)^2+(_xlfn.XLOOKUP(AP$1,$Z$2:$Z$16,$AC$2:$AC$16-$V228)^2)))</f>
        <v/>
      </c>
      <c r="AQ228" s="141" t="str">
        <f t="array" ref="AQ228">IF(OR(AQ$1=0, $A228=""),"",SQRT((_xlfn.XLOOKUP(AQ$1,$Z$2:$Z$16,$AA$2:$AA$16)-$T228)^2+(_xlfn.XLOOKUP(AQ$1,$Z$2:$Z$16,$AB$2:$AB$16)-$U228)^2+(_xlfn.XLOOKUP(AQ$1,$Z$2:$Z$16,$AC$2:$AC$16-$V228)^2)))</f>
        <v/>
      </c>
      <c r="AR228" s="141" t="str">
        <f t="array" ref="AR228">IF(OR(AR$1=0, $A228=""),"",SQRT((_xlfn.XLOOKUP(AR$1,$Z$2:$Z$16,$AA$2:$AA$16)-$T228)^2+(_xlfn.XLOOKUP(AR$1,$Z$2:$Z$16,$AB$2:$AB$16)-$U228)^2+(_xlfn.XLOOKUP(AR$1,$Z$2:$Z$16,$AC$2:$AC$16-$V228)^2)))</f>
        <v/>
      </c>
      <c r="AS228" s="141" t="str">
        <f t="array" ref="AS228">IF(OR(AS$1=0, $A228=""),"",SQRT((_xlfn.XLOOKUP(AS$1,$Z$2:$Z$16,$AA$2:$AA$16)-$T228)^2+(_xlfn.XLOOKUP(AS$1,$Z$2:$Z$16,$AB$2:$AB$16)-$U228)^2+(_xlfn.XLOOKUP(AS$1,$Z$2:$Z$16,$AC$2:$AC$16-$V228)^2)))</f>
        <v/>
      </c>
      <c r="AT228" s="141" t="str">
        <f t="array" ref="AT228">IF(OR(AT$1=0, $A228=""),"",SQRT((_xlfn.XLOOKUP(AT$1,$Z$2:$Z$16,$AA$2:$AA$16)-$T228)^2+(_xlfn.XLOOKUP(AT$1,$Z$2:$Z$16,$AB$2:$AB$16)-$U228)^2+(_xlfn.XLOOKUP(AT$1,$Z$2:$Z$16,$AC$2:$AC$16-$V228)^2)))</f>
        <v/>
      </c>
      <c r="AU228" s="141" t="str">
        <f t="array" ref="AU228">IF(OR(AU$1=0, $A228=""),"",SQRT((_xlfn.XLOOKUP(AU$1,$Z$2:$Z$16,$AA$2:$AA$16)-$T228)^2+(_xlfn.XLOOKUP(AU$1,$Z$2:$Z$16,$AB$2:$AB$16)-$U228)^2+(_xlfn.XLOOKUP(AU$1,$Z$2:$Z$16,$AC$2:$AC$16-$V228)^2)))</f>
        <v/>
      </c>
      <c r="AV228" s="142" t="str">
        <f t="array" ref="AV228">IF(OR(AV$1=0, $A228=""),"",SQRT((_xlfn.XLOOKUP(AV$1,$Z$2:$Z$16,$AA$2:$AA$16)-$T228)^2+(_xlfn.XLOOKUP(AV$1,$Z$2:$Z$16,$AB$2:$AB$16)-$U228)^2+(_xlfn.XLOOKUP(AV$1,$Z$2:$Z$16,$AC$2:$AC$16-$V228)^2)))</f>
        <v/>
      </c>
      <c r="AW228" s="124"/>
      <c r="AX228" s="124"/>
      <c r="AY228" s="125">
        <f t="shared" si="87"/>
        <v>0</v>
      </c>
      <c r="AZ228" s="143">
        <f t="shared" si="88"/>
        <v>0</v>
      </c>
      <c r="BA228" s="143">
        <f t="shared" si="89"/>
        <v>0</v>
      </c>
      <c r="BB228" s="143">
        <f t="shared" si="90"/>
        <v>0</v>
      </c>
      <c r="BC228" s="143">
        <f t="shared" si="91"/>
        <v>0</v>
      </c>
      <c r="BD228" s="143">
        <f t="shared" si="92"/>
        <v>0</v>
      </c>
      <c r="BE228" s="143">
        <f t="shared" si="93"/>
        <v>0</v>
      </c>
      <c r="BF228" s="143">
        <f t="shared" si="94"/>
        <v>0</v>
      </c>
      <c r="BG228" s="144">
        <f t="shared" si="95"/>
        <v>0</v>
      </c>
      <c r="BH228" s="144">
        <f t="shared" si="96"/>
        <v>0</v>
      </c>
      <c r="BI228" s="144">
        <f t="shared" si="97"/>
        <v>0</v>
      </c>
      <c r="BJ228" s="144">
        <f t="shared" si="98"/>
        <v>0</v>
      </c>
      <c r="BK228" s="144">
        <f t="shared" si="99"/>
        <v>0</v>
      </c>
      <c r="BL228" s="144">
        <f t="shared" si="100"/>
        <v>0</v>
      </c>
      <c r="BM228" s="145">
        <f t="shared" si="101"/>
        <v>0</v>
      </c>
      <c r="BN228" s="124"/>
      <c r="BO228" s="124"/>
      <c r="BP228" s="124"/>
      <c r="BQ228" s="124"/>
      <c r="BR228" s="124"/>
      <c r="BS228" s="124"/>
      <c r="BT228" s="124"/>
      <c r="BU228" s="124"/>
      <c r="BV228" s="130"/>
      <c r="BW228" s="130"/>
      <c r="BX228" s="130"/>
      <c r="BY228" s="130"/>
      <c r="BZ228" s="130"/>
      <c r="CA228" s="130"/>
      <c r="CB228" s="130"/>
      <c r="CC228" s="130"/>
      <c r="CD228" s="130"/>
      <c r="CE228" s="130"/>
      <c r="CF228" s="130"/>
      <c r="CG228" s="130"/>
      <c r="CH228" s="130"/>
      <c r="CI228" s="130"/>
      <c r="CJ228" s="130"/>
      <c r="CL228" s="124"/>
      <c r="CM228" s="130" t="s">
        <v>32</v>
      </c>
      <c r="CN228" s="130"/>
      <c r="CO228" s="130"/>
      <c r="CP228" s="130"/>
      <c r="CQ228" s="130"/>
      <c r="CR228" s="130"/>
      <c r="CS228" s="130"/>
      <c r="CT228" s="130"/>
      <c r="CU228" s="130"/>
      <c r="CV228" s="130"/>
      <c r="CW228" s="130"/>
      <c r="CX228" s="130"/>
      <c r="CY228" s="130"/>
      <c r="CZ228" s="130"/>
      <c r="DA228" s="130"/>
      <c r="DD228" s="159" cm="1">
        <f t="array" ref="DD228">_xlfn.IFS(DD$1= 0,"", NOT(ISBLANK(CM228)), 0, ISBLANK(CM228), $Q228-$S228+AY228-BV228)</f>
        <v>0</v>
      </c>
      <c r="DE228" s="160" cm="1">
        <f t="array" ref="DE228">_xlfn.IFS(DE$1= 0,"", NOT(ISBLANK(CN228)), 0, ISBLANK(CN228), $Q228-$S228+AZ228-BW228)</f>
        <v>0</v>
      </c>
      <c r="DF228" s="160" cm="1">
        <f t="array" ref="DF228">_xlfn.IFS(DF$1= 0,"", NOT(ISBLANK(CO228)), 0, ISBLANK(CO228), $Q228-$S228+BA228-BX228)</f>
        <v>0</v>
      </c>
      <c r="DG228" s="160" cm="1">
        <f t="array" ref="DG228">_xlfn.IFS(DG$1= 0,"", NOT(ISBLANK(CP228)), 0, ISBLANK(CP228), $Q228-$S228+BB228-BY228)</f>
        <v>0</v>
      </c>
      <c r="DH228" s="160" cm="1">
        <f t="array" ref="DH228">_xlfn.IFS(DH$1= 0,"", NOT(ISBLANK(CQ228)), 0, ISBLANK(CQ228), $Q228-$S228+BC228-BZ228)</f>
        <v>0</v>
      </c>
      <c r="DI228" s="160" cm="1">
        <f t="array" ref="DI228">_xlfn.IFS(DI$1= 0,"", NOT(ISBLANK(CR228)), 0, ISBLANK(CR228), $Q228-$S228+BD228-CA228)</f>
        <v>0</v>
      </c>
      <c r="DJ228" s="160" t="str" cm="1">
        <f t="array" ref="DJ228">_xlfn.IFS(DJ$1= 0,"", NOT(ISBLANK(CS228)), 0, ISBLANK(CS228), $Q228-$S228+BE228-CB228)</f>
        <v/>
      </c>
      <c r="DK228" s="160" t="str" cm="1">
        <f t="array" ref="DK228">_xlfn.IFS(DK$1= 0,"", NOT(ISBLANK(CT228)), 0, ISBLANK(CT228), $Q228-$S228+BF228-CC228)</f>
        <v/>
      </c>
      <c r="DL228" s="162" t="str" cm="1">
        <f t="array" ref="DL228">_xlfn.IFS(DL$1= 0,"", NOT(ISBLANK(CU228)), 0, ISBLANK(CU228), $Q228-$S228+BG228-CD228)</f>
        <v/>
      </c>
      <c r="DM228" s="162" t="str" cm="1">
        <f t="array" ref="DM228">_xlfn.IFS(DM$1= 0,"", NOT(ISBLANK(CV228)), 0, ISBLANK(CV228), $Q228-$S228+BH228-CE228)</f>
        <v/>
      </c>
      <c r="DN228" s="162" t="str" cm="1">
        <f t="array" ref="DN228">_xlfn.IFS(DN$1= 0,"", NOT(ISBLANK(CW228)), 0, ISBLANK(CW228), $Q228-$S228+BI228-CF228)</f>
        <v/>
      </c>
      <c r="DO228" s="162" t="str" cm="1">
        <f t="array" ref="DO228">_xlfn.IFS(DO$1= 0,"", NOT(ISBLANK(CX228)), 0, ISBLANK(CX228), $Q228-$S228+BJ228-CG228)</f>
        <v/>
      </c>
      <c r="DP228" s="162" t="str" cm="1">
        <f t="array" ref="DP228">_xlfn.IFS(DP$1= 0,"", NOT(ISBLANK(CY228)), 0, ISBLANK(CY228), $Q228-$S228+BK228-CH228)</f>
        <v/>
      </c>
      <c r="DQ228" s="162" t="str" cm="1">
        <f t="array" ref="DQ228">_xlfn.IFS(DQ$1= 0,"", NOT(ISBLANK(CZ228)), 0, ISBLANK(CZ228), $Q228-$S228+BL228-CI228)</f>
        <v/>
      </c>
      <c r="DR228" s="163" t="str" cm="1">
        <f t="array" ref="DR228">_xlfn.IFS(DR$1= 0,"", NOT(ISBLANK(DA228)), 0, ISBLANK(DA228), $Q228-$S228+BM228-CJ228)</f>
        <v/>
      </c>
    </row>
    <row r="229" spans="1:122" ht="16.5" x14ac:dyDescent="0.3">
      <c r="A229" s="135"/>
      <c r="B229" s="136"/>
      <c r="C229" s="136"/>
      <c r="D229" s="137"/>
      <c r="E229" s="176"/>
      <c r="F229" s="182"/>
      <c r="G229" s="183"/>
      <c r="H229" s="183"/>
      <c r="I229" s="183"/>
      <c r="J229" s="183"/>
      <c r="K229" s="183"/>
      <c r="L229" s="183"/>
      <c r="M229" s="186"/>
      <c r="N229" s="182"/>
      <c r="O229" s="184"/>
      <c r="P229" s="178"/>
      <c r="Q229" s="118">
        <f t="shared" si="85"/>
        <v>0</v>
      </c>
      <c r="R229" s="3"/>
      <c r="S229" s="3"/>
      <c r="T229" s="4"/>
      <c r="U229" s="4"/>
      <c r="V229" s="99">
        <f t="shared" si="86"/>
        <v>0</v>
      </c>
      <c r="W229" s="161"/>
      <c r="X229" s="138"/>
      <c r="AH229" s="158" t="str">
        <f t="array" ref="AH229">IF(OR(AH$1=0, $A229=""),"",SQRT((_xlfn.XLOOKUP(AH$1,$Z$2:$Z$16,$AA$2:$AA$16)-$T229)^2+(_xlfn.XLOOKUP(AH$1,$Z$2:$Z$16,$AB$2:$AB$16)-$U229)^2+(_xlfn.XLOOKUP(AH$1,$Z$2:$Z$16,$AC$2:$AC$16-$V229)^2)))</f>
        <v/>
      </c>
      <c r="AI229" s="140" t="str">
        <f t="array" ref="AI229">IF(OR(AI$1=0, $A229=""),"",SQRT((_xlfn.XLOOKUP(AI$1,$Z$2:$Z$16,$AA$2:$AA$16)-$T229)^2+(_xlfn.XLOOKUP(AI$1,$Z$2:$Z$16,$AB$2:$AB$16)-$U229)^2+(_xlfn.XLOOKUP(AI$1,$Z$2:$Z$16,$AC$2:$AC$16-$V229)^2)))</f>
        <v/>
      </c>
      <c r="AJ229" s="140" t="str">
        <f t="array" ref="AJ229">IF(OR(AJ$1=0, $A229=""),"",SQRT((_xlfn.XLOOKUP(AJ$1,$Z$2:$Z$16,$AA$2:$AA$16)-$T229)^2+(_xlfn.XLOOKUP(AJ$1,$Z$2:$Z$16,$AB$2:$AB$16)-$U229)^2+(_xlfn.XLOOKUP(AJ$1,$Z$2:$Z$16,$AC$2:$AC$16-$V229)^2)))</f>
        <v/>
      </c>
      <c r="AK229" s="140" t="str">
        <f t="array" ref="AK229">IF(OR(AK$1=0, $A229=""),"",SQRT((_xlfn.XLOOKUP(AK$1,$Z$2:$Z$16,$AA$2:$AA$16)-$T229)^2+(_xlfn.XLOOKUP(AK$1,$Z$2:$Z$16,$AB$2:$AB$16)-$U229)^2+(_xlfn.XLOOKUP(AK$1,$Z$2:$Z$16,$AC$2:$AC$16-$V229)^2)))</f>
        <v/>
      </c>
      <c r="AL229" s="140" t="str">
        <f t="array" ref="AL229">IF(OR(AL$1=0, $A229=""),"",SQRT((_xlfn.XLOOKUP(AL$1,$Z$2:$Z$16,$AA$2:$AA$16)-$T229)^2+(_xlfn.XLOOKUP(AL$1,$Z$2:$Z$16,$AB$2:$AB$16)-$U229)^2+(_xlfn.XLOOKUP(AL$1,$Z$2:$Z$16,$AC$2:$AC$16-$V229)^2)))</f>
        <v/>
      </c>
      <c r="AM229" s="140" t="str">
        <f t="array" ref="AM229">IF(OR(AM$1=0, $A229=""),"",SQRT((_xlfn.XLOOKUP(AM$1,$Z$2:$Z$16,$AA$2:$AA$16)-$T229)^2+(_xlfn.XLOOKUP(AM$1,$Z$2:$Z$16,$AB$2:$AB$16)-$U229)^2+(_xlfn.XLOOKUP(AM$1,$Z$2:$Z$16,$AC$2:$AC$16-$V229)^2)))</f>
        <v/>
      </c>
      <c r="AN229" s="140" t="str">
        <f t="array" ref="AN229">IF(OR(AN$1=0, $A229=""),"",SQRT((_xlfn.XLOOKUP(AN$1,$Z$2:$Z$16,$AA$2:$AA$16)-$T229)^2+(_xlfn.XLOOKUP(AN$1,$Z$2:$Z$16,$AB$2:$AB$16)-$U229)^2+(_xlfn.XLOOKUP(AN$1,$Z$2:$Z$16,$AC$2:$AC$16-$V229)^2)))</f>
        <v/>
      </c>
      <c r="AO229" s="140" t="str">
        <f t="array" ref="AO229">IF(OR(AO$1=0, $A229=""),"",SQRT((_xlfn.XLOOKUP(AO$1,$Z$2:$Z$16,$AA$2:$AA$16)-$T229)^2+(_xlfn.XLOOKUP(AO$1,$Z$2:$Z$16,$AB$2:$AB$16)-$U229)^2+(_xlfn.XLOOKUP(AO$1,$Z$2:$Z$16,$AC$2:$AC$16-$V229)^2)))</f>
        <v/>
      </c>
      <c r="AP229" s="141" t="str">
        <f t="array" ref="AP229">IF(OR(AP$1=0, $A229=""),"",SQRT((_xlfn.XLOOKUP(AP$1,$Z$2:$Z$16,$AA$2:$AA$16)-$T229)^2+(_xlfn.XLOOKUP(AP$1,$Z$2:$Z$16,$AB$2:$AB$16)-$U229)^2+(_xlfn.XLOOKUP(AP$1,$Z$2:$Z$16,$AC$2:$AC$16-$V229)^2)))</f>
        <v/>
      </c>
      <c r="AQ229" s="141" t="str">
        <f t="array" ref="AQ229">IF(OR(AQ$1=0, $A229=""),"",SQRT((_xlfn.XLOOKUP(AQ$1,$Z$2:$Z$16,$AA$2:$AA$16)-$T229)^2+(_xlfn.XLOOKUP(AQ$1,$Z$2:$Z$16,$AB$2:$AB$16)-$U229)^2+(_xlfn.XLOOKUP(AQ$1,$Z$2:$Z$16,$AC$2:$AC$16-$V229)^2)))</f>
        <v/>
      </c>
      <c r="AR229" s="141" t="str">
        <f t="array" ref="AR229">IF(OR(AR$1=0, $A229=""),"",SQRT((_xlfn.XLOOKUP(AR$1,$Z$2:$Z$16,$AA$2:$AA$16)-$T229)^2+(_xlfn.XLOOKUP(AR$1,$Z$2:$Z$16,$AB$2:$AB$16)-$U229)^2+(_xlfn.XLOOKUP(AR$1,$Z$2:$Z$16,$AC$2:$AC$16-$V229)^2)))</f>
        <v/>
      </c>
      <c r="AS229" s="141" t="str">
        <f t="array" ref="AS229">IF(OR(AS$1=0, $A229=""),"",SQRT((_xlfn.XLOOKUP(AS$1,$Z$2:$Z$16,$AA$2:$AA$16)-$T229)^2+(_xlfn.XLOOKUP(AS$1,$Z$2:$Z$16,$AB$2:$AB$16)-$U229)^2+(_xlfn.XLOOKUP(AS$1,$Z$2:$Z$16,$AC$2:$AC$16-$V229)^2)))</f>
        <v/>
      </c>
      <c r="AT229" s="141" t="str">
        <f t="array" ref="AT229">IF(OR(AT$1=0, $A229=""),"",SQRT((_xlfn.XLOOKUP(AT$1,$Z$2:$Z$16,$AA$2:$AA$16)-$T229)^2+(_xlfn.XLOOKUP(AT$1,$Z$2:$Z$16,$AB$2:$AB$16)-$U229)^2+(_xlfn.XLOOKUP(AT$1,$Z$2:$Z$16,$AC$2:$AC$16-$V229)^2)))</f>
        <v/>
      </c>
      <c r="AU229" s="141" t="str">
        <f t="array" ref="AU229">IF(OR(AU$1=0, $A229=""),"",SQRT((_xlfn.XLOOKUP(AU$1,$Z$2:$Z$16,$AA$2:$AA$16)-$T229)^2+(_xlfn.XLOOKUP(AU$1,$Z$2:$Z$16,$AB$2:$AB$16)-$U229)^2+(_xlfn.XLOOKUP(AU$1,$Z$2:$Z$16,$AC$2:$AC$16-$V229)^2)))</f>
        <v/>
      </c>
      <c r="AV229" s="142" t="str">
        <f t="array" ref="AV229">IF(OR(AV$1=0, $A229=""),"",SQRT((_xlfn.XLOOKUP(AV$1,$Z$2:$Z$16,$AA$2:$AA$16)-$T229)^2+(_xlfn.XLOOKUP(AV$1,$Z$2:$Z$16,$AB$2:$AB$16)-$U229)^2+(_xlfn.XLOOKUP(AV$1,$Z$2:$Z$16,$AC$2:$AC$16-$V229)^2)))</f>
        <v/>
      </c>
      <c r="AW229" s="124"/>
      <c r="AX229" s="124"/>
      <c r="AY229" s="125">
        <f t="shared" si="87"/>
        <v>0</v>
      </c>
      <c r="AZ229" s="143">
        <f t="shared" si="88"/>
        <v>0</v>
      </c>
      <c r="BA229" s="143">
        <f t="shared" si="89"/>
        <v>0</v>
      </c>
      <c r="BB229" s="143">
        <f t="shared" si="90"/>
        <v>0</v>
      </c>
      <c r="BC229" s="143">
        <f t="shared" si="91"/>
        <v>0</v>
      </c>
      <c r="BD229" s="143">
        <f t="shared" si="92"/>
        <v>0</v>
      </c>
      <c r="BE229" s="143">
        <f t="shared" si="93"/>
        <v>0</v>
      </c>
      <c r="BF229" s="143">
        <f t="shared" si="94"/>
        <v>0</v>
      </c>
      <c r="BG229" s="144">
        <f t="shared" si="95"/>
        <v>0</v>
      </c>
      <c r="BH229" s="144">
        <f t="shared" si="96"/>
        <v>0</v>
      </c>
      <c r="BI229" s="144">
        <f t="shared" si="97"/>
        <v>0</v>
      </c>
      <c r="BJ229" s="144">
        <f t="shared" si="98"/>
        <v>0</v>
      </c>
      <c r="BK229" s="144">
        <f t="shared" si="99"/>
        <v>0</v>
      </c>
      <c r="BL229" s="144">
        <f t="shared" si="100"/>
        <v>0</v>
      </c>
      <c r="BM229" s="145">
        <f t="shared" si="101"/>
        <v>0</v>
      </c>
      <c r="BN229" s="124"/>
      <c r="BO229" s="124"/>
      <c r="BP229" s="124"/>
      <c r="BQ229" s="124"/>
      <c r="BR229" s="124"/>
      <c r="BS229" s="124"/>
      <c r="BT229" s="124"/>
      <c r="BU229" s="124"/>
      <c r="BV229" s="130"/>
      <c r="BW229" s="130"/>
      <c r="BX229" s="130"/>
      <c r="BY229" s="130"/>
      <c r="BZ229" s="130"/>
      <c r="CA229" s="130"/>
      <c r="CB229" s="130"/>
      <c r="CC229" s="130"/>
      <c r="CD229" s="130"/>
      <c r="CE229" s="130"/>
      <c r="CF229" s="130"/>
      <c r="CG229" s="130"/>
      <c r="CH229" s="130"/>
      <c r="CI229" s="130"/>
      <c r="CJ229" s="130"/>
      <c r="CL229" s="124"/>
      <c r="CM229" s="130" t="s">
        <v>32</v>
      </c>
      <c r="CN229" s="130"/>
      <c r="CO229" s="130"/>
      <c r="CP229" s="130"/>
      <c r="CQ229" s="130"/>
      <c r="CR229" s="130"/>
      <c r="CS229" s="130"/>
      <c r="CT229" s="130"/>
      <c r="CU229" s="130"/>
      <c r="CV229" s="130"/>
      <c r="CW229" s="130"/>
      <c r="CX229" s="130"/>
      <c r="CY229" s="130"/>
      <c r="CZ229" s="130"/>
      <c r="DA229" s="130"/>
      <c r="DD229" s="159" cm="1">
        <f t="array" ref="DD229">_xlfn.IFS(DD$1= 0,"", NOT(ISBLANK(CM229)), 0, ISBLANK(CM229), $Q229-$S229+AY229-BV229)</f>
        <v>0</v>
      </c>
      <c r="DE229" s="160" cm="1">
        <f t="array" ref="DE229">_xlfn.IFS(DE$1= 0,"", NOT(ISBLANK(CN229)), 0, ISBLANK(CN229), $Q229-$S229+AZ229-BW229)</f>
        <v>0</v>
      </c>
      <c r="DF229" s="160" cm="1">
        <f t="array" ref="DF229">_xlfn.IFS(DF$1= 0,"", NOT(ISBLANK(CO229)), 0, ISBLANK(CO229), $Q229-$S229+BA229-BX229)</f>
        <v>0</v>
      </c>
      <c r="DG229" s="160" cm="1">
        <f t="array" ref="DG229">_xlfn.IFS(DG$1= 0,"", NOT(ISBLANK(CP229)), 0, ISBLANK(CP229), $Q229-$S229+BB229-BY229)</f>
        <v>0</v>
      </c>
      <c r="DH229" s="160" cm="1">
        <f t="array" ref="DH229">_xlfn.IFS(DH$1= 0,"", NOT(ISBLANK(CQ229)), 0, ISBLANK(CQ229), $Q229-$S229+BC229-BZ229)</f>
        <v>0</v>
      </c>
      <c r="DI229" s="160" cm="1">
        <f t="array" ref="DI229">_xlfn.IFS(DI$1= 0,"", NOT(ISBLANK(CR229)), 0, ISBLANK(CR229), $Q229-$S229+BD229-CA229)</f>
        <v>0</v>
      </c>
      <c r="DJ229" s="160" t="str" cm="1">
        <f t="array" ref="DJ229">_xlfn.IFS(DJ$1= 0,"", NOT(ISBLANK(CS229)), 0, ISBLANK(CS229), $Q229-$S229+BE229-CB229)</f>
        <v/>
      </c>
      <c r="DK229" s="160" t="str" cm="1">
        <f t="array" ref="DK229">_xlfn.IFS(DK$1= 0,"", NOT(ISBLANK(CT229)), 0, ISBLANK(CT229), $Q229-$S229+BF229-CC229)</f>
        <v/>
      </c>
      <c r="DL229" s="162" t="str" cm="1">
        <f t="array" ref="DL229">_xlfn.IFS(DL$1= 0,"", NOT(ISBLANK(CU229)), 0, ISBLANK(CU229), $Q229-$S229+BG229-CD229)</f>
        <v/>
      </c>
      <c r="DM229" s="162" t="str" cm="1">
        <f t="array" ref="DM229">_xlfn.IFS(DM$1= 0,"", NOT(ISBLANK(CV229)), 0, ISBLANK(CV229), $Q229-$S229+BH229-CE229)</f>
        <v/>
      </c>
      <c r="DN229" s="162" t="str" cm="1">
        <f t="array" ref="DN229">_xlfn.IFS(DN$1= 0,"", NOT(ISBLANK(CW229)), 0, ISBLANK(CW229), $Q229-$S229+BI229-CF229)</f>
        <v/>
      </c>
      <c r="DO229" s="162" t="str" cm="1">
        <f t="array" ref="DO229">_xlfn.IFS(DO$1= 0,"", NOT(ISBLANK(CX229)), 0, ISBLANK(CX229), $Q229-$S229+BJ229-CG229)</f>
        <v/>
      </c>
      <c r="DP229" s="162" t="str" cm="1">
        <f t="array" ref="DP229">_xlfn.IFS(DP$1= 0,"", NOT(ISBLANK(CY229)), 0, ISBLANK(CY229), $Q229-$S229+BK229-CH229)</f>
        <v/>
      </c>
      <c r="DQ229" s="162" t="str" cm="1">
        <f t="array" ref="DQ229">_xlfn.IFS(DQ$1= 0,"", NOT(ISBLANK(CZ229)), 0, ISBLANK(CZ229), $Q229-$S229+BL229-CI229)</f>
        <v/>
      </c>
      <c r="DR229" s="163" t="str" cm="1">
        <f t="array" ref="DR229">_xlfn.IFS(DR$1= 0,"", NOT(ISBLANK(DA229)), 0, ISBLANK(DA229), $Q229-$S229+BM229-CJ229)</f>
        <v/>
      </c>
    </row>
    <row r="230" spans="1:122" ht="16.5" x14ac:dyDescent="0.3">
      <c r="A230" s="135"/>
      <c r="B230" s="136"/>
      <c r="C230" s="136"/>
      <c r="D230" s="137"/>
      <c r="E230" s="176"/>
      <c r="F230" s="182"/>
      <c r="G230" s="183"/>
      <c r="H230" s="183"/>
      <c r="I230" s="183"/>
      <c r="J230" s="183"/>
      <c r="K230" s="183"/>
      <c r="L230" s="183"/>
      <c r="M230" s="186"/>
      <c r="N230" s="182"/>
      <c r="O230" s="184"/>
      <c r="P230" s="178"/>
      <c r="Q230" s="118">
        <f t="shared" si="85"/>
        <v>0</v>
      </c>
      <c r="R230" s="3"/>
      <c r="S230" s="3"/>
      <c r="T230" s="4"/>
      <c r="U230" s="4"/>
      <c r="V230" s="99">
        <f t="shared" si="86"/>
        <v>0</v>
      </c>
      <c r="W230" s="161"/>
      <c r="X230" s="138"/>
      <c r="AH230" s="158" t="str">
        <f t="array" ref="AH230">IF(OR(AH$1=0, $A230=""),"",SQRT((_xlfn.XLOOKUP(AH$1,$Z$2:$Z$16,$AA$2:$AA$16)-$T230)^2+(_xlfn.XLOOKUP(AH$1,$Z$2:$Z$16,$AB$2:$AB$16)-$U230)^2+(_xlfn.XLOOKUP(AH$1,$Z$2:$Z$16,$AC$2:$AC$16-$V230)^2)))</f>
        <v/>
      </c>
      <c r="AI230" s="140" t="str">
        <f t="array" ref="AI230">IF(OR(AI$1=0, $A230=""),"",SQRT((_xlfn.XLOOKUP(AI$1,$Z$2:$Z$16,$AA$2:$AA$16)-$T230)^2+(_xlfn.XLOOKUP(AI$1,$Z$2:$Z$16,$AB$2:$AB$16)-$U230)^2+(_xlfn.XLOOKUP(AI$1,$Z$2:$Z$16,$AC$2:$AC$16-$V230)^2)))</f>
        <v/>
      </c>
      <c r="AJ230" s="140" t="str">
        <f t="array" ref="AJ230">IF(OR(AJ$1=0, $A230=""),"",SQRT((_xlfn.XLOOKUP(AJ$1,$Z$2:$Z$16,$AA$2:$AA$16)-$T230)^2+(_xlfn.XLOOKUP(AJ$1,$Z$2:$Z$16,$AB$2:$AB$16)-$U230)^2+(_xlfn.XLOOKUP(AJ$1,$Z$2:$Z$16,$AC$2:$AC$16-$V230)^2)))</f>
        <v/>
      </c>
      <c r="AK230" s="140" t="str">
        <f t="array" ref="AK230">IF(OR(AK$1=0, $A230=""),"",SQRT((_xlfn.XLOOKUP(AK$1,$Z$2:$Z$16,$AA$2:$AA$16)-$T230)^2+(_xlfn.XLOOKUP(AK$1,$Z$2:$Z$16,$AB$2:$AB$16)-$U230)^2+(_xlfn.XLOOKUP(AK$1,$Z$2:$Z$16,$AC$2:$AC$16-$V230)^2)))</f>
        <v/>
      </c>
      <c r="AL230" s="140" t="str">
        <f t="array" ref="AL230">IF(OR(AL$1=0, $A230=""),"",SQRT((_xlfn.XLOOKUP(AL$1,$Z$2:$Z$16,$AA$2:$AA$16)-$T230)^2+(_xlfn.XLOOKUP(AL$1,$Z$2:$Z$16,$AB$2:$AB$16)-$U230)^2+(_xlfn.XLOOKUP(AL$1,$Z$2:$Z$16,$AC$2:$AC$16-$V230)^2)))</f>
        <v/>
      </c>
      <c r="AM230" s="140" t="str">
        <f t="array" ref="AM230">IF(OR(AM$1=0, $A230=""),"",SQRT((_xlfn.XLOOKUP(AM$1,$Z$2:$Z$16,$AA$2:$AA$16)-$T230)^2+(_xlfn.XLOOKUP(AM$1,$Z$2:$Z$16,$AB$2:$AB$16)-$U230)^2+(_xlfn.XLOOKUP(AM$1,$Z$2:$Z$16,$AC$2:$AC$16-$V230)^2)))</f>
        <v/>
      </c>
      <c r="AN230" s="140" t="str">
        <f t="array" ref="AN230">IF(OR(AN$1=0, $A230=""),"",SQRT((_xlfn.XLOOKUP(AN$1,$Z$2:$Z$16,$AA$2:$AA$16)-$T230)^2+(_xlfn.XLOOKUP(AN$1,$Z$2:$Z$16,$AB$2:$AB$16)-$U230)^2+(_xlfn.XLOOKUP(AN$1,$Z$2:$Z$16,$AC$2:$AC$16-$V230)^2)))</f>
        <v/>
      </c>
      <c r="AO230" s="140" t="str">
        <f t="array" ref="AO230">IF(OR(AO$1=0, $A230=""),"",SQRT((_xlfn.XLOOKUP(AO$1,$Z$2:$Z$16,$AA$2:$AA$16)-$T230)^2+(_xlfn.XLOOKUP(AO$1,$Z$2:$Z$16,$AB$2:$AB$16)-$U230)^2+(_xlfn.XLOOKUP(AO$1,$Z$2:$Z$16,$AC$2:$AC$16-$V230)^2)))</f>
        <v/>
      </c>
      <c r="AP230" s="141" t="str">
        <f t="array" ref="AP230">IF(OR(AP$1=0, $A230=""),"",SQRT((_xlfn.XLOOKUP(AP$1,$Z$2:$Z$16,$AA$2:$AA$16)-$T230)^2+(_xlfn.XLOOKUP(AP$1,$Z$2:$Z$16,$AB$2:$AB$16)-$U230)^2+(_xlfn.XLOOKUP(AP$1,$Z$2:$Z$16,$AC$2:$AC$16-$V230)^2)))</f>
        <v/>
      </c>
      <c r="AQ230" s="141" t="str">
        <f t="array" ref="AQ230">IF(OR(AQ$1=0, $A230=""),"",SQRT((_xlfn.XLOOKUP(AQ$1,$Z$2:$Z$16,$AA$2:$AA$16)-$T230)^2+(_xlfn.XLOOKUP(AQ$1,$Z$2:$Z$16,$AB$2:$AB$16)-$U230)^2+(_xlfn.XLOOKUP(AQ$1,$Z$2:$Z$16,$AC$2:$AC$16-$V230)^2)))</f>
        <v/>
      </c>
      <c r="AR230" s="141" t="str">
        <f t="array" ref="AR230">IF(OR(AR$1=0, $A230=""),"",SQRT((_xlfn.XLOOKUP(AR$1,$Z$2:$Z$16,$AA$2:$AA$16)-$T230)^2+(_xlfn.XLOOKUP(AR$1,$Z$2:$Z$16,$AB$2:$AB$16)-$U230)^2+(_xlfn.XLOOKUP(AR$1,$Z$2:$Z$16,$AC$2:$AC$16-$V230)^2)))</f>
        <v/>
      </c>
      <c r="AS230" s="141" t="str">
        <f t="array" ref="AS230">IF(OR(AS$1=0, $A230=""),"",SQRT((_xlfn.XLOOKUP(AS$1,$Z$2:$Z$16,$AA$2:$AA$16)-$T230)^2+(_xlfn.XLOOKUP(AS$1,$Z$2:$Z$16,$AB$2:$AB$16)-$U230)^2+(_xlfn.XLOOKUP(AS$1,$Z$2:$Z$16,$AC$2:$AC$16-$V230)^2)))</f>
        <v/>
      </c>
      <c r="AT230" s="141" t="str">
        <f t="array" ref="AT230">IF(OR(AT$1=0, $A230=""),"",SQRT((_xlfn.XLOOKUP(AT$1,$Z$2:$Z$16,$AA$2:$AA$16)-$T230)^2+(_xlfn.XLOOKUP(AT$1,$Z$2:$Z$16,$AB$2:$AB$16)-$U230)^2+(_xlfn.XLOOKUP(AT$1,$Z$2:$Z$16,$AC$2:$AC$16-$V230)^2)))</f>
        <v/>
      </c>
      <c r="AU230" s="141" t="str">
        <f t="array" ref="AU230">IF(OR(AU$1=0, $A230=""),"",SQRT((_xlfn.XLOOKUP(AU$1,$Z$2:$Z$16,$AA$2:$AA$16)-$T230)^2+(_xlfn.XLOOKUP(AU$1,$Z$2:$Z$16,$AB$2:$AB$16)-$U230)^2+(_xlfn.XLOOKUP(AU$1,$Z$2:$Z$16,$AC$2:$AC$16-$V230)^2)))</f>
        <v/>
      </c>
      <c r="AV230" s="142" t="str">
        <f t="array" ref="AV230">IF(OR(AV$1=0, $A230=""),"",SQRT((_xlfn.XLOOKUP(AV$1,$Z$2:$Z$16,$AA$2:$AA$16)-$T230)^2+(_xlfn.XLOOKUP(AV$1,$Z$2:$Z$16,$AB$2:$AB$16)-$U230)^2+(_xlfn.XLOOKUP(AV$1,$Z$2:$Z$16,$AC$2:$AC$16-$V230)^2)))</f>
        <v/>
      </c>
      <c r="AW230" s="124"/>
      <c r="AX230" s="124"/>
      <c r="AY230" s="125">
        <f t="shared" si="87"/>
        <v>0</v>
      </c>
      <c r="AZ230" s="143">
        <f t="shared" si="88"/>
        <v>0</v>
      </c>
      <c r="BA230" s="143">
        <f t="shared" si="89"/>
        <v>0</v>
      </c>
      <c r="BB230" s="143">
        <f t="shared" si="90"/>
        <v>0</v>
      </c>
      <c r="BC230" s="143">
        <f t="shared" si="91"/>
        <v>0</v>
      </c>
      <c r="BD230" s="143">
        <f t="shared" si="92"/>
        <v>0</v>
      </c>
      <c r="BE230" s="143">
        <f t="shared" si="93"/>
        <v>0</v>
      </c>
      <c r="BF230" s="143">
        <f t="shared" si="94"/>
        <v>0</v>
      </c>
      <c r="BG230" s="144">
        <f t="shared" si="95"/>
        <v>0</v>
      </c>
      <c r="BH230" s="144">
        <f t="shared" si="96"/>
        <v>0</v>
      </c>
      <c r="BI230" s="144">
        <f t="shared" si="97"/>
        <v>0</v>
      </c>
      <c r="BJ230" s="144">
        <f t="shared" si="98"/>
        <v>0</v>
      </c>
      <c r="BK230" s="144">
        <f t="shared" si="99"/>
        <v>0</v>
      </c>
      <c r="BL230" s="144">
        <f t="shared" si="100"/>
        <v>0</v>
      </c>
      <c r="BM230" s="145">
        <f t="shared" si="101"/>
        <v>0</v>
      </c>
      <c r="BN230" s="124"/>
      <c r="BO230" s="124"/>
      <c r="BP230" s="124"/>
      <c r="BQ230" s="124"/>
      <c r="BR230" s="124"/>
      <c r="BS230" s="124"/>
      <c r="BT230" s="124"/>
      <c r="BU230" s="124"/>
      <c r="BV230" s="130"/>
      <c r="BW230" s="130"/>
      <c r="BX230" s="130"/>
      <c r="BY230" s="130"/>
      <c r="BZ230" s="130"/>
      <c r="CA230" s="130"/>
      <c r="CB230" s="130"/>
      <c r="CC230" s="130"/>
      <c r="CD230" s="130"/>
      <c r="CE230" s="130"/>
      <c r="CF230" s="130"/>
      <c r="CG230" s="130"/>
      <c r="CH230" s="130"/>
      <c r="CI230" s="130"/>
      <c r="CJ230" s="130"/>
      <c r="CL230" s="124"/>
      <c r="CM230" s="130" t="s">
        <v>32</v>
      </c>
      <c r="CN230" s="130"/>
      <c r="CO230" s="130"/>
      <c r="CP230" s="130"/>
      <c r="CQ230" s="130"/>
      <c r="CR230" s="130"/>
      <c r="CS230" s="130"/>
      <c r="CT230" s="130"/>
      <c r="CU230" s="130"/>
      <c r="CV230" s="130"/>
      <c r="CW230" s="130"/>
      <c r="CX230" s="130"/>
      <c r="CY230" s="130"/>
      <c r="CZ230" s="130"/>
      <c r="DA230" s="130"/>
      <c r="DD230" s="159" cm="1">
        <f t="array" ref="DD230">_xlfn.IFS(DD$1= 0,"", NOT(ISBLANK(CM230)), 0, ISBLANK(CM230), $Q230-$S230+AY230-BV230)</f>
        <v>0</v>
      </c>
      <c r="DE230" s="160" cm="1">
        <f t="array" ref="DE230">_xlfn.IFS(DE$1= 0,"", NOT(ISBLANK(CN230)), 0, ISBLANK(CN230), $Q230-$S230+AZ230-BW230)</f>
        <v>0</v>
      </c>
      <c r="DF230" s="160" cm="1">
        <f t="array" ref="DF230">_xlfn.IFS(DF$1= 0,"", NOT(ISBLANK(CO230)), 0, ISBLANK(CO230), $Q230-$S230+BA230-BX230)</f>
        <v>0</v>
      </c>
      <c r="DG230" s="160" cm="1">
        <f t="array" ref="DG230">_xlfn.IFS(DG$1= 0,"", NOT(ISBLANK(CP230)), 0, ISBLANK(CP230), $Q230-$S230+BB230-BY230)</f>
        <v>0</v>
      </c>
      <c r="DH230" s="160" cm="1">
        <f t="array" ref="DH230">_xlfn.IFS(DH$1= 0,"", NOT(ISBLANK(CQ230)), 0, ISBLANK(CQ230), $Q230-$S230+BC230-BZ230)</f>
        <v>0</v>
      </c>
      <c r="DI230" s="160" cm="1">
        <f t="array" ref="DI230">_xlfn.IFS(DI$1= 0,"", NOT(ISBLANK(CR230)), 0, ISBLANK(CR230), $Q230-$S230+BD230-CA230)</f>
        <v>0</v>
      </c>
      <c r="DJ230" s="160" t="str" cm="1">
        <f t="array" ref="DJ230">_xlfn.IFS(DJ$1= 0,"", NOT(ISBLANK(CS230)), 0, ISBLANK(CS230), $Q230-$S230+BE230-CB230)</f>
        <v/>
      </c>
      <c r="DK230" s="160" t="str" cm="1">
        <f t="array" ref="DK230">_xlfn.IFS(DK$1= 0,"", NOT(ISBLANK(CT230)), 0, ISBLANK(CT230), $Q230-$S230+BF230-CC230)</f>
        <v/>
      </c>
      <c r="DL230" s="162" t="str" cm="1">
        <f t="array" ref="DL230">_xlfn.IFS(DL$1= 0,"", NOT(ISBLANK(CU230)), 0, ISBLANK(CU230), $Q230-$S230+BG230-CD230)</f>
        <v/>
      </c>
      <c r="DM230" s="162" t="str" cm="1">
        <f t="array" ref="DM230">_xlfn.IFS(DM$1= 0,"", NOT(ISBLANK(CV230)), 0, ISBLANK(CV230), $Q230-$S230+BH230-CE230)</f>
        <v/>
      </c>
      <c r="DN230" s="162" t="str" cm="1">
        <f t="array" ref="DN230">_xlfn.IFS(DN$1= 0,"", NOT(ISBLANK(CW230)), 0, ISBLANK(CW230), $Q230-$S230+BI230-CF230)</f>
        <v/>
      </c>
      <c r="DO230" s="162" t="str" cm="1">
        <f t="array" ref="DO230">_xlfn.IFS(DO$1= 0,"", NOT(ISBLANK(CX230)), 0, ISBLANK(CX230), $Q230-$S230+BJ230-CG230)</f>
        <v/>
      </c>
      <c r="DP230" s="162" t="str" cm="1">
        <f t="array" ref="DP230">_xlfn.IFS(DP$1= 0,"", NOT(ISBLANK(CY230)), 0, ISBLANK(CY230), $Q230-$S230+BK230-CH230)</f>
        <v/>
      </c>
      <c r="DQ230" s="162" t="str" cm="1">
        <f t="array" ref="DQ230">_xlfn.IFS(DQ$1= 0,"", NOT(ISBLANK(CZ230)), 0, ISBLANK(CZ230), $Q230-$S230+BL230-CI230)</f>
        <v/>
      </c>
      <c r="DR230" s="163" t="str" cm="1">
        <f t="array" ref="DR230">_xlfn.IFS(DR$1= 0,"", NOT(ISBLANK(DA230)), 0, ISBLANK(DA230), $Q230-$S230+BM230-CJ230)</f>
        <v/>
      </c>
    </row>
    <row r="231" spans="1:122" ht="16.5" x14ac:dyDescent="0.3">
      <c r="A231" s="135"/>
      <c r="B231" s="136"/>
      <c r="C231" s="136"/>
      <c r="D231" s="137"/>
      <c r="E231" s="176"/>
      <c r="F231" s="182"/>
      <c r="G231" s="183"/>
      <c r="H231" s="183"/>
      <c r="I231" s="183"/>
      <c r="J231" s="183"/>
      <c r="K231" s="183"/>
      <c r="L231" s="183"/>
      <c r="M231" s="186"/>
      <c r="N231" s="182"/>
      <c r="O231" s="184"/>
      <c r="P231" s="178"/>
      <c r="Q231" s="118">
        <f t="shared" si="85"/>
        <v>0</v>
      </c>
      <c r="R231" s="3"/>
      <c r="S231" s="3"/>
      <c r="T231" s="4"/>
      <c r="U231" s="4"/>
      <c r="V231" s="99">
        <f t="shared" si="86"/>
        <v>0</v>
      </c>
      <c r="W231" s="161"/>
      <c r="X231" s="138"/>
      <c r="AH231" s="158" t="str">
        <f t="array" ref="AH231">IF(OR(AH$1=0, $A231=""),"",SQRT((_xlfn.XLOOKUP(AH$1,$Z$2:$Z$16,$AA$2:$AA$16)-$T231)^2+(_xlfn.XLOOKUP(AH$1,$Z$2:$Z$16,$AB$2:$AB$16)-$U231)^2+(_xlfn.XLOOKUP(AH$1,$Z$2:$Z$16,$AC$2:$AC$16-$V231)^2)))</f>
        <v/>
      </c>
      <c r="AI231" s="140" t="str">
        <f t="array" ref="AI231">IF(OR(AI$1=0, $A231=""),"",SQRT((_xlfn.XLOOKUP(AI$1,$Z$2:$Z$16,$AA$2:$AA$16)-$T231)^2+(_xlfn.XLOOKUP(AI$1,$Z$2:$Z$16,$AB$2:$AB$16)-$U231)^2+(_xlfn.XLOOKUP(AI$1,$Z$2:$Z$16,$AC$2:$AC$16-$V231)^2)))</f>
        <v/>
      </c>
      <c r="AJ231" s="140" t="str">
        <f t="array" ref="AJ231">IF(OR(AJ$1=0, $A231=""),"",SQRT((_xlfn.XLOOKUP(AJ$1,$Z$2:$Z$16,$AA$2:$AA$16)-$T231)^2+(_xlfn.XLOOKUP(AJ$1,$Z$2:$Z$16,$AB$2:$AB$16)-$U231)^2+(_xlfn.XLOOKUP(AJ$1,$Z$2:$Z$16,$AC$2:$AC$16-$V231)^2)))</f>
        <v/>
      </c>
      <c r="AK231" s="140" t="str">
        <f t="array" ref="AK231">IF(OR(AK$1=0, $A231=""),"",SQRT((_xlfn.XLOOKUP(AK$1,$Z$2:$Z$16,$AA$2:$AA$16)-$T231)^2+(_xlfn.XLOOKUP(AK$1,$Z$2:$Z$16,$AB$2:$AB$16)-$U231)^2+(_xlfn.XLOOKUP(AK$1,$Z$2:$Z$16,$AC$2:$AC$16-$V231)^2)))</f>
        <v/>
      </c>
      <c r="AL231" s="140" t="str">
        <f t="array" ref="AL231">IF(OR(AL$1=0, $A231=""),"",SQRT((_xlfn.XLOOKUP(AL$1,$Z$2:$Z$16,$AA$2:$AA$16)-$T231)^2+(_xlfn.XLOOKUP(AL$1,$Z$2:$Z$16,$AB$2:$AB$16)-$U231)^2+(_xlfn.XLOOKUP(AL$1,$Z$2:$Z$16,$AC$2:$AC$16-$V231)^2)))</f>
        <v/>
      </c>
      <c r="AM231" s="140" t="str">
        <f t="array" ref="AM231">IF(OR(AM$1=0, $A231=""),"",SQRT((_xlfn.XLOOKUP(AM$1,$Z$2:$Z$16,$AA$2:$AA$16)-$T231)^2+(_xlfn.XLOOKUP(AM$1,$Z$2:$Z$16,$AB$2:$AB$16)-$U231)^2+(_xlfn.XLOOKUP(AM$1,$Z$2:$Z$16,$AC$2:$AC$16-$V231)^2)))</f>
        <v/>
      </c>
      <c r="AN231" s="140" t="str">
        <f t="array" ref="AN231">IF(OR(AN$1=0, $A231=""),"",SQRT((_xlfn.XLOOKUP(AN$1,$Z$2:$Z$16,$AA$2:$AA$16)-$T231)^2+(_xlfn.XLOOKUP(AN$1,$Z$2:$Z$16,$AB$2:$AB$16)-$U231)^2+(_xlfn.XLOOKUP(AN$1,$Z$2:$Z$16,$AC$2:$AC$16-$V231)^2)))</f>
        <v/>
      </c>
      <c r="AO231" s="140" t="str">
        <f t="array" ref="AO231">IF(OR(AO$1=0, $A231=""),"",SQRT((_xlfn.XLOOKUP(AO$1,$Z$2:$Z$16,$AA$2:$AA$16)-$T231)^2+(_xlfn.XLOOKUP(AO$1,$Z$2:$Z$16,$AB$2:$AB$16)-$U231)^2+(_xlfn.XLOOKUP(AO$1,$Z$2:$Z$16,$AC$2:$AC$16-$V231)^2)))</f>
        <v/>
      </c>
      <c r="AP231" s="141" t="str">
        <f t="array" ref="AP231">IF(OR(AP$1=0, $A231=""),"",SQRT((_xlfn.XLOOKUP(AP$1,$Z$2:$Z$16,$AA$2:$AA$16)-$T231)^2+(_xlfn.XLOOKUP(AP$1,$Z$2:$Z$16,$AB$2:$AB$16)-$U231)^2+(_xlfn.XLOOKUP(AP$1,$Z$2:$Z$16,$AC$2:$AC$16-$V231)^2)))</f>
        <v/>
      </c>
      <c r="AQ231" s="141" t="str">
        <f t="array" ref="AQ231">IF(OR(AQ$1=0, $A231=""),"",SQRT((_xlfn.XLOOKUP(AQ$1,$Z$2:$Z$16,$AA$2:$AA$16)-$T231)^2+(_xlfn.XLOOKUP(AQ$1,$Z$2:$Z$16,$AB$2:$AB$16)-$U231)^2+(_xlfn.XLOOKUP(AQ$1,$Z$2:$Z$16,$AC$2:$AC$16-$V231)^2)))</f>
        <v/>
      </c>
      <c r="AR231" s="141" t="str">
        <f t="array" ref="AR231">IF(OR(AR$1=0, $A231=""),"",SQRT((_xlfn.XLOOKUP(AR$1,$Z$2:$Z$16,$AA$2:$AA$16)-$T231)^2+(_xlfn.XLOOKUP(AR$1,$Z$2:$Z$16,$AB$2:$AB$16)-$U231)^2+(_xlfn.XLOOKUP(AR$1,$Z$2:$Z$16,$AC$2:$AC$16-$V231)^2)))</f>
        <v/>
      </c>
      <c r="AS231" s="141" t="str">
        <f t="array" ref="AS231">IF(OR(AS$1=0, $A231=""),"",SQRT((_xlfn.XLOOKUP(AS$1,$Z$2:$Z$16,$AA$2:$AA$16)-$T231)^2+(_xlfn.XLOOKUP(AS$1,$Z$2:$Z$16,$AB$2:$AB$16)-$U231)^2+(_xlfn.XLOOKUP(AS$1,$Z$2:$Z$16,$AC$2:$AC$16-$V231)^2)))</f>
        <v/>
      </c>
      <c r="AT231" s="141" t="str">
        <f t="array" ref="AT231">IF(OR(AT$1=0, $A231=""),"",SQRT((_xlfn.XLOOKUP(AT$1,$Z$2:$Z$16,$AA$2:$AA$16)-$T231)^2+(_xlfn.XLOOKUP(AT$1,$Z$2:$Z$16,$AB$2:$AB$16)-$U231)^2+(_xlfn.XLOOKUP(AT$1,$Z$2:$Z$16,$AC$2:$AC$16-$V231)^2)))</f>
        <v/>
      </c>
      <c r="AU231" s="141" t="str">
        <f t="array" ref="AU231">IF(OR(AU$1=0, $A231=""),"",SQRT((_xlfn.XLOOKUP(AU$1,$Z$2:$Z$16,$AA$2:$AA$16)-$T231)^2+(_xlfn.XLOOKUP(AU$1,$Z$2:$Z$16,$AB$2:$AB$16)-$U231)^2+(_xlfn.XLOOKUP(AU$1,$Z$2:$Z$16,$AC$2:$AC$16-$V231)^2)))</f>
        <v/>
      </c>
      <c r="AV231" s="142" t="str">
        <f t="array" ref="AV231">IF(OR(AV$1=0, $A231=""),"",SQRT((_xlfn.XLOOKUP(AV$1,$Z$2:$Z$16,$AA$2:$AA$16)-$T231)^2+(_xlfn.XLOOKUP(AV$1,$Z$2:$Z$16,$AB$2:$AB$16)-$U231)^2+(_xlfn.XLOOKUP(AV$1,$Z$2:$Z$16,$AC$2:$AC$16-$V231)^2)))</f>
        <v/>
      </c>
      <c r="AW231" s="124"/>
      <c r="AX231" s="124"/>
      <c r="AY231" s="125">
        <f t="shared" si="87"/>
        <v>0</v>
      </c>
      <c r="AZ231" s="143">
        <f t="shared" si="88"/>
        <v>0</v>
      </c>
      <c r="BA231" s="143">
        <f t="shared" si="89"/>
        <v>0</v>
      </c>
      <c r="BB231" s="143">
        <f t="shared" si="90"/>
        <v>0</v>
      </c>
      <c r="BC231" s="143">
        <f t="shared" si="91"/>
        <v>0</v>
      </c>
      <c r="BD231" s="143">
        <f t="shared" si="92"/>
        <v>0</v>
      </c>
      <c r="BE231" s="143">
        <f t="shared" si="93"/>
        <v>0</v>
      </c>
      <c r="BF231" s="143">
        <f t="shared" si="94"/>
        <v>0</v>
      </c>
      <c r="BG231" s="144">
        <f t="shared" si="95"/>
        <v>0</v>
      </c>
      <c r="BH231" s="144">
        <f t="shared" si="96"/>
        <v>0</v>
      </c>
      <c r="BI231" s="144">
        <f t="shared" si="97"/>
        <v>0</v>
      </c>
      <c r="BJ231" s="144">
        <f t="shared" si="98"/>
        <v>0</v>
      </c>
      <c r="BK231" s="144">
        <f t="shared" si="99"/>
        <v>0</v>
      </c>
      <c r="BL231" s="144">
        <f t="shared" si="100"/>
        <v>0</v>
      </c>
      <c r="BM231" s="145">
        <f t="shared" si="101"/>
        <v>0</v>
      </c>
      <c r="BN231" s="124"/>
      <c r="BO231" s="124"/>
      <c r="BP231" s="124"/>
      <c r="BQ231" s="124"/>
      <c r="BR231" s="124"/>
      <c r="BS231" s="124"/>
      <c r="BT231" s="124"/>
      <c r="BU231" s="124"/>
      <c r="BV231" s="130"/>
      <c r="BW231" s="130"/>
      <c r="BX231" s="130"/>
      <c r="BY231" s="130"/>
      <c r="BZ231" s="130"/>
      <c r="CA231" s="130"/>
      <c r="CB231" s="130"/>
      <c r="CC231" s="130"/>
      <c r="CD231" s="130"/>
      <c r="CE231" s="130"/>
      <c r="CF231" s="130"/>
      <c r="CG231" s="130"/>
      <c r="CH231" s="130"/>
      <c r="CI231" s="130"/>
      <c r="CJ231" s="130"/>
      <c r="CL231" s="124"/>
      <c r="CM231" s="130" t="s">
        <v>32</v>
      </c>
      <c r="CN231" s="130"/>
      <c r="CO231" s="130"/>
      <c r="CP231" s="130"/>
      <c r="CQ231" s="130"/>
      <c r="CR231" s="130"/>
      <c r="CS231" s="130"/>
      <c r="CT231" s="130"/>
      <c r="CU231" s="130"/>
      <c r="CV231" s="130"/>
      <c r="CW231" s="130"/>
      <c r="CX231" s="130"/>
      <c r="CY231" s="130"/>
      <c r="CZ231" s="130"/>
      <c r="DA231" s="130"/>
      <c r="DD231" s="159" cm="1">
        <f t="array" ref="DD231">_xlfn.IFS(DD$1= 0,"", NOT(ISBLANK(CM231)), 0, ISBLANK(CM231), $Q231-$S231+AY231-BV231)</f>
        <v>0</v>
      </c>
      <c r="DE231" s="160" cm="1">
        <f t="array" ref="DE231">_xlfn.IFS(DE$1= 0,"", NOT(ISBLANK(CN231)), 0, ISBLANK(CN231), $Q231-$S231+AZ231-BW231)</f>
        <v>0</v>
      </c>
      <c r="DF231" s="160" cm="1">
        <f t="array" ref="DF231">_xlfn.IFS(DF$1= 0,"", NOT(ISBLANK(CO231)), 0, ISBLANK(CO231), $Q231-$S231+BA231-BX231)</f>
        <v>0</v>
      </c>
      <c r="DG231" s="160" cm="1">
        <f t="array" ref="DG231">_xlfn.IFS(DG$1= 0,"", NOT(ISBLANK(CP231)), 0, ISBLANK(CP231), $Q231-$S231+BB231-BY231)</f>
        <v>0</v>
      </c>
      <c r="DH231" s="160" cm="1">
        <f t="array" ref="DH231">_xlfn.IFS(DH$1= 0,"", NOT(ISBLANK(CQ231)), 0, ISBLANK(CQ231), $Q231-$S231+BC231-BZ231)</f>
        <v>0</v>
      </c>
      <c r="DI231" s="160" cm="1">
        <f t="array" ref="DI231">_xlfn.IFS(DI$1= 0,"", NOT(ISBLANK(CR231)), 0, ISBLANK(CR231), $Q231-$S231+BD231-CA231)</f>
        <v>0</v>
      </c>
      <c r="DJ231" s="160" t="str" cm="1">
        <f t="array" ref="DJ231">_xlfn.IFS(DJ$1= 0,"", NOT(ISBLANK(CS231)), 0, ISBLANK(CS231), $Q231-$S231+BE231-CB231)</f>
        <v/>
      </c>
      <c r="DK231" s="160" t="str" cm="1">
        <f t="array" ref="DK231">_xlfn.IFS(DK$1= 0,"", NOT(ISBLANK(CT231)), 0, ISBLANK(CT231), $Q231-$S231+BF231-CC231)</f>
        <v/>
      </c>
      <c r="DL231" s="162" t="str" cm="1">
        <f t="array" ref="DL231">_xlfn.IFS(DL$1= 0,"", NOT(ISBLANK(CU231)), 0, ISBLANK(CU231), $Q231-$S231+BG231-CD231)</f>
        <v/>
      </c>
      <c r="DM231" s="162" t="str" cm="1">
        <f t="array" ref="DM231">_xlfn.IFS(DM$1= 0,"", NOT(ISBLANK(CV231)), 0, ISBLANK(CV231), $Q231-$S231+BH231-CE231)</f>
        <v/>
      </c>
      <c r="DN231" s="162" t="str" cm="1">
        <f t="array" ref="DN231">_xlfn.IFS(DN$1= 0,"", NOT(ISBLANK(CW231)), 0, ISBLANK(CW231), $Q231-$S231+BI231-CF231)</f>
        <v/>
      </c>
      <c r="DO231" s="162" t="str" cm="1">
        <f t="array" ref="DO231">_xlfn.IFS(DO$1= 0,"", NOT(ISBLANK(CX231)), 0, ISBLANK(CX231), $Q231-$S231+BJ231-CG231)</f>
        <v/>
      </c>
      <c r="DP231" s="162" t="str" cm="1">
        <f t="array" ref="DP231">_xlfn.IFS(DP$1= 0,"", NOT(ISBLANK(CY231)), 0, ISBLANK(CY231), $Q231-$S231+BK231-CH231)</f>
        <v/>
      </c>
      <c r="DQ231" s="162" t="str" cm="1">
        <f t="array" ref="DQ231">_xlfn.IFS(DQ$1= 0,"", NOT(ISBLANK(CZ231)), 0, ISBLANK(CZ231), $Q231-$S231+BL231-CI231)</f>
        <v/>
      </c>
      <c r="DR231" s="163" t="str" cm="1">
        <f t="array" ref="DR231">_xlfn.IFS(DR$1= 0,"", NOT(ISBLANK(DA231)), 0, ISBLANK(DA231), $Q231-$S231+BM231-CJ231)</f>
        <v/>
      </c>
    </row>
    <row r="232" spans="1:122" ht="16.5" x14ac:dyDescent="0.3">
      <c r="A232" s="135"/>
      <c r="B232" s="136"/>
      <c r="C232" s="136"/>
      <c r="D232" s="137"/>
      <c r="E232" s="176"/>
      <c r="F232" s="182"/>
      <c r="G232" s="183"/>
      <c r="H232" s="183"/>
      <c r="I232" s="183"/>
      <c r="J232" s="183"/>
      <c r="K232" s="183"/>
      <c r="L232" s="183"/>
      <c r="M232" s="186"/>
      <c r="N232" s="182"/>
      <c r="O232" s="184"/>
      <c r="P232" s="178"/>
      <c r="Q232" s="118">
        <f t="shared" si="85"/>
        <v>0</v>
      </c>
      <c r="R232" s="3"/>
      <c r="S232" s="3"/>
      <c r="T232" s="4"/>
      <c r="U232" s="4"/>
      <c r="V232" s="99">
        <f t="shared" si="86"/>
        <v>0</v>
      </c>
      <c r="W232" s="161"/>
      <c r="X232" s="138"/>
      <c r="AH232" s="158" t="str">
        <f t="array" ref="AH232">IF(OR(AH$1=0, $A232=""),"",SQRT((_xlfn.XLOOKUP(AH$1,$Z$2:$Z$16,$AA$2:$AA$16)-$T232)^2+(_xlfn.XLOOKUP(AH$1,$Z$2:$Z$16,$AB$2:$AB$16)-$U232)^2+(_xlfn.XLOOKUP(AH$1,$Z$2:$Z$16,$AC$2:$AC$16-$V232)^2)))</f>
        <v/>
      </c>
      <c r="AI232" s="140" t="str">
        <f t="array" ref="AI232">IF(OR(AI$1=0, $A232=""),"",SQRT((_xlfn.XLOOKUP(AI$1,$Z$2:$Z$16,$AA$2:$AA$16)-$T232)^2+(_xlfn.XLOOKUP(AI$1,$Z$2:$Z$16,$AB$2:$AB$16)-$U232)^2+(_xlfn.XLOOKUP(AI$1,$Z$2:$Z$16,$AC$2:$AC$16-$V232)^2)))</f>
        <v/>
      </c>
      <c r="AJ232" s="140" t="str">
        <f t="array" ref="AJ232">IF(OR(AJ$1=0, $A232=""),"",SQRT((_xlfn.XLOOKUP(AJ$1,$Z$2:$Z$16,$AA$2:$AA$16)-$T232)^2+(_xlfn.XLOOKUP(AJ$1,$Z$2:$Z$16,$AB$2:$AB$16)-$U232)^2+(_xlfn.XLOOKUP(AJ$1,$Z$2:$Z$16,$AC$2:$AC$16-$V232)^2)))</f>
        <v/>
      </c>
      <c r="AK232" s="140" t="str">
        <f t="array" ref="AK232">IF(OR(AK$1=0, $A232=""),"",SQRT((_xlfn.XLOOKUP(AK$1,$Z$2:$Z$16,$AA$2:$AA$16)-$T232)^2+(_xlfn.XLOOKUP(AK$1,$Z$2:$Z$16,$AB$2:$AB$16)-$U232)^2+(_xlfn.XLOOKUP(AK$1,$Z$2:$Z$16,$AC$2:$AC$16-$V232)^2)))</f>
        <v/>
      </c>
      <c r="AL232" s="140" t="str">
        <f t="array" ref="AL232">IF(OR(AL$1=0, $A232=""),"",SQRT((_xlfn.XLOOKUP(AL$1,$Z$2:$Z$16,$AA$2:$AA$16)-$T232)^2+(_xlfn.XLOOKUP(AL$1,$Z$2:$Z$16,$AB$2:$AB$16)-$U232)^2+(_xlfn.XLOOKUP(AL$1,$Z$2:$Z$16,$AC$2:$AC$16-$V232)^2)))</f>
        <v/>
      </c>
      <c r="AM232" s="140" t="str">
        <f t="array" ref="AM232">IF(OR(AM$1=0, $A232=""),"",SQRT((_xlfn.XLOOKUP(AM$1,$Z$2:$Z$16,$AA$2:$AA$16)-$T232)^2+(_xlfn.XLOOKUP(AM$1,$Z$2:$Z$16,$AB$2:$AB$16)-$U232)^2+(_xlfn.XLOOKUP(AM$1,$Z$2:$Z$16,$AC$2:$AC$16-$V232)^2)))</f>
        <v/>
      </c>
      <c r="AN232" s="140" t="str">
        <f t="array" ref="AN232">IF(OR(AN$1=0, $A232=""),"",SQRT((_xlfn.XLOOKUP(AN$1,$Z$2:$Z$16,$AA$2:$AA$16)-$T232)^2+(_xlfn.XLOOKUP(AN$1,$Z$2:$Z$16,$AB$2:$AB$16)-$U232)^2+(_xlfn.XLOOKUP(AN$1,$Z$2:$Z$16,$AC$2:$AC$16-$V232)^2)))</f>
        <v/>
      </c>
      <c r="AO232" s="140" t="str">
        <f t="array" ref="AO232">IF(OR(AO$1=0, $A232=""),"",SQRT((_xlfn.XLOOKUP(AO$1,$Z$2:$Z$16,$AA$2:$AA$16)-$T232)^2+(_xlfn.XLOOKUP(AO$1,$Z$2:$Z$16,$AB$2:$AB$16)-$U232)^2+(_xlfn.XLOOKUP(AO$1,$Z$2:$Z$16,$AC$2:$AC$16-$V232)^2)))</f>
        <v/>
      </c>
      <c r="AP232" s="141" t="str">
        <f t="array" ref="AP232">IF(OR(AP$1=0, $A232=""),"",SQRT((_xlfn.XLOOKUP(AP$1,$Z$2:$Z$16,$AA$2:$AA$16)-$T232)^2+(_xlfn.XLOOKUP(AP$1,$Z$2:$Z$16,$AB$2:$AB$16)-$U232)^2+(_xlfn.XLOOKUP(AP$1,$Z$2:$Z$16,$AC$2:$AC$16-$V232)^2)))</f>
        <v/>
      </c>
      <c r="AQ232" s="141" t="str">
        <f t="array" ref="AQ232">IF(OR(AQ$1=0, $A232=""),"",SQRT((_xlfn.XLOOKUP(AQ$1,$Z$2:$Z$16,$AA$2:$AA$16)-$T232)^2+(_xlfn.XLOOKUP(AQ$1,$Z$2:$Z$16,$AB$2:$AB$16)-$U232)^2+(_xlfn.XLOOKUP(AQ$1,$Z$2:$Z$16,$AC$2:$AC$16-$V232)^2)))</f>
        <v/>
      </c>
      <c r="AR232" s="141" t="str">
        <f t="array" ref="AR232">IF(OR(AR$1=0, $A232=""),"",SQRT((_xlfn.XLOOKUP(AR$1,$Z$2:$Z$16,$AA$2:$AA$16)-$T232)^2+(_xlfn.XLOOKUP(AR$1,$Z$2:$Z$16,$AB$2:$AB$16)-$U232)^2+(_xlfn.XLOOKUP(AR$1,$Z$2:$Z$16,$AC$2:$AC$16-$V232)^2)))</f>
        <v/>
      </c>
      <c r="AS232" s="141" t="str">
        <f t="array" ref="AS232">IF(OR(AS$1=0, $A232=""),"",SQRT((_xlfn.XLOOKUP(AS$1,$Z$2:$Z$16,$AA$2:$AA$16)-$T232)^2+(_xlfn.XLOOKUP(AS$1,$Z$2:$Z$16,$AB$2:$AB$16)-$U232)^2+(_xlfn.XLOOKUP(AS$1,$Z$2:$Z$16,$AC$2:$AC$16-$V232)^2)))</f>
        <v/>
      </c>
      <c r="AT232" s="141" t="str">
        <f t="array" ref="AT232">IF(OR(AT$1=0, $A232=""),"",SQRT((_xlfn.XLOOKUP(AT$1,$Z$2:$Z$16,$AA$2:$AA$16)-$T232)^2+(_xlfn.XLOOKUP(AT$1,$Z$2:$Z$16,$AB$2:$AB$16)-$U232)^2+(_xlfn.XLOOKUP(AT$1,$Z$2:$Z$16,$AC$2:$AC$16-$V232)^2)))</f>
        <v/>
      </c>
      <c r="AU232" s="141" t="str">
        <f t="array" ref="AU232">IF(OR(AU$1=0, $A232=""),"",SQRT((_xlfn.XLOOKUP(AU$1,$Z$2:$Z$16,$AA$2:$AA$16)-$T232)^2+(_xlfn.XLOOKUP(AU$1,$Z$2:$Z$16,$AB$2:$AB$16)-$U232)^2+(_xlfn.XLOOKUP(AU$1,$Z$2:$Z$16,$AC$2:$AC$16-$V232)^2)))</f>
        <v/>
      </c>
      <c r="AV232" s="142" t="str">
        <f t="array" ref="AV232">IF(OR(AV$1=0, $A232=""),"",SQRT((_xlfn.XLOOKUP(AV$1,$Z$2:$Z$16,$AA$2:$AA$16)-$T232)^2+(_xlfn.XLOOKUP(AV$1,$Z$2:$Z$16,$AB$2:$AB$16)-$U232)^2+(_xlfn.XLOOKUP(AV$1,$Z$2:$Z$16,$AC$2:$AC$16-$V232)^2)))</f>
        <v/>
      </c>
      <c r="AW232" s="124"/>
      <c r="AX232" s="124"/>
      <c r="AY232" s="125">
        <f t="shared" si="87"/>
        <v>0</v>
      </c>
      <c r="AZ232" s="143">
        <f t="shared" si="88"/>
        <v>0</v>
      </c>
      <c r="BA232" s="143">
        <f t="shared" si="89"/>
        <v>0</v>
      </c>
      <c r="BB232" s="143">
        <f t="shared" si="90"/>
        <v>0</v>
      </c>
      <c r="BC232" s="143">
        <f t="shared" si="91"/>
        <v>0</v>
      </c>
      <c r="BD232" s="143">
        <f t="shared" si="92"/>
        <v>0</v>
      </c>
      <c r="BE232" s="143">
        <f t="shared" si="93"/>
        <v>0</v>
      </c>
      <c r="BF232" s="143">
        <f t="shared" si="94"/>
        <v>0</v>
      </c>
      <c r="BG232" s="144">
        <f t="shared" si="95"/>
        <v>0</v>
      </c>
      <c r="BH232" s="144">
        <f t="shared" si="96"/>
        <v>0</v>
      </c>
      <c r="BI232" s="144">
        <f t="shared" si="97"/>
        <v>0</v>
      </c>
      <c r="BJ232" s="144">
        <f t="shared" si="98"/>
        <v>0</v>
      </c>
      <c r="BK232" s="144">
        <f t="shared" si="99"/>
        <v>0</v>
      </c>
      <c r="BL232" s="144">
        <f t="shared" si="100"/>
        <v>0</v>
      </c>
      <c r="BM232" s="145">
        <f t="shared" si="101"/>
        <v>0</v>
      </c>
      <c r="BN232" s="124"/>
      <c r="BO232" s="124"/>
      <c r="BP232" s="124"/>
      <c r="BQ232" s="124"/>
      <c r="BR232" s="124"/>
      <c r="BS232" s="124"/>
      <c r="BT232" s="124"/>
      <c r="BU232" s="124"/>
      <c r="BV232" s="130"/>
      <c r="BW232" s="130"/>
      <c r="BX232" s="130"/>
      <c r="BY232" s="130"/>
      <c r="BZ232" s="130"/>
      <c r="CA232" s="130"/>
      <c r="CB232" s="130"/>
      <c r="CC232" s="130"/>
      <c r="CD232" s="130"/>
      <c r="CE232" s="130"/>
      <c r="CF232" s="130"/>
      <c r="CG232" s="130"/>
      <c r="CH232" s="130"/>
      <c r="CI232" s="130"/>
      <c r="CJ232" s="130"/>
      <c r="CL232" s="124"/>
      <c r="CM232" s="130" t="s">
        <v>32</v>
      </c>
      <c r="CN232" s="130"/>
      <c r="CO232" s="130"/>
      <c r="CP232" s="130"/>
      <c r="CQ232" s="130"/>
      <c r="CR232" s="130"/>
      <c r="CS232" s="130"/>
      <c r="CT232" s="130"/>
      <c r="CU232" s="130"/>
      <c r="CV232" s="130"/>
      <c r="CW232" s="130"/>
      <c r="CX232" s="130"/>
      <c r="CY232" s="130"/>
      <c r="CZ232" s="130"/>
      <c r="DA232" s="130"/>
      <c r="DD232" s="159" cm="1">
        <f t="array" ref="DD232">_xlfn.IFS(DD$1= 0,"", NOT(ISBLANK(CM232)), 0, ISBLANK(CM232), $Q232-$S232+AY232-BV232)</f>
        <v>0</v>
      </c>
      <c r="DE232" s="160" cm="1">
        <f t="array" ref="DE232">_xlfn.IFS(DE$1= 0,"", NOT(ISBLANK(CN232)), 0, ISBLANK(CN232), $Q232-$S232+AZ232-BW232)</f>
        <v>0</v>
      </c>
      <c r="DF232" s="160" cm="1">
        <f t="array" ref="DF232">_xlfn.IFS(DF$1= 0,"", NOT(ISBLANK(CO232)), 0, ISBLANK(CO232), $Q232-$S232+BA232-BX232)</f>
        <v>0</v>
      </c>
      <c r="DG232" s="160" cm="1">
        <f t="array" ref="DG232">_xlfn.IFS(DG$1= 0,"", NOT(ISBLANK(CP232)), 0, ISBLANK(CP232), $Q232-$S232+BB232-BY232)</f>
        <v>0</v>
      </c>
      <c r="DH232" s="160" cm="1">
        <f t="array" ref="DH232">_xlfn.IFS(DH$1= 0,"", NOT(ISBLANK(CQ232)), 0, ISBLANK(CQ232), $Q232-$S232+BC232-BZ232)</f>
        <v>0</v>
      </c>
      <c r="DI232" s="160" cm="1">
        <f t="array" ref="DI232">_xlfn.IFS(DI$1= 0,"", NOT(ISBLANK(CR232)), 0, ISBLANK(CR232), $Q232-$S232+BD232-CA232)</f>
        <v>0</v>
      </c>
      <c r="DJ232" s="160" t="str" cm="1">
        <f t="array" ref="DJ232">_xlfn.IFS(DJ$1= 0,"", NOT(ISBLANK(CS232)), 0, ISBLANK(CS232), $Q232-$S232+BE232-CB232)</f>
        <v/>
      </c>
      <c r="DK232" s="160" t="str" cm="1">
        <f t="array" ref="DK232">_xlfn.IFS(DK$1= 0,"", NOT(ISBLANK(CT232)), 0, ISBLANK(CT232), $Q232-$S232+BF232-CC232)</f>
        <v/>
      </c>
      <c r="DL232" s="162" t="str" cm="1">
        <f t="array" ref="DL232">_xlfn.IFS(DL$1= 0,"", NOT(ISBLANK(CU232)), 0, ISBLANK(CU232), $Q232-$S232+BG232-CD232)</f>
        <v/>
      </c>
      <c r="DM232" s="162" t="str" cm="1">
        <f t="array" ref="DM232">_xlfn.IFS(DM$1= 0,"", NOT(ISBLANK(CV232)), 0, ISBLANK(CV232), $Q232-$S232+BH232-CE232)</f>
        <v/>
      </c>
      <c r="DN232" s="162" t="str" cm="1">
        <f t="array" ref="DN232">_xlfn.IFS(DN$1= 0,"", NOT(ISBLANK(CW232)), 0, ISBLANK(CW232), $Q232-$S232+BI232-CF232)</f>
        <v/>
      </c>
      <c r="DO232" s="162" t="str" cm="1">
        <f t="array" ref="DO232">_xlfn.IFS(DO$1= 0,"", NOT(ISBLANK(CX232)), 0, ISBLANK(CX232), $Q232-$S232+BJ232-CG232)</f>
        <v/>
      </c>
      <c r="DP232" s="162" t="str" cm="1">
        <f t="array" ref="DP232">_xlfn.IFS(DP$1= 0,"", NOT(ISBLANK(CY232)), 0, ISBLANK(CY232), $Q232-$S232+BK232-CH232)</f>
        <v/>
      </c>
      <c r="DQ232" s="162" t="str" cm="1">
        <f t="array" ref="DQ232">_xlfn.IFS(DQ$1= 0,"", NOT(ISBLANK(CZ232)), 0, ISBLANK(CZ232), $Q232-$S232+BL232-CI232)</f>
        <v/>
      </c>
      <c r="DR232" s="163" t="str" cm="1">
        <f t="array" ref="DR232">_xlfn.IFS(DR$1= 0,"", NOT(ISBLANK(DA232)), 0, ISBLANK(DA232), $Q232-$S232+BM232-CJ232)</f>
        <v/>
      </c>
    </row>
    <row r="233" spans="1:122" ht="16.5" x14ac:dyDescent="0.3">
      <c r="A233" s="135"/>
      <c r="B233" s="136"/>
      <c r="C233" s="136"/>
      <c r="D233" s="137"/>
      <c r="E233" s="176"/>
      <c r="F233" s="182"/>
      <c r="G233" s="183"/>
      <c r="H233" s="183"/>
      <c r="I233" s="183"/>
      <c r="J233" s="183"/>
      <c r="K233" s="183"/>
      <c r="L233" s="183"/>
      <c r="M233" s="186"/>
      <c r="N233" s="182"/>
      <c r="O233" s="184"/>
      <c r="P233" s="178"/>
      <c r="Q233" s="118">
        <f t="shared" si="85"/>
        <v>0</v>
      </c>
      <c r="R233" s="3"/>
      <c r="S233" s="3"/>
      <c r="T233" s="4"/>
      <c r="U233" s="4"/>
      <c r="V233" s="99">
        <f t="shared" si="86"/>
        <v>0</v>
      </c>
      <c r="W233" s="161"/>
      <c r="X233" s="138"/>
      <c r="AH233" s="158" t="str">
        <f t="array" ref="AH233">IF(OR(AH$1=0, $A233=""),"",SQRT((_xlfn.XLOOKUP(AH$1,$Z$2:$Z$16,$AA$2:$AA$16)-$T233)^2+(_xlfn.XLOOKUP(AH$1,$Z$2:$Z$16,$AB$2:$AB$16)-$U233)^2+(_xlfn.XLOOKUP(AH$1,$Z$2:$Z$16,$AC$2:$AC$16-$V233)^2)))</f>
        <v/>
      </c>
      <c r="AI233" s="140" t="str">
        <f t="array" ref="AI233">IF(OR(AI$1=0, $A233=""),"",SQRT((_xlfn.XLOOKUP(AI$1,$Z$2:$Z$16,$AA$2:$AA$16)-$T233)^2+(_xlfn.XLOOKUP(AI$1,$Z$2:$Z$16,$AB$2:$AB$16)-$U233)^2+(_xlfn.XLOOKUP(AI$1,$Z$2:$Z$16,$AC$2:$AC$16-$V233)^2)))</f>
        <v/>
      </c>
      <c r="AJ233" s="140" t="str">
        <f t="array" ref="AJ233">IF(OR(AJ$1=0, $A233=""),"",SQRT((_xlfn.XLOOKUP(AJ$1,$Z$2:$Z$16,$AA$2:$AA$16)-$T233)^2+(_xlfn.XLOOKUP(AJ$1,$Z$2:$Z$16,$AB$2:$AB$16)-$U233)^2+(_xlfn.XLOOKUP(AJ$1,$Z$2:$Z$16,$AC$2:$AC$16-$V233)^2)))</f>
        <v/>
      </c>
      <c r="AK233" s="140" t="str">
        <f t="array" ref="AK233">IF(OR(AK$1=0, $A233=""),"",SQRT((_xlfn.XLOOKUP(AK$1,$Z$2:$Z$16,$AA$2:$AA$16)-$T233)^2+(_xlfn.XLOOKUP(AK$1,$Z$2:$Z$16,$AB$2:$AB$16)-$U233)^2+(_xlfn.XLOOKUP(AK$1,$Z$2:$Z$16,$AC$2:$AC$16-$V233)^2)))</f>
        <v/>
      </c>
      <c r="AL233" s="140" t="str">
        <f t="array" ref="AL233">IF(OR(AL$1=0, $A233=""),"",SQRT((_xlfn.XLOOKUP(AL$1,$Z$2:$Z$16,$AA$2:$AA$16)-$T233)^2+(_xlfn.XLOOKUP(AL$1,$Z$2:$Z$16,$AB$2:$AB$16)-$U233)^2+(_xlfn.XLOOKUP(AL$1,$Z$2:$Z$16,$AC$2:$AC$16-$V233)^2)))</f>
        <v/>
      </c>
      <c r="AM233" s="140" t="str">
        <f t="array" ref="AM233">IF(OR(AM$1=0, $A233=""),"",SQRT((_xlfn.XLOOKUP(AM$1,$Z$2:$Z$16,$AA$2:$AA$16)-$T233)^2+(_xlfn.XLOOKUP(AM$1,$Z$2:$Z$16,$AB$2:$AB$16)-$U233)^2+(_xlfn.XLOOKUP(AM$1,$Z$2:$Z$16,$AC$2:$AC$16-$V233)^2)))</f>
        <v/>
      </c>
      <c r="AN233" s="140" t="str">
        <f t="array" ref="AN233">IF(OR(AN$1=0, $A233=""),"",SQRT((_xlfn.XLOOKUP(AN$1,$Z$2:$Z$16,$AA$2:$AA$16)-$T233)^2+(_xlfn.XLOOKUP(AN$1,$Z$2:$Z$16,$AB$2:$AB$16)-$U233)^2+(_xlfn.XLOOKUP(AN$1,$Z$2:$Z$16,$AC$2:$AC$16-$V233)^2)))</f>
        <v/>
      </c>
      <c r="AO233" s="140" t="str">
        <f t="array" ref="AO233">IF(OR(AO$1=0, $A233=""),"",SQRT((_xlfn.XLOOKUP(AO$1,$Z$2:$Z$16,$AA$2:$AA$16)-$T233)^2+(_xlfn.XLOOKUP(AO$1,$Z$2:$Z$16,$AB$2:$AB$16)-$U233)^2+(_xlfn.XLOOKUP(AO$1,$Z$2:$Z$16,$AC$2:$AC$16-$V233)^2)))</f>
        <v/>
      </c>
      <c r="AP233" s="141" t="str">
        <f t="array" ref="AP233">IF(OR(AP$1=0, $A233=""),"",SQRT((_xlfn.XLOOKUP(AP$1,$Z$2:$Z$16,$AA$2:$AA$16)-$T233)^2+(_xlfn.XLOOKUP(AP$1,$Z$2:$Z$16,$AB$2:$AB$16)-$U233)^2+(_xlfn.XLOOKUP(AP$1,$Z$2:$Z$16,$AC$2:$AC$16-$V233)^2)))</f>
        <v/>
      </c>
      <c r="AQ233" s="141" t="str">
        <f t="array" ref="AQ233">IF(OR(AQ$1=0, $A233=""),"",SQRT((_xlfn.XLOOKUP(AQ$1,$Z$2:$Z$16,$AA$2:$AA$16)-$T233)^2+(_xlfn.XLOOKUP(AQ$1,$Z$2:$Z$16,$AB$2:$AB$16)-$U233)^2+(_xlfn.XLOOKUP(AQ$1,$Z$2:$Z$16,$AC$2:$AC$16-$V233)^2)))</f>
        <v/>
      </c>
      <c r="AR233" s="141" t="str">
        <f t="array" ref="AR233">IF(OR(AR$1=0, $A233=""),"",SQRT((_xlfn.XLOOKUP(AR$1,$Z$2:$Z$16,$AA$2:$AA$16)-$T233)^2+(_xlfn.XLOOKUP(AR$1,$Z$2:$Z$16,$AB$2:$AB$16)-$U233)^2+(_xlfn.XLOOKUP(AR$1,$Z$2:$Z$16,$AC$2:$AC$16-$V233)^2)))</f>
        <v/>
      </c>
      <c r="AS233" s="141" t="str">
        <f t="array" ref="AS233">IF(OR(AS$1=0, $A233=""),"",SQRT((_xlfn.XLOOKUP(AS$1,$Z$2:$Z$16,$AA$2:$AA$16)-$T233)^2+(_xlfn.XLOOKUP(AS$1,$Z$2:$Z$16,$AB$2:$AB$16)-$U233)^2+(_xlfn.XLOOKUP(AS$1,$Z$2:$Z$16,$AC$2:$AC$16-$V233)^2)))</f>
        <v/>
      </c>
      <c r="AT233" s="141" t="str">
        <f t="array" ref="AT233">IF(OR(AT$1=0, $A233=""),"",SQRT((_xlfn.XLOOKUP(AT$1,$Z$2:$Z$16,$AA$2:$AA$16)-$T233)^2+(_xlfn.XLOOKUP(AT$1,$Z$2:$Z$16,$AB$2:$AB$16)-$U233)^2+(_xlfn.XLOOKUP(AT$1,$Z$2:$Z$16,$AC$2:$AC$16-$V233)^2)))</f>
        <v/>
      </c>
      <c r="AU233" s="141" t="str">
        <f t="array" ref="AU233">IF(OR(AU$1=0, $A233=""),"",SQRT((_xlfn.XLOOKUP(AU$1,$Z$2:$Z$16,$AA$2:$AA$16)-$T233)^2+(_xlfn.XLOOKUP(AU$1,$Z$2:$Z$16,$AB$2:$AB$16)-$U233)^2+(_xlfn.XLOOKUP(AU$1,$Z$2:$Z$16,$AC$2:$AC$16-$V233)^2)))</f>
        <v/>
      </c>
      <c r="AV233" s="142" t="str">
        <f t="array" ref="AV233">IF(OR(AV$1=0, $A233=""),"",SQRT((_xlfn.XLOOKUP(AV$1,$Z$2:$Z$16,$AA$2:$AA$16)-$T233)^2+(_xlfn.XLOOKUP(AV$1,$Z$2:$Z$16,$AB$2:$AB$16)-$U233)^2+(_xlfn.XLOOKUP(AV$1,$Z$2:$Z$16,$AC$2:$AC$16-$V233)^2)))</f>
        <v/>
      </c>
      <c r="AW233" s="124"/>
      <c r="AX233" s="124"/>
      <c r="AY233" s="125">
        <f t="shared" si="87"/>
        <v>0</v>
      </c>
      <c r="AZ233" s="143">
        <f t="shared" si="88"/>
        <v>0</v>
      </c>
      <c r="BA233" s="143">
        <f t="shared" si="89"/>
        <v>0</v>
      </c>
      <c r="BB233" s="143">
        <f t="shared" si="90"/>
        <v>0</v>
      </c>
      <c r="BC233" s="143">
        <f t="shared" si="91"/>
        <v>0</v>
      </c>
      <c r="BD233" s="143">
        <f t="shared" si="92"/>
        <v>0</v>
      </c>
      <c r="BE233" s="143">
        <f t="shared" si="93"/>
        <v>0</v>
      </c>
      <c r="BF233" s="143">
        <f t="shared" si="94"/>
        <v>0</v>
      </c>
      <c r="BG233" s="144">
        <f t="shared" si="95"/>
        <v>0</v>
      </c>
      <c r="BH233" s="144">
        <f t="shared" si="96"/>
        <v>0</v>
      </c>
      <c r="BI233" s="144">
        <f t="shared" si="97"/>
        <v>0</v>
      </c>
      <c r="BJ233" s="144">
        <f t="shared" si="98"/>
        <v>0</v>
      </c>
      <c r="BK233" s="144">
        <f t="shared" si="99"/>
        <v>0</v>
      </c>
      <c r="BL233" s="144">
        <f t="shared" si="100"/>
        <v>0</v>
      </c>
      <c r="BM233" s="145">
        <f t="shared" si="101"/>
        <v>0</v>
      </c>
      <c r="BN233" s="124"/>
      <c r="BO233" s="124"/>
      <c r="BP233" s="124"/>
      <c r="BQ233" s="124"/>
      <c r="BR233" s="124"/>
      <c r="BS233" s="124"/>
      <c r="BT233" s="124"/>
      <c r="BU233" s="124"/>
      <c r="BV233" s="130"/>
      <c r="BW233" s="130"/>
      <c r="BX233" s="130"/>
      <c r="BY233" s="130"/>
      <c r="BZ233" s="130"/>
      <c r="CA233" s="130"/>
      <c r="CB233" s="130"/>
      <c r="CC233" s="130"/>
      <c r="CD233" s="130"/>
      <c r="CE233" s="130"/>
      <c r="CF233" s="130"/>
      <c r="CG233" s="130"/>
      <c r="CH233" s="130"/>
      <c r="CI233" s="130"/>
      <c r="CJ233" s="130"/>
      <c r="CL233" s="124"/>
      <c r="CM233" s="130" t="s">
        <v>32</v>
      </c>
      <c r="CN233" s="130"/>
      <c r="CO233" s="130"/>
      <c r="CP233" s="130"/>
      <c r="CQ233" s="130"/>
      <c r="CR233" s="130"/>
      <c r="CS233" s="130"/>
      <c r="CT233" s="130"/>
      <c r="CU233" s="130"/>
      <c r="CV233" s="130"/>
      <c r="CW233" s="130"/>
      <c r="CX233" s="130"/>
      <c r="CY233" s="130"/>
      <c r="CZ233" s="130"/>
      <c r="DA233" s="130"/>
      <c r="DD233" s="159" cm="1">
        <f t="array" ref="DD233">_xlfn.IFS(DD$1= 0,"", NOT(ISBLANK(CM233)), 0, ISBLANK(CM233), $Q233-$S233+AY233-BV233)</f>
        <v>0</v>
      </c>
      <c r="DE233" s="160" cm="1">
        <f t="array" ref="DE233">_xlfn.IFS(DE$1= 0,"", NOT(ISBLANK(CN233)), 0, ISBLANK(CN233), $Q233-$S233+AZ233-BW233)</f>
        <v>0</v>
      </c>
      <c r="DF233" s="160" cm="1">
        <f t="array" ref="DF233">_xlfn.IFS(DF$1= 0,"", NOT(ISBLANK(CO233)), 0, ISBLANK(CO233), $Q233-$S233+BA233-BX233)</f>
        <v>0</v>
      </c>
      <c r="DG233" s="160" cm="1">
        <f t="array" ref="DG233">_xlfn.IFS(DG$1= 0,"", NOT(ISBLANK(CP233)), 0, ISBLANK(CP233), $Q233-$S233+BB233-BY233)</f>
        <v>0</v>
      </c>
      <c r="DH233" s="160" cm="1">
        <f t="array" ref="DH233">_xlfn.IFS(DH$1= 0,"", NOT(ISBLANK(CQ233)), 0, ISBLANK(CQ233), $Q233-$S233+BC233-BZ233)</f>
        <v>0</v>
      </c>
      <c r="DI233" s="160" cm="1">
        <f t="array" ref="DI233">_xlfn.IFS(DI$1= 0,"", NOT(ISBLANK(CR233)), 0, ISBLANK(CR233), $Q233-$S233+BD233-CA233)</f>
        <v>0</v>
      </c>
      <c r="DJ233" s="160" t="str" cm="1">
        <f t="array" ref="DJ233">_xlfn.IFS(DJ$1= 0,"", NOT(ISBLANK(CS233)), 0, ISBLANK(CS233), $Q233-$S233+BE233-CB233)</f>
        <v/>
      </c>
      <c r="DK233" s="160" t="str" cm="1">
        <f t="array" ref="DK233">_xlfn.IFS(DK$1= 0,"", NOT(ISBLANK(CT233)), 0, ISBLANK(CT233), $Q233-$S233+BF233-CC233)</f>
        <v/>
      </c>
      <c r="DL233" s="162" t="str" cm="1">
        <f t="array" ref="DL233">_xlfn.IFS(DL$1= 0,"", NOT(ISBLANK(CU233)), 0, ISBLANK(CU233), $Q233-$S233+BG233-CD233)</f>
        <v/>
      </c>
      <c r="DM233" s="162" t="str" cm="1">
        <f t="array" ref="DM233">_xlfn.IFS(DM$1= 0,"", NOT(ISBLANK(CV233)), 0, ISBLANK(CV233), $Q233-$S233+BH233-CE233)</f>
        <v/>
      </c>
      <c r="DN233" s="162" t="str" cm="1">
        <f t="array" ref="DN233">_xlfn.IFS(DN$1= 0,"", NOT(ISBLANK(CW233)), 0, ISBLANK(CW233), $Q233-$S233+BI233-CF233)</f>
        <v/>
      </c>
      <c r="DO233" s="162" t="str" cm="1">
        <f t="array" ref="DO233">_xlfn.IFS(DO$1= 0,"", NOT(ISBLANK(CX233)), 0, ISBLANK(CX233), $Q233-$S233+BJ233-CG233)</f>
        <v/>
      </c>
      <c r="DP233" s="162" t="str" cm="1">
        <f t="array" ref="DP233">_xlfn.IFS(DP$1= 0,"", NOT(ISBLANK(CY233)), 0, ISBLANK(CY233), $Q233-$S233+BK233-CH233)</f>
        <v/>
      </c>
      <c r="DQ233" s="162" t="str" cm="1">
        <f t="array" ref="DQ233">_xlfn.IFS(DQ$1= 0,"", NOT(ISBLANK(CZ233)), 0, ISBLANK(CZ233), $Q233-$S233+BL233-CI233)</f>
        <v/>
      </c>
      <c r="DR233" s="163" t="str" cm="1">
        <f t="array" ref="DR233">_xlfn.IFS(DR$1= 0,"", NOT(ISBLANK(DA233)), 0, ISBLANK(DA233), $Q233-$S233+BM233-CJ233)</f>
        <v/>
      </c>
    </row>
    <row r="234" spans="1:122" ht="16.5" x14ac:dyDescent="0.3">
      <c r="A234" s="135"/>
      <c r="B234" s="136"/>
      <c r="C234" s="136"/>
      <c r="D234" s="137"/>
      <c r="E234" s="176"/>
      <c r="F234" s="182"/>
      <c r="G234" s="183"/>
      <c r="H234" s="183"/>
      <c r="I234" s="183"/>
      <c r="J234" s="183"/>
      <c r="K234" s="183"/>
      <c r="L234" s="183"/>
      <c r="M234" s="186"/>
      <c r="N234" s="182"/>
      <c r="O234" s="184"/>
      <c r="P234" s="178"/>
      <c r="Q234" s="118">
        <f t="shared" si="85"/>
        <v>0</v>
      </c>
      <c r="R234" s="3"/>
      <c r="S234" s="3"/>
      <c r="T234" s="4"/>
      <c r="U234" s="4"/>
      <c r="V234" s="99">
        <f t="shared" si="86"/>
        <v>0</v>
      </c>
      <c r="W234" s="161"/>
      <c r="X234" s="138"/>
      <c r="AH234" s="158" t="str">
        <f t="array" ref="AH234">IF(OR(AH$1=0, $A234=""),"",SQRT((_xlfn.XLOOKUP(AH$1,$Z$2:$Z$16,$AA$2:$AA$16)-$T234)^2+(_xlfn.XLOOKUP(AH$1,$Z$2:$Z$16,$AB$2:$AB$16)-$U234)^2+(_xlfn.XLOOKUP(AH$1,$Z$2:$Z$16,$AC$2:$AC$16-$V234)^2)))</f>
        <v/>
      </c>
      <c r="AI234" s="140" t="str">
        <f t="array" ref="AI234">IF(OR(AI$1=0, $A234=""),"",SQRT((_xlfn.XLOOKUP(AI$1,$Z$2:$Z$16,$AA$2:$AA$16)-$T234)^2+(_xlfn.XLOOKUP(AI$1,$Z$2:$Z$16,$AB$2:$AB$16)-$U234)^2+(_xlfn.XLOOKUP(AI$1,$Z$2:$Z$16,$AC$2:$AC$16-$V234)^2)))</f>
        <v/>
      </c>
      <c r="AJ234" s="140" t="str">
        <f t="array" ref="AJ234">IF(OR(AJ$1=0, $A234=""),"",SQRT((_xlfn.XLOOKUP(AJ$1,$Z$2:$Z$16,$AA$2:$AA$16)-$T234)^2+(_xlfn.XLOOKUP(AJ$1,$Z$2:$Z$16,$AB$2:$AB$16)-$U234)^2+(_xlfn.XLOOKUP(AJ$1,$Z$2:$Z$16,$AC$2:$AC$16-$V234)^2)))</f>
        <v/>
      </c>
      <c r="AK234" s="140" t="str">
        <f t="array" ref="AK234">IF(OR(AK$1=0, $A234=""),"",SQRT((_xlfn.XLOOKUP(AK$1,$Z$2:$Z$16,$AA$2:$AA$16)-$T234)^2+(_xlfn.XLOOKUP(AK$1,$Z$2:$Z$16,$AB$2:$AB$16)-$U234)^2+(_xlfn.XLOOKUP(AK$1,$Z$2:$Z$16,$AC$2:$AC$16-$V234)^2)))</f>
        <v/>
      </c>
      <c r="AL234" s="140" t="str">
        <f t="array" ref="AL234">IF(OR(AL$1=0, $A234=""),"",SQRT((_xlfn.XLOOKUP(AL$1,$Z$2:$Z$16,$AA$2:$AA$16)-$T234)^2+(_xlfn.XLOOKUP(AL$1,$Z$2:$Z$16,$AB$2:$AB$16)-$U234)^2+(_xlfn.XLOOKUP(AL$1,$Z$2:$Z$16,$AC$2:$AC$16-$V234)^2)))</f>
        <v/>
      </c>
      <c r="AM234" s="140" t="str">
        <f t="array" ref="AM234">IF(OR(AM$1=0, $A234=""),"",SQRT((_xlfn.XLOOKUP(AM$1,$Z$2:$Z$16,$AA$2:$AA$16)-$T234)^2+(_xlfn.XLOOKUP(AM$1,$Z$2:$Z$16,$AB$2:$AB$16)-$U234)^2+(_xlfn.XLOOKUP(AM$1,$Z$2:$Z$16,$AC$2:$AC$16-$V234)^2)))</f>
        <v/>
      </c>
      <c r="AN234" s="140" t="str">
        <f t="array" ref="AN234">IF(OR(AN$1=0, $A234=""),"",SQRT((_xlfn.XLOOKUP(AN$1,$Z$2:$Z$16,$AA$2:$AA$16)-$T234)^2+(_xlfn.XLOOKUP(AN$1,$Z$2:$Z$16,$AB$2:$AB$16)-$U234)^2+(_xlfn.XLOOKUP(AN$1,$Z$2:$Z$16,$AC$2:$AC$16-$V234)^2)))</f>
        <v/>
      </c>
      <c r="AO234" s="140" t="str">
        <f t="array" ref="AO234">IF(OR(AO$1=0, $A234=""),"",SQRT((_xlfn.XLOOKUP(AO$1,$Z$2:$Z$16,$AA$2:$AA$16)-$T234)^2+(_xlfn.XLOOKUP(AO$1,$Z$2:$Z$16,$AB$2:$AB$16)-$U234)^2+(_xlfn.XLOOKUP(AO$1,$Z$2:$Z$16,$AC$2:$AC$16-$V234)^2)))</f>
        <v/>
      </c>
      <c r="AP234" s="141" t="str">
        <f t="array" ref="AP234">IF(OR(AP$1=0, $A234=""),"",SQRT((_xlfn.XLOOKUP(AP$1,$Z$2:$Z$16,$AA$2:$AA$16)-$T234)^2+(_xlfn.XLOOKUP(AP$1,$Z$2:$Z$16,$AB$2:$AB$16)-$U234)^2+(_xlfn.XLOOKUP(AP$1,$Z$2:$Z$16,$AC$2:$AC$16-$V234)^2)))</f>
        <v/>
      </c>
      <c r="AQ234" s="141" t="str">
        <f t="array" ref="AQ234">IF(OR(AQ$1=0, $A234=""),"",SQRT((_xlfn.XLOOKUP(AQ$1,$Z$2:$Z$16,$AA$2:$AA$16)-$T234)^2+(_xlfn.XLOOKUP(AQ$1,$Z$2:$Z$16,$AB$2:$AB$16)-$U234)^2+(_xlfn.XLOOKUP(AQ$1,$Z$2:$Z$16,$AC$2:$AC$16-$V234)^2)))</f>
        <v/>
      </c>
      <c r="AR234" s="141" t="str">
        <f t="array" ref="AR234">IF(OR(AR$1=0, $A234=""),"",SQRT((_xlfn.XLOOKUP(AR$1,$Z$2:$Z$16,$AA$2:$AA$16)-$T234)^2+(_xlfn.XLOOKUP(AR$1,$Z$2:$Z$16,$AB$2:$AB$16)-$U234)^2+(_xlfn.XLOOKUP(AR$1,$Z$2:$Z$16,$AC$2:$AC$16-$V234)^2)))</f>
        <v/>
      </c>
      <c r="AS234" s="141" t="str">
        <f t="array" ref="AS234">IF(OR(AS$1=0, $A234=""),"",SQRT((_xlfn.XLOOKUP(AS$1,$Z$2:$Z$16,$AA$2:$AA$16)-$T234)^2+(_xlfn.XLOOKUP(AS$1,$Z$2:$Z$16,$AB$2:$AB$16)-$U234)^2+(_xlfn.XLOOKUP(AS$1,$Z$2:$Z$16,$AC$2:$AC$16-$V234)^2)))</f>
        <v/>
      </c>
      <c r="AT234" s="141" t="str">
        <f t="array" ref="AT234">IF(OR(AT$1=0, $A234=""),"",SQRT((_xlfn.XLOOKUP(AT$1,$Z$2:$Z$16,$AA$2:$AA$16)-$T234)^2+(_xlfn.XLOOKUP(AT$1,$Z$2:$Z$16,$AB$2:$AB$16)-$U234)^2+(_xlfn.XLOOKUP(AT$1,$Z$2:$Z$16,$AC$2:$AC$16-$V234)^2)))</f>
        <v/>
      </c>
      <c r="AU234" s="141" t="str">
        <f t="array" ref="AU234">IF(OR(AU$1=0, $A234=""),"",SQRT((_xlfn.XLOOKUP(AU$1,$Z$2:$Z$16,$AA$2:$AA$16)-$T234)^2+(_xlfn.XLOOKUP(AU$1,$Z$2:$Z$16,$AB$2:$AB$16)-$U234)^2+(_xlfn.XLOOKUP(AU$1,$Z$2:$Z$16,$AC$2:$AC$16-$V234)^2)))</f>
        <v/>
      </c>
      <c r="AV234" s="142" t="str">
        <f t="array" ref="AV234">IF(OR(AV$1=0, $A234=""),"",SQRT((_xlfn.XLOOKUP(AV$1,$Z$2:$Z$16,$AA$2:$AA$16)-$T234)^2+(_xlfn.XLOOKUP(AV$1,$Z$2:$Z$16,$AB$2:$AB$16)-$U234)^2+(_xlfn.XLOOKUP(AV$1,$Z$2:$Z$16,$AC$2:$AC$16-$V234)^2)))</f>
        <v/>
      </c>
      <c r="AW234" s="124"/>
      <c r="AX234" s="124"/>
      <c r="AY234" s="125">
        <f t="shared" si="87"/>
        <v>0</v>
      </c>
      <c r="AZ234" s="143">
        <f t="shared" si="88"/>
        <v>0</v>
      </c>
      <c r="BA234" s="143">
        <f t="shared" si="89"/>
        <v>0</v>
      </c>
      <c r="BB234" s="143">
        <f t="shared" si="90"/>
        <v>0</v>
      </c>
      <c r="BC234" s="143">
        <f t="shared" si="91"/>
        <v>0</v>
      </c>
      <c r="BD234" s="143">
        <f t="shared" si="92"/>
        <v>0</v>
      </c>
      <c r="BE234" s="143">
        <f t="shared" si="93"/>
        <v>0</v>
      </c>
      <c r="BF234" s="143">
        <f t="shared" si="94"/>
        <v>0</v>
      </c>
      <c r="BG234" s="144">
        <f t="shared" si="95"/>
        <v>0</v>
      </c>
      <c r="BH234" s="144">
        <f t="shared" si="96"/>
        <v>0</v>
      </c>
      <c r="BI234" s="144">
        <f t="shared" si="97"/>
        <v>0</v>
      </c>
      <c r="BJ234" s="144">
        <f t="shared" si="98"/>
        <v>0</v>
      </c>
      <c r="BK234" s="144">
        <f t="shared" si="99"/>
        <v>0</v>
      </c>
      <c r="BL234" s="144">
        <f t="shared" si="100"/>
        <v>0</v>
      </c>
      <c r="BM234" s="145">
        <f t="shared" si="101"/>
        <v>0</v>
      </c>
      <c r="BN234" s="124"/>
      <c r="BO234" s="124"/>
      <c r="BP234" s="124"/>
      <c r="BQ234" s="124"/>
      <c r="BR234" s="124"/>
      <c r="BS234" s="124"/>
      <c r="BT234" s="124"/>
      <c r="BU234" s="124"/>
      <c r="BV234" s="130"/>
      <c r="BW234" s="130"/>
      <c r="BX234" s="130"/>
      <c r="BY234" s="130"/>
      <c r="BZ234" s="130"/>
      <c r="CA234" s="130"/>
      <c r="CB234" s="130"/>
      <c r="CC234" s="130"/>
      <c r="CD234" s="130"/>
      <c r="CE234" s="130"/>
      <c r="CF234" s="130"/>
      <c r="CG234" s="130"/>
      <c r="CH234" s="130"/>
      <c r="CI234" s="130"/>
      <c r="CJ234" s="130"/>
      <c r="CL234" s="124"/>
      <c r="CM234" s="130" t="s">
        <v>32</v>
      </c>
      <c r="CN234" s="130"/>
      <c r="CO234" s="130"/>
      <c r="CP234" s="130"/>
      <c r="CQ234" s="130"/>
      <c r="CR234" s="130"/>
      <c r="CS234" s="130"/>
      <c r="CT234" s="130"/>
      <c r="CU234" s="130"/>
      <c r="CV234" s="130"/>
      <c r="CW234" s="130"/>
      <c r="CX234" s="130"/>
      <c r="CY234" s="130"/>
      <c r="CZ234" s="130"/>
      <c r="DA234" s="130"/>
      <c r="DD234" s="159" cm="1">
        <f t="array" ref="DD234">_xlfn.IFS(DD$1= 0,"", NOT(ISBLANK(CM234)), 0, ISBLANK(CM234), $Q234-$S234+AY234-BV234)</f>
        <v>0</v>
      </c>
      <c r="DE234" s="160" cm="1">
        <f t="array" ref="DE234">_xlfn.IFS(DE$1= 0,"", NOT(ISBLANK(CN234)), 0, ISBLANK(CN234), $Q234-$S234+AZ234-BW234)</f>
        <v>0</v>
      </c>
      <c r="DF234" s="160" cm="1">
        <f t="array" ref="DF234">_xlfn.IFS(DF$1= 0,"", NOT(ISBLANK(CO234)), 0, ISBLANK(CO234), $Q234-$S234+BA234-BX234)</f>
        <v>0</v>
      </c>
      <c r="DG234" s="160" cm="1">
        <f t="array" ref="DG234">_xlfn.IFS(DG$1= 0,"", NOT(ISBLANK(CP234)), 0, ISBLANK(CP234), $Q234-$S234+BB234-BY234)</f>
        <v>0</v>
      </c>
      <c r="DH234" s="160" cm="1">
        <f t="array" ref="DH234">_xlfn.IFS(DH$1= 0,"", NOT(ISBLANK(CQ234)), 0, ISBLANK(CQ234), $Q234-$S234+BC234-BZ234)</f>
        <v>0</v>
      </c>
      <c r="DI234" s="160" cm="1">
        <f t="array" ref="DI234">_xlfn.IFS(DI$1= 0,"", NOT(ISBLANK(CR234)), 0, ISBLANK(CR234), $Q234-$S234+BD234-CA234)</f>
        <v>0</v>
      </c>
      <c r="DJ234" s="160" t="str" cm="1">
        <f t="array" ref="DJ234">_xlfn.IFS(DJ$1= 0,"", NOT(ISBLANK(CS234)), 0, ISBLANK(CS234), $Q234-$S234+BE234-CB234)</f>
        <v/>
      </c>
      <c r="DK234" s="160" t="str" cm="1">
        <f t="array" ref="DK234">_xlfn.IFS(DK$1= 0,"", NOT(ISBLANK(CT234)), 0, ISBLANK(CT234), $Q234-$S234+BF234-CC234)</f>
        <v/>
      </c>
      <c r="DL234" s="162" t="str" cm="1">
        <f t="array" ref="DL234">_xlfn.IFS(DL$1= 0,"", NOT(ISBLANK(CU234)), 0, ISBLANK(CU234), $Q234-$S234+BG234-CD234)</f>
        <v/>
      </c>
      <c r="DM234" s="162" t="str" cm="1">
        <f t="array" ref="DM234">_xlfn.IFS(DM$1= 0,"", NOT(ISBLANK(CV234)), 0, ISBLANK(CV234), $Q234-$S234+BH234-CE234)</f>
        <v/>
      </c>
      <c r="DN234" s="162" t="str" cm="1">
        <f t="array" ref="DN234">_xlfn.IFS(DN$1= 0,"", NOT(ISBLANK(CW234)), 0, ISBLANK(CW234), $Q234-$S234+BI234-CF234)</f>
        <v/>
      </c>
      <c r="DO234" s="162" t="str" cm="1">
        <f t="array" ref="DO234">_xlfn.IFS(DO$1= 0,"", NOT(ISBLANK(CX234)), 0, ISBLANK(CX234), $Q234-$S234+BJ234-CG234)</f>
        <v/>
      </c>
      <c r="DP234" s="162" t="str" cm="1">
        <f t="array" ref="DP234">_xlfn.IFS(DP$1= 0,"", NOT(ISBLANK(CY234)), 0, ISBLANK(CY234), $Q234-$S234+BK234-CH234)</f>
        <v/>
      </c>
      <c r="DQ234" s="162" t="str" cm="1">
        <f t="array" ref="DQ234">_xlfn.IFS(DQ$1= 0,"", NOT(ISBLANK(CZ234)), 0, ISBLANK(CZ234), $Q234-$S234+BL234-CI234)</f>
        <v/>
      </c>
      <c r="DR234" s="163" t="str" cm="1">
        <f t="array" ref="DR234">_xlfn.IFS(DR$1= 0,"", NOT(ISBLANK(DA234)), 0, ISBLANK(DA234), $Q234-$S234+BM234-CJ234)</f>
        <v/>
      </c>
    </row>
    <row r="235" spans="1:122" ht="16.5" x14ac:dyDescent="0.3">
      <c r="A235" s="135"/>
      <c r="B235" s="136"/>
      <c r="C235" s="136"/>
      <c r="D235" s="137"/>
      <c r="E235" s="176"/>
      <c r="F235" s="182"/>
      <c r="G235" s="183"/>
      <c r="H235" s="183"/>
      <c r="I235" s="183"/>
      <c r="J235" s="183"/>
      <c r="K235" s="183"/>
      <c r="L235" s="183"/>
      <c r="M235" s="186"/>
      <c r="N235" s="182"/>
      <c r="O235" s="184"/>
      <c r="P235" s="178"/>
      <c r="Q235" s="118">
        <f t="shared" si="85"/>
        <v>0</v>
      </c>
      <c r="R235" s="3"/>
      <c r="S235" s="3"/>
      <c r="T235" s="4"/>
      <c r="U235" s="4"/>
      <c r="V235" s="99">
        <f t="shared" si="86"/>
        <v>0</v>
      </c>
      <c r="W235" s="161"/>
      <c r="X235" s="138"/>
      <c r="AH235" s="158" t="str">
        <f t="array" ref="AH235">IF(OR(AH$1=0, $A235=""),"",SQRT((_xlfn.XLOOKUP(AH$1,$Z$2:$Z$16,$AA$2:$AA$16)-$T235)^2+(_xlfn.XLOOKUP(AH$1,$Z$2:$Z$16,$AB$2:$AB$16)-$U235)^2+(_xlfn.XLOOKUP(AH$1,$Z$2:$Z$16,$AC$2:$AC$16-$V235)^2)))</f>
        <v/>
      </c>
      <c r="AI235" s="140" t="str">
        <f t="array" ref="AI235">IF(OR(AI$1=0, $A235=""),"",SQRT((_xlfn.XLOOKUP(AI$1,$Z$2:$Z$16,$AA$2:$AA$16)-$T235)^2+(_xlfn.XLOOKUP(AI$1,$Z$2:$Z$16,$AB$2:$AB$16)-$U235)^2+(_xlfn.XLOOKUP(AI$1,$Z$2:$Z$16,$AC$2:$AC$16-$V235)^2)))</f>
        <v/>
      </c>
      <c r="AJ235" s="140" t="str">
        <f t="array" ref="AJ235">IF(OR(AJ$1=0, $A235=""),"",SQRT((_xlfn.XLOOKUP(AJ$1,$Z$2:$Z$16,$AA$2:$AA$16)-$T235)^2+(_xlfn.XLOOKUP(AJ$1,$Z$2:$Z$16,$AB$2:$AB$16)-$U235)^2+(_xlfn.XLOOKUP(AJ$1,$Z$2:$Z$16,$AC$2:$AC$16-$V235)^2)))</f>
        <v/>
      </c>
      <c r="AK235" s="140" t="str">
        <f t="array" ref="AK235">IF(OR(AK$1=0, $A235=""),"",SQRT((_xlfn.XLOOKUP(AK$1,$Z$2:$Z$16,$AA$2:$AA$16)-$T235)^2+(_xlfn.XLOOKUP(AK$1,$Z$2:$Z$16,$AB$2:$AB$16)-$U235)^2+(_xlfn.XLOOKUP(AK$1,$Z$2:$Z$16,$AC$2:$AC$16-$V235)^2)))</f>
        <v/>
      </c>
      <c r="AL235" s="140" t="str">
        <f t="array" ref="AL235">IF(OR(AL$1=0, $A235=""),"",SQRT((_xlfn.XLOOKUP(AL$1,$Z$2:$Z$16,$AA$2:$AA$16)-$T235)^2+(_xlfn.XLOOKUP(AL$1,$Z$2:$Z$16,$AB$2:$AB$16)-$U235)^2+(_xlfn.XLOOKUP(AL$1,$Z$2:$Z$16,$AC$2:$AC$16-$V235)^2)))</f>
        <v/>
      </c>
      <c r="AM235" s="140" t="str">
        <f t="array" ref="AM235">IF(OR(AM$1=0, $A235=""),"",SQRT((_xlfn.XLOOKUP(AM$1,$Z$2:$Z$16,$AA$2:$AA$16)-$T235)^2+(_xlfn.XLOOKUP(AM$1,$Z$2:$Z$16,$AB$2:$AB$16)-$U235)^2+(_xlfn.XLOOKUP(AM$1,$Z$2:$Z$16,$AC$2:$AC$16-$V235)^2)))</f>
        <v/>
      </c>
      <c r="AN235" s="140" t="str">
        <f t="array" ref="AN235">IF(OR(AN$1=0, $A235=""),"",SQRT((_xlfn.XLOOKUP(AN$1,$Z$2:$Z$16,$AA$2:$AA$16)-$T235)^2+(_xlfn.XLOOKUP(AN$1,$Z$2:$Z$16,$AB$2:$AB$16)-$U235)^2+(_xlfn.XLOOKUP(AN$1,$Z$2:$Z$16,$AC$2:$AC$16-$V235)^2)))</f>
        <v/>
      </c>
      <c r="AO235" s="140" t="str">
        <f t="array" ref="AO235">IF(OR(AO$1=0, $A235=""),"",SQRT((_xlfn.XLOOKUP(AO$1,$Z$2:$Z$16,$AA$2:$AA$16)-$T235)^2+(_xlfn.XLOOKUP(AO$1,$Z$2:$Z$16,$AB$2:$AB$16)-$U235)^2+(_xlfn.XLOOKUP(AO$1,$Z$2:$Z$16,$AC$2:$AC$16-$V235)^2)))</f>
        <v/>
      </c>
      <c r="AP235" s="141" t="str">
        <f t="array" ref="AP235">IF(OR(AP$1=0, $A235=""),"",SQRT((_xlfn.XLOOKUP(AP$1,$Z$2:$Z$16,$AA$2:$AA$16)-$T235)^2+(_xlfn.XLOOKUP(AP$1,$Z$2:$Z$16,$AB$2:$AB$16)-$U235)^2+(_xlfn.XLOOKUP(AP$1,$Z$2:$Z$16,$AC$2:$AC$16-$V235)^2)))</f>
        <v/>
      </c>
      <c r="AQ235" s="141" t="str">
        <f t="array" ref="AQ235">IF(OR(AQ$1=0, $A235=""),"",SQRT((_xlfn.XLOOKUP(AQ$1,$Z$2:$Z$16,$AA$2:$AA$16)-$T235)^2+(_xlfn.XLOOKUP(AQ$1,$Z$2:$Z$16,$AB$2:$AB$16)-$U235)^2+(_xlfn.XLOOKUP(AQ$1,$Z$2:$Z$16,$AC$2:$AC$16-$V235)^2)))</f>
        <v/>
      </c>
      <c r="AR235" s="141" t="str">
        <f t="array" ref="AR235">IF(OR(AR$1=0, $A235=""),"",SQRT((_xlfn.XLOOKUP(AR$1,$Z$2:$Z$16,$AA$2:$AA$16)-$T235)^2+(_xlfn.XLOOKUP(AR$1,$Z$2:$Z$16,$AB$2:$AB$16)-$U235)^2+(_xlfn.XLOOKUP(AR$1,$Z$2:$Z$16,$AC$2:$AC$16-$V235)^2)))</f>
        <v/>
      </c>
      <c r="AS235" s="141" t="str">
        <f t="array" ref="AS235">IF(OR(AS$1=0, $A235=""),"",SQRT((_xlfn.XLOOKUP(AS$1,$Z$2:$Z$16,$AA$2:$AA$16)-$T235)^2+(_xlfn.XLOOKUP(AS$1,$Z$2:$Z$16,$AB$2:$AB$16)-$U235)^2+(_xlfn.XLOOKUP(AS$1,$Z$2:$Z$16,$AC$2:$AC$16-$V235)^2)))</f>
        <v/>
      </c>
      <c r="AT235" s="141" t="str">
        <f t="array" ref="AT235">IF(OR(AT$1=0, $A235=""),"",SQRT((_xlfn.XLOOKUP(AT$1,$Z$2:$Z$16,$AA$2:$AA$16)-$T235)^2+(_xlfn.XLOOKUP(AT$1,$Z$2:$Z$16,$AB$2:$AB$16)-$U235)^2+(_xlfn.XLOOKUP(AT$1,$Z$2:$Z$16,$AC$2:$AC$16-$V235)^2)))</f>
        <v/>
      </c>
      <c r="AU235" s="141" t="str">
        <f t="array" ref="AU235">IF(OR(AU$1=0, $A235=""),"",SQRT((_xlfn.XLOOKUP(AU$1,$Z$2:$Z$16,$AA$2:$AA$16)-$T235)^2+(_xlfn.XLOOKUP(AU$1,$Z$2:$Z$16,$AB$2:$AB$16)-$U235)^2+(_xlfn.XLOOKUP(AU$1,$Z$2:$Z$16,$AC$2:$AC$16-$V235)^2)))</f>
        <v/>
      </c>
      <c r="AV235" s="142" t="str">
        <f t="array" ref="AV235">IF(OR(AV$1=0, $A235=""),"",SQRT((_xlfn.XLOOKUP(AV$1,$Z$2:$Z$16,$AA$2:$AA$16)-$T235)^2+(_xlfn.XLOOKUP(AV$1,$Z$2:$Z$16,$AB$2:$AB$16)-$U235)^2+(_xlfn.XLOOKUP(AV$1,$Z$2:$Z$16,$AC$2:$AC$16-$V235)^2)))</f>
        <v/>
      </c>
      <c r="AW235" s="124"/>
      <c r="AX235" s="124"/>
      <c r="AY235" s="125">
        <f t="shared" si="87"/>
        <v>0</v>
      </c>
      <c r="AZ235" s="143">
        <f t="shared" si="88"/>
        <v>0</v>
      </c>
      <c r="BA235" s="143">
        <f t="shared" si="89"/>
        <v>0</v>
      </c>
      <c r="BB235" s="143">
        <f t="shared" si="90"/>
        <v>0</v>
      </c>
      <c r="BC235" s="143">
        <f t="shared" si="91"/>
        <v>0</v>
      </c>
      <c r="BD235" s="143">
        <f t="shared" si="92"/>
        <v>0</v>
      </c>
      <c r="BE235" s="143">
        <f t="shared" si="93"/>
        <v>0</v>
      </c>
      <c r="BF235" s="143">
        <f t="shared" si="94"/>
        <v>0</v>
      </c>
      <c r="BG235" s="144">
        <f t="shared" si="95"/>
        <v>0</v>
      </c>
      <c r="BH235" s="144">
        <f t="shared" si="96"/>
        <v>0</v>
      </c>
      <c r="BI235" s="144">
        <f t="shared" si="97"/>
        <v>0</v>
      </c>
      <c r="BJ235" s="144">
        <f t="shared" si="98"/>
        <v>0</v>
      </c>
      <c r="BK235" s="144">
        <f t="shared" si="99"/>
        <v>0</v>
      </c>
      <c r="BL235" s="144">
        <f t="shared" si="100"/>
        <v>0</v>
      </c>
      <c r="BM235" s="145">
        <f t="shared" si="101"/>
        <v>0</v>
      </c>
      <c r="BN235" s="124"/>
      <c r="BO235" s="124"/>
      <c r="BP235" s="124"/>
      <c r="BQ235" s="124"/>
      <c r="BR235" s="124"/>
      <c r="BS235" s="124"/>
      <c r="BT235" s="124"/>
      <c r="BU235" s="124"/>
      <c r="BV235" s="130"/>
      <c r="BW235" s="130"/>
      <c r="BX235" s="130"/>
      <c r="BY235" s="130"/>
      <c r="BZ235" s="130"/>
      <c r="CA235" s="130"/>
      <c r="CB235" s="130"/>
      <c r="CC235" s="130"/>
      <c r="CD235" s="130"/>
      <c r="CE235" s="130"/>
      <c r="CF235" s="130"/>
      <c r="CG235" s="130"/>
      <c r="CH235" s="130"/>
      <c r="CI235" s="130"/>
      <c r="CJ235" s="130"/>
      <c r="CL235" s="124"/>
      <c r="CM235" s="130" t="s">
        <v>32</v>
      </c>
      <c r="CN235" s="130"/>
      <c r="CO235" s="130"/>
      <c r="CP235" s="130"/>
      <c r="CQ235" s="130"/>
      <c r="CR235" s="130"/>
      <c r="CS235" s="130"/>
      <c r="CT235" s="130"/>
      <c r="CU235" s="130"/>
      <c r="CV235" s="130"/>
      <c r="CW235" s="130"/>
      <c r="CX235" s="130"/>
      <c r="CY235" s="130"/>
      <c r="CZ235" s="130"/>
      <c r="DA235" s="130"/>
      <c r="DD235" s="159" cm="1">
        <f t="array" ref="DD235">_xlfn.IFS(DD$1= 0,"", NOT(ISBLANK(CM235)), 0, ISBLANK(CM235), $Q235-$S235+AY235-BV235)</f>
        <v>0</v>
      </c>
      <c r="DE235" s="160" cm="1">
        <f t="array" ref="DE235">_xlfn.IFS(DE$1= 0,"", NOT(ISBLANK(CN235)), 0, ISBLANK(CN235), $Q235-$S235+AZ235-BW235)</f>
        <v>0</v>
      </c>
      <c r="DF235" s="160" cm="1">
        <f t="array" ref="DF235">_xlfn.IFS(DF$1= 0,"", NOT(ISBLANK(CO235)), 0, ISBLANK(CO235), $Q235-$S235+BA235-BX235)</f>
        <v>0</v>
      </c>
      <c r="DG235" s="160" cm="1">
        <f t="array" ref="DG235">_xlfn.IFS(DG$1= 0,"", NOT(ISBLANK(CP235)), 0, ISBLANK(CP235), $Q235-$S235+BB235-BY235)</f>
        <v>0</v>
      </c>
      <c r="DH235" s="160" cm="1">
        <f t="array" ref="DH235">_xlfn.IFS(DH$1= 0,"", NOT(ISBLANK(CQ235)), 0, ISBLANK(CQ235), $Q235-$S235+BC235-BZ235)</f>
        <v>0</v>
      </c>
      <c r="DI235" s="160" cm="1">
        <f t="array" ref="DI235">_xlfn.IFS(DI$1= 0,"", NOT(ISBLANK(CR235)), 0, ISBLANK(CR235), $Q235-$S235+BD235-CA235)</f>
        <v>0</v>
      </c>
      <c r="DJ235" s="160" t="str" cm="1">
        <f t="array" ref="DJ235">_xlfn.IFS(DJ$1= 0,"", NOT(ISBLANK(CS235)), 0, ISBLANK(CS235), $Q235-$S235+BE235-CB235)</f>
        <v/>
      </c>
      <c r="DK235" s="160" t="str" cm="1">
        <f t="array" ref="DK235">_xlfn.IFS(DK$1= 0,"", NOT(ISBLANK(CT235)), 0, ISBLANK(CT235), $Q235-$S235+BF235-CC235)</f>
        <v/>
      </c>
      <c r="DL235" s="162" t="str" cm="1">
        <f t="array" ref="DL235">_xlfn.IFS(DL$1= 0,"", NOT(ISBLANK(CU235)), 0, ISBLANK(CU235), $Q235-$S235+BG235-CD235)</f>
        <v/>
      </c>
      <c r="DM235" s="162" t="str" cm="1">
        <f t="array" ref="DM235">_xlfn.IFS(DM$1= 0,"", NOT(ISBLANK(CV235)), 0, ISBLANK(CV235), $Q235-$S235+BH235-CE235)</f>
        <v/>
      </c>
      <c r="DN235" s="162" t="str" cm="1">
        <f t="array" ref="DN235">_xlfn.IFS(DN$1= 0,"", NOT(ISBLANK(CW235)), 0, ISBLANK(CW235), $Q235-$S235+BI235-CF235)</f>
        <v/>
      </c>
      <c r="DO235" s="162" t="str" cm="1">
        <f t="array" ref="DO235">_xlfn.IFS(DO$1= 0,"", NOT(ISBLANK(CX235)), 0, ISBLANK(CX235), $Q235-$S235+BJ235-CG235)</f>
        <v/>
      </c>
      <c r="DP235" s="162" t="str" cm="1">
        <f t="array" ref="DP235">_xlfn.IFS(DP$1= 0,"", NOT(ISBLANK(CY235)), 0, ISBLANK(CY235), $Q235-$S235+BK235-CH235)</f>
        <v/>
      </c>
      <c r="DQ235" s="162" t="str" cm="1">
        <f t="array" ref="DQ235">_xlfn.IFS(DQ$1= 0,"", NOT(ISBLANK(CZ235)), 0, ISBLANK(CZ235), $Q235-$S235+BL235-CI235)</f>
        <v/>
      </c>
      <c r="DR235" s="163" t="str" cm="1">
        <f t="array" ref="DR235">_xlfn.IFS(DR$1= 0,"", NOT(ISBLANK(DA235)), 0, ISBLANK(DA235), $Q235-$S235+BM235-CJ235)</f>
        <v/>
      </c>
    </row>
    <row r="236" spans="1:122" ht="16.5" x14ac:dyDescent="0.3">
      <c r="A236" s="135"/>
      <c r="B236" s="136"/>
      <c r="C236" s="136"/>
      <c r="D236" s="137"/>
      <c r="E236" s="176"/>
      <c r="F236" s="182"/>
      <c r="G236" s="183"/>
      <c r="H236" s="183"/>
      <c r="I236" s="183"/>
      <c r="J236" s="183"/>
      <c r="K236" s="183"/>
      <c r="L236" s="183"/>
      <c r="M236" s="186"/>
      <c r="N236" s="182"/>
      <c r="O236" s="184"/>
      <c r="P236" s="178"/>
      <c r="Q236" s="118">
        <f t="shared" si="85"/>
        <v>0</v>
      </c>
      <c r="R236" s="3"/>
      <c r="S236" s="3"/>
      <c r="T236" s="4"/>
      <c r="U236" s="4"/>
      <c r="V236" s="99">
        <f t="shared" si="86"/>
        <v>0</v>
      </c>
      <c r="W236" s="161"/>
      <c r="X236" s="138"/>
      <c r="AH236" s="158" t="str">
        <f t="array" ref="AH236">IF(OR(AH$1=0, $A236=""),"",SQRT((_xlfn.XLOOKUP(AH$1,$Z$2:$Z$16,$AA$2:$AA$16)-$T236)^2+(_xlfn.XLOOKUP(AH$1,$Z$2:$Z$16,$AB$2:$AB$16)-$U236)^2+(_xlfn.XLOOKUP(AH$1,$Z$2:$Z$16,$AC$2:$AC$16-$V236)^2)))</f>
        <v/>
      </c>
      <c r="AI236" s="140" t="str">
        <f t="array" ref="AI236">IF(OR(AI$1=0, $A236=""),"",SQRT((_xlfn.XLOOKUP(AI$1,$Z$2:$Z$16,$AA$2:$AA$16)-$T236)^2+(_xlfn.XLOOKUP(AI$1,$Z$2:$Z$16,$AB$2:$AB$16)-$U236)^2+(_xlfn.XLOOKUP(AI$1,$Z$2:$Z$16,$AC$2:$AC$16-$V236)^2)))</f>
        <v/>
      </c>
      <c r="AJ236" s="140" t="str">
        <f t="array" ref="AJ236">IF(OR(AJ$1=0, $A236=""),"",SQRT((_xlfn.XLOOKUP(AJ$1,$Z$2:$Z$16,$AA$2:$AA$16)-$T236)^2+(_xlfn.XLOOKUP(AJ$1,$Z$2:$Z$16,$AB$2:$AB$16)-$U236)^2+(_xlfn.XLOOKUP(AJ$1,$Z$2:$Z$16,$AC$2:$AC$16-$V236)^2)))</f>
        <v/>
      </c>
      <c r="AK236" s="140" t="str">
        <f t="array" ref="AK236">IF(OR(AK$1=0, $A236=""),"",SQRT((_xlfn.XLOOKUP(AK$1,$Z$2:$Z$16,$AA$2:$AA$16)-$T236)^2+(_xlfn.XLOOKUP(AK$1,$Z$2:$Z$16,$AB$2:$AB$16)-$U236)^2+(_xlfn.XLOOKUP(AK$1,$Z$2:$Z$16,$AC$2:$AC$16-$V236)^2)))</f>
        <v/>
      </c>
      <c r="AL236" s="140" t="str">
        <f t="array" ref="AL236">IF(OR(AL$1=0, $A236=""),"",SQRT((_xlfn.XLOOKUP(AL$1,$Z$2:$Z$16,$AA$2:$AA$16)-$T236)^2+(_xlfn.XLOOKUP(AL$1,$Z$2:$Z$16,$AB$2:$AB$16)-$U236)^2+(_xlfn.XLOOKUP(AL$1,$Z$2:$Z$16,$AC$2:$AC$16-$V236)^2)))</f>
        <v/>
      </c>
      <c r="AM236" s="140" t="str">
        <f t="array" ref="AM236">IF(OR(AM$1=0, $A236=""),"",SQRT((_xlfn.XLOOKUP(AM$1,$Z$2:$Z$16,$AA$2:$AA$16)-$T236)^2+(_xlfn.XLOOKUP(AM$1,$Z$2:$Z$16,$AB$2:$AB$16)-$U236)^2+(_xlfn.XLOOKUP(AM$1,$Z$2:$Z$16,$AC$2:$AC$16-$V236)^2)))</f>
        <v/>
      </c>
      <c r="AN236" s="140" t="str">
        <f t="array" ref="AN236">IF(OR(AN$1=0, $A236=""),"",SQRT((_xlfn.XLOOKUP(AN$1,$Z$2:$Z$16,$AA$2:$AA$16)-$T236)^2+(_xlfn.XLOOKUP(AN$1,$Z$2:$Z$16,$AB$2:$AB$16)-$U236)^2+(_xlfn.XLOOKUP(AN$1,$Z$2:$Z$16,$AC$2:$AC$16-$V236)^2)))</f>
        <v/>
      </c>
      <c r="AO236" s="140" t="str">
        <f t="array" ref="AO236">IF(OR(AO$1=0, $A236=""),"",SQRT((_xlfn.XLOOKUP(AO$1,$Z$2:$Z$16,$AA$2:$AA$16)-$T236)^2+(_xlfn.XLOOKUP(AO$1,$Z$2:$Z$16,$AB$2:$AB$16)-$U236)^2+(_xlfn.XLOOKUP(AO$1,$Z$2:$Z$16,$AC$2:$AC$16-$V236)^2)))</f>
        <v/>
      </c>
      <c r="AP236" s="141" t="str">
        <f t="array" ref="AP236">IF(OR(AP$1=0, $A236=""),"",SQRT((_xlfn.XLOOKUP(AP$1,$Z$2:$Z$16,$AA$2:$AA$16)-$T236)^2+(_xlfn.XLOOKUP(AP$1,$Z$2:$Z$16,$AB$2:$AB$16)-$U236)^2+(_xlfn.XLOOKUP(AP$1,$Z$2:$Z$16,$AC$2:$AC$16-$V236)^2)))</f>
        <v/>
      </c>
      <c r="AQ236" s="141" t="str">
        <f t="array" ref="AQ236">IF(OR(AQ$1=0, $A236=""),"",SQRT((_xlfn.XLOOKUP(AQ$1,$Z$2:$Z$16,$AA$2:$AA$16)-$T236)^2+(_xlfn.XLOOKUP(AQ$1,$Z$2:$Z$16,$AB$2:$AB$16)-$U236)^2+(_xlfn.XLOOKUP(AQ$1,$Z$2:$Z$16,$AC$2:$AC$16-$V236)^2)))</f>
        <v/>
      </c>
      <c r="AR236" s="141" t="str">
        <f t="array" ref="AR236">IF(OR(AR$1=0, $A236=""),"",SQRT((_xlfn.XLOOKUP(AR$1,$Z$2:$Z$16,$AA$2:$AA$16)-$T236)^2+(_xlfn.XLOOKUP(AR$1,$Z$2:$Z$16,$AB$2:$AB$16)-$U236)^2+(_xlfn.XLOOKUP(AR$1,$Z$2:$Z$16,$AC$2:$AC$16-$V236)^2)))</f>
        <v/>
      </c>
      <c r="AS236" s="141" t="str">
        <f t="array" ref="AS236">IF(OR(AS$1=0, $A236=""),"",SQRT((_xlfn.XLOOKUP(AS$1,$Z$2:$Z$16,$AA$2:$AA$16)-$T236)^2+(_xlfn.XLOOKUP(AS$1,$Z$2:$Z$16,$AB$2:$AB$16)-$U236)^2+(_xlfn.XLOOKUP(AS$1,$Z$2:$Z$16,$AC$2:$AC$16-$V236)^2)))</f>
        <v/>
      </c>
      <c r="AT236" s="141" t="str">
        <f t="array" ref="AT236">IF(OR(AT$1=0, $A236=""),"",SQRT((_xlfn.XLOOKUP(AT$1,$Z$2:$Z$16,$AA$2:$AA$16)-$T236)^2+(_xlfn.XLOOKUP(AT$1,$Z$2:$Z$16,$AB$2:$AB$16)-$U236)^2+(_xlfn.XLOOKUP(AT$1,$Z$2:$Z$16,$AC$2:$AC$16-$V236)^2)))</f>
        <v/>
      </c>
      <c r="AU236" s="141" t="str">
        <f t="array" ref="AU236">IF(OR(AU$1=0, $A236=""),"",SQRT((_xlfn.XLOOKUP(AU$1,$Z$2:$Z$16,$AA$2:$AA$16)-$T236)^2+(_xlfn.XLOOKUP(AU$1,$Z$2:$Z$16,$AB$2:$AB$16)-$U236)^2+(_xlfn.XLOOKUP(AU$1,$Z$2:$Z$16,$AC$2:$AC$16-$V236)^2)))</f>
        <v/>
      </c>
      <c r="AV236" s="142" t="str">
        <f t="array" ref="AV236">IF(OR(AV$1=0, $A236=""),"",SQRT((_xlfn.XLOOKUP(AV$1,$Z$2:$Z$16,$AA$2:$AA$16)-$T236)^2+(_xlfn.XLOOKUP(AV$1,$Z$2:$Z$16,$AB$2:$AB$16)-$U236)^2+(_xlfn.XLOOKUP(AV$1,$Z$2:$Z$16,$AC$2:$AC$16-$V236)^2)))</f>
        <v/>
      </c>
      <c r="AW236" s="124"/>
      <c r="AX236" s="124"/>
      <c r="AY236" s="125">
        <f t="shared" si="87"/>
        <v>0</v>
      </c>
      <c r="AZ236" s="143">
        <f t="shared" si="88"/>
        <v>0</v>
      </c>
      <c r="BA236" s="143">
        <f t="shared" si="89"/>
        <v>0</v>
      </c>
      <c r="BB236" s="143">
        <f t="shared" si="90"/>
        <v>0</v>
      </c>
      <c r="BC236" s="143">
        <f t="shared" si="91"/>
        <v>0</v>
      </c>
      <c r="BD236" s="143">
        <f t="shared" si="92"/>
        <v>0</v>
      </c>
      <c r="BE236" s="143">
        <f t="shared" si="93"/>
        <v>0</v>
      </c>
      <c r="BF236" s="143">
        <f t="shared" si="94"/>
        <v>0</v>
      </c>
      <c r="BG236" s="144">
        <f t="shared" si="95"/>
        <v>0</v>
      </c>
      <c r="BH236" s="144">
        <f t="shared" si="96"/>
        <v>0</v>
      </c>
      <c r="BI236" s="144">
        <f t="shared" si="97"/>
        <v>0</v>
      </c>
      <c r="BJ236" s="144">
        <f t="shared" si="98"/>
        <v>0</v>
      </c>
      <c r="BK236" s="144">
        <f t="shared" si="99"/>
        <v>0</v>
      </c>
      <c r="BL236" s="144">
        <f t="shared" si="100"/>
        <v>0</v>
      </c>
      <c r="BM236" s="145">
        <f t="shared" si="101"/>
        <v>0</v>
      </c>
      <c r="BN236" s="124"/>
      <c r="BO236" s="124"/>
      <c r="BP236" s="124"/>
      <c r="BQ236" s="124"/>
      <c r="BR236" s="124"/>
      <c r="BS236" s="124"/>
      <c r="BT236" s="124"/>
      <c r="BU236" s="124"/>
      <c r="BV236" s="130"/>
      <c r="BW236" s="130"/>
      <c r="BX236" s="130"/>
      <c r="BY236" s="130"/>
      <c r="BZ236" s="130"/>
      <c r="CA236" s="130"/>
      <c r="CB236" s="130"/>
      <c r="CC236" s="130"/>
      <c r="CD236" s="130"/>
      <c r="CE236" s="130"/>
      <c r="CF236" s="130"/>
      <c r="CG236" s="130"/>
      <c r="CH236" s="130"/>
      <c r="CI236" s="130"/>
      <c r="CJ236" s="130"/>
      <c r="CL236" s="124"/>
      <c r="CM236" s="130" t="s">
        <v>32</v>
      </c>
      <c r="CN236" s="130"/>
      <c r="CO236" s="130"/>
      <c r="CP236" s="130"/>
      <c r="CQ236" s="130"/>
      <c r="CR236" s="130"/>
      <c r="CS236" s="130"/>
      <c r="CT236" s="130"/>
      <c r="CU236" s="130"/>
      <c r="CV236" s="130"/>
      <c r="CW236" s="130"/>
      <c r="CX236" s="130"/>
      <c r="CY236" s="130"/>
      <c r="CZ236" s="130"/>
      <c r="DA236" s="130"/>
      <c r="DD236" s="159" cm="1">
        <f t="array" ref="DD236">_xlfn.IFS(DD$1= 0,"", NOT(ISBLANK(CM236)), 0, ISBLANK(CM236), $Q236-$S236+AY236-BV236)</f>
        <v>0</v>
      </c>
      <c r="DE236" s="160" cm="1">
        <f t="array" ref="DE236">_xlfn.IFS(DE$1= 0,"", NOT(ISBLANK(CN236)), 0, ISBLANK(CN236), $Q236-$S236+AZ236-BW236)</f>
        <v>0</v>
      </c>
      <c r="DF236" s="160" cm="1">
        <f t="array" ref="DF236">_xlfn.IFS(DF$1= 0,"", NOT(ISBLANK(CO236)), 0, ISBLANK(CO236), $Q236-$S236+BA236-BX236)</f>
        <v>0</v>
      </c>
      <c r="DG236" s="160" cm="1">
        <f t="array" ref="DG236">_xlfn.IFS(DG$1= 0,"", NOT(ISBLANK(CP236)), 0, ISBLANK(CP236), $Q236-$S236+BB236-BY236)</f>
        <v>0</v>
      </c>
      <c r="DH236" s="160" cm="1">
        <f t="array" ref="DH236">_xlfn.IFS(DH$1= 0,"", NOT(ISBLANK(CQ236)), 0, ISBLANK(CQ236), $Q236-$S236+BC236-BZ236)</f>
        <v>0</v>
      </c>
      <c r="DI236" s="160" cm="1">
        <f t="array" ref="DI236">_xlfn.IFS(DI$1= 0,"", NOT(ISBLANK(CR236)), 0, ISBLANK(CR236), $Q236-$S236+BD236-CA236)</f>
        <v>0</v>
      </c>
      <c r="DJ236" s="160" t="str" cm="1">
        <f t="array" ref="DJ236">_xlfn.IFS(DJ$1= 0,"", NOT(ISBLANK(CS236)), 0, ISBLANK(CS236), $Q236-$S236+BE236-CB236)</f>
        <v/>
      </c>
      <c r="DK236" s="160" t="str" cm="1">
        <f t="array" ref="DK236">_xlfn.IFS(DK$1= 0,"", NOT(ISBLANK(CT236)), 0, ISBLANK(CT236), $Q236-$S236+BF236-CC236)</f>
        <v/>
      </c>
      <c r="DL236" s="162" t="str" cm="1">
        <f t="array" ref="DL236">_xlfn.IFS(DL$1= 0,"", NOT(ISBLANK(CU236)), 0, ISBLANK(CU236), $Q236-$S236+BG236-CD236)</f>
        <v/>
      </c>
      <c r="DM236" s="162" t="str" cm="1">
        <f t="array" ref="DM236">_xlfn.IFS(DM$1= 0,"", NOT(ISBLANK(CV236)), 0, ISBLANK(CV236), $Q236-$S236+BH236-CE236)</f>
        <v/>
      </c>
      <c r="DN236" s="162" t="str" cm="1">
        <f t="array" ref="DN236">_xlfn.IFS(DN$1= 0,"", NOT(ISBLANK(CW236)), 0, ISBLANK(CW236), $Q236-$S236+BI236-CF236)</f>
        <v/>
      </c>
      <c r="DO236" s="162" t="str" cm="1">
        <f t="array" ref="DO236">_xlfn.IFS(DO$1= 0,"", NOT(ISBLANK(CX236)), 0, ISBLANK(CX236), $Q236-$S236+BJ236-CG236)</f>
        <v/>
      </c>
      <c r="DP236" s="162" t="str" cm="1">
        <f t="array" ref="DP236">_xlfn.IFS(DP$1= 0,"", NOT(ISBLANK(CY236)), 0, ISBLANK(CY236), $Q236-$S236+BK236-CH236)</f>
        <v/>
      </c>
      <c r="DQ236" s="162" t="str" cm="1">
        <f t="array" ref="DQ236">_xlfn.IFS(DQ$1= 0,"", NOT(ISBLANK(CZ236)), 0, ISBLANK(CZ236), $Q236-$S236+BL236-CI236)</f>
        <v/>
      </c>
      <c r="DR236" s="163" t="str" cm="1">
        <f t="array" ref="DR236">_xlfn.IFS(DR$1= 0,"", NOT(ISBLANK(DA236)), 0, ISBLANK(DA236), $Q236-$S236+BM236-CJ236)</f>
        <v/>
      </c>
    </row>
    <row r="237" spans="1:122" ht="16.5" x14ac:dyDescent="0.3">
      <c r="A237" s="135"/>
      <c r="B237" s="136"/>
      <c r="C237" s="136"/>
      <c r="D237" s="137"/>
      <c r="E237" s="176"/>
      <c r="F237" s="182"/>
      <c r="G237" s="183"/>
      <c r="H237" s="183"/>
      <c r="I237" s="183"/>
      <c r="J237" s="183"/>
      <c r="K237" s="183"/>
      <c r="L237" s="183"/>
      <c r="M237" s="186"/>
      <c r="N237" s="182"/>
      <c r="O237" s="184"/>
      <c r="P237" s="178"/>
      <c r="Q237" s="118">
        <f t="shared" si="85"/>
        <v>0</v>
      </c>
      <c r="R237" s="3"/>
      <c r="S237" s="3"/>
      <c r="T237" s="4"/>
      <c r="U237" s="4"/>
      <c r="V237" s="99">
        <f t="shared" si="86"/>
        <v>0</v>
      </c>
      <c r="W237" s="161"/>
      <c r="X237" s="138"/>
      <c r="AH237" s="158" t="str">
        <f t="array" ref="AH237">IF(OR(AH$1=0, $A237=""),"",SQRT((_xlfn.XLOOKUP(AH$1,$Z$2:$Z$16,$AA$2:$AA$16)-$T237)^2+(_xlfn.XLOOKUP(AH$1,$Z$2:$Z$16,$AB$2:$AB$16)-$U237)^2+(_xlfn.XLOOKUP(AH$1,$Z$2:$Z$16,$AC$2:$AC$16-$V237)^2)))</f>
        <v/>
      </c>
      <c r="AI237" s="140" t="str">
        <f t="array" ref="AI237">IF(OR(AI$1=0, $A237=""),"",SQRT((_xlfn.XLOOKUP(AI$1,$Z$2:$Z$16,$AA$2:$AA$16)-$T237)^2+(_xlfn.XLOOKUP(AI$1,$Z$2:$Z$16,$AB$2:$AB$16)-$U237)^2+(_xlfn.XLOOKUP(AI$1,$Z$2:$Z$16,$AC$2:$AC$16-$V237)^2)))</f>
        <v/>
      </c>
      <c r="AJ237" s="140" t="str">
        <f t="array" ref="AJ237">IF(OR(AJ$1=0, $A237=""),"",SQRT((_xlfn.XLOOKUP(AJ$1,$Z$2:$Z$16,$AA$2:$AA$16)-$T237)^2+(_xlfn.XLOOKUP(AJ$1,$Z$2:$Z$16,$AB$2:$AB$16)-$U237)^2+(_xlfn.XLOOKUP(AJ$1,$Z$2:$Z$16,$AC$2:$AC$16-$V237)^2)))</f>
        <v/>
      </c>
      <c r="AK237" s="140" t="str">
        <f t="array" ref="AK237">IF(OR(AK$1=0, $A237=""),"",SQRT((_xlfn.XLOOKUP(AK$1,$Z$2:$Z$16,$AA$2:$AA$16)-$T237)^2+(_xlfn.XLOOKUP(AK$1,$Z$2:$Z$16,$AB$2:$AB$16)-$U237)^2+(_xlfn.XLOOKUP(AK$1,$Z$2:$Z$16,$AC$2:$AC$16-$V237)^2)))</f>
        <v/>
      </c>
      <c r="AL237" s="140" t="str">
        <f t="array" ref="AL237">IF(OR(AL$1=0, $A237=""),"",SQRT((_xlfn.XLOOKUP(AL$1,$Z$2:$Z$16,$AA$2:$AA$16)-$T237)^2+(_xlfn.XLOOKUP(AL$1,$Z$2:$Z$16,$AB$2:$AB$16)-$U237)^2+(_xlfn.XLOOKUP(AL$1,$Z$2:$Z$16,$AC$2:$AC$16-$V237)^2)))</f>
        <v/>
      </c>
      <c r="AM237" s="140" t="str">
        <f t="array" ref="AM237">IF(OR(AM$1=0, $A237=""),"",SQRT((_xlfn.XLOOKUP(AM$1,$Z$2:$Z$16,$AA$2:$AA$16)-$T237)^2+(_xlfn.XLOOKUP(AM$1,$Z$2:$Z$16,$AB$2:$AB$16)-$U237)^2+(_xlfn.XLOOKUP(AM$1,$Z$2:$Z$16,$AC$2:$AC$16-$V237)^2)))</f>
        <v/>
      </c>
      <c r="AN237" s="140" t="str">
        <f t="array" ref="AN237">IF(OR(AN$1=0, $A237=""),"",SQRT((_xlfn.XLOOKUP(AN$1,$Z$2:$Z$16,$AA$2:$AA$16)-$T237)^2+(_xlfn.XLOOKUP(AN$1,$Z$2:$Z$16,$AB$2:$AB$16)-$U237)^2+(_xlfn.XLOOKUP(AN$1,$Z$2:$Z$16,$AC$2:$AC$16-$V237)^2)))</f>
        <v/>
      </c>
      <c r="AO237" s="140" t="str">
        <f t="array" ref="AO237">IF(OR(AO$1=0, $A237=""),"",SQRT((_xlfn.XLOOKUP(AO$1,$Z$2:$Z$16,$AA$2:$AA$16)-$T237)^2+(_xlfn.XLOOKUP(AO$1,$Z$2:$Z$16,$AB$2:$AB$16)-$U237)^2+(_xlfn.XLOOKUP(AO$1,$Z$2:$Z$16,$AC$2:$AC$16-$V237)^2)))</f>
        <v/>
      </c>
      <c r="AP237" s="141" t="str">
        <f t="array" ref="AP237">IF(OR(AP$1=0, $A237=""),"",SQRT((_xlfn.XLOOKUP(AP$1,$Z$2:$Z$16,$AA$2:$AA$16)-$T237)^2+(_xlfn.XLOOKUP(AP$1,$Z$2:$Z$16,$AB$2:$AB$16)-$U237)^2+(_xlfn.XLOOKUP(AP$1,$Z$2:$Z$16,$AC$2:$AC$16-$V237)^2)))</f>
        <v/>
      </c>
      <c r="AQ237" s="141" t="str">
        <f t="array" ref="AQ237">IF(OR(AQ$1=0, $A237=""),"",SQRT((_xlfn.XLOOKUP(AQ$1,$Z$2:$Z$16,$AA$2:$AA$16)-$T237)^2+(_xlfn.XLOOKUP(AQ$1,$Z$2:$Z$16,$AB$2:$AB$16)-$U237)^2+(_xlfn.XLOOKUP(AQ$1,$Z$2:$Z$16,$AC$2:$AC$16-$V237)^2)))</f>
        <v/>
      </c>
      <c r="AR237" s="141" t="str">
        <f t="array" ref="AR237">IF(OR(AR$1=0, $A237=""),"",SQRT((_xlfn.XLOOKUP(AR$1,$Z$2:$Z$16,$AA$2:$AA$16)-$T237)^2+(_xlfn.XLOOKUP(AR$1,$Z$2:$Z$16,$AB$2:$AB$16)-$U237)^2+(_xlfn.XLOOKUP(AR$1,$Z$2:$Z$16,$AC$2:$AC$16-$V237)^2)))</f>
        <v/>
      </c>
      <c r="AS237" s="141" t="str">
        <f t="array" ref="AS237">IF(OR(AS$1=0, $A237=""),"",SQRT((_xlfn.XLOOKUP(AS$1,$Z$2:$Z$16,$AA$2:$AA$16)-$T237)^2+(_xlfn.XLOOKUP(AS$1,$Z$2:$Z$16,$AB$2:$AB$16)-$U237)^2+(_xlfn.XLOOKUP(AS$1,$Z$2:$Z$16,$AC$2:$AC$16-$V237)^2)))</f>
        <v/>
      </c>
      <c r="AT237" s="141" t="str">
        <f t="array" ref="AT237">IF(OR(AT$1=0, $A237=""),"",SQRT((_xlfn.XLOOKUP(AT$1,$Z$2:$Z$16,$AA$2:$AA$16)-$T237)^2+(_xlfn.XLOOKUP(AT$1,$Z$2:$Z$16,$AB$2:$AB$16)-$U237)^2+(_xlfn.XLOOKUP(AT$1,$Z$2:$Z$16,$AC$2:$AC$16-$V237)^2)))</f>
        <v/>
      </c>
      <c r="AU237" s="141" t="str">
        <f t="array" ref="AU237">IF(OR(AU$1=0, $A237=""),"",SQRT((_xlfn.XLOOKUP(AU$1,$Z$2:$Z$16,$AA$2:$AA$16)-$T237)^2+(_xlfn.XLOOKUP(AU$1,$Z$2:$Z$16,$AB$2:$AB$16)-$U237)^2+(_xlfn.XLOOKUP(AU$1,$Z$2:$Z$16,$AC$2:$AC$16-$V237)^2)))</f>
        <v/>
      </c>
      <c r="AV237" s="142" t="str">
        <f t="array" ref="AV237">IF(OR(AV$1=0, $A237=""),"",SQRT((_xlfn.XLOOKUP(AV$1,$Z$2:$Z$16,$AA$2:$AA$16)-$T237)^2+(_xlfn.XLOOKUP(AV$1,$Z$2:$Z$16,$AB$2:$AB$16)-$U237)^2+(_xlfn.XLOOKUP(AV$1,$Z$2:$Z$16,$AC$2:$AC$16-$V237)^2)))</f>
        <v/>
      </c>
      <c r="AW237" s="124"/>
      <c r="AX237" s="124"/>
      <c r="AY237" s="125">
        <f t="shared" si="87"/>
        <v>0</v>
      </c>
      <c r="AZ237" s="143">
        <f t="shared" si="88"/>
        <v>0</v>
      </c>
      <c r="BA237" s="143">
        <f t="shared" si="89"/>
        <v>0</v>
      </c>
      <c r="BB237" s="143">
        <f t="shared" si="90"/>
        <v>0</v>
      </c>
      <c r="BC237" s="143">
        <f t="shared" si="91"/>
        <v>0</v>
      </c>
      <c r="BD237" s="143">
        <f t="shared" si="92"/>
        <v>0</v>
      </c>
      <c r="BE237" s="143">
        <f t="shared" si="93"/>
        <v>0</v>
      </c>
      <c r="BF237" s="143">
        <f t="shared" si="94"/>
        <v>0</v>
      </c>
      <c r="BG237" s="144">
        <f t="shared" si="95"/>
        <v>0</v>
      </c>
      <c r="BH237" s="144">
        <f t="shared" si="96"/>
        <v>0</v>
      </c>
      <c r="BI237" s="144">
        <f t="shared" si="97"/>
        <v>0</v>
      </c>
      <c r="BJ237" s="144">
        <f t="shared" si="98"/>
        <v>0</v>
      </c>
      <c r="BK237" s="144">
        <f t="shared" si="99"/>
        <v>0</v>
      </c>
      <c r="BL237" s="144">
        <f t="shared" si="100"/>
        <v>0</v>
      </c>
      <c r="BM237" s="145">
        <f t="shared" si="101"/>
        <v>0</v>
      </c>
      <c r="BN237" s="124"/>
      <c r="BO237" s="124"/>
      <c r="BP237" s="124"/>
      <c r="BQ237" s="124"/>
      <c r="BR237" s="124"/>
      <c r="BS237" s="124"/>
      <c r="BT237" s="124"/>
      <c r="BU237" s="124"/>
      <c r="BV237" s="130"/>
      <c r="BW237" s="130"/>
      <c r="BX237" s="130"/>
      <c r="BY237" s="130"/>
      <c r="BZ237" s="130"/>
      <c r="CA237" s="130"/>
      <c r="CB237" s="130"/>
      <c r="CC237" s="130"/>
      <c r="CD237" s="130"/>
      <c r="CE237" s="130"/>
      <c r="CF237" s="130"/>
      <c r="CG237" s="130"/>
      <c r="CH237" s="130"/>
      <c r="CI237" s="130"/>
      <c r="CJ237" s="130"/>
      <c r="CL237" s="124"/>
      <c r="CM237" s="130" t="s">
        <v>32</v>
      </c>
      <c r="CN237" s="130"/>
      <c r="CO237" s="130"/>
      <c r="CP237" s="130"/>
      <c r="CQ237" s="130"/>
      <c r="CR237" s="130"/>
      <c r="CS237" s="130"/>
      <c r="CT237" s="130"/>
      <c r="CU237" s="130"/>
      <c r="CV237" s="130"/>
      <c r="CW237" s="130"/>
      <c r="CX237" s="130"/>
      <c r="CY237" s="130"/>
      <c r="CZ237" s="130"/>
      <c r="DA237" s="130"/>
      <c r="DD237" s="159" cm="1">
        <f t="array" ref="DD237">_xlfn.IFS(DD$1= 0,"", NOT(ISBLANK(CM237)), 0, ISBLANK(CM237), $Q237-$S237+AY237-BV237)</f>
        <v>0</v>
      </c>
      <c r="DE237" s="160" cm="1">
        <f t="array" ref="DE237">_xlfn.IFS(DE$1= 0,"", NOT(ISBLANK(CN237)), 0, ISBLANK(CN237), $Q237-$S237+AZ237-BW237)</f>
        <v>0</v>
      </c>
      <c r="DF237" s="160" cm="1">
        <f t="array" ref="DF237">_xlfn.IFS(DF$1= 0,"", NOT(ISBLANK(CO237)), 0, ISBLANK(CO237), $Q237-$S237+BA237-BX237)</f>
        <v>0</v>
      </c>
      <c r="DG237" s="160" cm="1">
        <f t="array" ref="DG237">_xlfn.IFS(DG$1= 0,"", NOT(ISBLANK(CP237)), 0, ISBLANK(CP237), $Q237-$S237+BB237-BY237)</f>
        <v>0</v>
      </c>
      <c r="DH237" s="160" cm="1">
        <f t="array" ref="DH237">_xlfn.IFS(DH$1= 0,"", NOT(ISBLANK(CQ237)), 0, ISBLANK(CQ237), $Q237-$S237+BC237-BZ237)</f>
        <v>0</v>
      </c>
      <c r="DI237" s="160" cm="1">
        <f t="array" ref="DI237">_xlfn.IFS(DI$1= 0,"", NOT(ISBLANK(CR237)), 0, ISBLANK(CR237), $Q237-$S237+BD237-CA237)</f>
        <v>0</v>
      </c>
      <c r="DJ237" s="160" t="str" cm="1">
        <f t="array" ref="DJ237">_xlfn.IFS(DJ$1= 0,"", NOT(ISBLANK(CS237)), 0, ISBLANK(CS237), $Q237-$S237+BE237-CB237)</f>
        <v/>
      </c>
      <c r="DK237" s="160" t="str" cm="1">
        <f t="array" ref="DK237">_xlfn.IFS(DK$1= 0,"", NOT(ISBLANK(CT237)), 0, ISBLANK(CT237), $Q237-$S237+BF237-CC237)</f>
        <v/>
      </c>
      <c r="DL237" s="162" t="str" cm="1">
        <f t="array" ref="DL237">_xlfn.IFS(DL$1= 0,"", NOT(ISBLANK(CU237)), 0, ISBLANK(CU237), $Q237-$S237+BG237-CD237)</f>
        <v/>
      </c>
      <c r="DM237" s="162" t="str" cm="1">
        <f t="array" ref="DM237">_xlfn.IFS(DM$1= 0,"", NOT(ISBLANK(CV237)), 0, ISBLANK(CV237), $Q237-$S237+BH237-CE237)</f>
        <v/>
      </c>
      <c r="DN237" s="162" t="str" cm="1">
        <f t="array" ref="DN237">_xlfn.IFS(DN$1= 0,"", NOT(ISBLANK(CW237)), 0, ISBLANK(CW237), $Q237-$S237+BI237-CF237)</f>
        <v/>
      </c>
      <c r="DO237" s="162" t="str" cm="1">
        <f t="array" ref="DO237">_xlfn.IFS(DO$1= 0,"", NOT(ISBLANK(CX237)), 0, ISBLANK(CX237), $Q237-$S237+BJ237-CG237)</f>
        <v/>
      </c>
      <c r="DP237" s="162" t="str" cm="1">
        <f t="array" ref="DP237">_xlfn.IFS(DP$1= 0,"", NOT(ISBLANK(CY237)), 0, ISBLANK(CY237), $Q237-$S237+BK237-CH237)</f>
        <v/>
      </c>
      <c r="DQ237" s="162" t="str" cm="1">
        <f t="array" ref="DQ237">_xlfn.IFS(DQ$1= 0,"", NOT(ISBLANK(CZ237)), 0, ISBLANK(CZ237), $Q237-$S237+BL237-CI237)</f>
        <v/>
      </c>
      <c r="DR237" s="163" t="str" cm="1">
        <f t="array" ref="DR237">_xlfn.IFS(DR$1= 0,"", NOT(ISBLANK(DA237)), 0, ISBLANK(DA237), $Q237-$S237+BM237-CJ237)</f>
        <v/>
      </c>
    </row>
    <row r="238" spans="1:122" ht="16.5" x14ac:dyDescent="0.3">
      <c r="A238" s="135"/>
      <c r="B238" s="136"/>
      <c r="C238" s="136"/>
      <c r="D238" s="137"/>
      <c r="E238" s="176"/>
      <c r="F238" s="182"/>
      <c r="G238" s="183"/>
      <c r="H238" s="183"/>
      <c r="I238" s="183"/>
      <c r="J238" s="183"/>
      <c r="K238" s="183"/>
      <c r="L238" s="183"/>
      <c r="M238" s="186"/>
      <c r="N238" s="182"/>
      <c r="O238" s="184"/>
      <c r="P238" s="178"/>
      <c r="Q238" s="118">
        <f t="shared" si="85"/>
        <v>0</v>
      </c>
      <c r="R238" s="3"/>
      <c r="S238" s="3"/>
      <c r="T238" s="4"/>
      <c r="U238" s="4"/>
      <c r="V238" s="99">
        <f t="shared" si="86"/>
        <v>0</v>
      </c>
      <c r="W238" s="161"/>
      <c r="X238" s="138"/>
      <c r="AH238" s="158" t="str">
        <f t="array" ref="AH238">IF(OR(AH$1=0, $A238=""),"",SQRT((_xlfn.XLOOKUP(AH$1,$Z$2:$Z$16,$AA$2:$AA$16)-$T238)^2+(_xlfn.XLOOKUP(AH$1,$Z$2:$Z$16,$AB$2:$AB$16)-$U238)^2+(_xlfn.XLOOKUP(AH$1,$Z$2:$Z$16,$AC$2:$AC$16-$V238)^2)))</f>
        <v/>
      </c>
      <c r="AI238" s="140" t="str">
        <f t="array" ref="AI238">IF(OR(AI$1=0, $A238=""),"",SQRT((_xlfn.XLOOKUP(AI$1,$Z$2:$Z$16,$AA$2:$AA$16)-$T238)^2+(_xlfn.XLOOKUP(AI$1,$Z$2:$Z$16,$AB$2:$AB$16)-$U238)^2+(_xlfn.XLOOKUP(AI$1,$Z$2:$Z$16,$AC$2:$AC$16-$V238)^2)))</f>
        <v/>
      </c>
      <c r="AJ238" s="140" t="str">
        <f t="array" ref="AJ238">IF(OR(AJ$1=0, $A238=""),"",SQRT((_xlfn.XLOOKUP(AJ$1,$Z$2:$Z$16,$AA$2:$AA$16)-$T238)^2+(_xlfn.XLOOKUP(AJ$1,$Z$2:$Z$16,$AB$2:$AB$16)-$U238)^2+(_xlfn.XLOOKUP(AJ$1,$Z$2:$Z$16,$AC$2:$AC$16-$V238)^2)))</f>
        <v/>
      </c>
      <c r="AK238" s="140" t="str">
        <f t="array" ref="AK238">IF(OR(AK$1=0, $A238=""),"",SQRT((_xlfn.XLOOKUP(AK$1,$Z$2:$Z$16,$AA$2:$AA$16)-$T238)^2+(_xlfn.XLOOKUP(AK$1,$Z$2:$Z$16,$AB$2:$AB$16)-$U238)^2+(_xlfn.XLOOKUP(AK$1,$Z$2:$Z$16,$AC$2:$AC$16-$V238)^2)))</f>
        <v/>
      </c>
      <c r="AL238" s="140" t="str">
        <f t="array" ref="AL238">IF(OR(AL$1=0, $A238=""),"",SQRT((_xlfn.XLOOKUP(AL$1,$Z$2:$Z$16,$AA$2:$AA$16)-$T238)^2+(_xlfn.XLOOKUP(AL$1,$Z$2:$Z$16,$AB$2:$AB$16)-$U238)^2+(_xlfn.XLOOKUP(AL$1,$Z$2:$Z$16,$AC$2:$AC$16-$V238)^2)))</f>
        <v/>
      </c>
      <c r="AM238" s="140" t="str">
        <f t="array" ref="AM238">IF(OR(AM$1=0, $A238=""),"",SQRT((_xlfn.XLOOKUP(AM$1,$Z$2:$Z$16,$AA$2:$AA$16)-$T238)^2+(_xlfn.XLOOKUP(AM$1,$Z$2:$Z$16,$AB$2:$AB$16)-$U238)^2+(_xlfn.XLOOKUP(AM$1,$Z$2:$Z$16,$AC$2:$AC$16-$V238)^2)))</f>
        <v/>
      </c>
      <c r="AN238" s="140" t="str">
        <f t="array" ref="AN238">IF(OR(AN$1=0, $A238=""),"",SQRT((_xlfn.XLOOKUP(AN$1,$Z$2:$Z$16,$AA$2:$AA$16)-$T238)^2+(_xlfn.XLOOKUP(AN$1,$Z$2:$Z$16,$AB$2:$AB$16)-$U238)^2+(_xlfn.XLOOKUP(AN$1,$Z$2:$Z$16,$AC$2:$AC$16-$V238)^2)))</f>
        <v/>
      </c>
      <c r="AO238" s="140" t="str">
        <f t="array" ref="AO238">IF(OR(AO$1=0, $A238=""),"",SQRT((_xlfn.XLOOKUP(AO$1,$Z$2:$Z$16,$AA$2:$AA$16)-$T238)^2+(_xlfn.XLOOKUP(AO$1,$Z$2:$Z$16,$AB$2:$AB$16)-$U238)^2+(_xlfn.XLOOKUP(AO$1,$Z$2:$Z$16,$AC$2:$AC$16-$V238)^2)))</f>
        <v/>
      </c>
      <c r="AP238" s="141" t="str">
        <f t="array" ref="AP238">IF(OR(AP$1=0, $A238=""),"",SQRT((_xlfn.XLOOKUP(AP$1,$Z$2:$Z$16,$AA$2:$AA$16)-$T238)^2+(_xlfn.XLOOKUP(AP$1,$Z$2:$Z$16,$AB$2:$AB$16)-$U238)^2+(_xlfn.XLOOKUP(AP$1,$Z$2:$Z$16,$AC$2:$AC$16-$V238)^2)))</f>
        <v/>
      </c>
      <c r="AQ238" s="141" t="str">
        <f t="array" ref="AQ238">IF(OR(AQ$1=0, $A238=""),"",SQRT((_xlfn.XLOOKUP(AQ$1,$Z$2:$Z$16,$AA$2:$AA$16)-$T238)^2+(_xlfn.XLOOKUP(AQ$1,$Z$2:$Z$16,$AB$2:$AB$16)-$U238)^2+(_xlfn.XLOOKUP(AQ$1,$Z$2:$Z$16,$AC$2:$AC$16-$V238)^2)))</f>
        <v/>
      </c>
      <c r="AR238" s="141" t="str">
        <f t="array" ref="AR238">IF(OR(AR$1=0, $A238=""),"",SQRT((_xlfn.XLOOKUP(AR$1,$Z$2:$Z$16,$AA$2:$AA$16)-$T238)^2+(_xlfn.XLOOKUP(AR$1,$Z$2:$Z$16,$AB$2:$AB$16)-$U238)^2+(_xlfn.XLOOKUP(AR$1,$Z$2:$Z$16,$AC$2:$AC$16-$V238)^2)))</f>
        <v/>
      </c>
      <c r="AS238" s="141" t="str">
        <f t="array" ref="AS238">IF(OR(AS$1=0, $A238=""),"",SQRT((_xlfn.XLOOKUP(AS$1,$Z$2:$Z$16,$AA$2:$AA$16)-$T238)^2+(_xlfn.XLOOKUP(AS$1,$Z$2:$Z$16,$AB$2:$AB$16)-$U238)^2+(_xlfn.XLOOKUP(AS$1,$Z$2:$Z$16,$AC$2:$AC$16-$V238)^2)))</f>
        <v/>
      </c>
      <c r="AT238" s="141" t="str">
        <f t="array" ref="AT238">IF(OR(AT$1=0, $A238=""),"",SQRT((_xlfn.XLOOKUP(AT$1,$Z$2:$Z$16,$AA$2:$AA$16)-$T238)^2+(_xlfn.XLOOKUP(AT$1,$Z$2:$Z$16,$AB$2:$AB$16)-$U238)^2+(_xlfn.XLOOKUP(AT$1,$Z$2:$Z$16,$AC$2:$AC$16-$V238)^2)))</f>
        <v/>
      </c>
      <c r="AU238" s="141" t="str">
        <f t="array" ref="AU238">IF(OR(AU$1=0, $A238=""),"",SQRT((_xlfn.XLOOKUP(AU$1,$Z$2:$Z$16,$AA$2:$AA$16)-$T238)^2+(_xlfn.XLOOKUP(AU$1,$Z$2:$Z$16,$AB$2:$AB$16)-$U238)^2+(_xlfn.XLOOKUP(AU$1,$Z$2:$Z$16,$AC$2:$AC$16-$V238)^2)))</f>
        <v/>
      </c>
      <c r="AV238" s="142" t="str">
        <f t="array" ref="AV238">IF(OR(AV$1=0, $A238=""),"",SQRT((_xlfn.XLOOKUP(AV$1,$Z$2:$Z$16,$AA$2:$AA$16)-$T238)^2+(_xlfn.XLOOKUP(AV$1,$Z$2:$Z$16,$AB$2:$AB$16)-$U238)^2+(_xlfn.XLOOKUP(AV$1,$Z$2:$Z$16,$AC$2:$AC$16-$V238)^2)))</f>
        <v/>
      </c>
      <c r="AW238" s="124"/>
      <c r="AX238" s="124"/>
      <c r="AY238" s="125">
        <f t="shared" si="87"/>
        <v>0</v>
      </c>
      <c r="AZ238" s="143">
        <f t="shared" si="88"/>
        <v>0</v>
      </c>
      <c r="BA238" s="143">
        <f t="shared" si="89"/>
        <v>0</v>
      </c>
      <c r="BB238" s="143">
        <f t="shared" si="90"/>
        <v>0</v>
      </c>
      <c r="BC238" s="143">
        <f t="shared" si="91"/>
        <v>0</v>
      </c>
      <c r="BD238" s="143">
        <f t="shared" si="92"/>
        <v>0</v>
      </c>
      <c r="BE238" s="143">
        <f t="shared" si="93"/>
        <v>0</v>
      </c>
      <c r="BF238" s="143">
        <f t="shared" si="94"/>
        <v>0</v>
      </c>
      <c r="BG238" s="144">
        <f t="shared" si="95"/>
        <v>0</v>
      </c>
      <c r="BH238" s="144">
        <f t="shared" si="96"/>
        <v>0</v>
      </c>
      <c r="BI238" s="144">
        <f t="shared" si="97"/>
        <v>0</v>
      </c>
      <c r="BJ238" s="144">
        <f t="shared" si="98"/>
        <v>0</v>
      </c>
      <c r="BK238" s="144">
        <f t="shared" si="99"/>
        <v>0</v>
      </c>
      <c r="BL238" s="144">
        <f t="shared" si="100"/>
        <v>0</v>
      </c>
      <c r="BM238" s="145">
        <f t="shared" si="101"/>
        <v>0</v>
      </c>
      <c r="BN238" s="124"/>
      <c r="BO238" s="124"/>
      <c r="BP238" s="124"/>
      <c r="BQ238" s="124"/>
      <c r="BR238" s="124"/>
      <c r="BS238" s="124"/>
      <c r="BT238" s="124"/>
      <c r="BU238" s="124"/>
      <c r="BV238" s="130"/>
      <c r="BW238" s="130"/>
      <c r="BX238" s="130"/>
      <c r="BY238" s="130"/>
      <c r="BZ238" s="130"/>
      <c r="CA238" s="130"/>
      <c r="CB238" s="130"/>
      <c r="CC238" s="130"/>
      <c r="CD238" s="130"/>
      <c r="CE238" s="130"/>
      <c r="CF238" s="130"/>
      <c r="CG238" s="130"/>
      <c r="CH238" s="130"/>
      <c r="CI238" s="130"/>
      <c r="CJ238" s="130"/>
      <c r="CL238" s="124"/>
      <c r="CM238" s="130" t="s">
        <v>32</v>
      </c>
      <c r="CN238" s="130"/>
      <c r="CO238" s="130"/>
      <c r="CP238" s="130"/>
      <c r="CQ238" s="130"/>
      <c r="CR238" s="130"/>
      <c r="CS238" s="130"/>
      <c r="CT238" s="130"/>
      <c r="CU238" s="130"/>
      <c r="CV238" s="130"/>
      <c r="CW238" s="130"/>
      <c r="CX238" s="130"/>
      <c r="CY238" s="130"/>
      <c r="CZ238" s="130"/>
      <c r="DA238" s="130"/>
      <c r="DD238" s="159" cm="1">
        <f t="array" ref="DD238">_xlfn.IFS(DD$1= 0,"", NOT(ISBLANK(CM238)), 0, ISBLANK(CM238), $Q238-$S238+AY238-BV238)</f>
        <v>0</v>
      </c>
      <c r="DE238" s="160" cm="1">
        <f t="array" ref="DE238">_xlfn.IFS(DE$1= 0,"", NOT(ISBLANK(CN238)), 0, ISBLANK(CN238), $Q238-$S238+AZ238-BW238)</f>
        <v>0</v>
      </c>
      <c r="DF238" s="160" cm="1">
        <f t="array" ref="DF238">_xlfn.IFS(DF$1= 0,"", NOT(ISBLANK(CO238)), 0, ISBLANK(CO238), $Q238-$S238+BA238-BX238)</f>
        <v>0</v>
      </c>
      <c r="DG238" s="160" cm="1">
        <f t="array" ref="DG238">_xlfn.IFS(DG$1= 0,"", NOT(ISBLANK(CP238)), 0, ISBLANK(CP238), $Q238-$S238+BB238-BY238)</f>
        <v>0</v>
      </c>
      <c r="DH238" s="160" cm="1">
        <f t="array" ref="DH238">_xlfn.IFS(DH$1= 0,"", NOT(ISBLANK(CQ238)), 0, ISBLANK(CQ238), $Q238-$S238+BC238-BZ238)</f>
        <v>0</v>
      </c>
      <c r="DI238" s="160" cm="1">
        <f t="array" ref="DI238">_xlfn.IFS(DI$1= 0,"", NOT(ISBLANK(CR238)), 0, ISBLANK(CR238), $Q238-$S238+BD238-CA238)</f>
        <v>0</v>
      </c>
      <c r="DJ238" s="160" t="str" cm="1">
        <f t="array" ref="DJ238">_xlfn.IFS(DJ$1= 0,"", NOT(ISBLANK(CS238)), 0, ISBLANK(CS238), $Q238-$S238+BE238-CB238)</f>
        <v/>
      </c>
      <c r="DK238" s="160" t="str" cm="1">
        <f t="array" ref="DK238">_xlfn.IFS(DK$1= 0,"", NOT(ISBLANK(CT238)), 0, ISBLANK(CT238), $Q238-$S238+BF238-CC238)</f>
        <v/>
      </c>
      <c r="DL238" s="162" t="str" cm="1">
        <f t="array" ref="DL238">_xlfn.IFS(DL$1= 0,"", NOT(ISBLANK(CU238)), 0, ISBLANK(CU238), $Q238-$S238+BG238-CD238)</f>
        <v/>
      </c>
      <c r="DM238" s="162" t="str" cm="1">
        <f t="array" ref="DM238">_xlfn.IFS(DM$1= 0,"", NOT(ISBLANK(CV238)), 0, ISBLANK(CV238), $Q238-$S238+BH238-CE238)</f>
        <v/>
      </c>
      <c r="DN238" s="162" t="str" cm="1">
        <f t="array" ref="DN238">_xlfn.IFS(DN$1= 0,"", NOT(ISBLANK(CW238)), 0, ISBLANK(CW238), $Q238-$S238+BI238-CF238)</f>
        <v/>
      </c>
      <c r="DO238" s="162" t="str" cm="1">
        <f t="array" ref="DO238">_xlfn.IFS(DO$1= 0,"", NOT(ISBLANK(CX238)), 0, ISBLANK(CX238), $Q238-$S238+BJ238-CG238)</f>
        <v/>
      </c>
      <c r="DP238" s="162" t="str" cm="1">
        <f t="array" ref="DP238">_xlfn.IFS(DP$1= 0,"", NOT(ISBLANK(CY238)), 0, ISBLANK(CY238), $Q238-$S238+BK238-CH238)</f>
        <v/>
      </c>
      <c r="DQ238" s="162" t="str" cm="1">
        <f t="array" ref="DQ238">_xlfn.IFS(DQ$1= 0,"", NOT(ISBLANK(CZ238)), 0, ISBLANK(CZ238), $Q238-$S238+BL238-CI238)</f>
        <v/>
      </c>
      <c r="DR238" s="163" t="str" cm="1">
        <f t="array" ref="DR238">_xlfn.IFS(DR$1= 0,"", NOT(ISBLANK(DA238)), 0, ISBLANK(DA238), $Q238-$S238+BM238-CJ238)</f>
        <v/>
      </c>
    </row>
    <row r="239" spans="1:122" ht="16.5" x14ac:dyDescent="0.3">
      <c r="A239" s="135"/>
      <c r="B239" s="136"/>
      <c r="C239" s="136"/>
      <c r="D239" s="137"/>
      <c r="E239" s="176"/>
      <c r="F239" s="182"/>
      <c r="G239" s="183"/>
      <c r="H239" s="183"/>
      <c r="I239" s="183"/>
      <c r="J239" s="183"/>
      <c r="K239" s="183"/>
      <c r="L239" s="183"/>
      <c r="M239" s="186"/>
      <c r="N239" s="182"/>
      <c r="O239" s="184"/>
      <c r="P239" s="178"/>
      <c r="Q239" s="118">
        <f t="shared" si="85"/>
        <v>0</v>
      </c>
      <c r="R239" s="3"/>
      <c r="S239" s="3"/>
      <c r="T239" s="4"/>
      <c r="U239" s="4"/>
      <c r="V239" s="99">
        <f t="shared" si="86"/>
        <v>0</v>
      </c>
      <c r="W239" s="161"/>
      <c r="X239" s="138"/>
      <c r="AH239" s="158" t="str">
        <f t="array" ref="AH239">IF(OR(AH$1=0, $A239=""),"",SQRT((_xlfn.XLOOKUP(AH$1,$Z$2:$Z$16,$AA$2:$AA$16)-$T239)^2+(_xlfn.XLOOKUP(AH$1,$Z$2:$Z$16,$AB$2:$AB$16)-$U239)^2+(_xlfn.XLOOKUP(AH$1,$Z$2:$Z$16,$AC$2:$AC$16-$V239)^2)))</f>
        <v/>
      </c>
      <c r="AI239" s="140" t="str">
        <f t="array" ref="AI239">IF(OR(AI$1=0, $A239=""),"",SQRT((_xlfn.XLOOKUP(AI$1,$Z$2:$Z$16,$AA$2:$AA$16)-$T239)^2+(_xlfn.XLOOKUP(AI$1,$Z$2:$Z$16,$AB$2:$AB$16)-$U239)^2+(_xlfn.XLOOKUP(AI$1,$Z$2:$Z$16,$AC$2:$AC$16-$V239)^2)))</f>
        <v/>
      </c>
      <c r="AJ239" s="140" t="str">
        <f t="array" ref="AJ239">IF(OR(AJ$1=0, $A239=""),"",SQRT((_xlfn.XLOOKUP(AJ$1,$Z$2:$Z$16,$AA$2:$AA$16)-$T239)^2+(_xlfn.XLOOKUP(AJ$1,$Z$2:$Z$16,$AB$2:$AB$16)-$U239)^2+(_xlfn.XLOOKUP(AJ$1,$Z$2:$Z$16,$AC$2:$AC$16-$V239)^2)))</f>
        <v/>
      </c>
      <c r="AK239" s="140" t="str">
        <f t="array" ref="AK239">IF(OR(AK$1=0, $A239=""),"",SQRT((_xlfn.XLOOKUP(AK$1,$Z$2:$Z$16,$AA$2:$AA$16)-$T239)^2+(_xlfn.XLOOKUP(AK$1,$Z$2:$Z$16,$AB$2:$AB$16)-$U239)^2+(_xlfn.XLOOKUP(AK$1,$Z$2:$Z$16,$AC$2:$AC$16-$V239)^2)))</f>
        <v/>
      </c>
      <c r="AL239" s="140" t="str">
        <f t="array" ref="AL239">IF(OR(AL$1=0, $A239=""),"",SQRT((_xlfn.XLOOKUP(AL$1,$Z$2:$Z$16,$AA$2:$AA$16)-$T239)^2+(_xlfn.XLOOKUP(AL$1,$Z$2:$Z$16,$AB$2:$AB$16)-$U239)^2+(_xlfn.XLOOKUP(AL$1,$Z$2:$Z$16,$AC$2:$AC$16-$V239)^2)))</f>
        <v/>
      </c>
      <c r="AM239" s="140" t="str">
        <f t="array" ref="AM239">IF(OR(AM$1=0, $A239=""),"",SQRT((_xlfn.XLOOKUP(AM$1,$Z$2:$Z$16,$AA$2:$AA$16)-$T239)^2+(_xlfn.XLOOKUP(AM$1,$Z$2:$Z$16,$AB$2:$AB$16)-$U239)^2+(_xlfn.XLOOKUP(AM$1,$Z$2:$Z$16,$AC$2:$AC$16-$V239)^2)))</f>
        <v/>
      </c>
      <c r="AN239" s="140" t="str">
        <f t="array" ref="AN239">IF(OR(AN$1=0, $A239=""),"",SQRT((_xlfn.XLOOKUP(AN$1,$Z$2:$Z$16,$AA$2:$AA$16)-$T239)^2+(_xlfn.XLOOKUP(AN$1,$Z$2:$Z$16,$AB$2:$AB$16)-$U239)^2+(_xlfn.XLOOKUP(AN$1,$Z$2:$Z$16,$AC$2:$AC$16-$V239)^2)))</f>
        <v/>
      </c>
      <c r="AO239" s="140" t="str">
        <f t="array" ref="AO239">IF(OR(AO$1=0, $A239=""),"",SQRT((_xlfn.XLOOKUP(AO$1,$Z$2:$Z$16,$AA$2:$AA$16)-$T239)^2+(_xlfn.XLOOKUP(AO$1,$Z$2:$Z$16,$AB$2:$AB$16)-$U239)^2+(_xlfn.XLOOKUP(AO$1,$Z$2:$Z$16,$AC$2:$AC$16-$V239)^2)))</f>
        <v/>
      </c>
      <c r="AP239" s="141" t="str">
        <f t="array" ref="AP239">IF(OR(AP$1=0, $A239=""),"",SQRT((_xlfn.XLOOKUP(AP$1,$Z$2:$Z$16,$AA$2:$AA$16)-$T239)^2+(_xlfn.XLOOKUP(AP$1,$Z$2:$Z$16,$AB$2:$AB$16)-$U239)^2+(_xlfn.XLOOKUP(AP$1,$Z$2:$Z$16,$AC$2:$AC$16-$V239)^2)))</f>
        <v/>
      </c>
      <c r="AQ239" s="141" t="str">
        <f t="array" ref="AQ239">IF(OR(AQ$1=0, $A239=""),"",SQRT((_xlfn.XLOOKUP(AQ$1,$Z$2:$Z$16,$AA$2:$AA$16)-$T239)^2+(_xlfn.XLOOKUP(AQ$1,$Z$2:$Z$16,$AB$2:$AB$16)-$U239)^2+(_xlfn.XLOOKUP(AQ$1,$Z$2:$Z$16,$AC$2:$AC$16-$V239)^2)))</f>
        <v/>
      </c>
      <c r="AR239" s="141" t="str">
        <f t="array" ref="AR239">IF(OR(AR$1=0, $A239=""),"",SQRT((_xlfn.XLOOKUP(AR$1,$Z$2:$Z$16,$AA$2:$AA$16)-$T239)^2+(_xlfn.XLOOKUP(AR$1,$Z$2:$Z$16,$AB$2:$AB$16)-$U239)^2+(_xlfn.XLOOKUP(AR$1,$Z$2:$Z$16,$AC$2:$AC$16-$V239)^2)))</f>
        <v/>
      </c>
      <c r="AS239" s="141" t="str">
        <f t="array" ref="AS239">IF(OR(AS$1=0, $A239=""),"",SQRT((_xlfn.XLOOKUP(AS$1,$Z$2:$Z$16,$AA$2:$AA$16)-$T239)^2+(_xlfn.XLOOKUP(AS$1,$Z$2:$Z$16,$AB$2:$AB$16)-$U239)^2+(_xlfn.XLOOKUP(AS$1,$Z$2:$Z$16,$AC$2:$AC$16-$V239)^2)))</f>
        <v/>
      </c>
      <c r="AT239" s="141" t="str">
        <f t="array" ref="AT239">IF(OR(AT$1=0, $A239=""),"",SQRT((_xlfn.XLOOKUP(AT$1,$Z$2:$Z$16,$AA$2:$AA$16)-$T239)^2+(_xlfn.XLOOKUP(AT$1,$Z$2:$Z$16,$AB$2:$AB$16)-$U239)^2+(_xlfn.XLOOKUP(AT$1,$Z$2:$Z$16,$AC$2:$AC$16-$V239)^2)))</f>
        <v/>
      </c>
      <c r="AU239" s="141" t="str">
        <f t="array" ref="AU239">IF(OR(AU$1=0, $A239=""),"",SQRT((_xlfn.XLOOKUP(AU$1,$Z$2:$Z$16,$AA$2:$AA$16)-$T239)^2+(_xlfn.XLOOKUP(AU$1,$Z$2:$Z$16,$AB$2:$AB$16)-$U239)^2+(_xlfn.XLOOKUP(AU$1,$Z$2:$Z$16,$AC$2:$AC$16-$V239)^2)))</f>
        <v/>
      </c>
      <c r="AV239" s="142" t="str">
        <f t="array" ref="AV239">IF(OR(AV$1=0, $A239=""),"",SQRT((_xlfn.XLOOKUP(AV$1,$Z$2:$Z$16,$AA$2:$AA$16)-$T239)^2+(_xlfn.XLOOKUP(AV$1,$Z$2:$Z$16,$AB$2:$AB$16)-$U239)^2+(_xlfn.XLOOKUP(AV$1,$Z$2:$Z$16,$AC$2:$AC$16-$V239)^2)))</f>
        <v/>
      </c>
      <c r="AW239" s="124"/>
      <c r="AX239" s="124"/>
      <c r="AY239" s="125">
        <f t="shared" si="87"/>
        <v>0</v>
      </c>
      <c r="AZ239" s="143">
        <f t="shared" si="88"/>
        <v>0</v>
      </c>
      <c r="BA239" s="143">
        <f t="shared" si="89"/>
        <v>0</v>
      </c>
      <c r="BB239" s="143">
        <f t="shared" si="90"/>
        <v>0</v>
      </c>
      <c r="BC239" s="143">
        <f t="shared" si="91"/>
        <v>0</v>
      </c>
      <c r="BD239" s="143">
        <f t="shared" si="92"/>
        <v>0</v>
      </c>
      <c r="BE239" s="143">
        <f t="shared" si="93"/>
        <v>0</v>
      </c>
      <c r="BF239" s="143">
        <f t="shared" si="94"/>
        <v>0</v>
      </c>
      <c r="BG239" s="144">
        <f t="shared" si="95"/>
        <v>0</v>
      </c>
      <c r="BH239" s="144">
        <f t="shared" si="96"/>
        <v>0</v>
      </c>
      <c r="BI239" s="144">
        <f t="shared" si="97"/>
        <v>0</v>
      </c>
      <c r="BJ239" s="144">
        <f t="shared" si="98"/>
        <v>0</v>
      </c>
      <c r="BK239" s="144">
        <f t="shared" si="99"/>
        <v>0</v>
      </c>
      <c r="BL239" s="144">
        <f t="shared" si="100"/>
        <v>0</v>
      </c>
      <c r="BM239" s="145">
        <f t="shared" si="101"/>
        <v>0</v>
      </c>
      <c r="BN239" s="124"/>
      <c r="BO239" s="124"/>
      <c r="BP239" s="124"/>
      <c r="BQ239" s="124"/>
      <c r="BR239" s="124"/>
      <c r="BS239" s="124"/>
      <c r="BT239" s="124"/>
      <c r="BU239" s="124"/>
      <c r="BV239" s="130"/>
      <c r="BW239" s="130"/>
      <c r="BX239" s="130"/>
      <c r="BY239" s="130"/>
      <c r="BZ239" s="130"/>
      <c r="CA239" s="130"/>
      <c r="CB239" s="130"/>
      <c r="CC239" s="130"/>
      <c r="CD239" s="130"/>
      <c r="CE239" s="130"/>
      <c r="CF239" s="130"/>
      <c r="CG239" s="130"/>
      <c r="CH239" s="130"/>
      <c r="CI239" s="130"/>
      <c r="CJ239" s="130"/>
      <c r="CL239" s="124"/>
      <c r="CM239" s="130" t="s">
        <v>32</v>
      </c>
      <c r="CN239" s="130"/>
      <c r="CO239" s="130"/>
      <c r="CP239" s="130"/>
      <c r="CQ239" s="130"/>
      <c r="CR239" s="130"/>
      <c r="CS239" s="130"/>
      <c r="CT239" s="130"/>
      <c r="CU239" s="130"/>
      <c r="CV239" s="130"/>
      <c r="CW239" s="130"/>
      <c r="CX239" s="130"/>
      <c r="CY239" s="130"/>
      <c r="CZ239" s="130"/>
      <c r="DA239" s="130"/>
      <c r="DD239" s="159" cm="1">
        <f t="array" ref="DD239">_xlfn.IFS(DD$1= 0,"", NOT(ISBLANK(CM239)), 0, ISBLANK(CM239), $Q239-$S239+AY239-BV239)</f>
        <v>0</v>
      </c>
      <c r="DE239" s="160" cm="1">
        <f t="array" ref="DE239">_xlfn.IFS(DE$1= 0,"", NOT(ISBLANK(CN239)), 0, ISBLANK(CN239), $Q239-$S239+AZ239-BW239)</f>
        <v>0</v>
      </c>
      <c r="DF239" s="160" cm="1">
        <f t="array" ref="DF239">_xlfn.IFS(DF$1= 0,"", NOT(ISBLANK(CO239)), 0, ISBLANK(CO239), $Q239-$S239+BA239-BX239)</f>
        <v>0</v>
      </c>
      <c r="DG239" s="160" cm="1">
        <f t="array" ref="DG239">_xlfn.IFS(DG$1= 0,"", NOT(ISBLANK(CP239)), 0, ISBLANK(CP239), $Q239-$S239+BB239-BY239)</f>
        <v>0</v>
      </c>
      <c r="DH239" s="160" cm="1">
        <f t="array" ref="DH239">_xlfn.IFS(DH$1= 0,"", NOT(ISBLANK(CQ239)), 0, ISBLANK(CQ239), $Q239-$S239+BC239-BZ239)</f>
        <v>0</v>
      </c>
      <c r="DI239" s="160" cm="1">
        <f t="array" ref="DI239">_xlfn.IFS(DI$1= 0,"", NOT(ISBLANK(CR239)), 0, ISBLANK(CR239), $Q239-$S239+BD239-CA239)</f>
        <v>0</v>
      </c>
      <c r="DJ239" s="160" t="str" cm="1">
        <f t="array" ref="DJ239">_xlfn.IFS(DJ$1= 0,"", NOT(ISBLANK(CS239)), 0, ISBLANK(CS239), $Q239-$S239+BE239-CB239)</f>
        <v/>
      </c>
      <c r="DK239" s="160" t="str" cm="1">
        <f t="array" ref="DK239">_xlfn.IFS(DK$1= 0,"", NOT(ISBLANK(CT239)), 0, ISBLANK(CT239), $Q239-$S239+BF239-CC239)</f>
        <v/>
      </c>
      <c r="DL239" s="162" t="str" cm="1">
        <f t="array" ref="DL239">_xlfn.IFS(DL$1= 0,"", NOT(ISBLANK(CU239)), 0, ISBLANK(CU239), $Q239-$S239+BG239-CD239)</f>
        <v/>
      </c>
      <c r="DM239" s="162" t="str" cm="1">
        <f t="array" ref="DM239">_xlfn.IFS(DM$1= 0,"", NOT(ISBLANK(CV239)), 0, ISBLANK(CV239), $Q239-$S239+BH239-CE239)</f>
        <v/>
      </c>
      <c r="DN239" s="162" t="str" cm="1">
        <f t="array" ref="DN239">_xlfn.IFS(DN$1= 0,"", NOT(ISBLANK(CW239)), 0, ISBLANK(CW239), $Q239-$S239+BI239-CF239)</f>
        <v/>
      </c>
      <c r="DO239" s="162" t="str" cm="1">
        <f t="array" ref="DO239">_xlfn.IFS(DO$1= 0,"", NOT(ISBLANK(CX239)), 0, ISBLANK(CX239), $Q239-$S239+BJ239-CG239)</f>
        <v/>
      </c>
      <c r="DP239" s="162" t="str" cm="1">
        <f t="array" ref="DP239">_xlfn.IFS(DP$1= 0,"", NOT(ISBLANK(CY239)), 0, ISBLANK(CY239), $Q239-$S239+BK239-CH239)</f>
        <v/>
      </c>
      <c r="DQ239" s="162" t="str" cm="1">
        <f t="array" ref="DQ239">_xlfn.IFS(DQ$1= 0,"", NOT(ISBLANK(CZ239)), 0, ISBLANK(CZ239), $Q239-$S239+BL239-CI239)</f>
        <v/>
      </c>
      <c r="DR239" s="163" t="str" cm="1">
        <f t="array" ref="DR239">_xlfn.IFS(DR$1= 0,"", NOT(ISBLANK(DA239)), 0, ISBLANK(DA239), $Q239-$S239+BM239-CJ239)</f>
        <v/>
      </c>
    </row>
    <row r="240" spans="1:122" ht="16.5" x14ac:dyDescent="0.3">
      <c r="A240" s="135"/>
      <c r="B240" s="136"/>
      <c r="C240" s="136"/>
      <c r="D240" s="137"/>
      <c r="E240" s="176"/>
      <c r="F240" s="182"/>
      <c r="G240" s="183"/>
      <c r="H240" s="183"/>
      <c r="I240" s="183"/>
      <c r="J240" s="183"/>
      <c r="K240" s="183"/>
      <c r="L240" s="183"/>
      <c r="M240" s="186"/>
      <c r="N240" s="182"/>
      <c r="O240" s="184"/>
      <c r="P240" s="178"/>
      <c r="Q240" s="118">
        <f t="shared" si="85"/>
        <v>0</v>
      </c>
      <c r="R240" s="3"/>
      <c r="S240" s="3"/>
      <c r="T240" s="4"/>
      <c r="U240" s="4"/>
      <c r="V240" s="99">
        <f t="shared" si="86"/>
        <v>0</v>
      </c>
      <c r="W240" s="161"/>
      <c r="X240" s="138"/>
      <c r="AH240" s="158" t="str">
        <f t="array" ref="AH240">IF(OR(AH$1=0, $A240=""),"",SQRT((_xlfn.XLOOKUP(AH$1,$Z$2:$Z$16,$AA$2:$AA$16)-$T240)^2+(_xlfn.XLOOKUP(AH$1,$Z$2:$Z$16,$AB$2:$AB$16)-$U240)^2+(_xlfn.XLOOKUP(AH$1,$Z$2:$Z$16,$AC$2:$AC$16-$V240)^2)))</f>
        <v/>
      </c>
      <c r="AI240" s="140" t="str">
        <f t="array" ref="AI240">IF(OR(AI$1=0, $A240=""),"",SQRT((_xlfn.XLOOKUP(AI$1,$Z$2:$Z$16,$AA$2:$AA$16)-$T240)^2+(_xlfn.XLOOKUP(AI$1,$Z$2:$Z$16,$AB$2:$AB$16)-$U240)^2+(_xlfn.XLOOKUP(AI$1,$Z$2:$Z$16,$AC$2:$AC$16-$V240)^2)))</f>
        <v/>
      </c>
      <c r="AJ240" s="140" t="str">
        <f t="array" ref="AJ240">IF(OR(AJ$1=0, $A240=""),"",SQRT((_xlfn.XLOOKUP(AJ$1,$Z$2:$Z$16,$AA$2:$AA$16)-$T240)^2+(_xlfn.XLOOKUP(AJ$1,$Z$2:$Z$16,$AB$2:$AB$16)-$U240)^2+(_xlfn.XLOOKUP(AJ$1,$Z$2:$Z$16,$AC$2:$AC$16-$V240)^2)))</f>
        <v/>
      </c>
      <c r="AK240" s="140" t="str">
        <f t="array" ref="AK240">IF(OR(AK$1=0, $A240=""),"",SQRT((_xlfn.XLOOKUP(AK$1,$Z$2:$Z$16,$AA$2:$AA$16)-$T240)^2+(_xlfn.XLOOKUP(AK$1,$Z$2:$Z$16,$AB$2:$AB$16)-$U240)^2+(_xlfn.XLOOKUP(AK$1,$Z$2:$Z$16,$AC$2:$AC$16-$V240)^2)))</f>
        <v/>
      </c>
      <c r="AL240" s="140" t="str">
        <f t="array" ref="AL240">IF(OR(AL$1=0, $A240=""),"",SQRT((_xlfn.XLOOKUP(AL$1,$Z$2:$Z$16,$AA$2:$AA$16)-$T240)^2+(_xlfn.XLOOKUP(AL$1,$Z$2:$Z$16,$AB$2:$AB$16)-$U240)^2+(_xlfn.XLOOKUP(AL$1,$Z$2:$Z$16,$AC$2:$AC$16-$V240)^2)))</f>
        <v/>
      </c>
      <c r="AM240" s="140" t="str">
        <f t="array" ref="AM240">IF(OR(AM$1=0, $A240=""),"",SQRT((_xlfn.XLOOKUP(AM$1,$Z$2:$Z$16,$AA$2:$AA$16)-$T240)^2+(_xlfn.XLOOKUP(AM$1,$Z$2:$Z$16,$AB$2:$AB$16)-$U240)^2+(_xlfn.XLOOKUP(AM$1,$Z$2:$Z$16,$AC$2:$AC$16-$V240)^2)))</f>
        <v/>
      </c>
      <c r="AN240" s="140" t="str">
        <f t="array" ref="AN240">IF(OR(AN$1=0, $A240=""),"",SQRT((_xlfn.XLOOKUP(AN$1,$Z$2:$Z$16,$AA$2:$AA$16)-$T240)^2+(_xlfn.XLOOKUP(AN$1,$Z$2:$Z$16,$AB$2:$AB$16)-$U240)^2+(_xlfn.XLOOKUP(AN$1,$Z$2:$Z$16,$AC$2:$AC$16-$V240)^2)))</f>
        <v/>
      </c>
      <c r="AO240" s="140" t="str">
        <f t="array" ref="AO240">IF(OR(AO$1=0, $A240=""),"",SQRT((_xlfn.XLOOKUP(AO$1,$Z$2:$Z$16,$AA$2:$AA$16)-$T240)^2+(_xlfn.XLOOKUP(AO$1,$Z$2:$Z$16,$AB$2:$AB$16)-$U240)^2+(_xlfn.XLOOKUP(AO$1,$Z$2:$Z$16,$AC$2:$AC$16-$V240)^2)))</f>
        <v/>
      </c>
      <c r="AP240" s="141" t="str">
        <f t="array" ref="AP240">IF(OR(AP$1=0, $A240=""),"",SQRT((_xlfn.XLOOKUP(AP$1,$Z$2:$Z$16,$AA$2:$AA$16)-$T240)^2+(_xlfn.XLOOKUP(AP$1,$Z$2:$Z$16,$AB$2:$AB$16)-$U240)^2+(_xlfn.XLOOKUP(AP$1,$Z$2:$Z$16,$AC$2:$AC$16-$V240)^2)))</f>
        <v/>
      </c>
      <c r="AQ240" s="141" t="str">
        <f t="array" ref="AQ240">IF(OR(AQ$1=0, $A240=""),"",SQRT((_xlfn.XLOOKUP(AQ$1,$Z$2:$Z$16,$AA$2:$AA$16)-$T240)^2+(_xlfn.XLOOKUP(AQ$1,$Z$2:$Z$16,$AB$2:$AB$16)-$U240)^2+(_xlfn.XLOOKUP(AQ$1,$Z$2:$Z$16,$AC$2:$AC$16-$V240)^2)))</f>
        <v/>
      </c>
      <c r="AR240" s="141" t="str">
        <f t="array" ref="AR240">IF(OR(AR$1=0, $A240=""),"",SQRT((_xlfn.XLOOKUP(AR$1,$Z$2:$Z$16,$AA$2:$AA$16)-$T240)^2+(_xlfn.XLOOKUP(AR$1,$Z$2:$Z$16,$AB$2:$AB$16)-$U240)^2+(_xlfn.XLOOKUP(AR$1,$Z$2:$Z$16,$AC$2:$AC$16-$V240)^2)))</f>
        <v/>
      </c>
      <c r="AS240" s="141" t="str">
        <f t="array" ref="AS240">IF(OR(AS$1=0, $A240=""),"",SQRT((_xlfn.XLOOKUP(AS$1,$Z$2:$Z$16,$AA$2:$AA$16)-$T240)^2+(_xlfn.XLOOKUP(AS$1,$Z$2:$Z$16,$AB$2:$AB$16)-$U240)^2+(_xlfn.XLOOKUP(AS$1,$Z$2:$Z$16,$AC$2:$AC$16-$V240)^2)))</f>
        <v/>
      </c>
      <c r="AT240" s="141" t="str">
        <f t="array" ref="AT240">IF(OR(AT$1=0, $A240=""),"",SQRT((_xlfn.XLOOKUP(AT$1,$Z$2:$Z$16,$AA$2:$AA$16)-$T240)^2+(_xlfn.XLOOKUP(AT$1,$Z$2:$Z$16,$AB$2:$AB$16)-$U240)^2+(_xlfn.XLOOKUP(AT$1,$Z$2:$Z$16,$AC$2:$AC$16-$V240)^2)))</f>
        <v/>
      </c>
      <c r="AU240" s="141" t="str">
        <f t="array" ref="AU240">IF(OR(AU$1=0, $A240=""),"",SQRT((_xlfn.XLOOKUP(AU$1,$Z$2:$Z$16,$AA$2:$AA$16)-$T240)^2+(_xlfn.XLOOKUP(AU$1,$Z$2:$Z$16,$AB$2:$AB$16)-$U240)^2+(_xlfn.XLOOKUP(AU$1,$Z$2:$Z$16,$AC$2:$AC$16-$V240)^2)))</f>
        <v/>
      </c>
      <c r="AV240" s="142" t="str">
        <f t="array" ref="AV240">IF(OR(AV$1=0, $A240=""),"",SQRT((_xlfn.XLOOKUP(AV$1,$Z$2:$Z$16,$AA$2:$AA$16)-$T240)^2+(_xlfn.XLOOKUP(AV$1,$Z$2:$Z$16,$AB$2:$AB$16)-$U240)^2+(_xlfn.XLOOKUP(AV$1,$Z$2:$Z$16,$AC$2:$AC$16-$V240)^2)))</f>
        <v/>
      </c>
      <c r="AW240" s="124"/>
      <c r="AX240" s="124"/>
      <c r="AY240" s="125">
        <f t="shared" si="87"/>
        <v>0</v>
      </c>
      <c r="AZ240" s="143">
        <f t="shared" si="88"/>
        <v>0</v>
      </c>
      <c r="BA240" s="143">
        <f t="shared" si="89"/>
        <v>0</v>
      </c>
      <c r="BB240" s="143">
        <f t="shared" si="90"/>
        <v>0</v>
      </c>
      <c r="BC240" s="143">
        <f t="shared" si="91"/>
        <v>0</v>
      </c>
      <c r="BD240" s="143">
        <f t="shared" si="92"/>
        <v>0</v>
      </c>
      <c r="BE240" s="143">
        <f t="shared" si="93"/>
        <v>0</v>
      </c>
      <c r="BF240" s="143">
        <f t="shared" si="94"/>
        <v>0</v>
      </c>
      <c r="BG240" s="144">
        <f t="shared" si="95"/>
        <v>0</v>
      </c>
      <c r="BH240" s="144">
        <f t="shared" si="96"/>
        <v>0</v>
      </c>
      <c r="BI240" s="144">
        <f t="shared" si="97"/>
        <v>0</v>
      </c>
      <c r="BJ240" s="144">
        <f t="shared" si="98"/>
        <v>0</v>
      </c>
      <c r="BK240" s="144">
        <f t="shared" si="99"/>
        <v>0</v>
      </c>
      <c r="BL240" s="144">
        <f t="shared" si="100"/>
        <v>0</v>
      </c>
      <c r="BM240" s="145">
        <f t="shared" si="101"/>
        <v>0</v>
      </c>
      <c r="BN240" s="124"/>
      <c r="BO240" s="124"/>
      <c r="BP240" s="124"/>
      <c r="BQ240" s="124"/>
      <c r="BR240" s="124"/>
      <c r="BS240" s="124"/>
      <c r="BT240" s="124"/>
      <c r="BU240" s="124"/>
      <c r="BV240" s="130"/>
      <c r="BW240" s="130"/>
      <c r="BX240" s="130"/>
      <c r="BY240" s="130"/>
      <c r="BZ240" s="130"/>
      <c r="CA240" s="130"/>
      <c r="CB240" s="130"/>
      <c r="CC240" s="130"/>
      <c r="CD240" s="130"/>
      <c r="CE240" s="130"/>
      <c r="CF240" s="130"/>
      <c r="CG240" s="130"/>
      <c r="CH240" s="130"/>
      <c r="CI240" s="130"/>
      <c r="CJ240" s="130"/>
      <c r="CL240" s="124"/>
      <c r="CM240" s="130" t="s">
        <v>32</v>
      </c>
      <c r="CN240" s="130"/>
      <c r="CO240" s="130"/>
      <c r="CP240" s="130"/>
      <c r="CQ240" s="130"/>
      <c r="CR240" s="130"/>
      <c r="CS240" s="130"/>
      <c r="CT240" s="130"/>
      <c r="CU240" s="130"/>
      <c r="CV240" s="130"/>
      <c r="CW240" s="130"/>
      <c r="CX240" s="130"/>
      <c r="CY240" s="130"/>
      <c r="CZ240" s="130"/>
      <c r="DA240" s="130"/>
      <c r="DD240" s="159" cm="1">
        <f t="array" ref="DD240">_xlfn.IFS(DD$1= 0,"", NOT(ISBLANK(CM240)), 0, ISBLANK(CM240), $Q240-$S240+AY240-BV240)</f>
        <v>0</v>
      </c>
      <c r="DE240" s="160" cm="1">
        <f t="array" ref="DE240">_xlfn.IFS(DE$1= 0,"", NOT(ISBLANK(CN240)), 0, ISBLANK(CN240), $Q240-$S240+AZ240-BW240)</f>
        <v>0</v>
      </c>
      <c r="DF240" s="160" cm="1">
        <f t="array" ref="DF240">_xlfn.IFS(DF$1= 0,"", NOT(ISBLANK(CO240)), 0, ISBLANK(CO240), $Q240-$S240+BA240-BX240)</f>
        <v>0</v>
      </c>
      <c r="DG240" s="160" cm="1">
        <f t="array" ref="DG240">_xlfn.IFS(DG$1= 0,"", NOT(ISBLANK(CP240)), 0, ISBLANK(CP240), $Q240-$S240+BB240-BY240)</f>
        <v>0</v>
      </c>
      <c r="DH240" s="160" cm="1">
        <f t="array" ref="DH240">_xlfn.IFS(DH$1= 0,"", NOT(ISBLANK(CQ240)), 0, ISBLANK(CQ240), $Q240-$S240+BC240-BZ240)</f>
        <v>0</v>
      </c>
      <c r="DI240" s="160" cm="1">
        <f t="array" ref="DI240">_xlfn.IFS(DI$1= 0,"", NOT(ISBLANK(CR240)), 0, ISBLANK(CR240), $Q240-$S240+BD240-CA240)</f>
        <v>0</v>
      </c>
      <c r="DJ240" s="160" t="str" cm="1">
        <f t="array" ref="DJ240">_xlfn.IFS(DJ$1= 0,"", NOT(ISBLANK(CS240)), 0, ISBLANK(CS240), $Q240-$S240+BE240-CB240)</f>
        <v/>
      </c>
      <c r="DK240" s="160" t="str" cm="1">
        <f t="array" ref="DK240">_xlfn.IFS(DK$1= 0,"", NOT(ISBLANK(CT240)), 0, ISBLANK(CT240), $Q240-$S240+BF240-CC240)</f>
        <v/>
      </c>
      <c r="DL240" s="162" t="str" cm="1">
        <f t="array" ref="DL240">_xlfn.IFS(DL$1= 0,"", NOT(ISBLANK(CU240)), 0, ISBLANK(CU240), $Q240-$S240+BG240-CD240)</f>
        <v/>
      </c>
      <c r="DM240" s="162" t="str" cm="1">
        <f t="array" ref="DM240">_xlfn.IFS(DM$1= 0,"", NOT(ISBLANK(CV240)), 0, ISBLANK(CV240), $Q240-$S240+BH240-CE240)</f>
        <v/>
      </c>
      <c r="DN240" s="162" t="str" cm="1">
        <f t="array" ref="DN240">_xlfn.IFS(DN$1= 0,"", NOT(ISBLANK(CW240)), 0, ISBLANK(CW240), $Q240-$S240+BI240-CF240)</f>
        <v/>
      </c>
      <c r="DO240" s="162" t="str" cm="1">
        <f t="array" ref="DO240">_xlfn.IFS(DO$1= 0,"", NOT(ISBLANK(CX240)), 0, ISBLANK(CX240), $Q240-$S240+BJ240-CG240)</f>
        <v/>
      </c>
      <c r="DP240" s="162" t="str" cm="1">
        <f t="array" ref="DP240">_xlfn.IFS(DP$1= 0,"", NOT(ISBLANK(CY240)), 0, ISBLANK(CY240), $Q240-$S240+BK240-CH240)</f>
        <v/>
      </c>
      <c r="DQ240" s="162" t="str" cm="1">
        <f t="array" ref="DQ240">_xlfn.IFS(DQ$1= 0,"", NOT(ISBLANK(CZ240)), 0, ISBLANK(CZ240), $Q240-$S240+BL240-CI240)</f>
        <v/>
      </c>
      <c r="DR240" s="163" t="str" cm="1">
        <f t="array" ref="DR240">_xlfn.IFS(DR$1= 0,"", NOT(ISBLANK(DA240)), 0, ISBLANK(DA240), $Q240-$S240+BM240-CJ240)</f>
        <v/>
      </c>
    </row>
    <row r="241" spans="1:122" ht="16.5" x14ac:dyDescent="0.3">
      <c r="A241" s="135"/>
      <c r="B241" s="136"/>
      <c r="C241" s="136"/>
      <c r="D241" s="137"/>
      <c r="E241" s="176"/>
      <c r="F241" s="182"/>
      <c r="G241" s="183"/>
      <c r="H241" s="183"/>
      <c r="I241" s="183"/>
      <c r="J241" s="183"/>
      <c r="K241" s="183"/>
      <c r="L241" s="183"/>
      <c r="M241" s="186"/>
      <c r="N241" s="182"/>
      <c r="O241" s="184"/>
      <c r="P241" s="178"/>
      <c r="Q241" s="118">
        <f t="shared" si="85"/>
        <v>0</v>
      </c>
      <c r="R241" s="3"/>
      <c r="S241" s="3"/>
      <c r="T241" s="4"/>
      <c r="U241" s="4"/>
      <c r="V241" s="99">
        <f t="shared" si="86"/>
        <v>0</v>
      </c>
      <c r="W241" s="161"/>
      <c r="X241" s="138"/>
      <c r="AH241" s="158" t="str">
        <f t="array" ref="AH241">IF(OR(AH$1=0, $A241=""),"",SQRT((_xlfn.XLOOKUP(AH$1,$Z$2:$Z$16,$AA$2:$AA$16)-$T241)^2+(_xlfn.XLOOKUP(AH$1,$Z$2:$Z$16,$AB$2:$AB$16)-$U241)^2+(_xlfn.XLOOKUP(AH$1,$Z$2:$Z$16,$AC$2:$AC$16-$V241)^2)))</f>
        <v/>
      </c>
      <c r="AI241" s="140" t="str">
        <f t="array" ref="AI241">IF(OR(AI$1=0, $A241=""),"",SQRT((_xlfn.XLOOKUP(AI$1,$Z$2:$Z$16,$AA$2:$AA$16)-$T241)^2+(_xlfn.XLOOKUP(AI$1,$Z$2:$Z$16,$AB$2:$AB$16)-$U241)^2+(_xlfn.XLOOKUP(AI$1,$Z$2:$Z$16,$AC$2:$AC$16-$V241)^2)))</f>
        <v/>
      </c>
      <c r="AJ241" s="140" t="str">
        <f t="array" ref="AJ241">IF(OR(AJ$1=0, $A241=""),"",SQRT((_xlfn.XLOOKUP(AJ$1,$Z$2:$Z$16,$AA$2:$AA$16)-$T241)^2+(_xlfn.XLOOKUP(AJ$1,$Z$2:$Z$16,$AB$2:$AB$16)-$U241)^2+(_xlfn.XLOOKUP(AJ$1,$Z$2:$Z$16,$AC$2:$AC$16-$V241)^2)))</f>
        <v/>
      </c>
      <c r="AK241" s="140" t="str">
        <f t="array" ref="AK241">IF(OR(AK$1=0, $A241=""),"",SQRT((_xlfn.XLOOKUP(AK$1,$Z$2:$Z$16,$AA$2:$AA$16)-$T241)^2+(_xlfn.XLOOKUP(AK$1,$Z$2:$Z$16,$AB$2:$AB$16)-$U241)^2+(_xlfn.XLOOKUP(AK$1,$Z$2:$Z$16,$AC$2:$AC$16-$V241)^2)))</f>
        <v/>
      </c>
      <c r="AL241" s="140" t="str">
        <f t="array" ref="AL241">IF(OR(AL$1=0, $A241=""),"",SQRT((_xlfn.XLOOKUP(AL$1,$Z$2:$Z$16,$AA$2:$AA$16)-$T241)^2+(_xlfn.XLOOKUP(AL$1,$Z$2:$Z$16,$AB$2:$AB$16)-$U241)^2+(_xlfn.XLOOKUP(AL$1,$Z$2:$Z$16,$AC$2:$AC$16-$V241)^2)))</f>
        <v/>
      </c>
      <c r="AM241" s="140" t="str">
        <f t="array" ref="AM241">IF(OR(AM$1=0, $A241=""),"",SQRT((_xlfn.XLOOKUP(AM$1,$Z$2:$Z$16,$AA$2:$AA$16)-$T241)^2+(_xlfn.XLOOKUP(AM$1,$Z$2:$Z$16,$AB$2:$AB$16)-$U241)^2+(_xlfn.XLOOKUP(AM$1,$Z$2:$Z$16,$AC$2:$AC$16-$V241)^2)))</f>
        <v/>
      </c>
      <c r="AN241" s="140" t="str">
        <f t="array" ref="AN241">IF(OR(AN$1=0, $A241=""),"",SQRT((_xlfn.XLOOKUP(AN$1,$Z$2:$Z$16,$AA$2:$AA$16)-$T241)^2+(_xlfn.XLOOKUP(AN$1,$Z$2:$Z$16,$AB$2:$AB$16)-$U241)^2+(_xlfn.XLOOKUP(AN$1,$Z$2:$Z$16,$AC$2:$AC$16-$V241)^2)))</f>
        <v/>
      </c>
      <c r="AO241" s="140" t="str">
        <f t="array" ref="AO241">IF(OR(AO$1=0, $A241=""),"",SQRT((_xlfn.XLOOKUP(AO$1,$Z$2:$Z$16,$AA$2:$AA$16)-$T241)^2+(_xlfn.XLOOKUP(AO$1,$Z$2:$Z$16,$AB$2:$AB$16)-$U241)^2+(_xlfn.XLOOKUP(AO$1,$Z$2:$Z$16,$AC$2:$AC$16-$V241)^2)))</f>
        <v/>
      </c>
      <c r="AP241" s="141" t="str">
        <f t="array" ref="AP241">IF(OR(AP$1=0, $A241=""),"",SQRT((_xlfn.XLOOKUP(AP$1,$Z$2:$Z$16,$AA$2:$AA$16)-$T241)^2+(_xlfn.XLOOKUP(AP$1,$Z$2:$Z$16,$AB$2:$AB$16)-$U241)^2+(_xlfn.XLOOKUP(AP$1,$Z$2:$Z$16,$AC$2:$AC$16-$V241)^2)))</f>
        <v/>
      </c>
      <c r="AQ241" s="141" t="str">
        <f t="array" ref="AQ241">IF(OR(AQ$1=0, $A241=""),"",SQRT((_xlfn.XLOOKUP(AQ$1,$Z$2:$Z$16,$AA$2:$AA$16)-$T241)^2+(_xlfn.XLOOKUP(AQ$1,$Z$2:$Z$16,$AB$2:$AB$16)-$U241)^2+(_xlfn.XLOOKUP(AQ$1,$Z$2:$Z$16,$AC$2:$AC$16-$V241)^2)))</f>
        <v/>
      </c>
      <c r="AR241" s="141" t="str">
        <f t="array" ref="AR241">IF(OR(AR$1=0, $A241=""),"",SQRT((_xlfn.XLOOKUP(AR$1,$Z$2:$Z$16,$AA$2:$AA$16)-$T241)^2+(_xlfn.XLOOKUP(AR$1,$Z$2:$Z$16,$AB$2:$AB$16)-$U241)^2+(_xlfn.XLOOKUP(AR$1,$Z$2:$Z$16,$AC$2:$AC$16-$V241)^2)))</f>
        <v/>
      </c>
      <c r="AS241" s="141" t="str">
        <f t="array" ref="AS241">IF(OR(AS$1=0, $A241=""),"",SQRT((_xlfn.XLOOKUP(AS$1,$Z$2:$Z$16,$AA$2:$AA$16)-$T241)^2+(_xlfn.XLOOKUP(AS$1,$Z$2:$Z$16,$AB$2:$AB$16)-$U241)^2+(_xlfn.XLOOKUP(AS$1,$Z$2:$Z$16,$AC$2:$AC$16-$V241)^2)))</f>
        <v/>
      </c>
      <c r="AT241" s="141" t="str">
        <f t="array" ref="AT241">IF(OR(AT$1=0, $A241=""),"",SQRT((_xlfn.XLOOKUP(AT$1,$Z$2:$Z$16,$AA$2:$AA$16)-$T241)^2+(_xlfn.XLOOKUP(AT$1,$Z$2:$Z$16,$AB$2:$AB$16)-$U241)^2+(_xlfn.XLOOKUP(AT$1,$Z$2:$Z$16,$AC$2:$AC$16-$V241)^2)))</f>
        <v/>
      </c>
      <c r="AU241" s="141" t="str">
        <f t="array" ref="AU241">IF(OR(AU$1=0, $A241=""),"",SQRT((_xlfn.XLOOKUP(AU$1,$Z$2:$Z$16,$AA$2:$AA$16)-$T241)^2+(_xlfn.XLOOKUP(AU$1,$Z$2:$Z$16,$AB$2:$AB$16)-$U241)^2+(_xlfn.XLOOKUP(AU$1,$Z$2:$Z$16,$AC$2:$AC$16-$V241)^2)))</f>
        <v/>
      </c>
      <c r="AV241" s="142" t="str">
        <f t="array" ref="AV241">IF(OR(AV$1=0, $A241=""),"",SQRT((_xlfn.XLOOKUP(AV$1,$Z$2:$Z$16,$AA$2:$AA$16)-$T241)^2+(_xlfn.XLOOKUP(AV$1,$Z$2:$Z$16,$AB$2:$AB$16)-$U241)^2+(_xlfn.XLOOKUP(AV$1,$Z$2:$Z$16,$AC$2:$AC$16-$V241)^2)))</f>
        <v/>
      </c>
      <c r="AW241" s="124"/>
      <c r="AX241" s="124"/>
      <c r="AY241" s="125">
        <f t="shared" si="87"/>
        <v>0</v>
      </c>
      <c r="AZ241" s="143">
        <f t="shared" si="88"/>
        <v>0</v>
      </c>
      <c r="BA241" s="143">
        <f t="shared" si="89"/>
        <v>0</v>
      </c>
      <c r="BB241" s="143">
        <f t="shared" si="90"/>
        <v>0</v>
      </c>
      <c r="BC241" s="143">
        <f t="shared" si="91"/>
        <v>0</v>
      </c>
      <c r="BD241" s="143">
        <f t="shared" si="92"/>
        <v>0</v>
      </c>
      <c r="BE241" s="143">
        <f t="shared" si="93"/>
        <v>0</v>
      </c>
      <c r="BF241" s="143">
        <f t="shared" si="94"/>
        <v>0</v>
      </c>
      <c r="BG241" s="144">
        <f t="shared" si="95"/>
        <v>0</v>
      </c>
      <c r="BH241" s="144">
        <f t="shared" si="96"/>
        <v>0</v>
      </c>
      <c r="BI241" s="144">
        <f t="shared" si="97"/>
        <v>0</v>
      </c>
      <c r="BJ241" s="144">
        <f t="shared" si="98"/>
        <v>0</v>
      </c>
      <c r="BK241" s="144">
        <f t="shared" si="99"/>
        <v>0</v>
      </c>
      <c r="BL241" s="144">
        <f t="shared" si="100"/>
        <v>0</v>
      </c>
      <c r="BM241" s="145">
        <f t="shared" si="101"/>
        <v>0</v>
      </c>
      <c r="BN241" s="124"/>
      <c r="BO241" s="124"/>
      <c r="BP241" s="124"/>
      <c r="BQ241" s="124"/>
      <c r="BR241" s="124"/>
      <c r="BS241" s="124"/>
      <c r="BT241" s="124"/>
      <c r="BU241" s="124"/>
      <c r="BV241" s="130"/>
      <c r="BW241" s="130"/>
      <c r="BX241" s="130"/>
      <c r="BY241" s="130"/>
      <c r="BZ241" s="130"/>
      <c r="CA241" s="130"/>
      <c r="CB241" s="130"/>
      <c r="CC241" s="130"/>
      <c r="CD241" s="130"/>
      <c r="CE241" s="130"/>
      <c r="CF241" s="130"/>
      <c r="CG241" s="130"/>
      <c r="CH241" s="130"/>
      <c r="CI241" s="130"/>
      <c r="CJ241" s="130"/>
      <c r="CL241" s="124"/>
      <c r="CM241" s="130" t="s">
        <v>32</v>
      </c>
      <c r="CN241" s="130"/>
      <c r="CO241" s="130"/>
      <c r="CP241" s="130"/>
      <c r="CQ241" s="130"/>
      <c r="CR241" s="130"/>
      <c r="CS241" s="130"/>
      <c r="CT241" s="130"/>
      <c r="CU241" s="130"/>
      <c r="CV241" s="130"/>
      <c r="CW241" s="130"/>
      <c r="CX241" s="130"/>
      <c r="CY241" s="130"/>
      <c r="CZ241" s="130"/>
      <c r="DA241" s="130"/>
      <c r="DD241" s="159" cm="1">
        <f t="array" ref="DD241">_xlfn.IFS(DD$1= 0,"", NOT(ISBLANK(CM241)), 0, ISBLANK(CM241), $Q241-$S241+AY241-BV241)</f>
        <v>0</v>
      </c>
      <c r="DE241" s="160" cm="1">
        <f t="array" ref="DE241">_xlfn.IFS(DE$1= 0,"", NOT(ISBLANK(CN241)), 0, ISBLANK(CN241), $Q241-$S241+AZ241-BW241)</f>
        <v>0</v>
      </c>
      <c r="DF241" s="160" cm="1">
        <f t="array" ref="DF241">_xlfn.IFS(DF$1= 0,"", NOT(ISBLANK(CO241)), 0, ISBLANK(CO241), $Q241-$S241+BA241-BX241)</f>
        <v>0</v>
      </c>
      <c r="DG241" s="160" cm="1">
        <f t="array" ref="DG241">_xlfn.IFS(DG$1= 0,"", NOT(ISBLANK(CP241)), 0, ISBLANK(CP241), $Q241-$S241+BB241-BY241)</f>
        <v>0</v>
      </c>
      <c r="DH241" s="160" cm="1">
        <f t="array" ref="DH241">_xlfn.IFS(DH$1= 0,"", NOT(ISBLANK(CQ241)), 0, ISBLANK(CQ241), $Q241-$S241+BC241-BZ241)</f>
        <v>0</v>
      </c>
      <c r="DI241" s="160" cm="1">
        <f t="array" ref="DI241">_xlfn.IFS(DI$1= 0,"", NOT(ISBLANK(CR241)), 0, ISBLANK(CR241), $Q241-$S241+BD241-CA241)</f>
        <v>0</v>
      </c>
      <c r="DJ241" s="160" t="str" cm="1">
        <f t="array" ref="DJ241">_xlfn.IFS(DJ$1= 0,"", NOT(ISBLANK(CS241)), 0, ISBLANK(CS241), $Q241-$S241+BE241-CB241)</f>
        <v/>
      </c>
      <c r="DK241" s="160" t="str" cm="1">
        <f t="array" ref="DK241">_xlfn.IFS(DK$1= 0,"", NOT(ISBLANK(CT241)), 0, ISBLANK(CT241), $Q241-$S241+BF241-CC241)</f>
        <v/>
      </c>
      <c r="DL241" s="162" t="str" cm="1">
        <f t="array" ref="DL241">_xlfn.IFS(DL$1= 0,"", NOT(ISBLANK(CU241)), 0, ISBLANK(CU241), $Q241-$S241+BG241-CD241)</f>
        <v/>
      </c>
      <c r="DM241" s="162" t="str" cm="1">
        <f t="array" ref="DM241">_xlfn.IFS(DM$1= 0,"", NOT(ISBLANK(CV241)), 0, ISBLANK(CV241), $Q241-$S241+BH241-CE241)</f>
        <v/>
      </c>
      <c r="DN241" s="162" t="str" cm="1">
        <f t="array" ref="DN241">_xlfn.IFS(DN$1= 0,"", NOT(ISBLANK(CW241)), 0, ISBLANK(CW241), $Q241-$S241+BI241-CF241)</f>
        <v/>
      </c>
      <c r="DO241" s="162" t="str" cm="1">
        <f t="array" ref="DO241">_xlfn.IFS(DO$1= 0,"", NOT(ISBLANK(CX241)), 0, ISBLANK(CX241), $Q241-$S241+BJ241-CG241)</f>
        <v/>
      </c>
      <c r="DP241" s="162" t="str" cm="1">
        <f t="array" ref="DP241">_xlfn.IFS(DP$1= 0,"", NOT(ISBLANK(CY241)), 0, ISBLANK(CY241), $Q241-$S241+BK241-CH241)</f>
        <v/>
      </c>
      <c r="DQ241" s="162" t="str" cm="1">
        <f t="array" ref="DQ241">_xlfn.IFS(DQ$1= 0,"", NOT(ISBLANK(CZ241)), 0, ISBLANK(CZ241), $Q241-$S241+BL241-CI241)</f>
        <v/>
      </c>
      <c r="DR241" s="163" t="str" cm="1">
        <f t="array" ref="DR241">_xlfn.IFS(DR$1= 0,"", NOT(ISBLANK(DA241)), 0, ISBLANK(DA241), $Q241-$S241+BM241-CJ241)</f>
        <v/>
      </c>
    </row>
    <row r="242" spans="1:122" ht="16.5" x14ac:dyDescent="0.3">
      <c r="A242" s="135"/>
      <c r="B242" s="136"/>
      <c r="C242" s="136"/>
      <c r="D242" s="137"/>
      <c r="E242" s="176"/>
      <c r="F242" s="182"/>
      <c r="G242" s="183"/>
      <c r="H242" s="183"/>
      <c r="I242" s="183"/>
      <c r="J242" s="183"/>
      <c r="K242" s="183"/>
      <c r="L242" s="183"/>
      <c r="M242" s="186"/>
      <c r="N242" s="182"/>
      <c r="O242" s="184"/>
      <c r="P242" s="178"/>
      <c r="Q242" s="118">
        <f t="shared" si="85"/>
        <v>0</v>
      </c>
      <c r="R242" s="3"/>
      <c r="S242" s="3"/>
      <c r="T242" s="4"/>
      <c r="U242" s="4"/>
      <c r="V242" s="99">
        <f t="shared" si="86"/>
        <v>0</v>
      </c>
      <c r="W242" s="161"/>
      <c r="X242" s="138"/>
      <c r="AH242" s="158" t="str">
        <f t="array" ref="AH242">IF(OR(AH$1=0, $A242=""),"",SQRT((_xlfn.XLOOKUP(AH$1,$Z$2:$Z$16,$AA$2:$AA$16)-$T242)^2+(_xlfn.XLOOKUP(AH$1,$Z$2:$Z$16,$AB$2:$AB$16)-$U242)^2+(_xlfn.XLOOKUP(AH$1,$Z$2:$Z$16,$AC$2:$AC$16-$V242)^2)))</f>
        <v/>
      </c>
      <c r="AI242" s="140" t="str">
        <f t="array" ref="AI242">IF(OR(AI$1=0, $A242=""),"",SQRT((_xlfn.XLOOKUP(AI$1,$Z$2:$Z$16,$AA$2:$AA$16)-$T242)^2+(_xlfn.XLOOKUP(AI$1,$Z$2:$Z$16,$AB$2:$AB$16)-$U242)^2+(_xlfn.XLOOKUP(AI$1,$Z$2:$Z$16,$AC$2:$AC$16-$V242)^2)))</f>
        <v/>
      </c>
      <c r="AJ242" s="140" t="str">
        <f t="array" ref="AJ242">IF(OR(AJ$1=0, $A242=""),"",SQRT((_xlfn.XLOOKUP(AJ$1,$Z$2:$Z$16,$AA$2:$AA$16)-$T242)^2+(_xlfn.XLOOKUP(AJ$1,$Z$2:$Z$16,$AB$2:$AB$16)-$U242)^2+(_xlfn.XLOOKUP(AJ$1,$Z$2:$Z$16,$AC$2:$AC$16-$V242)^2)))</f>
        <v/>
      </c>
      <c r="AK242" s="140" t="str">
        <f t="array" ref="AK242">IF(OR(AK$1=0, $A242=""),"",SQRT((_xlfn.XLOOKUP(AK$1,$Z$2:$Z$16,$AA$2:$AA$16)-$T242)^2+(_xlfn.XLOOKUP(AK$1,$Z$2:$Z$16,$AB$2:$AB$16)-$U242)^2+(_xlfn.XLOOKUP(AK$1,$Z$2:$Z$16,$AC$2:$AC$16-$V242)^2)))</f>
        <v/>
      </c>
      <c r="AL242" s="140" t="str">
        <f t="array" ref="AL242">IF(OR(AL$1=0, $A242=""),"",SQRT((_xlfn.XLOOKUP(AL$1,$Z$2:$Z$16,$AA$2:$AA$16)-$T242)^2+(_xlfn.XLOOKUP(AL$1,$Z$2:$Z$16,$AB$2:$AB$16)-$U242)^2+(_xlfn.XLOOKUP(AL$1,$Z$2:$Z$16,$AC$2:$AC$16-$V242)^2)))</f>
        <v/>
      </c>
      <c r="AM242" s="140" t="str">
        <f t="array" ref="AM242">IF(OR(AM$1=0, $A242=""),"",SQRT((_xlfn.XLOOKUP(AM$1,$Z$2:$Z$16,$AA$2:$AA$16)-$T242)^2+(_xlfn.XLOOKUP(AM$1,$Z$2:$Z$16,$AB$2:$AB$16)-$U242)^2+(_xlfn.XLOOKUP(AM$1,$Z$2:$Z$16,$AC$2:$AC$16-$V242)^2)))</f>
        <v/>
      </c>
      <c r="AN242" s="140" t="str">
        <f t="array" ref="AN242">IF(OR(AN$1=0, $A242=""),"",SQRT((_xlfn.XLOOKUP(AN$1,$Z$2:$Z$16,$AA$2:$AA$16)-$T242)^2+(_xlfn.XLOOKUP(AN$1,$Z$2:$Z$16,$AB$2:$AB$16)-$U242)^2+(_xlfn.XLOOKUP(AN$1,$Z$2:$Z$16,$AC$2:$AC$16-$V242)^2)))</f>
        <v/>
      </c>
      <c r="AO242" s="140" t="str">
        <f t="array" ref="AO242">IF(OR(AO$1=0, $A242=""),"",SQRT((_xlfn.XLOOKUP(AO$1,$Z$2:$Z$16,$AA$2:$AA$16)-$T242)^2+(_xlfn.XLOOKUP(AO$1,$Z$2:$Z$16,$AB$2:$AB$16)-$U242)^2+(_xlfn.XLOOKUP(AO$1,$Z$2:$Z$16,$AC$2:$AC$16-$V242)^2)))</f>
        <v/>
      </c>
      <c r="AP242" s="141" t="str">
        <f t="array" ref="AP242">IF(OR(AP$1=0, $A242=""),"",SQRT((_xlfn.XLOOKUP(AP$1,$Z$2:$Z$16,$AA$2:$AA$16)-$T242)^2+(_xlfn.XLOOKUP(AP$1,$Z$2:$Z$16,$AB$2:$AB$16)-$U242)^2+(_xlfn.XLOOKUP(AP$1,$Z$2:$Z$16,$AC$2:$AC$16-$V242)^2)))</f>
        <v/>
      </c>
      <c r="AQ242" s="141" t="str">
        <f t="array" ref="AQ242">IF(OR(AQ$1=0, $A242=""),"",SQRT((_xlfn.XLOOKUP(AQ$1,$Z$2:$Z$16,$AA$2:$AA$16)-$T242)^2+(_xlfn.XLOOKUP(AQ$1,$Z$2:$Z$16,$AB$2:$AB$16)-$U242)^2+(_xlfn.XLOOKUP(AQ$1,$Z$2:$Z$16,$AC$2:$AC$16-$V242)^2)))</f>
        <v/>
      </c>
      <c r="AR242" s="141" t="str">
        <f t="array" ref="AR242">IF(OR(AR$1=0, $A242=""),"",SQRT((_xlfn.XLOOKUP(AR$1,$Z$2:$Z$16,$AA$2:$AA$16)-$T242)^2+(_xlfn.XLOOKUP(AR$1,$Z$2:$Z$16,$AB$2:$AB$16)-$U242)^2+(_xlfn.XLOOKUP(AR$1,$Z$2:$Z$16,$AC$2:$AC$16-$V242)^2)))</f>
        <v/>
      </c>
      <c r="AS242" s="141" t="str">
        <f t="array" ref="AS242">IF(OR(AS$1=0, $A242=""),"",SQRT((_xlfn.XLOOKUP(AS$1,$Z$2:$Z$16,$AA$2:$AA$16)-$T242)^2+(_xlfn.XLOOKUP(AS$1,$Z$2:$Z$16,$AB$2:$AB$16)-$U242)^2+(_xlfn.XLOOKUP(AS$1,$Z$2:$Z$16,$AC$2:$AC$16-$V242)^2)))</f>
        <v/>
      </c>
      <c r="AT242" s="141" t="str">
        <f t="array" ref="AT242">IF(OR(AT$1=0, $A242=""),"",SQRT((_xlfn.XLOOKUP(AT$1,$Z$2:$Z$16,$AA$2:$AA$16)-$T242)^2+(_xlfn.XLOOKUP(AT$1,$Z$2:$Z$16,$AB$2:$AB$16)-$U242)^2+(_xlfn.XLOOKUP(AT$1,$Z$2:$Z$16,$AC$2:$AC$16-$V242)^2)))</f>
        <v/>
      </c>
      <c r="AU242" s="141" t="str">
        <f t="array" ref="AU242">IF(OR(AU$1=0, $A242=""),"",SQRT((_xlfn.XLOOKUP(AU$1,$Z$2:$Z$16,$AA$2:$AA$16)-$T242)^2+(_xlfn.XLOOKUP(AU$1,$Z$2:$Z$16,$AB$2:$AB$16)-$U242)^2+(_xlfn.XLOOKUP(AU$1,$Z$2:$Z$16,$AC$2:$AC$16-$V242)^2)))</f>
        <v/>
      </c>
      <c r="AV242" s="142" t="str">
        <f t="array" ref="AV242">IF(OR(AV$1=0, $A242=""),"",SQRT((_xlfn.XLOOKUP(AV$1,$Z$2:$Z$16,$AA$2:$AA$16)-$T242)^2+(_xlfn.XLOOKUP(AV$1,$Z$2:$Z$16,$AB$2:$AB$16)-$U242)^2+(_xlfn.XLOOKUP(AV$1,$Z$2:$Z$16,$AC$2:$AC$16-$V242)^2)))</f>
        <v/>
      </c>
      <c r="AW242" s="124"/>
      <c r="AX242" s="124"/>
      <c r="AY242" s="125">
        <f t="shared" si="87"/>
        <v>0</v>
      </c>
      <c r="AZ242" s="143">
        <f t="shared" si="88"/>
        <v>0</v>
      </c>
      <c r="BA242" s="143">
        <f t="shared" si="89"/>
        <v>0</v>
      </c>
      <c r="BB242" s="143">
        <f t="shared" si="90"/>
        <v>0</v>
      </c>
      <c r="BC242" s="143">
        <f t="shared" si="91"/>
        <v>0</v>
      </c>
      <c r="BD242" s="143">
        <f t="shared" si="92"/>
        <v>0</v>
      </c>
      <c r="BE242" s="143">
        <f t="shared" si="93"/>
        <v>0</v>
      </c>
      <c r="BF242" s="143">
        <f t="shared" si="94"/>
        <v>0</v>
      </c>
      <c r="BG242" s="144">
        <f t="shared" si="95"/>
        <v>0</v>
      </c>
      <c r="BH242" s="144">
        <f t="shared" si="96"/>
        <v>0</v>
      </c>
      <c r="BI242" s="144">
        <f t="shared" si="97"/>
        <v>0</v>
      </c>
      <c r="BJ242" s="144">
        <f t="shared" si="98"/>
        <v>0</v>
      </c>
      <c r="BK242" s="144">
        <f t="shared" si="99"/>
        <v>0</v>
      </c>
      <c r="BL242" s="144">
        <f t="shared" si="100"/>
        <v>0</v>
      </c>
      <c r="BM242" s="145">
        <f t="shared" si="101"/>
        <v>0</v>
      </c>
      <c r="BN242" s="124"/>
      <c r="BO242" s="124"/>
      <c r="BP242" s="124"/>
      <c r="BQ242" s="124"/>
      <c r="BR242" s="124"/>
      <c r="BS242" s="124"/>
      <c r="BT242" s="124"/>
      <c r="BU242" s="124"/>
      <c r="BV242" s="130"/>
      <c r="BW242" s="130"/>
      <c r="BX242" s="130"/>
      <c r="BY242" s="130"/>
      <c r="BZ242" s="130"/>
      <c r="CA242" s="130"/>
      <c r="CB242" s="130"/>
      <c r="CC242" s="130"/>
      <c r="CD242" s="130"/>
      <c r="CE242" s="130"/>
      <c r="CF242" s="130"/>
      <c r="CG242" s="130"/>
      <c r="CH242" s="130"/>
      <c r="CI242" s="130"/>
      <c r="CJ242" s="130"/>
      <c r="CL242" s="124"/>
      <c r="CM242" s="130" t="s">
        <v>32</v>
      </c>
      <c r="CN242" s="130"/>
      <c r="CO242" s="130"/>
      <c r="CP242" s="130"/>
      <c r="CQ242" s="130"/>
      <c r="CR242" s="130"/>
      <c r="CS242" s="130"/>
      <c r="CT242" s="130"/>
      <c r="CU242" s="130"/>
      <c r="CV242" s="130"/>
      <c r="CW242" s="130"/>
      <c r="CX242" s="130"/>
      <c r="CY242" s="130"/>
      <c r="CZ242" s="130"/>
      <c r="DA242" s="130"/>
      <c r="DD242" s="159" cm="1">
        <f t="array" ref="DD242">_xlfn.IFS(DD$1= 0,"", NOT(ISBLANK(CM242)), 0, ISBLANK(CM242), $Q242-$S242+AY242-BV242)</f>
        <v>0</v>
      </c>
      <c r="DE242" s="160" cm="1">
        <f t="array" ref="DE242">_xlfn.IFS(DE$1= 0,"", NOT(ISBLANK(CN242)), 0, ISBLANK(CN242), $Q242-$S242+AZ242-BW242)</f>
        <v>0</v>
      </c>
      <c r="DF242" s="160" cm="1">
        <f t="array" ref="DF242">_xlfn.IFS(DF$1= 0,"", NOT(ISBLANK(CO242)), 0, ISBLANK(CO242), $Q242-$S242+BA242-BX242)</f>
        <v>0</v>
      </c>
      <c r="DG242" s="160" cm="1">
        <f t="array" ref="DG242">_xlfn.IFS(DG$1= 0,"", NOT(ISBLANK(CP242)), 0, ISBLANK(CP242), $Q242-$S242+BB242-BY242)</f>
        <v>0</v>
      </c>
      <c r="DH242" s="160" cm="1">
        <f t="array" ref="DH242">_xlfn.IFS(DH$1= 0,"", NOT(ISBLANK(CQ242)), 0, ISBLANK(CQ242), $Q242-$S242+BC242-BZ242)</f>
        <v>0</v>
      </c>
      <c r="DI242" s="160" cm="1">
        <f t="array" ref="DI242">_xlfn.IFS(DI$1= 0,"", NOT(ISBLANK(CR242)), 0, ISBLANK(CR242), $Q242-$S242+BD242-CA242)</f>
        <v>0</v>
      </c>
      <c r="DJ242" s="160" t="str" cm="1">
        <f t="array" ref="DJ242">_xlfn.IFS(DJ$1= 0,"", NOT(ISBLANK(CS242)), 0, ISBLANK(CS242), $Q242-$S242+BE242-CB242)</f>
        <v/>
      </c>
      <c r="DK242" s="160" t="str" cm="1">
        <f t="array" ref="DK242">_xlfn.IFS(DK$1= 0,"", NOT(ISBLANK(CT242)), 0, ISBLANK(CT242), $Q242-$S242+BF242-CC242)</f>
        <v/>
      </c>
      <c r="DL242" s="162" t="str" cm="1">
        <f t="array" ref="DL242">_xlfn.IFS(DL$1= 0,"", NOT(ISBLANK(CU242)), 0, ISBLANK(CU242), $Q242-$S242+BG242-CD242)</f>
        <v/>
      </c>
      <c r="DM242" s="162" t="str" cm="1">
        <f t="array" ref="DM242">_xlfn.IFS(DM$1= 0,"", NOT(ISBLANK(CV242)), 0, ISBLANK(CV242), $Q242-$S242+BH242-CE242)</f>
        <v/>
      </c>
      <c r="DN242" s="162" t="str" cm="1">
        <f t="array" ref="DN242">_xlfn.IFS(DN$1= 0,"", NOT(ISBLANK(CW242)), 0, ISBLANK(CW242), $Q242-$S242+BI242-CF242)</f>
        <v/>
      </c>
      <c r="DO242" s="162" t="str" cm="1">
        <f t="array" ref="DO242">_xlfn.IFS(DO$1= 0,"", NOT(ISBLANK(CX242)), 0, ISBLANK(CX242), $Q242-$S242+BJ242-CG242)</f>
        <v/>
      </c>
      <c r="DP242" s="162" t="str" cm="1">
        <f t="array" ref="DP242">_xlfn.IFS(DP$1= 0,"", NOT(ISBLANK(CY242)), 0, ISBLANK(CY242), $Q242-$S242+BK242-CH242)</f>
        <v/>
      </c>
      <c r="DQ242" s="162" t="str" cm="1">
        <f t="array" ref="DQ242">_xlfn.IFS(DQ$1= 0,"", NOT(ISBLANK(CZ242)), 0, ISBLANK(CZ242), $Q242-$S242+BL242-CI242)</f>
        <v/>
      </c>
      <c r="DR242" s="163" t="str" cm="1">
        <f t="array" ref="DR242">_xlfn.IFS(DR$1= 0,"", NOT(ISBLANK(DA242)), 0, ISBLANK(DA242), $Q242-$S242+BM242-CJ242)</f>
        <v/>
      </c>
    </row>
    <row r="243" spans="1:122" ht="16.5" x14ac:dyDescent="0.3">
      <c r="A243" s="135"/>
      <c r="B243" s="136"/>
      <c r="C243" s="136"/>
      <c r="D243" s="137"/>
      <c r="E243" s="176"/>
      <c r="F243" s="182"/>
      <c r="G243" s="183"/>
      <c r="H243" s="183"/>
      <c r="I243" s="183"/>
      <c r="J243" s="183"/>
      <c r="K243" s="183"/>
      <c r="L243" s="183"/>
      <c r="M243" s="186"/>
      <c r="N243" s="182"/>
      <c r="O243" s="184"/>
      <c r="P243" s="178"/>
      <c r="Q243" s="118">
        <f t="shared" si="85"/>
        <v>0</v>
      </c>
      <c r="R243" s="3"/>
      <c r="S243" s="3"/>
      <c r="T243" s="4"/>
      <c r="U243" s="4"/>
      <c r="V243" s="99">
        <f t="shared" si="86"/>
        <v>0</v>
      </c>
      <c r="W243" s="161"/>
      <c r="X243" s="138"/>
      <c r="AH243" s="158" t="str">
        <f t="array" ref="AH243">IF(OR(AH$1=0, $A243=""),"",SQRT((_xlfn.XLOOKUP(AH$1,$Z$2:$Z$16,$AA$2:$AA$16)-$T243)^2+(_xlfn.XLOOKUP(AH$1,$Z$2:$Z$16,$AB$2:$AB$16)-$U243)^2+(_xlfn.XLOOKUP(AH$1,$Z$2:$Z$16,$AC$2:$AC$16-$V243)^2)))</f>
        <v/>
      </c>
      <c r="AI243" s="140" t="str">
        <f t="array" ref="AI243">IF(OR(AI$1=0, $A243=""),"",SQRT((_xlfn.XLOOKUP(AI$1,$Z$2:$Z$16,$AA$2:$AA$16)-$T243)^2+(_xlfn.XLOOKUP(AI$1,$Z$2:$Z$16,$AB$2:$AB$16)-$U243)^2+(_xlfn.XLOOKUP(AI$1,$Z$2:$Z$16,$AC$2:$AC$16-$V243)^2)))</f>
        <v/>
      </c>
      <c r="AJ243" s="140" t="str">
        <f t="array" ref="AJ243">IF(OR(AJ$1=0, $A243=""),"",SQRT((_xlfn.XLOOKUP(AJ$1,$Z$2:$Z$16,$AA$2:$AA$16)-$T243)^2+(_xlfn.XLOOKUP(AJ$1,$Z$2:$Z$16,$AB$2:$AB$16)-$U243)^2+(_xlfn.XLOOKUP(AJ$1,$Z$2:$Z$16,$AC$2:$AC$16-$V243)^2)))</f>
        <v/>
      </c>
      <c r="AK243" s="140" t="str">
        <f t="array" ref="AK243">IF(OR(AK$1=0, $A243=""),"",SQRT((_xlfn.XLOOKUP(AK$1,$Z$2:$Z$16,$AA$2:$AA$16)-$T243)^2+(_xlfn.XLOOKUP(AK$1,$Z$2:$Z$16,$AB$2:$AB$16)-$U243)^2+(_xlfn.XLOOKUP(AK$1,$Z$2:$Z$16,$AC$2:$AC$16-$V243)^2)))</f>
        <v/>
      </c>
      <c r="AL243" s="140" t="str">
        <f t="array" ref="AL243">IF(OR(AL$1=0, $A243=""),"",SQRT((_xlfn.XLOOKUP(AL$1,$Z$2:$Z$16,$AA$2:$AA$16)-$T243)^2+(_xlfn.XLOOKUP(AL$1,$Z$2:$Z$16,$AB$2:$AB$16)-$U243)^2+(_xlfn.XLOOKUP(AL$1,$Z$2:$Z$16,$AC$2:$AC$16-$V243)^2)))</f>
        <v/>
      </c>
      <c r="AM243" s="140" t="str">
        <f t="array" ref="AM243">IF(OR(AM$1=0, $A243=""),"",SQRT((_xlfn.XLOOKUP(AM$1,$Z$2:$Z$16,$AA$2:$AA$16)-$T243)^2+(_xlfn.XLOOKUP(AM$1,$Z$2:$Z$16,$AB$2:$AB$16)-$U243)^2+(_xlfn.XLOOKUP(AM$1,$Z$2:$Z$16,$AC$2:$AC$16-$V243)^2)))</f>
        <v/>
      </c>
      <c r="AN243" s="140" t="str">
        <f t="array" ref="AN243">IF(OR(AN$1=0, $A243=""),"",SQRT((_xlfn.XLOOKUP(AN$1,$Z$2:$Z$16,$AA$2:$AA$16)-$T243)^2+(_xlfn.XLOOKUP(AN$1,$Z$2:$Z$16,$AB$2:$AB$16)-$U243)^2+(_xlfn.XLOOKUP(AN$1,$Z$2:$Z$16,$AC$2:$AC$16-$V243)^2)))</f>
        <v/>
      </c>
      <c r="AO243" s="140" t="str">
        <f t="array" ref="AO243">IF(OR(AO$1=0, $A243=""),"",SQRT((_xlfn.XLOOKUP(AO$1,$Z$2:$Z$16,$AA$2:$AA$16)-$T243)^2+(_xlfn.XLOOKUP(AO$1,$Z$2:$Z$16,$AB$2:$AB$16)-$U243)^2+(_xlfn.XLOOKUP(AO$1,$Z$2:$Z$16,$AC$2:$AC$16-$V243)^2)))</f>
        <v/>
      </c>
      <c r="AP243" s="141" t="str">
        <f t="array" ref="AP243">IF(OR(AP$1=0, $A243=""),"",SQRT((_xlfn.XLOOKUP(AP$1,$Z$2:$Z$16,$AA$2:$AA$16)-$T243)^2+(_xlfn.XLOOKUP(AP$1,$Z$2:$Z$16,$AB$2:$AB$16)-$U243)^2+(_xlfn.XLOOKUP(AP$1,$Z$2:$Z$16,$AC$2:$AC$16-$V243)^2)))</f>
        <v/>
      </c>
      <c r="AQ243" s="141" t="str">
        <f t="array" ref="AQ243">IF(OR(AQ$1=0, $A243=""),"",SQRT((_xlfn.XLOOKUP(AQ$1,$Z$2:$Z$16,$AA$2:$AA$16)-$T243)^2+(_xlfn.XLOOKUP(AQ$1,$Z$2:$Z$16,$AB$2:$AB$16)-$U243)^2+(_xlfn.XLOOKUP(AQ$1,$Z$2:$Z$16,$AC$2:$AC$16-$V243)^2)))</f>
        <v/>
      </c>
      <c r="AR243" s="141" t="str">
        <f t="array" ref="AR243">IF(OR(AR$1=0, $A243=""),"",SQRT((_xlfn.XLOOKUP(AR$1,$Z$2:$Z$16,$AA$2:$AA$16)-$T243)^2+(_xlfn.XLOOKUP(AR$1,$Z$2:$Z$16,$AB$2:$AB$16)-$U243)^2+(_xlfn.XLOOKUP(AR$1,$Z$2:$Z$16,$AC$2:$AC$16-$V243)^2)))</f>
        <v/>
      </c>
      <c r="AS243" s="141" t="str">
        <f t="array" ref="AS243">IF(OR(AS$1=0, $A243=""),"",SQRT((_xlfn.XLOOKUP(AS$1,$Z$2:$Z$16,$AA$2:$AA$16)-$T243)^2+(_xlfn.XLOOKUP(AS$1,$Z$2:$Z$16,$AB$2:$AB$16)-$U243)^2+(_xlfn.XLOOKUP(AS$1,$Z$2:$Z$16,$AC$2:$AC$16-$V243)^2)))</f>
        <v/>
      </c>
      <c r="AT243" s="141" t="str">
        <f t="array" ref="AT243">IF(OR(AT$1=0, $A243=""),"",SQRT((_xlfn.XLOOKUP(AT$1,$Z$2:$Z$16,$AA$2:$AA$16)-$T243)^2+(_xlfn.XLOOKUP(AT$1,$Z$2:$Z$16,$AB$2:$AB$16)-$U243)^2+(_xlfn.XLOOKUP(AT$1,$Z$2:$Z$16,$AC$2:$AC$16-$V243)^2)))</f>
        <v/>
      </c>
      <c r="AU243" s="141" t="str">
        <f t="array" ref="AU243">IF(OR(AU$1=0, $A243=""),"",SQRT((_xlfn.XLOOKUP(AU$1,$Z$2:$Z$16,$AA$2:$AA$16)-$T243)^2+(_xlfn.XLOOKUP(AU$1,$Z$2:$Z$16,$AB$2:$AB$16)-$U243)^2+(_xlfn.XLOOKUP(AU$1,$Z$2:$Z$16,$AC$2:$AC$16-$V243)^2)))</f>
        <v/>
      </c>
      <c r="AV243" s="142" t="str">
        <f t="array" ref="AV243">IF(OR(AV$1=0, $A243=""),"",SQRT((_xlfn.XLOOKUP(AV$1,$Z$2:$Z$16,$AA$2:$AA$16)-$T243)^2+(_xlfn.XLOOKUP(AV$1,$Z$2:$Z$16,$AB$2:$AB$16)-$U243)^2+(_xlfn.XLOOKUP(AV$1,$Z$2:$Z$16,$AC$2:$AC$16-$V243)^2)))</f>
        <v/>
      </c>
      <c r="AW243" s="124"/>
      <c r="AX243" s="124"/>
      <c r="AY243" s="125">
        <f t="shared" si="87"/>
        <v>0</v>
      </c>
      <c r="AZ243" s="143">
        <f t="shared" si="88"/>
        <v>0</v>
      </c>
      <c r="BA243" s="143">
        <f t="shared" si="89"/>
        <v>0</v>
      </c>
      <c r="BB243" s="143">
        <f t="shared" si="90"/>
        <v>0</v>
      </c>
      <c r="BC243" s="143">
        <f t="shared" si="91"/>
        <v>0</v>
      </c>
      <c r="BD243" s="143">
        <f t="shared" si="92"/>
        <v>0</v>
      </c>
      <c r="BE243" s="143">
        <f t="shared" si="93"/>
        <v>0</v>
      </c>
      <c r="BF243" s="143">
        <f t="shared" si="94"/>
        <v>0</v>
      </c>
      <c r="BG243" s="144">
        <f t="shared" si="95"/>
        <v>0</v>
      </c>
      <c r="BH243" s="144">
        <f t="shared" si="96"/>
        <v>0</v>
      </c>
      <c r="BI243" s="144">
        <f t="shared" si="97"/>
        <v>0</v>
      </c>
      <c r="BJ243" s="144">
        <f t="shared" si="98"/>
        <v>0</v>
      </c>
      <c r="BK243" s="144">
        <f t="shared" si="99"/>
        <v>0</v>
      </c>
      <c r="BL243" s="144">
        <f t="shared" si="100"/>
        <v>0</v>
      </c>
      <c r="BM243" s="145">
        <f t="shared" si="101"/>
        <v>0</v>
      </c>
      <c r="BN243" s="124"/>
      <c r="BO243" s="124"/>
      <c r="BP243" s="124"/>
      <c r="BQ243" s="124"/>
      <c r="BR243" s="124"/>
      <c r="BS243" s="124"/>
      <c r="BT243" s="124"/>
      <c r="BU243" s="124"/>
      <c r="BV243" s="130"/>
      <c r="BW243" s="130"/>
      <c r="BX243" s="130"/>
      <c r="BY243" s="130"/>
      <c r="BZ243" s="130"/>
      <c r="CA243" s="130"/>
      <c r="CB243" s="130"/>
      <c r="CC243" s="130"/>
      <c r="CD243" s="130"/>
      <c r="CE243" s="130"/>
      <c r="CF243" s="130"/>
      <c r="CG243" s="130"/>
      <c r="CH243" s="130"/>
      <c r="CI243" s="130"/>
      <c r="CJ243" s="130"/>
      <c r="CL243" s="124"/>
      <c r="CM243" s="130" t="s">
        <v>32</v>
      </c>
      <c r="CN243" s="130"/>
      <c r="CO243" s="130"/>
      <c r="CP243" s="130"/>
      <c r="CQ243" s="130"/>
      <c r="CR243" s="130"/>
      <c r="CS243" s="130"/>
      <c r="CT243" s="130"/>
      <c r="CU243" s="130"/>
      <c r="CV243" s="130"/>
      <c r="CW243" s="130"/>
      <c r="CX243" s="130"/>
      <c r="CY243" s="130"/>
      <c r="CZ243" s="130"/>
      <c r="DA243" s="130"/>
      <c r="DD243" s="159" cm="1">
        <f t="array" ref="DD243">_xlfn.IFS(DD$1= 0,"", NOT(ISBLANK(CM243)), 0, ISBLANK(CM243), $Q243-$S243+AY243-BV243)</f>
        <v>0</v>
      </c>
      <c r="DE243" s="160" cm="1">
        <f t="array" ref="DE243">_xlfn.IFS(DE$1= 0,"", NOT(ISBLANK(CN243)), 0, ISBLANK(CN243), $Q243-$S243+AZ243-BW243)</f>
        <v>0</v>
      </c>
      <c r="DF243" s="160" cm="1">
        <f t="array" ref="DF243">_xlfn.IFS(DF$1= 0,"", NOT(ISBLANK(CO243)), 0, ISBLANK(CO243), $Q243-$S243+BA243-BX243)</f>
        <v>0</v>
      </c>
      <c r="DG243" s="160" cm="1">
        <f t="array" ref="DG243">_xlfn.IFS(DG$1= 0,"", NOT(ISBLANK(CP243)), 0, ISBLANK(CP243), $Q243-$S243+BB243-BY243)</f>
        <v>0</v>
      </c>
      <c r="DH243" s="160" cm="1">
        <f t="array" ref="DH243">_xlfn.IFS(DH$1= 0,"", NOT(ISBLANK(CQ243)), 0, ISBLANK(CQ243), $Q243-$S243+BC243-BZ243)</f>
        <v>0</v>
      </c>
      <c r="DI243" s="160" cm="1">
        <f t="array" ref="DI243">_xlfn.IFS(DI$1= 0,"", NOT(ISBLANK(CR243)), 0, ISBLANK(CR243), $Q243-$S243+BD243-CA243)</f>
        <v>0</v>
      </c>
      <c r="DJ243" s="160" t="str" cm="1">
        <f t="array" ref="DJ243">_xlfn.IFS(DJ$1= 0,"", NOT(ISBLANK(CS243)), 0, ISBLANK(CS243), $Q243-$S243+BE243-CB243)</f>
        <v/>
      </c>
      <c r="DK243" s="160" t="str" cm="1">
        <f t="array" ref="DK243">_xlfn.IFS(DK$1= 0,"", NOT(ISBLANK(CT243)), 0, ISBLANK(CT243), $Q243-$S243+BF243-CC243)</f>
        <v/>
      </c>
      <c r="DL243" s="162" t="str" cm="1">
        <f t="array" ref="DL243">_xlfn.IFS(DL$1= 0,"", NOT(ISBLANK(CU243)), 0, ISBLANK(CU243), $Q243-$S243+BG243-CD243)</f>
        <v/>
      </c>
      <c r="DM243" s="162" t="str" cm="1">
        <f t="array" ref="DM243">_xlfn.IFS(DM$1= 0,"", NOT(ISBLANK(CV243)), 0, ISBLANK(CV243), $Q243-$S243+BH243-CE243)</f>
        <v/>
      </c>
      <c r="DN243" s="162" t="str" cm="1">
        <f t="array" ref="DN243">_xlfn.IFS(DN$1= 0,"", NOT(ISBLANK(CW243)), 0, ISBLANK(CW243), $Q243-$S243+BI243-CF243)</f>
        <v/>
      </c>
      <c r="DO243" s="162" t="str" cm="1">
        <f t="array" ref="DO243">_xlfn.IFS(DO$1= 0,"", NOT(ISBLANK(CX243)), 0, ISBLANK(CX243), $Q243-$S243+BJ243-CG243)</f>
        <v/>
      </c>
      <c r="DP243" s="162" t="str" cm="1">
        <f t="array" ref="DP243">_xlfn.IFS(DP$1= 0,"", NOT(ISBLANK(CY243)), 0, ISBLANK(CY243), $Q243-$S243+BK243-CH243)</f>
        <v/>
      </c>
      <c r="DQ243" s="162" t="str" cm="1">
        <f t="array" ref="DQ243">_xlfn.IFS(DQ$1= 0,"", NOT(ISBLANK(CZ243)), 0, ISBLANK(CZ243), $Q243-$S243+BL243-CI243)</f>
        <v/>
      </c>
      <c r="DR243" s="163" t="str" cm="1">
        <f t="array" ref="DR243">_xlfn.IFS(DR$1= 0,"", NOT(ISBLANK(DA243)), 0, ISBLANK(DA243), $Q243-$S243+BM243-CJ243)</f>
        <v/>
      </c>
    </row>
    <row r="244" spans="1:122" ht="16.5" x14ac:dyDescent="0.3">
      <c r="A244" s="135"/>
      <c r="B244" s="136"/>
      <c r="C244" s="136"/>
      <c r="D244" s="137"/>
      <c r="E244" s="176"/>
      <c r="F244" s="182"/>
      <c r="G244" s="183"/>
      <c r="H244" s="183"/>
      <c r="I244" s="183"/>
      <c r="J244" s="183"/>
      <c r="K244" s="183"/>
      <c r="L244" s="183"/>
      <c r="M244" s="186"/>
      <c r="N244" s="182"/>
      <c r="O244" s="184"/>
      <c r="P244" s="178"/>
      <c r="Q244" s="118">
        <f t="shared" si="85"/>
        <v>0</v>
      </c>
      <c r="R244" s="3"/>
      <c r="S244" s="3"/>
      <c r="T244" s="4"/>
      <c r="U244" s="4"/>
      <c r="V244" s="99">
        <f t="shared" si="86"/>
        <v>0</v>
      </c>
      <c r="W244" s="161"/>
      <c r="X244" s="138"/>
      <c r="AH244" s="158" t="str">
        <f t="array" ref="AH244">IF(OR(AH$1=0, $A244=""),"",SQRT((_xlfn.XLOOKUP(AH$1,$Z$2:$Z$16,$AA$2:$AA$16)-$T244)^2+(_xlfn.XLOOKUP(AH$1,$Z$2:$Z$16,$AB$2:$AB$16)-$U244)^2+(_xlfn.XLOOKUP(AH$1,$Z$2:$Z$16,$AC$2:$AC$16-$V244)^2)))</f>
        <v/>
      </c>
      <c r="AI244" s="140" t="str">
        <f t="array" ref="AI244">IF(OR(AI$1=0, $A244=""),"",SQRT((_xlfn.XLOOKUP(AI$1,$Z$2:$Z$16,$AA$2:$AA$16)-$T244)^2+(_xlfn.XLOOKUP(AI$1,$Z$2:$Z$16,$AB$2:$AB$16)-$U244)^2+(_xlfn.XLOOKUP(AI$1,$Z$2:$Z$16,$AC$2:$AC$16-$V244)^2)))</f>
        <v/>
      </c>
      <c r="AJ244" s="140" t="str">
        <f t="array" ref="AJ244">IF(OR(AJ$1=0, $A244=""),"",SQRT((_xlfn.XLOOKUP(AJ$1,$Z$2:$Z$16,$AA$2:$AA$16)-$T244)^2+(_xlfn.XLOOKUP(AJ$1,$Z$2:$Z$16,$AB$2:$AB$16)-$U244)^2+(_xlfn.XLOOKUP(AJ$1,$Z$2:$Z$16,$AC$2:$AC$16-$V244)^2)))</f>
        <v/>
      </c>
      <c r="AK244" s="140" t="str">
        <f t="array" ref="AK244">IF(OR(AK$1=0, $A244=""),"",SQRT((_xlfn.XLOOKUP(AK$1,$Z$2:$Z$16,$AA$2:$AA$16)-$T244)^2+(_xlfn.XLOOKUP(AK$1,$Z$2:$Z$16,$AB$2:$AB$16)-$U244)^2+(_xlfn.XLOOKUP(AK$1,$Z$2:$Z$16,$AC$2:$AC$16-$V244)^2)))</f>
        <v/>
      </c>
      <c r="AL244" s="140" t="str">
        <f t="array" ref="AL244">IF(OR(AL$1=0, $A244=""),"",SQRT((_xlfn.XLOOKUP(AL$1,$Z$2:$Z$16,$AA$2:$AA$16)-$T244)^2+(_xlfn.XLOOKUP(AL$1,$Z$2:$Z$16,$AB$2:$AB$16)-$U244)^2+(_xlfn.XLOOKUP(AL$1,$Z$2:$Z$16,$AC$2:$AC$16-$V244)^2)))</f>
        <v/>
      </c>
      <c r="AM244" s="140" t="str">
        <f t="array" ref="AM244">IF(OR(AM$1=0, $A244=""),"",SQRT((_xlfn.XLOOKUP(AM$1,$Z$2:$Z$16,$AA$2:$AA$16)-$T244)^2+(_xlfn.XLOOKUP(AM$1,$Z$2:$Z$16,$AB$2:$AB$16)-$U244)^2+(_xlfn.XLOOKUP(AM$1,$Z$2:$Z$16,$AC$2:$AC$16-$V244)^2)))</f>
        <v/>
      </c>
      <c r="AN244" s="140" t="str">
        <f t="array" ref="AN244">IF(OR(AN$1=0, $A244=""),"",SQRT((_xlfn.XLOOKUP(AN$1,$Z$2:$Z$16,$AA$2:$AA$16)-$T244)^2+(_xlfn.XLOOKUP(AN$1,$Z$2:$Z$16,$AB$2:$AB$16)-$U244)^2+(_xlfn.XLOOKUP(AN$1,$Z$2:$Z$16,$AC$2:$AC$16-$V244)^2)))</f>
        <v/>
      </c>
      <c r="AO244" s="140" t="str">
        <f t="array" ref="AO244">IF(OR(AO$1=0, $A244=""),"",SQRT((_xlfn.XLOOKUP(AO$1,$Z$2:$Z$16,$AA$2:$AA$16)-$T244)^2+(_xlfn.XLOOKUP(AO$1,$Z$2:$Z$16,$AB$2:$AB$16)-$U244)^2+(_xlfn.XLOOKUP(AO$1,$Z$2:$Z$16,$AC$2:$AC$16-$V244)^2)))</f>
        <v/>
      </c>
      <c r="AP244" s="141" t="str">
        <f t="array" ref="AP244">IF(OR(AP$1=0, $A244=""),"",SQRT((_xlfn.XLOOKUP(AP$1,$Z$2:$Z$16,$AA$2:$AA$16)-$T244)^2+(_xlfn.XLOOKUP(AP$1,$Z$2:$Z$16,$AB$2:$AB$16)-$U244)^2+(_xlfn.XLOOKUP(AP$1,$Z$2:$Z$16,$AC$2:$AC$16-$V244)^2)))</f>
        <v/>
      </c>
      <c r="AQ244" s="141" t="str">
        <f t="array" ref="AQ244">IF(OR(AQ$1=0, $A244=""),"",SQRT((_xlfn.XLOOKUP(AQ$1,$Z$2:$Z$16,$AA$2:$AA$16)-$T244)^2+(_xlfn.XLOOKUP(AQ$1,$Z$2:$Z$16,$AB$2:$AB$16)-$U244)^2+(_xlfn.XLOOKUP(AQ$1,$Z$2:$Z$16,$AC$2:$AC$16-$V244)^2)))</f>
        <v/>
      </c>
      <c r="AR244" s="141" t="str">
        <f t="array" ref="AR244">IF(OR(AR$1=0, $A244=""),"",SQRT((_xlfn.XLOOKUP(AR$1,$Z$2:$Z$16,$AA$2:$AA$16)-$T244)^2+(_xlfn.XLOOKUP(AR$1,$Z$2:$Z$16,$AB$2:$AB$16)-$U244)^2+(_xlfn.XLOOKUP(AR$1,$Z$2:$Z$16,$AC$2:$AC$16-$V244)^2)))</f>
        <v/>
      </c>
      <c r="AS244" s="141" t="str">
        <f t="array" ref="AS244">IF(OR(AS$1=0, $A244=""),"",SQRT((_xlfn.XLOOKUP(AS$1,$Z$2:$Z$16,$AA$2:$AA$16)-$T244)^2+(_xlfn.XLOOKUP(AS$1,$Z$2:$Z$16,$AB$2:$AB$16)-$U244)^2+(_xlfn.XLOOKUP(AS$1,$Z$2:$Z$16,$AC$2:$AC$16-$V244)^2)))</f>
        <v/>
      </c>
      <c r="AT244" s="141" t="str">
        <f t="array" ref="AT244">IF(OR(AT$1=0, $A244=""),"",SQRT((_xlfn.XLOOKUP(AT$1,$Z$2:$Z$16,$AA$2:$AA$16)-$T244)^2+(_xlfn.XLOOKUP(AT$1,$Z$2:$Z$16,$AB$2:$AB$16)-$U244)^2+(_xlfn.XLOOKUP(AT$1,$Z$2:$Z$16,$AC$2:$AC$16-$V244)^2)))</f>
        <v/>
      </c>
      <c r="AU244" s="141" t="str">
        <f t="array" ref="AU244">IF(OR(AU$1=0, $A244=""),"",SQRT((_xlfn.XLOOKUP(AU$1,$Z$2:$Z$16,$AA$2:$AA$16)-$T244)^2+(_xlfn.XLOOKUP(AU$1,$Z$2:$Z$16,$AB$2:$AB$16)-$U244)^2+(_xlfn.XLOOKUP(AU$1,$Z$2:$Z$16,$AC$2:$AC$16-$V244)^2)))</f>
        <v/>
      </c>
      <c r="AV244" s="142" t="str">
        <f t="array" ref="AV244">IF(OR(AV$1=0, $A244=""),"",SQRT((_xlfn.XLOOKUP(AV$1,$Z$2:$Z$16,$AA$2:$AA$16)-$T244)^2+(_xlfn.XLOOKUP(AV$1,$Z$2:$Z$16,$AB$2:$AB$16)-$U244)^2+(_xlfn.XLOOKUP(AV$1,$Z$2:$Z$16,$AC$2:$AC$16-$V244)^2)))</f>
        <v/>
      </c>
      <c r="AW244" s="124"/>
      <c r="AX244" s="124"/>
      <c r="AY244" s="125">
        <f t="shared" si="87"/>
        <v>0</v>
      </c>
      <c r="AZ244" s="143">
        <f t="shared" si="88"/>
        <v>0</v>
      </c>
      <c r="BA244" s="143">
        <f t="shared" si="89"/>
        <v>0</v>
      </c>
      <c r="BB244" s="143">
        <f t="shared" si="90"/>
        <v>0</v>
      </c>
      <c r="BC244" s="143">
        <f t="shared" si="91"/>
        <v>0</v>
      </c>
      <c r="BD244" s="143">
        <f t="shared" si="92"/>
        <v>0</v>
      </c>
      <c r="BE244" s="143">
        <f t="shared" si="93"/>
        <v>0</v>
      </c>
      <c r="BF244" s="143">
        <f t="shared" si="94"/>
        <v>0</v>
      </c>
      <c r="BG244" s="144">
        <f t="shared" si="95"/>
        <v>0</v>
      </c>
      <c r="BH244" s="144">
        <f t="shared" si="96"/>
        <v>0</v>
      </c>
      <c r="BI244" s="144">
        <f t="shared" si="97"/>
        <v>0</v>
      </c>
      <c r="BJ244" s="144">
        <f t="shared" si="98"/>
        <v>0</v>
      </c>
      <c r="BK244" s="144">
        <f t="shared" si="99"/>
        <v>0</v>
      </c>
      <c r="BL244" s="144">
        <f t="shared" si="100"/>
        <v>0</v>
      </c>
      <c r="BM244" s="145">
        <f t="shared" si="101"/>
        <v>0</v>
      </c>
      <c r="BN244" s="124"/>
      <c r="BO244" s="124"/>
      <c r="BP244" s="124"/>
      <c r="BQ244" s="124"/>
      <c r="BR244" s="124"/>
      <c r="BS244" s="124"/>
      <c r="BT244" s="124"/>
      <c r="BU244" s="124"/>
      <c r="BV244" s="130"/>
      <c r="BW244" s="130"/>
      <c r="BX244" s="130"/>
      <c r="BY244" s="130"/>
      <c r="BZ244" s="130"/>
      <c r="CA244" s="130"/>
      <c r="CB244" s="130"/>
      <c r="CC244" s="130"/>
      <c r="CD244" s="130"/>
      <c r="CE244" s="130"/>
      <c r="CF244" s="130"/>
      <c r="CG244" s="130"/>
      <c r="CH244" s="130"/>
      <c r="CI244" s="130"/>
      <c r="CJ244" s="130"/>
      <c r="CL244" s="124"/>
      <c r="CM244" s="130" t="s">
        <v>32</v>
      </c>
      <c r="CN244" s="130"/>
      <c r="CO244" s="130"/>
      <c r="CP244" s="130"/>
      <c r="CQ244" s="130"/>
      <c r="CR244" s="130"/>
      <c r="CS244" s="130"/>
      <c r="CT244" s="130"/>
      <c r="CU244" s="130"/>
      <c r="CV244" s="130"/>
      <c r="CW244" s="130"/>
      <c r="CX244" s="130"/>
      <c r="CY244" s="130"/>
      <c r="CZ244" s="130"/>
      <c r="DA244" s="130"/>
      <c r="DD244" s="159" cm="1">
        <f t="array" ref="DD244">_xlfn.IFS(DD$1= 0,"", NOT(ISBLANK(CM244)), 0, ISBLANK(CM244), $Q244-$S244+AY244-BV244)</f>
        <v>0</v>
      </c>
      <c r="DE244" s="160" cm="1">
        <f t="array" ref="DE244">_xlfn.IFS(DE$1= 0,"", NOT(ISBLANK(CN244)), 0, ISBLANK(CN244), $Q244-$S244+AZ244-BW244)</f>
        <v>0</v>
      </c>
      <c r="DF244" s="160" cm="1">
        <f t="array" ref="DF244">_xlfn.IFS(DF$1= 0,"", NOT(ISBLANK(CO244)), 0, ISBLANK(CO244), $Q244-$S244+BA244-BX244)</f>
        <v>0</v>
      </c>
      <c r="DG244" s="160" cm="1">
        <f t="array" ref="DG244">_xlfn.IFS(DG$1= 0,"", NOT(ISBLANK(CP244)), 0, ISBLANK(CP244), $Q244-$S244+BB244-BY244)</f>
        <v>0</v>
      </c>
      <c r="DH244" s="160" cm="1">
        <f t="array" ref="DH244">_xlfn.IFS(DH$1= 0,"", NOT(ISBLANK(CQ244)), 0, ISBLANK(CQ244), $Q244-$S244+BC244-BZ244)</f>
        <v>0</v>
      </c>
      <c r="DI244" s="160" cm="1">
        <f t="array" ref="DI244">_xlfn.IFS(DI$1= 0,"", NOT(ISBLANK(CR244)), 0, ISBLANK(CR244), $Q244-$S244+BD244-CA244)</f>
        <v>0</v>
      </c>
      <c r="DJ244" s="160" t="str" cm="1">
        <f t="array" ref="DJ244">_xlfn.IFS(DJ$1= 0,"", NOT(ISBLANK(CS244)), 0, ISBLANK(CS244), $Q244-$S244+BE244-CB244)</f>
        <v/>
      </c>
      <c r="DK244" s="160" t="str" cm="1">
        <f t="array" ref="DK244">_xlfn.IFS(DK$1= 0,"", NOT(ISBLANK(CT244)), 0, ISBLANK(CT244), $Q244-$S244+BF244-CC244)</f>
        <v/>
      </c>
      <c r="DL244" s="162" t="str" cm="1">
        <f t="array" ref="DL244">_xlfn.IFS(DL$1= 0,"", NOT(ISBLANK(CU244)), 0, ISBLANK(CU244), $Q244-$S244+BG244-CD244)</f>
        <v/>
      </c>
      <c r="DM244" s="162" t="str" cm="1">
        <f t="array" ref="DM244">_xlfn.IFS(DM$1= 0,"", NOT(ISBLANK(CV244)), 0, ISBLANK(CV244), $Q244-$S244+BH244-CE244)</f>
        <v/>
      </c>
      <c r="DN244" s="162" t="str" cm="1">
        <f t="array" ref="DN244">_xlfn.IFS(DN$1= 0,"", NOT(ISBLANK(CW244)), 0, ISBLANK(CW244), $Q244-$S244+BI244-CF244)</f>
        <v/>
      </c>
      <c r="DO244" s="162" t="str" cm="1">
        <f t="array" ref="DO244">_xlfn.IFS(DO$1= 0,"", NOT(ISBLANK(CX244)), 0, ISBLANK(CX244), $Q244-$S244+BJ244-CG244)</f>
        <v/>
      </c>
      <c r="DP244" s="162" t="str" cm="1">
        <f t="array" ref="DP244">_xlfn.IFS(DP$1= 0,"", NOT(ISBLANK(CY244)), 0, ISBLANK(CY244), $Q244-$S244+BK244-CH244)</f>
        <v/>
      </c>
      <c r="DQ244" s="162" t="str" cm="1">
        <f t="array" ref="DQ244">_xlfn.IFS(DQ$1= 0,"", NOT(ISBLANK(CZ244)), 0, ISBLANK(CZ244), $Q244-$S244+BL244-CI244)</f>
        <v/>
      </c>
      <c r="DR244" s="163" t="str" cm="1">
        <f t="array" ref="DR244">_xlfn.IFS(DR$1= 0,"", NOT(ISBLANK(DA244)), 0, ISBLANK(DA244), $Q244-$S244+BM244-CJ244)</f>
        <v/>
      </c>
    </row>
    <row r="245" spans="1:122" ht="16.5" x14ac:dyDescent="0.3">
      <c r="A245" s="135"/>
      <c r="B245" s="136"/>
      <c r="C245" s="136"/>
      <c r="D245" s="137"/>
      <c r="E245" s="176"/>
      <c r="F245" s="182"/>
      <c r="G245" s="183"/>
      <c r="H245" s="183"/>
      <c r="I245" s="183"/>
      <c r="J245" s="183"/>
      <c r="K245" s="183"/>
      <c r="L245" s="183"/>
      <c r="M245" s="186"/>
      <c r="N245" s="182"/>
      <c r="O245" s="184"/>
      <c r="P245" s="178"/>
      <c r="Q245" s="118">
        <f t="shared" si="85"/>
        <v>0</v>
      </c>
      <c r="R245" s="3"/>
      <c r="S245" s="3"/>
      <c r="T245" s="4"/>
      <c r="U245" s="4"/>
      <c r="V245" s="99">
        <f t="shared" si="86"/>
        <v>0</v>
      </c>
      <c r="W245" s="161"/>
      <c r="X245" s="138"/>
      <c r="AH245" s="158" t="str">
        <f t="array" ref="AH245">IF(OR(AH$1=0, $A245=""),"",SQRT((_xlfn.XLOOKUP(AH$1,$Z$2:$Z$16,$AA$2:$AA$16)-$T245)^2+(_xlfn.XLOOKUP(AH$1,$Z$2:$Z$16,$AB$2:$AB$16)-$U245)^2+(_xlfn.XLOOKUP(AH$1,$Z$2:$Z$16,$AC$2:$AC$16-$V245)^2)))</f>
        <v/>
      </c>
      <c r="AI245" s="140" t="str">
        <f t="array" ref="AI245">IF(OR(AI$1=0, $A245=""),"",SQRT((_xlfn.XLOOKUP(AI$1,$Z$2:$Z$16,$AA$2:$AA$16)-$T245)^2+(_xlfn.XLOOKUP(AI$1,$Z$2:$Z$16,$AB$2:$AB$16)-$U245)^2+(_xlfn.XLOOKUP(AI$1,$Z$2:$Z$16,$AC$2:$AC$16-$V245)^2)))</f>
        <v/>
      </c>
      <c r="AJ245" s="140" t="str">
        <f t="array" ref="AJ245">IF(OR(AJ$1=0, $A245=""),"",SQRT((_xlfn.XLOOKUP(AJ$1,$Z$2:$Z$16,$AA$2:$AA$16)-$T245)^2+(_xlfn.XLOOKUP(AJ$1,$Z$2:$Z$16,$AB$2:$AB$16)-$U245)^2+(_xlfn.XLOOKUP(AJ$1,$Z$2:$Z$16,$AC$2:$AC$16-$V245)^2)))</f>
        <v/>
      </c>
      <c r="AK245" s="140" t="str">
        <f t="array" ref="AK245">IF(OR(AK$1=0, $A245=""),"",SQRT((_xlfn.XLOOKUP(AK$1,$Z$2:$Z$16,$AA$2:$AA$16)-$T245)^2+(_xlfn.XLOOKUP(AK$1,$Z$2:$Z$16,$AB$2:$AB$16)-$U245)^2+(_xlfn.XLOOKUP(AK$1,$Z$2:$Z$16,$AC$2:$AC$16-$V245)^2)))</f>
        <v/>
      </c>
      <c r="AL245" s="140" t="str">
        <f t="array" ref="AL245">IF(OR(AL$1=0, $A245=""),"",SQRT((_xlfn.XLOOKUP(AL$1,$Z$2:$Z$16,$AA$2:$AA$16)-$T245)^2+(_xlfn.XLOOKUP(AL$1,$Z$2:$Z$16,$AB$2:$AB$16)-$U245)^2+(_xlfn.XLOOKUP(AL$1,$Z$2:$Z$16,$AC$2:$AC$16-$V245)^2)))</f>
        <v/>
      </c>
      <c r="AM245" s="140" t="str">
        <f t="array" ref="AM245">IF(OR(AM$1=0, $A245=""),"",SQRT((_xlfn.XLOOKUP(AM$1,$Z$2:$Z$16,$AA$2:$AA$16)-$T245)^2+(_xlfn.XLOOKUP(AM$1,$Z$2:$Z$16,$AB$2:$AB$16)-$U245)^2+(_xlfn.XLOOKUP(AM$1,$Z$2:$Z$16,$AC$2:$AC$16-$V245)^2)))</f>
        <v/>
      </c>
      <c r="AN245" s="140" t="str">
        <f t="array" ref="AN245">IF(OR(AN$1=0, $A245=""),"",SQRT((_xlfn.XLOOKUP(AN$1,$Z$2:$Z$16,$AA$2:$AA$16)-$T245)^2+(_xlfn.XLOOKUP(AN$1,$Z$2:$Z$16,$AB$2:$AB$16)-$U245)^2+(_xlfn.XLOOKUP(AN$1,$Z$2:$Z$16,$AC$2:$AC$16-$V245)^2)))</f>
        <v/>
      </c>
      <c r="AO245" s="140" t="str">
        <f t="array" ref="AO245">IF(OR(AO$1=0, $A245=""),"",SQRT((_xlfn.XLOOKUP(AO$1,$Z$2:$Z$16,$AA$2:$AA$16)-$T245)^2+(_xlfn.XLOOKUP(AO$1,$Z$2:$Z$16,$AB$2:$AB$16)-$U245)^2+(_xlfn.XLOOKUP(AO$1,$Z$2:$Z$16,$AC$2:$AC$16-$V245)^2)))</f>
        <v/>
      </c>
      <c r="AP245" s="141" t="str">
        <f t="array" ref="AP245">IF(OR(AP$1=0, $A245=""),"",SQRT((_xlfn.XLOOKUP(AP$1,$Z$2:$Z$16,$AA$2:$AA$16)-$T245)^2+(_xlfn.XLOOKUP(AP$1,$Z$2:$Z$16,$AB$2:$AB$16)-$U245)^2+(_xlfn.XLOOKUP(AP$1,$Z$2:$Z$16,$AC$2:$AC$16-$V245)^2)))</f>
        <v/>
      </c>
      <c r="AQ245" s="141" t="str">
        <f t="array" ref="AQ245">IF(OR(AQ$1=0, $A245=""),"",SQRT((_xlfn.XLOOKUP(AQ$1,$Z$2:$Z$16,$AA$2:$AA$16)-$T245)^2+(_xlfn.XLOOKUP(AQ$1,$Z$2:$Z$16,$AB$2:$AB$16)-$U245)^2+(_xlfn.XLOOKUP(AQ$1,$Z$2:$Z$16,$AC$2:$AC$16-$V245)^2)))</f>
        <v/>
      </c>
      <c r="AR245" s="141" t="str">
        <f t="array" ref="AR245">IF(OR(AR$1=0, $A245=""),"",SQRT((_xlfn.XLOOKUP(AR$1,$Z$2:$Z$16,$AA$2:$AA$16)-$T245)^2+(_xlfn.XLOOKUP(AR$1,$Z$2:$Z$16,$AB$2:$AB$16)-$U245)^2+(_xlfn.XLOOKUP(AR$1,$Z$2:$Z$16,$AC$2:$AC$16-$V245)^2)))</f>
        <v/>
      </c>
      <c r="AS245" s="141" t="str">
        <f t="array" ref="AS245">IF(OR(AS$1=0, $A245=""),"",SQRT((_xlfn.XLOOKUP(AS$1,$Z$2:$Z$16,$AA$2:$AA$16)-$T245)^2+(_xlfn.XLOOKUP(AS$1,$Z$2:$Z$16,$AB$2:$AB$16)-$U245)^2+(_xlfn.XLOOKUP(AS$1,$Z$2:$Z$16,$AC$2:$AC$16-$V245)^2)))</f>
        <v/>
      </c>
      <c r="AT245" s="141" t="str">
        <f t="array" ref="AT245">IF(OR(AT$1=0, $A245=""),"",SQRT((_xlfn.XLOOKUP(AT$1,$Z$2:$Z$16,$AA$2:$AA$16)-$T245)^2+(_xlfn.XLOOKUP(AT$1,$Z$2:$Z$16,$AB$2:$AB$16)-$U245)^2+(_xlfn.XLOOKUP(AT$1,$Z$2:$Z$16,$AC$2:$AC$16-$V245)^2)))</f>
        <v/>
      </c>
      <c r="AU245" s="141" t="str">
        <f t="array" ref="AU245">IF(OR(AU$1=0, $A245=""),"",SQRT((_xlfn.XLOOKUP(AU$1,$Z$2:$Z$16,$AA$2:$AA$16)-$T245)^2+(_xlfn.XLOOKUP(AU$1,$Z$2:$Z$16,$AB$2:$AB$16)-$U245)^2+(_xlfn.XLOOKUP(AU$1,$Z$2:$Z$16,$AC$2:$AC$16-$V245)^2)))</f>
        <v/>
      </c>
      <c r="AV245" s="142" t="str">
        <f t="array" ref="AV245">IF(OR(AV$1=0, $A245=""),"",SQRT((_xlfn.XLOOKUP(AV$1,$Z$2:$Z$16,$AA$2:$AA$16)-$T245)^2+(_xlfn.XLOOKUP(AV$1,$Z$2:$Z$16,$AB$2:$AB$16)-$U245)^2+(_xlfn.XLOOKUP(AV$1,$Z$2:$Z$16,$AC$2:$AC$16-$V245)^2)))</f>
        <v/>
      </c>
      <c r="AW245" s="124"/>
      <c r="AX245" s="124"/>
      <c r="AY245" s="125">
        <f t="shared" si="87"/>
        <v>0</v>
      </c>
      <c r="AZ245" s="143">
        <f t="shared" si="88"/>
        <v>0</v>
      </c>
      <c r="BA245" s="143">
        <f t="shared" si="89"/>
        <v>0</v>
      </c>
      <c r="BB245" s="143">
        <f t="shared" si="90"/>
        <v>0</v>
      </c>
      <c r="BC245" s="143">
        <f t="shared" si="91"/>
        <v>0</v>
      </c>
      <c r="BD245" s="143">
        <f t="shared" si="92"/>
        <v>0</v>
      </c>
      <c r="BE245" s="143">
        <f t="shared" si="93"/>
        <v>0</v>
      </c>
      <c r="BF245" s="143">
        <f t="shared" si="94"/>
        <v>0</v>
      </c>
      <c r="BG245" s="144">
        <f t="shared" si="95"/>
        <v>0</v>
      </c>
      <c r="BH245" s="144">
        <f t="shared" si="96"/>
        <v>0</v>
      </c>
      <c r="BI245" s="144">
        <f t="shared" si="97"/>
        <v>0</v>
      </c>
      <c r="BJ245" s="144">
        <f t="shared" si="98"/>
        <v>0</v>
      </c>
      <c r="BK245" s="144">
        <f t="shared" si="99"/>
        <v>0</v>
      </c>
      <c r="BL245" s="144">
        <f t="shared" si="100"/>
        <v>0</v>
      </c>
      <c r="BM245" s="145">
        <f t="shared" si="101"/>
        <v>0</v>
      </c>
      <c r="BN245" s="124"/>
      <c r="BO245" s="124"/>
      <c r="BP245" s="124"/>
      <c r="BQ245" s="124"/>
      <c r="BR245" s="124"/>
      <c r="BS245" s="124"/>
      <c r="BT245" s="124"/>
      <c r="BU245" s="124"/>
      <c r="BV245" s="130"/>
      <c r="BW245" s="130"/>
      <c r="BX245" s="130"/>
      <c r="BY245" s="130"/>
      <c r="BZ245" s="130"/>
      <c r="CA245" s="130"/>
      <c r="CB245" s="130"/>
      <c r="CC245" s="130"/>
      <c r="CD245" s="130"/>
      <c r="CE245" s="130"/>
      <c r="CF245" s="130"/>
      <c r="CG245" s="130"/>
      <c r="CH245" s="130"/>
      <c r="CI245" s="130"/>
      <c r="CJ245" s="130"/>
      <c r="CL245" s="124"/>
      <c r="CM245" s="130" t="s">
        <v>32</v>
      </c>
      <c r="CN245" s="130"/>
      <c r="CO245" s="130"/>
      <c r="CP245" s="130"/>
      <c r="CQ245" s="130"/>
      <c r="CR245" s="130"/>
      <c r="CS245" s="130"/>
      <c r="CT245" s="130"/>
      <c r="CU245" s="130"/>
      <c r="CV245" s="130"/>
      <c r="CW245" s="130"/>
      <c r="CX245" s="130"/>
      <c r="CY245" s="130"/>
      <c r="CZ245" s="130"/>
      <c r="DA245" s="130"/>
      <c r="DD245" s="159" cm="1">
        <f t="array" ref="DD245">_xlfn.IFS(DD$1= 0,"", NOT(ISBLANK(CM245)), 0, ISBLANK(CM245), $Q245-$S245+AY245-BV245)</f>
        <v>0</v>
      </c>
      <c r="DE245" s="160" cm="1">
        <f t="array" ref="DE245">_xlfn.IFS(DE$1= 0,"", NOT(ISBLANK(CN245)), 0, ISBLANK(CN245), $Q245-$S245+AZ245-BW245)</f>
        <v>0</v>
      </c>
      <c r="DF245" s="160" cm="1">
        <f t="array" ref="DF245">_xlfn.IFS(DF$1= 0,"", NOT(ISBLANK(CO245)), 0, ISBLANK(CO245), $Q245-$S245+BA245-BX245)</f>
        <v>0</v>
      </c>
      <c r="DG245" s="160" cm="1">
        <f t="array" ref="DG245">_xlfn.IFS(DG$1= 0,"", NOT(ISBLANK(CP245)), 0, ISBLANK(CP245), $Q245-$S245+BB245-BY245)</f>
        <v>0</v>
      </c>
      <c r="DH245" s="160" cm="1">
        <f t="array" ref="DH245">_xlfn.IFS(DH$1= 0,"", NOT(ISBLANK(CQ245)), 0, ISBLANK(CQ245), $Q245-$S245+BC245-BZ245)</f>
        <v>0</v>
      </c>
      <c r="DI245" s="160" cm="1">
        <f t="array" ref="DI245">_xlfn.IFS(DI$1= 0,"", NOT(ISBLANK(CR245)), 0, ISBLANK(CR245), $Q245-$S245+BD245-CA245)</f>
        <v>0</v>
      </c>
      <c r="DJ245" s="160" t="str" cm="1">
        <f t="array" ref="DJ245">_xlfn.IFS(DJ$1= 0,"", NOT(ISBLANK(CS245)), 0, ISBLANK(CS245), $Q245-$S245+BE245-CB245)</f>
        <v/>
      </c>
      <c r="DK245" s="160" t="str" cm="1">
        <f t="array" ref="DK245">_xlfn.IFS(DK$1= 0,"", NOT(ISBLANK(CT245)), 0, ISBLANK(CT245), $Q245-$S245+BF245-CC245)</f>
        <v/>
      </c>
      <c r="DL245" s="162" t="str" cm="1">
        <f t="array" ref="DL245">_xlfn.IFS(DL$1= 0,"", NOT(ISBLANK(CU245)), 0, ISBLANK(CU245), $Q245-$S245+BG245-CD245)</f>
        <v/>
      </c>
      <c r="DM245" s="162" t="str" cm="1">
        <f t="array" ref="DM245">_xlfn.IFS(DM$1= 0,"", NOT(ISBLANK(CV245)), 0, ISBLANK(CV245), $Q245-$S245+BH245-CE245)</f>
        <v/>
      </c>
      <c r="DN245" s="162" t="str" cm="1">
        <f t="array" ref="DN245">_xlfn.IFS(DN$1= 0,"", NOT(ISBLANK(CW245)), 0, ISBLANK(CW245), $Q245-$S245+BI245-CF245)</f>
        <v/>
      </c>
      <c r="DO245" s="162" t="str" cm="1">
        <f t="array" ref="DO245">_xlfn.IFS(DO$1= 0,"", NOT(ISBLANK(CX245)), 0, ISBLANK(CX245), $Q245-$S245+BJ245-CG245)</f>
        <v/>
      </c>
      <c r="DP245" s="162" t="str" cm="1">
        <f t="array" ref="DP245">_xlfn.IFS(DP$1= 0,"", NOT(ISBLANK(CY245)), 0, ISBLANK(CY245), $Q245-$S245+BK245-CH245)</f>
        <v/>
      </c>
      <c r="DQ245" s="162" t="str" cm="1">
        <f t="array" ref="DQ245">_xlfn.IFS(DQ$1= 0,"", NOT(ISBLANK(CZ245)), 0, ISBLANK(CZ245), $Q245-$S245+BL245-CI245)</f>
        <v/>
      </c>
      <c r="DR245" s="163" t="str" cm="1">
        <f t="array" ref="DR245">_xlfn.IFS(DR$1= 0,"", NOT(ISBLANK(DA245)), 0, ISBLANK(DA245), $Q245-$S245+BM245-CJ245)</f>
        <v/>
      </c>
    </row>
    <row r="246" spans="1:122" ht="16.5" x14ac:dyDescent="0.3">
      <c r="A246" s="135"/>
      <c r="B246" s="136"/>
      <c r="C246" s="136"/>
      <c r="D246" s="137"/>
      <c r="E246" s="176"/>
      <c r="F246" s="182"/>
      <c r="G246" s="183"/>
      <c r="H246" s="183"/>
      <c r="I246" s="183"/>
      <c r="J246" s="183"/>
      <c r="K246" s="183"/>
      <c r="L246" s="183"/>
      <c r="M246" s="186"/>
      <c r="N246" s="182"/>
      <c r="O246" s="184"/>
      <c r="P246" s="178"/>
      <c r="Q246" s="118">
        <f t="shared" si="85"/>
        <v>0</v>
      </c>
      <c r="R246" s="3"/>
      <c r="S246" s="3"/>
      <c r="T246" s="4"/>
      <c r="U246" s="4"/>
      <c r="V246" s="99">
        <f t="shared" si="86"/>
        <v>0</v>
      </c>
      <c r="W246" s="161"/>
      <c r="X246" s="138"/>
      <c r="AH246" s="158" t="str">
        <f t="array" ref="AH246">IF(OR(AH$1=0, $A246=""),"",SQRT((_xlfn.XLOOKUP(AH$1,$Z$2:$Z$16,$AA$2:$AA$16)-$T246)^2+(_xlfn.XLOOKUP(AH$1,$Z$2:$Z$16,$AB$2:$AB$16)-$U246)^2+(_xlfn.XLOOKUP(AH$1,$Z$2:$Z$16,$AC$2:$AC$16-$V246)^2)))</f>
        <v/>
      </c>
      <c r="AI246" s="140" t="str">
        <f t="array" ref="AI246">IF(OR(AI$1=0, $A246=""),"",SQRT((_xlfn.XLOOKUP(AI$1,$Z$2:$Z$16,$AA$2:$AA$16)-$T246)^2+(_xlfn.XLOOKUP(AI$1,$Z$2:$Z$16,$AB$2:$AB$16)-$U246)^2+(_xlfn.XLOOKUP(AI$1,$Z$2:$Z$16,$AC$2:$AC$16-$V246)^2)))</f>
        <v/>
      </c>
      <c r="AJ246" s="140" t="str">
        <f t="array" ref="AJ246">IF(OR(AJ$1=0, $A246=""),"",SQRT((_xlfn.XLOOKUP(AJ$1,$Z$2:$Z$16,$AA$2:$AA$16)-$T246)^2+(_xlfn.XLOOKUP(AJ$1,$Z$2:$Z$16,$AB$2:$AB$16)-$U246)^2+(_xlfn.XLOOKUP(AJ$1,$Z$2:$Z$16,$AC$2:$AC$16-$V246)^2)))</f>
        <v/>
      </c>
      <c r="AK246" s="140" t="str">
        <f t="array" ref="AK246">IF(OR(AK$1=0, $A246=""),"",SQRT((_xlfn.XLOOKUP(AK$1,$Z$2:$Z$16,$AA$2:$AA$16)-$T246)^2+(_xlfn.XLOOKUP(AK$1,$Z$2:$Z$16,$AB$2:$AB$16)-$U246)^2+(_xlfn.XLOOKUP(AK$1,$Z$2:$Z$16,$AC$2:$AC$16-$V246)^2)))</f>
        <v/>
      </c>
      <c r="AL246" s="140" t="str">
        <f t="array" ref="AL246">IF(OR(AL$1=0, $A246=""),"",SQRT((_xlfn.XLOOKUP(AL$1,$Z$2:$Z$16,$AA$2:$AA$16)-$T246)^2+(_xlfn.XLOOKUP(AL$1,$Z$2:$Z$16,$AB$2:$AB$16)-$U246)^2+(_xlfn.XLOOKUP(AL$1,$Z$2:$Z$16,$AC$2:$AC$16-$V246)^2)))</f>
        <v/>
      </c>
      <c r="AM246" s="140" t="str">
        <f t="array" ref="AM246">IF(OR(AM$1=0, $A246=""),"",SQRT((_xlfn.XLOOKUP(AM$1,$Z$2:$Z$16,$AA$2:$AA$16)-$T246)^2+(_xlfn.XLOOKUP(AM$1,$Z$2:$Z$16,$AB$2:$AB$16)-$U246)^2+(_xlfn.XLOOKUP(AM$1,$Z$2:$Z$16,$AC$2:$AC$16-$V246)^2)))</f>
        <v/>
      </c>
      <c r="AN246" s="140" t="str">
        <f t="array" ref="AN246">IF(OR(AN$1=0, $A246=""),"",SQRT((_xlfn.XLOOKUP(AN$1,$Z$2:$Z$16,$AA$2:$AA$16)-$T246)^2+(_xlfn.XLOOKUP(AN$1,$Z$2:$Z$16,$AB$2:$AB$16)-$U246)^2+(_xlfn.XLOOKUP(AN$1,$Z$2:$Z$16,$AC$2:$AC$16-$V246)^2)))</f>
        <v/>
      </c>
      <c r="AO246" s="140" t="str">
        <f t="array" ref="AO246">IF(OR(AO$1=0, $A246=""),"",SQRT((_xlfn.XLOOKUP(AO$1,$Z$2:$Z$16,$AA$2:$AA$16)-$T246)^2+(_xlfn.XLOOKUP(AO$1,$Z$2:$Z$16,$AB$2:$AB$16)-$U246)^2+(_xlfn.XLOOKUP(AO$1,$Z$2:$Z$16,$AC$2:$AC$16-$V246)^2)))</f>
        <v/>
      </c>
      <c r="AP246" s="141" t="str">
        <f t="array" ref="AP246">IF(OR(AP$1=0, $A246=""),"",SQRT((_xlfn.XLOOKUP(AP$1,$Z$2:$Z$16,$AA$2:$AA$16)-$T246)^2+(_xlfn.XLOOKUP(AP$1,$Z$2:$Z$16,$AB$2:$AB$16)-$U246)^2+(_xlfn.XLOOKUP(AP$1,$Z$2:$Z$16,$AC$2:$AC$16-$V246)^2)))</f>
        <v/>
      </c>
      <c r="AQ246" s="141" t="str">
        <f t="array" ref="AQ246">IF(OR(AQ$1=0, $A246=""),"",SQRT((_xlfn.XLOOKUP(AQ$1,$Z$2:$Z$16,$AA$2:$AA$16)-$T246)^2+(_xlfn.XLOOKUP(AQ$1,$Z$2:$Z$16,$AB$2:$AB$16)-$U246)^2+(_xlfn.XLOOKUP(AQ$1,$Z$2:$Z$16,$AC$2:$AC$16-$V246)^2)))</f>
        <v/>
      </c>
      <c r="AR246" s="141" t="str">
        <f t="array" ref="AR246">IF(OR(AR$1=0, $A246=""),"",SQRT((_xlfn.XLOOKUP(AR$1,$Z$2:$Z$16,$AA$2:$AA$16)-$T246)^2+(_xlfn.XLOOKUP(AR$1,$Z$2:$Z$16,$AB$2:$AB$16)-$U246)^2+(_xlfn.XLOOKUP(AR$1,$Z$2:$Z$16,$AC$2:$AC$16-$V246)^2)))</f>
        <v/>
      </c>
      <c r="AS246" s="141" t="str">
        <f t="array" ref="AS246">IF(OR(AS$1=0, $A246=""),"",SQRT((_xlfn.XLOOKUP(AS$1,$Z$2:$Z$16,$AA$2:$AA$16)-$T246)^2+(_xlfn.XLOOKUP(AS$1,$Z$2:$Z$16,$AB$2:$AB$16)-$U246)^2+(_xlfn.XLOOKUP(AS$1,$Z$2:$Z$16,$AC$2:$AC$16-$V246)^2)))</f>
        <v/>
      </c>
      <c r="AT246" s="141" t="str">
        <f t="array" ref="AT246">IF(OR(AT$1=0, $A246=""),"",SQRT((_xlfn.XLOOKUP(AT$1,$Z$2:$Z$16,$AA$2:$AA$16)-$T246)^2+(_xlfn.XLOOKUP(AT$1,$Z$2:$Z$16,$AB$2:$AB$16)-$U246)^2+(_xlfn.XLOOKUP(AT$1,$Z$2:$Z$16,$AC$2:$AC$16-$V246)^2)))</f>
        <v/>
      </c>
      <c r="AU246" s="141" t="str">
        <f t="array" ref="AU246">IF(OR(AU$1=0, $A246=""),"",SQRT((_xlfn.XLOOKUP(AU$1,$Z$2:$Z$16,$AA$2:$AA$16)-$T246)^2+(_xlfn.XLOOKUP(AU$1,$Z$2:$Z$16,$AB$2:$AB$16)-$U246)^2+(_xlfn.XLOOKUP(AU$1,$Z$2:$Z$16,$AC$2:$AC$16-$V246)^2)))</f>
        <v/>
      </c>
      <c r="AV246" s="142" t="str">
        <f t="array" ref="AV246">IF(OR(AV$1=0, $A246=""),"",SQRT((_xlfn.XLOOKUP(AV$1,$Z$2:$Z$16,$AA$2:$AA$16)-$T246)^2+(_xlfn.XLOOKUP(AV$1,$Z$2:$Z$16,$AB$2:$AB$16)-$U246)^2+(_xlfn.XLOOKUP(AV$1,$Z$2:$Z$16,$AC$2:$AC$16-$V246)^2)))</f>
        <v/>
      </c>
      <c r="AW246" s="124"/>
      <c r="AX246" s="124"/>
      <c r="AY246" s="125">
        <f t="shared" si="87"/>
        <v>0</v>
      </c>
      <c r="AZ246" s="143">
        <f t="shared" si="88"/>
        <v>0</v>
      </c>
      <c r="BA246" s="143">
        <f t="shared" si="89"/>
        <v>0</v>
      </c>
      <c r="BB246" s="143">
        <f t="shared" si="90"/>
        <v>0</v>
      </c>
      <c r="BC246" s="143">
        <f t="shared" si="91"/>
        <v>0</v>
      </c>
      <c r="BD246" s="143">
        <f t="shared" si="92"/>
        <v>0</v>
      </c>
      <c r="BE246" s="143">
        <f t="shared" si="93"/>
        <v>0</v>
      </c>
      <c r="BF246" s="143">
        <f t="shared" si="94"/>
        <v>0</v>
      </c>
      <c r="BG246" s="144">
        <f t="shared" si="95"/>
        <v>0</v>
      </c>
      <c r="BH246" s="144">
        <f t="shared" si="96"/>
        <v>0</v>
      </c>
      <c r="BI246" s="144">
        <f t="shared" si="97"/>
        <v>0</v>
      </c>
      <c r="BJ246" s="144">
        <f t="shared" si="98"/>
        <v>0</v>
      </c>
      <c r="BK246" s="144">
        <f t="shared" si="99"/>
        <v>0</v>
      </c>
      <c r="BL246" s="144">
        <f t="shared" si="100"/>
        <v>0</v>
      </c>
      <c r="BM246" s="145">
        <f t="shared" si="101"/>
        <v>0</v>
      </c>
      <c r="BN246" s="124"/>
      <c r="BO246" s="124"/>
      <c r="BP246" s="124"/>
      <c r="BQ246" s="124"/>
      <c r="BR246" s="124"/>
      <c r="BS246" s="124"/>
      <c r="BT246" s="124"/>
      <c r="BU246" s="124"/>
      <c r="BV246" s="130"/>
      <c r="BW246" s="130"/>
      <c r="BX246" s="130"/>
      <c r="BY246" s="130"/>
      <c r="BZ246" s="130"/>
      <c r="CA246" s="130"/>
      <c r="CB246" s="130"/>
      <c r="CC246" s="130"/>
      <c r="CD246" s="130"/>
      <c r="CE246" s="130"/>
      <c r="CF246" s="130"/>
      <c r="CG246" s="130"/>
      <c r="CH246" s="130"/>
      <c r="CI246" s="130"/>
      <c r="CJ246" s="130"/>
      <c r="CL246" s="124"/>
      <c r="CM246" s="130" t="s">
        <v>32</v>
      </c>
      <c r="CN246" s="130"/>
      <c r="CO246" s="130"/>
      <c r="CP246" s="130"/>
      <c r="CQ246" s="130"/>
      <c r="CR246" s="130"/>
      <c r="CS246" s="130"/>
      <c r="CT246" s="130"/>
      <c r="CU246" s="130"/>
      <c r="CV246" s="130"/>
      <c r="CW246" s="130"/>
      <c r="CX246" s="130"/>
      <c r="CY246" s="130"/>
      <c r="CZ246" s="130"/>
      <c r="DA246" s="130"/>
      <c r="DD246" s="159" cm="1">
        <f t="array" ref="DD246">_xlfn.IFS(DD$1= 0,"", NOT(ISBLANK(CM246)), 0, ISBLANK(CM246), $Q246-$S246+AY246-BV246)</f>
        <v>0</v>
      </c>
      <c r="DE246" s="160" cm="1">
        <f t="array" ref="DE246">_xlfn.IFS(DE$1= 0,"", NOT(ISBLANK(CN246)), 0, ISBLANK(CN246), $Q246-$S246+AZ246-BW246)</f>
        <v>0</v>
      </c>
      <c r="DF246" s="160" cm="1">
        <f t="array" ref="DF246">_xlfn.IFS(DF$1= 0,"", NOT(ISBLANK(CO246)), 0, ISBLANK(CO246), $Q246-$S246+BA246-BX246)</f>
        <v>0</v>
      </c>
      <c r="DG246" s="160" cm="1">
        <f t="array" ref="DG246">_xlfn.IFS(DG$1= 0,"", NOT(ISBLANK(CP246)), 0, ISBLANK(CP246), $Q246-$S246+BB246-BY246)</f>
        <v>0</v>
      </c>
      <c r="DH246" s="160" cm="1">
        <f t="array" ref="DH246">_xlfn.IFS(DH$1= 0,"", NOT(ISBLANK(CQ246)), 0, ISBLANK(CQ246), $Q246-$S246+BC246-BZ246)</f>
        <v>0</v>
      </c>
      <c r="DI246" s="160" cm="1">
        <f t="array" ref="DI246">_xlfn.IFS(DI$1= 0,"", NOT(ISBLANK(CR246)), 0, ISBLANK(CR246), $Q246-$S246+BD246-CA246)</f>
        <v>0</v>
      </c>
      <c r="DJ246" s="160" t="str" cm="1">
        <f t="array" ref="DJ246">_xlfn.IFS(DJ$1= 0,"", NOT(ISBLANK(CS246)), 0, ISBLANK(CS246), $Q246-$S246+BE246-CB246)</f>
        <v/>
      </c>
      <c r="DK246" s="160" t="str" cm="1">
        <f t="array" ref="DK246">_xlfn.IFS(DK$1= 0,"", NOT(ISBLANK(CT246)), 0, ISBLANK(CT246), $Q246-$S246+BF246-CC246)</f>
        <v/>
      </c>
      <c r="DL246" s="162" t="str" cm="1">
        <f t="array" ref="DL246">_xlfn.IFS(DL$1= 0,"", NOT(ISBLANK(CU246)), 0, ISBLANK(CU246), $Q246-$S246+BG246-CD246)</f>
        <v/>
      </c>
      <c r="DM246" s="162" t="str" cm="1">
        <f t="array" ref="DM246">_xlfn.IFS(DM$1= 0,"", NOT(ISBLANK(CV246)), 0, ISBLANK(CV246), $Q246-$S246+BH246-CE246)</f>
        <v/>
      </c>
      <c r="DN246" s="162" t="str" cm="1">
        <f t="array" ref="DN246">_xlfn.IFS(DN$1= 0,"", NOT(ISBLANK(CW246)), 0, ISBLANK(CW246), $Q246-$S246+BI246-CF246)</f>
        <v/>
      </c>
      <c r="DO246" s="162" t="str" cm="1">
        <f t="array" ref="DO246">_xlfn.IFS(DO$1= 0,"", NOT(ISBLANK(CX246)), 0, ISBLANK(CX246), $Q246-$S246+BJ246-CG246)</f>
        <v/>
      </c>
      <c r="DP246" s="162" t="str" cm="1">
        <f t="array" ref="DP246">_xlfn.IFS(DP$1= 0,"", NOT(ISBLANK(CY246)), 0, ISBLANK(CY246), $Q246-$S246+BK246-CH246)</f>
        <v/>
      </c>
      <c r="DQ246" s="162" t="str" cm="1">
        <f t="array" ref="DQ246">_xlfn.IFS(DQ$1= 0,"", NOT(ISBLANK(CZ246)), 0, ISBLANK(CZ246), $Q246-$S246+BL246-CI246)</f>
        <v/>
      </c>
      <c r="DR246" s="163" t="str" cm="1">
        <f t="array" ref="DR246">_xlfn.IFS(DR$1= 0,"", NOT(ISBLANK(DA246)), 0, ISBLANK(DA246), $Q246-$S246+BM246-CJ246)</f>
        <v/>
      </c>
    </row>
    <row r="247" spans="1:122" ht="16.5" x14ac:dyDescent="0.3">
      <c r="A247" s="135"/>
      <c r="B247" s="136"/>
      <c r="C247" s="136"/>
      <c r="D247" s="137"/>
      <c r="E247" s="176"/>
      <c r="F247" s="182"/>
      <c r="G247" s="183"/>
      <c r="H247" s="183"/>
      <c r="I247" s="183"/>
      <c r="J247" s="183"/>
      <c r="K247" s="183"/>
      <c r="L247" s="183"/>
      <c r="M247" s="186"/>
      <c r="N247" s="182"/>
      <c r="O247" s="184"/>
      <c r="P247" s="178"/>
      <c r="Q247" s="118">
        <f t="shared" si="85"/>
        <v>0</v>
      </c>
      <c r="R247" s="3"/>
      <c r="S247" s="3"/>
      <c r="T247" s="4"/>
      <c r="U247" s="4"/>
      <c r="V247" s="99">
        <f t="shared" si="86"/>
        <v>0</v>
      </c>
      <c r="W247" s="161"/>
      <c r="X247" s="138"/>
      <c r="AH247" s="158" t="str">
        <f t="array" ref="AH247">IF(OR(AH$1=0, $A247=""),"",SQRT((_xlfn.XLOOKUP(AH$1,$Z$2:$Z$16,$AA$2:$AA$16)-$T247)^2+(_xlfn.XLOOKUP(AH$1,$Z$2:$Z$16,$AB$2:$AB$16)-$U247)^2+(_xlfn.XLOOKUP(AH$1,$Z$2:$Z$16,$AC$2:$AC$16-$V247)^2)))</f>
        <v/>
      </c>
      <c r="AI247" s="140" t="str">
        <f t="array" ref="AI247">IF(OR(AI$1=0, $A247=""),"",SQRT((_xlfn.XLOOKUP(AI$1,$Z$2:$Z$16,$AA$2:$AA$16)-$T247)^2+(_xlfn.XLOOKUP(AI$1,$Z$2:$Z$16,$AB$2:$AB$16)-$U247)^2+(_xlfn.XLOOKUP(AI$1,$Z$2:$Z$16,$AC$2:$AC$16-$V247)^2)))</f>
        <v/>
      </c>
      <c r="AJ247" s="140" t="str">
        <f t="array" ref="AJ247">IF(OR(AJ$1=0, $A247=""),"",SQRT((_xlfn.XLOOKUP(AJ$1,$Z$2:$Z$16,$AA$2:$AA$16)-$T247)^2+(_xlfn.XLOOKUP(AJ$1,$Z$2:$Z$16,$AB$2:$AB$16)-$U247)^2+(_xlfn.XLOOKUP(AJ$1,$Z$2:$Z$16,$AC$2:$AC$16-$V247)^2)))</f>
        <v/>
      </c>
      <c r="AK247" s="140" t="str">
        <f t="array" ref="AK247">IF(OR(AK$1=0, $A247=""),"",SQRT((_xlfn.XLOOKUP(AK$1,$Z$2:$Z$16,$AA$2:$AA$16)-$T247)^2+(_xlfn.XLOOKUP(AK$1,$Z$2:$Z$16,$AB$2:$AB$16)-$U247)^2+(_xlfn.XLOOKUP(AK$1,$Z$2:$Z$16,$AC$2:$AC$16-$V247)^2)))</f>
        <v/>
      </c>
      <c r="AL247" s="140" t="str">
        <f t="array" ref="AL247">IF(OR(AL$1=0, $A247=""),"",SQRT((_xlfn.XLOOKUP(AL$1,$Z$2:$Z$16,$AA$2:$AA$16)-$T247)^2+(_xlfn.XLOOKUP(AL$1,$Z$2:$Z$16,$AB$2:$AB$16)-$U247)^2+(_xlfn.XLOOKUP(AL$1,$Z$2:$Z$16,$AC$2:$AC$16-$V247)^2)))</f>
        <v/>
      </c>
      <c r="AM247" s="140" t="str">
        <f t="array" ref="AM247">IF(OR(AM$1=0, $A247=""),"",SQRT((_xlfn.XLOOKUP(AM$1,$Z$2:$Z$16,$AA$2:$AA$16)-$T247)^2+(_xlfn.XLOOKUP(AM$1,$Z$2:$Z$16,$AB$2:$AB$16)-$U247)^2+(_xlfn.XLOOKUP(AM$1,$Z$2:$Z$16,$AC$2:$AC$16-$V247)^2)))</f>
        <v/>
      </c>
      <c r="AN247" s="140" t="str">
        <f t="array" ref="AN247">IF(OR(AN$1=0, $A247=""),"",SQRT((_xlfn.XLOOKUP(AN$1,$Z$2:$Z$16,$AA$2:$AA$16)-$T247)^2+(_xlfn.XLOOKUP(AN$1,$Z$2:$Z$16,$AB$2:$AB$16)-$U247)^2+(_xlfn.XLOOKUP(AN$1,$Z$2:$Z$16,$AC$2:$AC$16-$V247)^2)))</f>
        <v/>
      </c>
      <c r="AO247" s="140" t="str">
        <f t="array" ref="AO247">IF(OR(AO$1=0, $A247=""),"",SQRT((_xlfn.XLOOKUP(AO$1,$Z$2:$Z$16,$AA$2:$AA$16)-$T247)^2+(_xlfn.XLOOKUP(AO$1,$Z$2:$Z$16,$AB$2:$AB$16)-$U247)^2+(_xlfn.XLOOKUP(AO$1,$Z$2:$Z$16,$AC$2:$AC$16-$V247)^2)))</f>
        <v/>
      </c>
      <c r="AP247" s="141" t="str">
        <f t="array" ref="AP247">IF(OR(AP$1=0, $A247=""),"",SQRT((_xlfn.XLOOKUP(AP$1,$Z$2:$Z$16,$AA$2:$AA$16)-$T247)^2+(_xlfn.XLOOKUP(AP$1,$Z$2:$Z$16,$AB$2:$AB$16)-$U247)^2+(_xlfn.XLOOKUP(AP$1,$Z$2:$Z$16,$AC$2:$AC$16-$V247)^2)))</f>
        <v/>
      </c>
      <c r="AQ247" s="141" t="str">
        <f t="array" ref="AQ247">IF(OR(AQ$1=0, $A247=""),"",SQRT((_xlfn.XLOOKUP(AQ$1,$Z$2:$Z$16,$AA$2:$AA$16)-$T247)^2+(_xlfn.XLOOKUP(AQ$1,$Z$2:$Z$16,$AB$2:$AB$16)-$U247)^2+(_xlfn.XLOOKUP(AQ$1,$Z$2:$Z$16,$AC$2:$AC$16-$V247)^2)))</f>
        <v/>
      </c>
      <c r="AR247" s="141" t="str">
        <f t="array" ref="AR247">IF(OR(AR$1=0, $A247=""),"",SQRT((_xlfn.XLOOKUP(AR$1,$Z$2:$Z$16,$AA$2:$AA$16)-$T247)^2+(_xlfn.XLOOKUP(AR$1,$Z$2:$Z$16,$AB$2:$AB$16)-$U247)^2+(_xlfn.XLOOKUP(AR$1,$Z$2:$Z$16,$AC$2:$AC$16-$V247)^2)))</f>
        <v/>
      </c>
      <c r="AS247" s="141" t="str">
        <f t="array" ref="AS247">IF(OR(AS$1=0, $A247=""),"",SQRT((_xlfn.XLOOKUP(AS$1,$Z$2:$Z$16,$AA$2:$AA$16)-$T247)^2+(_xlfn.XLOOKUP(AS$1,$Z$2:$Z$16,$AB$2:$AB$16)-$U247)^2+(_xlfn.XLOOKUP(AS$1,$Z$2:$Z$16,$AC$2:$AC$16-$V247)^2)))</f>
        <v/>
      </c>
      <c r="AT247" s="141" t="str">
        <f t="array" ref="AT247">IF(OR(AT$1=0, $A247=""),"",SQRT((_xlfn.XLOOKUP(AT$1,$Z$2:$Z$16,$AA$2:$AA$16)-$T247)^2+(_xlfn.XLOOKUP(AT$1,$Z$2:$Z$16,$AB$2:$AB$16)-$U247)^2+(_xlfn.XLOOKUP(AT$1,$Z$2:$Z$16,$AC$2:$AC$16-$V247)^2)))</f>
        <v/>
      </c>
      <c r="AU247" s="141" t="str">
        <f t="array" ref="AU247">IF(OR(AU$1=0, $A247=""),"",SQRT((_xlfn.XLOOKUP(AU$1,$Z$2:$Z$16,$AA$2:$AA$16)-$T247)^2+(_xlfn.XLOOKUP(AU$1,$Z$2:$Z$16,$AB$2:$AB$16)-$U247)^2+(_xlfn.XLOOKUP(AU$1,$Z$2:$Z$16,$AC$2:$AC$16-$V247)^2)))</f>
        <v/>
      </c>
      <c r="AV247" s="142" t="str">
        <f t="array" ref="AV247">IF(OR(AV$1=0, $A247=""),"",SQRT((_xlfn.XLOOKUP(AV$1,$Z$2:$Z$16,$AA$2:$AA$16)-$T247)^2+(_xlfn.XLOOKUP(AV$1,$Z$2:$Z$16,$AB$2:$AB$16)-$U247)^2+(_xlfn.XLOOKUP(AV$1,$Z$2:$Z$16,$AC$2:$AC$16-$V247)^2)))</f>
        <v/>
      </c>
      <c r="AW247" s="124"/>
      <c r="AX247" s="124"/>
      <c r="AY247" s="125">
        <f t="shared" si="87"/>
        <v>0</v>
      </c>
      <c r="AZ247" s="143">
        <f t="shared" si="88"/>
        <v>0</v>
      </c>
      <c r="BA247" s="143">
        <f t="shared" si="89"/>
        <v>0</v>
      </c>
      <c r="BB247" s="143">
        <f t="shared" si="90"/>
        <v>0</v>
      </c>
      <c r="BC247" s="143">
        <f t="shared" si="91"/>
        <v>0</v>
      </c>
      <c r="BD247" s="143">
        <f t="shared" si="92"/>
        <v>0</v>
      </c>
      <c r="BE247" s="143">
        <f t="shared" si="93"/>
        <v>0</v>
      </c>
      <c r="BF247" s="143">
        <f t="shared" si="94"/>
        <v>0</v>
      </c>
      <c r="BG247" s="144">
        <f t="shared" si="95"/>
        <v>0</v>
      </c>
      <c r="BH247" s="144">
        <f t="shared" si="96"/>
        <v>0</v>
      </c>
      <c r="BI247" s="144">
        <f t="shared" si="97"/>
        <v>0</v>
      </c>
      <c r="BJ247" s="144">
        <f t="shared" si="98"/>
        <v>0</v>
      </c>
      <c r="BK247" s="144">
        <f t="shared" si="99"/>
        <v>0</v>
      </c>
      <c r="BL247" s="144">
        <f t="shared" si="100"/>
        <v>0</v>
      </c>
      <c r="BM247" s="145">
        <f t="shared" si="101"/>
        <v>0</v>
      </c>
      <c r="BN247" s="124"/>
      <c r="BO247" s="124"/>
      <c r="BP247" s="124"/>
      <c r="BQ247" s="124"/>
      <c r="BR247" s="124"/>
      <c r="BS247" s="124"/>
      <c r="BT247" s="124"/>
      <c r="BU247" s="124"/>
      <c r="BV247" s="130"/>
      <c r="BW247" s="130"/>
      <c r="BX247" s="130"/>
      <c r="BY247" s="130"/>
      <c r="BZ247" s="130"/>
      <c r="CA247" s="130"/>
      <c r="CB247" s="130"/>
      <c r="CC247" s="130"/>
      <c r="CD247" s="130"/>
      <c r="CE247" s="130"/>
      <c r="CF247" s="130"/>
      <c r="CG247" s="130"/>
      <c r="CH247" s="130"/>
      <c r="CI247" s="130"/>
      <c r="CJ247" s="130"/>
      <c r="CL247" s="124"/>
      <c r="CM247" s="130" t="s">
        <v>32</v>
      </c>
      <c r="CN247" s="130"/>
      <c r="CO247" s="130"/>
      <c r="CP247" s="130"/>
      <c r="CQ247" s="130"/>
      <c r="CR247" s="130"/>
      <c r="CS247" s="130"/>
      <c r="CT247" s="130"/>
      <c r="CU247" s="130"/>
      <c r="CV247" s="130"/>
      <c r="CW247" s="130"/>
      <c r="CX247" s="130"/>
      <c r="CY247" s="130"/>
      <c r="CZ247" s="130"/>
      <c r="DA247" s="130"/>
      <c r="DD247" s="159" cm="1">
        <f t="array" ref="DD247">_xlfn.IFS(DD$1= 0,"", NOT(ISBLANK(CM247)), 0, ISBLANK(CM247), $Q247-$S247+AY247-BV247)</f>
        <v>0</v>
      </c>
      <c r="DE247" s="160" cm="1">
        <f t="array" ref="DE247">_xlfn.IFS(DE$1= 0,"", NOT(ISBLANK(CN247)), 0, ISBLANK(CN247), $Q247-$S247+AZ247-BW247)</f>
        <v>0</v>
      </c>
      <c r="DF247" s="160" cm="1">
        <f t="array" ref="DF247">_xlfn.IFS(DF$1= 0,"", NOT(ISBLANK(CO247)), 0, ISBLANK(CO247), $Q247-$S247+BA247-BX247)</f>
        <v>0</v>
      </c>
      <c r="DG247" s="160" cm="1">
        <f t="array" ref="DG247">_xlfn.IFS(DG$1= 0,"", NOT(ISBLANK(CP247)), 0, ISBLANK(CP247), $Q247-$S247+BB247-BY247)</f>
        <v>0</v>
      </c>
      <c r="DH247" s="160" cm="1">
        <f t="array" ref="DH247">_xlfn.IFS(DH$1= 0,"", NOT(ISBLANK(CQ247)), 0, ISBLANK(CQ247), $Q247-$S247+BC247-BZ247)</f>
        <v>0</v>
      </c>
      <c r="DI247" s="160" cm="1">
        <f t="array" ref="DI247">_xlfn.IFS(DI$1= 0,"", NOT(ISBLANK(CR247)), 0, ISBLANK(CR247), $Q247-$S247+BD247-CA247)</f>
        <v>0</v>
      </c>
      <c r="DJ247" s="160" t="str" cm="1">
        <f t="array" ref="DJ247">_xlfn.IFS(DJ$1= 0,"", NOT(ISBLANK(CS247)), 0, ISBLANK(CS247), $Q247-$S247+BE247-CB247)</f>
        <v/>
      </c>
      <c r="DK247" s="160" t="str" cm="1">
        <f t="array" ref="DK247">_xlfn.IFS(DK$1= 0,"", NOT(ISBLANK(CT247)), 0, ISBLANK(CT247), $Q247-$S247+BF247-CC247)</f>
        <v/>
      </c>
      <c r="DL247" s="162" t="str" cm="1">
        <f t="array" ref="DL247">_xlfn.IFS(DL$1= 0,"", NOT(ISBLANK(CU247)), 0, ISBLANK(CU247), $Q247-$S247+BG247-CD247)</f>
        <v/>
      </c>
      <c r="DM247" s="162" t="str" cm="1">
        <f t="array" ref="DM247">_xlfn.IFS(DM$1= 0,"", NOT(ISBLANK(CV247)), 0, ISBLANK(CV247), $Q247-$S247+BH247-CE247)</f>
        <v/>
      </c>
      <c r="DN247" s="162" t="str" cm="1">
        <f t="array" ref="DN247">_xlfn.IFS(DN$1= 0,"", NOT(ISBLANK(CW247)), 0, ISBLANK(CW247), $Q247-$S247+BI247-CF247)</f>
        <v/>
      </c>
      <c r="DO247" s="162" t="str" cm="1">
        <f t="array" ref="DO247">_xlfn.IFS(DO$1= 0,"", NOT(ISBLANK(CX247)), 0, ISBLANK(CX247), $Q247-$S247+BJ247-CG247)</f>
        <v/>
      </c>
      <c r="DP247" s="162" t="str" cm="1">
        <f t="array" ref="DP247">_xlfn.IFS(DP$1= 0,"", NOT(ISBLANK(CY247)), 0, ISBLANK(CY247), $Q247-$S247+BK247-CH247)</f>
        <v/>
      </c>
      <c r="DQ247" s="162" t="str" cm="1">
        <f t="array" ref="DQ247">_xlfn.IFS(DQ$1= 0,"", NOT(ISBLANK(CZ247)), 0, ISBLANK(CZ247), $Q247-$S247+BL247-CI247)</f>
        <v/>
      </c>
      <c r="DR247" s="163" t="str" cm="1">
        <f t="array" ref="DR247">_xlfn.IFS(DR$1= 0,"", NOT(ISBLANK(DA247)), 0, ISBLANK(DA247), $Q247-$S247+BM247-CJ247)</f>
        <v/>
      </c>
    </row>
    <row r="248" spans="1:122" ht="16.5" x14ac:dyDescent="0.3">
      <c r="A248" s="135"/>
      <c r="B248" s="136"/>
      <c r="C248" s="136"/>
      <c r="D248" s="137"/>
      <c r="E248" s="176"/>
      <c r="F248" s="182"/>
      <c r="G248" s="183"/>
      <c r="H248" s="183"/>
      <c r="I248" s="183"/>
      <c r="J248" s="183"/>
      <c r="K248" s="183"/>
      <c r="L248" s="183"/>
      <c r="M248" s="186"/>
      <c r="N248" s="182"/>
      <c r="O248" s="184"/>
      <c r="P248" s="178"/>
      <c r="Q248" s="118">
        <f t="shared" si="85"/>
        <v>0</v>
      </c>
      <c r="R248" s="3"/>
      <c r="S248" s="3"/>
      <c r="T248" s="4"/>
      <c r="U248" s="4"/>
      <c r="V248" s="99">
        <f t="shared" si="86"/>
        <v>0</v>
      </c>
      <c r="W248" s="161"/>
      <c r="X248" s="138"/>
      <c r="AH248" s="158" t="str">
        <f t="array" ref="AH248">IF(OR(AH$1=0, $A248=""),"",SQRT((_xlfn.XLOOKUP(AH$1,$Z$2:$Z$16,$AA$2:$AA$16)-$T248)^2+(_xlfn.XLOOKUP(AH$1,$Z$2:$Z$16,$AB$2:$AB$16)-$U248)^2+(_xlfn.XLOOKUP(AH$1,$Z$2:$Z$16,$AC$2:$AC$16-$V248)^2)))</f>
        <v/>
      </c>
      <c r="AI248" s="140" t="str">
        <f t="array" ref="AI248">IF(OR(AI$1=0, $A248=""),"",SQRT((_xlfn.XLOOKUP(AI$1,$Z$2:$Z$16,$AA$2:$AA$16)-$T248)^2+(_xlfn.XLOOKUP(AI$1,$Z$2:$Z$16,$AB$2:$AB$16)-$U248)^2+(_xlfn.XLOOKUP(AI$1,$Z$2:$Z$16,$AC$2:$AC$16-$V248)^2)))</f>
        <v/>
      </c>
      <c r="AJ248" s="140" t="str">
        <f t="array" ref="AJ248">IF(OR(AJ$1=0, $A248=""),"",SQRT((_xlfn.XLOOKUP(AJ$1,$Z$2:$Z$16,$AA$2:$AA$16)-$T248)^2+(_xlfn.XLOOKUP(AJ$1,$Z$2:$Z$16,$AB$2:$AB$16)-$U248)^2+(_xlfn.XLOOKUP(AJ$1,$Z$2:$Z$16,$AC$2:$AC$16-$V248)^2)))</f>
        <v/>
      </c>
      <c r="AK248" s="140" t="str">
        <f t="array" ref="AK248">IF(OR(AK$1=0, $A248=""),"",SQRT((_xlfn.XLOOKUP(AK$1,$Z$2:$Z$16,$AA$2:$AA$16)-$T248)^2+(_xlfn.XLOOKUP(AK$1,$Z$2:$Z$16,$AB$2:$AB$16)-$U248)^2+(_xlfn.XLOOKUP(AK$1,$Z$2:$Z$16,$AC$2:$AC$16-$V248)^2)))</f>
        <v/>
      </c>
      <c r="AL248" s="140" t="str">
        <f t="array" ref="AL248">IF(OR(AL$1=0, $A248=""),"",SQRT((_xlfn.XLOOKUP(AL$1,$Z$2:$Z$16,$AA$2:$AA$16)-$T248)^2+(_xlfn.XLOOKUP(AL$1,$Z$2:$Z$16,$AB$2:$AB$16)-$U248)^2+(_xlfn.XLOOKUP(AL$1,$Z$2:$Z$16,$AC$2:$AC$16-$V248)^2)))</f>
        <v/>
      </c>
      <c r="AM248" s="140" t="str">
        <f t="array" ref="AM248">IF(OR(AM$1=0, $A248=""),"",SQRT((_xlfn.XLOOKUP(AM$1,$Z$2:$Z$16,$AA$2:$AA$16)-$T248)^2+(_xlfn.XLOOKUP(AM$1,$Z$2:$Z$16,$AB$2:$AB$16)-$U248)^2+(_xlfn.XLOOKUP(AM$1,$Z$2:$Z$16,$AC$2:$AC$16-$V248)^2)))</f>
        <v/>
      </c>
      <c r="AN248" s="140" t="str">
        <f t="array" ref="AN248">IF(OR(AN$1=0, $A248=""),"",SQRT((_xlfn.XLOOKUP(AN$1,$Z$2:$Z$16,$AA$2:$AA$16)-$T248)^2+(_xlfn.XLOOKUP(AN$1,$Z$2:$Z$16,$AB$2:$AB$16)-$U248)^2+(_xlfn.XLOOKUP(AN$1,$Z$2:$Z$16,$AC$2:$AC$16-$V248)^2)))</f>
        <v/>
      </c>
      <c r="AO248" s="140" t="str">
        <f t="array" ref="AO248">IF(OR(AO$1=0, $A248=""),"",SQRT((_xlfn.XLOOKUP(AO$1,$Z$2:$Z$16,$AA$2:$AA$16)-$T248)^2+(_xlfn.XLOOKUP(AO$1,$Z$2:$Z$16,$AB$2:$AB$16)-$U248)^2+(_xlfn.XLOOKUP(AO$1,$Z$2:$Z$16,$AC$2:$AC$16-$V248)^2)))</f>
        <v/>
      </c>
      <c r="AP248" s="141" t="str">
        <f t="array" ref="AP248">IF(OR(AP$1=0, $A248=""),"",SQRT((_xlfn.XLOOKUP(AP$1,$Z$2:$Z$16,$AA$2:$AA$16)-$T248)^2+(_xlfn.XLOOKUP(AP$1,$Z$2:$Z$16,$AB$2:$AB$16)-$U248)^2+(_xlfn.XLOOKUP(AP$1,$Z$2:$Z$16,$AC$2:$AC$16-$V248)^2)))</f>
        <v/>
      </c>
      <c r="AQ248" s="141" t="str">
        <f t="array" ref="AQ248">IF(OR(AQ$1=0, $A248=""),"",SQRT((_xlfn.XLOOKUP(AQ$1,$Z$2:$Z$16,$AA$2:$AA$16)-$T248)^2+(_xlfn.XLOOKUP(AQ$1,$Z$2:$Z$16,$AB$2:$AB$16)-$U248)^2+(_xlfn.XLOOKUP(AQ$1,$Z$2:$Z$16,$AC$2:$AC$16-$V248)^2)))</f>
        <v/>
      </c>
      <c r="AR248" s="141" t="str">
        <f t="array" ref="AR248">IF(OR(AR$1=0, $A248=""),"",SQRT((_xlfn.XLOOKUP(AR$1,$Z$2:$Z$16,$AA$2:$AA$16)-$T248)^2+(_xlfn.XLOOKUP(AR$1,$Z$2:$Z$16,$AB$2:$AB$16)-$U248)^2+(_xlfn.XLOOKUP(AR$1,$Z$2:$Z$16,$AC$2:$AC$16-$V248)^2)))</f>
        <v/>
      </c>
      <c r="AS248" s="141" t="str">
        <f t="array" ref="AS248">IF(OR(AS$1=0, $A248=""),"",SQRT((_xlfn.XLOOKUP(AS$1,$Z$2:$Z$16,$AA$2:$AA$16)-$T248)^2+(_xlfn.XLOOKUP(AS$1,$Z$2:$Z$16,$AB$2:$AB$16)-$U248)^2+(_xlfn.XLOOKUP(AS$1,$Z$2:$Z$16,$AC$2:$AC$16-$V248)^2)))</f>
        <v/>
      </c>
      <c r="AT248" s="141" t="str">
        <f t="array" ref="AT248">IF(OR(AT$1=0, $A248=""),"",SQRT((_xlfn.XLOOKUP(AT$1,$Z$2:$Z$16,$AA$2:$AA$16)-$T248)^2+(_xlfn.XLOOKUP(AT$1,$Z$2:$Z$16,$AB$2:$AB$16)-$U248)^2+(_xlfn.XLOOKUP(AT$1,$Z$2:$Z$16,$AC$2:$AC$16-$V248)^2)))</f>
        <v/>
      </c>
      <c r="AU248" s="141" t="str">
        <f t="array" ref="AU248">IF(OR(AU$1=0, $A248=""),"",SQRT((_xlfn.XLOOKUP(AU$1,$Z$2:$Z$16,$AA$2:$AA$16)-$T248)^2+(_xlfn.XLOOKUP(AU$1,$Z$2:$Z$16,$AB$2:$AB$16)-$U248)^2+(_xlfn.XLOOKUP(AU$1,$Z$2:$Z$16,$AC$2:$AC$16-$V248)^2)))</f>
        <v/>
      </c>
      <c r="AV248" s="142" t="str">
        <f t="array" ref="AV248">IF(OR(AV$1=0, $A248=""),"",SQRT((_xlfn.XLOOKUP(AV$1,$Z$2:$Z$16,$AA$2:$AA$16)-$T248)^2+(_xlfn.XLOOKUP(AV$1,$Z$2:$Z$16,$AB$2:$AB$16)-$U248)^2+(_xlfn.XLOOKUP(AV$1,$Z$2:$Z$16,$AC$2:$AC$16-$V248)^2)))</f>
        <v/>
      </c>
      <c r="AW248" s="124"/>
      <c r="AX248" s="124"/>
      <c r="AY248" s="125">
        <f t="shared" si="87"/>
        <v>0</v>
      </c>
      <c r="AZ248" s="143">
        <f t="shared" si="88"/>
        <v>0</v>
      </c>
      <c r="BA248" s="143">
        <f t="shared" si="89"/>
        <v>0</v>
      </c>
      <c r="BB248" s="143">
        <f t="shared" si="90"/>
        <v>0</v>
      </c>
      <c r="BC248" s="143">
        <f t="shared" si="91"/>
        <v>0</v>
      </c>
      <c r="BD248" s="143">
        <f t="shared" si="92"/>
        <v>0</v>
      </c>
      <c r="BE248" s="143">
        <f t="shared" si="93"/>
        <v>0</v>
      </c>
      <c r="BF248" s="143">
        <f t="shared" si="94"/>
        <v>0</v>
      </c>
      <c r="BG248" s="144">
        <f t="shared" si="95"/>
        <v>0</v>
      </c>
      <c r="BH248" s="144">
        <f t="shared" si="96"/>
        <v>0</v>
      </c>
      <c r="BI248" s="144">
        <f t="shared" si="97"/>
        <v>0</v>
      </c>
      <c r="BJ248" s="144">
        <f t="shared" si="98"/>
        <v>0</v>
      </c>
      <c r="BK248" s="144">
        <f t="shared" si="99"/>
        <v>0</v>
      </c>
      <c r="BL248" s="144">
        <f t="shared" si="100"/>
        <v>0</v>
      </c>
      <c r="BM248" s="145">
        <f t="shared" si="101"/>
        <v>0</v>
      </c>
      <c r="BN248" s="124"/>
      <c r="BO248" s="124"/>
      <c r="BP248" s="124"/>
      <c r="BQ248" s="124"/>
      <c r="BR248" s="124"/>
      <c r="BS248" s="124"/>
      <c r="BT248" s="124"/>
      <c r="BU248" s="124"/>
      <c r="BV248" s="130"/>
      <c r="BW248" s="130"/>
      <c r="BX248" s="130"/>
      <c r="BY248" s="130"/>
      <c r="BZ248" s="130"/>
      <c r="CA248" s="130"/>
      <c r="CB248" s="130"/>
      <c r="CC248" s="130"/>
      <c r="CD248" s="130"/>
      <c r="CE248" s="130"/>
      <c r="CF248" s="130"/>
      <c r="CG248" s="130"/>
      <c r="CH248" s="130"/>
      <c r="CI248" s="130"/>
      <c r="CJ248" s="130"/>
      <c r="CL248" s="124"/>
      <c r="CM248" s="130" t="s">
        <v>32</v>
      </c>
      <c r="CN248" s="130"/>
      <c r="CO248" s="130"/>
      <c r="CP248" s="130"/>
      <c r="CQ248" s="130"/>
      <c r="CR248" s="130"/>
      <c r="CS248" s="130"/>
      <c r="CT248" s="130"/>
      <c r="CU248" s="130"/>
      <c r="CV248" s="130"/>
      <c r="CW248" s="130"/>
      <c r="CX248" s="130"/>
      <c r="CY248" s="130"/>
      <c r="CZ248" s="130"/>
      <c r="DA248" s="130"/>
      <c r="DD248" s="159" cm="1">
        <f t="array" ref="DD248">_xlfn.IFS(DD$1= 0,"", NOT(ISBLANK(CM248)), 0, ISBLANK(CM248), $Q248-$S248+AY248-BV248)</f>
        <v>0</v>
      </c>
      <c r="DE248" s="160" cm="1">
        <f t="array" ref="DE248">_xlfn.IFS(DE$1= 0,"", NOT(ISBLANK(CN248)), 0, ISBLANK(CN248), $Q248-$S248+AZ248-BW248)</f>
        <v>0</v>
      </c>
      <c r="DF248" s="160" cm="1">
        <f t="array" ref="DF248">_xlfn.IFS(DF$1= 0,"", NOT(ISBLANK(CO248)), 0, ISBLANK(CO248), $Q248-$S248+BA248-BX248)</f>
        <v>0</v>
      </c>
      <c r="DG248" s="160" cm="1">
        <f t="array" ref="DG248">_xlfn.IFS(DG$1= 0,"", NOT(ISBLANK(CP248)), 0, ISBLANK(CP248), $Q248-$S248+BB248-BY248)</f>
        <v>0</v>
      </c>
      <c r="DH248" s="160" cm="1">
        <f t="array" ref="DH248">_xlfn.IFS(DH$1= 0,"", NOT(ISBLANK(CQ248)), 0, ISBLANK(CQ248), $Q248-$S248+BC248-BZ248)</f>
        <v>0</v>
      </c>
      <c r="DI248" s="160" cm="1">
        <f t="array" ref="DI248">_xlfn.IFS(DI$1= 0,"", NOT(ISBLANK(CR248)), 0, ISBLANK(CR248), $Q248-$S248+BD248-CA248)</f>
        <v>0</v>
      </c>
      <c r="DJ248" s="160" t="str" cm="1">
        <f t="array" ref="DJ248">_xlfn.IFS(DJ$1= 0,"", NOT(ISBLANK(CS248)), 0, ISBLANK(CS248), $Q248-$S248+BE248-CB248)</f>
        <v/>
      </c>
      <c r="DK248" s="160" t="str" cm="1">
        <f t="array" ref="DK248">_xlfn.IFS(DK$1= 0,"", NOT(ISBLANK(CT248)), 0, ISBLANK(CT248), $Q248-$S248+BF248-CC248)</f>
        <v/>
      </c>
      <c r="DL248" s="162" t="str" cm="1">
        <f t="array" ref="DL248">_xlfn.IFS(DL$1= 0,"", NOT(ISBLANK(CU248)), 0, ISBLANK(CU248), $Q248-$S248+BG248-CD248)</f>
        <v/>
      </c>
      <c r="DM248" s="162" t="str" cm="1">
        <f t="array" ref="DM248">_xlfn.IFS(DM$1= 0,"", NOT(ISBLANK(CV248)), 0, ISBLANK(CV248), $Q248-$S248+BH248-CE248)</f>
        <v/>
      </c>
      <c r="DN248" s="162" t="str" cm="1">
        <f t="array" ref="DN248">_xlfn.IFS(DN$1= 0,"", NOT(ISBLANK(CW248)), 0, ISBLANK(CW248), $Q248-$S248+BI248-CF248)</f>
        <v/>
      </c>
      <c r="DO248" s="162" t="str" cm="1">
        <f t="array" ref="DO248">_xlfn.IFS(DO$1= 0,"", NOT(ISBLANK(CX248)), 0, ISBLANK(CX248), $Q248-$S248+BJ248-CG248)</f>
        <v/>
      </c>
      <c r="DP248" s="162" t="str" cm="1">
        <f t="array" ref="DP248">_xlfn.IFS(DP$1= 0,"", NOT(ISBLANK(CY248)), 0, ISBLANK(CY248), $Q248-$S248+BK248-CH248)</f>
        <v/>
      </c>
      <c r="DQ248" s="162" t="str" cm="1">
        <f t="array" ref="DQ248">_xlfn.IFS(DQ$1= 0,"", NOT(ISBLANK(CZ248)), 0, ISBLANK(CZ248), $Q248-$S248+BL248-CI248)</f>
        <v/>
      </c>
      <c r="DR248" s="163" t="str" cm="1">
        <f t="array" ref="DR248">_xlfn.IFS(DR$1= 0,"", NOT(ISBLANK(DA248)), 0, ISBLANK(DA248), $Q248-$S248+BM248-CJ248)</f>
        <v/>
      </c>
    </row>
    <row r="249" spans="1:122" ht="16.5" x14ac:dyDescent="0.3">
      <c r="A249" s="135"/>
      <c r="B249" s="136"/>
      <c r="C249" s="136"/>
      <c r="D249" s="137"/>
      <c r="E249" s="176"/>
      <c r="F249" s="182"/>
      <c r="G249" s="183"/>
      <c r="H249" s="183"/>
      <c r="I249" s="183"/>
      <c r="J249" s="183"/>
      <c r="K249" s="183"/>
      <c r="L249" s="183"/>
      <c r="M249" s="186"/>
      <c r="N249" s="182"/>
      <c r="O249" s="184"/>
      <c r="P249" s="178"/>
      <c r="Q249" s="118">
        <f t="shared" si="85"/>
        <v>0</v>
      </c>
      <c r="R249" s="3"/>
      <c r="S249" s="3"/>
      <c r="T249" s="4"/>
      <c r="U249" s="4"/>
      <c r="V249" s="99">
        <f t="shared" si="86"/>
        <v>0</v>
      </c>
      <c r="W249" s="161"/>
      <c r="X249" s="138"/>
      <c r="AH249" s="158" t="str">
        <f t="array" ref="AH249">IF(OR(AH$1=0, $A249=""),"",SQRT((_xlfn.XLOOKUP(AH$1,$Z$2:$Z$16,$AA$2:$AA$16)-$T249)^2+(_xlfn.XLOOKUP(AH$1,$Z$2:$Z$16,$AB$2:$AB$16)-$U249)^2+(_xlfn.XLOOKUP(AH$1,$Z$2:$Z$16,$AC$2:$AC$16-$V249)^2)))</f>
        <v/>
      </c>
      <c r="AI249" s="140" t="str">
        <f t="array" ref="AI249">IF(OR(AI$1=0, $A249=""),"",SQRT((_xlfn.XLOOKUP(AI$1,$Z$2:$Z$16,$AA$2:$AA$16)-$T249)^2+(_xlfn.XLOOKUP(AI$1,$Z$2:$Z$16,$AB$2:$AB$16)-$U249)^2+(_xlfn.XLOOKUP(AI$1,$Z$2:$Z$16,$AC$2:$AC$16-$V249)^2)))</f>
        <v/>
      </c>
      <c r="AJ249" s="140" t="str">
        <f t="array" ref="AJ249">IF(OR(AJ$1=0, $A249=""),"",SQRT((_xlfn.XLOOKUP(AJ$1,$Z$2:$Z$16,$AA$2:$AA$16)-$T249)^2+(_xlfn.XLOOKUP(AJ$1,$Z$2:$Z$16,$AB$2:$AB$16)-$U249)^2+(_xlfn.XLOOKUP(AJ$1,$Z$2:$Z$16,$AC$2:$AC$16-$V249)^2)))</f>
        <v/>
      </c>
      <c r="AK249" s="140" t="str">
        <f t="array" ref="AK249">IF(OR(AK$1=0, $A249=""),"",SQRT((_xlfn.XLOOKUP(AK$1,$Z$2:$Z$16,$AA$2:$AA$16)-$T249)^2+(_xlfn.XLOOKUP(AK$1,$Z$2:$Z$16,$AB$2:$AB$16)-$U249)^2+(_xlfn.XLOOKUP(AK$1,$Z$2:$Z$16,$AC$2:$AC$16-$V249)^2)))</f>
        <v/>
      </c>
      <c r="AL249" s="140" t="str">
        <f t="array" ref="AL249">IF(OR(AL$1=0, $A249=""),"",SQRT((_xlfn.XLOOKUP(AL$1,$Z$2:$Z$16,$AA$2:$AA$16)-$T249)^2+(_xlfn.XLOOKUP(AL$1,$Z$2:$Z$16,$AB$2:$AB$16)-$U249)^2+(_xlfn.XLOOKUP(AL$1,$Z$2:$Z$16,$AC$2:$AC$16-$V249)^2)))</f>
        <v/>
      </c>
      <c r="AM249" s="140" t="str">
        <f t="array" ref="AM249">IF(OR(AM$1=0, $A249=""),"",SQRT((_xlfn.XLOOKUP(AM$1,$Z$2:$Z$16,$AA$2:$AA$16)-$T249)^2+(_xlfn.XLOOKUP(AM$1,$Z$2:$Z$16,$AB$2:$AB$16)-$U249)^2+(_xlfn.XLOOKUP(AM$1,$Z$2:$Z$16,$AC$2:$AC$16-$V249)^2)))</f>
        <v/>
      </c>
      <c r="AN249" s="140" t="str">
        <f t="array" ref="AN249">IF(OR(AN$1=0, $A249=""),"",SQRT((_xlfn.XLOOKUP(AN$1,$Z$2:$Z$16,$AA$2:$AA$16)-$T249)^2+(_xlfn.XLOOKUP(AN$1,$Z$2:$Z$16,$AB$2:$AB$16)-$U249)^2+(_xlfn.XLOOKUP(AN$1,$Z$2:$Z$16,$AC$2:$AC$16-$V249)^2)))</f>
        <v/>
      </c>
      <c r="AO249" s="140" t="str">
        <f t="array" ref="AO249">IF(OR(AO$1=0, $A249=""),"",SQRT((_xlfn.XLOOKUP(AO$1,$Z$2:$Z$16,$AA$2:$AA$16)-$T249)^2+(_xlfn.XLOOKUP(AO$1,$Z$2:$Z$16,$AB$2:$AB$16)-$U249)^2+(_xlfn.XLOOKUP(AO$1,$Z$2:$Z$16,$AC$2:$AC$16-$V249)^2)))</f>
        <v/>
      </c>
      <c r="AP249" s="141" t="str">
        <f t="array" ref="AP249">IF(OR(AP$1=0, $A249=""),"",SQRT((_xlfn.XLOOKUP(AP$1,$Z$2:$Z$16,$AA$2:$AA$16)-$T249)^2+(_xlfn.XLOOKUP(AP$1,$Z$2:$Z$16,$AB$2:$AB$16)-$U249)^2+(_xlfn.XLOOKUP(AP$1,$Z$2:$Z$16,$AC$2:$AC$16-$V249)^2)))</f>
        <v/>
      </c>
      <c r="AQ249" s="141" t="str">
        <f t="array" ref="AQ249">IF(OR(AQ$1=0, $A249=""),"",SQRT((_xlfn.XLOOKUP(AQ$1,$Z$2:$Z$16,$AA$2:$AA$16)-$T249)^2+(_xlfn.XLOOKUP(AQ$1,$Z$2:$Z$16,$AB$2:$AB$16)-$U249)^2+(_xlfn.XLOOKUP(AQ$1,$Z$2:$Z$16,$AC$2:$AC$16-$V249)^2)))</f>
        <v/>
      </c>
      <c r="AR249" s="141" t="str">
        <f t="array" ref="AR249">IF(OR(AR$1=0, $A249=""),"",SQRT((_xlfn.XLOOKUP(AR$1,$Z$2:$Z$16,$AA$2:$AA$16)-$T249)^2+(_xlfn.XLOOKUP(AR$1,$Z$2:$Z$16,$AB$2:$AB$16)-$U249)^2+(_xlfn.XLOOKUP(AR$1,$Z$2:$Z$16,$AC$2:$AC$16-$V249)^2)))</f>
        <v/>
      </c>
      <c r="AS249" s="141" t="str">
        <f t="array" ref="AS249">IF(OR(AS$1=0, $A249=""),"",SQRT((_xlfn.XLOOKUP(AS$1,$Z$2:$Z$16,$AA$2:$AA$16)-$T249)^2+(_xlfn.XLOOKUP(AS$1,$Z$2:$Z$16,$AB$2:$AB$16)-$U249)^2+(_xlfn.XLOOKUP(AS$1,$Z$2:$Z$16,$AC$2:$AC$16-$V249)^2)))</f>
        <v/>
      </c>
      <c r="AT249" s="141" t="str">
        <f t="array" ref="AT249">IF(OR(AT$1=0, $A249=""),"",SQRT((_xlfn.XLOOKUP(AT$1,$Z$2:$Z$16,$AA$2:$AA$16)-$T249)^2+(_xlfn.XLOOKUP(AT$1,$Z$2:$Z$16,$AB$2:$AB$16)-$U249)^2+(_xlfn.XLOOKUP(AT$1,$Z$2:$Z$16,$AC$2:$AC$16-$V249)^2)))</f>
        <v/>
      </c>
      <c r="AU249" s="141" t="str">
        <f t="array" ref="AU249">IF(OR(AU$1=0, $A249=""),"",SQRT((_xlfn.XLOOKUP(AU$1,$Z$2:$Z$16,$AA$2:$AA$16)-$T249)^2+(_xlfn.XLOOKUP(AU$1,$Z$2:$Z$16,$AB$2:$AB$16)-$U249)^2+(_xlfn.XLOOKUP(AU$1,$Z$2:$Z$16,$AC$2:$AC$16-$V249)^2)))</f>
        <v/>
      </c>
      <c r="AV249" s="142" t="str">
        <f t="array" ref="AV249">IF(OR(AV$1=0, $A249=""),"",SQRT((_xlfn.XLOOKUP(AV$1,$Z$2:$Z$16,$AA$2:$AA$16)-$T249)^2+(_xlfn.XLOOKUP(AV$1,$Z$2:$Z$16,$AB$2:$AB$16)-$U249)^2+(_xlfn.XLOOKUP(AV$1,$Z$2:$Z$16,$AC$2:$AC$16-$V249)^2)))</f>
        <v/>
      </c>
      <c r="AW249" s="124"/>
      <c r="AX249" s="124"/>
      <c r="AY249" s="125">
        <f t="shared" si="87"/>
        <v>0</v>
      </c>
      <c r="AZ249" s="143">
        <f t="shared" si="88"/>
        <v>0</v>
      </c>
      <c r="BA249" s="143">
        <f t="shared" si="89"/>
        <v>0</v>
      </c>
      <c r="BB249" s="143">
        <f t="shared" si="90"/>
        <v>0</v>
      </c>
      <c r="BC249" s="143">
        <f t="shared" si="91"/>
        <v>0</v>
      </c>
      <c r="BD249" s="143">
        <f t="shared" si="92"/>
        <v>0</v>
      </c>
      <c r="BE249" s="143">
        <f t="shared" si="93"/>
        <v>0</v>
      </c>
      <c r="BF249" s="143">
        <f t="shared" si="94"/>
        <v>0</v>
      </c>
      <c r="BG249" s="144">
        <f t="shared" si="95"/>
        <v>0</v>
      </c>
      <c r="BH249" s="144">
        <f t="shared" si="96"/>
        <v>0</v>
      </c>
      <c r="BI249" s="144">
        <f t="shared" si="97"/>
        <v>0</v>
      </c>
      <c r="BJ249" s="144">
        <f t="shared" si="98"/>
        <v>0</v>
      </c>
      <c r="BK249" s="144">
        <f t="shared" si="99"/>
        <v>0</v>
      </c>
      <c r="BL249" s="144">
        <f t="shared" si="100"/>
        <v>0</v>
      </c>
      <c r="BM249" s="145">
        <f t="shared" si="101"/>
        <v>0</v>
      </c>
      <c r="BN249" s="124"/>
      <c r="BO249" s="124"/>
      <c r="BP249" s="124"/>
      <c r="BQ249" s="124"/>
      <c r="BR249" s="124"/>
      <c r="BS249" s="124"/>
      <c r="BT249" s="124"/>
      <c r="BU249" s="124"/>
      <c r="BV249" s="130"/>
      <c r="BW249" s="130"/>
      <c r="BX249" s="130"/>
      <c r="BY249" s="130"/>
      <c r="BZ249" s="130"/>
      <c r="CA249" s="130"/>
      <c r="CB249" s="130"/>
      <c r="CC249" s="130"/>
      <c r="CD249" s="130"/>
      <c r="CE249" s="130"/>
      <c r="CF249" s="130"/>
      <c r="CG249" s="130"/>
      <c r="CH249" s="130"/>
      <c r="CI249" s="130"/>
      <c r="CJ249" s="130"/>
      <c r="CL249" s="124"/>
      <c r="CM249" s="130" t="s">
        <v>32</v>
      </c>
      <c r="CN249" s="130"/>
      <c r="CO249" s="130"/>
      <c r="CP249" s="130"/>
      <c r="CQ249" s="130"/>
      <c r="CR249" s="130"/>
      <c r="CS249" s="130"/>
      <c r="CT249" s="130"/>
      <c r="CU249" s="130"/>
      <c r="CV249" s="130"/>
      <c r="CW249" s="130"/>
      <c r="CX249" s="130"/>
      <c r="CY249" s="130"/>
      <c r="CZ249" s="130"/>
      <c r="DA249" s="130"/>
      <c r="DD249" s="159" cm="1">
        <f t="array" ref="DD249">_xlfn.IFS(DD$1= 0,"", NOT(ISBLANK(CM249)), 0, ISBLANK(CM249), $Q249-$S249+AY249-BV249)</f>
        <v>0</v>
      </c>
      <c r="DE249" s="160" cm="1">
        <f t="array" ref="DE249">_xlfn.IFS(DE$1= 0,"", NOT(ISBLANK(CN249)), 0, ISBLANK(CN249), $Q249-$S249+AZ249-BW249)</f>
        <v>0</v>
      </c>
      <c r="DF249" s="160" cm="1">
        <f t="array" ref="DF249">_xlfn.IFS(DF$1= 0,"", NOT(ISBLANK(CO249)), 0, ISBLANK(CO249), $Q249-$S249+BA249-BX249)</f>
        <v>0</v>
      </c>
      <c r="DG249" s="160" cm="1">
        <f t="array" ref="DG249">_xlfn.IFS(DG$1= 0,"", NOT(ISBLANK(CP249)), 0, ISBLANK(CP249), $Q249-$S249+BB249-BY249)</f>
        <v>0</v>
      </c>
      <c r="DH249" s="160" cm="1">
        <f t="array" ref="DH249">_xlfn.IFS(DH$1= 0,"", NOT(ISBLANK(CQ249)), 0, ISBLANK(CQ249), $Q249-$S249+BC249-BZ249)</f>
        <v>0</v>
      </c>
      <c r="DI249" s="160" cm="1">
        <f t="array" ref="DI249">_xlfn.IFS(DI$1= 0,"", NOT(ISBLANK(CR249)), 0, ISBLANK(CR249), $Q249-$S249+BD249-CA249)</f>
        <v>0</v>
      </c>
      <c r="DJ249" s="160" t="str" cm="1">
        <f t="array" ref="DJ249">_xlfn.IFS(DJ$1= 0,"", NOT(ISBLANK(CS249)), 0, ISBLANK(CS249), $Q249-$S249+BE249-CB249)</f>
        <v/>
      </c>
      <c r="DK249" s="160" t="str" cm="1">
        <f t="array" ref="DK249">_xlfn.IFS(DK$1= 0,"", NOT(ISBLANK(CT249)), 0, ISBLANK(CT249), $Q249-$S249+BF249-CC249)</f>
        <v/>
      </c>
      <c r="DL249" s="162" t="str" cm="1">
        <f t="array" ref="DL249">_xlfn.IFS(DL$1= 0,"", NOT(ISBLANK(CU249)), 0, ISBLANK(CU249), $Q249-$S249+BG249-CD249)</f>
        <v/>
      </c>
      <c r="DM249" s="162" t="str" cm="1">
        <f t="array" ref="DM249">_xlfn.IFS(DM$1= 0,"", NOT(ISBLANK(CV249)), 0, ISBLANK(CV249), $Q249-$S249+BH249-CE249)</f>
        <v/>
      </c>
      <c r="DN249" s="162" t="str" cm="1">
        <f t="array" ref="DN249">_xlfn.IFS(DN$1= 0,"", NOT(ISBLANK(CW249)), 0, ISBLANK(CW249), $Q249-$S249+BI249-CF249)</f>
        <v/>
      </c>
      <c r="DO249" s="162" t="str" cm="1">
        <f t="array" ref="DO249">_xlfn.IFS(DO$1= 0,"", NOT(ISBLANK(CX249)), 0, ISBLANK(CX249), $Q249-$S249+BJ249-CG249)</f>
        <v/>
      </c>
      <c r="DP249" s="162" t="str" cm="1">
        <f t="array" ref="DP249">_xlfn.IFS(DP$1= 0,"", NOT(ISBLANK(CY249)), 0, ISBLANK(CY249), $Q249-$S249+BK249-CH249)</f>
        <v/>
      </c>
      <c r="DQ249" s="162" t="str" cm="1">
        <f t="array" ref="DQ249">_xlfn.IFS(DQ$1= 0,"", NOT(ISBLANK(CZ249)), 0, ISBLANK(CZ249), $Q249-$S249+BL249-CI249)</f>
        <v/>
      </c>
      <c r="DR249" s="163" t="str" cm="1">
        <f t="array" ref="DR249">_xlfn.IFS(DR$1= 0,"", NOT(ISBLANK(DA249)), 0, ISBLANK(DA249), $Q249-$S249+BM249-CJ249)</f>
        <v/>
      </c>
    </row>
    <row r="250" spans="1:122" ht="16.5" x14ac:dyDescent="0.3">
      <c r="A250" s="135"/>
      <c r="B250" s="136"/>
      <c r="C250" s="136"/>
      <c r="D250" s="137"/>
      <c r="E250" s="176"/>
      <c r="F250" s="182"/>
      <c r="G250" s="183"/>
      <c r="H250" s="183"/>
      <c r="I250" s="183"/>
      <c r="J250" s="183"/>
      <c r="K250" s="183"/>
      <c r="L250" s="183"/>
      <c r="M250" s="186"/>
      <c r="N250" s="182"/>
      <c r="O250" s="184"/>
      <c r="P250" s="178"/>
      <c r="Q250" s="118">
        <f t="shared" ref="Q250:Q313" si="102">IFERROR(10*LOG10(A250)+ROUND(IF(AND(A250&gt;0, O250&gt;0), N250+ABS(10*LOG10(P250/(4*PI()*CONVERT(O250,"ft", "m")^2))), N250),0), 0)</f>
        <v>0</v>
      </c>
      <c r="R250" s="3"/>
      <c r="S250" s="3"/>
      <c r="T250" s="4"/>
      <c r="U250" s="4"/>
      <c r="V250" s="99">
        <f t="shared" ref="V250:V313" si="103">SUM(W250:X250)</f>
        <v>0</v>
      </c>
      <c r="W250" s="161"/>
      <c r="X250" s="138"/>
      <c r="AH250" s="158" t="str">
        <f t="array" ref="AH250">IF(OR(AH$1=0, $A250=""),"",SQRT((_xlfn.XLOOKUP(AH$1,$Z$2:$Z$16,$AA$2:$AA$16)-$T250)^2+(_xlfn.XLOOKUP(AH$1,$Z$2:$Z$16,$AB$2:$AB$16)-$U250)^2+(_xlfn.XLOOKUP(AH$1,$Z$2:$Z$16,$AC$2:$AC$16-$V250)^2)))</f>
        <v/>
      </c>
      <c r="AI250" s="140" t="str">
        <f t="array" ref="AI250">IF(OR(AI$1=0, $A250=""),"",SQRT((_xlfn.XLOOKUP(AI$1,$Z$2:$Z$16,$AA$2:$AA$16)-$T250)^2+(_xlfn.XLOOKUP(AI$1,$Z$2:$Z$16,$AB$2:$AB$16)-$U250)^2+(_xlfn.XLOOKUP(AI$1,$Z$2:$Z$16,$AC$2:$AC$16-$V250)^2)))</f>
        <v/>
      </c>
      <c r="AJ250" s="140" t="str">
        <f t="array" ref="AJ250">IF(OR(AJ$1=0, $A250=""),"",SQRT((_xlfn.XLOOKUP(AJ$1,$Z$2:$Z$16,$AA$2:$AA$16)-$T250)^2+(_xlfn.XLOOKUP(AJ$1,$Z$2:$Z$16,$AB$2:$AB$16)-$U250)^2+(_xlfn.XLOOKUP(AJ$1,$Z$2:$Z$16,$AC$2:$AC$16-$V250)^2)))</f>
        <v/>
      </c>
      <c r="AK250" s="140" t="str">
        <f t="array" ref="AK250">IF(OR(AK$1=0, $A250=""),"",SQRT((_xlfn.XLOOKUP(AK$1,$Z$2:$Z$16,$AA$2:$AA$16)-$T250)^2+(_xlfn.XLOOKUP(AK$1,$Z$2:$Z$16,$AB$2:$AB$16)-$U250)^2+(_xlfn.XLOOKUP(AK$1,$Z$2:$Z$16,$AC$2:$AC$16-$V250)^2)))</f>
        <v/>
      </c>
      <c r="AL250" s="140" t="str">
        <f t="array" ref="AL250">IF(OR(AL$1=0, $A250=""),"",SQRT((_xlfn.XLOOKUP(AL$1,$Z$2:$Z$16,$AA$2:$AA$16)-$T250)^2+(_xlfn.XLOOKUP(AL$1,$Z$2:$Z$16,$AB$2:$AB$16)-$U250)^2+(_xlfn.XLOOKUP(AL$1,$Z$2:$Z$16,$AC$2:$AC$16-$V250)^2)))</f>
        <v/>
      </c>
      <c r="AM250" s="140" t="str">
        <f t="array" ref="AM250">IF(OR(AM$1=0, $A250=""),"",SQRT((_xlfn.XLOOKUP(AM$1,$Z$2:$Z$16,$AA$2:$AA$16)-$T250)^2+(_xlfn.XLOOKUP(AM$1,$Z$2:$Z$16,$AB$2:$AB$16)-$U250)^2+(_xlfn.XLOOKUP(AM$1,$Z$2:$Z$16,$AC$2:$AC$16-$V250)^2)))</f>
        <v/>
      </c>
      <c r="AN250" s="140" t="str">
        <f t="array" ref="AN250">IF(OR(AN$1=0, $A250=""),"",SQRT((_xlfn.XLOOKUP(AN$1,$Z$2:$Z$16,$AA$2:$AA$16)-$T250)^2+(_xlfn.XLOOKUP(AN$1,$Z$2:$Z$16,$AB$2:$AB$16)-$U250)^2+(_xlfn.XLOOKUP(AN$1,$Z$2:$Z$16,$AC$2:$AC$16-$V250)^2)))</f>
        <v/>
      </c>
      <c r="AO250" s="140" t="str">
        <f t="array" ref="AO250">IF(OR(AO$1=0, $A250=""),"",SQRT((_xlfn.XLOOKUP(AO$1,$Z$2:$Z$16,$AA$2:$AA$16)-$T250)^2+(_xlfn.XLOOKUP(AO$1,$Z$2:$Z$16,$AB$2:$AB$16)-$U250)^2+(_xlfn.XLOOKUP(AO$1,$Z$2:$Z$16,$AC$2:$AC$16-$V250)^2)))</f>
        <v/>
      </c>
      <c r="AP250" s="141" t="str">
        <f t="array" ref="AP250">IF(OR(AP$1=0, $A250=""),"",SQRT((_xlfn.XLOOKUP(AP$1,$Z$2:$Z$16,$AA$2:$AA$16)-$T250)^2+(_xlfn.XLOOKUP(AP$1,$Z$2:$Z$16,$AB$2:$AB$16)-$U250)^2+(_xlfn.XLOOKUP(AP$1,$Z$2:$Z$16,$AC$2:$AC$16-$V250)^2)))</f>
        <v/>
      </c>
      <c r="AQ250" s="141" t="str">
        <f t="array" ref="AQ250">IF(OR(AQ$1=0, $A250=""),"",SQRT((_xlfn.XLOOKUP(AQ$1,$Z$2:$Z$16,$AA$2:$AA$16)-$T250)^2+(_xlfn.XLOOKUP(AQ$1,$Z$2:$Z$16,$AB$2:$AB$16)-$U250)^2+(_xlfn.XLOOKUP(AQ$1,$Z$2:$Z$16,$AC$2:$AC$16-$V250)^2)))</f>
        <v/>
      </c>
      <c r="AR250" s="141" t="str">
        <f t="array" ref="AR250">IF(OR(AR$1=0, $A250=""),"",SQRT((_xlfn.XLOOKUP(AR$1,$Z$2:$Z$16,$AA$2:$AA$16)-$T250)^2+(_xlfn.XLOOKUP(AR$1,$Z$2:$Z$16,$AB$2:$AB$16)-$U250)^2+(_xlfn.XLOOKUP(AR$1,$Z$2:$Z$16,$AC$2:$AC$16-$V250)^2)))</f>
        <v/>
      </c>
      <c r="AS250" s="141" t="str">
        <f t="array" ref="AS250">IF(OR(AS$1=0, $A250=""),"",SQRT((_xlfn.XLOOKUP(AS$1,$Z$2:$Z$16,$AA$2:$AA$16)-$T250)^2+(_xlfn.XLOOKUP(AS$1,$Z$2:$Z$16,$AB$2:$AB$16)-$U250)^2+(_xlfn.XLOOKUP(AS$1,$Z$2:$Z$16,$AC$2:$AC$16-$V250)^2)))</f>
        <v/>
      </c>
      <c r="AT250" s="141" t="str">
        <f t="array" ref="AT250">IF(OR(AT$1=0, $A250=""),"",SQRT((_xlfn.XLOOKUP(AT$1,$Z$2:$Z$16,$AA$2:$AA$16)-$T250)^2+(_xlfn.XLOOKUP(AT$1,$Z$2:$Z$16,$AB$2:$AB$16)-$U250)^2+(_xlfn.XLOOKUP(AT$1,$Z$2:$Z$16,$AC$2:$AC$16-$V250)^2)))</f>
        <v/>
      </c>
      <c r="AU250" s="141" t="str">
        <f t="array" ref="AU250">IF(OR(AU$1=0, $A250=""),"",SQRT((_xlfn.XLOOKUP(AU$1,$Z$2:$Z$16,$AA$2:$AA$16)-$T250)^2+(_xlfn.XLOOKUP(AU$1,$Z$2:$Z$16,$AB$2:$AB$16)-$U250)^2+(_xlfn.XLOOKUP(AU$1,$Z$2:$Z$16,$AC$2:$AC$16-$V250)^2)))</f>
        <v/>
      </c>
      <c r="AV250" s="142" t="str">
        <f t="array" ref="AV250">IF(OR(AV$1=0, $A250=""),"",SQRT((_xlfn.XLOOKUP(AV$1,$Z$2:$Z$16,$AA$2:$AA$16)-$T250)^2+(_xlfn.XLOOKUP(AV$1,$Z$2:$Z$16,$AB$2:$AB$16)-$U250)^2+(_xlfn.XLOOKUP(AV$1,$Z$2:$Z$16,$AC$2:$AC$16-$V250)^2)))</f>
        <v/>
      </c>
      <c r="AW250" s="124"/>
      <c r="AX250" s="124"/>
      <c r="AY250" s="125">
        <f t="shared" ref="AY250:AY313" si="104">IFERROR(-ABS(10*LOG10(($R250/(4*PI()*CONVERT(AH250,"ft","m")^2)))),0)</f>
        <v>0</v>
      </c>
      <c r="AZ250" s="143">
        <f t="shared" ref="AZ250:AZ313" si="105">IFERROR(-ABS(10*LOG10(($R250/(4*PI()*CONVERT(AI250,"ft","m")^2)))),0)</f>
        <v>0</v>
      </c>
      <c r="BA250" s="143">
        <f t="shared" ref="BA250:BA313" si="106">IFERROR(-ABS(10*LOG10(($R250/(4*PI()*CONVERT(AJ250,"ft","m")^2)))),0)</f>
        <v>0</v>
      </c>
      <c r="BB250" s="143">
        <f t="shared" ref="BB250:BB313" si="107">IFERROR(-ABS(10*LOG10(($R250/(4*PI()*CONVERT(AK250,"ft","m")^2)))),0)</f>
        <v>0</v>
      </c>
      <c r="BC250" s="143">
        <f t="shared" ref="BC250:BC313" si="108">IFERROR(-ABS(10*LOG10(($R250/(4*PI()*CONVERT(AL250,"ft","m")^2)))),0)</f>
        <v>0</v>
      </c>
      <c r="BD250" s="143">
        <f t="shared" ref="BD250:BD313" si="109">IFERROR(-ABS(10*LOG10(($R250/(4*PI()*CONVERT(AM250,"ft","m")^2)))),0)</f>
        <v>0</v>
      </c>
      <c r="BE250" s="143">
        <f t="shared" ref="BE250:BE313" si="110">IFERROR(-ABS(10*LOG10(($R250/(4*PI()*CONVERT(AN250,"ft","m")^2)))),0)</f>
        <v>0</v>
      </c>
      <c r="BF250" s="143">
        <f t="shared" ref="BF250:BF313" si="111">IFERROR(-ABS(10*LOG10(($R250/(4*PI()*CONVERT(AO250,"ft","m")^2)))),0)</f>
        <v>0</v>
      </c>
      <c r="BG250" s="144">
        <f t="shared" ref="BG250:BG313" si="112">IFERROR(-ABS(10*LOG10(($R250/(4*PI()*CONVERT(AP250,"ft","m")^2)))),0)</f>
        <v>0</v>
      </c>
      <c r="BH250" s="144">
        <f t="shared" ref="BH250:BH313" si="113">IFERROR(-ABS(10*LOG10(($R250/(4*PI()*CONVERT(AQ250,"ft","m")^2)))),0)</f>
        <v>0</v>
      </c>
      <c r="BI250" s="144">
        <f t="shared" ref="BI250:BI313" si="114">IFERROR(-ABS(10*LOG10(($R250/(4*PI()*CONVERT(AR250,"ft","m")^2)))),0)</f>
        <v>0</v>
      </c>
      <c r="BJ250" s="144">
        <f t="shared" ref="BJ250:BJ313" si="115">IFERROR(-ABS(10*LOG10(($R250/(4*PI()*CONVERT(AS250,"ft","m")^2)))),0)</f>
        <v>0</v>
      </c>
      <c r="BK250" s="144">
        <f t="shared" ref="BK250:BK313" si="116">IFERROR(-ABS(10*LOG10(($R250/(4*PI()*CONVERT(AT250,"ft","m")^2)))),0)</f>
        <v>0</v>
      </c>
      <c r="BL250" s="144">
        <f t="shared" ref="BL250:BL313" si="117">IFERROR(-ABS(10*LOG10(($R250/(4*PI()*CONVERT(AU250,"ft","m")^2)))),0)</f>
        <v>0</v>
      </c>
      <c r="BM250" s="145">
        <f t="shared" ref="BM250:BM313" si="118">IFERROR(-ABS(10*LOG10(($R250/(4*PI()*CONVERT(AV250,"ft","m")^2)))),0)</f>
        <v>0</v>
      </c>
      <c r="BN250" s="124"/>
      <c r="BO250" s="124"/>
      <c r="BP250" s="124"/>
      <c r="BQ250" s="124"/>
      <c r="BR250" s="124"/>
      <c r="BS250" s="124"/>
      <c r="BT250" s="124"/>
      <c r="BU250" s="124"/>
      <c r="BV250" s="130"/>
      <c r="BW250" s="130"/>
      <c r="BX250" s="130"/>
      <c r="BY250" s="130"/>
      <c r="BZ250" s="130"/>
      <c r="CA250" s="130"/>
      <c r="CB250" s="130"/>
      <c r="CC250" s="130"/>
      <c r="CD250" s="130"/>
      <c r="CE250" s="130"/>
      <c r="CF250" s="130"/>
      <c r="CG250" s="130"/>
      <c r="CH250" s="130"/>
      <c r="CI250" s="130"/>
      <c r="CJ250" s="130"/>
      <c r="CL250" s="124"/>
      <c r="CM250" s="130" t="s">
        <v>32</v>
      </c>
      <c r="CN250" s="130"/>
      <c r="CO250" s="130"/>
      <c r="CP250" s="130"/>
      <c r="CQ250" s="130"/>
      <c r="CR250" s="130"/>
      <c r="CS250" s="130"/>
      <c r="CT250" s="130"/>
      <c r="CU250" s="130"/>
      <c r="CV250" s="130"/>
      <c r="CW250" s="130"/>
      <c r="CX250" s="130"/>
      <c r="CY250" s="130"/>
      <c r="CZ250" s="130"/>
      <c r="DA250" s="130"/>
      <c r="DD250" s="159" cm="1">
        <f t="array" ref="DD250">_xlfn.IFS(DD$1= 0,"", NOT(ISBLANK(CM250)), 0, ISBLANK(CM250), $Q250-$S250+AY250-BV250)</f>
        <v>0</v>
      </c>
      <c r="DE250" s="160" cm="1">
        <f t="array" ref="DE250">_xlfn.IFS(DE$1= 0,"", NOT(ISBLANK(CN250)), 0, ISBLANK(CN250), $Q250-$S250+AZ250-BW250)</f>
        <v>0</v>
      </c>
      <c r="DF250" s="160" cm="1">
        <f t="array" ref="DF250">_xlfn.IFS(DF$1= 0,"", NOT(ISBLANK(CO250)), 0, ISBLANK(CO250), $Q250-$S250+BA250-BX250)</f>
        <v>0</v>
      </c>
      <c r="DG250" s="160" cm="1">
        <f t="array" ref="DG250">_xlfn.IFS(DG$1= 0,"", NOT(ISBLANK(CP250)), 0, ISBLANK(CP250), $Q250-$S250+BB250-BY250)</f>
        <v>0</v>
      </c>
      <c r="DH250" s="160" cm="1">
        <f t="array" ref="DH250">_xlfn.IFS(DH$1= 0,"", NOT(ISBLANK(CQ250)), 0, ISBLANK(CQ250), $Q250-$S250+BC250-BZ250)</f>
        <v>0</v>
      </c>
      <c r="DI250" s="160" cm="1">
        <f t="array" ref="DI250">_xlfn.IFS(DI$1= 0,"", NOT(ISBLANK(CR250)), 0, ISBLANK(CR250), $Q250-$S250+BD250-CA250)</f>
        <v>0</v>
      </c>
      <c r="DJ250" s="160" t="str" cm="1">
        <f t="array" ref="DJ250">_xlfn.IFS(DJ$1= 0,"", NOT(ISBLANK(CS250)), 0, ISBLANK(CS250), $Q250-$S250+BE250-CB250)</f>
        <v/>
      </c>
      <c r="DK250" s="160" t="str" cm="1">
        <f t="array" ref="DK250">_xlfn.IFS(DK$1= 0,"", NOT(ISBLANK(CT250)), 0, ISBLANK(CT250), $Q250-$S250+BF250-CC250)</f>
        <v/>
      </c>
      <c r="DL250" s="162" t="str" cm="1">
        <f t="array" ref="DL250">_xlfn.IFS(DL$1= 0,"", NOT(ISBLANK(CU250)), 0, ISBLANK(CU250), $Q250-$S250+BG250-CD250)</f>
        <v/>
      </c>
      <c r="DM250" s="162" t="str" cm="1">
        <f t="array" ref="DM250">_xlfn.IFS(DM$1= 0,"", NOT(ISBLANK(CV250)), 0, ISBLANK(CV250), $Q250-$S250+BH250-CE250)</f>
        <v/>
      </c>
      <c r="DN250" s="162" t="str" cm="1">
        <f t="array" ref="DN250">_xlfn.IFS(DN$1= 0,"", NOT(ISBLANK(CW250)), 0, ISBLANK(CW250), $Q250-$S250+BI250-CF250)</f>
        <v/>
      </c>
      <c r="DO250" s="162" t="str" cm="1">
        <f t="array" ref="DO250">_xlfn.IFS(DO$1= 0,"", NOT(ISBLANK(CX250)), 0, ISBLANK(CX250), $Q250-$S250+BJ250-CG250)</f>
        <v/>
      </c>
      <c r="DP250" s="162" t="str" cm="1">
        <f t="array" ref="DP250">_xlfn.IFS(DP$1= 0,"", NOT(ISBLANK(CY250)), 0, ISBLANK(CY250), $Q250-$S250+BK250-CH250)</f>
        <v/>
      </c>
      <c r="DQ250" s="162" t="str" cm="1">
        <f t="array" ref="DQ250">_xlfn.IFS(DQ$1= 0,"", NOT(ISBLANK(CZ250)), 0, ISBLANK(CZ250), $Q250-$S250+BL250-CI250)</f>
        <v/>
      </c>
      <c r="DR250" s="163" t="str" cm="1">
        <f t="array" ref="DR250">_xlfn.IFS(DR$1= 0,"", NOT(ISBLANK(DA250)), 0, ISBLANK(DA250), $Q250-$S250+BM250-CJ250)</f>
        <v/>
      </c>
    </row>
    <row r="251" spans="1:122" ht="16.5" x14ac:dyDescent="0.3">
      <c r="A251" s="135"/>
      <c r="B251" s="136"/>
      <c r="C251" s="136"/>
      <c r="D251" s="137"/>
      <c r="E251" s="176"/>
      <c r="F251" s="182"/>
      <c r="G251" s="183"/>
      <c r="H251" s="183"/>
      <c r="I251" s="183"/>
      <c r="J251" s="183"/>
      <c r="K251" s="183"/>
      <c r="L251" s="183"/>
      <c r="M251" s="186"/>
      <c r="N251" s="182"/>
      <c r="O251" s="184"/>
      <c r="P251" s="178"/>
      <c r="Q251" s="118">
        <f t="shared" si="102"/>
        <v>0</v>
      </c>
      <c r="R251" s="3"/>
      <c r="S251" s="3"/>
      <c r="T251" s="4"/>
      <c r="U251" s="4"/>
      <c r="V251" s="99">
        <f t="shared" si="103"/>
        <v>0</v>
      </c>
      <c r="W251" s="161"/>
      <c r="X251" s="138"/>
      <c r="AH251" s="158" t="str">
        <f t="array" ref="AH251">IF(OR(AH$1=0, $A251=""),"",SQRT((_xlfn.XLOOKUP(AH$1,$Z$2:$Z$16,$AA$2:$AA$16)-$T251)^2+(_xlfn.XLOOKUP(AH$1,$Z$2:$Z$16,$AB$2:$AB$16)-$U251)^2+(_xlfn.XLOOKUP(AH$1,$Z$2:$Z$16,$AC$2:$AC$16-$V251)^2)))</f>
        <v/>
      </c>
      <c r="AI251" s="140" t="str">
        <f t="array" ref="AI251">IF(OR(AI$1=0, $A251=""),"",SQRT((_xlfn.XLOOKUP(AI$1,$Z$2:$Z$16,$AA$2:$AA$16)-$T251)^2+(_xlfn.XLOOKUP(AI$1,$Z$2:$Z$16,$AB$2:$AB$16)-$U251)^2+(_xlfn.XLOOKUP(AI$1,$Z$2:$Z$16,$AC$2:$AC$16-$V251)^2)))</f>
        <v/>
      </c>
      <c r="AJ251" s="140" t="str">
        <f t="array" ref="AJ251">IF(OR(AJ$1=0, $A251=""),"",SQRT((_xlfn.XLOOKUP(AJ$1,$Z$2:$Z$16,$AA$2:$AA$16)-$T251)^2+(_xlfn.XLOOKUP(AJ$1,$Z$2:$Z$16,$AB$2:$AB$16)-$U251)^2+(_xlfn.XLOOKUP(AJ$1,$Z$2:$Z$16,$AC$2:$AC$16-$V251)^2)))</f>
        <v/>
      </c>
      <c r="AK251" s="140" t="str">
        <f t="array" ref="AK251">IF(OR(AK$1=0, $A251=""),"",SQRT((_xlfn.XLOOKUP(AK$1,$Z$2:$Z$16,$AA$2:$AA$16)-$T251)^2+(_xlfn.XLOOKUP(AK$1,$Z$2:$Z$16,$AB$2:$AB$16)-$U251)^2+(_xlfn.XLOOKUP(AK$1,$Z$2:$Z$16,$AC$2:$AC$16-$V251)^2)))</f>
        <v/>
      </c>
      <c r="AL251" s="140" t="str">
        <f t="array" ref="AL251">IF(OR(AL$1=0, $A251=""),"",SQRT((_xlfn.XLOOKUP(AL$1,$Z$2:$Z$16,$AA$2:$AA$16)-$T251)^2+(_xlfn.XLOOKUP(AL$1,$Z$2:$Z$16,$AB$2:$AB$16)-$U251)^2+(_xlfn.XLOOKUP(AL$1,$Z$2:$Z$16,$AC$2:$AC$16-$V251)^2)))</f>
        <v/>
      </c>
      <c r="AM251" s="140" t="str">
        <f t="array" ref="AM251">IF(OR(AM$1=0, $A251=""),"",SQRT((_xlfn.XLOOKUP(AM$1,$Z$2:$Z$16,$AA$2:$AA$16)-$T251)^2+(_xlfn.XLOOKUP(AM$1,$Z$2:$Z$16,$AB$2:$AB$16)-$U251)^2+(_xlfn.XLOOKUP(AM$1,$Z$2:$Z$16,$AC$2:$AC$16-$V251)^2)))</f>
        <v/>
      </c>
      <c r="AN251" s="140" t="str">
        <f t="array" ref="AN251">IF(OR(AN$1=0, $A251=""),"",SQRT((_xlfn.XLOOKUP(AN$1,$Z$2:$Z$16,$AA$2:$AA$16)-$T251)^2+(_xlfn.XLOOKUP(AN$1,$Z$2:$Z$16,$AB$2:$AB$16)-$U251)^2+(_xlfn.XLOOKUP(AN$1,$Z$2:$Z$16,$AC$2:$AC$16-$V251)^2)))</f>
        <v/>
      </c>
      <c r="AO251" s="140" t="str">
        <f t="array" ref="AO251">IF(OR(AO$1=0, $A251=""),"",SQRT((_xlfn.XLOOKUP(AO$1,$Z$2:$Z$16,$AA$2:$AA$16)-$T251)^2+(_xlfn.XLOOKUP(AO$1,$Z$2:$Z$16,$AB$2:$AB$16)-$U251)^2+(_xlfn.XLOOKUP(AO$1,$Z$2:$Z$16,$AC$2:$AC$16-$V251)^2)))</f>
        <v/>
      </c>
      <c r="AP251" s="141" t="str">
        <f t="array" ref="AP251">IF(OR(AP$1=0, $A251=""),"",SQRT((_xlfn.XLOOKUP(AP$1,$Z$2:$Z$16,$AA$2:$AA$16)-$T251)^2+(_xlfn.XLOOKUP(AP$1,$Z$2:$Z$16,$AB$2:$AB$16)-$U251)^2+(_xlfn.XLOOKUP(AP$1,$Z$2:$Z$16,$AC$2:$AC$16-$V251)^2)))</f>
        <v/>
      </c>
      <c r="AQ251" s="141" t="str">
        <f t="array" ref="AQ251">IF(OR(AQ$1=0, $A251=""),"",SQRT((_xlfn.XLOOKUP(AQ$1,$Z$2:$Z$16,$AA$2:$AA$16)-$T251)^2+(_xlfn.XLOOKUP(AQ$1,$Z$2:$Z$16,$AB$2:$AB$16)-$U251)^2+(_xlfn.XLOOKUP(AQ$1,$Z$2:$Z$16,$AC$2:$AC$16-$V251)^2)))</f>
        <v/>
      </c>
      <c r="AR251" s="141" t="str">
        <f t="array" ref="AR251">IF(OR(AR$1=0, $A251=""),"",SQRT((_xlfn.XLOOKUP(AR$1,$Z$2:$Z$16,$AA$2:$AA$16)-$T251)^2+(_xlfn.XLOOKUP(AR$1,$Z$2:$Z$16,$AB$2:$AB$16)-$U251)^2+(_xlfn.XLOOKUP(AR$1,$Z$2:$Z$16,$AC$2:$AC$16-$V251)^2)))</f>
        <v/>
      </c>
      <c r="AS251" s="141" t="str">
        <f t="array" ref="AS251">IF(OR(AS$1=0, $A251=""),"",SQRT((_xlfn.XLOOKUP(AS$1,$Z$2:$Z$16,$AA$2:$AA$16)-$T251)^2+(_xlfn.XLOOKUP(AS$1,$Z$2:$Z$16,$AB$2:$AB$16)-$U251)^2+(_xlfn.XLOOKUP(AS$1,$Z$2:$Z$16,$AC$2:$AC$16-$V251)^2)))</f>
        <v/>
      </c>
      <c r="AT251" s="141" t="str">
        <f t="array" ref="AT251">IF(OR(AT$1=0, $A251=""),"",SQRT((_xlfn.XLOOKUP(AT$1,$Z$2:$Z$16,$AA$2:$AA$16)-$T251)^2+(_xlfn.XLOOKUP(AT$1,$Z$2:$Z$16,$AB$2:$AB$16)-$U251)^2+(_xlfn.XLOOKUP(AT$1,$Z$2:$Z$16,$AC$2:$AC$16-$V251)^2)))</f>
        <v/>
      </c>
      <c r="AU251" s="141" t="str">
        <f t="array" ref="AU251">IF(OR(AU$1=0, $A251=""),"",SQRT((_xlfn.XLOOKUP(AU$1,$Z$2:$Z$16,$AA$2:$AA$16)-$T251)^2+(_xlfn.XLOOKUP(AU$1,$Z$2:$Z$16,$AB$2:$AB$16)-$U251)^2+(_xlfn.XLOOKUP(AU$1,$Z$2:$Z$16,$AC$2:$AC$16-$V251)^2)))</f>
        <v/>
      </c>
      <c r="AV251" s="142" t="str">
        <f t="array" ref="AV251">IF(OR(AV$1=0, $A251=""),"",SQRT((_xlfn.XLOOKUP(AV$1,$Z$2:$Z$16,$AA$2:$AA$16)-$T251)^2+(_xlfn.XLOOKUP(AV$1,$Z$2:$Z$16,$AB$2:$AB$16)-$U251)^2+(_xlfn.XLOOKUP(AV$1,$Z$2:$Z$16,$AC$2:$AC$16-$V251)^2)))</f>
        <v/>
      </c>
      <c r="AW251" s="124"/>
      <c r="AX251" s="124"/>
      <c r="AY251" s="125">
        <f t="shared" si="104"/>
        <v>0</v>
      </c>
      <c r="AZ251" s="143">
        <f t="shared" si="105"/>
        <v>0</v>
      </c>
      <c r="BA251" s="143">
        <f t="shared" si="106"/>
        <v>0</v>
      </c>
      <c r="BB251" s="143">
        <f t="shared" si="107"/>
        <v>0</v>
      </c>
      <c r="BC251" s="143">
        <f t="shared" si="108"/>
        <v>0</v>
      </c>
      <c r="BD251" s="143">
        <f t="shared" si="109"/>
        <v>0</v>
      </c>
      <c r="BE251" s="143">
        <f t="shared" si="110"/>
        <v>0</v>
      </c>
      <c r="BF251" s="143">
        <f t="shared" si="111"/>
        <v>0</v>
      </c>
      <c r="BG251" s="144">
        <f t="shared" si="112"/>
        <v>0</v>
      </c>
      <c r="BH251" s="144">
        <f t="shared" si="113"/>
        <v>0</v>
      </c>
      <c r="BI251" s="144">
        <f t="shared" si="114"/>
        <v>0</v>
      </c>
      <c r="BJ251" s="144">
        <f t="shared" si="115"/>
        <v>0</v>
      </c>
      <c r="BK251" s="144">
        <f t="shared" si="116"/>
        <v>0</v>
      </c>
      <c r="BL251" s="144">
        <f t="shared" si="117"/>
        <v>0</v>
      </c>
      <c r="BM251" s="145">
        <f t="shared" si="118"/>
        <v>0</v>
      </c>
      <c r="BN251" s="124"/>
      <c r="BO251" s="124"/>
      <c r="BP251" s="124"/>
      <c r="BQ251" s="124"/>
      <c r="BR251" s="124"/>
      <c r="BS251" s="124"/>
      <c r="BT251" s="124"/>
      <c r="BU251" s="124"/>
      <c r="BV251" s="130"/>
      <c r="BW251" s="130"/>
      <c r="BX251" s="130"/>
      <c r="BY251" s="130"/>
      <c r="BZ251" s="130"/>
      <c r="CA251" s="130"/>
      <c r="CB251" s="130"/>
      <c r="CC251" s="130"/>
      <c r="CD251" s="130"/>
      <c r="CE251" s="130"/>
      <c r="CF251" s="130"/>
      <c r="CG251" s="130"/>
      <c r="CH251" s="130"/>
      <c r="CI251" s="130"/>
      <c r="CJ251" s="130"/>
      <c r="CL251" s="124"/>
      <c r="CM251" s="130" t="s">
        <v>32</v>
      </c>
      <c r="CN251" s="130"/>
      <c r="CO251" s="130"/>
      <c r="CP251" s="130"/>
      <c r="CQ251" s="130"/>
      <c r="CR251" s="130"/>
      <c r="CS251" s="130"/>
      <c r="CT251" s="130"/>
      <c r="CU251" s="130"/>
      <c r="CV251" s="130"/>
      <c r="CW251" s="130"/>
      <c r="CX251" s="130"/>
      <c r="CY251" s="130"/>
      <c r="CZ251" s="130"/>
      <c r="DA251" s="130"/>
      <c r="DD251" s="159" cm="1">
        <f t="array" ref="DD251">_xlfn.IFS(DD$1= 0,"", NOT(ISBLANK(CM251)), 0, ISBLANK(CM251), $Q251-$S251+AY251-BV251)</f>
        <v>0</v>
      </c>
      <c r="DE251" s="160" cm="1">
        <f t="array" ref="DE251">_xlfn.IFS(DE$1= 0,"", NOT(ISBLANK(CN251)), 0, ISBLANK(CN251), $Q251-$S251+AZ251-BW251)</f>
        <v>0</v>
      </c>
      <c r="DF251" s="160" cm="1">
        <f t="array" ref="DF251">_xlfn.IFS(DF$1= 0,"", NOT(ISBLANK(CO251)), 0, ISBLANK(CO251), $Q251-$S251+BA251-BX251)</f>
        <v>0</v>
      </c>
      <c r="DG251" s="160" cm="1">
        <f t="array" ref="DG251">_xlfn.IFS(DG$1= 0,"", NOT(ISBLANK(CP251)), 0, ISBLANK(CP251), $Q251-$S251+BB251-BY251)</f>
        <v>0</v>
      </c>
      <c r="DH251" s="160" cm="1">
        <f t="array" ref="DH251">_xlfn.IFS(DH$1= 0,"", NOT(ISBLANK(CQ251)), 0, ISBLANK(CQ251), $Q251-$S251+BC251-BZ251)</f>
        <v>0</v>
      </c>
      <c r="DI251" s="160" cm="1">
        <f t="array" ref="DI251">_xlfn.IFS(DI$1= 0,"", NOT(ISBLANK(CR251)), 0, ISBLANK(CR251), $Q251-$S251+BD251-CA251)</f>
        <v>0</v>
      </c>
      <c r="DJ251" s="160" t="str" cm="1">
        <f t="array" ref="DJ251">_xlfn.IFS(DJ$1= 0,"", NOT(ISBLANK(CS251)), 0, ISBLANK(CS251), $Q251-$S251+BE251-CB251)</f>
        <v/>
      </c>
      <c r="DK251" s="160" t="str" cm="1">
        <f t="array" ref="DK251">_xlfn.IFS(DK$1= 0,"", NOT(ISBLANK(CT251)), 0, ISBLANK(CT251), $Q251-$S251+BF251-CC251)</f>
        <v/>
      </c>
      <c r="DL251" s="162" t="str" cm="1">
        <f t="array" ref="DL251">_xlfn.IFS(DL$1= 0,"", NOT(ISBLANK(CU251)), 0, ISBLANK(CU251), $Q251-$S251+BG251-CD251)</f>
        <v/>
      </c>
      <c r="DM251" s="162" t="str" cm="1">
        <f t="array" ref="DM251">_xlfn.IFS(DM$1= 0,"", NOT(ISBLANK(CV251)), 0, ISBLANK(CV251), $Q251-$S251+BH251-CE251)</f>
        <v/>
      </c>
      <c r="DN251" s="162" t="str" cm="1">
        <f t="array" ref="DN251">_xlfn.IFS(DN$1= 0,"", NOT(ISBLANK(CW251)), 0, ISBLANK(CW251), $Q251-$S251+BI251-CF251)</f>
        <v/>
      </c>
      <c r="DO251" s="162" t="str" cm="1">
        <f t="array" ref="DO251">_xlfn.IFS(DO$1= 0,"", NOT(ISBLANK(CX251)), 0, ISBLANK(CX251), $Q251-$S251+BJ251-CG251)</f>
        <v/>
      </c>
      <c r="DP251" s="162" t="str" cm="1">
        <f t="array" ref="DP251">_xlfn.IFS(DP$1= 0,"", NOT(ISBLANK(CY251)), 0, ISBLANK(CY251), $Q251-$S251+BK251-CH251)</f>
        <v/>
      </c>
      <c r="DQ251" s="162" t="str" cm="1">
        <f t="array" ref="DQ251">_xlfn.IFS(DQ$1= 0,"", NOT(ISBLANK(CZ251)), 0, ISBLANK(CZ251), $Q251-$S251+BL251-CI251)</f>
        <v/>
      </c>
      <c r="DR251" s="163" t="str" cm="1">
        <f t="array" ref="DR251">_xlfn.IFS(DR$1= 0,"", NOT(ISBLANK(DA251)), 0, ISBLANK(DA251), $Q251-$S251+BM251-CJ251)</f>
        <v/>
      </c>
    </row>
    <row r="252" spans="1:122" ht="16.5" x14ac:dyDescent="0.3">
      <c r="A252" s="135"/>
      <c r="B252" s="136"/>
      <c r="C252" s="136"/>
      <c r="D252" s="137"/>
      <c r="E252" s="176"/>
      <c r="F252" s="182"/>
      <c r="G252" s="183"/>
      <c r="H252" s="183"/>
      <c r="I252" s="183"/>
      <c r="J252" s="183"/>
      <c r="K252" s="183"/>
      <c r="L252" s="183"/>
      <c r="M252" s="186"/>
      <c r="N252" s="182"/>
      <c r="O252" s="184"/>
      <c r="P252" s="178"/>
      <c r="Q252" s="118">
        <f t="shared" si="102"/>
        <v>0</v>
      </c>
      <c r="R252" s="3"/>
      <c r="S252" s="3"/>
      <c r="T252" s="4"/>
      <c r="U252" s="4"/>
      <c r="V252" s="99">
        <f t="shared" si="103"/>
        <v>0</v>
      </c>
      <c r="W252" s="161"/>
      <c r="X252" s="138"/>
      <c r="AH252" s="158" t="str">
        <f t="array" ref="AH252">IF(OR(AH$1=0, $A252=""),"",SQRT((_xlfn.XLOOKUP(AH$1,$Z$2:$Z$16,$AA$2:$AA$16)-$T252)^2+(_xlfn.XLOOKUP(AH$1,$Z$2:$Z$16,$AB$2:$AB$16)-$U252)^2+(_xlfn.XLOOKUP(AH$1,$Z$2:$Z$16,$AC$2:$AC$16-$V252)^2)))</f>
        <v/>
      </c>
      <c r="AI252" s="140" t="str">
        <f t="array" ref="AI252">IF(OR(AI$1=0, $A252=""),"",SQRT((_xlfn.XLOOKUP(AI$1,$Z$2:$Z$16,$AA$2:$AA$16)-$T252)^2+(_xlfn.XLOOKUP(AI$1,$Z$2:$Z$16,$AB$2:$AB$16)-$U252)^2+(_xlfn.XLOOKUP(AI$1,$Z$2:$Z$16,$AC$2:$AC$16-$V252)^2)))</f>
        <v/>
      </c>
      <c r="AJ252" s="140" t="str">
        <f t="array" ref="AJ252">IF(OR(AJ$1=0, $A252=""),"",SQRT((_xlfn.XLOOKUP(AJ$1,$Z$2:$Z$16,$AA$2:$AA$16)-$T252)^2+(_xlfn.XLOOKUP(AJ$1,$Z$2:$Z$16,$AB$2:$AB$16)-$U252)^2+(_xlfn.XLOOKUP(AJ$1,$Z$2:$Z$16,$AC$2:$AC$16-$V252)^2)))</f>
        <v/>
      </c>
      <c r="AK252" s="140" t="str">
        <f t="array" ref="AK252">IF(OR(AK$1=0, $A252=""),"",SQRT((_xlfn.XLOOKUP(AK$1,$Z$2:$Z$16,$AA$2:$AA$16)-$T252)^2+(_xlfn.XLOOKUP(AK$1,$Z$2:$Z$16,$AB$2:$AB$16)-$U252)^2+(_xlfn.XLOOKUP(AK$1,$Z$2:$Z$16,$AC$2:$AC$16-$V252)^2)))</f>
        <v/>
      </c>
      <c r="AL252" s="140" t="str">
        <f t="array" ref="AL252">IF(OR(AL$1=0, $A252=""),"",SQRT((_xlfn.XLOOKUP(AL$1,$Z$2:$Z$16,$AA$2:$AA$16)-$T252)^2+(_xlfn.XLOOKUP(AL$1,$Z$2:$Z$16,$AB$2:$AB$16)-$U252)^2+(_xlfn.XLOOKUP(AL$1,$Z$2:$Z$16,$AC$2:$AC$16-$V252)^2)))</f>
        <v/>
      </c>
      <c r="AM252" s="140" t="str">
        <f t="array" ref="AM252">IF(OR(AM$1=0, $A252=""),"",SQRT((_xlfn.XLOOKUP(AM$1,$Z$2:$Z$16,$AA$2:$AA$16)-$T252)^2+(_xlfn.XLOOKUP(AM$1,$Z$2:$Z$16,$AB$2:$AB$16)-$U252)^2+(_xlfn.XLOOKUP(AM$1,$Z$2:$Z$16,$AC$2:$AC$16-$V252)^2)))</f>
        <v/>
      </c>
      <c r="AN252" s="140" t="str">
        <f t="array" ref="AN252">IF(OR(AN$1=0, $A252=""),"",SQRT((_xlfn.XLOOKUP(AN$1,$Z$2:$Z$16,$AA$2:$AA$16)-$T252)^2+(_xlfn.XLOOKUP(AN$1,$Z$2:$Z$16,$AB$2:$AB$16)-$U252)^2+(_xlfn.XLOOKUP(AN$1,$Z$2:$Z$16,$AC$2:$AC$16-$V252)^2)))</f>
        <v/>
      </c>
      <c r="AO252" s="140" t="str">
        <f t="array" ref="AO252">IF(OR(AO$1=0, $A252=""),"",SQRT((_xlfn.XLOOKUP(AO$1,$Z$2:$Z$16,$AA$2:$AA$16)-$T252)^2+(_xlfn.XLOOKUP(AO$1,$Z$2:$Z$16,$AB$2:$AB$16)-$U252)^2+(_xlfn.XLOOKUP(AO$1,$Z$2:$Z$16,$AC$2:$AC$16-$V252)^2)))</f>
        <v/>
      </c>
      <c r="AP252" s="141" t="str">
        <f t="array" ref="AP252">IF(OR(AP$1=0, $A252=""),"",SQRT((_xlfn.XLOOKUP(AP$1,$Z$2:$Z$16,$AA$2:$AA$16)-$T252)^2+(_xlfn.XLOOKUP(AP$1,$Z$2:$Z$16,$AB$2:$AB$16)-$U252)^2+(_xlfn.XLOOKUP(AP$1,$Z$2:$Z$16,$AC$2:$AC$16-$V252)^2)))</f>
        <v/>
      </c>
      <c r="AQ252" s="141" t="str">
        <f t="array" ref="AQ252">IF(OR(AQ$1=0, $A252=""),"",SQRT((_xlfn.XLOOKUP(AQ$1,$Z$2:$Z$16,$AA$2:$AA$16)-$T252)^2+(_xlfn.XLOOKUP(AQ$1,$Z$2:$Z$16,$AB$2:$AB$16)-$U252)^2+(_xlfn.XLOOKUP(AQ$1,$Z$2:$Z$16,$AC$2:$AC$16-$V252)^2)))</f>
        <v/>
      </c>
      <c r="AR252" s="141" t="str">
        <f t="array" ref="AR252">IF(OR(AR$1=0, $A252=""),"",SQRT((_xlfn.XLOOKUP(AR$1,$Z$2:$Z$16,$AA$2:$AA$16)-$T252)^2+(_xlfn.XLOOKUP(AR$1,$Z$2:$Z$16,$AB$2:$AB$16)-$U252)^2+(_xlfn.XLOOKUP(AR$1,$Z$2:$Z$16,$AC$2:$AC$16-$V252)^2)))</f>
        <v/>
      </c>
      <c r="AS252" s="141" t="str">
        <f t="array" ref="AS252">IF(OR(AS$1=0, $A252=""),"",SQRT((_xlfn.XLOOKUP(AS$1,$Z$2:$Z$16,$AA$2:$AA$16)-$T252)^2+(_xlfn.XLOOKUP(AS$1,$Z$2:$Z$16,$AB$2:$AB$16)-$U252)^2+(_xlfn.XLOOKUP(AS$1,$Z$2:$Z$16,$AC$2:$AC$16-$V252)^2)))</f>
        <v/>
      </c>
      <c r="AT252" s="141" t="str">
        <f t="array" ref="AT252">IF(OR(AT$1=0, $A252=""),"",SQRT((_xlfn.XLOOKUP(AT$1,$Z$2:$Z$16,$AA$2:$AA$16)-$T252)^2+(_xlfn.XLOOKUP(AT$1,$Z$2:$Z$16,$AB$2:$AB$16)-$U252)^2+(_xlfn.XLOOKUP(AT$1,$Z$2:$Z$16,$AC$2:$AC$16-$V252)^2)))</f>
        <v/>
      </c>
      <c r="AU252" s="141" t="str">
        <f t="array" ref="AU252">IF(OR(AU$1=0, $A252=""),"",SQRT((_xlfn.XLOOKUP(AU$1,$Z$2:$Z$16,$AA$2:$AA$16)-$T252)^2+(_xlfn.XLOOKUP(AU$1,$Z$2:$Z$16,$AB$2:$AB$16)-$U252)^2+(_xlfn.XLOOKUP(AU$1,$Z$2:$Z$16,$AC$2:$AC$16-$V252)^2)))</f>
        <v/>
      </c>
      <c r="AV252" s="142" t="str">
        <f t="array" ref="AV252">IF(OR(AV$1=0, $A252=""),"",SQRT((_xlfn.XLOOKUP(AV$1,$Z$2:$Z$16,$AA$2:$AA$16)-$T252)^2+(_xlfn.XLOOKUP(AV$1,$Z$2:$Z$16,$AB$2:$AB$16)-$U252)^2+(_xlfn.XLOOKUP(AV$1,$Z$2:$Z$16,$AC$2:$AC$16-$V252)^2)))</f>
        <v/>
      </c>
      <c r="AW252" s="124"/>
      <c r="AX252" s="124"/>
      <c r="AY252" s="125">
        <f t="shared" si="104"/>
        <v>0</v>
      </c>
      <c r="AZ252" s="143">
        <f t="shared" si="105"/>
        <v>0</v>
      </c>
      <c r="BA252" s="143">
        <f t="shared" si="106"/>
        <v>0</v>
      </c>
      <c r="BB252" s="143">
        <f t="shared" si="107"/>
        <v>0</v>
      </c>
      <c r="BC252" s="143">
        <f t="shared" si="108"/>
        <v>0</v>
      </c>
      <c r="BD252" s="143">
        <f t="shared" si="109"/>
        <v>0</v>
      </c>
      <c r="BE252" s="143">
        <f t="shared" si="110"/>
        <v>0</v>
      </c>
      <c r="BF252" s="143">
        <f t="shared" si="111"/>
        <v>0</v>
      </c>
      <c r="BG252" s="144">
        <f t="shared" si="112"/>
        <v>0</v>
      </c>
      <c r="BH252" s="144">
        <f t="shared" si="113"/>
        <v>0</v>
      </c>
      <c r="BI252" s="144">
        <f t="shared" si="114"/>
        <v>0</v>
      </c>
      <c r="BJ252" s="144">
        <f t="shared" si="115"/>
        <v>0</v>
      </c>
      <c r="BK252" s="144">
        <f t="shared" si="116"/>
        <v>0</v>
      </c>
      <c r="BL252" s="144">
        <f t="shared" si="117"/>
        <v>0</v>
      </c>
      <c r="BM252" s="145">
        <f t="shared" si="118"/>
        <v>0</v>
      </c>
      <c r="BN252" s="124"/>
      <c r="BO252" s="124"/>
      <c r="BP252" s="124"/>
      <c r="BQ252" s="124"/>
      <c r="BR252" s="124"/>
      <c r="BS252" s="124"/>
      <c r="BT252" s="124"/>
      <c r="BU252" s="124"/>
      <c r="BV252" s="130"/>
      <c r="BW252" s="130"/>
      <c r="BX252" s="130"/>
      <c r="BY252" s="130"/>
      <c r="BZ252" s="130"/>
      <c r="CA252" s="130"/>
      <c r="CB252" s="130"/>
      <c r="CC252" s="130"/>
      <c r="CD252" s="130"/>
      <c r="CE252" s="130"/>
      <c r="CF252" s="130"/>
      <c r="CG252" s="130"/>
      <c r="CH252" s="130"/>
      <c r="CI252" s="130"/>
      <c r="CJ252" s="130"/>
      <c r="CL252" s="124"/>
      <c r="CM252" s="130" t="s">
        <v>32</v>
      </c>
      <c r="CN252" s="130"/>
      <c r="CO252" s="130"/>
      <c r="CP252" s="130"/>
      <c r="CQ252" s="130"/>
      <c r="CR252" s="130"/>
      <c r="CS252" s="130"/>
      <c r="CT252" s="130"/>
      <c r="CU252" s="130"/>
      <c r="CV252" s="130"/>
      <c r="CW252" s="130"/>
      <c r="CX252" s="130"/>
      <c r="CY252" s="130"/>
      <c r="CZ252" s="130"/>
      <c r="DA252" s="130"/>
      <c r="DD252" s="159" cm="1">
        <f t="array" ref="DD252">_xlfn.IFS(DD$1= 0,"", NOT(ISBLANK(CM252)), 0, ISBLANK(CM252), $Q252-$S252+AY252-BV252)</f>
        <v>0</v>
      </c>
      <c r="DE252" s="160" cm="1">
        <f t="array" ref="DE252">_xlfn.IFS(DE$1= 0,"", NOT(ISBLANK(CN252)), 0, ISBLANK(CN252), $Q252-$S252+AZ252-BW252)</f>
        <v>0</v>
      </c>
      <c r="DF252" s="160" cm="1">
        <f t="array" ref="DF252">_xlfn.IFS(DF$1= 0,"", NOT(ISBLANK(CO252)), 0, ISBLANK(CO252), $Q252-$S252+BA252-BX252)</f>
        <v>0</v>
      </c>
      <c r="DG252" s="160" cm="1">
        <f t="array" ref="DG252">_xlfn.IFS(DG$1= 0,"", NOT(ISBLANK(CP252)), 0, ISBLANK(CP252), $Q252-$S252+BB252-BY252)</f>
        <v>0</v>
      </c>
      <c r="DH252" s="160" cm="1">
        <f t="array" ref="DH252">_xlfn.IFS(DH$1= 0,"", NOT(ISBLANK(CQ252)), 0, ISBLANK(CQ252), $Q252-$S252+BC252-BZ252)</f>
        <v>0</v>
      </c>
      <c r="DI252" s="160" cm="1">
        <f t="array" ref="DI252">_xlfn.IFS(DI$1= 0,"", NOT(ISBLANK(CR252)), 0, ISBLANK(CR252), $Q252-$S252+BD252-CA252)</f>
        <v>0</v>
      </c>
      <c r="DJ252" s="160" t="str" cm="1">
        <f t="array" ref="DJ252">_xlfn.IFS(DJ$1= 0,"", NOT(ISBLANK(CS252)), 0, ISBLANK(CS252), $Q252-$S252+BE252-CB252)</f>
        <v/>
      </c>
      <c r="DK252" s="160" t="str" cm="1">
        <f t="array" ref="DK252">_xlfn.IFS(DK$1= 0,"", NOT(ISBLANK(CT252)), 0, ISBLANK(CT252), $Q252-$S252+BF252-CC252)</f>
        <v/>
      </c>
      <c r="DL252" s="162" t="str" cm="1">
        <f t="array" ref="DL252">_xlfn.IFS(DL$1= 0,"", NOT(ISBLANK(CU252)), 0, ISBLANK(CU252), $Q252-$S252+BG252-CD252)</f>
        <v/>
      </c>
      <c r="DM252" s="162" t="str" cm="1">
        <f t="array" ref="DM252">_xlfn.IFS(DM$1= 0,"", NOT(ISBLANK(CV252)), 0, ISBLANK(CV252), $Q252-$S252+BH252-CE252)</f>
        <v/>
      </c>
      <c r="DN252" s="162" t="str" cm="1">
        <f t="array" ref="DN252">_xlfn.IFS(DN$1= 0,"", NOT(ISBLANK(CW252)), 0, ISBLANK(CW252), $Q252-$S252+BI252-CF252)</f>
        <v/>
      </c>
      <c r="DO252" s="162" t="str" cm="1">
        <f t="array" ref="DO252">_xlfn.IFS(DO$1= 0,"", NOT(ISBLANK(CX252)), 0, ISBLANK(CX252), $Q252-$S252+BJ252-CG252)</f>
        <v/>
      </c>
      <c r="DP252" s="162" t="str" cm="1">
        <f t="array" ref="DP252">_xlfn.IFS(DP$1= 0,"", NOT(ISBLANK(CY252)), 0, ISBLANK(CY252), $Q252-$S252+BK252-CH252)</f>
        <v/>
      </c>
      <c r="DQ252" s="162" t="str" cm="1">
        <f t="array" ref="DQ252">_xlfn.IFS(DQ$1= 0,"", NOT(ISBLANK(CZ252)), 0, ISBLANK(CZ252), $Q252-$S252+BL252-CI252)</f>
        <v/>
      </c>
      <c r="DR252" s="163" t="str" cm="1">
        <f t="array" ref="DR252">_xlfn.IFS(DR$1= 0,"", NOT(ISBLANK(DA252)), 0, ISBLANK(DA252), $Q252-$S252+BM252-CJ252)</f>
        <v/>
      </c>
    </row>
    <row r="253" spans="1:122" ht="16.5" x14ac:dyDescent="0.3">
      <c r="A253" s="135"/>
      <c r="B253" s="136"/>
      <c r="C253" s="136"/>
      <c r="D253" s="137"/>
      <c r="E253" s="176"/>
      <c r="F253" s="182"/>
      <c r="G253" s="183"/>
      <c r="H253" s="183"/>
      <c r="I253" s="183"/>
      <c r="J253" s="183"/>
      <c r="K253" s="183"/>
      <c r="L253" s="183"/>
      <c r="M253" s="186"/>
      <c r="N253" s="182"/>
      <c r="O253" s="184"/>
      <c r="P253" s="178"/>
      <c r="Q253" s="118">
        <f t="shared" si="102"/>
        <v>0</v>
      </c>
      <c r="R253" s="3"/>
      <c r="S253" s="3"/>
      <c r="T253" s="4"/>
      <c r="U253" s="4"/>
      <c r="V253" s="99">
        <f t="shared" si="103"/>
        <v>0</v>
      </c>
      <c r="W253" s="161"/>
      <c r="X253" s="138"/>
      <c r="AH253" s="158" t="str">
        <f t="array" ref="AH253">IF(OR(AH$1=0, $A253=""),"",SQRT((_xlfn.XLOOKUP(AH$1,$Z$2:$Z$16,$AA$2:$AA$16)-$T253)^2+(_xlfn.XLOOKUP(AH$1,$Z$2:$Z$16,$AB$2:$AB$16)-$U253)^2+(_xlfn.XLOOKUP(AH$1,$Z$2:$Z$16,$AC$2:$AC$16-$V253)^2)))</f>
        <v/>
      </c>
      <c r="AI253" s="140" t="str">
        <f t="array" ref="AI253">IF(OR(AI$1=0, $A253=""),"",SQRT((_xlfn.XLOOKUP(AI$1,$Z$2:$Z$16,$AA$2:$AA$16)-$T253)^2+(_xlfn.XLOOKUP(AI$1,$Z$2:$Z$16,$AB$2:$AB$16)-$U253)^2+(_xlfn.XLOOKUP(AI$1,$Z$2:$Z$16,$AC$2:$AC$16-$V253)^2)))</f>
        <v/>
      </c>
      <c r="AJ253" s="140" t="str">
        <f t="array" ref="AJ253">IF(OR(AJ$1=0, $A253=""),"",SQRT((_xlfn.XLOOKUP(AJ$1,$Z$2:$Z$16,$AA$2:$AA$16)-$T253)^2+(_xlfn.XLOOKUP(AJ$1,$Z$2:$Z$16,$AB$2:$AB$16)-$U253)^2+(_xlfn.XLOOKUP(AJ$1,$Z$2:$Z$16,$AC$2:$AC$16-$V253)^2)))</f>
        <v/>
      </c>
      <c r="AK253" s="140" t="str">
        <f t="array" ref="AK253">IF(OR(AK$1=0, $A253=""),"",SQRT((_xlfn.XLOOKUP(AK$1,$Z$2:$Z$16,$AA$2:$AA$16)-$T253)^2+(_xlfn.XLOOKUP(AK$1,$Z$2:$Z$16,$AB$2:$AB$16)-$U253)^2+(_xlfn.XLOOKUP(AK$1,$Z$2:$Z$16,$AC$2:$AC$16-$V253)^2)))</f>
        <v/>
      </c>
      <c r="AL253" s="140" t="str">
        <f t="array" ref="AL253">IF(OR(AL$1=0, $A253=""),"",SQRT((_xlfn.XLOOKUP(AL$1,$Z$2:$Z$16,$AA$2:$AA$16)-$T253)^2+(_xlfn.XLOOKUP(AL$1,$Z$2:$Z$16,$AB$2:$AB$16)-$U253)^2+(_xlfn.XLOOKUP(AL$1,$Z$2:$Z$16,$AC$2:$AC$16-$V253)^2)))</f>
        <v/>
      </c>
      <c r="AM253" s="140" t="str">
        <f t="array" ref="AM253">IF(OR(AM$1=0, $A253=""),"",SQRT((_xlfn.XLOOKUP(AM$1,$Z$2:$Z$16,$AA$2:$AA$16)-$T253)^2+(_xlfn.XLOOKUP(AM$1,$Z$2:$Z$16,$AB$2:$AB$16)-$U253)^2+(_xlfn.XLOOKUP(AM$1,$Z$2:$Z$16,$AC$2:$AC$16-$V253)^2)))</f>
        <v/>
      </c>
      <c r="AN253" s="140" t="str">
        <f t="array" ref="AN253">IF(OR(AN$1=0, $A253=""),"",SQRT((_xlfn.XLOOKUP(AN$1,$Z$2:$Z$16,$AA$2:$AA$16)-$T253)^2+(_xlfn.XLOOKUP(AN$1,$Z$2:$Z$16,$AB$2:$AB$16)-$U253)^2+(_xlfn.XLOOKUP(AN$1,$Z$2:$Z$16,$AC$2:$AC$16-$V253)^2)))</f>
        <v/>
      </c>
      <c r="AO253" s="140" t="str">
        <f t="array" ref="AO253">IF(OR(AO$1=0, $A253=""),"",SQRT((_xlfn.XLOOKUP(AO$1,$Z$2:$Z$16,$AA$2:$AA$16)-$T253)^2+(_xlfn.XLOOKUP(AO$1,$Z$2:$Z$16,$AB$2:$AB$16)-$U253)^2+(_xlfn.XLOOKUP(AO$1,$Z$2:$Z$16,$AC$2:$AC$16-$V253)^2)))</f>
        <v/>
      </c>
      <c r="AP253" s="141" t="str">
        <f t="array" ref="AP253">IF(OR(AP$1=0, $A253=""),"",SQRT((_xlfn.XLOOKUP(AP$1,$Z$2:$Z$16,$AA$2:$AA$16)-$T253)^2+(_xlfn.XLOOKUP(AP$1,$Z$2:$Z$16,$AB$2:$AB$16)-$U253)^2+(_xlfn.XLOOKUP(AP$1,$Z$2:$Z$16,$AC$2:$AC$16-$V253)^2)))</f>
        <v/>
      </c>
      <c r="AQ253" s="141" t="str">
        <f t="array" ref="AQ253">IF(OR(AQ$1=0, $A253=""),"",SQRT((_xlfn.XLOOKUP(AQ$1,$Z$2:$Z$16,$AA$2:$AA$16)-$T253)^2+(_xlfn.XLOOKUP(AQ$1,$Z$2:$Z$16,$AB$2:$AB$16)-$U253)^2+(_xlfn.XLOOKUP(AQ$1,$Z$2:$Z$16,$AC$2:$AC$16-$V253)^2)))</f>
        <v/>
      </c>
      <c r="AR253" s="141" t="str">
        <f t="array" ref="AR253">IF(OR(AR$1=0, $A253=""),"",SQRT((_xlfn.XLOOKUP(AR$1,$Z$2:$Z$16,$AA$2:$AA$16)-$T253)^2+(_xlfn.XLOOKUP(AR$1,$Z$2:$Z$16,$AB$2:$AB$16)-$U253)^2+(_xlfn.XLOOKUP(AR$1,$Z$2:$Z$16,$AC$2:$AC$16-$V253)^2)))</f>
        <v/>
      </c>
      <c r="AS253" s="141" t="str">
        <f t="array" ref="AS253">IF(OR(AS$1=0, $A253=""),"",SQRT((_xlfn.XLOOKUP(AS$1,$Z$2:$Z$16,$AA$2:$AA$16)-$T253)^2+(_xlfn.XLOOKUP(AS$1,$Z$2:$Z$16,$AB$2:$AB$16)-$U253)^2+(_xlfn.XLOOKUP(AS$1,$Z$2:$Z$16,$AC$2:$AC$16-$V253)^2)))</f>
        <v/>
      </c>
      <c r="AT253" s="141" t="str">
        <f t="array" ref="AT253">IF(OR(AT$1=0, $A253=""),"",SQRT((_xlfn.XLOOKUP(AT$1,$Z$2:$Z$16,$AA$2:$AA$16)-$T253)^2+(_xlfn.XLOOKUP(AT$1,$Z$2:$Z$16,$AB$2:$AB$16)-$U253)^2+(_xlfn.XLOOKUP(AT$1,$Z$2:$Z$16,$AC$2:$AC$16-$V253)^2)))</f>
        <v/>
      </c>
      <c r="AU253" s="141" t="str">
        <f t="array" ref="AU253">IF(OR(AU$1=0, $A253=""),"",SQRT((_xlfn.XLOOKUP(AU$1,$Z$2:$Z$16,$AA$2:$AA$16)-$T253)^2+(_xlfn.XLOOKUP(AU$1,$Z$2:$Z$16,$AB$2:$AB$16)-$U253)^2+(_xlfn.XLOOKUP(AU$1,$Z$2:$Z$16,$AC$2:$AC$16-$V253)^2)))</f>
        <v/>
      </c>
      <c r="AV253" s="142" t="str">
        <f t="array" ref="AV253">IF(OR(AV$1=0, $A253=""),"",SQRT((_xlfn.XLOOKUP(AV$1,$Z$2:$Z$16,$AA$2:$AA$16)-$T253)^2+(_xlfn.XLOOKUP(AV$1,$Z$2:$Z$16,$AB$2:$AB$16)-$U253)^2+(_xlfn.XLOOKUP(AV$1,$Z$2:$Z$16,$AC$2:$AC$16-$V253)^2)))</f>
        <v/>
      </c>
      <c r="AW253" s="124"/>
      <c r="AX253" s="124"/>
      <c r="AY253" s="125">
        <f t="shared" si="104"/>
        <v>0</v>
      </c>
      <c r="AZ253" s="143">
        <f t="shared" si="105"/>
        <v>0</v>
      </c>
      <c r="BA253" s="143">
        <f t="shared" si="106"/>
        <v>0</v>
      </c>
      <c r="BB253" s="143">
        <f t="shared" si="107"/>
        <v>0</v>
      </c>
      <c r="BC253" s="143">
        <f t="shared" si="108"/>
        <v>0</v>
      </c>
      <c r="BD253" s="143">
        <f t="shared" si="109"/>
        <v>0</v>
      </c>
      <c r="BE253" s="143">
        <f t="shared" si="110"/>
        <v>0</v>
      </c>
      <c r="BF253" s="143">
        <f t="shared" si="111"/>
        <v>0</v>
      </c>
      <c r="BG253" s="144">
        <f t="shared" si="112"/>
        <v>0</v>
      </c>
      <c r="BH253" s="144">
        <f t="shared" si="113"/>
        <v>0</v>
      </c>
      <c r="BI253" s="144">
        <f t="shared" si="114"/>
        <v>0</v>
      </c>
      <c r="BJ253" s="144">
        <f t="shared" si="115"/>
        <v>0</v>
      </c>
      <c r="BK253" s="144">
        <f t="shared" si="116"/>
        <v>0</v>
      </c>
      <c r="BL253" s="144">
        <f t="shared" si="117"/>
        <v>0</v>
      </c>
      <c r="BM253" s="145">
        <f t="shared" si="118"/>
        <v>0</v>
      </c>
      <c r="BN253" s="124"/>
      <c r="BO253" s="124"/>
      <c r="BP253" s="124"/>
      <c r="BQ253" s="124"/>
      <c r="BR253" s="124"/>
      <c r="BS253" s="124"/>
      <c r="BT253" s="124"/>
      <c r="BU253" s="124"/>
      <c r="BV253" s="130"/>
      <c r="BW253" s="130"/>
      <c r="BX253" s="130"/>
      <c r="BY253" s="130"/>
      <c r="BZ253" s="130"/>
      <c r="CA253" s="130"/>
      <c r="CB253" s="130"/>
      <c r="CC253" s="130"/>
      <c r="CD253" s="130"/>
      <c r="CE253" s="130"/>
      <c r="CF253" s="130"/>
      <c r="CG253" s="130"/>
      <c r="CH253" s="130"/>
      <c r="CI253" s="130"/>
      <c r="CJ253" s="130"/>
      <c r="CL253" s="124"/>
      <c r="CM253" s="130" t="s">
        <v>32</v>
      </c>
      <c r="CN253" s="130"/>
      <c r="CO253" s="130"/>
      <c r="CP253" s="130"/>
      <c r="CQ253" s="130"/>
      <c r="CR253" s="130"/>
      <c r="CS253" s="130"/>
      <c r="CT253" s="130"/>
      <c r="CU253" s="130"/>
      <c r="CV253" s="130"/>
      <c r="CW253" s="130"/>
      <c r="CX253" s="130"/>
      <c r="CY253" s="130"/>
      <c r="CZ253" s="130"/>
      <c r="DA253" s="130"/>
      <c r="DD253" s="159" cm="1">
        <f t="array" ref="DD253">_xlfn.IFS(DD$1= 0,"", NOT(ISBLANK(CM253)), 0, ISBLANK(CM253), $Q253-$S253+AY253-BV253)</f>
        <v>0</v>
      </c>
      <c r="DE253" s="160" cm="1">
        <f t="array" ref="DE253">_xlfn.IFS(DE$1= 0,"", NOT(ISBLANK(CN253)), 0, ISBLANK(CN253), $Q253-$S253+AZ253-BW253)</f>
        <v>0</v>
      </c>
      <c r="DF253" s="160" cm="1">
        <f t="array" ref="DF253">_xlfn.IFS(DF$1= 0,"", NOT(ISBLANK(CO253)), 0, ISBLANK(CO253), $Q253-$S253+BA253-BX253)</f>
        <v>0</v>
      </c>
      <c r="DG253" s="160" cm="1">
        <f t="array" ref="DG253">_xlfn.IFS(DG$1= 0,"", NOT(ISBLANK(CP253)), 0, ISBLANK(CP253), $Q253-$S253+BB253-BY253)</f>
        <v>0</v>
      </c>
      <c r="DH253" s="160" cm="1">
        <f t="array" ref="DH253">_xlfn.IFS(DH$1= 0,"", NOT(ISBLANK(CQ253)), 0, ISBLANK(CQ253), $Q253-$S253+BC253-BZ253)</f>
        <v>0</v>
      </c>
      <c r="DI253" s="160" cm="1">
        <f t="array" ref="DI253">_xlfn.IFS(DI$1= 0,"", NOT(ISBLANK(CR253)), 0, ISBLANK(CR253), $Q253-$S253+BD253-CA253)</f>
        <v>0</v>
      </c>
      <c r="DJ253" s="160" t="str" cm="1">
        <f t="array" ref="DJ253">_xlfn.IFS(DJ$1= 0,"", NOT(ISBLANK(CS253)), 0, ISBLANK(CS253), $Q253-$S253+BE253-CB253)</f>
        <v/>
      </c>
      <c r="DK253" s="160" t="str" cm="1">
        <f t="array" ref="DK253">_xlfn.IFS(DK$1= 0,"", NOT(ISBLANK(CT253)), 0, ISBLANK(CT253), $Q253-$S253+BF253-CC253)</f>
        <v/>
      </c>
      <c r="DL253" s="162" t="str" cm="1">
        <f t="array" ref="DL253">_xlfn.IFS(DL$1= 0,"", NOT(ISBLANK(CU253)), 0, ISBLANK(CU253), $Q253-$S253+BG253-CD253)</f>
        <v/>
      </c>
      <c r="DM253" s="162" t="str" cm="1">
        <f t="array" ref="DM253">_xlfn.IFS(DM$1= 0,"", NOT(ISBLANK(CV253)), 0, ISBLANK(CV253), $Q253-$S253+BH253-CE253)</f>
        <v/>
      </c>
      <c r="DN253" s="162" t="str" cm="1">
        <f t="array" ref="DN253">_xlfn.IFS(DN$1= 0,"", NOT(ISBLANK(CW253)), 0, ISBLANK(CW253), $Q253-$S253+BI253-CF253)</f>
        <v/>
      </c>
      <c r="DO253" s="162" t="str" cm="1">
        <f t="array" ref="DO253">_xlfn.IFS(DO$1= 0,"", NOT(ISBLANK(CX253)), 0, ISBLANK(CX253), $Q253-$S253+BJ253-CG253)</f>
        <v/>
      </c>
      <c r="DP253" s="162" t="str" cm="1">
        <f t="array" ref="DP253">_xlfn.IFS(DP$1= 0,"", NOT(ISBLANK(CY253)), 0, ISBLANK(CY253), $Q253-$S253+BK253-CH253)</f>
        <v/>
      </c>
      <c r="DQ253" s="162" t="str" cm="1">
        <f t="array" ref="DQ253">_xlfn.IFS(DQ$1= 0,"", NOT(ISBLANK(CZ253)), 0, ISBLANK(CZ253), $Q253-$S253+BL253-CI253)</f>
        <v/>
      </c>
      <c r="DR253" s="163" t="str" cm="1">
        <f t="array" ref="DR253">_xlfn.IFS(DR$1= 0,"", NOT(ISBLANK(DA253)), 0, ISBLANK(DA253), $Q253-$S253+BM253-CJ253)</f>
        <v/>
      </c>
    </row>
    <row r="254" spans="1:122" ht="16.5" x14ac:dyDescent="0.3">
      <c r="A254" s="135"/>
      <c r="B254" s="136"/>
      <c r="C254" s="136"/>
      <c r="D254" s="137"/>
      <c r="E254" s="176"/>
      <c r="F254" s="182"/>
      <c r="G254" s="183"/>
      <c r="H254" s="183"/>
      <c r="I254" s="183"/>
      <c r="J254" s="183"/>
      <c r="K254" s="183"/>
      <c r="L254" s="183"/>
      <c r="M254" s="186"/>
      <c r="N254" s="182"/>
      <c r="O254" s="184"/>
      <c r="P254" s="178"/>
      <c r="Q254" s="118">
        <f t="shared" si="102"/>
        <v>0</v>
      </c>
      <c r="R254" s="3"/>
      <c r="S254" s="3"/>
      <c r="T254" s="4"/>
      <c r="U254" s="4"/>
      <c r="V254" s="99">
        <f t="shared" si="103"/>
        <v>0</v>
      </c>
      <c r="W254" s="161"/>
      <c r="X254" s="138"/>
      <c r="AH254" s="158" t="str">
        <f t="array" ref="AH254">IF(OR(AH$1=0, $A254=""),"",SQRT((_xlfn.XLOOKUP(AH$1,$Z$2:$Z$16,$AA$2:$AA$16)-$T254)^2+(_xlfn.XLOOKUP(AH$1,$Z$2:$Z$16,$AB$2:$AB$16)-$U254)^2+(_xlfn.XLOOKUP(AH$1,$Z$2:$Z$16,$AC$2:$AC$16-$V254)^2)))</f>
        <v/>
      </c>
      <c r="AI254" s="140" t="str">
        <f t="array" ref="AI254">IF(OR(AI$1=0, $A254=""),"",SQRT((_xlfn.XLOOKUP(AI$1,$Z$2:$Z$16,$AA$2:$AA$16)-$T254)^2+(_xlfn.XLOOKUP(AI$1,$Z$2:$Z$16,$AB$2:$AB$16)-$U254)^2+(_xlfn.XLOOKUP(AI$1,$Z$2:$Z$16,$AC$2:$AC$16-$V254)^2)))</f>
        <v/>
      </c>
      <c r="AJ254" s="140" t="str">
        <f t="array" ref="AJ254">IF(OR(AJ$1=0, $A254=""),"",SQRT((_xlfn.XLOOKUP(AJ$1,$Z$2:$Z$16,$AA$2:$AA$16)-$T254)^2+(_xlfn.XLOOKUP(AJ$1,$Z$2:$Z$16,$AB$2:$AB$16)-$U254)^2+(_xlfn.XLOOKUP(AJ$1,$Z$2:$Z$16,$AC$2:$AC$16-$V254)^2)))</f>
        <v/>
      </c>
      <c r="AK254" s="140" t="str">
        <f t="array" ref="AK254">IF(OR(AK$1=0, $A254=""),"",SQRT((_xlfn.XLOOKUP(AK$1,$Z$2:$Z$16,$AA$2:$AA$16)-$T254)^2+(_xlfn.XLOOKUP(AK$1,$Z$2:$Z$16,$AB$2:$AB$16)-$U254)^2+(_xlfn.XLOOKUP(AK$1,$Z$2:$Z$16,$AC$2:$AC$16-$V254)^2)))</f>
        <v/>
      </c>
      <c r="AL254" s="140" t="str">
        <f t="array" ref="AL254">IF(OR(AL$1=0, $A254=""),"",SQRT((_xlfn.XLOOKUP(AL$1,$Z$2:$Z$16,$AA$2:$AA$16)-$T254)^2+(_xlfn.XLOOKUP(AL$1,$Z$2:$Z$16,$AB$2:$AB$16)-$U254)^2+(_xlfn.XLOOKUP(AL$1,$Z$2:$Z$16,$AC$2:$AC$16-$V254)^2)))</f>
        <v/>
      </c>
      <c r="AM254" s="140" t="str">
        <f t="array" ref="AM254">IF(OR(AM$1=0, $A254=""),"",SQRT((_xlfn.XLOOKUP(AM$1,$Z$2:$Z$16,$AA$2:$AA$16)-$T254)^2+(_xlfn.XLOOKUP(AM$1,$Z$2:$Z$16,$AB$2:$AB$16)-$U254)^2+(_xlfn.XLOOKUP(AM$1,$Z$2:$Z$16,$AC$2:$AC$16-$V254)^2)))</f>
        <v/>
      </c>
      <c r="AN254" s="140" t="str">
        <f t="array" ref="AN254">IF(OR(AN$1=0, $A254=""),"",SQRT((_xlfn.XLOOKUP(AN$1,$Z$2:$Z$16,$AA$2:$AA$16)-$T254)^2+(_xlfn.XLOOKUP(AN$1,$Z$2:$Z$16,$AB$2:$AB$16)-$U254)^2+(_xlfn.XLOOKUP(AN$1,$Z$2:$Z$16,$AC$2:$AC$16-$V254)^2)))</f>
        <v/>
      </c>
      <c r="AO254" s="140" t="str">
        <f t="array" ref="AO254">IF(OR(AO$1=0, $A254=""),"",SQRT((_xlfn.XLOOKUP(AO$1,$Z$2:$Z$16,$AA$2:$AA$16)-$T254)^2+(_xlfn.XLOOKUP(AO$1,$Z$2:$Z$16,$AB$2:$AB$16)-$U254)^2+(_xlfn.XLOOKUP(AO$1,$Z$2:$Z$16,$AC$2:$AC$16-$V254)^2)))</f>
        <v/>
      </c>
      <c r="AP254" s="141" t="str">
        <f t="array" ref="AP254">IF(OR(AP$1=0, $A254=""),"",SQRT((_xlfn.XLOOKUP(AP$1,$Z$2:$Z$16,$AA$2:$AA$16)-$T254)^2+(_xlfn.XLOOKUP(AP$1,$Z$2:$Z$16,$AB$2:$AB$16)-$U254)^2+(_xlfn.XLOOKUP(AP$1,$Z$2:$Z$16,$AC$2:$AC$16-$V254)^2)))</f>
        <v/>
      </c>
      <c r="AQ254" s="141" t="str">
        <f t="array" ref="AQ254">IF(OR(AQ$1=0, $A254=""),"",SQRT((_xlfn.XLOOKUP(AQ$1,$Z$2:$Z$16,$AA$2:$AA$16)-$T254)^2+(_xlfn.XLOOKUP(AQ$1,$Z$2:$Z$16,$AB$2:$AB$16)-$U254)^2+(_xlfn.XLOOKUP(AQ$1,$Z$2:$Z$16,$AC$2:$AC$16-$V254)^2)))</f>
        <v/>
      </c>
      <c r="AR254" s="141" t="str">
        <f t="array" ref="AR254">IF(OR(AR$1=0, $A254=""),"",SQRT((_xlfn.XLOOKUP(AR$1,$Z$2:$Z$16,$AA$2:$AA$16)-$T254)^2+(_xlfn.XLOOKUP(AR$1,$Z$2:$Z$16,$AB$2:$AB$16)-$U254)^2+(_xlfn.XLOOKUP(AR$1,$Z$2:$Z$16,$AC$2:$AC$16-$V254)^2)))</f>
        <v/>
      </c>
      <c r="AS254" s="141" t="str">
        <f t="array" ref="AS254">IF(OR(AS$1=0, $A254=""),"",SQRT((_xlfn.XLOOKUP(AS$1,$Z$2:$Z$16,$AA$2:$AA$16)-$T254)^2+(_xlfn.XLOOKUP(AS$1,$Z$2:$Z$16,$AB$2:$AB$16)-$U254)^2+(_xlfn.XLOOKUP(AS$1,$Z$2:$Z$16,$AC$2:$AC$16-$V254)^2)))</f>
        <v/>
      </c>
      <c r="AT254" s="141" t="str">
        <f t="array" ref="AT254">IF(OR(AT$1=0, $A254=""),"",SQRT((_xlfn.XLOOKUP(AT$1,$Z$2:$Z$16,$AA$2:$AA$16)-$T254)^2+(_xlfn.XLOOKUP(AT$1,$Z$2:$Z$16,$AB$2:$AB$16)-$U254)^2+(_xlfn.XLOOKUP(AT$1,$Z$2:$Z$16,$AC$2:$AC$16-$V254)^2)))</f>
        <v/>
      </c>
      <c r="AU254" s="141" t="str">
        <f t="array" ref="AU254">IF(OR(AU$1=0, $A254=""),"",SQRT((_xlfn.XLOOKUP(AU$1,$Z$2:$Z$16,$AA$2:$AA$16)-$T254)^2+(_xlfn.XLOOKUP(AU$1,$Z$2:$Z$16,$AB$2:$AB$16)-$U254)^2+(_xlfn.XLOOKUP(AU$1,$Z$2:$Z$16,$AC$2:$AC$16-$V254)^2)))</f>
        <v/>
      </c>
      <c r="AV254" s="142" t="str">
        <f t="array" ref="AV254">IF(OR(AV$1=0, $A254=""),"",SQRT((_xlfn.XLOOKUP(AV$1,$Z$2:$Z$16,$AA$2:$AA$16)-$T254)^2+(_xlfn.XLOOKUP(AV$1,$Z$2:$Z$16,$AB$2:$AB$16)-$U254)^2+(_xlfn.XLOOKUP(AV$1,$Z$2:$Z$16,$AC$2:$AC$16-$V254)^2)))</f>
        <v/>
      </c>
      <c r="AW254" s="124"/>
      <c r="AX254" s="124"/>
      <c r="AY254" s="125">
        <f t="shared" si="104"/>
        <v>0</v>
      </c>
      <c r="AZ254" s="143">
        <f t="shared" si="105"/>
        <v>0</v>
      </c>
      <c r="BA254" s="143">
        <f t="shared" si="106"/>
        <v>0</v>
      </c>
      <c r="BB254" s="143">
        <f t="shared" si="107"/>
        <v>0</v>
      </c>
      <c r="BC254" s="143">
        <f t="shared" si="108"/>
        <v>0</v>
      </c>
      <c r="BD254" s="143">
        <f t="shared" si="109"/>
        <v>0</v>
      </c>
      <c r="BE254" s="143">
        <f t="shared" si="110"/>
        <v>0</v>
      </c>
      <c r="BF254" s="143">
        <f t="shared" si="111"/>
        <v>0</v>
      </c>
      <c r="BG254" s="144">
        <f t="shared" si="112"/>
        <v>0</v>
      </c>
      <c r="BH254" s="144">
        <f t="shared" si="113"/>
        <v>0</v>
      </c>
      <c r="BI254" s="144">
        <f t="shared" si="114"/>
        <v>0</v>
      </c>
      <c r="BJ254" s="144">
        <f t="shared" si="115"/>
        <v>0</v>
      </c>
      <c r="BK254" s="144">
        <f t="shared" si="116"/>
        <v>0</v>
      </c>
      <c r="BL254" s="144">
        <f t="shared" si="117"/>
        <v>0</v>
      </c>
      <c r="BM254" s="145">
        <f t="shared" si="118"/>
        <v>0</v>
      </c>
      <c r="BN254" s="124"/>
      <c r="BO254" s="124"/>
      <c r="BP254" s="124"/>
      <c r="BQ254" s="124"/>
      <c r="BR254" s="124"/>
      <c r="BS254" s="124"/>
      <c r="BT254" s="124"/>
      <c r="BU254" s="124"/>
      <c r="BV254" s="130"/>
      <c r="BW254" s="130"/>
      <c r="BX254" s="130"/>
      <c r="BY254" s="130"/>
      <c r="BZ254" s="130"/>
      <c r="CA254" s="130"/>
      <c r="CB254" s="130"/>
      <c r="CC254" s="130"/>
      <c r="CD254" s="130"/>
      <c r="CE254" s="130"/>
      <c r="CF254" s="130"/>
      <c r="CG254" s="130"/>
      <c r="CH254" s="130"/>
      <c r="CI254" s="130"/>
      <c r="CJ254" s="130"/>
      <c r="CL254" s="124"/>
      <c r="CM254" s="130" t="s">
        <v>32</v>
      </c>
      <c r="CN254" s="130"/>
      <c r="CO254" s="130"/>
      <c r="CP254" s="130"/>
      <c r="CQ254" s="130"/>
      <c r="CR254" s="130"/>
      <c r="CS254" s="130"/>
      <c r="CT254" s="130"/>
      <c r="CU254" s="130"/>
      <c r="CV254" s="130"/>
      <c r="CW254" s="130"/>
      <c r="CX254" s="130"/>
      <c r="CY254" s="130"/>
      <c r="CZ254" s="130"/>
      <c r="DA254" s="130"/>
      <c r="DD254" s="159" cm="1">
        <f t="array" ref="DD254">_xlfn.IFS(DD$1= 0,"", NOT(ISBLANK(CM254)), 0, ISBLANK(CM254), $Q254-$S254+AY254-BV254)</f>
        <v>0</v>
      </c>
      <c r="DE254" s="160" cm="1">
        <f t="array" ref="DE254">_xlfn.IFS(DE$1= 0,"", NOT(ISBLANK(CN254)), 0, ISBLANK(CN254), $Q254-$S254+AZ254-BW254)</f>
        <v>0</v>
      </c>
      <c r="DF254" s="160" cm="1">
        <f t="array" ref="DF254">_xlfn.IFS(DF$1= 0,"", NOT(ISBLANK(CO254)), 0, ISBLANK(CO254), $Q254-$S254+BA254-BX254)</f>
        <v>0</v>
      </c>
      <c r="DG254" s="160" cm="1">
        <f t="array" ref="DG254">_xlfn.IFS(DG$1= 0,"", NOT(ISBLANK(CP254)), 0, ISBLANK(CP254), $Q254-$S254+BB254-BY254)</f>
        <v>0</v>
      </c>
      <c r="DH254" s="160" cm="1">
        <f t="array" ref="DH254">_xlfn.IFS(DH$1= 0,"", NOT(ISBLANK(CQ254)), 0, ISBLANK(CQ254), $Q254-$S254+BC254-BZ254)</f>
        <v>0</v>
      </c>
      <c r="DI254" s="160" cm="1">
        <f t="array" ref="DI254">_xlfn.IFS(DI$1= 0,"", NOT(ISBLANK(CR254)), 0, ISBLANK(CR254), $Q254-$S254+BD254-CA254)</f>
        <v>0</v>
      </c>
      <c r="DJ254" s="160" t="str" cm="1">
        <f t="array" ref="DJ254">_xlfn.IFS(DJ$1= 0,"", NOT(ISBLANK(CS254)), 0, ISBLANK(CS254), $Q254-$S254+BE254-CB254)</f>
        <v/>
      </c>
      <c r="DK254" s="160" t="str" cm="1">
        <f t="array" ref="DK254">_xlfn.IFS(DK$1= 0,"", NOT(ISBLANK(CT254)), 0, ISBLANK(CT254), $Q254-$S254+BF254-CC254)</f>
        <v/>
      </c>
      <c r="DL254" s="162" t="str" cm="1">
        <f t="array" ref="DL254">_xlfn.IFS(DL$1= 0,"", NOT(ISBLANK(CU254)), 0, ISBLANK(CU254), $Q254-$S254+BG254-CD254)</f>
        <v/>
      </c>
      <c r="DM254" s="162" t="str" cm="1">
        <f t="array" ref="DM254">_xlfn.IFS(DM$1= 0,"", NOT(ISBLANK(CV254)), 0, ISBLANK(CV254), $Q254-$S254+BH254-CE254)</f>
        <v/>
      </c>
      <c r="DN254" s="162" t="str" cm="1">
        <f t="array" ref="DN254">_xlfn.IFS(DN$1= 0,"", NOT(ISBLANK(CW254)), 0, ISBLANK(CW254), $Q254-$S254+BI254-CF254)</f>
        <v/>
      </c>
      <c r="DO254" s="162" t="str" cm="1">
        <f t="array" ref="DO254">_xlfn.IFS(DO$1= 0,"", NOT(ISBLANK(CX254)), 0, ISBLANK(CX254), $Q254-$S254+BJ254-CG254)</f>
        <v/>
      </c>
      <c r="DP254" s="162" t="str" cm="1">
        <f t="array" ref="DP254">_xlfn.IFS(DP$1= 0,"", NOT(ISBLANK(CY254)), 0, ISBLANK(CY254), $Q254-$S254+BK254-CH254)</f>
        <v/>
      </c>
      <c r="DQ254" s="162" t="str" cm="1">
        <f t="array" ref="DQ254">_xlfn.IFS(DQ$1= 0,"", NOT(ISBLANK(CZ254)), 0, ISBLANK(CZ254), $Q254-$S254+BL254-CI254)</f>
        <v/>
      </c>
      <c r="DR254" s="163" t="str" cm="1">
        <f t="array" ref="DR254">_xlfn.IFS(DR$1= 0,"", NOT(ISBLANK(DA254)), 0, ISBLANK(DA254), $Q254-$S254+BM254-CJ254)</f>
        <v/>
      </c>
    </row>
    <row r="255" spans="1:122" ht="16.5" x14ac:dyDescent="0.3">
      <c r="A255" s="135"/>
      <c r="B255" s="136"/>
      <c r="C255" s="136"/>
      <c r="D255" s="137"/>
      <c r="E255" s="176"/>
      <c r="F255" s="182"/>
      <c r="G255" s="183"/>
      <c r="H255" s="183"/>
      <c r="I255" s="183"/>
      <c r="J255" s="183"/>
      <c r="K255" s="183"/>
      <c r="L255" s="183"/>
      <c r="M255" s="186"/>
      <c r="N255" s="182"/>
      <c r="O255" s="184"/>
      <c r="P255" s="178"/>
      <c r="Q255" s="118">
        <f t="shared" si="102"/>
        <v>0</v>
      </c>
      <c r="R255" s="3"/>
      <c r="S255" s="3"/>
      <c r="T255" s="4"/>
      <c r="U255" s="4"/>
      <c r="V255" s="99">
        <f t="shared" si="103"/>
        <v>0</v>
      </c>
      <c r="W255" s="161"/>
      <c r="X255" s="138"/>
      <c r="AH255" s="158" t="str">
        <f t="array" ref="AH255">IF(OR(AH$1=0, $A255=""),"",SQRT((_xlfn.XLOOKUP(AH$1,$Z$2:$Z$16,$AA$2:$AA$16)-$T255)^2+(_xlfn.XLOOKUP(AH$1,$Z$2:$Z$16,$AB$2:$AB$16)-$U255)^2+(_xlfn.XLOOKUP(AH$1,$Z$2:$Z$16,$AC$2:$AC$16-$V255)^2)))</f>
        <v/>
      </c>
      <c r="AI255" s="140" t="str">
        <f t="array" ref="AI255">IF(OR(AI$1=0, $A255=""),"",SQRT((_xlfn.XLOOKUP(AI$1,$Z$2:$Z$16,$AA$2:$AA$16)-$T255)^2+(_xlfn.XLOOKUP(AI$1,$Z$2:$Z$16,$AB$2:$AB$16)-$U255)^2+(_xlfn.XLOOKUP(AI$1,$Z$2:$Z$16,$AC$2:$AC$16-$V255)^2)))</f>
        <v/>
      </c>
      <c r="AJ255" s="140" t="str">
        <f t="array" ref="AJ255">IF(OR(AJ$1=0, $A255=""),"",SQRT((_xlfn.XLOOKUP(AJ$1,$Z$2:$Z$16,$AA$2:$AA$16)-$T255)^2+(_xlfn.XLOOKUP(AJ$1,$Z$2:$Z$16,$AB$2:$AB$16)-$U255)^2+(_xlfn.XLOOKUP(AJ$1,$Z$2:$Z$16,$AC$2:$AC$16-$V255)^2)))</f>
        <v/>
      </c>
      <c r="AK255" s="140" t="str">
        <f t="array" ref="AK255">IF(OR(AK$1=0, $A255=""),"",SQRT((_xlfn.XLOOKUP(AK$1,$Z$2:$Z$16,$AA$2:$AA$16)-$T255)^2+(_xlfn.XLOOKUP(AK$1,$Z$2:$Z$16,$AB$2:$AB$16)-$U255)^2+(_xlfn.XLOOKUP(AK$1,$Z$2:$Z$16,$AC$2:$AC$16-$V255)^2)))</f>
        <v/>
      </c>
      <c r="AL255" s="140" t="str">
        <f t="array" ref="AL255">IF(OR(AL$1=0, $A255=""),"",SQRT((_xlfn.XLOOKUP(AL$1,$Z$2:$Z$16,$AA$2:$AA$16)-$T255)^2+(_xlfn.XLOOKUP(AL$1,$Z$2:$Z$16,$AB$2:$AB$16)-$U255)^2+(_xlfn.XLOOKUP(AL$1,$Z$2:$Z$16,$AC$2:$AC$16-$V255)^2)))</f>
        <v/>
      </c>
      <c r="AM255" s="140" t="str">
        <f t="array" ref="AM255">IF(OR(AM$1=0, $A255=""),"",SQRT((_xlfn.XLOOKUP(AM$1,$Z$2:$Z$16,$AA$2:$AA$16)-$T255)^2+(_xlfn.XLOOKUP(AM$1,$Z$2:$Z$16,$AB$2:$AB$16)-$U255)^2+(_xlfn.XLOOKUP(AM$1,$Z$2:$Z$16,$AC$2:$AC$16-$V255)^2)))</f>
        <v/>
      </c>
      <c r="AN255" s="140" t="str">
        <f t="array" ref="AN255">IF(OR(AN$1=0, $A255=""),"",SQRT((_xlfn.XLOOKUP(AN$1,$Z$2:$Z$16,$AA$2:$AA$16)-$T255)^2+(_xlfn.XLOOKUP(AN$1,$Z$2:$Z$16,$AB$2:$AB$16)-$U255)^2+(_xlfn.XLOOKUP(AN$1,$Z$2:$Z$16,$AC$2:$AC$16-$V255)^2)))</f>
        <v/>
      </c>
      <c r="AO255" s="140" t="str">
        <f t="array" ref="AO255">IF(OR(AO$1=0, $A255=""),"",SQRT((_xlfn.XLOOKUP(AO$1,$Z$2:$Z$16,$AA$2:$AA$16)-$T255)^2+(_xlfn.XLOOKUP(AO$1,$Z$2:$Z$16,$AB$2:$AB$16)-$U255)^2+(_xlfn.XLOOKUP(AO$1,$Z$2:$Z$16,$AC$2:$AC$16-$V255)^2)))</f>
        <v/>
      </c>
      <c r="AP255" s="141" t="str">
        <f t="array" ref="AP255">IF(OR(AP$1=0, $A255=""),"",SQRT((_xlfn.XLOOKUP(AP$1,$Z$2:$Z$16,$AA$2:$AA$16)-$T255)^2+(_xlfn.XLOOKUP(AP$1,$Z$2:$Z$16,$AB$2:$AB$16)-$U255)^2+(_xlfn.XLOOKUP(AP$1,$Z$2:$Z$16,$AC$2:$AC$16-$V255)^2)))</f>
        <v/>
      </c>
      <c r="AQ255" s="141" t="str">
        <f t="array" ref="AQ255">IF(OR(AQ$1=0, $A255=""),"",SQRT((_xlfn.XLOOKUP(AQ$1,$Z$2:$Z$16,$AA$2:$AA$16)-$T255)^2+(_xlfn.XLOOKUP(AQ$1,$Z$2:$Z$16,$AB$2:$AB$16)-$U255)^2+(_xlfn.XLOOKUP(AQ$1,$Z$2:$Z$16,$AC$2:$AC$16-$V255)^2)))</f>
        <v/>
      </c>
      <c r="AR255" s="141" t="str">
        <f t="array" ref="AR255">IF(OR(AR$1=0, $A255=""),"",SQRT((_xlfn.XLOOKUP(AR$1,$Z$2:$Z$16,$AA$2:$AA$16)-$T255)^2+(_xlfn.XLOOKUP(AR$1,$Z$2:$Z$16,$AB$2:$AB$16)-$U255)^2+(_xlfn.XLOOKUP(AR$1,$Z$2:$Z$16,$AC$2:$AC$16-$V255)^2)))</f>
        <v/>
      </c>
      <c r="AS255" s="141" t="str">
        <f t="array" ref="AS255">IF(OR(AS$1=0, $A255=""),"",SQRT((_xlfn.XLOOKUP(AS$1,$Z$2:$Z$16,$AA$2:$AA$16)-$T255)^2+(_xlfn.XLOOKUP(AS$1,$Z$2:$Z$16,$AB$2:$AB$16)-$U255)^2+(_xlfn.XLOOKUP(AS$1,$Z$2:$Z$16,$AC$2:$AC$16-$V255)^2)))</f>
        <v/>
      </c>
      <c r="AT255" s="141" t="str">
        <f t="array" ref="AT255">IF(OR(AT$1=0, $A255=""),"",SQRT((_xlfn.XLOOKUP(AT$1,$Z$2:$Z$16,$AA$2:$AA$16)-$T255)^2+(_xlfn.XLOOKUP(AT$1,$Z$2:$Z$16,$AB$2:$AB$16)-$U255)^2+(_xlfn.XLOOKUP(AT$1,$Z$2:$Z$16,$AC$2:$AC$16-$V255)^2)))</f>
        <v/>
      </c>
      <c r="AU255" s="141" t="str">
        <f t="array" ref="AU255">IF(OR(AU$1=0, $A255=""),"",SQRT((_xlfn.XLOOKUP(AU$1,$Z$2:$Z$16,$AA$2:$AA$16)-$T255)^2+(_xlfn.XLOOKUP(AU$1,$Z$2:$Z$16,$AB$2:$AB$16)-$U255)^2+(_xlfn.XLOOKUP(AU$1,$Z$2:$Z$16,$AC$2:$AC$16-$V255)^2)))</f>
        <v/>
      </c>
      <c r="AV255" s="142" t="str">
        <f t="array" ref="AV255">IF(OR(AV$1=0, $A255=""),"",SQRT((_xlfn.XLOOKUP(AV$1,$Z$2:$Z$16,$AA$2:$AA$16)-$T255)^2+(_xlfn.XLOOKUP(AV$1,$Z$2:$Z$16,$AB$2:$AB$16)-$U255)^2+(_xlfn.XLOOKUP(AV$1,$Z$2:$Z$16,$AC$2:$AC$16-$V255)^2)))</f>
        <v/>
      </c>
      <c r="AW255" s="124"/>
      <c r="AX255" s="124"/>
      <c r="AY255" s="125">
        <f t="shared" si="104"/>
        <v>0</v>
      </c>
      <c r="AZ255" s="143">
        <f t="shared" si="105"/>
        <v>0</v>
      </c>
      <c r="BA255" s="143">
        <f t="shared" si="106"/>
        <v>0</v>
      </c>
      <c r="BB255" s="143">
        <f t="shared" si="107"/>
        <v>0</v>
      </c>
      <c r="BC255" s="143">
        <f t="shared" si="108"/>
        <v>0</v>
      </c>
      <c r="BD255" s="143">
        <f t="shared" si="109"/>
        <v>0</v>
      </c>
      <c r="BE255" s="143">
        <f t="shared" si="110"/>
        <v>0</v>
      </c>
      <c r="BF255" s="143">
        <f t="shared" si="111"/>
        <v>0</v>
      </c>
      <c r="BG255" s="144">
        <f t="shared" si="112"/>
        <v>0</v>
      </c>
      <c r="BH255" s="144">
        <f t="shared" si="113"/>
        <v>0</v>
      </c>
      <c r="BI255" s="144">
        <f t="shared" si="114"/>
        <v>0</v>
      </c>
      <c r="BJ255" s="144">
        <f t="shared" si="115"/>
        <v>0</v>
      </c>
      <c r="BK255" s="144">
        <f t="shared" si="116"/>
        <v>0</v>
      </c>
      <c r="BL255" s="144">
        <f t="shared" si="117"/>
        <v>0</v>
      </c>
      <c r="BM255" s="145">
        <f t="shared" si="118"/>
        <v>0</v>
      </c>
      <c r="BN255" s="124"/>
      <c r="BO255" s="124"/>
      <c r="BP255" s="124"/>
      <c r="BQ255" s="124"/>
      <c r="BR255" s="124"/>
      <c r="BS255" s="124"/>
      <c r="BT255" s="124"/>
      <c r="BU255" s="124"/>
      <c r="BV255" s="130"/>
      <c r="BW255" s="130"/>
      <c r="BX255" s="130"/>
      <c r="BY255" s="130"/>
      <c r="BZ255" s="130"/>
      <c r="CA255" s="130"/>
      <c r="CB255" s="130"/>
      <c r="CC255" s="130"/>
      <c r="CD255" s="130"/>
      <c r="CE255" s="130"/>
      <c r="CF255" s="130"/>
      <c r="CG255" s="130"/>
      <c r="CH255" s="130"/>
      <c r="CI255" s="130"/>
      <c r="CJ255" s="130"/>
      <c r="CL255" s="124"/>
      <c r="CM255" s="130" t="s">
        <v>32</v>
      </c>
      <c r="CN255" s="130"/>
      <c r="CO255" s="130"/>
      <c r="CP255" s="130"/>
      <c r="CQ255" s="130"/>
      <c r="CR255" s="130"/>
      <c r="CS255" s="130"/>
      <c r="CT255" s="130"/>
      <c r="CU255" s="130"/>
      <c r="CV255" s="130"/>
      <c r="CW255" s="130"/>
      <c r="CX255" s="130"/>
      <c r="CY255" s="130"/>
      <c r="CZ255" s="130"/>
      <c r="DA255" s="130"/>
      <c r="DD255" s="159" cm="1">
        <f t="array" ref="DD255">_xlfn.IFS(DD$1= 0,"", NOT(ISBLANK(CM255)), 0, ISBLANK(CM255), $Q255-$S255+AY255-BV255)</f>
        <v>0</v>
      </c>
      <c r="DE255" s="160" cm="1">
        <f t="array" ref="DE255">_xlfn.IFS(DE$1= 0,"", NOT(ISBLANK(CN255)), 0, ISBLANK(CN255), $Q255-$S255+AZ255-BW255)</f>
        <v>0</v>
      </c>
      <c r="DF255" s="160" cm="1">
        <f t="array" ref="DF255">_xlfn.IFS(DF$1= 0,"", NOT(ISBLANK(CO255)), 0, ISBLANK(CO255), $Q255-$S255+BA255-BX255)</f>
        <v>0</v>
      </c>
      <c r="DG255" s="160" cm="1">
        <f t="array" ref="DG255">_xlfn.IFS(DG$1= 0,"", NOT(ISBLANK(CP255)), 0, ISBLANK(CP255), $Q255-$S255+BB255-BY255)</f>
        <v>0</v>
      </c>
      <c r="DH255" s="160" cm="1">
        <f t="array" ref="DH255">_xlfn.IFS(DH$1= 0,"", NOT(ISBLANK(CQ255)), 0, ISBLANK(CQ255), $Q255-$S255+BC255-BZ255)</f>
        <v>0</v>
      </c>
      <c r="DI255" s="160" cm="1">
        <f t="array" ref="DI255">_xlfn.IFS(DI$1= 0,"", NOT(ISBLANK(CR255)), 0, ISBLANK(CR255), $Q255-$S255+BD255-CA255)</f>
        <v>0</v>
      </c>
      <c r="DJ255" s="160" t="str" cm="1">
        <f t="array" ref="DJ255">_xlfn.IFS(DJ$1= 0,"", NOT(ISBLANK(CS255)), 0, ISBLANK(CS255), $Q255-$S255+BE255-CB255)</f>
        <v/>
      </c>
      <c r="DK255" s="160" t="str" cm="1">
        <f t="array" ref="DK255">_xlfn.IFS(DK$1= 0,"", NOT(ISBLANK(CT255)), 0, ISBLANK(CT255), $Q255-$S255+BF255-CC255)</f>
        <v/>
      </c>
      <c r="DL255" s="162" t="str" cm="1">
        <f t="array" ref="DL255">_xlfn.IFS(DL$1= 0,"", NOT(ISBLANK(CU255)), 0, ISBLANK(CU255), $Q255-$S255+BG255-CD255)</f>
        <v/>
      </c>
      <c r="DM255" s="162" t="str" cm="1">
        <f t="array" ref="DM255">_xlfn.IFS(DM$1= 0,"", NOT(ISBLANK(CV255)), 0, ISBLANK(CV255), $Q255-$S255+BH255-CE255)</f>
        <v/>
      </c>
      <c r="DN255" s="162" t="str" cm="1">
        <f t="array" ref="DN255">_xlfn.IFS(DN$1= 0,"", NOT(ISBLANK(CW255)), 0, ISBLANK(CW255), $Q255-$S255+BI255-CF255)</f>
        <v/>
      </c>
      <c r="DO255" s="162" t="str" cm="1">
        <f t="array" ref="DO255">_xlfn.IFS(DO$1= 0,"", NOT(ISBLANK(CX255)), 0, ISBLANK(CX255), $Q255-$S255+BJ255-CG255)</f>
        <v/>
      </c>
      <c r="DP255" s="162" t="str" cm="1">
        <f t="array" ref="DP255">_xlfn.IFS(DP$1= 0,"", NOT(ISBLANK(CY255)), 0, ISBLANK(CY255), $Q255-$S255+BK255-CH255)</f>
        <v/>
      </c>
      <c r="DQ255" s="162" t="str" cm="1">
        <f t="array" ref="DQ255">_xlfn.IFS(DQ$1= 0,"", NOT(ISBLANK(CZ255)), 0, ISBLANK(CZ255), $Q255-$S255+BL255-CI255)</f>
        <v/>
      </c>
      <c r="DR255" s="163" t="str" cm="1">
        <f t="array" ref="DR255">_xlfn.IFS(DR$1= 0,"", NOT(ISBLANK(DA255)), 0, ISBLANK(DA255), $Q255-$S255+BM255-CJ255)</f>
        <v/>
      </c>
    </row>
    <row r="256" spans="1:122" ht="16.5" x14ac:dyDescent="0.3">
      <c r="A256" s="135"/>
      <c r="B256" s="136"/>
      <c r="C256" s="136"/>
      <c r="D256" s="137"/>
      <c r="E256" s="176"/>
      <c r="F256" s="182"/>
      <c r="G256" s="183"/>
      <c r="H256" s="183"/>
      <c r="I256" s="183"/>
      <c r="J256" s="183"/>
      <c r="K256" s="183"/>
      <c r="L256" s="183"/>
      <c r="M256" s="186"/>
      <c r="N256" s="182"/>
      <c r="O256" s="184"/>
      <c r="P256" s="178"/>
      <c r="Q256" s="118">
        <f t="shared" si="102"/>
        <v>0</v>
      </c>
      <c r="R256" s="3"/>
      <c r="S256" s="3"/>
      <c r="T256" s="4"/>
      <c r="U256" s="4"/>
      <c r="V256" s="99">
        <f t="shared" si="103"/>
        <v>0</v>
      </c>
      <c r="W256" s="161"/>
      <c r="X256" s="138"/>
      <c r="AH256" s="158" t="str">
        <f t="array" ref="AH256">IF(OR(AH$1=0, $A256=""),"",SQRT((_xlfn.XLOOKUP(AH$1,$Z$2:$Z$16,$AA$2:$AA$16)-$T256)^2+(_xlfn.XLOOKUP(AH$1,$Z$2:$Z$16,$AB$2:$AB$16)-$U256)^2+(_xlfn.XLOOKUP(AH$1,$Z$2:$Z$16,$AC$2:$AC$16-$V256)^2)))</f>
        <v/>
      </c>
      <c r="AI256" s="140" t="str">
        <f t="array" ref="AI256">IF(OR(AI$1=0, $A256=""),"",SQRT((_xlfn.XLOOKUP(AI$1,$Z$2:$Z$16,$AA$2:$AA$16)-$T256)^2+(_xlfn.XLOOKUP(AI$1,$Z$2:$Z$16,$AB$2:$AB$16)-$U256)^2+(_xlfn.XLOOKUP(AI$1,$Z$2:$Z$16,$AC$2:$AC$16-$V256)^2)))</f>
        <v/>
      </c>
      <c r="AJ256" s="140" t="str">
        <f t="array" ref="AJ256">IF(OR(AJ$1=0, $A256=""),"",SQRT((_xlfn.XLOOKUP(AJ$1,$Z$2:$Z$16,$AA$2:$AA$16)-$T256)^2+(_xlfn.XLOOKUP(AJ$1,$Z$2:$Z$16,$AB$2:$AB$16)-$U256)^2+(_xlfn.XLOOKUP(AJ$1,$Z$2:$Z$16,$AC$2:$AC$16-$V256)^2)))</f>
        <v/>
      </c>
      <c r="AK256" s="140" t="str">
        <f t="array" ref="AK256">IF(OR(AK$1=0, $A256=""),"",SQRT((_xlfn.XLOOKUP(AK$1,$Z$2:$Z$16,$AA$2:$AA$16)-$T256)^2+(_xlfn.XLOOKUP(AK$1,$Z$2:$Z$16,$AB$2:$AB$16)-$U256)^2+(_xlfn.XLOOKUP(AK$1,$Z$2:$Z$16,$AC$2:$AC$16-$V256)^2)))</f>
        <v/>
      </c>
      <c r="AL256" s="140" t="str">
        <f t="array" ref="AL256">IF(OR(AL$1=0, $A256=""),"",SQRT((_xlfn.XLOOKUP(AL$1,$Z$2:$Z$16,$AA$2:$AA$16)-$T256)^2+(_xlfn.XLOOKUP(AL$1,$Z$2:$Z$16,$AB$2:$AB$16)-$U256)^2+(_xlfn.XLOOKUP(AL$1,$Z$2:$Z$16,$AC$2:$AC$16-$V256)^2)))</f>
        <v/>
      </c>
      <c r="AM256" s="140" t="str">
        <f t="array" ref="AM256">IF(OR(AM$1=0, $A256=""),"",SQRT((_xlfn.XLOOKUP(AM$1,$Z$2:$Z$16,$AA$2:$AA$16)-$T256)^2+(_xlfn.XLOOKUP(AM$1,$Z$2:$Z$16,$AB$2:$AB$16)-$U256)^2+(_xlfn.XLOOKUP(AM$1,$Z$2:$Z$16,$AC$2:$AC$16-$V256)^2)))</f>
        <v/>
      </c>
      <c r="AN256" s="140" t="str">
        <f t="array" ref="AN256">IF(OR(AN$1=0, $A256=""),"",SQRT((_xlfn.XLOOKUP(AN$1,$Z$2:$Z$16,$AA$2:$AA$16)-$T256)^2+(_xlfn.XLOOKUP(AN$1,$Z$2:$Z$16,$AB$2:$AB$16)-$U256)^2+(_xlfn.XLOOKUP(AN$1,$Z$2:$Z$16,$AC$2:$AC$16-$V256)^2)))</f>
        <v/>
      </c>
      <c r="AO256" s="140" t="str">
        <f t="array" ref="AO256">IF(OR(AO$1=0, $A256=""),"",SQRT((_xlfn.XLOOKUP(AO$1,$Z$2:$Z$16,$AA$2:$AA$16)-$T256)^2+(_xlfn.XLOOKUP(AO$1,$Z$2:$Z$16,$AB$2:$AB$16)-$U256)^2+(_xlfn.XLOOKUP(AO$1,$Z$2:$Z$16,$AC$2:$AC$16-$V256)^2)))</f>
        <v/>
      </c>
      <c r="AP256" s="141" t="str">
        <f t="array" ref="AP256">IF(OR(AP$1=0, $A256=""),"",SQRT((_xlfn.XLOOKUP(AP$1,$Z$2:$Z$16,$AA$2:$AA$16)-$T256)^2+(_xlfn.XLOOKUP(AP$1,$Z$2:$Z$16,$AB$2:$AB$16)-$U256)^2+(_xlfn.XLOOKUP(AP$1,$Z$2:$Z$16,$AC$2:$AC$16-$V256)^2)))</f>
        <v/>
      </c>
      <c r="AQ256" s="141" t="str">
        <f t="array" ref="AQ256">IF(OR(AQ$1=0, $A256=""),"",SQRT((_xlfn.XLOOKUP(AQ$1,$Z$2:$Z$16,$AA$2:$AA$16)-$T256)^2+(_xlfn.XLOOKUP(AQ$1,$Z$2:$Z$16,$AB$2:$AB$16)-$U256)^2+(_xlfn.XLOOKUP(AQ$1,$Z$2:$Z$16,$AC$2:$AC$16-$V256)^2)))</f>
        <v/>
      </c>
      <c r="AR256" s="141" t="str">
        <f t="array" ref="AR256">IF(OR(AR$1=0, $A256=""),"",SQRT((_xlfn.XLOOKUP(AR$1,$Z$2:$Z$16,$AA$2:$AA$16)-$T256)^2+(_xlfn.XLOOKUP(AR$1,$Z$2:$Z$16,$AB$2:$AB$16)-$U256)^2+(_xlfn.XLOOKUP(AR$1,$Z$2:$Z$16,$AC$2:$AC$16-$V256)^2)))</f>
        <v/>
      </c>
      <c r="AS256" s="141" t="str">
        <f t="array" ref="AS256">IF(OR(AS$1=0, $A256=""),"",SQRT((_xlfn.XLOOKUP(AS$1,$Z$2:$Z$16,$AA$2:$AA$16)-$T256)^2+(_xlfn.XLOOKUP(AS$1,$Z$2:$Z$16,$AB$2:$AB$16)-$U256)^2+(_xlfn.XLOOKUP(AS$1,$Z$2:$Z$16,$AC$2:$AC$16-$V256)^2)))</f>
        <v/>
      </c>
      <c r="AT256" s="141" t="str">
        <f t="array" ref="AT256">IF(OR(AT$1=0, $A256=""),"",SQRT((_xlfn.XLOOKUP(AT$1,$Z$2:$Z$16,$AA$2:$AA$16)-$T256)^2+(_xlfn.XLOOKUP(AT$1,$Z$2:$Z$16,$AB$2:$AB$16)-$U256)^2+(_xlfn.XLOOKUP(AT$1,$Z$2:$Z$16,$AC$2:$AC$16-$V256)^2)))</f>
        <v/>
      </c>
      <c r="AU256" s="141" t="str">
        <f t="array" ref="AU256">IF(OR(AU$1=0, $A256=""),"",SQRT((_xlfn.XLOOKUP(AU$1,$Z$2:$Z$16,$AA$2:$AA$16)-$T256)^2+(_xlfn.XLOOKUP(AU$1,$Z$2:$Z$16,$AB$2:$AB$16)-$U256)^2+(_xlfn.XLOOKUP(AU$1,$Z$2:$Z$16,$AC$2:$AC$16-$V256)^2)))</f>
        <v/>
      </c>
      <c r="AV256" s="142" t="str">
        <f t="array" ref="AV256">IF(OR(AV$1=0, $A256=""),"",SQRT((_xlfn.XLOOKUP(AV$1,$Z$2:$Z$16,$AA$2:$AA$16)-$T256)^2+(_xlfn.XLOOKUP(AV$1,$Z$2:$Z$16,$AB$2:$AB$16)-$U256)^2+(_xlfn.XLOOKUP(AV$1,$Z$2:$Z$16,$AC$2:$AC$16-$V256)^2)))</f>
        <v/>
      </c>
      <c r="AW256" s="124"/>
      <c r="AX256" s="124"/>
      <c r="AY256" s="125">
        <f t="shared" si="104"/>
        <v>0</v>
      </c>
      <c r="AZ256" s="143">
        <f t="shared" si="105"/>
        <v>0</v>
      </c>
      <c r="BA256" s="143">
        <f t="shared" si="106"/>
        <v>0</v>
      </c>
      <c r="BB256" s="143">
        <f t="shared" si="107"/>
        <v>0</v>
      </c>
      <c r="BC256" s="143">
        <f t="shared" si="108"/>
        <v>0</v>
      </c>
      <c r="BD256" s="143">
        <f t="shared" si="109"/>
        <v>0</v>
      </c>
      <c r="BE256" s="143">
        <f t="shared" si="110"/>
        <v>0</v>
      </c>
      <c r="BF256" s="143">
        <f t="shared" si="111"/>
        <v>0</v>
      </c>
      <c r="BG256" s="144">
        <f t="shared" si="112"/>
        <v>0</v>
      </c>
      <c r="BH256" s="144">
        <f t="shared" si="113"/>
        <v>0</v>
      </c>
      <c r="BI256" s="144">
        <f t="shared" si="114"/>
        <v>0</v>
      </c>
      <c r="BJ256" s="144">
        <f t="shared" si="115"/>
        <v>0</v>
      </c>
      <c r="BK256" s="144">
        <f t="shared" si="116"/>
        <v>0</v>
      </c>
      <c r="BL256" s="144">
        <f t="shared" si="117"/>
        <v>0</v>
      </c>
      <c r="BM256" s="145">
        <f t="shared" si="118"/>
        <v>0</v>
      </c>
      <c r="BN256" s="124"/>
      <c r="BO256" s="124"/>
      <c r="BP256" s="124"/>
      <c r="BQ256" s="124"/>
      <c r="BR256" s="124"/>
      <c r="BS256" s="124"/>
      <c r="BT256" s="124"/>
      <c r="BU256" s="124"/>
      <c r="BV256" s="130"/>
      <c r="BW256" s="130"/>
      <c r="BX256" s="130"/>
      <c r="BY256" s="130"/>
      <c r="BZ256" s="130"/>
      <c r="CA256" s="130"/>
      <c r="CB256" s="130"/>
      <c r="CC256" s="130"/>
      <c r="CD256" s="130"/>
      <c r="CE256" s="130"/>
      <c r="CF256" s="130"/>
      <c r="CG256" s="130"/>
      <c r="CH256" s="130"/>
      <c r="CI256" s="130"/>
      <c r="CJ256" s="130"/>
      <c r="CL256" s="124"/>
      <c r="CM256" s="130" t="s">
        <v>32</v>
      </c>
      <c r="CN256" s="130"/>
      <c r="CO256" s="130"/>
      <c r="CP256" s="130"/>
      <c r="CQ256" s="130"/>
      <c r="CR256" s="130"/>
      <c r="CS256" s="130"/>
      <c r="CT256" s="130"/>
      <c r="CU256" s="130"/>
      <c r="CV256" s="130"/>
      <c r="CW256" s="130"/>
      <c r="CX256" s="130"/>
      <c r="CY256" s="130"/>
      <c r="CZ256" s="130"/>
      <c r="DA256" s="130"/>
      <c r="DD256" s="159" cm="1">
        <f t="array" ref="DD256">_xlfn.IFS(DD$1= 0,"", NOT(ISBLANK(CM256)), 0, ISBLANK(CM256), $Q256-$S256+AY256-BV256)</f>
        <v>0</v>
      </c>
      <c r="DE256" s="160" cm="1">
        <f t="array" ref="DE256">_xlfn.IFS(DE$1= 0,"", NOT(ISBLANK(CN256)), 0, ISBLANK(CN256), $Q256-$S256+AZ256-BW256)</f>
        <v>0</v>
      </c>
      <c r="DF256" s="160" cm="1">
        <f t="array" ref="DF256">_xlfn.IFS(DF$1= 0,"", NOT(ISBLANK(CO256)), 0, ISBLANK(CO256), $Q256-$S256+BA256-BX256)</f>
        <v>0</v>
      </c>
      <c r="DG256" s="160" cm="1">
        <f t="array" ref="DG256">_xlfn.IFS(DG$1= 0,"", NOT(ISBLANK(CP256)), 0, ISBLANK(CP256), $Q256-$S256+BB256-BY256)</f>
        <v>0</v>
      </c>
      <c r="DH256" s="160" cm="1">
        <f t="array" ref="DH256">_xlfn.IFS(DH$1= 0,"", NOT(ISBLANK(CQ256)), 0, ISBLANK(CQ256), $Q256-$S256+BC256-BZ256)</f>
        <v>0</v>
      </c>
      <c r="DI256" s="160" cm="1">
        <f t="array" ref="DI256">_xlfn.IFS(DI$1= 0,"", NOT(ISBLANK(CR256)), 0, ISBLANK(CR256), $Q256-$S256+BD256-CA256)</f>
        <v>0</v>
      </c>
      <c r="DJ256" s="160" t="str" cm="1">
        <f t="array" ref="DJ256">_xlfn.IFS(DJ$1= 0,"", NOT(ISBLANK(CS256)), 0, ISBLANK(CS256), $Q256-$S256+BE256-CB256)</f>
        <v/>
      </c>
      <c r="DK256" s="160" t="str" cm="1">
        <f t="array" ref="DK256">_xlfn.IFS(DK$1= 0,"", NOT(ISBLANK(CT256)), 0, ISBLANK(CT256), $Q256-$S256+BF256-CC256)</f>
        <v/>
      </c>
      <c r="DL256" s="162" t="str" cm="1">
        <f t="array" ref="DL256">_xlfn.IFS(DL$1= 0,"", NOT(ISBLANK(CU256)), 0, ISBLANK(CU256), $Q256-$S256+BG256-CD256)</f>
        <v/>
      </c>
      <c r="DM256" s="162" t="str" cm="1">
        <f t="array" ref="DM256">_xlfn.IFS(DM$1= 0,"", NOT(ISBLANK(CV256)), 0, ISBLANK(CV256), $Q256-$S256+BH256-CE256)</f>
        <v/>
      </c>
      <c r="DN256" s="162" t="str" cm="1">
        <f t="array" ref="DN256">_xlfn.IFS(DN$1= 0,"", NOT(ISBLANK(CW256)), 0, ISBLANK(CW256), $Q256-$S256+BI256-CF256)</f>
        <v/>
      </c>
      <c r="DO256" s="162" t="str" cm="1">
        <f t="array" ref="DO256">_xlfn.IFS(DO$1= 0,"", NOT(ISBLANK(CX256)), 0, ISBLANK(CX256), $Q256-$S256+BJ256-CG256)</f>
        <v/>
      </c>
      <c r="DP256" s="162" t="str" cm="1">
        <f t="array" ref="DP256">_xlfn.IFS(DP$1= 0,"", NOT(ISBLANK(CY256)), 0, ISBLANK(CY256), $Q256-$S256+BK256-CH256)</f>
        <v/>
      </c>
      <c r="DQ256" s="162" t="str" cm="1">
        <f t="array" ref="DQ256">_xlfn.IFS(DQ$1= 0,"", NOT(ISBLANK(CZ256)), 0, ISBLANK(CZ256), $Q256-$S256+BL256-CI256)</f>
        <v/>
      </c>
      <c r="DR256" s="163" t="str" cm="1">
        <f t="array" ref="DR256">_xlfn.IFS(DR$1= 0,"", NOT(ISBLANK(DA256)), 0, ISBLANK(DA256), $Q256-$S256+BM256-CJ256)</f>
        <v/>
      </c>
    </row>
    <row r="257" spans="1:122" ht="16.5" x14ac:dyDescent="0.3">
      <c r="A257" s="135"/>
      <c r="B257" s="136"/>
      <c r="C257" s="136"/>
      <c r="D257" s="137"/>
      <c r="E257" s="176"/>
      <c r="F257" s="182"/>
      <c r="G257" s="183"/>
      <c r="H257" s="183"/>
      <c r="I257" s="183"/>
      <c r="J257" s="183"/>
      <c r="K257" s="183"/>
      <c r="L257" s="183"/>
      <c r="M257" s="186"/>
      <c r="N257" s="182"/>
      <c r="O257" s="184"/>
      <c r="P257" s="178"/>
      <c r="Q257" s="118">
        <f t="shared" si="102"/>
        <v>0</v>
      </c>
      <c r="R257" s="3"/>
      <c r="S257" s="3"/>
      <c r="T257" s="4"/>
      <c r="U257" s="4"/>
      <c r="V257" s="99">
        <f t="shared" si="103"/>
        <v>0</v>
      </c>
      <c r="W257" s="161"/>
      <c r="X257" s="138"/>
      <c r="AH257" s="158" t="str">
        <f t="array" ref="AH257">IF(OR(AH$1=0, $A257=""),"",SQRT((_xlfn.XLOOKUP(AH$1,$Z$2:$Z$16,$AA$2:$AA$16)-$T257)^2+(_xlfn.XLOOKUP(AH$1,$Z$2:$Z$16,$AB$2:$AB$16)-$U257)^2+(_xlfn.XLOOKUP(AH$1,$Z$2:$Z$16,$AC$2:$AC$16-$V257)^2)))</f>
        <v/>
      </c>
      <c r="AI257" s="140" t="str">
        <f t="array" ref="AI257">IF(OR(AI$1=0, $A257=""),"",SQRT((_xlfn.XLOOKUP(AI$1,$Z$2:$Z$16,$AA$2:$AA$16)-$T257)^2+(_xlfn.XLOOKUP(AI$1,$Z$2:$Z$16,$AB$2:$AB$16)-$U257)^2+(_xlfn.XLOOKUP(AI$1,$Z$2:$Z$16,$AC$2:$AC$16-$V257)^2)))</f>
        <v/>
      </c>
      <c r="AJ257" s="140" t="str">
        <f t="array" ref="AJ257">IF(OR(AJ$1=0, $A257=""),"",SQRT((_xlfn.XLOOKUP(AJ$1,$Z$2:$Z$16,$AA$2:$AA$16)-$T257)^2+(_xlfn.XLOOKUP(AJ$1,$Z$2:$Z$16,$AB$2:$AB$16)-$U257)^2+(_xlfn.XLOOKUP(AJ$1,$Z$2:$Z$16,$AC$2:$AC$16-$V257)^2)))</f>
        <v/>
      </c>
      <c r="AK257" s="140" t="str">
        <f t="array" ref="AK257">IF(OR(AK$1=0, $A257=""),"",SQRT((_xlfn.XLOOKUP(AK$1,$Z$2:$Z$16,$AA$2:$AA$16)-$T257)^2+(_xlfn.XLOOKUP(AK$1,$Z$2:$Z$16,$AB$2:$AB$16)-$U257)^2+(_xlfn.XLOOKUP(AK$1,$Z$2:$Z$16,$AC$2:$AC$16-$V257)^2)))</f>
        <v/>
      </c>
      <c r="AL257" s="140" t="str">
        <f t="array" ref="AL257">IF(OR(AL$1=0, $A257=""),"",SQRT((_xlfn.XLOOKUP(AL$1,$Z$2:$Z$16,$AA$2:$AA$16)-$T257)^2+(_xlfn.XLOOKUP(AL$1,$Z$2:$Z$16,$AB$2:$AB$16)-$U257)^2+(_xlfn.XLOOKUP(AL$1,$Z$2:$Z$16,$AC$2:$AC$16-$V257)^2)))</f>
        <v/>
      </c>
      <c r="AM257" s="140" t="str">
        <f t="array" ref="AM257">IF(OR(AM$1=0, $A257=""),"",SQRT((_xlfn.XLOOKUP(AM$1,$Z$2:$Z$16,$AA$2:$AA$16)-$T257)^2+(_xlfn.XLOOKUP(AM$1,$Z$2:$Z$16,$AB$2:$AB$16)-$U257)^2+(_xlfn.XLOOKUP(AM$1,$Z$2:$Z$16,$AC$2:$AC$16-$V257)^2)))</f>
        <v/>
      </c>
      <c r="AN257" s="140" t="str">
        <f t="array" ref="AN257">IF(OR(AN$1=0, $A257=""),"",SQRT((_xlfn.XLOOKUP(AN$1,$Z$2:$Z$16,$AA$2:$AA$16)-$T257)^2+(_xlfn.XLOOKUP(AN$1,$Z$2:$Z$16,$AB$2:$AB$16)-$U257)^2+(_xlfn.XLOOKUP(AN$1,$Z$2:$Z$16,$AC$2:$AC$16-$V257)^2)))</f>
        <v/>
      </c>
      <c r="AO257" s="140" t="str">
        <f t="array" ref="AO257">IF(OR(AO$1=0, $A257=""),"",SQRT((_xlfn.XLOOKUP(AO$1,$Z$2:$Z$16,$AA$2:$AA$16)-$T257)^2+(_xlfn.XLOOKUP(AO$1,$Z$2:$Z$16,$AB$2:$AB$16)-$U257)^2+(_xlfn.XLOOKUP(AO$1,$Z$2:$Z$16,$AC$2:$AC$16-$V257)^2)))</f>
        <v/>
      </c>
      <c r="AP257" s="141" t="str">
        <f t="array" ref="AP257">IF(OR(AP$1=0, $A257=""),"",SQRT((_xlfn.XLOOKUP(AP$1,$Z$2:$Z$16,$AA$2:$AA$16)-$T257)^2+(_xlfn.XLOOKUP(AP$1,$Z$2:$Z$16,$AB$2:$AB$16)-$U257)^2+(_xlfn.XLOOKUP(AP$1,$Z$2:$Z$16,$AC$2:$AC$16-$V257)^2)))</f>
        <v/>
      </c>
      <c r="AQ257" s="141" t="str">
        <f t="array" ref="AQ257">IF(OR(AQ$1=0, $A257=""),"",SQRT((_xlfn.XLOOKUP(AQ$1,$Z$2:$Z$16,$AA$2:$AA$16)-$T257)^2+(_xlfn.XLOOKUP(AQ$1,$Z$2:$Z$16,$AB$2:$AB$16)-$U257)^2+(_xlfn.XLOOKUP(AQ$1,$Z$2:$Z$16,$AC$2:$AC$16-$V257)^2)))</f>
        <v/>
      </c>
      <c r="AR257" s="141" t="str">
        <f t="array" ref="AR257">IF(OR(AR$1=0, $A257=""),"",SQRT((_xlfn.XLOOKUP(AR$1,$Z$2:$Z$16,$AA$2:$AA$16)-$T257)^2+(_xlfn.XLOOKUP(AR$1,$Z$2:$Z$16,$AB$2:$AB$16)-$U257)^2+(_xlfn.XLOOKUP(AR$1,$Z$2:$Z$16,$AC$2:$AC$16-$V257)^2)))</f>
        <v/>
      </c>
      <c r="AS257" s="141" t="str">
        <f t="array" ref="AS257">IF(OR(AS$1=0, $A257=""),"",SQRT((_xlfn.XLOOKUP(AS$1,$Z$2:$Z$16,$AA$2:$AA$16)-$T257)^2+(_xlfn.XLOOKUP(AS$1,$Z$2:$Z$16,$AB$2:$AB$16)-$U257)^2+(_xlfn.XLOOKUP(AS$1,$Z$2:$Z$16,$AC$2:$AC$16-$V257)^2)))</f>
        <v/>
      </c>
      <c r="AT257" s="141" t="str">
        <f t="array" ref="AT257">IF(OR(AT$1=0, $A257=""),"",SQRT((_xlfn.XLOOKUP(AT$1,$Z$2:$Z$16,$AA$2:$AA$16)-$T257)^2+(_xlfn.XLOOKUP(AT$1,$Z$2:$Z$16,$AB$2:$AB$16)-$U257)^2+(_xlfn.XLOOKUP(AT$1,$Z$2:$Z$16,$AC$2:$AC$16-$V257)^2)))</f>
        <v/>
      </c>
      <c r="AU257" s="141" t="str">
        <f t="array" ref="AU257">IF(OR(AU$1=0, $A257=""),"",SQRT((_xlfn.XLOOKUP(AU$1,$Z$2:$Z$16,$AA$2:$AA$16)-$T257)^2+(_xlfn.XLOOKUP(AU$1,$Z$2:$Z$16,$AB$2:$AB$16)-$U257)^2+(_xlfn.XLOOKUP(AU$1,$Z$2:$Z$16,$AC$2:$AC$16-$V257)^2)))</f>
        <v/>
      </c>
      <c r="AV257" s="142" t="str">
        <f t="array" ref="AV257">IF(OR(AV$1=0, $A257=""),"",SQRT((_xlfn.XLOOKUP(AV$1,$Z$2:$Z$16,$AA$2:$AA$16)-$T257)^2+(_xlfn.XLOOKUP(AV$1,$Z$2:$Z$16,$AB$2:$AB$16)-$U257)^2+(_xlfn.XLOOKUP(AV$1,$Z$2:$Z$16,$AC$2:$AC$16-$V257)^2)))</f>
        <v/>
      </c>
      <c r="AW257" s="124"/>
      <c r="AX257" s="124"/>
      <c r="AY257" s="125">
        <f t="shared" si="104"/>
        <v>0</v>
      </c>
      <c r="AZ257" s="143">
        <f t="shared" si="105"/>
        <v>0</v>
      </c>
      <c r="BA257" s="143">
        <f t="shared" si="106"/>
        <v>0</v>
      </c>
      <c r="BB257" s="143">
        <f t="shared" si="107"/>
        <v>0</v>
      </c>
      <c r="BC257" s="143">
        <f t="shared" si="108"/>
        <v>0</v>
      </c>
      <c r="BD257" s="143">
        <f t="shared" si="109"/>
        <v>0</v>
      </c>
      <c r="BE257" s="143">
        <f t="shared" si="110"/>
        <v>0</v>
      </c>
      <c r="BF257" s="143">
        <f t="shared" si="111"/>
        <v>0</v>
      </c>
      <c r="BG257" s="144">
        <f t="shared" si="112"/>
        <v>0</v>
      </c>
      <c r="BH257" s="144">
        <f t="shared" si="113"/>
        <v>0</v>
      </c>
      <c r="BI257" s="144">
        <f t="shared" si="114"/>
        <v>0</v>
      </c>
      <c r="BJ257" s="144">
        <f t="shared" si="115"/>
        <v>0</v>
      </c>
      <c r="BK257" s="144">
        <f t="shared" si="116"/>
        <v>0</v>
      </c>
      <c r="BL257" s="144">
        <f t="shared" si="117"/>
        <v>0</v>
      </c>
      <c r="BM257" s="145">
        <f t="shared" si="118"/>
        <v>0</v>
      </c>
      <c r="BN257" s="124"/>
      <c r="BO257" s="124"/>
      <c r="BP257" s="124"/>
      <c r="BQ257" s="124"/>
      <c r="BR257" s="124"/>
      <c r="BS257" s="124"/>
      <c r="BT257" s="124"/>
      <c r="BU257" s="124"/>
      <c r="BV257" s="130"/>
      <c r="BW257" s="130"/>
      <c r="BX257" s="130"/>
      <c r="BY257" s="130"/>
      <c r="BZ257" s="130"/>
      <c r="CA257" s="130"/>
      <c r="CB257" s="130"/>
      <c r="CC257" s="130"/>
      <c r="CD257" s="130"/>
      <c r="CE257" s="130"/>
      <c r="CF257" s="130"/>
      <c r="CG257" s="130"/>
      <c r="CH257" s="130"/>
      <c r="CI257" s="130"/>
      <c r="CJ257" s="130"/>
      <c r="CL257" s="124"/>
      <c r="CM257" s="130" t="s">
        <v>32</v>
      </c>
      <c r="CN257" s="130"/>
      <c r="CO257" s="130"/>
      <c r="CP257" s="130"/>
      <c r="CQ257" s="130"/>
      <c r="CR257" s="130"/>
      <c r="CS257" s="130"/>
      <c r="CT257" s="130"/>
      <c r="CU257" s="130"/>
      <c r="CV257" s="130"/>
      <c r="CW257" s="130"/>
      <c r="CX257" s="130"/>
      <c r="CY257" s="130"/>
      <c r="CZ257" s="130"/>
      <c r="DA257" s="130"/>
      <c r="DD257" s="159" cm="1">
        <f t="array" ref="DD257">_xlfn.IFS(DD$1= 0,"", NOT(ISBLANK(CM257)), 0, ISBLANK(CM257), $Q257-$S257+AY257-BV257)</f>
        <v>0</v>
      </c>
      <c r="DE257" s="160" cm="1">
        <f t="array" ref="DE257">_xlfn.IFS(DE$1= 0,"", NOT(ISBLANK(CN257)), 0, ISBLANK(CN257), $Q257-$S257+AZ257-BW257)</f>
        <v>0</v>
      </c>
      <c r="DF257" s="160" cm="1">
        <f t="array" ref="DF257">_xlfn.IFS(DF$1= 0,"", NOT(ISBLANK(CO257)), 0, ISBLANK(CO257), $Q257-$S257+BA257-BX257)</f>
        <v>0</v>
      </c>
      <c r="DG257" s="160" cm="1">
        <f t="array" ref="DG257">_xlfn.IFS(DG$1= 0,"", NOT(ISBLANK(CP257)), 0, ISBLANK(CP257), $Q257-$S257+BB257-BY257)</f>
        <v>0</v>
      </c>
      <c r="DH257" s="160" cm="1">
        <f t="array" ref="DH257">_xlfn.IFS(DH$1= 0,"", NOT(ISBLANK(CQ257)), 0, ISBLANK(CQ257), $Q257-$S257+BC257-BZ257)</f>
        <v>0</v>
      </c>
      <c r="DI257" s="160" cm="1">
        <f t="array" ref="DI257">_xlfn.IFS(DI$1= 0,"", NOT(ISBLANK(CR257)), 0, ISBLANK(CR257), $Q257-$S257+BD257-CA257)</f>
        <v>0</v>
      </c>
      <c r="DJ257" s="160" t="str" cm="1">
        <f t="array" ref="DJ257">_xlfn.IFS(DJ$1= 0,"", NOT(ISBLANK(CS257)), 0, ISBLANK(CS257), $Q257-$S257+BE257-CB257)</f>
        <v/>
      </c>
      <c r="DK257" s="160" t="str" cm="1">
        <f t="array" ref="DK257">_xlfn.IFS(DK$1= 0,"", NOT(ISBLANK(CT257)), 0, ISBLANK(CT257), $Q257-$S257+BF257-CC257)</f>
        <v/>
      </c>
      <c r="DL257" s="162" t="str" cm="1">
        <f t="array" ref="DL257">_xlfn.IFS(DL$1= 0,"", NOT(ISBLANK(CU257)), 0, ISBLANK(CU257), $Q257-$S257+BG257-CD257)</f>
        <v/>
      </c>
      <c r="DM257" s="162" t="str" cm="1">
        <f t="array" ref="DM257">_xlfn.IFS(DM$1= 0,"", NOT(ISBLANK(CV257)), 0, ISBLANK(CV257), $Q257-$S257+BH257-CE257)</f>
        <v/>
      </c>
      <c r="DN257" s="162" t="str" cm="1">
        <f t="array" ref="DN257">_xlfn.IFS(DN$1= 0,"", NOT(ISBLANK(CW257)), 0, ISBLANK(CW257), $Q257-$S257+BI257-CF257)</f>
        <v/>
      </c>
      <c r="DO257" s="162" t="str" cm="1">
        <f t="array" ref="DO257">_xlfn.IFS(DO$1= 0,"", NOT(ISBLANK(CX257)), 0, ISBLANK(CX257), $Q257-$S257+BJ257-CG257)</f>
        <v/>
      </c>
      <c r="DP257" s="162" t="str" cm="1">
        <f t="array" ref="DP257">_xlfn.IFS(DP$1= 0,"", NOT(ISBLANK(CY257)), 0, ISBLANK(CY257), $Q257-$S257+BK257-CH257)</f>
        <v/>
      </c>
      <c r="DQ257" s="162" t="str" cm="1">
        <f t="array" ref="DQ257">_xlfn.IFS(DQ$1= 0,"", NOT(ISBLANK(CZ257)), 0, ISBLANK(CZ257), $Q257-$S257+BL257-CI257)</f>
        <v/>
      </c>
      <c r="DR257" s="163" t="str" cm="1">
        <f t="array" ref="DR257">_xlfn.IFS(DR$1= 0,"", NOT(ISBLANK(DA257)), 0, ISBLANK(DA257), $Q257-$S257+BM257-CJ257)</f>
        <v/>
      </c>
    </row>
    <row r="258" spans="1:122" ht="16.5" x14ac:dyDescent="0.3">
      <c r="A258" s="135"/>
      <c r="B258" s="136"/>
      <c r="C258" s="136"/>
      <c r="D258" s="137"/>
      <c r="E258" s="176"/>
      <c r="F258" s="182"/>
      <c r="G258" s="183"/>
      <c r="H258" s="183"/>
      <c r="I258" s="183"/>
      <c r="J258" s="183"/>
      <c r="K258" s="183"/>
      <c r="L258" s="183"/>
      <c r="M258" s="186"/>
      <c r="N258" s="182"/>
      <c r="O258" s="184"/>
      <c r="P258" s="178"/>
      <c r="Q258" s="118">
        <f t="shared" si="102"/>
        <v>0</v>
      </c>
      <c r="R258" s="3"/>
      <c r="S258" s="3"/>
      <c r="T258" s="4"/>
      <c r="U258" s="4"/>
      <c r="V258" s="99">
        <f t="shared" si="103"/>
        <v>0</v>
      </c>
      <c r="W258" s="161"/>
      <c r="X258" s="138"/>
      <c r="AH258" s="158" t="str">
        <f t="array" ref="AH258">IF(OR(AH$1=0, $A258=""),"",SQRT((_xlfn.XLOOKUP(AH$1,$Z$2:$Z$16,$AA$2:$AA$16)-$T258)^2+(_xlfn.XLOOKUP(AH$1,$Z$2:$Z$16,$AB$2:$AB$16)-$U258)^2+(_xlfn.XLOOKUP(AH$1,$Z$2:$Z$16,$AC$2:$AC$16-$V258)^2)))</f>
        <v/>
      </c>
      <c r="AI258" s="140" t="str">
        <f t="array" ref="AI258">IF(OR(AI$1=0, $A258=""),"",SQRT((_xlfn.XLOOKUP(AI$1,$Z$2:$Z$16,$AA$2:$AA$16)-$T258)^2+(_xlfn.XLOOKUP(AI$1,$Z$2:$Z$16,$AB$2:$AB$16)-$U258)^2+(_xlfn.XLOOKUP(AI$1,$Z$2:$Z$16,$AC$2:$AC$16-$V258)^2)))</f>
        <v/>
      </c>
      <c r="AJ258" s="140" t="str">
        <f t="array" ref="AJ258">IF(OR(AJ$1=0, $A258=""),"",SQRT((_xlfn.XLOOKUP(AJ$1,$Z$2:$Z$16,$AA$2:$AA$16)-$T258)^2+(_xlfn.XLOOKUP(AJ$1,$Z$2:$Z$16,$AB$2:$AB$16)-$U258)^2+(_xlfn.XLOOKUP(AJ$1,$Z$2:$Z$16,$AC$2:$AC$16-$V258)^2)))</f>
        <v/>
      </c>
      <c r="AK258" s="140" t="str">
        <f t="array" ref="AK258">IF(OR(AK$1=0, $A258=""),"",SQRT((_xlfn.XLOOKUP(AK$1,$Z$2:$Z$16,$AA$2:$AA$16)-$T258)^2+(_xlfn.XLOOKUP(AK$1,$Z$2:$Z$16,$AB$2:$AB$16)-$U258)^2+(_xlfn.XLOOKUP(AK$1,$Z$2:$Z$16,$AC$2:$AC$16-$V258)^2)))</f>
        <v/>
      </c>
      <c r="AL258" s="140" t="str">
        <f t="array" ref="AL258">IF(OR(AL$1=0, $A258=""),"",SQRT((_xlfn.XLOOKUP(AL$1,$Z$2:$Z$16,$AA$2:$AA$16)-$T258)^2+(_xlfn.XLOOKUP(AL$1,$Z$2:$Z$16,$AB$2:$AB$16)-$U258)^2+(_xlfn.XLOOKUP(AL$1,$Z$2:$Z$16,$AC$2:$AC$16-$V258)^2)))</f>
        <v/>
      </c>
      <c r="AM258" s="140" t="str">
        <f t="array" ref="AM258">IF(OR(AM$1=0, $A258=""),"",SQRT((_xlfn.XLOOKUP(AM$1,$Z$2:$Z$16,$AA$2:$AA$16)-$T258)^2+(_xlfn.XLOOKUP(AM$1,$Z$2:$Z$16,$AB$2:$AB$16)-$U258)^2+(_xlfn.XLOOKUP(AM$1,$Z$2:$Z$16,$AC$2:$AC$16-$V258)^2)))</f>
        <v/>
      </c>
      <c r="AN258" s="140" t="str">
        <f t="array" ref="AN258">IF(OR(AN$1=0, $A258=""),"",SQRT((_xlfn.XLOOKUP(AN$1,$Z$2:$Z$16,$AA$2:$AA$16)-$T258)^2+(_xlfn.XLOOKUP(AN$1,$Z$2:$Z$16,$AB$2:$AB$16)-$U258)^2+(_xlfn.XLOOKUP(AN$1,$Z$2:$Z$16,$AC$2:$AC$16-$V258)^2)))</f>
        <v/>
      </c>
      <c r="AO258" s="140" t="str">
        <f t="array" ref="AO258">IF(OR(AO$1=0, $A258=""),"",SQRT((_xlfn.XLOOKUP(AO$1,$Z$2:$Z$16,$AA$2:$AA$16)-$T258)^2+(_xlfn.XLOOKUP(AO$1,$Z$2:$Z$16,$AB$2:$AB$16)-$U258)^2+(_xlfn.XLOOKUP(AO$1,$Z$2:$Z$16,$AC$2:$AC$16-$V258)^2)))</f>
        <v/>
      </c>
      <c r="AP258" s="141" t="str">
        <f t="array" ref="AP258">IF(OR(AP$1=0, $A258=""),"",SQRT((_xlfn.XLOOKUP(AP$1,$Z$2:$Z$16,$AA$2:$AA$16)-$T258)^2+(_xlfn.XLOOKUP(AP$1,$Z$2:$Z$16,$AB$2:$AB$16)-$U258)^2+(_xlfn.XLOOKUP(AP$1,$Z$2:$Z$16,$AC$2:$AC$16-$V258)^2)))</f>
        <v/>
      </c>
      <c r="AQ258" s="141" t="str">
        <f t="array" ref="AQ258">IF(OR(AQ$1=0, $A258=""),"",SQRT((_xlfn.XLOOKUP(AQ$1,$Z$2:$Z$16,$AA$2:$AA$16)-$T258)^2+(_xlfn.XLOOKUP(AQ$1,$Z$2:$Z$16,$AB$2:$AB$16)-$U258)^2+(_xlfn.XLOOKUP(AQ$1,$Z$2:$Z$16,$AC$2:$AC$16-$V258)^2)))</f>
        <v/>
      </c>
      <c r="AR258" s="141" t="str">
        <f t="array" ref="AR258">IF(OR(AR$1=0, $A258=""),"",SQRT((_xlfn.XLOOKUP(AR$1,$Z$2:$Z$16,$AA$2:$AA$16)-$T258)^2+(_xlfn.XLOOKUP(AR$1,$Z$2:$Z$16,$AB$2:$AB$16)-$U258)^2+(_xlfn.XLOOKUP(AR$1,$Z$2:$Z$16,$AC$2:$AC$16-$V258)^2)))</f>
        <v/>
      </c>
      <c r="AS258" s="141" t="str">
        <f t="array" ref="AS258">IF(OR(AS$1=0, $A258=""),"",SQRT((_xlfn.XLOOKUP(AS$1,$Z$2:$Z$16,$AA$2:$AA$16)-$T258)^2+(_xlfn.XLOOKUP(AS$1,$Z$2:$Z$16,$AB$2:$AB$16)-$U258)^2+(_xlfn.XLOOKUP(AS$1,$Z$2:$Z$16,$AC$2:$AC$16-$V258)^2)))</f>
        <v/>
      </c>
      <c r="AT258" s="141" t="str">
        <f t="array" ref="AT258">IF(OR(AT$1=0, $A258=""),"",SQRT((_xlfn.XLOOKUP(AT$1,$Z$2:$Z$16,$AA$2:$AA$16)-$T258)^2+(_xlfn.XLOOKUP(AT$1,$Z$2:$Z$16,$AB$2:$AB$16)-$U258)^2+(_xlfn.XLOOKUP(AT$1,$Z$2:$Z$16,$AC$2:$AC$16-$V258)^2)))</f>
        <v/>
      </c>
      <c r="AU258" s="141" t="str">
        <f t="array" ref="AU258">IF(OR(AU$1=0, $A258=""),"",SQRT((_xlfn.XLOOKUP(AU$1,$Z$2:$Z$16,$AA$2:$AA$16)-$T258)^2+(_xlfn.XLOOKUP(AU$1,$Z$2:$Z$16,$AB$2:$AB$16)-$U258)^2+(_xlfn.XLOOKUP(AU$1,$Z$2:$Z$16,$AC$2:$AC$16-$V258)^2)))</f>
        <v/>
      </c>
      <c r="AV258" s="142" t="str">
        <f t="array" ref="AV258">IF(OR(AV$1=0, $A258=""),"",SQRT((_xlfn.XLOOKUP(AV$1,$Z$2:$Z$16,$AA$2:$AA$16)-$T258)^2+(_xlfn.XLOOKUP(AV$1,$Z$2:$Z$16,$AB$2:$AB$16)-$U258)^2+(_xlfn.XLOOKUP(AV$1,$Z$2:$Z$16,$AC$2:$AC$16-$V258)^2)))</f>
        <v/>
      </c>
      <c r="AW258" s="124"/>
      <c r="AX258" s="124"/>
      <c r="AY258" s="125">
        <f t="shared" si="104"/>
        <v>0</v>
      </c>
      <c r="AZ258" s="143">
        <f t="shared" si="105"/>
        <v>0</v>
      </c>
      <c r="BA258" s="143">
        <f t="shared" si="106"/>
        <v>0</v>
      </c>
      <c r="BB258" s="143">
        <f t="shared" si="107"/>
        <v>0</v>
      </c>
      <c r="BC258" s="143">
        <f t="shared" si="108"/>
        <v>0</v>
      </c>
      <c r="BD258" s="143">
        <f t="shared" si="109"/>
        <v>0</v>
      </c>
      <c r="BE258" s="143">
        <f t="shared" si="110"/>
        <v>0</v>
      </c>
      <c r="BF258" s="143">
        <f t="shared" si="111"/>
        <v>0</v>
      </c>
      <c r="BG258" s="144">
        <f t="shared" si="112"/>
        <v>0</v>
      </c>
      <c r="BH258" s="144">
        <f t="shared" si="113"/>
        <v>0</v>
      </c>
      <c r="BI258" s="144">
        <f t="shared" si="114"/>
        <v>0</v>
      </c>
      <c r="BJ258" s="144">
        <f t="shared" si="115"/>
        <v>0</v>
      </c>
      <c r="BK258" s="144">
        <f t="shared" si="116"/>
        <v>0</v>
      </c>
      <c r="BL258" s="144">
        <f t="shared" si="117"/>
        <v>0</v>
      </c>
      <c r="BM258" s="145">
        <f t="shared" si="118"/>
        <v>0</v>
      </c>
      <c r="BN258" s="124"/>
      <c r="BO258" s="124"/>
      <c r="BP258" s="124"/>
      <c r="BQ258" s="124"/>
      <c r="BR258" s="124"/>
      <c r="BS258" s="124"/>
      <c r="BT258" s="124"/>
      <c r="BU258" s="124"/>
      <c r="BV258" s="130"/>
      <c r="BW258" s="130"/>
      <c r="BX258" s="130"/>
      <c r="BY258" s="130"/>
      <c r="BZ258" s="130"/>
      <c r="CA258" s="130"/>
      <c r="CB258" s="130"/>
      <c r="CC258" s="130"/>
      <c r="CD258" s="130"/>
      <c r="CE258" s="130"/>
      <c r="CF258" s="130"/>
      <c r="CG258" s="130"/>
      <c r="CH258" s="130"/>
      <c r="CI258" s="130"/>
      <c r="CJ258" s="130"/>
      <c r="CL258" s="124"/>
      <c r="CM258" s="130" t="s">
        <v>32</v>
      </c>
      <c r="CN258" s="130"/>
      <c r="CO258" s="130"/>
      <c r="CP258" s="130"/>
      <c r="CQ258" s="130"/>
      <c r="CR258" s="130"/>
      <c r="CS258" s="130"/>
      <c r="CT258" s="130"/>
      <c r="CU258" s="130"/>
      <c r="CV258" s="130"/>
      <c r="CW258" s="130"/>
      <c r="CX258" s="130"/>
      <c r="CY258" s="130"/>
      <c r="CZ258" s="130"/>
      <c r="DA258" s="130"/>
      <c r="DD258" s="159" cm="1">
        <f t="array" ref="DD258">_xlfn.IFS(DD$1= 0,"", NOT(ISBLANK(CM258)), 0, ISBLANK(CM258), $Q258-$S258+AY258-BV258)</f>
        <v>0</v>
      </c>
      <c r="DE258" s="160" cm="1">
        <f t="array" ref="DE258">_xlfn.IFS(DE$1= 0,"", NOT(ISBLANK(CN258)), 0, ISBLANK(CN258), $Q258-$S258+AZ258-BW258)</f>
        <v>0</v>
      </c>
      <c r="DF258" s="160" cm="1">
        <f t="array" ref="DF258">_xlfn.IFS(DF$1= 0,"", NOT(ISBLANK(CO258)), 0, ISBLANK(CO258), $Q258-$S258+BA258-BX258)</f>
        <v>0</v>
      </c>
      <c r="DG258" s="160" cm="1">
        <f t="array" ref="DG258">_xlfn.IFS(DG$1= 0,"", NOT(ISBLANK(CP258)), 0, ISBLANK(CP258), $Q258-$S258+BB258-BY258)</f>
        <v>0</v>
      </c>
      <c r="DH258" s="160" cm="1">
        <f t="array" ref="DH258">_xlfn.IFS(DH$1= 0,"", NOT(ISBLANK(CQ258)), 0, ISBLANK(CQ258), $Q258-$S258+BC258-BZ258)</f>
        <v>0</v>
      </c>
      <c r="DI258" s="160" cm="1">
        <f t="array" ref="DI258">_xlfn.IFS(DI$1= 0,"", NOT(ISBLANK(CR258)), 0, ISBLANK(CR258), $Q258-$S258+BD258-CA258)</f>
        <v>0</v>
      </c>
      <c r="DJ258" s="160" t="str" cm="1">
        <f t="array" ref="DJ258">_xlfn.IFS(DJ$1= 0,"", NOT(ISBLANK(CS258)), 0, ISBLANK(CS258), $Q258-$S258+BE258-CB258)</f>
        <v/>
      </c>
      <c r="DK258" s="160" t="str" cm="1">
        <f t="array" ref="DK258">_xlfn.IFS(DK$1= 0,"", NOT(ISBLANK(CT258)), 0, ISBLANK(CT258), $Q258-$S258+BF258-CC258)</f>
        <v/>
      </c>
      <c r="DL258" s="162" t="str" cm="1">
        <f t="array" ref="DL258">_xlfn.IFS(DL$1= 0,"", NOT(ISBLANK(CU258)), 0, ISBLANK(CU258), $Q258-$S258+BG258-CD258)</f>
        <v/>
      </c>
      <c r="DM258" s="162" t="str" cm="1">
        <f t="array" ref="DM258">_xlfn.IFS(DM$1= 0,"", NOT(ISBLANK(CV258)), 0, ISBLANK(CV258), $Q258-$S258+BH258-CE258)</f>
        <v/>
      </c>
      <c r="DN258" s="162" t="str" cm="1">
        <f t="array" ref="DN258">_xlfn.IFS(DN$1= 0,"", NOT(ISBLANK(CW258)), 0, ISBLANK(CW258), $Q258-$S258+BI258-CF258)</f>
        <v/>
      </c>
      <c r="DO258" s="162" t="str" cm="1">
        <f t="array" ref="DO258">_xlfn.IFS(DO$1= 0,"", NOT(ISBLANK(CX258)), 0, ISBLANK(CX258), $Q258-$S258+BJ258-CG258)</f>
        <v/>
      </c>
      <c r="DP258" s="162" t="str" cm="1">
        <f t="array" ref="DP258">_xlfn.IFS(DP$1= 0,"", NOT(ISBLANK(CY258)), 0, ISBLANK(CY258), $Q258-$S258+BK258-CH258)</f>
        <v/>
      </c>
      <c r="DQ258" s="162" t="str" cm="1">
        <f t="array" ref="DQ258">_xlfn.IFS(DQ$1= 0,"", NOT(ISBLANK(CZ258)), 0, ISBLANK(CZ258), $Q258-$S258+BL258-CI258)</f>
        <v/>
      </c>
      <c r="DR258" s="163" t="str" cm="1">
        <f t="array" ref="DR258">_xlfn.IFS(DR$1= 0,"", NOT(ISBLANK(DA258)), 0, ISBLANK(DA258), $Q258-$S258+BM258-CJ258)</f>
        <v/>
      </c>
    </row>
    <row r="259" spans="1:122" ht="16.5" x14ac:dyDescent="0.3">
      <c r="A259" s="135"/>
      <c r="B259" s="136"/>
      <c r="C259" s="136"/>
      <c r="D259" s="137"/>
      <c r="E259" s="176"/>
      <c r="F259" s="182"/>
      <c r="G259" s="183"/>
      <c r="H259" s="183"/>
      <c r="I259" s="183"/>
      <c r="J259" s="183"/>
      <c r="K259" s="183"/>
      <c r="L259" s="183"/>
      <c r="M259" s="186"/>
      <c r="N259" s="182"/>
      <c r="O259" s="184"/>
      <c r="P259" s="178"/>
      <c r="Q259" s="118">
        <f t="shared" si="102"/>
        <v>0</v>
      </c>
      <c r="R259" s="3"/>
      <c r="S259" s="3"/>
      <c r="T259" s="4"/>
      <c r="U259" s="4"/>
      <c r="V259" s="99">
        <f t="shared" si="103"/>
        <v>0</v>
      </c>
      <c r="W259" s="161"/>
      <c r="X259" s="138"/>
      <c r="AH259" s="158" t="str">
        <f t="array" ref="AH259">IF(OR(AH$1=0, $A259=""),"",SQRT((_xlfn.XLOOKUP(AH$1,$Z$2:$Z$16,$AA$2:$AA$16)-$T259)^2+(_xlfn.XLOOKUP(AH$1,$Z$2:$Z$16,$AB$2:$AB$16)-$U259)^2+(_xlfn.XLOOKUP(AH$1,$Z$2:$Z$16,$AC$2:$AC$16-$V259)^2)))</f>
        <v/>
      </c>
      <c r="AI259" s="140" t="str">
        <f t="array" ref="AI259">IF(OR(AI$1=0, $A259=""),"",SQRT((_xlfn.XLOOKUP(AI$1,$Z$2:$Z$16,$AA$2:$AA$16)-$T259)^2+(_xlfn.XLOOKUP(AI$1,$Z$2:$Z$16,$AB$2:$AB$16)-$U259)^2+(_xlfn.XLOOKUP(AI$1,$Z$2:$Z$16,$AC$2:$AC$16-$V259)^2)))</f>
        <v/>
      </c>
      <c r="AJ259" s="140" t="str">
        <f t="array" ref="AJ259">IF(OR(AJ$1=0, $A259=""),"",SQRT((_xlfn.XLOOKUP(AJ$1,$Z$2:$Z$16,$AA$2:$AA$16)-$T259)^2+(_xlfn.XLOOKUP(AJ$1,$Z$2:$Z$16,$AB$2:$AB$16)-$U259)^2+(_xlfn.XLOOKUP(AJ$1,$Z$2:$Z$16,$AC$2:$AC$16-$V259)^2)))</f>
        <v/>
      </c>
      <c r="AK259" s="140" t="str">
        <f t="array" ref="AK259">IF(OR(AK$1=0, $A259=""),"",SQRT((_xlfn.XLOOKUP(AK$1,$Z$2:$Z$16,$AA$2:$AA$16)-$T259)^2+(_xlfn.XLOOKUP(AK$1,$Z$2:$Z$16,$AB$2:$AB$16)-$U259)^2+(_xlfn.XLOOKUP(AK$1,$Z$2:$Z$16,$AC$2:$AC$16-$V259)^2)))</f>
        <v/>
      </c>
      <c r="AL259" s="140" t="str">
        <f t="array" ref="AL259">IF(OR(AL$1=0, $A259=""),"",SQRT((_xlfn.XLOOKUP(AL$1,$Z$2:$Z$16,$AA$2:$AA$16)-$T259)^2+(_xlfn.XLOOKUP(AL$1,$Z$2:$Z$16,$AB$2:$AB$16)-$U259)^2+(_xlfn.XLOOKUP(AL$1,$Z$2:$Z$16,$AC$2:$AC$16-$V259)^2)))</f>
        <v/>
      </c>
      <c r="AM259" s="140" t="str">
        <f t="array" ref="AM259">IF(OR(AM$1=0, $A259=""),"",SQRT((_xlfn.XLOOKUP(AM$1,$Z$2:$Z$16,$AA$2:$AA$16)-$T259)^2+(_xlfn.XLOOKUP(AM$1,$Z$2:$Z$16,$AB$2:$AB$16)-$U259)^2+(_xlfn.XLOOKUP(AM$1,$Z$2:$Z$16,$AC$2:$AC$16-$V259)^2)))</f>
        <v/>
      </c>
      <c r="AN259" s="140" t="str">
        <f t="array" ref="AN259">IF(OR(AN$1=0, $A259=""),"",SQRT((_xlfn.XLOOKUP(AN$1,$Z$2:$Z$16,$AA$2:$AA$16)-$T259)^2+(_xlfn.XLOOKUP(AN$1,$Z$2:$Z$16,$AB$2:$AB$16)-$U259)^2+(_xlfn.XLOOKUP(AN$1,$Z$2:$Z$16,$AC$2:$AC$16-$V259)^2)))</f>
        <v/>
      </c>
      <c r="AO259" s="140" t="str">
        <f t="array" ref="AO259">IF(OR(AO$1=0, $A259=""),"",SQRT((_xlfn.XLOOKUP(AO$1,$Z$2:$Z$16,$AA$2:$AA$16)-$T259)^2+(_xlfn.XLOOKUP(AO$1,$Z$2:$Z$16,$AB$2:$AB$16)-$U259)^2+(_xlfn.XLOOKUP(AO$1,$Z$2:$Z$16,$AC$2:$AC$16-$V259)^2)))</f>
        <v/>
      </c>
      <c r="AP259" s="141" t="str">
        <f t="array" ref="AP259">IF(OR(AP$1=0, $A259=""),"",SQRT((_xlfn.XLOOKUP(AP$1,$Z$2:$Z$16,$AA$2:$AA$16)-$T259)^2+(_xlfn.XLOOKUP(AP$1,$Z$2:$Z$16,$AB$2:$AB$16)-$U259)^2+(_xlfn.XLOOKUP(AP$1,$Z$2:$Z$16,$AC$2:$AC$16-$V259)^2)))</f>
        <v/>
      </c>
      <c r="AQ259" s="141" t="str">
        <f t="array" ref="AQ259">IF(OR(AQ$1=0, $A259=""),"",SQRT((_xlfn.XLOOKUP(AQ$1,$Z$2:$Z$16,$AA$2:$AA$16)-$T259)^2+(_xlfn.XLOOKUP(AQ$1,$Z$2:$Z$16,$AB$2:$AB$16)-$U259)^2+(_xlfn.XLOOKUP(AQ$1,$Z$2:$Z$16,$AC$2:$AC$16-$V259)^2)))</f>
        <v/>
      </c>
      <c r="AR259" s="141" t="str">
        <f t="array" ref="AR259">IF(OR(AR$1=0, $A259=""),"",SQRT((_xlfn.XLOOKUP(AR$1,$Z$2:$Z$16,$AA$2:$AA$16)-$T259)^2+(_xlfn.XLOOKUP(AR$1,$Z$2:$Z$16,$AB$2:$AB$16)-$U259)^2+(_xlfn.XLOOKUP(AR$1,$Z$2:$Z$16,$AC$2:$AC$16-$V259)^2)))</f>
        <v/>
      </c>
      <c r="AS259" s="141" t="str">
        <f t="array" ref="AS259">IF(OR(AS$1=0, $A259=""),"",SQRT((_xlfn.XLOOKUP(AS$1,$Z$2:$Z$16,$AA$2:$AA$16)-$T259)^2+(_xlfn.XLOOKUP(AS$1,$Z$2:$Z$16,$AB$2:$AB$16)-$U259)^2+(_xlfn.XLOOKUP(AS$1,$Z$2:$Z$16,$AC$2:$AC$16-$V259)^2)))</f>
        <v/>
      </c>
      <c r="AT259" s="141" t="str">
        <f t="array" ref="AT259">IF(OR(AT$1=0, $A259=""),"",SQRT((_xlfn.XLOOKUP(AT$1,$Z$2:$Z$16,$AA$2:$AA$16)-$T259)^2+(_xlfn.XLOOKUP(AT$1,$Z$2:$Z$16,$AB$2:$AB$16)-$U259)^2+(_xlfn.XLOOKUP(AT$1,$Z$2:$Z$16,$AC$2:$AC$16-$V259)^2)))</f>
        <v/>
      </c>
      <c r="AU259" s="141" t="str">
        <f t="array" ref="AU259">IF(OR(AU$1=0, $A259=""),"",SQRT((_xlfn.XLOOKUP(AU$1,$Z$2:$Z$16,$AA$2:$AA$16)-$T259)^2+(_xlfn.XLOOKUP(AU$1,$Z$2:$Z$16,$AB$2:$AB$16)-$U259)^2+(_xlfn.XLOOKUP(AU$1,$Z$2:$Z$16,$AC$2:$AC$16-$V259)^2)))</f>
        <v/>
      </c>
      <c r="AV259" s="142" t="str">
        <f t="array" ref="AV259">IF(OR(AV$1=0, $A259=""),"",SQRT((_xlfn.XLOOKUP(AV$1,$Z$2:$Z$16,$AA$2:$AA$16)-$T259)^2+(_xlfn.XLOOKUP(AV$1,$Z$2:$Z$16,$AB$2:$AB$16)-$U259)^2+(_xlfn.XLOOKUP(AV$1,$Z$2:$Z$16,$AC$2:$AC$16-$V259)^2)))</f>
        <v/>
      </c>
      <c r="AW259" s="124"/>
      <c r="AX259" s="124"/>
      <c r="AY259" s="125">
        <f t="shared" si="104"/>
        <v>0</v>
      </c>
      <c r="AZ259" s="143">
        <f t="shared" si="105"/>
        <v>0</v>
      </c>
      <c r="BA259" s="143">
        <f t="shared" si="106"/>
        <v>0</v>
      </c>
      <c r="BB259" s="143">
        <f t="shared" si="107"/>
        <v>0</v>
      </c>
      <c r="BC259" s="143">
        <f t="shared" si="108"/>
        <v>0</v>
      </c>
      <c r="BD259" s="143">
        <f t="shared" si="109"/>
        <v>0</v>
      </c>
      <c r="BE259" s="143">
        <f t="shared" si="110"/>
        <v>0</v>
      </c>
      <c r="BF259" s="143">
        <f t="shared" si="111"/>
        <v>0</v>
      </c>
      <c r="BG259" s="144">
        <f t="shared" si="112"/>
        <v>0</v>
      </c>
      <c r="BH259" s="144">
        <f t="shared" si="113"/>
        <v>0</v>
      </c>
      <c r="BI259" s="144">
        <f t="shared" si="114"/>
        <v>0</v>
      </c>
      <c r="BJ259" s="144">
        <f t="shared" si="115"/>
        <v>0</v>
      </c>
      <c r="BK259" s="144">
        <f t="shared" si="116"/>
        <v>0</v>
      </c>
      <c r="BL259" s="144">
        <f t="shared" si="117"/>
        <v>0</v>
      </c>
      <c r="BM259" s="145">
        <f t="shared" si="118"/>
        <v>0</v>
      </c>
      <c r="BN259" s="124"/>
      <c r="BO259" s="124"/>
      <c r="BP259" s="124"/>
      <c r="BQ259" s="124"/>
      <c r="BR259" s="124"/>
      <c r="BS259" s="124"/>
      <c r="BT259" s="124"/>
      <c r="BU259" s="124"/>
      <c r="BV259" s="130"/>
      <c r="BW259" s="130"/>
      <c r="BX259" s="130"/>
      <c r="BY259" s="130"/>
      <c r="BZ259" s="130"/>
      <c r="CA259" s="130"/>
      <c r="CB259" s="130"/>
      <c r="CC259" s="130"/>
      <c r="CD259" s="130"/>
      <c r="CE259" s="130"/>
      <c r="CF259" s="130"/>
      <c r="CG259" s="130"/>
      <c r="CH259" s="130"/>
      <c r="CI259" s="130"/>
      <c r="CJ259" s="130"/>
      <c r="CL259" s="124"/>
      <c r="CM259" s="130" t="s">
        <v>32</v>
      </c>
      <c r="CN259" s="130"/>
      <c r="CO259" s="130"/>
      <c r="CP259" s="130"/>
      <c r="CQ259" s="130"/>
      <c r="CR259" s="130"/>
      <c r="CS259" s="130"/>
      <c r="CT259" s="130"/>
      <c r="CU259" s="130"/>
      <c r="CV259" s="130"/>
      <c r="CW259" s="130"/>
      <c r="CX259" s="130"/>
      <c r="CY259" s="130"/>
      <c r="CZ259" s="130"/>
      <c r="DA259" s="130"/>
      <c r="DD259" s="159" cm="1">
        <f t="array" ref="DD259">_xlfn.IFS(DD$1= 0,"", NOT(ISBLANK(CM259)), 0, ISBLANK(CM259), $Q259-$S259+AY259-BV259)</f>
        <v>0</v>
      </c>
      <c r="DE259" s="160" cm="1">
        <f t="array" ref="DE259">_xlfn.IFS(DE$1= 0,"", NOT(ISBLANK(CN259)), 0, ISBLANK(CN259), $Q259-$S259+AZ259-BW259)</f>
        <v>0</v>
      </c>
      <c r="DF259" s="160" cm="1">
        <f t="array" ref="DF259">_xlfn.IFS(DF$1= 0,"", NOT(ISBLANK(CO259)), 0, ISBLANK(CO259), $Q259-$S259+BA259-BX259)</f>
        <v>0</v>
      </c>
      <c r="DG259" s="160" cm="1">
        <f t="array" ref="DG259">_xlfn.IFS(DG$1= 0,"", NOT(ISBLANK(CP259)), 0, ISBLANK(CP259), $Q259-$S259+BB259-BY259)</f>
        <v>0</v>
      </c>
      <c r="DH259" s="160" cm="1">
        <f t="array" ref="DH259">_xlfn.IFS(DH$1= 0,"", NOT(ISBLANK(CQ259)), 0, ISBLANK(CQ259), $Q259-$S259+BC259-BZ259)</f>
        <v>0</v>
      </c>
      <c r="DI259" s="160" cm="1">
        <f t="array" ref="DI259">_xlfn.IFS(DI$1= 0,"", NOT(ISBLANK(CR259)), 0, ISBLANK(CR259), $Q259-$S259+BD259-CA259)</f>
        <v>0</v>
      </c>
      <c r="DJ259" s="160" t="str" cm="1">
        <f t="array" ref="DJ259">_xlfn.IFS(DJ$1= 0,"", NOT(ISBLANK(CS259)), 0, ISBLANK(CS259), $Q259-$S259+BE259-CB259)</f>
        <v/>
      </c>
      <c r="DK259" s="160" t="str" cm="1">
        <f t="array" ref="DK259">_xlfn.IFS(DK$1= 0,"", NOT(ISBLANK(CT259)), 0, ISBLANK(CT259), $Q259-$S259+BF259-CC259)</f>
        <v/>
      </c>
      <c r="DL259" s="162" t="str" cm="1">
        <f t="array" ref="DL259">_xlfn.IFS(DL$1= 0,"", NOT(ISBLANK(CU259)), 0, ISBLANK(CU259), $Q259-$S259+BG259-CD259)</f>
        <v/>
      </c>
      <c r="DM259" s="162" t="str" cm="1">
        <f t="array" ref="DM259">_xlfn.IFS(DM$1= 0,"", NOT(ISBLANK(CV259)), 0, ISBLANK(CV259), $Q259-$S259+BH259-CE259)</f>
        <v/>
      </c>
      <c r="DN259" s="162" t="str" cm="1">
        <f t="array" ref="DN259">_xlfn.IFS(DN$1= 0,"", NOT(ISBLANK(CW259)), 0, ISBLANK(CW259), $Q259-$S259+BI259-CF259)</f>
        <v/>
      </c>
      <c r="DO259" s="162" t="str" cm="1">
        <f t="array" ref="DO259">_xlfn.IFS(DO$1= 0,"", NOT(ISBLANK(CX259)), 0, ISBLANK(CX259), $Q259-$S259+BJ259-CG259)</f>
        <v/>
      </c>
      <c r="DP259" s="162" t="str" cm="1">
        <f t="array" ref="DP259">_xlfn.IFS(DP$1= 0,"", NOT(ISBLANK(CY259)), 0, ISBLANK(CY259), $Q259-$S259+BK259-CH259)</f>
        <v/>
      </c>
      <c r="DQ259" s="162" t="str" cm="1">
        <f t="array" ref="DQ259">_xlfn.IFS(DQ$1= 0,"", NOT(ISBLANK(CZ259)), 0, ISBLANK(CZ259), $Q259-$S259+BL259-CI259)</f>
        <v/>
      </c>
      <c r="DR259" s="163" t="str" cm="1">
        <f t="array" ref="DR259">_xlfn.IFS(DR$1= 0,"", NOT(ISBLANK(DA259)), 0, ISBLANK(DA259), $Q259-$S259+BM259-CJ259)</f>
        <v/>
      </c>
    </row>
    <row r="260" spans="1:122" ht="16.5" x14ac:dyDescent="0.3">
      <c r="A260" s="135"/>
      <c r="B260" s="136"/>
      <c r="C260" s="136"/>
      <c r="D260" s="137"/>
      <c r="E260" s="176"/>
      <c r="F260" s="182"/>
      <c r="G260" s="183"/>
      <c r="H260" s="183"/>
      <c r="I260" s="183"/>
      <c r="J260" s="183"/>
      <c r="K260" s="183"/>
      <c r="L260" s="183"/>
      <c r="M260" s="186"/>
      <c r="N260" s="182"/>
      <c r="O260" s="184"/>
      <c r="P260" s="178"/>
      <c r="Q260" s="118">
        <f t="shared" si="102"/>
        <v>0</v>
      </c>
      <c r="R260" s="3"/>
      <c r="S260" s="3"/>
      <c r="T260" s="4"/>
      <c r="U260" s="4"/>
      <c r="V260" s="99">
        <f t="shared" si="103"/>
        <v>0</v>
      </c>
      <c r="W260" s="161"/>
      <c r="X260" s="138"/>
      <c r="AH260" s="158" t="str">
        <f t="array" ref="AH260">IF(OR(AH$1=0, $A260=""),"",SQRT((_xlfn.XLOOKUP(AH$1,$Z$2:$Z$16,$AA$2:$AA$16)-$T260)^2+(_xlfn.XLOOKUP(AH$1,$Z$2:$Z$16,$AB$2:$AB$16)-$U260)^2+(_xlfn.XLOOKUP(AH$1,$Z$2:$Z$16,$AC$2:$AC$16-$V260)^2)))</f>
        <v/>
      </c>
      <c r="AI260" s="140" t="str">
        <f t="array" ref="AI260">IF(OR(AI$1=0, $A260=""),"",SQRT((_xlfn.XLOOKUP(AI$1,$Z$2:$Z$16,$AA$2:$AA$16)-$T260)^2+(_xlfn.XLOOKUP(AI$1,$Z$2:$Z$16,$AB$2:$AB$16)-$U260)^2+(_xlfn.XLOOKUP(AI$1,$Z$2:$Z$16,$AC$2:$AC$16-$V260)^2)))</f>
        <v/>
      </c>
      <c r="AJ260" s="140" t="str">
        <f t="array" ref="AJ260">IF(OR(AJ$1=0, $A260=""),"",SQRT((_xlfn.XLOOKUP(AJ$1,$Z$2:$Z$16,$AA$2:$AA$16)-$T260)^2+(_xlfn.XLOOKUP(AJ$1,$Z$2:$Z$16,$AB$2:$AB$16)-$U260)^2+(_xlfn.XLOOKUP(AJ$1,$Z$2:$Z$16,$AC$2:$AC$16-$V260)^2)))</f>
        <v/>
      </c>
      <c r="AK260" s="140" t="str">
        <f t="array" ref="AK260">IF(OR(AK$1=0, $A260=""),"",SQRT((_xlfn.XLOOKUP(AK$1,$Z$2:$Z$16,$AA$2:$AA$16)-$T260)^2+(_xlfn.XLOOKUP(AK$1,$Z$2:$Z$16,$AB$2:$AB$16)-$U260)^2+(_xlfn.XLOOKUP(AK$1,$Z$2:$Z$16,$AC$2:$AC$16-$V260)^2)))</f>
        <v/>
      </c>
      <c r="AL260" s="140" t="str">
        <f t="array" ref="AL260">IF(OR(AL$1=0, $A260=""),"",SQRT((_xlfn.XLOOKUP(AL$1,$Z$2:$Z$16,$AA$2:$AA$16)-$T260)^2+(_xlfn.XLOOKUP(AL$1,$Z$2:$Z$16,$AB$2:$AB$16)-$U260)^2+(_xlfn.XLOOKUP(AL$1,$Z$2:$Z$16,$AC$2:$AC$16-$V260)^2)))</f>
        <v/>
      </c>
      <c r="AM260" s="140" t="str">
        <f t="array" ref="AM260">IF(OR(AM$1=0, $A260=""),"",SQRT((_xlfn.XLOOKUP(AM$1,$Z$2:$Z$16,$AA$2:$AA$16)-$T260)^2+(_xlfn.XLOOKUP(AM$1,$Z$2:$Z$16,$AB$2:$AB$16)-$U260)^2+(_xlfn.XLOOKUP(AM$1,$Z$2:$Z$16,$AC$2:$AC$16-$V260)^2)))</f>
        <v/>
      </c>
      <c r="AN260" s="140" t="str">
        <f t="array" ref="AN260">IF(OR(AN$1=0, $A260=""),"",SQRT((_xlfn.XLOOKUP(AN$1,$Z$2:$Z$16,$AA$2:$AA$16)-$T260)^2+(_xlfn.XLOOKUP(AN$1,$Z$2:$Z$16,$AB$2:$AB$16)-$U260)^2+(_xlfn.XLOOKUP(AN$1,$Z$2:$Z$16,$AC$2:$AC$16-$V260)^2)))</f>
        <v/>
      </c>
      <c r="AO260" s="140" t="str">
        <f t="array" ref="AO260">IF(OR(AO$1=0, $A260=""),"",SQRT((_xlfn.XLOOKUP(AO$1,$Z$2:$Z$16,$AA$2:$AA$16)-$T260)^2+(_xlfn.XLOOKUP(AO$1,$Z$2:$Z$16,$AB$2:$AB$16)-$U260)^2+(_xlfn.XLOOKUP(AO$1,$Z$2:$Z$16,$AC$2:$AC$16-$V260)^2)))</f>
        <v/>
      </c>
      <c r="AP260" s="141" t="str">
        <f t="array" ref="AP260">IF(OR(AP$1=0, $A260=""),"",SQRT((_xlfn.XLOOKUP(AP$1,$Z$2:$Z$16,$AA$2:$AA$16)-$T260)^2+(_xlfn.XLOOKUP(AP$1,$Z$2:$Z$16,$AB$2:$AB$16)-$U260)^2+(_xlfn.XLOOKUP(AP$1,$Z$2:$Z$16,$AC$2:$AC$16-$V260)^2)))</f>
        <v/>
      </c>
      <c r="AQ260" s="141" t="str">
        <f t="array" ref="AQ260">IF(OR(AQ$1=0, $A260=""),"",SQRT((_xlfn.XLOOKUP(AQ$1,$Z$2:$Z$16,$AA$2:$AA$16)-$T260)^2+(_xlfn.XLOOKUP(AQ$1,$Z$2:$Z$16,$AB$2:$AB$16)-$U260)^2+(_xlfn.XLOOKUP(AQ$1,$Z$2:$Z$16,$AC$2:$AC$16-$V260)^2)))</f>
        <v/>
      </c>
      <c r="AR260" s="141" t="str">
        <f t="array" ref="AR260">IF(OR(AR$1=0, $A260=""),"",SQRT((_xlfn.XLOOKUP(AR$1,$Z$2:$Z$16,$AA$2:$AA$16)-$T260)^2+(_xlfn.XLOOKUP(AR$1,$Z$2:$Z$16,$AB$2:$AB$16)-$U260)^2+(_xlfn.XLOOKUP(AR$1,$Z$2:$Z$16,$AC$2:$AC$16-$V260)^2)))</f>
        <v/>
      </c>
      <c r="AS260" s="141" t="str">
        <f t="array" ref="AS260">IF(OR(AS$1=0, $A260=""),"",SQRT((_xlfn.XLOOKUP(AS$1,$Z$2:$Z$16,$AA$2:$AA$16)-$T260)^2+(_xlfn.XLOOKUP(AS$1,$Z$2:$Z$16,$AB$2:$AB$16)-$U260)^2+(_xlfn.XLOOKUP(AS$1,$Z$2:$Z$16,$AC$2:$AC$16-$V260)^2)))</f>
        <v/>
      </c>
      <c r="AT260" s="141" t="str">
        <f t="array" ref="AT260">IF(OR(AT$1=0, $A260=""),"",SQRT((_xlfn.XLOOKUP(AT$1,$Z$2:$Z$16,$AA$2:$AA$16)-$T260)^2+(_xlfn.XLOOKUP(AT$1,$Z$2:$Z$16,$AB$2:$AB$16)-$U260)^2+(_xlfn.XLOOKUP(AT$1,$Z$2:$Z$16,$AC$2:$AC$16-$V260)^2)))</f>
        <v/>
      </c>
      <c r="AU260" s="141" t="str">
        <f t="array" ref="AU260">IF(OR(AU$1=0, $A260=""),"",SQRT((_xlfn.XLOOKUP(AU$1,$Z$2:$Z$16,$AA$2:$AA$16)-$T260)^2+(_xlfn.XLOOKUP(AU$1,$Z$2:$Z$16,$AB$2:$AB$16)-$U260)^2+(_xlfn.XLOOKUP(AU$1,$Z$2:$Z$16,$AC$2:$AC$16-$V260)^2)))</f>
        <v/>
      </c>
      <c r="AV260" s="142" t="str">
        <f t="array" ref="AV260">IF(OR(AV$1=0, $A260=""),"",SQRT((_xlfn.XLOOKUP(AV$1,$Z$2:$Z$16,$AA$2:$AA$16)-$T260)^2+(_xlfn.XLOOKUP(AV$1,$Z$2:$Z$16,$AB$2:$AB$16)-$U260)^2+(_xlfn.XLOOKUP(AV$1,$Z$2:$Z$16,$AC$2:$AC$16-$V260)^2)))</f>
        <v/>
      </c>
      <c r="AW260" s="124"/>
      <c r="AX260" s="124"/>
      <c r="AY260" s="125">
        <f t="shared" si="104"/>
        <v>0</v>
      </c>
      <c r="AZ260" s="143">
        <f t="shared" si="105"/>
        <v>0</v>
      </c>
      <c r="BA260" s="143">
        <f t="shared" si="106"/>
        <v>0</v>
      </c>
      <c r="BB260" s="143">
        <f t="shared" si="107"/>
        <v>0</v>
      </c>
      <c r="BC260" s="143">
        <f t="shared" si="108"/>
        <v>0</v>
      </c>
      <c r="BD260" s="143">
        <f t="shared" si="109"/>
        <v>0</v>
      </c>
      <c r="BE260" s="143">
        <f t="shared" si="110"/>
        <v>0</v>
      </c>
      <c r="BF260" s="143">
        <f t="shared" si="111"/>
        <v>0</v>
      </c>
      <c r="BG260" s="144">
        <f t="shared" si="112"/>
        <v>0</v>
      </c>
      <c r="BH260" s="144">
        <f t="shared" si="113"/>
        <v>0</v>
      </c>
      <c r="BI260" s="144">
        <f t="shared" si="114"/>
        <v>0</v>
      </c>
      <c r="BJ260" s="144">
        <f t="shared" si="115"/>
        <v>0</v>
      </c>
      <c r="BK260" s="144">
        <f t="shared" si="116"/>
        <v>0</v>
      </c>
      <c r="BL260" s="144">
        <f t="shared" si="117"/>
        <v>0</v>
      </c>
      <c r="BM260" s="145">
        <f t="shared" si="118"/>
        <v>0</v>
      </c>
      <c r="BN260" s="124"/>
      <c r="BO260" s="124"/>
      <c r="BP260" s="124"/>
      <c r="BQ260" s="124"/>
      <c r="BR260" s="124"/>
      <c r="BS260" s="124"/>
      <c r="BT260" s="124"/>
      <c r="BU260" s="124"/>
      <c r="BV260" s="130"/>
      <c r="BW260" s="130"/>
      <c r="BX260" s="130"/>
      <c r="BY260" s="130"/>
      <c r="BZ260" s="130"/>
      <c r="CA260" s="130"/>
      <c r="CB260" s="130"/>
      <c r="CC260" s="130"/>
      <c r="CD260" s="130"/>
      <c r="CE260" s="130"/>
      <c r="CF260" s="130"/>
      <c r="CG260" s="130"/>
      <c r="CH260" s="130"/>
      <c r="CI260" s="130"/>
      <c r="CJ260" s="130"/>
      <c r="CL260" s="124"/>
      <c r="CM260" s="130" t="s">
        <v>32</v>
      </c>
      <c r="CN260" s="130"/>
      <c r="CO260" s="130"/>
      <c r="CP260" s="130"/>
      <c r="CQ260" s="130"/>
      <c r="CR260" s="130"/>
      <c r="CS260" s="130"/>
      <c r="CT260" s="130"/>
      <c r="CU260" s="130"/>
      <c r="CV260" s="130"/>
      <c r="CW260" s="130"/>
      <c r="CX260" s="130"/>
      <c r="CY260" s="130"/>
      <c r="CZ260" s="130"/>
      <c r="DA260" s="130"/>
      <c r="DD260" s="159" cm="1">
        <f t="array" ref="DD260">_xlfn.IFS(DD$1= 0,"", NOT(ISBLANK(CM260)), 0, ISBLANK(CM260), $Q260-$S260+AY260-BV260)</f>
        <v>0</v>
      </c>
      <c r="DE260" s="160" cm="1">
        <f t="array" ref="DE260">_xlfn.IFS(DE$1= 0,"", NOT(ISBLANK(CN260)), 0, ISBLANK(CN260), $Q260-$S260+AZ260-BW260)</f>
        <v>0</v>
      </c>
      <c r="DF260" s="160" cm="1">
        <f t="array" ref="DF260">_xlfn.IFS(DF$1= 0,"", NOT(ISBLANK(CO260)), 0, ISBLANK(CO260), $Q260-$S260+BA260-BX260)</f>
        <v>0</v>
      </c>
      <c r="DG260" s="160" cm="1">
        <f t="array" ref="DG260">_xlfn.IFS(DG$1= 0,"", NOT(ISBLANK(CP260)), 0, ISBLANK(CP260), $Q260-$S260+BB260-BY260)</f>
        <v>0</v>
      </c>
      <c r="DH260" s="160" cm="1">
        <f t="array" ref="DH260">_xlfn.IFS(DH$1= 0,"", NOT(ISBLANK(CQ260)), 0, ISBLANK(CQ260), $Q260-$S260+BC260-BZ260)</f>
        <v>0</v>
      </c>
      <c r="DI260" s="160" cm="1">
        <f t="array" ref="DI260">_xlfn.IFS(DI$1= 0,"", NOT(ISBLANK(CR260)), 0, ISBLANK(CR260), $Q260-$S260+BD260-CA260)</f>
        <v>0</v>
      </c>
      <c r="DJ260" s="160" t="str" cm="1">
        <f t="array" ref="DJ260">_xlfn.IFS(DJ$1= 0,"", NOT(ISBLANK(CS260)), 0, ISBLANK(CS260), $Q260-$S260+BE260-CB260)</f>
        <v/>
      </c>
      <c r="DK260" s="160" t="str" cm="1">
        <f t="array" ref="DK260">_xlfn.IFS(DK$1= 0,"", NOT(ISBLANK(CT260)), 0, ISBLANK(CT260), $Q260-$S260+BF260-CC260)</f>
        <v/>
      </c>
      <c r="DL260" s="162" t="str" cm="1">
        <f t="array" ref="DL260">_xlfn.IFS(DL$1= 0,"", NOT(ISBLANK(CU260)), 0, ISBLANK(CU260), $Q260-$S260+BG260-CD260)</f>
        <v/>
      </c>
      <c r="DM260" s="162" t="str" cm="1">
        <f t="array" ref="DM260">_xlfn.IFS(DM$1= 0,"", NOT(ISBLANK(CV260)), 0, ISBLANK(CV260), $Q260-$S260+BH260-CE260)</f>
        <v/>
      </c>
      <c r="DN260" s="162" t="str" cm="1">
        <f t="array" ref="DN260">_xlfn.IFS(DN$1= 0,"", NOT(ISBLANK(CW260)), 0, ISBLANK(CW260), $Q260-$S260+BI260-CF260)</f>
        <v/>
      </c>
      <c r="DO260" s="162" t="str" cm="1">
        <f t="array" ref="DO260">_xlfn.IFS(DO$1= 0,"", NOT(ISBLANK(CX260)), 0, ISBLANK(CX260), $Q260-$S260+BJ260-CG260)</f>
        <v/>
      </c>
      <c r="DP260" s="162" t="str" cm="1">
        <f t="array" ref="DP260">_xlfn.IFS(DP$1= 0,"", NOT(ISBLANK(CY260)), 0, ISBLANK(CY260), $Q260-$S260+BK260-CH260)</f>
        <v/>
      </c>
      <c r="DQ260" s="162" t="str" cm="1">
        <f t="array" ref="DQ260">_xlfn.IFS(DQ$1= 0,"", NOT(ISBLANK(CZ260)), 0, ISBLANK(CZ260), $Q260-$S260+BL260-CI260)</f>
        <v/>
      </c>
      <c r="DR260" s="163" t="str" cm="1">
        <f t="array" ref="DR260">_xlfn.IFS(DR$1= 0,"", NOT(ISBLANK(DA260)), 0, ISBLANK(DA260), $Q260-$S260+BM260-CJ260)</f>
        <v/>
      </c>
    </row>
    <row r="261" spans="1:122" ht="16.5" x14ac:dyDescent="0.3">
      <c r="A261" s="135"/>
      <c r="B261" s="136"/>
      <c r="C261" s="136"/>
      <c r="D261" s="137"/>
      <c r="E261" s="176"/>
      <c r="F261" s="182"/>
      <c r="G261" s="183"/>
      <c r="H261" s="183"/>
      <c r="I261" s="183"/>
      <c r="J261" s="183"/>
      <c r="K261" s="183"/>
      <c r="L261" s="183"/>
      <c r="M261" s="186"/>
      <c r="N261" s="182"/>
      <c r="O261" s="184"/>
      <c r="P261" s="178"/>
      <c r="Q261" s="118">
        <f t="shared" si="102"/>
        <v>0</v>
      </c>
      <c r="R261" s="3"/>
      <c r="S261" s="3"/>
      <c r="T261" s="4"/>
      <c r="U261" s="4"/>
      <c r="V261" s="99">
        <f t="shared" si="103"/>
        <v>0</v>
      </c>
      <c r="W261" s="161"/>
      <c r="X261" s="138"/>
      <c r="AH261" s="158" t="str">
        <f t="array" ref="AH261">IF(OR(AH$1=0, $A261=""),"",SQRT((_xlfn.XLOOKUP(AH$1,$Z$2:$Z$16,$AA$2:$AA$16)-$T261)^2+(_xlfn.XLOOKUP(AH$1,$Z$2:$Z$16,$AB$2:$AB$16)-$U261)^2+(_xlfn.XLOOKUP(AH$1,$Z$2:$Z$16,$AC$2:$AC$16-$V261)^2)))</f>
        <v/>
      </c>
      <c r="AI261" s="140" t="str">
        <f t="array" ref="AI261">IF(OR(AI$1=0, $A261=""),"",SQRT((_xlfn.XLOOKUP(AI$1,$Z$2:$Z$16,$AA$2:$AA$16)-$T261)^2+(_xlfn.XLOOKUP(AI$1,$Z$2:$Z$16,$AB$2:$AB$16)-$U261)^2+(_xlfn.XLOOKUP(AI$1,$Z$2:$Z$16,$AC$2:$AC$16-$V261)^2)))</f>
        <v/>
      </c>
      <c r="AJ261" s="140" t="str">
        <f t="array" ref="AJ261">IF(OR(AJ$1=0, $A261=""),"",SQRT((_xlfn.XLOOKUP(AJ$1,$Z$2:$Z$16,$AA$2:$AA$16)-$T261)^2+(_xlfn.XLOOKUP(AJ$1,$Z$2:$Z$16,$AB$2:$AB$16)-$U261)^2+(_xlfn.XLOOKUP(AJ$1,$Z$2:$Z$16,$AC$2:$AC$16-$V261)^2)))</f>
        <v/>
      </c>
      <c r="AK261" s="140" t="str">
        <f t="array" ref="AK261">IF(OR(AK$1=0, $A261=""),"",SQRT((_xlfn.XLOOKUP(AK$1,$Z$2:$Z$16,$AA$2:$AA$16)-$T261)^2+(_xlfn.XLOOKUP(AK$1,$Z$2:$Z$16,$AB$2:$AB$16)-$U261)^2+(_xlfn.XLOOKUP(AK$1,$Z$2:$Z$16,$AC$2:$AC$16-$V261)^2)))</f>
        <v/>
      </c>
      <c r="AL261" s="140" t="str">
        <f t="array" ref="AL261">IF(OR(AL$1=0, $A261=""),"",SQRT((_xlfn.XLOOKUP(AL$1,$Z$2:$Z$16,$AA$2:$AA$16)-$T261)^2+(_xlfn.XLOOKUP(AL$1,$Z$2:$Z$16,$AB$2:$AB$16)-$U261)^2+(_xlfn.XLOOKUP(AL$1,$Z$2:$Z$16,$AC$2:$AC$16-$V261)^2)))</f>
        <v/>
      </c>
      <c r="AM261" s="140" t="str">
        <f t="array" ref="AM261">IF(OR(AM$1=0, $A261=""),"",SQRT((_xlfn.XLOOKUP(AM$1,$Z$2:$Z$16,$AA$2:$AA$16)-$T261)^2+(_xlfn.XLOOKUP(AM$1,$Z$2:$Z$16,$AB$2:$AB$16)-$U261)^2+(_xlfn.XLOOKUP(AM$1,$Z$2:$Z$16,$AC$2:$AC$16-$V261)^2)))</f>
        <v/>
      </c>
      <c r="AN261" s="140" t="str">
        <f t="array" ref="AN261">IF(OR(AN$1=0, $A261=""),"",SQRT((_xlfn.XLOOKUP(AN$1,$Z$2:$Z$16,$AA$2:$AA$16)-$T261)^2+(_xlfn.XLOOKUP(AN$1,$Z$2:$Z$16,$AB$2:$AB$16)-$U261)^2+(_xlfn.XLOOKUP(AN$1,$Z$2:$Z$16,$AC$2:$AC$16-$V261)^2)))</f>
        <v/>
      </c>
      <c r="AO261" s="140" t="str">
        <f t="array" ref="AO261">IF(OR(AO$1=0, $A261=""),"",SQRT((_xlfn.XLOOKUP(AO$1,$Z$2:$Z$16,$AA$2:$AA$16)-$T261)^2+(_xlfn.XLOOKUP(AO$1,$Z$2:$Z$16,$AB$2:$AB$16)-$U261)^2+(_xlfn.XLOOKUP(AO$1,$Z$2:$Z$16,$AC$2:$AC$16-$V261)^2)))</f>
        <v/>
      </c>
      <c r="AP261" s="141" t="str">
        <f t="array" ref="AP261">IF(OR(AP$1=0, $A261=""),"",SQRT((_xlfn.XLOOKUP(AP$1,$Z$2:$Z$16,$AA$2:$AA$16)-$T261)^2+(_xlfn.XLOOKUP(AP$1,$Z$2:$Z$16,$AB$2:$AB$16)-$U261)^2+(_xlfn.XLOOKUP(AP$1,$Z$2:$Z$16,$AC$2:$AC$16-$V261)^2)))</f>
        <v/>
      </c>
      <c r="AQ261" s="141" t="str">
        <f t="array" ref="AQ261">IF(OR(AQ$1=0, $A261=""),"",SQRT((_xlfn.XLOOKUP(AQ$1,$Z$2:$Z$16,$AA$2:$AA$16)-$T261)^2+(_xlfn.XLOOKUP(AQ$1,$Z$2:$Z$16,$AB$2:$AB$16)-$U261)^2+(_xlfn.XLOOKUP(AQ$1,$Z$2:$Z$16,$AC$2:$AC$16-$V261)^2)))</f>
        <v/>
      </c>
      <c r="AR261" s="141" t="str">
        <f t="array" ref="AR261">IF(OR(AR$1=0, $A261=""),"",SQRT((_xlfn.XLOOKUP(AR$1,$Z$2:$Z$16,$AA$2:$AA$16)-$T261)^2+(_xlfn.XLOOKUP(AR$1,$Z$2:$Z$16,$AB$2:$AB$16)-$U261)^2+(_xlfn.XLOOKUP(AR$1,$Z$2:$Z$16,$AC$2:$AC$16-$V261)^2)))</f>
        <v/>
      </c>
      <c r="AS261" s="141" t="str">
        <f t="array" ref="AS261">IF(OR(AS$1=0, $A261=""),"",SQRT((_xlfn.XLOOKUP(AS$1,$Z$2:$Z$16,$AA$2:$AA$16)-$T261)^2+(_xlfn.XLOOKUP(AS$1,$Z$2:$Z$16,$AB$2:$AB$16)-$U261)^2+(_xlfn.XLOOKUP(AS$1,$Z$2:$Z$16,$AC$2:$AC$16-$V261)^2)))</f>
        <v/>
      </c>
      <c r="AT261" s="141" t="str">
        <f t="array" ref="AT261">IF(OR(AT$1=0, $A261=""),"",SQRT((_xlfn.XLOOKUP(AT$1,$Z$2:$Z$16,$AA$2:$AA$16)-$T261)^2+(_xlfn.XLOOKUP(AT$1,$Z$2:$Z$16,$AB$2:$AB$16)-$U261)^2+(_xlfn.XLOOKUP(AT$1,$Z$2:$Z$16,$AC$2:$AC$16-$V261)^2)))</f>
        <v/>
      </c>
      <c r="AU261" s="141" t="str">
        <f t="array" ref="AU261">IF(OR(AU$1=0, $A261=""),"",SQRT((_xlfn.XLOOKUP(AU$1,$Z$2:$Z$16,$AA$2:$AA$16)-$T261)^2+(_xlfn.XLOOKUP(AU$1,$Z$2:$Z$16,$AB$2:$AB$16)-$U261)^2+(_xlfn.XLOOKUP(AU$1,$Z$2:$Z$16,$AC$2:$AC$16-$V261)^2)))</f>
        <v/>
      </c>
      <c r="AV261" s="142" t="str">
        <f t="array" ref="AV261">IF(OR(AV$1=0, $A261=""),"",SQRT((_xlfn.XLOOKUP(AV$1,$Z$2:$Z$16,$AA$2:$AA$16)-$T261)^2+(_xlfn.XLOOKUP(AV$1,$Z$2:$Z$16,$AB$2:$AB$16)-$U261)^2+(_xlfn.XLOOKUP(AV$1,$Z$2:$Z$16,$AC$2:$AC$16-$V261)^2)))</f>
        <v/>
      </c>
      <c r="AW261" s="124"/>
      <c r="AX261" s="124"/>
      <c r="AY261" s="125">
        <f t="shared" si="104"/>
        <v>0</v>
      </c>
      <c r="AZ261" s="143">
        <f t="shared" si="105"/>
        <v>0</v>
      </c>
      <c r="BA261" s="143">
        <f t="shared" si="106"/>
        <v>0</v>
      </c>
      <c r="BB261" s="143">
        <f t="shared" si="107"/>
        <v>0</v>
      </c>
      <c r="BC261" s="143">
        <f t="shared" si="108"/>
        <v>0</v>
      </c>
      <c r="BD261" s="143">
        <f t="shared" si="109"/>
        <v>0</v>
      </c>
      <c r="BE261" s="143">
        <f t="shared" si="110"/>
        <v>0</v>
      </c>
      <c r="BF261" s="143">
        <f t="shared" si="111"/>
        <v>0</v>
      </c>
      <c r="BG261" s="144">
        <f t="shared" si="112"/>
        <v>0</v>
      </c>
      <c r="BH261" s="144">
        <f t="shared" si="113"/>
        <v>0</v>
      </c>
      <c r="BI261" s="144">
        <f t="shared" si="114"/>
        <v>0</v>
      </c>
      <c r="BJ261" s="144">
        <f t="shared" si="115"/>
        <v>0</v>
      </c>
      <c r="BK261" s="144">
        <f t="shared" si="116"/>
        <v>0</v>
      </c>
      <c r="BL261" s="144">
        <f t="shared" si="117"/>
        <v>0</v>
      </c>
      <c r="BM261" s="145">
        <f t="shared" si="118"/>
        <v>0</v>
      </c>
      <c r="BN261" s="124"/>
      <c r="BO261" s="124"/>
      <c r="BP261" s="124"/>
      <c r="BQ261" s="124"/>
      <c r="BR261" s="124"/>
      <c r="BS261" s="124"/>
      <c r="BT261" s="124"/>
      <c r="BU261" s="124"/>
      <c r="BV261" s="130"/>
      <c r="BW261" s="130"/>
      <c r="BX261" s="130"/>
      <c r="BY261" s="130"/>
      <c r="BZ261" s="130"/>
      <c r="CA261" s="130"/>
      <c r="CB261" s="130"/>
      <c r="CC261" s="130"/>
      <c r="CD261" s="130"/>
      <c r="CE261" s="130"/>
      <c r="CF261" s="130"/>
      <c r="CG261" s="130"/>
      <c r="CH261" s="130"/>
      <c r="CI261" s="130"/>
      <c r="CJ261" s="130"/>
      <c r="CL261" s="124"/>
      <c r="CM261" s="130" t="s">
        <v>32</v>
      </c>
      <c r="CN261" s="130"/>
      <c r="CO261" s="130"/>
      <c r="CP261" s="130"/>
      <c r="CQ261" s="130"/>
      <c r="CR261" s="130"/>
      <c r="CS261" s="130"/>
      <c r="CT261" s="130"/>
      <c r="CU261" s="130"/>
      <c r="CV261" s="130"/>
      <c r="CW261" s="130"/>
      <c r="CX261" s="130"/>
      <c r="CY261" s="130"/>
      <c r="CZ261" s="130"/>
      <c r="DA261" s="130"/>
      <c r="DD261" s="159" cm="1">
        <f t="array" ref="DD261">_xlfn.IFS(DD$1= 0,"", NOT(ISBLANK(CM261)), 0, ISBLANK(CM261), $Q261-$S261+AY261-BV261)</f>
        <v>0</v>
      </c>
      <c r="DE261" s="160" cm="1">
        <f t="array" ref="DE261">_xlfn.IFS(DE$1= 0,"", NOT(ISBLANK(CN261)), 0, ISBLANK(CN261), $Q261-$S261+AZ261-BW261)</f>
        <v>0</v>
      </c>
      <c r="DF261" s="160" cm="1">
        <f t="array" ref="DF261">_xlfn.IFS(DF$1= 0,"", NOT(ISBLANK(CO261)), 0, ISBLANK(CO261), $Q261-$S261+BA261-BX261)</f>
        <v>0</v>
      </c>
      <c r="DG261" s="160" cm="1">
        <f t="array" ref="DG261">_xlfn.IFS(DG$1= 0,"", NOT(ISBLANK(CP261)), 0, ISBLANK(CP261), $Q261-$S261+BB261-BY261)</f>
        <v>0</v>
      </c>
      <c r="DH261" s="160" cm="1">
        <f t="array" ref="DH261">_xlfn.IFS(DH$1= 0,"", NOT(ISBLANK(CQ261)), 0, ISBLANK(CQ261), $Q261-$S261+BC261-BZ261)</f>
        <v>0</v>
      </c>
      <c r="DI261" s="160" cm="1">
        <f t="array" ref="DI261">_xlfn.IFS(DI$1= 0,"", NOT(ISBLANK(CR261)), 0, ISBLANK(CR261), $Q261-$S261+BD261-CA261)</f>
        <v>0</v>
      </c>
      <c r="DJ261" s="160" t="str" cm="1">
        <f t="array" ref="DJ261">_xlfn.IFS(DJ$1= 0,"", NOT(ISBLANK(CS261)), 0, ISBLANK(CS261), $Q261-$S261+BE261-CB261)</f>
        <v/>
      </c>
      <c r="DK261" s="160" t="str" cm="1">
        <f t="array" ref="DK261">_xlfn.IFS(DK$1= 0,"", NOT(ISBLANK(CT261)), 0, ISBLANK(CT261), $Q261-$S261+BF261-CC261)</f>
        <v/>
      </c>
      <c r="DL261" s="162" t="str" cm="1">
        <f t="array" ref="DL261">_xlfn.IFS(DL$1= 0,"", NOT(ISBLANK(CU261)), 0, ISBLANK(CU261), $Q261-$S261+BG261-CD261)</f>
        <v/>
      </c>
      <c r="DM261" s="162" t="str" cm="1">
        <f t="array" ref="DM261">_xlfn.IFS(DM$1= 0,"", NOT(ISBLANK(CV261)), 0, ISBLANK(CV261), $Q261-$S261+BH261-CE261)</f>
        <v/>
      </c>
      <c r="DN261" s="162" t="str" cm="1">
        <f t="array" ref="DN261">_xlfn.IFS(DN$1= 0,"", NOT(ISBLANK(CW261)), 0, ISBLANK(CW261), $Q261-$S261+BI261-CF261)</f>
        <v/>
      </c>
      <c r="DO261" s="162" t="str" cm="1">
        <f t="array" ref="DO261">_xlfn.IFS(DO$1= 0,"", NOT(ISBLANK(CX261)), 0, ISBLANK(CX261), $Q261-$S261+BJ261-CG261)</f>
        <v/>
      </c>
      <c r="DP261" s="162" t="str" cm="1">
        <f t="array" ref="DP261">_xlfn.IFS(DP$1= 0,"", NOT(ISBLANK(CY261)), 0, ISBLANK(CY261), $Q261-$S261+BK261-CH261)</f>
        <v/>
      </c>
      <c r="DQ261" s="162" t="str" cm="1">
        <f t="array" ref="DQ261">_xlfn.IFS(DQ$1= 0,"", NOT(ISBLANK(CZ261)), 0, ISBLANK(CZ261), $Q261-$S261+BL261-CI261)</f>
        <v/>
      </c>
      <c r="DR261" s="163" t="str" cm="1">
        <f t="array" ref="DR261">_xlfn.IFS(DR$1= 0,"", NOT(ISBLANK(DA261)), 0, ISBLANK(DA261), $Q261-$S261+BM261-CJ261)</f>
        <v/>
      </c>
    </row>
    <row r="262" spans="1:122" ht="16.5" x14ac:dyDescent="0.3">
      <c r="A262" s="135"/>
      <c r="B262" s="136"/>
      <c r="C262" s="136"/>
      <c r="D262" s="137"/>
      <c r="E262" s="176"/>
      <c r="F262" s="182"/>
      <c r="G262" s="183"/>
      <c r="H262" s="183"/>
      <c r="I262" s="183"/>
      <c r="J262" s="183"/>
      <c r="K262" s="183"/>
      <c r="L262" s="183"/>
      <c r="M262" s="186"/>
      <c r="N262" s="182"/>
      <c r="O262" s="184"/>
      <c r="P262" s="178"/>
      <c r="Q262" s="118">
        <f t="shared" si="102"/>
        <v>0</v>
      </c>
      <c r="R262" s="3"/>
      <c r="S262" s="3"/>
      <c r="T262" s="4"/>
      <c r="U262" s="4"/>
      <c r="V262" s="99">
        <f t="shared" si="103"/>
        <v>0</v>
      </c>
      <c r="W262" s="161"/>
      <c r="X262" s="138"/>
      <c r="AH262" s="158" t="str">
        <f t="array" ref="AH262">IF(OR(AH$1=0, $A262=""),"",SQRT((_xlfn.XLOOKUP(AH$1,$Z$2:$Z$16,$AA$2:$AA$16)-$T262)^2+(_xlfn.XLOOKUP(AH$1,$Z$2:$Z$16,$AB$2:$AB$16)-$U262)^2+(_xlfn.XLOOKUP(AH$1,$Z$2:$Z$16,$AC$2:$AC$16-$V262)^2)))</f>
        <v/>
      </c>
      <c r="AI262" s="140" t="str">
        <f t="array" ref="AI262">IF(OR(AI$1=0, $A262=""),"",SQRT((_xlfn.XLOOKUP(AI$1,$Z$2:$Z$16,$AA$2:$AA$16)-$T262)^2+(_xlfn.XLOOKUP(AI$1,$Z$2:$Z$16,$AB$2:$AB$16)-$U262)^2+(_xlfn.XLOOKUP(AI$1,$Z$2:$Z$16,$AC$2:$AC$16-$V262)^2)))</f>
        <v/>
      </c>
      <c r="AJ262" s="140" t="str">
        <f t="array" ref="AJ262">IF(OR(AJ$1=0, $A262=""),"",SQRT((_xlfn.XLOOKUP(AJ$1,$Z$2:$Z$16,$AA$2:$AA$16)-$T262)^2+(_xlfn.XLOOKUP(AJ$1,$Z$2:$Z$16,$AB$2:$AB$16)-$U262)^2+(_xlfn.XLOOKUP(AJ$1,$Z$2:$Z$16,$AC$2:$AC$16-$V262)^2)))</f>
        <v/>
      </c>
      <c r="AK262" s="140" t="str">
        <f t="array" ref="AK262">IF(OR(AK$1=0, $A262=""),"",SQRT((_xlfn.XLOOKUP(AK$1,$Z$2:$Z$16,$AA$2:$AA$16)-$T262)^2+(_xlfn.XLOOKUP(AK$1,$Z$2:$Z$16,$AB$2:$AB$16)-$U262)^2+(_xlfn.XLOOKUP(AK$1,$Z$2:$Z$16,$AC$2:$AC$16-$V262)^2)))</f>
        <v/>
      </c>
      <c r="AL262" s="140" t="str">
        <f t="array" ref="AL262">IF(OR(AL$1=0, $A262=""),"",SQRT((_xlfn.XLOOKUP(AL$1,$Z$2:$Z$16,$AA$2:$AA$16)-$T262)^2+(_xlfn.XLOOKUP(AL$1,$Z$2:$Z$16,$AB$2:$AB$16)-$U262)^2+(_xlfn.XLOOKUP(AL$1,$Z$2:$Z$16,$AC$2:$AC$16-$V262)^2)))</f>
        <v/>
      </c>
      <c r="AM262" s="140" t="str">
        <f t="array" ref="AM262">IF(OR(AM$1=0, $A262=""),"",SQRT((_xlfn.XLOOKUP(AM$1,$Z$2:$Z$16,$AA$2:$AA$16)-$T262)^2+(_xlfn.XLOOKUP(AM$1,$Z$2:$Z$16,$AB$2:$AB$16)-$U262)^2+(_xlfn.XLOOKUP(AM$1,$Z$2:$Z$16,$AC$2:$AC$16-$V262)^2)))</f>
        <v/>
      </c>
      <c r="AN262" s="140" t="str">
        <f t="array" ref="AN262">IF(OR(AN$1=0, $A262=""),"",SQRT((_xlfn.XLOOKUP(AN$1,$Z$2:$Z$16,$AA$2:$AA$16)-$T262)^2+(_xlfn.XLOOKUP(AN$1,$Z$2:$Z$16,$AB$2:$AB$16)-$U262)^2+(_xlfn.XLOOKUP(AN$1,$Z$2:$Z$16,$AC$2:$AC$16-$V262)^2)))</f>
        <v/>
      </c>
      <c r="AO262" s="140" t="str">
        <f t="array" ref="AO262">IF(OR(AO$1=0, $A262=""),"",SQRT((_xlfn.XLOOKUP(AO$1,$Z$2:$Z$16,$AA$2:$AA$16)-$T262)^2+(_xlfn.XLOOKUP(AO$1,$Z$2:$Z$16,$AB$2:$AB$16)-$U262)^2+(_xlfn.XLOOKUP(AO$1,$Z$2:$Z$16,$AC$2:$AC$16-$V262)^2)))</f>
        <v/>
      </c>
      <c r="AP262" s="141" t="str">
        <f t="array" ref="AP262">IF(OR(AP$1=0, $A262=""),"",SQRT((_xlfn.XLOOKUP(AP$1,$Z$2:$Z$16,$AA$2:$AA$16)-$T262)^2+(_xlfn.XLOOKUP(AP$1,$Z$2:$Z$16,$AB$2:$AB$16)-$U262)^2+(_xlfn.XLOOKUP(AP$1,$Z$2:$Z$16,$AC$2:$AC$16-$V262)^2)))</f>
        <v/>
      </c>
      <c r="AQ262" s="141" t="str">
        <f t="array" ref="AQ262">IF(OR(AQ$1=0, $A262=""),"",SQRT((_xlfn.XLOOKUP(AQ$1,$Z$2:$Z$16,$AA$2:$AA$16)-$T262)^2+(_xlfn.XLOOKUP(AQ$1,$Z$2:$Z$16,$AB$2:$AB$16)-$U262)^2+(_xlfn.XLOOKUP(AQ$1,$Z$2:$Z$16,$AC$2:$AC$16-$V262)^2)))</f>
        <v/>
      </c>
      <c r="AR262" s="141" t="str">
        <f t="array" ref="AR262">IF(OR(AR$1=0, $A262=""),"",SQRT((_xlfn.XLOOKUP(AR$1,$Z$2:$Z$16,$AA$2:$AA$16)-$T262)^2+(_xlfn.XLOOKUP(AR$1,$Z$2:$Z$16,$AB$2:$AB$16)-$U262)^2+(_xlfn.XLOOKUP(AR$1,$Z$2:$Z$16,$AC$2:$AC$16-$V262)^2)))</f>
        <v/>
      </c>
      <c r="AS262" s="141" t="str">
        <f t="array" ref="AS262">IF(OR(AS$1=0, $A262=""),"",SQRT((_xlfn.XLOOKUP(AS$1,$Z$2:$Z$16,$AA$2:$AA$16)-$T262)^2+(_xlfn.XLOOKUP(AS$1,$Z$2:$Z$16,$AB$2:$AB$16)-$U262)^2+(_xlfn.XLOOKUP(AS$1,$Z$2:$Z$16,$AC$2:$AC$16-$V262)^2)))</f>
        <v/>
      </c>
      <c r="AT262" s="141" t="str">
        <f t="array" ref="AT262">IF(OR(AT$1=0, $A262=""),"",SQRT((_xlfn.XLOOKUP(AT$1,$Z$2:$Z$16,$AA$2:$AA$16)-$T262)^2+(_xlfn.XLOOKUP(AT$1,$Z$2:$Z$16,$AB$2:$AB$16)-$U262)^2+(_xlfn.XLOOKUP(AT$1,$Z$2:$Z$16,$AC$2:$AC$16-$V262)^2)))</f>
        <v/>
      </c>
      <c r="AU262" s="141" t="str">
        <f t="array" ref="AU262">IF(OR(AU$1=0, $A262=""),"",SQRT((_xlfn.XLOOKUP(AU$1,$Z$2:$Z$16,$AA$2:$AA$16)-$T262)^2+(_xlfn.XLOOKUP(AU$1,$Z$2:$Z$16,$AB$2:$AB$16)-$U262)^2+(_xlfn.XLOOKUP(AU$1,$Z$2:$Z$16,$AC$2:$AC$16-$V262)^2)))</f>
        <v/>
      </c>
      <c r="AV262" s="142" t="str">
        <f t="array" ref="AV262">IF(OR(AV$1=0, $A262=""),"",SQRT((_xlfn.XLOOKUP(AV$1,$Z$2:$Z$16,$AA$2:$AA$16)-$T262)^2+(_xlfn.XLOOKUP(AV$1,$Z$2:$Z$16,$AB$2:$AB$16)-$U262)^2+(_xlfn.XLOOKUP(AV$1,$Z$2:$Z$16,$AC$2:$AC$16-$V262)^2)))</f>
        <v/>
      </c>
      <c r="AW262" s="124"/>
      <c r="AX262" s="124"/>
      <c r="AY262" s="125">
        <f t="shared" si="104"/>
        <v>0</v>
      </c>
      <c r="AZ262" s="143">
        <f t="shared" si="105"/>
        <v>0</v>
      </c>
      <c r="BA262" s="143">
        <f t="shared" si="106"/>
        <v>0</v>
      </c>
      <c r="BB262" s="143">
        <f t="shared" si="107"/>
        <v>0</v>
      </c>
      <c r="BC262" s="143">
        <f t="shared" si="108"/>
        <v>0</v>
      </c>
      <c r="BD262" s="143">
        <f t="shared" si="109"/>
        <v>0</v>
      </c>
      <c r="BE262" s="143">
        <f t="shared" si="110"/>
        <v>0</v>
      </c>
      <c r="BF262" s="143">
        <f t="shared" si="111"/>
        <v>0</v>
      </c>
      <c r="BG262" s="144">
        <f t="shared" si="112"/>
        <v>0</v>
      </c>
      <c r="BH262" s="144">
        <f t="shared" si="113"/>
        <v>0</v>
      </c>
      <c r="BI262" s="144">
        <f t="shared" si="114"/>
        <v>0</v>
      </c>
      <c r="BJ262" s="144">
        <f t="shared" si="115"/>
        <v>0</v>
      </c>
      <c r="BK262" s="144">
        <f t="shared" si="116"/>
        <v>0</v>
      </c>
      <c r="BL262" s="144">
        <f t="shared" si="117"/>
        <v>0</v>
      </c>
      <c r="BM262" s="145">
        <f t="shared" si="118"/>
        <v>0</v>
      </c>
      <c r="BN262" s="124"/>
      <c r="BO262" s="124"/>
      <c r="BP262" s="124"/>
      <c r="BQ262" s="124"/>
      <c r="BR262" s="124"/>
      <c r="BS262" s="124"/>
      <c r="BT262" s="124"/>
      <c r="BU262" s="124"/>
      <c r="BV262" s="130"/>
      <c r="BW262" s="130"/>
      <c r="BX262" s="130"/>
      <c r="BY262" s="130"/>
      <c r="BZ262" s="130"/>
      <c r="CA262" s="130"/>
      <c r="CB262" s="130"/>
      <c r="CC262" s="130"/>
      <c r="CD262" s="130"/>
      <c r="CE262" s="130"/>
      <c r="CF262" s="130"/>
      <c r="CG262" s="130"/>
      <c r="CH262" s="130"/>
      <c r="CI262" s="130"/>
      <c r="CJ262" s="130"/>
      <c r="CL262" s="124"/>
      <c r="CM262" s="130" t="s">
        <v>32</v>
      </c>
      <c r="CN262" s="130"/>
      <c r="CO262" s="130"/>
      <c r="CP262" s="130"/>
      <c r="CQ262" s="130"/>
      <c r="CR262" s="130"/>
      <c r="CS262" s="130"/>
      <c r="CT262" s="130"/>
      <c r="CU262" s="130"/>
      <c r="CV262" s="130"/>
      <c r="CW262" s="130"/>
      <c r="CX262" s="130"/>
      <c r="CY262" s="130"/>
      <c r="CZ262" s="130"/>
      <c r="DA262" s="130"/>
      <c r="DD262" s="159" cm="1">
        <f t="array" ref="DD262">_xlfn.IFS(DD$1= 0,"", NOT(ISBLANK(CM262)), 0, ISBLANK(CM262), $Q262-$S262+AY262-BV262)</f>
        <v>0</v>
      </c>
      <c r="DE262" s="160" cm="1">
        <f t="array" ref="DE262">_xlfn.IFS(DE$1= 0,"", NOT(ISBLANK(CN262)), 0, ISBLANK(CN262), $Q262-$S262+AZ262-BW262)</f>
        <v>0</v>
      </c>
      <c r="DF262" s="160" cm="1">
        <f t="array" ref="DF262">_xlfn.IFS(DF$1= 0,"", NOT(ISBLANK(CO262)), 0, ISBLANK(CO262), $Q262-$S262+BA262-BX262)</f>
        <v>0</v>
      </c>
      <c r="DG262" s="160" cm="1">
        <f t="array" ref="DG262">_xlfn.IFS(DG$1= 0,"", NOT(ISBLANK(CP262)), 0, ISBLANK(CP262), $Q262-$S262+BB262-BY262)</f>
        <v>0</v>
      </c>
      <c r="DH262" s="160" cm="1">
        <f t="array" ref="DH262">_xlfn.IFS(DH$1= 0,"", NOT(ISBLANK(CQ262)), 0, ISBLANK(CQ262), $Q262-$S262+BC262-BZ262)</f>
        <v>0</v>
      </c>
      <c r="DI262" s="160" cm="1">
        <f t="array" ref="DI262">_xlfn.IFS(DI$1= 0,"", NOT(ISBLANK(CR262)), 0, ISBLANK(CR262), $Q262-$S262+BD262-CA262)</f>
        <v>0</v>
      </c>
      <c r="DJ262" s="160" t="str" cm="1">
        <f t="array" ref="DJ262">_xlfn.IFS(DJ$1= 0,"", NOT(ISBLANK(CS262)), 0, ISBLANK(CS262), $Q262-$S262+BE262-CB262)</f>
        <v/>
      </c>
      <c r="DK262" s="160" t="str" cm="1">
        <f t="array" ref="DK262">_xlfn.IFS(DK$1= 0,"", NOT(ISBLANK(CT262)), 0, ISBLANK(CT262), $Q262-$S262+BF262-CC262)</f>
        <v/>
      </c>
      <c r="DL262" s="162" t="str" cm="1">
        <f t="array" ref="DL262">_xlfn.IFS(DL$1= 0,"", NOT(ISBLANK(CU262)), 0, ISBLANK(CU262), $Q262-$S262+BG262-CD262)</f>
        <v/>
      </c>
      <c r="DM262" s="162" t="str" cm="1">
        <f t="array" ref="DM262">_xlfn.IFS(DM$1= 0,"", NOT(ISBLANK(CV262)), 0, ISBLANK(CV262), $Q262-$S262+BH262-CE262)</f>
        <v/>
      </c>
      <c r="DN262" s="162" t="str" cm="1">
        <f t="array" ref="DN262">_xlfn.IFS(DN$1= 0,"", NOT(ISBLANK(CW262)), 0, ISBLANK(CW262), $Q262-$S262+BI262-CF262)</f>
        <v/>
      </c>
      <c r="DO262" s="162" t="str" cm="1">
        <f t="array" ref="DO262">_xlfn.IFS(DO$1= 0,"", NOT(ISBLANK(CX262)), 0, ISBLANK(CX262), $Q262-$S262+BJ262-CG262)</f>
        <v/>
      </c>
      <c r="DP262" s="162" t="str" cm="1">
        <f t="array" ref="DP262">_xlfn.IFS(DP$1= 0,"", NOT(ISBLANK(CY262)), 0, ISBLANK(CY262), $Q262-$S262+BK262-CH262)</f>
        <v/>
      </c>
      <c r="DQ262" s="162" t="str" cm="1">
        <f t="array" ref="DQ262">_xlfn.IFS(DQ$1= 0,"", NOT(ISBLANK(CZ262)), 0, ISBLANK(CZ262), $Q262-$S262+BL262-CI262)</f>
        <v/>
      </c>
      <c r="DR262" s="163" t="str" cm="1">
        <f t="array" ref="DR262">_xlfn.IFS(DR$1= 0,"", NOT(ISBLANK(DA262)), 0, ISBLANK(DA262), $Q262-$S262+BM262-CJ262)</f>
        <v/>
      </c>
    </row>
    <row r="263" spans="1:122" ht="16.5" x14ac:dyDescent="0.3">
      <c r="A263" s="135"/>
      <c r="B263" s="136"/>
      <c r="C263" s="136"/>
      <c r="D263" s="137"/>
      <c r="E263" s="176"/>
      <c r="F263" s="182"/>
      <c r="G263" s="183"/>
      <c r="H263" s="183"/>
      <c r="I263" s="183"/>
      <c r="J263" s="183"/>
      <c r="K263" s="183"/>
      <c r="L263" s="183"/>
      <c r="M263" s="186"/>
      <c r="N263" s="182"/>
      <c r="O263" s="184"/>
      <c r="P263" s="178"/>
      <c r="Q263" s="118">
        <f t="shared" si="102"/>
        <v>0</v>
      </c>
      <c r="R263" s="3"/>
      <c r="S263" s="3"/>
      <c r="T263" s="4"/>
      <c r="U263" s="4"/>
      <c r="V263" s="99">
        <f t="shared" si="103"/>
        <v>0</v>
      </c>
      <c r="W263" s="161"/>
      <c r="X263" s="138"/>
      <c r="AH263" s="158" t="str">
        <f t="array" ref="AH263">IF(OR(AH$1=0, $A263=""),"",SQRT((_xlfn.XLOOKUP(AH$1,$Z$2:$Z$16,$AA$2:$AA$16)-$T263)^2+(_xlfn.XLOOKUP(AH$1,$Z$2:$Z$16,$AB$2:$AB$16)-$U263)^2+(_xlfn.XLOOKUP(AH$1,$Z$2:$Z$16,$AC$2:$AC$16-$V263)^2)))</f>
        <v/>
      </c>
      <c r="AI263" s="140" t="str">
        <f t="array" ref="AI263">IF(OR(AI$1=0, $A263=""),"",SQRT((_xlfn.XLOOKUP(AI$1,$Z$2:$Z$16,$AA$2:$AA$16)-$T263)^2+(_xlfn.XLOOKUP(AI$1,$Z$2:$Z$16,$AB$2:$AB$16)-$U263)^2+(_xlfn.XLOOKUP(AI$1,$Z$2:$Z$16,$AC$2:$AC$16-$V263)^2)))</f>
        <v/>
      </c>
      <c r="AJ263" s="140" t="str">
        <f t="array" ref="AJ263">IF(OR(AJ$1=0, $A263=""),"",SQRT((_xlfn.XLOOKUP(AJ$1,$Z$2:$Z$16,$AA$2:$AA$16)-$T263)^2+(_xlfn.XLOOKUP(AJ$1,$Z$2:$Z$16,$AB$2:$AB$16)-$U263)^2+(_xlfn.XLOOKUP(AJ$1,$Z$2:$Z$16,$AC$2:$AC$16-$V263)^2)))</f>
        <v/>
      </c>
      <c r="AK263" s="140" t="str">
        <f t="array" ref="AK263">IF(OR(AK$1=0, $A263=""),"",SQRT((_xlfn.XLOOKUP(AK$1,$Z$2:$Z$16,$AA$2:$AA$16)-$T263)^2+(_xlfn.XLOOKUP(AK$1,$Z$2:$Z$16,$AB$2:$AB$16)-$U263)^2+(_xlfn.XLOOKUP(AK$1,$Z$2:$Z$16,$AC$2:$AC$16-$V263)^2)))</f>
        <v/>
      </c>
      <c r="AL263" s="140" t="str">
        <f t="array" ref="AL263">IF(OR(AL$1=0, $A263=""),"",SQRT((_xlfn.XLOOKUP(AL$1,$Z$2:$Z$16,$AA$2:$AA$16)-$T263)^2+(_xlfn.XLOOKUP(AL$1,$Z$2:$Z$16,$AB$2:$AB$16)-$U263)^2+(_xlfn.XLOOKUP(AL$1,$Z$2:$Z$16,$AC$2:$AC$16-$V263)^2)))</f>
        <v/>
      </c>
      <c r="AM263" s="140" t="str">
        <f t="array" ref="AM263">IF(OR(AM$1=0, $A263=""),"",SQRT((_xlfn.XLOOKUP(AM$1,$Z$2:$Z$16,$AA$2:$AA$16)-$T263)^2+(_xlfn.XLOOKUP(AM$1,$Z$2:$Z$16,$AB$2:$AB$16)-$U263)^2+(_xlfn.XLOOKUP(AM$1,$Z$2:$Z$16,$AC$2:$AC$16-$V263)^2)))</f>
        <v/>
      </c>
      <c r="AN263" s="140" t="str">
        <f t="array" ref="AN263">IF(OR(AN$1=0, $A263=""),"",SQRT((_xlfn.XLOOKUP(AN$1,$Z$2:$Z$16,$AA$2:$AA$16)-$T263)^2+(_xlfn.XLOOKUP(AN$1,$Z$2:$Z$16,$AB$2:$AB$16)-$U263)^2+(_xlfn.XLOOKUP(AN$1,$Z$2:$Z$16,$AC$2:$AC$16-$V263)^2)))</f>
        <v/>
      </c>
      <c r="AO263" s="140" t="str">
        <f t="array" ref="AO263">IF(OR(AO$1=0, $A263=""),"",SQRT((_xlfn.XLOOKUP(AO$1,$Z$2:$Z$16,$AA$2:$AA$16)-$T263)^2+(_xlfn.XLOOKUP(AO$1,$Z$2:$Z$16,$AB$2:$AB$16)-$U263)^2+(_xlfn.XLOOKUP(AO$1,$Z$2:$Z$16,$AC$2:$AC$16-$V263)^2)))</f>
        <v/>
      </c>
      <c r="AP263" s="141" t="str">
        <f t="array" ref="AP263">IF(OR(AP$1=0, $A263=""),"",SQRT((_xlfn.XLOOKUP(AP$1,$Z$2:$Z$16,$AA$2:$AA$16)-$T263)^2+(_xlfn.XLOOKUP(AP$1,$Z$2:$Z$16,$AB$2:$AB$16)-$U263)^2+(_xlfn.XLOOKUP(AP$1,$Z$2:$Z$16,$AC$2:$AC$16-$V263)^2)))</f>
        <v/>
      </c>
      <c r="AQ263" s="141" t="str">
        <f t="array" ref="AQ263">IF(OR(AQ$1=0, $A263=""),"",SQRT((_xlfn.XLOOKUP(AQ$1,$Z$2:$Z$16,$AA$2:$AA$16)-$T263)^2+(_xlfn.XLOOKUP(AQ$1,$Z$2:$Z$16,$AB$2:$AB$16)-$U263)^2+(_xlfn.XLOOKUP(AQ$1,$Z$2:$Z$16,$AC$2:$AC$16-$V263)^2)))</f>
        <v/>
      </c>
      <c r="AR263" s="141" t="str">
        <f t="array" ref="AR263">IF(OR(AR$1=0, $A263=""),"",SQRT((_xlfn.XLOOKUP(AR$1,$Z$2:$Z$16,$AA$2:$AA$16)-$T263)^2+(_xlfn.XLOOKUP(AR$1,$Z$2:$Z$16,$AB$2:$AB$16)-$U263)^2+(_xlfn.XLOOKUP(AR$1,$Z$2:$Z$16,$AC$2:$AC$16-$V263)^2)))</f>
        <v/>
      </c>
      <c r="AS263" s="141" t="str">
        <f t="array" ref="AS263">IF(OR(AS$1=0, $A263=""),"",SQRT((_xlfn.XLOOKUP(AS$1,$Z$2:$Z$16,$AA$2:$AA$16)-$T263)^2+(_xlfn.XLOOKUP(AS$1,$Z$2:$Z$16,$AB$2:$AB$16)-$U263)^2+(_xlfn.XLOOKUP(AS$1,$Z$2:$Z$16,$AC$2:$AC$16-$V263)^2)))</f>
        <v/>
      </c>
      <c r="AT263" s="141" t="str">
        <f t="array" ref="AT263">IF(OR(AT$1=0, $A263=""),"",SQRT((_xlfn.XLOOKUP(AT$1,$Z$2:$Z$16,$AA$2:$AA$16)-$T263)^2+(_xlfn.XLOOKUP(AT$1,$Z$2:$Z$16,$AB$2:$AB$16)-$U263)^2+(_xlfn.XLOOKUP(AT$1,$Z$2:$Z$16,$AC$2:$AC$16-$V263)^2)))</f>
        <v/>
      </c>
      <c r="AU263" s="141" t="str">
        <f t="array" ref="AU263">IF(OR(AU$1=0, $A263=""),"",SQRT((_xlfn.XLOOKUP(AU$1,$Z$2:$Z$16,$AA$2:$AA$16)-$T263)^2+(_xlfn.XLOOKUP(AU$1,$Z$2:$Z$16,$AB$2:$AB$16)-$U263)^2+(_xlfn.XLOOKUP(AU$1,$Z$2:$Z$16,$AC$2:$AC$16-$V263)^2)))</f>
        <v/>
      </c>
      <c r="AV263" s="142" t="str">
        <f t="array" ref="AV263">IF(OR(AV$1=0, $A263=""),"",SQRT((_xlfn.XLOOKUP(AV$1,$Z$2:$Z$16,$AA$2:$AA$16)-$T263)^2+(_xlfn.XLOOKUP(AV$1,$Z$2:$Z$16,$AB$2:$AB$16)-$U263)^2+(_xlfn.XLOOKUP(AV$1,$Z$2:$Z$16,$AC$2:$AC$16-$V263)^2)))</f>
        <v/>
      </c>
      <c r="AW263" s="124"/>
      <c r="AX263" s="124"/>
      <c r="AY263" s="125">
        <f t="shared" si="104"/>
        <v>0</v>
      </c>
      <c r="AZ263" s="143">
        <f t="shared" si="105"/>
        <v>0</v>
      </c>
      <c r="BA263" s="143">
        <f t="shared" si="106"/>
        <v>0</v>
      </c>
      <c r="BB263" s="143">
        <f t="shared" si="107"/>
        <v>0</v>
      </c>
      <c r="BC263" s="143">
        <f t="shared" si="108"/>
        <v>0</v>
      </c>
      <c r="BD263" s="143">
        <f t="shared" si="109"/>
        <v>0</v>
      </c>
      <c r="BE263" s="143">
        <f t="shared" si="110"/>
        <v>0</v>
      </c>
      <c r="BF263" s="143">
        <f t="shared" si="111"/>
        <v>0</v>
      </c>
      <c r="BG263" s="144">
        <f t="shared" si="112"/>
        <v>0</v>
      </c>
      <c r="BH263" s="144">
        <f t="shared" si="113"/>
        <v>0</v>
      </c>
      <c r="BI263" s="144">
        <f t="shared" si="114"/>
        <v>0</v>
      </c>
      <c r="BJ263" s="144">
        <f t="shared" si="115"/>
        <v>0</v>
      </c>
      <c r="BK263" s="144">
        <f t="shared" si="116"/>
        <v>0</v>
      </c>
      <c r="BL263" s="144">
        <f t="shared" si="117"/>
        <v>0</v>
      </c>
      <c r="BM263" s="145">
        <f t="shared" si="118"/>
        <v>0</v>
      </c>
      <c r="BN263" s="124"/>
      <c r="BO263" s="124"/>
      <c r="BP263" s="124"/>
      <c r="BQ263" s="124"/>
      <c r="BR263" s="124"/>
      <c r="BS263" s="124"/>
      <c r="BT263" s="124"/>
      <c r="BU263" s="124"/>
      <c r="BV263" s="130"/>
      <c r="BW263" s="130"/>
      <c r="BX263" s="130"/>
      <c r="BY263" s="130"/>
      <c r="BZ263" s="130"/>
      <c r="CA263" s="130"/>
      <c r="CB263" s="130"/>
      <c r="CC263" s="130"/>
      <c r="CD263" s="130"/>
      <c r="CE263" s="130"/>
      <c r="CF263" s="130"/>
      <c r="CG263" s="130"/>
      <c r="CH263" s="130"/>
      <c r="CI263" s="130"/>
      <c r="CJ263" s="130"/>
      <c r="CL263" s="124"/>
      <c r="CM263" s="130" t="s">
        <v>32</v>
      </c>
      <c r="CN263" s="130"/>
      <c r="CO263" s="130"/>
      <c r="CP263" s="130"/>
      <c r="CQ263" s="130"/>
      <c r="CR263" s="130"/>
      <c r="CS263" s="130"/>
      <c r="CT263" s="130"/>
      <c r="CU263" s="130"/>
      <c r="CV263" s="130"/>
      <c r="CW263" s="130"/>
      <c r="CX263" s="130"/>
      <c r="CY263" s="130"/>
      <c r="CZ263" s="130"/>
      <c r="DA263" s="130"/>
      <c r="DD263" s="159" cm="1">
        <f t="array" ref="DD263">_xlfn.IFS(DD$1= 0,"", NOT(ISBLANK(CM263)), 0, ISBLANK(CM263), $Q263-$S263+AY263-BV263)</f>
        <v>0</v>
      </c>
      <c r="DE263" s="160" cm="1">
        <f t="array" ref="DE263">_xlfn.IFS(DE$1= 0,"", NOT(ISBLANK(CN263)), 0, ISBLANK(CN263), $Q263-$S263+AZ263-BW263)</f>
        <v>0</v>
      </c>
      <c r="DF263" s="160" cm="1">
        <f t="array" ref="DF263">_xlfn.IFS(DF$1= 0,"", NOT(ISBLANK(CO263)), 0, ISBLANK(CO263), $Q263-$S263+BA263-BX263)</f>
        <v>0</v>
      </c>
      <c r="DG263" s="160" cm="1">
        <f t="array" ref="DG263">_xlfn.IFS(DG$1= 0,"", NOT(ISBLANK(CP263)), 0, ISBLANK(CP263), $Q263-$S263+BB263-BY263)</f>
        <v>0</v>
      </c>
      <c r="DH263" s="160" cm="1">
        <f t="array" ref="DH263">_xlfn.IFS(DH$1= 0,"", NOT(ISBLANK(CQ263)), 0, ISBLANK(CQ263), $Q263-$S263+BC263-BZ263)</f>
        <v>0</v>
      </c>
      <c r="DI263" s="160" cm="1">
        <f t="array" ref="DI263">_xlfn.IFS(DI$1= 0,"", NOT(ISBLANK(CR263)), 0, ISBLANK(CR263), $Q263-$S263+BD263-CA263)</f>
        <v>0</v>
      </c>
      <c r="DJ263" s="160" t="str" cm="1">
        <f t="array" ref="DJ263">_xlfn.IFS(DJ$1= 0,"", NOT(ISBLANK(CS263)), 0, ISBLANK(CS263), $Q263-$S263+BE263-CB263)</f>
        <v/>
      </c>
      <c r="DK263" s="160" t="str" cm="1">
        <f t="array" ref="DK263">_xlfn.IFS(DK$1= 0,"", NOT(ISBLANK(CT263)), 0, ISBLANK(CT263), $Q263-$S263+BF263-CC263)</f>
        <v/>
      </c>
      <c r="DL263" s="162" t="str" cm="1">
        <f t="array" ref="DL263">_xlfn.IFS(DL$1= 0,"", NOT(ISBLANK(CU263)), 0, ISBLANK(CU263), $Q263-$S263+BG263-CD263)</f>
        <v/>
      </c>
      <c r="DM263" s="162" t="str" cm="1">
        <f t="array" ref="DM263">_xlfn.IFS(DM$1= 0,"", NOT(ISBLANK(CV263)), 0, ISBLANK(CV263), $Q263-$S263+BH263-CE263)</f>
        <v/>
      </c>
      <c r="DN263" s="162" t="str" cm="1">
        <f t="array" ref="DN263">_xlfn.IFS(DN$1= 0,"", NOT(ISBLANK(CW263)), 0, ISBLANK(CW263), $Q263-$S263+BI263-CF263)</f>
        <v/>
      </c>
      <c r="DO263" s="162" t="str" cm="1">
        <f t="array" ref="DO263">_xlfn.IFS(DO$1= 0,"", NOT(ISBLANK(CX263)), 0, ISBLANK(CX263), $Q263-$S263+BJ263-CG263)</f>
        <v/>
      </c>
      <c r="DP263" s="162" t="str" cm="1">
        <f t="array" ref="DP263">_xlfn.IFS(DP$1= 0,"", NOT(ISBLANK(CY263)), 0, ISBLANK(CY263), $Q263-$S263+BK263-CH263)</f>
        <v/>
      </c>
      <c r="DQ263" s="162" t="str" cm="1">
        <f t="array" ref="DQ263">_xlfn.IFS(DQ$1= 0,"", NOT(ISBLANK(CZ263)), 0, ISBLANK(CZ263), $Q263-$S263+BL263-CI263)</f>
        <v/>
      </c>
      <c r="DR263" s="163" t="str" cm="1">
        <f t="array" ref="DR263">_xlfn.IFS(DR$1= 0,"", NOT(ISBLANK(DA263)), 0, ISBLANK(DA263), $Q263-$S263+BM263-CJ263)</f>
        <v/>
      </c>
    </row>
    <row r="264" spans="1:122" ht="16.5" x14ac:dyDescent="0.3">
      <c r="A264" s="135"/>
      <c r="B264" s="136"/>
      <c r="C264" s="136"/>
      <c r="D264" s="137"/>
      <c r="E264" s="176"/>
      <c r="F264" s="182"/>
      <c r="G264" s="183"/>
      <c r="H264" s="183"/>
      <c r="I264" s="183"/>
      <c r="J264" s="183"/>
      <c r="K264" s="183"/>
      <c r="L264" s="183"/>
      <c r="M264" s="186"/>
      <c r="N264" s="182"/>
      <c r="O264" s="184"/>
      <c r="P264" s="178"/>
      <c r="Q264" s="118">
        <f t="shared" si="102"/>
        <v>0</v>
      </c>
      <c r="R264" s="3"/>
      <c r="S264" s="3"/>
      <c r="T264" s="4"/>
      <c r="U264" s="4"/>
      <c r="V264" s="99">
        <f t="shared" si="103"/>
        <v>0</v>
      </c>
      <c r="W264" s="161"/>
      <c r="X264" s="138"/>
      <c r="AH264" s="158" t="str">
        <f t="array" ref="AH264">IF(OR(AH$1=0, $A264=""),"",SQRT((_xlfn.XLOOKUP(AH$1,$Z$2:$Z$16,$AA$2:$AA$16)-$T264)^2+(_xlfn.XLOOKUP(AH$1,$Z$2:$Z$16,$AB$2:$AB$16)-$U264)^2+(_xlfn.XLOOKUP(AH$1,$Z$2:$Z$16,$AC$2:$AC$16-$V264)^2)))</f>
        <v/>
      </c>
      <c r="AI264" s="140" t="str">
        <f t="array" ref="AI264">IF(OR(AI$1=0, $A264=""),"",SQRT((_xlfn.XLOOKUP(AI$1,$Z$2:$Z$16,$AA$2:$AA$16)-$T264)^2+(_xlfn.XLOOKUP(AI$1,$Z$2:$Z$16,$AB$2:$AB$16)-$U264)^2+(_xlfn.XLOOKUP(AI$1,$Z$2:$Z$16,$AC$2:$AC$16-$V264)^2)))</f>
        <v/>
      </c>
      <c r="AJ264" s="140" t="str">
        <f t="array" ref="AJ264">IF(OR(AJ$1=0, $A264=""),"",SQRT((_xlfn.XLOOKUP(AJ$1,$Z$2:$Z$16,$AA$2:$AA$16)-$T264)^2+(_xlfn.XLOOKUP(AJ$1,$Z$2:$Z$16,$AB$2:$AB$16)-$U264)^2+(_xlfn.XLOOKUP(AJ$1,$Z$2:$Z$16,$AC$2:$AC$16-$V264)^2)))</f>
        <v/>
      </c>
      <c r="AK264" s="140" t="str">
        <f t="array" ref="AK264">IF(OR(AK$1=0, $A264=""),"",SQRT((_xlfn.XLOOKUP(AK$1,$Z$2:$Z$16,$AA$2:$AA$16)-$T264)^2+(_xlfn.XLOOKUP(AK$1,$Z$2:$Z$16,$AB$2:$AB$16)-$U264)^2+(_xlfn.XLOOKUP(AK$1,$Z$2:$Z$16,$AC$2:$AC$16-$V264)^2)))</f>
        <v/>
      </c>
      <c r="AL264" s="140" t="str">
        <f t="array" ref="AL264">IF(OR(AL$1=0, $A264=""),"",SQRT((_xlfn.XLOOKUP(AL$1,$Z$2:$Z$16,$AA$2:$AA$16)-$T264)^2+(_xlfn.XLOOKUP(AL$1,$Z$2:$Z$16,$AB$2:$AB$16)-$U264)^2+(_xlfn.XLOOKUP(AL$1,$Z$2:$Z$16,$AC$2:$AC$16-$V264)^2)))</f>
        <v/>
      </c>
      <c r="AM264" s="140" t="str">
        <f t="array" ref="AM264">IF(OR(AM$1=0, $A264=""),"",SQRT((_xlfn.XLOOKUP(AM$1,$Z$2:$Z$16,$AA$2:$AA$16)-$T264)^2+(_xlfn.XLOOKUP(AM$1,$Z$2:$Z$16,$AB$2:$AB$16)-$U264)^2+(_xlfn.XLOOKUP(AM$1,$Z$2:$Z$16,$AC$2:$AC$16-$V264)^2)))</f>
        <v/>
      </c>
      <c r="AN264" s="140" t="str">
        <f t="array" ref="AN264">IF(OR(AN$1=0, $A264=""),"",SQRT((_xlfn.XLOOKUP(AN$1,$Z$2:$Z$16,$AA$2:$AA$16)-$T264)^2+(_xlfn.XLOOKUP(AN$1,$Z$2:$Z$16,$AB$2:$AB$16)-$U264)^2+(_xlfn.XLOOKUP(AN$1,$Z$2:$Z$16,$AC$2:$AC$16-$V264)^2)))</f>
        <v/>
      </c>
      <c r="AO264" s="140" t="str">
        <f t="array" ref="AO264">IF(OR(AO$1=0, $A264=""),"",SQRT((_xlfn.XLOOKUP(AO$1,$Z$2:$Z$16,$AA$2:$AA$16)-$T264)^2+(_xlfn.XLOOKUP(AO$1,$Z$2:$Z$16,$AB$2:$AB$16)-$U264)^2+(_xlfn.XLOOKUP(AO$1,$Z$2:$Z$16,$AC$2:$AC$16-$V264)^2)))</f>
        <v/>
      </c>
      <c r="AP264" s="141" t="str">
        <f t="array" ref="AP264">IF(OR(AP$1=0, $A264=""),"",SQRT((_xlfn.XLOOKUP(AP$1,$Z$2:$Z$16,$AA$2:$AA$16)-$T264)^2+(_xlfn.XLOOKUP(AP$1,$Z$2:$Z$16,$AB$2:$AB$16)-$U264)^2+(_xlfn.XLOOKUP(AP$1,$Z$2:$Z$16,$AC$2:$AC$16-$V264)^2)))</f>
        <v/>
      </c>
      <c r="AQ264" s="141" t="str">
        <f t="array" ref="AQ264">IF(OR(AQ$1=0, $A264=""),"",SQRT((_xlfn.XLOOKUP(AQ$1,$Z$2:$Z$16,$AA$2:$AA$16)-$T264)^2+(_xlfn.XLOOKUP(AQ$1,$Z$2:$Z$16,$AB$2:$AB$16)-$U264)^2+(_xlfn.XLOOKUP(AQ$1,$Z$2:$Z$16,$AC$2:$AC$16-$V264)^2)))</f>
        <v/>
      </c>
      <c r="AR264" s="141" t="str">
        <f t="array" ref="AR264">IF(OR(AR$1=0, $A264=""),"",SQRT((_xlfn.XLOOKUP(AR$1,$Z$2:$Z$16,$AA$2:$AA$16)-$T264)^2+(_xlfn.XLOOKUP(AR$1,$Z$2:$Z$16,$AB$2:$AB$16)-$U264)^2+(_xlfn.XLOOKUP(AR$1,$Z$2:$Z$16,$AC$2:$AC$16-$V264)^2)))</f>
        <v/>
      </c>
      <c r="AS264" s="141" t="str">
        <f t="array" ref="AS264">IF(OR(AS$1=0, $A264=""),"",SQRT((_xlfn.XLOOKUP(AS$1,$Z$2:$Z$16,$AA$2:$AA$16)-$T264)^2+(_xlfn.XLOOKUP(AS$1,$Z$2:$Z$16,$AB$2:$AB$16)-$U264)^2+(_xlfn.XLOOKUP(AS$1,$Z$2:$Z$16,$AC$2:$AC$16-$V264)^2)))</f>
        <v/>
      </c>
      <c r="AT264" s="141" t="str">
        <f t="array" ref="AT264">IF(OR(AT$1=0, $A264=""),"",SQRT((_xlfn.XLOOKUP(AT$1,$Z$2:$Z$16,$AA$2:$AA$16)-$T264)^2+(_xlfn.XLOOKUP(AT$1,$Z$2:$Z$16,$AB$2:$AB$16)-$U264)^2+(_xlfn.XLOOKUP(AT$1,$Z$2:$Z$16,$AC$2:$AC$16-$V264)^2)))</f>
        <v/>
      </c>
      <c r="AU264" s="141" t="str">
        <f t="array" ref="AU264">IF(OR(AU$1=0, $A264=""),"",SQRT((_xlfn.XLOOKUP(AU$1,$Z$2:$Z$16,$AA$2:$AA$16)-$T264)^2+(_xlfn.XLOOKUP(AU$1,$Z$2:$Z$16,$AB$2:$AB$16)-$U264)^2+(_xlfn.XLOOKUP(AU$1,$Z$2:$Z$16,$AC$2:$AC$16-$V264)^2)))</f>
        <v/>
      </c>
      <c r="AV264" s="142" t="str">
        <f t="array" ref="AV264">IF(OR(AV$1=0, $A264=""),"",SQRT((_xlfn.XLOOKUP(AV$1,$Z$2:$Z$16,$AA$2:$AA$16)-$T264)^2+(_xlfn.XLOOKUP(AV$1,$Z$2:$Z$16,$AB$2:$AB$16)-$U264)^2+(_xlfn.XLOOKUP(AV$1,$Z$2:$Z$16,$AC$2:$AC$16-$V264)^2)))</f>
        <v/>
      </c>
      <c r="AW264" s="124"/>
      <c r="AX264" s="124"/>
      <c r="AY264" s="125">
        <f t="shared" si="104"/>
        <v>0</v>
      </c>
      <c r="AZ264" s="143">
        <f t="shared" si="105"/>
        <v>0</v>
      </c>
      <c r="BA264" s="143">
        <f t="shared" si="106"/>
        <v>0</v>
      </c>
      <c r="BB264" s="143">
        <f t="shared" si="107"/>
        <v>0</v>
      </c>
      <c r="BC264" s="143">
        <f t="shared" si="108"/>
        <v>0</v>
      </c>
      <c r="BD264" s="143">
        <f t="shared" si="109"/>
        <v>0</v>
      </c>
      <c r="BE264" s="143">
        <f t="shared" si="110"/>
        <v>0</v>
      </c>
      <c r="BF264" s="143">
        <f t="shared" si="111"/>
        <v>0</v>
      </c>
      <c r="BG264" s="144">
        <f t="shared" si="112"/>
        <v>0</v>
      </c>
      <c r="BH264" s="144">
        <f t="shared" si="113"/>
        <v>0</v>
      </c>
      <c r="BI264" s="144">
        <f t="shared" si="114"/>
        <v>0</v>
      </c>
      <c r="BJ264" s="144">
        <f t="shared" si="115"/>
        <v>0</v>
      </c>
      <c r="BK264" s="144">
        <f t="shared" si="116"/>
        <v>0</v>
      </c>
      <c r="BL264" s="144">
        <f t="shared" si="117"/>
        <v>0</v>
      </c>
      <c r="BM264" s="145">
        <f t="shared" si="118"/>
        <v>0</v>
      </c>
      <c r="BN264" s="124"/>
      <c r="BO264" s="124"/>
      <c r="BP264" s="124"/>
      <c r="BQ264" s="124"/>
      <c r="BR264" s="124"/>
      <c r="BS264" s="124"/>
      <c r="BT264" s="124"/>
      <c r="BU264" s="124"/>
      <c r="BV264" s="130"/>
      <c r="BW264" s="130"/>
      <c r="BX264" s="130"/>
      <c r="BY264" s="130"/>
      <c r="BZ264" s="130"/>
      <c r="CA264" s="130"/>
      <c r="CB264" s="130"/>
      <c r="CC264" s="130"/>
      <c r="CD264" s="130"/>
      <c r="CE264" s="130"/>
      <c r="CF264" s="130"/>
      <c r="CG264" s="130"/>
      <c r="CH264" s="130"/>
      <c r="CI264" s="130"/>
      <c r="CJ264" s="130"/>
      <c r="CL264" s="124"/>
      <c r="CM264" s="130" t="s">
        <v>32</v>
      </c>
      <c r="CN264" s="130"/>
      <c r="CO264" s="130"/>
      <c r="CP264" s="130"/>
      <c r="CQ264" s="130"/>
      <c r="CR264" s="130"/>
      <c r="CS264" s="130"/>
      <c r="CT264" s="130"/>
      <c r="CU264" s="130"/>
      <c r="CV264" s="130"/>
      <c r="CW264" s="130"/>
      <c r="CX264" s="130"/>
      <c r="CY264" s="130"/>
      <c r="CZ264" s="130"/>
      <c r="DA264" s="130"/>
      <c r="DD264" s="159" cm="1">
        <f t="array" ref="DD264">_xlfn.IFS(DD$1= 0,"", NOT(ISBLANK(CM264)), 0, ISBLANK(CM264), $Q264-$S264+AY264-BV264)</f>
        <v>0</v>
      </c>
      <c r="DE264" s="160" cm="1">
        <f t="array" ref="DE264">_xlfn.IFS(DE$1= 0,"", NOT(ISBLANK(CN264)), 0, ISBLANK(CN264), $Q264-$S264+AZ264-BW264)</f>
        <v>0</v>
      </c>
      <c r="DF264" s="160" cm="1">
        <f t="array" ref="DF264">_xlfn.IFS(DF$1= 0,"", NOT(ISBLANK(CO264)), 0, ISBLANK(CO264), $Q264-$S264+BA264-BX264)</f>
        <v>0</v>
      </c>
      <c r="DG264" s="160" cm="1">
        <f t="array" ref="DG264">_xlfn.IFS(DG$1= 0,"", NOT(ISBLANK(CP264)), 0, ISBLANK(CP264), $Q264-$S264+BB264-BY264)</f>
        <v>0</v>
      </c>
      <c r="DH264" s="160" cm="1">
        <f t="array" ref="DH264">_xlfn.IFS(DH$1= 0,"", NOT(ISBLANK(CQ264)), 0, ISBLANK(CQ264), $Q264-$S264+BC264-BZ264)</f>
        <v>0</v>
      </c>
      <c r="DI264" s="160" cm="1">
        <f t="array" ref="DI264">_xlfn.IFS(DI$1= 0,"", NOT(ISBLANK(CR264)), 0, ISBLANK(CR264), $Q264-$S264+BD264-CA264)</f>
        <v>0</v>
      </c>
      <c r="DJ264" s="160" t="str" cm="1">
        <f t="array" ref="DJ264">_xlfn.IFS(DJ$1= 0,"", NOT(ISBLANK(CS264)), 0, ISBLANK(CS264), $Q264-$S264+BE264-CB264)</f>
        <v/>
      </c>
      <c r="DK264" s="160" t="str" cm="1">
        <f t="array" ref="DK264">_xlfn.IFS(DK$1= 0,"", NOT(ISBLANK(CT264)), 0, ISBLANK(CT264), $Q264-$S264+BF264-CC264)</f>
        <v/>
      </c>
      <c r="DL264" s="162" t="str" cm="1">
        <f t="array" ref="DL264">_xlfn.IFS(DL$1= 0,"", NOT(ISBLANK(CU264)), 0, ISBLANK(CU264), $Q264-$S264+BG264-CD264)</f>
        <v/>
      </c>
      <c r="DM264" s="162" t="str" cm="1">
        <f t="array" ref="DM264">_xlfn.IFS(DM$1= 0,"", NOT(ISBLANK(CV264)), 0, ISBLANK(CV264), $Q264-$S264+BH264-CE264)</f>
        <v/>
      </c>
      <c r="DN264" s="162" t="str" cm="1">
        <f t="array" ref="DN264">_xlfn.IFS(DN$1= 0,"", NOT(ISBLANK(CW264)), 0, ISBLANK(CW264), $Q264-$S264+BI264-CF264)</f>
        <v/>
      </c>
      <c r="DO264" s="162" t="str" cm="1">
        <f t="array" ref="DO264">_xlfn.IFS(DO$1= 0,"", NOT(ISBLANK(CX264)), 0, ISBLANK(CX264), $Q264-$S264+BJ264-CG264)</f>
        <v/>
      </c>
      <c r="DP264" s="162" t="str" cm="1">
        <f t="array" ref="DP264">_xlfn.IFS(DP$1= 0,"", NOT(ISBLANK(CY264)), 0, ISBLANK(CY264), $Q264-$S264+BK264-CH264)</f>
        <v/>
      </c>
      <c r="DQ264" s="162" t="str" cm="1">
        <f t="array" ref="DQ264">_xlfn.IFS(DQ$1= 0,"", NOT(ISBLANK(CZ264)), 0, ISBLANK(CZ264), $Q264-$S264+BL264-CI264)</f>
        <v/>
      </c>
      <c r="DR264" s="163" t="str" cm="1">
        <f t="array" ref="DR264">_xlfn.IFS(DR$1= 0,"", NOT(ISBLANK(DA264)), 0, ISBLANK(DA264), $Q264-$S264+BM264-CJ264)</f>
        <v/>
      </c>
    </row>
    <row r="265" spans="1:122" ht="16.5" x14ac:dyDescent="0.3">
      <c r="A265" s="135"/>
      <c r="B265" s="136"/>
      <c r="C265" s="136"/>
      <c r="D265" s="137"/>
      <c r="E265" s="176"/>
      <c r="F265" s="182"/>
      <c r="G265" s="183"/>
      <c r="H265" s="183"/>
      <c r="I265" s="183"/>
      <c r="J265" s="183"/>
      <c r="K265" s="183"/>
      <c r="L265" s="183"/>
      <c r="M265" s="186"/>
      <c r="N265" s="182"/>
      <c r="O265" s="184"/>
      <c r="P265" s="178"/>
      <c r="Q265" s="118">
        <f t="shared" si="102"/>
        <v>0</v>
      </c>
      <c r="R265" s="3"/>
      <c r="S265" s="3"/>
      <c r="T265" s="4"/>
      <c r="U265" s="4"/>
      <c r="V265" s="99">
        <f t="shared" si="103"/>
        <v>0</v>
      </c>
      <c r="W265" s="161"/>
      <c r="X265" s="138"/>
      <c r="AH265" s="158" t="str">
        <f t="array" ref="AH265">IF(OR(AH$1=0, $A265=""),"",SQRT((_xlfn.XLOOKUP(AH$1,$Z$2:$Z$16,$AA$2:$AA$16)-$T265)^2+(_xlfn.XLOOKUP(AH$1,$Z$2:$Z$16,$AB$2:$AB$16)-$U265)^2+(_xlfn.XLOOKUP(AH$1,$Z$2:$Z$16,$AC$2:$AC$16-$V265)^2)))</f>
        <v/>
      </c>
      <c r="AI265" s="140" t="str">
        <f t="array" ref="AI265">IF(OR(AI$1=0, $A265=""),"",SQRT((_xlfn.XLOOKUP(AI$1,$Z$2:$Z$16,$AA$2:$AA$16)-$T265)^2+(_xlfn.XLOOKUP(AI$1,$Z$2:$Z$16,$AB$2:$AB$16)-$U265)^2+(_xlfn.XLOOKUP(AI$1,$Z$2:$Z$16,$AC$2:$AC$16-$V265)^2)))</f>
        <v/>
      </c>
      <c r="AJ265" s="140" t="str">
        <f t="array" ref="AJ265">IF(OR(AJ$1=0, $A265=""),"",SQRT((_xlfn.XLOOKUP(AJ$1,$Z$2:$Z$16,$AA$2:$AA$16)-$T265)^2+(_xlfn.XLOOKUP(AJ$1,$Z$2:$Z$16,$AB$2:$AB$16)-$U265)^2+(_xlfn.XLOOKUP(AJ$1,$Z$2:$Z$16,$AC$2:$AC$16-$V265)^2)))</f>
        <v/>
      </c>
      <c r="AK265" s="140" t="str">
        <f t="array" ref="AK265">IF(OR(AK$1=0, $A265=""),"",SQRT((_xlfn.XLOOKUP(AK$1,$Z$2:$Z$16,$AA$2:$AA$16)-$T265)^2+(_xlfn.XLOOKUP(AK$1,$Z$2:$Z$16,$AB$2:$AB$16)-$U265)^2+(_xlfn.XLOOKUP(AK$1,$Z$2:$Z$16,$AC$2:$AC$16-$V265)^2)))</f>
        <v/>
      </c>
      <c r="AL265" s="140" t="str">
        <f t="array" ref="AL265">IF(OR(AL$1=0, $A265=""),"",SQRT((_xlfn.XLOOKUP(AL$1,$Z$2:$Z$16,$AA$2:$AA$16)-$T265)^2+(_xlfn.XLOOKUP(AL$1,$Z$2:$Z$16,$AB$2:$AB$16)-$U265)^2+(_xlfn.XLOOKUP(AL$1,$Z$2:$Z$16,$AC$2:$AC$16-$V265)^2)))</f>
        <v/>
      </c>
      <c r="AM265" s="140" t="str">
        <f t="array" ref="AM265">IF(OR(AM$1=0, $A265=""),"",SQRT((_xlfn.XLOOKUP(AM$1,$Z$2:$Z$16,$AA$2:$AA$16)-$T265)^2+(_xlfn.XLOOKUP(AM$1,$Z$2:$Z$16,$AB$2:$AB$16)-$U265)^2+(_xlfn.XLOOKUP(AM$1,$Z$2:$Z$16,$AC$2:$AC$16-$V265)^2)))</f>
        <v/>
      </c>
      <c r="AN265" s="140" t="str">
        <f t="array" ref="AN265">IF(OR(AN$1=0, $A265=""),"",SQRT((_xlfn.XLOOKUP(AN$1,$Z$2:$Z$16,$AA$2:$AA$16)-$T265)^2+(_xlfn.XLOOKUP(AN$1,$Z$2:$Z$16,$AB$2:$AB$16)-$U265)^2+(_xlfn.XLOOKUP(AN$1,$Z$2:$Z$16,$AC$2:$AC$16-$V265)^2)))</f>
        <v/>
      </c>
      <c r="AO265" s="140" t="str">
        <f t="array" ref="AO265">IF(OR(AO$1=0, $A265=""),"",SQRT((_xlfn.XLOOKUP(AO$1,$Z$2:$Z$16,$AA$2:$AA$16)-$T265)^2+(_xlfn.XLOOKUP(AO$1,$Z$2:$Z$16,$AB$2:$AB$16)-$U265)^2+(_xlfn.XLOOKUP(AO$1,$Z$2:$Z$16,$AC$2:$AC$16-$V265)^2)))</f>
        <v/>
      </c>
      <c r="AP265" s="141" t="str">
        <f t="array" ref="AP265">IF(OR(AP$1=0, $A265=""),"",SQRT((_xlfn.XLOOKUP(AP$1,$Z$2:$Z$16,$AA$2:$AA$16)-$T265)^2+(_xlfn.XLOOKUP(AP$1,$Z$2:$Z$16,$AB$2:$AB$16)-$U265)^2+(_xlfn.XLOOKUP(AP$1,$Z$2:$Z$16,$AC$2:$AC$16-$V265)^2)))</f>
        <v/>
      </c>
      <c r="AQ265" s="141" t="str">
        <f t="array" ref="AQ265">IF(OR(AQ$1=0, $A265=""),"",SQRT((_xlfn.XLOOKUP(AQ$1,$Z$2:$Z$16,$AA$2:$AA$16)-$T265)^2+(_xlfn.XLOOKUP(AQ$1,$Z$2:$Z$16,$AB$2:$AB$16)-$U265)^2+(_xlfn.XLOOKUP(AQ$1,$Z$2:$Z$16,$AC$2:$AC$16-$V265)^2)))</f>
        <v/>
      </c>
      <c r="AR265" s="141" t="str">
        <f t="array" ref="AR265">IF(OR(AR$1=0, $A265=""),"",SQRT((_xlfn.XLOOKUP(AR$1,$Z$2:$Z$16,$AA$2:$AA$16)-$T265)^2+(_xlfn.XLOOKUP(AR$1,$Z$2:$Z$16,$AB$2:$AB$16)-$U265)^2+(_xlfn.XLOOKUP(AR$1,$Z$2:$Z$16,$AC$2:$AC$16-$V265)^2)))</f>
        <v/>
      </c>
      <c r="AS265" s="141" t="str">
        <f t="array" ref="AS265">IF(OR(AS$1=0, $A265=""),"",SQRT((_xlfn.XLOOKUP(AS$1,$Z$2:$Z$16,$AA$2:$AA$16)-$T265)^2+(_xlfn.XLOOKUP(AS$1,$Z$2:$Z$16,$AB$2:$AB$16)-$U265)^2+(_xlfn.XLOOKUP(AS$1,$Z$2:$Z$16,$AC$2:$AC$16-$V265)^2)))</f>
        <v/>
      </c>
      <c r="AT265" s="141" t="str">
        <f t="array" ref="AT265">IF(OR(AT$1=0, $A265=""),"",SQRT((_xlfn.XLOOKUP(AT$1,$Z$2:$Z$16,$AA$2:$AA$16)-$T265)^2+(_xlfn.XLOOKUP(AT$1,$Z$2:$Z$16,$AB$2:$AB$16)-$U265)^2+(_xlfn.XLOOKUP(AT$1,$Z$2:$Z$16,$AC$2:$AC$16-$V265)^2)))</f>
        <v/>
      </c>
      <c r="AU265" s="141" t="str">
        <f t="array" ref="AU265">IF(OR(AU$1=0, $A265=""),"",SQRT((_xlfn.XLOOKUP(AU$1,$Z$2:$Z$16,$AA$2:$AA$16)-$T265)^2+(_xlfn.XLOOKUP(AU$1,$Z$2:$Z$16,$AB$2:$AB$16)-$U265)^2+(_xlfn.XLOOKUP(AU$1,$Z$2:$Z$16,$AC$2:$AC$16-$V265)^2)))</f>
        <v/>
      </c>
      <c r="AV265" s="142" t="str">
        <f t="array" ref="AV265">IF(OR(AV$1=0, $A265=""),"",SQRT((_xlfn.XLOOKUP(AV$1,$Z$2:$Z$16,$AA$2:$AA$16)-$T265)^2+(_xlfn.XLOOKUP(AV$1,$Z$2:$Z$16,$AB$2:$AB$16)-$U265)^2+(_xlfn.XLOOKUP(AV$1,$Z$2:$Z$16,$AC$2:$AC$16-$V265)^2)))</f>
        <v/>
      </c>
      <c r="AW265" s="124"/>
      <c r="AX265" s="124"/>
      <c r="AY265" s="125">
        <f t="shared" si="104"/>
        <v>0</v>
      </c>
      <c r="AZ265" s="143">
        <f t="shared" si="105"/>
        <v>0</v>
      </c>
      <c r="BA265" s="143">
        <f t="shared" si="106"/>
        <v>0</v>
      </c>
      <c r="BB265" s="143">
        <f t="shared" si="107"/>
        <v>0</v>
      </c>
      <c r="BC265" s="143">
        <f t="shared" si="108"/>
        <v>0</v>
      </c>
      <c r="BD265" s="143">
        <f t="shared" si="109"/>
        <v>0</v>
      </c>
      <c r="BE265" s="143">
        <f t="shared" si="110"/>
        <v>0</v>
      </c>
      <c r="BF265" s="143">
        <f t="shared" si="111"/>
        <v>0</v>
      </c>
      <c r="BG265" s="144">
        <f t="shared" si="112"/>
        <v>0</v>
      </c>
      <c r="BH265" s="144">
        <f t="shared" si="113"/>
        <v>0</v>
      </c>
      <c r="BI265" s="144">
        <f t="shared" si="114"/>
        <v>0</v>
      </c>
      <c r="BJ265" s="144">
        <f t="shared" si="115"/>
        <v>0</v>
      </c>
      <c r="BK265" s="144">
        <f t="shared" si="116"/>
        <v>0</v>
      </c>
      <c r="BL265" s="144">
        <f t="shared" si="117"/>
        <v>0</v>
      </c>
      <c r="BM265" s="145">
        <f t="shared" si="118"/>
        <v>0</v>
      </c>
      <c r="BN265" s="124"/>
      <c r="BO265" s="124"/>
      <c r="BP265" s="124"/>
      <c r="BQ265" s="124"/>
      <c r="BR265" s="124"/>
      <c r="BS265" s="124"/>
      <c r="BT265" s="124"/>
      <c r="BU265" s="124"/>
      <c r="BV265" s="130"/>
      <c r="BW265" s="130"/>
      <c r="BX265" s="130"/>
      <c r="BY265" s="130"/>
      <c r="BZ265" s="130"/>
      <c r="CA265" s="130"/>
      <c r="CB265" s="130"/>
      <c r="CC265" s="130"/>
      <c r="CD265" s="130"/>
      <c r="CE265" s="130"/>
      <c r="CF265" s="130"/>
      <c r="CG265" s="130"/>
      <c r="CH265" s="130"/>
      <c r="CI265" s="130"/>
      <c r="CJ265" s="130"/>
      <c r="CL265" s="124"/>
      <c r="CM265" s="130" t="s">
        <v>32</v>
      </c>
      <c r="CN265" s="130"/>
      <c r="CO265" s="130"/>
      <c r="CP265" s="130"/>
      <c r="CQ265" s="130"/>
      <c r="CR265" s="130"/>
      <c r="CS265" s="130"/>
      <c r="CT265" s="130"/>
      <c r="CU265" s="130"/>
      <c r="CV265" s="130"/>
      <c r="CW265" s="130"/>
      <c r="CX265" s="130"/>
      <c r="CY265" s="130"/>
      <c r="CZ265" s="130"/>
      <c r="DA265" s="130"/>
      <c r="DD265" s="159" cm="1">
        <f t="array" ref="DD265">_xlfn.IFS(DD$1= 0,"", NOT(ISBLANK(CM265)), 0, ISBLANK(CM265), $Q265-$S265+AY265-BV265)</f>
        <v>0</v>
      </c>
      <c r="DE265" s="160" cm="1">
        <f t="array" ref="DE265">_xlfn.IFS(DE$1= 0,"", NOT(ISBLANK(CN265)), 0, ISBLANK(CN265), $Q265-$S265+AZ265-BW265)</f>
        <v>0</v>
      </c>
      <c r="DF265" s="160" cm="1">
        <f t="array" ref="DF265">_xlfn.IFS(DF$1= 0,"", NOT(ISBLANK(CO265)), 0, ISBLANK(CO265), $Q265-$S265+BA265-BX265)</f>
        <v>0</v>
      </c>
      <c r="DG265" s="160" cm="1">
        <f t="array" ref="DG265">_xlfn.IFS(DG$1= 0,"", NOT(ISBLANK(CP265)), 0, ISBLANK(CP265), $Q265-$S265+BB265-BY265)</f>
        <v>0</v>
      </c>
      <c r="DH265" s="160" cm="1">
        <f t="array" ref="DH265">_xlfn.IFS(DH$1= 0,"", NOT(ISBLANK(CQ265)), 0, ISBLANK(CQ265), $Q265-$S265+BC265-BZ265)</f>
        <v>0</v>
      </c>
      <c r="DI265" s="160" cm="1">
        <f t="array" ref="DI265">_xlfn.IFS(DI$1= 0,"", NOT(ISBLANK(CR265)), 0, ISBLANK(CR265), $Q265-$S265+BD265-CA265)</f>
        <v>0</v>
      </c>
      <c r="DJ265" s="160" t="str" cm="1">
        <f t="array" ref="DJ265">_xlfn.IFS(DJ$1= 0,"", NOT(ISBLANK(CS265)), 0, ISBLANK(CS265), $Q265-$S265+BE265-CB265)</f>
        <v/>
      </c>
      <c r="DK265" s="160" t="str" cm="1">
        <f t="array" ref="DK265">_xlfn.IFS(DK$1= 0,"", NOT(ISBLANK(CT265)), 0, ISBLANK(CT265), $Q265-$S265+BF265-CC265)</f>
        <v/>
      </c>
      <c r="DL265" s="162" t="str" cm="1">
        <f t="array" ref="DL265">_xlfn.IFS(DL$1= 0,"", NOT(ISBLANK(CU265)), 0, ISBLANK(CU265), $Q265-$S265+BG265-CD265)</f>
        <v/>
      </c>
      <c r="DM265" s="162" t="str" cm="1">
        <f t="array" ref="DM265">_xlfn.IFS(DM$1= 0,"", NOT(ISBLANK(CV265)), 0, ISBLANK(CV265), $Q265-$S265+BH265-CE265)</f>
        <v/>
      </c>
      <c r="DN265" s="162" t="str" cm="1">
        <f t="array" ref="DN265">_xlfn.IFS(DN$1= 0,"", NOT(ISBLANK(CW265)), 0, ISBLANK(CW265), $Q265-$S265+BI265-CF265)</f>
        <v/>
      </c>
      <c r="DO265" s="162" t="str" cm="1">
        <f t="array" ref="DO265">_xlfn.IFS(DO$1= 0,"", NOT(ISBLANK(CX265)), 0, ISBLANK(CX265), $Q265-$S265+BJ265-CG265)</f>
        <v/>
      </c>
      <c r="DP265" s="162" t="str" cm="1">
        <f t="array" ref="DP265">_xlfn.IFS(DP$1= 0,"", NOT(ISBLANK(CY265)), 0, ISBLANK(CY265), $Q265-$S265+BK265-CH265)</f>
        <v/>
      </c>
      <c r="DQ265" s="162" t="str" cm="1">
        <f t="array" ref="DQ265">_xlfn.IFS(DQ$1= 0,"", NOT(ISBLANK(CZ265)), 0, ISBLANK(CZ265), $Q265-$S265+BL265-CI265)</f>
        <v/>
      </c>
      <c r="DR265" s="163" t="str" cm="1">
        <f t="array" ref="DR265">_xlfn.IFS(DR$1= 0,"", NOT(ISBLANK(DA265)), 0, ISBLANK(DA265), $Q265-$S265+BM265-CJ265)</f>
        <v/>
      </c>
    </row>
    <row r="266" spans="1:122" ht="16.5" x14ac:dyDescent="0.3">
      <c r="A266" s="135"/>
      <c r="B266" s="136"/>
      <c r="C266" s="136"/>
      <c r="D266" s="137"/>
      <c r="E266" s="176"/>
      <c r="F266" s="182"/>
      <c r="G266" s="183"/>
      <c r="H266" s="183"/>
      <c r="I266" s="183"/>
      <c r="J266" s="183"/>
      <c r="K266" s="183"/>
      <c r="L266" s="183"/>
      <c r="M266" s="186"/>
      <c r="N266" s="182"/>
      <c r="O266" s="184"/>
      <c r="P266" s="178"/>
      <c r="Q266" s="118">
        <f t="shared" si="102"/>
        <v>0</v>
      </c>
      <c r="R266" s="3"/>
      <c r="S266" s="3"/>
      <c r="T266" s="4"/>
      <c r="U266" s="4"/>
      <c r="V266" s="99">
        <f t="shared" si="103"/>
        <v>0</v>
      </c>
      <c r="W266" s="161"/>
      <c r="X266" s="138"/>
      <c r="AH266" s="158" t="str">
        <f t="array" ref="AH266">IF(OR(AH$1=0, $A266=""),"",SQRT((_xlfn.XLOOKUP(AH$1,$Z$2:$Z$16,$AA$2:$AA$16)-$T266)^2+(_xlfn.XLOOKUP(AH$1,$Z$2:$Z$16,$AB$2:$AB$16)-$U266)^2+(_xlfn.XLOOKUP(AH$1,$Z$2:$Z$16,$AC$2:$AC$16-$V266)^2)))</f>
        <v/>
      </c>
      <c r="AI266" s="140" t="str">
        <f t="array" ref="AI266">IF(OR(AI$1=0, $A266=""),"",SQRT((_xlfn.XLOOKUP(AI$1,$Z$2:$Z$16,$AA$2:$AA$16)-$T266)^2+(_xlfn.XLOOKUP(AI$1,$Z$2:$Z$16,$AB$2:$AB$16)-$U266)^2+(_xlfn.XLOOKUP(AI$1,$Z$2:$Z$16,$AC$2:$AC$16-$V266)^2)))</f>
        <v/>
      </c>
      <c r="AJ266" s="140" t="str">
        <f t="array" ref="AJ266">IF(OR(AJ$1=0, $A266=""),"",SQRT((_xlfn.XLOOKUP(AJ$1,$Z$2:$Z$16,$AA$2:$AA$16)-$T266)^2+(_xlfn.XLOOKUP(AJ$1,$Z$2:$Z$16,$AB$2:$AB$16)-$U266)^2+(_xlfn.XLOOKUP(AJ$1,$Z$2:$Z$16,$AC$2:$AC$16-$V266)^2)))</f>
        <v/>
      </c>
      <c r="AK266" s="140" t="str">
        <f t="array" ref="AK266">IF(OR(AK$1=0, $A266=""),"",SQRT((_xlfn.XLOOKUP(AK$1,$Z$2:$Z$16,$AA$2:$AA$16)-$T266)^2+(_xlfn.XLOOKUP(AK$1,$Z$2:$Z$16,$AB$2:$AB$16)-$U266)^2+(_xlfn.XLOOKUP(AK$1,$Z$2:$Z$16,$AC$2:$AC$16-$V266)^2)))</f>
        <v/>
      </c>
      <c r="AL266" s="140" t="str">
        <f t="array" ref="AL266">IF(OR(AL$1=0, $A266=""),"",SQRT((_xlfn.XLOOKUP(AL$1,$Z$2:$Z$16,$AA$2:$AA$16)-$T266)^2+(_xlfn.XLOOKUP(AL$1,$Z$2:$Z$16,$AB$2:$AB$16)-$U266)^2+(_xlfn.XLOOKUP(AL$1,$Z$2:$Z$16,$AC$2:$AC$16-$V266)^2)))</f>
        <v/>
      </c>
      <c r="AM266" s="140" t="str">
        <f t="array" ref="AM266">IF(OR(AM$1=0, $A266=""),"",SQRT((_xlfn.XLOOKUP(AM$1,$Z$2:$Z$16,$AA$2:$AA$16)-$T266)^2+(_xlfn.XLOOKUP(AM$1,$Z$2:$Z$16,$AB$2:$AB$16)-$U266)^2+(_xlfn.XLOOKUP(AM$1,$Z$2:$Z$16,$AC$2:$AC$16-$V266)^2)))</f>
        <v/>
      </c>
      <c r="AN266" s="140" t="str">
        <f t="array" ref="AN266">IF(OR(AN$1=0, $A266=""),"",SQRT((_xlfn.XLOOKUP(AN$1,$Z$2:$Z$16,$AA$2:$AA$16)-$T266)^2+(_xlfn.XLOOKUP(AN$1,$Z$2:$Z$16,$AB$2:$AB$16)-$U266)^2+(_xlfn.XLOOKUP(AN$1,$Z$2:$Z$16,$AC$2:$AC$16-$V266)^2)))</f>
        <v/>
      </c>
      <c r="AO266" s="140" t="str">
        <f t="array" ref="AO266">IF(OR(AO$1=0, $A266=""),"",SQRT((_xlfn.XLOOKUP(AO$1,$Z$2:$Z$16,$AA$2:$AA$16)-$T266)^2+(_xlfn.XLOOKUP(AO$1,$Z$2:$Z$16,$AB$2:$AB$16)-$U266)^2+(_xlfn.XLOOKUP(AO$1,$Z$2:$Z$16,$AC$2:$AC$16-$V266)^2)))</f>
        <v/>
      </c>
      <c r="AP266" s="141" t="str">
        <f t="array" ref="AP266">IF(OR(AP$1=0, $A266=""),"",SQRT((_xlfn.XLOOKUP(AP$1,$Z$2:$Z$16,$AA$2:$AA$16)-$T266)^2+(_xlfn.XLOOKUP(AP$1,$Z$2:$Z$16,$AB$2:$AB$16)-$U266)^2+(_xlfn.XLOOKUP(AP$1,$Z$2:$Z$16,$AC$2:$AC$16-$V266)^2)))</f>
        <v/>
      </c>
      <c r="AQ266" s="141" t="str">
        <f t="array" ref="AQ266">IF(OR(AQ$1=0, $A266=""),"",SQRT((_xlfn.XLOOKUP(AQ$1,$Z$2:$Z$16,$AA$2:$AA$16)-$T266)^2+(_xlfn.XLOOKUP(AQ$1,$Z$2:$Z$16,$AB$2:$AB$16)-$U266)^2+(_xlfn.XLOOKUP(AQ$1,$Z$2:$Z$16,$AC$2:$AC$16-$V266)^2)))</f>
        <v/>
      </c>
      <c r="AR266" s="141" t="str">
        <f t="array" ref="AR266">IF(OR(AR$1=0, $A266=""),"",SQRT((_xlfn.XLOOKUP(AR$1,$Z$2:$Z$16,$AA$2:$AA$16)-$T266)^2+(_xlfn.XLOOKUP(AR$1,$Z$2:$Z$16,$AB$2:$AB$16)-$U266)^2+(_xlfn.XLOOKUP(AR$1,$Z$2:$Z$16,$AC$2:$AC$16-$V266)^2)))</f>
        <v/>
      </c>
      <c r="AS266" s="141" t="str">
        <f t="array" ref="AS266">IF(OR(AS$1=0, $A266=""),"",SQRT((_xlfn.XLOOKUP(AS$1,$Z$2:$Z$16,$AA$2:$AA$16)-$T266)^2+(_xlfn.XLOOKUP(AS$1,$Z$2:$Z$16,$AB$2:$AB$16)-$U266)^2+(_xlfn.XLOOKUP(AS$1,$Z$2:$Z$16,$AC$2:$AC$16-$V266)^2)))</f>
        <v/>
      </c>
      <c r="AT266" s="141" t="str">
        <f t="array" ref="AT266">IF(OR(AT$1=0, $A266=""),"",SQRT((_xlfn.XLOOKUP(AT$1,$Z$2:$Z$16,$AA$2:$AA$16)-$T266)^2+(_xlfn.XLOOKUP(AT$1,$Z$2:$Z$16,$AB$2:$AB$16)-$U266)^2+(_xlfn.XLOOKUP(AT$1,$Z$2:$Z$16,$AC$2:$AC$16-$V266)^2)))</f>
        <v/>
      </c>
      <c r="AU266" s="141" t="str">
        <f t="array" ref="AU266">IF(OR(AU$1=0, $A266=""),"",SQRT((_xlfn.XLOOKUP(AU$1,$Z$2:$Z$16,$AA$2:$AA$16)-$T266)^2+(_xlfn.XLOOKUP(AU$1,$Z$2:$Z$16,$AB$2:$AB$16)-$U266)^2+(_xlfn.XLOOKUP(AU$1,$Z$2:$Z$16,$AC$2:$AC$16-$V266)^2)))</f>
        <v/>
      </c>
      <c r="AV266" s="142" t="str">
        <f t="array" ref="AV266">IF(OR(AV$1=0, $A266=""),"",SQRT((_xlfn.XLOOKUP(AV$1,$Z$2:$Z$16,$AA$2:$AA$16)-$T266)^2+(_xlfn.XLOOKUP(AV$1,$Z$2:$Z$16,$AB$2:$AB$16)-$U266)^2+(_xlfn.XLOOKUP(AV$1,$Z$2:$Z$16,$AC$2:$AC$16-$V266)^2)))</f>
        <v/>
      </c>
      <c r="AW266" s="124"/>
      <c r="AX266" s="124"/>
      <c r="AY266" s="125">
        <f t="shared" si="104"/>
        <v>0</v>
      </c>
      <c r="AZ266" s="143">
        <f t="shared" si="105"/>
        <v>0</v>
      </c>
      <c r="BA266" s="143">
        <f t="shared" si="106"/>
        <v>0</v>
      </c>
      <c r="BB266" s="143">
        <f t="shared" si="107"/>
        <v>0</v>
      </c>
      <c r="BC266" s="143">
        <f t="shared" si="108"/>
        <v>0</v>
      </c>
      <c r="BD266" s="143">
        <f t="shared" si="109"/>
        <v>0</v>
      </c>
      <c r="BE266" s="143">
        <f t="shared" si="110"/>
        <v>0</v>
      </c>
      <c r="BF266" s="143">
        <f t="shared" si="111"/>
        <v>0</v>
      </c>
      <c r="BG266" s="144">
        <f t="shared" si="112"/>
        <v>0</v>
      </c>
      <c r="BH266" s="144">
        <f t="shared" si="113"/>
        <v>0</v>
      </c>
      <c r="BI266" s="144">
        <f t="shared" si="114"/>
        <v>0</v>
      </c>
      <c r="BJ266" s="144">
        <f t="shared" si="115"/>
        <v>0</v>
      </c>
      <c r="BK266" s="144">
        <f t="shared" si="116"/>
        <v>0</v>
      </c>
      <c r="BL266" s="144">
        <f t="shared" si="117"/>
        <v>0</v>
      </c>
      <c r="BM266" s="145">
        <f t="shared" si="118"/>
        <v>0</v>
      </c>
      <c r="BN266" s="124"/>
      <c r="BO266" s="124"/>
      <c r="BP266" s="124"/>
      <c r="BQ266" s="124"/>
      <c r="BR266" s="124"/>
      <c r="BS266" s="124"/>
      <c r="BT266" s="124"/>
      <c r="BU266" s="124"/>
      <c r="BV266" s="130"/>
      <c r="BW266" s="130"/>
      <c r="BX266" s="130"/>
      <c r="BY266" s="130"/>
      <c r="BZ266" s="130"/>
      <c r="CA266" s="130"/>
      <c r="CB266" s="130"/>
      <c r="CC266" s="130"/>
      <c r="CD266" s="130"/>
      <c r="CE266" s="130"/>
      <c r="CF266" s="130"/>
      <c r="CG266" s="130"/>
      <c r="CH266" s="130"/>
      <c r="CI266" s="130"/>
      <c r="CJ266" s="130"/>
      <c r="CL266" s="124"/>
      <c r="CM266" s="130" t="s">
        <v>32</v>
      </c>
      <c r="CN266" s="130"/>
      <c r="CO266" s="130"/>
      <c r="CP266" s="130"/>
      <c r="CQ266" s="130"/>
      <c r="CR266" s="130"/>
      <c r="CS266" s="130"/>
      <c r="CT266" s="130"/>
      <c r="CU266" s="130"/>
      <c r="CV266" s="130"/>
      <c r="CW266" s="130"/>
      <c r="CX266" s="130"/>
      <c r="CY266" s="130"/>
      <c r="CZ266" s="130"/>
      <c r="DA266" s="130"/>
      <c r="DD266" s="159" cm="1">
        <f t="array" ref="DD266">_xlfn.IFS(DD$1= 0,"", NOT(ISBLANK(CM266)), 0, ISBLANK(CM266), $Q266-$S266+AY266-BV266)</f>
        <v>0</v>
      </c>
      <c r="DE266" s="160" cm="1">
        <f t="array" ref="DE266">_xlfn.IFS(DE$1= 0,"", NOT(ISBLANK(CN266)), 0, ISBLANK(CN266), $Q266-$S266+AZ266-BW266)</f>
        <v>0</v>
      </c>
      <c r="DF266" s="160" cm="1">
        <f t="array" ref="DF266">_xlfn.IFS(DF$1= 0,"", NOT(ISBLANK(CO266)), 0, ISBLANK(CO266), $Q266-$S266+BA266-BX266)</f>
        <v>0</v>
      </c>
      <c r="DG266" s="160" cm="1">
        <f t="array" ref="DG266">_xlfn.IFS(DG$1= 0,"", NOT(ISBLANK(CP266)), 0, ISBLANK(CP266), $Q266-$S266+BB266-BY266)</f>
        <v>0</v>
      </c>
      <c r="DH266" s="160" cm="1">
        <f t="array" ref="DH266">_xlfn.IFS(DH$1= 0,"", NOT(ISBLANK(CQ266)), 0, ISBLANK(CQ266), $Q266-$S266+BC266-BZ266)</f>
        <v>0</v>
      </c>
      <c r="DI266" s="160" cm="1">
        <f t="array" ref="DI266">_xlfn.IFS(DI$1= 0,"", NOT(ISBLANK(CR266)), 0, ISBLANK(CR266), $Q266-$S266+BD266-CA266)</f>
        <v>0</v>
      </c>
      <c r="DJ266" s="160" t="str" cm="1">
        <f t="array" ref="DJ266">_xlfn.IFS(DJ$1= 0,"", NOT(ISBLANK(CS266)), 0, ISBLANK(CS266), $Q266-$S266+BE266-CB266)</f>
        <v/>
      </c>
      <c r="DK266" s="160" t="str" cm="1">
        <f t="array" ref="DK266">_xlfn.IFS(DK$1= 0,"", NOT(ISBLANK(CT266)), 0, ISBLANK(CT266), $Q266-$S266+BF266-CC266)</f>
        <v/>
      </c>
      <c r="DL266" s="162" t="str" cm="1">
        <f t="array" ref="DL266">_xlfn.IFS(DL$1= 0,"", NOT(ISBLANK(CU266)), 0, ISBLANK(CU266), $Q266-$S266+BG266-CD266)</f>
        <v/>
      </c>
      <c r="DM266" s="162" t="str" cm="1">
        <f t="array" ref="DM266">_xlfn.IFS(DM$1= 0,"", NOT(ISBLANK(CV266)), 0, ISBLANK(CV266), $Q266-$S266+BH266-CE266)</f>
        <v/>
      </c>
      <c r="DN266" s="162" t="str" cm="1">
        <f t="array" ref="DN266">_xlfn.IFS(DN$1= 0,"", NOT(ISBLANK(CW266)), 0, ISBLANK(CW266), $Q266-$S266+BI266-CF266)</f>
        <v/>
      </c>
      <c r="DO266" s="162" t="str" cm="1">
        <f t="array" ref="DO266">_xlfn.IFS(DO$1= 0,"", NOT(ISBLANK(CX266)), 0, ISBLANK(CX266), $Q266-$S266+BJ266-CG266)</f>
        <v/>
      </c>
      <c r="DP266" s="162" t="str" cm="1">
        <f t="array" ref="DP266">_xlfn.IFS(DP$1= 0,"", NOT(ISBLANK(CY266)), 0, ISBLANK(CY266), $Q266-$S266+BK266-CH266)</f>
        <v/>
      </c>
      <c r="DQ266" s="162" t="str" cm="1">
        <f t="array" ref="DQ266">_xlfn.IFS(DQ$1= 0,"", NOT(ISBLANK(CZ266)), 0, ISBLANK(CZ266), $Q266-$S266+BL266-CI266)</f>
        <v/>
      </c>
      <c r="DR266" s="163" t="str" cm="1">
        <f t="array" ref="DR266">_xlfn.IFS(DR$1= 0,"", NOT(ISBLANK(DA266)), 0, ISBLANK(DA266), $Q266-$S266+BM266-CJ266)</f>
        <v/>
      </c>
    </row>
    <row r="267" spans="1:122" ht="16.5" x14ac:dyDescent="0.3">
      <c r="A267" s="135"/>
      <c r="B267" s="136"/>
      <c r="C267" s="136"/>
      <c r="D267" s="137"/>
      <c r="E267" s="176"/>
      <c r="F267" s="182"/>
      <c r="G267" s="183"/>
      <c r="H267" s="183"/>
      <c r="I267" s="183"/>
      <c r="J267" s="183"/>
      <c r="K267" s="183"/>
      <c r="L267" s="183"/>
      <c r="M267" s="186"/>
      <c r="N267" s="182"/>
      <c r="O267" s="184"/>
      <c r="P267" s="178"/>
      <c r="Q267" s="118">
        <f t="shared" si="102"/>
        <v>0</v>
      </c>
      <c r="R267" s="3"/>
      <c r="S267" s="3"/>
      <c r="T267" s="4"/>
      <c r="U267" s="4"/>
      <c r="V267" s="99">
        <f t="shared" si="103"/>
        <v>0</v>
      </c>
      <c r="W267" s="161"/>
      <c r="X267" s="138"/>
      <c r="AH267" s="158" t="str">
        <f t="array" ref="AH267">IF(OR(AH$1=0, $A267=""),"",SQRT((_xlfn.XLOOKUP(AH$1,$Z$2:$Z$16,$AA$2:$AA$16)-$T267)^2+(_xlfn.XLOOKUP(AH$1,$Z$2:$Z$16,$AB$2:$AB$16)-$U267)^2+(_xlfn.XLOOKUP(AH$1,$Z$2:$Z$16,$AC$2:$AC$16-$V267)^2)))</f>
        <v/>
      </c>
      <c r="AI267" s="140" t="str">
        <f t="array" ref="AI267">IF(OR(AI$1=0, $A267=""),"",SQRT((_xlfn.XLOOKUP(AI$1,$Z$2:$Z$16,$AA$2:$AA$16)-$T267)^2+(_xlfn.XLOOKUP(AI$1,$Z$2:$Z$16,$AB$2:$AB$16)-$U267)^2+(_xlfn.XLOOKUP(AI$1,$Z$2:$Z$16,$AC$2:$AC$16-$V267)^2)))</f>
        <v/>
      </c>
      <c r="AJ267" s="140" t="str">
        <f t="array" ref="AJ267">IF(OR(AJ$1=0, $A267=""),"",SQRT((_xlfn.XLOOKUP(AJ$1,$Z$2:$Z$16,$AA$2:$AA$16)-$T267)^2+(_xlfn.XLOOKUP(AJ$1,$Z$2:$Z$16,$AB$2:$AB$16)-$U267)^2+(_xlfn.XLOOKUP(AJ$1,$Z$2:$Z$16,$AC$2:$AC$16-$V267)^2)))</f>
        <v/>
      </c>
      <c r="AK267" s="140" t="str">
        <f t="array" ref="AK267">IF(OR(AK$1=0, $A267=""),"",SQRT((_xlfn.XLOOKUP(AK$1,$Z$2:$Z$16,$AA$2:$AA$16)-$T267)^2+(_xlfn.XLOOKUP(AK$1,$Z$2:$Z$16,$AB$2:$AB$16)-$U267)^2+(_xlfn.XLOOKUP(AK$1,$Z$2:$Z$16,$AC$2:$AC$16-$V267)^2)))</f>
        <v/>
      </c>
      <c r="AL267" s="140" t="str">
        <f t="array" ref="AL267">IF(OR(AL$1=0, $A267=""),"",SQRT((_xlfn.XLOOKUP(AL$1,$Z$2:$Z$16,$AA$2:$AA$16)-$T267)^2+(_xlfn.XLOOKUP(AL$1,$Z$2:$Z$16,$AB$2:$AB$16)-$U267)^2+(_xlfn.XLOOKUP(AL$1,$Z$2:$Z$16,$AC$2:$AC$16-$V267)^2)))</f>
        <v/>
      </c>
      <c r="AM267" s="140" t="str">
        <f t="array" ref="AM267">IF(OR(AM$1=0, $A267=""),"",SQRT((_xlfn.XLOOKUP(AM$1,$Z$2:$Z$16,$AA$2:$AA$16)-$T267)^2+(_xlfn.XLOOKUP(AM$1,$Z$2:$Z$16,$AB$2:$AB$16)-$U267)^2+(_xlfn.XLOOKUP(AM$1,$Z$2:$Z$16,$AC$2:$AC$16-$V267)^2)))</f>
        <v/>
      </c>
      <c r="AN267" s="140" t="str">
        <f t="array" ref="AN267">IF(OR(AN$1=0, $A267=""),"",SQRT((_xlfn.XLOOKUP(AN$1,$Z$2:$Z$16,$AA$2:$AA$16)-$T267)^2+(_xlfn.XLOOKUP(AN$1,$Z$2:$Z$16,$AB$2:$AB$16)-$U267)^2+(_xlfn.XLOOKUP(AN$1,$Z$2:$Z$16,$AC$2:$AC$16-$V267)^2)))</f>
        <v/>
      </c>
      <c r="AO267" s="140" t="str">
        <f t="array" ref="AO267">IF(OR(AO$1=0, $A267=""),"",SQRT((_xlfn.XLOOKUP(AO$1,$Z$2:$Z$16,$AA$2:$AA$16)-$T267)^2+(_xlfn.XLOOKUP(AO$1,$Z$2:$Z$16,$AB$2:$AB$16)-$U267)^2+(_xlfn.XLOOKUP(AO$1,$Z$2:$Z$16,$AC$2:$AC$16-$V267)^2)))</f>
        <v/>
      </c>
      <c r="AP267" s="141" t="str">
        <f t="array" ref="AP267">IF(OR(AP$1=0, $A267=""),"",SQRT((_xlfn.XLOOKUP(AP$1,$Z$2:$Z$16,$AA$2:$AA$16)-$T267)^2+(_xlfn.XLOOKUP(AP$1,$Z$2:$Z$16,$AB$2:$AB$16)-$U267)^2+(_xlfn.XLOOKUP(AP$1,$Z$2:$Z$16,$AC$2:$AC$16-$V267)^2)))</f>
        <v/>
      </c>
      <c r="AQ267" s="141" t="str">
        <f t="array" ref="AQ267">IF(OR(AQ$1=0, $A267=""),"",SQRT((_xlfn.XLOOKUP(AQ$1,$Z$2:$Z$16,$AA$2:$AA$16)-$T267)^2+(_xlfn.XLOOKUP(AQ$1,$Z$2:$Z$16,$AB$2:$AB$16)-$U267)^2+(_xlfn.XLOOKUP(AQ$1,$Z$2:$Z$16,$AC$2:$AC$16-$V267)^2)))</f>
        <v/>
      </c>
      <c r="AR267" s="141" t="str">
        <f t="array" ref="AR267">IF(OR(AR$1=0, $A267=""),"",SQRT((_xlfn.XLOOKUP(AR$1,$Z$2:$Z$16,$AA$2:$AA$16)-$T267)^2+(_xlfn.XLOOKUP(AR$1,$Z$2:$Z$16,$AB$2:$AB$16)-$U267)^2+(_xlfn.XLOOKUP(AR$1,$Z$2:$Z$16,$AC$2:$AC$16-$V267)^2)))</f>
        <v/>
      </c>
      <c r="AS267" s="141" t="str">
        <f t="array" ref="AS267">IF(OR(AS$1=0, $A267=""),"",SQRT((_xlfn.XLOOKUP(AS$1,$Z$2:$Z$16,$AA$2:$AA$16)-$T267)^2+(_xlfn.XLOOKUP(AS$1,$Z$2:$Z$16,$AB$2:$AB$16)-$U267)^2+(_xlfn.XLOOKUP(AS$1,$Z$2:$Z$16,$AC$2:$AC$16-$V267)^2)))</f>
        <v/>
      </c>
      <c r="AT267" s="141" t="str">
        <f t="array" ref="AT267">IF(OR(AT$1=0, $A267=""),"",SQRT((_xlfn.XLOOKUP(AT$1,$Z$2:$Z$16,$AA$2:$AA$16)-$T267)^2+(_xlfn.XLOOKUP(AT$1,$Z$2:$Z$16,$AB$2:$AB$16)-$U267)^2+(_xlfn.XLOOKUP(AT$1,$Z$2:$Z$16,$AC$2:$AC$16-$V267)^2)))</f>
        <v/>
      </c>
      <c r="AU267" s="141" t="str">
        <f t="array" ref="AU267">IF(OR(AU$1=0, $A267=""),"",SQRT((_xlfn.XLOOKUP(AU$1,$Z$2:$Z$16,$AA$2:$AA$16)-$T267)^2+(_xlfn.XLOOKUP(AU$1,$Z$2:$Z$16,$AB$2:$AB$16)-$U267)^2+(_xlfn.XLOOKUP(AU$1,$Z$2:$Z$16,$AC$2:$AC$16-$V267)^2)))</f>
        <v/>
      </c>
      <c r="AV267" s="142" t="str">
        <f t="array" ref="AV267">IF(OR(AV$1=0, $A267=""),"",SQRT((_xlfn.XLOOKUP(AV$1,$Z$2:$Z$16,$AA$2:$AA$16)-$T267)^2+(_xlfn.XLOOKUP(AV$1,$Z$2:$Z$16,$AB$2:$AB$16)-$U267)^2+(_xlfn.XLOOKUP(AV$1,$Z$2:$Z$16,$AC$2:$AC$16-$V267)^2)))</f>
        <v/>
      </c>
      <c r="AW267" s="124"/>
      <c r="AX267" s="124"/>
      <c r="AY267" s="125">
        <f t="shared" si="104"/>
        <v>0</v>
      </c>
      <c r="AZ267" s="143">
        <f t="shared" si="105"/>
        <v>0</v>
      </c>
      <c r="BA267" s="143">
        <f t="shared" si="106"/>
        <v>0</v>
      </c>
      <c r="BB267" s="143">
        <f t="shared" si="107"/>
        <v>0</v>
      </c>
      <c r="BC267" s="143">
        <f t="shared" si="108"/>
        <v>0</v>
      </c>
      <c r="BD267" s="143">
        <f t="shared" si="109"/>
        <v>0</v>
      </c>
      <c r="BE267" s="143">
        <f t="shared" si="110"/>
        <v>0</v>
      </c>
      <c r="BF267" s="143">
        <f t="shared" si="111"/>
        <v>0</v>
      </c>
      <c r="BG267" s="144">
        <f t="shared" si="112"/>
        <v>0</v>
      </c>
      <c r="BH267" s="144">
        <f t="shared" si="113"/>
        <v>0</v>
      </c>
      <c r="BI267" s="144">
        <f t="shared" si="114"/>
        <v>0</v>
      </c>
      <c r="BJ267" s="144">
        <f t="shared" si="115"/>
        <v>0</v>
      </c>
      <c r="BK267" s="144">
        <f t="shared" si="116"/>
        <v>0</v>
      </c>
      <c r="BL267" s="144">
        <f t="shared" si="117"/>
        <v>0</v>
      </c>
      <c r="BM267" s="145">
        <f t="shared" si="118"/>
        <v>0</v>
      </c>
      <c r="BN267" s="124"/>
      <c r="BO267" s="124"/>
      <c r="BP267" s="124"/>
      <c r="BQ267" s="124"/>
      <c r="BR267" s="124"/>
      <c r="BS267" s="124"/>
      <c r="BT267" s="124"/>
      <c r="BU267" s="124"/>
      <c r="BV267" s="130"/>
      <c r="BW267" s="130"/>
      <c r="BX267" s="130"/>
      <c r="BY267" s="130"/>
      <c r="BZ267" s="130"/>
      <c r="CA267" s="130"/>
      <c r="CB267" s="130"/>
      <c r="CC267" s="130"/>
      <c r="CD267" s="130"/>
      <c r="CE267" s="130"/>
      <c r="CF267" s="130"/>
      <c r="CG267" s="130"/>
      <c r="CH267" s="130"/>
      <c r="CI267" s="130"/>
      <c r="CJ267" s="130"/>
      <c r="CL267" s="124"/>
      <c r="CM267" s="130" t="s">
        <v>32</v>
      </c>
      <c r="CN267" s="130"/>
      <c r="CO267" s="130"/>
      <c r="CP267" s="130"/>
      <c r="CQ267" s="130"/>
      <c r="CR267" s="130"/>
      <c r="CS267" s="130"/>
      <c r="CT267" s="130"/>
      <c r="CU267" s="130"/>
      <c r="CV267" s="130"/>
      <c r="CW267" s="130"/>
      <c r="CX267" s="130"/>
      <c r="CY267" s="130"/>
      <c r="CZ267" s="130"/>
      <c r="DA267" s="130"/>
      <c r="DD267" s="159" cm="1">
        <f t="array" ref="DD267">_xlfn.IFS(DD$1= 0,"", NOT(ISBLANK(CM267)), 0, ISBLANK(CM267), $Q267-$S267+AY267-BV267)</f>
        <v>0</v>
      </c>
      <c r="DE267" s="160" cm="1">
        <f t="array" ref="DE267">_xlfn.IFS(DE$1= 0,"", NOT(ISBLANK(CN267)), 0, ISBLANK(CN267), $Q267-$S267+AZ267-BW267)</f>
        <v>0</v>
      </c>
      <c r="DF267" s="160" cm="1">
        <f t="array" ref="DF267">_xlfn.IFS(DF$1= 0,"", NOT(ISBLANK(CO267)), 0, ISBLANK(CO267), $Q267-$S267+BA267-BX267)</f>
        <v>0</v>
      </c>
      <c r="DG267" s="160" cm="1">
        <f t="array" ref="DG267">_xlfn.IFS(DG$1= 0,"", NOT(ISBLANK(CP267)), 0, ISBLANK(CP267), $Q267-$S267+BB267-BY267)</f>
        <v>0</v>
      </c>
      <c r="DH267" s="160" cm="1">
        <f t="array" ref="DH267">_xlfn.IFS(DH$1= 0,"", NOT(ISBLANK(CQ267)), 0, ISBLANK(CQ267), $Q267-$S267+BC267-BZ267)</f>
        <v>0</v>
      </c>
      <c r="DI267" s="160" cm="1">
        <f t="array" ref="DI267">_xlfn.IFS(DI$1= 0,"", NOT(ISBLANK(CR267)), 0, ISBLANK(CR267), $Q267-$S267+BD267-CA267)</f>
        <v>0</v>
      </c>
      <c r="DJ267" s="160" t="str" cm="1">
        <f t="array" ref="DJ267">_xlfn.IFS(DJ$1= 0,"", NOT(ISBLANK(CS267)), 0, ISBLANK(CS267), $Q267-$S267+BE267-CB267)</f>
        <v/>
      </c>
      <c r="DK267" s="160" t="str" cm="1">
        <f t="array" ref="DK267">_xlfn.IFS(DK$1= 0,"", NOT(ISBLANK(CT267)), 0, ISBLANK(CT267), $Q267-$S267+BF267-CC267)</f>
        <v/>
      </c>
      <c r="DL267" s="162" t="str" cm="1">
        <f t="array" ref="DL267">_xlfn.IFS(DL$1= 0,"", NOT(ISBLANK(CU267)), 0, ISBLANK(CU267), $Q267-$S267+BG267-CD267)</f>
        <v/>
      </c>
      <c r="DM267" s="162" t="str" cm="1">
        <f t="array" ref="DM267">_xlfn.IFS(DM$1= 0,"", NOT(ISBLANK(CV267)), 0, ISBLANK(CV267), $Q267-$S267+BH267-CE267)</f>
        <v/>
      </c>
      <c r="DN267" s="162" t="str" cm="1">
        <f t="array" ref="DN267">_xlfn.IFS(DN$1= 0,"", NOT(ISBLANK(CW267)), 0, ISBLANK(CW267), $Q267-$S267+BI267-CF267)</f>
        <v/>
      </c>
      <c r="DO267" s="162" t="str" cm="1">
        <f t="array" ref="DO267">_xlfn.IFS(DO$1= 0,"", NOT(ISBLANK(CX267)), 0, ISBLANK(CX267), $Q267-$S267+BJ267-CG267)</f>
        <v/>
      </c>
      <c r="DP267" s="162" t="str" cm="1">
        <f t="array" ref="DP267">_xlfn.IFS(DP$1= 0,"", NOT(ISBLANK(CY267)), 0, ISBLANK(CY267), $Q267-$S267+BK267-CH267)</f>
        <v/>
      </c>
      <c r="DQ267" s="162" t="str" cm="1">
        <f t="array" ref="DQ267">_xlfn.IFS(DQ$1= 0,"", NOT(ISBLANK(CZ267)), 0, ISBLANK(CZ267), $Q267-$S267+BL267-CI267)</f>
        <v/>
      </c>
      <c r="DR267" s="163" t="str" cm="1">
        <f t="array" ref="DR267">_xlfn.IFS(DR$1= 0,"", NOT(ISBLANK(DA267)), 0, ISBLANK(DA267), $Q267-$S267+BM267-CJ267)</f>
        <v/>
      </c>
    </row>
    <row r="268" spans="1:122" ht="16.5" x14ac:dyDescent="0.3">
      <c r="A268" s="135"/>
      <c r="B268" s="136"/>
      <c r="C268" s="136"/>
      <c r="D268" s="137"/>
      <c r="E268" s="176"/>
      <c r="F268" s="182"/>
      <c r="G268" s="183"/>
      <c r="H268" s="183"/>
      <c r="I268" s="183"/>
      <c r="J268" s="183"/>
      <c r="K268" s="183"/>
      <c r="L268" s="183"/>
      <c r="M268" s="186"/>
      <c r="N268" s="182"/>
      <c r="O268" s="184"/>
      <c r="P268" s="178"/>
      <c r="Q268" s="118">
        <f t="shared" si="102"/>
        <v>0</v>
      </c>
      <c r="R268" s="3"/>
      <c r="S268" s="3"/>
      <c r="T268" s="4"/>
      <c r="U268" s="4"/>
      <c r="V268" s="99">
        <f t="shared" si="103"/>
        <v>0</v>
      </c>
      <c r="W268" s="161"/>
      <c r="X268" s="138"/>
      <c r="AH268" s="158" t="str">
        <f t="array" ref="AH268">IF(OR(AH$1=0, $A268=""),"",SQRT((_xlfn.XLOOKUP(AH$1,$Z$2:$Z$16,$AA$2:$AA$16)-$T268)^2+(_xlfn.XLOOKUP(AH$1,$Z$2:$Z$16,$AB$2:$AB$16)-$U268)^2+(_xlfn.XLOOKUP(AH$1,$Z$2:$Z$16,$AC$2:$AC$16-$V268)^2)))</f>
        <v/>
      </c>
      <c r="AI268" s="140" t="str">
        <f t="array" ref="AI268">IF(OR(AI$1=0, $A268=""),"",SQRT((_xlfn.XLOOKUP(AI$1,$Z$2:$Z$16,$AA$2:$AA$16)-$T268)^2+(_xlfn.XLOOKUP(AI$1,$Z$2:$Z$16,$AB$2:$AB$16)-$U268)^2+(_xlfn.XLOOKUP(AI$1,$Z$2:$Z$16,$AC$2:$AC$16-$V268)^2)))</f>
        <v/>
      </c>
      <c r="AJ268" s="140" t="str">
        <f t="array" ref="AJ268">IF(OR(AJ$1=0, $A268=""),"",SQRT((_xlfn.XLOOKUP(AJ$1,$Z$2:$Z$16,$AA$2:$AA$16)-$T268)^2+(_xlfn.XLOOKUP(AJ$1,$Z$2:$Z$16,$AB$2:$AB$16)-$U268)^2+(_xlfn.XLOOKUP(AJ$1,$Z$2:$Z$16,$AC$2:$AC$16-$V268)^2)))</f>
        <v/>
      </c>
      <c r="AK268" s="140" t="str">
        <f t="array" ref="AK268">IF(OR(AK$1=0, $A268=""),"",SQRT((_xlfn.XLOOKUP(AK$1,$Z$2:$Z$16,$AA$2:$AA$16)-$T268)^2+(_xlfn.XLOOKUP(AK$1,$Z$2:$Z$16,$AB$2:$AB$16)-$U268)^2+(_xlfn.XLOOKUP(AK$1,$Z$2:$Z$16,$AC$2:$AC$16-$V268)^2)))</f>
        <v/>
      </c>
      <c r="AL268" s="140" t="str">
        <f t="array" ref="AL268">IF(OR(AL$1=0, $A268=""),"",SQRT((_xlfn.XLOOKUP(AL$1,$Z$2:$Z$16,$AA$2:$AA$16)-$T268)^2+(_xlfn.XLOOKUP(AL$1,$Z$2:$Z$16,$AB$2:$AB$16)-$U268)^2+(_xlfn.XLOOKUP(AL$1,$Z$2:$Z$16,$AC$2:$AC$16-$V268)^2)))</f>
        <v/>
      </c>
      <c r="AM268" s="140" t="str">
        <f t="array" ref="AM268">IF(OR(AM$1=0, $A268=""),"",SQRT((_xlfn.XLOOKUP(AM$1,$Z$2:$Z$16,$AA$2:$AA$16)-$T268)^2+(_xlfn.XLOOKUP(AM$1,$Z$2:$Z$16,$AB$2:$AB$16)-$U268)^2+(_xlfn.XLOOKUP(AM$1,$Z$2:$Z$16,$AC$2:$AC$16-$V268)^2)))</f>
        <v/>
      </c>
      <c r="AN268" s="140" t="str">
        <f t="array" ref="AN268">IF(OR(AN$1=0, $A268=""),"",SQRT((_xlfn.XLOOKUP(AN$1,$Z$2:$Z$16,$AA$2:$AA$16)-$T268)^2+(_xlfn.XLOOKUP(AN$1,$Z$2:$Z$16,$AB$2:$AB$16)-$U268)^2+(_xlfn.XLOOKUP(AN$1,$Z$2:$Z$16,$AC$2:$AC$16-$V268)^2)))</f>
        <v/>
      </c>
      <c r="AO268" s="140" t="str">
        <f t="array" ref="AO268">IF(OR(AO$1=0, $A268=""),"",SQRT((_xlfn.XLOOKUP(AO$1,$Z$2:$Z$16,$AA$2:$AA$16)-$T268)^2+(_xlfn.XLOOKUP(AO$1,$Z$2:$Z$16,$AB$2:$AB$16)-$U268)^2+(_xlfn.XLOOKUP(AO$1,$Z$2:$Z$16,$AC$2:$AC$16-$V268)^2)))</f>
        <v/>
      </c>
      <c r="AP268" s="141" t="str">
        <f t="array" ref="AP268">IF(OR(AP$1=0, $A268=""),"",SQRT((_xlfn.XLOOKUP(AP$1,$Z$2:$Z$16,$AA$2:$AA$16)-$T268)^2+(_xlfn.XLOOKUP(AP$1,$Z$2:$Z$16,$AB$2:$AB$16)-$U268)^2+(_xlfn.XLOOKUP(AP$1,$Z$2:$Z$16,$AC$2:$AC$16-$V268)^2)))</f>
        <v/>
      </c>
      <c r="AQ268" s="141" t="str">
        <f t="array" ref="AQ268">IF(OR(AQ$1=0, $A268=""),"",SQRT((_xlfn.XLOOKUP(AQ$1,$Z$2:$Z$16,$AA$2:$AA$16)-$T268)^2+(_xlfn.XLOOKUP(AQ$1,$Z$2:$Z$16,$AB$2:$AB$16)-$U268)^2+(_xlfn.XLOOKUP(AQ$1,$Z$2:$Z$16,$AC$2:$AC$16-$V268)^2)))</f>
        <v/>
      </c>
      <c r="AR268" s="141" t="str">
        <f t="array" ref="AR268">IF(OR(AR$1=0, $A268=""),"",SQRT((_xlfn.XLOOKUP(AR$1,$Z$2:$Z$16,$AA$2:$AA$16)-$T268)^2+(_xlfn.XLOOKUP(AR$1,$Z$2:$Z$16,$AB$2:$AB$16)-$U268)^2+(_xlfn.XLOOKUP(AR$1,$Z$2:$Z$16,$AC$2:$AC$16-$V268)^2)))</f>
        <v/>
      </c>
      <c r="AS268" s="141" t="str">
        <f t="array" ref="AS268">IF(OR(AS$1=0, $A268=""),"",SQRT((_xlfn.XLOOKUP(AS$1,$Z$2:$Z$16,$AA$2:$AA$16)-$T268)^2+(_xlfn.XLOOKUP(AS$1,$Z$2:$Z$16,$AB$2:$AB$16)-$U268)^2+(_xlfn.XLOOKUP(AS$1,$Z$2:$Z$16,$AC$2:$AC$16-$V268)^2)))</f>
        <v/>
      </c>
      <c r="AT268" s="141" t="str">
        <f t="array" ref="AT268">IF(OR(AT$1=0, $A268=""),"",SQRT((_xlfn.XLOOKUP(AT$1,$Z$2:$Z$16,$AA$2:$AA$16)-$T268)^2+(_xlfn.XLOOKUP(AT$1,$Z$2:$Z$16,$AB$2:$AB$16)-$U268)^2+(_xlfn.XLOOKUP(AT$1,$Z$2:$Z$16,$AC$2:$AC$16-$V268)^2)))</f>
        <v/>
      </c>
      <c r="AU268" s="141" t="str">
        <f t="array" ref="AU268">IF(OR(AU$1=0, $A268=""),"",SQRT((_xlfn.XLOOKUP(AU$1,$Z$2:$Z$16,$AA$2:$AA$16)-$T268)^2+(_xlfn.XLOOKUP(AU$1,$Z$2:$Z$16,$AB$2:$AB$16)-$U268)^2+(_xlfn.XLOOKUP(AU$1,$Z$2:$Z$16,$AC$2:$AC$16-$V268)^2)))</f>
        <v/>
      </c>
      <c r="AV268" s="142" t="str">
        <f t="array" ref="AV268">IF(OR(AV$1=0, $A268=""),"",SQRT((_xlfn.XLOOKUP(AV$1,$Z$2:$Z$16,$AA$2:$AA$16)-$T268)^2+(_xlfn.XLOOKUP(AV$1,$Z$2:$Z$16,$AB$2:$AB$16)-$U268)^2+(_xlfn.XLOOKUP(AV$1,$Z$2:$Z$16,$AC$2:$AC$16-$V268)^2)))</f>
        <v/>
      </c>
      <c r="AW268" s="124"/>
      <c r="AX268" s="124"/>
      <c r="AY268" s="125">
        <f t="shared" si="104"/>
        <v>0</v>
      </c>
      <c r="AZ268" s="143">
        <f t="shared" si="105"/>
        <v>0</v>
      </c>
      <c r="BA268" s="143">
        <f t="shared" si="106"/>
        <v>0</v>
      </c>
      <c r="BB268" s="143">
        <f t="shared" si="107"/>
        <v>0</v>
      </c>
      <c r="BC268" s="143">
        <f t="shared" si="108"/>
        <v>0</v>
      </c>
      <c r="BD268" s="143">
        <f t="shared" si="109"/>
        <v>0</v>
      </c>
      <c r="BE268" s="143">
        <f t="shared" si="110"/>
        <v>0</v>
      </c>
      <c r="BF268" s="143">
        <f t="shared" si="111"/>
        <v>0</v>
      </c>
      <c r="BG268" s="144">
        <f t="shared" si="112"/>
        <v>0</v>
      </c>
      <c r="BH268" s="144">
        <f t="shared" si="113"/>
        <v>0</v>
      </c>
      <c r="BI268" s="144">
        <f t="shared" si="114"/>
        <v>0</v>
      </c>
      <c r="BJ268" s="144">
        <f t="shared" si="115"/>
        <v>0</v>
      </c>
      <c r="BK268" s="144">
        <f t="shared" si="116"/>
        <v>0</v>
      </c>
      <c r="BL268" s="144">
        <f t="shared" si="117"/>
        <v>0</v>
      </c>
      <c r="BM268" s="145">
        <f t="shared" si="118"/>
        <v>0</v>
      </c>
      <c r="BN268" s="124"/>
      <c r="BO268" s="124"/>
      <c r="BP268" s="124"/>
      <c r="BQ268" s="124"/>
      <c r="BR268" s="124"/>
      <c r="BS268" s="124"/>
      <c r="BT268" s="124"/>
      <c r="BU268" s="124"/>
      <c r="BV268" s="130"/>
      <c r="BW268" s="130"/>
      <c r="BX268" s="130"/>
      <c r="BY268" s="130"/>
      <c r="BZ268" s="130"/>
      <c r="CA268" s="130"/>
      <c r="CB268" s="130"/>
      <c r="CC268" s="130"/>
      <c r="CD268" s="130"/>
      <c r="CE268" s="130"/>
      <c r="CF268" s="130"/>
      <c r="CG268" s="130"/>
      <c r="CH268" s="130"/>
      <c r="CI268" s="130"/>
      <c r="CJ268" s="130"/>
      <c r="CL268" s="124"/>
      <c r="CM268" s="130" t="s">
        <v>32</v>
      </c>
      <c r="CN268" s="130"/>
      <c r="CO268" s="130"/>
      <c r="CP268" s="130"/>
      <c r="CQ268" s="130"/>
      <c r="CR268" s="130"/>
      <c r="CS268" s="130"/>
      <c r="CT268" s="130"/>
      <c r="CU268" s="130"/>
      <c r="CV268" s="130"/>
      <c r="CW268" s="130"/>
      <c r="CX268" s="130"/>
      <c r="CY268" s="130"/>
      <c r="CZ268" s="130"/>
      <c r="DA268" s="130"/>
      <c r="DD268" s="159" cm="1">
        <f t="array" ref="DD268">_xlfn.IFS(DD$1= 0,"", NOT(ISBLANK(CM268)), 0, ISBLANK(CM268), $Q268-$S268+AY268-BV268)</f>
        <v>0</v>
      </c>
      <c r="DE268" s="160" cm="1">
        <f t="array" ref="DE268">_xlfn.IFS(DE$1= 0,"", NOT(ISBLANK(CN268)), 0, ISBLANK(CN268), $Q268-$S268+AZ268-BW268)</f>
        <v>0</v>
      </c>
      <c r="DF268" s="160" cm="1">
        <f t="array" ref="DF268">_xlfn.IFS(DF$1= 0,"", NOT(ISBLANK(CO268)), 0, ISBLANK(CO268), $Q268-$S268+BA268-BX268)</f>
        <v>0</v>
      </c>
      <c r="DG268" s="160" cm="1">
        <f t="array" ref="DG268">_xlfn.IFS(DG$1= 0,"", NOT(ISBLANK(CP268)), 0, ISBLANK(CP268), $Q268-$S268+BB268-BY268)</f>
        <v>0</v>
      </c>
      <c r="DH268" s="160" cm="1">
        <f t="array" ref="DH268">_xlfn.IFS(DH$1= 0,"", NOT(ISBLANK(CQ268)), 0, ISBLANK(CQ268), $Q268-$S268+BC268-BZ268)</f>
        <v>0</v>
      </c>
      <c r="DI268" s="160" cm="1">
        <f t="array" ref="DI268">_xlfn.IFS(DI$1= 0,"", NOT(ISBLANK(CR268)), 0, ISBLANK(CR268), $Q268-$S268+BD268-CA268)</f>
        <v>0</v>
      </c>
      <c r="DJ268" s="160" t="str" cm="1">
        <f t="array" ref="DJ268">_xlfn.IFS(DJ$1= 0,"", NOT(ISBLANK(CS268)), 0, ISBLANK(CS268), $Q268-$S268+BE268-CB268)</f>
        <v/>
      </c>
      <c r="DK268" s="160" t="str" cm="1">
        <f t="array" ref="DK268">_xlfn.IFS(DK$1= 0,"", NOT(ISBLANK(CT268)), 0, ISBLANK(CT268), $Q268-$S268+BF268-CC268)</f>
        <v/>
      </c>
      <c r="DL268" s="162" t="str" cm="1">
        <f t="array" ref="DL268">_xlfn.IFS(DL$1= 0,"", NOT(ISBLANK(CU268)), 0, ISBLANK(CU268), $Q268-$S268+BG268-CD268)</f>
        <v/>
      </c>
      <c r="DM268" s="162" t="str" cm="1">
        <f t="array" ref="DM268">_xlfn.IFS(DM$1= 0,"", NOT(ISBLANK(CV268)), 0, ISBLANK(CV268), $Q268-$S268+BH268-CE268)</f>
        <v/>
      </c>
      <c r="DN268" s="162" t="str" cm="1">
        <f t="array" ref="DN268">_xlfn.IFS(DN$1= 0,"", NOT(ISBLANK(CW268)), 0, ISBLANK(CW268), $Q268-$S268+BI268-CF268)</f>
        <v/>
      </c>
      <c r="DO268" s="162" t="str" cm="1">
        <f t="array" ref="DO268">_xlfn.IFS(DO$1= 0,"", NOT(ISBLANK(CX268)), 0, ISBLANK(CX268), $Q268-$S268+BJ268-CG268)</f>
        <v/>
      </c>
      <c r="DP268" s="162" t="str" cm="1">
        <f t="array" ref="DP268">_xlfn.IFS(DP$1= 0,"", NOT(ISBLANK(CY268)), 0, ISBLANK(CY268), $Q268-$S268+BK268-CH268)</f>
        <v/>
      </c>
      <c r="DQ268" s="162" t="str" cm="1">
        <f t="array" ref="DQ268">_xlfn.IFS(DQ$1= 0,"", NOT(ISBLANK(CZ268)), 0, ISBLANK(CZ268), $Q268-$S268+BL268-CI268)</f>
        <v/>
      </c>
      <c r="DR268" s="163" t="str" cm="1">
        <f t="array" ref="DR268">_xlfn.IFS(DR$1= 0,"", NOT(ISBLANK(DA268)), 0, ISBLANK(DA268), $Q268-$S268+BM268-CJ268)</f>
        <v/>
      </c>
    </row>
    <row r="269" spans="1:122" ht="16.5" x14ac:dyDescent="0.3">
      <c r="A269" s="135"/>
      <c r="B269" s="136"/>
      <c r="C269" s="136"/>
      <c r="D269" s="137"/>
      <c r="E269" s="176"/>
      <c r="F269" s="182"/>
      <c r="G269" s="183"/>
      <c r="H269" s="183"/>
      <c r="I269" s="183"/>
      <c r="J269" s="183"/>
      <c r="K269" s="183"/>
      <c r="L269" s="183"/>
      <c r="M269" s="186"/>
      <c r="N269" s="182"/>
      <c r="O269" s="184"/>
      <c r="P269" s="178"/>
      <c r="Q269" s="118">
        <f t="shared" si="102"/>
        <v>0</v>
      </c>
      <c r="R269" s="3"/>
      <c r="S269" s="3"/>
      <c r="T269" s="4"/>
      <c r="U269" s="4"/>
      <c r="V269" s="99">
        <f t="shared" si="103"/>
        <v>0</v>
      </c>
      <c r="W269" s="161"/>
      <c r="X269" s="138"/>
      <c r="AH269" s="158" t="str">
        <f t="array" ref="AH269">IF(OR(AH$1=0, $A269=""),"",SQRT((_xlfn.XLOOKUP(AH$1,$Z$2:$Z$16,$AA$2:$AA$16)-$T269)^2+(_xlfn.XLOOKUP(AH$1,$Z$2:$Z$16,$AB$2:$AB$16)-$U269)^2+(_xlfn.XLOOKUP(AH$1,$Z$2:$Z$16,$AC$2:$AC$16-$V269)^2)))</f>
        <v/>
      </c>
      <c r="AI269" s="140" t="str">
        <f t="array" ref="AI269">IF(OR(AI$1=0, $A269=""),"",SQRT((_xlfn.XLOOKUP(AI$1,$Z$2:$Z$16,$AA$2:$AA$16)-$T269)^2+(_xlfn.XLOOKUP(AI$1,$Z$2:$Z$16,$AB$2:$AB$16)-$U269)^2+(_xlfn.XLOOKUP(AI$1,$Z$2:$Z$16,$AC$2:$AC$16-$V269)^2)))</f>
        <v/>
      </c>
      <c r="AJ269" s="140" t="str">
        <f t="array" ref="AJ269">IF(OR(AJ$1=0, $A269=""),"",SQRT((_xlfn.XLOOKUP(AJ$1,$Z$2:$Z$16,$AA$2:$AA$16)-$T269)^2+(_xlfn.XLOOKUP(AJ$1,$Z$2:$Z$16,$AB$2:$AB$16)-$U269)^2+(_xlfn.XLOOKUP(AJ$1,$Z$2:$Z$16,$AC$2:$AC$16-$V269)^2)))</f>
        <v/>
      </c>
      <c r="AK269" s="140" t="str">
        <f t="array" ref="AK269">IF(OR(AK$1=0, $A269=""),"",SQRT((_xlfn.XLOOKUP(AK$1,$Z$2:$Z$16,$AA$2:$AA$16)-$T269)^2+(_xlfn.XLOOKUP(AK$1,$Z$2:$Z$16,$AB$2:$AB$16)-$U269)^2+(_xlfn.XLOOKUP(AK$1,$Z$2:$Z$16,$AC$2:$AC$16-$V269)^2)))</f>
        <v/>
      </c>
      <c r="AL269" s="140" t="str">
        <f t="array" ref="AL269">IF(OR(AL$1=0, $A269=""),"",SQRT((_xlfn.XLOOKUP(AL$1,$Z$2:$Z$16,$AA$2:$AA$16)-$T269)^2+(_xlfn.XLOOKUP(AL$1,$Z$2:$Z$16,$AB$2:$AB$16)-$U269)^2+(_xlfn.XLOOKUP(AL$1,$Z$2:$Z$16,$AC$2:$AC$16-$V269)^2)))</f>
        <v/>
      </c>
      <c r="AM269" s="140" t="str">
        <f t="array" ref="AM269">IF(OR(AM$1=0, $A269=""),"",SQRT((_xlfn.XLOOKUP(AM$1,$Z$2:$Z$16,$AA$2:$AA$16)-$T269)^2+(_xlfn.XLOOKUP(AM$1,$Z$2:$Z$16,$AB$2:$AB$16)-$U269)^2+(_xlfn.XLOOKUP(AM$1,$Z$2:$Z$16,$AC$2:$AC$16-$V269)^2)))</f>
        <v/>
      </c>
      <c r="AN269" s="140" t="str">
        <f t="array" ref="AN269">IF(OR(AN$1=0, $A269=""),"",SQRT((_xlfn.XLOOKUP(AN$1,$Z$2:$Z$16,$AA$2:$AA$16)-$T269)^2+(_xlfn.XLOOKUP(AN$1,$Z$2:$Z$16,$AB$2:$AB$16)-$U269)^2+(_xlfn.XLOOKUP(AN$1,$Z$2:$Z$16,$AC$2:$AC$16-$V269)^2)))</f>
        <v/>
      </c>
      <c r="AO269" s="140" t="str">
        <f t="array" ref="AO269">IF(OR(AO$1=0, $A269=""),"",SQRT((_xlfn.XLOOKUP(AO$1,$Z$2:$Z$16,$AA$2:$AA$16)-$T269)^2+(_xlfn.XLOOKUP(AO$1,$Z$2:$Z$16,$AB$2:$AB$16)-$U269)^2+(_xlfn.XLOOKUP(AO$1,$Z$2:$Z$16,$AC$2:$AC$16-$V269)^2)))</f>
        <v/>
      </c>
      <c r="AP269" s="141" t="str">
        <f t="array" ref="AP269">IF(OR(AP$1=0, $A269=""),"",SQRT((_xlfn.XLOOKUP(AP$1,$Z$2:$Z$16,$AA$2:$AA$16)-$T269)^2+(_xlfn.XLOOKUP(AP$1,$Z$2:$Z$16,$AB$2:$AB$16)-$U269)^2+(_xlfn.XLOOKUP(AP$1,$Z$2:$Z$16,$AC$2:$AC$16-$V269)^2)))</f>
        <v/>
      </c>
      <c r="AQ269" s="141" t="str">
        <f t="array" ref="AQ269">IF(OR(AQ$1=0, $A269=""),"",SQRT((_xlfn.XLOOKUP(AQ$1,$Z$2:$Z$16,$AA$2:$AA$16)-$T269)^2+(_xlfn.XLOOKUP(AQ$1,$Z$2:$Z$16,$AB$2:$AB$16)-$U269)^2+(_xlfn.XLOOKUP(AQ$1,$Z$2:$Z$16,$AC$2:$AC$16-$V269)^2)))</f>
        <v/>
      </c>
      <c r="AR269" s="141" t="str">
        <f t="array" ref="AR269">IF(OR(AR$1=0, $A269=""),"",SQRT((_xlfn.XLOOKUP(AR$1,$Z$2:$Z$16,$AA$2:$AA$16)-$T269)^2+(_xlfn.XLOOKUP(AR$1,$Z$2:$Z$16,$AB$2:$AB$16)-$U269)^2+(_xlfn.XLOOKUP(AR$1,$Z$2:$Z$16,$AC$2:$AC$16-$V269)^2)))</f>
        <v/>
      </c>
      <c r="AS269" s="141" t="str">
        <f t="array" ref="AS269">IF(OR(AS$1=0, $A269=""),"",SQRT((_xlfn.XLOOKUP(AS$1,$Z$2:$Z$16,$AA$2:$AA$16)-$T269)^2+(_xlfn.XLOOKUP(AS$1,$Z$2:$Z$16,$AB$2:$AB$16)-$U269)^2+(_xlfn.XLOOKUP(AS$1,$Z$2:$Z$16,$AC$2:$AC$16-$V269)^2)))</f>
        <v/>
      </c>
      <c r="AT269" s="141" t="str">
        <f t="array" ref="AT269">IF(OR(AT$1=0, $A269=""),"",SQRT((_xlfn.XLOOKUP(AT$1,$Z$2:$Z$16,$AA$2:$AA$16)-$T269)^2+(_xlfn.XLOOKUP(AT$1,$Z$2:$Z$16,$AB$2:$AB$16)-$U269)^2+(_xlfn.XLOOKUP(AT$1,$Z$2:$Z$16,$AC$2:$AC$16-$V269)^2)))</f>
        <v/>
      </c>
      <c r="AU269" s="141" t="str">
        <f t="array" ref="AU269">IF(OR(AU$1=0, $A269=""),"",SQRT((_xlfn.XLOOKUP(AU$1,$Z$2:$Z$16,$AA$2:$AA$16)-$T269)^2+(_xlfn.XLOOKUP(AU$1,$Z$2:$Z$16,$AB$2:$AB$16)-$U269)^2+(_xlfn.XLOOKUP(AU$1,$Z$2:$Z$16,$AC$2:$AC$16-$V269)^2)))</f>
        <v/>
      </c>
      <c r="AV269" s="142" t="str">
        <f t="array" ref="AV269">IF(OR(AV$1=0, $A269=""),"",SQRT((_xlfn.XLOOKUP(AV$1,$Z$2:$Z$16,$AA$2:$AA$16)-$T269)^2+(_xlfn.XLOOKUP(AV$1,$Z$2:$Z$16,$AB$2:$AB$16)-$U269)^2+(_xlfn.XLOOKUP(AV$1,$Z$2:$Z$16,$AC$2:$AC$16-$V269)^2)))</f>
        <v/>
      </c>
      <c r="AW269" s="124"/>
      <c r="AX269" s="124"/>
      <c r="AY269" s="125">
        <f t="shared" si="104"/>
        <v>0</v>
      </c>
      <c r="AZ269" s="143">
        <f t="shared" si="105"/>
        <v>0</v>
      </c>
      <c r="BA269" s="143">
        <f t="shared" si="106"/>
        <v>0</v>
      </c>
      <c r="BB269" s="143">
        <f t="shared" si="107"/>
        <v>0</v>
      </c>
      <c r="BC269" s="143">
        <f t="shared" si="108"/>
        <v>0</v>
      </c>
      <c r="BD269" s="143">
        <f t="shared" si="109"/>
        <v>0</v>
      </c>
      <c r="BE269" s="143">
        <f t="shared" si="110"/>
        <v>0</v>
      </c>
      <c r="BF269" s="143">
        <f t="shared" si="111"/>
        <v>0</v>
      </c>
      <c r="BG269" s="144">
        <f t="shared" si="112"/>
        <v>0</v>
      </c>
      <c r="BH269" s="144">
        <f t="shared" si="113"/>
        <v>0</v>
      </c>
      <c r="BI269" s="144">
        <f t="shared" si="114"/>
        <v>0</v>
      </c>
      <c r="BJ269" s="144">
        <f t="shared" si="115"/>
        <v>0</v>
      </c>
      <c r="BK269" s="144">
        <f t="shared" si="116"/>
        <v>0</v>
      </c>
      <c r="BL269" s="144">
        <f t="shared" si="117"/>
        <v>0</v>
      </c>
      <c r="BM269" s="145">
        <f t="shared" si="118"/>
        <v>0</v>
      </c>
      <c r="BN269" s="124"/>
      <c r="BO269" s="124"/>
      <c r="BP269" s="124"/>
      <c r="BQ269" s="124"/>
      <c r="BR269" s="124"/>
      <c r="BS269" s="124"/>
      <c r="BT269" s="124"/>
      <c r="BU269" s="124"/>
      <c r="BV269" s="130"/>
      <c r="BW269" s="130"/>
      <c r="BX269" s="130"/>
      <c r="BY269" s="130"/>
      <c r="BZ269" s="130"/>
      <c r="CA269" s="130"/>
      <c r="CB269" s="130"/>
      <c r="CC269" s="130"/>
      <c r="CD269" s="130"/>
      <c r="CE269" s="130"/>
      <c r="CF269" s="130"/>
      <c r="CG269" s="130"/>
      <c r="CH269" s="130"/>
      <c r="CI269" s="130"/>
      <c r="CJ269" s="130"/>
      <c r="CL269" s="124"/>
      <c r="CM269" s="130" t="s">
        <v>32</v>
      </c>
      <c r="CN269" s="130"/>
      <c r="CO269" s="130"/>
      <c r="CP269" s="130"/>
      <c r="CQ269" s="130"/>
      <c r="CR269" s="130"/>
      <c r="CS269" s="130"/>
      <c r="CT269" s="130"/>
      <c r="CU269" s="130"/>
      <c r="CV269" s="130"/>
      <c r="CW269" s="130"/>
      <c r="CX269" s="130"/>
      <c r="CY269" s="130"/>
      <c r="CZ269" s="130"/>
      <c r="DA269" s="130"/>
      <c r="DD269" s="159" cm="1">
        <f t="array" ref="DD269">_xlfn.IFS(DD$1= 0,"", NOT(ISBLANK(CM269)), 0, ISBLANK(CM269), $Q269-$S269+AY269-BV269)</f>
        <v>0</v>
      </c>
      <c r="DE269" s="160" cm="1">
        <f t="array" ref="DE269">_xlfn.IFS(DE$1= 0,"", NOT(ISBLANK(CN269)), 0, ISBLANK(CN269), $Q269-$S269+AZ269-BW269)</f>
        <v>0</v>
      </c>
      <c r="DF269" s="160" cm="1">
        <f t="array" ref="DF269">_xlfn.IFS(DF$1= 0,"", NOT(ISBLANK(CO269)), 0, ISBLANK(CO269), $Q269-$S269+BA269-BX269)</f>
        <v>0</v>
      </c>
      <c r="DG269" s="160" cm="1">
        <f t="array" ref="DG269">_xlfn.IFS(DG$1= 0,"", NOT(ISBLANK(CP269)), 0, ISBLANK(CP269), $Q269-$S269+BB269-BY269)</f>
        <v>0</v>
      </c>
      <c r="DH269" s="160" cm="1">
        <f t="array" ref="DH269">_xlfn.IFS(DH$1= 0,"", NOT(ISBLANK(CQ269)), 0, ISBLANK(CQ269), $Q269-$S269+BC269-BZ269)</f>
        <v>0</v>
      </c>
      <c r="DI269" s="160" cm="1">
        <f t="array" ref="DI269">_xlfn.IFS(DI$1= 0,"", NOT(ISBLANK(CR269)), 0, ISBLANK(CR269), $Q269-$S269+BD269-CA269)</f>
        <v>0</v>
      </c>
      <c r="DJ269" s="160" t="str" cm="1">
        <f t="array" ref="DJ269">_xlfn.IFS(DJ$1= 0,"", NOT(ISBLANK(CS269)), 0, ISBLANK(CS269), $Q269-$S269+BE269-CB269)</f>
        <v/>
      </c>
      <c r="DK269" s="160" t="str" cm="1">
        <f t="array" ref="DK269">_xlfn.IFS(DK$1= 0,"", NOT(ISBLANK(CT269)), 0, ISBLANK(CT269), $Q269-$S269+BF269-CC269)</f>
        <v/>
      </c>
      <c r="DL269" s="162" t="str" cm="1">
        <f t="array" ref="DL269">_xlfn.IFS(DL$1= 0,"", NOT(ISBLANK(CU269)), 0, ISBLANK(CU269), $Q269-$S269+BG269-CD269)</f>
        <v/>
      </c>
      <c r="DM269" s="162" t="str" cm="1">
        <f t="array" ref="DM269">_xlfn.IFS(DM$1= 0,"", NOT(ISBLANK(CV269)), 0, ISBLANK(CV269), $Q269-$S269+BH269-CE269)</f>
        <v/>
      </c>
      <c r="DN269" s="162" t="str" cm="1">
        <f t="array" ref="DN269">_xlfn.IFS(DN$1= 0,"", NOT(ISBLANK(CW269)), 0, ISBLANK(CW269), $Q269-$S269+BI269-CF269)</f>
        <v/>
      </c>
      <c r="DO269" s="162" t="str" cm="1">
        <f t="array" ref="DO269">_xlfn.IFS(DO$1= 0,"", NOT(ISBLANK(CX269)), 0, ISBLANK(CX269), $Q269-$S269+BJ269-CG269)</f>
        <v/>
      </c>
      <c r="DP269" s="162" t="str" cm="1">
        <f t="array" ref="DP269">_xlfn.IFS(DP$1= 0,"", NOT(ISBLANK(CY269)), 0, ISBLANK(CY269), $Q269-$S269+BK269-CH269)</f>
        <v/>
      </c>
      <c r="DQ269" s="162" t="str" cm="1">
        <f t="array" ref="DQ269">_xlfn.IFS(DQ$1= 0,"", NOT(ISBLANK(CZ269)), 0, ISBLANK(CZ269), $Q269-$S269+BL269-CI269)</f>
        <v/>
      </c>
      <c r="DR269" s="163" t="str" cm="1">
        <f t="array" ref="DR269">_xlfn.IFS(DR$1= 0,"", NOT(ISBLANK(DA269)), 0, ISBLANK(DA269), $Q269-$S269+BM269-CJ269)</f>
        <v/>
      </c>
    </row>
    <row r="270" spans="1:122" ht="16.5" x14ac:dyDescent="0.3">
      <c r="A270" s="135"/>
      <c r="B270" s="136"/>
      <c r="C270" s="136"/>
      <c r="D270" s="137"/>
      <c r="E270" s="176"/>
      <c r="F270" s="182"/>
      <c r="G270" s="183"/>
      <c r="H270" s="183"/>
      <c r="I270" s="183"/>
      <c r="J270" s="183"/>
      <c r="K270" s="183"/>
      <c r="L270" s="183"/>
      <c r="M270" s="186"/>
      <c r="N270" s="182"/>
      <c r="O270" s="184"/>
      <c r="P270" s="178"/>
      <c r="Q270" s="118">
        <f t="shared" si="102"/>
        <v>0</v>
      </c>
      <c r="R270" s="3"/>
      <c r="S270" s="3"/>
      <c r="T270" s="4"/>
      <c r="U270" s="4"/>
      <c r="V270" s="99">
        <f t="shared" si="103"/>
        <v>0</v>
      </c>
      <c r="W270" s="161"/>
      <c r="X270" s="138"/>
      <c r="AH270" s="158" t="str">
        <f t="array" ref="AH270">IF(OR(AH$1=0, $A270=""),"",SQRT((_xlfn.XLOOKUP(AH$1,$Z$2:$Z$16,$AA$2:$AA$16)-$T270)^2+(_xlfn.XLOOKUP(AH$1,$Z$2:$Z$16,$AB$2:$AB$16)-$U270)^2+(_xlfn.XLOOKUP(AH$1,$Z$2:$Z$16,$AC$2:$AC$16-$V270)^2)))</f>
        <v/>
      </c>
      <c r="AI270" s="140" t="str">
        <f t="array" ref="AI270">IF(OR(AI$1=0, $A270=""),"",SQRT((_xlfn.XLOOKUP(AI$1,$Z$2:$Z$16,$AA$2:$AA$16)-$T270)^2+(_xlfn.XLOOKUP(AI$1,$Z$2:$Z$16,$AB$2:$AB$16)-$U270)^2+(_xlfn.XLOOKUP(AI$1,$Z$2:$Z$16,$AC$2:$AC$16-$V270)^2)))</f>
        <v/>
      </c>
      <c r="AJ270" s="140" t="str">
        <f t="array" ref="AJ270">IF(OR(AJ$1=0, $A270=""),"",SQRT((_xlfn.XLOOKUP(AJ$1,$Z$2:$Z$16,$AA$2:$AA$16)-$T270)^2+(_xlfn.XLOOKUP(AJ$1,$Z$2:$Z$16,$AB$2:$AB$16)-$U270)^2+(_xlfn.XLOOKUP(AJ$1,$Z$2:$Z$16,$AC$2:$AC$16-$V270)^2)))</f>
        <v/>
      </c>
      <c r="AK270" s="140" t="str">
        <f t="array" ref="AK270">IF(OR(AK$1=0, $A270=""),"",SQRT((_xlfn.XLOOKUP(AK$1,$Z$2:$Z$16,$AA$2:$AA$16)-$T270)^2+(_xlfn.XLOOKUP(AK$1,$Z$2:$Z$16,$AB$2:$AB$16)-$U270)^2+(_xlfn.XLOOKUP(AK$1,$Z$2:$Z$16,$AC$2:$AC$16-$V270)^2)))</f>
        <v/>
      </c>
      <c r="AL270" s="140" t="str">
        <f t="array" ref="AL270">IF(OR(AL$1=0, $A270=""),"",SQRT((_xlfn.XLOOKUP(AL$1,$Z$2:$Z$16,$AA$2:$AA$16)-$T270)^2+(_xlfn.XLOOKUP(AL$1,$Z$2:$Z$16,$AB$2:$AB$16)-$U270)^2+(_xlfn.XLOOKUP(AL$1,$Z$2:$Z$16,$AC$2:$AC$16-$V270)^2)))</f>
        <v/>
      </c>
      <c r="AM270" s="140" t="str">
        <f t="array" ref="AM270">IF(OR(AM$1=0, $A270=""),"",SQRT((_xlfn.XLOOKUP(AM$1,$Z$2:$Z$16,$AA$2:$AA$16)-$T270)^2+(_xlfn.XLOOKUP(AM$1,$Z$2:$Z$16,$AB$2:$AB$16)-$U270)^2+(_xlfn.XLOOKUP(AM$1,$Z$2:$Z$16,$AC$2:$AC$16-$V270)^2)))</f>
        <v/>
      </c>
      <c r="AN270" s="140" t="str">
        <f t="array" ref="AN270">IF(OR(AN$1=0, $A270=""),"",SQRT((_xlfn.XLOOKUP(AN$1,$Z$2:$Z$16,$AA$2:$AA$16)-$T270)^2+(_xlfn.XLOOKUP(AN$1,$Z$2:$Z$16,$AB$2:$AB$16)-$U270)^2+(_xlfn.XLOOKUP(AN$1,$Z$2:$Z$16,$AC$2:$AC$16-$V270)^2)))</f>
        <v/>
      </c>
      <c r="AO270" s="140" t="str">
        <f t="array" ref="AO270">IF(OR(AO$1=0, $A270=""),"",SQRT((_xlfn.XLOOKUP(AO$1,$Z$2:$Z$16,$AA$2:$AA$16)-$T270)^2+(_xlfn.XLOOKUP(AO$1,$Z$2:$Z$16,$AB$2:$AB$16)-$U270)^2+(_xlfn.XLOOKUP(AO$1,$Z$2:$Z$16,$AC$2:$AC$16-$V270)^2)))</f>
        <v/>
      </c>
      <c r="AP270" s="141" t="str">
        <f t="array" ref="AP270">IF(OR(AP$1=0, $A270=""),"",SQRT((_xlfn.XLOOKUP(AP$1,$Z$2:$Z$16,$AA$2:$AA$16)-$T270)^2+(_xlfn.XLOOKUP(AP$1,$Z$2:$Z$16,$AB$2:$AB$16)-$U270)^2+(_xlfn.XLOOKUP(AP$1,$Z$2:$Z$16,$AC$2:$AC$16-$V270)^2)))</f>
        <v/>
      </c>
      <c r="AQ270" s="141" t="str">
        <f t="array" ref="AQ270">IF(OR(AQ$1=0, $A270=""),"",SQRT((_xlfn.XLOOKUP(AQ$1,$Z$2:$Z$16,$AA$2:$AA$16)-$T270)^2+(_xlfn.XLOOKUP(AQ$1,$Z$2:$Z$16,$AB$2:$AB$16)-$U270)^2+(_xlfn.XLOOKUP(AQ$1,$Z$2:$Z$16,$AC$2:$AC$16-$V270)^2)))</f>
        <v/>
      </c>
      <c r="AR270" s="141" t="str">
        <f t="array" ref="AR270">IF(OR(AR$1=0, $A270=""),"",SQRT((_xlfn.XLOOKUP(AR$1,$Z$2:$Z$16,$AA$2:$AA$16)-$T270)^2+(_xlfn.XLOOKUP(AR$1,$Z$2:$Z$16,$AB$2:$AB$16)-$U270)^2+(_xlfn.XLOOKUP(AR$1,$Z$2:$Z$16,$AC$2:$AC$16-$V270)^2)))</f>
        <v/>
      </c>
      <c r="AS270" s="141" t="str">
        <f t="array" ref="AS270">IF(OR(AS$1=0, $A270=""),"",SQRT((_xlfn.XLOOKUP(AS$1,$Z$2:$Z$16,$AA$2:$AA$16)-$T270)^2+(_xlfn.XLOOKUP(AS$1,$Z$2:$Z$16,$AB$2:$AB$16)-$U270)^2+(_xlfn.XLOOKUP(AS$1,$Z$2:$Z$16,$AC$2:$AC$16-$V270)^2)))</f>
        <v/>
      </c>
      <c r="AT270" s="141" t="str">
        <f t="array" ref="AT270">IF(OR(AT$1=0, $A270=""),"",SQRT((_xlfn.XLOOKUP(AT$1,$Z$2:$Z$16,$AA$2:$AA$16)-$T270)^2+(_xlfn.XLOOKUP(AT$1,$Z$2:$Z$16,$AB$2:$AB$16)-$U270)^2+(_xlfn.XLOOKUP(AT$1,$Z$2:$Z$16,$AC$2:$AC$16-$V270)^2)))</f>
        <v/>
      </c>
      <c r="AU270" s="141" t="str">
        <f t="array" ref="AU270">IF(OR(AU$1=0, $A270=""),"",SQRT((_xlfn.XLOOKUP(AU$1,$Z$2:$Z$16,$AA$2:$AA$16)-$T270)^2+(_xlfn.XLOOKUP(AU$1,$Z$2:$Z$16,$AB$2:$AB$16)-$U270)^2+(_xlfn.XLOOKUP(AU$1,$Z$2:$Z$16,$AC$2:$AC$16-$V270)^2)))</f>
        <v/>
      </c>
      <c r="AV270" s="142" t="str">
        <f t="array" ref="AV270">IF(OR(AV$1=0, $A270=""),"",SQRT((_xlfn.XLOOKUP(AV$1,$Z$2:$Z$16,$AA$2:$AA$16)-$T270)^2+(_xlfn.XLOOKUP(AV$1,$Z$2:$Z$16,$AB$2:$AB$16)-$U270)^2+(_xlfn.XLOOKUP(AV$1,$Z$2:$Z$16,$AC$2:$AC$16-$V270)^2)))</f>
        <v/>
      </c>
      <c r="AW270" s="124"/>
      <c r="AX270" s="124"/>
      <c r="AY270" s="125">
        <f t="shared" si="104"/>
        <v>0</v>
      </c>
      <c r="AZ270" s="143">
        <f t="shared" si="105"/>
        <v>0</v>
      </c>
      <c r="BA270" s="143">
        <f t="shared" si="106"/>
        <v>0</v>
      </c>
      <c r="BB270" s="143">
        <f t="shared" si="107"/>
        <v>0</v>
      </c>
      <c r="BC270" s="143">
        <f t="shared" si="108"/>
        <v>0</v>
      </c>
      <c r="BD270" s="143">
        <f t="shared" si="109"/>
        <v>0</v>
      </c>
      <c r="BE270" s="143">
        <f t="shared" si="110"/>
        <v>0</v>
      </c>
      <c r="BF270" s="143">
        <f t="shared" si="111"/>
        <v>0</v>
      </c>
      <c r="BG270" s="144">
        <f t="shared" si="112"/>
        <v>0</v>
      </c>
      <c r="BH270" s="144">
        <f t="shared" si="113"/>
        <v>0</v>
      </c>
      <c r="BI270" s="144">
        <f t="shared" si="114"/>
        <v>0</v>
      </c>
      <c r="BJ270" s="144">
        <f t="shared" si="115"/>
        <v>0</v>
      </c>
      <c r="BK270" s="144">
        <f t="shared" si="116"/>
        <v>0</v>
      </c>
      <c r="BL270" s="144">
        <f t="shared" si="117"/>
        <v>0</v>
      </c>
      <c r="BM270" s="145">
        <f t="shared" si="118"/>
        <v>0</v>
      </c>
      <c r="BN270" s="124"/>
      <c r="BO270" s="124"/>
      <c r="BP270" s="124"/>
      <c r="BQ270" s="124"/>
      <c r="BR270" s="124"/>
      <c r="BS270" s="124"/>
      <c r="BT270" s="124"/>
      <c r="BU270" s="124"/>
      <c r="BV270" s="130"/>
      <c r="BW270" s="130"/>
      <c r="BX270" s="130"/>
      <c r="BY270" s="130"/>
      <c r="BZ270" s="130"/>
      <c r="CA270" s="130"/>
      <c r="CB270" s="130"/>
      <c r="CC270" s="130"/>
      <c r="CD270" s="130"/>
      <c r="CE270" s="130"/>
      <c r="CF270" s="130"/>
      <c r="CG270" s="130"/>
      <c r="CH270" s="130"/>
      <c r="CI270" s="130"/>
      <c r="CJ270" s="130"/>
      <c r="CL270" s="124"/>
      <c r="CM270" s="130" t="s">
        <v>32</v>
      </c>
      <c r="CN270" s="130"/>
      <c r="CO270" s="130"/>
      <c r="CP270" s="130"/>
      <c r="CQ270" s="130"/>
      <c r="CR270" s="130"/>
      <c r="CS270" s="130"/>
      <c r="CT270" s="130"/>
      <c r="CU270" s="130"/>
      <c r="CV270" s="130"/>
      <c r="CW270" s="130"/>
      <c r="CX270" s="130"/>
      <c r="CY270" s="130"/>
      <c r="CZ270" s="130"/>
      <c r="DA270" s="130"/>
      <c r="DD270" s="159" cm="1">
        <f t="array" ref="DD270">_xlfn.IFS(DD$1= 0,"", NOT(ISBLANK(CM270)), 0, ISBLANK(CM270), $Q270-$S270+AY270-BV270)</f>
        <v>0</v>
      </c>
      <c r="DE270" s="160" cm="1">
        <f t="array" ref="DE270">_xlfn.IFS(DE$1= 0,"", NOT(ISBLANK(CN270)), 0, ISBLANK(CN270), $Q270-$S270+AZ270-BW270)</f>
        <v>0</v>
      </c>
      <c r="DF270" s="160" cm="1">
        <f t="array" ref="DF270">_xlfn.IFS(DF$1= 0,"", NOT(ISBLANK(CO270)), 0, ISBLANK(CO270), $Q270-$S270+BA270-BX270)</f>
        <v>0</v>
      </c>
      <c r="DG270" s="160" cm="1">
        <f t="array" ref="DG270">_xlfn.IFS(DG$1= 0,"", NOT(ISBLANK(CP270)), 0, ISBLANK(CP270), $Q270-$S270+BB270-BY270)</f>
        <v>0</v>
      </c>
      <c r="DH270" s="160" cm="1">
        <f t="array" ref="DH270">_xlfn.IFS(DH$1= 0,"", NOT(ISBLANK(CQ270)), 0, ISBLANK(CQ270), $Q270-$S270+BC270-BZ270)</f>
        <v>0</v>
      </c>
      <c r="DI270" s="160" cm="1">
        <f t="array" ref="DI270">_xlfn.IFS(DI$1= 0,"", NOT(ISBLANK(CR270)), 0, ISBLANK(CR270), $Q270-$S270+BD270-CA270)</f>
        <v>0</v>
      </c>
      <c r="DJ270" s="160" t="str" cm="1">
        <f t="array" ref="DJ270">_xlfn.IFS(DJ$1= 0,"", NOT(ISBLANK(CS270)), 0, ISBLANK(CS270), $Q270-$S270+BE270-CB270)</f>
        <v/>
      </c>
      <c r="DK270" s="160" t="str" cm="1">
        <f t="array" ref="DK270">_xlfn.IFS(DK$1= 0,"", NOT(ISBLANK(CT270)), 0, ISBLANK(CT270), $Q270-$S270+BF270-CC270)</f>
        <v/>
      </c>
      <c r="DL270" s="162" t="str" cm="1">
        <f t="array" ref="DL270">_xlfn.IFS(DL$1= 0,"", NOT(ISBLANK(CU270)), 0, ISBLANK(CU270), $Q270-$S270+BG270-CD270)</f>
        <v/>
      </c>
      <c r="DM270" s="162" t="str" cm="1">
        <f t="array" ref="DM270">_xlfn.IFS(DM$1= 0,"", NOT(ISBLANK(CV270)), 0, ISBLANK(CV270), $Q270-$S270+BH270-CE270)</f>
        <v/>
      </c>
      <c r="DN270" s="162" t="str" cm="1">
        <f t="array" ref="DN270">_xlfn.IFS(DN$1= 0,"", NOT(ISBLANK(CW270)), 0, ISBLANK(CW270), $Q270-$S270+BI270-CF270)</f>
        <v/>
      </c>
      <c r="DO270" s="162" t="str" cm="1">
        <f t="array" ref="DO270">_xlfn.IFS(DO$1= 0,"", NOT(ISBLANK(CX270)), 0, ISBLANK(CX270), $Q270-$S270+BJ270-CG270)</f>
        <v/>
      </c>
      <c r="DP270" s="162" t="str" cm="1">
        <f t="array" ref="DP270">_xlfn.IFS(DP$1= 0,"", NOT(ISBLANK(CY270)), 0, ISBLANK(CY270), $Q270-$S270+BK270-CH270)</f>
        <v/>
      </c>
      <c r="DQ270" s="162" t="str" cm="1">
        <f t="array" ref="DQ270">_xlfn.IFS(DQ$1= 0,"", NOT(ISBLANK(CZ270)), 0, ISBLANK(CZ270), $Q270-$S270+BL270-CI270)</f>
        <v/>
      </c>
      <c r="DR270" s="163" t="str" cm="1">
        <f t="array" ref="DR270">_xlfn.IFS(DR$1= 0,"", NOT(ISBLANK(DA270)), 0, ISBLANK(DA270), $Q270-$S270+BM270-CJ270)</f>
        <v/>
      </c>
    </row>
    <row r="271" spans="1:122" ht="16.5" x14ac:dyDescent="0.3">
      <c r="A271" s="135"/>
      <c r="B271" s="136"/>
      <c r="C271" s="136"/>
      <c r="D271" s="137"/>
      <c r="E271" s="176"/>
      <c r="F271" s="182"/>
      <c r="G271" s="183"/>
      <c r="H271" s="183"/>
      <c r="I271" s="183"/>
      <c r="J271" s="183"/>
      <c r="K271" s="183"/>
      <c r="L271" s="183"/>
      <c r="M271" s="186"/>
      <c r="N271" s="182"/>
      <c r="O271" s="184"/>
      <c r="P271" s="178"/>
      <c r="Q271" s="118">
        <f t="shared" si="102"/>
        <v>0</v>
      </c>
      <c r="R271" s="3"/>
      <c r="S271" s="3"/>
      <c r="T271" s="4"/>
      <c r="U271" s="4"/>
      <c r="V271" s="99">
        <f t="shared" si="103"/>
        <v>0</v>
      </c>
      <c r="W271" s="161"/>
      <c r="X271" s="138"/>
      <c r="AH271" s="158" t="str">
        <f t="array" ref="AH271">IF(OR(AH$1=0, $A271=""),"",SQRT((_xlfn.XLOOKUP(AH$1,$Z$2:$Z$16,$AA$2:$AA$16)-$T271)^2+(_xlfn.XLOOKUP(AH$1,$Z$2:$Z$16,$AB$2:$AB$16)-$U271)^2+(_xlfn.XLOOKUP(AH$1,$Z$2:$Z$16,$AC$2:$AC$16-$V271)^2)))</f>
        <v/>
      </c>
      <c r="AI271" s="140" t="str">
        <f t="array" ref="AI271">IF(OR(AI$1=0, $A271=""),"",SQRT((_xlfn.XLOOKUP(AI$1,$Z$2:$Z$16,$AA$2:$AA$16)-$T271)^2+(_xlfn.XLOOKUP(AI$1,$Z$2:$Z$16,$AB$2:$AB$16)-$U271)^2+(_xlfn.XLOOKUP(AI$1,$Z$2:$Z$16,$AC$2:$AC$16-$V271)^2)))</f>
        <v/>
      </c>
      <c r="AJ271" s="140" t="str">
        <f t="array" ref="AJ271">IF(OR(AJ$1=0, $A271=""),"",SQRT((_xlfn.XLOOKUP(AJ$1,$Z$2:$Z$16,$AA$2:$AA$16)-$T271)^2+(_xlfn.XLOOKUP(AJ$1,$Z$2:$Z$16,$AB$2:$AB$16)-$U271)^2+(_xlfn.XLOOKUP(AJ$1,$Z$2:$Z$16,$AC$2:$AC$16-$V271)^2)))</f>
        <v/>
      </c>
      <c r="AK271" s="140" t="str">
        <f t="array" ref="AK271">IF(OR(AK$1=0, $A271=""),"",SQRT((_xlfn.XLOOKUP(AK$1,$Z$2:$Z$16,$AA$2:$AA$16)-$T271)^2+(_xlfn.XLOOKUP(AK$1,$Z$2:$Z$16,$AB$2:$AB$16)-$U271)^2+(_xlfn.XLOOKUP(AK$1,$Z$2:$Z$16,$AC$2:$AC$16-$V271)^2)))</f>
        <v/>
      </c>
      <c r="AL271" s="140" t="str">
        <f t="array" ref="AL271">IF(OR(AL$1=0, $A271=""),"",SQRT((_xlfn.XLOOKUP(AL$1,$Z$2:$Z$16,$AA$2:$AA$16)-$T271)^2+(_xlfn.XLOOKUP(AL$1,$Z$2:$Z$16,$AB$2:$AB$16)-$U271)^2+(_xlfn.XLOOKUP(AL$1,$Z$2:$Z$16,$AC$2:$AC$16-$V271)^2)))</f>
        <v/>
      </c>
      <c r="AM271" s="140" t="str">
        <f t="array" ref="AM271">IF(OR(AM$1=0, $A271=""),"",SQRT((_xlfn.XLOOKUP(AM$1,$Z$2:$Z$16,$AA$2:$AA$16)-$T271)^2+(_xlfn.XLOOKUP(AM$1,$Z$2:$Z$16,$AB$2:$AB$16)-$U271)^2+(_xlfn.XLOOKUP(AM$1,$Z$2:$Z$16,$AC$2:$AC$16-$V271)^2)))</f>
        <v/>
      </c>
      <c r="AN271" s="140" t="str">
        <f t="array" ref="AN271">IF(OR(AN$1=0, $A271=""),"",SQRT((_xlfn.XLOOKUP(AN$1,$Z$2:$Z$16,$AA$2:$AA$16)-$T271)^2+(_xlfn.XLOOKUP(AN$1,$Z$2:$Z$16,$AB$2:$AB$16)-$U271)^2+(_xlfn.XLOOKUP(AN$1,$Z$2:$Z$16,$AC$2:$AC$16-$V271)^2)))</f>
        <v/>
      </c>
      <c r="AO271" s="140" t="str">
        <f t="array" ref="AO271">IF(OR(AO$1=0, $A271=""),"",SQRT((_xlfn.XLOOKUP(AO$1,$Z$2:$Z$16,$AA$2:$AA$16)-$T271)^2+(_xlfn.XLOOKUP(AO$1,$Z$2:$Z$16,$AB$2:$AB$16)-$U271)^2+(_xlfn.XLOOKUP(AO$1,$Z$2:$Z$16,$AC$2:$AC$16-$V271)^2)))</f>
        <v/>
      </c>
      <c r="AP271" s="141" t="str">
        <f t="array" ref="AP271">IF(OR(AP$1=0, $A271=""),"",SQRT((_xlfn.XLOOKUP(AP$1,$Z$2:$Z$16,$AA$2:$AA$16)-$T271)^2+(_xlfn.XLOOKUP(AP$1,$Z$2:$Z$16,$AB$2:$AB$16)-$U271)^2+(_xlfn.XLOOKUP(AP$1,$Z$2:$Z$16,$AC$2:$AC$16-$V271)^2)))</f>
        <v/>
      </c>
      <c r="AQ271" s="141" t="str">
        <f t="array" ref="AQ271">IF(OR(AQ$1=0, $A271=""),"",SQRT((_xlfn.XLOOKUP(AQ$1,$Z$2:$Z$16,$AA$2:$AA$16)-$T271)^2+(_xlfn.XLOOKUP(AQ$1,$Z$2:$Z$16,$AB$2:$AB$16)-$U271)^2+(_xlfn.XLOOKUP(AQ$1,$Z$2:$Z$16,$AC$2:$AC$16-$V271)^2)))</f>
        <v/>
      </c>
      <c r="AR271" s="141" t="str">
        <f t="array" ref="AR271">IF(OR(AR$1=0, $A271=""),"",SQRT((_xlfn.XLOOKUP(AR$1,$Z$2:$Z$16,$AA$2:$AA$16)-$T271)^2+(_xlfn.XLOOKUP(AR$1,$Z$2:$Z$16,$AB$2:$AB$16)-$U271)^2+(_xlfn.XLOOKUP(AR$1,$Z$2:$Z$16,$AC$2:$AC$16-$V271)^2)))</f>
        <v/>
      </c>
      <c r="AS271" s="141" t="str">
        <f t="array" ref="AS271">IF(OR(AS$1=0, $A271=""),"",SQRT((_xlfn.XLOOKUP(AS$1,$Z$2:$Z$16,$AA$2:$AA$16)-$T271)^2+(_xlfn.XLOOKUP(AS$1,$Z$2:$Z$16,$AB$2:$AB$16)-$U271)^2+(_xlfn.XLOOKUP(AS$1,$Z$2:$Z$16,$AC$2:$AC$16-$V271)^2)))</f>
        <v/>
      </c>
      <c r="AT271" s="141" t="str">
        <f t="array" ref="AT271">IF(OR(AT$1=0, $A271=""),"",SQRT((_xlfn.XLOOKUP(AT$1,$Z$2:$Z$16,$AA$2:$AA$16)-$T271)^2+(_xlfn.XLOOKUP(AT$1,$Z$2:$Z$16,$AB$2:$AB$16)-$U271)^2+(_xlfn.XLOOKUP(AT$1,$Z$2:$Z$16,$AC$2:$AC$16-$V271)^2)))</f>
        <v/>
      </c>
      <c r="AU271" s="141" t="str">
        <f t="array" ref="AU271">IF(OR(AU$1=0, $A271=""),"",SQRT((_xlfn.XLOOKUP(AU$1,$Z$2:$Z$16,$AA$2:$AA$16)-$T271)^2+(_xlfn.XLOOKUP(AU$1,$Z$2:$Z$16,$AB$2:$AB$16)-$U271)^2+(_xlfn.XLOOKUP(AU$1,$Z$2:$Z$16,$AC$2:$AC$16-$V271)^2)))</f>
        <v/>
      </c>
      <c r="AV271" s="142" t="str">
        <f t="array" ref="AV271">IF(OR(AV$1=0, $A271=""),"",SQRT((_xlfn.XLOOKUP(AV$1,$Z$2:$Z$16,$AA$2:$AA$16)-$T271)^2+(_xlfn.XLOOKUP(AV$1,$Z$2:$Z$16,$AB$2:$AB$16)-$U271)^2+(_xlfn.XLOOKUP(AV$1,$Z$2:$Z$16,$AC$2:$AC$16-$V271)^2)))</f>
        <v/>
      </c>
      <c r="AW271" s="124"/>
      <c r="AX271" s="124"/>
      <c r="AY271" s="125">
        <f t="shared" si="104"/>
        <v>0</v>
      </c>
      <c r="AZ271" s="143">
        <f t="shared" si="105"/>
        <v>0</v>
      </c>
      <c r="BA271" s="143">
        <f t="shared" si="106"/>
        <v>0</v>
      </c>
      <c r="BB271" s="143">
        <f t="shared" si="107"/>
        <v>0</v>
      </c>
      <c r="BC271" s="143">
        <f t="shared" si="108"/>
        <v>0</v>
      </c>
      <c r="BD271" s="143">
        <f t="shared" si="109"/>
        <v>0</v>
      </c>
      <c r="BE271" s="143">
        <f t="shared" si="110"/>
        <v>0</v>
      </c>
      <c r="BF271" s="143">
        <f t="shared" si="111"/>
        <v>0</v>
      </c>
      <c r="BG271" s="144">
        <f t="shared" si="112"/>
        <v>0</v>
      </c>
      <c r="BH271" s="144">
        <f t="shared" si="113"/>
        <v>0</v>
      </c>
      <c r="BI271" s="144">
        <f t="shared" si="114"/>
        <v>0</v>
      </c>
      <c r="BJ271" s="144">
        <f t="shared" si="115"/>
        <v>0</v>
      </c>
      <c r="BK271" s="144">
        <f t="shared" si="116"/>
        <v>0</v>
      </c>
      <c r="BL271" s="144">
        <f t="shared" si="117"/>
        <v>0</v>
      </c>
      <c r="BM271" s="145">
        <f t="shared" si="118"/>
        <v>0</v>
      </c>
      <c r="BN271" s="124"/>
      <c r="BO271" s="124"/>
      <c r="BP271" s="124"/>
      <c r="BQ271" s="124"/>
      <c r="BR271" s="124"/>
      <c r="BS271" s="124"/>
      <c r="BT271" s="124"/>
      <c r="BU271" s="124"/>
      <c r="BV271" s="130"/>
      <c r="BW271" s="130"/>
      <c r="BX271" s="130"/>
      <c r="BY271" s="130"/>
      <c r="BZ271" s="130"/>
      <c r="CA271" s="130"/>
      <c r="CB271" s="130"/>
      <c r="CC271" s="130"/>
      <c r="CD271" s="130"/>
      <c r="CE271" s="130"/>
      <c r="CF271" s="130"/>
      <c r="CG271" s="130"/>
      <c r="CH271" s="130"/>
      <c r="CI271" s="130"/>
      <c r="CJ271" s="130"/>
      <c r="CL271" s="124"/>
      <c r="CM271" s="130" t="s">
        <v>32</v>
      </c>
      <c r="CN271" s="130"/>
      <c r="CO271" s="130"/>
      <c r="CP271" s="130"/>
      <c r="CQ271" s="130"/>
      <c r="CR271" s="130"/>
      <c r="CS271" s="130"/>
      <c r="CT271" s="130"/>
      <c r="CU271" s="130"/>
      <c r="CV271" s="130"/>
      <c r="CW271" s="130"/>
      <c r="CX271" s="130"/>
      <c r="CY271" s="130"/>
      <c r="CZ271" s="130"/>
      <c r="DA271" s="130"/>
      <c r="DD271" s="159" cm="1">
        <f t="array" ref="DD271">_xlfn.IFS(DD$1= 0,"", NOT(ISBLANK(CM271)), 0, ISBLANK(CM271), $Q271-$S271+AY271-BV271)</f>
        <v>0</v>
      </c>
      <c r="DE271" s="160" cm="1">
        <f t="array" ref="DE271">_xlfn.IFS(DE$1= 0,"", NOT(ISBLANK(CN271)), 0, ISBLANK(CN271), $Q271-$S271+AZ271-BW271)</f>
        <v>0</v>
      </c>
      <c r="DF271" s="160" cm="1">
        <f t="array" ref="DF271">_xlfn.IFS(DF$1= 0,"", NOT(ISBLANK(CO271)), 0, ISBLANK(CO271), $Q271-$S271+BA271-BX271)</f>
        <v>0</v>
      </c>
      <c r="DG271" s="160" cm="1">
        <f t="array" ref="DG271">_xlfn.IFS(DG$1= 0,"", NOT(ISBLANK(CP271)), 0, ISBLANK(CP271), $Q271-$S271+BB271-BY271)</f>
        <v>0</v>
      </c>
      <c r="DH271" s="160" cm="1">
        <f t="array" ref="DH271">_xlfn.IFS(DH$1= 0,"", NOT(ISBLANK(CQ271)), 0, ISBLANK(CQ271), $Q271-$S271+BC271-BZ271)</f>
        <v>0</v>
      </c>
      <c r="DI271" s="160" cm="1">
        <f t="array" ref="DI271">_xlfn.IFS(DI$1= 0,"", NOT(ISBLANK(CR271)), 0, ISBLANK(CR271), $Q271-$S271+BD271-CA271)</f>
        <v>0</v>
      </c>
      <c r="DJ271" s="160" t="str" cm="1">
        <f t="array" ref="DJ271">_xlfn.IFS(DJ$1= 0,"", NOT(ISBLANK(CS271)), 0, ISBLANK(CS271), $Q271-$S271+BE271-CB271)</f>
        <v/>
      </c>
      <c r="DK271" s="160" t="str" cm="1">
        <f t="array" ref="DK271">_xlfn.IFS(DK$1= 0,"", NOT(ISBLANK(CT271)), 0, ISBLANK(CT271), $Q271-$S271+BF271-CC271)</f>
        <v/>
      </c>
      <c r="DL271" s="162" t="str" cm="1">
        <f t="array" ref="DL271">_xlfn.IFS(DL$1= 0,"", NOT(ISBLANK(CU271)), 0, ISBLANK(CU271), $Q271-$S271+BG271-CD271)</f>
        <v/>
      </c>
      <c r="DM271" s="162" t="str" cm="1">
        <f t="array" ref="DM271">_xlfn.IFS(DM$1= 0,"", NOT(ISBLANK(CV271)), 0, ISBLANK(CV271), $Q271-$S271+BH271-CE271)</f>
        <v/>
      </c>
      <c r="DN271" s="162" t="str" cm="1">
        <f t="array" ref="DN271">_xlfn.IFS(DN$1= 0,"", NOT(ISBLANK(CW271)), 0, ISBLANK(CW271), $Q271-$S271+BI271-CF271)</f>
        <v/>
      </c>
      <c r="DO271" s="162" t="str" cm="1">
        <f t="array" ref="DO271">_xlfn.IFS(DO$1= 0,"", NOT(ISBLANK(CX271)), 0, ISBLANK(CX271), $Q271-$S271+BJ271-CG271)</f>
        <v/>
      </c>
      <c r="DP271" s="162" t="str" cm="1">
        <f t="array" ref="DP271">_xlfn.IFS(DP$1= 0,"", NOT(ISBLANK(CY271)), 0, ISBLANK(CY271), $Q271-$S271+BK271-CH271)</f>
        <v/>
      </c>
      <c r="DQ271" s="162" t="str" cm="1">
        <f t="array" ref="DQ271">_xlfn.IFS(DQ$1= 0,"", NOT(ISBLANK(CZ271)), 0, ISBLANK(CZ271), $Q271-$S271+BL271-CI271)</f>
        <v/>
      </c>
      <c r="DR271" s="163" t="str" cm="1">
        <f t="array" ref="DR271">_xlfn.IFS(DR$1= 0,"", NOT(ISBLANK(DA271)), 0, ISBLANK(DA271), $Q271-$S271+BM271-CJ271)</f>
        <v/>
      </c>
    </row>
    <row r="272" spans="1:122" ht="16.5" x14ac:dyDescent="0.3">
      <c r="A272" s="135"/>
      <c r="B272" s="136"/>
      <c r="C272" s="136"/>
      <c r="D272" s="137"/>
      <c r="E272" s="176"/>
      <c r="F272" s="182"/>
      <c r="G272" s="183"/>
      <c r="H272" s="183"/>
      <c r="I272" s="183"/>
      <c r="J272" s="183"/>
      <c r="K272" s="183"/>
      <c r="L272" s="183"/>
      <c r="M272" s="186"/>
      <c r="N272" s="182"/>
      <c r="O272" s="184"/>
      <c r="P272" s="178"/>
      <c r="Q272" s="118">
        <f t="shared" si="102"/>
        <v>0</v>
      </c>
      <c r="R272" s="3"/>
      <c r="S272" s="3"/>
      <c r="T272" s="4"/>
      <c r="U272" s="4"/>
      <c r="V272" s="99">
        <f t="shared" si="103"/>
        <v>0</v>
      </c>
      <c r="W272" s="161"/>
      <c r="X272" s="138"/>
      <c r="AH272" s="158" t="str">
        <f t="array" ref="AH272">IF(OR(AH$1=0, $A272=""),"",SQRT((_xlfn.XLOOKUP(AH$1,$Z$2:$Z$16,$AA$2:$AA$16)-$T272)^2+(_xlfn.XLOOKUP(AH$1,$Z$2:$Z$16,$AB$2:$AB$16)-$U272)^2+(_xlfn.XLOOKUP(AH$1,$Z$2:$Z$16,$AC$2:$AC$16-$V272)^2)))</f>
        <v/>
      </c>
      <c r="AI272" s="140" t="str">
        <f t="array" ref="AI272">IF(OR(AI$1=0, $A272=""),"",SQRT((_xlfn.XLOOKUP(AI$1,$Z$2:$Z$16,$AA$2:$AA$16)-$T272)^2+(_xlfn.XLOOKUP(AI$1,$Z$2:$Z$16,$AB$2:$AB$16)-$U272)^2+(_xlfn.XLOOKUP(AI$1,$Z$2:$Z$16,$AC$2:$AC$16-$V272)^2)))</f>
        <v/>
      </c>
      <c r="AJ272" s="140" t="str">
        <f t="array" ref="AJ272">IF(OR(AJ$1=0, $A272=""),"",SQRT((_xlfn.XLOOKUP(AJ$1,$Z$2:$Z$16,$AA$2:$AA$16)-$T272)^2+(_xlfn.XLOOKUP(AJ$1,$Z$2:$Z$16,$AB$2:$AB$16)-$U272)^2+(_xlfn.XLOOKUP(AJ$1,$Z$2:$Z$16,$AC$2:$AC$16-$V272)^2)))</f>
        <v/>
      </c>
      <c r="AK272" s="140" t="str">
        <f t="array" ref="AK272">IF(OR(AK$1=0, $A272=""),"",SQRT((_xlfn.XLOOKUP(AK$1,$Z$2:$Z$16,$AA$2:$AA$16)-$T272)^2+(_xlfn.XLOOKUP(AK$1,$Z$2:$Z$16,$AB$2:$AB$16)-$U272)^2+(_xlfn.XLOOKUP(AK$1,$Z$2:$Z$16,$AC$2:$AC$16-$V272)^2)))</f>
        <v/>
      </c>
      <c r="AL272" s="140" t="str">
        <f t="array" ref="AL272">IF(OR(AL$1=0, $A272=""),"",SQRT((_xlfn.XLOOKUP(AL$1,$Z$2:$Z$16,$AA$2:$AA$16)-$T272)^2+(_xlfn.XLOOKUP(AL$1,$Z$2:$Z$16,$AB$2:$AB$16)-$U272)^2+(_xlfn.XLOOKUP(AL$1,$Z$2:$Z$16,$AC$2:$AC$16-$V272)^2)))</f>
        <v/>
      </c>
      <c r="AM272" s="140" t="str">
        <f t="array" ref="AM272">IF(OR(AM$1=0, $A272=""),"",SQRT((_xlfn.XLOOKUP(AM$1,$Z$2:$Z$16,$AA$2:$AA$16)-$T272)^2+(_xlfn.XLOOKUP(AM$1,$Z$2:$Z$16,$AB$2:$AB$16)-$U272)^2+(_xlfn.XLOOKUP(AM$1,$Z$2:$Z$16,$AC$2:$AC$16-$V272)^2)))</f>
        <v/>
      </c>
      <c r="AN272" s="140" t="str">
        <f t="array" ref="AN272">IF(OR(AN$1=0, $A272=""),"",SQRT((_xlfn.XLOOKUP(AN$1,$Z$2:$Z$16,$AA$2:$AA$16)-$T272)^2+(_xlfn.XLOOKUP(AN$1,$Z$2:$Z$16,$AB$2:$AB$16)-$U272)^2+(_xlfn.XLOOKUP(AN$1,$Z$2:$Z$16,$AC$2:$AC$16-$V272)^2)))</f>
        <v/>
      </c>
      <c r="AO272" s="140" t="str">
        <f t="array" ref="AO272">IF(OR(AO$1=0, $A272=""),"",SQRT((_xlfn.XLOOKUP(AO$1,$Z$2:$Z$16,$AA$2:$AA$16)-$T272)^2+(_xlfn.XLOOKUP(AO$1,$Z$2:$Z$16,$AB$2:$AB$16)-$U272)^2+(_xlfn.XLOOKUP(AO$1,$Z$2:$Z$16,$AC$2:$AC$16-$V272)^2)))</f>
        <v/>
      </c>
      <c r="AP272" s="141" t="str">
        <f t="array" ref="AP272">IF(OR(AP$1=0, $A272=""),"",SQRT((_xlfn.XLOOKUP(AP$1,$Z$2:$Z$16,$AA$2:$AA$16)-$T272)^2+(_xlfn.XLOOKUP(AP$1,$Z$2:$Z$16,$AB$2:$AB$16)-$U272)^2+(_xlfn.XLOOKUP(AP$1,$Z$2:$Z$16,$AC$2:$AC$16-$V272)^2)))</f>
        <v/>
      </c>
      <c r="AQ272" s="141" t="str">
        <f t="array" ref="AQ272">IF(OR(AQ$1=0, $A272=""),"",SQRT((_xlfn.XLOOKUP(AQ$1,$Z$2:$Z$16,$AA$2:$AA$16)-$T272)^2+(_xlfn.XLOOKUP(AQ$1,$Z$2:$Z$16,$AB$2:$AB$16)-$U272)^2+(_xlfn.XLOOKUP(AQ$1,$Z$2:$Z$16,$AC$2:$AC$16-$V272)^2)))</f>
        <v/>
      </c>
      <c r="AR272" s="141" t="str">
        <f t="array" ref="AR272">IF(OR(AR$1=0, $A272=""),"",SQRT((_xlfn.XLOOKUP(AR$1,$Z$2:$Z$16,$AA$2:$AA$16)-$T272)^2+(_xlfn.XLOOKUP(AR$1,$Z$2:$Z$16,$AB$2:$AB$16)-$U272)^2+(_xlfn.XLOOKUP(AR$1,$Z$2:$Z$16,$AC$2:$AC$16-$V272)^2)))</f>
        <v/>
      </c>
      <c r="AS272" s="141" t="str">
        <f t="array" ref="AS272">IF(OR(AS$1=0, $A272=""),"",SQRT((_xlfn.XLOOKUP(AS$1,$Z$2:$Z$16,$AA$2:$AA$16)-$T272)^2+(_xlfn.XLOOKUP(AS$1,$Z$2:$Z$16,$AB$2:$AB$16)-$U272)^2+(_xlfn.XLOOKUP(AS$1,$Z$2:$Z$16,$AC$2:$AC$16-$V272)^2)))</f>
        <v/>
      </c>
      <c r="AT272" s="141" t="str">
        <f t="array" ref="AT272">IF(OR(AT$1=0, $A272=""),"",SQRT((_xlfn.XLOOKUP(AT$1,$Z$2:$Z$16,$AA$2:$AA$16)-$T272)^2+(_xlfn.XLOOKUP(AT$1,$Z$2:$Z$16,$AB$2:$AB$16)-$U272)^2+(_xlfn.XLOOKUP(AT$1,$Z$2:$Z$16,$AC$2:$AC$16-$V272)^2)))</f>
        <v/>
      </c>
      <c r="AU272" s="141" t="str">
        <f t="array" ref="AU272">IF(OR(AU$1=0, $A272=""),"",SQRT((_xlfn.XLOOKUP(AU$1,$Z$2:$Z$16,$AA$2:$AA$16)-$T272)^2+(_xlfn.XLOOKUP(AU$1,$Z$2:$Z$16,$AB$2:$AB$16)-$U272)^2+(_xlfn.XLOOKUP(AU$1,$Z$2:$Z$16,$AC$2:$AC$16-$V272)^2)))</f>
        <v/>
      </c>
      <c r="AV272" s="142" t="str">
        <f t="array" ref="AV272">IF(OR(AV$1=0, $A272=""),"",SQRT((_xlfn.XLOOKUP(AV$1,$Z$2:$Z$16,$AA$2:$AA$16)-$T272)^2+(_xlfn.XLOOKUP(AV$1,$Z$2:$Z$16,$AB$2:$AB$16)-$U272)^2+(_xlfn.XLOOKUP(AV$1,$Z$2:$Z$16,$AC$2:$AC$16-$V272)^2)))</f>
        <v/>
      </c>
      <c r="AW272" s="124"/>
      <c r="AX272" s="124"/>
      <c r="AY272" s="125">
        <f t="shared" si="104"/>
        <v>0</v>
      </c>
      <c r="AZ272" s="143">
        <f t="shared" si="105"/>
        <v>0</v>
      </c>
      <c r="BA272" s="143">
        <f t="shared" si="106"/>
        <v>0</v>
      </c>
      <c r="BB272" s="143">
        <f t="shared" si="107"/>
        <v>0</v>
      </c>
      <c r="BC272" s="143">
        <f t="shared" si="108"/>
        <v>0</v>
      </c>
      <c r="BD272" s="143">
        <f t="shared" si="109"/>
        <v>0</v>
      </c>
      <c r="BE272" s="143">
        <f t="shared" si="110"/>
        <v>0</v>
      </c>
      <c r="BF272" s="143">
        <f t="shared" si="111"/>
        <v>0</v>
      </c>
      <c r="BG272" s="144">
        <f t="shared" si="112"/>
        <v>0</v>
      </c>
      <c r="BH272" s="144">
        <f t="shared" si="113"/>
        <v>0</v>
      </c>
      <c r="BI272" s="144">
        <f t="shared" si="114"/>
        <v>0</v>
      </c>
      <c r="BJ272" s="144">
        <f t="shared" si="115"/>
        <v>0</v>
      </c>
      <c r="BK272" s="144">
        <f t="shared" si="116"/>
        <v>0</v>
      </c>
      <c r="BL272" s="144">
        <f t="shared" si="117"/>
        <v>0</v>
      </c>
      <c r="BM272" s="145">
        <f t="shared" si="118"/>
        <v>0</v>
      </c>
      <c r="BN272" s="124"/>
      <c r="BO272" s="124"/>
      <c r="BP272" s="124"/>
      <c r="BQ272" s="124"/>
      <c r="BR272" s="124"/>
      <c r="BS272" s="124"/>
      <c r="BT272" s="124"/>
      <c r="BU272" s="124"/>
      <c r="BV272" s="130"/>
      <c r="BW272" s="130"/>
      <c r="BX272" s="130"/>
      <c r="BY272" s="130"/>
      <c r="BZ272" s="130"/>
      <c r="CA272" s="130"/>
      <c r="CB272" s="130"/>
      <c r="CC272" s="130"/>
      <c r="CD272" s="130"/>
      <c r="CE272" s="130"/>
      <c r="CF272" s="130"/>
      <c r="CG272" s="130"/>
      <c r="CH272" s="130"/>
      <c r="CI272" s="130"/>
      <c r="CJ272" s="130"/>
      <c r="CL272" s="124"/>
      <c r="CM272" s="130" t="s">
        <v>32</v>
      </c>
      <c r="CN272" s="130"/>
      <c r="CO272" s="130"/>
      <c r="CP272" s="130"/>
      <c r="CQ272" s="130"/>
      <c r="CR272" s="130"/>
      <c r="CS272" s="130"/>
      <c r="CT272" s="130"/>
      <c r="CU272" s="130"/>
      <c r="CV272" s="130"/>
      <c r="CW272" s="130"/>
      <c r="CX272" s="130"/>
      <c r="CY272" s="130"/>
      <c r="CZ272" s="130"/>
      <c r="DA272" s="130"/>
      <c r="DD272" s="159" cm="1">
        <f t="array" ref="DD272">_xlfn.IFS(DD$1= 0,"", NOT(ISBLANK(CM272)), 0, ISBLANK(CM272), $Q272-$S272+AY272-BV272)</f>
        <v>0</v>
      </c>
      <c r="DE272" s="160" cm="1">
        <f t="array" ref="DE272">_xlfn.IFS(DE$1= 0,"", NOT(ISBLANK(CN272)), 0, ISBLANK(CN272), $Q272-$S272+AZ272-BW272)</f>
        <v>0</v>
      </c>
      <c r="DF272" s="160" cm="1">
        <f t="array" ref="DF272">_xlfn.IFS(DF$1= 0,"", NOT(ISBLANK(CO272)), 0, ISBLANK(CO272), $Q272-$S272+BA272-BX272)</f>
        <v>0</v>
      </c>
      <c r="DG272" s="160" cm="1">
        <f t="array" ref="DG272">_xlfn.IFS(DG$1= 0,"", NOT(ISBLANK(CP272)), 0, ISBLANK(CP272), $Q272-$S272+BB272-BY272)</f>
        <v>0</v>
      </c>
      <c r="DH272" s="160" cm="1">
        <f t="array" ref="DH272">_xlfn.IFS(DH$1= 0,"", NOT(ISBLANK(CQ272)), 0, ISBLANK(CQ272), $Q272-$S272+BC272-BZ272)</f>
        <v>0</v>
      </c>
      <c r="DI272" s="160" cm="1">
        <f t="array" ref="DI272">_xlfn.IFS(DI$1= 0,"", NOT(ISBLANK(CR272)), 0, ISBLANK(CR272), $Q272-$S272+BD272-CA272)</f>
        <v>0</v>
      </c>
      <c r="DJ272" s="160" t="str" cm="1">
        <f t="array" ref="DJ272">_xlfn.IFS(DJ$1= 0,"", NOT(ISBLANK(CS272)), 0, ISBLANK(CS272), $Q272-$S272+BE272-CB272)</f>
        <v/>
      </c>
      <c r="DK272" s="160" t="str" cm="1">
        <f t="array" ref="DK272">_xlfn.IFS(DK$1= 0,"", NOT(ISBLANK(CT272)), 0, ISBLANK(CT272), $Q272-$S272+BF272-CC272)</f>
        <v/>
      </c>
      <c r="DL272" s="162" t="str" cm="1">
        <f t="array" ref="DL272">_xlfn.IFS(DL$1= 0,"", NOT(ISBLANK(CU272)), 0, ISBLANK(CU272), $Q272-$S272+BG272-CD272)</f>
        <v/>
      </c>
      <c r="DM272" s="162" t="str" cm="1">
        <f t="array" ref="DM272">_xlfn.IFS(DM$1= 0,"", NOT(ISBLANK(CV272)), 0, ISBLANK(CV272), $Q272-$S272+BH272-CE272)</f>
        <v/>
      </c>
      <c r="DN272" s="162" t="str" cm="1">
        <f t="array" ref="DN272">_xlfn.IFS(DN$1= 0,"", NOT(ISBLANK(CW272)), 0, ISBLANK(CW272), $Q272-$S272+BI272-CF272)</f>
        <v/>
      </c>
      <c r="DO272" s="162" t="str" cm="1">
        <f t="array" ref="DO272">_xlfn.IFS(DO$1= 0,"", NOT(ISBLANK(CX272)), 0, ISBLANK(CX272), $Q272-$S272+BJ272-CG272)</f>
        <v/>
      </c>
      <c r="DP272" s="162" t="str" cm="1">
        <f t="array" ref="DP272">_xlfn.IFS(DP$1= 0,"", NOT(ISBLANK(CY272)), 0, ISBLANK(CY272), $Q272-$S272+BK272-CH272)</f>
        <v/>
      </c>
      <c r="DQ272" s="162" t="str" cm="1">
        <f t="array" ref="DQ272">_xlfn.IFS(DQ$1= 0,"", NOT(ISBLANK(CZ272)), 0, ISBLANK(CZ272), $Q272-$S272+BL272-CI272)</f>
        <v/>
      </c>
      <c r="DR272" s="163" t="str" cm="1">
        <f t="array" ref="DR272">_xlfn.IFS(DR$1= 0,"", NOT(ISBLANK(DA272)), 0, ISBLANK(DA272), $Q272-$S272+BM272-CJ272)</f>
        <v/>
      </c>
    </row>
    <row r="273" spans="1:122" ht="16.5" x14ac:dyDescent="0.3">
      <c r="A273" s="135"/>
      <c r="B273" s="136"/>
      <c r="C273" s="136"/>
      <c r="D273" s="137"/>
      <c r="E273" s="176"/>
      <c r="F273" s="182"/>
      <c r="G273" s="183"/>
      <c r="H273" s="183"/>
      <c r="I273" s="183"/>
      <c r="J273" s="183"/>
      <c r="K273" s="183"/>
      <c r="L273" s="183"/>
      <c r="M273" s="186"/>
      <c r="N273" s="182"/>
      <c r="O273" s="184"/>
      <c r="P273" s="178"/>
      <c r="Q273" s="118">
        <f t="shared" si="102"/>
        <v>0</v>
      </c>
      <c r="R273" s="3"/>
      <c r="S273" s="3"/>
      <c r="T273" s="4"/>
      <c r="U273" s="4"/>
      <c r="V273" s="99">
        <f t="shared" si="103"/>
        <v>0</v>
      </c>
      <c r="W273" s="161"/>
      <c r="X273" s="138"/>
      <c r="AH273" s="158" t="str">
        <f t="array" ref="AH273">IF(OR(AH$1=0, $A273=""),"",SQRT((_xlfn.XLOOKUP(AH$1,$Z$2:$Z$16,$AA$2:$AA$16)-$T273)^2+(_xlfn.XLOOKUP(AH$1,$Z$2:$Z$16,$AB$2:$AB$16)-$U273)^2+(_xlfn.XLOOKUP(AH$1,$Z$2:$Z$16,$AC$2:$AC$16-$V273)^2)))</f>
        <v/>
      </c>
      <c r="AI273" s="140" t="str">
        <f t="array" ref="AI273">IF(OR(AI$1=0, $A273=""),"",SQRT((_xlfn.XLOOKUP(AI$1,$Z$2:$Z$16,$AA$2:$AA$16)-$T273)^2+(_xlfn.XLOOKUP(AI$1,$Z$2:$Z$16,$AB$2:$AB$16)-$U273)^2+(_xlfn.XLOOKUP(AI$1,$Z$2:$Z$16,$AC$2:$AC$16-$V273)^2)))</f>
        <v/>
      </c>
      <c r="AJ273" s="140" t="str">
        <f t="array" ref="AJ273">IF(OR(AJ$1=0, $A273=""),"",SQRT((_xlfn.XLOOKUP(AJ$1,$Z$2:$Z$16,$AA$2:$AA$16)-$T273)^2+(_xlfn.XLOOKUP(AJ$1,$Z$2:$Z$16,$AB$2:$AB$16)-$U273)^2+(_xlfn.XLOOKUP(AJ$1,$Z$2:$Z$16,$AC$2:$AC$16-$V273)^2)))</f>
        <v/>
      </c>
      <c r="AK273" s="140" t="str">
        <f t="array" ref="AK273">IF(OR(AK$1=0, $A273=""),"",SQRT((_xlfn.XLOOKUP(AK$1,$Z$2:$Z$16,$AA$2:$AA$16)-$T273)^2+(_xlfn.XLOOKUP(AK$1,$Z$2:$Z$16,$AB$2:$AB$16)-$U273)^2+(_xlfn.XLOOKUP(AK$1,$Z$2:$Z$16,$AC$2:$AC$16-$V273)^2)))</f>
        <v/>
      </c>
      <c r="AL273" s="140" t="str">
        <f t="array" ref="AL273">IF(OR(AL$1=0, $A273=""),"",SQRT((_xlfn.XLOOKUP(AL$1,$Z$2:$Z$16,$AA$2:$AA$16)-$T273)^2+(_xlfn.XLOOKUP(AL$1,$Z$2:$Z$16,$AB$2:$AB$16)-$U273)^2+(_xlfn.XLOOKUP(AL$1,$Z$2:$Z$16,$AC$2:$AC$16-$V273)^2)))</f>
        <v/>
      </c>
      <c r="AM273" s="140" t="str">
        <f t="array" ref="AM273">IF(OR(AM$1=0, $A273=""),"",SQRT((_xlfn.XLOOKUP(AM$1,$Z$2:$Z$16,$AA$2:$AA$16)-$T273)^2+(_xlfn.XLOOKUP(AM$1,$Z$2:$Z$16,$AB$2:$AB$16)-$U273)^2+(_xlfn.XLOOKUP(AM$1,$Z$2:$Z$16,$AC$2:$AC$16-$V273)^2)))</f>
        <v/>
      </c>
      <c r="AN273" s="140" t="str">
        <f t="array" ref="AN273">IF(OR(AN$1=0, $A273=""),"",SQRT((_xlfn.XLOOKUP(AN$1,$Z$2:$Z$16,$AA$2:$AA$16)-$T273)^2+(_xlfn.XLOOKUP(AN$1,$Z$2:$Z$16,$AB$2:$AB$16)-$U273)^2+(_xlfn.XLOOKUP(AN$1,$Z$2:$Z$16,$AC$2:$AC$16-$V273)^2)))</f>
        <v/>
      </c>
      <c r="AO273" s="140" t="str">
        <f t="array" ref="AO273">IF(OR(AO$1=0, $A273=""),"",SQRT((_xlfn.XLOOKUP(AO$1,$Z$2:$Z$16,$AA$2:$AA$16)-$T273)^2+(_xlfn.XLOOKUP(AO$1,$Z$2:$Z$16,$AB$2:$AB$16)-$U273)^2+(_xlfn.XLOOKUP(AO$1,$Z$2:$Z$16,$AC$2:$AC$16-$V273)^2)))</f>
        <v/>
      </c>
      <c r="AP273" s="141" t="str">
        <f t="array" ref="AP273">IF(OR(AP$1=0, $A273=""),"",SQRT((_xlfn.XLOOKUP(AP$1,$Z$2:$Z$16,$AA$2:$AA$16)-$T273)^2+(_xlfn.XLOOKUP(AP$1,$Z$2:$Z$16,$AB$2:$AB$16)-$U273)^2+(_xlfn.XLOOKUP(AP$1,$Z$2:$Z$16,$AC$2:$AC$16-$V273)^2)))</f>
        <v/>
      </c>
      <c r="AQ273" s="141" t="str">
        <f t="array" ref="AQ273">IF(OR(AQ$1=0, $A273=""),"",SQRT((_xlfn.XLOOKUP(AQ$1,$Z$2:$Z$16,$AA$2:$AA$16)-$T273)^2+(_xlfn.XLOOKUP(AQ$1,$Z$2:$Z$16,$AB$2:$AB$16)-$U273)^2+(_xlfn.XLOOKUP(AQ$1,$Z$2:$Z$16,$AC$2:$AC$16-$V273)^2)))</f>
        <v/>
      </c>
      <c r="AR273" s="141" t="str">
        <f t="array" ref="AR273">IF(OR(AR$1=0, $A273=""),"",SQRT((_xlfn.XLOOKUP(AR$1,$Z$2:$Z$16,$AA$2:$AA$16)-$T273)^2+(_xlfn.XLOOKUP(AR$1,$Z$2:$Z$16,$AB$2:$AB$16)-$U273)^2+(_xlfn.XLOOKUP(AR$1,$Z$2:$Z$16,$AC$2:$AC$16-$V273)^2)))</f>
        <v/>
      </c>
      <c r="AS273" s="141" t="str">
        <f t="array" ref="AS273">IF(OR(AS$1=0, $A273=""),"",SQRT((_xlfn.XLOOKUP(AS$1,$Z$2:$Z$16,$AA$2:$AA$16)-$T273)^2+(_xlfn.XLOOKUP(AS$1,$Z$2:$Z$16,$AB$2:$AB$16)-$U273)^2+(_xlfn.XLOOKUP(AS$1,$Z$2:$Z$16,$AC$2:$AC$16-$V273)^2)))</f>
        <v/>
      </c>
      <c r="AT273" s="141" t="str">
        <f t="array" ref="AT273">IF(OR(AT$1=0, $A273=""),"",SQRT((_xlfn.XLOOKUP(AT$1,$Z$2:$Z$16,$AA$2:$AA$16)-$T273)^2+(_xlfn.XLOOKUP(AT$1,$Z$2:$Z$16,$AB$2:$AB$16)-$U273)^2+(_xlfn.XLOOKUP(AT$1,$Z$2:$Z$16,$AC$2:$AC$16-$V273)^2)))</f>
        <v/>
      </c>
      <c r="AU273" s="141" t="str">
        <f t="array" ref="AU273">IF(OR(AU$1=0, $A273=""),"",SQRT((_xlfn.XLOOKUP(AU$1,$Z$2:$Z$16,$AA$2:$AA$16)-$T273)^2+(_xlfn.XLOOKUP(AU$1,$Z$2:$Z$16,$AB$2:$AB$16)-$U273)^2+(_xlfn.XLOOKUP(AU$1,$Z$2:$Z$16,$AC$2:$AC$16-$V273)^2)))</f>
        <v/>
      </c>
      <c r="AV273" s="142" t="str">
        <f t="array" ref="AV273">IF(OR(AV$1=0, $A273=""),"",SQRT((_xlfn.XLOOKUP(AV$1,$Z$2:$Z$16,$AA$2:$AA$16)-$T273)^2+(_xlfn.XLOOKUP(AV$1,$Z$2:$Z$16,$AB$2:$AB$16)-$U273)^2+(_xlfn.XLOOKUP(AV$1,$Z$2:$Z$16,$AC$2:$AC$16-$V273)^2)))</f>
        <v/>
      </c>
      <c r="AW273" s="124"/>
      <c r="AX273" s="124"/>
      <c r="AY273" s="125">
        <f t="shared" si="104"/>
        <v>0</v>
      </c>
      <c r="AZ273" s="143">
        <f t="shared" si="105"/>
        <v>0</v>
      </c>
      <c r="BA273" s="143">
        <f t="shared" si="106"/>
        <v>0</v>
      </c>
      <c r="BB273" s="143">
        <f t="shared" si="107"/>
        <v>0</v>
      </c>
      <c r="BC273" s="143">
        <f t="shared" si="108"/>
        <v>0</v>
      </c>
      <c r="BD273" s="143">
        <f t="shared" si="109"/>
        <v>0</v>
      </c>
      <c r="BE273" s="143">
        <f t="shared" si="110"/>
        <v>0</v>
      </c>
      <c r="BF273" s="143">
        <f t="shared" si="111"/>
        <v>0</v>
      </c>
      <c r="BG273" s="144">
        <f t="shared" si="112"/>
        <v>0</v>
      </c>
      <c r="BH273" s="144">
        <f t="shared" si="113"/>
        <v>0</v>
      </c>
      <c r="BI273" s="144">
        <f t="shared" si="114"/>
        <v>0</v>
      </c>
      <c r="BJ273" s="144">
        <f t="shared" si="115"/>
        <v>0</v>
      </c>
      <c r="BK273" s="144">
        <f t="shared" si="116"/>
        <v>0</v>
      </c>
      <c r="BL273" s="144">
        <f t="shared" si="117"/>
        <v>0</v>
      </c>
      <c r="BM273" s="145">
        <f t="shared" si="118"/>
        <v>0</v>
      </c>
      <c r="BN273" s="124"/>
      <c r="BO273" s="124"/>
      <c r="BP273" s="124"/>
      <c r="BQ273" s="124"/>
      <c r="BR273" s="124"/>
      <c r="BS273" s="124"/>
      <c r="BT273" s="124"/>
      <c r="BU273" s="124"/>
      <c r="BV273" s="130"/>
      <c r="BW273" s="130"/>
      <c r="BX273" s="130"/>
      <c r="BY273" s="130"/>
      <c r="BZ273" s="130"/>
      <c r="CA273" s="130"/>
      <c r="CB273" s="130"/>
      <c r="CC273" s="130"/>
      <c r="CD273" s="130"/>
      <c r="CE273" s="130"/>
      <c r="CF273" s="130"/>
      <c r="CG273" s="130"/>
      <c r="CH273" s="130"/>
      <c r="CI273" s="130"/>
      <c r="CJ273" s="130"/>
      <c r="CL273" s="124"/>
      <c r="CM273" s="130" t="s">
        <v>32</v>
      </c>
      <c r="CN273" s="130"/>
      <c r="CO273" s="130"/>
      <c r="CP273" s="130"/>
      <c r="CQ273" s="130"/>
      <c r="CR273" s="130"/>
      <c r="CS273" s="130"/>
      <c r="CT273" s="130"/>
      <c r="CU273" s="130"/>
      <c r="CV273" s="130"/>
      <c r="CW273" s="130"/>
      <c r="CX273" s="130"/>
      <c r="CY273" s="130"/>
      <c r="CZ273" s="130"/>
      <c r="DA273" s="130"/>
      <c r="DD273" s="159" cm="1">
        <f t="array" ref="DD273">_xlfn.IFS(DD$1= 0,"", NOT(ISBLANK(CM273)), 0, ISBLANK(CM273), $Q273-$S273+AY273-BV273)</f>
        <v>0</v>
      </c>
      <c r="DE273" s="160" cm="1">
        <f t="array" ref="DE273">_xlfn.IFS(DE$1= 0,"", NOT(ISBLANK(CN273)), 0, ISBLANK(CN273), $Q273-$S273+AZ273-BW273)</f>
        <v>0</v>
      </c>
      <c r="DF273" s="160" cm="1">
        <f t="array" ref="DF273">_xlfn.IFS(DF$1= 0,"", NOT(ISBLANK(CO273)), 0, ISBLANK(CO273), $Q273-$S273+BA273-BX273)</f>
        <v>0</v>
      </c>
      <c r="DG273" s="160" cm="1">
        <f t="array" ref="DG273">_xlfn.IFS(DG$1= 0,"", NOT(ISBLANK(CP273)), 0, ISBLANK(CP273), $Q273-$S273+BB273-BY273)</f>
        <v>0</v>
      </c>
      <c r="DH273" s="160" cm="1">
        <f t="array" ref="DH273">_xlfn.IFS(DH$1= 0,"", NOT(ISBLANK(CQ273)), 0, ISBLANK(CQ273), $Q273-$S273+BC273-BZ273)</f>
        <v>0</v>
      </c>
      <c r="DI273" s="160" cm="1">
        <f t="array" ref="DI273">_xlfn.IFS(DI$1= 0,"", NOT(ISBLANK(CR273)), 0, ISBLANK(CR273), $Q273-$S273+BD273-CA273)</f>
        <v>0</v>
      </c>
      <c r="DJ273" s="160" t="str" cm="1">
        <f t="array" ref="DJ273">_xlfn.IFS(DJ$1= 0,"", NOT(ISBLANK(CS273)), 0, ISBLANK(CS273), $Q273-$S273+BE273-CB273)</f>
        <v/>
      </c>
      <c r="DK273" s="160" t="str" cm="1">
        <f t="array" ref="DK273">_xlfn.IFS(DK$1= 0,"", NOT(ISBLANK(CT273)), 0, ISBLANK(CT273), $Q273-$S273+BF273-CC273)</f>
        <v/>
      </c>
      <c r="DL273" s="162" t="str" cm="1">
        <f t="array" ref="DL273">_xlfn.IFS(DL$1= 0,"", NOT(ISBLANK(CU273)), 0, ISBLANK(CU273), $Q273-$S273+BG273-CD273)</f>
        <v/>
      </c>
      <c r="DM273" s="162" t="str" cm="1">
        <f t="array" ref="DM273">_xlfn.IFS(DM$1= 0,"", NOT(ISBLANK(CV273)), 0, ISBLANK(CV273), $Q273-$S273+BH273-CE273)</f>
        <v/>
      </c>
      <c r="DN273" s="162" t="str" cm="1">
        <f t="array" ref="DN273">_xlfn.IFS(DN$1= 0,"", NOT(ISBLANK(CW273)), 0, ISBLANK(CW273), $Q273-$S273+BI273-CF273)</f>
        <v/>
      </c>
      <c r="DO273" s="162" t="str" cm="1">
        <f t="array" ref="DO273">_xlfn.IFS(DO$1= 0,"", NOT(ISBLANK(CX273)), 0, ISBLANK(CX273), $Q273-$S273+BJ273-CG273)</f>
        <v/>
      </c>
      <c r="DP273" s="162" t="str" cm="1">
        <f t="array" ref="DP273">_xlfn.IFS(DP$1= 0,"", NOT(ISBLANK(CY273)), 0, ISBLANK(CY273), $Q273-$S273+BK273-CH273)</f>
        <v/>
      </c>
      <c r="DQ273" s="162" t="str" cm="1">
        <f t="array" ref="DQ273">_xlfn.IFS(DQ$1= 0,"", NOT(ISBLANK(CZ273)), 0, ISBLANK(CZ273), $Q273-$S273+BL273-CI273)</f>
        <v/>
      </c>
      <c r="DR273" s="163" t="str" cm="1">
        <f t="array" ref="DR273">_xlfn.IFS(DR$1= 0,"", NOT(ISBLANK(DA273)), 0, ISBLANK(DA273), $Q273-$S273+BM273-CJ273)</f>
        <v/>
      </c>
    </row>
    <row r="274" spans="1:122" ht="16.5" x14ac:dyDescent="0.3">
      <c r="A274" s="135"/>
      <c r="B274" s="136"/>
      <c r="C274" s="136"/>
      <c r="D274" s="137"/>
      <c r="E274" s="176"/>
      <c r="F274" s="182"/>
      <c r="G274" s="183"/>
      <c r="H274" s="183"/>
      <c r="I274" s="183"/>
      <c r="J274" s="183"/>
      <c r="K274" s="183"/>
      <c r="L274" s="183"/>
      <c r="M274" s="186"/>
      <c r="N274" s="182"/>
      <c r="O274" s="184"/>
      <c r="P274" s="178"/>
      <c r="Q274" s="118">
        <f t="shared" si="102"/>
        <v>0</v>
      </c>
      <c r="R274" s="3"/>
      <c r="S274" s="3"/>
      <c r="T274" s="4"/>
      <c r="U274" s="4"/>
      <c r="V274" s="99">
        <f t="shared" si="103"/>
        <v>0</v>
      </c>
      <c r="W274" s="161"/>
      <c r="X274" s="138"/>
      <c r="AH274" s="158" t="str">
        <f t="array" ref="AH274">IF(OR(AH$1=0, $A274=""),"",SQRT((_xlfn.XLOOKUP(AH$1,$Z$2:$Z$16,$AA$2:$AA$16)-$T274)^2+(_xlfn.XLOOKUP(AH$1,$Z$2:$Z$16,$AB$2:$AB$16)-$U274)^2+(_xlfn.XLOOKUP(AH$1,$Z$2:$Z$16,$AC$2:$AC$16-$V274)^2)))</f>
        <v/>
      </c>
      <c r="AI274" s="140" t="str">
        <f t="array" ref="AI274">IF(OR(AI$1=0, $A274=""),"",SQRT((_xlfn.XLOOKUP(AI$1,$Z$2:$Z$16,$AA$2:$AA$16)-$T274)^2+(_xlfn.XLOOKUP(AI$1,$Z$2:$Z$16,$AB$2:$AB$16)-$U274)^2+(_xlfn.XLOOKUP(AI$1,$Z$2:$Z$16,$AC$2:$AC$16-$V274)^2)))</f>
        <v/>
      </c>
      <c r="AJ274" s="140" t="str">
        <f t="array" ref="AJ274">IF(OR(AJ$1=0, $A274=""),"",SQRT((_xlfn.XLOOKUP(AJ$1,$Z$2:$Z$16,$AA$2:$AA$16)-$T274)^2+(_xlfn.XLOOKUP(AJ$1,$Z$2:$Z$16,$AB$2:$AB$16)-$U274)^2+(_xlfn.XLOOKUP(AJ$1,$Z$2:$Z$16,$AC$2:$AC$16-$V274)^2)))</f>
        <v/>
      </c>
      <c r="AK274" s="140" t="str">
        <f t="array" ref="AK274">IF(OR(AK$1=0, $A274=""),"",SQRT((_xlfn.XLOOKUP(AK$1,$Z$2:$Z$16,$AA$2:$AA$16)-$T274)^2+(_xlfn.XLOOKUP(AK$1,$Z$2:$Z$16,$AB$2:$AB$16)-$U274)^2+(_xlfn.XLOOKUP(AK$1,$Z$2:$Z$16,$AC$2:$AC$16-$V274)^2)))</f>
        <v/>
      </c>
      <c r="AL274" s="140" t="str">
        <f t="array" ref="AL274">IF(OR(AL$1=0, $A274=""),"",SQRT((_xlfn.XLOOKUP(AL$1,$Z$2:$Z$16,$AA$2:$AA$16)-$T274)^2+(_xlfn.XLOOKUP(AL$1,$Z$2:$Z$16,$AB$2:$AB$16)-$U274)^2+(_xlfn.XLOOKUP(AL$1,$Z$2:$Z$16,$AC$2:$AC$16-$V274)^2)))</f>
        <v/>
      </c>
      <c r="AM274" s="140" t="str">
        <f t="array" ref="AM274">IF(OR(AM$1=0, $A274=""),"",SQRT((_xlfn.XLOOKUP(AM$1,$Z$2:$Z$16,$AA$2:$AA$16)-$T274)^2+(_xlfn.XLOOKUP(AM$1,$Z$2:$Z$16,$AB$2:$AB$16)-$U274)^2+(_xlfn.XLOOKUP(AM$1,$Z$2:$Z$16,$AC$2:$AC$16-$V274)^2)))</f>
        <v/>
      </c>
      <c r="AN274" s="140" t="str">
        <f t="array" ref="AN274">IF(OR(AN$1=0, $A274=""),"",SQRT((_xlfn.XLOOKUP(AN$1,$Z$2:$Z$16,$AA$2:$AA$16)-$T274)^2+(_xlfn.XLOOKUP(AN$1,$Z$2:$Z$16,$AB$2:$AB$16)-$U274)^2+(_xlfn.XLOOKUP(AN$1,$Z$2:$Z$16,$AC$2:$AC$16-$V274)^2)))</f>
        <v/>
      </c>
      <c r="AO274" s="140" t="str">
        <f t="array" ref="AO274">IF(OR(AO$1=0, $A274=""),"",SQRT((_xlfn.XLOOKUP(AO$1,$Z$2:$Z$16,$AA$2:$AA$16)-$T274)^2+(_xlfn.XLOOKUP(AO$1,$Z$2:$Z$16,$AB$2:$AB$16)-$U274)^2+(_xlfn.XLOOKUP(AO$1,$Z$2:$Z$16,$AC$2:$AC$16-$V274)^2)))</f>
        <v/>
      </c>
      <c r="AP274" s="141" t="str">
        <f t="array" ref="AP274">IF(OR(AP$1=0, $A274=""),"",SQRT((_xlfn.XLOOKUP(AP$1,$Z$2:$Z$16,$AA$2:$AA$16)-$T274)^2+(_xlfn.XLOOKUP(AP$1,$Z$2:$Z$16,$AB$2:$AB$16)-$U274)^2+(_xlfn.XLOOKUP(AP$1,$Z$2:$Z$16,$AC$2:$AC$16-$V274)^2)))</f>
        <v/>
      </c>
      <c r="AQ274" s="141" t="str">
        <f t="array" ref="AQ274">IF(OR(AQ$1=0, $A274=""),"",SQRT((_xlfn.XLOOKUP(AQ$1,$Z$2:$Z$16,$AA$2:$AA$16)-$T274)^2+(_xlfn.XLOOKUP(AQ$1,$Z$2:$Z$16,$AB$2:$AB$16)-$U274)^2+(_xlfn.XLOOKUP(AQ$1,$Z$2:$Z$16,$AC$2:$AC$16-$V274)^2)))</f>
        <v/>
      </c>
      <c r="AR274" s="141" t="str">
        <f t="array" ref="AR274">IF(OR(AR$1=0, $A274=""),"",SQRT((_xlfn.XLOOKUP(AR$1,$Z$2:$Z$16,$AA$2:$AA$16)-$T274)^2+(_xlfn.XLOOKUP(AR$1,$Z$2:$Z$16,$AB$2:$AB$16)-$U274)^2+(_xlfn.XLOOKUP(AR$1,$Z$2:$Z$16,$AC$2:$AC$16-$V274)^2)))</f>
        <v/>
      </c>
      <c r="AS274" s="141" t="str">
        <f t="array" ref="AS274">IF(OR(AS$1=0, $A274=""),"",SQRT((_xlfn.XLOOKUP(AS$1,$Z$2:$Z$16,$AA$2:$AA$16)-$T274)^2+(_xlfn.XLOOKUP(AS$1,$Z$2:$Z$16,$AB$2:$AB$16)-$U274)^2+(_xlfn.XLOOKUP(AS$1,$Z$2:$Z$16,$AC$2:$AC$16-$V274)^2)))</f>
        <v/>
      </c>
      <c r="AT274" s="141" t="str">
        <f t="array" ref="AT274">IF(OR(AT$1=0, $A274=""),"",SQRT((_xlfn.XLOOKUP(AT$1,$Z$2:$Z$16,$AA$2:$AA$16)-$T274)^2+(_xlfn.XLOOKUP(AT$1,$Z$2:$Z$16,$AB$2:$AB$16)-$U274)^2+(_xlfn.XLOOKUP(AT$1,$Z$2:$Z$16,$AC$2:$AC$16-$V274)^2)))</f>
        <v/>
      </c>
      <c r="AU274" s="141" t="str">
        <f t="array" ref="AU274">IF(OR(AU$1=0, $A274=""),"",SQRT((_xlfn.XLOOKUP(AU$1,$Z$2:$Z$16,$AA$2:$AA$16)-$T274)^2+(_xlfn.XLOOKUP(AU$1,$Z$2:$Z$16,$AB$2:$AB$16)-$U274)^2+(_xlfn.XLOOKUP(AU$1,$Z$2:$Z$16,$AC$2:$AC$16-$V274)^2)))</f>
        <v/>
      </c>
      <c r="AV274" s="142" t="str">
        <f t="array" ref="AV274">IF(OR(AV$1=0, $A274=""),"",SQRT((_xlfn.XLOOKUP(AV$1,$Z$2:$Z$16,$AA$2:$AA$16)-$T274)^2+(_xlfn.XLOOKUP(AV$1,$Z$2:$Z$16,$AB$2:$AB$16)-$U274)^2+(_xlfn.XLOOKUP(AV$1,$Z$2:$Z$16,$AC$2:$AC$16-$V274)^2)))</f>
        <v/>
      </c>
      <c r="AW274" s="124"/>
      <c r="AX274" s="124"/>
      <c r="AY274" s="125">
        <f t="shared" si="104"/>
        <v>0</v>
      </c>
      <c r="AZ274" s="143">
        <f t="shared" si="105"/>
        <v>0</v>
      </c>
      <c r="BA274" s="143">
        <f t="shared" si="106"/>
        <v>0</v>
      </c>
      <c r="BB274" s="143">
        <f t="shared" si="107"/>
        <v>0</v>
      </c>
      <c r="BC274" s="143">
        <f t="shared" si="108"/>
        <v>0</v>
      </c>
      <c r="BD274" s="143">
        <f t="shared" si="109"/>
        <v>0</v>
      </c>
      <c r="BE274" s="143">
        <f t="shared" si="110"/>
        <v>0</v>
      </c>
      <c r="BF274" s="143">
        <f t="shared" si="111"/>
        <v>0</v>
      </c>
      <c r="BG274" s="144">
        <f t="shared" si="112"/>
        <v>0</v>
      </c>
      <c r="BH274" s="144">
        <f t="shared" si="113"/>
        <v>0</v>
      </c>
      <c r="BI274" s="144">
        <f t="shared" si="114"/>
        <v>0</v>
      </c>
      <c r="BJ274" s="144">
        <f t="shared" si="115"/>
        <v>0</v>
      </c>
      <c r="BK274" s="144">
        <f t="shared" si="116"/>
        <v>0</v>
      </c>
      <c r="BL274" s="144">
        <f t="shared" si="117"/>
        <v>0</v>
      </c>
      <c r="BM274" s="145">
        <f t="shared" si="118"/>
        <v>0</v>
      </c>
      <c r="BN274" s="124"/>
      <c r="BO274" s="124"/>
      <c r="BP274" s="124"/>
      <c r="BQ274" s="124"/>
      <c r="BR274" s="124"/>
      <c r="BS274" s="124"/>
      <c r="BT274" s="124"/>
      <c r="BU274" s="124"/>
      <c r="BV274" s="130"/>
      <c r="BW274" s="130"/>
      <c r="BX274" s="130"/>
      <c r="BY274" s="130"/>
      <c r="BZ274" s="130"/>
      <c r="CA274" s="130"/>
      <c r="CB274" s="130"/>
      <c r="CC274" s="130"/>
      <c r="CD274" s="130"/>
      <c r="CE274" s="130"/>
      <c r="CF274" s="130"/>
      <c r="CG274" s="130"/>
      <c r="CH274" s="130"/>
      <c r="CI274" s="130"/>
      <c r="CJ274" s="130"/>
      <c r="CL274" s="124"/>
      <c r="CM274" s="130" t="s">
        <v>32</v>
      </c>
      <c r="CN274" s="130"/>
      <c r="CO274" s="130"/>
      <c r="CP274" s="130"/>
      <c r="CQ274" s="130"/>
      <c r="CR274" s="130"/>
      <c r="CS274" s="130"/>
      <c r="CT274" s="130"/>
      <c r="CU274" s="130"/>
      <c r="CV274" s="130"/>
      <c r="CW274" s="130"/>
      <c r="CX274" s="130"/>
      <c r="CY274" s="130"/>
      <c r="CZ274" s="130"/>
      <c r="DA274" s="130"/>
      <c r="DD274" s="159" cm="1">
        <f t="array" ref="DD274">_xlfn.IFS(DD$1= 0,"", NOT(ISBLANK(CM274)), 0, ISBLANK(CM274), $Q274-$S274+AY274-BV274)</f>
        <v>0</v>
      </c>
      <c r="DE274" s="160" cm="1">
        <f t="array" ref="DE274">_xlfn.IFS(DE$1= 0,"", NOT(ISBLANK(CN274)), 0, ISBLANK(CN274), $Q274-$S274+AZ274-BW274)</f>
        <v>0</v>
      </c>
      <c r="DF274" s="160" cm="1">
        <f t="array" ref="DF274">_xlfn.IFS(DF$1= 0,"", NOT(ISBLANK(CO274)), 0, ISBLANK(CO274), $Q274-$S274+BA274-BX274)</f>
        <v>0</v>
      </c>
      <c r="DG274" s="160" cm="1">
        <f t="array" ref="DG274">_xlfn.IFS(DG$1= 0,"", NOT(ISBLANK(CP274)), 0, ISBLANK(CP274), $Q274-$S274+BB274-BY274)</f>
        <v>0</v>
      </c>
      <c r="DH274" s="160" cm="1">
        <f t="array" ref="DH274">_xlfn.IFS(DH$1= 0,"", NOT(ISBLANK(CQ274)), 0, ISBLANK(CQ274), $Q274-$S274+BC274-BZ274)</f>
        <v>0</v>
      </c>
      <c r="DI274" s="160" cm="1">
        <f t="array" ref="DI274">_xlfn.IFS(DI$1= 0,"", NOT(ISBLANK(CR274)), 0, ISBLANK(CR274), $Q274-$S274+BD274-CA274)</f>
        <v>0</v>
      </c>
      <c r="DJ274" s="160" t="str" cm="1">
        <f t="array" ref="DJ274">_xlfn.IFS(DJ$1= 0,"", NOT(ISBLANK(CS274)), 0, ISBLANK(CS274), $Q274-$S274+BE274-CB274)</f>
        <v/>
      </c>
      <c r="DK274" s="160" t="str" cm="1">
        <f t="array" ref="DK274">_xlfn.IFS(DK$1= 0,"", NOT(ISBLANK(CT274)), 0, ISBLANK(CT274), $Q274-$S274+BF274-CC274)</f>
        <v/>
      </c>
      <c r="DL274" s="162" t="str" cm="1">
        <f t="array" ref="DL274">_xlfn.IFS(DL$1= 0,"", NOT(ISBLANK(CU274)), 0, ISBLANK(CU274), $Q274-$S274+BG274-CD274)</f>
        <v/>
      </c>
      <c r="DM274" s="162" t="str" cm="1">
        <f t="array" ref="DM274">_xlfn.IFS(DM$1= 0,"", NOT(ISBLANK(CV274)), 0, ISBLANK(CV274), $Q274-$S274+BH274-CE274)</f>
        <v/>
      </c>
      <c r="DN274" s="162" t="str" cm="1">
        <f t="array" ref="DN274">_xlfn.IFS(DN$1= 0,"", NOT(ISBLANK(CW274)), 0, ISBLANK(CW274), $Q274-$S274+BI274-CF274)</f>
        <v/>
      </c>
      <c r="DO274" s="162" t="str" cm="1">
        <f t="array" ref="DO274">_xlfn.IFS(DO$1= 0,"", NOT(ISBLANK(CX274)), 0, ISBLANK(CX274), $Q274-$S274+BJ274-CG274)</f>
        <v/>
      </c>
      <c r="DP274" s="162" t="str" cm="1">
        <f t="array" ref="DP274">_xlfn.IFS(DP$1= 0,"", NOT(ISBLANK(CY274)), 0, ISBLANK(CY274), $Q274-$S274+BK274-CH274)</f>
        <v/>
      </c>
      <c r="DQ274" s="162" t="str" cm="1">
        <f t="array" ref="DQ274">_xlfn.IFS(DQ$1= 0,"", NOT(ISBLANK(CZ274)), 0, ISBLANK(CZ274), $Q274-$S274+BL274-CI274)</f>
        <v/>
      </c>
      <c r="DR274" s="163" t="str" cm="1">
        <f t="array" ref="DR274">_xlfn.IFS(DR$1= 0,"", NOT(ISBLANK(DA274)), 0, ISBLANK(DA274), $Q274-$S274+BM274-CJ274)</f>
        <v/>
      </c>
    </row>
    <row r="275" spans="1:122" ht="16.5" x14ac:dyDescent="0.3">
      <c r="A275" s="135"/>
      <c r="B275" s="136"/>
      <c r="C275" s="136"/>
      <c r="D275" s="137"/>
      <c r="E275" s="176"/>
      <c r="F275" s="182"/>
      <c r="G275" s="183"/>
      <c r="H275" s="183"/>
      <c r="I275" s="183"/>
      <c r="J275" s="183"/>
      <c r="K275" s="183"/>
      <c r="L275" s="183"/>
      <c r="M275" s="186"/>
      <c r="N275" s="182"/>
      <c r="O275" s="184"/>
      <c r="P275" s="178"/>
      <c r="Q275" s="118">
        <f t="shared" si="102"/>
        <v>0</v>
      </c>
      <c r="R275" s="3"/>
      <c r="S275" s="3"/>
      <c r="T275" s="4"/>
      <c r="U275" s="4"/>
      <c r="V275" s="99">
        <f t="shared" si="103"/>
        <v>0</v>
      </c>
      <c r="W275" s="161"/>
      <c r="X275" s="138"/>
      <c r="AH275" s="158" t="str">
        <f t="array" ref="AH275">IF(OR(AH$1=0, $A275=""),"",SQRT((_xlfn.XLOOKUP(AH$1,$Z$2:$Z$16,$AA$2:$AA$16)-$T275)^2+(_xlfn.XLOOKUP(AH$1,$Z$2:$Z$16,$AB$2:$AB$16)-$U275)^2+(_xlfn.XLOOKUP(AH$1,$Z$2:$Z$16,$AC$2:$AC$16-$V275)^2)))</f>
        <v/>
      </c>
      <c r="AI275" s="140" t="str">
        <f t="array" ref="AI275">IF(OR(AI$1=0, $A275=""),"",SQRT((_xlfn.XLOOKUP(AI$1,$Z$2:$Z$16,$AA$2:$AA$16)-$T275)^2+(_xlfn.XLOOKUP(AI$1,$Z$2:$Z$16,$AB$2:$AB$16)-$U275)^2+(_xlfn.XLOOKUP(AI$1,$Z$2:$Z$16,$AC$2:$AC$16-$V275)^2)))</f>
        <v/>
      </c>
      <c r="AJ275" s="140" t="str">
        <f t="array" ref="AJ275">IF(OR(AJ$1=0, $A275=""),"",SQRT((_xlfn.XLOOKUP(AJ$1,$Z$2:$Z$16,$AA$2:$AA$16)-$T275)^2+(_xlfn.XLOOKUP(AJ$1,$Z$2:$Z$16,$AB$2:$AB$16)-$U275)^2+(_xlfn.XLOOKUP(AJ$1,$Z$2:$Z$16,$AC$2:$AC$16-$V275)^2)))</f>
        <v/>
      </c>
      <c r="AK275" s="140" t="str">
        <f t="array" ref="AK275">IF(OR(AK$1=0, $A275=""),"",SQRT((_xlfn.XLOOKUP(AK$1,$Z$2:$Z$16,$AA$2:$AA$16)-$T275)^2+(_xlfn.XLOOKUP(AK$1,$Z$2:$Z$16,$AB$2:$AB$16)-$U275)^2+(_xlfn.XLOOKUP(AK$1,$Z$2:$Z$16,$AC$2:$AC$16-$V275)^2)))</f>
        <v/>
      </c>
      <c r="AL275" s="140" t="str">
        <f t="array" ref="AL275">IF(OR(AL$1=0, $A275=""),"",SQRT((_xlfn.XLOOKUP(AL$1,$Z$2:$Z$16,$AA$2:$AA$16)-$T275)^2+(_xlfn.XLOOKUP(AL$1,$Z$2:$Z$16,$AB$2:$AB$16)-$U275)^2+(_xlfn.XLOOKUP(AL$1,$Z$2:$Z$16,$AC$2:$AC$16-$V275)^2)))</f>
        <v/>
      </c>
      <c r="AM275" s="140" t="str">
        <f t="array" ref="AM275">IF(OR(AM$1=0, $A275=""),"",SQRT((_xlfn.XLOOKUP(AM$1,$Z$2:$Z$16,$AA$2:$AA$16)-$T275)^2+(_xlfn.XLOOKUP(AM$1,$Z$2:$Z$16,$AB$2:$AB$16)-$U275)^2+(_xlfn.XLOOKUP(AM$1,$Z$2:$Z$16,$AC$2:$AC$16-$V275)^2)))</f>
        <v/>
      </c>
      <c r="AN275" s="140" t="str">
        <f t="array" ref="AN275">IF(OR(AN$1=0, $A275=""),"",SQRT((_xlfn.XLOOKUP(AN$1,$Z$2:$Z$16,$AA$2:$AA$16)-$T275)^2+(_xlfn.XLOOKUP(AN$1,$Z$2:$Z$16,$AB$2:$AB$16)-$U275)^2+(_xlfn.XLOOKUP(AN$1,$Z$2:$Z$16,$AC$2:$AC$16-$V275)^2)))</f>
        <v/>
      </c>
      <c r="AO275" s="140" t="str">
        <f t="array" ref="AO275">IF(OR(AO$1=0, $A275=""),"",SQRT((_xlfn.XLOOKUP(AO$1,$Z$2:$Z$16,$AA$2:$AA$16)-$T275)^2+(_xlfn.XLOOKUP(AO$1,$Z$2:$Z$16,$AB$2:$AB$16)-$U275)^2+(_xlfn.XLOOKUP(AO$1,$Z$2:$Z$16,$AC$2:$AC$16-$V275)^2)))</f>
        <v/>
      </c>
      <c r="AP275" s="141" t="str">
        <f t="array" ref="AP275">IF(OR(AP$1=0, $A275=""),"",SQRT((_xlfn.XLOOKUP(AP$1,$Z$2:$Z$16,$AA$2:$AA$16)-$T275)^2+(_xlfn.XLOOKUP(AP$1,$Z$2:$Z$16,$AB$2:$AB$16)-$U275)^2+(_xlfn.XLOOKUP(AP$1,$Z$2:$Z$16,$AC$2:$AC$16-$V275)^2)))</f>
        <v/>
      </c>
      <c r="AQ275" s="141" t="str">
        <f t="array" ref="AQ275">IF(OR(AQ$1=0, $A275=""),"",SQRT((_xlfn.XLOOKUP(AQ$1,$Z$2:$Z$16,$AA$2:$AA$16)-$T275)^2+(_xlfn.XLOOKUP(AQ$1,$Z$2:$Z$16,$AB$2:$AB$16)-$U275)^2+(_xlfn.XLOOKUP(AQ$1,$Z$2:$Z$16,$AC$2:$AC$16-$V275)^2)))</f>
        <v/>
      </c>
      <c r="AR275" s="141" t="str">
        <f t="array" ref="AR275">IF(OR(AR$1=0, $A275=""),"",SQRT((_xlfn.XLOOKUP(AR$1,$Z$2:$Z$16,$AA$2:$AA$16)-$T275)^2+(_xlfn.XLOOKUP(AR$1,$Z$2:$Z$16,$AB$2:$AB$16)-$U275)^2+(_xlfn.XLOOKUP(AR$1,$Z$2:$Z$16,$AC$2:$AC$16-$V275)^2)))</f>
        <v/>
      </c>
      <c r="AS275" s="141" t="str">
        <f t="array" ref="AS275">IF(OR(AS$1=0, $A275=""),"",SQRT((_xlfn.XLOOKUP(AS$1,$Z$2:$Z$16,$AA$2:$AA$16)-$T275)^2+(_xlfn.XLOOKUP(AS$1,$Z$2:$Z$16,$AB$2:$AB$16)-$U275)^2+(_xlfn.XLOOKUP(AS$1,$Z$2:$Z$16,$AC$2:$AC$16-$V275)^2)))</f>
        <v/>
      </c>
      <c r="AT275" s="141" t="str">
        <f t="array" ref="AT275">IF(OR(AT$1=0, $A275=""),"",SQRT((_xlfn.XLOOKUP(AT$1,$Z$2:$Z$16,$AA$2:$AA$16)-$T275)^2+(_xlfn.XLOOKUP(AT$1,$Z$2:$Z$16,$AB$2:$AB$16)-$U275)^2+(_xlfn.XLOOKUP(AT$1,$Z$2:$Z$16,$AC$2:$AC$16-$V275)^2)))</f>
        <v/>
      </c>
      <c r="AU275" s="141" t="str">
        <f t="array" ref="AU275">IF(OR(AU$1=0, $A275=""),"",SQRT((_xlfn.XLOOKUP(AU$1,$Z$2:$Z$16,$AA$2:$AA$16)-$T275)^2+(_xlfn.XLOOKUP(AU$1,$Z$2:$Z$16,$AB$2:$AB$16)-$U275)^2+(_xlfn.XLOOKUP(AU$1,$Z$2:$Z$16,$AC$2:$AC$16-$V275)^2)))</f>
        <v/>
      </c>
      <c r="AV275" s="142" t="str">
        <f t="array" ref="AV275">IF(OR(AV$1=0, $A275=""),"",SQRT((_xlfn.XLOOKUP(AV$1,$Z$2:$Z$16,$AA$2:$AA$16)-$T275)^2+(_xlfn.XLOOKUP(AV$1,$Z$2:$Z$16,$AB$2:$AB$16)-$U275)^2+(_xlfn.XLOOKUP(AV$1,$Z$2:$Z$16,$AC$2:$AC$16-$V275)^2)))</f>
        <v/>
      </c>
      <c r="AW275" s="124"/>
      <c r="AX275" s="124"/>
      <c r="AY275" s="125">
        <f t="shared" si="104"/>
        <v>0</v>
      </c>
      <c r="AZ275" s="143">
        <f t="shared" si="105"/>
        <v>0</v>
      </c>
      <c r="BA275" s="143">
        <f t="shared" si="106"/>
        <v>0</v>
      </c>
      <c r="BB275" s="143">
        <f t="shared" si="107"/>
        <v>0</v>
      </c>
      <c r="BC275" s="143">
        <f t="shared" si="108"/>
        <v>0</v>
      </c>
      <c r="BD275" s="143">
        <f t="shared" si="109"/>
        <v>0</v>
      </c>
      <c r="BE275" s="143">
        <f t="shared" si="110"/>
        <v>0</v>
      </c>
      <c r="BF275" s="143">
        <f t="shared" si="111"/>
        <v>0</v>
      </c>
      <c r="BG275" s="144">
        <f t="shared" si="112"/>
        <v>0</v>
      </c>
      <c r="BH275" s="144">
        <f t="shared" si="113"/>
        <v>0</v>
      </c>
      <c r="BI275" s="144">
        <f t="shared" si="114"/>
        <v>0</v>
      </c>
      <c r="BJ275" s="144">
        <f t="shared" si="115"/>
        <v>0</v>
      </c>
      <c r="BK275" s="144">
        <f t="shared" si="116"/>
        <v>0</v>
      </c>
      <c r="BL275" s="144">
        <f t="shared" si="117"/>
        <v>0</v>
      </c>
      <c r="BM275" s="145">
        <f t="shared" si="118"/>
        <v>0</v>
      </c>
      <c r="BN275" s="124"/>
      <c r="BO275" s="124"/>
      <c r="BP275" s="124"/>
      <c r="BQ275" s="124"/>
      <c r="BR275" s="124"/>
      <c r="BS275" s="124"/>
      <c r="BT275" s="124"/>
      <c r="BU275" s="124"/>
      <c r="BV275" s="130"/>
      <c r="BW275" s="130"/>
      <c r="BX275" s="130"/>
      <c r="BY275" s="130"/>
      <c r="BZ275" s="130"/>
      <c r="CA275" s="130"/>
      <c r="CB275" s="130"/>
      <c r="CC275" s="130"/>
      <c r="CD275" s="130"/>
      <c r="CE275" s="130"/>
      <c r="CF275" s="130"/>
      <c r="CG275" s="130"/>
      <c r="CH275" s="130"/>
      <c r="CI275" s="130"/>
      <c r="CJ275" s="130"/>
      <c r="CL275" s="124"/>
      <c r="CM275" s="130" t="s">
        <v>32</v>
      </c>
      <c r="CN275" s="130"/>
      <c r="CO275" s="130"/>
      <c r="CP275" s="130"/>
      <c r="CQ275" s="130"/>
      <c r="CR275" s="130"/>
      <c r="CS275" s="130"/>
      <c r="CT275" s="130"/>
      <c r="CU275" s="130"/>
      <c r="CV275" s="130"/>
      <c r="CW275" s="130"/>
      <c r="CX275" s="130"/>
      <c r="CY275" s="130"/>
      <c r="CZ275" s="130"/>
      <c r="DA275" s="130"/>
      <c r="DD275" s="159" cm="1">
        <f t="array" ref="DD275">_xlfn.IFS(DD$1= 0,"", NOT(ISBLANK(CM275)), 0, ISBLANK(CM275), $Q275-$S275+AY275-BV275)</f>
        <v>0</v>
      </c>
      <c r="DE275" s="160" cm="1">
        <f t="array" ref="DE275">_xlfn.IFS(DE$1= 0,"", NOT(ISBLANK(CN275)), 0, ISBLANK(CN275), $Q275-$S275+AZ275-BW275)</f>
        <v>0</v>
      </c>
      <c r="DF275" s="160" cm="1">
        <f t="array" ref="DF275">_xlfn.IFS(DF$1= 0,"", NOT(ISBLANK(CO275)), 0, ISBLANK(CO275), $Q275-$S275+BA275-BX275)</f>
        <v>0</v>
      </c>
      <c r="DG275" s="160" cm="1">
        <f t="array" ref="DG275">_xlfn.IFS(DG$1= 0,"", NOT(ISBLANK(CP275)), 0, ISBLANK(CP275), $Q275-$S275+BB275-BY275)</f>
        <v>0</v>
      </c>
      <c r="DH275" s="160" cm="1">
        <f t="array" ref="DH275">_xlfn.IFS(DH$1= 0,"", NOT(ISBLANK(CQ275)), 0, ISBLANK(CQ275), $Q275-$S275+BC275-BZ275)</f>
        <v>0</v>
      </c>
      <c r="DI275" s="160" cm="1">
        <f t="array" ref="DI275">_xlfn.IFS(DI$1= 0,"", NOT(ISBLANK(CR275)), 0, ISBLANK(CR275), $Q275-$S275+BD275-CA275)</f>
        <v>0</v>
      </c>
      <c r="DJ275" s="160" t="str" cm="1">
        <f t="array" ref="DJ275">_xlfn.IFS(DJ$1= 0,"", NOT(ISBLANK(CS275)), 0, ISBLANK(CS275), $Q275-$S275+BE275-CB275)</f>
        <v/>
      </c>
      <c r="DK275" s="160" t="str" cm="1">
        <f t="array" ref="DK275">_xlfn.IFS(DK$1= 0,"", NOT(ISBLANK(CT275)), 0, ISBLANK(CT275), $Q275-$S275+BF275-CC275)</f>
        <v/>
      </c>
      <c r="DL275" s="162" t="str" cm="1">
        <f t="array" ref="DL275">_xlfn.IFS(DL$1= 0,"", NOT(ISBLANK(CU275)), 0, ISBLANK(CU275), $Q275-$S275+BG275-CD275)</f>
        <v/>
      </c>
      <c r="DM275" s="162" t="str" cm="1">
        <f t="array" ref="DM275">_xlfn.IFS(DM$1= 0,"", NOT(ISBLANK(CV275)), 0, ISBLANK(CV275), $Q275-$S275+BH275-CE275)</f>
        <v/>
      </c>
      <c r="DN275" s="162" t="str" cm="1">
        <f t="array" ref="DN275">_xlfn.IFS(DN$1= 0,"", NOT(ISBLANK(CW275)), 0, ISBLANK(CW275), $Q275-$S275+BI275-CF275)</f>
        <v/>
      </c>
      <c r="DO275" s="162" t="str" cm="1">
        <f t="array" ref="DO275">_xlfn.IFS(DO$1= 0,"", NOT(ISBLANK(CX275)), 0, ISBLANK(CX275), $Q275-$S275+BJ275-CG275)</f>
        <v/>
      </c>
      <c r="DP275" s="162" t="str" cm="1">
        <f t="array" ref="DP275">_xlfn.IFS(DP$1= 0,"", NOT(ISBLANK(CY275)), 0, ISBLANK(CY275), $Q275-$S275+BK275-CH275)</f>
        <v/>
      </c>
      <c r="DQ275" s="162" t="str" cm="1">
        <f t="array" ref="DQ275">_xlfn.IFS(DQ$1= 0,"", NOT(ISBLANK(CZ275)), 0, ISBLANK(CZ275), $Q275-$S275+BL275-CI275)</f>
        <v/>
      </c>
      <c r="DR275" s="163" t="str" cm="1">
        <f t="array" ref="DR275">_xlfn.IFS(DR$1= 0,"", NOT(ISBLANK(DA275)), 0, ISBLANK(DA275), $Q275-$S275+BM275-CJ275)</f>
        <v/>
      </c>
    </row>
    <row r="276" spans="1:122" ht="16.5" x14ac:dyDescent="0.3">
      <c r="A276" s="135"/>
      <c r="B276" s="136"/>
      <c r="C276" s="136"/>
      <c r="D276" s="137"/>
      <c r="E276" s="176"/>
      <c r="F276" s="182"/>
      <c r="G276" s="183"/>
      <c r="H276" s="183"/>
      <c r="I276" s="183"/>
      <c r="J276" s="183"/>
      <c r="K276" s="183"/>
      <c r="L276" s="183"/>
      <c r="M276" s="186"/>
      <c r="N276" s="182"/>
      <c r="O276" s="184"/>
      <c r="P276" s="178"/>
      <c r="Q276" s="118">
        <f t="shared" si="102"/>
        <v>0</v>
      </c>
      <c r="R276" s="3"/>
      <c r="S276" s="3"/>
      <c r="T276" s="4"/>
      <c r="U276" s="4"/>
      <c r="V276" s="99">
        <f t="shared" si="103"/>
        <v>0</v>
      </c>
      <c r="W276" s="161"/>
      <c r="X276" s="138"/>
      <c r="AH276" s="158" t="str">
        <f t="array" ref="AH276">IF(OR(AH$1=0, $A276=""),"",SQRT((_xlfn.XLOOKUP(AH$1,$Z$2:$Z$16,$AA$2:$AA$16)-$T276)^2+(_xlfn.XLOOKUP(AH$1,$Z$2:$Z$16,$AB$2:$AB$16)-$U276)^2+(_xlfn.XLOOKUP(AH$1,$Z$2:$Z$16,$AC$2:$AC$16-$V276)^2)))</f>
        <v/>
      </c>
      <c r="AI276" s="140" t="str">
        <f t="array" ref="AI276">IF(OR(AI$1=0, $A276=""),"",SQRT((_xlfn.XLOOKUP(AI$1,$Z$2:$Z$16,$AA$2:$AA$16)-$T276)^2+(_xlfn.XLOOKUP(AI$1,$Z$2:$Z$16,$AB$2:$AB$16)-$U276)^2+(_xlfn.XLOOKUP(AI$1,$Z$2:$Z$16,$AC$2:$AC$16-$V276)^2)))</f>
        <v/>
      </c>
      <c r="AJ276" s="140" t="str">
        <f t="array" ref="AJ276">IF(OR(AJ$1=0, $A276=""),"",SQRT((_xlfn.XLOOKUP(AJ$1,$Z$2:$Z$16,$AA$2:$AA$16)-$T276)^2+(_xlfn.XLOOKUP(AJ$1,$Z$2:$Z$16,$AB$2:$AB$16)-$U276)^2+(_xlfn.XLOOKUP(AJ$1,$Z$2:$Z$16,$AC$2:$AC$16-$V276)^2)))</f>
        <v/>
      </c>
      <c r="AK276" s="140" t="str">
        <f t="array" ref="AK276">IF(OR(AK$1=0, $A276=""),"",SQRT((_xlfn.XLOOKUP(AK$1,$Z$2:$Z$16,$AA$2:$AA$16)-$T276)^2+(_xlfn.XLOOKUP(AK$1,$Z$2:$Z$16,$AB$2:$AB$16)-$U276)^2+(_xlfn.XLOOKUP(AK$1,$Z$2:$Z$16,$AC$2:$AC$16-$V276)^2)))</f>
        <v/>
      </c>
      <c r="AL276" s="140" t="str">
        <f t="array" ref="AL276">IF(OR(AL$1=0, $A276=""),"",SQRT((_xlfn.XLOOKUP(AL$1,$Z$2:$Z$16,$AA$2:$AA$16)-$T276)^2+(_xlfn.XLOOKUP(AL$1,$Z$2:$Z$16,$AB$2:$AB$16)-$U276)^2+(_xlfn.XLOOKUP(AL$1,$Z$2:$Z$16,$AC$2:$AC$16-$V276)^2)))</f>
        <v/>
      </c>
      <c r="AM276" s="140" t="str">
        <f t="array" ref="AM276">IF(OR(AM$1=0, $A276=""),"",SQRT((_xlfn.XLOOKUP(AM$1,$Z$2:$Z$16,$AA$2:$AA$16)-$T276)^2+(_xlfn.XLOOKUP(AM$1,$Z$2:$Z$16,$AB$2:$AB$16)-$U276)^2+(_xlfn.XLOOKUP(AM$1,$Z$2:$Z$16,$AC$2:$AC$16-$V276)^2)))</f>
        <v/>
      </c>
      <c r="AN276" s="140" t="str">
        <f t="array" ref="AN276">IF(OR(AN$1=0, $A276=""),"",SQRT((_xlfn.XLOOKUP(AN$1,$Z$2:$Z$16,$AA$2:$AA$16)-$T276)^2+(_xlfn.XLOOKUP(AN$1,$Z$2:$Z$16,$AB$2:$AB$16)-$U276)^2+(_xlfn.XLOOKUP(AN$1,$Z$2:$Z$16,$AC$2:$AC$16-$V276)^2)))</f>
        <v/>
      </c>
      <c r="AO276" s="140" t="str">
        <f t="array" ref="AO276">IF(OR(AO$1=0, $A276=""),"",SQRT((_xlfn.XLOOKUP(AO$1,$Z$2:$Z$16,$AA$2:$AA$16)-$T276)^2+(_xlfn.XLOOKUP(AO$1,$Z$2:$Z$16,$AB$2:$AB$16)-$U276)^2+(_xlfn.XLOOKUP(AO$1,$Z$2:$Z$16,$AC$2:$AC$16-$V276)^2)))</f>
        <v/>
      </c>
      <c r="AP276" s="141" t="str">
        <f t="array" ref="AP276">IF(OR(AP$1=0, $A276=""),"",SQRT((_xlfn.XLOOKUP(AP$1,$Z$2:$Z$16,$AA$2:$AA$16)-$T276)^2+(_xlfn.XLOOKUP(AP$1,$Z$2:$Z$16,$AB$2:$AB$16)-$U276)^2+(_xlfn.XLOOKUP(AP$1,$Z$2:$Z$16,$AC$2:$AC$16-$V276)^2)))</f>
        <v/>
      </c>
      <c r="AQ276" s="141" t="str">
        <f t="array" ref="AQ276">IF(OR(AQ$1=0, $A276=""),"",SQRT((_xlfn.XLOOKUP(AQ$1,$Z$2:$Z$16,$AA$2:$AA$16)-$T276)^2+(_xlfn.XLOOKUP(AQ$1,$Z$2:$Z$16,$AB$2:$AB$16)-$U276)^2+(_xlfn.XLOOKUP(AQ$1,$Z$2:$Z$16,$AC$2:$AC$16-$V276)^2)))</f>
        <v/>
      </c>
      <c r="AR276" s="141" t="str">
        <f t="array" ref="AR276">IF(OR(AR$1=0, $A276=""),"",SQRT((_xlfn.XLOOKUP(AR$1,$Z$2:$Z$16,$AA$2:$AA$16)-$T276)^2+(_xlfn.XLOOKUP(AR$1,$Z$2:$Z$16,$AB$2:$AB$16)-$U276)^2+(_xlfn.XLOOKUP(AR$1,$Z$2:$Z$16,$AC$2:$AC$16-$V276)^2)))</f>
        <v/>
      </c>
      <c r="AS276" s="141" t="str">
        <f t="array" ref="AS276">IF(OR(AS$1=0, $A276=""),"",SQRT((_xlfn.XLOOKUP(AS$1,$Z$2:$Z$16,$AA$2:$AA$16)-$T276)^2+(_xlfn.XLOOKUP(AS$1,$Z$2:$Z$16,$AB$2:$AB$16)-$U276)^2+(_xlfn.XLOOKUP(AS$1,$Z$2:$Z$16,$AC$2:$AC$16-$V276)^2)))</f>
        <v/>
      </c>
      <c r="AT276" s="141" t="str">
        <f t="array" ref="AT276">IF(OR(AT$1=0, $A276=""),"",SQRT((_xlfn.XLOOKUP(AT$1,$Z$2:$Z$16,$AA$2:$AA$16)-$T276)^2+(_xlfn.XLOOKUP(AT$1,$Z$2:$Z$16,$AB$2:$AB$16)-$U276)^2+(_xlfn.XLOOKUP(AT$1,$Z$2:$Z$16,$AC$2:$AC$16-$V276)^2)))</f>
        <v/>
      </c>
      <c r="AU276" s="141" t="str">
        <f t="array" ref="AU276">IF(OR(AU$1=0, $A276=""),"",SQRT((_xlfn.XLOOKUP(AU$1,$Z$2:$Z$16,$AA$2:$AA$16)-$T276)^2+(_xlfn.XLOOKUP(AU$1,$Z$2:$Z$16,$AB$2:$AB$16)-$U276)^2+(_xlfn.XLOOKUP(AU$1,$Z$2:$Z$16,$AC$2:$AC$16-$V276)^2)))</f>
        <v/>
      </c>
      <c r="AV276" s="142" t="str">
        <f t="array" ref="AV276">IF(OR(AV$1=0, $A276=""),"",SQRT((_xlfn.XLOOKUP(AV$1,$Z$2:$Z$16,$AA$2:$AA$16)-$T276)^2+(_xlfn.XLOOKUP(AV$1,$Z$2:$Z$16,$AB$2:$AB$16)-$U276)^2+(_xlfn.XLOOKUP(AV$1,$Z$2:$Z$16,$AC$2:$AC$16-$V276)^2)))</f>
        <v/>
      </c>
      <c r="AW276" s="124"/>
      <c r="AX276" s="124"/>
      <c r="AY276" s="125">
        <f t="shared" si="104"/>
        <v>0</v>
      </c>
      <c r="AZ276" s="143">
        <f t="shared" si="105"/>
        <v>0</v>
      </c>
      <c r="BA276" s="143">
        <f t="shared" si="106"/>
        <v>0</v>
      </c>
      <c r="BB276" s="143">
        <f t="shared" si="107"/>
        <v>0</v>
      </c>
      <c r="BC276" s="143">
        <f t="shared" si="108"/>
        <v>0</v>
      </c>
      <c r="BD276" s="143">
        <f t="shared" si="109"/>
        <v>0</v>
      </c>
      <c r="BE276" s="143">
        <f t="shared" si="110"/>
        <v>0</v>
      </c>
      <c r="BF276" s="143">
        <f t="shared" si="111"/>
        <v>0</v>
      </c>
      <c r="BG276" s="144">
        <f t="shared" si="112"/>
        <v>0</v>
      </c>
      <c r="BH276" s="144">
        <f t="shared" si="113"/>
        <v>0</v>
      </c>
      <c r="BI276" s="144">
        <f t="shared" si="114"/>
        <v>0</v>
      </c>
      <c r="BJ276" s="144">
        <f t="shared" si="115"/>
        <v>0</v>
      </c>
      <c r="BK276" s="144">
        <f t="shared" si="116"/>
        <v>0</v>
      </c>
      <c r="BL276" s="144">
        <f t="shared" si="117"/>
        <v>0</v>
      </c>
      <c r="BM276" s="145">
        <f t="shared" si="118"/>
        <v>0</v>
      </c>
      <c r="BN276" s="124"/>
      <c r="BO276" s="124"/>
      <c r="BP276" s="124"/>
      <c r="BQ276" s="124"/>
      <c r="BR276" s="124"/>
      <c r="BS276" s="124"/>
      <c r="BT276" s="124"/>
      <c r="BU276" s="124"/>
      <c r="BV276" s="130"/>
      <c r="BW276" s="130"/>
      <c r="BX276" s="130"/>
      <c r="BY276" s="130"/>
      <c r="BZ276" s="130"/>
      <c r="CA276" s="130"/>
      <c r="CB276" s="130"/>
      <c r="CC276" s="130"/>
      <c r="CD276" s="130"/>
      <c r="CE276" s="130"/>
      <c r="CF276" s="130"/>
      <c r="CG276" s="130"/>
      <c r="CH276" s="130"/>
      <c r="CI276" s="130"/>
      <c r="CJ276" s="130"/>
      <c r="CL276" s="124"/>
      <c r="CM276" s="130" t="s">
        <v>32</v>
      </c>
      <c r="CN276" s="130"/>
      <c r="CO276" s="130"/>
      <c r="CP276" s="130"/>
      <c r="CQ276" s="130"/>
      <c r="CR276" s="130"/>
      <c r="CS276" s="130"/>
      <c r="CT276" s="130"/>
      <c r="CU276" s="130"/>
      <c r="CV276" s="130"/>
      <c r="CW276" s="130"/>
      <c r="CX276" s="130"/>
      <c r="CY276" s="130"/>
      <c r="CZ276" s="130"/>
      <c r="DA276" s="130"/>
      <c r="DD276" s="159" cm="1">
        <f t="array" ref="DD276">_xlfn.IFS(DD$1= 0,"", NOT(ISBLANK(CM276)), 0, ISBLANK(CM276), $Q276-$S276+AY276-BV276)</f>
        <v>0</v>
      </c>
      <c r="DE276" s="160" cm="1">
        <f t="array" ref="DE276">_xlfn.IFS(DE$1= 0,"", NOT(ISBLANK(CN276)), 0, ISBLANK(CN276), $Q276-$S276+AZ276-BW276)</f>
        <v>0</v>
      </c>
      <c r="DF276" s="160" cm="1">
        <f t="array" ref="DF276">_xlfn.IFS(DF$1= 0,"", NOT(ISBLANK(CO276)), 0, ISBLANK(CO276), $Q276-$S276+BA276-BX276)</f>
        <v>0</v>
      </c>
      <c r="DG276" s="160" cm="1">
        <f t="array" ref="DG276">_xlfn.IFS(DG$1= 0,"", NOT(ISBLANK(CP276)), 0, ISBLANK(CP276), $Q276-$S276+BB276-BY276)</f>
        <v>0</v>
      </c>
      <c r="DH276" s="160" cm="1">
        <f t="array" ref="DH276">_xlfn.IFS(DH$1= 0,"", NOT(ISBLANK(CQ276)), 0, ISBLANK(CQ276), $Q276-$S276+BC276-BZ276)</f>
        <v>0</v>
      </c>
      <c r="DI276" s="160" cm="1">
        <f t="array" ref="DI276">_xlfn.IFS(DI$1= 0,"", NOT(ISBLANK(CR276)), 0, ISBLANK(CR276), $Q276-$S276+BD276-CA276)</f>
        <v>0</v>
      </c>
      <c r="DJ276" s="160" t="str" cm="1">
        <f t="array" ref="DJ276">_xlfn.IFS(DJ$1= 0,"", NOT(ISBLANK(CS276)), 0, ISBLANK(CS276), $Q276-$S276+BE276-CB276)</f>
        <v/>
      </c>
      <c r="DK276" s="160" t="str" cm="1">
        <f t="array" ref="DK276">_xlfn.IFS(DK$1= 0,"", NOT(ISBLANK(CT276)), 0, ISBLANK(CT276), $Q276-$S276+BF276-CC276)</f>
        <v/>
      </c>
      <c r="DL276" s="162" t="str" cm="1">
        <f t="array" ref="DL276">_xlfn.IFS(DL$1= 0,"", NOT(ISBLANK(CU276)), 0, ISBLANK(CU276), $Q276-$S276+BG276-CD276)</f>
        <v/>
      </c>
      <c r="DM276" s="162" t="str" cm="1">
        <f t="array" ref="DM276">_xlfn.IFS(DM$1= 0,"", NOT(ISBLANK(CV276)), 0, ISBLANK(CV276), $Q276-$S276+BH276-CE276)</f>
        <v/>
      </c>
      <c r="DN276" s="162" t="str" cm="1">
        <f t="array" ref="DN276">_xlfn.IFS(DN$1= 0,"", NOT(ISBLANK(CW276)), 0, ISBLANK(CW276), $Q276-$S276+BI276-CF276)</f>
        <v/>
      </c>
      <c r="DO276" s="162" t="str" cm="1">
        <f t="array" ref="DO276">_xlfn.IFS(DO$1= 0,"", NOT(ISBLANK(CX276)), 0, ISBLANK(CX276), $Q276-$S276+BJ276-CG276)</f>
        <v/>
      </c>
      <c r="DP276" s="162" t="str" cm="1">
        <f t="array" ref="DP276">_xlfn.IFS(DP$1= 0,"", NOT(ISBLANK(CY276)), 0, ISBLANK(CY276), $Q276-$S276+BK276-CH276)</f>
        <v/>
      </c>
      <c r="DQ276" s="162" t="str" cm="1">
        <f t="array" ref="DQ276">_xlfn.IFS(DQ$1= 0,"", NOT(ISBLANK(CZ276)), 0, ISBLANK(CZ276), $Q276-$S276+BL276-CI276)</f>
        <v/>
      </c>
      <c r="DR276" s="163" t="str" cm="1">
        <f t="array" ref="DR276">_xlfn.IFS(DR$1= 0,"", NOT(ISBLANK(DA276)), 0, ISBLANK(DA276), $Q276-$S276+BM276-CJ276)</f>
        <v/>
      </c>
    </row>
    <row r="277" spans="1:122" ht="16.5" x14ac:dyDescent="0.3">
      <c r="A277" s="135"/>
      <c r="B277" s="136"/>
      <c r="C277" s="136"/>
      <c r="D277" s="137"/>
      <c r="E277" s="176"/>
      <c r="F277" s="182"/>
      <c r="G277" s="183"/>
      <c r="H277" s="183"/>
      <c r="I277" s="183"/>
      <c r="J277" s="183"/>
      <c r="K277" s="183"/>
      <c r="L277" s="183"/>
      <c r="M277" s="186"/>
      <c r="N277" s="182"/>
      <c r="O277" s="184"/>
      <c r="P277" s="178"/>
      <c r="Q277" s="118">
        <f t="shared" si="102"/>
        <v>0</v>
      </c>
      <c r="R277" s="3"/>
      <c r="S277" s="3"/>
      <c r="T277" s="4"/>
      <c r="U277" s="4"/>
      <c r="V277" s="99">
        <f t="shared" si="103"/>
        <v>0</v>
      </c>
      <c r="W277" s="161"/>
      <c r="X277" s="138"/>
      <c r="AH277" s="158" t="str">
        <f t="array" ref="AH277">IF(OR(AH$1=0, $A277=""),"",SQRT((_xlfn.XLOOKUP(AH$1,$Z$2:$Z$16,$AA$2:$AA$16)-$T277)^2+(_xlfn.XLOOKUP(AH$1,$Z$2:$Z$16,$AB$2:$AB$16)-$U277)^2+(_xlfn.XLOOKUP(AH$1,$Z$2:$Z$16,$AC$2:$AC$16-$V277)^2)))</f>
        <v/>
      </c>
      <c r="AI277" s="140" t="str">
        <f t="array" ref="AI277">IF(OR(AI$1=0, $A277=""),"",SQRT((_xlfn.XLOOKUP(AI$1,$Z$2:$Z$16,$AA$2:$AA$16)-$T277)^2+(_xlfn.XLOOKUP(AI$1,$Z$2:$Z$16,$AB$2:$AB$16)-$U277)^2+(_xlfn.XLOOKUP(AI$1,$Z$2:$Z$16,$AC$2:$AC$16-$V277)^2)))</f>
        <v/>
      </c>
      <c r="AJ277" s="140" t="str">
        <f t="array" ref="AJ277">IF(OR(AJ$1=0, $A277=""),"",SQRT((_xlfn.XLOOKUP(AJ$1,$Z$2:$Z$16,$AA$2:$AA$16)-$T277)^2+(_xlfn.XLOOKUP(AJ$1,$Z$2:$Z$16,$AB$2:$AB$16)-$U277)^2+(_xlfn.XLOOKUP(AJ$1,$Z$2:$Z$16,$AC$2:$AC$16-$V277)^2)))</f>
        <v/>
      </c>
      <c r="AK277" s="140" t="str">
        <f t="array" ref="AK277">IF(OR(AK$1=0, $A277=""),"",SQRT((_xlfn.XLOOKUP(AK$1,$Z$2:$Z$16,$AA$2:$AA$16)-$T277)^2+(_xlfn.XLOOKUP(AK$1,$Z$2:$Z$16,$AB$2:$AB$16)-$U277)^2+(_xlfn.XLOOKUP(AK$1,$Z$2:$Z$16,$AC$2:$AC$16-$V277)^2)))</f>
        <v/>
      </c>
      <c r="AL277" s="140" t="str">
        <f t="array" ref="AL277">IF(OR(AL$1=0, $A277=""),"",SQRT((_xlfn.XLOOKUP(AL$1,$Z$2:$Z$16,$AA$2:$AA$16)-$T277)^2+(_xlfn.XLOOKUP(AL$1,$Z$2:$Z$16,$AB$2:$AB$16)-$U277)^2+(_xlfn.XLOOKUP(AL$1,$Z$2:$Z$16,$AC$2:$AC$16-$V277)^2)))</f>
        <v/>
      </c>
      <c r="AM277" s="140" t="str">
        <f t="array" ref="AM277">IF(OR(AM$1=0, $A277=""),"",SQRT((_xlfn.XLOOKUP(AM$1,$Z$2:$Z$16,$AA$2:$AA$16)-$T277)^2+(_xlfn.XLOOKUP(AM$1,$Z$2:$Z$16,$AB$2:$AB$16)-$U277)^2+(_xlfn.XLOOKUP(AM$1,$Z$2:$Z$16,$AC$2:$AC$16-$V277)^2)))</f>
        <v/>
      </c>
      <c r="AN277" s="140" t="str">
        <f t="array" ref="AN277">IF(OR(AN$1=0, $A277=""),"",SQRT((_xlfn.XLOOKUP(AN$1,$Z$2:$Z$16,$AA$2:$AA$16)-$T277)^2+(_xlfn.XLOOKUP(AN$1,$Z$2:$Z$16,$AB$2:$AB$16)-$U277)^2+(_xlfn.XLOOKUP(AN$1,$Z$2:$Z$16,$AC$2:$AC$16-$V277)^2)))</f>
        <v/>
      </c>
      <c r="AO277" s="140" t="str">
        <f t="array" ref="AO277">IF(OR(AO$1=0, $A277=""),"",SQRT((_xlfn.XLOOKUP(AO$1,$Z$2:$Z$16,$AA$2:$AA$16)-$T277)^2+(_xlfn.XLOOKUP(AO$1,$Z$2:$Z$16,$AB$2:$AB$16)-$U277)^2+(_xlfn.XLOOKUP(AO$1,$Z$2:$Z$16,$AC$2:$AC$16-$V277)^2)))</f>
        <v/>
      </c>
      <c r="AP277" s="141" t="str">
        <f t="array" ref="AP277">IF(OR(AP$1=0, $A277=""),"",SQRT((_xlfn.XLOOKUP(AP$1,$Z$2:$Z$16,$AA$2:$AA$16)-$T277)^2+(_xlfn.XLOOKUP(AP$1,$Z$2:$Z$16,$AB$2:$AB$16)-$U277)^2+(_xlfn.XLOOKUP(AP$1,$Z$2:$Z$16,$AC$2:$AC$16-$V277)^2)))</f>
        <v/>
      </c>
      <c r="AQ277" s="141" t="str">
        <f t="array" ref="AQ277">IF(OR(AQ$1=0, $A277=""),"",SQRT((_xlfn.XLOOKUP(AQ$1,$Z$2:$Z$16,$AA$2:$AA$16)-$T277)^2+(_xlfn.XLOOKUP(AQ$1,$Z$2:$Z$16,$AB$2:$AB$16)-$U277)^2+(_xlfn.XLOOKUP(AQ$1,$Z$2:$Z$16,$AC$2:$AC$16-$V277)^2)))</f>
        <v/>
      </c>
      <c r="AR277" s="141" t="str">
        <f t="array" ref="AR277">IF(OR(AR$1=0, $A277=""),"",SQRT((_xlfn.XLOOKUP(AR$1,$Z$2:$Z$16,$AA$2:$AA$16)-$T277)^2+(_xlfn.XLOOKUP(AR$1,$Z$2:$Z$16,$AB$2:$AB$16)-$U277)^2+(_xlfn.XLOOKUP(AR$1,$Z$2:$Z$16,$AC$2:$AC$16-$V277)^2)))</f>
        <v/>
      </c>
      <c r="AS277" s="141" t="str">
        <f t="array" ref="AS277">IF(OR(AS$1=0, $A277=""),"",SQRT((_xlfn.XLOOKUP(AS$1,$Z$2:$Z$16,$AA$2:$AA$16)-$T277)^2+(_xlfn.XLOOKUP(AS$1,$Z$2:$Z$16,$AB$2:$AB$16)-$U277)^2+(_xlfn.XLOOKUP(AS$1,$Z$2:$Z$16,$AC$2:$AC$16-$V277)^2)))</f>
        <v/>
      </c>
      <c r="AT277" s="141" t="str">
        <f t="array" ref="AT277">IF(OR(AT$1=0, $A277=""),"",SQRT((_xlfn.XLOOKUP(AT$1,$Z$2:$Z$16,$AA$2:$AA$16)-$T277)^2+(_xlfn.XLOOKUP(AT$1,$Z$2:$Z$16,$AB$2:$AB$16)-$U277)^2+(_xlfn.XLOOKUP(AT$1,$Z$2:$Z$16,$AC$2:$AC$16-$V277)^2)))</f>
        <v/>
      </c>
      <c r="AU277" s="141" t="str">
        <f t="array" ref="AU277">IF(OR(AU$1=0, $A277=""),"",SQRT((_xlfn.XLOOKUP(AU$1,$Z$2:$Z$16,$AA$2:$AA$16)-$T277)^2+(_xlfn.XLOOKUP(AU$1,$Z$2:$Z$16,$AB$2:$AB$16)-$U277)^2+(_xlfn.XLOOKUP(AU$1,$Z$2:$Z$16,$AC$2:$AC$16-$V277)^2)))</f>
        <v/>
      </c>
      <c r="AV277" s="142" t="str">
        <f t="array" ref="AV277">IF(OR(AV$1=0, $A277=""),"",SQRT((_xlfn.XLOOKUP(AV$1,$Z$2:$Z$16,$AA$2:$AA$16)-$T277)^2+(_xlfn.XLOOKUP(AV$1,$Z$2:$Z$16,$AB$2:$AB$16)-$U277)^2+(_xlfn.XLOOKUP(AV$1,$Z$2:$Z$16,$AC$2:$AC$16-$V277)^2)))</f>
        <v/>
      </c>
      <c r="AW277" s="124"/>
      <c r="AX277" s="124"/>
      <c r="AY277" s="125">
        <f t="shared" si="104"/>
        <v>0</v>
      </c>
      <c r="AZ277" s="143">
        <f t="shared" si="105"/>
        <v>0</v>
      </c>
      <c r="BA277" s="143">
        <f t="shared" si="106"/>
        <v>0</v>
      </c>
      <c r="BB277" s="143">
        <f t="shared" si="107"/>
        <v>0</v>
      </c>
      <c r="BC277" s="143">
        <f t="shared" si="108"/>
        <v>0</v>
      </c>
      <c r="BD277" s="143">
        <f t="shared" si="109"/>
        <v>0</v>
      </c>
      <c r="BE277" s="143">
        <f t="shared" si="110"/>
        <v>0</v>
      </c>
      <c r="BF277" s="143">
        <f t="shared" si="111"/>
        <v>0</v>
      </c>
      <c r="BG277" s="144">
        <f t="shared" si="112"/>
        <v>0</v>
      </c>
      <c r="BH277" s="144">
        <f t="shared" si="113"/>
        <v>0</v>
      </c>
      <c r="BI277" s="144">
        <f t="shared" si="114"/>
        <v>0</v>
      </c>
      <c r="BJ277" s="144">
        <f t="shared" si="115"/>
        <v>0</v>
      </c>
      <c r="BK277" s="144">
        <f t="shared" si="116"/>
        <v>0</v>
      </c>
      <c r="BL277" s="144">
        <f t="shared" si="117"/>
        <v>0</v>
      </c>
      <c r="BM277" s="145">
        <f t="shared" si="118"/>
        <v>0</v>
      </c>
      <c r="BN277" s="124"/>
      <c r="BO277" s="124"/>
      <c r="BP277" s="124"/>
      <c r="BQ277" s="124"/>
      <c r="BR277" s="124"/>
      <c r="BS277" s="124"/>
      <c r="BT277" s="124"/>
      <c r="BU277" s="124"/>
      <c r="BV277" s="130"/>
      <c r="BW277" s="130"/>
      <c r="BX277" s="130"/>
      <c r="BY277" s="130"/>
      <c r="BZ277" s="130"/>
      <c r="CA277" s="130"/>
      <c r="CB277" s="130"/>
      <c r="CC277" s="130"/>
      <c r="CD277" s="130"/>
      <c r="CE277" s="130"/>
      <c r="CF277" s="130"/>
      <c r="CG277" s="130"/>
      <c r="CH277" s="130"/>
      <c r="CI277" s="130"/>
      <c r="CJ277" s="130"/>
      <c r="CL277" s="124"/>
      <c r="CM277" s="130" t="s">
        <v>32</v>
      </c>
      <c r="CN277" s="130"/>
      <c r="CO277" s="130"/>
      <c r="CP277" s="130"/>
      <c r="CQ277" s="130"/>
      <c r="CR277" s="130"/>
      <c r="CS277" s="130"/>
      <c r="CT277" s="130"/>
      <c r="CU277" s="130"/>
      <c r="CV277" s="130"/>
      <c r="CW277" s="130"/>
      <c r="CX277" s="130"/>
      <c r="CY277" s="130"/>
      <c r="CZ277" s="130"/>
      <c r="DA277" s="130"/>
      <c r="DD277" s="159" cm="1">
        <f t="array" ref="DD277">_xlfn.IFS(DD$1= 0,"", NOT(ISBLANK(CM277)), 0, ISBLANK(CM277), $Q277-$S277+AY277-BV277)</f>
        <v>0</v>
      </c>
      <c r="DE277" s="160" cm="1">
        <f t="array" ref="DE277">_xlfn.IFS(DE$1= 0,"", NOT(ISBLANK(CN277)), 0, ISBLANK(CN277), $Q277-$S277+AZ277-BW277)</f>
        <v>0</v>
      </c>
      <c r="DF277" s="160" cm="1">
        <f t="array" ref="DF277">_xlfn.IFS(DF$1= 0,"", NOT(ISBLANK(CO277)), 0, ISBLANK(CO277), $Q277-$S277+BA277-BX277)</f>
        <v>0</v>
      </c>
      <c r="DG277" s="160" cm="1">
        <f t="array" ref="DG277">_xlfn.IFS(DG$1= 0,"", NOT(ISBLANK(CP277)), 0, ISBLANK(CP277), $Q277-$S277+BB277-BY277)</f>
        <v>0</v>
      </c>
      <c r="DH277" s="160" cm="1">
        <f t="array" ref="DH277">_xlfn.IFS(DH$1= 0,"", NOT(ISBLANK(CQ277)), 0, ISBLANK(CQ277), $Q277-$S277+BC277-BZ277)</f>
        <v>0</v>
      </c>
      <c r="DI277" s="160" cm="1">
        <f t="array" ref="DI277">_xlfn.IFS(DI$1= 0,"", NOT(ISBLANK(CR277)), 0, ISBLANK(CR277), $Q277-$S277+BD277-CA277)</f>
        <v>0</v>
      </c>
      <c r="DJ277" s="160" t="str" cm="1">
        <f t="array" ref="DJ277">_xlfn.IFS(DJ$1= 0,"", NOT(ISBLANK(CS277)), 0, ISBLANK(CS277), $Q277-$S277+BE277-CB277)</f>
        <v/>
      </c>
      <c r="DK277" s="160" t="str" cm="1">
        <f t="array" ref="DK277">_xlfn.IFS(DK$1= 0,"", NOT(ISBLANK(CT277)), 0, ISBLANK(CT277), $Q277-$S277+BF277-CC277)</f>
        <v/>
      </c>
      <c r="DL277" s="162" t="str" cm="1">
        <f t="array" ref="DL277">_xlfn.IFS(DL$1= 0,"", NOT(ISBLANK(CU277)), 0, ISBLANK(CU277), $Q277-$S277+BG277-CD277)</f>
        <v/>
      </c>
      <c r="DM277" s="162" t="str" cm="1">
        <f t="array" ref="DM277">_xlfn.IFS(DM$1= 0,"", NOT(ISBLANK(CV277)), 0, ISBLANK(CV277), $Q277-$S277+BH277-CE277)</f>
        <v/>
      </c>
      <c r="DN277" s="162" t="str" cm="1">
        <f t="array" ref="DN277">_xlfn.IFS(DN$1= 0,"", NOT(ISBLANK(CW277)), 0, ISBLANK(CW277), $Q277-$S277+BI277-CF277)</f>
        <v/>
      </c>
      <c r="DO277" s="162" t="str" cm="1">
        <f t="array" ref="DO277">_xlfn.IFS(DO$1= 0,"", NOT(ISBLANK(CX277)), 0, ISBLANK(CX277), $Q277-$S277+BJ277-CG277)</f>
        <v/>
      </c>
      <c r="DP277" s="162" t="str" cm="1">
        <f t="array" ref="DP277">_xlfn.IFS(DP$1= 0,"", NOT(ISBLANK(CY277)), 0, ISBLANK(CY277), $Q277-$S277+BK277-CH277)</f>
        <v/>
      </c>
      <c r="DQ277" s="162" t="str" cm="1">
        <f t="array" ref="DQ277">_xlfn.IFS(DQ$1= 0,"", NOT(ISBLANK(CZ277)), 0, ISBLANK(CZ277), $Q277-$S277+BL277-CI277)</f>
        <v/>
      </c>
      <c r="DR277" s="163" t="str" cm="1">
        <f t="array" ref="DR277">_xlfn.IFS(DR$1= 0,"", NOT(ISBLANK(DA277)), 0, ISBLANK(DA277), $Q277-$S277+BM277-CJ277)</f>
        <v/>
      </c>
    </row>
    <row r="278" spans="1:122" ht="16.5" x14ac:dyDescent="0.3">
      <c r="A278" s="135"/>
      <c r="B278" s="136"/>
      <c r="C278" s="136"/>
      <c r="D278" s="137"/>
      <c r="E278" s="176"/>
      <c r="F278" s="182"/>
      <c r="G278" s="183"/>
      <c r="H278" s="183"/>
      <c r="I278" s="183"/>
      <c r="J278" s="183"/>
      <c r="K278" s="183"/>
      <c r="L278" s="183"/>
      <c r="M278" s="186"/>
      <c r="N278" s="182"/>
      <c r="O278" s="184"/>
      <c r="P278" s="178"/>
      <c r="Q278" s="118">
        <f t="shared" si="102"/>
        <v>0</v>
      </c>
      <c r="R278" s="3"/>
      <c r="S278" s="3"/>
      <c r="T278" s="4"/>
      <c r="U278" s="4"/>
      <c r="V278" s="99">
        <f t="shared" si="103"/>
        <v>0</v>
      </c>
      <c r="W278" s="161"/>
      <c r="X278" s="138"/>
      <c r="AH278" s="158" t="str">
        <f t="array" ref="AH278">IF(OR(AH$1=0, $A278=""),"",SQRT((_xlfn.XLOOKUP(AH$1,$Z$2:$Z$16,$AA$2:$AA$16)-$T278)^2+(_xlfn.XLOOKUP(AH$1,$Z$2:$Z$16,$AB$2:$AB$16)-$U278)^2+(_xlfn.XLOOKUP(AH$1,$Z$2:$Z$16,$AC$2:$AC$16-$V278)^2)))</f>
        <v/>
      </c>
      <c r="AI278" s="140" t="str">
        <f t="array" ref="AI278">IF(OR(AI$1=0, $A278=""),"",SQRT((_xlfn.XLOOKUP(AI$1,$Z$2:$Z$16,$AA$2:$AA$16)-$T278)^2+(_xlfn.XLOOKUP(AI$1,$Z$2:$Z$16,$AB$2:$AB$16)-$U278)^2+(_xlfn.XLOOKUP(AI$1,$Z$2:$Z$16,$AC$2:$AC$16-$V278)^2)))</f>
        <v/>
      </c>
      <c r="AJ278" s="140" t="str">
        <f t="array" ref="AJ278">IF(OR(AJ$1=0, $A278=""),"",SQRT((_xlfn.XLOOKUP(AJ$1,$Z$2:$Z$16,$AA$2:$AA$16)-$T278)^2+(_xlfn.XLOOKUP(AJ$1,$Z$2:$Z$16,$AB$2:$AB$16)-$U278)^2+(_xlfn.XLOOKUP(AJ$1,$Z$2:$Z$16,$AC$2:$AC$16-$V278)^2)))</f>
        <v/>
      </c>
      <c r="AK278" s="140" t="str">
        <f t="array" ref="AK278">IF(OR(AK$1=0, $A278=""),"",SQRT((_xlfn.XLOOKUP(AK$1,$Z$2:$Z$16,$AA$2:$AA$16)-$T278)^2+(_xlfn.XLOOKUP(AK$1,$Z$2:$Z$16,$AB$2:$AB$16)-$U278)^2+(_xlfn.XLOOKUP(AK$1,$Z$2:$Z$16,$AC$2:$AC$16-$V278)^2)))</f>
        <v/>
      </c>
      <c r="AL278" s="140" t="str">
        <f t="array" ref="AL278">IF(OR(AL$1=0, $A278=""),"",SQRT((_xlfn.XLOOKUP(AL$1,$Z$2:$Z$16,$AA$2:$AA$16)-$T278)^2+(_xlfn.XLOOKUP(AL$1,$Z$2:$Z$16,$AB$2:$AB$16)-$U278)^2+(_xlfn.XLOOKUP(AL$1,$Z$2:$Z$16,$AC$2:$AC$16-$V278)^2)))</f>
        <v/>
      </c>
      <c r="AM278" s="140" t="str">
        <f t="array" ref="AM278">IF(OR(AM$1=0, $A278=""),"",SQRT((_xlfn.XLOOKUP(AM$1,$Z$2:$Z$16,$AA$2:$AA$16)-$T278)^2+(_xlfn.XLOOKUP(AM$1,$Z$2:$Z$16,$AB$2:$AB$16)-$U278)^2+(_xlfn.XLOOKUP(AM$1,$Z$2:$Z$16,$AC$2:$AC$16-$V278)^2)))</f>
        <v/>
      </c>
      <c r="AN278" s="140" t="str">
        <f t="array" ref="AN278">IF(OR(AN$1=0, $A278=""),"",SQRT((_xlfn.XLOOKUP(AN$1,$Z$2:$Z$16,$AA$2:$AA$16)-$T278)^2+(_xlfn.XLOOKUP(AN$1,$Z$2:$Z$16,$AB$2:$AB$16)-$U278)^2+(_xlfn.XLOOKUP(AN$1,$Z$2:$Z$16,$AC$2:$AC$16-$V278)^2)))</f>
        <v/>
      </c>
      <c r="AO278" s="140" t="str">
        <f t="array" ref="AO278">IF(OR(AO$1=0, $A278=""),"",SQRT((_xlfn.XLOOKUP(AO$1,$Z$2:$Z$16,$AA$2:$AA$16)-$T278)^2+(_xlfn.XLOOKUP(AO$1,$Z$2:$Z$16,$AB$2:$AB$16)-$U278)^2+(_xlfn.XLOOKUP(AO$1,$Z$2:$Z$16,$AC$2:$AC$16-$V278)^2)))</f>
        <v/>
      </c>
      <c r="AP278" s="141" t="str">
        <f t="array" ref="AP278">IF(OR(AP$1=0, $A278=""),"",SQRT((_xlfn.XLOOKUP(AP$1,$Z$2:$Z$16,$AA$2:$AA$16)-$T278)^2+(_xlfn.XLOOKUP(AP$1,$Z$2:$Z$16,$AB$2:$AB$16)-$U278)^2+(_xlfn.XLOOKUP(AP$1,$Z$2:$Z$16,$AC$2:$AC$16-$V278)^2)))</f>
        <v/>
      </c>
      <c r="AQ278" s="141" t="str">
        <f t="array" ref="AQ278">IF(OR(AQ$1=0, $A278=""),"",SQRT((_xlfn.XLOOKUP(AQ$1,$Z$2:$Z$16,$AA$2:$AA$16)-$T278)^2+(_xlfn.XLOOKUP(AQ$1,$Z$2:$Z$16,$AB$2:$AB$16)-$U278)^2+(_xlfn.XLOOKUP(AQ$1,$Z$2:$Z$16,$AC$2:$AC$16-$V278)^2)))</f>
        <v/>
      </c>
      <c r="AR278" s="141" t="str">
        <f t="array" ref="AR278">IF(OR(AR$1=0, $A278=""),"",SQRT((_xlfn.XLOOKUP(AR$1,$Z$2:$Z$16,$AA$2:$AA$16)-$T278)^2+(_xlfn.XLOOKUP(AR$1,$Z$2:$Z$16,$AB$2:$AB$16)-$U278)^2+(_xlfn.XLOOKUP(AR$1,$Z$2:$Z$16,$AC$2:$AC$16-$V278)^2)))</f>
        <v/>
      </c>
      <c r="AS278" s="141" t="str">
        <f t="array" ref="AS278">IF(OR(AS$1=0, $A278=""),"",SQRT((_xlfn.XLOOKUP(AS$1,$Z$2:$Z$16,$AA$2:$AA$16)-$T278)^2+(_xlfn.XLOOKUP(AS$1,$Z$2:$Z$16,$AB$2:$AB$16)-$U278)^2+(_xlfn.XLOOKUP(AS$1,$Z$2:$Z$16,$AC$2:$AC$16-$V278)^2)))</f>
        <v/>
      </c>
      <c r="AT278" s="141" t="str">
        <f t="array" ref="AT278">IF(OR(AT$1=0, $A278=""),"",SQRT((_xlfn.XLOOKUP(AT$1,$Z$2:$Z$16,$AA$2:$AA$16)-$T278)^2+(_xlfn.XLOOKUP(AT$1,$Z$2:$Z$16,$AB$2:$AB$16)-$U278)^2+(_xlfn.XLOOKUP(AT$1,$Z$2:$Z$16,$AC$2:$AC$16-$V278)^2)))</f>
        <v/>
      </c>
      <c r="AU278" s="141" t="str">
        <f t="array" ref="AU278">IF(OR(AU$1=0, $A278=""),"",SQRT((_xlfn.XLOOKUP(AU$1,$Z$2:$Z$16,$AA$2:$AA$16)-$T278)^2+(_xlfn.XLOOKUP(AU$1,$Z$2:$Z$16,$AB$2:$AB$16)-$U278)^2+(_xlfn.XLOOKUP(AU$1,$Z$2:$Z$16,$AC$2:$AC$16-$V278)^2)))</f>
        <v/>
      </c>
      <c r="AV278" s="142" t="str">
        <f t="array" ref="AV278">IF(OR(AV$1=0, $A278=""),"",SQRT((_xlfn.XLOOKUP(AV$1,$Z$2:$Z$16,$AA$2:$AA$16)-$T278)^2+(_xlfn.XLOOKUP(AV$1,$Z$2:$Z$16,$AB$2:$AB$16)-$U278)^2+(_xlfn.XLOOKUP(AV$1,$Z$2:$Z$16,$AC$2:$AC$16-$V278)^2)))</f>
        <v/>
      </c>
      <c r="AW278" s="124"/>
      <c r="AX278" s="124"/>
      <c r="AY278" s="125">
        <f t="shared" si="104"/>
        <v>0</v>
      </c>
      <c r="AZ278" s="143">
        <f t="shared" si="105"/>
        <v>0</v>
      </c>
      <c r="BA278" s="143">
        <f t="shared" si="106"/>
        <v>0</v>
      </c>
      <c r="BB278" s="143">
        <f t="shared" si="107"/>
        <v>0</v>
      </c>
      <c r="BC278" s="143">
        <f t="shared" si="108"/>
        <v>0</v>
      </c>
      <c r="BD278" s="143">
        <f t="shared" si="109"/>
        <v>0</v>
      </c>
      <c r="BE278" s="143">
        <f t="shared" si="110"/>
        <v>0</v>
      </c>
      <c r="BF278" s="143">
        <f t="shared" si="111"/>
        <v>0</v>
      </c>
      <c r="BG278" s="144">
        <f t="shared" si="112"/>
        <v>0</v>
      </c>
      <c r="BH278" s="144">
        <f t="shared" si="113"/>
        <v>0</v>
      </c>
      <c r="BI278" s="144">
        <f t="shared" si="114"/>
        <v>0</v>
      </c>
      <c r="BJ278" s="144">
        <f t="shared" si="115"/>
        <v>0</v>
      </c>
      <c r="BK278" s="144">
        <f t="shared" si="116"/>
        <v>0</v>
      </c>
      <c r="BL278" s="144">
        <f t="shared" si="117"/>
        <v>0</v>
      </c>
      <c r="BM278" s="145">
        <f t="shared" si="118"/>
        <v>0</v>
      </c>
      <c r="BN278" s="124"/>
      <c r="BO278" s="124"/>
      <c r="BP278" s="124"/>
      <c r="BQ278" s="124"/>
      <c r="BR278" s="124"/>
      <c r="BS278" s="124"/>
      <c r="BT278" s="124"/>
      <c r="BU278" s="124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30"/>
      <c r="CH278" s="130"/>
      <c r="CI278" s="130"/>
      <c r="CJ278" s="130"/>
      <c r="CL278" s="124"/>
      <c r="CM278" s="130" t="s">
        <v>32</v>
      </c>
      <c r="CN278" s="130"/>
      <c r="CO278" s="130"/>
      <c r="CP278" s="130"/>
      <c r="CQ278" s="130"/>
      <c r="CR278" s="130"/>
      <c r="CS278" s="130"/>
      <c r="CT278" s="130"/>
      <c r="CU278" s="130"/>
      <c r="CV278" s="130"/>
      <c r="CW278" s="130"/>
      <c r="CX278" s="130"/>
      <c r="CY278" s="130"/>
      <c r="CZ278" s="130"/>
      <c r="DA278" s="130"/>
      <c r="DD278" s="159" cm="1">
        <f t="array" ref="DD278">_xlfn.IFS(DD$1= 0,"", NOT(ISBLANK(CM278)), 0, ISBLANK(CM278), $Q278-$S278+AY278-BV278)</f>
        <v>0</v>
      </c>
      <c r="DE278" s="160" cm="1">
        <f t="array" ref="DE278">_xlfn.IFS(DE$1= 0,"", NOT(ISBLANK(CN278)), 0, ISBLANK(CN278), $Q278-$S278+AZ278-BW278)</f>
        <v>0</v>
      </c>
      <c r="DF278" s="160" cm="1">
        <f t="array" ref="DF278">_xlfn.IFS(DF$1= 0,"", NOT(ISBLANK(CO278)), 0, ISBLANK(CO278), $Q278-$S278+BA278-BX278)</f>
        <v>0</v>
      </c>
      <c r="DG278" s="160" cm="1">
        <f t="array" ref="DG278">_xlfn.IFS(DG$1= 0,"", NOT(ISBLANK(CP278)), 0, ISBLANK(CP278), $Q278-$S278+BB278-BY278)</f>
        <v>0</v>
      </c>
      <c r="DH278" s="160" cm="1">
        <f t="array" ref="DH278">_xlfn.IFS(DH$1= 0,"", NOT(ISBLANK(CQ278)), 0, ISBLANK(CQ278), $Q278-$S278+BC278-BZ278)</f>
        <v>0</v>
      </c>
      <c r="DI278" s="160" cm="1">
        <f t="array" ref="DI278">_xlfn.IFS(DI$1= 0,"", NOT(ISBLANK(CR278)), 0, ISBLANK(CR278), $Q278-$S278+BD278-CA278)</f>
        <v>0</v>
      </c>
      <c r="DJ278" s="160" t="str" cm="1">
        <f t="array" ref="DJ278">_xlfn.IFS(DJ$1= 0,"", NOT(ISBLANK(CS278)), 0, ISBLANK(CS278), $Q278-$S278+BE278-CB278)</f>
        <v/>
      </c>
      <c r="DK278" s="160" t="str" cm="1">
        <f t="array" ref="DK278">_xlfn.IFS(DK$1= 0,"", NOT(ISBLANK(CT278)), 0, ISBLANK(CT278), $Q278-$S278+BF278-CC278)</f>
        <v/>
      </c>
      <c r="DL278" s="162" t="str" cm="1">
        <f t="array" ref="DL278">_xlfn.IFS(DL$1= 0,"", NOT(ISBLANK(CU278)), 0, ISBLANK(CU278), $Q278-$S278+BG278-CD278)</f>
        <v/>
      </c>
      <c r="DM278" s="162" t="str" cm="1">
        <f t="array" ref="DM278">_xlfn.IFS(DM$1= 0,"", NOT(ISBLANK(CV278)), 0, ISBLANK(CV278), $Q278-$S278+BH278-CE278)</f>
        <v/>
      </c>
      <c r="DN278" s="162" t="str" cm="1">
        <f t="array" ref="DN278">_xlfn.IFS(DN$1= 0,"", NOT(ISBLANK(CW278)), 0, ISBLANK(CW278), $Q278-$S278+BI278-CF278)</f>
        <v/>
      </c>
      <c r="DO278" s="162" t="str" cm="1">
        <f t="array" ref="DO278">_xlfn.IFS(DO$1= 0,"", NOT(ISBLANK(CX278)), 0, ISBLANK(CX278), $Q278-$S278+BJ278-CG278)</f>
        <v/>
      </c>
      <c r="DP278" s="162" t="str" cm="1">
        <f t="array" ref="DP278">_xlfn.IFS(DP$1= 0,"", NOT(ISBLANK(CY278)), 0, ISBLANK(CY278), $Q278-$S278+BK278-CH278)</f>
        <v/>
      </c>
      <c r="DQ278" s="162" t="str" cm="1">
        <f t="array" ref="DQ278">_xlfn.IFS(DQ$1= 0,"", NOT(ISBLANK(CZ278)), 0, ISBLANK(CZ278), $Q278-$S278+BL278-CI278)</f>
        <v/>
      </c>
      <c r="DR278" s="163" t="str" cm="1">
        <f t="array" ref="DR278">_xlfn.IFS(DR$1= 0,"", NOT(ISBLANK(DA278)), 0, ISBLANK(DA278), $Q278-$S278+BM278-CJ278)</f>
        <v/>
      </c>
    </row>
    <row r="279" spans="1:122" ht="16.5" x14ac:dyDescent="0.3">
      <c r="A279" s="135"/>
      <c r="B279" s="136"/>
      <c r="C279" s="136"/>
      <c r="D279" s="137"/>
      <c r="E279" s="176"/>
      <c r="F279" s="182"/>
      <c r="G279" s="183"/>
      <c r="H279" s="183"/>
      <c r="I279" s="183"/>
      <c r="J279" s="183"/>
      <c r="K279" s="183"/>
      <c r="L279" s="183"/>
      <c r="M279" s="186"/>
      <c r="N279" s="182"/>
      <c r="O279" s="184"/>
      <c r="P279" s="178"/>
      <c r="Q279" s="118">
        <f t="shared" si="102"/>
        <v>0</v>
      </c>
      <c r="R279" s="3"/>
      <c r="S279" s="3"/>
      <c r="T279" s="4"/>
      <c r="U279" s="4"/>
      <c r="V279" s="99">
        <f t="shared" si="103"/>
        <v>0</v>
      </c>
      <c r="W279" s="161"/>
      <c r="X279" s="138"/>
      <c r="AH279" s="158" t="str">
        <f t="array" ref="AH279">IF(OR(AH$1=0, $A279=""),"",SQRT((_xlfn.XLOOKUP(AH$1,$Z$2:$Z$16,$AA$2:$AA$16)-$T279)^2+(_xlfn.XLOOKUP(AH$1,$Z$2:$Z$16,$AB$2:$AB$16)-$U279)^2+(_xlfn.XLOOKUP(AH$1,$Z$2:$Z$16,$AC$2:$AC$16-$V279)^2)))</f>
        <v/>
      </c>
      <c r="AI279" s="140" t="str">
        <f t="array" ref="AI279">IF(OR(AI$1=0, $A279=""),"",SQRT((_xlfn.XLOOKUP(AI$1,$Z$2:$Z$16,$AA$2:$AA$16)-$T279)^2+(_xlfn.XLOOKUP(AI$1,$Z$2:$Z$16,$AB$2:$AB$16)-$U279)^2+(_xlfn.XLOOKUP(AI$1,$Z$2:$Z$16,$AC$2:$AC$16-$V279)^2)))</f>
        <v/>
      </c>
      <c r="AJ279" s="140" t="str">
        <f t="array" ref="AJ279">IF(OR(AJ$1=0, $A279=""),"",SQRT((_xlfn.XLOOKUP(AJ$1,$Z$2:$Z$16,$AA$2:$AA$16)-$T279)^2+(_xlfn.XLOOKUP(AJ$1,$Z$2:$Z$16,$AB$2:$AB$16)-$U279)^2+(_xlfn.XLOOKUP(AJ$1,$Z$2:$Z$16,$AC$2:$AC$16-$V279)^2)))</f>
        <v/>
      </c>
      <c r="AK279" s="140" t="str">
        <f t="array" ref="AK279">IF(OR(AK$1=0, $A279=""),"",SQRT((_xlfn.XLOOKUP(AK$1,$Z$2:$Z$16,$AA$2:$AA$16)-$T279)^2+(_xlfn.XLOOKUP(AK$1,$Z$2:$Z$16,$AB$2:$AB$16)-$U279)^2+(_xlfn.XLOOKUP(AK$1,$Z$2:$Z$16,$AC$2:$AC$16-$V279)^2)))</f>
        <v/>
      </c>
      <c r="AL279" s="140" t="str">
        <f t="array" ref="AL279">IF(OR(AL$1=0, $A279=""),"",SQRT((_xlfn.XLOOKUP(AL$1,$Z$2:$Z$16,$AA$2:$AA$16)-$T279)^2+(_xlfn.XLOOKUP(AL$1,$Z$2:$Z$16,$AB$2:$AB$16)-$U279)^2+(_xlfn.XLOOKUP(AL$1,$Z$2:$Z$16,$AC$2:$AC$16-$V279)^2)))</f>
        <v/>
      </c>
      <c r="AM279" s="140" t="str">
        <f t="array" ref="AM279">IF(OR(AM$1=0, $A279=""),"",SQRT((_xlfn.XLOOKUP(AM$1,$Z$2:$Z$16,$AA$2:$AA$16)-$T279)^2+(_xlfn.XLOOKUP(AM$1,$Z$2:$Z$16,$AB$2:$AB$16)-$U279)^2+(_xlfn.XLOOKUP(AM$1,$Z$2:$Z$16,$AC$2:$AC$16-$V279)^2)))</f>
        <v/>
      </c>
      <c r="AN279" s="140" t="str">
        <f t="array" ref="AN279">IF(OR(AN$1=0, $A279=""),"",SQRT((_xlfn.XLOOKUP(AN$1,$Z$2:$Z$16,$AA$2:$AA$16)-$T279)^2+(_xlfn.XLOOKUP(AN$1,$Z$2:$Z$16,$AB$2:$AB$16)-$U279)^2+(_xlfn.XLOOKUP(AN$1,$Z$2:$Z$16,$AC$2:$AC$16-$V279)^2)))</f>
        <v/>
      </c>
      <c r="AO279" s="140" t="str">
        <f t="array" ref="AO279">IF(OR(AO$1=0, $A279=""),"",SQRT((_xlfn.XLOOKUP(AO$1,$Z$2:$Z$16,$AA$2:$AA$16)-$T279)^2+(_xlfn.XLOOKUP(AO$1,$Z$2:$Z$16,$AB$2:$AB$16)-$U279)^2+(_xlfn.XLOOKUP(AO$1,$Z$2:$Z$16,$AC$2:$AC$16-$V279)^2)))</f>
        <v/>
      </c>
      <c r="AP279" s="141" t="str">
        <f t="array" ref="AP279">IF(OR(AP$1=0, $A279=""),"",SQRT((_xlfn.XLOOKUP(AP$1,$Z$2:$Z$16,$AA$2:$AA$16)-$T279)^2+(_xlfn.XLOOKUP(AP$1,$Z$2:$Z$16,$AB$2:$AB$16)-$U279)^2+(_xlfn.XLOOKUP(AP$1,$Z$2:$Z$16,$AC$2:$AC$16-$V279)^2)))</f>
        <v/>
      </c>
      <c r="AQ279" s="141" t="str">
        <f t="array" ref="AQ279">IF(OR(AQ$1=0, $A279=""),"",SQRT((_xlfn.XLOOKUP(AQ$1,$Z$2:$Z$16,$AA$2:$AA$16)-$T279)^2+(_xlfn.XLOOKUP(AQ$1,$Z$2:$Z$16,$AB$2:$AB$16)-$U279)^2+(_xlfn.XLOOKUP(AQ$1,$Z$2:$Z$16,$AC$2:$AC$16-$V279)^2)))</f>
        <v/>
      </c>
      <c r="AR279" s="141" t="str">
        <f t="array" ref="AR279">IF(OR(AR$1=0, $A279=""),"",SQRT((_xlfn.XLOOKUP(AR$1,$Z$2:$Z$16,$AA$2:$AA$16)-$T279)^2+(_xlfn.XLOOKUP(AR$1,$Z$2:$Z$16,$AB$2:$AB$16)-$U279)^2+(_xlfn.XLOOKUP(AR$1,$Z$2:$Z$16,$AC$2:$AC$16-$V279)^2)))</f>
        <v/>
      </c>
      <c r="AS279" s="141" t="str">
        <f t="array" ref="AS279">IF(OR(AS$1=0, $A279=""),"",SQRT((_xlfn.XLOOKUP(AS$1,$Z$2:$Z$16,$AA$2:$AA$16)-$T279)^2+(_xlfn.XLOOKUP(AS$1,$Z$2:$Z$16,$AB$2:$AB$16)-$U279)^2+(_xlfn.XLOOKUP(AS$1,$Z$2:$Z$16,$AC$2:$AC$16-$V279)^2)))</f>
        <v/>
      </c>
      <c r="AT279" s="141" t="str">
        <f t="array" ref="AT279">IF(OR(AT$1=0, $A279=""),"",SQRT((_xlfn.XLOOKUP(AT$1,$Z$2:$Z$16,$AA$2:$AA$16)-$T279)^2+(_xlfn.XLOOKUP(AT$1,$Z$2:$Z$16,$AB$2:$AB$16)-$U279)^2+(_xlfn.XLOOKUP(AT$1,$Z$2:$Z$16,$AC$2:$AC$16-$V279)^2)))</f>
        <v/>
      </c>
      <c r="AU279" s="141" t="str">
        <f t="array" ref="AU279">IF(OR(AU$1=0, $A279=""),"",SQRT((_xlfn.XLOOKUP(AU$1,$Z$2:$Z$16,$AA$2:$AA$16)-$T279)^2+(_xlfn.XLOOKUP(AU$1,$Z$2:$Z$16,$AB$2:$AB$16)-$U279)^2+(_xlfn.XLOOKUP(AU$1,$Z$2:$Z$16,$AC$2:$AC$16-$V279)^2)))</f>
        <v/>
      </c>
      <c r="AV279" s="142" t="str">
        <f t="array" ref="AV279">IF(OR(AV$1=0, $A279=""),"",SQRT((_xlfn.XLOOKUP(AV$1,$Z$2:$Z$16,$AA$2:$AA$16)-$T279)^2+(_xlfn.XLOOKUP(AV$1,$Z$2:$Z$16,$AB$2:$AB$16)-$U279)^2+(_xlfn.XLOOKUP(AV$1,$Z$2:$Z$16,$AC$2:$AC$16-$V279)^2)))</f>
        <v/>
      </c>
      <c r="AW279" s="124"/>
      <c r="AX279" s="124"/>
      <c r="AY279" s="125">
        <f t="shared" si="104"/>
        <v>0</v>
      </c>
      <c r="AZ279" s="143">
        <f t="shared" si="105"/>
        <v>0</v>
      </c>
      <c r="BA279" s="143">
        <f t="shared" si="106"/>
        <v>0</v>
      </c>
      <c r="BB279" s="143">
        <f t="shared" si="107"/>
        <v>0</v>
      </c>
      <c r="BC279" s="143">
        <f t="shared" si="108"/>
        <v>0</v>
      </c>
      <c r="BD279" s="143">
        <f t="shared" si="109"/>
        <v>0</v>
      </c>
      <c r="BE279" s="143">
        <f t="shared" si="110"/>
        <v>0</v>
      </c>
      <c r="BF279" s="143">
        <f t="shared" si="111"/>
        <v>0</v>
      </c>
      <c r="BG279" s="144">
        <f t="shared" si="112"/>
        <v>0</v>
      </c>
      <c r="BH279" s="144">
        <f t="shared" si="113"/>
        <v>0</v>
      </c>
      <c r="BI279" s="144">
        <f t="shared" si="114"/>
        <v>0</v>
      </c>
      <c r="BJ279" s="144">
        <f t="shared" si="115"/>
        <v>0</v>
      </c>
      <c r="BK279" s="144">
        <f t="shared" si="116"/>
        <v>0</v>
      </c>
      <c r="BL279" s="144">
        <f t="shared" si="117"/>
        <v>0</v>
      </c>
      <c r="BM279" s="145">
        <f t="shared" si="118"/>
        <v>0</v>
      </c>
      <c r="BN279" s="124"/>
      <c r="BO279" s="124"/>
      <c r="BP279" s="124"/>
      <c r="BQ279" s="124"/>
      <c r="BR279" s="124"/>
      <c r="BS279" s="124"/>
      <c r="BT279" s="124"/>
      <c r="BU279" s="124"/>
      <c r="BV279" s="130"/>
      <c r="BW279" s="130"/>
      <c r="BX279" s="130"/>
      <c r="BY279" s="130"/>
      <c r="BZ279" s="130"/>
      <c r="CA279" s="130"/>
      <c r="CB279" s="130"/>
      <c r="CC279" s="130"/>
      <c r="CD279" s="130"/>
      <c r="CE279" s="130"/>
      <c r="CF279" s="130"/>
      <c r="CG279" s="130"/>
      <c r="CH279" s="130"/>
      <c r="CI279" s="130"/>
      <c r="CJ279" s="130"/>
      <c r="CL279" s="124"/>
      <c r="CM279" s="130" t="s">
        <v>32</v>
      </c>
      <c r="CN279" s="130"/>
      <c r="CO279" s="130"/>
      <c r="CP279" s="130"/>
      <c r="CQ279" s="130"/>
      <c r="CR279" s="130"/>
      <c r="CS279" s="130"/>
      <c r="CT279" s="130"/>
      <c r="CU279" s="130"/>
      <c r="CV279" s="130"/>
      <c r="CW279" s="130"/>
      <c r="CX279" s="130"/>
      <c r="CY279" s="130"/>
      <c r="CZ279" s="130"/>
      <c r="DA279" s="130"/>
      <c r="DD279" s="159" cm="1">
        <f t="array" ref="DD279">_xlfn.IFS(DD$1= 0,"", NOT(ISBLANK(CM279)), 0, ISBLANK(CM279), $Q279-$S279+AY279-BV279)</f>
        <v>0</v>
      </c>
      <c r="DE279" s="160" cm="1">
        <f t="array" ref="DE279">_xlfn.IFS(DE$1= 0,"", NOT(ISBLANK(CN279)), 0, ISBLANK(CN279), $Q279-$S279+AZ279-BW279)</f>
        <v>0</v>
      </c>
      <c r="DF279" s="160" cm="1">
        <f t="array" ref="DF279">_xlfn.IFS(DF$1= 0,"", NOT(ISBLANK(CO279)), 0, ISBLANK(CO279), $Q279-$S279+BA279-BX279)</f>
        <v>0</v>
      </c>
      <c r="DG279" s="160" cm="1">
        <f t="array" ref="DG279">_xlfn.IFS(DG$1= 0,"", NOT(ISBLANK(CP279)), 0, ISBLANK(CP279), $Q279-$S279+BB279-BY279)</f>
        <v>0</v>
      </c>
      <c r="DH279" s="160" cm="1">
        <f t="array" ref="DH279">_xlfn.IFS(DH$1= 0,"", NOT(ISBLANK(CQ279)), 0, ISBLANK(CQ279), $Q279-$S279+BC279-BZ279)</f>
        <v>0</v>
      </c>
      <c r="DI279" s="160" cm="1">
        <f t="array" ref="DI279">_xlfn.IFS(DI$1= 0,"", NOT(ISBLANK(CR279)), 0, ISBLANK(CR279), $Q279-$S279+BD279-CA279)</f>
        <v>0</v>
      </c>
      <c r="DJ279" s="160" t="str" cm="1">
        <f t="array" ref="DJ279">_xlfn.IFS(DJ$1= 0,"", NOT(ISBLANK(CS279)), 0, ISBLANK(CS279), $Q279-$S279+BE279-CB279)</f>
        <v/>
      </c>
      <c r="DK279" s="160" t="str" cm="1">
        <f t="array" ref="DK279">_xlfn.IFS(DK$1= 0,"", NOT(ISBLANK(CT279)), 0, ISBLANK(CT279), $Q279-$S279+BF279-CC279)</f>
        <v/>
      </c>
      <c r="DL279" s="162" t="str" cm="1">
        <f t="array" ref="DL279">_xlfn.IFS(DL$1= 0,"", NOT(ISBLANK(CU279)), 0, ISBLANK(CU279), $Q279-$S279+BG279-CD279)</f>
        <v/>
      </c>
      <c r="DM279" s="162" t="str" cm="1">
        <f t="array" ref="DM279">_xlfn.IFS(DM$1= 0,"", NOT(ISBLANK(CV279)), 0, ISBLANK(CV279), $Q279-$S279+BH279-CE279)</f>
        <v/>
      </c>
      <c r="DN279" s="162" t="str" cm="1">
        <f t="array" ref="DN279">_xlfn.IFS(DN$1= 0,"", NOT(ISBLANK(CW279)), 0, ISBLANK(CW279), $Q279-$S279+BI279-CF279)</f>
        <v/>
      </c>
      <c r="DO279" s="162" t="str" cm="1">
        <f t="array" ref="DO279">_xlfn.IFS(DO$1= 0,"", NOT(ISBLANK(CX279)), 0, ISBLANK(CX279), $Q279-$S279+BJ279-CG279)</f>
        <v/>
      </c>
      <c r="DP279" s="162" t="str" cm="1">
        <f t="array" ref="DP279">_xlfn.IFS(DP$1= 0,"", NOT(ISBLANK(CY279)), 0, ISBLANK(CY279), $Q279-$S279+BK279-CH279)</f>
        <v/>
      </c>
      <c r="DQ279" s="162" t="str" cm="1">
        <f t="array" ref="DQ279">_xlfn.IFS(DQ$1= 0,"", NOT(ISBLANK(CZ279)), 0, ISBLANK(CZ279), $Q279-$S279+BL279-CI279)</f>
        <v/>
      </c>
      <c r="DR279" s="163" t="str" cm="1">
        <f t="array" ref="DR279">_xlfn.IFS(DR$1= 0,"", NOT(ISBLANK(DA279)), 0, ISBLANK(DA279), $Q279-$S279+BM279-CJ279)</f>
        <v/>
      </c>
    </row>
    <row r="280" spans="1:122" ht="16.5" x14ac:dyDescent="0.3">
      <c r="A280" s="135"/>
      <c r="B280" s="136"/>
      <c r="C280" s="136"/>
      <c r="D280" s="137"/>
      <c r="E280" s="176"/>
      <c r="F280" s="182"/>
      <c r="G280" s="183"/>
      <c r="H280" s="183"/>
      <c r="I280" s="183"/>
      <c r="J280" s="183"/>
      <c r="K280" s="183"/>
      <c r="L280" s="183"/>
      <c r="M280" s="186"/>
      <c r="N280" s="182"/>
      <c r="O280" s="184"/>
      <c r="P280" s="178"/>
      <c r="Q280" s="118">
        <f t="shared" si="102"/>
        <v>0</v>
      </c>
      <c r="R280" s="3"/>
      <c r="S280" s="3"/>
      <c r="T280" s="4"/>
      <c r="U280" s="4"/>
      <c r="V280" s="99">
        <f t="shared" si="103"/>
        <v>0</v>
      </c>
      <c r="W280" s="161"/>
      <c r="X280" s="138"/>
      <c r="AH280" s="158" t="str">
        <f t="array" ref="AH280">IF(OR(AH$1=0, $A280=""),"",SQRT((_xlfn.XLOOKUP(AH$1,$Z$2:$Z$16,$AA$2:$AA$16)-$T280)^2+(_xlfn.XLOOKUP(AH$1,$Z$2:$Z$16,$AB$2:$AB$16)-$U280)^2+(_xlfn.XLOOKUP(AH$1,$Z$2:$Z$16,$AC$2:$AC$16-$V280)^2)))</f>
        <v/>
      </c>
      <c r="AI280" s="140" t="str">
        <f t="array" ref="AI280">IF(OR(AI$1=0, $A280=""),"",SQRT((_xlfn.XLOOKUP(AI$1,$Z$2:$Z$16,$AA$2:$AA$16)-$T280)^2+(_xlfn.XLOOKUP(AI$1,$Z$2:$Z$16,$AB$2:$AB$16)-$U280)^2+(_xlfn.XLOOKUP(AI$1,$Z$2:$Z$16,$AC$2:$AC$16-$V280)^2)))</f>
        <v/>
      </c>
      <c r="AJ280" s="140" t="str">
        <f t="array" ref="AJ280">IF(OR(AJ$1=0, $A280=""),"",SQRT((_xlfn.XLOOKUP(AJ$1,$Z$2:$Z$16,$AA$2:$AA$16)-$T280)^2+(_xlfn.XLOOKUP(AJ$1,$Z$2:$Z$16,$AB$2:$AB$16)-$U280)^2+(_xlfn.XLOOKUP(AJ$1,$Z$2:$Z$16,$AC$2:$AC$16-$V280)^2)))</f>
        <v/>
      </c>
      <c r="AK280" s="140" t="str">
        <f t="array" ref="AK280">IF(OR(AK$1=0, $A280=""),"",SQRT((_xlfn.XLOOKUP(AK$1,$Z$2:$Z$16,$AA$2:$AA$16)-$T280)^2+(_xlfn.XLOOKUP(AK$1,$Z$2:$Z$16,$AB$2:$AB$16)-$U280)^2+(_xlfn.XLOOKUP(AK$1,$Z$2:$Z$16,$AC$2:$AC$16-$V280)^2)))</f>
        <v/>
      </c>
      <c r="AL280" s="140" t="str">
        <f t="array" ref="AL280">IF(OR(AL$1=0, $A280=""),"",SQRT((_xlfn.XLOOKUP(AL$1,$Z$2:$Z$16,$AA$2:$AA$16)-$T280)^2+(_xlfn.XLOOKUP(AL$1,$Z$2:$Z$16,$AB$2:$AB$16)-$U280)^2+(_xlfn.XLOOKUP(AL$1,$Z$2:$Z$16,$AC$2:$AC$16-$V280)^2)))</f>
        <v/>
      </c>
      <c r="AM280" s="140" t="str">
        <f t="array" ref="AM280">IF(OR(AM$1=0, $A280=""),"",SQRT((_xlfn.XLOOKUP(AM$1,$Z$2:$Z$16,$AA$2:$AA$16)-$T280)^2+(_xlfn.XLOOKUP(AM$1,$Z$2:$Z$16,$AB$2:$AB$16)-$U280)^2+(_xlfn.XLOOKUP(AM$1,$Z$2:$Z$16,$AC$2:$AC$16-$V280)^2)))</f>
        <v/>
      </c>
      <c r="AN280" s="140" t="str">
        <f t="array" ref="AN280">IF(OR(AN$1=0, $A280=""),"",SQRT((_xlfn.XLOOKUP(AN$1,$Z$2:$Z$16,$AA$2:$AA$16)-$T280)^2+(_xlfn.XLOOKUP(AN$1,$Z$2:$Z$16,$AB$2:$AB$16)-$U280)^2+(_xlfn.XLOOKUP(AN$1,$Z$2:$Z$16,$AC$2:$AC$16-$V280)^2)))</f>
        <v/>
      </c>
      <c r="AO280" s="140" t="str">
        <f t="array" ref="AO280">IF(OR(AO$1=0, $A280=""),"",SQRT((_xlfn.XLOOKUP(AO$1,$Z$2:$Z$16,$AA$2:$AA$16)-$T280)^2+(_xlfn.XLOOKUP(AO$1,$Z$2:$Z$16,$AB$2:$AB$16)-$U280)^2+(_xlfn.XLOOKUP(AO$1,$Z$2:$Z$16,$AC$2:$AC$16-$V280)^2)))</f>
        <v/>
      </c>
      <c r="AP280" s="141" t="str">
        <f t="array" ref="AP280">IF(OR(AP$1=0, $A280=""),"",SQRT((_xlfn.XLOOKUP(AP$1,$Z$2:$Z$16,$AA$2:$AA$16)-$T280)^2+(_xlfn.XLOOKUP(AP$1,$Z$2:$Z$16,$AB$2:$AB$16)-$U280)^2+(_xlfn.XLOOKUP(AP$1,$Z$2:$Z$16,$AC$2:$AC$16-$V280)^2)))</f>
        <v/>
      </c>
      <c r="AQ280" s="141" t="str">
        <f t="array" ref="AQ280">IF(OR(AQ$1=0, $A280=""),"",SQRT((_xlfn.XLOOKUP(AQ$1,$Z$2:$Z$16,$AA$2:$AA$16)-$T280)^2+(_xlfn.XLOOKUP(AQ$1,$Z$2:$Z$16,$AB$2:$AB$16)-$U280)^2+(_xlfn.XLOOKUP(AQ$1,$Z$2:$Z$16,$AC$2:$AC$16-$V280)^2)))</f>
        <v/>
      </c>
      <c r="AR280" s="141" t="str">
        <f t="array" ref="AR280">IF(OR(AR$1=0, $A280=""),"",SQRT((_xlfn.XLOOKUP(AR$1,$Z$2:$Z$16,$AA$2:$AA$16)-$T280)^2+(_xlfn.XLOOKUP(AR$1,$Z$2:$Z$16,$AB$2:$AB$16)-$U280)^2+(_xlfn.XLOOKUP(AR$1,$Z$2:$Z$16,$AC$2:$AC$16-$V280)^2)))</f>
        <v/>
      </c>
      <c r="AS280" s="141" t="str">
        <f t="array" ref="AS280">IF(OR(AS$1=0, $A280=""),"",SQRT((_xlfn.XLOOKUP(AS$1,$Z$2:$Z$16,$AA$2:$AA$16)-$T280)^2+(_xlfn.XLOOKUP(AS$1,$Z$2:$Z$16,$AB$2:$AB$16)-$U280)^2+(_xlfn.XLOOKUP(AS$1,$Z$2:$Z$16,$AC$2:$AC$16-$V280)^2)))</f>
        <v/>
      </c>
      <c r="AT280" s="141" t="str">
        <f t="array" ref="AT280">IF(OR(AT$1=0, $A280=""),"",SQRT((_xlfn.XLOOKUP(AT$1,$Z$2:$Z$16,$AA$2:$AA$16)-$T280)^2+(_xlfn.XLOOKUP(AT$1,$Z$2:$Z$16,$AB$2:$AB$16)-$U280)^2+(_xlfn.XLOOKUP(AT$1,$Z$2:$Z$16,$AC$2:$AC$16-$V280)^2)))</f>
        <v/>
      </c>
      <c r="AU280" s="141" t="str">
        <f t="array" ref="AU280">IF(OR(AU$1=0, $A280=""),"",SQRT((_xlfn.XLOOKUP(AU$1,$Z$2:$Z$16,$AA$2:$AA$16)-$T280)^2+(_xlfn.XLOOKUP(AU$1,$Z$2:$Z$16,$AB$2:$AB$16)-$U280)^2+(_xlfn.XLOOKUP(AU$1,$Z$2:$Z$16,$AC$2:$AC$16-$V280)^2)))</f>
        <v/>
      </c>
      <c r="AV280" s="142" t="str">
        <f t="array" ref="AV280">IF(OR(AV$1=0, $A280=""),"",SQRT((_xlfn.XLOOKUP(AV$1,$Z$2:$Z$16,$AA$2:$AA$16)-$T280)^2+(_xlfn.XLOOKUP(AV$1,$Z$2:$Z$16,$AB$2:$AB$16)-$U280)^2+(_xlfn.XLOOKUP(AV$1,$Z$2:$Z$16,$AC$2:$AC$16-$V280)^2)))</f>
        <v/>
      </c>
      <c r="AW280" s="124"/>
      <c r="AX280" s="124"/>
      <c r="AY280" s="125">
        <f t="shared" si="104"/>
        <v>0</v>
      </c>
      <c r="AZ280" s="143">
        <f t="shared" si="105"/>
        <v>0</v>
      </c>
      <c r="BA280" s="143">
        <f t="shared" si="106"/>
        <v>0</v>
      </c>
      <c r="BB280" s="143">
        <f t="shared" si="107"/>
        <v>0</v>
      </c>
      <c r="BC280" s="143">
        <f t="shared" si="108"/>
        <v>0</v>
      </c>
      <c r="BD280" s="143">
        <f t="shared" si="109"/>
        <v>0</v>
      </c>
      <c r="BE280" s="143">
        <f t="shared" si="110"/>
        <v>0</v>
      </c>
      <c r="BF280" s="143">
        <f t="shared" si="111"/>
        <v>0</v>
      </c>
      <c r="BG280" s="144">
        <f t="shared" si="112"/>
        <v>0</v>
      </c>
      <c r="BH280" s="144">
        <f t="shared" si="113"/>
        <v>0</v>
      </c>
      <c r="BI280" s="144">
        <f t="shared" si="114"/>
        <v>0</v>
      </c>
      <c r="BJ280" s="144">
        <f t="shared" si="115"/>
        <v>0</v>
      </c>
      <c r="BK280" s="144">
        <f t="shared" si="116"/>
        <v>0</v>
      </c>
      <c r="BL280" s="144">
        <f t="shared" si="117"/>
        <v>0</v>
      </c>
      <c r="BM280" s="145">
        <f t="shared" si="118"/>
        <v>0</v>
      </c>
      <c r="BN280" s="124"/>
      <c r="BO280" s="124"/>
      <c r="BP280" s="124"/>
      <c r="BQ280" s="124"/>
      <c r="BR280" s="124"/>
      <c r="BS280" s="124"/>
      <c r="BT280" s="124"/>
      <c r="BU280" s="124"/>
      <c r="BV280" s="130"/>
      <c r="BW280" s="130"/>
      <c r="BX280" s="130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L280" s="124"/>
      <c r="CM280" s="130" t="s">
        <v>32</v>
      </c>
      <c r="CN280" s="130"/>
      <c r="CO280" s="130"/>
      <c r="CP280" s="130"/>
      <c r="CQ280" s="130"/>
      <c r="CR280" s="130"/>
      <c r="CS280" s="130"/>
      <c r="CT280" s="130"/>
      <c r="CU280" s="130"/>
      <c r="CV280" s="130"/>
      <c r="CW280" s="130"/>
      <c r="CX280" s="130"/>
      <c r="CY280" s="130"/>
      <c r="CZ280" s="130"/>
      <c r="DA280" s="130"/>
      <c r="DD280" s="159" cm="1">
        <f t="array" ref="DD280">_xlfn.IFS(DD$1= 0,"", NOT(ISBLANK(CM280)), 0, ISBLANK(CM280), $Q280-$S280+AY280-BV280)</f>
        <v>0</v>
      </c>
      <c r="DE280" s="160" cm="1">
        <f t="array" ref="DE280">_xlfn.IFS(DE$1= 0,"", NOT(ISBLANK(CN280)), 0, ISBLANK(CN280), $Q280-$S280+AZ280-BW280)</f>
        <v>0</v>
      </c>
      <c r="DF280" s="160" cm="1">
        <f t="array" ref="DF280">_xlfn.IFS(DF$1= 0,"", NOT(ISBLANK(CO280)), 0, ISBLANK(CO280), $Q280-$S280+BA280-BX280)</f>
        <v>0</v>
      </c>
      <c r="DG280" s="160" cm="1">
        <f t="array" ref="DG280">_xlfn.IFS(DG$1= 0,"", NOT(ISBLANK(CP280)), 0, ISBLANK(CP280), $Q280-$S280+BB280-BY280)</f>
        <v>0</v>
      </c>
      <c r="DH280" s="160" cm="1">
        <f t="array" ref="DH280">_xlfn.IFS(DH$1= 0,"", NOT(ISBLANK(CQ280)), 0, ISBLANK(CQ280), $Q280-$S280+BC280-BZ280)</f>
        <v>0</v>
      </c>
      <c r="DI280" s="160" cm="1">
        <f t="array" ref="DI280">_xlfn.IFS(DI$1= 0,"", NOT(ISBLANK(CR280)), 0, ISBLANK(CR280), $Q280-$S280+BD280-CA280)</f>
        <v>0</v>
      </c>
      <c r="DJ280" s="160" t="str" cm="1">
        <f t="array" ref="DJ280">_xlfn.IFS(DJ$1= 0,"", NOT(ISBLANK(CS280)), 0, ISBLANK(CS280), $Q280-$S280+BE280-CB280)</f>
        <v/>
      </c>
      <c r="DK280" s="160" t="str" cm="1">
        <f t="array" ref="DK280">_xlfn.IFS(DK$1= 0,"", NOT(ISBLANK(CT280)), 0, ISBLANK(CT280), $Q280-$S280+BF280-CC280)</f>
        <v/>
      </c>
      <c r="DL280" s="162" t="str" cm="1">
        <f t="array" ref="DL280">_xlfn.IFS(DL$1= 0,"", NOT(ISBLANK(CU280)), 0, ISBLANK(CU280), $Q280-$S280+BG280-CD280)</f>
        <v/>
      </c>
      <c r="DM280" s="162" t="str" cm="1">
        <f t="array" ref="DM280">_xlfn.IFS(DM$1= 0,"", NOT(ISBLANK(CV280)), 0, ISBLANK(CV280), $Q280-$S280+BH280-CE280)</f>
        <v/>
      </c>
      <c r="DN280" s="162" t="str" cm="1">
        <f t="array" ref="DN280">_xlfn.IFS(DN$1= 0,"", NOT(ISBLANK(CW280)), 0, ISBLANK(CW280), $Q280-$S280+BI280-CF280)</f>
        <v/>
      </c>
      <c r="DO280" s="162" t="str" cm="1">
        <f t="array" ref="DO280">_xlfn.IFS(DO$1= 0,"", NOT(ISBLANK(CX280)), 0, ISBLANK(CX280), $Q280-$S280+BJ280-CG280)</f>
        <v/>
      </c>
      <c r="DP280" s="162" t="str" cm="1">
        <f t="array" ref="DP280">_xlfn.IFS(DP$1= 0,"", NOT(ISBLANK(CY280)), 0, ISBLANK(CY280), $Q280-$S280+BK280-CH280)</f>
        <v/>
      </c>
      <c r="DQ280" s="162" t="str" cm="1">
        <f t="array" ref="DQ280">_xlfn.IFS(DQ$1= 0,"", NOT(ISBLANK(CZ280)), 0, ISBLANK(CZ280), $Q280-$S280+BL280-CI280)</f>
        <v/>
      </c>
      <c r="DR280" s="163" t="str" cm="1">
        <f t="array" ref="DR280">_xlfn.IFS(DR$1= 0,"", NOT(ISBLANK(DA280)), 0, ISBLANK(DA280), $Q280-$S280+BM280-CJ280)</f>
        <v/>
      </c>
    </row>
    <row r="281" spans="1:122" ht="16.5" x14ac:dyDescent="0.3">
      <c r="A281" s="135"/>
      <c r="B281" s="136"/>
      <c r="C281" s="136"/>
      <c r="D281" s="137"/>
      <c r="E281" s="176"/>
      <c r="F281" s="182"/>
      <c r="G281" s="183"/>
      <c r="H281" s="183"/>
      <c r="I281" s="183"/>
      <c r="J281" s="183"/>
      <c r="K281" s="183"/>
      <c r="L281" s="183"/>
      <c r="M281" s="186"/>
      <c r="N281" s="182"/>
      <c r="O281" s="184"/>
      <c r="P281" s="178"/>
      <c r="Q281" s="118">
        <f t="shared" si="102"/>
        <v>0</v>
      </c>
      <c r="R281" s="3"/>
      <c r="S281" s="3"/>
      <c r="T281" s="4"/>
      <c r="U281" s="4"/>
      <c r="V281" s="99">
        <f t="shared" si="103"/>
        <v>0</v>
      </c>
      <c r="W281" s="161"/>
      <c r="X281" s="138"/>
      <c r="AH281" s="158" t="str">
        <f t="array" ref="AH281">IF(OR(AH$1=0, $A281=""),"",SQRT((_xlfn.XLOOKUP(AH$1,$Z$2:$Z$16,$AA$2:$AA$16)-$T281)^2+(_xlfn.XLOOKUP(AH$1,$Z$2:$Z$16,$AB$2:$AB$16)-$U281)^2+(_xlfn.XLOOKUP(AH$1,$Z$2:$Z$16,$AC$2:$AC$16-$V281)^2)))</f>
        <v/>
      </c>
      <c r="AI281" s="140" t="str">
        <f t="array" ref="AI281">IF(OR(AI$1=0, $A281=""),"",SQRT((_xlfn.XLOOKUP(AI$1,$Z$2:$Z$16,$AA$2:$AA$16)-$T281)^2+(_xlfn.XLOOKUP(AI$1,$Z$2:$Z$16,$AB$2:$AB$16)-$U281)^2+(_xlfn.XLOOKUP(AI$1,$Z$2:$Z$16,$AC$2:$AC$16-$V281)^2)))</f>
        <v/>
      </c>
      <c r="AJ281" s="140" t="str">
        <f t="array" ref="AJ281">IF(OR(AJ$1=0, $A281=""),"",SQRT((_xlfn.XLOOKUP(AJ$1,$Z$2:$Z$16,$AA$2:$AA$16)-$T281)^2+(_xlfn.XLOOKUP(AJ$1,$Z$2:$Z$16,$AB$2:$AB$16)-$U281)^2+(_xlfn.XLOOKUP(AJ$1,$Z$2:$Z$16,$AC$2:$AC$16-$V281)^2)))</f>
        <v/>
      </c>
      <c r="AK281" s="140" t="str">
        <f t="array" ref="AK281">IF(OR(AK$1=0, $A281=""),"",SQRT((_xlfn.XLOOKUP(AK$1,$Z$2:$Z$16,$AA$2:$AA$16)-$T281)^2+(_xlfn.XLOOKUP(AK$1,$Z$2:$Z$16,$AB$2:$AB$16)-$U281)^2+(_xlfn.XLOOKUP(AK$1,$Z$2:$Z$16,$AC$2:$AC$16-$V281)^2)))</f>
        <v/>
      </c>
      <c r="AL281" s="140" t="str">
        <f t="array" ref="AL281">IF(OR(AL$1=0, $A281=""),"",SQRT((_xlfn.XLOOKUP(AL$1,$Z$2:$Z$16,$AA$2:$AA$16)-$T281)^2+(_xlfn.XLOOKUP(AL$1,$Z$2:$Z$16,$AB$2:$AB$16)-$U281)^2+(_xlfn.XLOOKUP(AL$1,$Z$2:$Z$16,$AC$2:$AC$16-$V281)^2)))</f>
        <v/>
      </c>
      <c r="AM281" s="140" t="str">
        <f t="array" ref="AM281">IF(OR(AM$1=0, $A281=""),"",SQRT((_xlfn.XLOOKUP(AM$1,$Z$2:$Z$16,$AA$2:$AA$16)-$T281)^2+(_xlfn.XLOOKUP(AM$1,$Z$2:$Z$16,$AB$2:$AB$16)-$U281)^2+(_xlfn.XLOOKUP(AM$1,$Z$2:$Z$16,$AC$2:$AC$16-$V281)^2)))</f>
        <v/>
      </c>
      <c r="AN281" s="140" t="str">
        <f t="array" ref="AN281">IF(OR(AN$1=0, $A281=""),"",SQRT((_xlfn.XLOOKUP(AN$1,$Z$2:$Z$16,$AA$2:$AA$16)-$T281)^2+(_xlfn.XLOOKUP(AN$1,$Z$2:$Z$16,$AB$2:$AB$16)-$U281)^2+(_xlfn.XLOOKUP(AN$1,$Z$2:$Z$16,$AC$2:$AC$16-$V281)^2)))</f>
        <v/>
      </c>
      <c r="AO281" s="140" t="str">
        <f t="array" ref="AO281">IF(OR(AO$1=0, $A281=""),"",SQRT((_xlfn.XLOOKUP(AO$1,$Z$2:$Z$16,$AA$2:$AA$16)-$T281)^2+(_xlfn.XLOOKUP(AO$1,$Z$2:$Z$16,$AB$2:$AB$16)-$U281)^2+(_xlfn.XLOOKUP(AO$1,$Z$2:$Z$16,$AC$2:$AC$16-$V281)^2)))</f>
        <v/>
      </c>
      <c r="AP281" s="141" t="str">
        <f t="array" ref="AP281">IF(OR(AP$1=0, $A281=""),"",SQRT((_xlfn.XLOOKUP(AP$1,$Z$2:$Z$16,$AA$2:$AA$16)-$T281)^2+(_xlfn.XLOOKUP(AP$1,$Z$2:$Z$16,$AB$2:$AB$16)-$U281)^2+(_xlfn.XLOOKUP(AP$1,$Z$2:$Z$16,$AC$2:$AC$16-$V281)^2)))</f>
        <v/>
      </c>
      <c r="AQ281" s="141" t="str">
        <f t="array" ref="AQ281">IF(OR(AQ$1=0, $A281=""),"",SQRT((_xlfn.XLOOKUP(AQ$1,$Z$2:$Z$16,$AA$2:$AA$16)-$T281)^2+(_xlfn.XLOOKUP(AQ$1,$Z$2:$Z$16,$AB$2:$AB$16)-$U281)^2+(_xlfn.XLOOKUP(AQ$1,$Z$2:$Z$16,$AC$2:$AC$16-$V281)^2)))</f>
        <v/>
      </c>
      <c r="AR281" s="141" t="str">
        <f t="array" ref="AR281">IF(OR(AR$1=0, $A281=""),"",SQRT((_xlfn.XLOOKUP(AR$1,$Z$2:$Z$16,$AA$2:$AA$16)-$T281)^2+(_xlfn.XLOOKUP(AR$1,$Z$2:$Z$16,$AB$2:$AB$16)-$U281)^2+(_xlfn.XLOOKUP(AR$1,$Z$2:$Z$16,$AC$2:$AC$16-$V281)^2)))</f>
        <v/>
      </c>
      <c r="AS281" s="141" t="str">
        <f t="array" ref="AS281">IF(OR(AS$1=0, $A281=""),"",SQRT((_xlfn.XLOOKUP(AS$1,$Z$2:$Z$16,$AA$2:$AA$16)-$T281)^2+(_xlfn.XLOOKUP(AS$1,$Z$2:$Z$16,$AB$2:$AB$16)-$U281)^2+(_xlfn.XLOOKUP(AS$1,$Z$2:$Z$16,$AC$2:$AC$16-$V281)^2)))</f>
        <v/>
      </c>
      <c r="AT281" s="141" t="str">
        <f t="array" ref="AT281">IF(OR(AT$1=0, $A281=""),"",SQRT((_xlfn.XLOOKUP(AT$1,$Z$2:$Z$16,$AA$2:$AA$16)-$T281)^2+(_xlfn.XLOOKUP(AT$1,$Z$2:$Z$16,$AB$2:$AB$16)-$U281)^2+(_xlfn.XLOOKUP(AT$1,$Z$2:$Z$16,$AC$2:$AC$16-$V281)^2)))</f>
        <v/>
      </c>
      <c r="AU281" s="141" t="str">
        <f t="array" ref="AU281">IF(OR(AU$1=0, $A281=""),"",SQRT((_xlfn.XLOOKUP(AU$1,$Z$2:$Z$16,$AA$2:$AA$16)-$T281)^2+(_xlfn.XLOOKUP(AU$1,$Z$2:$Z$16,$AB$2:$AB$16)-$U281)^2+(_xlfn.XLOOKUP(AU$1,$Z$2:$Z$16,$AC$2:$AC$16-$V281)^2)))</f>
        <v/>
      </c>
      <c r="AV281" s="142" t="str">
        <f t="array" ref="AV281">IF(OR(AV$1=0, $A281=""),"",SQRT((_xlfn.XLOOKUP(AV$1,$Z$2:$Z$16,$AA$2:$AA$16)-$T281)^2+(_xlfn.XLOOKUP(AV$1,$Z$2:$Z$16,$AB$2:$AB$16)-$U281)^2+(_xlfn.XLOOKUP(AV$1,$Z$2:$Z$16,$AC$2:$AC$16-$V281)^2)))</f>
        <v/>
      </c>
      <c r="AW281" s="124"/>
      <c r="AX281" s="124"/>
      <c r="AY281" s="125">
        <f t="shared" si="104"/>
        <v>0</v>
      </c>
      <c r="AZ281" s="143">
        <f t="shared" si="105"/>
        <v>0</v>
      </c>
      <c r="BA281" s="143">
        <f t="shared" si="106"/>
        <v>0</v>
      </c>
      <c r="BB281" s="143">
        <f t="shared" si="107"/>
        <v>0</v>
      </c>
      <c r="BC281" s="143">
        <f t="shared" si="108"/>
        <v>0</v>
      </c>
      <c r="BD281" s="143">
        <f t="shared" si="109"/>
        <v>0</v>
      </c>
      <c r="BE281" s="143">
        <f t="shared" si="110"/>
        <v>0</v>
      </c>
      <c r="BF281" s="143">
        <f t="shared" si="111"/>
        <v>0</v>
      </c>
      <c r="BG281" s="144">
        <f t="shared" si="112"/>
        <v>0</v>
      </c>
      <c r="BH281" s="144">
        <f t="shared" si="113"/>
        <v>0</v>
      </c>
      <c r="BI281" s="144">
        <f t="shared" si="114"/>
        <v>0</v>
      </c>
      <c r="BJ281" s="144">
        <f t="shared" si="115"/>
        <v>0</v>
      </c>
      <c r="BK281" s="144">
        <f t="shared" si="116"/>
        <v>0</v>
      </c>
      <c r="BL281" s="144">
        <f t="shared" si="117"/>
        <v>0</v>
      </c>
      <c r="BM281" s="145">
        <f t="shared" si="118"/>
        <v>0</v>
      </c>
      <c r="BN281" s="124"/>
      <c r="BO281" s="124"/>
      <c r="BP281" s="124"/>
      <c r="BQ281" s="124"/>
      <c r="BR281" s="124"/>
      <c r="BS281" s="124"/>
      <c r="BT281" s="124"/>
      <c r="BU281" s="124"/>
      <c r="BV281" s="130"/>
      <c r="BW281" s="130"/>
      <c r="BX281" s="130"/>
      <c r="BY281" s="130"/>
      <c r="BZ281" s="130"/>
      <c r="CA281" s="130"/>
      <c r="CB281" s="130"/>
      <c r="CC281" s="130"/>
      <c r="CD281" s="130"/>
      <c r="CE281" s="130"/>
      <c r="CF281" s="130"/>
      <c r="CG281" s="130"/>
      <c r="CH281" s="130"/>
      <c r="CI281" s="130"/>
      <c r="CJ281" s="130"/>
      <c r="CL281" s="124"/>
      <c r="CM281" s="130" t="s">
        <v>32</v>
      </c>
      <c r="CN281" s="130"/>
      <c r="CO281" s="130"/>
      <c r="CP281" s="130"/>
      <c r="CQ281" s="130"/>
      <c r="CR281" s="130"/>
      <c r="CS281" s="130"/>
      <c r="CT281" s="130"/>
      <c r="CU281" s="130"/>
      <c r="CV281" s="130"/>
      <c r="CW281" s="130"/>
      <c r="CX281" s="130"/>
      <c r="CY281" s="130"/>
      <c r="CZ281" s="130"/>
      <c r="DA281" s="130"/>
      <c r="DD281" s="159" cm="1">
        <f t="array" ref="DD281">_xlfn.IFS(DD$1= 0,"", NOT(ISBLANK(CM281)), 0, ISBLANK(CM281), $Q281-$S281+AY281-BV281)</f>
        <v>0</v>
      </c>
      <c r="DE281" s="160" cm="1">
        <f t="array" ref="DE281">_xlfn.IFS(DE$1= 0,"", NOT(ISBLANK(CN281)), 0, ISBLANK(CN281), $Q281-$S281+AZ281-BW281)</f>
        <v>0</v>
      </c>
      <c r="DF281" s="160" cm="1">
        <f t="array" ref="DF281">_xlfn.IFS(DF$1= 0,"", NOT(ISBLANK(CO281)), 0, ISBLANK(CO281), $Q281-$S281+BA281-BX281)</f>
        <v>0</v>
      </c>
      <c r="DG281" s="160" cm="1">
        <f t="array" ref="DG281">_xlfn.IFS(DG$1= 0,"", NOT(ISBLANK(CP281)), 0, ISBLANK(CP281), $Q281-$S281+BB281-BY281)</f>
        <v>0</v>
      </c>
      <c r="DH281" s="160" cm="1">
        <f t="array" ref="DH281">_xlfn.IFS(DH$1= 0,"", NOT(ISBLANK(CQ281)), 0, ISBLANK(CQ281), $Q281-$S281+BC281-BZ281)</f>
        <v>0</v>
      </c>
      <c r="DI281" s="160" cm="1">
        <f t="array" ref="DI281">_xlfn.IFS(DI$1= 0,"", NOT(ISBLANK(CR281)), 0, ISBLANK(CR281), $Q281-$S281+BD281-CA281)</f>
        <v>0</v>
      </c>
      <c r="DJ281" s="160" t="str" cm="1">
        <f t="array" ref="DJ281">_xlfn.IFS(DJ$1= 0,"", NOT(ISBLANK(CS281)), 0, ISBLANK(CS281), $Q281-$S281+BE281-CB281)</f>
        <v/>
      </c>
      <c r="DK281" s="160" t="str" cm="1">
        <f t="array" ref="DK281">_xlfn.IFS(DK$1= 0,"", NOT(ISBLANK(CT281)), 0, ISBLANK(CT281), $Q281-$S281+BF281-CC281)</f>
        <v/>
      </c>
      <c r="DL281" s="162" t="str" cm="1">
        <f t="array" ref="DL281">_xlfn.IFS(DL$1= 0,"", NOT(ISBLANK(CU281)), 0, ISBLANK(CU281), $Q281-$S281+BG281-CD281)</f>
        <v/>
      </c>
      <c r="DM281" s="162" t="str" cm="1">
        <f t="array" ref="DM281">_xlfn.IFS(DM$1= 0,"", NOT(ISBLANK(CV281)), 0, ISBLANK(CV281), $Q281-$S281+BH281-CE281)</f>
        <v/>
      </c>
      <c r="DN281" s="162" t="str" cm="1">
        <f t="array" ref="DN281">_xlfn.IFS(DN$1= 0,"", NOT(ISBLANK(CW281)), 0, ISBLANK(CW281), $Q281-$S281+BI281-CF281)</f>
        <v/>
      </c>
      <c r="DO281" s="162" t="str" cm="1">
        <f t="array" ref="DO281">_xlfn.IFS(DO$1= 0,"", NOT(ISBLANK(CX281)), 0, ISBLANK(CX281), $Q281-$S281+BJ281-CG281)</f>
        <v/>
      </c>
      <c r="DP281" s="162" t="str" cm="1">
        <f t="array" ref="DP281">_xlfn.IFS(DP$1= 0,"", NOT(ISBLANK(CY281)), 0, ISBLANK(CY281), $Q281-$S281+BK281-CH281)</f>
        <v/>
      </c>
      <c r="DQ281" s="162" t="str" cm="1">
        <f t="array" ref="DQ281">_xlfn.IFS(DQ$1= 0,"", NOT(ISBLANK(CZ281)), 0, ISBLANK(CZ281), $Q281-$S281+BL281-CI281)</f>
        <v/>
      </c>
      <c r="DR281" s="163" t="str" cm="1">
        <f t="array" ref="DR281">_xlfn.IFS(DR$1= 0,"", NOT(ISBLANK(DA281)), 0, ISBLANK(DA281), $Q281-$S281+BM281-CJ281)</f>
        <v/>
      </c>
    </row>
    <row r="282" spans="1:122" ht="16.5" x14ac:dyDescent="0.3">
      <c r="A282" s="135"/>
      <c r="B282" s="136"/>
      <c r="C282" s="136"/>
      <c r="D282" s="137"/>
      <c r="E282" s="176"/>
      <c r="F282" s="182"/>
      <c r="G282" s="183"/>
      <c r="H282" s="183"/>
      <c r="I282" s="183"/>
      <c r="J282" s="183"/>
      <c r="K282" s="183"/>
      <c r="L282" s="183"/>
      <c r="M282" s="186"/>
      <c r="N282" s="182"/>
      <c r="O282" s="184"/>
      <c r="P282" s="178"/>
      <c r="Q282" s="118">
        <f t="shared" si="102"/>
        <v>0</v>
      </c>
      <c r="R282" s="3"/>
      <c r="S282" s="3"/>
      <c r="T282" s="4"/>
      <c r="U282" s="4"/>
      <c r="V282" s="99">
        <f t="shared" si="103"/>
        <v>0</v>
      </c>
      <c r="W282" s="161"/>
      <c r="X282" s="138"/>
      <c r="AH282" s="158" t="str">
        <f t="array" ref="AH282">IF(OR(AH$1=0, $A282=""),"",SQRT((_xlfn.XLOOKUP(AH$1,$Z$2:$Z$16,$AA$2:$AA$16)-$T282)^2+(_xlfn.XLOOKUP(AH$1,$Z$2:$Z$16,$AB$2:$AB$16)-$U282)^2+(_xlfn.XLOOKUP(AH$1,$Z$2:$Z$16,$AC$2:$AC$16-$V282)^2)))</f>
        <v/>
      </c>
      <c r="AI282" s="140" t="str">
        <f t="array" ref="AI282">IF(OR(AI$1=0, $A282=""),"",SQRT((_xlfn.XLOOKUP(AI$1,$Z$2:$Z$16,$AA$2:$AA$16)-$T282)^2+(_xlfn.XLOOKUP(AI$1,$Z$2:$Z$16,$AB$2:$AB$16)-$U282)^2+(_xlfn.XLOOKUP(AI$1,$Z$2:$Z$16,$AC$2:$AC$16-$V282)^2)))</f>
        <v/>
      </c>
      <c r="AJ282" s="140" t="str">
        <f t="array" ref="AJ282">IF(OR(AJ$1=0, $A282=""),"",SQRT((_xlfn.XLOOKUP(AJ$1,$Z$2:$Z$16,$AA$2:$AA$16)-$T282)^2+(_xlfn.XLOOKUP(AJ$1,$Z$2:$Z$16,$AB$2:$AB$16)-$U282)^2+(_xlfn.XLOOKUP(AJ$1,$Z$2:$Z$16,$AC$2:$AC$16-$V282)^2)))</f>
        <v/>
      </c>
      <c r="AK282" s="140" t="str">
        <f t="array" ref="AK282">IF(OR(AK$1=0, $A282=""),"",SQRT((_xlfn.XLOOKUP(AK$1,$Z$2:$Z$16,$AA$2:$AA$16)-$T282)^2+(_xlfn.XLOOKUP(AK$1,$Z$2:$Z$16,$AB$2:$AB$16)-$U282)^2+(_xlfn.XLOOKUP(AK$1,$Z$2:$Z$16,$AC$2:$AC$16-$V282)^2)))</f>
        <v/>
      </c>
      <c r="AL282" s="140" t="str">
        <f t="array" ref="AL282">IF(OR(AL$1=0, $A282=""),"",SQRT((_xlfn.XLOOKUP(AL$1,$Z$2:$Z$16,$AA$2:$AA$16)-$T282)^2+(_xlfn.XLOOKUP(AL$1,$Z$2:$Z$16,$AB$2:$AB$16)-$U282)^2+(_xlfn.XLOOKUP(AL$1,$Z$2:$Z$16,$AC$2:$AC$16-$V282)^2)))</f>
        <v/>
      </c>
      <c r="AM282" s="140" t="str">
        <f t="array" ref="AM282">IF(OR(AM$1=0, $A282=""),"",SQRT((_xlfn.XLOOKUP(AM$1,$Z$2:$Z$16,$AA$2:$AA$16)-$T282)^2+(_xlfn.XLOOKUP(AM$1,$Z$2:$Z$16,$AB$2:$AB$16)-$U282)^2+(_xlfn.XLOOKUP(AM$1,$Z$2:$Z$16,$AC$2:$AC$16-$V282)^2)))</f>
        <v/>
      </c>
      <c r="AN282" s="140" t="str">
        <f t="array" ref="AN282">IF(OR(AN$1=0, $A282=""),"",SQRT((_xlfn.XLOOKUP(AN$1,$Z$2:$Z$16,$AA$2:$AA$16)-$T282)^2+(_xlfn.XLOOKUP(AN$1,$Z$2:$Z$16,$AB$2:$AB$16)-$U282)^2+(_xlfn.XLOOKUP(AN$1,$Z$2:$Z$16,$AC$2:$AC$16-$V282)^2)))</f>
        <v/>
      </c>
      <c r="AO282" s="140" t="str">
        <f t="array" ref="AO282">IF(OR(AO$1=0, $A282=""),"",SQRT((_xlfn.XLOOKUP(AO$1,$Z$2:$Z$16,$AA$2:$AA$16)-$T282)^2+(_xlfn.XLOOKUP(AO$1,$Z$2:$Z$16,$AB$2:$AB$16)-$U282)^2+(_xlfn.XLOOKUP(AO$1,$Z$2:$Z$16,$AC$2:$AC$16-$V282)^2)))</f>
        <v/>
      </c>
      <c r="AP282" s="141" t="str">
        <f t="array" ref="AP282">IF(OR(AP$1=0, $A282=""),"",SQRT((_xlfn.XLOOKUP(AP$1,$Z$2:$Z$16,$AA$2:$AA$16)-$T282)^2+(_xlfn.XLOOKUP(AP$1,$Z$2:$Z$16,$AB$2:$AB$16)-$U282)^2+(_xlfn.XLOOKUP(AP$1,$Z$2:$Z$16,$AC$2:$AC$16-$V282)^2)))</f>
        <v/>
      </c>
      <c r="AQ282" s="141" t="str">
        <f t="array" ref="AQ282">IF(OR(AQ$1=0, $A282=""),"",SQRT((_xlfn.XLOOKUP(AQ$1,$Z$2:$Z$16,$AA$2:$AA$16)-$T282)^2+(_xlfn.XLOOKUP(AQ$1,$Z$2:$Z$16,$AB$2:$AB$16)-$U282)^2+(_xlfn.XLOOKUP(AQ$1,$Z$2:$Z$16,$AC$2:$AC$16-$V282)^2)))</f>
        <v/>
      </c>
      <c r="AR282" s="141" t="str">
        <f t="array" ref="AR282">IF(OR(AR$1=0, $A282=""),"",SQRT((_xlfn.XLOOKUP(AR$1,$Z$2:$Z$16,$AA$2:$AA$16)-$T282)^2+(_xlfn.XLOOKUP(AR$1,$Z$2:$Z$16,$AB$2:$AB$16)-$U282)^2+(_xlfn.XLOOKUP(AR$1,$Z$2:$Z$16,$AC$2:$AC$16-$V282)^2)))</f>
        <v/>
      </c>
      <c r="AS282" s="141" t="str">
        <f t="array" ref="AS282">IF(OR(AS$1=0, $A282=""),"",SQRT((_xlfn.XLOOKUP(AS$1,$Z$2:$Z$16,$AA$2:$AA$16)-$T282)^2+(_xlfn.XLOOKUP(AS$1,$Z$2:$Z$16,$AB$2:$AB$16)-$U282)^2+(_xlfn.XLOOKUP(AS$1,$Z$2:$Z$16,$AC$2:$AC$16-$V282)^2)))</f>
        <v/>
      </c>
      <c r="AT282" s="141" t="str">
        <f t="array" ref="AT282">IF(OR(AT$1=0, $A282=""),"",SQRT((_xlfn.XLOOKUP(AT$1,$Z$2:$Z$16,$AA$2:$AA$16)-$T282)^2+(_xlfn.XLOOKUP(AT$1,$Z$2:$Z$16,$AB$2:$AB$16)-$U282)^2+(_xlfn.XLOOKUP(AT$1,$Z$2:$Z$16,$AC$2:$AC$16-$V282)^2)))</f>
        <v/>
      </c>
      <c r="AU282" s="141" t="str">
        <f t="array" ref="AU282">IF(OR(AU$1=0, $A282=""),"",SQRT((_xlfn.XLOOKUP(AU$1,$Z$2:$Z$16,$AA$2:$AA$16)-$T282)^2+(_xlfn.XLOOKUP(AU$1,$Z$2:$Z$16,$AB$2:$AB$16)-$U282)^2+(_xlfn.XLOOKUP(AU$1,$Z$2:$Z$16,$AC$2:$AC$16-$V282)^2)))</f>
        <v/>
      </c>
      <c r="AV282" s="142" t="str">
        <f t="array" ref="AV282">IF(OR(AV$1=0, $A282=""),"",SQRT((_xlfn.XLOOKUP(AV$1,$Z$2:$Z$16,$AA$2:$AA$16)-$T282)^2+(_xlfn.XLOOKUP(AV$1,$Z$2:$Z$16,$AB$2:$AB$16)-$U282)^2+(_xlfn.XLOOKUP(AV$1,$Z$2:$Z$16,$AC$2:$AC$16-$V282)^2)))</f>
        <v/>
      </c>
      <c r="AW282" s="124"/>
      <c r="AX282" s="124"/>
      <c r="AY282" s="125">
        <f t="shared" si="104"/>
        <v>0</v>
      </c>
      <c r="AZ282" s="143">
        <f t="shared" si="105"/>
        <v>0</v>
      </c>
      <c r="BA282" s="143">
        <f t="shared" si="106"/>
        <v>0</v>
      </c>
      <c r="BB282" s="143">
        <f t="shared" si="107"/>
        <v>0</v>
      </c>
      <c r="BC282" s="143">
        <f t="shared" si="108"/>
        <v>0</v>
      </c>
      <c r="BD282" s="143">
        <f t="shared" si="109"/>
        <v>0</v>
      </c>
      <c r="BE282" s="143">
        <f t="shared" si="110"/>
        <v>0</v>
      </c>
      <c r="BF282" s="143">
        <f t="shared" si="111"/>
        <v>0</v>
      </c>
      <c r="BG282" s="144">
        <f t="shared" si="112"/>
        <v>0</v>
      </c>
      <c r="BH282" s="144">
        <f t="shared" si="113"/>
        <v>0</v>
      </c>
      <c r="BI282" s="144">
        <f t="shared" si="114"/>
        <v>0</v>
      </c>
      <c r="BJ282" s="144">
        <f t="shared" si="115"/>
        <v>0</v>
      </c>
      <c r="BK282" s="144">
        <f t="shared" si="116"/>
        <v>0</v>
      </c>
      <c r="BL282" s="144">
        <f t="shared" si="117"/>
        <v>0</v>
      </c>
      <c r="BM282" s="145">
        <f t="shared" si="118"/>
        <v>0</v>
      </c>
      <c r="BN282" s="124"/>
      <c r="BO282" s="124"/>
      <c r="BP282" s="124"/>
      <c r="BQ282" s="124"/>
      <c r="BR282" s="124"/>
      <c r="BS282" s="124"/>
      <c r="BT282" s="124"/>
      <c r="BU282" s="124"/>
      <c r="BV282" s="130"/>
      <c r="BW282" s="130"/>
      <c r="BX282" s="130"/>
      <c r="BY282" s="130"/>
      <c r="BZ282" s="130"/>
      <c r="CA282" s="130"/>
      <c r="CB282" s="130"/>
      <c r="CC282" s="130"/>
      <c r="CD282" s="130"/>
      <c r="CE282" s="130"/>
      <c r="CF282" s="130"/>
      <c r="CG282" s="130"/>
      <c r="CH282" s="130"/>
      <c r="CI282" s="130"/>
      <c r="CJ282" s="130"/>
      <c r="CL282" s="124"/>
      <c r="CM282" s="130" t="s">
        <v>32</v>
      </c>
      <c r="CN282" s="130"/>
      <c r="CO282" s="130"/>
      <c r="CP282" s="130"/>
      <c r="CQ282" s="130"/>
      <c r="CR282" s="130"/>
      <c r="CS282" s="130"/>
      <c r="CT282" s="130"/>
      <c r="CU282" s="130"/>
      <c r="CV282" s="130"/>
      <c r="CW282" s="130"/>
      <c r="CX282" s="130"/>
      <c r="CY282" s="130"/>
      <c r="CZ282" s="130"/>
      <c r="DA282" s="130"/>
      <c r="DD282" s="159" cm="1">
        <f t="array" ref="DD282">_xlfn.IFS(DD$1= 0,"", NOT(ISBLANK(CM282)), 0, ISBLANK(CM282), $Q282-$S282+AY282-BV282)</f>
        <v>0</v>
      </c>
      <c r="DE282" s="160" cm="1">
        <f t="array" ref="DE282">_xlfn.IFS(DE$1= 0,"", NOT(ISBLANK(CN282)), 0, ISBLANK(CN282), $Q282-$S282+AZ282-BW282)</f>
        <v>0</v>
      </c>
      <c r="DF282" s="160" cm="1">
        <f t="array" ref="DF282">_xlfn.IFS(DF$1= 0,"", NOT(ISBLANK(CO282)), 0, ISBLANK(CO282), $Q282-$S282+BA282-BX282)</f>
        <v>0</v>
      </c>
      <c r="DG282" s="160" cm="1">
        <f t="array" ref="DG282">_xlfn.IFS(DG$1= 0,"", NOT(ISBLANK(CP282)), 0, ISBLANK(CP282), $Q282-$S282+BB282-BY282)</f>
        <v>0</v>
      </c>
      <c r="DH282" s="160" cm="1">
        <f t="array" ref="DH282">_xlfn.IFS(DH$1= 0,"", NOT(ISBLANK(CQ282)), 0, ISBLANK(CQ282), $Q282-$S282+BC282-BZ282)</f>
        <v>0</v>
      </c>
      <c r="DI282" s="160" cm="1">
        <f t="array" ref="DI282">_xlfn.IFS(DI$1= 0,"", NOT(ISBLANK(CR282)), 0, ISBLANK(CR282), $Q282-$S282+BD282-CA282)</f>
        <v>0</v>
      </c>
      <c r="DJ282" s="160" t="str" cm="1">
        <f t="array" ref="DJ282">_xlfn.IFS(DJ$1= 0,"", NOT(ISBLANK(CS282)), 0, ISBLANK(CS282), $Q282-$S282+BE282-CB282)</f>
        <v/>
      </c>
      <c r="DK282" s="160" t="str" cm="1">
        <f t="array" ref="DK282">_xlfn.IFS(DK$1= 0,"", NOT(ISBLANK(CT282)), 0, ISBLANK(CT282), $Q282-$S282+BF282-CC282)</f>
        <v/>
      </c>
      <c r="DL282" s="162" t="str" cm="1">
        <f t="array" ref="DL282">_xlfn.IFS(DL$1= 0,"", NOT(ISBLANK(CU282)), 0, ISBLANK(CU282), $Q282-$S282+BG282-CD282)</f>
        <v/>
      </c>
      <c r="DM282" s="162" t="str" cm="1">
        <f t="array" ref="DM282">_xlfn.IFS(DM$1= 0,"", NOT(ISBLANK(CV282)), 0, ISBLANK(CV282), $Q282-$S282+BH282-CE282)</f>
        <v/>
      </c>
      <c r="DN282" s="162" t="str" cm="1">
        <f t="array" ref="DN282">_xlfn.IFS(DN$1= 0,"", NOT(ISBLANK(CW282)), 0, ISBLANK(CW282), $Q282-$S282+BI282-CF282)</f>
        <v/>
      </c>
      <c r="DO282" s="162" t="str" cm="1">
        <f t="array" ref="DO282">_xlfn.IFS(DO$1= 0,"", NOT(ISBLANK(CX282)), 0, ISBLANK(CX282), $Q282-$S282+BJ282-CG282)</f>
        <v/>
      </c>
      <c r="DP282" s="162" t="str" cm="1">
        <f t="array" ref="DP282">_xlfn.IFS(DP$1= 0,"", NOT(ISBLANK(CY282)), 0, ISBLANK(CY282), $Q282-$S282+BK282-CH282)</f>
        <v/>
      </c>
      <c r="DQ282" s="162" t="str" cm="1">
        <f t="array" ref="DQ282">_xlfn.IFS(DQ$1= 0,"", NOT(ISBLANK(CZ282)), 0, ISBLANK(CZ282), $Q282-$S282+BL282-CI282)</f>
        <v/>
      </c>
      <c r="DR282" s="163" t="str" cm="1">
        <f t="array" ref="DR282">_xlfn.IFS(DR$1= 0,"", NOT(ISBLANK(DA282)), 0, ISBLANK(DA282), $Q282-$S282+BM282-CJ282)</f>
        <v/>
      </c>
    </row>
    <row r="283" spans="1:122" ht="16.5" x14ac:dyDescent="0.3">
      <c r="A283" s="135"/>
      <c r="B283" s="136"/>
      <c r="C283" s="136"/>
      <c r="D283" s="137"/>
      <c r="E283" s="176"/>
      <c r="F283" s="182"/>
      <c r="G283" s="183"/>
      <c r="H283" s="183"/>
      <c r="I283" s="183"/>
      <c r="J283" s="183"/>
      <c r="K283" s="183"/>
      <c r="L283" s="183"/>
      <c r="M283" s="186"/>
      <c r="N283" s="182"/>
      <c r="O283" s="184"/>
      <c r="P283" s="178"/>
      <c r="Q283" s="118">
        <f t="shared" si="102"/>
        <v>0</v>
      </c>
      <c r="R283" s="3"/>
      <c r="S283" s="3"/>
      <c r="T283" s="4"/>
      <c r="U283" s="4"/>
      <c r="V283" s="99">
        <f t="shared" si="103"/>
        <v>0</v>
      </c>
      <c r="W283" s="161"/>
      <c r="X283" s="138"/>
      <c r="AH283" s="158" t="str">
        <f t="array" ref="AH283">IF(OR(AH$1=0, $A283=""),"",SQRT((_xlfn.XLOOKUP(AH$1,$Z$2:$Z$16,$AA$2:$AA$16)-$T283)^2+(_xlfn.XLOOKUP(AH$1,$Z$2:$Z$16,$AB$2:$AB$16)-$U283)^2+(_xlfn.XLOOKUP(AH$1,$Z$2:$Z$16,$AC$2:$AC$16-$V283)^2)))</f>
        <v/>
      </c>
      <c r="AI283" s="140" t="str">
        <f t="array" ref="AI283">IF(OR(AI$1=0, $A283=""),"",SQRT((_xlfn.XLOOKUP(AI$1,$Z$2:$Z$16,$AA$2:$AA$16)-$T283)^2+(_xlfn.XLOOKUP(AI$1,$Z$2:$Z$16,$AB$2:$AB$16)-$U283)^2+(_xlfn.XLOOKUP(AI$1,$Z$2:$Z$16,$AC$2:$AC$16-$V283)^2)))</f>
        <v/>
      </c>
      <c r="AJ283" s="140" t="str">
        <f t="array" ref="AJ283">IF(OR(AJ$1=0, $A283=""),"",SQRT((_xlfn.XLOOKUP(AJ$1,$Z$2:$Z$16,$AA$2:$AA$16)-$T283)^2+(_xlfn.XLOOKUP(AJ$1,$Z$2:$Z$16,$AB$2:$AB$16)-$U283)^2+(_xlfn.XLOOKUP(AJ$1,$Z$2:$Z$16,$AC$2:$AC$16-$V283)^2)))</f>
        <v/>
      </c>
      <c r="AK283" s="140" t="str">
        <f t="array" ref="AK283">IF(OR(AK$1=0, $A283=""),"",SQRT((_xlfn.XLOOKUP(AK$1,$Z$2:$Z$16,$AA$2:$AA$16)-$T283)^2+(_xlfn.XLOOKUP(AK$1,$Z$2:$Z$16,$AB$2:$AB$16)-$U283)^2+(_xlfn.XLOOKUP(AK$1,$Z$2:$Z$16,$AC$2:$AC$16-$V283)^2)))</f>
        <v/>
      </c>
      <c r="AL283" s="140" t="str">
        <f t="array" ref="AL283">IF(OR(AL$1=0, $A283=""),"",SQRT((_xlfn.XLOOKUP(AL$1,$Z$2:$Z$16,$AA$2:$AA$16)-$T283)^2+(_xlfn.XLOOKUP(AL$1,$Z$2:$Z$16,$AB$2:$AB$16)-$U283)^2+(_xlfn.XLOOKUP(AL$1,$Z$2:$Z$16,$AC$2:$AC$16-$V283)^2)))</f>
        <v/>
      </c>
      <c r="AM283" s="140" t="str">
        <f t="array" ref="AM283">IF(OR(AM$1=0, $A283=""),"",SQRT((_xlfn.XLOOKUP(AM$1,$Z$2:$Z$16,$AA$2:$AA$16)-$T283)^2+(_xlfn.XLOOKUP(AM$1,$Z$2:$Z$16,$AB$2:$AB$16)-$U283)^2+(_xlfn.XLOOKUP(AM$1,$Z$2:$Z$16,$AC$2:$AC$16-$V283)^2)))</f>
        <v/>
      </c>
      <c r="AN283" s="140" t="str">
        <f t="array" ref="AN283">IF(OR(AN$1=0, $A283=""),"",SQRT((_xlfn.XLOOKUP(AN$1,$Z$2:$Z$16,$AA$2:$AA$16)-$T283)^2+(_xlfn.XLOOKUP(AN$1,$Z$2:$Z$16,$AB$2:$AB$16)-$U283)^2+(_xlfn.XLOOKUP(AN$1,$Z$2:$Z$16,$AC$2:$AC$16-$V283)^2)))</f>
        <v/>
      </c>
      <c r="AO283" s="140" t="str">
        <f t="array" ref="AO283">IF(OR(AO$1=0, $A283=""),"",SQRT((_xlfn.XLOOKUP(AO$1,$Z$2:$Z$16,$AA$2:$AA$16)-$T283)^2+(_xlfn.XLOOKUP(AO$1,$Z$2:$Z$16,$AB$2:$AB$16)-$U283)^2+(_xlfn.XLOOKUP(AO$1,$Z$2:$Z$16,$AC$2:$AC$16-$V283)^2)))</f>
        <v/>
      </c>
      <c r="AP283" s="141" t="str">
        <f t="array" ref="AP283">IF(OR(AP$1=0, $A283=""),"",SQRT((_xlfn.XLOOKUP(AP$1,$Z$2:$Z$16,$AA$2:$AA$16)-$T283)^2+(_xlfn.XLOOKUP(AP$1,$Z$2:$Z$16,$AB$2:$AB$16)-$U283)^2+(_xlfn.XLOOKUP(AP$1,$Z$2:$Z$16,$AC$2:$AC$16-$V283)^2)))</f>
        <v/>
      </c>
      <c r="AQ283" s="141" t="str">
        <f t="array" ref="AQ283">IF(OR(AQ$1=0, $A283=""),"",SQRT((_xlfn.XLOOKUP(AQ$1,$Z$2:$Z$16,$AA$2:$AA$16)-$T283)^2+(_xlfn.XLOOKUP(AQ$1,$Z$2:$Z$16,$AB$2:$AB$16)-$U283)^2+(_xlfn.XLOOKUP(AQ$1,$Z$2:$Z$16,$AC$2:$AC$16-$V283)^2)))</f>
        <v/>
      </c>
      <c r="AR283" s="141" t="str">
        <f t="array" ref="AR283">IF(OR(AR$1=0, $A283=""),"",SQRT((_xlfn.XLOOKUP(AR$1,$Z$2:$Z$16,$AA$2:$AA$16)-$T283)^2+(_xlfn.XLOOKUP(AR$1,$Z$2:$Z$16,$AB$2:$AB$16)-$U283)^2+(_xlfn.XLOOKUP(AR$1,$Z$2:$Z$16,$AC$2:$AC$16-$V283)^2)))</f>
        <v/>
      </c>
      <c r="AS283" s="141" t="str">
        <f t="array" ref="AS283">IF(OR(AS$1=0, $A283=""),"",SQRT((_xlfn.XLOOKUP(AS$1,$Z$2:$Z$16,$AA$2:$AA$16)-$T283)^2+(_xlfn.XLOOKUP(AS$1,$Z$2:$Z$16,$AB$2:$AB$16)-$U283)^2+(_xlfn.XLOOKUP(AS$1,$Z$2:$Z$16,$AC$2:$AC$16-$V283)^2)))</f>
        <v/>
      </c>
      <c r="AT283" s="141" t="str">
        <f t="array" ref="AT283">IF(OR(AT$1=0, $A283=""),"",SQRT((_xlfn.XLOOKUP(AT$1,$Z$2:$Z$16,$AA$2:$AA$16)-$T283)^2+(_xlfn.XLOOKUP(AT$1,$Z$2:$Z$16,$AB$2:$AB$16)-$U283)^2+(_xlfn.XLOOKUP(AT$1,$Z$2:$Z$16,$AC$2:$AC$16-$V283)^2)))</f>
        <v/>
      </c>
      <c r="AU283" s="141" t="str">
        <f t="array" ref="AU283">IF(OR(AU$1=0, $A283=""),"",SQRT((_xlfn.XLOOKUP(AU$1,$Z$2:$Z$16,$AA$2:$AA$16)-$T283)^2+(_xlfn.XLOOKUP(AU$1,$Z$2:$Z$16,$AB$2:$AB$16)-$U283)^2+(_xlfn.XLOOKUP(AU$1,$Z$2:$Z$16,$AC$2:$AC$16-$V283)^2)))</f>
        <v/>
      </c>
      <c r="AV283" s="142" t="str">
        <f t="array" ref="AV283">IF(OR(AV$1=0, $A283=""),"",SQRT((_xlfn.XLOOKUP(AV$1,$Z$2:$Z$16,$AA$2:$AA$16)-$T283)^2+(_xlfn.XLOOKUP(AV$1,$Z$2:$Z$16,$AB$2:$AB$16)-$U283)^2+(_xlfn.XLOOKUP(AV$1,$Z$2:$Z$16,$AC$2:$AC$16-$V283)^2)))</f>
        <v/>
      </c>
      <c r="AW283" s="124"/>
      <c r="AX283" s="124"/>
      <c r="AY283" s="125">
        <f t="shared" si="104"/>
        <v>0</v>
      </c>
      <c r="AZ283" s="143">
        <f t="shared" si="105"/>
        <v>0</v>
      </c>
      <c r="BA283" s="143">
        <f t="shared" si="106"/>
        <v>0</v>
      </c>
      <c r="BB283" s="143">
        <f t="shared" si="107"/>
        <v>0</v>
      </c>
      <c r="BC283" s="143">
        <f t="shared" si="108"/>
        <v>0</v>
      </c>
      <c r="BD283" s="143">
        <f t="shared" si="109"/>
        <v>0</v>
      </c>
      <c r="BE283" s="143">
        <f t="shared" si="110"/>
        <v>0</v>
      </c>
      <c r="BF283" s="143">
        <f t="shared" si="111"/>
        <v>0</v>
      </c>
      <c r="BG283" s="144">
        <f t="shared" si="112"/>
        <v>0</v>
      </c>
      <c r="BH283" s="144">
        <f t="shared" si="113"/>
        <v>0</v>
      </c>
      <c r="BI283" s="144">
        <f t="shared" si="114"/>
        <v>0</v>
      </c>
      <c r="BJ283" s="144">
        <f t="shared" si="115"/>
        <v>0</v>
      </c>
      <c r="BK283" s="144">
        <f t="shared" si="116"/>
        <v>0</v>
      </c>
      <c r="BL283" s="144">
        <f t="shared" si="117"/>
        <v>0</v>
      </c>
      <c r="BM283" s="145">
        <f t="shared" si="118"/>
        <v>0</v>
      </c>
      <c r="BN283" s="124"/>
      <c r="BO283" s="124"/>
      <c r="BP283" s="124"/>
      <c r="BQ283" s="124"/>
      <c r="BR283" s="124"/>
      <c r="BS283" s="124"/>
      <c r="BT283" s="124"/>
      <c r="BU283" s="124"/>
      <c r="BV283" s="130"/>
      <c r="BW283" s="130"/>
      <c r="BX283" s="130"/>
      <c r="BY283" s="130"/>
      <c r="BZ283" s="130"/>
      <c r="CA283" s="130"/>
      <c r="CB283" s="130"/>
      <c r="CC283" s="130"/>
      <c r="CD283" s="130"/>
      <c r="CE283" s="130"/>
      <c r="CF283" s="130"/>
      <c r="CG283" s="130"/>
      <c r="CH283" s="130"/>
      <c r="CI283" s="130"/>
      <c r="CJ283" s="130"/>
      <c r="CL283" s="124"/>
      <c r="CM283" s="130" t="s">
        <v>32</v>
      </c>
      <c r="CN283" s="130"/>
      <c r="CO283" s="130"/>
      <c r="CP283" s="130"/>
      <c r="CQ283" s="130"/>
      <c r="CR283" s="130"/>
      <c r="CS283" s="130"/>
      <c r="CT283" s="130"/>
      <c r="CU283" s="130"/>
      <c r="CV283" s="130"/>
      <c r="CW283" s="130"/>
      <c r="CX283" s="130"/>
      <c r="CY283" s="130"/>
      <c r="CZ283" s="130"/>
      <c r="DA283" s="130"/>
      <c r="DD283" s="159" cm="1">
        <f t="array" ref="DD283">_xlfn.IFS(DD$1= 0,"", NOT(ISBLANK(CM283)), 0, ISBLANK(CM283), $Q283-$S283+AY283-BV283)</f>
        <v>0</v>
      </c>
      <c r="DE283" s="160" cm="1">
        <f t="array" ref="DE283">_xlfn.IFS(DE$1= 0,"", NOT(ISBLANK(CN283)), 0, ISBLANK(CN283), $Q283-$S283+AZ283-BW283)</f>
        <v>0</v>
      </c>
      <c r="DF283" s="160" cm="1">
        <f t="array" ref="DF283">_xlfn.IFS(DF$1= 0,"", NOT(ISBLANK(CO283)), 0, ISBLANK(CO283), $Q283-$S283+BA283-BX283)</f>
        <v>0</v>
      </c>
      <c r="DG283" s="160" cm="1">
        <f t="array" ref="DG283">_xlfn.IFS(DG$1= 0,"", NOT(ISBLANK(CP283)), 0, ISBLANK(CP283), $Q283-$S283+BB283-BY283)</f>
        <v>0</v>
      </c>
      <c r="DH283" s="160" cm="1">
        <f t="array" ref="DH283">_xlfn.IFS(DH$1= 0,"", NOT(ISBLANK(CQ283)), 0, ISBLANK(CQ283), $Q283-$S283+BC283-BZ283)</f>
        <v>0</v>
      </c>
      <c r="DI283" s="160" cm="1">
        <f t="array" ref="DI283">_xlfn.IFS(DI$1= 0,"", NOT(ISBLANK(CR283)), 0, ISBLANK(CR283), $Q283-$S283+BD283-CA283)</f>
        <v>0</v>
      </c>
      <c r="DJ283" s="160" t="str" cm="1">
        <f t="array" ref="DJ283">_xlfn.IFS(DJ$1= 0,"", NOT(ISBLANK(CS283)), 0, ISBLANK(CS283), $Q283-$S283+BE283-CB283)</f>
        <v/>
      </c>
      <c r="DK283" s="160" t="str" cm="1">
        <f t="array" ref="DK283">_xlfn.IFS(DK$1= 0,"", NOT(ISBLANK(CT283)), 0, ISBLANK(CT283), $Q283-$S283+BF283-CC283)</f>
        <v/>
      </c>
      <c r="DL283" s="162" t="str" cm="1">
        <f t="array" ref="DL283">_xlfn.IFS(DL$1= 0,"", NOT(ISBLANK(CU283)), 0, ISBLANK(CU283), $Q283-$S283+BG283-CD283)</f>
        <v/>
      </c>
      <c r="DM283" s="162" t="str" cm="1">
        <f t="array" ref="DM283">_xlfn.IFS(DM$1= 0,"", NOT(ISBLANK(CV283)), 0, ISBLANK(CV283), $Q283-$S283+BH283-CE283)</f>
        <v/>
      </c>
      <c r="DN283" s="162" t="str" cm="1">
        <f t="array" ref="DN283">_xlfn.IFS(DN$1= 0,"", NOT(ISBLANK(CW283)), 0, ISBLANK(CW283), $Q283-$S283+BI283-CF283)</f>
        <v/>
      </c>
      <c r="DO283" s="162" t="str" cm="1">
        <f t="array" ref="DO283">_xlfn.IFS(DO$1= 0,"", NOT(ISBLANK(CX283)), 0, ISBLANK(CX283), $Q283-$S283+BJ283-CG283)</f>
        <v/>
      </c>
      <c r="DP283" s="162" t="str" cm="1">
        <f t="array" ref="DP283">_xlfn.IFS(DP$1= 0,"", NOT(ISBLANK(CY283)), 0, ISBLANK(CY283), $Q283-$S283+BK283-CH283)</f>
        <v/>
      </c>
      <c r="DQ283" s="162" t="str" cm="1">
        <f t="array" ref="DQ283">_xlfn.IFS(DQ$1= 0,"", NOT(ISBLANK(CZ283)), 0, ISBLANK(CZ283), $Q283-$S283+BL283-CI283)</f>
        <v/>
      </c>
      <c r="DR283" s="163" t="str" cm="1">
        <f t="array" ref="DR283">_xlfn.IFS(DR$1= 0,"", NOT(ISBLANK(DA283)), 0, ISBLANK(DA283), $Q283-$S283+BM283-CJ283)</f>
        <v/>
      </c>
    </row>
    <row r="284" spans="1:122" ht="16.5" x14ac:dyDescent="0.3">
      <c r="A284" s="135"/>
      <c r="B284" s="136"/>
      <c r="C284" s="136"/>
      <c r="D284" s="137"/>
      <c r="E284" s="176"/>
      <c r="F284" s="182"/>
      <c r="G284" s="183"/>
      <c r="H284" s="183"/>
      <c r="I284" s="183"/>
      <c r="J284" s="183"/>
      <c r="K284" s="183"/>
      <c r="L284" s="183"/>
      <c r="M284" s="186"/>
      <c r="N284" s="182"/>
      <c r="O284" s="184"/>
      <c r="P284" s="178"/>
      <c r="Q284" s="118">
        <f t="shared" si="102"/>
        <v>0</v>
      </c>
      <c r="R284" s="3"/>
      <c r="S284" s="3"/>
      <c r="T284" s="4"/>
      <c r="U284" s="4"/>
      <c r="V284" s="99">
        <f t="shared" si="103"/>
        <v>0</v>
      </c>
      <c r="W284" s="161"/>
      <c r="X284" s="138"/>
      <c r="AH284" s="158" t="str">
        <f t="array" ref="AH284">IF(OR(AH$1=0, $A284=""),"",SQRT((_xlfn.XLOOKUP(AH$1,$Z$2:$Z$16,$AA$2:$AA$16)-$T284)^2+(_xlfn.XLOOKUP(AH$1,$Z$2:$Z$16,$AB$2:$AB$16)-$U284)^2+(_xlfn.XLOOKUP(AH$1,$Z$2:$Z$16,$AC$2:$AC$16-$V284)^2)))</f>
        <v/>
      </c>
      <c r="AI284" s="140" t="str">
        <f t="array" ref="AI284">IF(OR(AI$1=0, $A284=""),"",SQRT((_xlfn.XLOOKUP(AI$1,$Z$2:$Z$16,$AA$2:$AA$16)-$T284)^2+(_xlfn.XLOOKUP(AI$1,$Z$2:$Z$16,$AB$2:$AB$16)-$U284)^2+(_xlfn.XLOOKUP(AI$1,$Z$2:$Z$16,$AC$2:$AC$16-$V284)^2)))</f>
        <v/>
      </c>
      <c r="AJ284" s="140" t="str">
        <f t="array" ref="AJ284">IF(OR(AJ$1=0, $A284=""),"",SQRT((_xlfn.XLOOKUP(AJ$1,$Z$2:$Z$16,$AA$2:$AA$16)-$T284)^2+(_xlfn.XLOOKUP(AJ$1,$Z$2:$Z$16,$AB$2:$AB$16)-$U284)^2+(_xlfn.XLOOKUP(AJ$1,$Z$2:$Z$16,$AC$2:$AC$16-$V284)^2)))</f>
        <v/>
      </c>
      <c r="AK284" s="140" t="str">
        <f t="array" ref="AK284">IF(OR(AK$1=0, $A284=""),"",SQRT((_xlfn.XLOOKUP(AK$1,$Z$2:$Z$16,$AA$2:$AA$16)-$T284)^2+(_xlfn.XLOOKUP(AK$1,$Z$2:$Z$16,$AB$2:$AB$16)-$U284)^2+(_xlfn.XLOOKUP(AK$1,$Z$2:$Z$16,$AC$2:$AC$16-$V284)^2)))</f>
        <v/>
      </c>
      <c r="AL284" s="140" t="str">
        <f t="array" ref="AL284">IF(OR(AL$1=0, $A284=""),"",SQRT((_xlfn.XLOOKUP(AL$1,$Z$2:$Z$16,$AA$2:$AA$16)-$T284)^2+(_xlfn.XLOOKUP(AL$1,$Z$2:$Z$16,$AB$2:$AB$16)-$U284)^2+(_xlfn.XLOOKUP(AL$1,$Z$2:$Z$16,$AC$2:$AC$16-$V284)^2)))</f>
        <v/>
      </c>
      <c r="AM284" s="140" t="str">
        <f t="array" ref="AM284">IF(OR(AM$1=0, $A284=""),"",SQRT((_xlfn.XLOOKUP(AM$1,$Z$2:$Z$16,$AA$2:$AA$16)-$T284)^2+(_xlfn.XLOOKUP(AM$1,$Z$2:$Z$16,$AB$2:$AB$16)-$U284)^2+(_xlfn.XLOOKUP(AM$1,$Z$2:$Z$16,$AC$2:$AC$16-$V284)^2)))</f>
        <v/>
      </c>
      <c r="AN284" s="140" t="str">
        <f t="array" ref="AN284">IF(OR(AN$1=0, $A284=""),"",SQRT((_xlfn.XLOOKUP(AN$1,$Z$2:$Z$16,$AA$2:$AA$16)-$T284)^2+(_xlfn.XLOOKUP(AN$1,$Z$2:$Z$16,$AB$2:$AB$16)-$U284)^2+(_xlfn.XLOOKUP(AN$1,$Z$2:$Z$16,$AC$2:$AC$16-$V284)^2)))</f>
        <v/>
      </c>
      <c r="AO284" s="140" t="str">
        <f t="array" ref="AO284">IF(OR(AO$1=0, $A284=""),"",SQRT((_xlfn.XLOOKUP(AO$1,$Z$2:$Z$16,$AA$2:$AA$16)-$T284)^2+(_xlfn.XLOOKUP(AO$1,$Z$2:$Z$16,$AB$2:$AB$16)-$U284)^2+(_xlfn.XLOOKUP(AO$1,$Z$2:$Z$16,$AC$2:$AC$16-$V284)^2)))</f>
        <v/>
      </c>
      <c r="AP284" s="141" t="str">
        <f t="array" ref="AP284">IF(OR(AP$1=0, $A284=""),"",SQRT((_xlfn.XLOOKUP(AP$1,$Z$2:$Z$16,$AA$2:$AA$16)-$T284)^2+(_xlfn.XLOOKUP(AP$1,$Z$2:$Z$16,$AB$2:$AB$16)-$U284)^2+(_xlfn.XLOOKUP(AP$1,$Z$2:$Z$16,$AC$2:$AC$16-$V284)^2)))</f>
        <v/>
      </c>
      <c r="AQ284" s="141" t="str">
        <f t="array" ref="AQ284">IF(OR(AQ$1=0, $A284=""),"",SQRT((_xlfn.XLOOKUP(AQ$1,$Z$2:$Z$16,$AA$2:$AA$16)-$T284)^2+(_xlfn.XLOOKUP(AQ$1,$Z$2:$Z$16,$AB$2:$AB$16)-$U284)^2+(_xlfn.XLOOKUP(AQ$1,$Z$2:$Z$16,$AC$2:$AC$16-$V284)^2)))</f>
        <v/>
      </c>
      <c r="AR284" s="141" t="str">
        <f t="array" ref="AR284">IF(OR(AR$1=0, $A284=""),"",SQRT((_xlfn.XLOOKUP(AR$1,$Z$2:$Z$16,$AA$2:$AA$16)-$T284)^2+(_xlfn.XLOOKUP(AR$1,$Z$2:$Z$16,$AB$2:$AB$16)-$U284)^2+(_xlfn.XLOOKUP(AR$1,$Z$2:$Z$16,$AC$2:$AC$16-$V284)^2)))</f>
        <v/>
      </c>
      <c r="AS284" s="141" t="str">
        <f t="array" ref="AS284">IF(OR(AS$1=0, $A284=""),"",SQRT((_xlfn.XLOOKUP(AS$1,$Z$2:$Z$16,$AA$2:$AA$16)-$T284)^2+(_xlfn.XLOOKUP(AS$1,$Z$2:$Z$16,$AB$2:$AB$16)-$U284)^2+(_xlfn.XLOOKUP(AS$1,$Z$2:$Z$16,$AC$2:$AC$16-$V284)^2)))</f>
        <v/>
      </c>
      <c r="AT284" s="141" t="str">
        <f t="array" ref="AT284">IF(OR(AT$1=0, $A284=""),"",SQRT((_xlfn.XLOOKUP(AT$1,$Z$2:$Z$16,$AA$2:$AA$16)-$T284)^2+(_xlfn.XLOOKUP(AT$1,$Z$2:$Z$16,$AB$2:$AB$16)-$U284)^2+(_xlfn.XLOOKUP(AT$1,$Z$2:$Z$16,$AC$2:$AC$16-$V284)^2)))</f>
        <v/>
      </c>
      <c r="AU284" s="141" t="str">
        <f t="array" ref="AU284">IF(OR(AU$1=0, $A284=""),"",SQRT((_xlfn.XLOOKUP(AU$1,$Z$2:$Z$16,$AA$2:$AA$16)-$T284)^2+(_xlfn.XLOOKUP(AU$1,$Z$2:$Z$16,$AB$2:$AB$16)-$U284)^2+(_xlfn.XLOOKUP(AU$1,$Z$2:$Z$16,$AC$2:$AC$16-$V284)^2)))</f>
        <v/>
      </c>
      <c r="AV284" s="142" t="str">
        <f t="array" ref="AV284">IF(OR(AV$1=0, $A284=""),"",SQRT((_xlfn.XLOOKUP(AV$1,$Z$2:$Z$16,$AA$2:$AA$16)-$T284)^2+(_xlfn.XLOOKUP(AV$1,$Z$2:$Z$16,$AB$2:$AB$16)-$U284)^2+(_xlfn.XLOOKUP(AV$1,$Z$2:$Z$16,$AC$2:$AC$16-$V284)^2)))</f>
        <v/>
      </c>
      <c r="AW284" s="124"/>
      <c r="AX284" s="124"/>
      <c r="AY284" s="125">
        <f t="shared" si="104"/>
        <v>0</v>
      </c>
      <c r="AZ284" s="143">
        <f t="shared" si="105"/>
        <v>0</v>
      </c>
      <c r="BA284" s="143">
        <f t="shared" si="106"/>
        <v>0</v>
      </c>
      <c r="BB284" s="143">
        <f t="shared" si="107"/>
        <v>0</v>
      </c>
      <c r="BC284" s="143">
        <f t="shared" si="108"/>
        <v>0</v>
      </c>
      <c r="BD284" s="143">
        <f t="shared" si="109"/>
        <v>0</v>
      </c>
      <c r="BE284" s="143">
        <f t="shared" si="110"/>
        <v>0</v>
      </c>
      <c r="BF284" s="143">
        <f t="shared" si="111"/>
        <v>0</v>
      </c>
      <c r="BG284" s="144">
        <f t="shared" si="112"/>
        <v>0</v>
      </c>
      <c r="BH284" s="144">
        <f t="shared" si="113"/>
        <v>0</v>
      </c>
      <c r="BI284" s="144">
        <f t="shared" si="114"/>
        <v>0</v>
      </c>
      <c r="BJ284" s="144">
        <f t="shared" si="115"/>
        <v>0</v>
      </c>
      <c r="BK284" s="144">
        <f t="shared" si="116"/>
        <v>0</v>
      </c>
      <c r="BL284" s="144">
        <f t="shared" si="117"/>
        <v>0</v>
      </c>
      <c r="BM284" s="145">
        <f t="shared" si="118"/>
        <v>0</v>
      </c>
      <c r="BN284" s="124"/>
      <c r="BO284" s="124"/>
      <c r="BP284" s="124"/>
      <c r="BQ284" s="124"/>
      <c r="BR284" s="124"/>
      <c r="BS284" s="124"/>
      <c r="BT284" s="124"/>
      <c r="BU284" s="124"/>
      <c r="BV284" s="130"/>
      <c r="BW284" s="130"/>
      <c r="BX284" s="130"/>
      <c r="BY284" s="130"/>
      <c r="BZ284" s="130"/>
      <c r="CA284" s="130"/>
      <c r="CB284" s="130"/>
      <c r="CC284" s="130"/>
      <c r="CD284" s="130"/>
      <c r="CE284" s="130"/>
      <c r="CF284" s="130"/>
      <c r="CG284" s="130"/>
      <c r="CH284" s="130"/>
      <c r="CI284" s="130"/>
      <c r="CJ284" s="130"/>
      <c r="CL284" s="124"/>
      <c r="CM284" s="130" t="s">
        <v>32</v>
      </c>
      <c r="CN284" s="130"/>
      <c r="CO284" s="130"/>
      <c r="CP284" s="130"/>
      <c r="CQ284" s="130"/>
      <c r="CR284" s="130"/>
      <c r="CS284" s="130"/>
      <c r="CT284" s="130"/>
      <c r="CU284" s="130"/>
      <c r="CV284" s="130"/>
      <c r="CW284" s="130"/>
      <c r="CX284" s="130"/>
      <c r="CY284" s="130"/>
      <c r="CZ284" s="130"/>
      <c r="DA284" s="130"/>
      <c r="DD284" s="159" cm="1">
        <f t="array" ref="DD284">_xlfn.IFS(DD$1= 0,"", NOT(ISBLANK(CM284)), 0, ISBLANK(CM284), $Q284-$S284+AY284-BV284)</f>
        <v>0</v>
      </c>
      <c r="DE284" s="160" cm="1">
        <f t="array" ref="DE284">_xlfn.IFS(DE$1= 0,"", NOT(ISBLANK(CN284)), 0, ISBLANK(CN284), $Q284-$S284+AZ284-BW284)</f>
        <v>0</v>
      </c>
      <c r="DF284" s="160" cm="1">
        <f t="array" ref="DF284">_xlfn.IFS(DF$1= 0,"", NOT(ISBLANK(CO284)), 0, ISBLANK(CO284), $Q284-$S284+BA284-BX284)</f>
        <v>0</v>
      </c>
      <c r="DG284" s="160" cm="1">
        <f t="array" ref="DG284">_xlfn.IFS(DG$1= 0,"", NOT(ISBLANK(CP284)), 0, ISBLANK(CP284), $Q284-$S284+BB284-BY284)</f>
        <v>0</v>
      </c>
      <c r="DH284" s="160" cm="1">
        <f t="array" ref="DH284">_xlfn.IFS(DH$1= 0,"", NOT(ISBLANK(CQ284)), 0, ISBLANK(CQ284), $Q284-$S284+BC284-BZ284)</f>
        <v>0</v>
      </c>
      <c r="DI284" s="160" cm="1">
        <f t="array" ref="DI284">_xlfn.IFS(DI$1= 0,"", NOT(ISBLANK(CR284)), 0, ISBLANK(CR284), $Q284-$S284+BD284-CA284)</f>
        <v>0</v>
      </c>
      <c r="DJ284" s="160" t="str" cm="1">
        <f t="array" ref="DJ284">_xlfn.IFS(DJ$1= 0,"", NOT(ISBLANK(CS284)), 0, ISBLANK(CS284), $Q284-$S284+BE284-CB284)</f>
        <v/>
      </c>
      <c r="DK284" s="160" t="str" cm="1">
        <f t="array" ref="DK284">_xlfn.IFS(DK$1= 0,"", NOT(ISBLANK(CT284)), 0, ISBLANK(CT284), $Q284-$S284+BF284-CC284)</f>
        <v/>
      </c>
      <c r="DL284" s="162" t="str" cm="1">
        <f t="array" ref="DL284">_xlfn.IFS(DL$1= 0,"", NOT(ISBLANK(CU284)), 0, ISBLANK(CU284), $Q284-$S284+BG284-CD284)</f>
        <v/>
      </c>
      <c r="DM284" s="162" t="str" cm="1">
        <f t="array" ref="DM284">_xlfn.IFS(DM$1= 0,"", NOT(ISBLANK(CV284)), 0, ISBLANK(CV284), $Q284-$S284+BH284-CE284)</f>
        <v/>
      </c>
      <c r="DN284" s="162" t="str" cm="1">
        <f t="array" ref="DN284">_xlfn.IFS(DN$1= 0,"", NOT(ISBLANK(CW284)), 0, ISBLANK(CW284), $Q284-$S284+BI284-CF284)</f>
        <v/>
      </c>
      <c r="DO284" s="162" t="str" cm="1">
        <f t="array" ref="DO284">_xlfn.IFS(DO$1= 0,"", NOT(ISBLANK(CX284)), 0, ISBLANK(CX284), $Q284-$S284+BJ284-CG284)</f>
        <v/>
      </c>
      <c r="DP284" s="162" t="str" cm="1">
        <f t="array" ref="DP284">_xlfn.IFS(DP$1= 0,"", NOT(ISBLANK(CY284)), 0, ISBLANK(CY284), $Q284-$S284+BK284-CH284)</f>
        <v/>
      </c>
      <c r="DQ284" s="162" t="str" cm="1">
        <f t="array" ref="DQ284">_xlfn.IFS(DQ$1= 0,"", NOT(ISBLANK(CZ284)), 0, ISBLANK(CZ284), $Q284-$S284+BL284-CI284)</f>
        <v/>
      </c>
      <c r="DR284" s="163" t="str" cm="1">
        <f t="array" ref="DR284">_xlfn.IFS(DR$1= 0,"", NOT(ISBLANK(DA284)), 0, ISBLANK(DA284), $Q284-$S284+BM284-CJ284)</f>
        <v/>
      </c>
    </row>
    <row r="285" spans="1:122" ht="16.5" x14ac:dyDescent="0.3">
      <c r="A285" s="135"/>
      <c r="B285" s="136"/>
      <c r="C285" s="136"/>
      <c r="D285" s="137"/>
      <c r="E285" s="176"/>
      <c r="F285" s="182"/>
      <c r="G285" s="183"/>
      <c r="H285" s="183"/>
      <c r="I285" s="183"/>
      <c r="J285" s="183"/>
      <c r="K285" s="183"/>
      <c r="L285" s="183"/>
      <c r="M285" s="186"/>
      <c r="N285" s="182"/>
      <c r="O285" s="184"/>
      <c r="P285" s="178"/>
      <c r="Q285" s="118">
        <f t="shared" si="102"/>
        <v>0</v>
      </c>
      <c r="R285" s="3"/>
      <c r="S285" s="3"/>
      <c r="T285" s="4"/>
      <c r="U285" s="4"/>
      <c r="V285" s="99">
        <f t="shared" si="103"/>
        <v>0</v>
      </c>
      <c r="W285" s="161"/>
      <c r="X285" s="138"/>
      <c r="AH285" s="158" t="str">
        <f t="array" ref="AH285">IF(OR(AH$1=0, $A285=""),"",SQRT((_xlfn.XLOOKUP(AH$1,$Z$2:$Z$16,$AA$2:$AA$16)-$T285)^2+(_xlfn.XLOOKUP(AH$1,$Z$2:$Z$16,$AB$2:$AB$16)-$U285)^2+(_xlfn.XLOOKUP(AH$1,$Z$2:$Z$16,$AC$2:$AC$16-$V285)^2)))</f>
        <v/>
      </c>
      <c r="AI285" s="140" t="str">
        <f t="array" ref="AI285">IF(OR(AI$1=0, $A285=""),"",SQRT((_xlfn.XLOOKUP(AI$1,$Z$2:$Z$16,$AA$2:$AA$16)-$T285)^2+(_xlfn.XLOOKUP(AI$1,$Z$2:$Z$16,$AB$2:$AB$16)-$U285)^2+(_xlfn.XLOOKUP(AI$1,$Z$2:$Z$16,$AC$2:$AC$16-$V285)^2)))</f>
        <v/>
      </c>
      <c r="AJ285" s="140" t="str">
        <f t="array" ref="AJ285">IF(OR(AJ$1=0, $A285=""),"",SQRT((_xlfn.XLOOKUP(AJ$1,$Z$2:$Z$16,$AA$2:$AA$16)-$T285)^2+(_xlfn.XLOOKUP(AJ$1,$Z$2:$Z$16,$AB$2:$AB$16)-$U285)^2+(_xlfn.XLOOKUP(AJ$1,$Z$2:$Z$16,$AC$2:$AC$16-$V285)^2)))</f>
        <v/>
      </c>
      <c r="AK285" s="140" t="str">
        <f t="array" ref="AK285">IF(OR(AK$1=0, $A285=""),"",SQRT((_xlfn.XLOOKUP(AK$1,$Z$2:$Z$16,$AA$2:$AA$16)-$T285)^2+(_xlfn.XLOOKUP(AK$1,$Z$2:$Z$16,$AB$2:$AB$16)-$U285)^2+(_xlfn.XLOOKUP(AK$1,$Z$2:$Z$16,$AC$2:$AC$16-$V285)^2)))</f>
        <v/>
      </c>
      <c r="AL285" s="140" t="str">
        <f t="array" ref="AL285">IF(OR(AL$1=0, $A285=""),"",SQRT((_xlfn.XLOOKUP(AL$1,$Z$2:$Z$16,$AA$2:$AA$16)-$T285)^2+(_xlfn.XLOOKUP(AL$1,$Z$2:$Z$16,$AB$2:$AB$16)-$U285)^2+(_xlfn.XLOOKUP(AL$1,$Z$2:$Z$16,$AC$2:$AC$16-$V285)^2)))</f>
        <v/>
      </c>
      <c r="AM285" s="140" t="str">
        <f t="array" ref="AM285">IF(OR(AM$1=0, $A285=""),"",SQRT((_xlfn.XLOOKUP(AM$1,$Z$2:$Z$16,$AA$2:$AA$16)-$T285)^2+(_xlfn.XLOOKUP(AM$1,$Z$2:$Z$16,$AB$2:$AB$16)-$U285)^2+(_xlfn.XLOOKUP(AM$1,$Z$2:$Z$16,$AC$2:$AC$16-$V285)^2)))</f>
        <v/>
      </c>
      <c r="AN285" s="140" t="str">
        <f t="array" ref="AN285">IF(OR(AN$1=0, $A285=""),"",SQRT((_xlfn.XLOOKUP(AN$1,$Z$2:$Z$16,$AA$2:$AA$16)-$T285)^2+(_xlfn.XLOOKUP(AN$1,$Z$2:$Z$16,$AB$2:$AB$16)-$U285)^2+(_xlfn.XLOOKUP(AN$1,$Z$2:$Z$16,$AC$2:$AC$16-$V285)^2)))</f>
        <v/>
      </c>
      <c r="AO285" s="140" t="str">
        <f t="array" ref="AO285">IF(OR(AO$1=0, $A285=""),"",SQRT((_xlfn.XLOOKUP(AO$1,$Z$2:$Z$16,$AA$2:$AA$16)-$T285)^2+(_xlfn.XLOOKUP(AO$1,$Z$2:$Z$16,$AB$2:$AB$16)-$U285)^2+(_xlfn.XLOOKUP(AO$1,$Z$2:$Z$16,$AC$2:$AC$16-$V285)^2)))</f>
        <v/>
      </c>
      <c r="AP285" s="141" t="str">
        <f t="array" ref="AP285">IF(OR(AP$1=0, $A285=""),"",SQRT((_xlfn.XLOOKUP(AP$1,$Z$2:$Z$16,$AA$2:$AA$16)-$T285)^2+(_xlfn.XLOOKUP(AP$1,$Z$2:$Z$16,$AB$2:$AB$16)-$U285)^2+(_xlfn.XLOOKUP(AP$1,$Z$2:$Z$16,$AC$2:$AC$16-$V285)^2)))</f>
        <v/>
      </c>
      <c r="AQ285" s="141" t="str">
        <f t="array" ref="AQ285">IF(OR(AQ$1=0, $A285=""),"",SQRT((_xlfn.XLOOKUP(AQ$1,$Z$2:$Z$16,$AA$2:$AA$16)-$T285)^2+(_xlfn.XLOOKUP(AQ$1,$Z$2:$Z$16,$AB$2:$AB$16)-$U285)^2+(_xlfn.XLOOKUP(AQ$1,$Z$2:$Z$16,$AC$2:$AC$16-$V285)^2)))</f>
        <v/>
      </c>
      <c r="AR285" s="141" t="str">
        <f t="array" ref="AR285">IF(OR(AR$1=0, $A285=""),"",SQRT((_xlfn.XLOOKUP(AR$1,$Z$2:$Z$16,$AA$2:$AA$16)-$T285)^2+(_xlfn.XLOOKUP(AR$1,$Z$2:$Z$16,$AB$2:$AB$16)-$U285)^2+(_xlfn.XLOOKUP(AR$1,$Z$2:$Z$16,$AC$2:$AC$16-$V285)^2)))</f>
        <v/>
      </c>
      <c r="AS285" s="141" t="str">
        <f t="array" ref="AS285">IF(OR(AS$1=0, $A285=""),"",SQRT((_xlfn.XLOOKUP(AS$1,$Z$2:$Z$16,$AA$2:$AA$16)-$T285)^2+(_xlfn.XLOOKUP(AS$1,$Z$2:$Z$16,$AB$2:$AB$16)-$U285)^2+(_xlfn.XLOOKUP(AS$1,$Z$2:$Z$16,$AC$2:$AC$16-$V285)^2)))</f>
        <v/>
      </c>
      <c r="AT285" s="141" t="str">
        <f t="array" ref="AT285">IF(OR(AT$1=0, $A285=""),"",SQRT((_xlfn.XLOOKUP(AT$1,$Z$2:$Z$16,$AA$2:$AA$16)-$T285)^2+(_xlfn.XLOOKUP(AT$1,$Z$2:$Z$16,$AB$2:$AB$16)-$U285)^2+(_xlfn.XLOOKUP(AT$1,$Z$2:$Z$16,$AC$2:$AC$16-$V285)^2)))</f>
        <v/>
      </c>
      <c r="AU285" s="141" t="str">
        <f t="array" ref="AU285">IF(OR(AU$1=0, $A285=""),"",SQRT((_xlfn.XLOOKUP(AU$1,$Z$2:$Z$16,$AA$2:$AA$16)-$T285)^2+(_xlfn.XLOOKUP(AU$1,$Z$2:$Z$16,$AB$2:$AB$16)-$U285)^2+(_xlfn.XLOOKUP(AU$1,$Z$2:$Z$16,$AC$2:$AC$16-$V285)^2)))</f>
        <v/>
      </c>
      <c r="AV285" s="142" t="str">
        <f t="array" ref="AV285">IF(OR(AV$1=0, $A285=""),"",SQRT((_xlfn.XLOOKUP(AV$1,$Z$2:$Z$16,$AA$2:$AA$16)-$T285)^2+(_xlfn.XLOOKUP(AV$1,$Z$2:$Z$16,$AB$2:$AB$16)-$U285)^2+(_xlfn.XLOOKUP(AV$1,$Z$2:$Z$16,$AC$2:$AC$16-$V285)^2)))</f>
        <v/>
      </c>
      <c r="AW285" s="124"/>
      <c r="AX285" s="124"/>
      <c r="AY285" s="125">
        <f t="shared" si="104"/>
        <v>0</v>
      </c>
      <c r="AZ285" s="143">
        <f t="shared" si="105"/>
        <v>0</v>
      </c>
      <c r="BA285" s="143">
        <f t="shared" si="106"/>
        <v>0</v>
      </c>
      <c r="BB285" s="143">
        <f t="shared" si="107"/>
        <v>0</v>
      </c>
      <c r="BC285" s="143">
        <f t="shared" si="108"/>
        <v>0</v>
      </c>
      <c r="BD285" s="143">
        <f t="shared" si="109"/>
        <v>0</v>
      </c>
      <c r="BE285" s="143">
        <f t="shared" si="110"/>
        <v>0</v>
      </c>
      <c r="BF285" s="143">
        <f t="shared" si="111"/>
        <v>0</v>
      </c>
      <c r="BG285" s="144">
        <f t="shared" si="112"/>
        <v>0</v>
      </c>
      <c r="BH285" s="144">
        <f t="shared" si="113"/>
        <v>0</v>
      </c>
      <c r="BI285" s="144">
        <f t="shared" si="114"/>
        <v>0</v>
      </c>
      <c r="BJ285" s="144">
        <f t="shared" si="115"/>
        <v>0</v>
      </c>
      <c r="BK285" s="144">
        <f t="shared" si="116"/>
        <v>0</v>
      </c>
      <c r="BL285" s="144">
        <f t="shared" si="117"/>
        <v>0</v>
      </c>
      <c r="BM285" s="145">
        <f t="shared" si="118"/>
        <v>0</v>
      </c>
      <c r="BN285" s="124"/>
      <c r="BO285" s="124"/>
      <c r="BP285" s="124"/>
      <c r="BQ285" s="124"/>
      <c r="BR285" s="124"/>
      <c r="BS285" s="124"/>
      <c r="BT285" s="124"/>
      <c r="BU285" s="124"/>
      <c r="BV285" s="130"/>
      <c r="BW285" s="130"/>
      <c r="BX285" s="130"/>
      <c r="BY285" s="130"/>
      <c r="BZ285" s="130"/>
      <c r="CA285" s="130"/>
      <c r="CB285" s="130"/>
      <c r="CC285" s="130"/>
      <c r="CD285" s="130"/>
      <c r="CE285" s="130"/>
      <c r="CF285" s="130"/>
      <c r="CG285" s="130"/>
      <c r="CH285" s="130"/>
      <c r="CI285" s="130"/>
      <c r="CJ285" s="130"/>
      <c r="CL285" s="124"/>
      <c r="CM285" s="130" t="s">
        <v>32</v>
      </c>
      <c r="CN285" s="130"/>
      <c r="CO285" s="130"/>
      <c r="CP285" s="130"/>
      <c r="CQ285" s="130"/>
      <c r="CR285" s="130"/>
      <c r="CS285" s="130"/>
      <c r="CT285" s="130"/>
      <c r="CU285" s="130"/>
      <c r="CV285" s="130"/>
      <c r="CW285" s="130"/>
      <c r="CX285" s="130"/>
      <c r="CY285" s="130"/>
      <c r="CZ285" s="130"/>
      <c r="DA285" s="130"/>
      <c r="DD285" s="159" cm="1">
        <f t="array" ref="DD285">_xlfn.IFS(DD$1= 0,"", NOT(ISBLANK(CM285)), 0, ISBLANK(CM285), $Q285-$S285+AY285-BV285)</f>
        <v>0</v>
      </c>
      <c r="DE285" s="160" cm="1">
        <f t="array" ref="DE285">_xlfn.IFS(DE$1= 0,"", NOT(ISBLANK(CN285)), 0, ISBLANK(CN285), $Q285-$S285+AZ285-BW285)</f>
        <v>0</v>
      </c>
      <c r="DF285" s="160" cm="1">
        <f t="array" ref="DF285">_xlfn.IFS(DF$1= 0,"", NOT(ISBLANK(CO285)), 0, ISBLANK(CO285), $Q285-$S285+BA285-BX285)</f>
        <v>0</v>
      </c>
      <c r="DG285" s="160" cm="1">
        <f t="array" ref="DG285">_xlfn.IFS(DG$1= 0,"", NOT(ISBLANK(CP285)), 0, ISBLANK(CP285), $Q285-$S285+BB285-BY285)</f>
        <v>0</v>
      </c>
      <c r="DH285" s="160" cm="1">
        <f t="array" ref="DH285">_xlfn.IFS(DH$1= 0,"", NOT(ISBLANK(CQ285)), 0, ISBLANK(CQ285), $Q285-$S285+BC285-BZ285)</f>
        <v>0</v>
      </c>
      <c r="DI285" s="160" cm="1">
        <f t="array" ref="DI285">_xlfn.IFS(DI$1= 0,"", NOT(ISBLANK(CR285)), 0, ISBLANK(CR285), $Q285-$S285+BD285-CA285)</f>
        <v>0</v>
      </c>
      <c r="DJ285" s="160" t="str" cm="1">
        <f t="array" ref="DJ285">_xlfn.IFS(DJ$1= 0,"", NOT(ISBLANK(CS285)), 0, ISBLANK(CS285), $Q285-$S285+BE285-CB285)</f>
        <v/>
      </c>
      <c r="DK285" s="160" t="str" cm="1">
        <f t="array" ref="DK285">_xlfn.IFS(DK$1= 0,"", NOT(ISBLANK(CT285)), 0, ISBLANK(CT285), $Q285-$S285+BF285-CC285)</f>
        <v/>
      </c>
      <c r="DL285" s="162" t="str" cm="1">
        <f t="array" ref="DL285">_xlfn.IFS(DL$1= 0,"", NOT(ISBLANK(CU285)), 0, ISBLANK(CU285), $Q285-$S285+BG285-CD285)</f>
        <v/>
      </c>
      <c r="DM285" s="162" t="str" cm="1">
        <f t="array" ref="DM285">_xlfn.IFS(DM$1= 0,"", NOT(ISBLANK(CV285)), 0, ISBLANK(CV285), $Q285-$S285+BH285-CE285)</f>
        <v/>
      </c>
      <c r="DN285" s="162" t="str" cm="1">
        <f t="array" ref="DN285">_xlfn.IFS(DN$1= 0,"", NOT(ISBLANK(CW285)), 0, ISBLANK(CW285), $Q285-$S285+BI285-CF285)</f>
        <v/>
      </c>
      <c r="DO285" s="162" t="str" cm="1">
        <f t="array" ref="DO285">_xlfn.IFS(DO$1= 0,"", NOT(ISBLANK(CX285)), 0, ISBLANK(CX285), $Q285-$S285+BJ285-CG285)</f>
        <v/>
      </c>
      <c r="DP285" s="162" t="str" cm="1">
        <f t="array" ref="DP285">_xlfn.IFS(DP$1= 0,"", NOT(ISBLANK(CY285)), 0, ISBLANK(CY285), $Q285-$S285+BK285-CH285)</f>
        <v/>
      </c>
      <c r="DQ285" s="162" t="str" cm="1">
        <f t="array" ref="DQ285">_xlfn.IFS(DQ$1= 0,"", NOT(ISBLANK(CZ285)), 0, ISBLANK(CZ285), $Q285-$S285+BL285-CI285)</f>
        <v/>
      </c>
      <c r="DR285" s="163" t="str" cm="1">
        <f t="array" ref="DR285">_xlfn.IFS(DR$1= 0,"", NOT(ISBLANK(DA285)), 0, ISBLANK(DA285), $Q285-$S285+BM285-CJ285)</f>
        <v/>
      </c>
    </row>
    <row r="286" spans="1:122" ht="16.5" x14ac:dyDescent="0.3">
      <c r="A286" s="135"/>
      <c r="B286" s="136"/>
      <c r="C286" s="136"/>
      <c r="D286" s="137"/>
      <c r="E286" s="176"/>
      <c r="F286" s="182"/>
      <c r="G286" s="183"/>
      <c r="H286" s="183"/>
      <c r="I286" s="183"/>
      <c r="J286" s="183"/>
      <c r="K286" s="183"/>
      <c r="L286" s="183"/>
      <c r="M286" s="186"/>
      <c r="N286" s="182"/>
      <c r="O286" s="184"/>
      <c r="P286" s="178"/>
      <c r="Q286" s="118">
        <f t="shared" si="102"/>
        <v>0</v>
      </c>
      <c r="R286" s="3"/>
      <c r="S286" s="3"/>
      <c r="T286" s="4"/>
      <c r="U286" s="4"/>
      <c r="V286" s="99">
        <f t="shared" si="103"/>
        <v>0</v>
      </c>
      <c r="W286" s="161"/>
      <c r="X286" s="138"/>
      <c r="AH286" s="158" t="str">
        <f t="array" ref="AH286">IF(OR(AH$1=0, $A286=""),"",SQRT((_xlfn.XLOOKUP(AH$1,$Z$2:$Z$16,$AA$2:$AA$16)-$T286)^2+(_xlfn.XLOOKUP(AH$1,$Z$2:$Z$16,$AB$2:$AB$16)-$U286)^2+(_xlfn.XLOOKUP(AH$1,$Z$2:$Z$16,$AC$2:$AC$16-$V286)^2)))</f>
        <v/>
      </c>
      <c r="AI286" s="140" t="str">
        <f t="array" ref="AI286">IF(OR(AI$1=0, $A286=""),"",SQRT((_xlfn.XLOOKUP(AI$1,$Z$2:$Z$16,$AA$2:$AA$16)-$T286)^2+(_xlfn.XLOOKUP(AI$1,$Z$2:$Z$16,$AB$2:$AB$16)-$U286)^2+(_xlfn.XLOOKUP(AI$1,$Z$2:$Z$16,$AC$2:$AC$16-$V286)^2)))</f>
        <v/>
      </c>
      <c r="AJ286" s="140" t="str">
        <f t="array" ref="AJ286">IF(OR(AJ$1=0, $A286=""),"",SQRT((_xlfn.XLOOKUP(AJ$1,$Z$2:$Z$16,$AA$2:$AA$16)-$T286)^2+(_xlfn.XLOOKUP(AJ$1,$Z$2:$Z$16,$AB$2:$AB$16)-$U286)^2+(_xlfn.XLOOKUP(AJ$1,$Z$2:$Z$16,$AC$2:$AC$16-$V286)^2)))</f>
        <v/>
      </c>
      <c r="AK286" s="140" t="str">
        <f t="array" ref="AK286">IF(OR(AK$1=0, $A286=""),"",SQRT((_xlfn.XLOOKUP(AK$1,$Z$2:$Z$16,$AA$2:$AA$16)-$T286)^2+(_xlfn.XLOOKUP(AK$1,$Z$2:$Z$16,$AB$2:$AB$16)-$U286)^2+(_xlfn.XLOOKUP(AK$1,$Z$2:$Z$16,$AC$2:$AC$16-$V286)^2)))</f>
        <v/>
      </c>
      <c r="AL286" s="140" t="str">
        <f t="array" ref="AL286">IF(OR(AL$1=0, $A286=""),"",SQRT((_xlfn.XLOOKUP(AL$1,$Z$2:$Z$16,$AA$2:$AA$16)-$T286)^2+(_xlfn.XLOOKUP(AL$1,$Z$2:$Z$16,$AB$2:$AB$16)-$U286)^2+(_xlfn.XLOOKUP(AL$1,$Z$2:$Z$16,$AC$2:$AC$16-$V286)^2)))</f>
        <v/>
      </c>
      <c r="AM286" s="140" t="str">
        <f t="array" ref="AM286">IF(OR(AM$1=0, $A286=""),"",SQRT((_xlfn.XLOOKUP(AM$1,$Z$2:$Z$16,$AA$2:$AA$16)-$T286)^2+(_xlfn.XLOOKUP(AM$1,$Z$2:$Z$16,$AB$2:$AB$16)-$U286)^2+(_xlfn.XLOOKUP(AM$1,$Z$2:$Z$16,$AC$2:$AC$16-$V286)^2)))</f>
        <v/>
      </c>
      <c r="AN286" s="140" t="str">
        <f t="array" ref="AN286">IF(OR(AN$1=0, $A286=""),"",SQRT((_xlfn.XLOOKUP(AN$1,$Z$2:$Z$16,$AA$2:$AA$16)-$T286)^2+(_xlfn.XLOOKUP(AN$1,$Z$2:$Z$16,$AB$2:$AB$16)-$U286)^2+(_xlfn.XLOOKUP(AN$1,$Z$2:$Z$16,$AC$2:$AC$16-$V286)^2)))</f>
        <v/>
      </c>
      <c r="AO286" s="140" t="str">
        <f t="array" ref="AO286">IF(OR(AO$1=0, $A286=""),"",SQRT((_xlfn.XLOOKUP(AO$1,$Z$2:$Z$16,$AA$2:$AA$16)-$T286)^2+(_xlfn.XLOOKUP(AO$1,$Z$2:$Z$16,$AB$2:$AB$16)-$U286)^2+(_xlfn.XLOOKUP(AO$1,$Z$2:$Z$16,$AC$2:$AC$16-$V286)^2)))</f>
        <v/>
      </c>
      <c r="AP286" s="141" t="str">
        <f t="array" ref="AP286">IF(OR(AP$1=0, $A286=""),"",SQRT((_xlfn.XLOOKUP(AP$1,$Z$2:$Z$16,$AA$2:$AA$16)-$T286)^2+(_xlfn.XLOOKUP(AP$1,$Z$2:$Z$16,$AB$2:$AB$16)-$U286)^2+(_xlfn.XLOOKUP(AP$1,$Z$2:$Z$16,$AC$2:$AC$16-$V286)^2)))</f>
        <v/>
      </c>
      <c r="AQ286" s="141" t="str">
        <f t="array" ref="AQ286">IF(OR(AQ$1=0, $A286=""),"",SQRT((_xlfn.XLOOKUP(AQ$1,$Z$2:$Z$16,$AA$2:$AA$16)-$T286)^2+(_xlfn.XLOOKUP(AQ$1,$Z$2:$Z$16,$AB$2:$AB$16)-$U286)^2+(_xlfn.XLOOKUP(AQ$1,$Z$2:$Z$16,$AC$2:$AC$16-$V286)^2)))</f>
        <v/>
      </c>
      <c r="AR286" s="141" t="str">
        <f t="array" ref="AR286">IF(OR(AR$1=0, $A286=""),"",SQRT((_xlfn.XLOOKUP(AR$1,$Z$2:$Z$16,$AA$2:$AA$16)-$T286)^2+(_xlfn.XLOOKUP(AR$1,$Z$2:$Z$16,$AB$2:$AB$16)-$U286)^2+(_xlfn.XLOOKUP(AR$1,$Z$2:$Z$16,$AC$2:$AC$16-$V286)^2)))</f>
        <v/>
      </c>
      <c r="AS286" s="141" t="str">
        <f t="array" ref="AS286">IF(OR(AS$1=0, $A286=""),"",SQRT((_xlfn.XLOOKUP(AS$1,$Z$2:$Z$16,$AA$2:$AA$16)-$T286)^2+(_xlfn.XLOOKUP(AS$1,$Z$2:$Z$16,$AB$2:$AB$16)-$U286)^2+(_xlfn.XLOOKUP(AS$1,$Z$2:$Z$16,$AC$2:$AC$16-$V286)^2)))</f>
        <v/>
      </c>
      <c r="AT286" s="141" t="str">
        <f t="array" ref="AT286">IF(OR(AT$1=0, $A286=""),"",SQRT((_xlfn.XLOOKUP(AT$1,$Z$2:$Z$16,$AA$2:$AA$16)-$T286)^2+(_xlfn.XLOOKUP(AT$1,$Z$2:$Z$16,$AB$2:$AB$16)-$U286)^2+(_xlfn.XLOOKUP(AT$1,$Z$2:$Z$16,$AC$2:$AC$16-$V286)^2)))</f>
        <v/>
      </c>
      <c r="AU286" s="141" t="str">
        <f t="array" ref="AU286">IF(OR(AU$1=0, $A286=""),"",SQRT((_xlfn.XLOOKUP(AU$1,$Z$2:$Z$16,$AA$2:$AA$16)-$T286)^2+(_xlfn.XLOOKUP(AU$1,$Z$2:$Z$16,$AB$2:$AB$16)-$U286)^2+(_xlfn.XLOOKUP(AU$1,$Z$2:$Z$16,$AC$2:$AC$16-$V286)^2)))</f>
        <v/>
      </c>
      <c r="AV286" s="142" t="str">
        <f t="array" ref="AV286">IF(OR(AV$1=0, $A286=""),"",SQRT((_xlfn.XLOOKUP(AV$1,$Z$2:$Z$16,$AA$2:$AA$16)-$T286)^2+(_xlfn.XLOOKUP(AV$1,$Z$2:$Z$16,$AB$2:$AB$16)-$U286)^2+(_xlfn.XLOOKUP(AV$1,$Z$2:$Z$16,$AC$2:$AC$16-$V286)^2)))</f>
        <v/>
      </c>
      <c r="AW286" s="124"/>
      <c r="AX286" s="124"/>
      <c r="AY286" s="125">
        <f t="shared" si="104"/>
        <v>0</v>
      </c>
      <c r="AZ286" s="143">
        <f t="shared" si="105"/>
        <v>0</v>
      </c>
      <c r="BA286" s="143">
        <f t="shared" si="106"/>
        <v>0</v>
      </c>
      <c r="BB286" s="143">
        <f t="shared" si="107"/>
        <v>0</v>
      </c>
      <c r="BC286" s="143">
        <f t="shared" si="108"/>
        <v>0</v>
      </c>
      <c r="BD286" s="143">
        <f t="shared" si="109"/>
        <v>0</v>
      </c>
      <c r="BE286" s="143">
        <f t="shared" si="110"/>
        <v>0</v>
      </c>
      <c r="BF286" s="143">
        <f t="shared" si="111"/>
        <v>0</v>
      </c>
      <c r="BG286" s="144">
        <f t="shared" si="112"/>
        <v>0</v>
      </c>
      <c r="BH286" s="144">
        <f t="shared" si="113"/>
        <v>0</v>
      </c>
      <c r="BI286" s="144">
        <f t="shared" si="114"/>
        <v>0</v>
      </c>
      <c r="BJ286" s="144">
        <f t="shared" si="115"/>
        <v>0</v>
      </c>
      <c r="BK286" s="144">
        <f t="shared" si="116"/>
        <v>0</v>
      </c>
      <c r="BL286" s="144">
        <f t="shared" si="117"/>
        <v>0</v>
      </c>
      <c r="BM286" s="145">
        <f t="shared" si="118"/>
        <v>0</v>
      </c>
      <c r="BN286" s="124"/>
      <c r="BO286" s="124"/>
      <c r="BP286" s="124"/>
      <c r="BQ286" s="124"/>
      <c r="BR286" s="124"/>
      <c r="BS286" s="124"/>
      <c r="BT286" s="124"/>
      <c r="BU286" s="124"/>
      <c r="BV286" s="130"/>
      <c r="BW286" s="130"/>
      <c r="BX286" s="130"/>
      <c r="BY286" s="130"/>
      <c r="BZ286" s="130"/>
      <c r="CA286" s="130"/>
      <c r="CB286" s="130"/>
      <c r="CC286" s="130"/>
      <c r="CD286" s="130"/>
      <c r="CE286" s="130"/>
      <c r="CF286" s="130"/>
      <c r="CG286" s="130"/>
      <c r="CH286" s="130"/>
      <c r="CI286" s="130"/>
      <c r="CJ286" s="130"/>
      <c r="CL286" s="124"/>
      <c r="CM286" s="130" t="s">
        <v>32</v>
      </c>
      <c r="CN286" s="130"/>
      <c r="CO286" s="130"/>
      <c r="CP286" s="130"/>
      <c r="CQ286" s="130"/>
      <c r="CR286" s="130"/>
      <c r="CS286" s="130"/>
      <c r="CT286" s="130"/>
      <c r="CU286" s="130"/>
      <c r="CV286" s="130"/>
      <c r="CW286" s="130"/>
      <c r="CX286" s="130"/>
      <c r="CY286" s="130"/>
      <c r="CZ286" s="130"/>
      <c r="DA286" s="130"/>
      <c r="DD286" s="159" cm="1">
        <f t="array" ref="DD286">_xlfn.IFS(DD$1= 0,"", NOT(ISBLANK(CM286)), 0, ISBLANK(CM286), $Q286-$S286+AY286-BV286)</f>
        <v>0</v>
      </c>
      <c r="DE286" s="160" cm="1">
        <f t="array" ref="DE286">_xlfn.IFS(DE$1= 0,"", NOT(ISBLANK(CN286)), 0, ISBLANK(CN286), $Q286-$S286+AZ286-BW286)</f>
        <v>0</v>
      </c>
      <c r="DF286" s="160" cm="1">
        <f t="array" ref="DF286">_xlfn.IFS(DF$1= 0,"", NOT(ISBLANK(CO286)), 0, ISBLANK(CO286), $Q286-$S286+BA286-BX286)</f>
        <v>0</v>
      </c>
      <c r="DG286" s="160" cm="1">
        <f t="array" ref="DG286">_xlfn.IFS(DG$1= 0,"", NOT(ISBLANK(CP286)), 0, ISBLANK(CP286), $Q286-$S286+BB286-BY286)</f>
        <v>0</v>
      </c>
      <c r="DH286" s="160" cm="1">
        <f t="array" ref="DH286">_xlfn.IFS(DH$1= 0,"", NOT(ISBLANK(CQ286)), 0, ISBLANK(CQ286), $Q286-$S286+BC286-BZ286)</f>
        <v>0</v>
      </c>
      <c r="DI286" s="160" cm="1">
        <f t="array" ref="DI286">_xlfn.IFS(DI$1= 0,"", NOT(ISBLANK(CR286)), 0, ISBLANK(CR286), $Q286-$S286+BD286-CA286)</f>
        <v>0</v>
      </c>
      <c r="DJ286" s="160" t="str" cm="1">
        <f t="array" ref="DJ286">_xlfn.IFS(DJ$1= 0,"", NOT(ISBLANK(CS286)), 0, ISBLANK(CS286), $Q286-$S286+BE286-CB286)</f>
        <v/>
      </c>
      <c r="DK286" s="160" t="str" cm="1">
        <f t="array" ref="DK286">_xlfn.IFS(DK$1= 0,"", NOT(ISBLANK(CT286)), 0, ISBLANK(CT286), $Q286-$S286+BF286-CC286)</f>
        <v/>
      </c>
      <c r="DL286" s="162" t="str" cm="1">
        <f t="array" ref="DL286">_xlfn.IFS(DL$1= 0,"", NOT(ISBLANK(CU286)), 0, ISBLANK(CU286), $Q286-$S286+BG286-CD286)</f>
        <v/>
      </c>
      <c r="DM286" s="162" t="str" cm="1">
        <f t="array" ref="DM286">_xlfn.IFS(DM$1= 0,"", NOT(ISBLANK(CV286)), 0, ISBLANK(CV286), $Q286-$S286+BH286-CE286)</f>
        <v/>
      </c>
      <c r="DN286" s="162" t="str" cm="1">
        <f t="array" ref="DN286">_xlfn.IFS(DN$1= 0,"", NOT(ISBLANK(CW286)), 0, ISBLANK(CW286), $Q286-$S286+BI286-CF286)</f>
        <v/>
      </c>
      <c r="DO286" s="162" t="str" cm="1">
        <f t="array" ref="DO286">_xlfn.IFS(DO$1= 0,"", NOT(ISBLANK(CX286)), 0, ISBLANK(CX286), $Q286-$S286+BJ286-CG286)</f>
        <v/>
      </c>
      <c r="DP286" s="162" t="str" cm="1">
        <f t="array" ref="DP286">_xlfn.IFS(DP$1= 0,"", NOT(ISBLANK(CY286)), 0, ISBLANK(CY286), $Q286-$S286+BK286-CH286)</f>
        <v/>
      </c>
      <c r="DQ286" s="162" t="str" cm="1">
        <f t="array" ref="DQ286">_xlfn.IFS(DQ$1= 0,"", NOT(ISBLANK(CZ286)), 0, ISBLANK(CZ286), $Q286-$S286+BL286-CI286)</f>
        <v/>
      </c>
      <c r="DR286" s="163" t="str" cm="1">
        <f t="array" ref="DR286">_xlfn.IFS(DR$1= 0,"", NOT(ISBLANK(DA286)), 0, ISBLANK(DA286), $Q286-$S286+BM286-CJ286)</f>
        <v/>
      </c>
    </row>
    <row r="287" spans="1:122" ht="16.5" x14ac:dyDescent="0.3">
      <c r="A287" s="135"/>
      <c r="B287" s="136"/>
      <c r="C287" s="136"/>
      <c r="D287" s="137"/>
      <c r="E287" s="176"/>
      <c r="F287" s="182"/>
      <c r="G287" s="183"/>
      <c r="H287" s="183"/>
      <c r="I287" s="183"/>
      <c r="J287" s="183"/>
      <c r="K287" s="183"/>
      <c r="L287" s="183"/>
      <c r="M287" s="186"/>
      <c r="N287" s="182"/>
      <c r="O287" s="184"/>
      <c r="P287" s="178"/>
      <c r="Q287" s="118">
        <f t="shared" si="102"/>
        <v>0</v>
      </c>
      <c r="R287" s="3"/>
      <c r="S287" s="3"/>
      <c r="T287" s="4"/>
      <c r="U287" s="4"/>
      <c r="V287" s="99">
        <f t="shared" si="103"/>
        <v>0</v>
      </c>
      <c r="W287" s="161"/>
      <c r="X287" s="138"/>
      <c r="AH287" s="158" t="str">
        <f t="array" ref="AH287">IF(OR(AH$1=0, $A287=""),"",SQRT((_xlfn.XLOOKUP(AH$1,$Z$2:$Z$16,$AA$2:$AA$16)-$T287)^2+(_xlfn.XLOOKUP(AH$1,$Z$2:$Z$16,$AB$2:$AB$16)-$U287)^2+(_xlfn.XLOOKUP(AH$1,$Z$2:$Z$16,$AC$2:$AC$16-$V287)^2)))</f>
        <v/>
      </c>
      <c r="AI287" s="140" t="str">
        <f t="array" ref="AI287">IF(OR(AI$1=0, $A287=""),"",SQRT((_xlfn.XLOOKUP(AI$1,$Z$2:$Z$16,$AA$2:$AA$16)-$T287)^2+(_xlfn.XLOOKUP(AI$1,$Z$2:$Z$16,$AB$2:$AB$16)-$U287)^2+(_xlfn.XLOOKUP(AI$1,$Z$2:$Z$16,$AC$2:$AC$16-$V287)^2)))</f>
        <v/>
      </c>
      <c r="AJ287" s="140" t="str">
        <f t="array" ref="AJ287">IF(OR(AJ$1=0, $A287=""),"",SQRT((_xlfn.XLOOKUP(AJ$1,$Z$2:$Z$16,$AA$2:$AA$16)-$T287)^2+(_xlfn.XLOOKUP(AJ$1,$Z$2:$Z$16,$AB$2:$AB$16)-$U287)^2+(_xlfn.XLOOKUP(AJ$1,$Z$2:$Z$16,$AC$2:$AC$16-$V287)^2)))</f>
        <v/>
      </c>
      <c r="AK287" s="140" t="str">
        <f t="array" ref="AK287">IF(OR(AK$1=0, $A287=""),"",SQRT((_xlfn.XLOOKUP(AK$1,$Z$2:$Z$16,$AA$2:$AA$16)-$T287)^2+(_xlfn.XLOOKUP(AK$1,$Z$2:$Z$16,$AB$2:$AB$16)-$U287)^2+(_xlfn.XLOOKUP(AK$1,$Z$2:$Z$16,$AC$2:$AC$16-$V287)^2)))</f>
        <v/>
      </c>
      <c r="AL287" s="140" t="str">
        <f t="array" ref="AL287">IF(OR(AL$1=0, $A287=""),"",SQRT((_xlfn.XLOOKUP(AL$1,$Z$2:$Z$16,$AA$2:$AA$16)-$T287)^2+(_xlfn.XLOOKUP(AL$1,$Z$2:$Z$16,$AB$2:$AB$16)-$U287)^2+(_xlfn.XLOOKUP(AL$1,$Z$2:$Z$16,$AC$2:$AC$16-$V287)^2)))</f>
        <v/>
      </c>
      <c r="AM287" s="140" t="str">
        <f t="array" ref="AM287">IF(OR(AM$1=0, $A287=""),"",SQRT((_xlfn.XLOOKUP(AM$1,$Z$2:$Z$16,$AA$2:$AA$16)-$T287)^2+(_xlfn.XLOOKUP(AM$1,$Z$2:$Z$16,$AB$2:$AB$16)-$U287)^2+(_xlfn.XLOOKUP(AM$1,$Z$2:$Z$16,$AC$2:$AC$16-$V287)^2)))</f>
        <v/>
      </c>
      <c r="AN287" s="140" t="str">
        <f t="array" ref="AN287">IF(OR(AN$1=0, $A287=""),"",SQRT((_xlfn.XLOOKUP(AN$1,$Z$2:$Z$16,$AA$2:$AA$16)-$T287)^2+(_xlfn.XLOOKUP(AN$1,$Z$2:$Z$16,$AB$2:$AB$16)-$U287)^2+(_xlfn.XLOOKUP(AN$1,$Z$2:$Z$16,$AC$2:$AC$16-$V287)^2)))</f>
        <v/>
      </c>
      <c r="AO287" s="140" t="str">
        <f t="array" ref="AO287">IF(OR(AO$1=0, $A287=""),"",SQRT((_xlfn.XLOOKUP(AO$1,$Z$2:$Z$16,$AA$2:$AA$16)-$T287)^2+(_xlfn.XLOOKUP(AO$1,$Z$2:$Z$16,$AB$2:$AB$16)-$U287)^2+(_xlfn.XLOOKUP(AO$1,$Z$2:$Z$16,$AC$2:$AC$16-$V287)^2)))</f>
        <v/>
      </c>
      <c r="AP287" s="141" t="str">
        <f t="array" ref="AP287">IF(OR(AP$1=0, $A287=""),"",SQRT((_xlfn.XLOOKUP(AP$1,$Z$2:$Z$16,$AA$2:$AA$16)-$T287)^2+(_xlfn.XLOOKUP(AP$1,$Z$2:$Z$16,$AB$2:$AB$16)-$U287)^2+(_xlfn.XLOOKUP(AP$1,$Z$2:$Z$16,$AC$2:$AC$16-$V287)^2)))</f>
        <v/>
      </c>
      <c r="AQ287" s="141" t="str">
        <f t="array" ref="AQ287">IF(OR(AQ$1=0, $A287=""),"",SQRT((_xlfn.XLOOKUP(AQ$1,$Z$2:$Z$16,$AA$2:$AA$16)-$T287)^2+(_xlfn.XLOOKUP(AQ$1,$Z$2:$Z$16,$AB$2:$AB$16)-$U287)^2+(_xlfn.XLOOKUP(AQ$1,$Z$2:$Z$16,$AC$2:$AC$16-$V287)^2)))</f>
        <v/>
      </c>
      <c r="AR287" s="141" t="str">
        <f t="array" ref="AR287">IF(OR(AR$1=0, $A287=""),"",SQRT((_xlfn.XLOOKUP(AR$1,$Z$2:$Z$16,$AA$2:$AA$16)-$T287)^2+(_xlfn.XLOOKUP(AR$1,$Z$2:$Z$16,$AB$2:$AB$16)-$U287)^2+(_xlfn.XLOOKUP(AR$1,$Z$2:$Z$16,$AC$2:$AC$16-$V287)^2)))</f>
        <v/>
      </c>
      <c r="AS287" s="141" t="str">
        <f t="array" ref="AS287">IF(OR(AS$1=0, $A287=""),"",SQRT((_xlfn.XLOOKUP(AS$1,$Z$2:$Z$16,$AA$2:$AA$16)-$T287)^2+(_xlfn.XLOOKUP(AS$1,$Z$2:$Z$16,$AB$2:$AB$16)-$U287)^2+(_xlfn.XLOOKUP(AS$1,$Z$2:$Z$16,$AC$2:$AC$16-$V287)^2)))</f>
        <v/>
      </c>
      <c r="AT287" s="141" t="str">
        <f t="array" ref="AT287">IF(OR(AT$1=0, $A287=""),"",SQRT((_xlfn.XLOOKUP(AT$1,$Z$2:$Z$16,$AA$2:$AA$16)-$T287)^2+(_xlfn.XLOOKUP(AT$1,$Z$2:$Z$16,$AB$2:$AB$16)-$U287)^2+(_xlfn.XLOOKUP(AT$1,$Z$2:$Z$16,$AC$2:$AC$16-$V287)^2)))</f>
        <v/>
      </c>
      <c r="AU287" s="141" t="str">
        <f t="array" ref="AU287">IF(OR(AU$1=0, $A287=""),"",SQRT((_xlfn.XLOOKUP(AU$1,$Z$2:$Z$16,$AA$2:$AA$16)-$T287)^2+(_xlfn.XLOOKUP(AU$1,$Z$2:$Z$16,$AB$2:$AB$16)-$U287)^2+(_xlfn.XLOOKUP(AU$1,$Z$2:$Z$16,$AC$2:$AC$16-$V287)^2)))</f>
        <v/>
      </c>
      <c r="AV287" s="142" t="str">
        <f t="array" ref="AV287">IF(OR(AV$1=0, $A287=""),"",SQRT((_xlfn.XLOOKUP(AV$1,$Z$2:$Z$16,$AA$2:$AA$16)-$T287)^2+(_xlfn.XLOOKUP(AV$1,$Z$2:$Z$16,$AB$2:$AB$16)-$U287)^2+(_xlfn.XLOOKUP(AV$1,$Z$2:$Z$16,$AC$2:$AC$16-$V287)^2)))</f>
        <v/>
      </c>
      <c r="AW287" s="124"/>
      <c r="AX287" s="124"/>
      <c r="AY287" s="125">
        <f t="shared" si="104"/>
        <v>0</v>
      </c>
      <c r="AZ287" s="143">
        <f t="shared" si="105"/>
        <v>0</v>
      </c>
      <c r="BA287" s="143">
        <f t="shared" si="106"/>
        <v>0</v>
      </c>
      <c r="BB287" s="143">
        <f t="shared" si="107"/>
        <v>0</v>
      </c>
      <c r="BC287" s="143">
        <f t="shared" si="108"/>
        <v>0</v>
      </c>
      <c r="BD287" s="143">
        <f t="shared" si="109"/>
        <v>0</v>
      </c>
      <c r="BE287" s="143">
        <f t="shared" si="110"/>
        <v>0</v>
      </c>
      <c r="BF287" s="143">
        <f t="shared" si="111"/>
        <v>0</v>
      </c>
      <c r="BG287" s="144">
        <f t="shared" si="112"/>
        <v>0</v>
      </c>
      <c r="BH287" s="144">
        <f t="shared" si="113"/>
        <v>0</v>
      </c>
      <c r="BI287" s="144">
        <f t="shared" si="114"/>
        <v>0</v>
      </c>
      <c r="BJ287" s="144">
        <f t="shared" si="115"/>
        <v>0</v>
      </c>
      <c r="BK287" s="144">
        <f t="shared" si="116"/>
        <v>0</v>
      </c>
      <c r="BL287" s="144">
        <f t="shared" si="117"/>
        <v>0</v>
      </c>
      <c r="BM287" s="145">
        <f t="shared" si="118"/>
        <v>0</v>
      </c>
      <c r="BN287" s="124"/>
      <c r="BO287" s="124"/>
      <c r="BP287" s="124"/>
      <c r="BQ287" s="124"/>
      <c r="BR287" s="124"/>
      <c r="BS287" s="124"/>
      <c r="BT287" s="124"/>
      <c r="BU287" s="124"/>
      <c r="BV287" s="130"/>
      <c r="BW287" s="130"/>
      <c r="BX287" s="130"/>
      <c r="BY287" s="130"/>
      <c r="BZ287" s="130"/>
      <c r="CA287" s="130"/>
      <c r="CB287" s="130"/>
      <c r="CC287" s="130"/>
      <c r="CD287" s="130"/>
      <c r="CE287" s="130"/>
      <c r="CF287" s="130"/>
      <c r="CG287" s="130"/>
      <c r="CH287" s="130"/>
      <c r="CI287" s="130"/>
      <c r="CJ287" s="130"/>
      <c r="CL287" s="124"/>
      <c r="CM287" s="130" t="s">
        <v>32</v>
      </c>
      <c r="CN287" s="130"/>
      <c r="CO287" s="130"/>
      <c r="CP287" s="130"/>
      <c r="CQ287" s="130"/>
      <c r="CR287" s="130"/>
      <c r="CS287" s="130"/>
      <c r="CT287" s="130"/>
      <c r="CU287" s="130"/>
      <c r="CV287" s="130"/>
      <c r="CW287" s="130"/>
      <c r="CX287" s="130"/>
      <c r="CY287" s="130"/>
      <c r="CZ287" s="130"/>
      <c r="DA287" s="130"/>
      <c r="DD287" s="159" cm="1">
        <f t="array" ref="DD287">_xlfn.IFS(DD$1= 0,"", NOT(ISBLANK(CM287)), 0, ISBLANK(CM287), $Q287-$S287+AY287-BV287)</f>
        <v>0</v>
      </c>
      <c r="DE287" s="160" cm="1">
        <f t="array" ref="DE287">_xlfn.IFS(DE$1= 0,"", NOT(ISBLANK(CN287)), 0, ISBLANK(CN287), $Q287-$S287+AZ287-BW287)</f>
        <v>0</v>
      </c>
      <c r="DF287" s="160" cm="1">
        <f t="array" ref="DF287">_xlfn.IFS(DF$1= 0,"", NOT(ISBLANK(CO287)), 0, ISBLANK(CO287), $Q287-$S287+BA287-BX287)</f>
        <v>0</v>
      </c>
      <c r="DG287" s="160" cm="1">
        <f t="array" ref="DG287">_xlfn.IFS(DG$1= 0,"", NOT(ISBLANK(CP287)), 0, ISBLANK(CP287), $Q287-$S287+BB287-BY287)</f>
        <v>0</v>
      </c>
      <c r="DH287" s="160" cm="1">
        <f t="array" ref="DH287">_xlfn.IFS(DH$1= 0,"", NOT(ISBLANK(CQ287)), 0, ISBLANK(CQ287), $Q287-$S287+BC287-BZ287)</f>
        <v>0</v>
      </c>
      <c r="DI287" s="160" cm="1">
        <f t="array" ref="DI287">_xlfn.IFS(DI$1= 0,"", NOT(ISBLANK(CR287)), 0, ISBLANK(CR287), $Q287-$S287+BD287-CA287)</f>
        <v>0</v>
      </c>
      <c r="DJ287" s="160" t="str" cm="1">
        <f t="array" ref="DJ287">_xlfn.IFS(DJ$1= 0,"", NOT(ISBLANK(CS287)), 0, ISBLANK(CS287), $Q287-$S287+BE287-CB287)</f>
        <v/>
      </c>
      <c r="DK287" s="160" t="str" cm="1">
        <f t="array" ref="DK287">_xlfn.IFS(DK$1= 0,"", NOT(ISBLANK(CT287)), 0, ISBLANK(CT287), $Q287-$S287+BF287-CC287)</f>
        <v/>
      </c>
      <c r="DL287" s="162" t="str" cm="1">
        <f t="array" ref="DL287">_xlfn.IFS(DL$1= 0,"", NOT(ISBLANK(CU287)), 0, ISBLANK(CU287), $Q287-$S287+BG287-CD287)</f>
        <v/>
      </c>
      <c r="DM287" s="162" t="str" cm="1">
        <f t="array" ref="DM287">_xlfn.IFS(DM$1= 0,"", NOT(ISBLANK(CV287)), 0, ISBLANK(CV287), $Q287-$S287+BH287-CE287)</f>
        <v/>
      </c>
      <c r="DN287" s="162" t="str" cm="1">
        <f t="array" ref="DN287">_xlfn.IFS(DN$1= 0,"", NOT(ISBLANK(CW287)), 0, ISBLANK(CW287), $Q287-$S287+BI287-CF287)</f>
        <v/>
      </c>
      <c r="DO287" s="162" t="str" cm="1">
        <f t="array" ref="DO287">_xlfn.IFS(DO$1= 0,"", NOT(ISBLANK(CX287)), 0, ISBLANK(CX287), $Q287-$S287+BJ287-CG287)</f>
        <v/>
      </c>
      <c r="DP287" s="162" t="str" cm="1">
        <f t="array" ref="DP287">_xlfn.IFS(DP$1= 0,"", NOT(ISBLANK(CY287)), 0, ISBLANK(CY287), $Q287-$S287+BK287-CH287)</f>
        <v/>
      </c>
      <c r="DQ287" s="162" t="str" cm="1">
        <f t="array" ref="DQ287">_xlfn.IFS(DQ$1= 0,"", NOT(ISBLANK(CZ287)), 0, ISBLANK(CZ287), $Q287-$S287+BL287-CI287)</f>
        <v/>
      </c>
      <c r="DR287" s="163" t="str" cm="1">
        <f t="array" ref="DR287">_xlfn.IFS(DR$1= 0,"", NOT(ISBLANK(DA287)), 0, ISBLANK(DA287), $Q287-$S287+BM287-CJ287)</f>
        <v/>
      </c>
    </row>
    <row r="288" spans="1:122" ht="16.5" x14ac:dyDescent="0.3">
      <c r="A288" s="135"/>
      <c r="B288" s="136"/>
      <c r="C288" s="136"/>
      <c r="D288" s="137"/>
      <c r="E288" s="176"/>
      <c r="F288" s="182"/>
      <c r="G288" s="183"/>
      <c r="H288" s="183"/>
      <c r="I288" s="183"/>
      <c r="J288" s="183"/>
      <c r="K288" s="183"/>
      <c r="L288" s="183"/>
      <c r="M288" s="186"/>
      <c r="N288" s="182"/>
      <c r="O288" s="184"/>
      <c r="P288" s="178"/>
      <c r="Q288" s="118">
        <f t="shared" si="102"/>
        <v>0</v>
      </c>
      <c r="R288" s="3"/>
      <c r="S288" s="3"/>
      <c r="T288" s="4"/>
      <c r="U288" s="4"/>
      <c r="V288" s="99">
        <f t="shared" si="103"/>
        <v>0</v>
      </c>
      <c r="W288" s="161"/>
      <c r="X288" s="138"/>
      <c r="AH288" s="158" t="str">
        <f t="array" ref="AH288">IF(OR(AH$1=0, $A288=""),"",SQRT((_xlfn.XLOOKUP(AH$1,$Z$2:$Z$16,$AA$2:$AA$16)-$T288)^2+(_xlfn.XLOOKUP(AH$1,$Z$2:$Z$16,$AB$2:$AB$16)-$U288)^2+(_xlfn.XLOOKUP(AH$1,$Z$2:$Z$16,$AC$2:$AC$16-$V288)^2)))</f>
        <v/>
      </c>
      <c r="AI288" s="140" t="str">
        <f t="array" ref="AI288">IF(OR(AI$1=0, $A288=""),"",SQRT((_xlfn.XLOOKUP(AI$1,$Z$2:$Z$16,$AA$2:$AA$16)-$T288)^2+(_xlfn.XLOOKUP(AI$1,$Z$2:$Z$16,$AB$2:$AB$16)-$U288)^2+(_xlfn.XLOOKUP(AI$1,$Z$2:$Z$16,$AC$2:$AC$16-$V288)^2)))</f>
        <v/>
      </c>
      <c r="AJ288" s="140" t="str">
        <f t="array" ref="AJ288">IF(OR(AJ$1=0, $A288=""),"",SQRT((_xlfn.XLOOKUP(AJ$1,$Z$2:$Z$16,$AA$2:$AA$16)-$T288)^2+(_xlfn.XLOOKUP(AJ$1,$Z$2:$Z$16,$AB$2:$AB$16)-$U288)^2+(_xlfn.XLOOKUP(AJ$1,$Z$2:$Z$16,$AC$2:$AC$16-$V288)^2)))</f>
        <v/>
      </c>
      <c r="AK288" s="140" t="str">
        <f t="array" ref="AK288">IF(OR(AK$1=0, $A288=""),"",SQRT((_xlfn.XLOOKUP(AK$1,$Z$2:$Z$16,$AA$2:$AA$16)-$T288)^2+(_xlfn.XLOOKUP(AK$1,$Z$2:$Z$16,$AB$2:$AB$16)-$U288)^2+(_xlfn.XLOOKUP(AK$1,$Z$2:$Z$16,$AC$2:$AC$16-$V288)^2)))</f>
        <v/>
      </c>
      <c r="AL288" s="140" t="str">
        <f t="array" ref="AL288">IF(OR(AL$1=0, $A288=""),"",SQRT((_xlfn.XLOOKUP(AL$1,$Z$2:$Z$16,$AA$2:$AA$16)-$T288)^2+(_xlfn.XLOOKUP(AL$1,$Z$2:$Z$16,$AB$2:$AB$16)-$U288)^2+(_xlfn.XLOOKUP(AL$1,$Z$2:$Z$16,$AC$2:$AC$16-$V288)^2)))</f>
        <v/>
      </c>
      <c r="AM288" s="140" t="str">
        <f t="array" ref="AM288">IF(OR(AM$1=0, $A288=""),"",SQRT((_xlfn.XLOOKUP(AM$1,$Z$2:$Z$16,$AA$2:$AA$16)-$T288)^2+(_xlfn.XLOOKUP(AM$1,$Z$2:$Z$16,$AB$2:$AB$16)-$U288)^2+(_xlfn.XLOOKUP(AM$1,$Z$2:$Z$16,$AC$2:$AC$16-$V288)^2)))</f>
        <v/>
      </c>
      <c r="AN288" s="140" t="str">
        <f t="array" ref="AN288">IF(OR(AN$1=0, $A288=""),"",SQRT((_xlfn.XLOOKUP(AN$1,$Z$2:$Z$16,$AA$2:$AA$16)-$T288)^2+(_xlfn.XLOOKUP(AN$1,$Z$2:$Z$16,$AB$2:$AB$16)-$U288)^2+(_xlfn.XLOOKUP(AN$1,$Z$2:$Z$16,$AC$2:$AC$16-$V288)^2)))</f>
        <v/>
      </c>
      <c r="AO288" s="140" t="str">
        <f t="array" ref="AO288">IF(OR(AO$1=0, $A288=""),"",SQRT((_xlfn.XLOOKUP(AO$1,$Z$2:$Z$16,$AA$2:$AA$16)-$T288)^2+(_xlfn.XLOOKUP(AO$1,$Z$2:$Z$16,$AB$2:$AB$16)-$U288)^2+(_xlfn.XLOOKUP(AO$1,$Z$2:$Z$16,$AC$2:$AC$16-$V288)^2)))</f>
        <v/>
      </c>
      <c r="AP288" s="141" t="str">
        <f t="array" ref="AP288">IF(OR(AP$1=0, $A288=""),"",SQRT((_xlfn.XLOOKUP(AP$1,$Z$2:$Z$16,$AA$2:$AA$16)-$T288)^2+(_xlfn.XLOOKUP(AP$1,$Z$2:$Z$16,$AB$2:$AB$16)-$U288)^2+(_xlfn.XLOOKUP(AP$1,$Z$2:$Z$16,$AC$2:$AC$16-$V288)^2)))</f>
        <v/>
      </c>
      <c r="AQ288" s="141" t="str">
        <f t="array" ref="AQ288">IF(OR(AQ$1=0, $A288=""),"",SQRT((_xlfn.XLOOKUP(AQ$1,$Z$2:$Z$16,$AA$2:$AA$16)-$T288)^2+(_xlfn.XLOOKUP(AQ$1,$Z$2:$Z$16,$AB$2:$AB$16)-$U288)^2+(_xlfn.XLOOKUP(AQ$1,$Z$2:$Z$16,$AC$2:$AC$16-$V288)^2)))</f>
        <v/>
      </c>
      <c r="AR288" s="141" t="str">
        <f t="array" ref="AR288">IF(OR(AR$1=0, $A288=""),"",SQRT((_xlfn.XLOOKUP(AR$1,$Z$2:$Z$16,$AA$2:$AA$16)-$T288)^2+(_xlfn.XLOOKUP(AR$1,$Z$2:$Z$16,$AB$2:$AB$16)-$U288)^2+(_xlfn.XLOOKUP(AR$1,$Z$2:$Z$16,$AC$2:$AC$16-$V288)^2)))</f>
        <v/>
      </c>
      <c r="AS288" s="141" t="str">
        <f t="array" ref="AS288">IF(OR(AS$1=0, $A288=""),"",SQRT((_xlfn.XLOOKUP(AS$1,$Z$2:$Z$16,$AA$2:$AA$16)-$T288)^2+(_xlfn.XLOOKUP(AS$1,$Z$2:$Z$16,$AB$2:$AB$16)-$U288)^2+(_xlfn.XLOOKUP(AS$1,$Z$2:$Z$16,$AC$2:$AC$16-$V288)^2)))</f>
        <v/>
      </c>
      <c r="AT288" s="141" t="str">
        <f t="array" ref="AT288">IF(OR(AT$1=0, $A288=""),"",SQRT((_xlfn.XLOOKUP(AT$1,$Z$2:$Z$16,$AA$2:$AA$16)-$T288)^2+(_xlfn.XLOOKUP(AT$1,$Z$2:$Z$16,$AB$2:$AB$16)-$U288)^2+(_xlfn.XLOOKUP(AT$1,$Z$2:$Z$16,$AC$2:$AC$16-$V288)^2)))</f>
        <v/>
      </c>
      <c r="AU288" s="141" t="str">
        <f t="array" ref="AU288">IF(OR(AU$1=0, $A288=""),"",SQRT((_xlfn.XLOOKUP(AU$1,$Z$2:$Z$16,$AA$2:$AA$16)-$T288)^2+(_xlfn.XLOOKUP(AU$1,$Z$2:$Z$16,$AB$2:$AB$16)-$U288)^2+(_xlfn.XLOOKUP(AU$1,$Z$2:$Z$16,$AC$2:$AC$16-$V288)^2)))</f>
        <v/>
      </c>
      <c r="AV288" s="142" t="str">
        <f t="array" ref="AV288">IF(OR(AV$1=0, $A288=""),"",SQRT((_xlfn.XLOOKUP(AV$1,$Z$2:$Z$16,$AA$2:$AA$16)-$T288)^2+(_xlfn.XLOOKUP(AV$1,$Z$2:$Z$16,$AB$2:$AB$16)-$U288)^2+(_xlfn.XLOOKUP(AV$1,$Z$2:$Z$16,$AC$2:$AC$16-$V288)^2)))</f>
        <v/>
      </c>
      <c r="AW288" s="124"/>
      <c r="AX288" s="124"/>
      <c r="AY288" s="125">
        <f t="shared" si="104"/>
        <v>0</v>
      </c>
      <c r="AZ288" s="143">
        <f t="shared" si="105"/>
        <v>0</v>
      </c>
      <c r="BA288" s="143">
        <f t="shared" si="106"/>
        <v>0</v>
      </c>
      <c r="BB288" s="143">
        <f t="shared" si="107"/>
        <v>0</v>
      </c>
      <c r="BC288" s="143">
        <f t="shared" si="108"/>
        <v>0</v>
      </c>
      <c r="BD288" s="143">
        <f t="shared" si="109"/>
        <v>0</v>
      </c>
      <c r="BE288" s="143">
        <f t="shared" si="110"/>
        <v>0</v>
      </c>
      <c r="BF288" s="143">
        <f t="shared" si="111"/>
        <v>0</v>
      </c>
      <c r="BG288" s="144">
        <f t="shared" si="112"/>
        <v>0</v>
      </c>
      <c r="BH288" s="144">
        <f t="shared" si="113"/>
        <v>0</v>
      </c>
      <c r="BI288" s="144">
        <f t="shared" si="114"/>
        <v>0</v>
      </c>
      <c r="BJ288" s="144">
        <f t="shared" si="115"/>
        <v>0</v>
      </c>
      <c r="BK288" s="144">
        <f t="shared" si="116"/>
        <v>0</v>
      </c>
      <c r="BL288" s="144">
        <f t="shared" si="117"/>
        <v>0</v>
      </c>
      <c r="BM288" s="145">
        <f t="shared" si="118"/>
        <v>0</v>
      </c>
      <c r="BN288" s="124"/>
      <c r="BO288" s="124"/>
      <c r="BP288" s="124"/>
      <c r="BQ288" s="124"/>
      <c r="BR288" s="124"/>
      <c r="BS288" s="124"/>
      <c r="BT288" s="124"/>
      <c r="BU288" s="124"/>
      <c r="BV288" s="130"/>
      <c r="BW288" s="130"/>
      <c r="BX288" s="130"/>
      <c r="BY288" s="130"/>
      <c r="BZ288" s="130"/>
      <c r="CA288" s="130"/>
      <c r="CB288" s="130"/>
      <c r="CC288" s="130"/>
      <c r="CD288" s="130"/>
      <c r="CE288" s="130"/>
      <c r="CF288" s="130"/>
      <c r="CG288" s="130"/>
      <c r="CH288" s="130"/>
      <c r="CI288" s="130"/>
      <c r="CJ288" s="130"/>
      <c r="CL288" s="124"/>
      <c r="CM288" s="130" t="s">
        <v>32</v>
      </c>
      <c r="CN288" s="130"/>
      <c r="CO288" s="130"/>
      <c r="CP288" s="130"/>
      <c r="CQ288" s="130"/>
      <c r="CR288" s="130"/>
      <c r="CS288" s="130"/>
      <c r="CT288" s="130"/>
      <c r="CU288" s="130"/>
      <c r="CV288" s="130"/>
      <c r="CW288" s="130"/>
      <c r="CX288" s="130"/>
      <c r="CY288" s="130"/>
      <c r="CZ288" s="130"/>
      <c r="DA288" s="130"/>
      <c r="DD288" s="159" cm="1">
        <f t="array" ref="DD288">_xlfn.IFS(DD$1= 0,"", NOT(ISBLANK(CM288)), 0, ISBLANK(CM288), $Q288-$S288+AY288-BV288)</f>
        <v>0</v>
      </c>
      <c r="DE288" s="160" cm="1">
        <f t="array" ref="DE288">_xlfn.IFS(DE$1= 0,"", NOT(ISBLANK(CN288)), 0, ISBLANK(CN288), $Q288-$S288+AZ288-BW288)</f>
        <v>0</v>
      </c>
      <c r="DF288" s="160" cm="1">
        <f t="array" ref="DF288">_xlfn.IFS(DF$1= 0,"", NOT(ISBLANK(CO288)), 0, ISBLANK(CO288), $Q288-$S288+BA288-BX288)</f>
        <v>0</v>
      </c>
      <c r="DG288" s="160" cm="1">
        <f t="array" ref="DG288">_xlfn.IFS(DG$1= 0,"", NOT(ISBLANK(CP288)), 0, ISBLANK(CP288), $Q288-$S288+BB288-BY288)</f>
        <v>0</v>
      </c>
      <c r="DH288" s="160" cm="1">
        <f t="array" ref="DH288">_xlfn.IFS(DH$1= 0,"", NOT(ISBLANK(CQ288)), 0, ISBLANK(CQ288), $Q288-$S288+BC288-BZ288)</f>
        <v>0</v>
      </c>
      <c r="DI288" s="160" cm="1">
        <f t="array" ref="DI288">_xlfn.IFS(DI$1= 0,"", NOT(ISBLANK(CR288)), 0, ISBLANK(CR288), $Q288-$S288+BD288-CA288)</f>
        <v>0</v>
      </c>
      <c r="DJ288" s="160" t="str" cm="1">
        <f t="array" ref="DJ288">_xlfn.IFS(DJ$1= 0,"", NOT(ISBLANK(CS288)), 0, ISBLANK(CS288), $Q288-$S288+BE288-CB288)</f>
        <v/>
      </c>
      <c r="DK288" s="160" t="str" cm="1">
        <f t="array" ref="DK288">_xlfn.IFS(DK$1= 0,"", NOT(ISBLANK(CT288)), 0, ISBLANK(CT288), $Q288-$S288+BF288-CC288)</f>
        <v/>
      </c>
      <c r="DL288" s="162" t="str" cm="1">
        <f t="array" ref="DL288">_xlfn.IFS(DL$1= 0,"", NOT(ISBLANK(CU288)), 0, ISBLANK(CU288), $Q288-$S288+BG288-CD288)</f>
        <v/>
      </c>
      <c r="DM288" s="162" t="str" cm="1">
        <f t="array" ref="DM288">_xlfn.IFS(DM$1= 0,"", NOT(ISBLANK(CV288)), 0, ISBLANK(CV288), $Q288-$S288+BH288-CE288)</f>
        <v/>
      </c>
      <c r="DN288" s="162" t="str" cm="1">
        <f t="array" ref="DN288">_xlfn.IFS(DN$1= 0,"", NOT(ISBLANK(CW288)), 0, ISBLANK(CW288), $Q288-$S288+BI288-CF288)</f>
        <v/>
      </c>
      <c r="DO288" s="162" t="str" cm="1">
        <f t="array" ref="DO288">_xlfn.IFS(DO$1= 0,"", NOT(ISBLANK(CX288)), 0, ISBLANK(CX288), $Q288-$S288+BJ288-CG288)</f>
        <v/>
      </c>
      <c r="DP288" s="162" t="str" cm="1">
        <f t="array" ref="DP288">_xlfn.IFS(DP$1= 0,"", NOT(ISBLANK(CY288)), 0, ISBLANK(CY288), $Q288-$S288+BK288-CH288)</f>
        <v/>
      </c>
      <c r="DQ288" s="162" t="str" cm="1">
        <f t="array" ref="DQ288">_xlfn.IFS(DQ$1= 0,"", NOT(ISBLANK(CZ288)), 0, ISBLANK(CZ288), $Q288-$S288+BL288-CI288)</f>
        <v/>
      </c>
      <c r="DR288" s="163" t="str" cm="1">
        <f t="array" ref="DR288">_xlfn.IFS(DR$1= 0,"", NOT(ISBLANK(DA288)), 0, ISBLANK(DA288), $Q288-$S288+BM288-CJ288)</f>
        <v/>
      </c>
    </row>
    <row r="289" spans="1:122" ht="16.5" x14ac:dyDescent="0.3">
      <c r="A289" s="135"/>
      <c r="B289" s="136"/>
      <c r="C289" s="136"/>
      <c r="D289" s="137"/>
      <c r="E289" s="176"/>
      <c r="F289" s="182"/>
      <c r="G289" s="183"/>
      <c r="H289" s="183"/>
      <c r="I289" s="183"/>
      <c r="J289" s="183"/>
      <c r="K289" s="183"/>
      <c r="L289" s="183"/>
      <c r="M289" s="186"/>
      <c r="N289" s="182"/>
      <c r="O289" s="184"/>
      <c r="P289" s="178"/>
      <c r="Q289" s="118">
        <f t="shared" si="102"/>
        <v>0</v>
      </c>
      <c r="R289" s="3"/>
      <c r="S289" s="3"/>
      <c r="T289" s="4"/>
      <c r="U289" s="4"/>
      <c r="V289" s="99">
        <f t="shared" si="103"/>
        <v>0</v>
      </c>
      <c r="W289" s="161"/>
      <c r="X289" s="138"/>
      <c r="AH289" s="158" t="str">
        <f t="array" ref="AH289">IF(OR(AH$1=0, $A289=""),"",SQRT((_xlfn.XLOOKUP(AH$1,$Z$2:$Z$16,$AA$2:$AA$16)-$T289)^2+(_xlfn.XLOOKUP(AH$1,$Z$2:$Z$16,$AB$2:$AB$16)-$U289)^2+(_xlfn.XLOOKUP(AH$1,$Z$2:$Z$16,$AC$2:$AC$16-$V289)^2)))</f>
        <v/>
      </c>
      <c r="AI289" s="140" t="str">
        <f t="array" ref="AI289">IF(OR(AI$1=0, $A289=""),"",SQRT((_xlfn.XLOOKUP(AI$1,$Z$2:$Z$16,$AA$2:$AA$16)-$T289)^2+(_xlfn.XLOOKUP(AI$1,$Z$2:$Z$16,$AB$2:$AB$16)-$U289)^2+(_xlfn.XLOOKUP(AI$1,$Z$2:$Z$16,$AC$2:$AC$16-$V289)^2)))</f>
        <v/>
      </c>
      <c r="AJ289" s="140" t="str">
        <f t="array" ref="AJ289">IF(OR(AJ$1=0, $A289=""),"",SQRT((_xlfn.XLOOKUP(AJ$1,$Z$2:$Z$16,$AA$2:$AA$16)-$T289)^2+(_xlfn.XLOOKUP(AJ$1,$Z$2:$Z$16,$AB$2:$AB$16)-$U289)^2+(_xlfn.XLOOKUP(AJ$1,$Z$2:$Z$16,$AC$2:$AC$16-$V289)^2)))</f>
        <v/>
      </c>
      <c r="AK289" s="140" t="str">
        <f t="array" ref="AK289">IF(OR(AK$1=0, $A289=""),"",SQRT((_xlfn.XLOOKUP(AK$1,$Z$2:$Z$16,$AA$2:$AA$16)-$T289)^2+(_xlfn.XLOOKUP(AK$1,$Z$2:$Z$16,$AB$2:$AB$16)-$U289)^2+(_xlfn.XLOOKUP(AK$1,$Z$2:$Z$16,$AC$2:$AC$16-$V289)^2)))</f>
        <v/>
      </c>
      <c r="AL289" s="140" t="str">
        <f t="array" ref="AL289">IF(OR(AL$1=0, $A289=""),"",SQRT((_xlfn.XLOOKUP(AL$1,$Z$2:$Z$16,$AA$2:$AA$16)-$T289)^2+(_xlfn.XLOOKUP(AL$1,$Z$2:$Z$16,$AB$2:$AB$16)-$U289)^2+(_xlfn.XLOOKUP(AL$1,$Z$2:$Z$16,$AC$2:$AC$16-$V289)^2)))</f>
        <v/>
      </c>
      <c r="AM289" s="140" t="str">
        <f t="array" ref="AM289">IF(OR(AM$1=0, $A289=""),"",SQRT((_xlfn.XLOOKUP(AM$1,$Z$2:$Z$16,$AA$2:$AA$16)-$T289)^2+(_xlfn.XLOOKUP(AM$1,$Z$2:$Z$16,$AB$2:$AB$16)-$U289)^2+(_xlfn.XLOOKUP(AM$1,$Z$2:$Z$16,$AC$2:$AC$16-$V289)^2)))</f>
        <v/>
      </c>
      <c r="AN289" s="140" t="str">
        <f t="array" ref="AN289">IF(OR(AN$1=0, $A289=""),"",SQRT((_xlfn.XLOOKUP(AN$1,$Z$2:$Z$16,$AA$2:$AA$16)-$T289)^2+(_xlfn.XLOOKUP(AN$1,$Z$2:$Z$16,$AB$2:$AB$16)-$U289)^2+(_xlfn.XLOOKUP(AN$1,$Z$2:$Z$16,$AC$2:$AC$16-$V289)^2)))</f>
        <v/>
      </c>
      <c r="AO289" s="140" t="str">
        <f t="array" ref="AO289">IF(OR(AO$1=0, $A289=""),"",SQRT((_xlfn.XLOOKUP(AO$1,$Z$2:$Z$16,$AA$2:$AA$16)-$T289)^2+(_xlfn.XLOOKUP(AO$1,$Z$2:$Z$16,$AB$2:$AB$16)-$U289)^2+(_xlfn.XLOOKUP(AO$1,$Z$2:$Z$16,$AC$2:$AC$16-$V289)^2)))</f>
        <v/>
      </c>
      <c r="AP289" s="141" t="str">
        <f t="array" ref="AP289">IF(OR(AP$1=0, $A289=""),"",SQRT((_xlfn.XLOOKUP(AP$1,$Z$2:$Z$16,$AA$2:$AA$16)-$T289)^2+(_xlfn.XLOOKUP(AP$1,$Z$2:$Z$16,$AB$2:$AB$16)-$U289)^2+(_xlfn.XLOOKUP(AP$1,$Z$2:$Z$16,$AC$2:$AC$16-$V289)^2)))</f>
        <v/>
      </c>
      <c r="AQ289" s="141" t="str">
        <f t="array" ref="AQ289">IF(OR(AQ$1=0, $A289=""),"",SQRT((_xlfn.XLOOKUP(AQ$1,$Z$2:$Z$16,$AA$2:$AA$16)-$T289)^2+(_xlfn.XLOOKUP(AQ$1,$Z$2:$Z$16,$AB$2:$AB$16)-$U289)^2+(_xlfn.XLOOKUP(AQ$1,$Z$2:$Z$16,$AC$2:$AC$16-$V289)^2)))</f>
        <v/>
      </c>
      <c r="AR289" s="141" t="str">
        <f t="array" ref="AR289">IF(OR(AR$1=0, $A289=""),"",SQRT((_xlfn.XLOOKUP(AR$1,$Z$2:$Z$16,$AA$2:$AA$16)-$T289)^2+(_xlfn.XLOOKUP(AR$1,$Z$2:$Z$16,$AB$2:$AB$16)-$U289)^2+(_xlfn.XLOOKUP(AR$1,$Z$2:$Z$16,$AC$2:$AC$16-$V289)^2)))</f>
        <v/>
      </c>
      <c r="AS289" s="141" t="str">
        <f t="array" ref="AS289">IF(OR(AS$1=0, $A289=""),"",SQRT((_xlfn.XLOOKUP(AS$1,$Z$2:$Z$16,$AA$2:$AA$16)-$T289)^2+(_xlfn.XLOOKUP(AS$1,$Z$2:$Z$16,$AB$2:$AB$16)-$U289)^2+(_xlfn.XLOOKUP(AS$1,$Z$2:$Z$16,$AC$2:$AC$16-$V289)^2)))</f>
        <v/>
      </c>
      <c r="AT289" s="141" t="str">
        <f t="array" ref="AT289">IF(OR(AT$1=0, $A289=""),"",SQRT((_xlfn.XLOOKUP(AT$1,$Z$2:$Z$16,$AA$2:$AA$16)-$T289)^2+(_xlfn.XLOOKUP(AT$1,$Z$2:$Z$16,$AB$2:$AB$16)-$U289)^2+(_xlfn.XLOOKUP(AT$1,$Z$2:$Z$16,$AC$2:$AC$16-$V289)^2)))</f>
        <v/>
      </c>
      <c r="AU289" s="141" t="str">
        <f t="array" ref="AU289">IF(OR(AU$1=0, $A289=""),"",SQRT((_xlfn.XLOOKUP(AU$1,$Z$2:$Z$16,$AA$2:$AA$16)-$T289)^2+(_xlfn.XLOOKUP(AU$1,$Z$2:$Z$16,$AB$2:$AB$16)-$U289)^2+(_xlfn.XLOOKUP(AU$1,$Z$2:$Z$16,$AC$2:$AC$16-$V289)^2)))</f>
        <v/>
      </c>
      <c r="AV289" s="142" t="str">
        <f t="array" ref="AV289">IF(OR(AV$1=0, $A289=""),"",SQRT((_xlfn.XLOOKUP(AV$1,$Z$2:$Z$16,$AA$2:$AA$16)-$T289)^2+(_xlfn.XLOOKUP(AV$1,$Z$2:$Z$16,$AB$2:$AB$16)-$U289)^2+(_xlfn.XLOOKUP(AV$1,$Z$2:$Z$16,$AC$2:$AC$16-$V289)^2)))</f>
        <v/>
      </c>
      <c r="AW289" s="124"/>
      <c r="AX289" s="124"/>
      <c r="AY289" s="125">
        <f t="shared" si="104"/>
        <v>0</v>
      </c>
      <c r="AZ289" s="143">
        <f t="shared" si="105"/>
        <v>0</v>
      </c>
      <c r="BA289" s="143">
        <f t="shared" si="106"/>
        <v>0</v>
      </c>
      <c r="BB289" s="143">
        <f t="shared" si="107"/>
        <v>0</v>
      </c>
      <c r="BC289" s="143">
        <f t="shared" si="108"/>
        <v>0</v>
      </c>
      <c r="BD289" s="143">
        <f t="shared" si="109"/>
        <v>0</v>
      </c>
      <c r="BE289" s="143">
        <f t="shared" si="110"/>
        <v>0</v>
      </c>
      <c r="BF289" s="143">
        <f t="shared" si="111"/>
        <v>0</v>
      </c>
      <c r="BG289" s="144">
        <f t="shared" si="112"/>
        <v>0</v>
      </c>
      <c r="BH289" s="144">
        <f t="shared" si="113"/>
        <v>0</v>
      </c>
      <c r="BI289" s="144">
        <f t="shared" si="114"/>
        <v>0</v>
      </c>
      <c r="BJ289" s="144">
        <f t="shared" si="115"/>
        <v>0</v>
      </c>
      <c r="BK289" s="144">
        <f t="shared" si="116"/>
        <v>0</v>
      </c>
      <c r="BL289" s="144">
        <f t="shared" si="117"/>
        <v>0</v>
      </c>
      <c r="BM289" s="145">
        <f t="shared" si="118"/>
        <v>0</v>
      </c>
      <c r="BN289" s="124"/>
      <c r="BO289" s="124"/>
      <c r="BP289" s="124"/>
      <c r="BQ289" s="124"/>
      <c r="BR289" s="124"/>
      <c r="BS289" s="124"/>
      <c r="BT289" s="124"/>
      <c r="BU289" s="124"/>
      <c r="BV289" s="130"/>
      <c r="BW289" s="130"/>
      <c r="BX289" s="130"/>
      <c r="BY289" s="130"/>
      <c r="BZ289" s="130"/>
      <c r="CA289" s="130"/>
      <c r="CB289" s="130"/>
      <c r="CC289" s="130"/>
      <c r="CD289" s="130"/>
      <c r="CE289" s="130"/>
      <c r="CF289" s="130"/>
      <c r="CG289" s="130"/>
      <c r="CH289" s="130"/>
      <c r="CI289" s="130"/>
      <c r="CJ289" s="130"/>
      <c r="CL289" s="124"/>
      <c r="CM289" s="130" t="s">
        <v>32</v>
      </c>
      <c r="CN289" s="130"/>
      <c r="CO289" s="130"/>
      <c r="CP289" s="130"/>
      <c r="CQ289" s="130"/>
      <c r="CR289" s="130"/>
      <c r="CS289" s="130"/>
      <c r="CT289" s="130"/>
      <c r="CU289" s="130"/>
      <c r="CV289" s="130"/>
      <c r="CW289" s="130"/>
      <c r="CX289" s="130"/>
      <c r="CY289" s="130"/>
      <c r="CZ289" s="130"/>
      <c r="DA289" s="130"/>
      <c r="DD289" s="159" cm="1">
        <f t="array" ref="DD289">_xlfn.IFS(DD$1= 0,"", NOT(ISBLANK(CM289)), 0, ISBLANK(CM289), $Q289-$S289+AY289-BV289)</f>
        <v>0</v>
      </c>
      <c r="DE289" s="160" cm="1">
        <f t="array" ref="DE289">_xlfn.IFS(DE$1= 0,"", NOT(ISBLANK(CN289)), 0, ISBLANK(CN289), $Q289-$S289+AZ289-BW289)</f>
        <v>0</v>
      </c>
      <c r="DF289" s="160" cm="1">
        <f t="array" ref="DF289">_xlfn.IFS(DF$1= 0,"", NOT(ISBLANK(CO289)), 0, ISBLANK(CO289), $Q289-$S289+BA289-BX289)</f>
        <v>0</v>
      </c>
      <c r="DG289" s="160" cm="1">
        <f t="array" ref="DG289">_xlfn.IFS(DG$1= 0,"", NOT(ISBLANK(CP289)), 0, ISBLANK(CP289), $Q289-$S289+BB289-BY289)</f>
        <v>0</v>
      </c>
      <c r="DH289" s="160" cm="1">
        <f t="array" ref="DH289">_xlfn.IFS(DH$1= 0,"", NOT(ISBLANK(CQ289)), 0, ISBLANK(CQ289), $Q289-$S289+BC289-BZ289)</f>
        <v>0</v>
      </c>
      <c r="DI289" s="160" cm="1">
        <f t="array" ref="DI289">_xlfn.IFS(DI$1= 0,"", NOT(ISBLANK(CR289)), 0, ISBLANK(CR289), $Q289-$S289+BD289-CA289)</f>
        <v>0</v>
      </c>
      <c r="DJ289" s="160" t="str" cm="1">
        <f t="array" ref="DJ289">_xlfn.IFS(DJ$1= 0,"", NOT(ISBLANK(CS289)), 0, ISBLANK(CS289), $Q289-$S289+BE289-CB289)</f>
        <v/>
      </c>
      <c r="DK289" s="160" t="str" cm="1">
        <f t="array" ref="DK289">_xlfn.IFS(DK$1= 0,"", NOT(ISBLANK(CT289)), 0, ISBLANK(CT289), $Q289-$S289+BF289-CC289)</f>
        <v/>
      </c>
      <c r="DL289" s="162" t="str" cm="1">
        <f t="array" ref="DL289">_xlfn.IFS(DL$1= 0,"", NOT(ISBLANK(CU289)), 0, ISBLANK(CU289), $Q289-$S289+BG289-CD289)</f>
        <v/>
      </c>
      <c r="DM289" s="162" t="str" cm="1">
        <f t="array" ref="DM289">_xlfn.IFS(DM$1= 0,"", NOT(ISBLANK(CV289)), 0, ISBLANK(CV289), $Q289-$S289+BH289-CE289)</f>
        <v/>
      </c>
      <c r="DN289" s="162" t="str" cm="1">
        <f t="array" ref="DN289">_xlfn.IFS(DN$1= 0,"", NOT(ISBLANK(CW289)), 0, ISBLANK(CW289), $Q289-$S289+BI289-CF289)</f>
        <v/>
      </c>
      <c r="DO289" s="162" t="str" cm="1">
        <f t="array" ref="DO289">_xlfn.IFS(DO$1= 0,"", NOT(ISBLANK(CX289)), 0, ISBLANK(CX289), $Q289-$S289+BJ289-CG289)</f>
        <v/>
      </c>
      <c r="DP289" s="162" t="str" cm="1">
        <f t="array" ref="DP289">_xlfn.IFS(DP$1= 0,"", NOT(ISBLANK(CY289)), 0, ISBLANK(CY289), $Q289-$S289+BK289-CH289)</f>
        <v/>
      </c>
      <c r="DQ289" s="162" t="str" cm="1">
        <f t="array" ref="DQ289">_xlfn.IFS(DQ$1= 0,"", NOT(ISBLANK(CZ289)), 0, ISBLANK(CZ289), $Q289-$S289+BL289-CI289)</f>
        <v/>
      </c>
      <c r="DR289" s="163" t="str" cm="1">
        <f t="array" ref="DR289">_xlfn.IFS(DR$1= 0,"", NOT(ISBLANK(DA289)), 0, ISBLANK(DA289), $Q289-$S289+BM289-CJ289)</f>
        <v/>
      </c>
    </row>
    <row r="290" spans="1:122" ht="16.5" x14ac:dyDescent="0.3">
      <c r="A290" s="135"/>
      <c r="B290" s="136"/>
      <c r="C290" s="136"/>
      <c r="D290" s="137"/>
      <c r="E290" s="176"/>
      <c r="F290" s="182"/>
      <c r="G290" s="183"/>
      <c r="H290" s="183"/>
      <c r="I290" s="183"/>
      <c r="J290" s="183"/>
      <c r="K290" s="183"/>
      <c r="L290" s="183"/>
      <c r="M290" s="186"/>
      <c r="N290" s="182"/>
      <c r="O290" s="184"/>
      <c r="P290" s="178"/>
      <c r="Q290" s="118">
        <f t="shared" si="102"/>
        <v>0</v>
      </c>
      <c r="R290" s="3"/>
      <c r="S290" s="3"/>
      <c r="T290" s="4"/>
      <c r="U290" s="4"/>
      <c r="V290" s="99">
        <f t="shared" si="103"/>
        <v>0</v>
      </c>
      <c r="W290" s="161"/>
      <c r="X290" s="138"/>
      <c r="AH290" s="158" t="str">
        <f t="array" ref="AH290">IF(OR(AH$1=0, $A290=""),"",SQRT((_xlfn.XLOOKUP(AH$1,$Z$2:$Z$16,$AA$2:$AA$16)-$T290)^2+(_xlfn.XLOOKUP(AH$1,$Z$2:$Z$16,$AB$2:$AB$16)-$U290)^2+(_xlfn.XLOOKUP(AH$1,$Z$2:$Z$16,$AC$2:$AC$16-$V290)^2)))</f>
        <v/>
      </c>
      <c r="AI290" s="140" t="str">
        <f t="array" ref="AI290">IF(OR(AI$1=0, $A290=""),"",SQRT((_xlfn.XLOOKUP(AI$1,$Z$2:$Z$16,$AA$2:$AA$16)-$T290)^2+(_xlfn.XLOOKUP(AI$1,$Z$2:$Z$16,$AB$2:$AB$16)-$U290)^2+(_xlfn.XLOOKUP(AI$1,$Z$2:$Z$16,$AC$2:$AC$16-$V290)^2)))</f>
        <v/>
      </c>
      <c r="AJ290" s="140" t="str">
        <f t="array" ref="AJ290">IF(OR(AJ$1=0, $A290=""),"",SQRT((_xlfn.XLOOKUP(AJ$1,$Z$2:$Z$16,$AA$2:$AA$16)-$T290)^2+(_xlfn.XLOOKUP(AJ$1,$Z$2:$Z$16,$AB$2:$AB$16)-$U290)^2+(_xlfn.XLOOKUP(AJ$1,$Z$2:$Z$16,$AC$2:$AC$16-$V290)^2)))</f>
        <v/>
      </c>
      <c r="AK290" s="140" t="str">
        <f t="array" ref="AK290">IF(OR(AK$1=0, $A290=""),"",SQRT((_xlfn.XLOOKUP(AK$1,$Z$2:$Z$16,$AA$2:$AA$16)-$T290)^2+(_xlfn.XLOOKUP(AK$1,$Z$2:$Z$16,$AB$2:$AB$16)-$U290)^2+(_xlfn.XLOOKUP(AK$1,$Z$2:$Z$16,$AC$2:$AC$16-$V290)^2)))</f>
        <v/>
      </c>
      <c r="AL290" s="140" t="str">
        <f t="array" ref="AL290">IF(OR(AL$1=0, $A290=""),"",SQRT((_xlfn.XLOOKUP(AL$1,$Z$2:$Z$16,$AA$2:$AA$16)-$T290)^2+(_xlfn.XLOOKUP(AL$1,$Z$2:$Z$16,$AB$2:$AB$16)-$U290)^2+(_xlfn.XLOOKUP(AL$1,$Z$2:$Z$16,$AC$2:$AC$16-$V290)^2)))</f>
        <v/>
      </c>
      <c r="AM290" s="140" t="str">
        <f t="array" ref="AM290">IF(OR(AM$1=0, $A290=""),"",SQRT((_xlfn.XLOOKUP(AM$1,$Z$2:$Z$16,$AA$2:$AA$16)-$T290)^2+(_xlfn.XLOOKUP(AM$1,$Z$2:$Z$16,$AB$2:$AB$16)-$U290)^2+(_xlfn.XLOOKUP(AM$1,$Z$2:$Z$16,$AC$2:$AC$16-$V290)^2)))</f>
        <v/>
      </c>
      <c r="AN290" s="140" t="str">
        <f t="array" ref="AN290">IF(OR(AN$1=0, $A290=""),"",SQRT((_xlfn.XLOOKUP(AN$1,$Z$2:$Z$16,$AA$2:$AA$16)-$T290)^2+(_xlfn.XLOOKUP(AN$1,$Z$2:$Z$16,$AB$2:$AB$16)-$U290)^2+(_xlfn.XLOOKUP(AN$1,$Z$2:$Z$16,$AC$2:$AC$16-$V290)^2)))</f>
        <v/>
      </c>
      <c r="AO290" s="140" t="str">
        <f t="array" ref="AO290">IF(OR(AO$1=0, $A290=""),"",SQRT((_xlfn.XLOOKUP(AO$1,$Z$2:$Z$16,$AA$2:$AA$16)-$T290)^2+(_xlfn.XLOOKUP(AO$1,$Z$2:$Z$16,$AB$2:$AB$16)-$U290)^2+(_xlfn.XLOOKUP(AO$1,$Z$2:$Z$16,$AC$2:$AC$16-$V290)^2)))</f>
        <v/>
      </c>
      <c r="AP290" s="141" t="str">
        <f t="array" ref="AP290">IF(OR(AP$1=0, $A290=""),"",SQRT((_xlfn.XLOOKUP(AP$1,$Z$2:$Z$16,$AA$2:$AA$16)-$T290)^2+(_xlfn.XLOOKUP(AP$1,$Z$2:$Z$16,$AB$2:$AB$16)-$U290)^2+(_xlfn.XLOOKUP(AP$1,$Z$2:$Z$16,$AC$2:$AC$16-$V290)^2)))</f>
        <v/>
      </c>
      <c r="AQ290" s="141" t="str">
        <f t="array" ref="AQ290">IF(OR(AQ$1=0, $A290=""),"",SQRT((_xlfn.XLOOKUP(AQ$1,$Z$2:$Z$16,$AA$2:$AA$16)-$T290)^2+(_xlfn.XLOOKUP(AQ$1,$Z$2:$Z$16,$AB$2:$AB$16)-$U290)^2+(_xlfn.XLOOKUP(AQ$1,$Z$2:$Z$16,$AC$2:$AC$16-$V290)^2)))</f>
        <v/>
      </c>
      <c r="AR290" s="141" t="str">
        <f t="array" ref="AR290">IF(OR(AR$1=0, $A290=""),"",SQRT((_xlfn.XLOOKUP(AR$1,$Z$2:$Z$16,$AA$2:$AA$16)-$T290)^2+(_xlfn.XLOOKUP(AR$1,$Z$2:$Z$16,$AB$2:$AB$16)-$U290)^2+(_xlfn.XLOOKUP(AR$1,$Z$2:$Z$16,$AC$2:$AC$16-$V290)^2)))</f>
        <v/>
      </c>
      <c r="AS290" s="141" t="str">
        <f t="array" ref="AS290">IF(OR(AS$1=0, $A290=""),"",SQRT((_xlfn.XLOOKUP(AS$1,$Z$2:$Z$16,$AA$2:$AA$16)-$T290)^2+(_xlfn.XLOOKUP(AS$1,$Z$2:$Z$16,$AB$2:$AB$16)-$U290)^2+(_xlfn.XLOOKUP(AS$1,$Z$2:$Z$16,$AC$2:$AC$16-$V290)^2)))</f>
        <v/>
      </c>
      <c r="AT290" s="141" t="str">
        <f t="array" ref="AT290">IF(OR(AT$1=0, $A290=""),"",SQRT((_xlfn.XLOOKUP(AT$1,$Z$2:$Z$16,$AA$2:$AA$16)-$T290)^2+(_xlfn.XLOOKUP(AT$1,$Z$2:$Z$16,$AB$2:$AB$16)-$U290)^2+(_xlfn.XLOOKUP(AT$1,$Z$2:$Z$16,$AC$2:$AC$16-$V290)^2)))</f>
        <v/>
      </c>
      <c r="AU290" s="141" t="str">
        <f t="array" ref="AU290">IF(OR(AU$1=0, $A290=""),"",SQRT((_xlfn.XLOOKUP(AU$1,$Z$2:$Z$16,$AA$2:$AA$16)-$T290)^2+(_xlfn.XLOOKUP(AU$1,$Z$2:$Z$16,$AB$2:$AB$16)-$U290)^2+(_xlfn.XLOOKUP(AU$1,$Z$2:$Z$16,$AC$2:$AC$16-$V290)^2)))</f>
        <v/>
      </c>
      <c r="AV290" s="142" t="str">
        <f t="array" ref="AV290">IF(OR(AV$1=0, $A290=""),"",SQRT((_xlfn.XLOOKUP(AV$1,$Z$2:$Z$16,$AA$2:$AA$16)-$T290)^2+(_xlfn.XLOOKUP(AV$1,$Z$2:$Z$16,$AB$2:$AB$16)-$U290)^2+(_xlfn.XLOOKUP(AV$1,$Z$2:$Z$16,$AC$2:$AC$16-$V290)^2)))</f>
        <v/>
      </c>
      <c r="AW290" s="124"/>
      <c r="AX290" s="124"/>
      <c r="AY290" s="125">
        <f t="shared" si="104"/>
        <v>0</v>
      </c>
      <c r="AZ290" s="143">
        <f t="shared" si="105"/>
        <v>0</v>
      </c>
      <c r="BA290" s="143">
        <f t="shared" si="106"/>
        <v>0</v>
      </c>
      <c r="BB290" s="143">
        <f t="shared" si="107"/>
        <v>0</v>
      </c>
      <c r="BC290" s="143">
        <f t="shared" si="108"/>
        <v>0</v>
      </c>
      <c r="BD290" s="143">
        <f t="shared" si="109"/>
        <v>0</v>
      </c>
      <c r="BE290" s="143">
        <f t="shared" si="110"/>
        <v>0</v>
      </c>
      <c r="BF290" s="143">
        <f t="shared" si="111"/>
        <v>0</v>
      </c>
      <c r="BG290" s="144">
        <f t="shared" si="112"/>
        <v>0</v>
      </c>
      <c r="BH290" s="144">
        <f t="shared" si="113"/>
        <v>0</v>
      </c>
      <c r="BI290" s="144">
        <f t="shared" si="114"/>
        <v>0</v>
      </c>
      <c r="BJ290" s="144">
        <f t="shared" si="115"/>
        <v>0</v>
      </c>
      <c r="BK290" s="144">
        <f t="shared" si="116"/>
        <v>0</v>
      </c>
      <c r="BL290" s="144">
        <f t="shared" si="117"/>
        <v>0</v>
      </c>
      <c r="BM290" s="145">
        <f t="shared" si="118"/>
        <v>0</v>
      </c>
      <c r="BN290" s="124"/>
      <c r="BO290" s="124"/>
      <c r="BP290" s="124"/>
      <c r="BQ290" s="124"/>
      <c r="BR290" s="124"/>
      <c r="BS290" s="124"/>
      <c r="BT290" s="124"/>
      <c r="BU290" s="124"/>
      <c r="BV290" s="130"/>
      <c r="BW290" s="130"/>
      <c r="BX290" s="130"/>
      <c r="BY290" s="130"/>
      <c r="BZ290" s="130"/>
      <c r="CA290" s="130"/>
      <c r="CB290" s="130"/>
      <c r="CC290" s="130"/>
      <c r="CD290" s="130"/>
      <c r="CE290" s="130"/>
      <c r="CF290" s="130"/>
      <c r="CG290" s="130"/>
      <c r="CH290" s="130"/>
      <c r="CI290" s="130"/>
      <c r="CJ290" s="130"/>
      <c r="CL290" s="124"/>
      <c r="CM290" s="130" t="s">
        <v>32</v>
      </c>
      <c r="CN290" s="130"/>
      <c r="CO290" s="130"/>
      <c r="CP290" s="130"/>
      <c r="CQ290" s="130"/>
      <c r="CR290" s="130"/>
      <c r="CS290" s="130"/>
      <c r="CT290" s="130"/>
      <c r="CU290" s="130"/>
      <c r="CV290" s="130"/>
      <c r="CW290" s="130"/>
      <c r="CX290" s="130"/>
      <c r="CY290" s="130"/>
      <c r="CZ290" s="130"/>
      <c r="DA290" s="130"/>
      <c r="DD290" s="159" cm="1">
        <f t="array" ref="DD290">_xlfn.IFS(DD$1= 0,"", NOT(ISBLANK(CM290)), 0, ISBLANK(CM290), $Q290-$S290+AY290-BV290)</f>
        <v>0</v>
      </c>
      <c r="DE290" s="160" cm="1">
        <f t="array" ref="DE290">_xlfn.IFS(DE$1= 0,"", NOT(ISBLANK(CN290)), 0, ISBLANK(CN290), $Q290-$S290+AZ290-BW290)</f>
        <v>0</v>
      </c>
      <c r="DF290" s="160" cm="1">
        <f t="array" ref="DF290">_xlfn.IFS(DF$1= 0,"", NOT(ISBLANK(CO290)), 0, ISBLANK(CO290), $Q290-$S290+BA290-BX290)</f>
        <v>0</v>
      </c>
      <c r="DG290" s="160" cm="1">
        <f t="array" ref="DG290">_xlfn.IFS(DG$1= 0,"", NOT(ISBLANK(CP290)), 0, ISBLANK(CP290), $Q290-$S290+BB290-BY290)</f>
        <v>0</v>
      </c>
      <c r="DH290" s="160" cm="1">
        <f t="array" ref="DH290">_xlfn.IFS(DH$1= 0,"", NOT(ISBLANK(CQ290)), 0, ISBLANK(CQ290), $Q290-$S290+BC290-BZ290)</f>
        <v>0</v>
      </c>
      <c r="DI290" s="160" cm="1">
        <f t="array" ref="DI290">_xlfn.IFS(DI$1= 0,"", NOT(ISBLANK(CR290)), 0, ISBLANK(CR290), $Q290-$S290+BD290-CA290)</f>
        <v>0</v>
      </c>
      <c r="DJ290" s="160" t="str" cm="1">
        <f t="array" ref="DJ290">_xlfn.IFS(DJ$1= 0,"", NOT(ISBLANK(CS290)), 0, ISBLANK(CS290), $Q290-$S290+BE290-CB290)</f>
        <v/>
      </c>
      <c r="DK290" s="160" t="str" cm="1">
        <f t="array" ref="DK290">_xlfn.IFS(DK$1= 0,"", NOT(ISBLANK(CT290)), 0, ISBLANK(CT290), $Q290-$S290+BF290-CC290)</f>
        <v/>
      </c>
      <c r="DL290" s="162" t="str" cm="1">
        <f t="array" ref="DL290">_xlfn.IFS(DL$1= 0,"", NOT(ISBLANK(CU290)), 0, ISBLANK(CU290), $Q290-$S290+BG290-CD290)</f>
        <v/>
      </c>
      <c r="DM290" s="162" t="str" cm="1">
        <f t="array" ref="DM290">_xlfn.IFS(DM$1= 0,"", NOT(ISBLANK(CV290)), 0, ISBLANK(CV290), $Q290-$S290+BH290-CE290)</f>
        <v/>
      </c>
      <c r="DN290" s="162" t="str" cm="1">
        <f t="array" ref="DN290">_xlfn.IFS(DN$1= 0,"", NOT(ISBLANK(CW290)), 0, ISBLANK(CW290), $Q290-$S290+BI290-CF290)</f>
        <v/>
      </c>
      <c r="DO290" s="162" t="str" cm="1">
        <f t="array" ref="DO290">_xlfn.IFS(DO$1= 0,"", NOT(ISBLANK(CX290)), 0, ISBLANK(CX290), $Q290-$S290+BJ290-CG290)</f>
        <v/>
      </c>
      <c r="DP290" s="162" t="str" cm="1">
        <f t="array" ref="DP290">_xlfn.IFS(DP$1= 0,"", NOT(ISBLANK(CY290)), 0, ISBLANK(CY290), $Q290-$S290+BK290-CH290)</f>
        <v/>
      </c>
      <c r="DQ290" s="162" t="str" cm="1">
        <f t="array" ref="DQ290">_xlfn.IFS(DQ$1= 0,"", NOT(ISBLANK(CZ290)), 0, ISBLANK(CZ290), $Q290-$S290+BL290-CI290)</f>
        <v/>
      </c>
      <c r="DR290" s="163" t="str" cm="1">
        <f t="array" ref="DR290">_xlfn.IFS(DR$1= 0,"", NOT(ISBLANK(DA290)), 0, ISBLANK(DA290), $Q290-$S290+BM290-CJ290)</f>
        <v/>
      </c>
    </row>
    <row r="291" spans="1:122" ht="16.5" x14ac:dyDescent="0.3">
      <c r="A291" s="135"/>
      <c r="B291" s="136"/>
      <c r="C291" s="136"/>
      <c r="D291" s="137"/>
      <c r="E291" s="176"/>
      <c r="F291" s="182"/>
      <c r="G291" s="183"/>
      <c r="H291" s="183"/>
      <c r="I291" s="183"/>
      <c r="J291" s="183"/>
      <c r="K291" s="183"/>
      <c r="L291" s="183"/>
      <c r="M291" s="186"/>
      <c r="N291" s="182"/>
      <c r="O291" s="184"/>
      <c r="P291" s="178"/>
      <c r="Q291" s="118">
        <f t="shared" si="102"/>
        <v>0</v>
      </c>
      <c r="R291" s="3"/>
      <c r="S291" s="3"/>
      <c r="T291" s="4"/>
      <c r="U291" s="4"/>
      <c r="V291" s="99">
        <f t="shared" si="103"/>
        <v>0</v>
      </c>
      <c r="W291" s="161"/>
      <c r="X291" s="138"/>
      <c r="AH291" s="158" t="str">
        <f t="array" ref="AH291">IF(OR(AH$1=0, $A291=""),"",SQRT((_xlfn.XLOOKUP(AH$1,$Z$2:$Z$16,$AA$2:$AA$16)-$T291)^2+(_xlfn.XLOOKUP(AH$1,$Z$2:$Z$16,$AB$2:$AB$16)-$U291)^2+(_xlfn.XLOOKUP(AH$1,$Z$2:$Z$16,$AC$2:$AC$16-$V291)^2)))</f>
        <v/>
      </c>
      <c r="AI291" s="140" t="str">
        <f t="array" ref="AI291">IF(OR(AI$1=0, $A291=""),"",SQRT((_xlfn.XLOOKUP(AI$1,$Z$2:$Z$16,$AA$2:$AA$16)-$T291)^2+(_xlfn.XLOOKUP(AI$1,$Z$2:$Z$16,$AB$2:$AB$16)-$U291)^2+(_xlfn.XLOOKUP(AI$1,$Z$2:$Z$16,$AC$2:$AC$16-$V291)^2)))</f>
        <v/>
      </c>
      <c r="AJ291" s="140" t="str">
        <f t="array" ref="AJ291">IF(OR(AJ$1=0, $A291=""),"",SQRT((_xlfn.XLOOKUP(AJ$1,$Z$2:$Z$16,$AA$2:$AA$16)-$T291)^2+(_xlfn.XLOOKUP(AJ$1,$Z$2:$Z$16,$AB$2:$AB$16)-$U291)^2+(_xlfn.XLOOKUP(AJ$1,$Z$2:$Z$16,$AC$2:$AC$16-$V291)^2)))</f>
        <v/>
      </c>
      <c r="AK291" s="140" t="str">
        <f t="array" ref="AK291">IF(OR(AK$1=0, $A291=""),"",SQRT((_xlfn.XLOOKUP(AK$1,$Z$2:$Z$16,$AA$2:$AA$16)-$T291)^2+(_xlfn.XLOOKUP(AK$1,$Z$2:$Z$16,$AB$2:$AB$16)-$U291)^2+(_xlfn.XLOOKUP(AK$1,$Z$2:$Z$16,$AC$2:$AC$16-$V291)^2)))</f>
        <v/>
      </c>
      <c r="AL291" s="140" t="str">
        <f t="array" ref="AL291">IF(OR(AL$1=0, $A291=""),"",SQRT((_xlfn.XLOOKUP(AL$1,$Z$2:$Z$16,$AA$2:$AA$16)-$T291)^2+(_xlfn.XLOOKUP(AL$1,$Z$2:$Z$16,$AB$2:$AB$16)-$U291)^2+(_xlfn.XLOOKUP(AL$1,$Z$2:$Z$16,$AC$2:$AC$16-$V291)^2)))</f>
        <v/>
      </c>
      <c r="AM291" s="140" t="str">
        <f t="array" ref="AM291">IF(OR(AM$1=0, $A291=""),"",SQRT((_xlfn.XLOOKUP(AM$1,$Z$2:$Z$16,$AA$2:$AA$16)-$T291)^2+(_xlfn.XLOOKUP(AM$1,$Z$2:$Z$16,$AB$2:$AB$16)-$U291)^2+(_xlfn.XLOOKUP(AM$1,$Z$2:$Z$16,$AC$2:$AC$16-$V291)^2)))</f>
        <v/>
      </c>
      <c r="AN291" s="140" t="str">
        <f t="array" ref="AN291">IF(OR(AN$1=0, $A291=""),"",SQRT((_xlfn.XLOOKUP(AN$1,$Z$2:$Z$16,$AA$2:$AA$16)-$T291)^2+(_xlfn.XLOOKUP(AN$1,$Z$2:$Z$16,$AB$2:$AB$16)-$U291)^2+(_xlfn.XLOOKUP(AN$1,$Z$2:$Z$16,$AC$2:$AC$16-$V291)^2)))</f>
        <v/>
      </c>
      <c r="AO291" s="140" t="str">
        <f t="array" ref="AO291">IF(OR(AO$1=0, $A291=""),"",SQRT((_xlfn.XLOOKUP(AO$1,$Z$2:$Z$16,$AA$2:$AA$16)-$T291)^2+(_xlfn.XLOOKUP(AO$1,$Z$2:$Z$16,$AB$2:$AB$16)-$U291)^2+(_xlfn.XLOOKUP(AO$1,$Z$2:$Z$16,$AC$2:$AC$16-$V291)^2)))</f>
        <v/>
      </c>
      <c r="AP291" s="141" t="str">
        <f t="array" ref="AP291">IF(OR(AP$1=0, $A291=""),"",SQRT((_xlfn.XLOOKUP(AP$1,$Z$2:$Z$16,$AA$2:$AA$16)-$T291)^2+(_xlfn.XLOOKUP(AP$1,$Z$2:$Z$16,$AB$2:$AB$16)-$U291)^2+(_xlfn.XLOOKUP(AP$1,$Z$2:$Z$16,$AC$2:$AC$16-$V291)^2)))</f>
        <v/>
      </c>
      <c r="AQ291" s="141" t="str">
        <f t="array" ref="AQ291">IF(OR(AQ$1=0, $A291=""),"",SQRT((_xlfn.XLOOKUP(AQ$1,$Z$2:$Z$16,$AA$2:$AA$16)-$T291)^2+(_xlfn.XLOOKUP(AQ$1,$Z$2:$Z$16,$AB$2:$AB$16)-$U291)^2+(_xlfn.XLOOKUP(AQ$1,$Z$2:$Z$16,$AC$2:$AC$16-$V291)^2)))</f>
        <v/>
      </c>
      <c r="AR291" s="141" t="str">
        <f t="array" ref="AR291">IF(OR(AR$1=0, $A291=""),"",SQRT((_xlfn.XLOOKUP(AR$1,$Z$2:$Z$16,$AA$2:$AA$16)-$T291)^2+(_xlfn.XLOOKUP(AR$1,$Z$2:$Z$16,$AB$2:$AB$16)-$U291)^2+(_xlfn.XLOOKUP(AR$1,$Z$2:$Z$16,$AC$2:$AC$16-$V291)^2)))</f>
        <v/>
      </c>
      <c r="AS291" s="141" t="str">
        <f t="array" ref="AS291">IF(OR(AS$1=0, $A291=""),"",SQRT((_xlfn.XLOOKUP(AS$1,$Z$2:$Z$16,$AA$2:$AA$16)-$T291)^2+(_xlfn.XLOOKUP(AS$1,$Z$2:$Z$16,$AB$2:$AB$16)-$U291)^2+(_xlfn.XLOOKUP(AS$1,$Z$2:$Z$16,$AC$2:$AC$16-$V291)^2)))</f>
        <v/>
      </c>
      <c r="AT291" s="141" t="str">
        <f t="array" ref="AT291">IF(OR(AT$1=0, $A291=""),"",SQRT((_xlfn.XLOOKUP(AT$1,$Z$2:$Z$16,$AA$2:$AA$16)-$T291)^2+(_xlfn.XLOOKUP(AT$1,$Z$2:$Z$16,$AB$2:$AB$16)-$U291)^2+(_xlfn.XLOOKUP(AT$1,$Z$2:$Z$16,$AC$2:$AC$16-$V291)^2)))</f>
        <v/>
      </c>
      <c r="AU291" s="141" t="str">
        <f t="array" ref="AU291">IF(OR(AU$1=0, $A291=""),"",SQRT((_xlfn.XLOOKUP(AU$1,$Z$2:$Z$16,$AA$2:$AA$16)-$T291)^2+(_xlfn.XLOOKUP(AU$1,$Z$2:$Z$16,$AB$2:$AB$16)-$U291)^2+(_xlfn.XLOOKUP(AU$1,$Z$2:$Z$16,$AC$2:$AC$16-$V291)^2)))</f>
        <v/>
      </c>
      <c r="AV291" s="142" t="str">
        <f t="array" ref="AV291">IF(OR(AV$1=0, $A291=""),"",SQRT((_xlfn.XLOOKUP(AV$1,$Z$2:$Z$16,$AA$2:$AA$16)-$T291)^2+(_xlfn.XLOOKUP(AV$1,$Z$2:$Z$16,$AB$2:$AB$16)-$U291)^2+(_xlfn.XLOOKUP(AV$1,$Z$2:$Z$16,$AC$2:$AC$16-$V291)^2)))</f>
        <v/>
      </c>
      <c r="AW291" s="124"/>
      <c r="AX291" s="124"/>
      <c r="AY291" s="125">
        <f t="shared" si="104"/>
        <v>0</v>
      </c>
      <c r="AZ291" s="143">
        <f t="shared" si="105"/>
        <v>0</v>
      </c>
      <c r="BA291" s="143">
        <f t="shared" si="106"/>
        <v>0</v>
      </c>
      <c r="BB291" s="143">
        <f t="shared" si="107"/>
        <v>0</v>
      </c>
      <c r="BC291" s="143">
        <f t="shared" si="108"/>
        <v>0</v>
      </c>
      <c r="BD291" s="143">
        <f t="shared" si="109"/>
        <v>0</v>
      </c>
      <c r="BE291" s="143">
        <f t="shared" si="110"/>
        <v>0</v>
      </c>
      <c r="BF291" s="143">
        <f t="shared" si="111"/>
        <v>0</v>
      </c>
      <c r="BG291" s="144">
        <f t="shared" si="112"/>
        <v>0</v>
      </c>
      <c r="BH291" s="144">
        <f t="shared" si="113"/>
        <v>0</v>
      </c>
      <c r="BI291" s="144">
        <f t="shared" si="114"/>
        <v>0</v>
      </c>
      <c r="BJ291" s="144">
        <f t="shared" si="115"/>
        <v>0</v>
      </c>
      <c r="BK291" s="144">
        <f t="shared" si="116"/>
        <v>0</v>
      </c>
      <c r="BL291" s="144">
        <f t="shared" si="117"/>
        <v>0</v>
      </c>
      <c r="BM291" s="145">
        <f t="shared" si="118"/>
        <v>0</v>
      </c>
      <c r="BN291" s="124"/>
      <c r="BO291" s="124"/>
      <c r="BP291" s="124"/>
      <c r="BQ291" s="124"/>
      <c r="BR291" s="124"/>
      <c r="BS291" s="124"/>
      <c r="BT291" s="124"/>
      <c r="BU291" s="124"/>
      <c r="BV291" s="130"/>
      <c r="BW291" s="130"/>
      <c r="BX291" s="130"/>
      <c r="BY291" s="130"/>
      <c r="BZ291" s="130"/>
      <c r="CA291" s="130"/>
      <c r="CB291" s="130"/>
      <c r="CC291" s="130"/>
      <c r="CD291" s="130"/>
      <c r="CE291" s="130"/>
      <c r="CF291" s="130"/>
      <c r="CG291" s="130"/>
      <c r="CH291" s="130"/>
      <c r="CI291" s="130"/>
      <c r="CJ291" s="130"/>
      <c r="CL291" s="124"/>
      <c r="CM291" s="130" t="s">
        <v>32</v>
      </c>
      <c r="CN291" s="130"/>
      <c r="CO291" s="130"/>
      <c r="CP291" s="130"/>
      <c r="CQ291" s="130"/>
      <c r="CR291" s="130"/>
      <c r="CS291" s="130"/>
      <c r="CT291" s="130"/>
      <c r="CU291" s="130"/>
      <c r="CV291" s="130"/>
      <c r="CW291" s="130"/>
      <c r="CX291" s="130"/>
      <c r="CY291" s="130"/>
      <c r="CZ291" s="130"/>
      <c r="DA291" s="130"/>
      <c r="DD291" s="159" cm="1">
        <f t="array" ref="DD291">_xlfn.IFS(DD$1= 0,"", NOT(ISBLANK(CM291)), 0, ISBLANK(CM291), $Q291-$S291+AY291-BV291)</f>
        <v>0</v>
      </c>
      <c r="DE291" s="160" cm="1">
        <f t="array" ref="DE291">_xlfn.IFS(DE$1= 0,"", NOT(ISBLANK(CN291)), 0, ISBLANK(CN291), $Q291-$S291+AZ291-BW291)</f>
        <v>0</v>
      </c>
      <c r="DF291" s="160" cm="1">
        <f t="array" ref="DF291">_xlfn.IFS(DF$1= 0,"", NOT(ISBLANK(CO291)), 0, ISBLANK(CO291), $Q291-$S291+BA291-BX291)</f>
        <v>0</v>
      </c>
      <c r="DG291" s="160" cm="1">
        <f t="array" ref="DG291">_xlfn.IFS(DG$1= 0,"", NOT(ISBLANK(CP291)), 0, ISBLANK(CP291), $Q291-$S291+BB291-BY291)</f>
        <v>0</v>
      </c>
      <c r="DH291" s="160" cm="1">
        <f t="array" ref="DH291">_xlfn.IFS(DH$1= 0,"", NOT(ISBLANK(CQ291)), 0, ISBLANK(CQ291), $Q291-$S291+BC291-BZ291)</f>
        <v>0</v>
      </c>
      <c r="DI291" s="160" cm="1">
        <f t="array" ref="DI291">_xlfn.IFS(DI$1= 0,"", NOT(ISBLANK(CR291)), 0, ISBLANK(CR291), $Q291-$S291+BD291-CA291)</f>
        <v>0</v>
      </c>
      <c r="DJ291" s="160" t="str" cm="1">
        <f t="array" ref="DJ291">_xlfn.IFS(DJ$1= 0,"", NOT(ISBLANK(CS291)), 0, ISBLANK(CS291), $Q291-$S291+BE291-CB291)</f>
        <v/>
      </c>
      <c r="DK291" s="160" t="str" cm="1">
        <f t="array" ref="DK291">_xlfn.IFS(DK$1= 0,"", NOT(ISBLANK(CT291)), 0, ISBLANK(CT291), $Q291-$S291+BF291-CC291)</f>
        <v/>
      </c>
      <c r="DL291" s="162" t="str" cm="1">
        <f t="array" ref="DL291">_xlfn.IFS(DL$1= 0,"", NOT(ISBLANK(CU291)), 0, ISBLANK(CU291), $Q291-$S291+BG291-CD291)</f>
        <v/>
      </c>
      <c r="DM291" s="162" t="str" cm="1">
        <f t="array" ref="DM291">_xlfn.IFS(DM$1= 0,"", NOT(ISBLANK(CV291)), 0, ISBLANK(CV291), $Q291-$S291+BH291-CE291)</f>
        <v/>
      </c>
      <c r="DN291" s="162" t="str" cm="1">
        <f t="array" ref="DN291">_xlfn.IFS(DN$1= 0,"", NOT(ISBLANK(CW291)), 0, ISBLANK(CW291), $Q291-$S291+BI291-CF291)</f>
        <v/>
      </c>
      <c r="DO291" s="162" t="str" cm="1">
        <f t="array" ref="DO291">_xlfn.IFS(DO$1= 0,"", NOT(ISBLANK(CX291)), 0, ISBLANK(CX291), $Q291-$S291+BJ291-CG291)</f>
        <v/>
      </c>
      <c r="DP291" s="162" t="str" cm="1">
        <f t="array" ref="DP291">_xlfn.IFS(DP$1= 0,"", NOT(ISBLANK(CY291)), 0, ISBLANK(CY291), $Q291-$S291+BK291-CH291)</f>
        <v/>
      </c>
      <c r="DQ291" s="162" t="str" cm="1">
        <f t="array" ref="DQ291">_xlfn.IFS(DQ$1= 0,"", NOT(ISBLANK(CZ291)), 0, ISBLANK(CZ291), $Q291-$S291+BL291-CI291)</f>
        <v/>
      </c>
      <c r="DR291" s="163" t="str" cm="1">
        <f t="array" ref="DR291">_xlfn.IFS(DR$1= 0,"", NOT(ISBLANK(DA291)), 0, ISBLANK(DA291), $Q291-$S291+BM291-CJ291)</f>
        <v/>
      </c>
    </row>
    <row r="292" spans="1:122" ht="16.5" x14ac:dyDescent="0.3">
      <c r="A292" s="135"/>
      <c r="B292" s="136"/>
      <c r="C292" s="136"/>
      <c r="D292" s="137"/>
      <c r="E292" s="176"/>
      <c r="F292" s="182"/>
      <c r="G292" s="183"/>
      <c r="H292" s="183"/>
      <c r="I292" s="183"/>
      <c r="J292" s="183"/>
      <c r="K292" s="183"/>
      <c r="L292" s="183"/>
      <c r="M292" s="186"/>
      <c r="N292" s="182"/>
      <c r="O292" s="184"/>
      <c r="P292" s="178"/>
      <c r="Q292" s="118">
        <f t="shared" si="102"/>
        <v>0</v>
      </c>
      <c r="R292" s="3"/>
      <c r="S292" s="3"/>
      <c r="T292" s="4"/>
      <c r="U292" s="4"/>
      <c r="V292" s="99">
        <f t="shared" si="103"/>
        <v>0</v>
      </c>
      <c r="W292" s="161"/>
      <c r="X292" s="138"/>
      <c r="AH292" s="158" t="str">
        <f t="array" ref="AH292">IF(OR(AH$1=0, $A292=""),"",SQRT((_xlfn.XLOOKUP(AH$1,$Z$2:$Z$16,$AA$2:$AA$16)-$T292)^2+(_xlfn.XLOOKUP(AH$1,$Z$2:$Z$16,$AB$2:$AB$16)-$U292)^2+(_xlfn.XLOOKUP(AH$1,$Z$2:$Z$16,$AC$2:$AC$16-$V292)^2)))</f>
        <v/>
      </c>
      <c r="AI292" s="140" t="str">
        <f t="array" ref="AI292">IF(OR(AI$1=0, $A292=""),"",SQRT((_xlfn.XLOOKUP(AI$1,$Z$2:$Z$16,$AA$2:$AA$16)-$T292)^2+(_xlfn.XLOOKUP(AI$1,$Z$2:$Z$16,$AB$2:$AB$16)-$U292)^2+(_xlfn.XLOOKUP(AI$1,$Z$2:$Z$16,$AC$2:$AC$16-$V292)^2)))</f>
        <v/>
      </c>
      <c r="AJ292" s="140" t="str">
        <f t="array" ref="AJ292">IF(OR(AJ$1=0, $A292=""),"",SQRT((_xlfn.XLOOKUP(AJ$1,$Z$2:$Z$16,$AA$2:$AA$16)-$T292)^2+(_xlfn.XLOOKUP(AJ$1,$Z$2:$Z$16,$AB$2:$AB$16)-$U292)^2+(_xlfn.XLOOKUP(AJ$1,$Z$2:$Z$16,$AC$2:$AC$16-$V292)^2)))</f>
        <v/>
      </c>
      <c r="AK292" s="140" t="str">
        <f t="array" ref="AK292">IF(OR(AK$1=0, $A292=""),"",SQRT((_xlfn.XLOOKUP(AK$1,$Z$2:$Z$16,$AA$2:$AA$16)-$T292)^2+(_xlfn.XLOOKUP(AK$1,$Z$2:$Z$16,$AB$2:$AB$16)-$U292)^2+(_xlfn.XLOOKUP(AK$1,$Z$2:$Z$16,$AC$2:$AC$16-$V292)^2)))</f>
        <v/>
      </c>
      <c r="AL292" s="140" t="str">
        <f t="array" ref="AL292">IF(OR(AL$1=0, $A292=""),"",SQRT((_xlfn.XLOOKUP(AL$1,$Z$2:$Z$16,$AA$2:$AA$16)-$T292)^2+(_xlfn.XLOOKUP(AL$1,$Z$2:$Z$16,$AB$2:$AB$16)-$U292)^2+(_xlfn.XLOOKUP(AL$1,$Z$2:$Z$16,$AC$2:$AC$16-$V292)^2)))</f>
        <v/>
      </c>
      <c r="AM292" s="140" t="str">
        <f t="array" ref="AM292">IF(OR(AM$1=0, $A292=""),"",SQRT((_xlfn.XLOOKUP(AM$1,$Z$2:$Z$16,$AA$2:$AA$16)-$T292)^2+(_xlfn.XLOOKUP(AM$1,$Z$2:$Z$16,$AB$2:$AB$16)-$U292)^2+(_xlfn.XLOOKUP(AM$1,$Z$2:$Z$16,$AC$2:$AC$16-$V292)^2)))</f>
        <v/>
      </c>
      <c r="AN292" s="140" t="str">
        <f t="array" ref="AN292">IF(OR(AN$1=0, $A292=""),"",SQRT((_xlfn.XLOOKUP(AN$1,$Z$2:$Z$16,$AA$2:$AA$16)-$T292)^2+(_xlfn.XLOOKUP(AN$1,$Z$2:$Z$16,$AB$2:$AB$16)-$U292)^2+(_xlfn.XLOOKUP(AN$1,$Z$2:$Z$16,$AC$2:$AC$16-$V292)^2)))</f>
        <v/>
      </c>
      <c r="AO292" s="140" t="str">
        <f t="array" ref="AO292">IF(OR(AO$1=0, $A292=""),"",SQRT((_xlfn.XLOOKUP(AO$1,$Z$2:$Z$16,$AA$2:$AA$16)-$T292)^2+(_xlfn.XLOOKUP(AO$1,$Z$2:$Z$16,$AB$2:$AB$16)-$U292)^2+(_xlfn.XLOOKUP(AO$1,$Z$2:$Z$16,$AC$2:$AC$16-$V292)^2)))</f>
        <v/>
      </c>
      <c r="AP292" s="141" t="str">
        <f t="array" ref="AP292">IF(OR(AP$1=0, $A292=""),"",SQRT((_xlfn.XLOOKUP(AP$1,$Z$2:$Z$16,$AA$2:$AA$16)-$T292)^2+(_xlfn.XLOOKUP(AP$1,$Z$2:$Z$16,$AB$2:$AB$16)-$U292)^2+(_xlfn.XLOOKUP(AP$1,$Z$2:$Z$16,$AC$2:$AC$16-$V292)^2)))</f>
        <v/>
      </c>
      <c r="AQ292" s="141" t="str">
        <f t="array" ref="AQ292">IF(OR(AQ$1=0, $A292=""),"",SQRT((_xlfn.XLOOKUP(AQ$1,$Z$2:$Z$16,$AA$2:$AA$16)-$T292)^2+(_xlfn.XLOOKUP(AQ$1,$Z$2:$Z$16,$AB$2:$AB$16)-$U292)^2+(_xlfn.XLOOKUP(AQ$1,$Z$2:$Z$16,$AC$2:$AC$16-$V292)^2)))</f>
        <v/>
      </c>
      <c r="AR292" s="141" t="str">
        <f t="array" ref="AR292">IF(OR(AR$1=0, $A292=""),"",SQRT((_xlfn.XLOOKUP(AR$1,$Z$2:$Z$16,$AA$2:$AA$16)-$T292)^2+(_xlfn.XLOOKUP(AR$1,$Z$2:$Z$16,$AB$2:$AB$16)-$U292)^2+(_xlfn.XLOOKUP(AR$1,$Z$2:$Z$16,$AC$2:$AC$16-$V292)^2)))</f>
        <v/>
      </c>
      <c r="AS292" s="141" t="str">
        <f t="array" ref="AS292">IF(OR(AS$1=0, $A292=""),"",SQRT((_xlfn.XLOOKUP(AS$1,$Z$2:$Z$16,$AA$2:$AA$16)-$T292)^2+(_xlfn.XLOOKUP(AS$1,$Z$2:$Z$16,$AB$2:$AB$16)-$U292)^2+(_xlfn.XLOOKUP(AS$1,$Z$2:$Z$16,$AC$2:$AC$16-$V292)^2)))</f>
        <v/>
      </c>
      <c r="AT292" s="141" t="str">
        <f t="array" ref="AT292">IF(OR(AT$1=0, $A292=""),"",SQRT((_xlfn.XLOOKUP(AT$1,$Z$2:$Z$16,$AA$2:$AA$16)-$T292)^2+(_xlfn.XLOOKUP(AT$1,$Z$2:$Z$16,$AB$2:$AB$16)-$U292)^2+(_xlfn.XLOOKUP(AT$1,$Z$2:$Z$16,$AC$2:$AC$16-$V292)^2)))</f>
        <v/>
      </c>
      <c r="AU292" s="141" t="str">
        <f t="array" ref="AU292">IF(OR(AU$1=0, $A292=""),"",SQRT((_xlfn.XLOOKUP(AU$1,$Z$2:$Z$16,$AA$2:$AA$16)-$T292)^2+(_xlfn.XLOOKUP(AU$1,$Z$2:$Z$16,$AB$2:$AB$16)-$U292)^2+(_xlfn.XLOOKUP(AU$1,$Z$2:$Z$16,$AC$2:$AC$16-$V292)^2)))</f>
        <v/>
      </c>
      <c r="AV292" s="142" t="str">
        <f t="array" ref="AV292">IF(OR(AV$1=0, $A292=""),"",SQRT((_xlfn.XLOOKUP(AV$1,$Z$2:$Z$16,$AA$2:$AA$16)-$T292)^2+(_xlfn.XLOOKUP(AV$1,$Z$2:$Z$16,$AB$2:$AB$16)-$U292)^2+(_xlfn.XLOOKUP(AV$1,$Z$2:$Z$16,$AC$2:$AC$16-$V292)^2)))</f>
        <v/>
      </c>
      <c r="AW292" s="124"/>
      <c r="AX292" s="124"/>
      <c r="AY292" s="125">
        <f t="shared" si="104"/>
        <v>0</v>
      </c>
      <c r="AZ292" s="143">
        <f t="shared" si="105"/>
        <v>0</v>
      </c>
      <c r="BA292" s="143">
        <f t="shared" si="106"/>
        <v>0</v>
      </c>
      <c r="BB292" s="143">
        <f t="shared" si="107"/>
        <v>0</v>
      </c>
      <c r="BC292" s="143">
        <f t="shared" si="108"/>
        <v>0</v>
      </c>
      <c r="BD292" s="143">
        <f t="shared" si="109"/>
        <v>0</v>
      </c>
      <c r="BE292" s="143">
        <f t="shared" si="110"/>
        <v>0</v>
      </c>
      <c r="BF292" s="143">
        <f t="shared" si="111"/>
        <v>0</v>
      </c>
      <c r="BG292" s="144">
        <f t="shared" si="112"/>
        <v>0</v>
      </c>
      <c r="BH292" s="144">
        <f t="shared" si="113"/>
        <v>0</v>
      </c>
      <c r="BI292" s="144">
        <f t="shared" si="114"/>
        <v>0</v>
      </c>
      <c r="BJ292" s="144">
        <f t="shared" si="115"/>
        <v>0</v>
      </c>
      <c r="BK292" s="144">
        <f t="shared" si="116"/>
        <v>0</v>
      </c>
      <c r="BL292" s="144">
        <f t="shared" si="117"/>
        <v>0</v>
      </c>
      <c r="BM292" s="145">
        <f t="shared" si="118"/>
        <v>0</v>
      </c>
      <c r="BN292" s="124"/>
      <c r="BO292" s="124"/>
      <c r="BP292" s="124"/>
      <c r="BQ292" s="124"/>
      <c r="BR292" s="124"/>
      <c r="BS292" s="124"/>
      <c r="BT292" s="124"/>
      <c r="BU292" s="124"/>
      <c r="BV292" s="130"/>
      <c r="BW292" s="130"/>
      <c r="BX292" s="130"/>
      <c r="BY292" s="130"/>
      <c r="BZ292" s="130"/>
      <c r="CA292" s="130"/>
      <c r="CB292" s="130"/>
      <c r="CC292" s="130"/>
      <c r="CD292" s="130"/>
      <c r="CE292" s="130"/>
      <c r="CF292" s="130"/>
      <c r="CG292" s="130"/>
      <c r="CH292" s="130"/>
      <c r="CI292" s="130"/>
      <c r="CJ292" s="130"/>
      <c r="CL292" s="124"/>
      <c r="CM292" s="130" t="s">
        <v>32</v>
      </c>
      <c r="CN292" s="130"/>
      <c r="CO292" s="130"/>
      <c r="CP292" s="130"/>
      <c r="CQ292" s="130"/>
      <c r="CR292" s="130"/>
      <c r="CS292" s="130"/>
      <c r="CT292" s="130"/>
      <c r="CU292" s="130"/>
      <c r="CV292" s="130"/>
      <c r="CW292" s="130"/>
      <c r="CX292" s="130"/>
      <c r="CY292" s="130"/>
      <c r="CZ292" s="130"/>
      <c r="DA292" s="130"/>
      <c r="DD292" s="159" cm="1">
        <f t="array" ref="DD292">_xlfn.IFS(DD$1= 0,"", NOT(ISBLANK(CM292)), 0, ISBLANK(CM292), $Q292-$S292+AY292-BV292)</f>
        <v>0</v>
      </c>
      <c r="DE292" s="160" cm="1">
        <f t="array" ref="DE292">_xlfn.IFS(DE$1= 0,"", NOT(ISBLANK(CN292)), 0, ISBLANK(CN292), $Q292-$S292+AZ292-BW292)</f>
        <v>0</v>
      </c>
      <c r="DF292" s="160" cm="1">
        <f t="array" ref="DF292">_xlfn.IFS(DF$1= 0,"", NOT(ISBLANK(CO292)), 0, ISBLANK(CO292), $Q292-$S292+BA292-BX292)</f>
        <v>0</v>
      </c>
      <c r="DG292" s="160" cm="1">
        <f t="array" ref="DG292">_xlfn.IFS(DG$1= 0,"", NOT(ISBLANK(CP292)), 0, ISBLANK(CP292), $Q292-$S292+BB292-BY292)</f>
        <v>0</v>
      </c>
      <c r="DH292" s="160" cm="1">
        <f t="array" ref="DH292">_xlfn.IFS(DH$1= 0,"", NOT(ISBLANK(CQ292)), 0, ISBLANK(CQ292), $Q292-$S292+BC292-BZ292)</f>
        <v>0</v>
      </c>
      <c r="DI292" s="160" cm="1">
        <f t="array" ref="DI292">_xlfn.IFS(DI$1= 0,"", NOT(ISBLANK(CR292)), 0, ISBLANK(CR292), $Q292-$S292+BD292-CA292)</f>
        <v>0</v>
      </c>
      <c r="DJ292" s="160" t="str" cm="1">
        <f t="array" ref="DJ292">_xlfn.IFS(DJ$1= 0,"", NOT(ISBLANK(CS292)), 0, ISBLANK(CS292), $Q292-$S292+BE292-CB292)</f>
        <v/>
      </c>
      <c r="DK292" s="160" t="str" cm="1">
        <f t="array" ref="DK292">_xlfn.IFS(DK$1= 0,"", NOT(ISBLANK(CT292)), 0, ISBLANK(CT292), $Q292-$S292+BF292-CC292)</f>
        <v/>
      </c>
      <c r="DL292" s="162" t="str" cm="1">
        <f t="array" ref="DL292">_xlfn.IFS(DL$1= 0,"", NOT(ISBLANK(CU292)), 0, ISBLANK(CU292), $Q292-$S292+BG292-CD292)</f>
        <v/>
      </c>
      <c r="DM292" s="162" t="str" cm="1">
        <f t="array" ref="DM292">_xlfn.IFS(DM$1= 0,"", NOT(ISBLANK(CV292)), 0, ISBLANK(CV292), $Q292-$S292+BH292-CE292)</f>
        <v/>
      </c>
      <c r="DN292" s="162" t="str" cm="1">
        <f t="array" ref="DN292">_xlfn.IFS(DN$1= 0,"", NOT(ISBLANK(CW292)), 0, ISBLANK(CW292), $Q292-$S292+BI292-CF292)</f>
        <v/>
      </c>
      <c r="DO292" s="162" t="str" cm="1">
        <f t="array" ref="DO292">_xlfn.IFS(DO$1= 0,"", NOT(ISBLANK(CX292)), 0, ISBLANK(CX292), $Q292-$S292+BJ292-CG292)</f>
        <v/>
      </c>
      <c r="DP292" s="162" t="str" cm="1">
        <f t="array" ref="DP292">_xlfn.IFS(DP$1= 0,"", NOT(ISBLANK(CY292)), 0, ISBLANK(CY292), $Q292-$S292+BK292-CH292)</f>
        <v/>
      </c>
      <c r="DQ292" s="162" t="str" cm="1">
        <f t="array" ref="DQ292">_xlfn.IFS(DQ$1= 0,"", NOT(ISBLANK(CZ292)), 0, ISBLANK(CZ292), $Q292-$S292+BL292-CI292)</f>
        <v/>
      </c>
      <c r="DR292" s="163" t="str" cm="1">
        <f t="array" ref="DR292">_xlfn.IFS(DR$1= 0,"", NOT(ISBLANK(DA292)), 0, ISBLANK(DA292), $Q292-$S292+BM292-CJ292)</f>
        <v/>
      </c>
    </row>
    <row r="293" spans="1:122" ht="16.5" x14ac:dyDescent="0.3">
      <c r="A293" s="135"/>
      <c r="B293" s="136"/>
      <c r="C293" s="136"/>
      <c r="D293" s="137"/>
      <c r="E293" s="176"/>
      <c r="F293" s="182"/>
      <c r="G293" s="183"/>
      <c r="H293" s="183"/>
      <c r="I293" s="183"/>
      <c r="J293" s="183"/>
      <c r="K293" s="183"/>
      <c r="L293" s="183"/>
      <c r="M293" s="186"/>
      <c r="N293" s="182"/>
      <c r="O293" s="184"/>
      <c r="P293" s="178"/>
      <c r="Q293" s="118">
        <f t="shared" si="102"/>
        <v>0</v>
      </c>
      <c r="R293" s="3"/>
      <c r="S293" s="3"/>
      <c r="T293" s="4"/>
      <c r="U293" s="4"/>
      <c r="V293" s="99">
        <f t="shared" si="103"/>
        <v>0</v>
      </c>
      <c r="W293" s="161"/>
      <c r="X293" s="138"/>
      <c r="AH293" s="158" t="str">
        <f t="array" ref="AH293">IF(OR(AH$1=0, $A293=""),"",SQRT((_xlfn.XLOOKUP(AH$1,$Z$2:$Z$16,$AA$2:$AA$16)-$T293)^2+(_xlfn.XLOOKUP(AH$1,$Z$2:$Z$16,$AB$2:$AB$16)-$U293)^2+(_xlfn.XLOOKUP(AH$1,$Z$2:$Z$16,$AC$2:$AC$16-$V293)^2)))</f>
        <v/>
      </c>
      <c r="AI293" s="140" t="str">
        <f t="array" ref="AI293">IF(OR(AI$1=0, $A293=""),"",SQRT((_xlfn.XLOOKUP(AI$1,$Z$2:$Z$16,$AA$2:$AA$16)-$T293)^2+(_xlfn.XLOOKUP(AI$1,$Z$2:$Z$16,$AB$2:$AB$16)-$U293)^2+(_xlfn.XLOOKUP(AI$1,$Z$2:$Z$16,$AC$2:$AC$16-$V293)^2)))</f>
        <v/>
      </c>
      <c r="AJ293" s="140" t="str">
        <f t="array" ref="AJ293">IF(OR(AJ$1=0, $A293=""),"",SQRT((_xlfn.XLOOKUP(AJ$1,$Z$2:$Z$16,$AA$2:$AA$16)-$T293)^2+(_xlfn.XLOOKUP(AJ$1,$Z$2:$Z$16,$AB$2:$AB$16)-$U293)^2+(_xlfn.XLOOKUP(AJ$1,$Z$2:$Z$16,$AC$2:$AC$16-$V293)^2)))</f>
        <v/>
      </c>
      <c r="AK293" s="140" t="str">
        <f t="array" ref="AK293">IF(OR(AK$1=0, $A293=""),"",SQRT((_xlfn.XLOOKUP(AK$1,$Z$2:$Z$16,$AA$2:$AA$16)-$T293)^2+(_xlfn.XLOOKUP(AK$1,$Z$2:$Z$16,$AB$2:$AB$16)-$U293)^2+(_xlfn.XLOOKUP(AK$1,$Z$2:$Z$16,$AC$2:$AC$16-$V293)^2)))</f>
        <v/>
      </c>
      <c r="AL293" s="140" t="str">
        <f t="array" ref="AL293">IF(OR(AL$1=0, $A293=""),"",SQRT((_xlfn.XLOOKUP(AL$1,$Z$2:$Z$16,$AA$2:$AA$16)-$T293)^2+(_xlfn.XLOOKUP(AL$1,$Z$2:$Z$16,$AB$2:$AB$16)-$U293)^2+(_xlfn.XLOOKUP(AL$1,$Z$2:$Z$16,$AC$2:$AC$16-$V293)^2)))</f>
        <v/>
      </c>
      <c r="AM293" s="140" t="str">
        <f t="array" ref="AM293">IF(OR(AM$1=0, $A293=""),"",SQRT((_xlfn.XLOOKUP(AM$1,$Z$2:$Z$16,$AA$2:$AA$16)-$T293)^2+(_xlfn.XLOOKUP(AM$1,$Z$2:$Z$16,$AB$2:$AB$16)-$U293)^2+(_xlfn.XLOOKUP(AM$1,$Z$2:$Z$16,$AC$2:$AC$16-$V293)^2)))</f>
        <v/>
      </c>
      <c r="AN293" s="140" t="str">
        <f t="array" ref="AN293">IF(OR(AN$1=0, $A293=""),"",SQRT((_xlfn.XLOOKUP(AN$1,$Z$2:$Z$16,$AA$2:$AA$16)-$T293)^2+(_xlfn.XLOOKUP(AN$1,$Z$2:$Z$16,$AB$2:$AB$16)-$U293)^2+(_xlfn.XLOOKUP(AN$1,$Z$2:$Z$16,$AC$2:$AC$16-$V293)^2)))</f>
        <v/>
      </c>
      <c r="AO293" s="140" t="str">
        <f t="array" ref="AO293">IF(OR(AO$1=0, $A293=""),"",SQRT((_xlfn.XLOOKUP(AO$1,$Z$2:$Z$16,$AA$2:$AA$16)-$T293)^2+(_xlfn.XLOOKUP(AO$1,$Z$2:$Z$16,$AB$2:$AB$16)-$U293)^2+(_xlfn.XLOOKUP(AO$1,$Z$2:$Z$16,$AC$2:$AC$16-$V293)^2)))</f>
        <v/>
      </c>
      <c r="AP293" s="141" t="str">
        <f t="array" ref="AP293">IF(OR(AP$1=0, $A293=""),"",SQRT((_xlfn.XLOOKUP(AP$1,$Z$2:$Z$16,$AA$2:$AA$16)-$T293)^2+(_xlfn.XLOOKUP(AP$1,$Z$2:$Z$16,$AB$2:$AB$16)-$U293)^2+(_xlfn.XLOOKUP(AP$1,$Z$2:$Z$16,$AC$2:$AC$16-$V293)^2)))</f>
        <v/>
      </c>
      <c r="AQ293" s="141" t="str">
        <f t="array" ref="AQ293">IF(OR(AQ$1=0, $A293=""),"",SQRT((_xlfn.XLOOKUP(AQ$1,$Z$2:$Z$16,$AA$2:$AA$16)-$T293)^2+(_xlfn.XLOOKUP(AQ$1,$Z$2:$Z$16,$AB$2:$AB$16)-$U293)^2+(_xlfn.XLOOKUP(AQ$1,$Z$2:$Z$16,$AC$2:$AC$16-$V293)^2)))</f>
        <v/>
      </c>
      <c r="AR293" s="141" t="str">
        <f t="array" ref="AR293">IF(OR(AR$1=0, $A293=""),"",SQRT((_xlfn.XLOOKUP(AR$1,$Z$2:$Z$16,$AA$2:$AA$16)-$T293)^2+(_xlfn.XLOOKUP(AR$1,$Z$2:$Z$16,$AB$2:$AB$16)-$U293)^2+(_xlfn.XLOOKUP(AR$1,$Z$2:$Z$16,$AC$2:$AC$16-$V293)^2)))</f>
        <v/>
      </c>
      <c r="AS293" s="141" t="str">
        <f t="array" ref="AS293">IF(OR(AS$1=0, $A293=""),"",SQRT((_xlfn.XLOOKUP(AS$1,$Z$2:$Z$16,$AA$2:$AA$16)-$T293)^2+(_xlfn.XLOOKUP(AS$1,$Z$2:$Z$16,$AB$2:$AB$16)-$U293)^2+(_xlfn.XLOOKUP(AS$1,$Z$2:$Z$16,$AC$2:$AC$16-$V293)^2)))</f>
        <v/>
      </c>
      <c r="AT293" s="141" t="str">
        <f t="array" ref="AT293">IF(OR(AT$1=0, $A293=""),"",SQRT((_xlfn.XLOOKUP(AT$1,$Z$2:$Z$16,$AA$2:$AA$16)-$T293)^2+(_xlfn.XLOOKUP(AT$1,$Z$2:$Z$16,$AB$2:$AB$16)-$U293)^2+(_xlfn.XLOOKUP(AT$1,$Z$2:$Z$16,$AC$2:$AC$16-$V293)^2)))</f>
        <v/>
      </c>
      <c r="AU293" s="141" t="str">
        <f t="array" ref="AU293">IF(OR(AU$1=0, $A293=""),"",SQRT((_xlfn.XLOOKUP(AU$1,$Z$2:$Z$16,$AA$2:$AA$16)-$T293)^2+(_xlfn.XLOOKUP(AU$1,$Z$2:$Z$16,$AB$2:$AB$16)-$U293)^2+(_xlfn.XLOOKUP(AU$1,$Z$2:$Z$16,$AC$2:$AC$16-$V293)^2)))</f>
        <v/>
      </c>
      <c r="AV293" s="142" t="str">
        <f t="array" ref="AV293">IF(OR(AV$1=0, $A293=""),"",SQRT((_xlfn.XLOOKUP(AV$1,$Z$2:$Z$16,$AA$2:$AA$16)-$T293)^2+(_xlfn.XLOOKUP(AV$1,$Z$2:$Z$16,$AB$2:$AB$16)-$U293)^2+(_xlfn.XLOOKUP(AV$1,$Z$2:$Z$16,$AC$2:$AC$16-$V293)^2)))</f>
        <v/>
      </c>
      <c r="AW293" s="124"/>
      <c r="AX293" s="124"/>
      <c r="AY293" s="125">
        <f t="shared" si="104"/>
        <v>0</v>
      </c>
      <c r="AZ293" s="143">
        <f t="shared" si="105"/>
        <v>0</v>
      </c>
      <c r="BA293" s="143">
        <f t="shared" si="106"/>
        <v>0</v>
      </c>
      <c r="BB293" s="143">
        <f t="shared" si="107"/>
        <v>0</v>
      </c>
      <c r="BC293" s="143">
        <f t="shared" si="108"/>
        <v>0</v>
      </c>
      <c r="BD293" s="143">
        <f t="shared" si="109"/>
        <v>0</v>
      </c>
      <c r="BE293" s="143">
        <f t="shared" si="110"/>
        <v>0</v>
      </c>
      <c r="BF293" s="143">
        <f t="shared" si="111"/>
        <v>0</v>
      </c>
      <c r="BG293" s="144">
        <f t="shared" si="112"/>
        <v>0</v>
      </c>
      <c r="BH293" s="144">
        <f t="shared" si="113"/>
        <v>0</v>
      </c>
      <c r="BI293" s="144">
        <f t="shared" si="114"/>
        <v>0</v>
      </c>
      <c r="BJ293" s="144">
        <f t="shared" si="115"/>
        <v>0</v>
      </c>
      <c r="BK293" s="144">
        <f t="shared" si="116"/>
        <v>0</v>
      </c>
      <c r="BL293" s="144">
        <f t="shared" si="117"/>
        <v>0</v>
      </c>
      <c r="BM293" s="145">
        <f t="shared" si="118"/>
        <v>0</v>
      </c>
      <c r="BN293" s="124"/>
      <c r="BO293" s="124"/>
      <c r="BP293" s="124"/>
      <c r="BQ293" s="124"/>
      <c r="BR293" s="124"/>
      <c r="BS293" s="124"/>
      <c r="BT293" s="124"/>
      <c r="BU293" s="124"/>
      <c r="BV293" s="130"/>
      <c r="BW293" s="130"/>
      <c r="BX293" s="130"/>
      <c r="BY293" s="130"/>
      <c r="BZ293" s="130"/>
      <c r="CA293" s="130"/>
      <c r="CB293" s="130"/>
      <c r="CC293" s="130"/>
      <c r="CD293" s="130"/>
      <c r="CE293" s="130"/>
      <c r="CF293" s="130"/>
      <c r="CG293" s="130"/>
      <c r="CH293" s="130"/>
      <c r="CI293" s="130"/>
      <c r="CJ293" s="130"/>
      <c r="CL293" s="124"/>
      <c r="CM293" s="130" t="s">
        <v>32</v>
      </c>
      <c r="CN293" s="130"/>
      <c r="CO293" s="130"/>
      <c r="CP293" s="130"/>
      <c r="CQ293" s="130"/>
      <c r="CR293" s="130"/>
      <c r="CS293" s="130"/>
      <c r="CT293" s="130"/>
      <c r="CU293" s="130"/>
      <c r="CV293" s="130"/>
      <c r="CW293" s="130"/>
      <c r="CX293" s="130"/>
      <c r="CY293" s="130"/>
      <c r="CZ293" s="130"/>
      <c r="DA293" s="130"/>
      <c r="DD293" s="159" cm="1">
        <f t="array" ref="DD293">_xlfn.IFS(DD$1= 0,"", NOT(ISBLANK(CM293)), 0, ISBLANK(CM293), $Q293-$S293+AY293-BV293)</f>
        <v>0</v>
      </c>
      <c r="DE293" s="160" cm="1">
        <f t="array" ref="DE293">_xlfn.IFS(DE$1= 0,"", NOT(ISBLANK(CN293)), 0, ISBLANK(CN293), $Q293-$S293+AZ293-BW293)</f>
        <v>0</v>
      </c>
      <c r="DF293" s="160" cm="1">
        <f t="array" ref="DF293">_xlfn.IFS(DF$1= 0,"", NOT(ISBLANK(CO293)), 0, ISBLANK(CO293), $Q293-$S293+BA293-BX293)</f>
        <v>0</v>
      </c>
      <c r="DG293" s="160" cm="1">
        <f t="array" ref="DG293">_xlfn.IFS(DG$1= 0,"", NOT(ISBLANK(CP293)), 0, ISBLANK(CP293), $Q293-$S293+BB293-BY293)</f>
        <v>0</v>
      </c>
      <c r="DH293" s="160" cm="1">
        <f t="array" ref="DH293">_xlfn.IFS(DH$1= 0,"", NOT(ISBLANK(CQ293)), 0, ISBLANK(CQ293), $Q293-$S293+BC293-BZ293)</f>
        <v>0</v>
      </c>
      <c r="DI293" s="160" cm="1">
        <f t="array" ref="DI293">_xlfn.IFS(DI$1= 0,"", NOT(ISBLANK(CR293)), 0, ISBLANK(CR293), $Q293-$S293+BD293-CA293)</f>
        <v>0</v>
      </c>
      <c r="DJ293" s="160" t="str" cm="1">
        <f t="array" ref="DJ293">_xlfn.IFS(DJ$1= 0,"", NOT(ISBLANK(CS293)), 0, ISBLANK(CS293), $Q293-$S293+BE293-CB293)</f>
        <v/>
      </c>
      <c r="DK293" s="160" t="str" cm="1">
        <f t="array" ref="DK293">_xlfn.IFS(DK$1= 0,"", NOT(ISBLANK(CT293)), 0, ISBLANK(CT293), $Q293-$S293+BF293-CC293)</f>
        <v/>
      </c>
      <c r="DL293" s="162" t="str" cm="1">
        <f t="array" ref="DL293">_xlfn.IFS(DL$1= 0,"", NOT(ISBLANK(CU293)), 0, ISBLANK(CU293), $Q293-$S293+BG293-CD293)</f>
        <v/>
      </c>
      <c r="DM293" s="162" t="str" cm="1">
        <f t="array" ref="DM293">_xlfn.IFS(DM$1= 0,"", NOT(ISBLANK(CV293)), 0, ISBLANK(CV293), $Q293-$S293+BH293-CE293)</f>
        <v/>
      </c>
      <c r="DN293" s="162" t="str" cm="1">
        <f t="array" ref="DN293">_xlfn.IFS(DN$1= 0,"", NOT(ISBLANK(CW293)), 0, ISBLANK(CW293), $Q293-$S293+BI293-CF293)</f>
        <v/>
      </c>
      <c r="DO293" s="162" t="str" cm="1">
        <f t="array" ref="DO293">_xlfn.IFS(DO$1= 0,"", NOT(ISBLANK(CX293)), 0, ISBLANK(CX293), $Q293-$S293+BJ293-CG293)</f>
        <v/>
      </c>
      <c r="DP293" s="162" t="str" cm="1">
        <f t="array" ref="DP293">_xlfn.IFS(DP$1= 0,"", NOT(ISBLANK(CY293)), 0, ISBLANK(CY293), $Q293-$S293+BK293-CH293)</f>
        <v/>
      </c>
      <c r="DQ293" s="162" t="str" cm="1">
        <f t="array" ref="DQ293">_xlfn.IFS(DQ$1= 0,"", NOT(ISBLANK(CZ293)), 0, ISBLANK(CZ293), $Q293-$S293+BL293-CI293)</f>
        <v/>
      </c>
      <c r="DR293" s="163" t="str" cm="1">
        <f t="array" ref="DR293">_xlfn.IFS(DR$1= 0,"", NOT(ISBLANK(DA293)), 0, ISBLANK(DA293), $Q293-$S293+BM293-CJ293)</f>
        <v/>
      </c>
    </row>
    <row r="294" spans="1:122" ht="16.5" x14ac:dyDescent="0.3">
      <c r="A294" s="135"/>
      <c r="B294" s="136"/>
      <c r="C294" s="136"/>
      <c r="D294" s="137"/>
      <c r="E294" s="176"/>
      <c r="F294" s="182"/>
      <c r="G294" s="183"/>
      <c r="H294" s="183"/>
      <c r="I294" s="183"/>
      <c r="J294" s="183"/>
      <c r="K294" s="183"/>
      <c r="L294" s="183"/>
      <c r="M294" s="186"/>
      <c r="N294" s="182"/>
      <c r="O294" s="184"/>
      <c r="P294" s="178"/>
      <c r="Q294" s="118">
        <f t="shared" si="102"/>
        <v>0</v>
      </c>
      <c r="R294" s="3"/>
      <c r="S294" s="3"/>
      <c r="T294" s="4"/>
      <c r="U294" s="4"/>
      <c r="V294" s="99">
        <f t="shared" si="103"/>
        <v>0</v>
      </c>
      <c r="W294" s="161"/>
      <c r="X294" s="138"/>
      <c r="AH294" s="158" t="str">
        <f t="array" ref="AH294">IF(OR(AH$1=0, $A294=""),"",SQRT((_xlfn.XLOOKUP(AH$1,$Z$2:$Z$16,$AA$2:$AA$16)-$T294)^2+(_xlfn.XLOOKUP(AH$1,$Z$2:$Z$16,$AB$2:$AB$16)-$U294)^2+(_xlfn.XLOOKUP(AH$1,$Z$2:$Z$16,$AC$2:$AC$16-$V294)^2)))</f>
        <v/>
      </c>
      <c r="AI294" s="140" t="str">
        <f t="array" ref="AI294">IF(OR(AI$1=0, $A294=""),"",SQRT((_xlfn.XLOOKUP(AI$1,$Z$2:$Z$16,$AA$2:$AA$16)-$T294)^2+(_xlfn.XLOOKUP(AI$1,$Z$2:$Z$16,$AB$2:$AB$16)-$U294)^2+(_xlfn.XLOOKUP(AI$1,$Z$2:$Z$16,$AC$2:$AC$16-$V294)^2)))</f>
        <v/>
      </c>
      <c r="AJ294" s="140" t="str">
        <f t="array" ref="AJ294">IF(OR(AJ$1=0, $A294=""),"",SQRT((_xlfn.XLOOKUP(AJ$1,$Z$2:$Z$16,$AA$2:$AA$16)-$T294)^2+(_xlfn.XLOOKUP(AJ$1,$Z$2:$Z$16,$AB$2:$AB$16)-$U294)^2+(_xlfn.XLOOKUP(AJ$1,$Z$2:$Z$16,$AC$2:$AC$16-$V294)^2)))</f>
        <v/>
      </c>
      <c r="AK294" s="140" t="str">
        <f t="array" ref="AK294">IF(OR(AK$1=0, $A294=""),"",SQRT((_xlfn.XLOOKUP(AK$1,$Z$2:$Z$16,$AA$2:$AA$16)-$T294)^2+(_xlfn.XLOOKUP(AK$1,$Z$2:$Z$16,$AB$2:$AB$16)-$U294)^2+(_xlfn.XLOOKUP(AK$1,$Z$2:$Z$16,$AC$2:$AC$16-$V294)^2)))</f>
        <v/>
      </c>
      <c r="AL294" s="140" t="str">
        <f t="array" ref="AL294">IF(OR(AL$1=0, $A294=""),"",SQRT((_xlfn.XLOOKUP(AL$1,$Z$2:$Z$16,$AA$2:$AA$16)-$T294)^2+(_xlfn.XLOOKUP(AL$1,$Z$2:$Z$16,$AB$2:$AB$16)-$U294)^2+(_xlfn.XLOOKUP(AL$1,$Z$2:$Z$16,$AC$2:$AC$16-$V294)^2)))</f>
        <v/>
      </c>
      <c r="AM294" s="140" t="str">
        <f t="array" ref="AM294">IF(OR(AM$1=0, $A294=""),"",SQRT((_xlfn.XLOOKUP(AM$1,$Z$2:$Z$16,$AA$2:$AA$16)-$T294)^2+(_xlfn.XLOOKUP(AM$1,$Z$2:$Z$16,$AB$2:$AB$16)-$U294)^2+(_xlfn.XLOOKUP(AM$1,$Z$2:$Z$16,$AC$2:$AC$16-$V294)^2)))</f>
        <v/>
      </c>
      <c r="AN294" s="140" t="str">
        <f t="array" ref="AN294">IF(OR(AN$1=0, $A294=""),"",SQRT((_xlfn.XLOOKUP(AN$1,$Z$2:$Z$16,$AA$2:$AA$16)-$T294)^2+(_xlfn.XLOOKUP(AN$1,$Z$2:$Z$16,$AB$2:$AB$16)-$U294)^2+(_xlfn.XLOOKUP(AN$1,$Z$2:$Z$16,$AC$2:$AC$16-$V294)^2)))</f>
        <v/>
      </c>
      <c r="AO294" s="140" t="str">
        <f t="array" ref="AO294">IF(OR(AO$1=0, $A294=""),"",SQRT((_xlfn.XLOOKUP(AO$1,$Z$2:$Z$16,$AA$2:$AA$16)-$T294)^2+(_xlfn.XLOOKUP(AO$1,$Z$2:$Z$16,$AB$2:$AB$16)-$U294)^2+(_xlfn.XLOOKUP(AO$1,$Z$2:$Z$16,$AC$2:$AC$16-$V294)^2)))</f>
        <v/>
      </c>
      <c r="AP294" s="141" t="str">
        <f t="array" ref="AP294">IF(OR(AP$1=0, $A294=""),"",SQRT((_xlfn.XLOOKUP(AP$1,$Z$2:$Z$16,$AA$2:$AA$16)-$T294)^2+(_xlfn.XLOOKUP(AP$1,$Z$2:$Z$16,$AB$2:$AB$16)-$U294)^2+(_xlfn.XLOOKUP(AP$1,$Z$2:$Z$16,$AC$2:$AC$16-$V294)^2)))</f>
        <v/>
      </c>
      <c r="AQ294" s="141" t="str">
        <f t="array" ref="AQ294">IF(OR(AQ$1=0, $A294=""),"",SQRT((_xlfn.XLOOKUP(AQ$1,$Z$2:$Z$16,$AA$2:$AA$16)-$T294)^2+(_xlfn.XLOOKUP(AQ$1,$Z$2:$Z$16,$AB$2:$AB$16)-$U294)^2+(_xlfn.XLOOKUP(AQ$1,$Z$2:$Z$16,$AC$2:$AC$16-$V294)^2)))</f>
        <v/>
      </c>
      <c r="AR294" s="141" t="str">
        <f t="array" ref="AR294">IF(OR(AR$1=0, $A294=""),"",SQRT((_xlfn.XLOOKUP(AR$1,$Z$2:$Z$16,$AA$2:$AA$16)-$T294)^2+(_xlfn.XLOOKUP(AR$1,$Z$2:$Z$16,$AB$2:$AB$16)-$U294)^2+(_xlfn.XLOOKUP(AR$1,$Z$2:$Z$16,$AC$2:$AC$16-$V294)^2)))</f>
        <v/>
      </c>
      <c r="AS294" s="141" t="str">
        <f t="array" ref="AS294">IF(OR(AS$1=0, $A294=""),"",SQRT((_xlfn.XLOOKUP(AS$1,$Z$2:$Z$16,$AA$2:$AA$16)-$T294)^2+(_xlfn.XLOOKUP(AS$1,$Z$2:$Z$16,$AB$2:$AB$16)-$U294)^2+(_xlfn.XLOOKUP(AS$1,$Z$2:$Z$16,$AC$2:$AC$16-$V294)^2)))</f>
        <v/>
      </c>
      <c r="AT294" s="141" t="str">
        <f t="array" ref="AT294">IF(OR(AT$1=0, $A294=""),"",SQRT((_xlfn.XLOOKUP(AT$1,$Z$2:$Z$16,$AA$2:$AA$16)-$T294)^2+(_xlfn.XLOOKUP(AT$1,$Z$2:$Z$16,$AB$2:$AB$16)-$U294)^2+(_xlfn.XLOOKUP(AT$1,$Z$2:$Z$16,$AC$2:$AC$16-$V294)^2)))</f>
        <v/>
      </c>
      <c r="AU294" s="141" t="str">
        <f t="array" ref="AU294">IF(OR(AU$1=0, $A294=""),"",SQRT((_xlfn.XLOOKUP(AU$1,$Z$2:$Z$16,$AA$2:$AA$16)-$T294)^2+(_xlfn.XLOOKUP(AU$1,$Z$2:$Z$16,$AB$2:$AB$16)-$U294)^2+(_xlfn.XLOOKUP(AU$1,$Z$2:$Z$16,$AC$2:$AC$16-$V294)^2)))</f>
        <v/>
      </c>
      <c r="AV294" s="142" t="str">
        <f t="array" ref="AV294">IF(OR(AV$1=0, $A294=""),"",SQRT((_xlfn.XLOOKUP(AV$1,$Z$2:$Z$16,$AA$2:$AA$16)-$T294)^2+(_xlfn.XLOOKUP(AV$1,$Z$2:$Z$16,$AB$2:$AB$16)-$U294)^2+(_xlfn.XLOOKUP(AV$1,$Z$2:$Z$16,$AC$2:$AC$16-$V294)^2)))</f>
        <v/>
      </c>
      <c r="AW294" s="124"/>
      <c r="AX294" s="124"/>
      <c r="AY294" s="125">
        <f t="shared" si="104"/>
        <v>0</v>
      </c>
      <c r="AZ294" s="143">
        <f t="shared" si="105"/>
        <v>0</v>
      </c>
      <c r="BA294" s="143">
        <f t="shared" si="106"/>
        <v>0</v>
      </c>
      <c r="BB294" s="143">
        <f t="shared" si="107"/>
        <v>0</v>
      </c>
      <c r="BC294" s="143">
        <f t="shared" si="108"/>
        <v>0</v>
      </c>
      <c r="BD294" s="143">
        <f t="shared" si="109"/>
        <v>0</v>
      </c>
      <c r="BE294" s="143">
        <f t="shared" si="110"/>
        <v>0</v>
      </c>
      <c r="BF294" s="143">
        <f t="shared" si="111"/>
        <v>0</v>
      </c>
      <c r="BG294" s="144">
        <f t="shared" si="112"/>
        <v>0</v>
      </c>
      <c r="BH294" s="144">
        <f t="shared" si="113"/>
        <v>0</v>
      </c>
      <c r="BI294" s="144">
        <f t="shared" si="114"/>
        <v>0</v>
      </c>
      <c r="BJ294" s="144">
        <f t="shared" si="115"/>
        <v>0</v>
      </c>
      <c r="BK294" s="144">
        <f t="shared" si="116"/>
        <v>0</v>
      </c>
      <c r="BL294" s="144">
        <f t="shared" si="117"/>
        <v>0</v>
      </c>
      <c r="BM294" s="145">
        <f t="shared" si="118"/>
        <v>0</v>
      </c>
      <c r="BN294" s="124"/>
      <c r="BO294" s="124"/>
      <c r="BP294" s="124"/>
      <c r="BQ294" s="124"/>
      <c r="BR294" s="124"/>
      <c r="BS294" s="124"/>
      <c r="BT294" s="124"/>
      <c r="BU294" s="124"/>
      <c r="BV294" s="130"/>
      <c r="BW294" s="130"/>
      <c r="BX294" s="130"/>
      <c r="BY294" s="130"/>
      <c r="BZ294" s="130"/>
      <c r="CA294" s="130"/>
      <c r="CB294" s="130"/>
      <c r="CC294" s="130"/>
      <c r="CD294" s="130"/>
      <c r="CE294" s="130"/>
      <c r="CF294" s="130"/>
      <c r="CG294" s="130"/>
      <c r="CH294" s="130"/>
      <c r="CI294" s="130"/>
      <c r="CJ294" s="130"/>
      <c r="CL294" s="124"/>
      <c r="CM294" s="130" t="s">
        <v>32</v>
      </c>
      <c r="CN294" s="130"/>
      <c r="CO294" s="130"/>
      <c r="CP294" s="130"/>
      <c r="CQ294" s="130"/>
      <c r="CR294" s="130"/>
      <c r="CS294" s="130"/>
      <c r="CT294" s="130"/>
      <c r="CU294" s="130"/>
      <c r="CV294" s="130"/>
      <c r="CW294" s="130"/>
      <c r="CX294" s="130"/>
      <c r="CY294" s="130"/>
      <c r="CZ294" s="130"/>
      <c r="DA294" s="130"/>
      <c r="DD294" s="159" cm="1">
        <f t="array" ref="DD294">_xlfn.IFS(DD$1= 0,"", NOT(ISBLANK(CM294)), 0, ISBLANK(CM294), $Q294-$S294+AY294-BV294)</f>
        <v>0</v>
      </c>
      <c r="DE294" s="160" cm="1">
        <f t="array" ref="DE294">_xlfn.IFS(DE$1= 0,"", NOT(ISBLANK(CN294)), 0, ISBLANK(CN294), $Q294-$S294+AZ294-BW294)</f>
        <v>0</v>
      </c>
      <c r="DF294" s="160" cm="1">
        <f t="array" ref="DF294">_xlfn.IFS(DF$1= 0,"", NOT(ISBLANK(CO294)), 0, ISBLANK(CO294), $Q294-$S294+BA294-BX294)</f>
        <v>0</v>
      </c>
      <c r="DG294" s="160" cm="1">
        <f t="array" ref="DG294">_xlfn.IFS(DG$1= 0,"", NOT(ISBLANK(CP294)), 0, ISBLANK(CP294), $Q294-$S294+BB294-BY294)</f>
        <v>0</v>
      </c>
      <c r="DH294" s="160" cm="1">
        <f t="array" ref="DH294">_xlfn.IFS(DH$1= 0,"", NOT(ISBLANK(CQ294)), 0, ISBLANK(CQ294), $Q294-$S294+BC294-BZ294)</f>
        <v>0</v>
      </c>
      <c r="DI294" s="160" cm="1">
        <f t="array" ref="DI294">_xlfn.IFS(DI$1= 0,"", NOT(ISBLANK(CR294)), 0, ISBLANK(CR294), $Q294-$S294+BD294-CA294)</f>
        <v>0</v>
      </c>
      <c r="DJ294" s="160" t="str" cm="1">
        <f t="array" ref="DJ294">_xlfn.IFS(DJ$1= 0,"", NOT(ISBLANK(CS294)), 0, ISBLANK(CS294), $Q294-$S294+BE294-CB294)</f>
        <v/>
      </c>
      <c r="DK294" s="160" t="str" cm="1">
        <f t="array" ref="DK294">_xlfn.IFS(DK$1= 0,"", NOT(ISBLANK(CT294)), 0, ISBLANK(CT294), $Q294-$S294+BF294-CC294)</f>
        <v/>
      </c>
      <c r="DL294" s="162" t="str" cm="1">
        <f t="array" ref="DL294">_xlfn.IFS(DL$1= 0,"", NOT(ISBLANK(CU294)), 0, ISBLANK(CU294), $Q294-$S294+BG294-CD294)</f>
        <v/>
      </c>
      <c r="DM294" s="162" t="str" cm="1">
        <f t="array" ref="DM294">_xlfn.IFS(DM$1= 0,"", NOT(ISBLANK(CV294)), 0, ISBLANK(CV294), $Q294-$S294+BH294-CE294)</f>
        <v/>
      </c>
      <c r="DN294" s="162" t="str" cm="1">
        <f t="array" ref="DN294">_xlfn.IFS(DN$1= 0,"", NOT(ISBLANK(CW294)), 0, ISBLANK(CW294), $Q294-$S294+BI294-CF294)</f>
        <v/>
      </c>
      <c r="DO294" s="162" t="str" cm="1">
        <f t="array" ref="DO294">_xlfn.IFS(DO$1= 0,"", NOT(ISBLANK(CX294)), 0, ISBLANK(CX294), $Q294-$S294+BJ294-CG294)</f>
        <v/>
      </c>
      <c r="DP294" s="162" t="str" cm="1">
        <f t="array" ref="DP294">_xlfn.IFS(DP$1= 0,"", NOT(ISBLANK(CY294)), 0, ISBLANK(CY294), $Q294-$S294+BK294-CH294)</f>
        <v/>
      </c>
      <c r="DQ294" s="162" t="str" cm="1">
        <f t="array" ref="DQ294">_xlfn.IFS(DQ$1= 0,"", NOT(ISBLANK(CZ294)), 0, ISBLANK(CZ294), $Q294-$S294+BL294-CI294)</f>
        <v/>
      </c>
      <c r="DR294" s="163" t="str" cm="1">
        <f t="array" ref="DR294">_xlfn.IFS(DR$1= 0,"", NOT(ISBLANK(DA294)), 0, ISBLANK(DA294), $Q294-$S294+BM294-CJ294)</f>
        <v/>
      </c>
    </row>
    <row r="295" spans="1:122" ht="16.5" x14ac:dyDescent="0.3">
      <c r="A295" s="135"/>
      <c r="B295" s="136"/>
      <c r="C295" s="136"/>
      <c r="D295" s="137"/>
      <c r="E295" s="176"/>
      <c r="F295" s="182"/>
      <c r="G295" s="183"/>
      <c r="H295" s="183"/>
      <c r="I295" s="183"/>
      <c r="J295" s="183"/>
      <c r="K295" s="183"/>
      <c r="L295" s="183"/>
      <c r="M295" s="186"/>
      <c r="N295" s="182"/>
      <c r="O295" s="184"/>
      <c r="P295" s="178"/>
      <c r="Q295" s="118">
        <f t="shared" si="102"/>
        <v>0</v>
      </c>
      <c r="R295" s="3"/>
      <c r="S295" s="3"/>
      <c r="T295" s="4"/>
      <c r="U295" s="4"/>
      <c r="V295" s="99">
        <f t="shared" si="103"/>
        <v>0</v>
      </c>
      <c r="W295" s="161"/>
      <c r="X295" s="138"/>
      <c r="AH295" s="158" t="str">
        <f t="array" ref="AH295">IF(OR(AH$1=0, $A295=""),"",SQRT((_xlfn.XLOOKUP(AH$1,$Z$2:$Z$16,$AA$2:$AA$16)-$T295)^2+(_xlfn.XLOOKUP(AH$1,$Z$2:$Z$16,$AB$2:$AB$16)-$U295)^2+(_xlfn.XLOOKUP(AH$1,$Z$2:$Z$16,$AC$2:$AC$16-$V295)^2)))</f>
        <v/>
      </c>
      <c r="AI295" s="140" t="str">
        <f t="array" ref="AI295">IF(OR(AI$1=0, $A295=""),"",SQRT((_xlfn.XLOOKUP(AI$1,$Z$2:$Z$16,$AA$2:$AA$16)-$T295)^2+(_xlfn.XLOOKUP(AI$1,$Z$2:$Z$16,$AB$2:$AB$16)-$U295)^2+(_xlfn.XLOOKUP(AI$1,$Z$2:$Z$16,$AC$2:$AC$16-$V295)^2)))</f>
        <v/>
      </c>
      <c r="AJ295" s="140" t="str">
        <f t="array" ref="AJ295">IF(OR(AJ$1=0, $A295=""),"",SQRT((_xlfn.XLOOKUP(AJ$1,$Z$2:$Z$16,$AA$2:$AA$16)-$T295)^2+(_xlfn.XLOOKUP(AJ$1,$Z$2:$Z$16,$AB$2:$AB$16)-$U295)^2+(_xlfn.XLOOKUP(AJ$1,$Z$2:$Z$16,$AC$2:$AC$16-$V295)^2)))</f>
        <v/>
      </c>
      <c r="AK295" s="140" t="str">
        <f t="array" ref="AK295">IF(OR(AK$1=0, $A295=""),"",SQRT((_xlfn.XLOOKUP(AK$1,$Z$2:$Z$16,$AA$2:$AA$16)-$T295)^2+(_xlfn.XLOOKUP(AK$1,$Z$2:$Z$16,$AB$2:$AB$16)-$U295)^2+(_xlfn.XLOOKUP(AK$1,$Z$2:$Z$16,$AC$2:$AC$16-$V295)^2)))</f>
        <v/>
      </c>
      <c r="AL295" s="140" t="str">
        <f t="array" ref="AL295">IF(OR(AL$1=0, $A295=""),"",SQRT((_xlfn.XLOOKUP(AL$1,$Z$2:$Z$16,$AA$2:$AA$16)-$T295)^2+(_xlfn.XLOOKUP(AL$1,$Z$2:$Z$16,$AB$2:$AB$16)-$U295)^2+(_xlfn.XLOOKUP(AL$1,$Z$2:$Z$16,$AC$2:$AC$16-$V295)^2)))</f>
        <v/>
      </c>
      <c r="AM295" s="140" t="str">
        <f t="array" ref="AM295">IF(OR(AM$1=0, $A295=""),"",SQRT((_xlfn.XLOOKUP(AM$1,$Z$2:$Z$16,$AA$2:$AA$16)-$T295)^2+(_xlfn.XLOOKUP(AM$1,$Z$2:$Z$16,$AB$2:$AB$16)-$U295)^2+(_xlfn.XLOOKUP(AM$1,$Z$2:$Z$16,$AC$2:$AC$16-$V295)^2)))</f>
        <v/>
      </c>
      <c r="AN295" s="140" t="str">
        <f t="array" ref="AN295">IF(OR(AN$1=0, $A295=""),"",SQRT((_xlfn.XLOOKUP(AN$1,$Z$2:$Z$16,$AA$2:$AA$16)-$T295)^2+(_xlfn.XLOOKUP(AN$1,$Z$2:$Z$16,$AB$2:$AB$16)-$U295)^2+(_xlfn.XLOOKUP(AN$1,$Z$2:$Z$16,$AC$2:$AC$16-$V295)^2)))</f>
        <v/>
      </c>
      <c r="AO295" s="140" t="str">
        <f t="array" ref="AO295">IF(OR(AO$1=0, $A295=""),"",SQRT((_xlfn.XLOOKUP(AO$1,$Z$2:$Z$16,$AA$2:$AA$16)-$T295)^2+(_xlfn.XLOOKUP(AO$1,$Z$2:$Z$16,$AB$2:$AB$16)-$U295)^2+(_xlfn.XLOOKUP(AO$1,$Z$2:$Z$16,$AC$2:$AC$16-$V295)^2)))</f>
        <v/>
      </c>
      <c r="AP295" s="141" t="str">
        <f t="array" ref="AP295">IF(OR(AP$1=0, $A295=""),"",SQRT((_xlfn.XLOOKUP(AP$1,$Z$2:$Z$16,$AA$2:$AA$16)-$T295)^2+(_xlfn.XLOOKUP(AP$1,$Z$2:$Z$16,$AB$2:$AB$16)-$U295)^2+(_xlfn.XLOOKUP(AP$1,$Z$2:$Z$16,$AC$2:$AC$16-$V295)^2)))</f>
        <v/>
      </c>
      <c r="AQ295" s="141" t="str">
        <f t="array" ref="AQ295">IF(OR(AQ$1=0, $A295=""),"",SQRT((_xlfn.XLOOKUP(AQ$1,$Z$2:$Z$16,$AA$2:$AA$16)-$T295)^2+(_xlfn.XLOOKUP(AQ$1,$Z$2:$Z$16,$AB$2:$AB$16)-$U295)^2+(_xlfn.XLOOKUP(AQ$1,$Z$2:$Z$16,$AC$2:$AC$16-$V295)^2)))</f>
        <v/>
      </c>
      <c r="AR295" s="141" t="str">
        <f t="array" ref="AR295">IF(OR(AR$1=0, $A295=""),"",SQRT((_xlfn.XLOOKUP(AR$1,$Z$2:$Z$16,$AA$2:$AA$16)-$T295)^2+(_xlfn.XLOOKUP(AR$1,$Z$2:$Z$16,$AB$2:$AB$16)-$U295)^2+(_xlfn.XLOOKUP(AR$1,$Z$2:$Z$16,$AC$2:$AC$16-$V295)^2)))</f>
        <v/>
      </c>
      <c r="AS295" s="141" t="str">
        <f t="array" ref="AS295">IF(OR(AS$1=0, $A295=""),"",SQRT((_xlfn.XLOOKUP(AS$1,$Z$2:$Z$16,$AA$2:$AA$16)-$T295)^2+(_xlfn.XLOOKUP(AS$1,$Z$2:$Z$16,$AB$2:$AB$16)-$U295)^2+(_xlfn.XLOOKUP(AS$1,$Z$2:$Z$16,$AC$2:$AC$16-$V295)^2)))</f>
        <v/>
      </c>
      <c r="AT295" s="141" t="str">
        <f t="array" ref="AT295">IF(OR(AT$1=0, $A295=""),"",SQRT((_xlfn.XLOOKUP(AT$1,$Z$2:$Z$16,$AA$2:$AA$16)-$T295)^2+(_xlfn.XLOOKUP(AT$1,$Z$2:$Z$16,$AB$2:$AB$16)-$U295)^2+(_xlfn.XLOOKUP(AT$1,$Z$2:$Z$16,$AC$2:$AC$16-$V295)^2)))</f>
        <v/>
      </c>
      <c r="AU295" s="141" t="str">
        <f t="array" ref="AU295">IF(OR(AU$1=0, $A295=""),"",SQRT((_xlfn.XLOOKUP(AU$1,$Z$2:$Z$16,$AA$2:$AA$16)-$T295)^2+(_xlfn.XLOOKUP(AU$1,$Z$2:$Z$16,$AB$2:$AB$16)-$U295)^2+(_xlfn.XLOOKUP(AU$1,$Z$2:$Z$16,$AC$2:$AC$16-$V295)^2)))</f>
        <v/>
      </c>
      <c r="AV295" s="142" t="str">
        <f t="array" ref="AV295">IF(OR(AV$1=0, $A295=""),"",SQRT((_xlfn.XLOOKUP(AV$1,$Z$2:$Z$16,$AA$2:$AA$16)-$T295)^2+(_xlfn.XLOOKUP(AV$1,$Z$2:$Z$16,$AB$2:$AB$16)-$U295)^2+(_xlfn.XLOOKUP(AV$1,$Z$2:$Z$16,$AC$2:$AC$16-$V295)^2)))</f>
        <v/>
      </c>
      <c r="AW295" s="124"/>
      <c r="AX295" s="124"/>
      <c r="AY295" s="125">
        <f t="shared" si="104"/>
        <v>0</v>
      </c>
      <c r="AZ295" s="143">
        <f t="shared" si="105"/>
        <v>0</v>
      </c>
      <c r="BA295" s="143">
        <f t="shared" si="106"/>
        <v>0</v>
      </c>
      <c r="BB295" s="143">
        <f t="shared" si="107"/>
        <v>0</v>
      </c>
      <c r="BC295" s="143">
        <f t="shared" si="108"/>
        <v>0</v>
      </c>
      <c r="BD295" s="143">
        <f t="shared" si="109"/>
        <v>0</v>
      </c>
      <c r="BE295" s="143">
        <f t="shared" si="110"/>
        <v>0</v>
      </c>
      <c r="BF295" s="143">
        <f t="shared" si="111"/>
        <v>0</v>
      </c>
      <c r="BG295" s="144">
        <f t="shared" si="112"/>
        <v>0</v>
      </c>
      <c r="BH295" s="144">
        <f t="shared" si="113"/>
        <v>0</v>
      </c>
      <c r="BI295" s="144">
        <f t="shared" si="114"/>
        <v>0</v>
      </c>
      <c r="BJ295" s="144">
        <f t="shared" si="115"/>
        <v>0</v>
      </c>
      <c r="BK295" s="144">
        <f t="shared" si="116"/>
        <v>0</v>
      </c>
      <c r="BL295" s="144">
        <f t="shared" si="117"/>
        <v>0</v>
      </c>
      <c r="BM295" s="145">
        <f t="shared" si="118"/>
        <v>0</v>
      </c>
      <c r="BN295" s="124"/>
      <c r="BO295" s="124"/>
      <c r="BP295" s="124"/>
      <c r="BQ295" s="124"/>
      <c r="BR295" s="124"/>
      <c r="BS295" s="124"/>
      <c r="BT295" s="124"/>
      <c r="BU295" s="124"/>
      <c r="BV295" s="130"/>
      <c r="BW295" s="130"/>
      <c r="BX295" s="130"/>
      <c r="BY295" s="130"/>
      <c r="BZ295" s="130"/>
      <c r="CA295" s="130"/>
      <c r="CB295" s="130"/>
      <c r="CC295" s="130"/>
      <c r="CD295" s="130"/>
      <c r="CE295" s="130"/>
      <c r="CF295" s="130"/>
      <c r="CG295" s="130"/>
      <c r="CH295" s="130"/>
      <c r="CI295" s="130"/>
      <c r="CJ295" s="130"/>
      <c r="CL295" s="124"/>
      <c r="CM295" s="130" t="s">
        <v>32</v>
      </c>
      <c r="CN295" s="130"/>
      <c r="CO295" s="130"/>
      <c r="CP295" s="130"/>
      <c r="CQ295" s="130"/>
      <c r="CR295" s="130"/>
      <c r="CS295" s="130"/>
      <c r="CT295" s="130"/>
      <c r="CU295" s="130"/>
      <c r="CV295" s="130"/>
      <c r="CW295" s="130"/>
      <c r="CX295" s="130"/>
      <c r="CY295" s="130"/>
      <c r="CZ295" s="130"/>
      <c r="DA295" s="130"/>
      <c r="DD295" s="159" cm="1">
        <f t="array" ref="DD295">_xlfn.IFS(DD$1= 0,"", NOT(ISBLANK(CM295)), 0, ISBLANK(CM295), $Q295-$S295+AY295-BV295)</f>
        <v>0</v>
      </c>
      <c r="DE295" s="160" cm="1">
        <f t="array" ref="DE295">_xlfn.IFS(DE$1= 0,"", NOT(ISBLANK(CN295)), 0, ISBLANK(CN295), $Q295-$S295+AZ295-BW295)</f>
        <v>0</v>
      </c>
      <c r="DF295" s="160" cm="1">
        <f t="array" ref="DF295">_xlfn.IFS(DF$1= 0,"", NOT(ISBLANK(CO295)), 0, ISBLANK(CO295), $Q295-$S295+BA295-BX295)</f>
        <v>0</v>
      </c>
      <c r="DG295" s="160" cm="1">
        <f t="array" ref="DG295">_xlfn.IFS(DG$1= 0,"", NOT(ISBLANK(CP295)), 0, ISBLANK(CP295), $Q295-$S295+BB295-BY295)</f>
        <v>0</v>
      </c>
      <c r="DH295" s="160" cm="1">
        <f t="array" ref="DH295">_xlfn.IFS(DH$1= 0,"", NOT(ISBLANK(CQ295)), 0, ISBLANK(CQ295), $Q295-$S295+BC295-BZ295)</f>
        <v>0</v>
      </c>
      <c r="DI295" s="160" cm="1">
        <f t="array" ref="DI295">_xlfn.IFS(DI$1= 0,"", NOT(ISBLANK(CR295)), 0, ISBLANK(CR295), $Q295-$S295+BD295-CA295)</f>
        <v>0</v>
      </c>
      <c r="DJ295" s="160" t="str" cm="1">
        <f t="array" ref="DJ295">_xlfn.IFS(DJ$1= 0,"", NOT(ISBLANK(CS295)), 0, ISBLANK(CS295), $Q295-$S295+BE295-CB295)</f>
        <v/>
      </c>
      <c r="DK295" s="160" t="str" cm="1">
        <f t="array" ref="DK295">_xlfn.IFS(DK$1= 0,"", NOT(ISBLANK(CT295)), 0, ISBLANK(CT295), $Q295-$S295+BF295-CC295)</f>
        <v/>
      </c>
      <c r="DL295" s="162" t="str" cm="1">
        <f t="array" ref="DL295">_xlfn.IFS(DL$1= 0,"", NOT(ISBLANK(CU295)), 0, ISBLANK(CU295), $Q295-$S295+BG295-CD295)</f>
        <v/>
      </c>
      <c r="DM295" s="162" t="str" cm="1">
        <f t="array" ref="DM295">_xlfn.IFS(DM$1= 0,"", NOT(ISBLANK(CV295)), 0, ISBLANK(CV295), $Q295-$S295+BH295-CE295)</f>
        <v/>
      </c>
      <c r="DN295" s="162" t="str" cm="1">
        <f t="array" ref="DN295">_xlfn.IFS(DN$1= 0,"", NOT(ISBLANK(CW295)), 0, ISBLANK(CW295), $Q295-$S295+BI295-CF295)</f>
        <v/>
      </c>
      <c r="DO295" s="162" t="str" cm="1">
        <f t="array" ref="DO295">_xlfn.IFS(DO$1= 0,"", NOT(ISBLANK(CX295)), 0, ISBLANK(CX295), $Q295-$S295+BJ295-CG295)</f>
        <v/>
      </c>
      <c r="DP295" s="162" t="str" cm="1">
        <f t="array" ref="DP295">_xlfn.IFS(DP$1= 0,"", NOT(ISBLANK(CY295)), 0, ISBLANK(CY295), $Q295-$S295+BK295-CH295)</f>
        <v/>
      </c>
      <c r="DQ295" s="162" t="str" cm="1">
        <f t="array" ref="DQ295">_xlfn.IFS(DQ$1= 0,"", NOT(ISBLANK(CZ295)), 0, ISBLANK(CZ295), $Q295-$S295+BL295-CI295)</f>
        <v/>
      </c>
      <c r="DR295" s="163" t="str" cm="1">
        <f t="array" ref="DR295">_xlfn.IFS(DR$1= 0,"", NOT(ISBLANK(DA295)), 0, ISBLANK(DA295), $Q295-$S295+BM295-CJ295)</f>
        <v/>
      </c>
    </row>
    <row r="296" spans="1:122" ht="16.5" x14ac:dyDescent="0.3">
      <c r="A296" s="135"/>
      <c r="B296" s="136"/>
      <c r="C296" s="136"/>
      <c r="D296" s="137"/>
      <c r="E296" s="176"/>
      <c r="F296" s="182"/>
      <c r="G296" s="183"/>
      <c r="H296" s="183"/>
      <c r="I296" s="183"/>
      <c r="J296" s="183"/>
      <c r="K296" s="183"/>
      <c r="L296" s="183"/>
      <c r="M296" s="186"/>
      <c r="N296" s="182"/>
      <c r="O296" s="184"/>
      <c r="P296" s="178"/>
      <c r="Q296" s="118">
        <f t="shared" si="102"/>
        <v>0</v>
      </c>
      <c r="R296" s="3"/>
      <c r="S296" s="3"/>
      <c r="T296" s="4"/>
      <c r="U296" s="4"/>
      <c r="V296" s="99">
        <f t="shared" si="103"/>
        <v>0</v>
      </c>
      <c r="W296" s="161"/>
      <c r="X296" s="138"/>
      <c r="AH296" s="158" t="str">
        <f t="array" ref="AH296">IF(OR(AH$1=0, $A296=""),"",SQRT((_xlfn.XLOOKUP(AH$1,$Z$2:$Z$16,$AA$2:$AA$16)-$T296)^2+(_xlfn.XLOOKUP(AH$1,$Z$2:$Z$16,$AB$2:$AB$16)-$U296)^2+(_xlfn.XLOOKUP(AH$1,$Z$2:$Z$16,$AC$2:$AC$16-$V296)^2)))</f>
        <v/>
      </c>
      <c r="AI296" s="140" t="str">
        <f t="array" ref="AI296">IF(OR(AI$1=0, $A296=""),"",SQRT((_xlfn.XLOOKUP(AI$1,$Z$2:$Z$16,$AA$2:$AA$16)-$T296)^2+(_xlfn.XLOOKUP(AI$1,$Z$2:$Z$16,$AB$2:$AB$16)-$U296)^2+(_xlfn.XLOOKUP(AI$1,$Z$2:$Z$16,$AC$2:$AC$16-$V296)^2)))</f>
        <v/>
      </c>
      <c r="AJ296" s="140" t="str">
        <f t="array" ref="AJ296">IF(OR(AJ$1=0, $A296=""),"",SQRT((_xlfn.XLOOKUP(AJ$1,$Z$2:$Z$16,$AA$2:$AA$16)-$T296)^2+(_xlfn.XLOOKUP(AJ$1,$Z$2:$Z$16,$AB$2:$AB$16)-$U296)^2+(_xlfn.XLOOKUP(AJ$1,$Z$2:$Z$16,$AC$2:$AC$16-$V296)^2)))</f>
        <v/>
      </c>
      <c r="AK296" s="140" t="str">
        <f t="array" ref="AK296">IF(OR(AK$1=0, $A296=""),"",SQRT((_xlfn.XLOOKUP(AK$1,$Z$2:$Z$16,$AA$2:$AA$16)-$T296)^2+(_xlfn.XLOOKUP(AK$1,$Z$2:$Z$16,$AB$2:$AB$16)-$U296)^2+(_xlfn.XLOOKUP(AK$1,$Z$2:$Z$16,$AC$2:$AC$16-$V296)^2)))</f>
        <v/>
      </c>
      <c r="AL296" s="140" t="str">
        <f t="array" ref="AL296">IF(OR(AL$1=0, $A296=""),"",SQRT((_xlfn.XLOOKUP(AL$1,$Z$2:$Z$16,$AA$2:$AA$16)-$T296)^2+(_xlfn.XLOOKUP(AL$1,$Z$2:$Z$16,$AB$2:$AB$16)-$U296)^2+(_xlfn.XLOOKUP(AL$1,$Z$2:$Z$16,$AC$2:$AC$16-$V296)^2)))</f>
        <v/>
      </c>
      <c r="AM296" s="140" t="str">
        <f t="array" ref="AM296">IF(OR(AM$1=0, $A296=""),"",SQRT((_xlfn.XLOOKUP(AM$1,$Z$2:$Z$16,$AA$2:$AA$16)-$T296)^2+(_xlfn.XLOOKUP(AM$1,$Z$2:$Z$16,$AB$2:$AB$16)-$U296)^2+(_xlfn.XLOOKUP(AM$1,$Z$2:$Z$16,$AC$2:$AC$16-$V296)^2)))</f>
        <v/>
      </c>
      <c r="AN296" s="140" t="str">
        <f t="array" ref="AN296">IF(OR(AN$1=0, $A296=""),"",SQRT((_xlfn.XLOOKUP(AN$1,$Z$2:$Z$16,$AA$2:$AA$16)-$T296)^2+(_xlfn.XLOOKUP(AN$1,$Z$2:$Z$16,$AB$2:$AB$16)-$U296)^2+(_xlfn.XLOOKUP(AN$1,$Z$2:$Z$16,$AC$2:$AC$16-$V296)^2)))</f>
        <v/>
      </c>
      <c r="AO296" s="140" t="str">
        <f t="array" ref="AO296">IF(OR(AO$1=0, $A296=""),"",SQRT((_xlfn.XLOOKUP(AO$1,$Z$2:$Z$16,$AA$2:$AA$16)-$T296)^2+(_xlfn.XLOOKUP(AO$1,$Z$2:$Z$16,$AB$2:$AB$16)-$U296)^2+(_xlfn.XLOOKUP(AO$1,$Z$2:$Z$16,$AC$2:$AC$16-$V296)^2)))</f>
        <v/>
      </c>
      <c r="AP296" s="141" t="str">
        <f t="array" ref="AP296">IF(OR(AP$1=0, $A296=""),"",SQRT((_xlfn.XLOOKUP(AP$1,$Z$2:$Z$16,$AA$2:$AA$16)-$T296)^2+(_xlfn.XLOOKUP(AP$1,$Z$2:$Z$16,$AB$2:$AB$16)-$U296)^2+(_xlfn.XLOOKUP(AP$1,$Z$2:$Z$16,$AC$2:$AC$16-$V296)^2)))</f>
        <v/>
      </c>
      <c r="AQ296" s="141" t="str">
        <f t="array" ref="AQ296">IF(OR(AQ$1=0, $A296=""),"",SQRT((_xlfn.XLOOKUP(AQ$1,$Z$2:$Z$16,$AA$2:$AA$16)-$T296)^2+(_xlfn.XLOOKUP(AQ$1,$Z$2:$Z$16,$AB$2:$AB$16)-$U296)^2+(_xlfn.XLOOKUP(AQ$1,$Z$2:$Z$16,$AC$2:$AC$16-$V296)^2)))</f>
        <v/>
      </c>
      <c r="AR296" s="141" t="str">
        <f t="array" ref="AR296">IF(OR(AR$1=0, $A296=""),"",SQRT((_xlfn.XLOOKUP(AR$1,$Z$2:$Z$16,$AA$2:$AA$16)-$T296)^2+(_xlfn.XLOOKUP(AR$1,$Z$2:$Z$16,$AB$2:$AB$16)-$U296)^2+(_xlfn.XLOOKUP(AR$1,$Z$2:$Z$16,$AC$2:$AC$16-$V296)^2)))</f>
        <v/>
      </c>
      <c r="AS296" s="141" t="str">
        <f t="array" ref="AS296">IF(OR(AS$1=0, $A296=""),"",SQRT((_xlfn.XLOOKUP(AS$1,$Z$2:$Z$16,$AA$2:$AA$16)-$T296)^2+(_xlfn.XLOOKUP(AS$1,$Z$2:$Z$16,$AB$2:$AB$16)-$U296)^2+(_xlfn.XLOOKUP(AS$1,$Z$2:$Z$16,$AC$2:$AC$16-$V296)^2)))</f>
        <v/>
      </c>
      <c r="AT296" s="141" t="str">
        <f t="array" ref="AT296">IF(OR(AT$1=0, $A296=""),"",SQRT((_xlfn.XLOOKUP(AT$1,$Z$2:$Z$16,$AA$2:$AA$16)-$T296)^2+(_xlfn.XLOOKUP(AT$1,$Z$2:$Z$16,$AB$2:$AB$16)-$U296)^2+(_xlfn.XLOOKUP(AT$1,$Z$2:$Z$16,$AC$2:$AC$16-$V296)^2)))</f>
        <v/>
      </c>
      <c r="AU296" s="141" t="str">
        <f t="array" ref="AU296">IF(OR(AU$1=0, $A296=""),"",SQRT((_xlfn.XLOOKUP(AU$1,$Z$2:$Z$16,$AA$2:$AA$16)-$T296)^2+(_xlfn.XLOOKUP(AU$1,$Z$2:$Z$16,$AB$2:$AB$16)-$U296)^2+(_xlfn.XLOOKUP(AU$1,$Z$2:$Z$16,$AC$2:$AC$16-$V296)^2)))</f>
        <v/>
      </c>
      <c r="AV296" s="142" t="str">
        <f t="array" ref="AV296">IF(OR(AV$1=0, $A296=""),"",SQRT((_xlfn.XLOOKUP(AV$1,$Z$2:$Z$16,$AA$2:$AA$16)-$T296)^2+(_xlfn.XLOOKUP(AV$1,$Z$2:$Z$16,$AB$2:$AB$16)-$U296)^2+(_xlfn.XLOOKUP(AV$1,$Z$2:$Z$16,$AC$2:$AC$16-$V296)^2)))</f>
        <v/>
      </c>
      <c r="AW296" s="124"/>
      <c r="AX296" s="124"/>
      <c r="AY296" s="125">
        <f t="shared" si="104"/>
        <v>0</v>
      </c>
      <c r="AZ296" s="143">
        <f t="shared" si="105"/>
        <v>0</v>
      </c>
      <c r="BA296" s="143">
        <f t="shared" si="106"/>
        <v>0</v>
      </c>
      <c r="BB296" s="143">
        <f t="shared" si="107"/>
        <v>0</v>
      </c>
      <c r="BC296" s="143">
        <f t="shared" si="108"/>
        <v>0</v>
      </c>
      <c r="BD296" s="143">
        <f t="shared" si="109"/>
        <v>0</v>
      </c>
      <c r="BE296" s="143">
        <f t="shared" si="110"/>
        <v>0</v>
      </c>
      <c r="BF296" s="143">
        <f t="shared" si="111"/>
        <v>0</v>
      </c>
      <c r="BG296" s="144">
        <f t="shared" si="112"/>
        <v>0</v>
      </c>
      <c r="BH296" s="144">
        <f t="shared" si="113"/>
        <v>0</v>
      </c>
      <c r="BI296" s="144">
        <f t="shared" si="114"/>
        <v>0</v>
      </c>
      <c r="BJ296" s="144">
        <f t="shared" si="115"/>
        <v>0</v>
      </c>
      <c r="BK296" s="144">
        <f t="shared" si="116"/>
        <v>0</v>
      </c>
      <c r="BL296" s="144">
        <f t="shared" si="117"/>
        <v>0</v>
      </c>
      <c r="BM296" s="145">
        <f t="shared" si="118"/>
        <v>0</v>
      </c>
      <c r="BN296" s="124"/>
      <c r="BO296" s="124"/>
      <c r="BP296" s="124"/>
      <c r="BQ296" s="124"/>
      <c r="BR296" s="124"/>
      <c r="BS296" s="124"/>
      <c r="BT296" s="124"/>
      <c r="BU296" s="124"/>
      <c r="BV296" s="130"/>
      <c r="BW296" s="130"/>
      <c r="BX296" s="130"/>
      <c r="BY296" s="130"/>
      <c r="BZ296" s="130"/>
      <c r="CA296" s="130"/>
      <c r="CB296" s="130"/>
      <c r="CC296" s="130"/>
      <c r="CD296" s="130"/>
      <c r="CE296" s="130"/>
      <c r="CF296" s="130"/>
      <c r="CG296" s="130"/>
      <c r="CH296" s="130"/>
      <c r="CI296" s="130"/>
      <c r="CJ296" s="130"/>
      <c r="CL296" s="124"/>
      <c r="CM296" s="130" t="s">
        <v>32</v>
      </c>
      <c r="CN296" s="130"/>
      <c r="CO296" s="130"/>
      <c r="CP296" s="130"/>
      <c r="CQ296" s="130"/>
      <c r="CR296" s="130"/>
      <c r="CS296" s="130"/>
      <c r="CT296" s="130"/>
      <c r="CU296" s="130"/>
      <c r="CV296" s="130"/>
      <c r="CW296" s="130"/>
      <c r="CX296" s="130"/>
      <c r="CY296" s="130"/>
      <c r="CZ296" s="130"/>
      <c r="DA296" s="130"/>
      <c r="DD296" s="159" cm="1">
        <f t="array" ref="DD296">_xlfn.IFS(DD$1= 0,"", NOT(ISBLANK(CM296)), 0, ISBLANK(CM296), $Q296-$S296+AY296-BV296)</f>
        <v>0</v>
      </c>
      <c r="DE296" s="160" cm="1">
        <f t="array" ref="DE296">_xlfn.IFS(DE$1= 0,"", NOT(ISBLANK(CN296)), 0, ISBLANK(CN296), $Q296-$S296+AZ296-BW296)</f>
        <v>0</v>
      </c>
      <c r="DF296" s="160" cm="1">
        <f t="array" ref="DF296">_xlfn.IFS(DF$1= 0,"", NOT(ISBLANK(CO296)), 0, ISBLANK(CO296), $Q296-$S296+BA296-BX296)</f>
        <v>0</v>
      </c>
      <c r="DG296" s="160" cm="1">
        <f t="array" ref="DG296">_xlfn.IFS(DG$1= 0,"", NOT(ISBLANK(CP296)), 0, ISBLANK(CP296), $Q296-$S296+BB296-BY296)</f>
        <v>0</v>
      </c>
      <c r="DH296" s="160" cm="1">
        <f t="array" ref="DH296">_xlfn.IFS(DH$1= 0,"", NOT(ISBLANK(CQ296)), 0, ISBLANK(CQ296), $Q296-$S296+BC296-BZ296)</f>
        <v>0</v>
      </c>
      <c r="DI296" s="160" cm="1">
        <f t="array" ref="DI296">_xlfn.IFS(DI$1= 0,"", NOT(ISBLANK(CR296)), 0, ISBLANK(CR296), $Q296-$S296+BD296-CA296)</f>
        <v>0</v>
      </c>
      <c r="DJ296" s="160" t="str" cm="1">
        <f t="array" ref="DJ296">_xlfn.IFS(DJ$1= 0,"", NOT(ISBLANK(CS296)), 0, ISBLANK(CS296), $Q296-$S296+BE296-CB296)</f>
        <v/>
      </c>
      <c r="DK296" s="160" t="str" cm="1">
        <f t="array" ref="DK296">_xlfn.IFS(DK$1= 0,"", NOT(ISBLANK(CT296)), 0, ISBLANK(CT296), $Q296-$S296+BF296-CC296)</f>
        <v/>
      </c>
      <c r="DL296" s="162" t="str" cm="1">
        <f t="array" ref="DL296">_xlfn.IFS(DL$1= 0,"", NOT(ISBLANK(CU296)), 0, ISBLANK(CU296), $Q296-$S296+BG296-CD296)</f>
        <v/>
      </c>
      <c r="DM296" s="162" t="str" cm="1">
        <f t="array" ref="DM296">_xlfn.IFS(DM$1= 0,"", NOT(ISBLANK(CV296)), 0, ISBLANK(CV296), $Q296-$S296+BH296-CE296)</f>
        <v/>
      </c>
      <c r="DN296" s="162" t="str" cm="1">
        <f t="array" ref="DN296">_xlfn.IFS(DN$1= 0,"", NOT(ISBLANK(CW296)), 0, ISBLANK(CW296), $Q296-$S296+BI296-CF296)</f>
        <v/>
      </c>
      <c r="DO296" s="162" t="str" cm="1">
        <f t="array" ref="DO296">_xlfn.IFS(DO$1= 0,"", NOT(ISBLANK(CX296)), 0, ISBLANK(CX296), $Q296-$S296+BJ296-CG296)</f>
        <v/>
      </c>
      <c r="DP296" s="162" t="str" cm="1">
        <f t="array" ref="DP296">_xlfn.IFS(DP$1= 0,"", NOT(ISBLANK(CY296)), 0, ISBLANK(CY296), $Q296-$S296+BK296-CH296)</f>
        <v/>
      </c>
      <c r="DQ296" s="162" t="str" cm="1">
        <f t="array" ref="DQ296">_xlfn.IFS(DQ$1= 0,"", NOT(ISBLANK(CZ296)), 0, ISBLANK(CZ296), $Q296-$S296+BL296-CI296)</f>
        <v/>
      </c>
      <c r="DR296" s="163" t="str" cm="1">
        <f t="array" ref="DR296">_xlfn.IFS(DR$1= 0,"", NOT(ISBLANK(DA296)), 0, ISBLANK(DA296), $Q296-$S296+BM296-CJ296)</f>
        <v/>
      </c>
    </row>
    <row r="297" spans="1:122" ht="16.5" x14ac:dyDescent="0.3">
      <c r="A297" s="135"/>
      <c r="B297" s="136"/>
      <c r="C297" s="136"/>
      <c r="D297" s="137"/>
      <c r="E297" s="176"/>
      <c r="F297" s="182"/>
      <c r="G297" s="183"/>
      <c r="H297" s="183"/>
      <c r="I297" s="183"/>
      <c r="J297" s="183"/>
      <c r="K297" s="183"/>
      <c r="L297" s="183"/>
      <c r="M297" s="186"/>
      <c r="N297" s="182"/>
      <c r="O297" s="184"/>
      <c r="P297" s="178"/>
      <c r="Q297" s="118">
        <f t="shared" si="102"/>
        <v>0</v>
      </c>
      <c r="R297" s="3"/>
      <c r="S297" s="3"/>
      <c r="T297" s="4"/>
      <c r="U297" s="4"/>
      <c r="V297" s="99">
        <f t="shared" si="103"/>
        <v>0</v>
      </c>
      <c r="W297" s="161"/>
      <c r="X297" s="138"/>
      <c r="AH297" s="158" t="str">
        <f t="array" ref="AH297">IF(OR(AH$1=0, $A297=""),"",SQRT((_xlfn.XLOOKUP(AH$1,$Z$2:$Z$16,$AA$2:$AA$16)-$T297)^2+(_xlfn.XLOOKUP(AH$1,$Z$2:$Z$16,$AB$2:$AB$16)-$U297)^2+(_xlfn.XLOOKUP(AH$1,$Z$2:$Z$16,$AC$2:$AC$16-$V297)^2)))</f>
        <v/>
      </c>
      <c r="AI297" s="140" t="str">
        <f t="array" ref="AI297">IF(OR(AI$1=0, $A297=""),"",SQRT((_xlfn.XLOOKUP(AI$1,$Z$2:$Z$16,$AA$2:$AA$16)-$T297)^2+(_xlfn.XLOOKUP(AI$1,$Z$2:$Z$16,$AB$2:$AB$16)-$U297)^2+(_xlfn.XLOOKUP(AI$1,$Z$2:$Z$16,$AC$2:$AC$16-$V297)^2)))</f>
        <v/>
      </c>
      <c r="AJ297" s="140" t="str">
        <f t="array" ref="AJ297">IF(OR(AJ$1=0, $A297=""),"",SQRT((_xlfn.XLOOKUP(AJ$1,$Z$2:$Z$16,$AA$2:$AA$16)-$T297)^2+(_xlfn.XLOOKUP(AJ$1,$Z$2:$Z$16,$AB$2:$AB$16)-$U297)^2+(_xlfn.XLOOKUP(AJ$1,$Z$2:$Z$16,$AC$2:$AC$16-$V297)^2)))</f>
        <v/>
      </c>
      <c r="AK297" s="140" t="str">
        <f t="array" ref="AK297">IF(OR(AK$1=0, $A297=""),"",SQRT((_xlfn.XLOOKUP(AK$1,$Z$2:$Z$16,$AA$2:$AA$16)-$T297)^2+(_xlfn.XLOOKUP(AK$1,$Z$2:$Z$16,$AB$2:$AB$16)-$U297)^2+(_xlfn.XLOOKUP(AK$1,$Z$2:$Z$16,$AC$2:$AC$16-$V297)^2)))</f>
        <v/>
      </c>
      <c r="AL297" s="140" t="str">
        <f t="array" ref="AL297">IF(OR(AL$1=0, $A297=""),"",SQRT((_xlfn.XLOOKUP(AL$1,$Z$2:$Z$16,$AA$2:$AA$16)-$T297)^2+(_xlfn.XLOOKUP(AL$1,$Z$2:$Z$16,$AB$2:$AB$16)-$U297)^2+(_xlfn.XLOOKUP(AL$1,$Z$2:$Z$16,$AC$2:$AC$16-$V297)^2)))</f>
        <v/>
      </c>
      <c r="AM297" s="140" t="str">
        <f t="array" ref="AM297">IF(OR(AM$1=0, $A297=""),"",SQRT((_xlfn.XLOOKUP(AM$1,$Z$2:$Z$16,$AA$2:$AA$16)-$T297)^2+(_xlfn.XLOOKUP(AM$1,$Z$2:$Z$16,$AB$2:$AB$16)-$U297)^2+(_xlfn.XLOOKUP(AM$1,$Z$2:$Z$16,$AC$2:$AC$16-$V297)^2)))</f>
        <v/>
      </c>
      <c r="AN297" s="140" t="str">
        <f t="array" ref="AN297">IF(OR(AN$1=0, $A297=""),"",SQRT((_xlfn.XLOOKUP(AN$1,$Z$2:$Z$16,$AA$2:$AA$16)-$T297)^2+(_xlfn.XLOOKUP(AN$1,$Z$2:$Z$16,$AB$2:$AB$16)-$U297)^2+(_xlfn.XLOOKUP(AN$1,$Z$2:$Z$16,$AC$2:$AC$16-$V297)^2)))</f>
        <v/>
      </c>
      <c r="AO297" s="140" t="str">
        <f t="array" ref="AO297">IF(OR(AO$1=0, $A297=""),"",SQRT((_xlfn.XLOOKUP(AO$1,$Z$2:$Z$16,$AA$2:$AA$16)-$T297)^2+(_xlfn.XLOOKUP(AO$1,$Z$2:$Z$16,$AB$2:$AB$16)-$U297)^2+(_xlfn.XLOOKUP(AO$1,$Z$2:$Z$16,$AC$2:$AC$16-$V297)^2)))</f>
        <v/>
      </c>
      <c r="AP297" s="141" t="str">
        <f t="array" ref="AP297">IF(OR(AP$1=0, $A297=""),"",SQRT((_xlfn.XLOOKUP(AP$1,$Z$2:$Z$16,$AA$2:$AA$16)-$T297)^2+(_xlfn.XLOOKUP(AP$1,$Z$2:$Z$16,$AB$2:$AB$16)-$U297)^2+(_xlfn.XLOOKUP(AP$1,$Z$2:$Z$16,$AC$2:$AC$16-$V297)^2)))</f>
        <v/>
      </c>
      <c r="AQ297" s="141" t="str">
        <f t="array" ref="AQ297">IF(OR(AQ$1=0, $A297=""),"",SQRT((_xlfn.XLOOKUP(AQ$1,$Z$2:$Z$16,$AA$2:$AA$16)-$T297)^2+(_xlfn.XLOOKUP(AQ$1,$Z$2:$Z$16,$AB$2:$AB$16)-$U297)^2+(_xlfn.XLOOKUP(AQ$1,$Z$2:$Z$16,$AC$2:$AC$16-$V297)^2)))</f>
        <v/>
      </c>
      <c r="AR297" s="141" t="str">
        <f t="array" ref="AR297">IF(OR(AR$1=0, $A297=""),"",SQRT((_xlfn.XLOOKUP(AR$1,$Z$2:$Z$16,$AA$2:$AA$16)-$T297)^2+(_xlfn.XLOOKUP(AR$1,$Z$2:$Z$16,$AB$2:$AB$16)-$U297)^2+(_xlfn.XLOOKUP(AR$1,$Z$2:$Z$16,$AC$2:$AC$16-$V297)^2)))</f>
        <v/>
      </c>
      <c r="AS297" s="141" t="str">
        <f t="array" ref="AS297">IF(OR(AS$1=0, $A297=""),"",SQRT((_xlfn.XLOOKUP(AS$1,$Z$2:$Z$16,$AA$2:$AA$16)-$T297)^2+(_xlfn.XLOOKUP(AS$1,$Z$2:$Z$16,$AB$2:$AB$16)-$U297)^2+(_xlfn.XLOOKUP(AS$1,$Z$2:$Z$16,$AC$2:$AC$16-$V297)^2)))</f>
        <v/>
      </c>
      <c r="AT297" s="141" t="str">
        <f t="array" ref="AT297">IF(OR(AT$1=0, $A297=""),"",SQRT((_xlfn.XLOOKUP(AT$1,$Z$2:$Z$16,$AA$2:$AA$16)-$T297)^2+(_xlfn.XLOOKUP(AT$1,$Z$2:$Z$16,$AB$2:$AB$16)-$U297)^2+(_xlfn.XLOOKUP(AT$1,$Z$2:$Z$16,$AC$2:$AC$16-$V297)^2)))</f>
        <v/>
      </c>
      <c r="AU297" s="141" t="str">
        <f t="array" ref="AU297">IF(OR(AU$1=0, $A297=""),"",SQRT((_xlfn.XLOOKUP(AU$1,$Z$2:$Z$16,$AA$2:$AA$16)-$T297)^2+(_xlfn.XLOOKUP(AU$1,$Z$2:$Z$16,$AB$2:$AB$16)-$U297)^2+(_xlfn.XLOOKUP(AU$1,$Z$2:$Z$16,$AC$2:$AC$16-$V297)^2)))</f>
        <v/>
      </c>
      <c r="AV297" s="142" t="str">
        <f t="array" ref="AV297">IF(OR(AV$1=0, $A297=""),"",SQRT((_xlfn.XLOOKUP(AV$1,$Z$2:$Z$16,$AA$2:$AA$16)-$T297)^2+(_xlfn.XLOOKUP(AV$1,$Z$2:$Z$16,$AB$2:$AB$16)-$U297)^2+(_xlfn.XLOOKUP(AV$1,$Z$2:$Z$16,$AC$2:$AC$16-$V297)^2)))</f>
        <v/>
      </c>
      <c r="AW297" s="124"/>
      <c r="AX297" s="124"/>
      <c r="AY297" s="125">
        <f t="shared" si="104"/>
        <v>0</v>
      </c>
      <c r="AZ297" s="143">
        <f t="shared" si="105"/>
        <v>0</v>
      </c>
      <c r="BA297" s="143">
        <f t="shared" si="106"/>
        <v>0</v>
      </c>
      <c r="BB297" s="143">
        <f t="shared" si="107"/>
        <v>0</v>
      </c>
      <c r="BC297" s="143">
        <f t="shared" si="108"/>
        <v>0</v>
      </c>
      <c r="BD297" s="143">
        <f t="shared" si="109"/>
        <v>0</v>
      </c>
      <c r="BE297" s="143">
        <f t="shared" si="110"/>
        <v>0</v>
      </c>
      <c r="BF297" s="143">
        <f t="shared" si="111"/>
        <v>0</v>
      </c>
      <c r="BG297" s="144">
        <f t="shared" si="112"/>
        <v>0</v>
      </c>
      <c r="BH297" s="144">
        <f t="shared" si="113"/>
        <v>0</v>
      </c>
      <c r="BI297" s="144">
        <f t="shared" si="114"/>
        <v>0</v>
      </c>
      <c r="BJ297" s="144">
        <f t="shared" si="115"/>
        <v>0</v>
      </c>
      <c r="BK297" s="144">
        <f t="shared" si="116"/>
        <v>0</v>
      </c>
      <c r="BL297" s="144">
        <f t="shared" si="117"/>
        <v>0</v>
      </c>
      <c r="BM297" s="145">
        <f t="shared" si="118"/>
        <v>0</v>
      </c>
      <c r="BN297" s="124"/>
      <c r="BO297" s="124"/>
      <c r="BP297" s="124"/>
      <c r="BQ297" s="124"/>
      <c r="BR297" s="124"/>
      <c r="BS297" s="124"/>
      <c r="BT297" s="124"/>
      <c r="BU297" s="124"/>
      <c r="BV297" s="130"/>
      <c r="BW297" s="130"/>
      <c r="BX297" s="130"/>
      <c r="BY297" s="130"/>
      <c r="BZ297" s="130"/>
      <c r="CA297" s="130"/>
      <c r="CB297" s="130"/>
      <c r="CC297" s="130"/>
      <c r="CD297" s="130"/>
      <c r="CE297" s="130"/>
      <c r="CF297" s="130"/>
      <c r="CG297" s="130"/>
      <c r="CH297" s="130"/>
      <c r="CI297" s="130"/>
      <c r="CJ297" s="130"/>
      <c r="CL297" s="124"/>
      <c r="CM297" s="130" t="s">
        <v>32</v>
      </c>
      <c r="CN297" s="130"/>
      <c r="CO297" s="130"/>
      <c r="CP297" s="130"/>
      <c r="CQ297" s="130"/>
      <c r="CR297" s="130"/>
      <c r="CS297" s="130"/>
      <c r="CT297" s="130"/>
      <c r="CU297" s="130"/>
      <c r="CV297" s="130"/>
      <c r="CW297" s="130"/>
      <c r="CX297" s="130"/>
      <c r="CY297" s="130"/>
      <c r="CZ297" s="130"/>
      <c r="DA297" s="130"/>
      <c r="DD297" s="159" cm="1">
        <f t="array" ref="DD297">_xlfn.IFS(DD$1= 0,"", NOT(ISBLANK(CM297)), 0, ISBLANK(CM297), $Q297-$S297+AY297-BV297)</f>
        <v>0</v>
      </c>
      <c r="DE297" s="160" cm="1">
        <f t="array" ref="DE297">_xlfn.IFS(DE$1= 0,"", NOT(ISBLANK(CN297)), 0, ISBLANK(CN297), $Q297-$S297+AZ297-BW297)</f>
        <v>0</v>
      </c>
      <c r="DF297" s="160" cm="1">
        <f t="array" ref="DF297">_xlfn.IFS(DF$1= 0,"", NOT(ISBLANK(CO297)), 0, ISBLANK(CO297), $Q297-$S297+BA297-BX297)</f>
        <v>0</v>
      </c>
      <c r="DG297" s="160" cm="1">
        <f t="array" ref="DG297">_xlfn.IFS(DG$1= 0,"", NOT(ISBLANK(CP297)), 0, ISBLANK(CP297), $Q297-$S297+BB297-BY297)</f>
        <v>0</v>
      </c>
      <c r="DH297" s="160" cm="1">
        <f t="array" ref="DH297">_xlfn.IFS(DH$1= 0,"", NOT(ISBLANK(CQ297)), 0, ISBLANK(CQ297), $Q297-$S297+BC297-BZ297)</f>
        <v>0</v>
      </c>
      <c r="DI297" s="160" cm="1">
        <f t="array" ref="DI297">_xlfn.IFS(DI$1= 0,"", NOT(ISBLANK(CR297)), 0, ISBLANK(CR297), $Q297-$S297+BD297-CA297)</f>
        <v>0</v>
      </c>
      <c r="DJ297" s="160" t="str" cm="1">
        <f t="array" ref="DJ297">_xlfn.IFS(DJ$1= 0,"", NOT(ISBLANK(CS297)), 0, ISBLANK(CS297), $Q297-$S297+BE297-CB297)</f>
        <v/>
      </c>
      <c r="DK297" s="160" t="str" cm="1">
        <f t="array" ref="DK297">_xlfn.IFS(DK$1= 0,"", NOT(ISBLANK(CT297)), 0, ISBLANK(CT297), $Q297-$S297+BF297-CC297)</f>
        <v/>
      </c>
      <c r="DL297" s="162" t="str" cm="1">
        <f t="array" ref="DL297">_xlfn.IFS(DL$1= 0,"", NOT(ISBLANK(CU297)), 0, ISBLANK(CU297), $Q297-$S297+BG297-CD297)</f>
        <v/>
      </c>
      <c r="DM297" s="162" t="str" cm="1">
        <f t="array" ref="DM297">_xlfn.IFS(DM$1= 0,"", NOT(ISBLANK(CV297)), 0, ISBLANK(CV297), $Q297-$S297+BH297-CE297)</f>
        <v/>
      </c>
      <c r="DN297" s="162" t="str" cm="1">
        <f t="array" ref="DN297">_xlfn.IFS(DN$1= 0,"", NOT(ISBLANK(CW297)), 0, ISBLANK(CW297), $Q297-$S297+BI297-CF297)</f>
        <v/>
      </c>
      <c r="DO297" s="162" t="str" cm="1">
        <f t="array" ref="DO297">_xlfn.IFS(DO$1= 0,"", NOT(ISBLANK(CX297)), 0, ISBLANK(CX297), $Q297-$S297+BJ297-CG297)</f>
        <v/>
      </c>
      <c r="DP297" s="162" t="str" cm="1">
        <f t="array" ref="DP297">_xlfn.IFS(DP$1= 0,"", NOT(ISBLANK(CY297)), 0, ISBLANK(CY297), $Q297-$S297+BK297-CH297)</f>
        <v/>
      </c>
      <c r="DQ297" s="162" t="str" cm="1">
        <f t="array" ref="DQ297">_xlfn.IFS(DQ$1= 0,"", NOT(ISBLANK(CZ297)), 0, ISBLANK(CZ297), $Q297-$S297+BL297-CI297)</f>
        <v/>
      </c>
      <c r="DR297" s="163" t="str" cm="1">
        <f t="array" ref="DR297">_xlfn.IFS(DR$1= 0,"", NOT(ISBLANK(DA297)), 0, ISBLANK(DA297), $Q297-$S297+BM297-CJ297)</f>
        <v/>
      </c>
    </row>
    <row r="298" spans="1:122" ht="16.5" x14ac:dyDescent="0.3">
      <c r="A298" s="135"/>
      <c r="B298" s="136"/>
      <c r="C298" s="136"/>
      <c r="D298" s="137"/>
      <c r="E298" s="176"/>
      <c r="F298" s="182"/>
      <c r="G298" s="183"/>
      <c r="H298" s="183"/>
      <c r="I298" s="183"/>
      <c r="J298" s="183"/>
      <c r="K298" s="183"/>
      <c r="L298" s="183"/>
      <c r="M298" s="186"/>
      <c r="N298" s="182"/>
      <c r="O298" s="184"/>
      <c r="P298" s="178"/>
      <c r="Q298" s="118">
        <f t="shared" si="102"/>
        <v>0</v>
      </c>
      <c r="R298" s="3"/>
      <c r="S298" s="3"/>
      <c r="T298" s="4"/>
      <c r="U298" s="4"/>
      <c r="V298" s="99">
        <f t="shared" si="103"/>
        <v>0</v>
      </c>
      <c r="W298" s="161"/>
      <c r="X298" s="138"/>
      <c r="AH298" s="158" t="str">
        <f t="array" ref="AH298">IF(OR(AH$1=0, $A298=""),"",SQRT((_xlfn.XLOOKUP(AH$1,$Z$2:$Z$16,$AA$2:$AA$16)-$T298)^2+(_xlfn.XLOOKUP(AH$1,$Z$2:$Z$16,$AB$2:$AB$16)-$U298)^2+(_xlfn.XLOOKUP(AH$1,$Z$2:$Z$16,$AC$2:$AC$16-$V298)^2)))</f>
        <v/>
      </c>
      <c r="AI298" s="140" t="str">
        <f t="array" ref="AI298">IF(OR(AI$1=0, $A298=""),"",SQRT((_xlfn.XLOOKUP(AI$1,$Z$2:$Z$16,$AA$2:$AA$16)-$T298)^2+(_xlfn.XLOOKUP(AI$1,$Z$2:$Z$16,$AB$2:$AB$16)-$U298)^2+(_xlfn.XLOOKUP(AI$1,$Z$2:$Z$16,$AC$2:$AC$16-$V298)^2)))</f>
        <v/>
      </c>
      <c r="AJ298" s="140" t="str">
        <f t="array" ref="AJ298">IF(OR(AJ$1=0, $A298=""),"",SQRT((_xlfn.XLOOKUP(AJ$1,$Z$2:$Z$16,$AA$2:$AA$16)-$T298)^2+(_xlfn.XLOOKUP(AJ$1,$Z$2:$Z$16,$AB$2:$AB$16)-$U298)^2+(_xlfn.XLOOKUP(AJ$1,$Z$2:$Z$16,$AC$2:$AC$16-$V298)^2)))</f>
        <v/>
      </c>
      <c r="AK298" s="140" t="str">
        <f t="array" ref="AK298">IF(OR(AK$1=0, $A298=""),"",SQRT((_xlfn.XLOOKUP(AK$1,$Z$2:$Z$16,$AA$2:$AA$16)-$T298)^2+(_xlfn.XLOOKUP(AK$1,$Z$2:$Z$16,$AB$2:$AB$16)-$U298)^2+(_xlfn.XLOOKUP(AK$1,$Z$2:$Z$16,$AC$2:$AC$16-$V298)^2)))</f>
        <v/>
      </c>
      <c r="AL298" s="140" t="str">
        <f t="array" ref="AL298">IF(OR(AL$1=0, $A298=""),"",SQRT((_xlfn.XLOOKUP(AL$1,$Z$2:$Z$16,$AA$2:$AA$16)-$T298)^2+(_xlfn.XLOOKUP(AL$1,$Z$2:$Z$16,$AB$2:$AB$16)-$U298)^2+(_xlfn.XLOOKUP(AL$1,$Z$2:$Z$16,$AC$2:$AC$16-$V298)^2)))</f>
        <v/>
      </c>
      <c r="AM298" s="140" t="str">
        <f t="array" ref="AM298">IF(OR(AM$1=0, $A298=""),"",SQRT((_xlfn.XLOOKUP(AM$1,$Z$2:$Z$16,$AA$2:$AA$16)-$T298)^2+(_xlfn.XLOOKUP(AM$1,$Z$2:$Z$16,$AB$2:$AB$16)-$U298)^2+(_xlfn.XLOOKUP(AM$1,$Z$2:$Z$16,$AC$2:$AC$16-$V298)^2)))</f>
        <v/>
      </c>
      <c r="AN298" s="140" t="str">
        <f t="array" ref="AN298">IF(OR(AN$1=0, $A298=""),"",SQRT((_xlfn.XLOOKUP(AN$1,$Z$2:$Z$16,$AA$2:$AA$16)-$T298)^2+(_xlfn.XLOOKUP(AN$1,$Z$2:$Z$16,$AB$2:$AB$16)-$U298)^2+(_xlfn.XLOOKUP(AN$1,$Z$2:$Z$16,$AC$2:$AC$16-$V298)^2)))</f>
        <v/>
      </c>
      <c r="AO298" s="140" t="str">
        <f t="array" ref="AO298">IF(OR(AO$1=0, $A298=""),"",SQRT((_xlfn.XLOOKUP(AO$1,$Z$2:$Z$16,$AA$2:$AA$16)-$T298)^2+(_xlfn.XLOOKUP(AO$1,$Z$2:$Z$16,$AB$2:$AB$16)-$U298)^2+(_xlfn.XLOOKUP(AO$1,$Z$2:$Z$16,$AC$2:$AC$16-$V298)^2)))</f>
        <v/>
      </c>
      <c r="AP298" s="141" t="str">
        <f t="array" ref="AP298">IF(OR(AP$1=0, $A298=""),"",SQRT((_xlfn.XLOOKUP(AP$1,$Z$2:$Z$16,$AA$2:$AA$16)-$T298)^2+(_xlfn.XLOOKUP(AP$1,$Z$2:$Z$16,$AB$2:$AB$16)-$U298)^2+(_xlfn.XLOOKUP(AP$1,$Z$2:$Z$16,$AC$2:$AC$16-$V298)^2)))</f>
        <v/>
      </c>
      <c r="AQ298" s="141" t="str">
        <f t="array" ref="AQ298">IF(OR(AQ$1=0, $A298=""),"",SQRT((_xlfn.XLOOKUP(AQ$1,$Z$2:$Z$16,$AA$2:$AA$16)-$T298)^2+(_xlfn.XLOOKUP(AQ$1,$Z$2:$Z$16,$AB$2:$AB$16)-$U298)^2+(_xlfn.XLOOKUP(AQ$1,$Z$2:$Z$16,$AC$2:$AC$16-$V298)^2)))</f>
        <v/>
      </c>
      <c r="AR298" s="141" t="str">
        <f t="array" ref="AR298">IF(OR(AR$1=0, $A298=""),"",SQRT((_xlfn.XLOOKUP(AR$1,$Z$2:$Z$16,$AA$2:$AA$16)-$T298)^2+(_xlfn.XLOOKUP(AR$1,$Z$2:$Z$16,$AB$2:$AB$16)-$U298)^2+(_xlfn.XLOOKUP(AR$1,$Z$2:$Z$16,$AC$2:$AC$16-$V298)^2)))</f>
        <v/>
      </c>
      <c r="AS298" s="141" t="str">
        <f t="array" ref="AS298">IF(OR(AS$1=0, $A298=""),"",SQRT((_xlfn.XLOOKUP(AS$1,$Z$2:$Z$16,$AA$2:$AA$16)-$T298)^2+(_xlfn.XLOOKUP(AS$1,$Z$2:$Z$16,$AB$2:$AB$16)-$U298)^2+(_xlfn.XLOOKUP(AS$1,$Z$2:$Z$16,$AC$2:$AC$16-$V298)^2)))</f>
        <v/>
      </c>
      <c r="AT298" s="141" t="str">
        <f t="array" ref="AT298">IF(OR(AT$1=0, $A298=""),"",SQRT((_xlfn.XLOOKUP(AT$1,$Z$2:$Z$16,$AA$2:$AA$16)-$T298)^2+(_xlfn.XLOOKUP(AT$1,$Z$2:$Z$16,$AB$2:$AB$16)-$U298)^2+(_xlfn.XLOOKUP(AT$1,$Z$2:$Z$16,$AC$2:$AC$16-$V298)^2)))</f>
        <v/>
      </c>
      <c r="AU298" s="141" t="str">
        <f t="array" ref="AU298">IF(OR(AU$1=0, $A298=""),"",SQRT((_xlfn.XLOOKUP(AU$1,$Z$2:$Z$16,$AA$2:$AA$16)-$T298)^2+(_xlfn.XLOOKUP(AU$1,$Z$2:$Z$16,$AB$2:$AB$16)-$U298)^2+(_xlfn.XLOOKUP(AU$1,$Z$2:$Z$16,$AC$2:$AC$16-$V298)^2)))</f>
        <v/>
      </c>
      <c r="AV298" s="142" t="str">
        <f t="array" ref="AV298">IF(OR(AV$1=0, $A298=""),"",SQRT((_xlfn.XLOOKUP(AV$1,$Z$2:$Z$16,$AA$2:$AA$16)-$T298)^2+(_xlfn.XLOOKUP(AV$1,$Z$2:$Z$16,$AB$2:$AB$16)-$U298)^2+(_xlfn.XLOOKUP(AV$1,$Z$2:$Z$16,$AC$2:$AC$16-$V298)^2)))</f>
        <v/>
      </c>
      <c r="AW298" s="124"/>
      <c r="AX298" s="124"/>
      <c r="AY298" s="125">
        <f t="shared" si="104"/>
        <v>0</v>
      </c>
      <c r="AZ298" s="143">
        <f t="shared" si="105"/>
        <v>0</v>
      </c>
      <c r="BA298" s="143">
        <f t="shared" si="106"/>
        <v>0</v>
      </c>
      <c r="BB298" s="143">
        <f t="shared" si="107"/>
        <v>0</v>
      </c>
      <c r="BC298" s="143">
        <f t="shared" si="108"/>
        <v>0</v>
      </c>
      <c r="BD298" s="143">
        <f t="shared" si="109"/>
        <v>0</v>
      </c>
      <c r="BE298" s="143">
        <f t="shared" si="110"/>
        <v>0</v>
      </c>
      <c r="BF298" s="143">
        <f t="shared" si="111"/>
        <v>0</v>
      </c>
      <c r="BG298" s="144">
        <f t="shared" si="112"/>
        <v>0</v>
      </c>
      <c r="BH298" s="144">
        <f t="shared" si="113"/>
        <v>0</v>
      </c>
      <c r="BI298" s="144">
        <f t="shared" si="114"/>
        <v>0</v>
      </c>
      <c r="BJ298" s="144">
        <f t="shared" si="115"/>
        <v>0</v>
      </c>
      <c r="BK298" s="144">
        <f t="shared" si="116"/>
        <v>0</v>
      </c>
      <c r="BL298" s="144">
        <f t="shared" si="117"/>
        <v>0</v>
      </c>
      <c r="BM298" s="145">
        <f t="shared" si="118"/>
        <v>0</v>
      </c>
      <c r="BN298" s="124"/>
      <c r="BO298" s="124"/>
      <c r="BP298" s="124"/>
      <c r="BQ298" s="124"/>
      <c r="BR298" s="124"/>
      <c r="BS298" s="124"/>
      <c r="BT298" s="124"/>
      <c r="BU298" s="124"/>
      <c r="BV298" s="130"/>
      <c r="BW298" s="130"/>
      <c r="BX298" s="130"/>
      <c r="BY298" s="130"/>
      <c r="BZ298" s="130"/>
      <c r="CA298" s="130"/>
      <c r="CB298" s="130"/>
      <c r="CC298" s="130"/>
      <c r="CD298" s="130"/>
      <c r="CE298" s="130"/>
      <c r="CF298" s="130"/>
      <c r="CG298" s="130"/>
      <c r="CH298" s="130"/>
      <c r="CI298" s="130"/>
      <c r="CJ298" s="130"/>
      <c r="CL298" s="124"/>
      <c r="CM298" s="130" t="s">
        <v>32</v>
      </c>
      <c r="CN298" s="130"/>
      <c r="CO298" s="130"/>
      <c r="CP298" s="130"/>
      <c r="CQ298" s="130"/>
      <c r="CR298" s="130"/>
      <c r="CS298" s="130"/>
      <c r="CT298" s="130"/>
      <c r="CU298" s="130"/>
      <c r="CV298" s="130"/>
      <c r="CW298" s="130"/>
      <c r="CX298" s="130"/>
      <c r="CY298" s="130"/>
      <c r="CZ298" s="130"/>
      <c r="DA298" s="130"/>
      <c r="DD298" s="159" cm="1">
        <f t="array" ref="DD298">_xlfn.IFS(DD$1= 0,"", NOT(ISBLANK(CM298)), 0, ISBLANK(CM298), $Q298-$S298+AY298-BV298)</f>
        <v>0</v>
      </c>
      <c r="DE298" s="160" cm="1">
        <f t="array" ref="DE298">_xlfn.IFS(DE$1= 0,"", NOT(ISBLANK(CN298)), 0, ISBLANK(CN298), $Q298-$S298+AZ298-BW298)</f>
        <v>0</v>
      </c>
      <c r="DF298" s="160" cm="1">
        <f t="array" ref="DF298">_xlfn.IFS(DF$1= 0,"", NOT(ISBLANK(CO298)), 0, ISBLANK(CO298), $Q298-$S298+BA298-BX298)</f>
        <v>0</v>
      </c>
      <c r="DG298" s="160" cm="1">
        <f t="array" ref="DG298">_xlfn.IFS(DG$1= 0,"", NOT(ISBLANK(CP298)), 0, ISBLANK(CP298), $Q298-$S298+BB298-BY298)</f>
        <v>0</v>
      </c>
      <c r="DH298" s="160" cm="1">
        <f t="array" ref="DH298">_xlfn.IFS(DH$1= 0,"", NOT(ISBLANK(CQ298)), 0, ISBLANK(CQ298), $Q298-$S298+BC298-BZ298)</f>
        <v>0</v>
      </c>
      <c r="DI298" s="160" cm="1">
        <f t="array" ref="DI298">_xlfn.IFS(DI$1= 0,"", NOT(ISBLANK(CR298)), 0, ISBLANK(CR298), $Q298-$S298+BD298-CA298)</f>
        <v>0</v>
      </c>
      <c r="DJ298" s="160" t="str" cm="1">
        <f t="array" ref="DJ298">_xlfn.IFS(DJ$1= 0,"", NOT(ISBLANK(CS298)), 0, ISBLANK(CS298), $Q298-$S298+BE298-CB298)</f>
        <v/>
      </c>
      <c r="DK298" s="160" t="str" cm="1">
        <f t="array" ref="DK298">_xlfn.IFS(DK$1= 0,"", NOT(ISBLANK(CT298)), 0, ISBLANK(CT298), $Q298-$S298+BF298-CC298)</f>
        <v/>
      </c>
      <c r="DL298" s="162" t="str" cm="1">
        <f t="array" ref="DL298">_xlfn.IFS(DL$1= 0,"", NOT(ISBLANK(CU298)), 0, ISBLANK(CU298), $Q298-$S298+BG298-CD298)</f>
        <v/>
      </c>
      <c r="DM298" s="162" t="str" cm="1">
        <f t="array" ref="DM298">_xlfn.IFS(DM$1= 0,"", NOT(ISBLANK(CV298)), 0, ISBLANK(CV298), $Q298-$S298+BH298-CE298)</f>
        <v/>
      </c>
      <c r="DN298" s="162" t="str" cm="1">
        <f t="array" ref="DN298">_xlfn.IFS(DN$1= 0,"", NOT(ISBLANK(CW298)), 0, ISBLANK(CW298), $Q298-$S298+BI298-CF298)</f>
        <v/>
      </c>
      <c r="DO298" s="162" t="str" cm="1">
        <f t="array" ref="DO298">_xlfn.IFS(DO$1= 0,"", NOT(ISBLANK(CX298)), 0, ISBLANK(CX298), $Q298-$S298+BJ298-CG298)</f>
        <v/>
      </c>
      <c r="DP298" s="162" t="str" cm="1">
        <f t="array" ref="DP298">_xlfn.IFS(DP$1= 0,"", NOT(ISBLANK(CY298)), 0, ISBLANK(CY298), $Q298-$S298+BK298-CH298)</f>
        <v/>
      </c>
      <c r="DQ298" s="162" t="str" cm="1">
        <f t="array" ref="DQ298">_xlfn.IFS(DQ$1= 0,"", NOT(ISBLANK(CZ298)), 0, ISBLANK(CZ298), $Q298-$S298+BL298-CI298)</f>
        <v/>
      </c>
      <c r="DR298" s="163" t="str" cm="1">
        <f t="array" ref="DR298">_xlfn.IFS(DR$1= 0,"", NOT(ISBLANK(DA298)), 0, ISBLANK(DA298), $Q298-$S298+BM298-CJ298)</f>
        <v/>
      </c>
    </row>
    <row r="299" spans="1:122" ht="16.5" x14ac:dyDescent="0.3">
      <c r="A299" s="135"/>
      <c r="B299" s="136"/>
      <c r="C299" s="136"/>
      <c r="D299" s="137"/>
      <c r="E299" s="176"/>
      <c r="F299" s="182"/>
      <c r="G299" s="183"/>
      <c r="H299" s="183"/>
      <c r="I299" s="183"/>
      <c r="J299" s="183"/>
      <c r="K299" s="183"/>
      <c r="L299" s="183"/>
      <c r="M299" s="186"/>
      <c r="N299" s="182"/>
      <c r="O299" s="184"/>
      <c r="P299" s="178"/>
      <c r="Q299" s="118">
        <f t="shared" si="102"/>
        <v>0</v>
      </c>
      <c r="R299" s="3"/>
      <c r="S299" s="3"/>
      <c r="T299" s="4"/>
      <c r="U299" s="4"/>
      <c r="V299" s="99">
        <f t="shared" si="103"/>
        <v>0</v>
      </c>
      <c r="W299" s="161"/>
      <c r="X299" s="138"/>
      <c r="AH299" s="158" t="str">
        <f t="array" ref="AH299">IF(OR(AH$1=0, $A299=""),"",SQRT((_xlfn.XLOOKUP(AH$1,$Z$2:$Z$16,$AA$2:$AA$16)-$T299)^2+(_xlfn.XLOOKUP(AH$1,$Z$2:$Z$16,$AB$2:$AB$16)-$U299)^2+(_xlfn.XLOOKUP(AH$1,$Z$2:$Z$16,$AC$2:$AC$16-$V299)^2)))</f>
        <v/>
      </c>
      <c r="AI299" s="140" t="str">
        <f t="array" ref="AI299">IF(OR(AI$1=0, $A299=""),"",SQRT((_xlfn.XLOOKUP(AI$1,$Z$2:$Z$16,$AA$2:$AA$16)-$T299)^2+(_xlfn.XLOOKUP(AI$1,$Z$2:$Z$16,$AB$2:$AB$16)-$U299)^2+(_xlfn.XLOOKUP(AI$1,$Z$2:$Z$16,$AC$2:$AC$16-$V299)^2)))</f>
        <v/>
      </c>
      <c r="AJ299" s="140" t="str">
        <f t="array" ref="AJ299">IF(OR(AJ$1=0, $A299=""),"",SQRT((_xlfn.XLOOKUP(AJ$1,$Z$2:$Z$16,$AA$2:$AA$16)-$T299)^2+(_xlfn.XLOOKUP(AJ$1,$Z$2:$Z$16,$AB$2:$AB$16)-$U299)^2+(_xlfn.XLOOKUP(AJ$1,$Z$2:$Z$16,$AC$2:$AC$16-$V299)^2)))</f>
        <v/>
      </c>
      <c r="AK299" s="140" t="str">
        <f t="array" ref="AK299">IF(OR(AK$1=0, $A299=""),"",SQRT((_xlfn.XLOOKUP(AK$1,$Z$2:$Z$16,$AA$2:$AA$16)-$T299)^2+(_xlfn.XLOOKUP(AK$1,$Z$2:$Z$16,$AB$2:$AB$16)-$U299)^2+(_xlfn.XLOOKUP(AK$1,$Z$2:$Z$16,$AC$2:$AC$16-$V299)^2)))</f>
        <v/>
      </c>
      <c r="AL299" s="140" t="str">
        <f t="array" ref="AL299">IF(OR(AL$1=0, $A299=""),"",SQRT((_xlfn.XLOOKUP(AL$1,$Z$2:$Z$16,$AA$2:$AA$16)-$T299)^2+(_xlfn.XLOOKUP(AL$1,$Z$2:$Z$16,$AB$2:$AB$16)-$U299)^2+(_xlfn.XLOOKUP(AL$1,$Z$2:$Z$16,$AC$2:$AC$16-$V299)^2)))</f>
        <v/>
      </c>
      <c r="AM299" s="140" t="str">
        <f t="array" ref="AM299">IF(OR(AM$1=0, $A299=""),"",SQRT((_xlfn.XLOOKUP(AM$1,$Z$2:$Z$16,$AA$2:$AA$16)-$T299)^2+(_xlfn.XLOOKUP(AM$1,$Z$2:$Z$16,$AB$2:$AB$16)-$U299)^2+(_xlfn.XLOOKUP(AM$1,$Z$2:$Z$16,$AC$2:$AC$16-$V299)^2)))</f>
        <v/>
      </c>
      <c r="AN299" s="140" t="str">
        <f t="array" ref="AN299">IF(OR(AN$1=0, $A299=""),"",SQRT((_xlfn.XLOOKUP(AN$1,$Z$2:$Z$16,$AA$2:$AA$16)-$T299)^2+(_xlfn.XLOOKUP(AN$1,$Z$2:$Z$16,$AB$2:$AB$16)-$U299)^2+(_xlfn.XLOOKUP(AN$1,$Z$2:$Z$16,$AC$2:$AC$16-$V299)^2)))</f>
        <v/>
      </c>
      <c r="AO299" s="140" t="str">
        <f t="array" ref="AO299">IF(OR(AO$1=0, $A299=""),"",SQRT((_xlfn.XLOOKUP(AO$1,$Z$2:$Z$16,$AA$2:$AA$16)-$T299)^2+(_xlfn.XLOOKUP(AO$1,$Z$2:$Z$16,$AB$2:$AB$16)-$U299)^2+(_xlfn.XLOOKUP(AO$1,$Z$2:$Z$16,$AC$2:$AC$16-$V299)^2)))</f>
        <v/>
      </c>
      <c r="AP299" s="141" t="str">
        <f t="array" ref="AP299">IF(OR(AP$1=0, $A299=""),"",SQRT((_xlfn.XLOOKUP(AP$1,$Z$2:$Z$16,$AA$2:$AA$16)-$T299)^2+(_xlfn.XLOOKUP(AP$1,$Z$2:$Z$16,$AB$2:$AB$16)-$U299)^2+(_xlfn.XLOOKUP(AP$1,$Z$2:$Z$16,$AC$2:$AC$16-$V299)^2)))</f>
        <v/>
      </c>
      <c r="AQ299" s="141" t="str">
        <f t="array" ref="AQ299">IF(OR(AQ$1=0, $A299=""),"",SQRT((_xlfn.XLOOKUP(AQ$1,$Z$2:$Z$16,$AA$2:$AA$16)-$T299)^2+(_xlfn.XLOOKUP(AQ$1,$Z$2:$Z$16,$AB$2:$AB$16)-$U299)^2+(_xlfn.XLOOKUP(AQ$1,$Z$2:$Z$16,$AC$2:$AC$16-$V299)^2)))</f>
        <v/>
      </c>
      <c r="AR299" s="141" t="str">
        <f t="array" ref="AR299">IF(OR(AR$1=0, $A299=""),"",SQRT((_xlfn.XLOOKUP(AR$1,$Z$2:$Z$16,$AA$2:$AA$16)-$T299)^2+(_xlfn.XLOOKUP(AR$1,$Z$2:$Z$16,$AB$2:$AB$16)-$U299)^2+(_xlfn.XLOOKUP(AR$1,$Z$2:$Z$16,$AC$2:$AC$16-$V299)^2)))</f>
        <v/>
      </c>
      <c r="AS299" s="141" t="str">
        <f t="array" ref="AS299">IF(OR(AS$1=0, $A299=""),"",SQRT((_xlfn.XLOOKUP(AS$1,$Z$2:$Z$16,$AA$2:$AA$16)-$T299)^2+(_xlfn.XLOOKUP(AS$1,$Z$2:$Z$16,$AB$2:$AB$16)-$U299)^2+(_xlfn.XLOOKUP(AS$1,$Z$2:$Z$16,$AC$2:$AC$16-$V299)^2)))</f>
        <v/>
      </c>
      <c r="AT299" s="141" t="str">
        <f t="array" ref="AT299">IF(OR(AT$1=0, $A299=""),"",SQRT((_xlfn.XLOOKUP(AT$1,$Z$2:$Z$16,$AA$2:$AA$16)-$T299)^2+(_xlfn.XLOOKUP(AT$1,$Z$2:$Z$16,$AB$2:$AB$16)-$U299)^2+(_xlfn.XLOOKUP(AT$1,$Z$2:$Z$16,$AC$2:$AC$16-$V299)^2)))</f>
        <v/>
      </c>
      <c r="AU299" s="141" t="str">
        <f t="array" ref="AU299">IF(OR(AU$1=0, $A299=""),"",SQRT((_xlfn.XLOOKUP(AU$1,$Z$2:$Z$16,$AA$2:$AA$16)-$T299)^2+(_xlfn.XLOOKUP(AU$1,$Z$2:$Z$16,$AB$2:$AB$16)-$U299)^2+(_xlfn.XLOOKUP(AU$1,$Z$2:$Z$16,$AC$2:$AC$16-$V299)^2)))</f>
        <v/>
      </c>
      <c r="AV299" s="142" t="str">
        <f t="array" ref="AV299">IF(OR(AV$1=0, $A299=""),"",SQRT((_xlfn.XLOOKUP(AV$1,$Z$2:$Z$16,$AA$2:$AA$16)-$T299)^2+(_xlfn.XLOOKUP(AV$1,$Z$2:$Z$16,$AB$2:$AB$16)-$U299)^2+(_xlfn.XLOOKUP(AV$1,$Z$2:$Z$16,$AC$2:$AC$16-$V299)^2)))</f>
        <v/>
      </c>
      <c r="AW299" s="124"/>
      <c r="AX299" s="124"/>
      <c r="AY299" s="125">
        <f t="shared" si="104"/>
        <v>0</v>
      </c>
      <c r="AZ299" s="143">
        <f t="shared" si="105"/>
        <v>0</v>
      </c>
      <c r="BA299" s="143">
        <f t="shared" si="106"/>
        <v>0</v>
      </c>
      <c r="BB299" s="143">
        <f t="shared" si="107"/>
        <v>0</v>
      </c>
      <c r="BC299" s="143">
        <f t="shared" si="108"/>
        <v>0</v>
      </c>
      <c r="BD299" s="143">
        <f t="shared" si="109"/>
        <v>0</v>
      </c>
      <c r="BE299" s="143">
        <f t="shared" si="110"/>
        <v>0</v>
      </c>
      <c r="BF299" s="143">
        <f t="shared" si="111"/>
        <v>0</v>
      </c>
      <c r="BG299" s="144">
        <f t="shared" si="112"/>
        <v>0</v>
      </c>
      <c r="BH299" s="144">
        <f t="shared" si="113"/>
        <v>0</v>
      </c>
      <c r="BI299" s="144">
        <f t="shared" si="114"/>
        <v>0</v>
      </c>
      <c r="BJ299" s="144">
        <f t="shared" si="115"/>
        <v>0</v>
      </c>
      <c r="BK299" s="144">
        <f t="shared" si="116"/>
        <v>0</v>
      </c>
      <c r="BL299" s="144">
        <f t="shared" si="117"/>
        <v>0</v>
      </c>
      <c r="BM299" s="145">
        <f t="shared" si="118"/>
        <v>0</v>
      </c>
      <c r="BN299" s="124"/>
      <c r="BO299" s="124"/>
      <c r="BP299" s="124"/>
      <c r="BQ299" s="124"/>
      <c r="BR299" s="124"/>
      <c r="BS299" s="124"/>
      <c r="BT299" s="124"/>
      <c r="BU299" s="124"/>
      <c r="BV299" s="130"/>
      <c r="BW299" s="130"/>
      <c r="BX299" s="130"/>
      <c r="BY299" s="130"/>
      <c r="BZ299" s="130"/>
      <c r="CA299" s="130"/>
      <c r="CB299" s="130"/>
      <c r="CC299" s="130"/>
      <c r="CD299" s="130"/>
      <c r="CE299" s="130"/>
      <c r="CF299" s="130"/>
      <c r="CG299" s="130"/>
      <c r="CH299" s="130"/>
      <c r="CI299" s="130"/>
      <c r="CJ299" s="130"/>
      <c r="CL299" s="124"/>
      <c r="CM299" s="130" t="s">
        <v>32</v>
      </c>
      <c r="CN299" s="130"/>
      <c r="CO299" s="130"/>
      <c r="CP299" s="130"/>
      <c r="CQ299" s="130"/>
      <c r="CR299" s="130"/>
      <c r="CS299" s="130"/>
      <c r="CT299" s="130"/>
      <c r="CU299" s="130"/>
      <c r="CV299" s="130"/>
      <c r="CW299" s="130"/>
      <c r="CX299" s="130"/>
      <c r="CY299" s="130"/>
      <c r="CZ299" s="130"/>
      <c r="DA299" s="130"/>
      <c r="DD299" s="159" cm="1">
        <f t="array" ref="DD299">_xlfn.IFS(DD$1= 0,"", NOT(ISBLANK(CM299)), 0, ISBLANK(CM299), $Q299-$S299+AY299-BV299)</f>
        <v>0</v>
      </c>
      <c r="DE299" s="160" cm="1">
        <f t="array" ref="DE299">_xlfn.IFS(DE$1= 0,"", NOT(ISBLANK(CN299)), 0, ISBLANK(CN299), $Q299-$S299+AZ299-BW299)</f>
        <v>0</v>
      </c>
      <c r="DF299" s="160" cm="1">
        <f t="array" ref="DF299">_xlfn.IFS(DF$1= 0,"", NOT(ISBLANK(CO299)), 0, ISBLANK(CO299), $Q299-$S299+BA299-BX299)</f>
        <v>0</v>
      </c>
      <c r="DG299" s="160" cm="1">
        <f t="array" ref="DG299">_xlfn.IFS(DG$1= 0,"", NOT(ISBLANK(CP299)), 0, ISBLANK(CP299), $Q299-$S299+BB299-BY299)</f>
        <v>0</v>
      </c>
      <c r="DH299" s="160" cm="1">
        <f t="array" ref="DH299">_xlfn.IFS(DH$1= 0,"", NOT(ISBLANK(CQ299)), 0, ISBLANK(CQ299), $Q299-$S299+BC299-BZ299)</f>
        <v>0</v>
      </c>
      <c r="DI299" s="160" cm="1">
        <f t="array" ref="DI299">_xlfn.IFS(DI$1= 0,"", NOT(ISBLANK(CR299)), 0, ISBLANK(CR299), $Q299-$S299+BD299-CA299)</f>
        <v>0</v>
      </c>
      <c r="DJ299" s="160" t="str" cm="1">
        <f t="array" ref="DJ299">_xlfn.IFS(DJ$1= 0,"", NOT(ISBLANK(CS299)), 0, ISBLANK(CS299), $Q299-$S299+BE299-CB299)</f>
        <v/>
      </c>
      <c r="DK299" s="160" t="str" cm="1">
        <f t="array" ref="DK299">_xlfn.IFS(DK$1= 0,"", NOT(ISBLANK(CT299)), 0, ISBLANK(CT299), $Q299-$S299+BF299-CC299)</f>
        <v/>
      </c>
      <c r="DL299" s="162" t="str" cm="1">
        <f t="array" ref="DL299">_xlfn.IFS(DL$1= 0,"", NOT(ISBLANK(CU299)), 0, ISBLANK(CU299), $Q299-$S299+BG299-CD299)</f>
        <v/>
      </c>
      <c r="DM299" s="162" t="str" cm="1">
        <f t="array" ref="DM299">_xlfn.IFS(DM$1= 0,"", NOT(ISBLANK(CV299)), 0, ISBLANK(CV299), $Q299-$S299+BH299-CE299)</f>
        <v/>
      </c>
      <c r="DN299" s="162" t="str" cm="1">
        <f t="array" ref="DN299">_xlfn.IFS(DN$1= 0,"", NOT(ISBLANK(CW299)), 0, ISBLANK(CW299), $Q299-$S299+BI299-CF299)</f>
        <v/>
      </c>
      <c r="DO299" s="162" t="str" cm="1">
        <f t="array" ref="DO299">_xlfn.IFS(DO$1= 0,"", NOT(ISBLANK(CX299)), 0, ISBLANK(CX299), $Q299-$S299+BJ299-CG299)</f>
        <v/>
      </c>
      <c r="DP299" s="162" t="str" cm="1">
        <f t="array" ref="DP299">_xlfn.IFS(DP$1= 0,"", NOT(ISBLANK(CY299)), 0, ISBLANK(CY299), $Q299-$S299+BK299-CH299)</f>
        <v/>
      </c>
      <c r="DQ299" s="162" t="str" cm="1">
        <f t="array" ref="DQ299">_xlfn.IFS(DQ$1= 0,"", NOT(ISBLANK(CZ299)), 0, ISBLANK(CZ299), $Q299-$S299+BL299-CI299)</f>
        <v/>
      </c>
      <c r="DR299" s="163" t="str" cm="1">
        <f t="array" ref="DR299">_xlfn.IFS(DR$1= 0,"", NOT(ISBLANK(DA299)), 0, ISBLANK(DA299), $Q299-$S299+BM299-CJ299)</f>
        <v/>
      </c>
    </row>
    <row r="300" spans="1:122" ht="16.5" x14ac:dyDescent="0.3">
      <c r="A300" s="135"/>
      <c r="B300" s="136"/>
      <c r="C300" s="136"/>
      <c r="D300" s="137"/>
      <c r="E300" s="176"/>
      <c r="F300" s="182"/>
      <c r="G300" s="183"/>
      <c r="H300" s="183"/>
      <c r="I300" s="183"/>
      <c r="J300" s="183"/>
      <c r="K300" s="183"/>
      <c r="L300" s="183"/>
      <c r="M300" s="186"/>
      <c r="N300" s="182"/>
      <c r="O300" s="184"/>
      <c r="P300" s="178"/>
      <c r="Q300" s="118">
        <f t="shared" si="102"/>
        <v>0</v>
      </c>
      <c r="R300" s="3"/>
      <c r="S300" s="3"/>
      <c r="T300" s="4"/>
      <c r="U300" s="4"/>
      <c r="V300" s="99">
        <f t="shared" si="103"/>
        <v>0</v>
      </c>
      <c r="W300" s="161"/>
      <c r="X300" s="138"/>
      <c r="AH300" s="158" t="str">
        <f t="array" ref="AH300">IF(OR(AH$1=0, $A300=""),"",SQRT((_xlfn.XLOOKUP(AH$1,$Z$2:$Z$16,$AA$2:$AA$16)-$T300)^2+(_xlfn.XLOOKUP(AH$1,$Z$2:$Z$16,$AB$2:$AB$16)-$U300)^2+(_xlfn.XLOOKUP(AH$1,$Z$2:$Z$16,$AC$2:$AC$16-$V300)^2)))</f>
        <v/>
      </c>
      <c r="AI300" s="140" t="str">
        <f t="array" ref="AI300">IF(OR(AI$1=0, $A300=""),"",SQRT((_xlfn.XLOOKUP(AI$1,$Z$2:$Z$16,$AA$2:$AA$16)-$T300)^2+(_xlfn.XLOOKUP(AI$1,$Z$2:$Z$16,$AB$2:$AB$16)-$U300)^2+(_xlfn.XLOOKUP(AI$1,$Z$2:$Z$16,$AC$2:$AC$16-$V300)^2)))</f>
        <v/>
      </c>
      <c r="AJ300" s="140" t="str">
        <f t="array" ref="AJ300">IF(OR(AJ$1=0, $A300=""),"",SQRT((_xlfn.XLOOKUP(AJ$1,$Z$2:$Z$16,$AA$2:$AA$16)-$T300)^2+(_xlfn.XLOOKUP(AJ$1,$Z$2:$Z$16,$AB$2:$AB$16)-$U300)^2+(_xlfn.XLOOKUP(AJ$1,$Z$2:$Z$16,$AC$2:$AC$16-$V300)^2)))</f>
        <v/>
      </c>
      <c r="AK300" s="140" t="str">
        <f t="array" ref="AK300">IF(OR(AK$1=0, $A300=""),"",SQRT((_xlfn.XLOOKUP(AK$1,$Z$2:$Z$16,$AA$2:$AA$16)-$T300)^2+(_xlfn.XLOOKUP(AK$1,$Z$2:$Z$16,$AB$2:$AB$16)-$U300)^2+(_xlfn.XLOOKUP(AK$1,$Z$2:$Z$16,$AC$2:$AC$16-$V300)^2)))</f>
        <v/>
      </c>
      <c r="AL300" s="140" t="str">
        <f t="array" ref="AL300">IF(OR(AL$1=0, $A300=""),"",SQRT((_xlfn.XLOOKUP(AL$1,$Z$2:$Z$16,$AA$2:$AA$16)-$T300)^2+(_xlfn.XLOOKUP(AL$1,$Z$2:$Z$16,$AB$2:$AB$16)-$U300)^2+(_xlfn.XLOOKUP(AL$1,$Z$2:$Z$16,$AC$2:$AC$16-$V300)^2)))</f>
        <v/>
      </c>
      <c r="AM300" s="140" t="str">
        <f t="array" ref="AM300">IF(OR(AM$1=0, $A300=""),"",SQRT((_xlfn.XLOOKUP(AM$1,$Z$2:$Z$16,$AA$2:$AA$16)-$T300)^2+(_xlfn.XLOOKUP(AM$1,$Z$2:$Z$16,$AB$2:$AB$16)-$U300)^2+(_xlfn.XLOOKUP(AM$1,$Z$2:$Z$16,$AC$2:$AC$16-$V300)^2)))</f>
        <v/>
      </c>
      <c r="AN300" s="140" t="str">
        <f t="array" ref="AN300">IF(OR(AN$1=0, $A300=""),"",SQRT((_xlfn.XLOOKUP(AN$1,$Z$2:$Z$16,$AA$2:$AA$16)-$T300)^2+(_xlfn.XLOOKUP(AN$1,$Z$2:$Z$16,$AB$2:$AB$16)-$U300)^2+(_xlfn.XLOOKUP(AN$1,$Z$2:$Z$16,$AC$2:$AC$16-$V300)^2)))</f>
        <v/>
      </c>
      <c r="AO300" s="140" t="str">
        <f t="array" ref="AO300">IF(OR(AO$1=0, $A300=""),"",SQRT((_xlfn.XLOOKUP(AO$1,$Z$2:$Z$16,$AA$2:$AA$16)-$T300)^2+(_xlfn.XLOOKUP(AO$1,$Z$2:$Z$16,$AB$2:$AB$16)-$U300)^2+(_xlfn.XLOOKUP(AO$1,$Z$2:$Z$16,$AC$2:$AC$16-$V300)^2)))</f>
        <v/>
      </c>
      <c r="AP300" s="141" t="str">
        <f t="array" ref="AP300">IF(OR(AP$1=0, $A300=""),"",SQRT((_xlfn.XLOOKUP(AP$1,$Z$2:$Z$16,$AA$2:$AA$16)-$T300)^2+(_xlfn.XLOOKUP(AP$1,$Z$2:$Z$16,$AB$2:$AB$16)-$U300)^2+(_xlfn.XLOOKUP(AP$1,$Z$2:$Z$16,$AC$2:$AC$16-$V300)^2)))</f>
        <v/>
      </c>
      <c r="AQ300" s="141" t="str">
        <f t="array" ref="AQ300">IF(OR(AQ$1=0, $A300=""),"",SQRT((_xlfn.XLOOKUP(AQ$1,$Z$2:$Z$16,$AA$2:$AA$16)-$T300)^2+(_xlfn.XLOOKUP(AQ$1,$Z$2:$Z$16,$AB$2:$AB$16)-$U300)^2+(_xlfn.XLOOKUP(AQ$1,$Z$2:$Z$16,$AC$2:$AC$16-$V300)^2)))</f>
        <v/>
      </c>
      <c r="AR300" s="141" t="str">
        <f t="array" ref="AR300">IF(OR(AR$1=0, $A300=""),"",SQRT((_xlfn.XLOOKUP(AR$1,$Z$2:$Z$16,$AA$2:$AA$16)-$T300)^2+(_xlfn.XLOOKUP(AR$1,$Z$2:$Z$16,$AB$2:$AB$16)-$U300)^2+(_xlfn.XLOOKUP(AR$1,$Z$2:$Z$16,$AC$2:$AC$16-$V300)^2)))</f>
        <v/>
      </c>
      <c r="AS300" s="141" t="str">
        <f t="array" ref="AS300">IF(OR(AS$1=0, $A300=""),"",SQRT((_xlfn.XLOOKUP(AS$1,$Z$2:$Z$16,$AA$2:$AA$16)-$T300)^2+(_xlfn.XLOOKUP(AS$1,$Z$2:$Z$16,$AB$2:$AB$16)-$U300)^2+(_xlfn.XLOOKUP(AS$1,$Z$2:$Z$16,$AC$2:$AC$16-$V300)^2)))</f>
        <v/>
      </c>
      <c r="AT300" s="141" t="str">
        <f t="array" ref="AT300">IF(OR(AT$1=0, $A300=""),"",SQRT((_xlfn.XLOOKUP(AT$1,$Z$2:$Z$16,$AA$2:$AA$16)-$T300)^2+(_xlfn.XLOOKUP(AT$1,$Z$2:$Z$16,$AB$2:$AB$16)-$U300)^2+(_xlfn.XLOOKUP(AT$1,$Z$2:$Z$16,$AC$2:$AC$16-$V300)^2)))</f>
        <v/>
      </c>
      <c r="AU300" s="141" t="str">
        <f t="array" ref="AU300">IF(OR(AU$1=0, $A300=""),"",SQRT((_xlfn.XLOOKUP(AU$1,$Z$2:$Z$16,$AA$2:$AA$16)-$T300)^2+(_xlfn.XLOOKUP(AU$1,$Z$2:$Z$16,$AB$2:$AB$16)-$U300)^2+(_xlfn.XLOOKUP(AU$1,$Z$2:$Z$16,$AC$2:$AC$16-$V300)^2)))</f>
        <v/>
      </c>
      <c r="AV300" s="142" t="str">
        <f t="array" ref="AV300">IF(OR(AV$1=0, $A300=""),"",SQRT((_xlfn.XLOOKUP(AV$1,$Z$2:$Z$16,$AA$2:$AA$16)-$T300)^2+(_xlfn.XLOOKUP(AV$1,$Z$2:$Z$16,$AB$2:$AB$16)-$U300)^2+(_xlfn.XLOOKUP(AV$1,$Z$2:$Z$16,$AC$2:$AC$16-$V300)^2)))</f>
        <v/>
      </c>
      <c r="AW300" s="124"/>
      <c r="AX300" s="124"/>
      <c r="AY300" s="125">
        <f t="shared" si="104"/>
        <v>0</v>
      </c>
      <c r="AZ300" s="143">
        <f t="shared" si="105"/>
        <v>0</v>
      </c>
      <c r="BA300" s="143">
        <f t="shared" si="106"/>
        <v>0</v>
      </c>
      <c r="BB300" s="143">
        <f t="shared" si="107"/>
        <v>0</v>
      </c>
      <c r="BC300" s="143">
        <f t="shared" si="108"/>
        <v>0</v>
      </c>
      <c r="BD300" s="143">
        <f t="shared" si="109"/>
        <v>0</v>
      </c>
      <c r="BE300" s="143">
        <f t="shared" si="110"/>
        <v>0</v>
      </c>
      <c r="BF300" s="143">
        <f t="shared" si="111"/>
        <v>0</v>
      </c>
      <c r="BG300" s="144">
        <f t="shared" si="112"/>
        <v>0</v>
      </c>
      <c r="BH300" s="144">
        <f t="shared" si="113"/>
        <v>0</v>
      </c>
      <c r="BI300" s="144">
        <f t="shared" si="114"/>
        <v>0</v>
      </c>
      <c r="BJ300" s="144">
        <f t="shared" si="115"/>
        <v>0</v>
      </c>
      <c r="BK300" s="144">
        <f t="shared" si="116"/>
        <v>0</v>
      </c>
      <c r="BL300" s="144">
        <f t="shared" si="117"/>
        <v>0</v>
      </c>
      <c r="BM300" s="145">
        <f t="shared" si="118"/>
        <v>0</v>
      </c>
      <c r="BN300" s="124"/>
      <c r="BO300" s="124"/>
      <c r="BP300" s="124"/>
      <c r="BQ300" s="124"/>
      <c r="BR300" s="124"/>
      <c r="BS300" s="124"/>
      <c r="BT300" s="124"/>
      <c r="BU300" s="124"/>
      <c r="BV300" s="130"/>
      <c r="BW300" s="130"/>
      <c r="BX300" s="130"/>
      <c r="BY300" s="130"/>
      <c r="BZ300" s="130"/>
      <c r="CA300" s="130"/>
      <c r="CB300" s="130"/>
      <c r="CC300" s="130"/>
      <c r="CD300" s="130"/>
      <c r="CE300" s="130"/>
      <c r="CF300" s="130"/>
      <c r="CG300" s="130"/>
      <c r="CH300" s="130"/>
      <c r="CI300" s="130"/>
      <c r="CJ300" s="130"/>
      <c r="CL300" s="124"/>
      <c r="CM300" s="130" t="s">
        <v>32</v>
      </c>
      <c r="CN300" s="130"/>
      <c r="CO300" s="130"/>
      <c r="CP300" s="130"/>
      <c r="CQ300" s="130"/>
      <c r="CR300" s="130"/>
      <c r="CS300" s="130"/>
      <c r="CT300" s="130"/>
      <c r="CU300" s="130"/>
      <c r="CV300" s="130"/>
      <c r="CW300" s="130"/>
      <c r="CX300" s="130"/>
      <c r="CY300" s="130"/>
      <c r="CZ300" s="130"/>
      <c r="DA300" s="130"/>
      <c r="DD300" s="159" cm="1">
        <f t="array" ref="DD300">_xlfn.IFS(DD$1= 0,"", NOT(ISBLANK(CM300)), 0, ISBLANK(CM300), $Q300-$S300+AY300-BV300)</f>
        <v>0</v>
      </c>
      <c r="DE300" s="160" cm="1">
        <f t="array" ref="DE300">_xlfn.IFS(DE$1= 0,"", NOT(ISBLANK(CN300)), 0, ISBLANK(CN300), $Q300-$S300+AZ300-BW300)</f>
        <v>0</v>
      </c>
      <c r="DF300" s="160" cm="1">
        <f t="array" ref="DF300">_xlfn.IFS(DF$1= 0,"", NOT(ISBLANK(CO300)), 0, ISBLANK(CO300), $Q300-$S300+BA300-BX300)</f>
        <v>0</v>
      </c>
      <c r="DG300" s="160" cm="1">
        <f t="array" ref="DG300">_xlfn.IFS(DG$1= 0,"", NOT(ISBLANK(CP300)), 0, ISBLANK(CP300), $Q300-$S300+BB300-BY300)</f>
        <v>0</v>
      </c>
      <c r="DH300" s="160" cm="1">
        <f t="array" ref="DH300">_xlfn.IFS(DH$1= 0,"", NOT(ISBLANK(CQ300)), 0, ISBLANK(CQ300), $Q300-$S300+BC300-BZ300)</f>
        <v>0</v>
      </c>
      <c r="DI300" s="160" cm="1">
        <f t="array" ref="DI300">_xlfn.IFS(DI$1= 0,"", NOT(ISBLANK(CR300)), 0, ISBLANK(CR300), $Q300-$S300+BD300-CA300)</f>
        <v>0</v>
      </c>
      <c r="DJ300" s="160" t="str" cm="1">
        <f t="array" ref="DJ300">_xlfn.IFS(DJ$1= 0,"", NOT(ISBLANK(CS300)), 0, ISBLANK(CS300), $Q300-$S300+BE300-CB300)</f>
        <v/>
      </c>
      <c r="DK300" s="160" t="str" cm="1">
        <f t="array" ref="DK300">_xlfn.IFS(DK$1= 0,"", NOT(ISBLANK(CT300)), 0, ISBLANK(CT300), $Q300-$S300+BF300-CC300)</f>
        <v/>
      </c>
      <c r="DL300" s="162" t="str" cm="1">
        <f t="array" ref="DL300">_xlfn.IFS(DL$1= 0,"", NOT(ISBLANK(CU300)), 0, ISBLANK(CU300), $Q300-$S300+BG300-CD300)</f>
        <v/>
      </c>
      <c r="DM300" s="162" t="str" cm="1">
        <f t="array" ref="DM300">_xlfn.IFS(DM$1= 0,"", NOT(ISBLANK(CV300)), 0, ISBLANK(CV300), $Q300-$S300+BH300-CE300)</f>
        <v/>
      </c>
      <c r="DN300" s="162" t="str" cm="1">
        <f t="array" ref="DN300">_xlfn.IFS(DN$1= 0,"", NOT(ISBLANK(CW300)), 0, ISBLANK(CW300), $Q300-$S300+BI300-CF300)</f>
        <v/>
      </c>
      <c r="DO300" s="162" t="str" cm="1">
        <f t="array" ref="DO300">_xlfn.IFS(DO$1= 0,"", NOT(ISBLANK(CX300)), 0, ISBLANK(CX300), $Q300-$S300+BJ300-CG300)</f>
        <v/>
      </c>
      <c r="DP300" s="162" t="str" cm="1">
        <f t="array" ref="DP300">_xlfn.IFS(DP$1= 0,"", NOT(ISBLANK(CY300)), 0, ISBLANK(CY300), $Q300-$S300+BK300-CH300)</f>
        <v/>
      </c>
      <c r="DQ300" s="162" t="str" cm="1">
        <f t="array" ref="DQ300">_xlfn.IFS(DQ$1= 0,"", NOT(ISBLANK(CZ300)), 0, ISBLANK(CZ300), $Q300-$S300+BL300-CI300)</f>
        <v/>
      </c>
      <c r="DR300" s="163" t="str" cm="1">
        <f t="array" ref="DR300">_xlfn.IFS(DR$1= 0,"", NOT(ISBLANK(DA300)), 0, ISBLANK(DA300), $Q300-$S300+BM300-CJ300)</f>
        <v/>
      </c>
    </row>
    <row r="301" spans="1:122" ht="16.5" x14ac:dyDescent="0.3">
      <c r="A301" s="135"/>
      <c r="B301" s="136"/>
      <c r="C301" s="136"/>
      <c r="D301" s="137"/>
      <c r="E301" s="176"/>
      <c r="F301" s="182"/>
      <c r="G301" s="183"/>
      <c r="H301" s="183"/>
      <c r="I301" s="183"/>
      <c r="J301" s="183"/>
      <c r="K301" s="183"/>
      <c r="L301" s="183"/>
      <c r="M301" s="186"/>
      <c r="N301" s="182"/>
      <c r="O301" s="184"/>
      <c r="P301" s="178"/>
      <c r="Q301" s="118">
        <f t="shared" si="102"/>
        <v>0</v>
      </c>
      <c r="R301" s="3"/>
      <c r="S301" s="3"/>
      <c r="T301" s="4"/>
      <c r="U301" s="4"/>
      <c r="V301" s="99">
        <f t="shared" si="103"/>
        <v>0</v>
      </c>
      <c r="W301" s="161"/>
      <c r="X301" s="138"/>
      <c r="AH301" s="158" t="str">
        <f t="array" ref="AH301">IF(OR(AH$1=0, $A301=""),"",SQRT((_xlfn.XLOOKUP(AH$1,$Z$2:$Z$16,$AA$2:$AA$16)-$T301)^2+(_xlfn.XLOOKUP(AH$1,$Z$2:$Z$16,$AB$2:$AB$16)-$U301)^2+(_xlfn.XLOOKUP(AH$1,$Z$2:$Z$16,$AC$2:$AC$16-$V301)^2)))</f>
        <v/>
      </c>
      <c r="AI301" s="140" t="str">
        <f t="array" ref="AI301">IF(OR(AI$1=0, $A301=""),"",SQRT((_xlfn.XLOOKUP(AI$1,$Z$2:$Z$16,$AA$2:$AA$16)-$T301)^2+(_xlfn.XLOOKUP(AI$1,$Z$2:$Z$16,$AB$2:$AB$16)-$U301)^2+(_xlfn.XLOOKUP(AI$1,$Z$2:$Z$16,$AC$2:$AC$16-$V301)^2)))</f>
        <v/>
      </c>
      <c r="AJ301" s="140" t="str">
        <f t="array" ref="AJ301">IF(OR(AJ$1=0, $A301=""),"",SQRT((_xlfn.XLOOKUP(AJ$1,$Z$2:$Z$16,$AA$2:$AA$16)-$T301)^2+(_xlfn.XLOOKUP(AJ$1,$Z$2:$Z$16,$AB$2:$AB$16)-$U301)^2+(_xlfn.XLOOKUP(AJ$1,$Z$2:$Z$16,$AC$2:$AC$16-$V301)^2)))</f>
        <v/>
      </c>
      <c r="AK301" s="140" t="str">
        <f t="array" ref="AK301">IF(OR(AK$1=0, $A301=""),"",SQRT((_xlfn.XLOOKUP(AK$1,$Z$2:$Z$16,$AA$2:$AA$16)-$T301)^2+(_xlfn.XLOOKUP(AK$1,$Z$2:$Z$16,$AB$2:$AB$16)-$U301)^2+(_xlfn.XLOOKUP(AK$1,$Z$2:$Z$16,$AC$2:$AC$16-$V301)^2)))</f>
        <v/>
      </c>
      <c r="AL301" s="140" t="str">
        <f t="array" ref="AL301">IF(OR(AL$1=0, $A301=""),"",SQRT((_xlfn.XLOOKUP(AL$1,$Z$2:$Z$16,$AA$2:$AA$16)-$T301)^2+(_xlfn.XLOOKUP(AL$1,$Z$2:$Z$16,$AB$2:$AB$16)-$U301)^2+(_xlfn.XLOOKUP(AL$1,$Z$2:$Z$16,$AC$2:$AC$16-$V301)^2)))</f>
        <v/>
      </c>
      <c r="AM301" s="140" t="str">
        <f t="array" ref="AM301">IF(OR(AM$1=0, $A301=""),"",SQRT((_xlfn.XLOOKUP(AM$1,$Z$2:$Z$16,$AA$2:$AA$16)-$T301)^2+(_xlfn.XLOOKUP(AM$1,$Z$2:$Z$16,$AB$2:$AB$16)-$U301)^2+(_xlfn.XLOOKUP(AM$1,$Z$2:$Z$16,$AC$2:$AC$16-$V301)^2)))</f>
        <v/>
      </c>
      <c r="AN301" s="140" t="str">
        <f t="array" ref="AN301">IF(OR(AN$1=0, $A301=""),"",SQRT((_xlfn.XLOOKUP(AN$1,$Z$2:$Z$16,$AA$2:$AA$16)-$T301)^2+(_xlfn.XLOOKUP(AN$1,$Z$2:$Z$16,$AB$2:$AB$16)-$U301)^2+(_xlfn.XLOOKUP(AN$1,$Z$2:$Z$16,$AC$2:$AC$16-$V301)^2)))</f>
        <v/>
      </c>
      <c r="AO301" s="140" t="str">
        <f t="array" ref="AO301">IF(OR(AO$1=0, $A301=""),"",SQRT((_xlfn.XLOOKUP(AO$1,$Z$2:$Z$16,$AA$2:$AA$16)-$T301)^2+(_xlfn.XLOOKUP(AO$1,$Z$2:$Z$16,$AB$2:$AB$16)-$U301)^2+(_xlfn.XLOOKUP(AO$1,$Z$2:$Z$16,$AC$2:$AC$16-$V301)^2)))</f>
        <v/>
      </c>
      <c r="AP301" s="141" t="str">
        <f t="array" ref="AP301">IF(OR(AP$1=0, $A301=""),"",SQRT((_xlfn.XLOOKUP(AP$1,$Z$2:$Z$16,$AA$2:$AA$16)-$T301)^2+(_xlfn.XLOOKUP(AP$1,$Z$2:$Z$16,$AB$2:$AB$16)-$U301)^2+(_xlfn.XLOOKUP(AP$1,$Z$2:$Z$16,$AC$2:$AC$16-$V301)^2)))</f>
        <v/>
      </c>
      <c r="AQ301" s="141" t="str">
        <f t="array" ref="AQ301">IF(OR(AQ$1=0, $A301=""),"",SQRT((_xlfn.XLOOKUP(AQ$1,$Z$2:$Z$16,$AA$2:$AA$16)-$T301)^2+(_xlfn.XLOOKUP(AQ$1,$Z$2:$Z$16,$AB$2:$AB$16)-$U301)^2+(_xlfn.XLOOKUP(AQ$1,$Z$2:$Z$16,$AC$2:$AC$16-$V301)^2)))</f>
        <v/>
      </c>
      <c r="AR301" s="141" t="str">
        <f t="array" ref="AR301">IF(OR(AR$1=0, $A301=""),"",SQRT((_xlfn.XLOOKUP(AR$1,$Z$2:$Z$16,$AA$2:$AA$16)-$T301)^2+(_xlfn.XLOOKUP(AR$1,$Z$2:$Z$16,$AB$2:$AB$16)-$U301)^2+(_xlfn.XLOOKUP(AR$1,$Z$2:$Z$16,$AC$2:$AC$16-$V301)^2)))</f>
        <v/>
      </c>
      <c r="AS301" s="141" t="str">
        <f t="array" ref="AS301">IF(OR(AS$1=0, $A301=""),"",SQRT((_xlfn.XLOOKUP(AS$1,$Z$2:$Z$16,$AA$2:$AA$16)-$T301)^2+(_xlfn.XLOOKUP(AS$1,$Z$2:$Z$16,$AB$2:$AB$16)-$U301)^2+(_xlfn.XLOOKUP(AS$1,$Z$2:$Z$16,$AC$2:$AC$16-$V301)^2)))</f>
        <v/>
      </c>
      <c r="AT301" s="141" t="str">
        <f t="array" ref="AT301">IF(OR(AT$1=0, $A301=""),"",SQRT((_xlfn.XLOOKUP(AT$1,$Z$2:$Z$16,$AA$2:$AA$16)-$T301)^2+(_xlfn.XLOOKUP(AT$1,$Z$2:$Z$16,$AB$2:$AB$16)-$U301)^2+(_xlfn.XLOOKUP(AT$1,$Z$2:$Z$16,$AC$2:$AC$16-$V301)^2)))</f>
        <v/>
      </c>
      <c r="AU301" s="141" t="str">
        <f t="array" ref="AU301">IF(OR(AU$1=0, $A301=""),"",SQRT((_xlfn.XLOOKUP(AU$1,$Z$2:$Z$16,$AA$2:$AA$16)-$T301)^2+(_xlfn.XLOOKUP(AU$1,$Z$2:$Z$16,$AB$2:$AB$16)-$U301)^2+(_xlfn.XLOOKUP(AU$1,$Z$2:$Z$16,$AC$2:$AC$16-$V301)^2)))</f>
        <v/>
      </c>
      <c r="AV301" s="142" t="str">
        <f t="array" ref="AV301">IF(OR(AV$1=0, $A301=""),"",SQRT((_xlfn.XLOOKUP(AV$1,$Z$2:$Z$16,$AA$2:$AA$16)-$T301)^2+(_xlfn.XLOOKUP(AV$1,$Z$2:$Z$16,$AB$2:$AB$16)-$U301)^2+(_xlfn.XLOOKUP(AV$1,$Z$2:$Z$16,$AC$2:$AC$16-$V301)^2)))</f>
        <v/>
      </c>
      <c r="AW301" s="124"/>
      <c r="AX301" s="124"/>
      <c r="AY301" s="125">
        <f t="shared" si="104"/>
        <v>0</v>
      </c>
      <c r="AZ301" s="143">
        <f t="shared" si="105"/>
        <v>0</v>
      </c>
      <c r="BA301" s="143">
        <f t="shared" si="106"/>
        <v>0</v>
      </c>
      <c r="BB301" s="143">
        <f t="shared" si="107"/>
        <v>0</v>
      </c>
      <c r="BC301" s="143">
        <f t="shared" si="108"/>
        <v>0</v>
      </c>
      <c r="BD301" s="143">
        <f t="shared" si="109"/>
        <v>0</v>
      </c>
      <c r="BE301" s="143">
        <f t="shared" si="110"/>
        <v>0</v>
      </c>
      <c r="BF301" s="143">
        <f t="shared" si="111"/>
        <v>0</v>
      </c>
      <c r="BG301" s="144">
        <f t="shared" si="112"/>
        <v>0</v>
      </c>
      <c r="BH301" s="144">
        <f t="shared" si="113"/>
        <v>0</v>
      </c>
      <c r="BI301" s="144">
        <f t="shared" si="114"/>
        <v>0</v>
      </c>
      <c r="BJ301" s="144">
        <f t="shared" si="115"/>
        <v>0</v>
      </c>
      <c r="BK301" s="144">
        <f t="shared" si="116"/>
        <v>0</v>
      </c>
      <c r="BL301" s="144">
        <f t="shared" si="117"/>
        <v>0</v>
      </c>
      <c r="BM301" s="145">
        <f t="shared" si="118"/>
        <v>0</v>
      </c>
      <c r="BN301" s="124"/>
      <c r="BO301" s="124"/>
      <c r="BP301" s="124"/>
      <c r="BQ301" s="124"/>
      <c r="BR301" s="124"/>
      <c r="BS301" s="124"/>
      <c r="BT301" s="124"/>
      <c r="BU301" s="124"/>
      <c r="BV301" s="130"/>
      <c r="BW301" s="130"/>
      <c r="BX301" s="130"/>
      <c r="BY301" s="130"/>
      <c r="BZ301" s="130"/>
      <c r="CA301" s="130"/>
      <c r="CB301" s="130"/>
      <c r="CC301" s="130"/>
      <c r="CD301" s="130"/>
      <c r="CE301" s="130"/>
      <c r="CF301" s="130"/>
      <c r="CG301" s="130"/>
      <c r="CH301" s="130"/>
      <c r="CI301" s="130"/>
      <c r="CJ301" s="130"/>
      <c r="CL301" s="124"/>
      <c r="CM301" s="130" t="s">
        <v>32</v>
      </c>
      <c r="CN301" s="130"/>
      <c r="CO301" s="130"/>
      <c r="CP301" s="130"/>
      <c r="CQ301" s="130"/>
      <c r="CR301" s="130"/>
      <c r="CS301" s="130"/>
      <c r="CT301" s="130"/>
      <c r="CU301" s="130"/>
      <c r="CV301" s="130"/>
      <c r="CW301" s="130"/>
      <c r="CX301" s="130"/>
      <c r="CY301" s="130"/>
      <c r="CZ301" s="130"/>
      <c r="DA301" s="130"/>
      <c r="DD301" s="159" cm="1">
        <f t="array" ref="DD301">_xlfn.IFS(DD$1= 0,"", NOT(ISBLANK(CM301)), 0, ISBLANK(CM301), $Q301-$S301+AY301-BV301)</f>
        <v>0</v>
      </c>
      <c r="DE301" s="160" cm="1">
        <f t="array" ref="DE301">_xlfn.IFS(DE$1= 0,"", NOT(ISBLANK(CN301)), 0, ISBLANK(CN301), $Q301-$S301+AZ301-BW301)</f>
        <v>0</v>
      </c>
      <c r="DF301" s="160" cm="1">
        <f t="array" ref="DF301">_xlfn.IFS(DF$1= 0,"", NOT(ISBLANK(CO301)), 0, ISBLANK(CO301), $Q301-$S301+BA301-BX301)</f>
        <v>0</v>
      </c>
      <c r="DG301" s="160" cm="1">
        <f t="array" ref="DG301">_xlfn.IFS(DG$1= 0,"", NOT(ISBLANK(CP301)), 0, ISBLANK(CP301), $Q301-$S301+BB301-BY301)</f>
        <v>0</v>
      </c>
      <c r="DH301" s="160" cm="1">
        <f t="array" ref="DH301">_xlfn.IFS(DH$1= 0,"", NOT(ISBLANK(CQ301)), 0, ISBLANK(CQ301), $Q301-$S301+BC301-BZ301)</f>
        <v>0</v>
      </c>
      <c r="DI301" s="160" cm="1">
        <f t="array" ref="DI301">_xlfn.IFS(DI$1= 0,"", NOT(ISBLANK(CR301)), 0, ISBLANK(CR301), $Q301-$S301+BD301-CA301)</f>
        <v>0</v>
      </c>
      <c r="DJ301" s="160" t="str" cm="1">
        <f t="array" ref="DJ301">_xlfn.IFS(DJ$1= 0,"", NOT(ISBLANK(CS301)), 0, ISBLANK(CS301), $Q301-$S301+BE301-CB301)</f>
        <v/>
      </c>
      <c r="DK301" s="160" t="str" cm="1">
        <f t="array" ref="DK301">_xlfn.IFS(DK$1= 0,"", NOT(ISBLANK(CT301)), 0, ISBLANK(CT301), $Q301-$S301+BF301-CC301)</f>
        <v/>
      </c>
      <c r="DL301" s="162" t="str" cm="1">
        <f t="array" ref="DL301">_xlfn.IFS(DL$1= 0,"", NOT(ISBLANK(CU301)), 0, ISBLANK(CU301), $Q301-$S301+BG301-CD301)</f>
        <v/>
      </c>
      <c r="DM301" s="162" t="str" cm="1">
        <f t="array" ref="DM301">_xlfn.IFS(DM$1= 0,"", NOT(ISBLANK(CV301)), 0, ISBLANK(CV301), $Q301-$S301+BH301-CE301)</f>
        <v/>
      </c>
      <c r="DN301" s="162" t="str" cm="1">
        <f t="array" ref="DN301">_xlfn.IFS(DN$1= 0,"", NOT(ISBLANK(CW301)), 0, ISBLANK(CW301), $Q301-$S301+BI301-CF301)</f>
        <v/>
      </c>
      <c r="DO301" s="162" t="str" cm="1">
        <f t="array" ref="DO301">_xlfn.IFS(DO$1= 0,"", NOT(ISBLANK(CX301)), 0, ISBLANK(CX301), $Q301-$S301+BJ301-CG301)</f>
        <v/>
      </c>
      <c r="DP301" s="162" t="str" cm="1">
        <f t="array" ref="DP301">_xlfn.IFS(DP$1= 0,"", NOT(ISBLANK(CY301)), 0, ISBLANK(CY301), $Q301-$S301+BK301-CH301)</f>
        <v/>
      </c>
      <c r="DQ301" s="162" t="str" cm="1">
        <f t="array" ref="DQ301">_xlfn.IFS(DQ$1= 0,"", NOT(ISBLANK(CZ301)), 0, ISBLANK(CZ301), $Q301-$S301+BL301-CI301)</f>
        <v/>
      </c>
      <c r="DR301" s="163" t="str" cm="1">
        <f t="array" ref="DR301">_xlfn.IFS(DR$1= 0,"", NOT(ISBLANK(DA301)), 0, ISBLANK(DA301), $Q301-$S301+BM301-CJ301)</f>
        <v/>
      </c>
    </row>
    <row r="302" spans="1:122" ht="16.5" x14ac:dyDescent="0.3">
      <c r="A302" s="135"/>
      <c r="B302" s="136"/>
      <c r="C302" s="136"/>
      <c r="D302" s="137"/>
      <c r="E302" s="176"/>
      <c r="F302" s="182"/>
      <c r="G302" s="183"/>
      <c r="H302" s="183"/>
      <c r="I302" s="183"/>
      <c r="J302" s="183"/>
      <c r="K302" s="183"/>
      <c r="L302" s="183"/>
      <c r="M302" s="186"/>
      <c r="N302" s="182"/>
      <c r="O302" s="184"/>
      <c r="P302" s="178"/>
      <c r="Q302" s="118">
        <f t="shared" si="102"/>
        <v>0</v>
      </c>
      <c r="R302" s="3"/>
      <c r="S302" s="3"/>
      <c r="T302" s="4"/>
      <c r="U302" s="4"/>
      <c r="V302" s="99">
        <f t="shared" si="103"/>
        <v>0</v>
      </c>
      <c r="W302" s="161"/>
      <c r="X302" s="138"/>
      <c r="AH302" s="158" t="str">
        <f t="array" ref="AH302">IF(OR(AH$1=0, $A302=""),"",SQRT((_xlfn.XLOOKUP(AH$1,$Z$2:$Z$16,$AA$2:$AA$16)-$T302)^2+(_xlfn.XLOOKUP(AH$1,$Z$2:$Z$16,$AB$2:$AB$16)-$U302)^2+(_xlfn.XLOOKUP(AH$1,$Z$2:$Z$16,$AC$2:$AC$16-$V302)^2)))</f>
        <v/>
      </c>
      <c r="AI302" s="140" t="str">
        <f t="array" ref="AI302">IF(OR(AI$1=0, $A302=""),"",SQRT((_xlfn.XLOOKUP(AI$1,$Z$2:$Z$16,$AA$2:$AA$16)-$T302)^2+(_xlfn.XLOOKUP(AI$1,$Z$2:$Z$16,$AB$2:$AB$16)-$U302)^2+(_xlfn.XLOOKUP(AI$1,$Z$2:$Z$16,$AC$2:$AC$16-$V302)^2)))</f>
        <v/>
      </c>
      <c r="AJ302" s="140" t="str">
        <f t="array" ref="AJ302">IF(OR(AJ$1=0, $A302=""),"",SQRT((_xlfn.XLOOKUP(AJ$1,$Z$2:$Z$16,$AA$2:$AA$16)-$T302)^2+(_xlfn.XLOOKUP(AJ$1,$Z$2:$Z$16,$AB$2:$AB$16)-$U302)^2+(_xlfn.XLOOKUP(AJ$1,$Z$2:$Z$16,$AC$2:$AC$16-$V302)^2)))</f>
        <v/>
      </c>
      <c r="AK302" s="140" t="str">
        <f t="array" ref="AK302">IF(OR(AK$1=0, $A302=""),"",SQRT((_xlfn.XLOOKUP(AK$1,$Z$2:$Z$16,$AA$2:$AA$16)-$T302)^2+(_xlfn.XLOOKUP(AK$1,$Z$2:$Z$16,$AB$2:$AB$16)-$U302)^2+(_xlfn.XLOOKUP(AK$1,$Z$2:$Z$16,$AC$2:$AC$16-$V302)^2)))</f>
        <v/>
      </c>
      <c r="AL302" s="140" t="str">
        <f t="array" ref="AL302">IF(OR(AL$1=0, $A302=""),"",SQRT((_xlfn.XLOOKUP(AL$1,$Z$2:$Z$16,$AA$2:$AA$16)-$T302)^2+(_xlfn.XLOOKUP(AL$1,$Z$2:$Z$16,$AB$2:$AB$16)-$U302)^2+(_xlfn.XLOOKUP(AL$1,$Z$2:$Z$16,$AC$2:$AC$16-$V302)^2)))</f>
        <v/>
      </c>
      <c r="AM302" s="140" t="str">
        <f t="array" ref="AM302">IF(OR(AM$1=0, $A302=""),"",SQRT((_xlfn.XLOOKUP(AM$1,$Z$2:$Z$16,$AA$2:$AA$16)-$T302)^2+(_xlfn.XLOOKUP(AM$1,$Z$2:$Z$16,$AB$2:$AB$16)-$U302)^2+(_xlfn.XLOOKUP(AM$1,$Z$2:$Z$16,$AC$2:$AC$16-$V302)^2)))</f>
        <v/>
      </c>
      <c r="AN302" s="140" t="str">
        <f t="array" ref="AN302">IF(OR(AN$1=0, $A302=""),"",SQRT((_xlfn.XLOOKUP(AN$1,$Z$2:$Z$16,$AA$2:$AA$16)-$T302)^2+(_xlfn.XLOOKUP(AN$1,$Z$2:$Z$16,$AB$2:$AB$16)-$U302)^2+(_xlfn.XLOOKUP(AN$1,$Z$2:$Z$16,$AC$2:$AC$16-$V302)^2)))</f>
        <v/>
      </c>
      <c r="AO302" s="140" t="str">
        <f t="array" ref="AO302">IF(OR(AO$1=0, $A302=""),"",SQRT((_xlfn.XLOOKUP(AO$1,$Z$2:$Z$16,$AA$2:$AA$16)-$T302)^2+(_xlfn.XLOOKUP(AO$1,$Z$2:$Z$16,$AB$2:$AB$16)-$U302)^2+(_xlfn.XLOOKUP(AO$1,$Z$2:$Z$16,$AC$2:$AC$16-$V302)^2)))</f>
        <v/>
      </c>
      <c r="AP302" s="141" t="str">
        <f t="array" ref="AP302">IF(OR(AP$1=0, $A302=""),"",SQRT((_xlfn.XLOOKUP(AP$1,$Z$2:$Z$16,$AA$2:$AA$16)-$T302)^2+(_xlfn.XLOOKUP(AP$1,$Z$2:$Z$16,$AB$2:$AB$16)-$U302)^2+(_xlfn.XLOOKUP(AP$1,$Z$2:$Z$16,$AC$2:$AC$16-$V302)^2)))</f>
        <v/>
      </c>
      <c r="AQ302" s="141" t="str">
        <f t="array" ref="AQ302">IF(OR(AQ$1=0, $A302=""),"",SQRT((_xlfn.XLOOKUP(AQ$1,$Z$2:$Z$16,$AA$2:$AA$16)-$T302)^2+(_xlfn.XLOOKUP(AQ$1,$Z$2:$Z$16,$AB$2:$AB$16)-$U302)^2+(_xlfn.XLOOKUP(AQ$1,$Z$2:$Z$16,$AC$2:$AC$16-$V302)^2)))</f>
        <v/>
      </c>
      <c r="AR302" s="141" t="str">
        <f t="array" ref="AR302">IF(OR(AR$1=0, $A302=""),"",SQRT((_xlfn.XLOOKUP(AR$1,$Z$2:$Z$16,$AA$2:$AA$16)-$T302)^2+(_xlfn.XLOOKUP(AR$1,$Z$2:$Z$16,$AB$2:$AB$16)-$U302)^2+(_xlfn.XLOOKUP(AR$1,$Z$2:$Z$16,$AC$2:$AC$16-$V302)^2)))</f>
        <v/>
      </c>
      <c r="AS302" s="141" t="str">
        <f t="array" ref="AS302">IF(OR(AS$1=0, $A302=""),"",SQRT((_xlfn.XLOOKUP(AS$1,$Z$2:$Z$16,$AA$2:$AA$16)-$T302)^2+(_xlfn.XLOOKUP(AS$1,$Z$2:$Z$16,$AB$2:$AB$16)-$U302)^2+(_xlfn.XLOOKUP(AS$1,$Z$2:$Z$16,$AC$2:$AC$16-$V302)^2)))</f>
        <v/>
      </c>
      <c r="AT302" s="141" t="str">
        <f t="array" ref="AT302">IF(OR(AT$1=0, $A302=""),"",SQRT((_xlfn.XLOOKUP(AT$1,$Z$2:$Z$16,$AA$2:$AA$16)-$T302)^2+(_xlfn.XLOOKUP(AT$1,$Z$2:$Z$16,$AB$2:$AB$16)-$U302)^2+(_xlfn.XLOOKUP(AT$1,$Z$2:$Z$16,$AC$2:$AC$16-$V302)^2)))</f>
        <v/>
      </c>
      <c r="AU302" s="141" t="str">
        <f t="array" ref="AU302">IF(OR(AU$1=0, $A302=""),"",SQRT((_xlfn.XLOOKUP(AU$1,$Z$2:$Z$16,$AA$2:$AA$16)-$T302)^2+(_xlfn.XLOOKUP(AU$1,$Z$2:$Z$16,$AB$2:$AB$16)-$U302)^2+(_xlfn.XLOOKUP(AU$1,$Z$2:$Z$16,$AC$2:$AC$16-$V302)^2)))</f>
        <v/>
      </c>
      <c r="AV302" s="142" t="str">
        <f t="array" ref="AV302">IF(OR(AV$1=0, $A302=""),"",SQRT((_xlfn.XLOOKUP(AV$1,$Z$2:$Z$16,$AA$2:$AA$16)-$T302)^2+(_xlfn.XLOOKUP(AV$1,$Z$2:$Z$16,$AB$2:$AB$16)-$U302)^2+(_xlfn.XLOOKUP(AV$1,$Z$2:$Z$16,$AC$2:$AC$16-$V302)^2)))</f>
        <v/>
      </c>
      <c r="AW302" s="124"/>
      <c r="AX302" s="124"/>
      <c r="AY302" s="125">
        <f t="shared" si="104"/>
        <v>0</v>
      </c>
      <c r="AZ302" s="143">
        <f t="shared" si="105"/>
        <v>0</v>
      </c>
      <c r="BA302" s="143">
        <f t="shared" si="106"/>
        <v>0</v>
      </c>
      <c r="BB302" s="143">
        <f t="shared" si="107"/>
        <v>0</v>
      </c>
      <c r="BC302" s="143">
        <f t="shared" si="108"/>
        <v>0</v>
      </c>
      <c r="BD302" s="143">
        <f t="shared" si="109"/>
        <v>0</v>
      </c>
      <c r="BE302" s="143">
        <f t="shared" si="110"/>
        <v>0</v>
      </c>
      <c r="BF302" s="143">
        <f t="shared" si="111"/>
        <v>0</v>
      </c>
      <c r="BG302" s="144">
        <f t="shared" si="112"/>
        <v>0</v>
      </c>
      <c r="BH302" s="144">
        <f t="shared" si="113"/>
        <v>0</v>
      </c>
      <c r="BI302" s="144">
        <f t="shared" si="114"/>
        <v>0</v>
      </c>
      <c r="BJ302" s="144">
        <f t="shared" si="115"/>
        <v>0</v>
      </c>
      <c r="BK302" s="144">
        <f t="shared" si="116"/>
        <v>0</v>
      </c>
      <c r="BL302" s="144">
        <f t="shared" si="117"/>
        <v>0</v>
      </c>
      <c r="BM302" s="145">
        <f t="shared" si="118"/>
        <v>0</v>
      </c>
      <c r="BN302" s="124"/>
      <c r="BO302" s="124"/>
      <c r="BP302" s="124"/>
      <c r="BQ302" s="124"/>
      <c r="BR302" s="124"/>
      <c r="BS302" s="124"/>
      <c r="BT302" s="124"/>
      <c r="BU302" s="124"/>
      <c r="BV302" s="130"/>
      <c r="BW302" s="130"/>
      <c r="BX302" s="130"/>
      <c r="BY302" s="130"/>
      <c r="BZ302" s="130"/>
      <c r="CA302" s="130"/>
      <c r="CB302" s="130"/>
      <c r="CC302" s="130"/>
      <c r="CD302" s="130"/>
      <c r="CE302" s="130"/>
      <c r="CF302" s="130"/>
      <c r="CG302" s="130"/>
      <c r="CH302" s="130"/>
      <c r="CI302" s="130"/>
      <c r="CJ302" s="130"/>
      <c r="CL302" s="124"/>
      <c r="CM302" s="130" t="s">
        <v>32</v>
      </c>
      <c r="CN302" s="130"/>
      <c r="CO302" s="130"/>
      <c r="CP302" s="130"/>
      <c r="CQ302" s="130"/>
      <c r="CR302" s="130"/>
      <c r="CS302" s="130"/>
      <c r="CT302" s="130"/>
      <c r="CU302" s="130"/>
      <c r="CV302" s="130"/>
      <c r="CW302" s="130"/>
      <c r="CX302" s="130"/>
      <c r="CY302" s="130"/>
      <c r="CZ302" s="130"/>
      <c r="DA302" s="130"/>
      <c r="DD302" s="159" cm="1">
        <f t="array" ref="DD302">_xlfn.IFS(DD$1= 0,"", NOT(ISBLANK(CM302)), 0, ISBLANK(CM302), $Q302-$S302+AY302-BV302)</f>
        <v>0</v>
      </c>
      <c r="DE302" s="160" cm="1">
        <f t="array" ref="DE302">_xlfn.IFS(DE$1= 0,"", NOT(ISBLANK(CN302)), 0, ISBLANK(CN302), $Q302-$S302+AZ302-BW302)</f>
        <v>0</v>
      </c>
      <c r="DF302" s="160" cm="1">
        <f t="array" ref="DF302">_xlfn.IFS(DF$1= 0,"", NOT(ISBLANK(CO302)), 0, ISBLANK(CO302), $Q302-$S302+BA302-BX302)</f>
        <v>0</v>
      </c>
      <c r="DG302" s="160" cm="1">
        <f t="array" ref="DG302">_xlfn.IFS(DG$1= 0,"", NOT(ISBLANK(CP302)), 0, ISBLANK(CP302), $Q302-$S302+BB302-BY302)</f>
        <v>0</v>
      </c>
      <c r="DH302" s="160" cm="1">
        <f t="array" ref="DH302">_xlfn.IFS(DH$1= 0,"", NOT(ISBLANK(CQ302)), 0, ISBLANK(CQ302), $Q302-$S302+BC302-BZ302)</f>
        <v>0</v>
      </c>
      <c r="DI302" s="160" cm="1">
        <f t="array" ref="DI302">_xlfn.IFS(DI$1= 0,"", NOT(ISBLANK(CR302)), 0, ISBLANK(CR302), $Q302-$S302+BD302-CA302)</f>
        <v>0</v>
      </c>
      <c r="DJ302" s="160" t="str" cm="1">
        <f t="array" ref="DJ302">_xlfn.IFS(DJ$1= 0,"", NOT(ISBLANK(CS302)), 0, ISBLANK(CS302), $Q302-$S302+BE302-CB302)</f>
        <v/>
      </c>
      <c r="DK302" s="160" t="str" cm="1">
        <f t="array" ref="DK302">_xlfn.IFS(DK$1= 0,"", NOT(ISBLANK(CT302)), 0, ISBLANK(CT302), $Q302-$S302+BF302-CC302)</f>
        <v/>
      </c>
      <c r="DL302" s="162" t="str" cm="1">
        <f t="array" ref="DL302">_xlfn.IFS(DL$1= 0,"", NOT(ISBLANK(CU302)), 0, ISBLANK(CU302), $Q302-$S302+BG302-CD302)</f>
        <v/>
      </c>
      <c r="DM302" s="162" t="str" cm="1">
        <f t="array" ref="DM302">_xlfn.IFS(DM$1= 0,"", NOT(ISBLANK(CV302)), 0, ISBLANK(CV302), $Q302-$S302+BH302-CE302)</f>
        <v/>
      </c>
      <c r="DN302" s="162" t="str" cm="1">
        <f t="array" ref="DN302">_xlfn.IFS(DN$1= 0,"", NOT(ISBLANK(CW302)), 0, ISBLANK(CW302), $Q302-$S302+BI302-CF302)</f>
        <v/>
      </c>
      <c r="DO302" s="162" t="str" cm="1">
        <f t="array" ref="DO302">_xlfn.IFS(DO$1= 0,"", NOT(ISBLANK(CX302)), 0, ISBLANK(CX302), $Q302-$S302+BJ302-CG302)</f>
        <v/>
      </c>
      <c r="DP302" s="162" t="str" cm="1">
        <f t="array" ref="DP302">_xlfn.IFS(DP$1= 0,"", NOT(ISBLANK(CY302)), 0, ISBLANK(CY302), $Q302-$S302+BK302-CH302)</f>
        <v/>
      </c>
      <c r="DQ302" s="162" t="str" cm="1">
        <f t="array" ref="DQ302">_xlfn.IFS(DQ$1= 0,"", NOT(ISBLANK(CZ302)), 0, ISBLANK(CZ302), $Q302-$S302+BL302-CI302)</f>
        <v/>
      </c>
      <c r="DR302" s="163" t="str" cm="1">
        <f t="array" ref="DR302">_xlfn.IFS(DR$1= 0,"", NOT(ISBLANK(DA302)), 0, ISBLANK(DA302), $Q302-$S302+BM302-CJ302)</f>
        <v/>
      </c>
    </row>
    <row r="303" spans="1:122" ht="16.5" x14ac:dyDescent="0.3">
      <c r="A303" s="135"/>
      <c r="B303" s="136"/>
      <c r="C303" s="136"/>
      <c r="D303" s="137"/>
      <c r="E303" s="176"/>
      <c r="F303" s="182"/>
      <c r="G303" s="183"/>
      <c r="H303" s="183"/>
      <c r="I303" s="183"/>
      <c r="J303" s="183"/>
      <c r="K303" s="183"/>
      <c r="L303" s="183"/>
      <c r="M303" s="186"/>
      <c r="N303" s="182"/>
      <c r="O303" s="184"/>
      <c r="P303" s="178"/>
      <c r="Q303" s="118">
        <f t="shared" si="102"/>
        <v>0</v>
      </c>
      <c r="R303" s="3"/>
      <c r="S303" s="3"/>
      <c r="T303" s="4"/>
      <c r="U303" s="4"/>
      <c r="V303" s="99">
        <f t="shared" si="103"/>
        <v>0</v>
      </c>
      <c r="W303" s="161"/>
      <c r="X303" s="138"/>
      <c r="AH303" s="158" t="str">
        <f t="array" ref="AH303">IF(OR(AH$1=0, $A303=""),"",SQRT((_xlfn.XLOOKUP(AH$1,$Z$2:$Z$16,$AA$2:$AA$16)-$T303)^2+(_xlfn.XLOOKUP(AH$1,$Z$2:$Z$16,$AB$2:$AB$16)-$U303)^2+(_xlfn.XLOOKUP(AH$1,$Z$2:$Z$16,$AC$2:$AC$16-$V303)^2)))</f>
        <v/>
      </c>
      <c r="AI303" s="140" t="str">
        <f t="array" ref="AI303">IF(OR(AI$1=0, $A303=""),"",SQRT((_xlfn.XLOOKUP(AI$1,$Z$2:$Z$16,$AA$2:$AA$16)-$T303)^2+(_xlfn.XLOOKUP(AI$1,$Z$2:$Z$16,$AB$2:$AB$16)-$U303)^2+(_xlfn.XLOOKUP(AI$1,$Z$2:$Z$16,$AC$2:$AC$16-$V303)^2)))</f>
        <v/>
      </c>
      <c r="AJ303" s="140" t="str">
        <f t="array" ref="AJ303">IF(OR(AJ$1=0, $A303=""),"",SQRT((_xlfn.XLOOKUP(AJ$1,$Z$2:$Z$16,$AA$2:$AA$16)-$T303)^2+(_xlfn.XLOOKUP(AJ$1,$Z$2:$Z$16,$AB$2:$AB$16)-$U303)^2+(_xlfn.XLOOKUP(AJ$1,$Z$2:$Z$16,$AC$2:$AC$16-$V303)^2)))</f>
        <v/>
      </c>
      <c r="AK303" s="140" t="str">
        <f t="array" ref="AK303">IF(OR(AK$1=0, $A303=""),"",SQRT((_xlfn.XLOOKUP(AK$1,$Z$2:$Z$16,$AA$2:$AA$16)-$T303)^2+(_xlfn.XLOOKUP(AK$1,$Z$2:$Z$16,$AB$2:$AB$16)-$U303)^2+(_xlfn.XLOOKUP(AK$1,$Z$2:$Z$16,$AC$2:$AC$16-$V303)^2)))</f>
        <v/>
      </c>
      <c r="AL303" s="140" t="str">
        <f t="array" ref="AL303">IF(OR(AL$1=0, $A303=""),"",SQRT((_xlfn.XLOOKUP(AL$1,$Z$2:$Z$16,$AA$2:$AA$16)-$T303)^2+(_xlfn.XLOOKUP(AL$1,$Z$2:$Z$16,$AB$2:$AB$16)-$U303)^2+(_xlfn.XLOOKUP(AL$1,$Z$2:$Z$16,$AC$2:$AC$16-$V303)^2)))</f>
        <v/>
      </c>
      <c r="AM303" s="140" t="str">
        <f t="array" ref="AM303">IF(OR(AM$1=0, $A303=""),"",SQRT((_xlfn.XLOOKUP(AM$1,$Z$2:$Z$16,$AA$2:$AA$16)-$T303)^2+(_xlfn.XLOOKUP(AM$1,$Z$2:$Z$16,$AB$2:$AB$16)-$U303)^2+(_xlfn.XLOOKUP(AM$1,$Z$2:$Z$16,$AC$2:$AC$16-$V303)^2)))</f>
        <v/>
      </c>
      <c r="AN303" s="140" t="str">
        <f t="array" ref="AN303">IF(OR(AN$1=0, $A303=""),"",SQRT((_xlfn.XLOOKUP(AN$1,$Z$2:$Z$16,$AA$2:$AA$16)-$T303)^2+(_xlfn.XLOOKUP(AN$1,$Z$2:$Z$16,$AB$2:$AB$16)-$U303)^2+(_xlfn.XLOOKUP(AN$1,$Z$2:$Z$16,$AC$2:$AC$16-$V303)^2)))</f>
        <v/>
      </c>
      <c r="AO303" s="140" t="str">
        <f t="array" ref="AO303">IF(OR(AO$1=0, $A303=""),"",SQRT((_xlfn.XLOOKUP(AO$1,$Z$2:$Z$16,$AA$2:$AA$16)-$T303)^2+(_xlfn.XLOOKUP(AO$1,$Z$2:$Z$16,$AB$2:$AB$16)-$U303)^2+(_xlfn.XLOOKUP(AO$1,$Z$2:$Z$16,$AC$2:$AC$16-$V303)^2)))</f>
        <v/>
      </c>
      <c r="AP303" s="141" t="str">
        <f t="array" ref="AP303">IF(OR(AP$1=0, $A303=""),"",SQRT((_xlfn.XLOOKUP(AP$1,$Z$2:$Z$16,$AA$2:$AA$16)-$T303)^2+(_xlfn.XLOOKUP(AP$1,$Z$2:$Z$16,$AB$2:$AB$16)-$U303)^2+(_xlfn.XLOOKUP(AP$1,$Z$2:$Z$16,$AC$2:$AC$16-$V303)^2)))</f>
        <v/>
      </c>
      <c r="AQ303" s="141" t="str">
        <f t="array" ref="AQ303">IF(OR(AQ$1=0, $A303=""),"",SQRT((_xlfn.XLOOKUP(AQ$1,$Z$2:$Z$16,$AA$2:$AA$16)-$T303)^2+(_xlfn.XLOOKUP(AQ$1,$Z$2:$Z$16,$AB$2:$AB$16)-$U303)^2+(_xlfn.XLOOKUP(AQ$1,$Z$2:$Z$16,$AC$2:$AC$16-$V303)^2)))</f>
        <v/>
      </c>
      <c r="AR303" s="141" t="str">
        <f t="array" ref="AR303">IF(OR(AR$1=0, $A303=""),"",SQRT((_xlfn.XLOOKUP(AR$1,$Z$2:$Z$16,$AA$2:$AA$16)-$T303)^2+(_xlfn.XLOOKUP(AR$1,$Z$2:$Z$16,$AB$2:$AB$16)-$U303)^2+(_xlfn.XLOOKUP(AR$1,$Z$2:$Z$16,$AC$2:$AC$16-$V303)^2)))</f>
        <v/>
      </c>
      <c r="AS303" s="141" t="str">
        <f t="array" ref="AS303">IF(OR(AS$1=0, $A303=""),"",SQRT((_xlfn.XLOOKUP(AS$1,$Z$2:$Z$16,$AA$2:$AA$16)-$T303)^2+(_xlfn.XLOOKUP(AS$1,$Z$2:$Z$16,$AB$2:$AB$16)-$U303)^2+(_xlfn.XLOOKUP(AS$1,$Z$2:$Z$16,$AC$2:$AC$16-$V303)^2)))</f>
        <v/>
      </c>
      <c r="AT303" s="141" t="str">
        <f t="array" ref="AT303">IF(OR(AT$1=0, $A303=""),"",SQRT((_xlfn.XLOOKUP(AT$1,$Z$2:$Z$16,$AA$2:$AA$16)-$T303)^2+(_xlfn.XLOOKUP(AT$1,$Z$2:$Z$16,$AB$2:$AB$16)-$U303)^2+(_xlfn.XLOOKUP(AT$1,$Z$2:$Z$16,$AC$2:$AC$16-$V303)^2)))</f>
        <v/>
      </c>
      <c r="AU303" s="141" t="str">
        <f t="array" ref="AU303">IF(OR(AU$1=0, $A303=""),"",SQRT((_xlfn.XLOOKUP(AU$1,$Z$2:$Z$16,$AA$2:$AA$16)-$T303)^2+(_xlfn.XLOOKUP(AU$1,$Z$2:$Z$16,$AB$2:$AB$16)-$U303)^2+(_xlfn.XLOOKUP(AU$1,$Z$2:$Z$16,$AC$2:$AC$16-$V303)^2)))</f>
        <v/>
      </c>
      <c r="AV303" s="142" t="str">
        <f t="array" ref="AV303">IF(OR(AV$1=0, $A303=""),"",SQRT((_xlfn.XLOOKUP(AV$1,$Z$2:$Z$16,$AA$2:$AA$16)-$T303)^2+(_xlfn.XLOOKUP(AV$1,$Z$2:$Z$16,$AB$2:$AB$16)-$U303)^2+(_xlfn.XLOOKUP(AV$1,$Z$2:$Z$16,$AC$2:$AC$16-$V303)^2)))</f>
        <v/>
      </c>
      <c r="AW303" s="124"/>
      <c r="AX303" s="124"/>
      <c r="AY303" s="125">
        <f t="shared" si="104"/>
        <v>0</v>
      </c>
      <c r="AZ303" s="143">
        <f t="shared" si="105"/>
        <v>0</v>
      </c>
      <c r="BA303" s="143">
        <f t="shared" si="106"/>
        <v>0</v>
      </c>
      <c r="BB303" s="143">
        <f t="shared" si="107"/>
        <v>0</v>
      </c>
      <c r="BC303" s="143">
        <f t="shared" si="108"/>
        <v>0</v>
      </c>
      <c r="BD303" s="143">
        <f t="shared" si="109"/>
        <v>0</v>
      </c>
      <c r="BE303" s="143">
        <f t="shared" si="110"/>
        <v>0</v>
      </c>
      <c r="BF303" s="143">
        <f t="shared" si="111"/>
        <v>0</v>
      </c>
      <c r="BG303" s="144">
        <f t="shared" si="112"/>
        <v>0</v>
      </c>
      <c r="BH303" s="144">
        <f t="shared" si="113"/>
        <v>0</v>
      </c>
      <c r="BI303" s="144">
        <f t="shared" si="114"/>
        <v>0</v>
      </c>
      <c r="BJ303" s="144">
        <f t="shared" si="115"/>
        <v>0</v>
      </c>
      <c r="BK303" s="144">
        <f t="shared" si="116"/>
        <v>0</v>
      </c>
      <c r="BL303" s="144">
        <f t="shared" si="117"/>
        <v>0</v>
      </c>
      <c r="BM303" s="145">
        <f t="shared" si="118"/>
        <v>0</v>
      </c>
      <c r="BN303" s="124"/>
      <c r="BO303" s="124"/>
      <c r="BP303" s="124"/>
      <c r="BQ303" s="124"/>
      <c r="BR303" s="124"/>
      <c r="BS303" s="124"/>
      <c r="BT303" s="124"/>
      <c r="BU303" s="124"/>
      <c r="BV303" s="130"/>
      <c r="BW303" s="130"/>
      <c r="BX303" s="130"/>
      <c r="BY303" s="130"/>
      <c r="BZ303" s="130"/>
      <c r="CA303" s="130"/>
      <c r="CB303" s="130"/>
      <c r="CC303" s="130"/>
      <c r="CD303" s="130"/>
      <c r="CE303" s="130"/>
      <c r="CF303" s="130"/>
      <c r="CG303" s="130"/>
      <c r="CH303" s="130"/>
      <c r="CI303" s="130"/>
      <c r="CJ303" s="130"/>
      <c r="CL303" s="124"/>
      <c r="CM303" s="130" t="s">
        <v>32</v>
      </c>
      <c r="CN303" s="130"/>
      <c r="CO303" s="130"/>
      <c r="CP303" s="130"/>
      <c r="CQ303" s="130"/>
      <c r="CR303" s="130"/>
      <c r="CS303" s="130"/>
      <c r="CT303" s="130"/>
      <c r="CU303" s="130"/>
      <c r="CV303" s="130"/>
      <c r="CW303" s="130"/>
      <c r="CX303" s="130"/>
      <c r="CY303" s="130"/>
      <c r="CZ303" s="130"/>
      <c r="DA303" s="130"/>
      <c r="DD303" s="159" cm="1">
        <f t="array" ref="DD303">_xlfn.IFS(DD$1= 0,"", NOT(ISBLANK(CM303)), 0, ISBLANK(CM303), $Q303-$S303+AY303-BV303)</f>
        <v>0</v>
      </c>
      <c r="DE303" s="160" cm="1">
        <f t="array" ref="DE303">_xlfn.IFS(DE$1= 0,"", NOT(ISBLANK(CN303)), 0, ISBLANK(CN303), $Q303-$S303+AZ303-BW303)</f>
        <v>0</v>
      </c>
      <c r="DF303" s="160" cm="1">
        <f t="array" ref="DF303">_xlfn.IFS(DF$1= 0,"", NOT(ISBLANK(CO303)), 0, ISBLANK(CO303), $Q303-$S303+BA303-BX303)</f>
        <v>0</v>
      </c>
      <c r="DG303" s="160" cm="1">
        <f t="array" ref="DG303">_xlfn.IFS(DG$1= 0,"", NOT(ISBLANK(CP303)), 0, ISBLANK(CP303), $Q303-$S303+BB303-BY303)</f>
        <v>0</v>
      </c>
      <c r="DH303" s="160" cm="1">
        <f t="array" ref="DH303">_xlfn.IFS(DH$1= 0,"", NOT(ISBLANK(CQ303)), 0, ISBLANK(CQ303), $Q303-$S303+BC303-BZ303)</f>
        <v>0</v>
      </c>
      <c r="DI303" s="160" cm="1">
        <f t="array" ref="DI303">_xlfn.IFS(DI$1= 0,"", NOT(ISBLANK(CR303)), 0, ISBLANK(CR303), $Q303-$S303+BD303-CA303)</f>
        <v>0</v>
      </c>
      <c r="DJ303" s="160" t="str" cm="1">
        <f t="array" ref="DJ303">_xlfn.IFS(DJ$1= 0,"", NOT(ISBLANK(CS303)), 0, ISBLANK(CS303), $Q303-$S303+BE303-CB303)</f>
        <v/>
      </c>
      <c r="DK303" s="160" t="str" cm="1">
        <f t="array" ref="DK303">_xlfn.IFS(DK$1= 0,"", NOT(ISBLANK(CT303)), 0, ISBLANK(CT303), $Q303-$S303+BF303-CC303)</f>
        <v/>
      </c>
      <c r="DL303" s="162" t="str" cm="1">
        <f t="array" ref="DL303">_xlfn.IFS(DL$1= 0,"", NOT(ISBLANK(CU303)), 0, ISBLANK(CU303), $Q303-$S303+BG303-CD303)</f>
        <v/>
      </c>
      <c r="DM303" s="162" t="str" cm="1">
        <f t="array" ref="DM303">_xlfn.IFS(DM$1= 0,"", NOT(ISBLANK(CV303)), 0, ISBLANK(CV303), $Q303-$S303+BH303-CE303)</f>
        <v/>
      </c>
      <c r="DN303" s="162" t="str" cm="1">
        <f t="array" ref="DN303">_xlfn.IFS(DN$1= 0,"", NOT(ISBLANK(CW303)), 0, ISBLANK(CW303), $Q303-$S303+BI303-CF303)</f>
        <v/>
      </c>
      <c r="DO303" s="162" t="str" cm="1">
        <f t="array" ref="DO303">_xlfn.IFS(DO$1= 0,"", NOT(ISBLANK(CX303)), 0, ISBLANK(CX303), $Q303-$S303+BJ303-CG303)</f>
        <v/>
      </c>
      <c r="DP303" s="162" t="str" cm="1">
        <f t="array" ref="DP303">_xlfn.IFS(DP$1= 0,"", NOT(ISBLANK(CY303)), 0, ISBLANK(CY303), $Q303-$S303+BK303-CH303)</f>
        <v/>
      </c>
      <c r="DQ303" s="162" t="str" cm="1">
        <f t="array" ref="DQ303">_xlfn.IFS(DQ$1= 0,"", NOT(ISBLANK(CZ303)), 0, ISBLANK(CZ303), $Q303-$S303+BL303-CI303)</f>
        <v/>
      </c>
      <c r="DR303" s="163" t="str" cm="1">
        <f t="array" ref="DR303">_xlfn.IFS(DR$1= 0,"", NOT(ISBLANK(DA303)), 0, ISBLANK(DA303), $Q303-$S303+BM303-CJ303)</f>
        <v/>
      </c>
    </row>
    <row r="304" spans="1:122" ht="16.5" x14ac:dyDescent="0.3">
      <c r="A304" s="135"/>
      <c r="B304" s="136"/>
      <c r="C304" s="136"/>
      <c r="D304" s="137"/>
      <c r="E304" s="176"/>
      <c r="F304" s="182"/>
      <c r="G304" s="183"/>
      <c r="H304" s="183"/>
      <c r="I304" s="183"/>
      <c r="J304" s="183"/>
      <c r="K304" s="183"/>
      <c r="L304" s="183"/>
      <c r="M304" s="186"/>
      <c r="N304" s="182"/>
      <c r="O304" s="184"/>
      <c r="P304" s="178"/>
      <c r="Q304" s="118">
        <f t="shared" si="102"/>
        <v>0</v>
      </c>
      <c r="R304" s="3"/>
      <c r="S304" s="3"/>
      <c r="T304" s="4"/>
      <c r="U304" s="4"/>
      <c r="V304" s="99">
        <f t="shared" si="103"/>
        <v>0</v>
      </c>
      <c r="W304" s="161"/>
      <c r="X304" s="138"/>
      <c r="AH304" s="158" t="str">
        <f t="array" ref="AH304">IF(OR(AH$1=0, $A304=""),"",SQRT((_xlfn.XLOOKUP(AH$1,$Z$2:$Z$16,$AA$2:$AA$16)-$T304)^2+(_xlfn.XLOOKUP(AH$1,$Z$2:$Z$16,$AB$2:$AB$16)-$U304)^2+(_xlfn.XLOOKUP(AH$1,$Z$2:$Z$16,$AC$2:$AC$16-$V304)^2)))</f>
        <v/>
      </c>
      <c r="AI304" s="140" t="str">
        <f t="array" ref="AI304">IF(OR(AI$1=0, $A304=""),"",SQRT((_xlfn.XLOOKUP(AI$1,$Z$2:$Z$16,$AA$2:$AA$16)-$T304)^2+(_xlfn.XLOOKUP(AI$1,$Z$2:$Z$16,$AB$2:$AB$16)-$U304)^2+(_xlfn.XLOOKUP(AI$1,$Z$2:$Z$16,$AC$2:$AC$16-$V304)^2)))</f>
        <v/>
      </c>
      <c r="AJ304" s="140" t="str">
        <f t="array" ref="AJ304">IF(OR(AJ$1=0, $A304=""),"",SQRT((_xlfn.XLOOKUP(AJ$1,$Z$2:$Z$16,$AA$2:$AA$16)-$T304)^2+(_xlfn.XLOOKUP(AJ$1,$Z$2:$Z$16,$AB$2:$AB$16)-$U304)^2+(_xlfn.XLOOKUP(AJ$1,$Z$2:$Z$16,$AC$2:$AC$16-$V304)^2)))</f>
        <v/>
      </c>
      <c r="AK304" s="140" t="str">
        <f t="array" ref="AK304">IF(OR(AK$1=0, $A304=""),"",SQRT((_xlfn.XLOOKUP(AK$1,$Z$2:$Z$16,$AA$2:$AA$16)-$T304)^2+(_xlfn.XLOOKUP(AK$1,$Z$2:$Z$16,$AB$2:$AB$16)-$U304)^2+(_xlfn.XLOOKUP(AK$1,$Z$2:$Z$16,$AC$2:$AC$16-$V304)^2)))</f>
        <v/>
      </c>
      <c r="AL304" s="140" t="str">
        <f t="array" ref="AL304">IF(OR(AL$1=0, $A304=""),"",SQRT((_xlfn.XLOOKUP(AL$1,$Z$2:$Z$16,$AA$2:$AA$16)-$T304)^2+(_xlfn.XLOOKUP(AL$1,$Z$2:$Z$16,$AB$2:$AB$16)-$U304)^2+(_xlfn.XLOOKUP(AL$1,$Z$2:$Z$16,$AC$2:$AC$16-$V304)^2)))</f>
        <v/>
      </c>
      <c r="AM304" s="140" t="str">
        <f t="array" ref="AM304">IF(OR(AM$1=0, $A304=""),"",SQRT((_xlfn.XLOOKUP(AM$1,$Z$2:$Z$16,$AA$2:$AA$16)-$T304)^2+(_xlfn.XLOOKUP(AM$1,$Z$2:$Z$16,$AB$2:$AB$16)-$U304)^2+(_xlfn.XLOOKUP(AM$1,$Z$2:$Z$16,$AC$2:$AC$16-$V304)^2)))</f>
        <v/>
      </c>
      <c r="AN304" s="140" t="str">
        <f t="array" ref="AN304">IF(OR(AN$1=0, $A304=""),"",SQRT((_xlfn.XLOOKUP(AN$1,$Z$2:$Z$16,$AA$2:$AA$16)-$T304)^2+(_xlfn.XLOOKUP(AN$1,$Z$2:$Z$16,$AB$2:$AB$16)-$U304)^2+(_xlfn.XLOOKUP(AN$1,$Z$2:$Z$16,$AC$2:$AC$16-$V304)^2)))</f>
        <v/>
      </c>
      <c r="AO304" s="140" t="str">
        <f t="array" ref="AO304">IF(OR(AO$1=0, $A304=""),"",SQRT((_xlfn.XLOOKUP(AO$1,$Z$2:$Z$16,$AA$2:$AA$16)-$T304)^2+(_xlfn.XLOOKUP(AO$1,$Z$2:$Z$16,$AB$2:$AB$16)-$U304)^2+(_xlfn.XLOOKUP(AO$1,$Z$2:$Z$16,$AC$2:$AC$16-$V304)^2)))</f>
        <v/>
      </c>
      <c r="AP304" s="141" t="str">
        <f t="array" ref="AP304">IF(OR(AP$1=0, $A304=""),"",SQRT((_xlfn.XLOOKUP(AP$1,$Z$2:$Z$16,$AA$2:$AA$16)-$T304)^2+(_xlfn.XLOOKUP(AP$1,$Z$2:$Z$16,$AB$2:$AB$16)-$U304)^2+(_xlfn.XLOOKUP(AP$1,$Z$2:$Z$16,$AC$2:$AC$16-$V304)^2)))</f>
        <v/>
      </c>
      <c r="AQ304" s="141" t="str">
        <f t="array" ref="AQ304">IF(OR(AQ$1=0, $A304=""),"",SQRT((_xlfn.XLOOKUP(AQ$1,$Z$2:$Z$16,$AA$2:$AA$16)-$T304)^2+(_xlfn.XLOOKUP(AQ$1,$Z$2:$Z$16,$AB$2:$AB$16)-$U304)^2+(_xlfn.XLOOKUP(AQ$1,$Z$2:$Z$16,$AC$2:$AC$16-$V304)^2)))</f>
        <v/>
      </c>
      <c r="AR304" s="141" t="str">
        <f t="array" ref="AR304">IF(OR(AR$1=0, $A304=""),"",SQRT((_xlfn.XLOOKUP(AR$1,$Z$2:$Z$16,$AA$2:$AA$16)-$T304)^2+(_xlfn.XLOOKUP(AR$1,$Z$2:$Z$16,$AB$2:$AB$16)-$U304)^2+(_xlfn.XLOOKUP(AR$1,$Z$2:$Z$16,$AC$2:$AC$16-$V304)^2)))</f>
        <v/>
      </c>
      <c r="AS304" s="141" t="str">
        <f t="array" ref="AS304">IF(OR(AS$1=0, $A304=""),"",SQRT((_xlfn.XLOOKUP(AS$1,$Z$2:$Z$16,$AA$2:$AA$16)-$T304)^2+(_xlfn.XLOOKUP(AS$1,$Z$2:$Z$16,$AB$2:$AB$16)-$U304)^2+(_xlfn.XLOOKUP(AS$1,$Z$2:$Z$16,$AC$2:$AC$16-$V304)^2)))</f>
        <v/>
      </c>
      <c r="AT304" s="141" t="str">
        <f t="array" ref="AT304">IF(OR(AT$1=0, $A304=""),"",SQRT((_xlfn.XLOOKUP(AT$1,$Z$2:$Z$16,$AA$2:$AA$16)-$T304)^2+(_xlfn.XLOOKUP(AT$1,$Z$2:$Z$16,$AB$2:$AB$16)-$U304)^2+(_xlfn.XLOOKUP(AT$1,$Z$2:$Z$16,$AC$2:$AC$16-$V304)^2)))</f>
        <v/>
      </c>
      <c r="AU304" s="141" t="str">
        <f t="array" ref="AU304">IF(OR(AU$1=0, $A304=""),"",SQRT((_xlfn.XLOOKUP(AU$1,$Z$2:$Z$16,$AA$2:$AA$16)-$T304)^2+(_xlfn.XLOOKUP(AU$1,$Z$2:$Z$16,$AB$2:$AB$16)-$U304)^2+(_xlfn.XLOOKUP(AU$1,$Z$2:$Z$16,$AC$2:$AC$16-$V304)^2)))</f>
        <v/>
      </c>
      <c r="AV304" s="142" t="str">
        <f t="array" ref="AV304">IF(OR(AV$1=0, $A304=""),"",SQRT((_xlfn.XLOOKUP(AV$1,$Z$2:$Z$16,$AA$2:$AA$16)-$T304)^2+(_xlfn.XLOOKUP(AV$1,$Z$2:$Z$16,$AB$2:$AB$16)-$U304)^2+(_xlfn.XLOOKUP(AV$1,$Z$2:$Z$16,$AC$2:$AC$16-$V304)^2)))</f>
        <v/>
      </c>
      <c r="AW304" s="124"/>
      <c r="AX304" s="124"/>
      <c r="AY304" s="125">
        <f t="shared" si="104"/>
        <v>0</v>
      </c>
      <c r="AZ304" s="143">
        <f t="shared" si="105"/>
        <v>0</v>
      </c>
      <c r="BA304" s="143">
        <f t="shared" si="106"/>
        <v>0</v>
      </c>
      <c r="BB304" s="143">
        <f t="shared" si="107"/>
        <v>0</v>
      </c>
      <c r="BC304" s="143">
        <f t="shared" si="108"/>
        <v>0</v>
      </c>
      <c r="BD304" s="143">
        <f t="shared" si="109"/>
        <v>0</v>
      </c>
      <c r="BE304" s="143">
        <f t="shared" si="110"/>
        <v>0</v>
      </c>
      <c r="BF304" s="143">
        <f t="shared" si="111"/>
        <v>0</v>
      </c>
      <c r="BG304" s="144">
        <f t="shared" si="112"/>
        <v>0</v>
      </c>
      <c r="BH304" s="144">
        <f t="shared" si="113"/>
        <v>0</v>
      </c>
      <c r="BI304" s="144">
        <f t="shared" si="114"/>
        <v>0</v>
      </c>
      <c r="BJ304" s="144">
        <f t="shared" si="115"/>
        <v>0</v>
      </c>
      <c r="BK304" s="144">
        <f t="shared" si="116"/>
        <v>0</v>
      </c>
      <c r="BL304" s="144">
        <f t="shared" si="117"/>
        <v>0</v>
      </c>
      <c r="BM304" s="145">
        <f t="shared" si="118"/>
        <v>0</v>
      </c>
      <c r="BN304" s="124"/>
      <c r="BO304" s="124"/>
      <c r="BP304" s="124"/>
      <c r="BQ304" s="124"/>
      <c r="BR304" s="124"/>
      <c r="BS304" s="124"/>
      <c r="BT304" s="124"/>
      <c r="BU304" s="124"/>
      <c r="BV304" s="130"/>
      <c r="BW304" s="130"/>
      <c r="BX304" s="130"/>
      <c r="BY304" s="130"/>
      <c r="BZ304" s="130"/>
      <c r="CA304" s="130"/>
      <c r="CB304" s="130"/>
      <c r="CC304" s="130"/>
      <c r="CD304" s="130"/>
      <c r="CE304" s="130"/>
      <c r="CF304" s="130"/>
      <c r="CG304" s="130"/>
      <c r="CH304" s="130"/>
      <c r="CI304" s="130"/>
      <c r="CJ304" s="130"/>
      <c r="CL304" s="124"/>
      <c r="CM304" s="130" t="s">
        <v>32</v>
      </c>
      <c r="CN304" s="130"/>
      <c r="CO304" s="130"/>
      <c r="CP304" s="130"/>
      <c r="CQ304" s="130"/>
      <c r="CR304" s="130"/>
      <c r="CS304" s="130"/>
      <c r="CT304" s="130"/>
      <c r="CU304" s="130"/>
      <c r="CV304" s="130"/>
      <c r="CW304" s="130"/>
      <c r="CX304" s="130"/>
      <c r="CY304" s="130"/>
      <c r="CZ304" s="130"/>
      <c r="DA304" s="130"/>
      <c r="DD304" s="159" cm="1">
        <f t="array" ref="DD304">_xlfn.IFS(DD$1= 0,"", NOT(ISBLANK(CM304)), 0, ISBLANK(CM304), $Q304-$S304+AY304-BV304)</f>
        <v>0</v>
      </c>
      <c r="DE304" s="160" cm="1">
        <f t="array" ref="DE304">_xlfn.IFS(DE$1= 0,"", NOT(ISBLANK(CN304)), 0, ISBLANK(CN304), $Q304-$S304+AZ304-BW304)</f>
        <v>0</v>
      </c>
      <c r="DF304" s="160" cm="1">
        <f t="array" ref="DF304">_xlfn.IFS(DF$1= 0,"", NOT(ISBLANK(CO304)), 0, ISBLANK(CO304), $Q304-$S304+BA304-BX304)</f>
        <v>0</v>
      </c>
      <c r="DG304" s="160" cm="1">
        <f t="array" ref="DG304">_xlfn.IFS(DG$1= 0,"", NOT(ISBLANK(CP304)), 0, ISBLANK(CP304), $Q304-$S304+BB304-BY304)</f>
        <v>0</v>
      </c>
      <c r="DH304" s="160" cm="1">
        <f t="array" ref="DH304">_xlfn.IFS(DH$1= 0,"", NOT(ISBLANK(CQ304)), 0, ISBLANK(CQ304), $Q304-$S304+BC304-BZ304)</f>
        <v>0</v>
      </c>
      <c r="DI304" s="160" cm="1">
        <f t="array" ref="DI304">_xlfn.IFS(DI$1= 0,"", NOT(ISBLANK(CR304)), 0, ISBLANK(CR304), $Q304-$S304+BD304-CA304)</f>
        <v>0</v>
      </c>
      <c r="DJ304" s="160" t="str" cm="1">
        <f t="array" ref="DJ304">_xlfn.IFS(DJ$1= 0,"", NOT(ISBLANK(CS304)), 0, ISBLANK(CS304), $Q304-$S304+BE304-CB304)</f>
        <v/>
      </c>
      <c r="DK304" s="160" t="str" cm="1">
        <f t="array" ref="DK304">_xlfn.IFS(DK$1= 0,"", NOT(ISBLANK(CT304)), 0, ISBLANK(CT304), $Q304-$S304+BF304-CC304)</f>
        <v/>
      </c>
      <c r="DL304" s="162" t="str" cm="1">
        <f t="array" ref="DL304">_xlfn.IFS(DL$1= 0,"", NOT(ISBLANK(CU304)), 0, ISBLANK(CU304), $Q304-$S304+BG304-CD304)</f>
        <v/>
      </c>
      <c r="DM304" s="162" t="str" cm="1">
        <f t="array" ref="DM304">_xlfn.IFS(DM$1= 0,"", NOT(ISBLANK(CV304)), 0, ISBLANK(CV304), $Q304-$S304+BH304-CE304)</f>
        <v/>
      </c>
      <c r="DN304" s="162" t="str" cm="1">
        <f t="array" ref="DN304">_xlfn.IFS(DN$1= 0,"", NOT(ISBLANK(CW304)), 0, ISBLANK(CW304), $Q304-$S304+BI304-CF304)</f>
        <v/>
      </c>
      <c r="DO304" s="162" t="str" cm="1">
        <f t="array" ref="DO304">_xlfn.IFS(DO$1= 0,"", NOT(ISBLANK(CX304)), 0, ISBLANK(CX304), $Q304-$S304+BJ304-CG304)</f>
        <v/>
      </c>
      <c r="DP304" s="162" t="str" cm="1">
        <f t="array" ref="DP304">_xlfn.IFS(DP$1= 0,"", NOT(ISBLANK(CY304)), 0, ISBLANK(CY304), $Q304-$S304+BK304-CH304)</f>
        <v/>
      </c>
      <c r="DQ304" s="162" t="str" cm="1">
        <f t="array" ref="DQ304">_xlfn.IFS(DQ$1= 0,"", NOT(ISBLANK(CZ304)), 0, ISBLANK(CZ304), $Q304-$S304+BL304-CI304)</f>
        <v/>
      </c>
      <c r="DR304" s="163" t="str" cm="1">
        <f t="array" ref="DR304">_xlfn.IFS(DR$1= 0,"", NOT(ISBLANK(DA304)), 0, ISBLANK(DA304), $Q304-$S304+BM304-CJ304)</f>
        <v/>
      </c>
    </row>
    <row r="305" spans="1:122" ht="16.5" x14ac:dyDescent="0.3">
      <c r="A305" s="135"/>
      <c r="B305" s="136"/>
      <c r="C305" s="136"/>
      <c r="D305" s="137"/>
      <c r="E305" s="176"/>
      <c r="F305" s="182"/>
      <c r="G305" s="183"/>
      <c r="H305" s="183"/>
      <c r="I305" s="183"/>
      <c r="J305" s="183"/>
      <c r="K305" s="183"/>
      <c r="L305" s="183"/>
      <c r="M305" s="186"/>
      <c r="N305" s="182"/>
      <c r="O305" s="184"/>
      <c r="P305" s="178"/>
      <c r="Q305" s="118">
        <f t="shared" si="102"/>
        <v>0</v>
      </c>
      <c r="R305" s="3"/>
      <c r="S305" s="3"/>
      <c r="T305" s="4"/>
      <c r="U305" s="4"/>
      <c r="V305" s="99">
        <f t="shared" si="103"/>
        <v>0</v>
      </c>
      <c r="W305" s="161"/>
      <c r="X305" s="138"/>
      <c r="AH305" s="158" t="str">
        <f t="array" ref="AH305">IF(OR(AH$1=0, $A305=""),"",SQRT((_xlfn.XLOOKUP(AH$1,$Z$2:$Z$16,$AA$2:$AA$16)-$T305)^2+(_xlfn.XLOOKUP(AH$1,$Z$2:$Z$16,$AB$2:$AB$16)-$U305)^2+(_xlfn.XLOOKUP(AH$1,$Z$2:$Z$16,$AC$2:$AC$16-$V305)^2)))</f>
        <v/>
      </c>
      <c r="AI305" s="140" t="str">
        <f t="array" ref="AI305">IF(OR(AI$1=0, $A305=""),"",SQRT((_xlfn.XLOOKUP(AI$1,$Z$2:$Z$16,$AA$2:$AA$16)-$T305)^2+(_xlfn.XLOOKUP(AI$1,$Z$2:$Z$16,$AB$2:$AB$16)-$U305)^2+(_xlfn.XLOOKUP(AI$1,$Z$2:$Z$16,$AC$2:$AC$16-$V305)^2)))</f>
        <v/>
      </c>
      <c r="AJ305" s="140" t="str">
        <f t="array" ref="AJ305">IF(OR(AJ$1=0, $A305=""),"",SQRT((_xlfn.XLOOKUP(AJ$1,$Z$2:$Z$16,$AA$2:$AA$16)-$T305)^2+(_xlfn.XLOOKUP(AJ$1,$Z$2:$Z$16,$AB$2:$AB$16)-$U305)^2+(_xlfn.XLOOKUP(AJ$1,$Z$2:$Z$16,$AC$2:$AC$16-$V305)^2)))</f>
        <v/>
      </c>
      <c r="AK305" s="140" t="str">
        <f t="array" ref="AK305">IF(OR(AK$1=0, $A305=""),"",SQRT((_xlfn.XLOOKUP(AK$1,$Z$2:$Z$16,$AA$2:$AA$16)-$T305)^2+(_xlfn.XLOOKUP(AK$1,$Z$2:$Z$16,$AB$2:$AB$16)-$U305)^2+(_xlfn.XLOOKUP(AK$1,$Z$2:$Z$16,$AC$2:$AC$16-$V305)^2)))</f>
        <v/>
      </c>
      <c r="AL305" s="140" t="str">
        <f t="array" ref="AL305">IF(OR(AL$1=0, $A305=""),"",SQRT((_xlfn.XLOOKUP(AL$1,$Z$2:$Z$16,$AA$2:$AA$16)-$T305)^2+(_xlfn.XLOOKUP(AL$1,$Z$2:$Z$16,$AB$2:$AB$16)-$U305)^2+(_xlfn.XLOOKUP(AL$1,$Z$2:$Z$16,$AC$2:$AC$16-$V305)^2)))</f>
        <v/>
      </c>
      <c r="AM305" s="140" t="str">
        <f t="array" ref="AM305">IF(OR(AM$1=0, $A305=""),"",SQRT((_xlfn.XLOOKUP(AM$1,$Z$2:$Z$16,$AA$2:$AA$16)-$T305)^2+(_xlfn.XLOOKUP(AM$1,$Z$2:$Z$16,$AB$2:$AB$16)-$U305)^2+(_xlfn.XLOOKUP(AM$1,$Z$2:$Z$16,$AC$2:$AC$16-$V305)^2)))</f>
        <v/>
      </c>
      <c r="AN305" s="140" t="str">
        <f t="array" ref="AN305">IF(OR(AN$1=0, $A305=""),"",SQRT((_xlfn.XLOOKUP(AN$1,$Z$2:$Z$16,$AA$2:$AA$16)-$T305)^2+(_xlfn.XLOOKUP(AN$1,$Z$2:$Z$16,$AB$2:$AB$16)-$U305)^2+(_xlfn.XLOOKUP(AN$1,$Z$2:$Z$16,$AC$2:$AC$16-$V305)^2)))</f>
        <v/>
      </c>
      <c r="AO305" s="140" t="str">
        <f t="array" ref="AO305">IF(OR(AO$1=0, $A305=""),"",SQRT((_xlfn.XLOOKUP(AO$1,$Z$2:$Z$16,$AA$2:$AA$16)-$T305)^2+(_xlfn.XLOOKUP(AO$1,$Z$2:$Z$16,$AB$2:$AB$16)-$U305)^2+(_xlfn.XLOOKUP(AO$1,$Z$2:$Z$16,$AC$2:$AC$16-$V305)^2)))</f>
        <v/>
      </c>
      <c r="AP305" s="141" t="str">
        <f t="array" ref="AP305">IF(OR(AP$1=0, $A305=""),"",SQRT((_xlfn.XLOOKUP(AP$1,$Z$2:$Z$16,$AA$2:$AA$16)-$T305)^2+(_xlfn.XLOOKUP(AP$1,$Z$2:$Z$16,$AB$2:$AB$16)-$U305)^2+(_xlfn.XLOOKUP(AP$1,$Z$2:$Z$16,$AC$2:$AC$16-$V305)^2)))</f>
        <v/>
      </c>
      <c r="AQ305" s="141" t="str">
        <f t="array" ref="AQ305">IF(OR(AQ$1=0, $A305=""),"",SQRT((_xlfn.XLOOKUP(AQ$1,$Z$2:$Z$16,$AA$2:$AA$16)-$T305)^2+(_xlfn.XLOOKUP(AQ$1,$Z$2:$Z$16,$AB$2:$AB$16)-$U305)^2+(_xlfn.XLOOKUP(AQ$1,$Z$2:$Z$16,$AC$2:$AC$16-$V305)^2)))</f>
        <v/>
      </c>
      <c r="AR305" s="141" t="str">
        <f t="array" ref="AR305">IF(OR(AR$1=0, $A305=""),"",SQRT((_xlfn.XLOOKUP(AR$1,$Z$2:$Z$16,$AA$2:$AA$16)-$T305)^2+(_xlfn.XLOOKUP(AR$1,$Z$2:$Z$16,$AB$2:$AB$16)-$U305)^2+(_xlfn.XLOOKUP(AR$1,$Z$2:$Z$16,$AC$2:$AC$16-$V305)^2)))</f>
        <v/>
      </c>
      <c r="AS305" s="141" t="str">
        <f t="array" ref="AS305">IF(OR(AS$1=0, $A305=""),"",SQRT((_xlfn.XLOOKUP(AS$1,$Z$2:$Z$16,$AA$2:$AA$16)-$T305)^2+(_xlfn.XLOOKUP(AS$1,$Z$2:$Z$16,$AB$2:$AB$16)-$U305)^2+(_xlfn.XLOOKUP(AS$1,$Z$2:$Z$16,$AC$2:$AC$16-$V305)^2)))</f>
        <v/>
      </c>
      <c r="AT305" s="141" t="str">
        <f t="array" ref="AT305">IF(OR(AT$1=0, $A305=""),"",SQRT((_xlfn.XLOOKUP(AT$1,$Z$2:$Z$16,$AA$2:$AA$16)-$T305)^2+(_xlfn.XLOOKUP(AT$1,$Z$2:$Z$16,$AB$2:$AB$16)-$U305)^2+(_xlfn.XLOOKUP(AT$1,$Z$2:$Z$16,$AC$2:$AC$16-$V305)^2)))</f>
        <v/>
      </c>
      <c r="AU305" s="141" t="str">
        <f t="array" ref="AU305">IF(OR(AU$1=0, $A305=""),"",SQRT((_xlfn.XLOOKUP(AU$1,$Z$2:$Z$16,$AA$2:$AA$16)-$T305)^2+(_xlfn.XLOOKUP(AU$1,$Z$2:$Z$16,$AB$2:$AB$16)-$U305)^2+(_xlfn.XLOOKUP(AU$1,$Z$2:$Z$16,$AC$2:$AC$16-$V305)^2)))</f>
        <v/>
      </c>
      <c r="AV305" s="142" t="str">
        <f t="array" ref="AV305">IF(OR(AV$1=0, $A305=""),"",SQRT((_xlfn.XLOOKUP(AV$1,$Z$2:$Z$16,$AA$2:$AA$16)-$T305)^2+(_xlfn.XLOOKUP(AV$1,$Z$2:$Z$16,$AB$2:$AB$16)-$U305)^2+(_xlfn.XLOOKUP(AV$1,$Z$2:$Z$16,$AC$2:$AC$16-$V305)^2)))</f>
        <v/>
      </c>
      <c r="AW305" s="124"/>
      <c r="AX305" s="124"/>
      <c r="AY305" s="125">
        <f t="shared" si="104"/>
        <v>0</v>
      </c>
      <c r="AZ305" s="143">
        <f t="shared" si="105"/>
        <v>0</v>
      </c>
      <c r="BA305" s="143">
        <f t="shared" si="106"/>
        <v>0</v>
      </c>
      <c r="BB305" s="143">
        <f t="shared" si="107"/>
        <v>0</v>
      </c>
      <c r="BC305" s="143">
        <f t="shared" si="108"/>
        <v>0</v>
      </c>
      <c r="BD305" s="143">
        <f t="shared" si="109"/>
        <v>0</v>
      </c>
      <c r="BE305" s="143">
        <f t="shared" si="110"/>
        <v>0</v>
      </c>
      <c r="BF305" s="143">
        <f t="shared" si="111"/>
        <v>0</v>
      </c>
      <c r="BG305" s="144">
        <f t="shared" si="112"/>
        <v>0</v>
      </c>
      <c r="BH305" s="144">
        <f t="shared" si="113"/>
        <v>0</v>
      </c>
      <c r="BI305" s="144">
        <f t="shared" si="114"/>
        <v>0</v>
      </c>
      <c r="BJ305" s="144">
        <f t="shared" si="115"/>
        <v>0</v>
      </c>
      <c r="BK305" s="144">
        <f t="shared" si="116"/>
        <v>0</v>
      </c>
      <c r="BL305" s="144">
        <f t="shared" si="117"/>
        <v>0</v>
      </c>
      <c r="BM305" s="145">
        <f t="shared" si="118"/>
        <v>0</v>
      </c>
      <c r="BN305" s="124"/>
      <c r="BO305" s="124"/>
      <c r="BP305" s="124"/>
      <c r="BQ305" s="124"/>
      <c r="BR305" s="124"/>
      <c r="BS305" s="124"/>
      <c r="BT305" s="124"/>
      <c r="BU305" s="124"/>
      <c r="BV305" s="130"/>
      <c r="BW305" s="130"/>
      <c r="BX305" s="130"/>
      <c r="BY305" s="130"/>
      <c r="BZ305" s="130"/>
      <c r="CA305" s="130"/>
      <c r="CB305" s="130"/>
      <c r="CC305" s="130"/>
      <c r="CD305" s="130"/>
      <c r="CE305" s="130"/>
      <c r="CF305" s="130"/>
      <c r="CG305" s="130"/>
      <c r="CH305" s="130"/>
      <c r="CI305" s="130"/>
      <c r="CJ305" s="130"/>
      <c r="CL305" s="124"/>
      <c r="CM305" s="130" t="s">
        <v>32</v>
      </c>
      <c r="CN305" s="130"/>
      <c r="CO305" s="130"/>
      <c r="CP305" s="130"/>
      <c r="CQ305" s="130"/>
      <c r="CR305" s="130"/>
      <c r="CS305" s="130"/>
      <c r="CT305" s="130"/>
      <c r="CU305" s="130"/>
      <c r="CV305" s="130"/>
      <c r="CW305" s="130"/>
      <c r="CX305" s="130"/>
      <c r="CY305" s="130"/>
      <c r="CZ305" s="130"/>
      <c r="DA305" s="130"/>
      <c r="DD305" s="159" cm="1">
        <f t="array" ref="DD305">_xlfn.IFS(DD$1= 0,"", NOT(ISBLANK(CM305)), 0, ISBLANK(CM305), $Q305-$S305+AY305-BV305)</f>
        <v>0</v>
      </c>
      <c r="DE305" s="160" cm="1">
        <f t="array" ref="DE305">_xlfn.IFS(DE$1= 0,"", NOT(ISBLANK(CN305)), 0, ISBLANK(CN305), $Q305-$S305+AZ305-BW305)</f>
        <v>0</v>
      </c>
      <c r="DF305" s="160" cm="1">
        <f t="array" ref="DF305">_xlfn.IFS(DF$1= 0,"", NOT(ISBLANK(CO305)), 0, ISBLANK(CO305), $Q305-$S305+BA305-BX305)</f>
        <v>0</v>
      </c>
      <c r="DG305" s="160" cm="1">
        <f t="array" ref="DG305">_xlfn.IFS(DG$1= 0,"", NOT(ISBLANK(CP305)), 0, ISBLANK(CP305), $Q305-$S305+BB305-BY305)</f>
        <v>0</v>
      </c>
      <c r="DH305" s="160" cm="1">
        <f t="array" ref="DH305">_xlfn.IFS(DH$1= 0,"", NOT(ISBLANK(CQ305)), 0, ISBLANK(CQ305), $Q305-$S305+BC305-BZ305)</f>
        <v>0</v>
      </c>
      <c r="DI305" s="160" cm="1">
        <f t="array" ref="DI305">_xlfn.IFS(DI$1= 0,"", NOT(ISBLANK(CR305)), 0, ISBLANK(CR305), $Q305-$S305+BD305-CA305)</f>
        <v>0</v>
      </c>
      <c r="DJ305" s="160" t="str" cm="1">
        <f t="array" ref="DJ305">_xlfn.IFS(DJ$1= 0,"", NOT(ISBLANK(CS305)), 0, ISBLANK(CS305), $Q305-$S305+BE305-CB305)</f>
        <v/>
      </c>
      <c r="DK305" s="160" t="str" cm="1">
        <f t="array" ref="DK305">_xlfn.IFS(DK$1= 0,"", NOT(ISBLANK(CT305)), 0, ISBLANK(CT305), $Q305-$S305+BF305-CC305)</f>
        <v/>
      </c>
      <c r="DL305" s="162" t="str" cm="1">
        <f t="array" ref="DL305">_xlfn.IFS(DL$1= 0,"", NOT(ISBLANK(CU305)), 0, ISBLANK(CU305), $Q305-$S305+BG305-CD305)</f>
        <v/>
      </c>
      <c r="DM305" s="162" t="str" cm="1">
        <f t="array" ref="DM305">_xlfn.IFS(DM$1= 0,"", NOT(ISBLANK(CV305)), 0, ISBLANK(CV305), $Q305-$S305+BH305-CE305)</f>
        <v/>
      </c>
      <c r="DN305" s="162" t="str" cm="1">
        <f t="array" ref="DN305">_xlfn.IFS(DN$1= 0,"", NOT(ISBLANK(CW305)), 0, ISBLANK(CW305), $Q305-$S305+BI305-CF305)</f>
        <v/>
      </c>
      <c r="DO305" s="162" t="str" cm="1">
        <f t="array" ref="DO305">_xlfn.IFS(DO$1= 0,"", NOT(ISBLANK(CX305)), 0, ISBLANK(CX305), $Q305-$S305+BJ305-CG305)</f>
        <v/>
      </c>
      <c r="DP305" s="162" t="str" cm="1">
        <f t="array" ref="DP305">_xlfn.IFS(DP$1= 0,"", NOT(ISBLANK(CY305)), 0, ISBLANK(CY305), $Q305-$S305+BK305-CH305)</f>
        <v/>
      </c>
      <c r="DQ305" s="162" t="str" cm="1">
        <f t="array" ref="DQ305">_xlfn.IFS(DQ$1= 0,"", NOT(ISBLANK(CZ305)), 0, ISBLANK(CZ305), $Q305-$S305+BL305-CI305)</f>
        <v/>
      </c>
      <c r="DR305" s="163" t="str" cm="1">
        <f t="array" ref="DR305">_xlfn.IFS(DR$1= 0,"", NOT(ISBLANK(DA305)), 0, ISBLANK(DA305), $Q305-$S305+BM305-CJ305)</f>
        <v/>
      </c>
    </row>
    <row r="306" spans="1:122" ht="16.5" x14ac:dyDescent="0.3">
      <c r="A306" s="135"/>
      <c r="B306" s="136"/>
      <c r="C306" s="136"/>
      <c r="D306" s="137"/>
      <c r="E306" s="176"/>
      <c r="F306" s="182"/>
      <c r="G306" s="183"/>
      <c r="H306" s="183"/>
      <c r="I306" s="183"/>
      <c r="J306" s="183"/>
      <c r="K306" s="183"/>
      <c r="L306" s="183"/>
      <c r="M306" s="186"/>
      <c r="N306" s="182"/>
      <c r="O306" s="184"/>
      <c r="P306" s="178"/>
      <c r="Q306" s="118">
        <f t="shared" si="102"/>
        <v>0</v>
      </c>
      <c r="R306" s="3"/>
      <c r="S306" s="3"/>
      <c r="T306" s="4"/>
      <c r="U306" s="4"/>
      <c r="V306" s="99">
        <f t="shared" si="103"/>
        <v>0</v>
      </c>
      <c r="W306" s="161"/>
      <c r="X306" s="138"/>
      <c r="AH306" s="158" t="str">
        <f t="array" ref="AH306">IF(OR(AH$1=0, $A306=""),"",SQRT((_xlfn.XLOOKUP(AH$1,$Z$2:$Z$16,$AA$2:$AA$16)-$T306)^2+(_xlfn.XLOOKUP(AH$1,$Z$2:$Z$16,$AB$2:$AB$16)-$U306)^2+(_xlfn.XLOOKUP(AH$1,$Z$2:$Z$16,$AC$2:$AC$16-$V306)^2)))</f>
        <v/>
      </c>
      <c r="AI306" s="140" t="str">
        <f t="array" ref="AI306">IF(OR(AI$1=0, $A306=""),"",SQRT((_xlfn.XLOOKUP(AI$1,$Z$2:$Z$16,$AA$2:$AA$16)-$T306)^2+(_xlfn.XLOOKUP(AI$1,$Z$2:$Z$16,$AB$2:$AB$16)-$U306)^2+(_xlfn.XLOOKUP(AI$1,$Z$2:$Z$16,$AC$2:$AC$16-$V306)^2)))</f>
        <v/>
      </c>
      <c r="AJ306" s="140" t="str">
        <f t="array" ref="AJ306">IF(OR(AJ$1=0, $A306=""),"",SQRT((_xlfn.XLOOKUP(AJ$1,$Z$2:$Z$16,$AA$2:$AA$16)-$T306)^2+(_xlfn.XLOOKUP(AJ$1,$Z$2:$Z$16,$AB$2:$AB$16)-$U306)^2+(_xlfn.XLOOKUP(AJ$1,$Z$2:$Z$16,$AC$2:$AC$16-$V306)^2)))</f>
        <v/>
      </c>
      <c r="AK306" s="140" t="str">
        <f t="array" ref="AK306">IF(OR(AK$1=0, $A306=""),"",SQRT((_xlfn.XLOOKUP(AK$1,$Z$2:$Z$16,$AA$2:$AA$16)-$T306)^2+(_xlfn.XLOOKUP(AK$1,$Z$2:$Z$16,$AB$2:$AB$16)-$U306)^2+(_xlfn.XLOOKUP(AK$1,$Z$2:$Z$16,$AC$2:$AC$16-$V306)^2)))</f>
        <v/>
      </c>
      <c r="AL306" s="140" t="str">
        <f t="array" ref="AL306">IF(OR(AL$1=0, $A306=""),"",SQRT((_xlfn.XLOOKUP(AL$1,$Z$2:$Z$16,$AA$2:$AA$16)-$T306)^2+(_xlfn.XLOOKUP(AL$1,$Z$2:$Z$16,$AB$2:$AB$16)-$U306)^2+(_xlfn.XLOOKUP(AL$1,$Z$2:$Z$16,$AC$2:$AC$16-$V306)^2)))</f>
        <v/>
      </c>
      <c r="AM306" s="140" t="str">
        <f t="array" ref="AM306">IF(OR(AM$1=0, $A306=""),"",SQRT((_xlfn.XLOOKUP(AM$1,$Z$2:$Z$16,$AA$2:$AA$16)-$T306)^2+(_xlfn.XLOOKUP(AM$1,$Z$2:$Z$16,$AB$2:$AB$16)-$U306)^2+(_xlfn.XLOOKUP(AM$1,$Z$2:$Z$16,$AC$2:$AC$16-$V306)^2)))</f>
        <v/>
      </c>
      <c r="AN306" s="140" t="str">
        <f t="array" ref="AN306">IF(OR(AN$1=0, $A306=""),"",SQRT((_xlfn.XLOOKUP(AN$1,$Z$2:$Z$16,$AA$2:$AA$16)-$T306)^2+(_xlfn.XLOOKUP(AN$1,$Z$2:$Z$16,$AB$2:$AB$16)-$U306)^2+(_xlfn.XLOOKUP(AN$1,$Z$2:$Z$16,$AC$2:$AC$16-$V306)^2)))</f>
        <v/>
      </c>
      <c r="AO306" s="140" t="str">
        <f t="array" ref="AO306">IF(OR(AO$1=0, $A306=""),"",SQRT((_xlfn.XLOOKUP(AO$1,$Z$2:$Z$16,$AA$2:$AA$16)-$T306)^2+(_xlfn.XLOOKUP(AO$1,$Z$2:$Z$16,$AB$2:$AB$16)-$U306)^2+(_xlfn.XLOOKUP(AO$1,$Z$2:$Z$16,$AC$2:$AC$16-$V306)^2)))</f>
        <v/>
      </c>
      <c r="AP306" s="141" t="str">
        <f t="array" ref="AP306">IF(OR(AP$1=0, $A306=""),"",SQRT((_xlfn.XLOOKUP(AP$1,$Z$2:$Z$16,$AA$2:$AA$16)-$T306)^2+(_xlfn.XLOOKUP(AP$1,$Z$2:$Z$16,$AB$2:$AB$16)-$U306)^2+(_xlfn.XLOOKUP(AP$1,$Z$2:$Z$16,$AC$2:$AC$16-$V306)^2)))</f>
        <v/>
      </c>
      <c r="AQ306" s="141" t="str">
        <f t="array" ref="AQ306">IF(OR(AQ$1=0, $A306=""),"",SQRT((_xlfn.XLOOKUP(AQ$1,$Z$2:$Z$16,$AA$2:$AA$16)-$T306)^2+(_xlfn.XLOOKUP(AQ$1,$Z$2:$Z$16,$AB$2:$AB$16)-$U306)^2+(_xlfn.XLOOKUP(AQ$1,$Z$2:$Z$16,$AC$2:$AC$16-$V306)^2)))</f>
        <v/>
      </c>
      <c r="AR306" s="141" t="str">
        <f t="array" ref="AR306">IF(OR(AR$1=0, $A306=""),"",SQRT((_xlfn.XLOOKUP(AR$1,$Z$2:$Z$16,$AA$2:$AA$16)-$T306)^2+(_xlfn.XLOOKUP(AR$1,$Z$2:$Z$16,$AB$2:$AB$16)-$U306)^2+(_xlfn.XLOOKUP(AR$1,$Z$2:$Z$16,$AC$2:$AC$16-$V306)^2)))</f>
        <v/>
      </c>
      <c r="AS306" s="141" t="str">
        <f t="array" ref="AS306">IF(OR(AS$1=0, $A306=""),"",SQRT((_xlfn.XLOOKUP(AS$1,$Z$2:$Z$16,$AA$2:$AA$16)-$T306)^2+(_xlfn.XLOOKUP(AS$1,$Z$2:$Z$16,$AB$2:$AB$16)-$U306)^2+(_xlfn.XLOOKUP(AS$1,$Z$2:$Z$16,$AC$2:$AC$16-$V306)^2)))</f>
        <v/>
      </c>
      <c r="AT306" s="141" t="str">
        <f t="array" ref="AT306">IF(OR(AT$1=0, $A306=""),"",SQRT((_xlfn.XLOOKUP(AT$1,$Z$2:$Z$16,$AA$2:$AA$16)-$T306)^2+(_xlfn.XLOOKUP(AT$1,$Z$2:$Z$16,$AB$2:$AB$16)-$U306)^2+(_xlfn.XLOOKUP(AT$1,$Z$2:$Z$16,$AC$2:$AC$16-$V306)^2)))</f>
        <v/>
      </c>
      <c r="AU306" s="141" t="str">
        <f t="array" ref="AU306">IF(OR(AU$1=0, $A306=""),"",SQRT((_xlfn.XLOOKUP(AU$1,$Z$2:$Z$16,$AA$2:$AA$16)-$T306)^2+(_xlfn.XLOOKUP(AU$1,$Z$2:$Z$16,$AB$2:$AB$16)-$U306)^2+(_xlfn.XLOOKUP(AU$1,$Z$2:$Z$16,$AC$2:$AC$16-$V306)^2)))</f>
        <v/>
      </c>
      <c r="AV306" s="142" t="str">
        <f t="array" ref="AV306">IF(OR(AV$1=0, $A306=""),"",SQRT((_xlfn.XLOOKUP(AV$1,$Z$2:$Z$16,$AA$2:$AA$16)-$T306)^2+(_xlfn.XLOOKUP(AV$1,$Z$2:$Z$16,$AB$2:$AB$16)-$U306)^2+(_xlfn.XLOOKUP(AV$1,$Z$2:$Z$16,$AC$2:$AC$16-$V306)^2)))</f>
        <v/>
      </c>
      <c r="AW306" s="124"/>
      <c r="AX306" s="124"/>
      <c r="AY306" s="125">
        <f t="shared" si="104"/>
        <v>0</v>
      </c>
      <c r="AZ306" s="143">
        <f t="shared" si="105"/>
        <v>0</v>
      </c>
      <c r="BA306" s="143">
        <f t="shared" si="106"/>
        <v>0</v>
      </c>
      <c r="BB306" s="143">
        <f t="shared" si="107"/>
        <v>0</v>
      </c>
      <c r="BC306" s="143">
        <f t="shared" si="108"/>
        <v>0</v>
      </c>
      <c r="BD306" s="143">
        <f t="shared" si="109"/>
        <v>0</v>
      </c>
      <c r="BE306" s="143">
        <f t="shared" si="110"/>
        <v>0</v>
      </c>
      <c r="BF306" s="143">
        <f t="shared" si="111"/>
        <v>0</v>
      </c>
      <c r="BG306" s="144">
        <f t="shared" si="112"/>
        <v>0</v>
      </c>
      <c r="BH306" s="144">
        <f t="shared" si="113"/>
        <v>0</v>
      </c>
      <c r="BI306" s="144">
        <f t="shared" si="114"/>
        <v>0</v>
      </c>
      <c r="BJ306" s="144">
        <f t="shared" si="115"/>
        <v>0</v>
      </c>
      <c r="BK306" s="144">
        <f t="shared" si="116"/>
        <v>0</v>
      </c>
      <c r="BL306" s="144">
        <f t="shared" si="117"/>
        <v>0</v>
      </c>
      <c r="BM306" s="145">
        <f t="shared" si="118"/>
        <v>0</v>
      </c>
      <c r="BN306" s="124"/>
      <c r="BO306" s="124"/>
      <c r="BP306" s="124"/>
      <c r="BQ306" s="124"/>
      <c r="BR306" s="124"/>
      <c r="BS306" s="124"/>
      <c r="BT306" s="124"/>
      <c r="BU306" s="124"/>
      <c r="BV306" s="130"/>
      <c r="BW306" s="130"/>
      <c r="BX306" s="130"/>
      <c r="BY306" s="130"/>
      <c r="BZ306" s="130"/>
      <c r="CA306" s="130"/>
      <c r="CB306" s="130"/>
      <c r="CC306" s="130"/>
      <c r="CD306" s="130"/>
      <c r="CE306" s="130"/>
      <c r="CF306" s="130"/>
      <c r="CG306" s="130"/>
      <c r="CH306" s="130"/>
      <c r="CI306" s="130"/>
      <c r="CJ306" s="130"/>
      <c r="CL306" s="124"/>
      <c r="CM306" s="130" t="s">
        <v>32</v>
      </c>
      <c r="CN306" s="130"/>
      <c r="CO306" s="130"/>
      <c r="CP306" s="130"/>
      <c r="CQ306" s="130"/>
      <c r="CR306" s="130"/>
      <c r="CS306" s="130"/>
      <c r="CT306" s="130"/>
      <c r="CU306" s="130"/>
      <c r="CV306" s="130"/>
      <c r="CW306" s="130"/>
      <c r="CX306" s="130"/>
      <c r="CY306" s="130"/>
      <c r="CZ306" s="130"/>
      <c r="DA306" s="130"/>
      <c r="DD306" s="159" cm="1">
        <f t="array" ref="DD306">_xlfn.IFS(DD$1= 0,"", NOT(ISBLANK(CM306)), 0, ISBLANK(CM306), $Q306-$S306+AY306-BV306)</f>
        <v>0</v>
      </c>
      <c r="DE306" s="160" cm="1">
        <f t="array" ref="DE306">_xlfn.IFS(DE$1= 0,"", NOT(ISBLANK(CN306)), 0, ISBLANK(CN306), $Q306-$S306+AZ306-BW306)</f>
        <v>0</v>
      </c>
      <c r="DF306" s="160" cm="1">
        <f t="array" ref="DF306">_xlfn.IFS(DF$1= 0,"", NOT(ISBLANK(CO306)), 0, ISBLANK(CO306), $Q306-$S306+BA306-BX306)</f>
        <v>0</v>
      </c>
      <c r="DG306" s="160" cm="1">
        <f t="array" ref="DG306">_xlfn.IFS(DG$1= 0,"", NOT(ISBLANK(CP306)), 0, ISBLANK(CP306), $Q306-$S306+BB306-BY306)</f>
        <v>0</v>
      </c>
      <c r="DH306" s="160" cm="1">
        <f t="array" ref="DH306">_xlfn.IFS(DH$1= 0,"", NOT(ISBLANK(CQ306)), 0, ISBLANK(CQ306), $Q306-$S306+BC306-BZ306)</f>
        <v>0</v>
      </c>
      <c r="DI306" s="160" cm="1">
        <f t="array" ref="DI306">_xlfn.IFS(DI$1= 0,"", NOT(ISBLANK(CR306)), 0, ISBLANK(CR306), $Q306-$S306+BD306-CA306)</f>
        <v>0</v>
      </c>
      <c r="DJ306" s="160" t="str" cm="1">
        <f t="array" ref="DJ306">_xlfn.IFS(DJ$1= 0,"", NOT(ISBLANK(CS306)), 0, ISBLANK(CS306), $Q306-$S306+BE306-CB306)</f>
        <v/>
      </c>
      <c r="DK306" s="160" t="str" cm="1">
        <f t="array" ref="DK306">_xlfn.IFS(DK$1= 0,"", NOT(ISBLANK(CT306)), 0, ISBLANK(CT306), $Q306-$S306+BF306-CC306)</f>
        <v/>
      </c>
      <c r="DL306" s="162" t="str" cm="1">
        <f t="array" ref="DL306">_xlfn.IFS(DL$1= 0,"", NOT(ISBLANK(CU306)), 0, ISBLANK(CU306), $Q306-$S306+BG306-CD306)</f>
        <v/>
      </c>
      <c r="DM306" s="162" t="str" cm="1">
        <f t="array" ref="DM306">_xlfn.IFS(DM$1= 0,"", NOT(ISBLANK(CV306)), 0, ISBLANK(CV306), $Q306-$S306+BH306-CE306)</f>
        <v/>
      </c>
      <c r="DN306" s="162" t="str" cm="1">
        <f t="array" ref="DN306">_xlfn.IFS(DN$1= 0,"", NOT(ISBLANK(CW306)), 0, ISBLANK(CW306), $Q306-$S306+BI306-CF306)</f>
        <v/>
      </c>
      <c r="DO306" s="162" t="str" cm="1">
        <f t="array" ref="DO306">_xlfn.IFS(DO$1= 0,"", NOT(ISBLANK(CX306)), 0, ISBLANK(CX306), $Q306-$S306+BJ306-CG306)</f>
        <v/>
      </c>
      <c r="DP306" s="162" t="str" cm="1">
        <f t="array" ref="DP306">_xlfn.IFS(DP$1= 0,"", NOT(ISBLANK(CY306)), 0, ISBLANK(CY306), $Q306-$S306+BK306-CH306)</f>
        <v/>
      </c>
      <c r="DQ306" s="162" t="str" cm="1">
        <f t="array" ref="DQ306">_xlfn.IFS(DQ$1= 0,"", NOT(ISBLANK(CZ306)), 0, ISBLANK(CZ306), $Q306-$S306+BL306-CI306)</f>
        <v/>
      </c>
      <c r="DR306" s="163" t="str" cm="1">
        <f t="array" ref="DR306">_xlfn.IFS(DR$1= 0,"", NOT(ISBLANK(DA306)), 0, ISBLANK(DA306), $Q306-$S306+BM306-CJ306)</f>
        <v/>
      </c>
    </row>
    <row r="307" spans="1:122" ht="16.5" x14ac:dyDescent="0.3">
      <c r="A307" s="135"/>
      <c r="B307" s="136"/>
      <c r="C307" s="136"/>
      <c r="D307" s="137"/>
      <c r="E307" s="176"/>
      <c r="F307" s="182"/>
      <c r="G307" s="183"/>
      <c r="H307" s="183"/>
      <c r="I307" s="183"/>
      <c r="J307" s="183"/>
      <c r="K307" s="183"/>
      <c r="L307" s="183"/>
      <c r="M307" s="186"/>
      <c r="N307" s="182"/>
      <c r="O307" s="184"/>
      <c r="P307" s="178"/>
      <c r="Q307" s="118">
        <f t="shared" si="102"/>
        <v>0</v>
      </c>
      <c r="R307" s="3"/>
      <c r="S307" s="3"/>
      <c r="T307" s="4"/>
      <c r="U307" s="4"/>
      <c r="V307" s="99">
        <f t="shared" si="103"/>
        <v>0</v>
      </c>
      <c r="W307" s="161"/>
      <c r="X307" s="138"/>
      <c r="AH307" s="158" t="str">
        <f t="array" ref="AH307">IF(OR(AH$1=0, $A307=""),"",SQRT((_xlfn.XLOOKUP(AH$1,$Z$2:$Z$16,$AA$2:$AA$16)-$T307)^2+(_xlfn.XLOOKUP(AH$1,$Z$2:$Z$16,$AB$2:$AB$16)-$U307)^2+(_xlfn.XLOOKUP(AH$1,$Z$2:$Z$16,$AC$2:$AC$16-$V307)^2)))</f>
        <v/>
      </c>
      <c r="AI307" s="140" t="str">
        <f t="array" ref="AI307">IF(OR(AI$1=0, $A307=""),"",SQRT((_xlfn.XLOOKUP(AI$1,$Z$2:$Z$16,$AA$2:$AA$16)-$T307)^2+(_xlfn.XLOOKUP(AI$1,$Z$2:$Z$16,$AB$2:$AB$16)-$U307)^2+(_xlfn.XLOOKUP(AI$1,$Z$2:$Z$16,$AC$2:$AC$16-$V307)^2)))</f>
        <v/>
      </c>
      <c r="AJ307" s="140" t="str">
        <f t="array" ref="AJ307">IF(OR(AJ$1=0, $A307=""),"",SQRT((_xlfn.XLOOKUP(AJ$1,$Z$2:$Z$16,$AA$2:$AA$16)-$T307)^2+(_xlfn.XLOOKUP(AJ$1,$Z$2:$Z$16,$AB$2:$AB$16)-$U307)^2+(_xlfn.XLOOKUP(AJ$1,$Z$2:$Z$16,$AC$2:$AC$16-$V307)^2)))</f>
        <v/>
      </c>
      <c r="AK307" s="140" t="str">
        <f t="array" ref="AK307">IF(OR(AK$1=0, $A307=""),"",SQRT((_xlfn.XLOOKUP(AK$1,$Z$2:$Z$16,$AA$2:$AA$16)-$T307)^2+(_xlfn.XLOOKUP(AK$1,$Z$2:$Z$16,$AB$2:$AB$16)-$U307)^2+(_xlfn.XLOOKUP(AK$1,$Z$2:$Z$16,$AC$2:$AC$16-$V307)^2)))</f>
        <v/>
      </c>
      <c r="AL307" s="140" t="str">
        <f t="array" ref="AL307">IF(OR(AL$1=0, $A307=""),"",SQRT((_xlfn.XLOOKUP(AL$1,$Z$2:$Z$16,$AA$2:$AA$16)-$T307)^2+(_xlfn.XLOOKUP(AL$1,$Z$2:$Z$16,$AB$2:$AB$16)-$U307)^2+(_xlfn.XLOOKUP(AL$1,$Z$2:$Z$16,$AC$2:$AC$16-$V307)^2)))</f>
        <v/>
      </c>
      <c r="AM307" s="140" t="str">
        <f t="array" ref="AM307">IF(OR(AM$1=0, $A307=""),"",SQRT((_xlfn.XLOOKUP(AM$1,$Z$2:$Z$16,$AA$2:$AA$16)-$T307)^2+(_xlfn.XLOOKUP(AM$1,$Z$2:$Z$16,$AB$2:$AB$16)-$U307)^2+(_xlfn.XLOOKUP(AM$1,$Z$2:$Z$16,$AC$2:$AC$16-$V307)^2)))</f>
        <v/>
      </c>
      <c r="AN307" s="140" t="str">
        <f t="array" ref="AN307">IF(OR(AN$1=0, $A307=""),"",SQRT((_xlfn.XLOOKUP(AN$1,$Z$2:$Z$16,$AA$2:$AA$16)-$T307)^2+(_xlfn.XLOOKUP(AN$1,$Z$2:$Z$16,$AB$2:$AB$16)-$U307)^2+(_xlfn.XLOOKUP(AN$1,$Z$2:$Z$16,$AC$2:$AC$16-$V307)^2)))</f>
        <v/>
      </c>
      <c r="AO307" s="140" t="str">
        <f t="array" ref="AO307">IF(OR(AO$1=0, $A307=""),"",SQRT((_xlfn.XLOOKUP(AO$1,$Z$2:$Z$16,$AA$2:$AA$16)-$T307)^2+(_xlfn.XLOOKUP(AO$1,$Z$2:$Z$16,$AB$2:$AB$16)-$U307)^2+(_xlfn.XLOOKUP(AO$1,$Z$2:$Z$16,$AC$2:$AC$16-$V307)^2)))</f>
        <v/>
      </c>
      <c r="AP307" s="141" t="str">
        <f t="array" ref="AP307">IF(OR(AP$1=0, $A307=""),"",SQRT((_xlfn.XLOOKUP(AP$1,$Z$2:$Z$16,$AA$2:$AA$16)-$T307)^2+(_xlfn.XLOOKUP(AP$1,$Z$2:$Z$16,$AB$2:$AB$16)-$U307)^2+(_xlfn.XLOOKUP(AP$1,$Z$2:$Z$16,$AC$2:$AC$16-$V307)^2)))</f>
        <v/>
      </c>
      <c r="AQ307" s="141" t="str">
        <f t="array" ref="AQ307">IF(OR(AQ$1=0, $A307=""),"",SQRT((_xlfn.XLOOKUP(AQ$1,$Z$2:$Z$16,$AA$2:$AA$16)-$T307)^2+(_xlfn.XLOOKUP(AQ$1,$Z$2:$Z$16,$AB$2:$AB$16)-$U307)^2+(_xlfn.XLOOKUP(AQ$1,$Z$2:$Z$16,$AC$2:$AC$16-$V307)^2)))</f>
        <v/>
      </c>
      <c r="AR307" s="141" t="str">
        <f t="array" ref="AR307">IF(OR(AR$1=0, $A307=""),"",SQRT((_xlfn.XLOOKUP(AR$1,$Z$2:$Z$16,$AA$2:$AA$16)-$T307)^2+(_xlfn.XLOOKUP(AR$1,$Z$2:$Z$16,$AB$2:$AB$16)-$U307)^2+(_xlfn.XLOOKUP(AR$1,$Z$2:$Z$16,$AC$2:$AC$16-$V307)^2)))</f>
        <v/>
      </c>
      <c r="AS307" s="141" t="str">
        <f t="array" ref="AS307">IF(OR(AS$1=0, $A307=""),"",SQRT((_xlfn.XLOOKUP(AS$1,$Z$2:$Z$16,$AA$2:$AA$16)-$T307)^2+(_xlfn.XLOOKUP(AS$1,$Z$2:$Z$16,$AB$2:$AB$16)-$U307)^2+(_xlfn.XLOOKUP(AS$1,$Z$2:$Z$16,$AC$2:$AC$16-$V307)^2)))</f>
        <v/>
      </c>
      <c r="AT307" s="141" t="str">
        <f t="array" ref="AT307">IF(OR(AT$1=0, $A307=""),"",SQRT((_xlfn.XLOOKUP(AT$1,$Z$2:$Z$16,$AA$2:$AA$16)-$T307)^2+(_xlfn.XLOOKUP(AT$1,$Z$2:$Z$16,$AB$2:$AB$16)-$U307)^2+(_xlfn.XLOOKUP(AT$1,$Z$2:$Z$16,$AC$2:$AC$16-$V307)^2)))</f>
        <v/>
      </c>
      <c r="AU307" s="141" t="str">
        <f t="array" ref="AU307">IF(OR(AU$1=0, $A307=""),"",SQRT((_xlfn.XLOOKUP(AU$1,$Z$2:$Z$16,$AA$2:$AA$16)-$T307)^2+(_xlfn.XLOOKUP(AU$1,$Z$2:$Z$16,$AB$2:$AB$16)-$U307)^2+(_xlfn.XLOOKUP(AU$1,$Z$2:$Z$16,$AC$2:$AC$16-$V307)^2)))</f>
        <v/>
      </c>
      <c r="AV307" s="142" t="str">
        <f t="array" ref="AV307">IF(OR(AV$1=0, $A307=""),"",SQRT((_xlfn.XLOOKUP(AV$1,$Z$2:$Z$16,$AA$2:$AA$16)-$T307)^2+(_xlfn.XLOOKUP(AV$1,$Z$2:$Z$16,$AB$2:$AB$16)-$U307)^2+(_xlfn.XLOOKUP(AV$1,$Z$2:$Z$16,$AC$2:$AC$16-$V307)^2)))</f>
        <v/>
      </c>
      <c r="AW307" s="124"/>
      <c r="AX307" s="124"/>
      <c r="AY307" s="125">
        <f t="shared" si="104"/>
        <v>0</v>
      </c>
      <c r="AZ307" s="143">
        <f t="shared" si="105"/>
        <v>0</v>
      </c>
      <c r="BA307" s="143">
        <f t="shared" si="106"/>
        <v>0</v>
      </c>
      <c r="BB307" s="143">
        <f t="shared" si="107"/>
        <v>0</v>
      </c>
      <c r="BC307" s="143">
        <f t="shared" si="108"/>
        <v>0</v>
      </c>
      <c r="BD307" s="143">
        <f t="shared" si="109"/>
        <v>0</v>
      </c>
      <c r="BE307" s="143">
        <f t="shared" si="110"/>
        <v>0</v>
      </c>
      <c r="BF307" s="143">
        <f t="shared" si="111"/>
        <v>0</v>
      </c>
      <c r="BG307" s="144">
        <f t="shared" si="112"/>
        <v>0</v>
      </c>
      <c r="BH307" s="144">
        <f t="shared" si="113"/>
        <v>0</v>
      </c>
      <c r="BI307" s="144">
        <f t="shared" si="114"/>
        <v>0</v>
      </c>
      <c r="BJ307" s="144">
        <f t="shared" si="115"/>
        <v>0</v>
      </c>
      <c r="BK307" s="144">
        <f t="shared" si="116"/>
        <v>0</v>
      </c>
      <c r="BL307" s="144">
        <f t="shared" si="117"/>
        <v>0</v>
      </c>
      <c r="BM307" s="145">
        <f t="shared" si="118"/>
        <v>0</v>
      </c>
      <c r="BN307" s="124"/>
      <c r="BO307" s="124"/>
      <c r="BP307" s="124"/>
      <c r="BQ307" s="124"/>
      <c r="BR307" s="124"/>
      <c r="BS307" s="124"/>
      <c r="BT307" s="124"/>
      <c r="BU307" s="124"/>
      <c r="BV307" s="130"/>
      <c r="BW307" s="130"/>
      <c r="BX307" s="130"/>
      <c r="BY307" s="130"/>
      <c r="BZ307" s="130"/>
      <c r="CA307" s="130"/>
      <c r="CB307" s="130"/>
      <c r="CC307" s="130"/>
      <c r="CD307" s="130"/>
      <c r="CE307" s="130"/>
      <c r="CF307" s="130"/>
      <c r="CG307" s="130"/>
      <c r="CH307" s="130"/>
      <c r="CI307" s="130"/>
      <c r="CJ307" s="130"/>
      <c r="CL307" s="124"/>
      <c r="CM307" s="130" t="s">
        <v>32</v>
      </c>
      <c r="CN307" s="130"/>
      <c r="CO307" s="130"/>
      <c r="CP307" s="130"/>
      <c r="CQ307" s="130"/>
      <c r="CR307" s="130"/>
      <c r="CS307" s="130"/>
      <c r="CT307" s="130"/>
      <c r="CU307" s="130"/>
      <c r="CV307" s="130"/>
      <c r="CW307" s="130"/>
      <c r="CX307" s="130"/>
      <c r="CY307" s="130"/>
      <c r="CZ307" s="130"/>
      <c r="DA307" s="130"/>
      <c r="DD307" s="159" cm="1">
        <f t="array" ref="DD307">_xlfn.IFS(DD$1= 0,"", NOT(ISBLANK(CM307)), 0, ISBLANK(CM307), $Q307-$S307+AY307-BV307)</f>
        <v>0</v>
      </c>
      <c r="DE307" s="160" cm="1">
        <f t="array" ref="DE307">_xlfn.IFS(DE$1= 0,"", NOT(ISBLANK(CN307)), 0, ISBLANK(CN307), $Q307-$S307+AZ307-BW307)</f>
        <v>0</v>
      </c>
      <c r="DF307" s="160" cm="1">
        <f t="array" ref="DF307">_xlfn.IFS(DF$1= 0,"", NOT(ISBLANK(CO307)), 0, ISBLANK(CO307), $Q307-$S307+BA307-BX307)</f>
        <v>0</v>
      </c>
      <c r="DG307" s="160" cm="1">
        <f t="array" ref="DG307">_xlfn.IFS(DG$1= 0,"", NOT(ISBLANK(CP307)), 0, ISBLANK(CP307), $Q307-$S307+BB307-BY307)</f>
        <v>0</v>
      </c>
      <c r="DH307" s="160" cm="1">
        <f t="array" ref="DH307">_xlfn.IFS(DH$1= 0,"", NOT(ISBLANK(CQ307)), 0, ISBLANK(CQ307), $Q307-$S307+BC307-BZ307)</f>
        <v>0</v>
      </c>
      <c r="DI307" s="160" cm="1">
        <f t="array" ref="DI307">_xlfn.IFS(DI$1= 0,"", NOT(ISBLANK(CR307)), 0, ISBLANK(CR307), $Q307-$S307+BD307-CA307)</f>
        <v>0</v>
      </c>
      <c r="DJ307" s="160" t="str" cm="1">
        <f t="array" ref="DJ307">_xlfn.IFS(DJ$1= 0,"", NOT(ISBLANK(CS307)), 0, ISBLANK(CS307), $Q307-$S307+BE307-CB307)</f>
        <v/>
      </c>
      <c r="DK307" s="160" t="str" cm="1">
        <f t="array" ref="DK307">_xlfn.IFS(DK$1= 0,"", NOT(ISBLANK(CT307)), 0, ISBLANK(CT307), $Q307-$S307+BF307-CC307)</f>
        <v/>
      </c>
      <c r="DL307" s="162" t="str" cm="1">
        <f t="array" ref="DL307">_xlfn.IFS(DL$1= 0,"", NOT(ISBLANK(CU307)), 0, ISBLANK(CU307), $Q307-$S307+BG307-CD307)</f>
        <v/>
      </c>
      <c r="DM307" s="162" t="str" cm="1">
        <f t="array" ref="DM307">_xlfn.IFS(DM$1= 0,"", NOT(ISBLANK(CV307)), 0, ISBLANK(CV307), $Q307-$S307+BH307-CE307)</f>
        <v/>
      </c>
      <c r="DN307" s="162" t="str" cm="1">
        <f t="array" ref="DN307">_xlfn.IFS(DN$1= 0,"", NOT(ISBLANK(CW307)), 0, ISBLANK(CW307), $Q307-$S307+BI307-CF307)</f>
        <v/>
      </c>
      <c r="DO307" s="162" t="str" cm="1">
        <f t="array" ref="DO307">_xlfn.IFS(DO$1= 0,"", NOT(ISBLANK(CX307)), 0, ISBLANK(CX307), $Q307-$S307+BJ307-CG307)</f>
        <v/>
      </c>
      <c r="DP307" s="162" t="str" cm="1">
        <f t="array" ref="DP307">_xlfn.IFS(DP$1= 0,"", NOT(ISBLANK(CY307)), 0, ISBLANK(CY307), $Q307-$S307+BK307-CH307)</f>
        <v/>
      </c>
      <c r="DQ307" s="162" t="str" cm="1">
        <f t="array" ref="DQ307">_xlfn.IFS(DQ$1= 0,"", NOT(ISBLANK(CZ307)), 0, ISBLANK(CZ307), $Q307-$S307+BL307-CI307)</f>
        <v/>
      </c>
      <c r="DR307" s="163" t="str" cm="1">
        <f t="array" ref="DR307">_xlfn.IFS(DR$1= 0,"", NOT(ISBLANK(DA307)), 0, ISBLANK(DA307), $Q307-$S307+BM307-CJ307)</f>
        <v/>
      </c>
    </row>
    <row r="308" spans="1:122" ht="16.5" x14ac:dyDescent="0.3">
      <c r="A308" s="135"/>
      <c r="B308" s="136"/>
      <c r="C308" s="136"/>
      <c r="D308" s="137"/>
      <c r="E308" s="176"/>
      <c r="F308" s="182"/>
      <c r="G308" s="183"/>
      <c r="H308" s="183"/>
      <c r="I308" s="183"/>
      <c r="J308" s="183"/>
      <c r="K308" s="183"/>
      <c r="L308" s="183"/>
      <c r="M308" s="186"/>
      <c r="N308" s="182"/>
      <c r="O308" s="184"/>
      <c r="P308" s="178"/>
      <c r="Q308" s="118">
        <f t="shared" si="102"/>
        <v>0</v>
      </c>
      <c r="R308" s="3"/>
      <c r="S308" s="3"/>
      <c r="T308" s="4"/>
      <c r="U308" s="4"/>
      <c r="V308" s="99">
        <f t="shared" si="103"/>
        <v>0</v>
      </c>
      <c r="W308" s="161"/>
      <c r="X308" s="138"/>
      <c r="AH308" s="158" t="str">
        <f t="array" ref="AH308">IF(OR(AH$1=0, $A308=""),"",SQRT((_xlfn.XLOOKUP(AH$1,$Z$2:$Z$16,$AA$2:$AA$16)-$T308)^2+(_xlfn.XLOOKUP(AH$1,$Z$2:$Z$16,$AB$2:$AB$16)-$U308)^2+(_xlfn.XLOOKUP(AH$1,$Z$2:$Z$16,$AC$2:$AC$16-$V308)^2)))</f>
        <v/>
      </c>
      <c r="AI308" s="140" t="str">
        <f t="array" ref="AI308">IF(OR(AI$1=0, $A308=""),"",SQRT((_xlfn.XLOOKUP(AI$1,$Z$2:$Z$16,$AA$2:$AA$16)-$T308)^2+(_xlfn.XLOOKUP(AI$1,$Z$2:$Z$16,$AB$2:$AB$16)-$U308)^2+(_xlfn.XLOOKUP(AI$1,$Z$2:$Z$16,$AC$2:$AC$16-$V308)^2)))</f>
        <v/>
      </c>
      <c r="AJ308" s="140" t="str">
        <f t="array" ref="AJ308">IF(OR(AJ$1=0, $A308=""),"",SQRT((_xlfn.XLOOKUP(AJ$1,$Z$2:$Z$16,$AA$2:$AA$16)-$T308)^2+(_xlfn.XLOOKUP(AJ$1,$Z$2:$Z$16,$AB$2:$AB$16)-$U308)^2+(_xlfn.XLOOKUP(AJ$1,$Z$2:$Z$16,$AC$2:$AC$16-$V308)^2)))</f>
        <v/>
      </c>
      <c r="AK308" s="140" t="str">
        <f t="array" ref="AK308">IF(OR(AK$1=0, $A308=""),"",SQRT((_xlfn.XLOOKUP(AK$1,$Z$2:$Z$16,$AA$2:$AA$16)-$T308)^2+(_xlfn.XLOOKUP(AK$1,$Z$2:$Z$16,$AB$2:$AB$16)-$U308)^2+(_xlfn.XLOOKUP(AK$1,$Z$2:$Z$16,$AC$2:$AC$16-$V308)^2)))</f>
        <v/>
      </c>
      <c r="AL308" s="140" t="str">
        <f t="array" ref="AL308">IF(OR(AL$1=0, $A308=""),"",SQRT((_xlfn.XLOOKUP(AL$1,$Z$2:$Z$16,$AA$2:$AA$16)-$T308)^2+(_xlfn.XLOOKUP(AL$1,$Z$2:$Z$16,$AB$2:$AB$16)-$U308)^2+(_xlfn.XLOOKUP(AL$1,$Z$2:$Z$16,$AC$2:$AC$16-$V308)^2)))</f>
        <v/>
      </c>
      <c r="AM308" s="140" t="str">
        <f t="array" ref="AM308">IF(OR(AM$1=0, $A308=""),"",SQRT((_xlfn.XLOOKUP(AM$1,$Z$2:$Z$16,$AA$2:$AA$16)-$T308)^2+(_xlfn.XLOOKUP(AM$1,$Z$2:$Z$16,$AB$2:$AB$16)-$U308)^2+(_xlfn.XLOOKUP(AM$1,$Z$2:$Z$16,$AC$2:$AC$16-$V308)^2)))</f>
        <v/>
      </c>
      <c r="AN308" s="140" t="str">
        <f t="array" ref="AN308">IF(OR(AN$1=0, $A308=""),"",SQRT((_xlfn.XLOOKUP(AN$1,$Z$2:$Z$16,$AA$2:$AA$16)-$T308)^2+(_xlfn.XLOOKUP(AN$1,$Z$2:$Z$16,$AB$2:$AB$16)-$U308)^2+(_xlfn.XLOOKUP(AN$1,$Z$2:$Z$16,$AC$2:$AC$16-$V308)^2)))</f>
        <v/>
      </c>
      <c r="AO308" s="140" t="str">
        <f t="array" ref="AO308">IF(OR(AO$1=0, $A308=""),"",SQRT((_xlfn.XLOOKUP(AO$1,$Z$2:$Z$16,$AA$2:$AA$16)-$T308)^2+(_xlfn.XLOOKUP(AO$1,$Z$2:$Z$16,$AB$2:$AB$16)-$U308)^2+(_xlfn.XLOOKUP(AO$1,$Z$2:$Z$16,$AC$2:$AC$16-$V308)^2)))</f>
        <v/>
      </c>
      <c r="AP308" s="141" t="str">
        <f t="array" ref="AP308">IF(OR(AP$1=0, $A308=""),"",SQRT((_xlfn.XLOOKUP(AP$1,$Z$2:$Z$16,$AA$2:$AA$16)-$T308)^2+(_xlfn.XLOOKUP(AP$1,$Z$2:$Z$16,$AB$2:$AB$16)-$U308)^2+(_xlfn.XLOOKUP(AP$1,$Z$2:$Z$16,$AC$2:$AC$16-$V308)^2)))</f>
        <v/>
      </c>
      <c r="AQ308" s="141" t="str">
        <f t="array" ref="AQ308">IF(OR(AQ$1=0, $A308=""),"",SQRT((_xlfn.XLOOKUP(AQ$1,$Z$2:$Z$16,$AA$2:$AA$16)-$T308)^2+(_xlfn.XLOOKUP(AQ$1,$Z$2:$Z$16,$AB$2:$AB$16)-$U308)^2+(_xlfn.XLOOKUP(AQ$1,$Z$2:$Z$16,$AC$2:$AC$16-$V308)^2)))</f>
        <v/>
      </c>
      <c r="AR308" s="141" t="str">
        <f t="array" ref="AR308">IF(OR(AR$1=0, $A308=""),"",SQRT((_xlfn.XLOOKUP(AR$1,$Z$2:$Z$16,$AA$2:$AA$16)-$T308)^2+(_xlfn.XLOOKUP(AR$1,$Z$2:$Z$16,$AB$2:$AB$16)-$U308)^2+(_xlfn.XLOOKUP(AR$1,$Z$2:$Z$16,$AC$2:$AC$16-$V308)^2)))</f>
        <v/>
      </c>
      <c r="AS308" s="141" t="str">
        <f t="array" ref="AS308">IF(OR(AS$1=0, $A308=""),"",SQRT((_xlfn.XLOOKUP(AS$1,$Z$2:$Z$16,$AA$2:$AA$16)-$T308)^2+(_xlfn.XLOOKUP(AS$1,$Z$2:$Z$16,$AB$2:$AB$16)-$U308)^2+(_xlfn.XLOOKUP(AS$1,$Z$2:$Z$16,$AC$2:$AC$16-$V308)^2)))</f>
        <v/>
      </c>
      <c r="AT308" s="141" t="str">
        <f t="array" ref="AT308">IF(OR(AT$1=0, $A308=""),"",SQRT((_xlfn.XLOOKUP(AT$1,$Z$2:$Z$16,$AA$2:$AA$16)-$T308)^2+(_xlfn.XLOOKUP(AT$1,$Z$2:$Z$16,$AB$2:$AB$16)-$U308)^2+(_xlfn.XLOOKUP(AT$1,$Z$2:$Z$16,$AC$2:$AC$16-$V308)^2)))</f>
        <v/>
      </c>
      <c r="AU308" s="141" t="str">
        <f t="array" ref="AU308">IF(OR(AU$1=0, $A308=""),"",SQRT((_xlfn.XLOOKUP(AU$1,$Z$2:$Z$16,$AA$2:$AA$16)-$T308)^2+(_xlfn.XLOOKUP(AU$1,$Z$2:$Z$16,$AB$2:$AB$16)-$U308)^2+(_xlfn.XLOOKUP(AU$1,$Z$2:$Z$16,$AC$2:$AC$16-$V308)^2)))</f>
        <v/>
      </c>
      <c r="AV308" s="142" t="str">
        <f t="array" ref="AV308">IF(OR(AV$1=0, $A308=""),"",SQRT((_xlfn.XLOOKUP(AV$1,$Z$2:$Z$16,$AA$2:$AA$16)-$T308)^2+(_xlfn.XLOOKUP(AV$1,$Z$2:$Z$16,$AB$2:$AB$16)-$U308)^2+(_xlfn.XLOOKUP(AV$1,$Z$2:$Z$16,$AC$2:$AC$16-$V308)^2)))</f>
        <v/>
      </c>
      <c r="AW308" s="124"/>
      <c r="AX308" s="124"/>
      <c r="AY308" s="125">
        <f t="shared" si="104"/>
        <v>0</v>
      </c>
      <c r="AZ308" s="143">
        <f t="shared" si="105"/>
        <v>0</v>
      </c>
      <c r="BA308" s="143">
        <f t="shared" si="106"/>
        <v>0</v>
      </c>
      <c r="BB308" s="143">
        <f t="shared" si="107"/>
        <v>0</v>
      </c>
      <c r="BC308" s="143">
        <f t="shared" si="108"/>
        <v>0</v>
      </c>
      <c r="BD308" s="143">
        <f t="shared" si="109"/>
        <v>0</v>
      </c>
      <c r="BE308" s="143">
        <f t="shared" si="110"/>
        <v>0</v>
      </c>
      <c r="BF308" s="143">
        <f t="shared" si="111"/>
        <v>0</v>
      </c>
      <c r="BG308" s="144">
        <f t="shared" si="112"/>
        <v>0</v>
      </c>
      <c r="BH308" s="144">
        <f t="shared" si="113"/>
        <v>0</v>
      </c>
      <c r="BI308" s="144">
        <f t="shared" si="114"/>
        <v>0</v>
      </c>
      <c r="BJ308" s="144">
        <f t="shared" si="115"/>
        <v>0</v>
      </c>
      <c r="BK308" s="144">
        <f t="shared" si="116"/>
        <v>0</v>
      </c>
      <c r="BL308" s="144">
        <f t="shared" si="117"/>
        <v>0</v>
      </c>
      <c r="BM308" s="145">
        <f t="shared" si="118"/>
        <v>0</v>
      </c>
      <c r="BN308" s="124"/>
      <c r="BO308" s="124"/>
      <c r="BP308" s="124"/>
      <c r="BQ308" s="124"/>
      <c r="BR308" s="124"/>
      <c r="BS308" s="124"/>
      <c r="BT308" s="124"/>
      <c r="BU308" s="124"/>
      <c r="BV308" s="130"/>
      <c r="BW308" s="130"/>
      <c r="BX308" s="130"/>
      <c r="BY308" s="130"/>
      <c r="BZ308" s="130"/>
      <c r="CA308" s="130"/>
      <c r="CB308" s="130"/>
      <c r="CC308" s="130"/>
      <c r="CD308" s="130"/>
      <c r="CE308" s="130"/>
      <c r="CF308" s="130"/>
      <c r="CG308" s="130"/>
      <c r="CH308" s="130"/>
      <c r="CI308" s="130"/>
      <c r="CJ308" s="130"/>
      <c r="CL308" s="124"/>
      <c r="CM308" s="130" t="s">
        <v>32</v>
      </c>
      <c r="CN308" s="130"/>
      <c r="CO308" s="130"/>
      <c r="CP308" s="130"/>
      <c r="CQ308" s="130"/>
      <c r="CR308" s="130"/>
      <c r="CS308" s="130"/>
      <c r="CT308" s="130"/>
      <c r="CU308" s="130"/>
      <c r="CV308" s="130"/>
      <c r="CW308" s="130"/>
      <c r="CX308" s="130"/>
      <c r="CY308" s="130"/>
      <c r="CZ308" s="130"/>
      <c r="DA308" s="130"/>
      <c r="DD308" s="159" cm="1">
        <f t="array" ref="DD308">_xlfn.IFS(DD$1= 0,"", NOT(ISBLANK(CM308)), 0, ISBLANK(CM308), $Q308-$S308+AY308-BV308)</f>
        <v>0</v>
      </c>
      <c r="DE308" s="160" cm="1">
        <f t="array" ref="DE308">_xlfn.IFS(DE$1= 0,"", NOT(ISBLANK(CN308)), 0, ISBLANK(CN308), $Q308-$S308+AZ308-BW308)</f>
        <v>0</v>
      </c>
      <c r="DF308" s="160" cm="1">
        <f t="array" ref="DF308">_xlfn.IFS(DF$1= 0,"", NOT(ISBLANK(CO308)), 0, ISBLANK(CO308), $Q308-$S308+BA308-BX308)</f>
        <v>0</v>
      </c>
      <c r="DG308" s="160" cm="1">
        <f t="array" ref="DG308">_xlfn.IFS(DG$1= 0,"", NOT(ISBLANK(CP308)), 0, ISBLANK(CP308), $Q308-$S308+BB308-BY308)</f>
        <v>0</v>
      </c>
      <c r="DH308" s="160" cm="1">
        <f t="array" ref="DH308">_xlfn.IFS(DH$1= 0,"", NOT(ISBLANK(CQ308)), 0, ISBLANK(CQ308), $Q308-$S308+BC308-BZ308)</f>
        <v>0</v>
      </c>
      <c r="DI308" s="160" cm="1">
        <f t="array" ref="DI308">_xlfn.IFS(DI$1= 0,"", NOT(ISBLANK(CR308)), 0, ISBLANK(CR308), $Q308-$S308+BD308-CA308)</f>
        <v>0</v>
      </c>
      <c r="DJ308" s="160" t="str" cm="1">
        <f t="array" ref="DJ308">_xlfn.IFS(DJ$1= 0,"", NOT(ISBLANK(CS308)), 0, ISBLANK(CS308), $Q308-$S308+BE308-CB308)</f>
        <v/>
      </c>
      <c r="DK308" s="160" t="str" cm="1">
        <f t="array" ref="DK308">_xlfn.IFS(DK$1= 0,"", NOT(ISBLANK(CT308)), 0, ISBLANK(CT308), $Q308-$S308+BF308-CC308)</f>
        <v/>
      </c>
      <c r="DL308" s="162" t="str" cm="1">
        <f t="array" ref="DL308">_xlfn.IFS(DL$1= 0,"", NOT(ISBLANK(CU308)), 0, ISBLANK(CU308), $Q308-$S308+BG308-CD308)</f>
        <v/>
      </c>
      <c r="DM308" s="162" t="str" cm="1">
        <f t="array" ref="DM308">_xlfn.IFS(DM$1= 0,"", NOT(ISBLANK(CV308)), 0, ISBLANK(CV308), $Q308-$S308+BH308-CE308)</f>
        <v/>
      </c>
      <c r="DN308" s="162" t="str" cm="1">
        <f t="array" ref="DN308">_xlfn.IFS(DN$1= 0,"", NOT(ISBLANK(CW308)), 0, ISBLANK(CW308), $Q308-$S308+BI308-CF308)</f>
        <v/>
      </c>
      <c r="DO308" s="162" t="str" cm="1">
        <f t="array" ref="DO308">_xlfn.IFS(DO$1= 0,"", NOT(ISBLANK(CX308)), 0, ISBLANK(CX308), $Q308-$S308+BJ308-CG308)</f>
        <v/>
      </c>
      <c r="DP308" s="162" t="str" cm="1">
        <f t="array" ref="DP308">_xlfn.IFS(DP$1= 0,"", NOT(ISBLANK(CY308)), 0, ISBLANK(CY308), $Q308-$S308+BK308-CH308)</f>
        <v/>
      </c>
      <c r="DQ308" s="162" t="str" cm="1">
        <f t="array" ref="DQ308">_xlfn.IFS(DQ$1= 0,"", NOT(ISBLANK(CZ308)), 0, ISBLANK(CZ308), $Q308-$S308+BL308-CI308)</f>
        <v/>
      </c>
      <c r="DR308" s="163" t="str" cm="1">
        <f t="array" ref="DR308">_xlfn.IFS(DR$1= 0,"", NOT(ISBLANK(DA308)), 0, ISBLANK(DA308), $Q308-$S308+BM308-CJ308)</f>
        <v/>
      </c>
    </row>
    <row r="309" spans="1:122" ht="16.5" x14ac:dyDescent="0.3">
      <c r="A309" s="135"/>
      <c r="B309" s="136"/>
      <c r="C309" s="136"/>
      <c r="D309" s="137"/>
      <c r="E309" s="176"/>
      <c r="F309" s="182"/>
      <c r="G309" s="183"/>
      <c r="H309" s="183"/>
      <c r="I309" s="183"/>
      <c r="J309" s="183"/>
      <c r="K309" s="183"/>
      <c r="L309" s="183"/>
      <c r="M309" s="186"/>
      <c r="N309" s="182"/>
      <c r="O309" s="184"/>
      <c r="P309" s="178"/>
      <c r="Q309" s="118">
        <f t="shared" si="102"/>
        <v>0</v>
      </c>
      <c r="R309" s="3"/>
      <c r="S309" s="3"/>
      <c r="T309" s="4"/>
      <c r="U309" s="4"/>
      <c r="V309" s="99">
        <f t="shared" si="103"/>
        <v>0</v>
      </c>
      <c r="W309" s="161"/>
      <c r="X309" s="138"/>
      <c r="AH309" s="158" t="str">
        <f t="array" ref="AH309">IF(OR(AH$1=0, $A309=""),"",SQRT((_xlfn.XLOOKUP(AH$1,$Z$2:$Z$16,$AA$2:$AA$16)-$T309)^2+(_xlfn.XLOOKUP(AH$1,$Z$2:$Z$16,$AB$2:$AB$16)-$U309)^2+(_xlfn.XLOOKUP(AH$1,$Z$2:$Z$16,$AC$2:$AC$16-$V309)^2)))</f>
        <v/>
      </c>
      <c r="AI309" s="140" t="str">
        <f t="array" ref="AI309">IF(OR(AI$1=0, $A309=""),"",SQRT((_xlfn.XLOOKUP(AI$1,$Z$2:$Z$16,$AA$2:$AA$16)-$T309)^2+(_xlfn.XLOOKUP(AI$1,$Z$2:$Z$16,$AB$2:$AB$16)-$U309)^2+(_xlfn.XLOOKUP(AI$1,$Z$2:$Z$16,$AC$2:$AC$16-$V309)^2)))</f>
        <v/>
      </c>
      <c r="AJ309" s="140" t="str">
        <f t="array" ref="AJ309">IF(OR(AJ$1=0, $A309=""),"",SQRT((_xlfn.XLOOKUP(AJ$1,$Z$2:$Z$16,$AA$2:$AA$16)-$T309)^2+(_xlfn.XLOOKUP(AJ$1,$Z$2:$Z$16,$AB$2:$AB$16)-$U309)^2+(_xlfn.XLOOKUP(AJ$1,$Z$2:$Z$16,$AC$2:$AC$16-$V309)^2)))</f>
        <v/>
      </c>
      <c r="AK309" s="140" t="str">
        <f t="array" ref="AK309">IF(OR(AK$1=0, $A309=""),"",SQRT((_xlfn.XLOOKUP(AK$1,$Z$2:$Z$16,$AA$2:$AA$16)-$T309)^2+(_xlfn.XLOOKUP(AK$1,$Z$2:$Z$16,$AB$2:$AB$16)-$U309)^2+(_xlfn.XLOOKUP(AK$1,$Z$2:$Z$16,$AC$2:$AC$16-$V309)^2)))</f>
        <v/>
      </c>
      <c r="AL309" s="140" t="str">
        <f t="array" ref="AL309">IF(OR(AL$1=0, $A309=""),"",SQRT((_xlfn.XLOOKUP(AL$1,$Z$2:$Z$16,$AA$2:$AA$16)-$T309)^2+(_xlfn.XLOOKUP(AL$1,$Z$2:$Z$16,$AB$2:$AB$16)-$U309)^2+(_xlfn.XLOOKUP(AL$1,$Z$2:$Z$16,$AC$2:$AC$16-$V309)^2)))</f>
        <v/>
      </c>
      <c r="AM309" s="140" t="str">
        <f t="array" ref="AM309">IF(OR(AM$1=0, $A309=""),"",SQRT((_xlfn.XLOOKUP(AM$1,$Z$2:$Z$16,$AA$2:$AA$16)-$T309)^2+(_xlfn.XLOOKUP(AM$1,$Z$2:$Z$16,$AB$2:$AB$16)-$U309)^2+(_xlfn.XLOOKUP(AM$1,$Z$2:$Z$16,$AC$2:$AC$16-$V309)^2)))</f>
        <v/>
      </c>
      <c r="AN309" s="140" t="str">
        <f t="array" ref="AN309">IF(OR(AN$1=0, $A309=""),"",SQRT((_xlfn.XLOOKUP(AN$1,$Z$2:$Z$16,$AA$2:$AA$16)-$T309)^2+(_xlfn.XLOOKUP(AN$1,$Z$2:$Z$16,$AB$2:$AB$16)-$U309)^2+(_xlfn.XLOOKUP(AN$1,$Z$2:$Z$16,$AC$2:$AC$16-$V309)^2)))</f>
        <v/>
      </c>
      <c r="AO309" s="140" t="str">
        <f t="array" ref="AO309">IF(OR(AO$1=0, $A309=""),"",SQRT((_xlfn.XLOOKUP(AO$1,$Z$2:$Z$16,$AA$2:$AA$16)-$T309)^2+(_xlfn.XLOOKUP(AO$1,$Z$2:$Z$16,$AB$2:$AB$16)-$U309)^2+(_xlfn.XLOOKUP(AO$1,$Z$2:$Z$16,$AC$2:$AC$16-$V309)^2)))</f>
        <v/>
      </c>
      <c r="AP309" s="141" t="str">
        <f t="array" ref="AP309">IF(OR(AP$1=0, $A309=""),"",SQRT((_xlfn.XLOOKUP(AP$1,$Z$2:$Z$16,$AA$2:$AA$16)-$T309)^2+(_xlfn.XLOOKUP(AP$1,$Z$2:$Z$16,$AB$2:$AB$16)-$U309)^2+(_xlfn.XLOOKUP(AP$1,$Z$2:$Z$16,$AC$2:$AC$16-$V309)^2)))</f>
        <v/>
      </c>
      <c r="AQ309" s="141" t="str">
        <f t="array" ref="AQ309">IF(OR(AQ$1=0, $A309=""),"",SQRT((_xlfn.XLOOKUP(AQ$1,$Z$2:$Z$16,$AA$2:$AA$16)-$T309)^2+(_xlfn.XLOOKUP(AQ$1,$Z$2:$Z$16,$AB$2:$AB$16)-$U309)^2+(_xlfn.XLOOKUP(AQ$1,$Z$2:$Z$16,$AC$2:$AC$16-$V309)^2)))</f>
        <v/>
      </c>
      <c r="AR309" s="141" t="str">
        <f t="array" ref="AR309">IF(OR(AR$1=0, $A309=""),"",SQRT((_xlfn.XLOOKUP(AR$1,$Z$2:$Z$16,$AA$2:$AA$16)-$T309)^2+(_xlfn.XLOOKUP(AR$1,$Z$2:$Z$16,$AB$2:$AB$16)-$U309)^2+(_xlfn.XLOOKUP(AR$1,$Z$2:$Z$16,$AC$2:$AC$16-$V309)^2)))</f>
        <v/>
      </c>
      <c r="AS309" s="141" t="str">
        <f t="array" ref="AS309">IF(OR(AS$1=0, $A309=""),"",SQRT((_xlfn.XLOOKUP(AS$1,$Z$2:$Z$16,$AA$2:$AA$16)-$T309)^2+(_xlfn.XLOOKUP(AS$1,$Z$2:$Z$16,$AB$2:$AB$16)-$U309)^2+(_xlfn.XLOOKUP(AS$1,$Z$2:$Z$16,$AC$2:$AC$16-$V309)^2)))</f>
        <v/>
      </c>
      <c r="AT309" s="141" t="str">
        <f t="array" ref="AT309">IF(OR(AT$1=0, $A309=""),"",SQRT((_xlfn.XLOOKUP(AT$1,$Z$2:$Z$16,$AA$2:$AA$16)-$T309)^2+(_xlfn.XLOOKUP(AT$1,$Z$2:$Z$16,$AB$2:$AB$16)-$U309)^2+(_xlfn.XLOOKUP(AT$1,$Z$2:$Z$16,$AC$2:$AC$16-$V309)^2)))</f>
        <v/>
      </c>
      <c r="AU309" s="141" t="str">
        <f t="array" ref="AU309">IF(OR(AU$1=0, $A309=""),"",SQRT((_xlfn.XLOOKUP(AU$1,$Z$2:$Z$16,$AA$2:$AA$16)-$T309)^2+(_xlfn.XLOOKUP(AU$1,$Z$2:$Z$16,$AB$2:$AB$16)-$U309)^2+(_xlfn.XLOOKUP(AU$1,$Z$2:$Z$16,$AC$2:$AC$16-$V309)^2)))</f>
        <v/>
      </c>
      <c r="AV309" s="142" t="str">
        <f t="array" ref="AV309">IF(OR(AV$1=0, $A309=""),"",SQRT((_xlfn.XLOOKUP(AV$1,$Z$2:$Z$16,$AA$2:$AA$16)-$T309)^2+(_xlfn.XLOOKUP(AV$1,$Z$2:$Z$16,$AB$2:$AB$16)-$U309)^2+(_xlfn.XLOOKUP(AV$1,$Z$2:$Z$16,$AC$2:$AC$16-$V309)^2)))</f>
        <v/>
      </c>
      <c r="AW309" s="124"/>
      <c r="AX309" s="124"/>
      <c r="AY309" s="125">
        <f t="shared" si="104"/>
        <v>0</v>
      </c>
      <c r="AZ309" s="143">
        <f t="shared" si="105"/>
        <v>0</v>
      </c>
      <c r="BA309" s="143">
        <f t="shared" si="106"/>
        <v>0</v>
      </c>
      <c r="BB309" s="143">
        <f t="shared" si="107"/>
        <v>0</v>
      </c>
      <c r="BC309" s="143">
        <f t="shared" si="108"/>
        <v>0</v>
      </c>
      <c r="BD309" s="143">
        <f t="shared" si="109"/>
        <v>0</v>
      </c>
      <c r="BE309" s="143">
        <f t="shared" si="110"/>
        <v>0</v>
      </c>
      <c r="BF309" s="143">
        <f t="shared" si="111"/>
        <v>0</v>
      </c>
      <c r="BG309" s="144">
        <f t="shared" si="112"/>
        <v>0</v>
      </c>
      <c r="BH309" s="144">
        <f t="shared" si="113"/>
        <v>0</v>
      </c>
      <c r="BI309" s="144">
        <f t="shared" si="114"/>
        <v>0</v>
      </c>
      <c r="BJ309" s="144">
        <f t="shared" si="115"/>
        <v>0</v>
      </c>
      <c r="BK309" s="144">
        <f t="shared" si="116"/>
        <v>0</v>
      </c>
      <c r="BL309" s="144">
        <f t="shared" si="117"/>
        <v>0</v>
      </c>
      <c r="BM309" s="145">
        <f t="shared" si="118"/>
        <v>0</v>
      </c>
      <c r="BN309" s="124"/>
      <c r="BO309" s="124"/>
      <c r="BP309" s="124"/>
      <c r="BQ309" s="124"/>
      <c r="BR309" s="124"/>
      <c r="BS309" s="124"/>
      <c r="BT309" s="124"/>
      <c r="BU309" s="124"/>
      <c r="BV309" s="130"/>
      <c r="BW309" s="130"/>
      <c r="BX309" s="130"/>
      <c r="BY309" s="130"/>
      <c r="BZ309" s="130"/>
      <c r="CA309" s="130"/>
      <c r="CB309" s="130"/>
      <c r="CC309" s="130"/>
      <c r="CD309" s="130"/>
      <c r="CE309" s="130"/>
      <c r="CF309" s="130"/>
      <c r="CG309" s="130"/>
      <c r="CH309" s="130"/>
      <c r="CI309" s="130"/>
      <c r="CJ309" s="130"/>
      <c r="CL309" s="124"/>
      <c r="CM309" s="130" t="s">
        <v>32</v>
      </c>
      <c r="CN309" s="130"/>
      <c r="CO309" s="130"/>
      <c r="CP309" s="130"/>
      <c r="CQ309" s="130"/>
      <c r="CR309" s="130"/>
      <c r="CS309" s="130"/>
      <c r="CT309" s="130"/>
      <c r="CU309" s="130"/>
      <c r="CV309" s="130"/>
      <c r="CW309" s="130"/>
      <c r="CX309" s="130"/>
      <c r="CY309" s="130"/>
      <c r="CZ309" s="130"/>
      <c r="DA309" s="130"/>
      <c r="DD309" s="159" cm="1">
        <f t="array" ref="DD309">_xlfn.IFS(DD$1= 0,"", NOT(ISBLANK(CM309)), 0, ISBLANK(CM309), $Q309-$S309+AY309-BV309)</f>
        <v>0</v>
      </c>
      <c r="DE309" s="160" cm="1">
        <f t="array" ref="DE309">_xlfn.IFS(DE$1= 0,"", NOT(ISBLANK(CN309)), 0, ISBLANK(CN309), $Q309-$S309+AZ309-BW309)</f>
        <v>0</v>
      </c>
      <c r="DF309" s="160" cm="1">
        <f t="array" ref="DF309">_xlfn.IFS(DF$1= 0,"", NOT(ISBLANK(CO309)), 0, ISBLANK(CO309), $Q309-$S309+BA309-BX309)</f>
        <v>0</v>
      </c>
      <c r="DG309" s="160" cm="1">
        <f t="array" ref="DG309">_xlfn.IFS(DG$1= 0,"", NOT(ISBLANK(CP309)), 0, ISBLANK(CP309), $Q309-$S309+BB309-BY309)</f>
        <v>0</v>
      </c>
      <c r="DH309" s="160" cm="1">
        <f t="array" ref="DH309">_xlfn.IFS(DH$1= 0,"", NOT(ISBLANK(CQ309)), 0, ISBLANK(CQ309), $Q309-$S309+BC309-BZ309)</f>
        <v>0</v>
      </c>
      <c r="DI309" s="160" cm="1">
        <f t="array" ref="DI309">_xlfn.IFS(DI$1= 0,"", NOT(ISBLANK(CR309)), 0, ISBLANK(CR309), $Q309-$S309+BD309-CA309)</f>
        <v>0</v>
      </c>
      <c r="DJ309" s="160" t="str" cm="1">
        <f t="array" ref="DJ309">_xlfn.IFS(DJ$1= 0,"", NOT(ISBLANK(CS309)), 0, ISBLANK(CS309), $Q309-$S309+BE309-CB309)</f>
        <v/>
      </c>
      <c r="DK309" s="160" t="str" cm="1">
        <f t="array" ref="DK309">_xlfn.IFS(DK$1= 0,"", NOT(ISBLANK(CT309)), 0, ISBLANK(CT309), $Q309-$S309+BF309-CC309)</f>
        <v/>
      </c>
      <c r="DL309" s="162" t="str" cm="1">
        <f t="array" ref="DL309">_xlfn.IFS(DL$1= 0,"", NOT(ISBLANK(CU309)), 0, ISBLANK(CU309), $Q309-$S309+BG309-CD309)</f>
        <v/>
      </c>
      <c r="DM309" s="162" t="str" cm="1">
        <f t="array" ref="DM309">_xlfn.IFS(DM$1= 0,"", NOT(ISBLANK(CV309)), 0, ISBLANK(CV309), $Q309-$S309+BH309-CE309)</f>
        <v/>
      </c>
      <c r="DN309" s="162" t="str" cm="1">
        <f t="array" ref="DN309">_xlfn.IFS(DN$1= 0,"", NOT(ISBLANK(CW309)), 0, ISBLANK(CW309), $Q309-$S309+BI309-CF309)</f>
        <v/>
      </c>
      <c r="DO309" s="162" t="str" cm="1">
        <f t="array" ref="DO309">_xlfn.IFS(DO$1= 0,"", NOT(ISBLANK(CX309)), 0, ISBLANK(CX309), $Q309-$S309+BJ309-CG309)</f>
        <v/>
      </c>
      <c r="DP309" s="162" t="str" cm="1">
        <f t="array" ref="DP309">_xlfn.IFS(DP$1= 0,"", NOT(ISBLANK(CY309)), 0, ISBLANK(CY309), $Q309-$S309+BK309-CH309)</f>
        <v/>
      </c>
      <c r="DQ309" s="162" t="str" cm="1">
        <f t="array" ref="DQ309">_xlfn.IFS(DQ$1= 0,"", NOT(ISBLANK(CZ309)), 0, ISBLANK(CZ309), $Q309-$S309+BL309-CI309)</f>
        <v/>
      </c>
      <c r="DR309" s="163" t="str" cm="1">
        <f t="array" ref="DR309">_xlfn.IFS(DR$1= 0,"", NOT(ISBLANK(DA309)), 0, ISBLANK(DA309), $Q309-$S309+BM309-CJ309)</f>
        <v/>
      </c>
    </row>
    <row r="310" spans="1:122" ht="16.5" x14ac:dyDescent="0.3">
      <c r="A310" s="135"/>
      <c r="B310" s="136"/>
      <c r="C310" s="136"/>
      <c r="D310" s="137"/>
      <c r="E310" s="176"/>
      <c r="F310" s="182"/>
      <c r="G310" s="183"/>
      <c r="H310" s="183"/>
      <c r="I310" s="183"/>
      <c r="J310" s="183"/>
      <c r="K310" s="183"/>
      <c r="L310" s="183"/>
      <c r="M310" s="186"/>
      <c r="N310" s="182"/>
      <c r="O310" s="184"/>
      <c r="P310" s="178"/>
      <c r="Q310" s="118">
        <f t="shared" si="102"/>
        <v>0</v>
      </c>
      <c r="R310" s="3"/>
      <c r="S310" s="3"/>
      <c r="T310" s="4"/>
      <c r="U310" s="4"/>
      <c r="V310" s="99">
        <f t="shared" si="103"/>
        <v>0</v>
      </c>
      <c r="W310" s="161"/>
      <c r="X310" s="138"/>
      <c r="AH310" s="158" t="str">
        <f t="array" ref="AH310">IF(OR(AH$1=0, $A310=""),"",SQRT((_xlfn.XLOOKUP(AH$1,$Z$2:$Z$16,$AA$2:$AA$16)-$T310)^2+(_xlfn.XLOOKUP(AH$1,$Z$2:$Z$16,$AB$2:$AB$16)-$U310)^2+(_xlfn.XLOOKUP(AH$1,$Z$2:$Z$16,$AC$2:$AC$16-$V310)^2)))</f>
        <v/>
      </c>
      <c r="AI310" s="140" t="str">
        <f t="array" ref="AI310">IF(OR(AI$1=0, $A310=""),"",SQRT((_xlfn.XLOOKUP(AI$1,$Z$2:$Z$16,$AA$2:$AA$16)-$T310)^2+(_xlfn.XLOOKUP(AI$1,$Z$2:$Z$16,$AB$2:$AB$16)-$U310)^2+(_xlfn.XLOOKUP(AI$1,$Z$2:$Z$16,$AC$2:$AC$16-$V310)^2)))</f>
        <v/>
      </c>
      <c r="AJ310" s="140" t="str">
        <f t="array" ref="AJ310">IF(OR(AJ$1=0, $A310=""),"",SQRT((_xlfn.XLOOKUP(AJ$1,$Z$2:$Z$16,$AA$2:$AA$16)-$T310)^2+(_xlfn.XLOOKUP(AJ$1,$Z$2:$Z$16,$AB$2:$AB$16)-$U310)^2+(_xlfn.XLOOKUP(AJ$1,$Z$2:$Z$16,$AC$2:$AC$16-$V310)^2)))</f>
        <v/>
      </c>
      <c r="AK310" s="140" t="str">
        <f t="array" ref="AK310">IF(OR(AK$1=0, $A310=""),"",SQRT((_xlfn.XLOOKUP(AK$1,$Z$2:$Z$16,$AA$2:$AA$16)-$T310)^2+(_xlfn.XLOOKUP(AK$1,$Z$2:$Z$16,$AB$2:$AB$16)-$U310)^2+(_xlfn.XLOOKUP(AK$1,$Z$2:$Z$16,$AC$2:$AC$16-$V310)^2)))</f>
        <v/>
      </c>
      <c r="AL310" s="140" t="str">
        <f t="array" ref="AL310">IF(OR(AL$1=0, $A310=""),"",SQRT((_xlfn.XLOOKUP(AL$1,$Z$2:$Z$16,$AA$2:$AA$16)-$T310)^2+(_xlfn.XLOOKUP(AL$1,$Z$2:$Z$16,$AB$2:$AB$16)-$U310)^2+(_xlfn.XLOOKUP(AL$1,$Z$2:$Z$16,$AC$2:$AC$16-$V310)^2)))</f>
        <v/>
      </c>
      <c r="AM310" s="140" t="str">
        <f t="array" ref="AM310">IF(OR(AM$1=0, $A310=""),"",SQRT((_xlfn.XLOOKUP(AM$1,$Z$2:$Z$16,$AA$2:$AA$16)-$T310)^2+(_xlfn.XLOOKUP(AM$1,$Z$2:$Z$16,$AB$2:$AB$16)-$U310)^2+(_xlfn.XLOOKUP(AM$1,$Z$2:$Z$16,$AC$2:$AC$16-$V310)^2)))</f>
        <v/>
      </c>
      <c r="AN310" s="140" t="str">
        <f t="array" ref="AN310">IF(OR(AN$1=0, $A310=""),"",SQRT((_xlfn.XLOOKUP(AN$1,$Z$2:$Z$16,$AA$2:$AA$16)-$T310)^2+(_xlfn.XLOOKUP(AN$1,$Z$2:$Z$16,$AB$2:$AB$16)-$U310)^2+(_xlfn.XLOOKUP(AN$1,$Z$2:$Z$16,$AC$2:$AC$16-$V310)^2)))</f>
        <v/>
      </c>
      <c r="AO310" s="140" t="str">
        <f t="array" ref="AO310">IF(OR(AO$1=0, $A310=""),"",SQRT((_xlfn.XLOOKUP(AO$1,$Z$2:$Z$16,$AA$2:$AA$16)-$T310)^2+(_xlfn.XLOOKUP(AO$1,$Z$2:$Z$16,$AB$2:$AB$16)-$U310)^2+(_xlfn.XLOOKUP(AO$1,$Z$2:$Z$16,$AC$2:$AC$16-$V310)^2)))</f>
        <v/>
      </c>
      <c r="AP310" s="141" t="str">
        <f t="array" ref="AP310">IF(OR(AP$1=0, $A310=""),"",SQRT((_xlfn.XLOOKUP(AP$1,$Z$2:$Z$16,$AA$2:$AA$16)-$T310)^2+(_xlfn.XLOOKUP(AP$1,$Z$2:$Z$16,$AB$2:$AB$16)-$U310)^2+(_xlfn.XLOOKUP(AP$1,$Z$2:$Z$16,$AC$2:$AC$16-$V310)^2)))</f>
        <v/>
      </c>
      <c r="AQ310" s="141" t="str">
        <f t="array" ref="AQ310">IF(OR(AQ$1=0, $A310=""),"",SQRT((_xlfn.XLOOKUP(AQ$1,$Z$2:$Z$16,$AA$2:$AA$16)-$T310)^2+(_xlfn.XLOOKUP(AQ$1,$Z$2:$Z$16,$AB$2:$AB$16)-$U310)^2+(_xlfn.XLOOKUP(AQ$1,$Z$2:$Z$16,$AC$2:$AC$16-$V310)^2)))</f>
        <v/>
      </c>
      <c r="AR310" s="141" t="str">
        <f t="array" ref="AR310">IF(OR(AR$1=0, $A310=""),"",SQRT((_xlfn.XLOOKUP(AR$1,$Z$2:$Z$16,$AA$2:$AA$16)-$T310)^2+(_xlfn.XLOOKUP(AR$1,$Z$2:$Z$16,$AB$2:$AB$16)-$U310)^2+(_xlfn.XLOOKUP(AR$1,$Z$2:$Z$16,$AC$2:$AC$16-$V310)^2)))</f>
        <v/>
      </c>
      <c r="AS310" s="141" t="str">
        <f t="array" ref="AS310">IF(OR(AS$1=0, $A310=""),"",SQRT((_xlfn.XLOOKUP(AS$1,$Z$2:$Z$16,$AA$2:$AA$16)-$T310)^2+(_xlfn.XLOOKUP(AS$1,$Z$2:$Z$16,$AB$2:$AB$16)-$U310)^2+(_xlfn.XLOOKUP(AS$1,$Z$2:$Z$16,$AC$2:$AC$16-$V310)^2)))</f>
        <v/>
      </c>
      <c r="AT310" s="141" t="str">
        <f t="array" ref="AT310">IF(OR(AT$1=0, $A310=""),"",SQRT((_xlfn.XLOOKUP(AT$1,$Z$2:$Z$16,$AA$2:$AA$16)-$T310)^2+(_xlfn.XLOOKUP(AT$1,$Z$2:$Z$16,$AB$2:$AB$16)-$U310)^2+(_xlfn.XLOOKUP(AT$1,$Z$2:$Z$16,$AC$2:$AC$16-$V310)^2)))</f>
        <v/>
      </c>
      <c r="AU310" s="141" t="str">
        <f t="array" ref="AU310">IF(OR(AU$1=0, $A310=""),"",SQRT((_xlfn.XLOOKUP(AU$1,$Z$2:$Z$16,$AA$2:$AA$16)-$T310)^2+(_xlfn.XLOOKUP(AU$1,$Z$2:$Z$16,$AB$2:$AB$16)-$U310)^2+(_xlfn.XLOOKUP(AU$1,$Z$2:$Z$16,$AC$2:$AC$16-$V310)^2)))</f>
        <v/>
      </c>
      <c r="AV310" s="142" t="str">
        <f t="array" ref="AV310">IF(OR(AV$1=0, $A310=""),"",SQRT((_xlfn.XLOOKUP(AV$1,$Z$2:$Z$16,$AA$2:$AA$16)-$T310)^2+(_xlfn.XLOOKUP(AV$1,$Z$2:$Z$16,$AB$2:$AB$16)-$U310)^2+(_xlfn.XLOOKUP(AV$1,$Z$2:$Z$16,$AC$2:$AC$16-$V310)^2)))</f>
        <v/>
      </c>
      <c r="AW310" s="124"/>
      <c r="AX310" s="124"/>
      <c r="AY310" s="125">
        <f t="shared" si="104"/>
        <v>0</v>
      </c>
      <c r="AZ310" s="143">
        <f t="shared" si="105"/>
        <v>0</v>
      </c>
      <c r="BA310" s="143">
        <f t="shared" si="106"/>
        <v>0</v>
      </c>
      <c r="BB310" s="143">
        <f t="shared" si="107"/>
        <v>0</v>
      </c>
      <c r="BC310" s="143">
        <f t="shared" si="108"/>
        <v>0</v>
      </c>
      <c r="BD310" s="143">
        <f t="shared" si="109"/>
        <v>0</v>
      </c>
      <c r="BE310" s="143">
        <f t="shared" si="110"/>
        <v>0</v>
      </c>
      <c r="BF310" s="143">
        <f t="shared" si="111"/>
        <v>0</v>
      </c>
      <c r="BG310" s="144">
        <f t="shared" si="112"/>
        <v>0</v>
      </c>
      <c r="BH310" s="144">
        <f t="shared" si="113"/>
        <v>0</v>
      </c>
      <c r="BI310" s="144">
        <f t="shared" si="114"/>
        <v>0</v>
      </c>
      <c r="BJ310" s="144">
        <f t="shared" si="115"/>
        <v>0</v>
      </c>
      <c r="BK310" s="144">
        <f t="shared" si="116"/>
        <v>0</v>
      </c>
      <c r="BL310" s="144">
        <f t="shared" si="117"/>
        <v>0</v>
      </c>
      <c r="BM310" s="145">
        <f t="shared" si="118"/>
        <v>0</v>
      </c>
      <c r="BN310" s="124"/>
      <c r="BO310" s="124"/>
      <c r="BP310" s="124"/>
      <c r="BQ310" s="124"/>
      <c r="BR310" s="124"/>
      <c r="BS310" s="124"/>
      <c r="BT310" s="124"/>
      <c r="BU310" s="124"/>
      <c r="BV310" s="130"/>
      <c r="BW310" s="130"/>
      <c r="BX310" s="130"/>
      <c r="BY310" s="130"/>
      <c r="BZ310" s="130"/>
      <c r="CA310" s="130"/>
      <c r="CB310" s="130"/>
      <c r="CC310" s="130"/>
      <c r="CD310" s="130"/>
      <c r="CE310" s="130"/>
      <c r="CF310" s="130"/>
      <c r="CG310" s="130"/>
      <c r="CH310" s="130"/>
      <c r="CI310" s="130"/>
      <c r="CJ310" s="130"/>
      <c r="CL310" s="124"/>
      <c r="CM310" s="130" t="s">
        <v>32</v>
      </c>
      <c r="CN310" s="130"/>
      <c r="CO310" s="130"/>
      <c r="CP310" s="130"/>
      <c r="CQ310" s="130"/>
      <c r="CR310" s="130"/>
      <c r="CS310" s="130"/>
      <c r="CT310" s="130"/>
      <c r="CU310" s="130"/>
      <c r="CV310" s="130"/>
      <c r="CW310" s="130"/>
      <c r="CX310" s="130"/>
      <c r="CY310" s="130"/>
      <c r="CZ310" s="130"/>
      <c r="DA310" s="130"/>
      <c r="DD310" s="159" cm="1">
        <f t="array" ref="DD310">_xlfn.IFS(DD$1= 0,"", NOT(ISBLANK(CM310)), 0, ISBLANK(CM310), $Q310-$S310+AY310-BV310)</f>
        <v>0</v>
      </c>
      <c r="DE310" s="160" cm="1">
        <f t="array" ref="DE310">_xlfn.IFS(DE$1= 0,"", NOT(ISBLANK(CN310)), 0, ISBLANK(CN310), $Q310-$S310+AZ310-BW310)</f>
        <v>0</v>
      </c>
      <c r="DF310" s="160" cm="1">
        <f t="array" ref="DF310">_xlfn.IFS(DF$1= 0,"", NOT(ISBLANK(CO310)), 0, ISBLANK(CO310), $Q310-$S310+BA310-BX310)</f>
        <v>0</v>
      </c>
      <c r="DG310" s="160" cm="1">
        <f t="array" ref="DG310">_xlfn.IFS(DG$1= 0,"", NOT(ISBLANK(CP310)), 0, ISBLANK(CP310), $Q310-$S310+BB310-BY310)</f>
        <v>0</v>
      </c>
      <c r="DH310" s="160" cm="1">
        <f t="array" ref="DH310">_xlfn.IFS(DH$1= 0,"", NOT(ISBLANK(CQ310)), 0, ISBLANK(CQ310), $Q310-$S310+BC310-BZ310)</f>
        <v>0</v>
      </c>
      <c r="DI310" s="160" cm="1">
        <f t="array" ref="DI310">_xlfn.IFS(DI$1= 0,"", NOT(ISBLANK(CR310)), 0, ISBLANK(CR310), $Q310-$S310+BD310-CA310)</f>
        <v>0</v>
      </c>
      <c r="DJ310" s="160" t="str" cm="1">
        <f t="array" ref="DJ310">_xlfn.IFS(DJ$1= 0,"", NOT(ISBLANK(CS310)), 0, ISBLANK(CS310), $Q310-$S310+BE310-CB310)</f>
        <v/>
      </c>
      <c r="DK310" s="160" t="str" cm="1">
        <f t="array" ref="DK310">_xlfn.IFS(DK$1= 0,"", NOT(ISBLANK(CT310)), 0, ISBLANK(CT310), $Q310-$S310+BF310-CC310)</f>
        <v/>
      </c>
      <c r="DL310" s="162" t="str" cm="1">
        <f t="array" ref="DL310">_xlfn.IFS(DL$1= 0,"", NOT(ISBLANK(CU310)), 0, ISBLANK(CU310), $Q310-$S310+BG310-CD310)</f>
        <v/>
      </c>
      <c r="DM310" s="162" t="str" cm="1">
        <f t="array" ref="DM310">_xlfn.IFS(DM$1= 0,"", NOT(ISBLANK(CV310)), 0, ISBLANK(CV310), $Q310-$S310+BH310-CE310)</f>
        <v/>
      </c>
      <c r="DN310" s="162" t="str" cm="1">
        <f t="array" ref="DN310">_xlfn.IFS(DN$1= 0,"", NOT(ISBLANK(CW310)), 0, ISBLANK(CW310), $Q310-$S310+BI310-CF310)</f>
        <v/>
      </c>
      <c r="DO310" s="162" t="str" cm="1">
        <f t="array" ref="DO310">_xlfn.IFS(DO$1= 0,"", NOT(ISBLANK(CX310)), 0, ISBLANK(CX310), $Q310-$S310+BJ310-CG310)</f>
        <v/>
      </c>
      <c r="DP310" s="162" t="str" cm="1">
        <f t="array" ref="DP310">_xlfn.IFS(DP$1= 0,"", NOT(ISBLANK(CY310)), 0, ISBLANK(CY310), $Q310-$S310+BK310-CH310)</f>
        <v/>
      </c>
      <c r="DQ310" s="162" t="str" cm="1">
        <f t="array" ref="DQ310">_xlfn.IFS(DQ$1= 0,"", NOT(ISBLANK(CZ310)), 0, ISBLANK(CZ310), $Q310-$S310+BL310-CI310)</f>
        <v/>
      </c>
      <c r="DR310" s="163" t="str" cm="1">
        <f t="array" ref="DR310">_xlfn.IFS(DR$1= 0,"", NOT(ISBLANK(DA310)), 0, ISBLANK(DA310), $Q310-$S310+BM310-CJ310)</f>
        <v/>
      </c>
    </row>
    <row r="311" spans="1:122" ht="16.5" x14ac:dyDescent="0.3">
      <c r="A311" s="135"/>
      <c r="B311" s="136"/>
      <c r="C311" s="136"/>
      <c r="D311" s="137"/>
      <c r="E311" s="176"/>
      <c r="F311" s="182"/>
      <c r="G311" s="183"/>
      <c r="H311" s="183"/>
      <c r="I311" s="183"/>
      <c r="J311" s="183"/>
      <c r="K311" s="183"/>
      <c r="L311" s="183"/>
      <c r="M311" s="186"/>
      <c r="N311" s="182"/>
      <c r="O311" s="184"/>
      <c r="P311" s="178"/>
      <c r="Q311" s="118">
        <f t="shared" si="102"/>
        <v>0</v>
      </c>
      <c r="R311" s="3"/>
      <c r="S311" s="3"/>
      <c r="T311" s="4"/>
      <c r="U311" s="4"/>
      <c r="V311" s="99">
        <f t="shared" si="103"/>
        <v>0</v>
      </c>
      <c r="W311" s="161"/>
      <c r="X311" s="138"/>
      <c r="AH311" s="158" t="str">
        <f t="array" ref="AH311">IF(OR(AH$1=0, $A311=""),"",SQRT((_xlfn.XLOOKUP(AH$1,$Z$2:$Z$16,$AA$2:$AA$16)-$T311)^2+(_xlfn.XLOOKUP(AH$1,$Z$2:$Z$16,$AB$2:$AB$16)-$U311)^2+(_xlfn.XLOOKUP(AH$1,$Z$2:$Z$16,$AC$2:$AC$16-$V311)^2)))</f>
        <v/>
      </c>
      <c r="AI311" s="140" t="str">
        <f t="array" ref="AI311">IF(OR(AI$1=0, $A311=""),"",SQRT((_xlfn.XLOOKUP(AI$1,$Z$2:$Z$16,$AA$2:$AA$16)-$T311)^2+(_xlfn.XLOOKUP(AI$1,$Z$2:$Z$16,$AB$2:$AB$16)-$U311)^2+(_xlfn.XLOOKUP(AI$1,$Z$2:$Z$16,$AC$2:$AC$16-$V311)^2)))</f>
        <v/>
      </c>
      <c r="AJ311" s="140" t="str">
        <f t="array" ref="AJ311">IF(OR(AJ$1=0, $A311=""),"",SQRT((_xlfn.XLOOKUP(AJ$1,$Z$2:$Z$16,$AA$2:$AA$16)-$T311)^2+(_xlfn.XLOOKUP(AJ$1,$Z$2:$Z$16,$AB$2:$AB$16)-$U311)^2+(_xlfn.XLOOKUP(AJ$1,$Z$2:$Z$16,$AC$2:$AC$16-$V311)^2)))</f>
        <v/>
      </c>
      <c r="AK311" s="140" t="str">
        <f t="array" ref="AK311">IF(OR(AK$1=0, $A311=""),"",SQRT((_xlfn.XLOOKUP(AK$1,$Z$2:$Z$16,$AA$2:$AA$16)-$T311)^2+(_xlfn.XLOOKUP(AK$1,$Z$2:$Z$16,$AB$2:$AB$16)-$U311)^2+(_xlfn.XLOOKUP(AK$1,$Z$2:$Z$16,$AC$2:$AC$16-$V311)^2)))</f>
        <v/>
      </c>
      <c r="AL311" s="140" t="str">
        <f t="array" ref="AL311">IF(OR(AL$1=0, $A311=""),"",SQRT((_xlfn.XLOOKUP(AL$1,$Z$2:$Z$16,$AA$2:$AA$16)-$T311)^2+(_xlfn.XLOOKUP(AL$1,$Z$2:$Z$16,$AB$2:$AB$16)-$U311)^2+(_xlfn.XLOOKUP(AL$1,$Z$2:$Z$16,$AC$2:$AC$16-$V311)^2)))</f>
        <v/>
      </c>
      <c r="AM311" s="140" t="str">
        <f t="array" ref="AM311">IF(OR(AM$1=0, $A311=""),"",SQRT((_xlfn.XLOOKUP(AM$1,$Z$2:$Z$16,$AA$2:$AA$16)-$T311)^2+(_xlfn.XLOOKUP(AM$1,$Z$2:$Z$16,$AB$2:$AB$16)-$U311)^2+(_xlfn.XLOOKUP(AM$1,$Z$2:$Z$16,$AC$2:$AC$16-$V311)^2)))</f>
        <v/>
      </c>
      <c r="AN311" s="140" t="str">
        <f t="array" ref="AN311">IF(OR(AN$1=0, $A311=""),"",SQRT((_xlfn.XLOOKUP(AN$1,$Z$2:$Z$16,$AA$2:$AA$16)-$T311)^2+(_xlfn.XLOOKUP(AN$1,$Z$2:$Z$16,$AB$2:$AB$16)-$U311)^2+(_xlfn.XLOOKUP(AN$1,$Z$2:$Z$16,$AC$2:$AC$16-$V311)^2)))</f>
        <v/>
      </c>
      <c r="AO311" s="140" t="str">
        <f t="array" ref="AO311">IF(OR(AO$1=0, $A311=""),"",SQRT((_xlfn.XLOOKUP(AO$1,$Z$2:$Z$16,$AA$2:$AA$16)-$T311)^2+(_xlfn.XLOOKUP(AO$1,$Z$2:$Z$16,$AB$2:$AB$16)-$U311)^2+(_xlfn.XLOOKUP(AO$1,$Z$2:$Z$16,$AC$2:$AC$16-$V311)^2)))</f>
        <v/>
      </c>
      <c r="AP311" s="141" t="str">
        <f t="array" ref="AP311">IF(OR(AP$1=0, $A311=""),"",SQRT((_xlfn.XLOOKUP(AP$1,$Z$2:$Z$16,$AA$2:$AA$16)-$T311)^2+(_xlfn.XLOOKUP(AP$1,$Z$2:$Z$16,$AB$2:$AB$16)-$U311)^2+(_xlfn.XLOOKUP(AP$1,$Z$2:$Z$16,$AC$2:$AC$16-$V311)^2)))</f>
        <v/>
      </c>
      <c r="AQ311" s="141" t="str">
        <f t="array" ref="AQ311">IF(OR(AQ$1=0, $A311=""),"",SQRT((_xlfn.XLOOKUP(AQ$1,$Z$2:$Z$16,$AA$2:$AA$16)-$T311)^2+(_xlfn.XLOOKUP(AQ$1,$Z$2:$Z$16,$AB$2:$AB$16)-$U311)^2+(_xlfn.XLOOKUP(AQ$1,$Z$2:$Z$16,$AC$2:$AC$16-$V311)^2)))</f>
        <v/>
      </c>
      <c r="AR311" s="141" t="str">
        <f t="array" ref="AR311">IF(OR(AR$1=0, $A311=""),"",SQRT((_xlfn.XLOOKUP(AR$1,$Z$2:$Z$16,$AA$2:$AA$16)-$T311)^2+(_xlfn.XLOOKUP(AR$1,$Z$2:$Z$16,$AB$2:$AB$16)-$U311)^2+(_xlfn.XLOOKUP(AR$1,$Z$2:$Z$16,$AC$2:$AC$16-$V311)^2)))</f>
        <v/>
      </c>
      <c r="AS311" s="141" t="str">
        <f t="array" ref="AS311">IF(OR(AS$1=0, $A311=""),"",SQRT((_xlfn.XLOOKUP(AS$1,$Z$2:$Z$16,$AA$2:$AA$16)-$T311)^2+(_xlfn.XLOOKUP(AS$1,$Z$2:$Z$16,$AB$2:$AB$16)-$U311)^2+(_xlfn.XLOOKUP(AS$1,$Z$2:$Z$16,$AC$2:$AC$16-$V311)^2)))</f>
        <v/>
      </c>
      <c r="AT311" s="141" t="str">
        <f t="array" ref="AT311">IF(OR(AT$1=0, $A311=""),"",SQRT((_xlfn.XLOOKUP(AT$1,$Z$2:$Z$16,$AA$2:$AA$16)-$T311)^2+(_xlfn.XLOOKUP(AT$1,$Z$2:$Z$16,$AB$2:$AB$16)-$U311)^2+(_xlfn.XLOOKUP(AT$1,$Z$2:$Z$16,$AC$2:$AC$16-$V311)^2)))</f>
        <v/>
      </c>
      <c r="AU311" s="141" t="str">
        <f t="array" ref="AU311">IF(OR(AU$1=0, $A311=""),"",SQRT((_xlfn.XLOOKUP(AU$1,$Z$2:$Z$16,$AA$2:$AA$16)-$T311)^2+(_xlfn.XLOOKUP(AU$1,$Z$2:$Z$16,$AB$2:$AB$16)-$U311)^2+(_xlfn.XLOOKUP(AU$1,$Z$2:$Z$16,$AC$2:$AC$16-$V311)^2)))</f>
        <v/>
      </c>
      <c r="AV311" s="142" t="str">
        <f t="array" ref="AV311">IF(OR(AV$1=0, $A311=""),"",SQRT((_xlfn.XLOOKUP(AV$1,$Z$2:$Z$16,$AA$2:$AA$16)-$T311)^2+(_xlfn.XLOOKUP(AV$1,$Z$2:$Z$16,$AB$2:$AB$16)-$U311)^2+(_xlfn.XLOOKUP(AV$1,$Z$2:$Z$16,$AC$2:$AC$16-$V311)^2)))</f>
        <v/>
      </c>
      <c r="AW311" s="124"/>
      <c r="AX311" s="124"/>
      <c r="AY311" s="125">
        <f t="shared" si="104"/>
        <v>0</v>
      </c>
      <c r="AZ311" s="143">
        <f t="shared" si="105"/>
        <v>0</v>
      </c>
      <c r="BA311" s="143">
        <f t="shared" si="106"/>
        <v>0</v>
      </c>
      <c r="BB311" s="143">
        <f t="shared" si="107"/>
        <v>0</v>
      </c>
      <c r="BC311" s="143">
        <f t="shared" si="108"/>
        <v>0</v>
      </c>
      <c r="BD311" s="143">
        <f t="shared" si="109"/>
        <v>0</v>
      </c>
      <c r="BE311" s="143">
        <f t="shared" si="110"/>
        <v>0</v>
      </c>
      <c r="BF311" s="143">
        <f t="shared" si="111"/>
        <v>0</v>
      </c>
      <c r="BG311" s="144">
        <f t="shared" si="112"/>
        <v>0</v>
      </c>
      <c r="BH311" s="144">
        <f t="shared" si="113"/>
        <v>0</v>
      </c>
      <c r="BI311" s="144">
        <f t="shared" si="114"/>
        <v>0</v>
      </c>
      <c r="BJ311" s="144">
        <f t="shared" si="115"/>
        <v>0</v>
      </c>
      <c r="BK311" s="144">
        <f t="shared" si="116"/>
        <v>0</v>
      </c>
      <c r="BL311" s="144">
        <f t="shared" si="117"/>
        <v>0</v>
      </c>
      <c r="BM311" s="145">
        <f t="shared" si="118"/>
        <v>0</v>
      </c>
      <c r="BN311" s="124"/>
      <c r="BO311" s="124"/>
      <c r="BP311" s="124"/>
      <c r="BQ311" s="124"/>
      <c r="BR311" s="124"/>
      <c r="BS311" s="124"/>
      <c r="BT311" s="124"/>
      <c r="BU311" s="124"/>
      <c r="BV311" s="130"/>
      <c r="BW311" s="130"/>
      <c r="BX311" s="130"/>
      <c r="BY311" s="130"/>
      <c r="BZ311" s="130"/>
      <c r="CA311" s="130"/>
      <c r="CB311" s="130"/>
      <c r="CC311" s="130"/>
      <c r="CD311" s="130"/>
      <c r="CE311" s="130"/>
      <c r="CF311" s="130"/>
      <c r="CG311" s="130"/>
      <c r="CH311" s="130"/>
      <c r="CI311" s="130"/>
      <c r="CJ311" s="130"/>
      <c r="CL311" s="124"/>
      <c r="CM311" s="130" t="s">
        <v>32</v>
      </c>
      <c r="CN311" s="130"/>
      <c r="CO311" s="130"/>
      <c r="CP311" s="130"/>
      <c r="CQ311" s="130"/>
      <c r="CR311" s="130"/>
      <c r="CS311" s="130"/>
      <c r="CT311" s="130"/>
      <c r="CU311" s="130"/>
      <c r="CV311" s="130"/>
      <c r="CW311" s="130"/>
      <c r="CX311" s="130"/>
      <c r="CY311" s="130"/>
      <c r="CZ311" s="130"/>
      <c r="DA311" s="130"/>
      <c r="DD311" s="159" cm="1">
        <f t="array" ref="DD311">_xlfn.IFS(DD$1= 0,"", NOT(ISBLANK(CM311)), 0, ISBLANK(CM311), $Q311-$S311+AY311-BV311)</f>
        <v>0</v>
      </c>
      <c r="DE311" s="160" cm="1">
        <f t="array" ref="DE311">_xlfn.IFS(DE$1= 0,"", NOT(ISBLANK(CN311)), 0, ISBLANK(CN311), $Q311-$S311+AZ311-BW311)</f>
        <v>0</v>
      </c>
      <c r="DF311" s="160" cm="1">
        <f t="array" ref="DF311">_xlfn.IFS(DF$1= 0,"", NOT(ISBLANK(CO311)), 0, ISBLANK(CO311), $Q311-$S311+BA311-BX311)</f>
        <v>0</v>
      </c>
      <c r="DG311" s="160" cm="1">
        <f t="array" ref="DG311">_xlfn.IFS(DG$1= 0,"", NOT(ISBLANK(CP311)), 0, ISBLANK(CP311), $Q311-$S311+BB311-BY311)</f>
        <v>0</v>
      </c>
      <c r="DH311" s="160" cm="1">
        <f t="array" ref="DH311">_xlfn.IFS(DH$1= 0,"", NOT(ISBLANK(CQ311)), 0, ISBLANK(CQ311), $Q311-$S311+BC311-BZ311)</f>
        <v>0</v>
      </c>
      <c r="DI311" s="160" cm="1">
        <f t="array" ref="DI311">_xlfn.IFS(DI$1= 0,"", NOT(ISBLANK(CR311)), 0, ISBLANK(CR311), $Q311-$S311+BD311-CA311)</f>
        <v>0</v>
      </c>
      <c r="DJ311" s="160" t="str" cm="1">
        <f t="array" ref="DJ311">_xlfn.IFS(DJ$1= 0,"", NOT(ISBLANK(CS311)), 0, ISBLANK(CS311), $Q311-$S311+BE311-CB311)</f>
        <v/>
      </c>
      <c r="DK311" s="160" t="str" cm="1">
        <f t="array" ref="DK311">_xlfn.IFS(DK$1= 0,"", NOT(ISBLANK(CT311)), 0, ISBLANK(CT311), $Q311-$S311+BF311-CC311)</f>
        <v/>
      </c>
      <c r="DL311" s="162" t="str" cm="1">
        <f t="array" ref="DL311">_xlfn.IFS(DL$1= 0,"", NOT(ISBLANK(CU311)), 0, ISBLANK(CU311), $Q311-$S311+BG311-CD311)</f>
        <v/>
      </c>
      <c r="DM311" s="162" t="str" cm="1">
        <f t="array" ref="DM311">_xlfn.IFS(DM$1= 0,"", NOT(ISBLANK(CV311)), 0, ISBLANK(CV311), $Q311-$S311+BH311-CE311)</f>
        <v/>
      </c>
      <c r="DN311" s="162" t="str" cm="1">
        <f t="array" ref="DN311">_xlfn.IFS(DN$1= 0,"", NOT(ISBLANK(CW311)), 0, ISBLANK(CW311), $Q311-$S311+BI311-CF311)</f>
        <v/>
      </c>
      <c r="DO311" s="162" t="str" cm="1">
        <f t="array" ref="DO311">_xlfn.IFS(DO$1= 0,"", NOT(ISBLANK(CX311)), 0, ISBLANK(CX311), $Q311-$S311+BJ311-CG311)</f>
        <v/>
      </c>
      <c r="DP311" s="162" t="str" cm="1">
        <f t="array" ref="DP311">_xlfn.IFS(DP$1= 0,"", NOT(ISBLANK(CY311)), 0, ISBLANK(CY311), $Q311-$S311+BK311-CH311)</f>
        <v/>
      </c>
      <c r="DQ311" s="162" t="str" cm="1">
        <f t="array" ref="DQ311">_xlfn.IFS(DQ$1= 0,"", NOT(ISBLANK(CZ311)), 0, ISBLANK(CZ311), $Q311-$S311+BL311-CI311)</f>
        <v/>
      </c>
      <c r="DR311" s="163" t="str" cm="1">
        <f t="array" ref="DR311">_xlfn.IFS(DR$1= 0,"", NOT(ISBLANK(DA311)), 0, ISBLANK(DA311), $Q311-$S311+BM311-CJ311)</f>
        <v/>
      </c>
    </row>
    <row r="312" spans="1:122" ht="16.5" x14ac:dyDescent="0.3">
      <c r="A312" s="135"/>
      <c r="B312" s="136"/>
      <c r="C312" s="136"/>
      <c r="D312" s="137"/>
      <c r="E312" s="176"/>
      <c r="F312" s="182"/>
      <c r="G312" s="183"/>
      <c r="H312" s="183"/>
      <c r="I312" s="183"/>
      <c r="J312" s="183"/>
      <c r="K312" s="183"/>
      <c r="L312" s="183"/>
      <c r="M312" s="186"/>
      <c r="N312" s="182"/>
      <c r="O312" s="184"/>
      <c r="P312" s="178"/>
      <c r="Q312" s="118">
        <f t="shared" si="102"/>
        <v>0</v>
      </c>
      <c r="R312" s="3"/>
      <c r="S312" s="3"/>
      <c r="T312" s="4"/>
      <c r="U312" s="4"/>
      <c r="V312" s="99">
        <f t="shared" si="103"/>
        <v>0</v>
      </c>
      <c r="W312" s="161"/>
      <c r="X312" s="138"/>
      <c r="AH312" s="158" t="str">
        <f t="array" ref="AH312">IF(OR(AH$1=0, $A312=""),"",SQRT((_xlfn.XLOOKUP(AH$1,$Z$2:$Z$16,$AA$2:$AA$16)-$T312)^2+(_xlfn.XLOOKUP(AH$1,$Z$2:$Z$16,$AB$2:$AB$16)-$U312)^2+(_xlfn.XLOOKUP(AH$1,$Z$2:$Z$16,$AC$2:$AC$16-$V312)^2)))</f>
        <v/>
      </c>
      <c r="AI312" s="140" t="str">
        <f t="array" ref="AI312">IF(OR(AI$1=0, $A312=""),"",SQRT((_xlfn.XLOOKUP(AI$1,$Z$2:$Z$16,$AA$2:$AA$16)-$T312)^2+(_xlfn.XLOOKUP(AI$1,$Z$2:$Z$16,$AB$2:$AB$16)-$U312)^2+(_xlfn.XLOOKUP(AI$1,$Z$2:$Z$16,$AC$2:$AC$16-$V312)^2)))</f>
        <v/>
      </c>
      <c r="AJ312" s="140" t="str">
        <f t="array" ref="AJ312">IF(OR(AJ$1=0, $A312=""),"",SQRT((_xlfn.XLOOKUP(AJ$1,$Z$2:$Z$16,$AA$2:$AA$16)-$T312)^2+(_xlfn.XLOOKUP(AJ$1,$Z$2:$Z$16,$AB$2:$AB$16)-$U312)^2+(_xlfn.XLOOKUP(AJ$1,$Z$2:$Z$16,$AC$2:$AC$16-$V312)^2)))</f>
        <v/>
      </c>
      <c r="AK312" s="140" t="str">
        <f t="array" ref="AK312">IF(OR(AK$1=0, $A312=""),"",SQRT((_xlfn.XLOOKUP(AK$1,$Z$2:$Z$16,$AA$2:$AA$16)-$T312)^2+(_xlfn.XLOOKUP(AK$1,$Z$2:$Z$16,$AB$2:$AB$16)-$U312)^2+(_xlfn.XLOOKUP(AK$1,$Z$2:$Z$16,$AC$2:$AC$16-$V312)^2)))</f>
        <v/>
      </c>
      <c r="AL312" s="140" t="str">
        <f t="array" ref="AL312">IF(OR(AL$1=0, $A312=""),"",SQRT((_xlfn.XLOOKUP(AL$1,$Z$2:$Z$16,$AA$2:$AA$16)-$T312)^2+(_xlfn.XLOOKUP(AL$1,$Z$2:$Z$16,$AB$2:$AB$16)-$U312)^2+(_xlfn.XLOOKUP(AL$1,$Z$2:$Z$16,$AC$2:$AC$16-$V312)^2)))</f>
        <v/>
      </c>
      <c r="AM312" s="140" t="str">
        <f t="array" ref="AM312">IF(OR(AM$1=0, $A312=""),"",SQRT((_xlfn.XLOOKUP(AM$1,$Z$2:$Z$16,$AA$2:$AA$16)-$T312)^2+(_xlfn.XLOOKUP(AM$1,$Z$2:$Z$16,$AB$2:$AB$16)-$U312)^2+(_xlfn.XLOOKUP(AM$1,$Z$2:$Z$16,$AC$2:$AC$16-$V312)^2)))</f>
        <v/>
      </c>
      <c r="AN312" s="140" t="str">
        <f t="array" ref="AN312">IF(OR(AN$1=0, $A312=""),"",SQRT((_xlfn.XLOOKUP(AN$1,$Z$2:$Z$16,$AA$2:$AA$16)-$T312)^2+(_xlfn.XLOOKUP(AN$1,$Z$2:$Z$16,$AB$2:$AB$16)-$U312)^2+(_xlfn.XLOOKUP(AN$1,$Z$2:$Z$16,$AC$2:$AC$16-$V312)^2)))</f>
        <v/>
      </c>
      <c r="AO312" s="140" t="str">
        <f t="array" ref="AO312">IF(OR(AO$1=0, $A312=""),"",SQRT((_xlfn.XLOOKUP(AO$1,$Z$2:$Z$16,$AA$2:$AA$16)-$T312)^2+(_xlfn.XLOOKUP(AO$1,$Z$2:$Z$16,$AB$2:$AB$16)-$U312)^2+(_xlfn.XLOOKUP(AO$1,$Z$2:$Z$16,$AC$2:$AC$16-$V312)^2)))</f>
        <v/>
      </c>
      <c r="AP312" s="141" t="str">
        <f t="array" ref="AP312">IF(OR(AP$1=0, $A312=""),"",SQRT((_xlfn.XLOOKUP(AP$1,$Z$2:$Z$16,$AA$2:$AA$16)-$T312)^2+(_xlfn.XLOOKUP(AP$1,$Z$2:$Z$16,$AB$2:$AB$16)-$U312)^2+(_xlfn.XLOOKUP(AP$1,$Z$2:$Z$16,$AC$2:$AC$16-$V312)^2)))</f>
        <v/>
      </c>
      <c r="AQ312" s="141" t="str">
        <f t="array" ref="AQ312">IF(OR(AQ$1=0, $A312=""),"",SQRT((_xlfn.XLOOKUP(AQ$1,$Z$2:$Z$16,$AA$2:$AA$16)-$T312)^2+(_xlfn.XLOOKUP(AQ$1,$Z$2:$Z$16,$AB$2:$AB$16)-$U312)^2+(_xlfn.XLOOKUP(AQ$1,$Z$2:$Z$16,$AC$2:$AC$16-$V312)^2)))</f>
        <v/>
      </c>
      <c r="AR312" s="141" t="str">
        <f t="array" ref="AR312">IF(OR(AR$1=0, $A312=""),"",SQRT((_xlfn.XLOOKUP(AR$1,$Z$2:$Z$16,$AA$2:$AA$16)-$T312)^2+(_xlfn.XLOOKUP(AR$1,$Z$2:$Z$16,$AB$2:$AB$16)-$U312)^2+(_xlfn.XLOOKUP(AR$1,$Z$2:$Z$16,$AC$2:$AC$16-$V312)^2)))</f>
        <v/>
      </c>
      <c r="AS312" s="141" t="str">
        <f t="array" ref="AS312">IF(OR(AS$1=0, $A312=""),"",SQRT((_xlfn.XLOOKUP(AS$1,$Z$2:$Z$16,$AA$2:$AA$16)-$T312)^2+(_xlfn.XLOOKUP(AS$1,$Z$2:$Z$16,$AB$2:$AB$16)-$U312)^2+(_xlfn.XLOOKUP(AS$1,$Z$2:$Z$16,$AC$2:$AC$16-$V312)^2)))</f>
        <v/>
      </c>
      <c r="AT312" s="141" t="str">
        <f t="array" ref="AT312">IF(OR(AT$1=0, $A312=""),"",SQRT((_xlfn.XLOOKUP(AT$1,$Z$2:$Z$16,$AA$2:$AA$16)-$T312)^2+(_xlfn.XLOOKUP(AT$1,$Z$2:$Z$16,$AB$2:$AB$16)-$U312)^2+(_xlfn.XLOOKUP(AT$1,$Z$2:$Z$16,$AC$2:$AC$16-$V312)^2)))</f>
        <v/>
      </c>
      <c r="AU312" s="141" t="str">
        <f t="array" ref="AU312">IF(OR(AU$1=0, $A312=""),"",SQRT((_xlfn.XLOOKUP(AU$1,$Z$2:$Z$16,$AA$2:$AA$16)-$T312)^2+(_xlfn.XLOOKUP(AU$1,$Z$2:$Z$16,$AB$2:$AB$16)-$U312)^2+(_xlfn.XLOOKUP(AU$1,$Z$2:$Z$16,$AC$2:$AC$16-$V312)^2)))</f>
        <v/>
      </c>
      <c r="AV312" s="142" t="str">
        <f t="array" ref="AV312">IF(OR(AV$1=0, $A312=""),"",SQRT((_xlfn.XLOOKUP(AV$1,$Z$2:$Z$16,$AA$2:$AA$16)-$T312)^2+(_xlfn.XLOOKUP(AV$1,$Z$2:$Z$16,$AB$2:$AB$16)-$U312)^2+(_xlfn.XLOOKUP(AV$1,$Z$2:$Z$16,$AC$2:$AC$16-$V312)^2)))</f>
        <v/>
      </c>
      <c r="AW312" s="124"/>
      <c r="AX312" s="124"/>
      <c r="AY312" s="125">
        <f t="shared" si="104"/>
        <v>0</v>
      </c>
      <c r="AZ312" s="143">
        <f t="shared" si="105"/>
        <v>0</v>
      </c>
      <c r="BA312" s="143">
        <f t="shared" si="106"/>
        <v>0</v>
      </c>
      <c r="BB312" s="143">
        <f t="shared" si="107"/>
        <v>0</v>
      </c>
      <c r="BC312" s="143">
        <f t="shared" si="108"/>
        <v>0</v>
      </c>
      <c r="BD312" s="143">
        <f t="shared" si="109"/>
        <v>0</v>
      </c>
      <c r="BE312" s="143">
        <f t="shared" si="110"/>
        <v>0</v>
      </c>
      <c r="BF312" s="143">
        <f t="shared" si="111"/>
        <v>0</v>
      </c>
      <c r="BG312" s="144">
        <f t="shared" si="112"/>
        <v>0</v>
      </c>
      <c r="BH312" s="144">
        <f t="shared" si="113"/>
        <v>0</v>
      </c>
      <c r="BI312" s="144">
        <f t="shared" si="114"/>
        <v>0</v>
      </c>
      <c r="BJ312" s="144">
        <f t="shared" si="115"/>
        <v>0</v>
      </c>
      <c r="BK312" s="144">
        <f t="shared" si="116"/>
        <v>0</v>
      </c>
      <c r="BL312" s="144">
        <f t="shared" si="117"/>
        <v>0</v>
      </c>
      <c r="BM312" s="145">
        <f t="shared" si="118"/>
        <v>0</v>
      </c>
      <c r="BN312" s="124"/>
      <c r="BO312" s="124"/>
      <c r="BP312" s="124"/>
      <c r="BQ312" s="124"/>
      <c r="BR312" s="124"/>
      <c r="BS312" s="124"/>
      <c r="BT312" s="124"/>
      <c r="BU312" s="124"/>
      <c r="BV312" s="130"/>
      <c r="BW312" s="130"/>
      <c r="BX312" s="130"/>
      <c r="BY312" s="130"/>
      <c r="BZ312" s="130"/>
      <c r="CA312" s="130"/>
      <c r="CB312" s="130"/>
      <c r="CC312" s="130"/>
      <c r="CD312" s="130"/>
      <c r="CE312" s="130"/>
      <c r="CF312" s="130"/>
      <c r="CG312" s="130"/>
      <c r="CH312" s="130"/>
      <c r="CI312" s="130"/>
      <c r="CJ312" s="130"/>
      <c r="CL312" s="124"/>
      <c r="CM312" s="130" t="s">
        <v>32</v>
      </c>
      <c r="CN312" s="130"/>
      <c r="CO312" s="130"/>
      <c r="CP312" s="130"/>
      <c r="CQ312" s="130"/>
      <c r="CR312" s="130"/>
      <c r="CS312" s="130"/>
      <c r="CT312" s="130"/>
      <c r="CU312" s="130"/>
      <c r="CV312" s="130"/>
      <c r="CW312" s="130"/>
      <c r="CX312" s="130"/>
      <c r="CY312" s="130"/>
      <c r="CZ312" s="130"/>
      <c r="DA312" s="130"/>
      <c r="DD312" s="159" cm="1">
        <f t="array" ref="DD312">_xlfn.IFS(DD$1= 0,"", NOT(ISBLANK(CM312)), 0, ISBLANK(CM312), $Q312-$S312+AY312-BV312)</f>
        <v>0</v>
      </c>
      <c r="DE312" s="160" cm="1">
        <f t="array" ref="DE312">_xlfn.IFS(DE$1= 0,"", NOT(ISBLANK(CN312)), 0, ISBLANK(CN312), $Q312-$S312+AZ312-BW312)</f>
        <v>0</v>
      </c>
      <c r="DF312" s="160" cm="1">
        <f t="array" ref="DF312">_xlfn.IFS(DF$1= 0,"", NOT(ISBLANK(CO312)), 0, ISBLANK(CO312), $Q312-$S312+BA312-BX312)</f>
        <v>0</v>
      </c>
      <c r="DG312" s="160" cm="1">
        <f t="array" ref="DG312">_xlfn.IFS(DG$1= 0,"", NOT(ISBLANK(CP312)), 0, ISBLANK(CP312), $Q312-$S312+BB312-BY312)</f>
        <v>0</v>
      </c>
      <c r="DH312" s="160" cm="1">
        <f t="array" ref="DH312">_xlfn.IFS(DH$1= 0,"", NOT(ISBLANK(CQ312)), 0, ISBLANK(CQ312), $Q312-$S312+BC312-BZ312)</f>
        <v>0</v>
      </c>
      <c r="DI312" s="160" cm="1">
        <f t="array" ref="DI312">_xlfn.IFS(DI$1= 0,"", NOT(ISBLANK(CR312)), 0, ISBLANK(CR312), $Q312-$S312+BD312-CA312)</f>
        <v>0</v>
      </c>
      <c r="DJ312" s="160" t="str" cm="1">
        <f t="array" ref="DJ312">_xlfn.IFS(DJ$1= 0,"", NOT(ISBLANK(CS312)), 0, ISBLANK(CS312), $Q312-$S312+BE312-CB312)</f>
        <v/>
      </c>
      <c r="DK312" s="160" t="str" cm="1">
        <f t="array" ref="DK312">_xlfn.IFS(DK$1= 0,"", NOT(ISBLANK(CT312)), 0, ISBLANK(CT312), $Q312-$S312+BF312-CC312)</f>
        <v/>
      </c>
      <c r="DL312" s="162" t="str" cm="1">
        <f t="array" ref="DL312">_xlfn.IFS(DL$1= 0,"", NOT(ISBLANK(CU312)), 0, ISBLANK(CU312), $Q312-$S312+BG312-CD312)</f>
        <v/>
      </c>
      <c r="DM312" s="162" t="str" cm="1">
        <f t="array" ref="DM312">_xlfn.IFS(DM$1= 0,"", NOT(ISBLANK(CV312)), 0, ISBLANK(CV312), $Q312-$S312+BH312-CE312)</f>
        <v/>
      </c>
      <c r="DN312" s="162" t="str" cm="1">
        <f t="array" ref="DN312">_xlfn.IFS(DN$1= 0,"", NOT(ISBLANK(CW312)), 0, ISBLANK(CW312), $Q312-$S312+BI312-CF312)</f>
        <v/>
      </c>
      <c r="DO312" s="162" t="str" cm="1">
        <f t="array" ref="DO312">_xlfn.IFS(DO$1= 0,"", NOT(ISBLANK(CX312)), 0, ISBLANK(CX312), $Q312-$S312+BJ312-CG312)</f>
        <v/>
      </c>
      <c r="DP312" s="162" t="str" cm="1">
        <f t="array" ref="DP312">_xlfn.IFS(DP$1= 0,"", NOT(ISBLANK(CY312)), 0, ISBLANK(CY312), $Q312-$S312+BK312-CH312)</f>
        <v/>
      </c>
      <c r="DQ312" s="162" t="str" cm="1">
        <f t="array" ref="DQ312">_xlfn.IFS(DQ$1= 0,"", NOT(ISBLANK(CZ312)), 0, ISBLANK(CZ312), $Q312-$S312+BL312-CI312)</f>
        <v/>
      </c>
      <c r="DR312" s="163" t="str" cm="1">
        <f t="array" ref="DR312">_xlfn.IFS(DR$1= 0,"", NOT(ISBLANK(DA312)), 0, ISBLANK(DA312), $Q312-$S312+BM312-CJ312)</f>
        <v/>
      </c>
    </row>
    <row r="313" spans="1:122" ht="16.5" x14ac:dyDescent="0.3">
      <c r="A313" s="135"/>
      <c r="B313" s="136"/>
      <c r="C313" s="136"/>
      <c r="D313" s="137"/>
      <c r="E313" s="176"/>
      <c r="F313" s="182"/>
      <c r="G313" s="183"/>
      <c r="H313" s="183"/>
      <c r="I313" s="183"/>
      <c r="J313" s="183"/>
      <c r="K313" s="183"/>
      <c r="L313" s="183"/>
      <c r="M313" s="186"/>
      <c r="N313" s="182"/>
      <c r="O313" s="184"/>
      <c r="P313" s="178"/>
      <c r="Q313" s="118">
        <f t="shared" si="102"/>
        <v>0</v>
      </c>
      <c r="R313" s="3"/>
      <c r="S313" s="3"/>
      <c r="T313" s="4"/>
      <c r="U313" s="4"/>
      <c r="V313" s="99">
        <f t="shared" si="103"/>
        <v>0</v>
      </c>
      <c r="W313" s="161"/>
      <c r="X313" s="138"/>
      <c r="AH313" s="158" t="str">
        <f t="array" ref="AH313">IF(OR(AH$1=0, $A313=""),"",SQRT((_xlfn.XLOOKUP(AH$1,$Z$2:$Z$16,$AA$2:$AA$16)-$T313)^2+(_xlfn.XLOOKUP(AH$1,$Z$2:$Z$16,$AB$2:$AB$16)-$U313)^2+(_xlfn.XLOOKUP(AH$1,$Z$2:$Z$16,$AC$2:$AC$16-$V313)^2)))</f>
        <v/>
      </c>
      <c r="AI313" s="140" t="str">
        <f t="array" ref="AI313">IF(OR(AI$1=0, $A313=""),"",SQRT((_xlfn.XLOOKUP(AI$1,$Z$2:$Z$16,$AA$2:$AA$16)-$T313)^2+(_xlfn.XLOOKUP(AI$1,$Z$2:$Z$16,$AB$2:$AB$16)-$U313)^2+(_xlfn.XLOOKUP(AI$1,$Z$2:$Z$16,$AC$2:$AC$16-$V313)^2)))</f>
        <v/>
      </c>
      <c r="AJ313" s="140" t="str">
        <f t="array" ref="AJ313">IF(OR(AJ$1=0, $A313=""),"",SQRT((_xlfn.XLOOKUP(AJ$1,$Z$2:$Z$16,$AA$2:$AA$16)-$T313)^2+(_xlfn.XLOOKUP(AJ$1,$Z$2:$Z$16,$AB$2:$AB$16)-$U313)^2+(_xlfn.XLOOKUP(AJ$1,$Z$2:$Z$16,$AC$2:$AC$16-$V313)^2)))</f>
        <v/>
      </c>
      <c r="AK313" s="140" t="str">
        <f t="array" ref="AK313">IF(OR(AK$1=0, $A313=""),"",SQRT((_xlfn.XLOOKUP(AK$1,$Z$2:$Z$16,$AA$2:$AA$16)-$T313)^2+(_xlfn.XLOOKUP(AK$1,$Z$2:$Z$16,$AB$2:$AB$16)-$U313)^2+(_xlfn.XLOOKUP(AK$1,$Z$2:$Z$16,$AC$2:$AC$16-$V313)^2)))</f>
        <v/>
      </c>
      <c r="AL313" s="140" t="str">
        <f t="array" ref="AL313">IF(OR(AL$1=0, $A313=""),"",SQRT((_xlfn.XLOOKUP(AL$1,$Z$2:$Z$16,$AA$2:$AA$16)-$T313)^2+(_xlfn.XLOOKUP(AL$1,$Z$2:$Z$16,$AB$2:$AB$16)-$U313)^2+(_xlfn.XLOOKUP(AL$1,$Z$2:$Z$16,$AC$2:$AC$16-$V313)^2)))</f>
        <v/>
      </c>
      <c r="AM313" s="140" t="str">
        <f t="array" ref="AM313">IF(OR(AM$1=0, $A313=""),"",SQRT((_xlfn.XLOOKUP(AM$1,$Z$2:$Z$16,$AA$2:$AA$16)-$T313)^2+(_xlfn.XLOOKUP(AM$1,$Z$2:$Z$16,$AB$2:$AB$16)-$U313)^2+(_xlfn.XLOOKUP(AM$1,$Z$2:$Z$16,$AC$2:$AC$16-$V313)^2)))</f>
        <v/>
      </c>
      <c r="AN313" s="140" t="str">
        <f t="array" ref="AN313">IF(OR(AN$1=0, $A313=""),"",SQRT((_xlfn.XLOOKUP(AN$1,$Z$2:$Z$16,$AA$2:$AA$16)-$T313)^2+(_xlfn.XLOOKUP(AN$1,$Z$2:$Z$16,$AB$2:$AB$16)-$U313)^2+(_xlfn.XLOOKUP(AN$1,$Z$2:$Z$16,$AC$2:$AC$16-$V313)^2)))</f>
        <v/>
      </c>
      <c r="AO313" s="140" t="str">
        <f t="array" ref="AO313">IF(OR(AO$1=0, $A313=""),"",SQRT((_xlfn.XLOOKUP(AO$1,$Z$2:$Z$16,$AA$2:$AA$16)-$T313)^2+(_xlfn.XLOOKUP(AO$1,$Z$2:$Z$16,$AB$2:$AB$16)-$U313)^2+(_xlfn.XLOOKUP(AO$1,$Z$2:$Z$16,$AC$2:$AC$16-$V313)^2)))</f>
        <v/>
      </c>
      <c r="AP313" s="141" t="str">
        <f t="array" ref="AP313">IF(OR(AP$1=0, $A313=""),"",SQRT((_xlfn.XLOOKUP(AP$1,$Z$2:$Z$16,$AA$2:$AA$16)-$T313)^2+(_xlfn.XLOOKUP(AP$1,$Z$2:$Z$16,$AB$2:$AB$16)-$U313)^2+(_xlfn.XLOOKUP(AP$1,$Z$2:$Z$16,$AC$2:$AC$16-$V313)^2)))</f>
        <v/>
      </c>
      <c r="AQ313" s="141" t="str">
        <f t="array" ref="AQ313">IF(OR(AQ$1=0, $A313=""),"",SQRT((_xlfn.XLOOKUP(AQ$1,$Z$2:$Z$16,$AA$2:$AA$16)-$T313)^2+(_xlfn.XLOOKUP(AQ$1,$Z$2:$Z$16,$AB$2:$AB$16)-$U313)^2+(_xlfn.XLOOKUP(AQ$1,$Z$2:$Z$16,$AC$2:$AC$16-$V313)^2)))</f>
        <v/>
      </c>
      <c r="AR313" s="141" t="str">
        <f t="array" ref="AR313">IF(OR(AR$1=0, $A313=""),"",SQRT((_xlfn.XLOOKUP(AR$1,$Z$2:$Z$16,$AA$2:$AA$16)-$T313)^2+(_xlfn.XLOOKUP(AR$1,$Z$2:$Z$16,$AB$2:$AB$16)-$U313)^2+(_xlfn.XLOOKUP(AR$1,$Z$2:$Z$16,$AC$2:$AC$16-$V313)^2)))</f>
        <v/>
      </c>
      <c r="AS313" s="141" t="str">
        <f t="array" ref="AS313">IF(OR(AS$1=0, $A313=""),"",SQRT((_xlfn.XLOOKUP(AS$1,$Z$2:$Z$16,$AA$2:$AA$16)-$T313)^2+(_xlfn.XLOOKUP(AS$1,$Z$2:$Z$16,$AB$2:$AB$16)-$U313)^2+(_xlfn.XLOOKUP(AS$1,$Z$2:$Z$16,$AC$2:$AC$16-$V313)^2)))</f>
        <v/>
      </c>
      <c r="AT313" s="141" t="str">
        <f t="array" ref="AT313">IF(OR(AT$1=0, $A313=""),"",SQRT((_xlfn.XLOOKUP(AT$1,$Z$2:$Z$16,$AA$2:$AA$16)-$T313)^2+(_xlfn.XLOOKUP(AT$1,$Z$2:$Z$16,$AB$2:$AB$16)-$U313)^2+(_xlfn.XLOOKUP(AT$1,$Z$2:$Z$16,$AC$2:$AC$16-$V313)^2)))</f>
        <v/>
      </c>
      <c r="AU313" s="141" t="str">
        <f t="array" ref="AU313">IF(OR(AU$1=0, $A313=""),"",SQRT((_xlfn.XLOOKUP(AU$1,$Z$2:$Z$16,$AA$2:$AA$16)-$T313)^2+(_xlfn.XLOOKUP(AU$1,$Z$2:$Z$16,$AB$2:$AB$16)-$U313)^2+(_xlfn.XLOOKUP(AU$1,$Z$2:$Z$16,$AC$2:$AC$16-$V313)^2)))</f>
        <v/>
      </c>
      <c r="AV313" s="142" t="str">
        <f t="array" ref="AV313">IF(OR(AV$1=0, $A313=""),"",SQRT((_xlfn.XLOOKUP(AV$1,$Z$2:$Z$16,$AA$2:$AA$16)-$T313)^2+(_xlfn.XLOOKUP(AV$1,$Z$2:$Z$16,$AB$2:$AB$16)-$U313)^2+(_xlfn.XLOOKUP(AV$1,$Z$2:$Z$16,$AC$2:$AC$16-$V313)^2)))</f>
        <v/>
      </c>
      <c r="AW313" s="124"/>
      <c r="AX313" s="124"/>
      <c r="AY313" s="125">
        <f t="shared" si="104"/>
        <v>0</v>
      </c>
      <c r="AZ313" s="143">
        <f t="shared" si="105"/>
        <v>0</v>
      </c>
      <c r="BA313" s="143">
        <f t="shared" si="106"/>
        <v>0</v>
      </c>
      <c r="BB313" s="143">
        <f t="shared" si="107"/>
        <v>0</v>
      </c>
      <c r="BC313" s="143">
        <f t="shared" si="108"/>
        <v>0</v>
      </c>
      <c r="BD313" s="143">
        <f t="shared" si="109"/>
        <v>0</v>
      </c>
      <c r="BE313" s="143">
        <f t="shared" si="110"/>
        <v>0</v>
      </c>
      <c r="BF313" s="143">
        <f t="shared" si="111"/>
        <v>0</v>
      </c>
      <c r="BG313" s="144">
        <f t="shared" si="112"/>
        <v>0</v>
      </c>
      <c r="BH313" s="144">
        <f t="shared" si="113"/>
        <v>0</v>
      </c>
      <c r="BI313" s="144">
        <f t="shared" si="114"/>
        <v>0</v>
      </c>
      <c r="BJ313" s="144">
        <f t="shared" si="115"/>
        <v>0</v>
      </c>
      <c r="BK313" s="144">
        <f t="shared" si="116"/>
        <v>0</v>
      </c>
      <c r="BL313" s="144">
        <f t="shared" si="117"/>
        <v>0</v>
      </c>
      <c r="BM313" s="145">
        <f t="shared" si="118"/>
        <v>0</v>
      </c>
      <c r="BN313" s="124"/>
      <c r="BO313" s="124"/>
      <c r="BP313" s="124"/>
      <c r="BQ313" s="124"/>
      <c r="BR313" s="124"/>
      <c r="BS313" s="124"/>
      <c r="BT313" s="124"/>
      <c r="BU313" s="124"/>
      <c r="BV313" s="130"/>
      <c r="BW313" s="130"/>
      <c r="BX313" s="130"/>
      <c r="BY313" s="130"/>
      <c r="BZ313" s="130"/>
      <c r="CA313" s="130"/>
      <c r="CB313" s="130"/>
      <c r="CC313" s="130"/>
      <c r="CD313" s="130"/>
      <c r="CE313" s="130"/>
      <c r="CF313" s="130"/>
      <c r="CG313" s="130"/>
      <c r="CH313" s="130"/>
      <c r="CI313" s="130"/>
      <c r="CJ313" s="130"/>
      <c r="CL313" s="124"/>
      <c r="CM313" s="130" t="s">
        <v>32</v>
      </c>
      <c r="CN313" s="130"/>
      <c r="CO313" s="130"/>
      <c r="CP313" s="130"/>
      <c r="CQ313" s="130"/>
      <c r="CR313" s="130"/>
      <c r="CS313" s="130"/>
      <c r="CT313" s="130"/>
      <c r="CU313" s="130"/>
      <c r="CV313" s="130"/>
      <c r="CW313" s="130"/>
      <c r="CX313" s="130"/>
      <c r="CY313" s="130"/>
      <c r="CZ313" s="130"/>
      <c r="DA313" s="130"/>
      <c r="DD313" s="159" cm="1">
        <f t="array" ref="DD313">_xlfn.IFS(DD$1= 0,"", NOT(ISBLANK(CM313)), 0, ISBLANK(CM313), $Q313-$S313+AY313-BV313)</f>
        <v>0</v>
      </c>
      <c r="DE313" s="160" cm="1">
        <f t="array" ref="DE313">_xlfn.IFS(DE$1= 0,"", NOT(ISBLANK(CN313)), 0, ISBLANK(CN313), $Q313-$S313+AZ313-BW313)</f>
        <v>0</v>
      </c>
      <c r="DF313" s="160" cm="1">
        <f t="array" ref="DF313">_xlfn.IFS(DF$1= 0,"", NOT(ISBLANK(CO313)), 0, ISBLANK(CO313), $Q313-$S313+BA313-BX313)</f>
        <v>0</v>
      </c>
      <c r="DG313" s="160" cm="1">
        <f t="array" ref="DG313">_xlfn.IFS(DG$1= 0,"", NOT(ISBLANK(CP313)), 0, ISBLANK(CP313), $Q313-$S313+BB313-BY313)</f>
        <v>0</v>
      </c>
      <c r="DH313" s="160" cm="1">
        <f t="array" ref="DH313">_xlfn.IFS(DH$1= 0,"", NOT(ISBLANK(CQ313)), 0, ISBLANK(CQ313), $Q313-$S313+BC313-BZ313)</f>
        <v>0</v>
      </c>
      <c r="DI313" s="160" cm="1">
        <f t="array" ref="DI313">_xlfn.IFS(DI$1= 0,"", NOT(ISBLANK(CR313)), 0, ISBLANK(CR313), $Q313-$S313+BD313-CA313)</f>
        <v>0</v>
      </c>
      <c r="DJ313" s="160" t="str" cm="1">
        <f t="array" ref="DJ313">_xlfn.IFS(DJ$1= 0,"", NOT(ISBLANK(CS313)), 0, ISBLANK(CS313), $Q313-$S313+BE313-CB313)</f>
        <v/>
      </c>
      <c r="DK313" s="160" t="str" cm="1">
        <f t="array" ref="DK313">_xlfn.IFS(DK$1= 0,"", NOT(ISBLANK(CT313)), 0, ISBLANK(CT313), $Q313-$S313+BF313-CC313)</f>
        <v/>
      </c>
      <c r="DL313" s="162" t="str" cm="1">
        <f t="array" ref="DL313">_xlfn.IFS(DL$1= 0,"", NOT(ISBLANK(CU313)), 0, ISBLANK(CU313), $Q313-$S313+BG313-CD313)</f>
        <v/>
      </c>
      <c r="DM313" s="162" t="str" cm="1">
        <f t="array" ref="DM313">_xlfn.IFS(DM$1= 0,"", NOT(ISBLANK(CV313)), 0, ISBLANK(CV313), $Q313-$S313+BH313-CE313)</f>
        <v/>
      </c>
      <c r="DN313" s="162" t="str" cm="1">
        <f t="array" ref="DN313">_xlfn.IFS(DN$1= 0,"", NOT(ISBLANK(CW313)), 0, ISBLANK(CW313), $Q313-$S313+BI313-CF313)</f>
        <v/>
      </c>
      <c r="DO313" s="162" t="str" cm="1">
        <f t="array" ref="DO313">_xlfn.IFS(DO$1= 0,"", NOT(ISBLANK(CX313)), 0, ISBLANK(CX313), $Q313-$S313+BJ313-CG313)</f>
        <v/>
      </c>
      <c r="DP313" s="162" t="str" cm="1">
        <f t="array" ref="DP313">_xlfn.IFS(DP$1= 0,"", NOT(ISBLANK(CY313)), 0, ISBLANK(CY313), $Q313-$S313+BK313-CH313)</f>
        <v/>
      </c>
      <c r="DQ313" s="162" t="str" cm="1">
        <f t="array" ref="DQ313">_xlfn.IFS(DQ$1= 0,"", NOT(ISBLANK(CZ313)), 0, ISBLANK(CZ313), $Q313-$S313+BL313-CI313)</f>
        <v/>
      </c>
      <c r="DR313" s="163" t="str" cm="1">
        <f t="array" ref="DR313">_xlfn.IFS(DR$1= 0,"", NOT(ISBLANK(DA313)), 0, ISBLANK(DA313), $Q313-$S313+BM313-CJ313)</f>
        <v/>
      </c>
    </row>
    <row r="314" spans="1:122" ht="16.5" x14ac:dyDescent="0.3">
      <c r="A314" s="135"/>
      <c r="B314" s="136"/>
      <c r="C314" s="136"/>
      <c r="D314" s="137"/>
      <c r="E314" s="176"/>
      <c r="F314" s="182"/>
      <c r="G314" s="183"/>
      <c r="H314" s="183"/>
      <c r="I314" s="183"/>
      <c r="J314" s="183"/>
      <c r="K314" s="183"/>
      <c r="L314" s="183"/>
      <c r="M314" s="186"/>
      <c r="N314" s="182"/>
      <c r="O314" s="184"/>
      <c r="P314" s="178"/>
      <c r="Q314" s="118">
        <f t="shared" ref="Q314:Q377" si="119">IFERROR(10*LOG10(A314)+ROUND(IF(AND(A314&gt;0, O314&gt;0), N314+ABS(10*LOG10(P314/(4*PI()*CONVERT(O314,"ft", "m")^2))), N314),0), 0)</f>
        <v>0</v>
      </c>
      <c r="R314" s="3"/>
      <c r="S314" s="3"/>
      <c r="T314" s="4"/>
      <c r="U314" s="4"/>
      <c r="V314" s="99">
        <f t="shared" ref="V314:V377" si="120">SUM(W314:X314)</f>
        <v>0</v>
      </c>
      <c r="W314" s="161"/>
      <c r="X314" s="138"/>
      <c r="AH314" s="158" t="str">
        <f t="array" ref="AH314">IF(OR(AH$1=0, $A314=""),"",SQRT((_xlfn.XLOOKUP(AH$1,$Z$2:$Z$16,$AA$2:$AA$16)-$T314)^2+(_xlfn.XLOOKUP(AH$1,$Z$2:$Z$16,$AB$2:$AB$16)-$U314)^2+(_xlfn.XLOOKUP(AH$1,$Z$2:$Z$16,$AC$2:$AC$16-$V314)^2)))</f>
        <v/>
      </c>
      <c r="AI314" s="140" t="str">
        <f t="array" ref="AI314">IF(OR(AI$1=0, $A314=""),"",SQRT((_xlfn.XLOOKUP(AI$1,$Z$2:$Z$16,$AA$2:$AA$16)-$T314)^2+(_xlfn.XLOOKUP(AI$1,$Z$2:$Z$16,$AB$2:$AB$16)-$U314)^2+(_xlfn.XLOOKUP(AI$1,$Z$2:$Z$16,$AC$2:$AC$16-$V314)^2)))</f>
        <v/>
      </c>
      <c r="AJ314" s="140" t="str">
        <f t="array" ref="AJ314">IF(OR(AJ$1=0, $A314=""),"",SQRT((_xlfn.XLOOKUP(AJ$1,$Z$2:$Z$16,$AA$2:$AA$16)-$T314)^2+(_xlfn.XLOOKUP(AJ$1,$Z$2:$Z$16,$AB$2:$AB$16)-$U314)^2+(_xlfn.XLOOKUP(AJ$1,$Z$2:$Z$16,$AC$2:$AC$16-$V314)^2)))</f>
        <v/>
      </c>
      <c r="AK314" s="140" t="str">
        <f t="array" ref="AK314">IF(OR(AK$1=0, $A314=""),"",SQRT((_xlfn.XLOOKUP(AK$1,$Z$2:$Z$16,$AA$2:$AA$16)-$T314)^2+(_xlfn.XLOOKUP(AK$1,$Z$2:$Z$16,$AB$2:$AB$16)-$U314)^2+(_xlfn.XLOOKUP(AK$1,$Z$2:$Z$16,$AC$2:$AC$16-$V314)^2)))</f>
        <v/>
      </c>
      <c r="AL314" s="140" t="str">
        <f t="array" ref="AL314">IF(OR(AL$1=0, $A314=""),"",SQRT((_xlfn.XLOOKUP(AL$1,$Z$2:$Z$16,$AA$2:$AA$16)-$T314)^2+(_xlfn.XLOOKUP(AL$1,$Z$2:$Z$16,$AB$2:$AB$16)-$U314)^2+(_xlfn.XLOOKUP(AL$1,$Z$2:$Z$16,$AC$2:$AC$16-$V314)^2)))</f>
        <v/>
      </c>
      <c r="AM314" s="140" t="str">
        <f t="array" ref="AM314">IF(OR(AM$1=0, $A314=""),"",SQRT((_xlfn.XLOOKUP(AM$1,$Z$2:$Z$16,$AA$2:$AA$16)-$T314)^2+(_xlfn.XLOOKUP(AM$1,$Z$2:$Z$16,$AB$2:$AB$16)-$U314)^2+(_xlfn.XLOOKUP(AM$1,$Z$2:$Z$16,$AC$2:$AC$16-$V314)^2)))</f>
        <v/>
      </c>
      <c r="AN314" s="140" t="str">
        <f t="array" ref="AN314">IF(OR(AN$1=0, $A314=""),"",SQRT((_xlfn.XLOOKUP(AN$1,$Z$2:$Z$16,$AA$2:$AA$16)-$T314)^2+(_xlfn.XLOOKUP(AN$1,$Z$2:$Z$16,$AB$2:$AB$16)-$U314)^2+(_xlfn.XLOOKUP(AN$1,$Z$2:$Z$16,$AC$2:$AC$16-$V314)^2)))</f>
        <v/>
      </c>
      <c r="AO314" s="140" t="str">
        <f t="array" ref="AO314">IF(OR(AO$1=0, $A314=""),"",SQRT((_xlfn.XLOOKUP(AO$1,$Z$2:$Z$16,$AA$2:$AA$16)-$T314)^2+(_xlfn.XLOOKUP(AO$1,$Z$2:$Z$16,$AB$2:$AB$16)-$U314)^2+(_xlfn.XLOOKUP(AO$1,$Z$2:$Z$16,$AC$2:$AC$16-$V314)^2)))</f>
        <v/>
      </c>
      <c r="AP314" s="141" t="str">
        <f t="array" ref="AP314">IF(OR(AP$1=0, $A314=""),"",SQRT((_xlfn.XLOOKUP(AP$1,$Z$2:$Z$16,$AA$2:$AA$16)-$T314)^2+(_xlfn.XLOOKUP(AP$1,$Z$2:$Z$16,$AB$2:$AB$16)-$U314)^2+(_xlfn.XLOOKUP(AP$1,$Z$2:$Z$16,$AC$2:$AC$16-$V314)^2)))</f>
        <v/>
      </c>
      <c r="AQ314" s="141" t="str">
        <f t="array" ref="AQ314">IF(OR(AQ$1=0, $A314=""),"",SQRT((_xlfn.XLOOKUP(AQ$1,$Z$2:$Z$16,$AA$2:$AA$16)-$T314)^2+(_xlfn.XLOOKUP(AQ$1,$Z$2:$Z$16,$AB$2:$AB$16)-$U314)^2+(_xlfn.XLOOKUP(AQ$1,$Z$2:$Z$16,$AC$2:$AC$16-$V314)^2)))</f>
        <v/>
      </c>
      <c r="AR314" s="141" t="str">
        <f t="array" ref="AR314">IF(OR(AR$1=0, $A314=""),"",SQRT((_xlfn.XLOOKUP(AR$1,$Z$2:$Z$16,$AA$2:$AA$16)-$T314)^2+(_xlfn.XLOOKUP(AR$1,$Z$2:$Z$16,$AB$2:$AB$16)-$U314)^2+(_xlfn.XLOOKUP(AR$1,$Z$2:$Z$16,$AC$2:$AC$16-$V314)^2)))</f>
        <v/>
      </c>
      <c r="AS314" s="141" t="str">
        <f t="array" ref="AS314">IF(OR(AS$1=0, $A314=""),"",SQRT((_xlfn.XLOOKUP(AS$1,$Z$2:$Z$16,$AA$2:$AA$16)-$T314)^2+(_xlfn.XLOOKUP(AS$1,$Z$2:$Z$16,$AB$2:$AB$16)-$U314)^2+(_xlfn.XLOOKUP(AS$1,$Z$2:$Z$16,$AC$2:$AC$16-$V314)^2)))</f>
        <v/>
      </c>
      <c r="AT314" s="141" t="str">
        <f t="array" ref="AT314">IF(OR(AT$1=0, $A314=""),"",SQRT((_xlfn.XLOOKUP(AT$1,$Z$2:$Z$16,$AA$2:$AA$16)-$T314)^2+(_xlfn.XLOOKUP(AT$1,$Z$2:$Z$16,$AB$2:$AB$16)-$U314)^2+(_xlfn.XLOOKUP(AT$1,$Z$2:$Z$16,$AC$2:$AC$16-$V314)^2)))</f>
        <v/>
      </c>
      <c r="AU314" s="141" t="str">
        <f t="array" ref="AU314">IF(OR(AU$1=0, $A314=""),"",SQRT((_xlfn.XLOOKUP(AU$1,$Z$2:$Z$16,$AA$2:$AA$16)-$T314)^2+(_xlfn.XLOOKUP(AU$1,$Z$2:$Z$16,$AB$2:$AB$16)-$U314)^2+(_xlfn.XLOOKUP(AU$1,$Z$2:$Z$16,$AC$2:$AC$16-$V314)^2)))</f>
        <v/>
      </c>
      <c r="AV314" s="142" t="str">
        <f t="array" ref="AV314">IF(OR(AV$1=0, $A314=""),"",SQRT((_xlfn.XLOOKUP(AV$1,$Z$2:$Z$16,$AA$2:$AA$16)-$T314)^2+(_xlfn.XLOOKUP(AV$1,$Z$2:$Z$16,$AB$2:$AB$16)-$U314)^2+(_xlfn.XLOOKUP(AV$1,$Z$2:$Z$16,$AC$2:$AC$16-$V314)^2)))</f>
        <v/>
      </c>
      <c r="AW314" s="124"/>
      <c r="AX314" s="124"/>
      <c r="AY314" s="125">
        <f t="shared" ref="AY314:AY377" si="121">IFERROR(-ABS(10*LOG10(($R314/(4*PI()*CONVERT(AH314,"ft","m")^2)))),0)</f>
        <v>0</v>
      </c>
      <c r="AZ314" s="143">
        <f t="shared" ref="AZ314:AZ377" si="122">IFERROR(-ABS(10*LOG10(($R314/(4*PI()*CONVERT(AI314,"ft","m")^2)))),0)</f>
        <v>0</v>
      </c>
      <c r="BA314" s="143">
        <f t="shared" ref="BA314:BA377" si="123">IFERROR(-ABS(10*LOG10(($R314/(4*PI()*CONVERT(AJ314,"ft","m")^2)))),0)</f>
        <v>0</v>
      </c>
      <c r="BB314" s="143">
        <f t="shared" ref="BB314:BB377" si="124">IFERROR(-ABS(10*LOG10(($R314/(4*PI()*CONVERT(AK314,"ft","m")^2)))),0)</f>
        <v>0</v>
      </c>
      <c r="BC314" s="143">
        <f t="shared" ref="BC314:BC377" si="125">IFERROR(-ABS(10*LOG10(($R314/(4*PI()*CONVERT(AL314,"ft","m")^2)))),0)</f>
        <v>0</v>
      </c>
      <c r="BD314" s="143">
        <f t="shared" ref="BD314:BD377" si="126">IFERROR(-ABS(10*LOG10(($R314/(4*PI()*CONVERT(AM314,"ft","m")^2)))),0)</f>
        <v>0</v>
      </c>
      <c r="BE314" s="143">
        <f t="shared" ref="BE314:BE377" si="127">IFERROR(-ABS(10*LOG10(($R314/(4*PI()*CONVERT(AN314,"ft","m")^2)))),0)</f>
        <v>0</v>
      </c>
      <c r="BF314" s="143">
        <f t="shared" ref="BF314:BF377" si="128">IFERROR(-ABS(10*LOG10(($R314/(4*PI()*CONVERT(AO314,"ft","m")^2)))),0)</f>
        <v>0</v>
      </c>
      <c r="BG314" s="144">
        <f t="shared" ref="BG314:BG377" si="129">IFERROR(-ABS(10*LOG10(($R314/(4*PI()*CONVERT(AP314,"ft","m")^2)))),0)</f>
        <v>0</v>
      </c>
      <c r="BH314" s="144">
        <f t="shared" ref="BH314:BH377" si="130">IFERROR(-ABS(10*LOG10(($R314/(4*PI()*CONVERT(AQ314,"ft","m")^2)))),0)</f>
        <v>0</v>
      </c>
      <c r="BI314" s="144">
        <f t="shared" ref="BI314:BI377" si="131">IFERROR(-ABS(10*LOG10(($R314/(4*PI()*CONVERT(AR314,"ft","m")^2)))),0)</f>
        <v>0</v>
      </c>
      <c r="BJ314" s="144">
        <f t="shared" ref="BJ314:BJ377" si="132">IFERROR(-ABS(10*LOG10(($R314/(4*PI()*CONVERT(AS314,"ft","m")^2)))),0)</f>
        <v>0</v>
      </c>
      <c r="BK314" s="144">
        <f t="shared" ref="BK314:BK377" si="133">IFERROR(-ABS(10*LOG10(($R314/(4*PI()*CONVERT(AT314,"ft","m")^2)))),0)</f>
        <v>0</v>
      </c>
      <c r="BL314" s="144">
        <f t="shared" ref="BL314:BL377" si="134">IFERROR(-ABS(10*LOG10(($R314/(4*PI()*CONVERT(AU314,"ft","m")^2)))),0)</f>
        <v>0</v>
      </c>
      <c r="BM314" s="145">
        <f t="shared" ref="BM314:BM377" si="135">IFERROR(-ABS(10*LOG10(($R314/(4*PI()*CONVERT(AV314,"ft","m")^2)))),0)</f>
        <v>0</v>
      </c>
      <c r="BN314" s="124"/>
      <c r="BO314" s="124"/>
      <c r="BP314" s="124"/>
      <c r="BQ314" s="124"/>
      <c r="BR314" s="124"/>
      <c r="BS314" s="124"/>
      <c r="BT314" s="124"/>
      <c r="BU314" s="124"/>
      <c r="BV314" s="130"/>
      <c r="BW314" s="130"/>
      <c r="BX314" s="130"/>
      <c r="BY314" s="130"/>
      <c r="BZ314" s="130"/>
      <c r="CA314" s="130"/>
      <c r="CB314" s="130"/>
      <c r="CC314" s="130"/>
      <c r="CD314" s="130"/>
      <c r="CE314" s="130"/>
      <c r="CF314" s="130"/>
      <c r="CG314" s="130"/>
      <c r="CH314" s="130"/>
      <c r="CI314" s="130"/>
      <c r="CJ314" s="130"/>
      <c r="CL314" s="124"/>
      <c r="CM314" s="130" t="s">
        <v>32</v>
      </c>
      <c r="CN314" s="130"/>
      <c r="CO314" s="130"/>
      <c r="CP314" s="130"/>
      <c r="CQ314" s="130"/>
      <c r="CR314" s="130"/>
      <c r="CS314" s="130"/>
      <c r="CT314" s="130"/>
      <c r="CU314" s="130"/>
      <c r="CV314" s="130"/>
      <c r="CW314" s="130"/>
      <c r="CX314" s="130"/>
      <c r="CY314" s="130"/>
      <c r="CZ314" s="130"/>
      <c r="DA314" s="130"/>
      <c r="DD314" s="159" cm="1">
        <f t="array" ref="DD314">_xlfn.IFS(DD$1= 0,"", NOT(ISBLANK(CM314)), 0, ISBLANK(CM314), $Q314-$S314+AY314-BV314)</f>
        <v>0</v>
      </c>
      <c r="DE314" s="160" cm="1">
        <f t="array" ref="DE314">_xlfn.IFS(DE$1= 0,"", NOT(ISBLANK(CN314)), 0, ISBLANK(CN314), $Q314-$S314+AZ314-BW314)</f>
        <v>0</v>
      </c>
      <c r="DF314" s="160" cm="1">
        <f t="array" ref="DF314">_xlfn.IFS(DF$1= 0,"", NOT(ISBLANK(CO314)), 0, ISBLANK(CO314), $Q314-$S314+BA314-BX314)</f>
        <v>0</v>
      </c>
      <c r="DG314" s="160" cm="1">
        <f t="array" ref="DG314">_xlfn.IFS(DG$1= 0,"", NOT(ISBLANK(CP314)), 0, ISBLANK(CP314), $Q314-$S314+BB314-BY314)</f>
        <v>0</v>
      </c>
      <c r="DH314" s="160" cm="1">
        <f t="array" ref="DH314">_xlfn.IFS(DH$1= 0,"", NOT(ISBLANK(CQ314)), 0, ISBLANK(CQ314), $Q314-$S314+BC314-BZ314)</f>
        <v>0</v>
      </c>
      <c r="DI314" s="160" cm="1">
        <f t="array" ref="DI314">_xlfn.IFS(DI$1= 0,"", NOT(ISBLANK(CR314)), 0, ISBLANK(CR314), $Q314-$S314+BD314-CA314)</f>
        <v>0</v>
      </c>
      <c r="DJ314" s="160" t="str" cm="1">
        <f t="array" ref="DJ314">_xlfn.IFS(DJ$1= 0,"", NOT(ISBLANK(CS314)), 0, ISBLANK(CS314), $Q314-$S314+BE314-CB314)</f>
        <v/>
      </c>
      <c r="DK314" s="160" t="str" cm="1">
        <f t="array" ref="DK314">_xlfn.IFS(DK$1= 0,"", NOT(ISBLANK(CT314)), 0, ISBLANK(CT314), $Q314-$S314+BF314-CC314)</f>
        <v/>
      </c>
      <c r="DL314" s="162" t="str" cm="1">
        <f t="array" ref="DL314">_xlfn.IFS(DL$1= 0,"", NOT(ISBLANK(CU314)), 0, ISBLANK(CU314), $Q314-$S314+BG314-CD314)</f>
        <v/>
      </c>
      <c r="DM314" s="162" t="str" cm="1">
        <f t="array" ref="DM314">_xlfn.IFS(DM$1= 0,"", NOT(ISBLANK(CV314)), 0, ISBLANK(CV314), $Q314-$S314+BH314-CE314)</f>
        <v/>
      </c>
      <c r="DN314" s="162" t="str" cm="1">
        <f t="array" ref="DN314">_xlfn.IFS(DN$1= 0,"", NOT(ISBLANK(CW314)), 0, ISBLANK(CW314), $Q314-$S314+BI314-CF314)</f>
        <v/>
      </c>
      <c r="DO314" s="162" t="str" cm="1">
        <f t="array" ref="DO314">_xlfn.IFS(DO$1= 0,"", NOT(ISBLANK(CX314)), 0, ISBLANK(CX314), $Q314-$S314+BJ314-CG314)</f>
        <v/>
      </c>
      <c r="DP314" s="162" t="str" cm="1">
        <f t="array" ref="DP314">_xlfn.IFS(DP$1= 0,"", NOT(ISBLANK(CY314)), 0, ISBLANK(CY314), $Q314-$S314+BK314-CH314)</f>
        <v/>
      </c>
      <c r="DQ314" s="162" t="str" cm="1">
        <f t="array" ref="DQ314">_xlfn.IFS(DQ$1= 0,"", NOT(ISBLANK(CZ314)), 0, ISBLANK(CZ314), $Q314-$S314+BL314-CI314)</f>
        <v/>
      </c>
      <c r="DR314" s="163" t="str" cm="1">
        <f t="array" ref="DR314">_xlfn.IFS(DR$1= 0,"", NOT(ISBLANK(DA314)), 0, ISBLANK(DA314), $Q314-$S314+BM314-CJ314)</f>
        <v/>
      </c>
    </row>
    <row r="315" spans="1:122" ht="16.5" x14ac:dyDescent="0.3">
      <c r="A315" s="135"/>
      <c r="B315" s="136"/>
      <c r="C315" s="136"/>
      <c r="D315" s="137"/>
      <c r="E315" s="176"/>
      <c r="F315" s="182"/>
      <c r="G315" s="183"/>
      <c r="H315" s="183"/>
      <c r="I315" s="183"/>
      <c r="J315" s="183"/>
      <c r="K315" s="183"/>
      <c r="L315" s="183"/>
      <c r="M315" s="186"/>
      <c r="N315" s="182"/>
      <c r="O315" s="184"/>
      <c r="P315" s="178"/>
      <c r="Q315" s="118">
        <f t="shared" si="119"/>
        <v>0</v>
      </c>
      <c r="R315" s="3"/>
      <c r="S315" s="3"/>
      <c r="T315" s="4"/>
      <c r="U315" s="4"/>
      <c r="V315" s="99">
        <f t="shared" si="120"/>
        <v>0</v>
      </c>
      <c r="W315" s="161"/>
      <c r="X315" s="138"/>
      <c r="AH315" s="158" t="str">
        <f t="array" ref="AH315">IF(OR(AH$1=0, $A315=""),"",SQRT((_xlfn.XLOOKUP(AH$1,$Z$2:$Z$16,$AA$2:$AA$16)-$T315)^2+(_xlfn.XLOOKUP(AH$1,$Z$2:$Z$16,$AB$2:$AB$16)-$U315)^2+(_xlfn.XLOOKUP(AH$1,$Z$2:$Z$16,$AC$2:$AC$16-$V315)^2)))</f>
        <v/>
      </c>
      <c r="AI315" s="140" t="str">
        <f t="array" ref="AI315">IF(OR(AI$1=0, $A315=""),"",SQRT((_xlfn.XLOOKUP(AI$1,$Z$2:$Z$16,$AA$2:$AA$16)-$T315)^2+(_xlfn.XLOOKUP(AI$1,$Z$2:$Z$16,$AB$2:$AB$16)-$U315)^2+(_xlfn.XLOOKUP(AI$1,$Z$2:$Z$16,$AC$2:$AC$16-$V315)^2)))</f>
        <v/>
      </c>
      <c r="AJ315" s="140" t="str">
        <f t="array" ref="AJ315">IF(OR(AJ$1=0, $A315=""),"",SQRT((_xlfn.XLOOKUP(AJ$1,$Z$2:$Z$16,$AA$2:$AA$16)-$T315)^2+(_xlfn.XLOOKUP(AJ$1,$Z$2:$Z$16,$AB$2:$AB$16)-$U315)^2+(_xlfn.XLOOKUP(AJ$1,$Z$2:$Z$16,$AC$2:$AC$16-$V315)^2)))</f>
        <v/>
      </c>
      <c r="AK315" s="140" t="str">
        <f t="array" ref="AK315">IF(OR(AK$1=0, $A315=""),"",SQRT((_xlfn.XLOOKUP(AK$1,$Z$2:$Z$16,$AA$2:$AA$16)-$T315)^2+(_xlfn.XLOOKUP(AK$1,$Z$2:$Z$16,$AB$2:$AB$16)-$U315)^2+(_xlfn.XLOOKUP(AK$1,$Z$2:$Z$16,$AC$2:$AC$16-$V315)^2)))</f>
        <v/>
      </c>
      <c r="AL315" s="140" t="str">
        <f t="array" ref="AL315">IF(OR(AL$1=0, $A315=""),"",SQRT((_xlfn.XLOOKUP(AL$1,$Z$2:$Z$16,$AA$2:$AA$16)-$T315)^2+(_xlfn.XLOOKUP(AL$1,$Z$2:$Z$16,$AB$2:$AB$16)-$U315)^2+(_xlfn.XLOOKUP(AL$1,$Z$2:$Z$16,$AC$2:$AC$16-$V315)^2)))</f>
        <v/>
      </c>
      <c r="AM315" s="140" t="str">
        <f t="array" ref="AM315">IF(OR(AM$1=0, $A315=""),"",SQRT((_xlfn.XLOOKUP(AM$1,$Z$2:$Z$16,$AA$2:$AA$16)-$T315)^2+(_xlfn.XLOOKUP(AM$1,$Z$2:$Z$16,$AB$2:$AB$16)-$U315)^2+(_xlfn.XLOOKUP(AM$1,$Z$2:$Z$16,$AC$2:$AC$16-$V315)^2)))</f>
        <v/>
      </c>
      <c r="AN315" s="140" t="str">
        <f t="array" ref="AN315">IF(OR(AN$1=0, $A315=""),"",SQRT((_xlfn.XLOOKUP(AN$1,$Z$2:$Z$16,$AA$2:$AA$16)-$T315)^2+(_xlfn.XLOOKUP(AN$1,$Z$2:$Z$16,$AB$2:$AB$16)-$U315)^2+(_xlfn.XLOOKUP(AN$1,$Z$2:$Z$16,$AC$2:$AC$16-$V315)^2)))</f>
        <v/>
      </c>
      <c r="AO315" s="140" t="str">
        <f t="array" ref="AO315">IF(OR(AO$1=0, $A315=""),"",SQRT((_xlfn.XLOOKUP(AO$1,$Z$2:$Z$16,$AA$2:$AA$16)-$T315)^2+(_xlfn.XLOOKUP(AO$1,$Z$2:$Z$16,$AB$2:$AB$16)-$U315)^2+(_xlfn.XLOOKUP(AO$1,$Z$2:$Z$16,$AC$2:$AC$16-$V315)^2)))</f>
        <v/>
      </c>
      <c r="AP315" s="141" t="str">
        <f t="array" ref="AP315">IF(OR(AP$1=0, $A315=""),"",SQRT((_xlfn.XLOOKUP(AP$1,$Z$2:$Z$16,$AA$2:$AA$16)-$T315)^2+(_xlfn.XLOOKUP(AP$1,$Z$2:$Z$16,$AB$2:$AB$16)-$U315)^2+(_xlfn.XLOOKUP(AP$1,$Z$2:$Z$16,$AC$2:$AC$16-$V315)^2)))</f>
        <v/>
      </c>
      <c r="AQ315" s="141" t="str">
        <f t="array" ref="AQ315">IF(OR(AQ$1=0, $A315=""),"",SQRT((_xlfn.XLOOKUP(AQ$1,$Z$2:$Z$16,$AA$2:$AA$16)-$T315)^2+(_xlfn.XLOOKUP(AQ$1,$Z$2:$Z$16,$AB$2:$AB$16)-$U315)^2+(_xlfn.XLOOKUP(AQ$1,$Z$2:$Z$16,$AC$2:$AC$16-$V315)^2)))</f>
        <v/>
      </c>
      <c r="AR315" s="141" t="str">
        <f t="array" ref="AR315">IF(OR(AR$1=0, $A315=""),"",SQRT((_xlfn.XLOOKUP(AR$1,$Z$2:$Z$16,$AA$2:$AA$16)-$T315)^2+(_xlfn.XLOOKUP(AR$1,$Z$2:$Z$16,$AB$2:$AB$16)-$U315)^2+(_xlfn.XLOOKUP(AR$1,$Z$2:$Z$16,$AC$2:$AC$16-$V315)^2)))</f>
        <v/>
      </c>
      <c r="AS315" s="141" t="str">
        <f t="array" ref="AS315">IF(OR(AS$1=0, $A315=""),"",SQRT((_xlfn.XLOOKUP(AS$1,$Z$2:$Z$16,$AA$2:$AA$16)-$T315)^2+(_xlfn.XLOOKUP(AS$1,$Z$2:$Z$16,$AB$2:$AB$16)-$U315)^2+(_xlfn.XLOOKUP(AS$1,$Z$2:$Z$16,$AC$2:$AC$16-$V315)^2)))</f>
        <v/>
      </c>
      <c r="AT315" s="141" t="str">
        <f t="array" ref="AT315">IF(OR(AT$1=0, $A315=""),"",SQRT((_xlfn.XLOOKUP(AT$1,$Z$2:$Z$16,$AA$2:$AA$16)-$T315)^2+(_xlfn.XLOOKUP(AT$1,$Z$2:$Z$16,$AB$2:$AB$16)-$U315)^2+(_xlfn.XLOOKUP(AT$1,$Z$2:$Z$16,$AC$2:$AC$16-$V315)^2)))</f>
        <v/>
      </c>
      <c r="AU315" s="141" t="str">
        <f t="array" ref="AU315">IF(OR(AU$1=0, $A315=""),"",SQRT((_xlfn.XLOOKUP(AU$1,$Z$2:$Z$16,$AA$2:$AA$16)-$T315)^2+(_xlfn.XLOOKUP(AU$1,$Z$2:$Z$16,$AB$2:$AB$16)-$U315)^2+(_xlfn.XLOOKUP(AU$1,$Z$2:$Z$16,$AC$2:$AC$16-$V315)^2)))</f>
        <v/>
      </c>
      <c r="AV315" s="142" t="str">
        <f t="array" ref="AV315">IF(OR(AV$1=0, $A315=""),"",SQRT((_xlfn.XLOOKUP(AV$1,$Z$2:$Z$16,$AA$2:$AA$16)-$T315)^2+(_xlfn.XLOOKUP(AV$1,$Z$2:$Z$16,$AB$2:$AB$16)-$U315)^2+(_xlfn.XLOOKUP(AV$1,$Z$2:$Z$16,$AC$2:$AC$16-$V315)^2)))</f>
        <v/>
      </c>
      <c r="AW315" s="124"/>
      <c r="AX315" s="124"/>
      <c r="AY315" s="125">
        <f t="shared" si="121"/>
        <v>0</v>
      </c>
      <c r="AZ315" s="143">
        <f t="shared" si="122"/>
        <v>0</v>
      </c>
      <c r="BA315" s="143">
        <f t="shared" si="123"/>
        <v>0</v>
      </c>
      <c r="BB315" s="143">
        <f t="shared" si="124"/>
        <v>0</v>
      </c>
      <c r="BC315" s="143">
        <f t="shared" si="125"/>
        <v>0</v>
      </c>
      <c r="BD315" s="143">
        <f t="shared" si="126"/>
        <v>0</v>
      </c>
      <c r="BE315" s="143">
        <f t="shared" si="127"/>
        <v>0</v>
      </c>
      <c r="BF315" s="143">
        <f t="shared" si="128"/>
        <v>0</v>
      </c>
      <c r="BG315" s="144">
        <f t="shared" si="129"/>
        <v>0</v>
      </c>
      <c r="BH315" s="144">
        <f t="shared" si="130"/>
        <v>0</v>
      </c>
      <c r="BI315" s="144">
        <f t="shared" si="131"/>
        <v>0</v>
      </c>
      <c r="BJ315" s="144">
        <f t="shared" si="132"/>
        <v>0</v>
      </c>
      <c r="BK315" s="144">
        <f t="shared" si="133"/>
        <v>0</v>
      </c>
      <c r="BL315" s="144">
        <f t="shared" si="134"/>
        <v>0</v>
      </c>
      <c r="BM315" s="145">
        <f t="shared" si="135"/>
        <v>0</v>
      </c>
      <c r="BN315" s="124"/>
      <c r="BO315" s="124"/>
      <c r="BP315" s="124"/>
      <c r="BQ315" s="124"/>
      <c r="BR315" s="124"/>
      <c r="BS315" s="124"/>
      <c r="BT315" s="124"/>
      <c r="BU315" s="124"/>
      <c r="BV315" s="130"/>
      <c r="BW315" s="130"/>
      <c r="BX315" s="130"/>
      <c r="BY315" s="130"/>
      <c r="BZ315" s="130"/>
      <c r="CA315" s="130"/>
      <c r="CB315" s="130"/>
      <c r="CC315" s="130"/>
      <c r="CD315" s="130"/>
      <c r="CE315" s="130"/>
      <c r="CF315" s="130"/>
      <c r="CG315" s="130"/>
      <c r="CH315" s="130"/>
      <c r="CI315" s="130"/>
      <c r="CJ315" s="130"/>
      <c r="CL315" s="124"/>
      <c r="CM315" s="130" t="s">
        <v>32</v>
      </c>
      <c r="CN315" s="130"/>
      <c r="CO315" s="130"/>
      <c r="CP315" s="130"/>
      <c r="CQ315" s="130"/>
      <c r="CR315" s="130"/>
      <c r="CS315" s="130"/>
      <c r="CT315" s="130"/>
      <c r="CU315" s="130"/>
      <c r="CV315" s="130"/>
      <c r="CW315" s="130"/>
      <c r="CX315" s="130"/>
      <c r="CY315" s="130"/>
      <c r="CZ315" s="130"/>
      <c r="DA315" s="130"/>
      <c r="DD315" s="159" cm="1">
        <f t="array" ref="DD315">_xlfn.IFS(DD$1= 0,"", NOT(ISBLANK(CM315)), 0, ISBLANK(CM315), $Q315-$S315+AY315-BV315)</f>
        <v>0</v>
      </c>
      <c r="DE315" s="160" cm="1">
        <f t="array" ref="DE315">_xlfn.IFS(DE$1= 0,"", NOT(ISBLANK(CN315)), 0, ISBLANK(CN315), $Q315-$S315+AZ315-BW315)</f>
        <v>0</v>
      </c>
      <c r="DF315" s="160" cm="1">
        <f t="array" ref="DF315">_xlfn.IFS(DF$1= 0,"", NOT(ISBLANK(CO315)), 0, ISBLANK(CO315), $Q315-$S315+BA315-BX315)</f>
        <v>0</v>
      </c>
      <c r="DG315" s="160" cm="1">
        <f t="array" ref="DG315">_xlfn.IFS(DG$1= 0,"", NOT(ISBLANK(CP315)), 0, ISBLANK(CP315), $Q315-$S315+BB315-BY315)</f>
        <v>0</v>
      </c>
      <c r="DH315" s="160" cm="1">
        <f t="array" ref="DH315">_xlfn.IFS(DH$1= 0,"", NOT(ISBLANK(CQ315)), 0, ISBLANK(CQ315), $Q315-$S315+BC315-BZ315)</f>
        <v>0</v>
      </c>
      <c r="DI315" s="160" cm="1">
        <f t="array" ref="DI315">_xlfn.IFS(DI$1= 0,"", NOT(ISBLANK(CR315)), 0, ISBLANK(CR315), $Q315-$S315+BD315-CA315)</f>
        <v>0</v>
      </c>
      <c r="DJ315" s="160" t="str" cm="1">
        <f t="array" ref="DJ315">_xlfn.IFS(DJ$1= 0,"", NOT(ISBLANK(CS315)), 0, ISBLANK(CS315), $Q315-$S315+BE315-CB315)</f>
        <v/>
      </c>
      <c r="DK315" s="160" t="str" cm="1">
        <f t="array" ref="DK315">_xlfn.IFS(DK$1= 0,"", NOT(ISBLANK(CT315)), 0, ISBLANK(CT315), $Q315-$S315+BF315-CC315)</f>
        <v/>
      </c>
      <c r="DL315" s="162" t="str" cm="1">
        <f t="array" ref="DL315">_xlfn.IFS(DL$1= 0,"", NOT(ISBLANK(CU315)), 0, ISBLANK(CU315), $Q315-$S315+BG315-CD315)</f>
        <v/>
      </c>
      <c r="DM315" s="162" t="str" cm="1">
        <f t="array" ref="DM315">_xlfn.IFS(DM$1= 0,"", NOT(ISBLANK(CV315)), 0, ISBLANK(CV315), $Q315-$S315+BH315-CE315)</f>
        <v/>
      </c>
      <c r="DN315" s="162" t="str" cm="1">
        <f t="array" ref="DN315">_xlfn.IFS(DN$1= 0,"", NOT(ISBLANK(CW315)), 0, ISBLANK(CW315), $Q315-$S315+BI315-CF315)</f>
        <v/>
      </c>
      <c r="DO315" s="162" t="str" cm="1">
        <f t="array" ref="DO315">_xlfn.IFS(DO$1= 0,"", NOT(ISBLANK(CX315)), 0, ISBLANK(CX315), $Q315-$S315+BJ315-CG315)</f>
        <v/>
      </c>
      <c r="DP315" s="162" t="str" cm="1">
        <f t="array" ref="DP315">_xlfn.IFS(DP$1= 0,"", NOT(ISBLANK(CY315)), 0, ISBLANK(CY315), $Q315-$S315+BK315-CH315)</f>
        <v/>
      </c>
      <c r="DQ315" s="162" t="str" cm="1">
        <f t="array" ref="DQ315">_xlfn.IFS(DQ$1= 0,"", NOT(ISBLANK(CZ315)), 0, ISBLANK(CZ315), $Q315-$S315+BL315-CI315)</f>
        <v/>
      </c>
      <c r="DR315" s="163" t="str" cm="1">
        <f t="array" ref="DR315">_xlfn.IFS(DR$1= 0,"", NOT(ISBLANK(DA315)), 0, ISBLANK(DA315), $Q315-$S315+BM315-CJ315)</f>
        <v/>
      </c>
    </row>
    <row r="316" spans="1:122" ht="16.5" x14ac:dyDescent="0.3">
      <c r="A316" s="135"/>
      <c r="B316" s="136"/>
      <c r="C316" s="136"/>
      <c r="D316" s="137"/>
      <c r="E316" s="176"/>
      <c r="F316" s="182"/>
      <c r="G316" s="183"/>
      <c r="H316" s="183"/>
      <c r="I316" s="183"/>
      <c r="J316" s="183"/>
      <c r="K316" s="183"/>
      <c r="L316" s="183"/>
      <c r="M316" s="186"/>
      <c r="N316" s="182"/>
      <c r="O316" s="184"/>
      <c r="P316" s="178"/>
      <c r="Q316" s="118">
        <f t="shared" si="119"/>
        <v>0</v>
      </c>
      <c r="R316" s="3"/>
      <c r="S316" s="3"/>
      <c r="T316" s="4"/>
      <c r="U316" s="4"/>
      <c r="V316" s="99">
        <f t="shared" si="120"/>
        <v>0</v>
      </c>
      <c r="W316" s="161"/>
      <c r="X316" s="138"/>
      <c r="AH316" s="158" t="str">
        <f t="array" ref="AH316">IF(OR(AH$1=0, $A316=""),"",SQRT((_xlfn.XLOOKUP(AH$1,$Z$2:$Z$16,$AA$2:$AA$16)-$T316)^2+(_xlfn.XLOOKUP(AH$1,$Z$2:$Z$16,$AB$2:$AB$16)-$U316)^2+(_xlfn.XLOOKUP(AH$1,$Z$2:$Z$16,$AC$2:$AC$16-$V316)^2)))</f>
        <v/>
      </c>
      <c r="AI316" s="140" t="str">
        <f t="array" ref="AI316">IF(OR(AI$1=0, $A316=""),"",SQRT((_xlfn.XLOOKUP(AI$1,$Z$2:$Z$16,$AA$2:$AA$16)-$T316)^2+(_xlfn.XLOOKUP(AI$1,$Z$2:$Z$16,$AB$2:$AB$16)-$U316)^2+(_xlfn.XLOOKUP(AI$1,$Z$2:$Z$16,$AC$2:$AC$16-$V316)^2)))</f>
        <v/>
      </c>
      <c r="AJ316" s="140" t="str">
        <f t="array" ref="AJ316">IF(OR(AJ$1=0, $A316=""),"",SQRT((_xlfn.XLOOKUP(AJ$1,$Z$2:$Z$16,$AA$2:$AA$16)-$T316)^2+(_xlfn.XLOOKUP(AJ$1,$Z$2:$Z$16,$AB$2:$AB$16)-$U316)^2+(_xlfn.XLOOKUP(AJ$1,$Z$2:$Z$16,$AC$2:$AC$16-$V316)^2)))</f>
        <v/>
      </c>
      <c r="AK316" s="140" t="str">
        <f t="array" ref="AK316">IF(OR(AK$1=0, $A316=""),"",SQRT((_xlfn.XLOOKUP(AK$1,$Z$2:$Z$16,$AA$2:$AA$16)-$T316)^2+(_xlfn.XLOOKUP(AK$1,$Z$2:$Z$16,$AB$2:$AB$16)-$U316)^2+(_xlfn.XLOOKUP(AK$1,$Z$2:$Z$16,$AC$2:$AC$16-$V316)^2)))</f>
        <v/>
      </c>
      <c r="AL316" s="140" t="str">
        <f t="array" ref="AL316">IF(OR(AL$1=0, $A316=""),"",SQRT((_xlfn.XLOOKUP(AL$1,$Z$2:$Z$16,$AA$2:$AA$16)-$T316)^2+(_xlfn.XLOOKUP(AL$1,$Z$2:$Z$16,$AB$2:$AB$16)-$U316)^2+(_xlfn.XLOOKUP(AL$1,$Z$2:$Z$16,$AC$2:$AC$16-$V316)^2)))</f>
        <v/>
      </c>
      <c r="AM316" s="140" t="str">
        <f t="array" ref="AM316">IF(OR(AM$1=0, $A316=""),"",SQRT((_xlfn.XLOOKUP(AM$1,$Z$2:$Z$16,$AA$2:$AA$16)-$T316)^2+(_xlfn.XLOOKUP(AM$1,$Z$2:$Z$16,$AB$2:$AB$16)-$U316)^2+(_xlfn.XLOOKUP(AM$1,$Z$2:$Z$16,$AC$2:$AC$16-$V316)^2)))</f>
        <v/>
      </c>
      <c r="AN316" s="140" t="str">
        <f t="array" ref="AN316">IF(OR(AN$1=0, $A316=""),"",SQRT((_xlfn.XLOOKUP(AN$1,$Z$2:$Z$16,$AA$2:$AA$16)-$T316)^2+(_xlfn.XLOOKUP(AN$1,$Z$2:$Z$16,$AB$2:$AB$16)-$U316)^2+(_xlfn.XLOOKUP(AN$1,$Z$2:$Z$16,$AC$2:$AC$16-$V316)^2)))</f>
        <v/>
      </c>
      <c r="AO316" s="140" t="str">
        <f t="array" ref="AO316">IF(OR(AO$1=0, $A316=""),"",SQRT((_xlfn.XLOOKUP(AO$1,$Z$2:$Z$16,$AA$2:$AA$16)-$T316)^2+(_xlfn.XLOOKUP(AO$1,$Z$2:$Z$16,$AB$2:$AB$16)-$U316)^2+(_xlfn.XLOOKUP(AO$1,$Z$2:$Z$16,$AC$2:$AC$16-$V316)^2)))</f>
        <v/>
      </c>
      <c r="AP316" s="141" t="str">
        <f t="array" ref="AP316">IF(OR(AP$1=0, $A316=""),"",SQRT((_xlfn.XLOOKUP(AP$1,$Z$2:$Z$16,$AA$2:$AA$16)-$T316)^2+(_xlfn.XLOOKUP(AP$1,$Z$2:$Z$16,$AB$2:$AB$16)-$U316)^2+(_xlfn.XLOOKUP(AP$1,$Z$2:$Z$16,$AC$2:$AC$16-$V316)^2)))</f>
        <v/>
      </c>
      <c r="AQ316" s="141" t="str">
        <f t="array" ref="AQ316">IF(OR(AQ$1=0, $A316=""),"",SQRT((_xlfn.XLOOKUP(AQ$1,$Z$2:$Z$16,$AA$2:$AA$16)-$T316)^2+(_xlfn.XLOOKUP(AQ$1,$Z$2:$Z$16,$AB$2:$AB$16)-$U316)^2+(_xlfn.XLOOKUP(AQ$1,$Z$2:$Z$16,$AC$2:$AC$16-$V316)^2)))</f>
        <v/>
      </c>
      <c r="AR316" s="141" t="str">
        <f t="array" ref="AR316">IF(OR(AR$1=0, $A316=""),"",SQRT((_xlfn.XLOOKUP(AR$1,$Z$2:$Z$16,$AA$2:$AA$16)-$T316)^2+(_xlfn.XLOOKUP(AR$1,$Z$2:$Z$16,$AB$2:$AB$16)-$U316)^2+(_xlfn.XLOOKUP(AR$1,$Z$2:$Z$16,$AC$2:$AC$16-$V316)^2)))</f>
        <v/>
      </c>
      <c r="AS316" s="141" t="str">
        <f t="array" ref="AS316">IF(OR(AS$1=0, $A316=""),"",SQRT((_xlfn.XLOOKUP(AS$1,$Z$2:$Z$16,$AA$2:$AA$16)-$T316)^2+(_xlfn.XLOOKUP(AS$1,$Z$2:$Z$16,$AB$2:$AB$16)-$U316)^2+(_xlfn.XLOOKUP(AS$1,$Z$2:$Z$16,$AC$2:$AC$16-$V316)^2)))</f>
        <v/>
      </c>
      <c r="AT316" s="141" t="str">
        <f t="array" ref="AT316">IF(OR(AT$1=0, $A316=""),"",SQRT((_xlfn.XLOOKUP(AT$1,$Z$2:$Z$16,$AA$2:$AA$16)-$T316)^2+(_xlfn.XLOOKUP(AT$1,$Z$2:$Z$16,$AB$2:$AB$16)-$U316)^2+(_xlfn.XLOOKUP(AT$1,$Z$2:$Z$16,$AC$2:$AC$16-$V316)^2)))</f>
        <v/>
      </c>
      <c r="AU316" s="141" t="str">
        <f t="array" ref="AU316">IF(OR(AU$1=0, $A316=""),"",SQRT((_xlfn.XLOOKUP(AU$1,$Z$2:$Z$16,$AA$2:$AA$16)-$T316)^2+(_xlfn.XLOOKUP(AU$1,$Z$2:$Z$16,$AB$2:$AB$16)-$U316)^2+(_xlfn.XLOOKUP(AU$1,$Z$2:$Z$16,$AC$2:$AC$16-$V316)^2)))</f>
        <v/>
      </c>
      <c r="AV316" s="142" t="str">
        <f t="array" ref="AV316">IF(OR(AV$1=0, $A316=""),"",SQRT((_xlfn.XLOOKUP(AV$1,$Z$2:$Z$16,$AA$2:$AA$16)-$T316)^2+(_xlfn.XLOOKUP(AV$1,$Z$2:$Z$16,$AB$2:$AB$16)-$U316)^2+(_xlfn.XLOOKUP(AV$1,$Z$2:$Z$16,$AC$2:$AC$16-$V316)^2)))</f>
        <v/>
      </c>
      <c r="AW316" s="124"/>
      <c r="AX316" s="124"/>
      <c r="AY316" s="125">
        <f t="shared" si="121"/>
        <v>0</v>
      </c>
      <c r="AZ316" s="143">
        <f t="shared" si="122"/>
        <v>0</v>
      </c>
      <c r="BA316" s="143">
        <f t="shared" si="123"/>
        <v>0</v>
      </c>
      <c r="BB316" s="143">
        <f t="shared" si="124"/>
        <v>0</v>
      </c>
      <c r="BC316" s="143">
        <f t="shared" si="125"/>
        <v>0</v>
      </c>
      <c r="BD316" s="143">
        <f t="shared" si="126"/>
        <v>0</v>
      </c>
      <c r="BE316" s="143">
        <f t="shared" si="127"/>
        <v>0</v>
      </c>
      <c r="BF316" s="143">
        <f t="shared" si="128"/>
        <v>0</v>
      </c>
      <c r="BG316" s="144">
        <f t="shared" si="129"/>
        <v>0</v>
      </c>
      <c r="BH316" s="144">
        <f t="shared" si="130"/>
        <v>0</v>
      </c>
      <c r="BI316" s="144">
        <f t="shared" si="131"/>
        <v>0</v>
      </c>
      <c r="BJ316" s="144">
        <f t="shared" si="132"/>
        <v>0</v>
      </c>
      <c r="BK316" s="144">
        <f t="shared" si="133"/>
        <v>0</v>
      </c>
      <c r="BL316" s="144">
        <f t="shared" si="134"/>
        <v>0</v>
      </c>
      <c r="BM316" s="145">
        <f t="shared" si="135"/>
        <v>0</v>
      </c>
      <c r="BN316" s="124"/>
      <c r="BO316" s="124"/>
      <c r="BP316" s="124"/>
      <c r="BQ316" s="124"/>
      <c r="BR316" s="124"/>
      <c r="BS316" s="124"/>
      <c r="BT316" s="124"/>
      <c r="BU316" s="124"/>
      <c r="BV316" s="130"/>
      <c r="BW316" s="130"/>
      <c r="BX316" s="130"/>
      <c r="BY316" s="130"/>
      <c r="BZ316" s="130"/>
      <c r="CA316" s="130"/>
      <c r="CB316" s="130"/>
      <c r="CC316" s="130"/>
      <c r="CD316" s="130"/>
      <c r="CE316" s="130"/>
      <c r="CF316" s="130"/>
      <c r="CG316" s="130"/>
      <c r="CH316" s="130"/>
      <c r="CI316" s="130"/>
      <c r="CJ316" s="130"/>
      <c r="CL316" s="124"/>
      <c r="CM316" s="130" t="s">
        <v>32</v>
      </c>
      <c r="CN316" s="130"/>
      <c r="CO316" s="130"/>
      <c r="CP316" s="130"/>
      <c r="CQ316" s="130"/>
      <c r="CR316" s="130"/>
      <c r="CS316" s="130"/>
      <c r="CT316" s="130"/>
      <c r="CU316" s="130"/>
      <c r="CV316" s="130"/>
      <c r="CW316" s="130"/>
      <c r="CX316" s="130"/>
      <c r="CY316" s="130"/>
      <c r="CZ316" s="130"/>
      <c r="DA316" s="130"/>
      <c r="DD316" s="159" cm="1">
        <f t="array" ref="DD316">_xlfn.IFS(DD$1= 0,"", NOT(ISBLANK(CM316)), 0, ISBLANK(CM316), $Q316-$S316+AY316-BV316)</f>
        <v>0</v>
      </c>
      <c r="DE316" s="160" cm="1">
        <f t="array" ref="DE316">_xlfn.IFS(DE$1= 0,"", NOT(ISBLANK(CN316)), 0, ISBLANK(CN316), $Q316-$S316+AZ316-BW316)</f>
        <v>0</v>
      </c>
      <c r="DF316" s="160" cm="1">
        <f t="array" ref="DF316">_xlfn.IFS(DF$1= 0,"", NOT(ISBLANK(CO316)), 0, ISBLANK(CO316), $Q316-$S316+BA316-BX316)</f>
        <v>0</v>
      </c>
      <c r="DG316" s="160" cm="1">
        <f t="array" ref="DG316">_xlfn.IFS(DG$1= 0,"", NOT(ISBLANK(CP316)), 0, ISBLANK(CP316), $Q316-$S316+BB316-BY316)</f>
        <v>0</v>
      </c>
      <c r="DH316" s="160" cm="1">
        <f t="array" ref="DH316">_xlfn.IFS(DH$1= 0,"", NOT(ISBLANK(CQ316)), 0, ISBLANK(CQ316), $Q316-$S316+BC316-BZ316)</f>
        <v>0</v>
      </c>
      <c r="DI316" s="160" cm="1">
        <f t="array" ref="DI316">_xlfn.IFS(DI$1= 0,"", NOT(ISBLANK(CR316)), 0, ISBLANK(CR316), $Q316-$S316+BD316-CA316)</f>
        <v>0</v>
      </c>
      <c r="DJ316" s="160" t="str" cm="1">
        <f t="array" ref="DJ316">_xlfn.IFS(DJ$1= 0,"", NOT(ISBLANK(CS316)), 0, ISBLANK(CS316), $Q316-$S316+BE316-CB316)</f>
        <v/>
      </c>
      <c r="DK316" s="160" t="str" cm="1">
        <f t="array" ref="DK316">_xlfn.IFS(DK$1= 0,"", NOT(ISBLANK(CT316)), 0, ISBLANK(CT316), $Q316-$S316+BF316-CC316)</f>
        <v/>
      </c>
      <c r="DL316" s="162" t="str" cm="1">
        <f t="array" ref="DL316">_xlfn.IFS(DL$1= 0,"", NOT(ISBLANK(CU316)), 0, ISBLANK(CU316), $Q316-$S316+BG316-CD316)</f>
        <v/>
      </c>
      <c r="DM316" s="162" t="str" cm="1">
        <f t="array" ref="DM316">_xlfn.IFS(DM$1= 0,"", NOT(ISBLANK(CV316)), 0, ISBLANK(CV316), $Q316-$S316+BH316-CE316)</f>
        <v/>
      </c>
      <c r="DN316" s="162" t="str" cm="1">
        <f t="array" ref="DN316">_xlfn.IFS(DN$1= 0,"", NOT(ISBLANK(CW316)), 0, ISBLANK(CW316), $Q316-$S316+BI316-CF316)</f>
        <v/>
      </c>
      <c r="DO316" s="162" t="str" cm="1">
        <f t="array" ref="DO316">_xlfn.IFS(DO$1= 0,"", NOT(ISBLANK(CX316)), 0, ISBLANK(CX316), $Q316-$S316+BJ316-CG316)</f>
        <v/>
      </c>
      <c r="DP316" s="162" t="str" cm="1">
        <f t="array" ref="DP316">_xlfn.IFS(DP$1= 0,"", NOT(ISBLANK(CY316)), 0, ISBLANK(CY316), $Q316-$S316+BK316-CH316)</f>
        <v/>
      </c>
      <c r="DQ316" s="162" t="str" cm="1">
        <f t="array" ref="DQ316">_xlfn.IFS(DQ$1= 0,"", NOT(ISBLANK(CZ316)), 0, ISBLANK(CZ316), $Q316-$S316+BL316-CI316)</f>
        <v/>
      </c>
      <c r="DR316" s="163" t="str" cm="1">
        <f t="array" ref="DR316">_xlfn.IFS(DR$1= 0,"", NOT(ISBLANK(DA316)), 0, ISBLANK(DA316), $Q316-$S316+BM316-CJ316)</f>
        <v/>
      </c>
    </row>
    <row r="317" spans="1:122" ht="16.5" x14ac:dyDescent="0.3">
      <c r="A317" s="135"/>
      <c r="B317" s="136"/>
      <c r="C317" s="136"/>
      <c r="D317" s="137"/>
      <c r="E317" s="176"/>
      <c r="F317" s="182"/>
      <c r="G317" s="183"/>
      <c r="H317" s="183"/>
      <c r="I317" s="183"/>
      <c r="J317" s="183"/>
      <c r="K317" s="183"/>
      <c r="L317" s="183"/>
      <c r="M317" s="186"/>
      <c r="N317" s="182"/>
      <c r="O317" s="184"/>
      <c r="P317" s="178"/>
      <c r="Q317" s="118">
        <f t="shared" si="119"/>
        <v>0</v>
      </c>
      <c r="R317" s="3"/>
      <c r="S317" s="3"/>
      <c r="T317" s="4"/>
      <c r="U317" s="4"/>
      <c r="V317" s="99">
        <f t="shared" si="120"/>
        <v>0</v>
      </c>
      <c r="W317" s="161"/>
      <c r="X317" s="138"/>
      <c r="AH317" s="158" t="str">
        <f t="array" ref="AH317">IF(OR(AH$1=0, $A317=""),"",SQRT((_xlfn.XLOOKUP(AH$1,$Z$2:$Z$16,$AA$2:$AA$16)-$T317)^2+(_xlfn.XLOOKUP(AH$1,$Z$2:$Z$16,$AB$2:$AB$16)-$U317)^2+(_xlfn.XLOOKUP(AH$1,$Z$2:$Z$16,$AC$2:$AC$16-$V317)^2)))</f>
        <v/>
      </c>
      <c r="AI317" s="140" t="str">
        <f t="array" ref="AI317">IF(OR(AI$1=0, $A317=""),"",SQRT((_xlfn.XLOOKUP(AI$1,$Z$2:$Z$16,$AA$2:$AA$16)-$T317)^2+(_xlfn.XLOOKUP(AI$1,$Z$2:$Z$16,$AB$2:$AB$16)-$U317)^2+(_xlfn.XLOOKUP(AI$1,$Z$2:$Z$16,$AC$2:$AC$16-$V317)^2)))</f>
        <v/>
      </c>
      <c r="AJ317" s="140" t="str">
        <f t="array" ref="AJ317">IF(OR(AJ$1=0, $A317=""),"",SQRT((_xlfn.XLOOKUP(AJ$1,$Z$2:$Z$16,$AA$2:$AA$16)-$T317)^2+(_xlfn.XLOOKUP(AJ$1,$Z$2:$Z$16,$AB$2:$AB$16)-$U317)^2+(_xlfn.XLOOKUP(AJ$1,$Z$2:$Z$16,$AC$2:$AC$16-$V317)^2)))</f>
        <v/>
      </c>
      <c r="AK317" s="140" t="str">
        <f t="array" ref="AK317">IF(OR(AK$1=0, $A317=""),"",SQRT((_xlfn.XLOOKUP(AK$1,$Z$2:$Z$16,$AA$2:$AA$16)-$T317)^2+(_xlfn.XLOOKUP(AK$1,$Z$2:$Z$16,$AB$2:$AB$16)-$U317)^2+(_xlfn.XLOOKUP(AK$1,$Z$2:$Z$16,$AC$2:$AC$16-$V317)^2)))</f>
        <v/>
      </c>
      <c r="AL317" s="140" t="str">
        <f t="array" ref="AL317">IF(OR(AL$1=0, $A317=""),"",SQRT((_xlfn.XLOOKUP(AL$1,$Z$2:$Z$16,$AA$2:$AA$16)-$T317)^2+(_xlfn.XLOOKUP(AL$1,$Z$2:$Z$16,$AB$2:$AB$16)-$U317)^2+(_xlfn.XLOOKUP(AL$1,$Z$2:$Z$16,$AC$2:$AC$16-$V317)^2)))</f>
        <v/>
      </c>
      <c r="AM317" s="140" t="str">
        <f t="array" ref="AM317">IF(OR(AM$1=0, $A317=""),"",SQRT((_xlfn.XLOOKUP(AM$1,$Z$2:$Z$16,$AA$2:$AA$16)-$T317)^2+(_xlfn.XLOOKUP(AM$1,$Z$2:$Z$16,$AB$2:$AB$16)-$U317)^2+(_xlfn.XLOOKUP(AM$1,$Z$2:$Z$16,$AC$2:$AC$16-$V317)^2)))</f>
        <v/>
      </c>
      <c r="AN317" s="140" t="str">
        <f t="array" ref="AN317">IF(OR(AN$1=0, $A317=""),"",SQRT((_xlfn.XLOOKUP(AN$1,$Z$2:$Z$16,$AA$2:$AA$16)-$T317)^2+(_xlfn.XLOOKUP(AN$1,$Z$2:$Z$16,$AB$2:$AB$16)-$U317)^2+(_xlfn.XLOOKUP(AN$1,$Z$2:$Z$16,$AC$2:$AC$16-$V317)^2)))</f>
        <v/>
      </c>
      <c r="AO317" s="140" t="str">
        <f t="array" ref="AO317">IF(OR(AO$1=0, $A317=""),"",SQRT((_xlfn.XLOOKUP(AO$1,$Z$2:$Z$16,$AA$2:$AA$16)-$T317)^2+(_xlfn.XLOOKUP(AO$1,$Z$2:$Z$16,$AB$2:$AB$16)-$U317)^2+(_xlfn.XLOOKUP(AO$1,$Z$2:$Z$16,$AC$2:$AC$16-$V317)^2)))</f>
        <v/>
      </c>
      <c r="AP317" s="141" t="str">
        <f t="array" ref="AP317">IF(OR(AP$1=0, $A317=""),"",SQRT((_xlfn.XLOOKUP(AP$1,$Z$2:$Z$16,$AA$2:$AA$16)-$T317)^2+(_xlfn.XLOOKUP(AP$1,$Z$2:$Z$16,$AB$2:$AB$16)-$U317)^2+(_xlfn.XLOOKUP(AP$1,$Z$2:$Z$16,$AC$2:$AC$16-$V317)^2)))</f>
        <v/>
      </c>
      <c r="AQ317" s="141" t="str">
        <f t="array" ref="AQ317">IF(OR(AQ$1=0, $A317=""),"",SQRT((_xlfn.XLOOKUP(AQ$1,$Z$2:$Z$16,$AA$2:$AA$16)-$T317)^2+(_xlfn.XLOOKUP(AQ$1,$Z$2:$Z$16,$AB$2:$AB$16)-$U317)^2+(_xlfn.XLOOKUP(AQ$1,$Z$2:$Z$16,$AC$2:$AC$16-$V317)^2)))</f>
        <v/>
      </c>
      <c r="AR317" s="141" t="str">
        <f t="array" ref="AR317">IF(OR(AR$1=0, $A317=""),"",SQRT((_xlfn.XLOOKUP(AR$1,$Z$2:$Z$16,$AA$2:$AA$16)-$T317)^2+(_xlfn.XLOOKUP(AR$1,$Z$2:$Z$16,$AB$2:$AB$16)-$U317)^2+(_xlfn.XLOOKUP(AR$1,$Z$2:$Z$16,$AC$2:$AC$16-$V317)^2)))</f>
        <v/>
      </c>
      <c r="AS317" s="141" t="str">
        <f t="array" ref="AS317">IF(OR(AS$1=0, $A317=""),"",SQRT((_xlfn.XLOOKUP(AS$1,$Z$2:$Z$16,$AA$2:$AA$16)-$T317)^2+(_xlfn.XLOOKUP(AS$1,$Z$2:$Z$16,$AB$2:$AB$16)-$U317)^2+(_xlfn.XLOOKUP(AS$1,$Z$2:$Z$16,$AC$2:$AC$16-$V317)^2)))</f>
        <v/>
      </c>
      <c r="AT317" s="141" t="str">
        <f t="array" ref="AT317">IF(OR(AT$1=0, $A317=""),"",SQRT((_xlfn.XLOOKUP(AT$1,$Z$2:$Z$16,$AA$2:$AA$16)-$T317)^2+(_xlfn.XLOOKUP(AT$1,$Z$2:$Z$16,$AB$2:$AB$16)-$U317)^2+(_xlfn.XLOOKUP(AT$1,$Z$2:$Z$16,$AC$2:$AC$16-$V317)^2)))</f>
        <v/>
      </c>
      <c r="AU317" s="141" t="str">
        <f t="array" ref="AU317">IF(OR(AU$1=0, $A317=""),"",SQRT((_xlfn.XLOOKUP(AU$1,$Z$2:$Z$16,$AA$2:$AA$16)-$T317)^2+(_xlfn.XLOOKUP(AU$1,$Z$2:$Z$16,$AB$2:$AB$16)-$U317)^2+(_xlfn.XLOOKUP(AU$1,$Z$2:$Z$16,$AC$2:$AC$16-$V317)^2)))</f>
        <v/>
      </c>
      <c r="AV317" s="142" t="str">
        <f t="array" ref="AV317">IF(OR(AV$1=0, $A317=""),"",SQRT((_xlfn.XLOOKUP(AV$1,$Z$2:$Z$16,$AA$2:$AA$16)-$T317)^2+(_xlfn.XLOOKUP(AV$1,$Z$2:$Z$16,$AB$2:$AB$16)-$U317)^2+(_xlfn.XLOOKUP(AV$1,$Z$2:$Z$16,$AC$2:$AC$16-$V317)^2)))</f>
        <v/>
      </c>
      <c r="AW317" s="124"/>
      <c r="AX317" s="124"/>
      <c r="AY317" s="125">
        <f t="shared" si="121"/>
        <v>0</v>
      </c>
      <c r="AZ317" s="143">
        <f t="shared" si="122"/>
        <v>0</v>
      </c>
      <c r="BA317" s="143">
        <f t="shared" si="123"/>
        <v>0</v>
      </c>
      <c r="BB317" s="143">
        <f t="shared" si="124"/>
        <v>0</v>
      </c>
      <c r="BC317" s="143">
        <f t="shared" si="125"/>
        <v>0</v>
      </c>
      <c r="BD317" s="143">
        <f t="shared" si="126"/>
        <v>0</v>
      </c>
      <c r="BE317" s="143">
        <f t="shared" si="127"/>
        <v>0</v>
      </c>
      <c r="BF317" s="143">
        <f t="shared" si="128"/>
        <v>0</v>
      </c>
      <c r="BG317" s="144">
        <f t="shared" si="129"/>
        <v>0</v>
      </c>
      <c r="BH317" s="144">
        <f t="shared" si="130"/>
        <v>0</v>
      </c>
      <c r="BI317" s="144">
        <f t="shared" si="131"/>
        <v>0</v>
      </c>
      <c r="BJ317" s="144">
        <f t="shared" si="132"/>
        <v>0</v>
      </c>
      <c r="BK317" s="144">
        <f t="shared" si="133"/>
        <v>0</v>
      </c>
      <c r="BL317" s="144">
        <f t="shared" si="134"/>
        <v>0</v>
      </c>
      <c r="BM317" s="145">
        <f t="shared" si="135"/>
        <v>0</v>
      </c>
      <c r="BN317" s="124"/>
      <c r="BO317" s="124"/>
      <c r="BP317" s="124"/>
      <c r="BQ317" s="124"/>
      <c r="BR317" s="124"/>
      <c r="BS317" s="124"/>
      <c r="BT317" s="124"/>
      <c r="BU317" s="124"/>
      <c r="BV317" s="130"/>
      <c r="BW317" s="130"/>
      <c r="BX317" s="130"/>
      <c r="BY317" s="130"/>
      <c r="BZ317" s="130"/>
      <c r="CA317" s="130"/>
      <c r="CB317" s="130"/>
      <c r="CC317" s="130"/>
      <c r="CD317" s="130"/>
      <c r="CE317" s="130"/>
      <c r="CF317" s="130"/>
      <c r="CG317" s="130"/>
      <c r="CH317" s="130"/>
      <c r="CI317" s="130"/>
      <c r="CJ317" s="130"/>
      <c r="CL317" s="124"/>
      <c r="CM317" s="130" t="s">
        <v>32</v>
      </c>
      <c r="CN317" s="130"/>
      <c r="CO317" s="130"/>
      <c r="CP317" s="130"/>
      <c r="CQ317" s="130"/>
      <c r="CR317" s="130"/>
      <c r="CS317" s="130"/>
      <c r="CT317" s="130"/>
      <c r="CU317" s="130"/>
      <c r="CV317" s="130"/>
      <c r="CW317" s="130"/>
      <c r="CX317" s="130"/>
      <c r="CY317" s="130"/>
      <c r="CZ317" s="130"/>
      <c r="DA317" s="130"/>
      <c r="DD317" s="159" cm="1">
        <f t="array" ref="DD317">_xlfn.IFS(DD$1= 0,"", NOT(ISBLANK(CM317)), 0, ISBLANK(CM317), $Q317-$S317+AY317-BV317)</f>
        <v>0</v>
      </c>
      <c r="DE317" s="160" cm="1">
        <f t="array" ref="DE317">_xlfn.IFS(DE$1= 0,"", NOT(ISBLANK(CN317)), 0, ISBLANK(CN317), $Q317-$S317+AZ317-BW317)</f>
        <v>0</v>
      </c>
      <c r="DF317" s="160" cm="1">
        <f t="array" ref="DF317">_xlfn.IFS(DF$1= 0,"", NOT(ISBLANK(CO317)), 0, ISBLANK(CO317), $Q317-$S317+BA317-BX317)</f>
        <v>0</v>
      </c>
      <c r="DG317" s="160" cm="1">
        <f t="array" ref="DG317">_xlfn.IFS(DG$1= 0,"", NOT(ISBLANK(CP317)), 0, ISBLANK(CP317), $Q317-$S317+BB317-BY317)</f>
        <v>0</v>
      </c>
      <c r="DH317" s="160" cm="1">
        <f t="array" ref="DH317">_xlfn.IFS(DH$1= 0,"", NOT(ISBLANK(CQ317)), 0, ISBLANK(CQ317), $Q317-$S317+BC317-BZ317)</f>
        <v>0</v>
      </c>
      <c r="DI317" s="160" cm="1">
        <f t="array" ref="DI317">_xlfn.IFS(DI$1= 0,"", NOT(ISBLANK(CR317)), 0, ISBLANK(CR317), $Q317-$S317+BD317-CA317)</f>
        <v>0</v>
      </c>
      <c r="DJ317" s="160" t="str" cm="1">
        <f t="array" ref="DJ317">_xlfn.IFS(DJ$1= 0,"", NOT(ISBLANK(CS317)), 0, ISBLANK(CS317), $Q317-$S317+BE317-CB317)</f>
        <v/>
      </c>
      <c r="DK317" s="160" t="str" cm="1">
        <f t="array" ref="DK317">_xlfn.IFS(DK$1= 0,"", NOT(ISBLANK(CT317)), 0, ISBLANK(CT317), $Q317-$S317+BF317-CC317)</f>
        <v/>
      </c>
      <c r="DL317" s="162" t="str" cm="1">
        <f t="array" ref="DL317">_xlfn.IFS(DL$1= 0,"", NOT(ISBLANK(CU317)), 0, ISBLANK(CU317), $Q317-$S317+BG317-CD317)</f>
        <v/>
      </c>
      <c r="DM317" s="162" t="str" cm="1">
        <f t="array" ref="DM317">_xlfn.IFS(DM$1= 0,"", NOT(ISBLANK(CV317)), 0, ISBLANK(CV317), $Q317-$S317+BH317-CE317)</f>
        <v/>
      </c>
      <c r="DN317" s="162" t="str" cm="1">
        <f t="array" ref="DN317">_xlfn.IFS(DN$1= 0,"", NOT(ISBLANK(CW317)), 0, ISBLANK(CW317), $Q317-$S317+BI317-CF317)</f>
        <v/>
      </c>
      <c r="DO317" s="162" t="str" cm="1">
        <f t="array" ref="DO317">_xlfn.IFS(DO$1= 0,"", NOT(ISBLANK(CX317)), 0, ISBLANK(CX317), $Q317-$S317+BJ317-CG317)</f>
        <v/>
      </c>
      <c r="DP317" s="162" t="str" cm="1">
        <f t="array" ref="DP317">_xlfn.IFS(DP$1= 0,"", NOT(ISBLANK(CY317)), 0, ISBLANK(CY317), $Q317-$S317+BK317-CH317)</f>
        <v/>
      </c>
      <c r="DQ317" s="162" t="str" cm="1">
        <f t="array" ref="DQ317">_xlfn.IFS(DQ$1= 0,"", NOT(ISBLANK(CZ317)), 0, ISBLANK(CZ317), $Q317-$S317+BL317-CI317)</f>
        <v/>
      </c>
      <c r="DR317" s="163" t="str" cm="1">
        <f t="array" ref="DR317">_xlfn.IFS(DR$1= 0,"", NOT(ISBLANK(DA317)), 0, ISBLANK(DA317), $Q317-$S317+BM317-CJ317)</f>
        <v/>
      </c>
    </row>
    <row r="318" spans="1:122" ht="16.5" x14ac:dyDescent="0.3">
      <c r="A318" s="135"/>
      <c r="B318" s="136"/>
      <c r="C318" s="136"/>
      <c r="D318" s="137"/>
      <c r="E318" s="176"/>
      <c r="F318" s="182"/>
      <c r="G318" s="183"/>
      <c r="H318" s="183"/>
      <c r="I318" s="183"/>
      <c r="J318" s="183"/>
      <c r="K318" s="183"/>
      <c r="L318" s="183"/>
      <c r="M318" s="186"/>
      <c r="N318" s="182"/>
      <c r="O318" s="184"/>
      <c r="P318" s="178"/>
      <c r="Q318" s="118">
        <f t="shared" si="119"/>
        <v>0</v>
      </c>
      <c r="R318" s="3"/>
      <c r="S318" s="3"/>
      <c r="T318" s="4"/>
      <c r="U318" s="4"/>
      <c r="V318" s="99">
        <f t="shared" si="120"/>
        <v>0</v>
      </c>
      <c r="W318" s="161"/>
      <c r="X318" s="138"/>
      <c r="AH318" s="158" t="str">
        <f t="array" ref="AH318">IF(OR(AH$1=0, $A318=""),"",SQRT((_xlfn.XLOOKUP(AH$1,$Z$2:$Z$16,$AA$2:$AA$16)-$T318)^2+(_xlfn.XLOOKUP(AH$1,$Z$2:$Z$16,$AB$2:$AB$16)-$U318)^2+(_xlfn.XLOOKUP(AH$1,$Z$2:$Z$16,$AC$2:$AC$16-$V318)^2)))</f>
        <v/>
      </c>
      <c r="AI318" s="140" t="str">
        <f t="array" ref="AI318">IF(OR(AI$1=0, $A318=""),"",SQRT((_xlfn.XLOOKUP(AI$1,$Z$2:$Z$16,$AA$2:$AA$16)-$T318)^2+(_xlfn.XLOOKUP(AI$1,$Z$2:$Z$16,$AB$2:$AB$16)-$U318)^2+(_xlfn.XLOOKUP(AI$1,$Z$2:$Z$16,$AC$2:$AC$16-$V318)^2)))</f>
        <v/>
      </c>
      <c r="AJ318" s="140" t="str">
        <f t="array" ref="AJ318">IF(OR(AJ$1=0, $A318=""),"",SQRT((_xlfn.XLOOKUP(AJ$1,$Z$2:$Z$16,$AA$2:$AA$16)-$T318)^2+(_xlfn.XLOOKUP(AJ$1,$Z$2:$Z$16,$AB$2:$AB$16)-$U318)^2+(_xlfn.XLOOKUP(AJ$1,$Z$2:$Z$16,$AC$2:$AC$16-$V318)^2)))</f>
        <v/>
      </c>
      <c r="AK318" s="140" t="str">
        <f t="array" ref="AK318">IF(OR(AK$1=0, $A318=""),"",SQRT((_xlfn.XLOOKUP(AK$1,$Z$2:$Z$16,$AA$2:$AA$16)-$T318)^2+(_xlfn.XLOOKUP(AK$1,$Z$2:$Z$16,$AB$2:$AB$16)-$U318)^2+(_xlfn.XLOOKUP(AK$1,$Z$2:$Z$16,$AC$2:$AC$16-$V318)^2)))</f>
        <v/>
      </c>
      <c r="AL318" s="140" t="str">
        <f t="array" ref="AL318">IF(OR(AL$1=0, $A318=""),"",SQRT((_xlfn.XLOOKUP(AL$1,$Z$2:$Z$16,$AA$2:$AA$16)-$T318)^2+(_xlfn.XLOOKUP(AL$1,$Z$2:$Z$16,$AB$2:$AB$16)-$U318)^2+(_xlfn.XLOOKUP(AL$1,$Z$2:$Z$16,$AC$2:$AC$16-$V318)^2)))</f>
        <v/>
      </c>
      <c r="AM318" s="140" t="str">
        <f t="array" ref="AM318">IF(OR(AM$1=0, $A318=""),"",SQRT((_xlfn.XLOOKUP(AM$1,$Z$2:$Z$16,$AA$2:$AA$16)-$T318)^2+(_xlfn.XLOOKUP(AM$1,$Z$2:$Z$16,$AB$2:$AB$16)-$U318)^2+(_xlfn.XLOOKUP(AM$1,$Z$2:$Z$16,$AC$2:$AC$16-$V318)^2)))</f>
        <v/>
      </c>
      <c r="AN318" s="140" t="str">
        <f t="array" ref="AN318">IF(OR(AN$1=0, $A318=""),"",SQRT((_xlfn.XLOOKUP(AN$1,$Z$2:$Z$16,$AA$2:$AA$16)-$T318)^2+(_xlfn.XLOOKUP(AN$1,$Z$2:$Z$16,$AB$2:$AB$16)-$U318)^2+(_xlfn.XLOOKUP(AN$1,$Z$2:$Z$16,$AC$2:$AC$16-$V318)^2)))</f>
        <v/>
      </c>
      <c r="AO318" s="140" t="str">
        <f t="array" ref="AO318">IF(OR(AO$1=0, $A318=""),"",SQRT((_xlfn.XLOOKUP(AO$1,$Z$2:$Z$16,$AA$2:$AA$16)-$T318)^2+(_xlfn.XLOOKUP(AO$1,$Z$2:$Z$16,$AB$2:$AB$16)-$U318)^2+(_xlfn.XLOOKUP(AO$1,$Z$2:$Z$16,$AC$2:$AC$16-$V318)^2)))</f>
        <v/>
      </c>
      <c r="AP318" s="141" t="str">
        <f t="array" ref="AP318">IF(OR(AP$1=0, $A318=""),"",SQRT((_xlfn.XLOOKUP(AP$1,$Z$2:$Z$16,$AA$2:$AA$16)-$T318)^2+(_xlfn.XLOOKUP(AP$1,$Z$2:$Z$16,$AB$2:$AB$16)-$U318)^2+(_xlfn.XLOOKUP(AP$1,$Z$2:$Z$16,$AC$2:$AC$16-$V318)^2)))</f>
        <v/>
      </c>
      <c r="AQ318" s="141" t="str">
        <f t="array" ref="AQ318">IF(OR(AQ$1=0, $A318=""),"",SQRT((_xlfn.XLOOKUP(AQ$1,$Z$2:$Z$16,$AA$2:$AA$16)-$T318)^2+(_xlfn.XLOOKUP(AQ$1,$Z$2:$Z$16,$AB$2:$AB$16)-$U318)^2+(_xlfn.XLOOKUP(AQ$1,$Z$2:$Z$16,$AC$2:$AC$16-$V318)^2)))</f>
        <v/>
      </c>
      <c r="AR318" s="141" t="str">
        <f t="array" ref="AR318">IF(OR(AR$1=0, $A318=""),"",SQRT((_xlfn.XLOOKUP(AR$1,$Z$2:$Z$16,$AA$2:$AA$16)-$T318)^2+(_xlfn.XLOOKUP(AR$1,$Z$2:$Z$16,$AB$2:$AB$16)-$U318)^2+(_xlfn.XLOOKUP(AR$1,$Z$2:$Z$16,$AC$2:$AC$16-$V318)^2)))</f>
        <v/>
      </c>
      <c r="AS318" s="141" t="str">
        <f t="array" ref="AS318">IF(OR(AS$1=0, $A318=""),"",SQRT((_xlfn.XLOOKUP(AS$1,$Z$2:$Z$16,$AA$2:$AA$16)-$T318)^2+(_xlfn.XLOOKUP(AS$1,$Z$2:$Z$16,$AB$2:$AB$16)-$U318)^2+(_xlfn.XLOOKUP(AS$1,$Z$2:$Z$16,$AC$2:$AC$16-$V318)^2)))</f>
        <v/>
      </c>
      <c r="AT318" s="141" t="str">
        <f t="array" ref="AT318">IF(OR(AT$1=0, $A318=""),"",SQRT((_xlfn.XLOOKUP(AT$1,$Z$2:$Z$16,$AA$2:$AA$16)-$T318)^2+(_xlfn.XLOOKUP(AT$1,$Z$2:$Z$16,$AB$2:$AB$16)-$U318)^2+(_xlfn.XLOOKUP(AT$1,$Z$2:$Z$16,$AC$2:$AC$16-$V318)^2)))</f>
        <v/>
      </c>
      <c r="AU318" s="141" t="str">
        <f t="array" ref="AU318">IF(OR(AU$1=0, $A318=""),"",SQRT((_xlfn.XLOOKUP(AU$1,$Z$2:$Z$16,$AA$2:$AA$16)-$T318)^2+(_xlfn.XLOOKUP(AU$1,$Z$2:$Z$16,$AB$2:$AB$16)-$U318)^2+(_xlfn.XLOOKUP(AU$1,$Z$2:$Z$16,$AC$2:$AC$16-$V318)^2)))</f>
        <v/>
      </c>
      <c r="AV318" s="142" t="str">
        <f t="array" ref="AV318">IF(OR(AV$1=0, $A318=""),"",SQRT((_xlfn.XLOOKUP(AV$1,$Z$2:$Z$16,$AA$2:$AA$16)-$T318)^2+(_xlfn.XLOOKUP(AV$1,$Z$2:$Z$16,$AB$2:$AB$16)-$U318)^2+(_xlfn.XLOOKUP(AV$1,$Z$2:$Z$16,$AC$2:$AC$16-$V318)^2)))</f>
        <v/>
      </c>
      <c r="AW318" s="124"/>
      <c r="AX318" s="124"/>
      <c r="AY318" s="125">
        <f t="shared" si="121"/>
        <v>0</v>
      </c>
      <c r="AZ318" s="143">
        <f t="shared" si="122"/>
        <v>0</v>
      </c>
      <c r="BA318" s="143">
        <f t="shared" si="123"/>
        <v>0</v>
      </c>
      <c r="BB318" s="143">
        <f t="shared" si="124"/>
        <v>0</v>
      </c>
      <c r="BC318" s="143">
        <f t="shared" si="125"/>
        <v>0</v>
      </c>
      <c r="BD318" s="143">
        <f t="shared" si="126"/>
        <v>0</v>
      </c>
      <c r="BE318" s="143">
        <f t="shared" si="127"/>
        <v>0</v>
      </c>
      <c r="BF318" s="143">
        <f t="shared" si="128"/>
        <v>0</v>
      </c>
      <c r="BG318" s="144">
        <f t="shared" si="129"/>
        <v>0</v>
      </c>
      <c r="BH318" s="144">
        <f t="shared" si="130"/>
        <v>0</v>
      </c>
      <c r="BI318" s="144">
        <f t="shared" si="131"/>
        <v>0</v>
      </c>
      <c r="BJ318" s="144">
        <f t="shared" si="132"/>
        <v>0</v>
      </c>
      <c r="BK318" s="144">
        <f t="shared" si="133"/>
        <v>0</v>
      </c>
      <c r="BL318" s="144">
        <f t="shared" si="134"/>
        <v>0</v>
      </c>
      <c r="BM318" s="145">
        <f t="shared" si="135"/>
        <v>0</v>
      </c>
      <c r="BN318" s="124"/>
      <c r="BO318" s="124"/>
      <c r="BP318" s="124"/>
      <c r="BQ318" s="124"/>
      <c r="BR318" s="124"/>
      <c r="BS318" s="124"/>
      <c r="BT318" s="124"/>
      <c r="BU318" s="124"/>
      <c r="BV318" s="130"/>
      <c r="BW318" s="130"/>
      <c r="BX318" s="130"/>
      <c r="BY318" s="130"/>
      <c r="BZ318" s="130"/>
      <c r="CA318" s="130"/>
      <c r="CB318" s="130"/>
      <c r="CC318" s="130"/>
      <c r="CD318" s="130"/>
      <c r="CE318" s="130"/>
      <c r="CF318" s="130"/>
      <c r="CG318" s="130"/>
      <c r="CH318" s="130"/>
      <c r="CI318" s="130"/>
      <c r="CJ318" s="130"/>
      <c r="CL318" s="124"/>
      <c r="CM318" s="130" t="s">
        <v>32</v>
      </c>
      <c r="CN318" s="130"/>
      <c r="CO318" s="130"/>
      <c r="CP318" s="130"/>
      <c r="CQ318" s="130"/>
      <c r="CR318" s="130"/>
      <c r="CS318" s="130"/>
      <c r="CT318" s="130"/>
      <c r="CU318" s="130"/>
      <c r="CV318" s="130"/>
      <c r="CW318" s="130"/>
      <c r="CX318" s="130"/>
      <c r="CY318" s="130"/>
      <c r="CZ318" s="130"/>
      <c r="DA318" s="130"/>
      <c r="DD318" s="159" cm="1">
        <f t="array" ref="DD318">_xlfn.IFS(DD$1= 0,"", NOT(ISBLANK(CM318)), 0, ISBLANK(CM318), $Q318-$S318+AY318-BV318)</f>
        <v>0</v>
      </c>
      <c r="DE318" s="160" cm="1">
        <f t="array" ref="DE318">_xlfn.IFS(DE$1= 0,"", NOT(ISBLANK(CN318)), 0, ISBLANK(CN318), $Q318-$S318+AZ318-BW318)</f>
        <v>0</v>
      </c>
      <c r="DF318" s="160" cm="1">
        <f t="array" ref="DF318">_xlfn.IFS(DF$1= 0,"", NOT(ISBLANK(CO318)), 0, ISBLANK(CO318), $Q318-$S318+BA318-BX318)</f>
        <v>0</v>
      </c>
      <c r="DG318" s="160" cm="1">
        <f t="array" ref="DG318">_xlfn.IFS(DG$1= 0,"", NOT(ISBLANK(CP318)), 0, ISBLANK(CP318), $Q318-$S318+BB318-BY318)</f>
        <v>0</v>
      </c>
      <c r="DH318" s="160" cm="1">
        <f t="array" ref="DH318">_xlfn.IFS(DH$1= 0,"", NOT(ISBLANK(CQ318)), 0, ISBLANK(CQ318), $Q318-$S318+BC318-BZ318)</f>
        <v>0</v>
      </c>
      <c r="DI318" s="160" cm="1">
        <f t="array" ref="DI318">_xlfn.IFS(DI$1= 0,"", NOT(ISBLANK(CR318)), 0, ISBLANK(CR318), $Q318-$S318+BD318-CA318)</f>
        <v>0</v>
      </c>
      <c r="DJ318" s="160" t="str" cm="1">
        <f t="array" ref="DJ318">_xlfn.IFS(DJ$1= 0,"", NOT(ISBLANK(CS318)), 0, ISBLANK(CS318), $Q318-$S318+BE318-CB318)</f>
        <v/>
      </c>
      <c r="DK318" s="160" t="str" cm="1">
        <f t="array" ref="DK318">_xlfn.IFS(DK$1= 0,"", NOT(ISBLANK(CT318)), 0, ISBLANK(CT318), $Q318-$S318+BF318-CC318)</f>
        <v/>
      </c>
      <c r="DL318" s="162" t="str" cm="1">
        <f t="array" ref="DL318">_xlfn.IFS(DL$1= 0,"", NOT(ISBLANK(CU318)), 0, ISBLANK(CU318), $Q318-$S318+BG318-CD318)</f>
        <v/>
      </c>
      <c r="DM318" s="162" t="str" cm="1">
        <f t="array" ref="DM318">_xlfn.IFS(DM$1= 0,"", NOT(ISBLANK(CV318)), 0, ISBLANK(CV318), $Q318-$S318+BH318-CE318)</f>
        <v/>
      </c>
      <c r="DN318" s="162" t="str" cm="1">
        <f t="array" ref="DN318">_xlfn.IFS(DN$1= 0,"", NOT(ISBLANK(CW318)), 0, ISBLANK(CW318), $Q318-$S318+BI318-CF318)</f>
        <v/>
      </c>
      <c r="DO318" s="162" t="str" cm="1">
        <f t="array" ref="DO318">_xlfn.IFS(DO$1= 0,"", NOT(ISBLANK(CX318)), 0, ISBLANK(CX318), $Q318-$S318+BJ318-CG318)</f>
        <v/>
      </c>
      <c r="DP318" s="162" t="str" cm="1">
        <f t="array" ref="DP318">_xlfn.IFS(DP$1= 0,"", NOT(ISBLANK(CY318)), 0, ISBLANK(CY318), $Q318-$S318+BK318-CH318)</f>
        <v/>
      </c>
      <c r="DQ318" s="162" t="str" cm="1">
        <f t="array" ref="DQ318">_xlfn.IFS(DQ$1= 0,"", NOT(ISBLANK(CZ318)), 0, ISBLANK(CZ318), $Q318-$S318+BL318-CI318)</f>
        <v/>
      </c>
      <c r="DR318" s="163" t="str" cm="1">
        <f t="array" ref="DR318">_xlfn.IFS(DR$1= 0,"", NOT(ISBLANK(DA318)), 0, ISBLANK(DA318), $Q318-$S318+BM318-CJ318)</f>
        <v/>
      </c>
    </row>
    <row r="319" spans="1:122" ht="16.5" x14ac:dyDescent="0.3">
      <c r="A319" s="135"/>
      <c r="B319" s="136"/>
      <c r="C319" s="136"/>
      <c r="D319" s="137"/>
      <c r="E319" s="176"/>
      <c r="F319" s="182"/>
      <c r="G319" s="183"/>
      <c r="H319" s="183"/>
      <c r="I319" s="183"/>
      <c r="J319" s="183"/>
      <c r="K319" s="183"/>
      <c r="L319" s="183"/>
      <c r="M319" s="186"/>
      <c r="N319" s="182"/>
      <c r="O319" s="184"/>
      <c r="P319" s="178"/>
      <c r="Q319" s="118">
        <f t="shared" si="119"/>
        <v>0</v>
      </c>
      <c r="R319" s="3"/>
      <c r="S319" s="3"/>
      <c r="T319" s="4"/>
      <c r="U319" s="4"/>
      <c r="V319" s="99">
        <f t="shared" si="120"/>
        <v>0</v>
      </c>
      <c r="W319" s="161"/>
      <c r="X319" s="138"/>
      <c r="AH319" s="158" t="str">
        <f t="array" ref="AH319">IF(OR(AH$1=0, $A319=""),"",SQRT((_xlfn.XLOOKUP(AH$1,$Z$2:$Z$16,$AA$2:$AA$16)-$T319)^2+(_xlfn.XLOOKUP(AH$1,$Z$2:$Z$16,$AB$2:$AB$16)-$U319)^2+(_xlfn.XLOOKUP(AH$1,$Z$2:$Z$16,$AC$2:$AC$16-$V319)^2)))</f>
        <v/>
      </c>
      <c r="AI319" s="140" t="str">
        <f t="array" ref="AI319">IF(OR(AI$1=0, $A319=""),"",SQRT((_xlfn.XLOOKUP(AI$1,$Z$2:$Z$16,$AA$2:$AA$16)-$T319)^2+(_xlfn.XLOOKUP(AI$1,$Z$2:$Z$16,$AB$2:$AB$16)-$U319)^2+(_xlfn.XLOOKUP(AI$1,$Z$2:$Z$16,$AC$2:$AC$16-$V319)^2)))</f>
        <v/>
      </c>
      <c r="AJ319" s="140" t="str">
        <f t="array" ref="AJ319">IF(OR(AJ$1=0, $A319=""),"",SQRT((_xlfn.XLOOKUP(AJ$1,$Z$2:$Z$16,$AA$2:$AA$16)-$T319)^2+(_xlfn.XLOOKUP(AJ$1,$Z$2:$Z$16,$AB$2:$AB$16)-$U319)^2+(_xlfn.XLOOKUP(AJ$1,$Z$2:$Z$16,$AC$2:$AC$16-$V319)^2)))</f>
        <v/>
      </c>
      <c r="AK319" s="140" t="str">
        <f t="array" ref="AK319">IF(OR(AK$1=0, $A319=""),"",SQRT((_xlfn.XLOOKUP(AK$1,$Z$2:$Z$16,$AA$2:$AA$16)-$T319)^2+(_xlfn.XLOOKUP(AK$1,$Z$2:$Z$16,$AB$2:$AB$16)-$U319)^2+(_xlfn.XLOOKUP(AK$1,$Z$2:$Z$16,$AC$2:$AC$16-$V319)^2)))</f>
        <v/>
      </c>
      <c r="AL319" s="140" t="str">
        <f t="array" ref="AL319">IF(OR(AL$1=0, $A319=""),"",SQRT((_xlfn.XLOOKUP(AL$1,$Z$2:$Z$16,$AA$2:$AA$16)-$T319)^2+(_xlfn.XLOOKUP(AL$1,$Z$2:$Z$16,$AB$2:$AB$16)-$U319)^2+(_xlfn.XLOOKUP(AL$1,$Z$2:$Z$16,$AC$2:$AC$16-$V319)^2)))</f>
        <v/>
      </c>
      <c r="AM319" s="140" t="str">
        <f t="array" ref="AM319">IF(OR(AM$1=0, $A319=""),"",SQRT((_xlfn.XLOOKUP(AM$1,$Z$2:$Z$16,$AA$2:$AA$16)-$T319)^2+(_xlfn.XLOOKUP(AM$1,$Z$2:$Z$16,$AB$2:$AB$16)-$U319)^2+(_xlfn.XLOOKUP(AM$1,$Z$2:$Z$16,$AC$2:$AC$16-$V319)^2)))</f>
        <v/>
      </c>
      <c r="AN319" s="140" t="str">
        <f t="array" ref="AN319">IF(OR(AN$1=0, $A319=""),"",SQRT((_xlfn.XLOOKUP(AN$1,$Z$2:$Z$16,$AA$2:$AA$16)-$T319)^2+(_xlfn.XLOOKUP(AN$1,$Z$2:$Z$16,$AB$2:$AB$16)-$U319)^2+(_xlfn.XLOOKUP(AN$1,$Z$2:$Z$16,$AC$2:$AC$16-$V319)^2)))</f>
        <v/>
      </c>
      <c r="AO319" s="140" t="str">
        <f t="array" ref="AO319">IF(OR(AO$1=0, $A319=""),"",SQRT((_xlfn.XLOOKUP(AO$1,$Z$2:$Z$16,$AA$2:$AA$16)-$T319)^2+(_xlfn.XLOOKUP(AO$1,$Z$2:$Z$16,$AB$2:$AB$16)-$U319)^2+(_xlfn.XLOOKUP(AO$1,$Z$2:$Z$16,$AC$2:$AC$16-$V319)^2)))</f>
        <v/>
      </c>
      <c r="AP319" s="141" t="str">
        <f t="array" ref="AP319">IF(OR(AP$1=0, $A319=""),"",SQRT((_xlfn.XLOOKUP(AP$1,$Z$2:$Z$16,$AA$2:$AA$16)-$T319)^2+(_xlfn.XLOOKUP(AP$1,$Z$2:$Z$16,$AB$2:$AB$16)-$U319)^2+(_xlfn.XLOOKUP(AP$1,$Z$2:$Z$16,$AC$2:$AC$16-$V319)^2)))</f>
        <v/>
      </c>
      <c r="AQ319" s="141" t="str">
        <f t="array" ref="AQ319">IF(OR(AQ$1=0, $A319=""),"",SQRT((_xlfn.XLOOKUP(AQ$1,$Z$2:$Z$16,$AA$2:$AA$16)-$T319)^2+(_xlfn.XLOOKUP(AQ$1,$Z$2:$Z$16,$AB$2:$AB$16)-$U319)^2+(_xlfn.XLOOKUP(AQ$1,$Z$2:$Z$16,$AC$2:$AC$16-$V319)^2)))</f>
        <v/>
      </c>
      <c r="AR319" s="141" t="str">
        <f t="array" ref="AR319">IF(OR(AR$1=0, $A319=""),"",SQRT((_xlfn.XLOOKUP(AR$1,$Z$2:$Z$16,$AA$2:$AA$16)-$T319)^2+(_xlfn.XLOOKUP(AR$1,$Z$2:$Z$16,$AB$2:$AB$16)-$U319)^2+(_xlfn.XLOOKUP(AR$1,$Z$2:$Z$16,$AC$2:$AC$16-$V319)^2)))</f>
        <v/>
      </c>
      <c r="AS319" s="141" t="str">
        <f t="array" ref="AS319">IF(OR(AS$1=0, $A319=""),"",SQRT((_xlfn.XLOOKUP(AS$1,$Z$2:$Z$16,$AA$2:$AA$16)-$T319)^2+(_xlfn.XLOOKUP(AS$1,$Z$2:$Z$16,$AB$2:$AB$16)-$U319)^2+(_xlfn.XLOOKUP(AS$1,$Z$2:$Z$16,$AC$2:$AC$16-$V319)^2)))</f>
        <v/>
      </c>
      <c r="AT319" s="141" t="str">
        <f t="array" ref="AT319">IF(OR(AT$1=0, $A319=""),"",SQRT((_xlfn.XLOOKUP(AT$1,$Z$2:$Z$16,$AA$2:$AA$16)-$T319)^2+(_xlfn.XLOOKUP(AT$1,$Z$2:$Z$16,$AB$2:$AB$16)-$U319)^2+(_xlfn.XLOOKUP(AT$1,$Z$2:$Z$16,$AC$2:$AC$16-$V319)^2)))</f>
        <v/>
      </c>
      <c r="AU319" s="141" t="str">
        <f t="array" ref="AU319">IF(OR(AU$1=0, $A319=""),"",SQRT((_xlfn.XLOOKUP(AU$1,$Z$2:$Z$16,$AA$2:$AA$16)-$T319)^2+(_xlfn.XLOOKUP(AU$1,$Z$2:$Z$16,$AB$2:$AB$16)-$U319)^2+(_xlfn.XLOOKUP(AU$1,$Z$2:$Z$16,$AC$2:$AC$16-$V319)^2)))</f>
        <v/>
      </c>
      <c r="AV319" s="142" t="str">
        <f t="array" ref="AV319">IF(OR(AV$1=0, $A319=""),"",SQRT((_xlfn.XLOOKUP(AV$1,$Z$2:$Z$16,$AA$2:$AA$16)-$T319)^2+(_xlfn.XLOOKUP(AV$1,$Z$2:$Z$16,$AB$2:$AB$16)-$U319)^2+(_xlfn.XLOOKUP(AV$1,$Z$2:$Z$16,$AC$2:$AC$16-$V319)^2)))</f>
        <v/>
      </c>
      <c r="AW319" s="124"/>
      <c r="AX319" s="124"/>
      <c r="AY319" s="125">
        <f t="shared" si="121"/>
        <v>0</v>
      </c>
      <c r="AZ319" s="143">
        <f t="shared" si="122"/>
        <v>0</v>
      </c>
      <c r="BA319" s="143">
        <f t="shared" si="123"/>
        <v>0</v>
      </c>
      <c r="BB319" s="143">
        <f t="shared" si="124"/>
        <v>0</v>
      </c>
      <c r="BC319" s="143">
        <f t="shared" si="125"/>
        <v>0</v>
      </c>
      <c r="BD319" s="143">
        <f t="shared" si="126"/>
        <v>0</v>
      </c>
      <c r="BE319" s="143">
        <f t="shared" si="127"/>
        <v>0</v>
      </c>
      <c r="BF319" s="143">
        <f t="shared" si="128"/>
        <v>0</v>
      </c>
      <c r="BG319" s="144">
        <f t="shared" si="129"/>
        <v>0</v>
      </c>
      <c r="BH319" s="144">
        <f t="shared" si="130"/>
        <v>0</v>
      </c>
      <c r="BI319" s="144">
        <f t="shared" si="131"/>
        <v>0</v>
      </c>
      <c r="BJ319" s="144">
        <f t="shared" si="132"/>
        <v>0</v>
      </c>
      <c r="BK319" s="144">
        <f t="shared" si="133"/>
        <v>0</v>
      </c>
      <c r="BL319" s="144">
        <f t="shared" si="134"/>
        <v>0</v>
      </c>
      <c r="BM319" s="145">
        <f t="shared" si="135"/>
        <v>0</v>
      </c>
      <c r="BN319" s="124"/>
      <c r="BO319" s="124"/>
      <c r="BP319" s="124"/>
      <c r="BQ319" s="124"/>
      <c r="BR319" s="124"/>
      <c r="BS319" s="124"/>
      <c r="BT319" s="124"/>
      <c r="BU319" s="124"/>
      <c r="BV319" s="130"/>
      <c r="BW319" s="130"/>
      <c r="BX319" s="130"/>
      <c r="BY319" s="130"/>
      <c r="BZ319" s="130"/>
      <c r="CA319" s="130"/>
      <c r="CB319" s="130"/>
      <c r="CC319" s="130"/>
      <c r="CD319" s="130"/>
      <c r="CE319" s="130"/>
      <c r="CF319" s="130"/>
      <c r="CG319" s="130"/>
      <c r="CH319" s="130"/>
      <c r="CI319" s="130"/>
      <c r="CJ319" s="130"/>
      <c r="CL319" s="124"/>
      <c r="CM319" s="130" t="s">
        <v>32</v>
      </c>
      <c r="CN319" s="130"/>
      <c r="CO319" s="130"/>
      <c r="CP319" s="130"/>
      <c r="CQ319" s="130"/>
      <c r="CR319" s="130"/>
      <c r="CS319" s="130"/>
      <c r="CT319" s="130"/>
      <c r="CU319" s="130"/>
      <c r="CV319" s="130"/>
      <c r="CW319" s="130"/>
      <c r="CX319" s="130"/>
      <c r="CY319" s="130"/>
      <c r="CZ319" s="130"/>
      <c r="DA319" s="130"/>
      <c r="DD319" s="159" cm="1">
        <f t="array" ref="DD319">_xlfn.IFS(DD$1= 0,"", NOT(ISBLANK(CM319)), 0, ISBLANK(CM319), $Q319-$S319+AY319-BV319)</f>
        <v>0</v>
      </c>
      <c r="DE319" s="160" cm="1">
        <f t="array" ref="DE319">_xlfn.IFS(DE$1= 0,"", NOT(ISBLANK(CN319)), 0, ISBLANK(CN319), $Q319-$S319+AZ319-BW319)</f>
        <v>0</v>
      </c>
      <c r="DF319" s="160" cm="1">
        <f t="array" ref="DF319">_xlfn.IFS(DF$1= 0,"", NOT(ISBLANK(CO319)), 0, ISBLANK(CO319), $Q319-$S319+BA319-BX319)</f>
        <v>0</v>
      </c>
      <c r="DG319" s="160" cm="1">
        <f t="array" ref="DG319">_xlfn.IFS(DG$1= 0,"", NOT(ISBLANK(CP319)), 0, ISBLANK(CP319), $Q319-$S319+BB319-BY319)</f>
        <v>0</v>
      </c>
      <c r="DH319" s="160" cm="1">
        <f t="array" ref="DH319">_xlfn.IFS(DH$1= 0,"", NOT(ISBLANK(CQ319)), 0, ISBLANK(CQ319), $Q319-$S319+BC319-BZ319)</f>
        <v>0</v>
      </c>
      <c r="DI319" s="160" cm="1">
        <f t="array" ref="DI319">_xlfn.IFS(DI$1= 0,"", NOT(ISBLANK(CR319)), 0, ISBLANK(CR319), $Q319-$S319+BD319-CA319)</f>
        <v>0</v>
      </c>
      <c r="DJ319" s="160" t="str" cm="1">
        <f t="array" ref="DJ319">_xlfn.IFS(DJ$1= 0,"", NOT(ISBLANK(CS319)), 0, ISBLANK(CS319), $Q319-$S319+BE319-CB319)</f>
        <v/>
      </c>
      <c r="DK319" s="160" t="str" cm="1">
        <f t="array" ref="DK319">_xlfn.IFS(DK$1= 0,"", NOT(ISBLANK(CT319)), 0, ISBLANK(CT319), $Q319-$S319+BF319-CC319)</f>
        <v/>
      </c>
      <c r="DL319" s="162" t="str" cm="1">
        <f t="array" ref="DL319">_xlfn.IFS(DL$1= 0,"", NOT(ISBLANK(CU319)), 0, ISBLANK(CU319), $Q319-$S319+BG319-CD319)</f>
        <v/>
      </c>
      <c r="DM319" s="162" t="str" cm="1">
        <f t="array" ref="DM319">_xlfn.IFS(DM$1= 0,"", NOT(ISBLANK(CV319)), 0, ISBLANK(CV319), $Q319-$S319+BH319-CE319)</f>
        <v/>
      </c>
      <c r="DN319" s="162" t="str" cm="1">
        <f t="array" ref="DN319">_xlfn.IFS(DN$1= 0,"", NOT(ISBLANK(CW319)), 0, ISBLANK(CW319), $Q319-$S319+BI319-CF319)</f>
        <v/>
      </c>
      <c r="DO319" s="162" t="str" cm="1">
        <f t="array" ref="DO319">_xlfn.IFS(DO$1= 0,"", NOT(ISBLANK(CX319)), 0, ISBLANK(CX319), $Q319-$S319+BJ319-CG319)</f>
        <v/>
      </c>
      <c r="DP319" s="162" t="str" cm="1">
        <f t="array" ref="DP319">_xlfn.IFS(DP$1= 0,"", NOT(ISBLANK(CY319)), 0, ISBLANK(CY319), $Q319-$S319+BK319-CH319)</f>
        <v/>
      </c>
      <c r="DQ319" s="162" t="str" cm="1">
        <f t="array" ref="DQ319">_xlfn.IFS(DQ$1= 0,"", NOT(ISBLANK(CZ319)), 0, ISBLANK(CZ319), $Q319-$S319+BL319-CI319)</f>
        <v/>
      </c>
      <c r="DR319" s="163" t="str" cm="1">
        <f t="array" ref="DR319">_xlfn.IFS(DR$1= 0,"", NOT(ISBLANK(DA319)), 0, ISBLANK(DA319), $Q319-$S319+BM319-CJ319)</f>
        <v/>
      </c>
    </row>
    <row r="320" spans="1:122" ht="16.5" x14ac:dyDescent="0.3">
      <c r="A320" s="135"/>
      <c r="B320" s="136"/>
      <c r="C320" s="136"/>
      <c r="D320" s="137"/>
      <c r="E320" s="176"/>
      <c r="F320" s="182"/>
      <c r="G320" s="183"/>
      <c r="H320" s="183"/>
      <c r="I320" s="183"/>
      <c r="J320" s="183"/>
      <c r="K320" s="183"/>
      <c r="L320" s="183"/>
      <c r="M320" s="186"/>
      <c r="N320" s="182"/>
      <c r="O320" s="184"/>
      <c r="P320" s="178"/>
      <c r="Q320" s="118">
        <f t="shared" si="119"/>
        <v>0</v>
      </c>
      <c r="R320" s="3"/>
      <c r="S320" s="3"/>
      <c r="T320" s="4"/>
      <c r="U320" s="4"/>
      <c r="V320" s="99">
        <f t="shared" si="120"/>
        <v>0</v>
      </c>
      <c r="W320" s="161"/>
      <c r="X320" s="138"/>
      <c r="AH320" s="158" t="str">
        <f t="array" ref="AH320">IF(OR(AH$1=0, $A320=""),"",SQRT((_xlfn.XLOOKUP(AH$1,$Z$2:$Z$16,$AA$2:$AA$16)-$T320)^2+(_xlfn.XLOOKUP(AH$1,$Z$2:$Z$16,$AB$2:$AB$16)-$U320)^2+(_xlfn.XLOOKUP(AH$1,$Z$2:$Z$16,$AC$2:$AC$16-$V320)^2)))</f>
        <v/>
      </c>
      <c r="AI320" s="140" t="str">
        <f t="array" ref="AI320">IF(OR(AI$1=0, $A320=""),"",SQRT((_xlfn.XLOOKUP(AI$1,$Z$2:$Z$16,$AA$2:$AA$16)-$T320)^2+(_xlfn.XLOOKUP(AI$1,$Z$2:$Z$16,$AB$2:$AB$16)-$U320)^2+(_xlfn.XLOOKUP(AI$1,$Z$2:$Z$16,$AC$2:$AC$16-$V320)^2)))</f>
        <v/>
      </c>
      <c r="AJ320" s="140" t="str">
        <f t="array" ref="AJ320">IF(OR(AJ$1=0, $A320=""),"",SQRT((_xlfn.XLOOKUP(AJ$1,$Z$2:$Z$16,$AA$2:$AA$16)-$T320)^2+(_xlfn.XLOOKUP(AJ$1,$Z$2:$Z$16,$AB$2:$AB$16)-$U320)^2+(_xlfn.XLOOKUP(AJ$1,$Z$2:$Z$16,$AC$2:$AC$16-$V320)^2)))</f>
        <v/>
      </c>
      <c r="AK320" s="140" t="str">
        <f t="array" ref="AK320">IF(OR(AK$1=0, $A320=""),"",SQRT((_xlfn.XLOOKUP(AK$1,$Z$2:$Z$16,$AA$2:$AA$16)-$T320)^2+(_xlfn.XLOOKUP(AK$1,$Z$2:$Z$16,$AB$2:$AB$16)-$U320)^2+(_xlfn.XLOOKUP(AK$1,$Z$2:$Z$16,$AC$2:$AC$16-$V320)^2)))</f>
        <v/>
      </c>
      <c r="AL320" s="140" t="str">
        <f t="array" ref="AL320">IF(OR(AL$1=0, $A320=""),"",SQRT((_xlfn.XLOOKUP(AL$1,$Z$2:$Z$16,$AA$2:$AA$16)-$T320)^2+(_xlfn.XLOOKUP(AL$1,$Z$2:$Z$16,$AB$2:$AB$16)-$U320)^2+(_xlfn.XLOOKUP(AL$1,$Z$2:$Z$16,$AC$2:$AC$16-$V320)^2)))</f>
        <v/>
      </c>
      <c r="AM320" s="140" t="str">
        <f t="array" ref="AM320">IF(OR(AM$1=0, $A320=""),"",SQRT((_xlfn.XLOOKUP(AM$1,$Z$2:$Z$16,$AA$2:$AA$16)-$T320)^2+(_xlfn.XLOOKUP(AM$1,$Z$2:$Z$16,$AB$2:$AB$16)-$U320)^2+(_xlfn.XLOOKUP(AM$1,$Z$2:$Z$16,$AC$2:$AC$16-$V320)^2)))</f>
        <v/>
      </c>
      <c r="AN320" s="140" t="str">
        <f t="array" ref="AN320">IF(OR(AN$1=0, $A320=""),"",SQRT((_xlfn.XLOOKUP(AN$1,$Z$2:$Z$16,$AA$2:$AA$16)-$T320)^2+(_xlfn.XLOOKUP(AN$1,$Z$2:$Z$16,$AB$2:$AB$16)-$U320)^2+(_xlfn.XLOOKUP(AN$1,$Z$2:$Z$16,$AC$2:$AC$16-$V320)^2)))</f>
        <v/>
      </c>
      <c r="AO320" s="140" t="str">
        <f t="array" ref="AO320">IF(OR(AO$1=0, $A320=""),"",SQRT((_xlfn.XLOOKUP(AO$1,$Z$2:$Z$16,$AA$2:$AA$16)-$T320)^2+(_xlfn.XLOOKUP(AO$1,$Z$2:$Z$16,$AB$2:$AB$16)-$U320)^2+(_xlfn.XLOOKUP(AO$1,$Z$2:$Z$16,$AC$2:$AC$16-$V320)^2)))</f>
        <v/>
      </c>
      <c r="AP320" s="141" t="str">
        <f t="array" ref="AP320">IF(OR(AP$1=0, $A320=""),"",SQRT((_xlfn.XLOOKUP(AP$1,$Z$2:$Z$16,$AA$2:$AA$16)-$T320)^2+(_xlfn.XLOOKUP(AP$1,$Z$2:$Z$16,$AB$2:$AB$16)-$U320)^2+(_xlfn.XLOOKUP(AP$1,$Z$2:$Z$16,$AC$2:$AC$16-$V320)^2)))</f>
        <v/>
      </c>
      <c r="AQ320" s="141" t="str">
        <f t="array" ref="AQ320">IF(OR(AQ$1=0, $A320=""),"",SQRT((_xlfn.XLOOKUP(AQ$1,$Z$2:$Z$16,$AA$2:$AA$16)-$T320)^2+(_xlfn.XLOOKUP(AQ$1,$Z$2:$Z$16,$AB$2:$AB$16)-$U320)^2+(_xlfn.XLOOKUP(AQ$1,$Z$2:$Z$16,$AC$2:$AC$16-$V320)^2)))</f>
        <v/>
      </c>
      <c r="AR320" s="141" t="str">
        <f t="array" ref="AR320">IF(OR(AR$1=0, $A320=""),"",SQRT((_xlfn.XLOOKUP(AR$1,$Z$2:$Z$16,$AA$2:$AA$16)-$T320)^2+(_xlfn.XLOOKUP(AR$1,$Z$2:$Z$16,$AB$2:$AB$16)-$U320)^2+(_xlfn.XLOOKUP(AR$1,$Z$2:$Z$16,$AC$2:$AC$16-$V320)^2)))</f>
        <v/>
      </c>
      <c r="AS320" s="141" t="str">
        <f t="array" ref="AS320">IF(OR(AS$1=0, $A320=""),"",SQRT((_xlfn.XLOOKUP(AS$1,$Z$2:$Z$16,$AA$2:$AA$16)-$T320)^2+(_xlfn.XLOOKUP(AS$1,$Z$2:$Z$16,$AB$2:$AB$16)-$U320)^2+(_xlfn.XLOOKUP(AS$1,$Z$2:$Z$16,$AC$2:$AC$16-$V320)^2)))</f>
        <v/>
      </c>
      <c r="AT320" s="141" t="str">
        <f t="array" ref="AT320">IF(OR(AT$1=0, $A320=""),"",SQRT((_xlfn.XLOOKUP(AT$1,$Z$2:$Z$16,$AA$2:$AA$16)-$T320)^2+(_xlfn.XLOOKUP(AT$1,$Z$2:$Z$16,$AB$2:$AB$16)-$U320)^2+(_xlfn.XLOOKUP(AT$1,$Z$2:$Z$16,$AC$2:$AC$16-$V320)^2)))</f>
        <v/>
      </c>
      <c r="AU320" s="141" t="str">
        <f t="array" ref="AU320">IF(OR(AU$1=0, $A320=""),"",SQRT((_xlfn.XLOOKUP(AU$1,$Z$2:$Z$16,$AA$2:$AA$16)-$T320)^2+(_xlfn.XLOOKUP(AU$1,$Z$2:$Z$16,$AB$2:$AB$16)-$U320)^2+(_xlfn.XLOOKUP(AU$1,$Z$2:$Z$16,$AC$2:$AC$16-$V320)^2)))</f>
        <v/>
      </c>
      <c r="AV320" s="142" t="str">
        <f t="array" ref="AV320">IF(OR(AV$1=0, $A320=""),"",SQRT((_xlfn.XLOOKUP(AV$1,$Z$2:$Z$16,$AA$2:$AA$16)-$T320)^2+(_xlfn.XLOOKUP(AV$1,$Z$2:$Z$16,$AB$2:$AB$16)-$U320)^2+(_xlfn.XLOOKUP(AV$1,$Z$2:$Z$16,$AC$2:$AC$16-$V320)^2)))</f>
        <v/>
      </c>
      <c r="AW320" s="124"/>
      <c r="AX320" s="124"/>
      <c r="AY320" s="125">
        <f t="shared" si="121"/>
        <v>0</v>
      </c>
      <c r="AZ320" s="143">
        <f t="shared" si="122"/>
        <v>0</v>
      </c>
      <c r="BA320" s="143">
        <f t="shared" si="123"/>
        <v>0</v>
      </c>
      <c r="BB320" s="143">
        <f t="shared" si="124"/>
        <v>0</v>
      </c>
      <c r="BC320" s="143">
        <f t="shared" si="125"/>
        <v>0</v>
      </c>
      <c r="BD320" s="143">
        <f t="shared" si="126"/>
        <v>0</v>
      </c>
      <c r="BE320" s="143">
        <f t="shared" si="127"/>
        <v>0</v>
      </c>
      <c r="BF320" s="143">
        <f t="shared" si="128"/>
        <v>0</v>
      </c>
      <c r="BG320" s="144">
        <f t="shared" si="129"/>
        <v>0</v>
      </c>
      <c r="BH320" s="144">
        <f t="shared" si="130"/>
        <v>0</v>
      </c>
      <c r="BI320" s="144">
        <f t="shared" si="131"/>
        <v>0</v>
      </c>
      <c r="BJ320" s="144">
        <f t="shared" si="132"/>
        <v>0</v>
      </c>
      <c r="BK320" s="144">
        <f t="shared" si="133"/>
        <v>0</v>
      </c>
      <c r="BL320" s="144">
        <f t="shared" si="134"/>
        <v>0</v>
      </c>
      <c r="BM320" s="145">
        <f t="shared" si="135"/>
        <v>0</v>
      </c>
      <c r="BN320" s="124"/>
      <c r="BO320" s="124"/>
      <c r="BP320" s="124"/>
      <c r="BQ320" s="124"/>
      <c r="BR320" s="124"/>
      <c r="BS320" s="124"/>
      <c r="BT320" s="124"/>
      <c r="BU320" s="124"/>
      <c r="BV320" s="130"/>
      <c r="BW320" s="130"/>
      <c r="BX320" s="130"/>
      <c r="BY320" s="130"/>
      <c r="BZ320" s="130"/>
      <c r="CA320" s="130"/>
      <c r="CB320" s="130"/>
      <c r="CC320" s="130"/>
      <c r="CD320" s="130"/>
      <c r="CE320" s="130"/>
      <c r="CF320" s="130"/>
      <c r="CG320" s="130"/>
      <c r="CH320" s="130"/>
      <c r="CI320" s="130"/>
      <c r="CJ320" s="130"/>
      <c r="CL320" s="124"/>
      <c r="CM320" s="130" t="s">
        <v>32</v>
      </c>
      <c r="CN320" s="130"/>
      <c r="CO320" s="130"/>
      <c r="CP320" s="130"/>
      <c r="CQ320" s="130"/>
      <c r="CR320" s="130"/>
      <c r="CS320" s="130"/>
      <c r="CT320" s="130"/>
      <c r="CU320" s="130"/>
      <c r="CV320" s="130"/>
      <c r="CW320" s="130"/>
      <c r="CX320" s="130"/>
      <c r="CY320" s="130"/>
      <c r="CZ320" s="130"/>
      <c r="DA320" s="130"/>
      <c r="DD320" s="159" cm="1">
        <f t="array" ref="DD320">_xlfn.IFS(DD$1= 0,"", NOT(ISBLANK(CM320)), 0, ISBLANK(CM320), $Q320-$S320+AY320-BV320)</f>
        <v>0</v>
      </c>
      <c r="DE320" s="160" cm="1">
        <f t="array" ref="DE320">_xlfn.IFS(DE$1= 0,"", NOT(ISBLANK(CN320)), 0, ISBLANK(CN320), $Q320-$S320+AZ320-BW320)</f>
        <v>0</v>
      </c>
      <c r="DF320" s="160" cm="1">
        <f t="array" ref="DF320">_xlfn.IFS(DF$1= 0,"", NOT(ISBLANK(CO320)), 0, ISBLANK(CO320), $Q320-$S320+BA320-BX320)</f>
        <v>0</v>
      </c>
      <c r="DG320" s="160" cm="1">
        <f t="array" ref="DG320">_xlfn.IFS(DG$1= 0,"", NOT(ISBLANK(CP320)), 0, ISBLANK(CP320), $Q320-$S320+BB320-BY320)</f>
        <v>0</v>
      </c>
      <c r="DH320" s="160" cm="1">
        <f t="array" ref="DH320">_xlfn.IFS(DH$1= 0,"", NOT(ISBLANK(CQ320)), 0, ISBLANK(CQ320), $Q320-$S320+BC320-BZ320)</f>
        <v>0</v>
      </c>
      <c r="DI320" s="160" cm="1">
        <f t="array" ref="DI320">_xlfn.IFS(DI$1= 0,"", NOT(ISBLANK(CR320)), 0, ISBLANK(CR320), $Q320-$S320+BD320-CA320)</f>
        <v>0</v>
      </c>
      <c r="DJ320" s="160" t="str" cm="1">
        <f t="array" ref="DJ320">_xlfn.IFS(DJ$1= 0,"", NOT(ISBLANK(CS320)), 0, ISBLANK(CS320), $Q320-$S320+BE320-CB320)</f>
        <v/>
      </c>
      <c r="DK320" s="160" t="str" cm="1">
        <f t="array" ref="DK320">_xlfn.IFS(DK$1= 0,"", NOT(ISBLANK(CT320)), 0, ISBLANK(CT320), $Q320-$S320+BF320-CC320)</f>
        <v/>
      </c>
      <c r="DL320" s="162" t="str" cm="1">
        <f t="array" ref="DL320">_xlfn.IFS(DL$1= 0,"", NOT(ISBLANK(CU320)), 0, ISBLANK(CU320), $Q320-$S320+BG320-CD320)</f>
        <v/>
      </c>
      <c r="DM320" s="162" t="str" cm="1">
        <f t="array" ref="DM320">_xlfn.IFS(DM$1= 0,"", NOT(ISBLANK(CV320)), 0, ISBLANK(CV320), $Q320-$S320+BH320-CE320)</f>
        <v/>
      </c>
      <c r="DN320" s="162" t="str" cm="1">
        <f t="array" ref="DN320">_xlfn.IFS(DN$1= 0,"", NOT(ISBLANK(CW320)), 0, ISBLANK(CW320), $Q320-$S320+BI320-CF320)</f>
        <v/>
      </c>
      <c r="DO320" s="162" t="str" cm="1">
        <f t="array" ref="DO320">_xlfn.IFS(DO$1= 0,"", NOT(ISBLANK(CX320)), 0, ISBLANK(CX320), $Q320-$S320+BJ320-CG320)</f>
        <v/>
      </c>
      <c r="DP320" s="162" t="str" cm="1">
        <f t="array" ref="DP320">_xlfn.IFS(DP$1= 0,"", NOT(ISBLANK(CY320)), 0, ISBLANK(CY320), $Q320-$S320+BK320-CH320)</f>
        <v/>
      </c>
      <c r="DQ320" s="162" t="str" cm="1">
        <f t="array" ref="DQ320">_xlfn.IFS(DQ$1= 0,"", NOT(ISBLANK(CZ320)), 0, ISBLANK(CZ320), $Q320-$S320+BL320-CI320)</f>
        <v/>
      </c>
      <c r="DR320" s="163" t="str" cm="1">
        <f t="array" ref="DR320">_xlfn.IFS(DR$1= 0,"", NOT(ISBLANK(DA320)), 0, ISBLANK(DA320), $Q320-$S320+BM320-CJ320)</f>
        <v/>
      </c>
    </row>
    <row r="321" spans="1:122" ht="16.5" x14ac:dyDescent="0.3">
      <c r="A321" s="135"/>
      <c r="B321" s="136"/>
      <c r="C321" s="136"/>
      <c r="D321" s="137"/>
      <c r="E321" s="176"/>
      <c r="F321" s="182"/>
      <c r="G321" s="183"/>
      <c r="H321" s="183"/>
      <c r="I321" s="183"/>
      <c r="J321" s="183"/>
      <c r="K321" s="183"/>
      <c r="L321" s="183"/>
      <c r="M321" s="186"/>
      <c r="N321" s="182"/>
      <c r="O321" s="184"/>
      <c r="P321" s="178"/>
      <c r="Q321" s="118">
        <f t="shared" si="119"/>
        <v>0</v>
      </c>
      <c r="R321" s="3"/>
      <c r="S321" s="3"/>
      <c r="T321" s="4"/>
      <c r="U321" s="4"/>
      <c r="V321" s="99">
        <f t="shared" si="120"/>
        <v>0</v>
      </c>
      <c r="W321" s="161"/>
      <c r="X321" s="138"/>
      <c r="AH321" s="158" t="str">
        <f t="array" ref="AH321">IF(OR(AH$1=0, $A321=""),"",SQRT((_xlfn.XLOOKUP(AH$1,$Z$2:$Z$16,$AA$2:$AA$16)-$T321)^2+(_xlfn.XLOOKUP(AH$1,$Z$2:$Z$16,$AB$2:$AB$16)-$U321)^2+(_xlfn.XLOOKUP(AH$1,$Z$2:$Z$16,$AC$2:$AC$16-$V321)^2)))</f>
        <v/>
      </c>
      <c r="AI321" s="140" t="str">
        <f t="array" ref="AI321">IF(OR(AI$1=0, $A321=""),"",SQRT((_xlfn.XLOOKUP(AI$1,$Z$2:$Z$16,$AA$2:$AA$16)-$T321)^2+(_xlfn.XLOOKUP(AI$1,$Z$2:$Z$16,$AB$2:$AB$16)-$U321)^2+(_xlfn.XLOOKUP(AI$1,$Z$2:$Z$16,$AC$2:$AC$16-$V321)^2)))</f>
        <v/>
      </c>
      <c r="AJ321" s="140" t="str">
        <f t="array" ref="AJ321">IF(OR(AJ$1=0, $A321=""),"",SQRT((_xlfn.XLOOKUP(AJ$1,$Z$2:$Z$16,$AA$2:$AA$16)-$T321)^2+(_xlfn.XLOOKUP(AJ$1,$Z$2:$Z$16,$AB$2:$AB$16)-$U321)^2+(_xlfn.XLOOKUP(AJ$1,$Z$2:$Z$16,$AC$2:$AC$16-$V321)^2)))</f>
        <v/>
      </c>
      <c r="AK321" s="140" t="str">
        <f t="array" ref="AK321">IF(OR(AK$1=0, $A321=""),"",SQRT((_xlfn.XLOOKUP(AK$1,$Z$2:$Z$16,$AA$2:$AA$16)-$T321)^2+(_xlfn.XLOOKUP(AK$1,$Z$2:$Z$16,$AB$2:$AB$16)-$U321)^2+(_xlfn.XLOOKUP(AK$1,$Z$2:$Z$16,$AC$2:$AC$16-$V321)^2)))</f>
        <v/>
      </c>
      <c r="AL321" s="140" t="str">
        <f t="array" ref="AL321">IF(OR(AL$1=0, $A321=""),"",SQRT((_xlfn.XLOOKUP(AL$1,$Z$2:$Z$16,$AA$2:$AA$16)-$T321)^2+(_xlfn.XLOOKUP(AL$1,$Z$2:$Z$16,$AB$2:$AB$16)-$U321)^2+(_xlfn.XLOOKUP(AL$1,$Z$2:$Z$16,$AC$2:$AC$16-$V321)^2)))</f>
        <v/>
      </c>
      <c r="AM321" s="140" t="str">
        <f t="array" ref="AM321">IF(OR(AM$1=0, $A321=""),"",SQRT((_xlfn.XLOOKUP(AM$1,$Z$2:$Z$16,$AA$2:$AA$16)-$T321)^2+(_xlfn.XLOOKUP(AM$1,$Z$2:$Z$16,$AB$2:$AB$16)-$U321)^2+(_xlfn.XLOOKUP(AM$1,$Z$2:$Z$16,$AC$2:$AC$16-$V321)^2)))</f>
        <v/>
      </c>
      <c r="AN321" s="140" t="str">
        <f t="array" ref="AN321">IF(OR(AN$1=0, $A321=""),"",SQRT((_xlfn.XLOOKUP(AN$1,$Z$2:$Z$16,$AA$2:$AA$16)-$T321)^2+(_xlfn.XLOOKUP(AN$1,$Z$2:$Z$16,$AB$2:$AB$16)-$U321)^2+(_xlfn.XLOOKUP(AN$1,$Z$2:$Z$16,$AC$2:$AC$16-$V321)^2)))</f>
        <v/>
      </c>
      <c r="AO321" s="140" t="str">
        <f t="array" ref="AO321">IF(OR(AO$1=0, $A321=""),"",SQRT((_xlfn.XLOOKUP(AO$1,$Z$2:$Z$16,$AA$2:$AA$16)-$T321)^2+(_xlfn.XLOOKUP(AO$1,$Z$2:$Z$16,$AB$2:$AB$16)-$U321)^2+(_xlfn.XLOOKUP(AO$1,$Z$2:$Z$16,$AC$2:$AC$16-$V321)^2)))</f>
        <v/>
      </c>
      <c r="AP321" s="141" t="str">
        <f t="array" ref="AP321">IF(OR(AP$1=0, $A321=""),"",SQRT((_xlfn.XLOOKUP(AP$1,$Z$2:$Z$16,$AA$2:$AA$16)-$T321)^2+(_xlfn.XLOOKUP(AP$1,$Z$2:$Z$16,$AB$2:$AB$16)-$U321)^2+(_xlfn.XLOOKUP(AP$1,$Z$2:$Z$16,$AC$2:$AC$16-$V321)^2)))</f>
        <v/>
      </c>
      <c r="AQ321" s="141" t="str">
        <f t="array" ref="AQ321">IF(OR(AQ$1=0, $A321=""),"",SQRT((_xlfn.XLOOKUP(AQ$1,$Z$2:$Z$16,$AA$2:$AA$16)-$T321)^2+(_xlfn.XLOOKUP(AQ$1,$Z$2:$Z$16,$AB$2:$AB$16)-$U321)^2+(_xlfn.XLOOKUP(AQ$1,$Z$2:$Z$16,$AC$2:$AC$16-$V321)^2)))</f>
        <v/>
      </c>
      <c r="AR321" s="141" t="str">
        <f t="array" ref="AR321">IF(OR(AR$1=0, $A321=""),"",SQRT((_xlfn.XLOOKUP(AR$1,$Z$2:$Z$16,$AA$2:$AA$16)-$T321)^2+(_xlfn.XLOOKUP(AR$1,$Z$2:$Z$16,$AB$2:$AB$16)-$U321)^2+(_xlfn.XLOOKUP(AR$1,$Z$2:$Z$16,$AC$2:$AC$16-$V321)^2)))</f>
        <v/>
      </c>
      <c r="AS321" s="141" t="str">
        <f t="array" ref="AS321">IF(OR(AS$1=0, $A321=""),"",SQRT((_xlfn.XLOOKUP(AS$1,$Z$2:$Z$16,$AA$2:$AA$16)-$T321)^2+(_xlfn.XLOOKUP(AS$1,$Z$2:$Z$16,$AB$2:$AB$16)-$U321)^2+(_xlfn.XLOOKUP(AS$1,$Z$2:$Z$16,$AC$2:$AC$16-$V321)^2)))</f>
        <v/>
      </c>
      <c r="AT321" s="141" t="str">
        <f t="array" ref="AT321">IF(OR(AT$1=0, $A321=""),"",SQRT((_xlfn.XLOOKUP(AT$1,$Z$2:$Z$16,$AA$2:$AA$16)-$T321)^2+(_xlfn.XLOOKUP(AT$1,$Z$2:$Z$16,$AB$2:$AB$16)-$U321)^2+(_xlfn.XLOOKUP(AT$1,$Z$2:$Z$16,$AC$2:$AC$16-$V321)^2)))</f>
        <v/>
      </c>
      <c r="AU321" s="141" t="str">
        <f t="array" ref="AU321">IF(OR(AU$1=0, $A321=""),"",SQRT((_xlfn.XLOOKUP(AU$1,$Z$2:$Z$16,$AA$2:$AA$16)-$T321)^2+(_xlfn.XLOOKUP(AU$1,$Z$2:$Z$16,$AB$2:$AB$16)-$U321)^2+(_xlfn.XLOOKUP(AU$1,$Z$2:$Z$16,$AC$2:$AC$16-$V321)^2)))</f>
        <v/>
      </c>
      <c r="AV321" s="142" t="str">
        <f t="array" ref="AV321">IF(OR(AV$1=0, $A321=""),"",SQRT((_xlfn.XLOOKUP(AV$1,$Z$2:$Z$16,$AA$2:$AA$16)-$T321)^2+(_xlfn.XLOOKUP(AV$1,$Z$2:$Z$16,$AB$2:$AB$16)-$U321)^2+(_xlfn.XLOOKUP(AV$1,$Z$2:$Z$16,$AC$2:$AC$16-$V321)^2)))</f>
        <v/>
      </c>
      <c r="AW321" s="124"/>
      <c r="AX321" s="124"/>
      <c r="AY321" s="125">
        <f t="shared" si="121"/>
        <v>0</v>
      </c>
      <c r="AZ321" s="143">
        <f t="shared" si="122"/>
        <v>0</v>
      </c>
      <c r="BA321" s="143">
        <f t="shared" si="123"/>
        <v>0</v>
      </c>
      <c r="BB321" s="143">
        <f t="shared" si="124"/>
        <v>0</v>
      </c>
      <c r="BC321" s="143">
        <f t="shared" si="125"/>
        <v>0</v>
      </c>
      <c r="BD321" s="143">
        <f t="shared" si="126"/>
        <v>0</v>
      </c>
      <c r="BE321" s="143">
        <f t="shared" si="127"/>
        <v>0</v>
      </c>
      <c r="BF321" s="143">
        <f t="shared" si="128"/>
        <v>0</v>
      </c>
      <c r="BG321" s="144">
        <f t="shared" si="129"/>
        <v>0</v>
      </c>
      <c r="BH321" s="144">
        <f t="shared" si="130"/>
        <v>0</v>
      </c>
      <c r="BI321" s="144">
        <f t="shared" si="131"/>
        <v>0</v>
      </c>
      <c r="BJ321" s="144">
        <f t="shared" si="132"/>
        <v>0</v>
      </c>
      <c r="BK321" s="144">
        <f t="shared" si="133"/>
        <v>0</v>
      </c>
      <c r="BL321" s="144">
        <f t="shared" si="134"/>
        <v>0</v>
      </c>
      <c r="BM321" s="145">
        <f t="shared" si="135"/>
        <v>0</v>
      </c>
      <c r="BN321" s="124"/>
      <c r="BO321" s="124"/>
      <c r="BP321" s="124"/>
      <c r="BQ321" s="124"/>
      <c r="BR321" s="124"/>
      <c r="BS321" s="124"/>
      <c r="BT321" s="124"/>
      <c r="BU321" s="124"/>
      <c r="BV321" s="130"/>
      <c r="BW321" s="130"/>
      <c r="BX321" s="130"/>
      <c r="BY321" s="130"/>
      <c r="BZ321" s="130"/>
      <c r="CA321" s="130"/>
      <c r="CB321" s="130"/>
      <c r="CC321" s="130"/>
      <c r="CD321" s="130"/>
      <c r="CE321" s="130"/>
      <c r="CF321" s="130"/>
      <c r="CG321" s="130"/>
      <c r="CH321" s="130"/>
      <c r="CI321" s="130"/>
      <c r="CJ321" s="130"/>
      <c r="CL321" s="124"/>
      <c r="CM321" s="130" t="s">
        <v>32</v>
      </c>
      <c r="CN321" s="130"/>
      <c r="CO321" s="130"/>
      <c r="CP321" s="130"/>
      <c r="CQ321" s="130"/>
      <c r="CR321" s="130"/>
      <c r="CS321" s="130"/>
      <c r="CT321" s="130"/>
      <c r="CU321" s="130"/>
      <c r="CV321" s="130"/>
      <c r="CW321" s="130"/>
      <c r="CX321" s="130"/>
      <c r="CY321" s="130"/>
      <c r="CZ321" s="130"/>
      <c r="DA321" s="130"/>
      <c r="DD321" s="159" cm="1">
        <f t="array" ref="DD321">_xlfn.IFS(DD$1= 0,"", NOT(ISBLANK(CM321)), 0, ISBLANK(CM321), $Q321-$S321+AY321-BV321)</f>
        <v>0</v>
      </c>
      <c r="DE321" s="160" cm="1">
        <f t="array" ref="DE321">_xlfn.IFS(DE$1= 0,"", NOT(ISBLANK(CN321)), 0, ISBLANK(CN321), $Q321-$S321+AZ321-BW321)</f>
        <v>0</v>
      </c>
      <c r="DF321" s="160" cm="1">
        <f t="array" ref="DF321">_xlfn.IFS(DF$1= 0,"", NOT(ISBLANK(CO321)), 0, ISBLANK(CO321), $Q321-$S321+BA321-BX321)</f>
        <v>0</v>
      </c>
      <c r="DG321" s="160" cm="1">
        <f t="array" ref="DG321">_xlfn.IFS(DG$1= 0,"", NOT(ISBLANK(CP321)), 0, ISBLANK(CP321), $Q321-$S321+BB321-BY321)</f>
        <v>0</v>
      </c>
      <c r="DH321" s="160" cm="1">
        <f t="array" ref="DH321">_xlfn.IFS(DH$1= 0,"", NOT(ISBLANK(CQ321)), 0, ISBLANK(CQ321), $Q321-$S321+BC321-BZ321)</f>
        <v>0</v>
      </c>
      <c r="DI321" s="160" cm="1">
        <f t="array" ref="DI321">_xlfn.IFS(DI$1= 0,"", NOT(ISBLANK(CR321)), 0, ISBLANK(CR321), $Q321-$S321+BD321-CA321)</f>
        <v>0</v>
      </c>
      <c r="DJ321" s="160" t="str" cm="1">
        <f t="array" ref="DJ321">_xlfn.IFS(DJ$1= 0,"", NOT(ISBLANK(CS321)), 0, ISBLANK(CS321), $Q321-$S321+BE321-CB321)</f>
        <v/>
      </c>
      <c r="DK321" s="160" t="str" cm="1">
        <f t="array" ref="DK321">_xlfn.IFS(DK$1= 0,"", NOT(ISBLANK(CT321)), 0, ISBLANK(CT321), $Q321-$S321+BF321-CC321)</f>
        <v/>
      </c>
      <c r="DL321" s="162" t="str" cm="1">
        <f t="array" ref="DL321">_xlfn.IFS(DL$1= 0,"", NOT(ISBLANK(CU321)), 0, ISBLANK(CU321), $Q321-$S321+BG321-CD321)</f>
        <v/>
      </c>
      <c r="DM321" s="162" t="str" cm="1">
        <f t="array" ref="DM321">_xlfn.IFS(DM$1= 0,"", NOT(ISBLANK(CV321)), 0, ISBLANK(CV321), $Q321-$S321+BH321-CE321)</f>
        <v/>
      </c>
      <c r="DN321" s="162" t="str" cm="1">
        <f t="array" ref="DN321">_xlfn.IFS(DN$1= 0,"", NOT(ISBLANK(CW321)), 0, ISBLANK(CW321), $Q321-$S321+BI321-CF321)</f>
        <v/>
      </c>
      <c r="DO321" s="162" t="str" cm="1">
        <f t="array" ref="DO321">_xlfn.IFS(DO$1= 0,"", NOT(ISBLANK(CX321)), 0, ISBLANK(CX321), $Q321-$S321+BJ321-CG321)</f>
        <v/>
      </c>
      <c r="DP321" s="162" t="str" cm="1">
        <f t="array" ref="DP321">_xlfn.IFS(DP$1= 0,"", NOT(ISBLANK(CY321)), 0, ISBLANK(CY321), $Q321-$S321+BK321-CH321)</f>
        <v/>
      </c>
      <c r="DQ321" s="162" t="str" cm="1">
        <f t="array" ref="DQ321">_xlfn.IFS(DQ$1= 0,"", NOT(ISBLANK(CZ321)), 0, ISBLANK(CZ321), $Q321-$S321+BL321-CI321)</f>
        <v/>
      </c>
      <c r="DR321" s="163" t="str" cm="1">
        <f t="array" ref="DR321">_xlfn.IFS(DR$1= 0,"", NOT(ISBLANK(DA321)), 0, ISBLANK(DA321), $Q321-$S321+BM321-CJ321)</f>
        <v/>
      </c>
    </row>
    <row r="322" spans="1:122" ht="16.5" x14ac:dyDescent="0.3">
      <c r="A322" s="135"/>
      <c r="B322" s="136"/>
      <c r="C322" s="136"/>
      <c r="D322" s="137"/>
      <c r="E322" s="176"/>
      <c r="F322" s="182"/>
      <c r="G322" s="183"/>
      <c r="H322" s="183"/>
      <c r="I322" s="183"/>
      <c r="J322" s="183"/>
      <c r="K322" s="183"/>
      <c r="L322" s="183"/>
      <c r="M322" s="186"/>
      <c r="N322" s="182"/>
      <c r="O322" s="184"/>
      <c r="P322" s="178"/>
      <c r="Q322" s="118">
        <f t="shared" si="119"/>
        <v>0</v>
      </c>
      <c r="R322" s="3"/>
      <c r="S322" s="3"/>
      <c r="T322" s="4"/>
      <c r="U322" s="4"/>
      <c r="V322" s="99">
        <f t="shared" si="120"/>
        <v>0</v>
      </c>
      <c r="W322" s="161"/>
      <c r="X322" s="138"/>
      <c r="AH322" s="158" t="str">
        <f t="array" ref="AH322">IF(OR(AH$1=0, $A322=""),"",SQRT((_xlfn.XLOOKUP(AH$1,$Z$2:$Z$16,$AA$2:$AA$16)-$T322)^2+(_xlfn.XLOOKUP(AH$1,$Z$2:$Z$16,$AB$2:$AB$16)-$U322)^2+(_xlfn.XLOOKUP(AH$1,$Z$2:$Z$16,$AC$2:$AC$16-$V322)^2)))</f>
        <v/>
      </c>
      <c r="AI322" s="140" t="str">
        <f t="array" ref="AI322">IF(OR(AI$1=0, $A322=""),"",SQRT((_xlfn.XLOOKUP(AI$1,$Z$2:$Z$16,$AA$2:$AA$16)-$T322)^2+(_xlfn.XLOOKUP(AI$1,$Z$2:$Z$16,$AB$2:$AB$16)-$U322)^2+(_xlfn.XLOOKUP(AI$1,$Z$2:$Z$16,$AC$2:$AC$16-$V322)^2)))</f>
        <v/>
      </c>
      <c r="AJ322" s="140" t="str">
        <f t="array" ref="AJ322">IF(OR(AJ$1=0, $A322=""),"",SQRT((_xlfn.XLOOKUP(AJ$1,$Z$2:$Z$16,$AA$2:$AA$16)-$T322)^2+(_xlfn.XLOOKUP(AJ$1,$Z$2:$Z$16,$AB$2:$AB$16)-$U322)^2+(_xlfn.XLOOKUP(AJ$1,$Z$2:$Z$16,$AC$2:$AC$16-$V322)^2)))</f>
        <v/>
      </c>
      <c r="AK322" s="140" t="str">
        <f t="array" ref="AK322">IF(OR(AK$1=0, $A322=""),"",SQRT((_xlfn.XLOOKUP(AK$1,$Z$2:$Z$16,$AA$2:$AA$16)-$T322)^2+(_xlfn.XLOOKUP(AK$1,$Z$2:$Z$16,$AB$2:$AB$16)-$U322)^2+(_xlfn.XLOOKUP(AK$1,$Z$2:$Z$16,$AC$2:$AC$16-$V322)^2)))</f>
        <v/>
      </c>
      <c r="AL322" s="140" t="str">
        <f t="array" ref="AL322">IF(OR(AL$1=0, $A322=""),"",SQRT((_xlfn.XLOOKUP(AL$1,$Z$2:$Z$16,$AA$2:$AA$16)-$T322)^2+(_xlfn.XLOOKUP(AL$1,$Z$2:$Z$16,$AB$2:$AB$16)-$U322)^2+(_xlfn.XLOOKUP(AL$1,$Z$2:$Z$16,$AC$2:$AC$16-$V322)^2)))</f>
        <v/>
      </c>
      <c r="AM322" s="140" t="str">
        <f t="array" ref="AM322">IF(OR(AM$1=0, $A322=""),"",SQRT((_xlfn.XLOOKUP(AM$1,$Z$2:$Z$16,$AA$2:$AA$16)-$T322)^2+(_xlfn.XLOOKUP(AM$1,$Z$2:$Z$16,$AB$2:$AB$16)-$U322)^2+(_xlfn.XLOOKUP(AM$1,$Z$2:$Z$16,$AC$2:$AC$16-$V322)^2)))</f>
        <v/>
      </c>
      <c r="AN322" s="140" t="str">
        <f t="array" ref="AN322">IF(OR(AN$1=0, $A322=""),"",SQRT((_xlfn.XLOOKUP(AN$1,$Z$2:$Z$16,$AA$2:$AA$16)-$T322)^2+(_xlfn.XLOOKUP(AN$1,$Z$2:$Z$16,$AB$2:$AB$16)-$U322)^2+(_xlfn.XLOOKUP(AN$1,$Z$2:$Z$16,$AC$2:$AC$16-$V322)^2)))</f>
        <v/>
      </c>
      <c r="AO322" s="140" t="str">
        <f t="array" ref="AO322">IF(OR(AO$1=0, $A322=""),"",SQRT((_xlfn.XLOOKUP(AO$1,$Z$2:$Z$16,$AA$2:$AA$16)-$T322)^2+(_xlfn.XLOOKUP(AO$1,$Z$2:$Z$16,$AB$2:$AB$16)-$U322)^2+(_xlfn.XLOOKUP(AO$1,$Z$2:$Z$16,$AC$2:$AC$16-$V322)^2)))</f>
        <v/>
      </c>
      <c r="AP322" s="141" t="str">
        <f t="array" ref="AP322">IF(OR(AP$1=0, $A322=""),"",SQRT((_xlfn.XLOOKUP(AP$1,$Z$2:$Z$16,$AA$2:$AA$16)-$T322)^2+(_xlfn.XLOOKUP(AP$1,$Z$2:$Z$16,$AB$2:$AB$16)-$U322)^2+(_xlfn.XLOOKUP(AP$1,$Z$2:$Z$16,$AC$2:$AC$16-$V322)^2)))</f>
        <v/>
      </c>
      <c r="AQ322" s="141" t="str">
        <f t="array" ref="AQ322">IF(OR(AQ$1=0, $A322=""),"",SQRT((_xlfn.XLOOKUP(AQ$1,$Z$2:$Z$16,$AA$2:$AA$16)-$T322)^2+(_xlfn.XLOOKUP(AQ$1,$Z$2:$Z$16,$AB$2:$AB$16)-$U322)^2+(_xlfn.XLOOKUP(AQ$1,$Z$2:$Z$16,$AC$2:$AC$16-$V322)^2)))</f>
        <v/>
      </c>
      <c r="AR322" s="141" t="str">
        <f t="array" ref="AR322">IF(OR(AR$1=0, $A322=""),"",SQRT((_xlfn.XLOOKUP(AR$1,$Z$2:$Z$16,$AA$2:$AA$16)-$T322)^2+(_xlfn.XLOOKUP(AR$1,$Z$2:$Z$16,$AB$2:$AB$16)-$U322)^2+(_xlfn.XLOOKUP(AR$1,$Z$2:$Z$16,$AC$2:$AC$16-$V322)^2)))</f>
        <v/>
      </c>
      <c r="AS322" s="141" t="str">
        <f t="array" ref="AS322">IF(OR(AS$1=0, $A322=""),"",SQRT((_xlfn.XLOOKUP(AS$1,$Z$2:$Z$16,$AA$2:$AA$16)-$T322)^2+(_xlfn.XLOOKUP(AS$1,$Z$2:$Z$16,$AB$2:$AB$16)-$U322)^2+(_xlfn.XLOOKUP(AS$1,$Z$2:$Z$16,$AC$2:$AC$16-$V322)^2)))</f>
        <v/>
      </c>
      <c r="AT322" s="141" t="str">
        <f t="array" ref="AT322">IF(OR(AT$1=0, $A322=""),"",SQRT((_xlfn.XLOOKUP(AT$1,$Z$2:$Z$16,$AA$2:$AA$16)-$T322)^2+(_xlfn.XLOOKUP(AT$1,$Z$2:$Z$16,$AB$2:$AB$16)-$U322)^2+(_xlfn.XLOOKUP(AT$1,$Z$2:$Z$16,$AC$2:$AC$16-$V322)^2)))</f>
        <v/>
      </c>
      <c r="AU322" s="141" t="str">
        <f t="array" ref="AU322">IF(OR(AU$1=0, $A322=""),"",SQRT((_xlfn.XLOOKUP(AU$1,$Z$2:$Z$16,$AA$2:$AA$16)-$T322)^2+(_xlfn.XLOOKUP(AU$1,$Z$2:$Z$16,$AB$2:$AB$16)-$U322)^2+(_xlfn.XLOOKUP(AU$1,$Z$2:$Z$16,$AC$2:$AC$16-$V322)^2)))</f>
        <v/>
      </c>
      <c r="AV322" s="142" t="str">
        <f t="array" ref="AV322">IF(OR(AV$1=0, $A322=""),"",SQRT((_xlfn.XLOOKUP(AV$1,$Z$2:$Z$16,$AA$2:$AA$16)-$T322)^2+(_xlfn.XLOOKUP(AV$1,$Z$2:$Z$16,$AB$2:$AB$16)-$U322)^2+(_xlfn.XLOOKUP(AV$1,$Z$2:$Z$16,$AC$2:$AC$16-$V322)^2)))</f>
        <v/>
      </c>
      <c r="AW322" s="124"/>
      <c r="AX322" s="124"/>
      <c r="AY322" s="125">
        <f t="shared" si="121"/>
        <v>0</v>
      </c>
      <c r="AZ322" s="143">
        <f t="shared" si="122"/>
        <v>0</v>
      </c>
      <c r="BA322" s="143">
        <f t="shared" si="123"/>
        <v>0</v>
      </c>
      <c r="BB322" s="143">
        <f t="shared" si="124"/>
        <v>0</v>
      </c>
      <c r="BC322" s="143">
        <f t="shared" si="125"/>
        <v>0</v>
      </c>
      <c r="BD322" s="143">
        <f t="shared" si="126"/>
        <v>0</v>
      </c>
      <c r="BE322" s="143">
        <f t="shared" si="127"/>
        <v>0</v>
      </c>
      <c r="BF322" s="143">
        <f t="shared" si="128"/>
        <v>0</v>
      </c>
      <c r="BG322" s="144">
        <f t="shared" si="129"/>
        <v>0</v>
      </c>
      <c r="BH322" s="144">
        <f t="shared" si="130"/>
        <v>0</v>
      </c>
      <c r="BI322" s="144">
        <f t="shared" si="131"/>
        <v>0</v>
      </c>
      <c r="BJ322" s="144">
        <f t="shared" si="132"/>
        <v>0</v>
      </c>
      <c r="BK322" s="144">
        <f t="shared" si="133"/>
        <v>0</v>
      </c>
      <c r="BL322" s="144">
        <f t="shared" si="134"/>
        <v>0</v>
      </c>
      <c r="BM322" s="145">
        <f t="shared" si="135"/>
        <v>0</v>
      </c>
      <c r="BN322" s="124"/>
      <c r="BO322" s="124"/>
      <c r="BP322" s="124"/>
      <c r="BQ322" s="124"/>
      <c r="BR322" s="124"/>
      <c r="BS322" s="124"/>
      <c r="BT322" s="124"/>
      <c r="BU322" s="124"/>
      <c r="BV322" s="130"/>
      <c r="BW322" s="130"/>
      <c r="BX322" s="130"/>
      <c r="BY322" s="130"/>
      <c r="BZ322" s="130"/>
      <c r="CA322" s="130"/>
      <c r="CB322" s="130"/>
      <c r="CC322" s="130"/>
      <c r="CD322" s="130"/>
      <c r="CE322" s="130"/>
      <c r="CF322" s="130"/>
      <c r="CG322" s="130"/>
      <c r="CH322" s="130"/>
      <c r="CI322" s="130"/>
      <c r="CJ322" s="130"/>
      <c r="CL322" s="124"/>
      <c r="CM322" s="130" t="s">
        <v>32</v>
      </c>
      <c r="CN322" s="130"/>
      <c r="CO322" s="130"/>
      <c r="CP322" s="130"/>
      <c r="CQ322" s="130"/>
      <c r="CR322" s="130"/>
      <c r="CS322" s="130"/>
      <c r="CT322" s="130"/>
      <c r="CU322" s="130"/>
      <c r="CV322" s="130"/>
      <c r="CW322" s="130"/>
      <c r="CX322" s="130"/>
      <c r="CY322" s="130"/>
      <c r="CZ322" s="130"/>
      <c r="DA322" s="130"/>
      <c r="DD322" s="159" cm="1">
        <f t="array" ref="DD322">_xlfn.IFS(DD$1= 0,"", NOT(ISBLANK(CM322)), 0, ISBLANK(CM322), $Q322-$S322+AY322-BV322)</f>
        <v>0</v>
      </c>
      <c r="DE322" s="160" cm="1">
        <f t="array" ref="DE322">_xlfn.IFS(DE$1= 0,"", NOT(ISBLANK(CN322)), 0, ISBLANK(CN322), $Q322-$S322+AZ322-BW322)</f>
        <v>0</v>
      </c>
      <c r="DF322" s="160" cm="1">
        <f t="array" ref="DF322">_xlfn.IFS(DF$1= 0,"", NOT(ISBLANK(CO322)), 0, ISBLANK(CO322), $Q322-$S322+BA322-BX322)</f>
        <v>0</v>
      </c>
      <c r="DG322" s="160" cm="1">
        <f t="array" ref="DG322">_xlfn.IFS(DG$1= 0,"", NOT(ISBLANK(CP322)), 0, ISBLANK(CP322), $Q322-$S322+BB322-BY322)</f>
        <v>0</v>
      </c>
      <c r="DH322" s="160" cm="1">
        <f t="array" ref="DH322">_xlfn.IFS(DH$1= 0,"", NOT(ISBLANK(CQ322)), 0, ISBLANK(CQ322), $Q322-$S322+BC322-BZ322)</f>
        <v>0</v>
      </c>
      <c r="DI322" s="160" cm="1">
        <f t="array" ref="DI322">_xlfn.IFS(DI$1= 0,"", NOT(ISBLANK(CR322)), 0, ISBLANK(CR322), $Q322-$S322+BD322-CA322)</f>
        <v>0</v>
      </c>
      <c r="DJ322" s="160" t="str" cm="1">
        <f t="array" ref="DJ322">_xlfn.IFS(DJ$1= 0,"", NOT(ISBLANK(CS322)), 0, ISBLANK(CS322), $Q322-$S322+BE322-CB322)</f>
        <v/>
      </c>
      <c r="DK322" s="160" t="str" cm="1">
        <f t="array" ref="DK322">_xlfn.IFS(DK$1= 0,"", NOT(ISBLANK(CT322)), 0, ISBLANK(CT322), $Q322-$S322+BF322-CC322)</f>
        <v/>
      </c>
      <c r="DL322" s="162" t="str" cm="1">
        <f t="array" ref="DL322">_xlfn.IFS(DL$1= 0,"", NOT(ISBLANK(CU322)), 0, ISBLANK(CU322), $Q322-$S322+BG322-CD322)</f>
        <v/>
      </c>
      <c r="DM322" s="162" t="str" cm="1">
        <f t="array" ref="DM322">_xlfn.IFS(DM$1= 0,"", NOT(ISBLANK(CV322)), 0, ISBLANK(CV322), $Q322-$S322+BH322-CE322)</f>
        <v/>
      </c>
      <c r="DN322" s="162" t="str" cm="1">
        <f t="array" ref="DN322">_xlfn.IFS(DN$1= 0,"", NOT(ISBLANK(CW322)), 0, ISBLANK(CW322), $Q322-$S322+BI322-CF322)</f>
        <v/>
      </c>
      <c r="DO322" s="162" t="str" cm="1">
        <f t="array" ref="DO322">_xlfn.IFS(DO$1= 0,"", NOT(ISBLANK(CX322)), 0, ISBLANK(CX322), $Q322-$S322+BJ322-CG322)</f>
        <v/>
      </c>
      <c r="DP322" s="162" t="str" cm="1">
        <f t="array" ref="DP322">_xlfn.IFS(DP$1= 0,"", NOT(ISBLANK(CY322)), 0, ISBLANK(CY322), $Q322-$S322+BK322-CH322)</f>
        <v/>
      </c>
      <c r="DQ322" s="162" t="str" cm="1">
        <f t="array" ref="DQ322">_xlfn.IFS(DQ$1= 0,"", NOT(ISBLANK(CZ322)), 0, ISBLANK(CZ322), $Q322-$S322+BL322-CI322)</f>
        <v/>
      </c>
      <c r="DR322" s="163" t="str" cm="1">
        <f t="array" ref="DR322">_xlfn.IFS(DR$1= 0,"", NOT(ISBLANK(DA322)), 0, ISBLANK(DA322), $Q322-$S322+BM322-CJ322)</f>
        <v/>
      </c>
    </row>
    <row r="323" spans="1:122" ht="16.5" x14ac:dyDescent="0.3">
      <c r="A323" s="135"/>
      <c r="B323" s="136"/>
      <c r="C323" s="136"/>
      <c r="D323" s="137"/>
      <c r="E323" s="176"/>
      <c r="F323" s="182"/>
      <c r="G323" s="183"/>
      <c r="H323" s="183"/>
      <c r="I323" s="183"/>
      <c r="J323" s="183"/>
      <c r="K323" s="183"/>
      <c r="L323" s="183"/>
      <c r="M323" s="186"/>
      <c r="N323" s="182"/>
      <c r="O323" s="184"/>
      <c r="P323" s="178"/>
      <c r="Q323" s="118">
        <f t="shared" si="119"/>
        <v>0</v>
      </c>
      <c r="R323" s="3"/>
      <c r="S323" s="3"/>
      <c r="T323" s="4"/>
      <c r="U323" s="4"/>
      <c r="V323" s="99">
        <f t="shared" si="120"/>
        <v>0</v>
      </c>
      <c r="W323" s="161"/>
      <c r="X323" s="138"/>
      <c r="AH323" s="158" t="str">
        <f t="array" ref="AH323">IF(OR(AH$1=0, $A323=""),"",SQRT((_xlfn.XLOOKUP(AH$1,$Z$2:$Z$16,$AA$2:$AA$16)-$T323)^2+(_xlfn.XLOOKUP(AH$1,$Z$2:$Z$16,$AB$2:$AB$16)-$U323)^2+(_xlfn.XLOOKUP(AH$1,$Z$2:$Z$16,$AC$2:$AC$16-$V323)^2)))</f>
        <v/>
      </c>
      <c r="AI323" s="140" t="str">
        <f t="array" ref="AI323">IF(OR(AI$1=0, $A323=""),"",SQRT((_xlfn.XLOOKUP(AI$1,$Z$2:$Z$16,$AA$2:$AA$16)-$T323)^2+(_xlfn.XLOOKUP(AI$1,$Z$2:$Z$16,$AB$2:$AB$16)-$U323)^2+(_xlfn.XLOOKUP(AI$1,$Z$2:$Z$16,$AC$2:$AC$16-$V323)^2)))</f>
        <v/>
      </c>
      <c r="AJ323" s="140" t="str">
        <f t="array" ref="AJ323">IF(OR(AJ$1=0, $A323=""),"",SQRT((_xlfn.XLOOKUP(AJ$1,$Z$2:$Z$16,$AA$2:$AA$16)-$T323)^2+(_xlfn.XLOOKUP(AJ$1,$Z$2:$Z$16,$AB$2:$AB$16)-$U323)^2+(_xlfn.XLOOKUP(AJ$1,$Z$2:$Z$16,$AC$2:$AC$16-$V323)^2)))</f>
        <v/>
      </c>
      <c r="AK323" s="140" t="str">
        <f t="array" ref="AK323">IF(OR(AK$1=0, $A323=""),"",SQRT((_xlfn.XLOOKUP(AK$1,$Z$2:$Z$16,$AA$2:$AA$16)-$T323)^2+(_xlfn.XLOOKUP(AK$1,$Z$2:$Z$16,$AB$2:$AB$16)-$U323)^2+(_xlfn.XLOOKUP(AK$1,$Z$2:$Z$16,$AC$2:$AC$16-$V323)^2)))</f>
        <v/>
      </c>
      <c r="AL323" s="140" t="str">
        <f t="array" ref="AL323">IF(OR(AL$1=0, $A323=""),"",SQRT((_xlfn.XLOOKUP(AL$1,$Z$2:$Z$16,$AA$2:$AA$16)-$T323)^2+(_xlfn.XLOOKUP(AL$1,$Z$2:$Z$16,$AB$2:$AB$16)-$U323)^2+(_xlfn.XLOOKUP(AL$1,$Z$2:$Z$16,$AC$2:$AC$16-$V323)^2)))</f>
        <v/>
      </c>
      <c r="AM323" s="140" t="str">
        <f t="array" ref="AM323">IF(OR(AM$1=0, $A323=""),"",SQRT((_xlfn.XLOOKUP(AM$1,$Z$2:$Z$16,$AA$2:$AA$16)-$T323)^2+(_xlfn.XLOOKUP(AM$1,$Z$2:$Z$16,$AB$2:$AB$16)-$U323)^2+(_xlfn.XLOOKUP(AM$1,$Z$2:$Z$16,$AC$2:$AC$16-$V323)^2)))</f>
        <v/>
      </c>
      <c r="AN323" s="140" t="str">
        <f t="array" ref="AN323">IF(OR(AN$1=0, $A323=""),"",SQRT((_xlfn.XLOOKUP(AN$1,$Z$2:$Z$16,$AA$2:$AA$16)-$T323)^2+(_xlfn.XLOOKUP(AN$1,$Z$2:$Z$16,$AB$2:$AB$16)-$U323)^2+(_xlfn.XLOOKUP(AN$1,$Z$2:$Z$16,$AC$2:$AC$16-$V323)^2)))</f>
        <v/>
      </c>
      <c r="AO323" s="140" t="str">
        <f t="array" ref="AO323">IF(OR(AO$1=0, $A323=""),"",SQRT((_xlfn.XLOOKUP(AO$1,$Z$2:$Z$16,$AA$2:$AA$16)-$T323)^2+(_xlfn.XLOOKUP(AO$1,$Z$2:$Z$16,$AB$2:$AB$16)-$U323)^2+(_xlfn.XLOOKUP(AO$1,$Z$2:$Z$16,$AC$2:$AC$16-$V323)^2)))</f>
        <v/>
      </c>
      <c r="AP323" s="141" t="str">
        <f t="array" ref="AP323">IF(OR(AP$1=0, $A323=""),"",SQRT((_xlfn.XLOOKUP(AP$1,$Z$2:$Z$16,$AA$2:$AA$16)-$T323)^2+(_xlfn.XLOOKUP(AP$1,$Z$2:$Z$16,$AB$2:$AB$16)-$U323)^2+(_xlfn.XLOOKUP(AP$1,$Z$2:$Z$16,$AC$2:$AC$16-$V323)^2)))</f>
        <v/>
      </c>
      <c r="AQ323" s="141" t="str">
        <f t="array" ref="AQ323">IF(OR(AQ$1=0, $A323=""),"",SQRT((_xlfn.XLOOKUP(AQ$1,$Z$2:$Z$16,$AA$2:$AA$16)-$T323)^2+(_xlfn.XLOOKUP(AQ$1,$Z$2:$Z$16,$AB$2:$AB$16)-$U323)^2+(_xlfn.XLOOKUP(AQ$1,$Z$2:$Z$16,$AC$2:$AC$16-$V323)^2)))</f>
        <v/>
      </c>
      <c r="AR323" s="141" t="str">
        <f t="array" ref="AR323">IF(OR(AR$1=0, $A323=""),"",SQRT((_xlfn.XLOOKUP(AR$1,$Z$2:$Z$16,$AA$2:$AA$16)-$T323)^2+(_xlfn.XLOOKUP(AR$1,$Z$2:$Z$16,$AB$2:$AB$16)-$U323)^2+(_xlfn.XLOOKUP(AR$1,$Z$2:$Z$16,$AC$2:$AC$16-$V323)^2)))</f>
        <v/>
      </c>
      <c r="AS323" s="141" t="str">
        <f t="array" ref="AS323">IF(OR(AS$1=0, $A323=""),"",SQRT((_xlfn.XLOOKUP(AS$1,$Z$2:$Z$16,$AA$2:$AA$16)-$T323)^2+(_xlfn.XLOOKUP(AS$1,$Z$2:$Z$16,$AB$2:$AB$16)-$U323)^2+(_xlfn.XLOOKUP(AS$1,$Z$2:$Z$16,$AC$2:$AC$16-$V323)^2)))</f>
        <v/>
      </c>
      <c r="AT323" s="141" t="str">
        <f t="array" ref="AT323">IF(OR(AT$1=0, $A323=""),"",SQRT((_xlfn.XLOOKUP(AT$1,$Z$2:$Z$16,$AA$2:$AA$16)-$T323)^2+(_xlfn.XLOOKUP(AT$1,$Z$2:$Z$16,$AB$2:$AB$16)-$U323)^2+(_xlfn.XLOOKUP(AT$1,$Z$2:$Z$16,$AC$2:$AC$16-$V323)^2)))</f>
        <v/>
      </c>
      <c r="AU323" s="141" t="str">
        <f t="array" ref="AU323">IF(OR(AU$1=0, $A323=""),"",SQRT((_xlfn.XLOOKUP(AU$1,$Z$2:$Z$16,$AA$2:$AA$16)-$T323)^2+(_xlfn.XLOOKUP(AU$1,$Z$2:$Z$16,$AB$2:$AB$16)-$U323)^2+(_xlfn.XLOOKUP(AU$1,$Z$2:$Z$16,$AC$2:$AC$16-$V323)^2)))</f>
        <v/>
      </c>
      <c r="AV323" s="142" t="str">
        <f t="array" ref="AV323">IF(OR(AV$1=0, $A323=""),"",SQRT((_xlfn.XLOOKUP(AV$1,$Z$2:$Z$16,$AA$2:$AA$16)-$T323)^2+(_xlfn.XLOOKUP(AV$1,$Z$2:$Z$16,$AB$2:$AB$16)-$U323)^2+(_xlfn.XLOOKUP(AV$1,$Z$2:$Z$16,$AC$2:$AC$16-$V323)^2)))</f>
        <v/>
      </c>
      <c r="AW323" s="124"/>
      <c r="AX323" s="124"/>
      <c r="AY323" s="125">
        <f t="shared" si="121"/>
        <v>0</v>
      </c>
      <c r="AZ323" s="143">
        <f t="shared" si="122"/>
        <v>0</v>
      </c>
      <c r="BA323" s="143">
        <f t="shared" si="123"/>
        <v>0</v>
      </c>
      <c r="BB323" s="143">
        <f t="shared" si="124"/>
        <v>0</v>
      </c>
      <c r="BC323" s="143">
        <f t="shared" si="125"/>
        <v>0</v>
      </c>
      <c r="BD323" s="143">
        <f t="shared" si="126"/>
        <v>0</v>
      </c>
      <c r="BE323" s="143">
        <f t="shared" si="127"/>
        <v>0</v>
      </c>
      <c r="BF323" s="143">
        <f t="shared" si="128"/>
        <v>0</v>
      </c>
      <c r="BG323" s="144">
        <f t="shared" si="129"/>
        <v>0</v>
      </c>
      <c r="BH323" s="144">
        <f t="shared" si="130"/>
        <v>0</v>
      </c>
      <c r="BI323" s="144">
        <f t="shared" si="131"/>
        <v>0</v>
      </c>
      <c r="BJ323" s="144">
        <f t="shared" si="132"/>
        <v>0</v>
      </c>
      <c r="BK323" s="144">
        <f t="shared" si="133"/>
        <v>0</v>
      </c>
      <c r="BL323" s="144">
        <f t="shared" si="134"/>
        <v>0</v>
      </c>
      <c r="BM323" s="145">
        <f t="shared" si="135"/>
        <v>0</v>
      </c>
      <c r="BN323" s="124"/>
      <c r="BO323" s="124"/>
      <c r="BP323" s="124"/>
      <c r="BQ323" s="124"/>
      <c r="BR323" s="124"/>
      <c r="BS323" s="124"/>
      <c r="BT323" s="124"/>
      <c r="BU323" s="124"/>
      <c r="BV323" s="130"/>
      <c r="BW323" s="130"/>
      <c r="BX323" s="130"/>
      <c r="BY323" s="130"/>
      <c r="BZ323" s="130"/>
      <c r="CA323" s="130"/>
      <c r="CB323" s="130"/>
      <c r="CC323" s="130"/>
      <c r="CD323" s="130"/>
      <c r="CE323" s="130"/>
      <c r="CF323" s="130"/>
      <c r="CG323" s="130"/>
      <c r="CH323" s="130"/>
      <c r="CI323" s="130"/>
      <c r="CJ323" s="130"/>
      <c r="CL323" s="124"/>
      <c r="CM323" s="130" t="s">
        <v>32</v>
      </c>
      <c r="CN323" s="130"/>
      <c r="CO323" s="130"/>
      <c r="CP323" s="130"/>
      <c r="CQ323" s="130"/>
      <c r="CR323" s="130"/>
      <c r="CS323" s="130"/>
      <c r="CT323" s="130"/>
      <c r="CU323" s="130"/>
      <c r="CV323" s="130"/>
      <c r="CW323" s="130"/>
      <c r="CX323" s="130"/>
      <c r="CY323" s="130"/>
      <c r="CZ323" s="130"/>
      <c r="DA323" s="130"/>
      <c r="DD323" s="159" cm="1">
        <f t="array" ref="DD323">_xlfn.IFS(DD$1= 0,"", NOT(ISBLANK(CM323)), 0, ISBLANK(CM323), $Q323-$S323+AY323-BV323)</f>
        <v>0</v>
      </c>
      <c r="DE323" s="160" cm="1">
        <f t="array" ref="DE323">_xlfn.IFS(DE$1= 0,"", NOT(ISBLANK(CN323)), 0, ISBLANK(CN323), $Q323-$S323+AZ323-BW323)</f>
        <v>0</v>
      </c>
      <c r="DF323" s="160" cm="1">
        <f t="array" ref="DF323">_xlfn.IFS(DF$1= 0,"", NOT(ISBLANK(CO323)), 0, ISBLANK(CO323), $Q323-$S323+BA323-BX323)</f>
        <v>0</v>
      </c>
      <c r="DG323" s="160" cm="1">
        <f t="array" ref="DG323">_xlfn.IFS(DG$1= 0,"", NOT(ISBLANK(CP323)), 0, ISBLANK(CP323), $Q323-$S323+BB323-BY323)</f>
        <v>0</v>
      </c>
      <c r="DH323" s="160" cm="1">
        <f t="array" ref="DH323">_xlfn.IFS(DH$1= 0,"", NOT(ISBLANK(CQ323)), 0, ISBLANK(CQ323), $Q323-$S323+BC323-BZ323)</f>
        <v>0</v>
      </c>
      <c r="DI323" s="160" cm="1">
        <f t="array" ref="DI323">_xlfn.IFS(DI$1= 0,"", NOT(ISBLANK(CR323)), 0, ISBLANK(CR323), $Q323-$S323+BD323-CA323)</f>
        <v>0</v>
      </c>
      <c r="DJ323" s="160" t="str" cm="1">
        <f t="array" ref="DJ323">_xlfn.IFS(DJ$1= 0,"", NOT(ISBLANK(CS323)), 0, ISBLANK(CS323), $Q323-$S323+BE323-CB323)</f>
        <v/>
      </c>
      <c r="DK323" s="160" t="str" cm="1">
        <f t="array" ref="DK323">_xlfn.IFS(DK$1= 0,"", NOT(ISBLANK(CT323)), 0, ISBLANK(CT323), $Q323-$S323+BF323-CC323)</f>
        <v/>
      </c>
      <c r="DL323" s="162" t="str" cm="1">
        <f t="array" ref="DL323">_xlfn.IFS(DL$1= 0,"", NOT(ISBLANK(CU323)), 0, ISBLANK(CU323), $Q323-$S323+BG323-CD323)</f>
        <v/>
      </c>
      <c r="DM323" s="162" t="str" cm="1">
        <f t="array" ref="DM323">_xlfn.IFS(DM$1= 0,"", NOT(ISBLANK(CV323)), 0, ISBLANK(CV323), $Q323-$S323+BH323-CE323)</f>
        <v/>
      </c>
      <c r="DN323" s="162" t="str" cm="1">
        <f t="array" ref="DN323">_xlfn.IFS(DN$1= 0,"", NOT(ISBLANK(CW323)), 0, ISBLANK(CW323), $Q323-$S323+BI323-CF323)</f>
        <v/>
      </c>
      <c r="DO323" s="162" t="str" cm="1">
        <f t="array" ref="DO323">_xlfn.IFS(DO$1= 0,"", NOT(ISBLANK(CX323)), 0, ISBLANK(CX323), $Q323-$S323+BJ323-CG323)</f>
        <v/>
      </c>
      <c r="DP323" s="162" t="str" cm="1">
        <f t="array" ref="DP323">_xlfn.IFS(DP$1= 0,"", NOT(ISBLANK(CY323)), 0, ISBLANK(CY323), $Q323-$S323+BK323-CH323)</f>
        <v/>
      </c>
      <c r="DQ323" s="162" t="str" cm="1">
        <f t="array" ref="DQ323">_xlfn.IFS(DQ$1= 0,"", NOT(ISBLANK(CZ323)), 0, ISBLANK(CZ323), $Q323-$S323+BL323-CI323)</f>
        <v/>
      </c>
      <c r="DR323" s="163" t="str" cm="1">
        <f t="array" ref="DR323">_xlfn.IFS(DR$1= 0,"", NOT(ISBLANK(DA323)), 0, ISBLANK(DA323), $Q323-$S323+BM323-CJ323)</f>
        <v/>
      </c>
    </row>
    <row r="324" spans="1:122" ht="16.5" x14ac:dyDescent="0.3">
      <c r="A324" s="135"/>
      <c r="B324" s="136"/>
      <c r="C324" s="136"/>
      <c r="D324" s="137"/>
      <c r="E324" s="176"/>
      <c r="F324" s="182"/>
      <c r="G324" s="183"/>
      <c r="H324" s="183"/>
      <c r="I324" s="183"/>
      <c r="J324" s="183"/>
      <c r="K324" s="183"/>
      <c r="L324" s="183"/>
      <c r="M324" s="186"/>
      <c r="N324" s="182"/>
      <c r="O324" s="184"/>
      <c r="P324" s="178"/>
      <c r="Q324" s="118">
        <f t="shared" si="119"/>
        <v>0</v>
      </c>
      <c r="R324" s="3"/>
      <c r="S324" s="3"/>
      <c r="T324" s="4"/>
      <c r="U324" s="4"/>
      <c r="V324" s="99">
        <f t="shared" si="120"/>
        <v>0</v>
      </c>
      <c r="W324" s="161"/>
      <c r="X324" s="138"/>
      <c r="AH324" s="158" t="str">
        <f t="array" ref="AH324">IF(OR(AH$1=0, $A324=""),"",SQRT((_xlfn.XLOOKUP(AH$1,$Z$2:$Z$16,$AA$2:$AA$16)-$T324)^2+(_xlfn.XLOOKUP(AH$1,$Z$2:$Z$16,$AB$2:$AB$16)-$U324)^2+(_xlfn.XLOOKUP(AH$1,$Z$2:$Z$16,$AC$2:$AC$16-$V324)^2)))</f>
        <v/>
      </c>
      <c r="AI324" s="140" t="str">
        <f t="array" ref="AI324">IF(OR(AI$1=0, $A324=""),"",SQRT((_xlfn.XLOOKUP(AI$1,$Z$2:$Z$16,$AA$2:$AA$16)-$T324)^2+(_xlfn.XLOOKUP(AI$1,$Z$2:$Z$16,$AB$2:$AB$16)-$U324)^2+(_xlfn.XLOOKUP(AI$1,$Z$2:$Z$16,$AC$2:$AC$16-$V324)^2)))</f>
        <v/>
      </c>
      <c r="AJ324" s="140" t="str">
        <f t="array" ref="AJ324">IF(OR(AJ$1=0, $A324=""),"",SQRT((_xlfn.XLOOKUP(AJ$1,$Z$2:$Z$16,$AA$2:$AA$16)-$T324)^2+(_xlfn.XLOOKUP(AJ$1,$Z$2:$Z$16,$AB$2:$AB$16)-$U324)^2+(_xlfn.XLOOKUP(AJ$1,$Z$2:$Z$16,$AC$2:$AC$16-$V324)^2)))</f>
        <v/>
      </c>
      <c r="AK324" s="140" t="str">
        <f t="array" ref="AK324">IF(OR(AK$1=0, $A324=""),"",SQRT((_xlfn.XLOOKUP(AK$1,$Z$2:$Z$16,$AA$2:$AA$16)-$T324)^2+(_xlfn.XLOOKUP(AK$1,$Z$2:$Z$16,$AB$2:$AB$16)-$U324)^2+(_xlfn.XLOOKUP(AK$1,$Z$2:$Z$16,$AC$2:$AC$16-$V324)^2)))</f>
        <v/>
      </c>
      <c r="AL324" s="140" t="str">
        <f t="array" ref="AL324">IF(OR(AL$1=0, $A324=""),"",SQRT((_xlfn.XLOOKUP(AL$1,$Z$2:$Z$16,$AA$2:$AA$16)-$T324)^2+(_xlfn.XLOOKUP(AL$1,$Z$2:$Z$16,$AB$2:$AB$16)-$U324)^2+(_xlfn.XLOOKUP(AL$1,$Z$2:$Z$16,$AC$2:$AC$16-$V324)^2)))</f>
        <v/>
      </c>
      <c r="AM324" s="140" t="str">
        <f t="array" ref="AM324">IF(OR(AM$1=0, $A324=""),"",SQRT((_xlfn.XLOOKUP(AM$1,$Z$2:$Z$16,$AA$2:$AA$16)-$T324)^2+(_xlfn.XLOOKUP(AM$1,$Z$2:$Z$16,$AB$2:$AB$16)-$U324)^2+(_xlfn.XLOOKUP(AM$1,$Z$2:$Z$16,$AC$2:$AC$16-$V324)^2)))</f>
        <v/>
      </c>
      <c r="AN324" s="140" t="str">
        <f t="array" ref="AN324">IF(OR(AN$1=0, $A324=""),"",SQRT((_xlfn.XLOOKUP(AN$1,$Z$2:$Z$16,$AA$2:$AA$16)-$T324)^2+(_xlfn.XLOOKUP(AN$1,$Z$2:$Z$16,$AB$2:$AB$16)-$U324)^2+(_xlfn.XLOOKUP(AN$1,$Z$2:$Z$16,$AC$2:$AC$16-$V324)^2)))</f>
        <v/>
      </c>
      <c r="AO324" s="140" t="str">
        <f t="array" ref="AO324">IF(OR(AO$1=0, $A324=""),"",SQRT((_xlfn.XLOOKUP(AO$1,$Z$2:$Z$16,$AA$2:$AA$16)-$T324)^2+(_xlfn.XLOOKUP(AO$1,$Z$2:$Z$16,$AB$2:$AB$16)-$U324)^2+(_xlfn.XLOOKUP(AO$1,$Z$2:$Z$16,$AC$2:$AC$16-$V324)^2)))</f>
        <v/>
      </c>
      <c r="AP324" s="141" t="str">
        <f t="array" ref="AP324">IF(OR(AP$1=0, $A324=""),"",SQRT((_xlfn.XLOOKUP(AP$1,$Z$2:$Z$16,$AA$2:$AA$16)-$T324)^2+(_xlfn.XLOOKUP(AP$1,$Z$2:$Z$16,$AB$2:$AB$16)-$U324)^2+(_xlfn.XLOOKUP(AP$1,$Z$2:$Z$16,$AC$2:$AC$16-$V324)^2)))</f>
        <v/>
      </c>
      <c r="AQ324" s="141" t="str">
        <f t="array" ref="AQ324">IF(OR(AQ$1=0, $A324=""),"",SQRT((_xlfn.XLOOKUP(AQ$1,$Z$2:$Z$16,$AA$2:$AA$16)-$T324)^2+(_xlfn.XLOOKUP(AQ$1,$Z$2:$Z$16,$AB$2:$AB$16)-$U324)^2+(_xlfn.XLOOKUP(AQ$1,$Z$2:$Z$16,$AC$2:$AC$16-$V324)^2)))</f>
        <v/>
      </c>
      <c r="AR324" s="141" t="str">
        <f t="array" ref="AR324">IF(OR(AR$1=0, $A324=""),"",SQRT((_xlfn.XLOOKUP(AR$1,$Z$2:$Z$16,$AA$2:$AA$16)-$T324)^2+(_xlfn.XLOOKUP(AR$1,$Z$2:$Z$16,$AB$2:$AB$16)-$U324)^2+(_xlfn.XLOOKUP(AR$1,$Z$2:$Z$16,$AC$2:$AC$16-$V324)^2)))</f>
        <v/>
      </c>
      <c r="AS324" s="141" t="str">
        <f t="array" ref="AS324">IF(OR(AS$1=0, $A324=""),"",SQRT((_xlfn.XLOOKUP(AS$1,$Z$2:$Z$16,$AA$2:$AA$16)-$T324)^2+(_xlfn.XLOOKUP(AS$1,$Z$2:$Z$16,$AB$2:$AB$16)-$U324)^2+(_xlfn.XLOOKUP(AS$1,$Z$2:$Z$16,$AC$2:$AC$16-$V324)^2)))</f>
        <v/>
      </c>
      <c r="AT324" s="141" t="str">
        <f t="array" ref="AT324">IF(OR(AT$1=0, $A324=""),"",SQRT((_xlfn.XLOOKUP(AT$1,$Z$2:$Z$16,$AA$2:$AA$16)-$T324)^2+(_xlfn.XLOOKUP(AT$1,$Z$2:$Z$16,$AB$2:$AB$16)-$U324)^2+(_xlfn.XLOOKUP(AT$1,$Z$2:$Z$16,$AC$2:$AC$16-$V324)^2)))</f>
        <v/>
      </c>
      <c r="AU324" s="141" t="str">
        <f t="array" ref="AU324">IF(OR(AU$1=0, $A324=""),"",SQRT((_xlfn.XLOOKUP(AU$1,$Z$2:$Z$16,$AA$2:$AA$16)-$T324)^2+(_xlfn.XLOOKUP(AU$1,$Z$2:$Z$16,$AB$2:$AB$16)-$U324)^2+(_xlfn.XLOOKUP(AU$1,$Z$2:$Z$16,$AC$2:$AC$16-$V324)^2)))</f>
        <v/>
      </c>
      <c r="AV324" s="142" t="str">
        <f t="array" ref="AV324">IF(OR(AV$1=0, $A324=""),"",SQRT((_xlfn.XLOOKUP(AV$1,$Z$2:$Z$16,$AA$2:$AA$16)-$T324)^2+(_xlfn.XLOOKUP(AV$1,$Z$2:$Z$16,$AB$2:$AB$16)-$U324)^2+(_xlfn.XLOOKUP(AV$1,$Z$2:$Z$16,$AC$2:$AC$16-$V324)^2)))</f>
        <v/>
      </c>
      <c r="AW324" s="124"/>
      <c r="AX324" s="124"/>
      <c r="AY324" s="125">
        <f t="shared" si="121"/>
        <v>0</v>
      </c>
      <c r="AZ324" s="143">
        <f t="shared" si="122"/>
        <v>0</v>
      </c>
      <c r="BA324" s="143">
        <f t="shared" si="123"/>
        <v>0</v>
      </c>
      <c r="BB324" s="143">
        <f t="shared" si="124"/>
        <v>0</v>
      </c>
      <c r="BC324" s="143">
        <f t="shared" si="125"/>
        <v>0</v>
      </c>
      <c r="BD324" s="143">
        <f t="shared" si="126"/>
        <v>0</v>
      </c>
      <c r="BE324" s="143">
        <f t="shared" si="127"/>
        <v>0</v>
      </c>
      <c r="BF324" s="143">
        <f t="shared" si="128"/>
        <v>0</v>
      </c>
      <c r="BG324" s="144">
        <f t="shared" si="129"/>
        <v>0</v>
      </c>
      <c r="BH324" s="144">
        <f t="shared" si="130"/>
        <v>0</v>
      </c>
      <c r="BI324" s="144">
        <f t="shared" si="131"/>
        <v>0</v>
      </c>
      <c r="BJ324" s="144">
        <f t="shared" si="132"/>
        <v>0</v>
      </c>
      <c r="BK324" s="144">
        <f t="shared" si="133"/>
        <v>0</v>
      </c>
      <c r="BL324" s="144">
        <f t="shared" si="134"/>
        <v>0</v>
      </c>
      <c r="BM324" s="145">
        <f t="shared" si="135"/>
        <v>0</v>
      </c>
      <c r="BN324" s="124"/>
      <c r="BO324" s="124"/>
      <c r="BP324" s="124"/>
      <c r="BQ324" s="124"/>
      <c r="BR324" s="124"/>
      <c r="BS324" s="124"/>
      <c r="BT324" s="124"/>
      <c r="BU324" s="124"/>
      <c r="BV324" s="130"/>
      <c r="BW324" s="130"/>
      <c r="BX324" s="130"/>
      <c r="BY324" s="130"/>
      <c r="BZ324" s="130"/>
      <c r="CA324" s="130"/>
      <c r="CB324" s="130"/>
      <c r="CC324" s="130"/>
      <c r="CD324" s="130"/>
      <c r="CE324" s="130"/>
      <c r="CF324" s="130"/>
      <c r="CG324" s="130"/>
      <c r="CH324" s="130"/>
      <c r="CI324" s="130"/>
      <c r="CJ324" s="130"/>
      <c r="CL324" s="124"/>
      <c r="CM324" s="130" t="s">
        <v>32</v>
      </c>
      <c r="CN324" s="130"/>
      <c r="CO324" s="130"/>
      <c r="CP324" s="130"/>
      <c r="CQ324" s="130"/>
      <c r="CR324" s="130"/>
      <c r="CS324" s="130"/>
      <c r="CT324" s="130"/>
      <c r="CU324" s="130"/>
      <c r="CV324" s="130"/>
      <c r="CW324" s="130"/>
      <c r="CX324" s="130"/>
      <c r="CY324" s="130"/>
      <c r="CZ324" s="130"/>
      <c r="DA324" s="130"/>
      <c r="DD324" s="159" cm="1">
        <f t="array" ref="DD324">_xlfn.IFS(DD$1= 0,"", NOT(ISBLANK(CM324)), 0, ISBLANK(CM324), $Q324-$S324+AY324-BV324)</f>
        <v>0</v>
      </c>
      <c r="DE324" s="160" cm="1">
        <f t="array" ref="DE324">_xlfn.IFS(DE$1= 0,"", NOT(ISBLANK(CN324)), 0, ISBLANK(CN324), $Q324-$S324+AZ324-BW324)</f>
        <v>0</v>
      </c>
      <c r="DF324" s="160" cm="1">
        <f t="array" ref="DF324">_xlfn.IFS(DF$1= 0,"", NOT(ISBLANK(CO324)), 0, ISBLANK(CO324), $Q324-$S324+BA324-BX324)</f>
        <v>0</v>
      </c>
      <c r="DG324" s="160" cm="1">
        <f t="array" ref="DG324">_xlfn.IFS(DG$1= 0,"", NOT(ISBLANK(CP324)), 0, ISBLANK(CP324), $Q324-$S324+BB324-BY324)</f>
        <v>0</v>
      </c>
      <c r="DH324" s="160" cm="1">
        <f t="array" ref="DH324">_xlfn.IFS(DH$1= 0,"", NOT(ISBLANK(CQ324)), 0, ISBLANK(CQ324), $Q324-$S324+BC324-BZ324)</f>
        <v>0</v>
      </c>
      <c r="DI324" s="160" cm="1">
        <f t="array" ref="DI324">_xlfn.IFS(DI$1= 0,"", NOT(ISBLANK(CR324)), 0, ISBLANK(CR324), $Q324-$S324+BD324-CA324)</f>
        <v>0</v>
      </c>
      <c r="DJ324" s="160" t="str" cm="1">
        <f t="array" ref="DJ324">_xlfn.IFS(DJ$1= 0,"", NOT(ISBLANK(CS324)), 0, ISBLANK(CS324), $Q324-$S324+BE324-CB324)</f>
        <v/>
      </c>
      <c r="DK324" s="160" t="str" cm="1">
        <f t="array" ref="DK324">_xlfn.IFS(DK$1= 0,"", NOT(ISBLANK(CT324)), 0, ISBLANK(CT324), $Q324-$S324+BF324-CC324)</f>
        <v/>
      </c>
      <c r="DL324" s="162" t="str" cm="1">
        <f t="array" ref="DL324">_xlfn.IFS(DL$1= 0,"", NOT(ISBLANK(CU324)), 0, ISBLANK(CU324), $Q324-$S324+BG324-CD324)</f>
        <v/>
      </c>
      <c r="DM324" s="162" t="str" cm="1">
        <f t="array" ref="DM324">_xlfn.IFS(DM$1= 0,"", NOT(ISBLANK(CV324)), 0, ISBLANK(CV324), $Q324-$S324+BH324-CE324)</f>
        <v/>
      </c>
      <c r="DN324" s="162" t="str" cm="1">
        <f t="array" ref="DN324">_xlfn.IFS(DN$1= 0,"", NOT(ISBLANK(CW324)), 0, ISBLANK(CW324), $Q324-$S324+BI324-CF324)</f>
        <v/>
      </c>
      <c r="DO324" s="162" t="str" cm="1">
        <f t="array" ref="DO324">_xlfn.IFS(DO$1= 0,"", NOT(ISBLANK(CX324)), 0, ISBLANK(CX324), $Q324-$S324+BJ324-CG324)</f>
        <v/>
      </c>
      <c r="DP324" s="162" t="str" cm="1">
        <f t="array" ref="DP324">_xlfn.IFS(DP$1= 0,"", NOT(ISBLANK(CY324)), 0, ISBLANK(CY324), $Q324-$S324+BK324-CH324)</f>
        <v/>
      </c>
      <c r="DQ324" s="162" t="str" cm="1">
        <f t="array" ref="DQ324">_xlfn.IFS(DQ$1= 0,"", NOT(ISBLANK(CZ324)), 0, ISBLANK(CZ324), $Q324-$S324+BL324-CI324)</f>
        <v/>
      </c>
      <c r="DR324" s="163" t="str" cm="1">
        <f t="array" ref="DR324">_xlfn.IFS(DR$1= 0,"", NOT(ISBLANK(DA324)), 0, ISBLANK(DA324), $Q324-$S324+BM324-CJ324)</f>
        <v/>
      </c>
    </row>
    <row r="325" spans="1:122" ht="16.5" x14ac:dyDescent="0.3">
      <c r="A325" s="135"/>
      <c r="B325" s="136"/>
      <c r="C325" s="136"/>
      <c r="D325" s="137"/>
      <c r="E325" s="176"/>
      <c r="F325" s="182"/>
      <c r="G325" s="183"/>
      <c r="H325" s="183"/>
      <c r="I325" s="183"/>
      <c r="J325" s="183"/>
      <c r="K325" s="183"/>
      <c r="L325" s="183"/>
      <c r="M325" s="186"/>
      <c r="N325" s="182"/>
      <c r="O325" s="184"/>
      <c r="P325" s="178"/>
      <c r="Q325" s="118">
        <f t="shared" si="119"/>
        <v>0</v>
      </c>
      <c r="R325" s="3"/>
      <c r="S325" s="3"/>
      <c r="T325" s="4"/>
      <c r="U325" s="4"/>
      <c r="V325" s="99">
        <f t="shared" si="120"/>
        <v>0</v>
      </c>
      <c r="W325" s="161"/>
      <c r="X325" s="138"/>
      <c r="AH325" s="158" t="str">
        <f t="array" ref="AH325">IF(OR(AH$1=0, $A325=""),"",SQRT((_xlfn.XLOOKUP(AH$1,$Z$2:$Z$16,$AA$2:$AA$16)-$T325)^2+(_xlfn.XLOOKUP(AH$1,$Z$2:$Z$16,$AB$2:$AB$16)-$U325)^2+(_xlfn.XLOOKUP(AH$1,$Z$2:$Z$16,$AC$2:$AC$16-$V325)^2)))</f>
        <v/>
      </c>
      <c r="AI325" s="140" t="str">
        <f t="array" ref="AI325">IF(OR(AI$1=0, $A325=""),"",SQRT((_xlfn.XLOOKUP(AI$1,$Z$2:$Z$16,$AA$2:$AA$16)-$T325)^2+(_xlfn.XLOOKUP(AI$1,$Z$2:$Z$16,$AB$2:$AB$16)-$U325)^2+(_xlfn.XLOOKUP(AI$1,$Z$2:$Z$16,$AC$2:$AC$16-$V325)^2)))</f>
        <v/>
      </c>
      <c r="AJ325" s="140" t="str">
        <f t="array" ref="AJ325">IF(OR(AJ$1=0, $A325=""),"",SQRT((_xlfn.XLOOKUP(AJ$1,$Z$2:$Z$16,$AA$2:$AA$16)-$T325)^2+(_xlfn.XLOOKUP(AJ$1,$Z$2:$Z$16,$AB$2:$AB$16)-$U325)^2+(_xlfn.XLOOKUP(AJ$1,$Z$2:$Z$16,$AC$2:$AC$16-$V325)^2)))</f>
        <v/>
      </c>
      <c r="AK325" s="140" t="str">
        <f t="array" ref="AK325">IF(OR(AK$1=0, $A325=""),"",SQRT((_xlfn.XLOOKUP(AK$1,$Z$2:$Z$16,$AA$2:$AA$16)-$T325)^2+(_xlfn.XLOOKUP(AK$1,$Z$2:$Z$16,$AB$2:$AB$16)-$U325)^2+(_xlfn.XLOOKUP(AK$1,$Z$2:$Z$16,$AC$2:$AC$16-$V325)^2)))</f>
        <v/>
      </c>
      <c r="AL325" s="140" t="str">
        <f t="array" ref="AL325">IF(OR(AL$1=0, $A325=""),"",SQRT((_xlfn.XLOOKUP(AL$1,$Z$2:$Z$16,$AA$2:$AA$16)-$T325)^2+(_xlfn.XLOOKUP(AL$1,$Z$2:$Z$16,$AB$2:$AB$16)-$U325)^2+(_xlfn.XLOOKUP(AL$1,$Z$2:$Z$16,$AC$2:$AC$16-$V325)^2)))</f>
        <v/>
      </c>
      <c r="AM325" s="140" t="str">
        <f t="array" ref="AM325">IF(OR(AM$1=0, $A325=""),"",SQRT((_xlfn.XLOOKUP(AM$1,$Z$2:$Z$16,$AA$2:$AA$16)-$T325)^2+(_xlfn.XLOOKUP(AM$1,$Z$2:$Z$16,$AB$2:$AB$16)-$U325)^2+(_xlfn.XLOOKUP(AM$1,$Z$2:$Z$16,$AC$2:$AC$16-$V325)^2)))</f>
        <v/>
      </c>
      <c r="AN325" s="140" t="str">
        <f t="array" ref="AN325">IF(OR(AN$1=0, $A325=""),"",SQRT((_xlfn.XLOOKUP(AN$1,$Z$2:$Z$16,$AA$2:$AA$16)-$T325)^2+(_xlfn.XLOOKUP(AN$1,$Z$2:$Z$16,$AB$2:$AB$16)-$U325)^2+(_xlfn.XLOOKUP(AN$1,$Z$2:$Z$16,$AC$2:$AC$16-$V325)^2)))</f>
        <v/>
      </c>
      <c r="AO325" s="140" t="str">
        <f t="array" ref="AO325">IF(OR(AO$1=0, $A325=""),"",SQRT((_xlfn.XLOOKUP(AO$1,$Z$2:$Z$16,$AA$2:$AA$16)-$T325)^2+(_xlfn.XLOOKUP(AO$1,$Z$2:$Z$16,$AB$2:$AB$16)-$U325)^2+(_xlfn.XLOOKUP(AO$1,$Z$2:$Z$16,$AC$2:$AC$16-$V325)^2)))</f>
        <v/>
      </c>
      <c r="AP325" s="141" t="str">
        <f t="array" ref="AP325">IF(OR(AP$1=0, $A325=""),"",SQRT((_xlfn.XLOOKUP(AP$1,$Z$2:$Z$16,$AA$2:$AA$16)-$T325)^2+(_xlfn.XLOOKUP(AP$1,$Z$2:$Z$16,$AB$2:$AB$16)-$U325)^2+(_xlfn.XLOOKUP(AP$1,$Z$2:$Z$16,$AC$2:$AC$16-$V325)^2)))</f>
        <v/>
      </c>
      <c r="AQ325" s="141" t="str">
        <f t="array" ref="AQ325">IF(OR(AQ$1=0, $A325=""),"",SQRT((_xlfn.XLOOKUP(AQ$1,$Z$2:$Z$16,$AA$2:$AA$16)-$T325)^2+(_xlfn.XLOOKUP(AQ$1,$Z$2:$Z$16,$AB$2:$AB$16)-$U325)^2+(_xlfn.XLOOKUP(AQ$1,$Z$2:$Z$16,$AC$2:$AC$16-$V325)^2)))</f>
        <v/>
      </c>
      <c r="AR325" s="141" t="str">
        <f t="array" ref="AR325">IF(OR(AR$1=0, $A325=""),"",SQRT((_xlfn.XLOOKUP(AR$1,$Z$2:$Z$16,$AA$2:$AA$16)-$T325)^2+(_xlfn.XLOOKUP(AR$1,$Z$2:$Z$16,$AB$2:$AB$16)-$U325)^2+(_xlfn.XLOOKUP(AR$1,$Z$2:$Z$16,$AC$2:$AC$16-$V325)^2)))</f>
        <v/>
      </c>
      <c r="AS325" s="141" t="str">
        <f t="array" ref="AS325">IF(OR(AS$1=0, $A325=""),"",SQRT((_xlfn.XLOOKUP(AS$1,$Z$2:$Z$16,$AA$2:$AA$16)-$T325)^2+(_xlfn.XLOOKUP(AS$1,$Z$2:$Z$16,$AB$2:$AB$16)-$U325)^2+(_xlfn.XLOOKUP(AS$1,$Z$2:$Z$16,$AC$2:$AC$16-$V325)^2)))</f>
        <v/>
      </c>
      <c r="AT325" s="141" t="str">
        <f t="array" ref="AT325">IF(OR(AT$1=0, $A325=""),"",SQRT((_xlfn.XLOOKUP(AT$1,$Z$2:$Z$16,$AA$2:$AA$16)-$T325)^2+(_xlfn.XLOOKUP(AT$1,$Z$2:$Z$16,$AB$2:$AB$16)-$U325)^2+(_xlfn.XLOOKUP(AT$1,$Z$2:$Z$16,$AC$2:$AC$16-$V325)^2)))</f>
        <v/>
      </c>
      <c r="AU325" s="141" t="str">
        <f t="array" ref="AU325">IF(OR(AU$1=0, $A325=""),"",SQRT((_xlfn.XLOOKUP(AU$1,$Z$2:$Z$16,$AA$2:$AA$16)-$T325)^2+(_xlfn.XLOOKUP(AU$1,$Z$2:$Z$16,$AB$2:$AB$16)-$U325)^2+(_xlfn.XLOOKUP(AU$1,$Z$2:$Z$16,$AC$2:$AC$16-$V325)^2)))</f>
        <v/>
      </c>
      <c r="AV325" s="142" t="str">
        <f t="array" ref="AV325">IF(OR(AV$1=0, $A325=""),"",SQRT((_xlfn.XLOOKUP(AV$1,$Z$2:$Z$16,$AA$2:$AA$16)-$T325)^2+(_xlfn.XLOOKUP(AV$1,$Z$2:$Z$16,$AB$2:$AB$16)-$U325)^2+(_xlfn.XLOOKUP(AV$1,$Z$2:$Z$16,$AC$2:$AC$16-$V325)^2)))</f>
        <v/>
      </c>
      <c r="AW325" s="124"/>
      <c r="AX325" s="124"/>
      <c r="AY325" s="125">
        <f t="shared" si="121"/>
        <v>0</v>
      </c>
      <c r="AZ325" s="143">
        <f t="shared" si="122"/>
        <v>0</v>
      </c>
      <c r="BA325" s="143">
        <f t="shared" si="123"/>
        <v>0</v>
      </c>
      <c r="BB325" s="143">
        <f t="shared" si="124"/>
        <v>0</v>
      </c>
      <c r="BC325" s="143">
        <f t="shared" si="125"/>
        <v>0</v>
      </c>
      <c r="BD325" s="143">
        <f t="shared" si="126"/>
        <v>0</v>
      </c>
      <c r="BE325" s="143">
        <f t="shared" si="127"/>
        <v>0</v>
      </c>
      <c r="BF325" s="143">
        <f t="shared" si="128"/>
        <v>0</v>
      </c>
      <c r="BG325" s="144">
        <f t="shared" si="129"/>
        <v>0</v>
      </c>
      <c r="BH325" s="144">
        <f t="shared" si="130"/>
        <v>0</v>
      </c>
      <c r="BI325" s="144">
        <f t="shared" si="131"/>
        <v>0</v>
      </c>
      <c r="BJ325" s="144">
        <f t="shared" si="132"/>
        <v>0</v>
      </c>
      <c r="BK325" s="144">
        <f t="shared" si="133"/>
        <v>0</v>
      </c>
      <c r="BL325" s="144">
        <f t="shared" si="134"/>
        <v>0</v>
      </c>
      <c r="BM325" s="145">
        <f t="shared" si="135"/>
        <v>0</v>
      </c>
      <c r="BN325" s="124"/>
      <c r="BO325" s="124"/>
      <c r="BP325" s="124"/>
      <c r="BQ325" s="124"/>
      <c r="BR325" s="124"/>
      <c r="BS325" s="124"/>
      <c r="BT325" s="124"/>
      <c r="BU325" s="124"/>
      <c r="BV325" s="130"/>
      <c r="BW325" s="130"/>
      <c r="BX325" s="130"/>
      <c r="BY325" s="130"/>
      <c r="BZ325" s="130"/>
      <c r="CA325" s="130"/>
      <c r="CB325" s="130"/>
      <c r="CC325" s="130"/>
      <c r="CD325" s="130"/>
      <c r="CE325" s="130"/>
      <c r="CF325" s="130"/>
      <c r="CG325" s="130"/>
      <c r="CH325" s="130"/>
      <c r="CI325" s="130"/>
      <c r="CJ325" s="130"/>
      <c r="CL325" s="124"/>
      <c r="CM325" s="130" t="s">
        <v>32</v>
      </c>
      <c r="CN325" s="130"/>
      <c r="CO325" s="130"/>
      <c r="CP325" s="130"/>
      <c r="CQ325" s="130"/>
      <c r="CR325" s="130"/>
      <c r="CS325" s="130"/>
      <c r="CT325" s="130"/>
      <c r="CU325" s="130"/>
      <c r="CV325" s="130"/>
      <c r="CW325" s="130"/>
      <c r="CX325" s="130"/>
      <c r="CY325" s="130"/>
      <c r="CZ325" s="130"/>
      <c r="DA325" s="130"/>
      <c r="DD325" s="159" cm="1">
        <f t="array" ref="DD325">_xlfn.IFS(DD$1= 0,"", NOT(ISBLANK(CM325)), 0, ISBLANK(CM325), $Q325-$S325+AY325-BV325)</f>
        <v>0</v>
      </c>
      <c r="DE325" s="160" cm="1">
        <f t="array" ref="DE325">_xlfn.IFS(DE$1= 0,"", NOT(ISBLANK(CN325)), 0, ISBLANK(CN325), $Q325-$S325+AZ325-BW325)</f>
        <v>0</v>
      </c>
      <c r="DF325" s="160" cm="1">
        <f t="array" ref="DF325">_xlfn.IFS(DF$1= 0,"", NOT(ISBLANK(CO325)), 0, ISBLANK(CO325), $Q325-$S325+BA325-BX325)</f>
        <v>0</v>
      </c>
      <c r="DG325" s="160" cm="1">
        <f t="array" ref="DG325">_xlfn.IFS(DG$1= 0,"", NOT(ISBLANK(CP325)), 0, ISBLANK(CP325), $Q325-$S325+BB325-BY325)</f>
        <v>0</v>
      </c>
      <c r="DH325" s="160" cm="1">
        <f t="array" ref="DH325">_xlfn.IFS(DH$1= 0,"", NOT(ISBLANK(CQ325)), 0, ISBLANK(CQ325), $Q325-$S325+BC325-BZ325)</f>
        <v>0</v>
      </c>
      <c r="DI325" s="160" cm="1">
        <f t="array" ref="DI325">_xlfn.IFS(DI$1= 0,"", NOT(ISBLANK(CR325)), 0, ISBLANK(CR325), $Q325-$S325+BD325-CA325)</f>
        <v>0</v>
      </c>
      <c r="DJ325" s="160" t="str" cm="1">
        <f t="array" ref="DJ325">_xlfn.IFS(DJ$1= 0,"", NOT(ISBLANK(CS325)), 0, ISBLANK(CS325), $Q325-$S325+BE325-CB325)</f>
        <v/>
      </c>
      <c r="DK325" s="160" t="str" cm="1">
        <f t="array" ref="DK325">_xlfn.IFS(DK$1= 0,"", NOT(ISBLANK(CT325)), 0, ISBLANK(CT325), $Q325-$S325+BF325-CC325)</f>
        <v/>
      </c>
      <c r="DL325" s="162" t="str" cm="1">
        <f t="array" ref="DL325">_xlfn.IFS(DL$1= 0,"", NOT(ISBLANK(CU325)), 0, ISBLANK(CU325), $Q325-$S325+BG325-CD325)</f>
        <v/>
      </c>
      <c r="DM325" s="162" t="str" cm="1">
        <f t="array" ref="DM325">_xlfn.IFS(DM$1= 0,"", NOT(ISBLANK(CV325)), 0, ISBLANK(CV325), $Q325-$S325+BH325-CE325)</f>
        <v/>
      </c>
      <c r="DN325" s="162" t="str" cm="1">
        <f t="array" ref="DN325">_xlfn.IFS(DN$1= 0,"", NOT(ISBLANK(CW325)), 0, ISBLANK(CW325), $Q325-$S325+BI325-CF325)</f>
        <v/>
      </c>
      <c r="DO325" s="162" t="str" cm="1">
        <f t="array" ref="DO325">_xlfn.IFS(DO$1= 0,"", NOT(ISBLANK(CX325)), 0, ISBLANK(CX325), $Q325-$S325+BJ325-CG325)</f>
        <v/>
      </c>
      <c r="DP325" s="162" t="str" cm="1">
        <f t="array" ref="DP325">_xlfn.IFS(DP$1= 0,"", NOT(ISBLANK(CY325)), 0, ISBLANK(CY325), $Q325-$S325+BK325-CH325)</f>
        <v/>
      </c>
      <c r="DQ325" s="162" t="str" cm="1">
        <f t="array" ref="DQ325">_xlfn.IFS(DQ$1= 0,"", NOT(ISBLANK(CZ325)), 0, ISBLANK(CZ325), $Q325-$S325+BL325-CI325)</f>
        <v/>
      </c>
      <c r="DR325" s="163" t="str" cm="1">
        <f t="array" ref="DR325">_xlfn.IFS(DR$1= 0,"", NOT(ISBLANK(DA325)), 0, ISBLANK(DA325), $Q325-$S325+BM325-CJ325)</f>
        <v/>
      </c>
    </row>
    <row r="326" spans="1:122" ht="16.5" x14ac:dyDescent="0.3">
      <c r="A326" s="135"/>
      <c r="B326" s="136"/>
      <c r="C326" s="136"/>
      <c r="D326" s="137"/>
      <c r="E326" s="176"/>
      <c r="F326" s="182"/>
      <c r="G326" s="183"/>
      <c r="H326" s="183"/>
      <c r="I326" s="183"/>
      <c r="J326" s="183"/>
      <c r="K326" s="183"/>
      <c r="L326" s="183"/>
      <c r="M326" s="186"/>
      <c r="N326" s="182"/>
      <c r="O326" s="184"/>
      <c r="P326" s="178"/>
      <c r="Q326" s="118">
        <f t="shared" si="119"/>
        <v>0</v>
      </c>
      <c r="R326" s="3"/>
      <c r="S326" s="3"/>
      <c r="T326" s="4"/>
      <c r="U326" s="4"/>
      <c r="V326" s="99">
        <f t="shared" si="120"/>
        <v>0</v>
      </c>
      <c r="W326" s="161"/>
      <c r="X326" s="138"/>
      <c r="AH326" s="158" t="str">
        <f t="array" ref="AH326">IF(OR(AH$1=0, $A326=""),"",SQRT((_xlfn.XLOOKUP(AH$1,$Z$2:$Z$16,$AA$2:$AA$16)-$T326)^2+(_xlfn.XLOOKUP(AH$1,$Z$2:$Z$16,$AB$2:$AB$16)-$U326)^2+(_xlfn.XLOOKUP(AH$1,$Z$2:$Z$16,$AC$2:$AC$16-$V326)^2)))</f>
        <v/>
      </c>
      <c r="AI326" s="140" t="str">
        <f t="array" ref="AI326">IF(OR(AI$1=0, $A326=""),"",SQRT((_xlfn.XLOOKUP(AI$1,$Z$2:$Z$16,$AA$2:$AA$16)-$T326)^2+(_xlfn.XLOOKUP(AI$1,$Z$2:$Z$16,$AB$2:$AB$16)-$U326)^2+(_xlfn.XLOOKUP(AI$1,$Z$2:$Z$16,$AC$2:$AC$16-$V326)^2)))</f>
        <v/>
      </c>
      <c r="AJ326" s="140" t="str">
        <f t="array" ref="AJ326">IF(OR(AJ$1=0, $A326=""),"",SQRT((_xlfn.XLOOKUP(AJ$1,$Z$2:$Z$16,$AA$2:$AA$16)-$T326)^2+(_xlfn.XLOOKUP(AJ$1,$Z$2:$Z$16,$AB$2:$AB$16)-$U326)^2+(_xlfn.XLOOKUP(AJ$1,$Z$2:$Z$16,$AC$2:$AC$16-$V326)^2)))</f>
        <v/>
      </c>
      <c r="AK326" s="140" t="str">
        <f t="array" ref="AK326">IF(OR(AK$1=0, $A326=""),"",SQRT((_xlfn.XLOOKUP(AK$1,$Z$2:$Z$16,$AA$2:$AA$16)-$T326)^2+(_xlfn.XLOOKUP(AK$1,$Z$2:$Z$16,$AB$2:$AB$16)-$U326)^2+(_xlfn.XLOOKUP(AK$1,$Z$2:$Z$16,$AC$2:$AC$16-$V326)^2)))</f>
        <v/>
      </c>
      <c r="AL326" s="140" t="str">
        <f t="array" ref="AL326">IF(OR(AL$1=0, $A326=""),"",SQRT((_xlfn.XLOOKUP(AL$1,$Z$2:$Z$16,$AA$2:$AA$16)-$T326)^2+(_xlfn.XLOOKUP(AL$1,$Z$2:$Z$16,$AB$2:$AB$16)-$U326)^2+(_xlfn.XLOOKUP(AL$1,$Z$2:$Z$16,$AC$2:$AC$16-$V326)^2)))</f>
        <v/>
      </c>
      <c r="AM326" s="140" t="str">
        <f t="array" ref="AM326">IF(OR(AM$1=0, $A326=""),"",SQRT((_xlfn.XLOOKUP(AM$1,$Z$2:$Z$16,$AA$2:$AA$16)-$T326)^2+(_xlfn.XLOOKUP(AM$1,$Z$2:$Z$16,$AB$2:$AB$16)-$U326)^2+(_xlfn.XLOOKUP(AM$1,$Z$2:$Z$16,$AC$2:$AC$16-$V326)^2)))</f>
        <v/>
      </c>
      <c r="AN326" s="140" t="str">
        <f t="array" ref="AN326">IF(OR(AN$1=0, $A326=""),"",SQRT((_xlfn.XLOOKUP(AN$1,$Z$2:$Z$16,$AA$2:$AA$16)-$T326)^2+(_xlfn.XLOOKUP(AN$1,$Z$2:$Z$16,$AB$2:$AB$16)-$U326)^2+(_xlfn.XLOOKUP(AN$1,$Z$2:$Z$16,$AC$2:$AC$16-$V326)^2)))</f>
        <v/>
      </c>
      <c r="AO326" s="140" t="str">
        <f t="array" ref="AO326">IF(OR(AO$1=0, $A326=""),"",SQRT((_xlfn.XLOOKUP(AO$1,$Z$2:$Z$16,$AA$2:$AA$16)-$T326)^2+(_xlfn.XLOOKUP(AO$1,$Z$2:$Z$16,$AB$2:$AB$16)-$U326)^2+(_xlfn.XLOOKUP(AO$1,$Z$2:$Z$16,$AC$2:$AC$16-$V326)^2)))</f>
        <v/>
      </c>
      <c r="AP326" s="141" t="str">
        <f t="array" ref="AP326">IF(OR(AP$1=0, $A326=""),"",SQRT((_xlfn.XLOOKUP(AP$1,$Z$2:$Z$16,$AA$2:$AA$16)-$T326)^2+(_xlfn.XLOOKUP(AP$1,$Z$2:$Z$16,$AB$2:$AB$16)-$U326)^2+(_xlfn.XLOOKUP(AP$1,$Z$2:$Z$16,$AC$2:$AC$16-$V326)^2)))</f>
        <v/>
      </c>
      <c r="AQ326" s="141" t="str">
        <f t="array" ref="AQ326">IF(OR(AQ$1=0, $A326=""),"",SQRT((_xlfn.XLOOKUP(AQ$1,$Z$2:$Z$16,$AA$2:$AA$16)-$T326)^2+(_xlfn.XLOOKUP(AQ$1,$Z$2:$Z$16,$AB$2:$AB$16)-$U326)^2+(_xlfn.XLOOKUP(AQ$1,$Z$2:$Z$16,$AC$2:$AC$16-$V326)^2)))</f>
        <v/>
      </c>
      <c r="AR326" s="141" t="str">
        <f t="array" ref="AR326">IF(OR(AR$1=0, $A326=""),"",SQRT((_xlfn.XLOOKUP(AR$1,$Z$2:$Z$16,$AA$2:$AA$16)-$T326)^2+(_xlfn.XLOOKUP(AR$1,$Z$2:$Z$16,$AB$2:$AB$16)-$U326)^2+(_xlfn.XLOOKUP(AR$1,$Z$2:$Z$16,$AC$2:$AC$16-$V326)^2)))</f>
        <v/>
      </c>
      <c r="AS326" s="141" t="str">
        <f t="array" ref="AS326">IF(OR(AS$1=0, $A326=""),"",SQRT((_xlfn.XLOOKUP(AS$1,$Z$2:$Z$16,$AA$2:$AA$16)-$T326)^2+(_xlfn.XLOOKUP(AS$1,$Z$2:$Z$16,$AB$2:$AB$16)-$U326)^2+(_xlfn.XLOOKUP(AS$1,$Z$2:$Z$16,$AC$2:$AC$16-$V326)^2)))</f>
        <v/>
      </c>
      <c r="AT326" s="141" t="str">
        <f t="array" ref="AT326">IF(OR(AT$1=0, $A326=""),"",SQRT((_xlfn.XLOOKUP(AT$1,$Z$2:$Z$16,$AA$2:$AA$16)-$T326)^2+(_xlfn.XLOOKUP(AT$1,$Z$2:$Z$16,$AB$2:$AB$16)-$U326)^2+(_xlfn.XLOOKUP(AT$1,$Z$2:$Z$16,$AC$2:$AC$16-$V326)^2)))</f>
        <v/>
      </c>
      <c r="AU326" s="141" t="str">
        <f t="array" ref="AU326">IF(OR(AU$1=0, $A326=""),"",SQRT((_xlfn.XLOOKUP(AU$1,$Z$2:$Z$16,$AA$2:$AA$16)-$T326)^2+(_xlfn.XLOOKUP(AU$1,$Z$2:$Z$16,$AB$2:$AB$16)-$U326)^2+(_xlfn.XLOOKUP(AU$1,$Z$2:$Z$16,$AC$2:$AC$16-$V326)^2)))</f>
        <v/>
      </c>
      <c r="AV326" s="142" t="str">
        <f t="array" ref="AV326">IF(OR(AV$1=0, $A326=""),"",SQRT((_xlfn.XLOOKUP(AV$1,$Z$2:$Z$16,$AA$2:$AA$16)-$T326)^2+(_xlfn.XLOOKUP(AV$1,$Z$2:$Z$16,$AB$2:$AB$16)-$U326)^2+(_xlfn.XLOOKUP(AV$1,$Z$2:$Z$16,$AC$2:$AC$16-$V326)^2)))</f>
        <v/>
      </c>
      <c r="AW326" s="124"/>
      <c r="AX326" s="124"/>
      <c r="AY326" s="125">
        <f t="shared" si="121"/>
        <v>0</v>
      </c>
      <c r="AZ326" s="143">
        <f t="shared" si="122"/>
        <v>0</v>
      </c>
      <c r="BA326" s="143">
        <f t="shared" si="123"/>
        <v>0</v>
      </c>
      <c r="BB326" s="143">
        <f t="shared" si="124"/>
        <v>0</v>
      </c>
      <c r="BC326" s="143">
        <f t="shared" si="125"/>
        <v>0</v>
      </c>
      <c r="BD326" s="143">
        <f t="shared" si="126"/>
        <v>0</v>
      </c>
      <c r="BE326" s="143">
        <f t="shared" si="127"/>
        <v>0</v>
      </c>
      <c r="BF326" s="143">
        <f t="shared" si="128"/>
        <v>0</v>
      </c>
      <c r="BG326" s="144">
        <f t="shared" si="129"/>
        <v>0</v>
      </c>
      <c r="BH326" s="144">
        <f t="shared" si="130"/>
        <v>0</v>
      </c>
      <c r="BI326" s="144">
        <f t="shared" si="131"/>
        <v>0</v>
      </c>
      <c r="BJ326" s="144">
        <f t="shared" si="132"/>
        <v>0</v>
      </c>
      <c r="BK326" s="144">
        <f t="shared" si="133"/>
        <v>0</v>
      </c>
      <c r="BL326" s="144">
        <f t="shared" si="134"/>
        <v>0</v>
      </c>
      <c r="BM326" s="145">
        <f t="shared" si="135"/>
        <v>0</v>
      </c>
      <c r="BN326" s="124"/>
      <c r="BO326" s="124"/>
      <c r="BP326" s="124"/>
      <c r="BQ326" s="124"/>
      <c r="BR326" s="124"/>
      <c r="BS326" s="124"/>
      <c r="BT326" s="124"/>
      <c r="BU326" s="124"/>
      <c r="BV326" s="130"/>
      <c r="BW326" s="130"/>
      <c r="BX326" s="130"/>
      <c r="BY326" s="130"/>
      <c r="BZ326" s="130"/>
      <c r="CA326" s="130"/>
      <c r="CB326" s="130"/>
      <c r="CC326" s="130"/>
      <c r="CD326" s="130"/>
      <c r="CE326" s="130"/>
      <c r="CF326" s="130"/>
      <c r="CG326" s="130"/>
      <c r="CH326" s="130"/>
      <c r="CI326" s="130"/>
      <c r="CJ326" s="130"/>
      <c r="CL326" s="124"/>
      <c r="CM326" s="130" t="s">
        <v>32</v>
      </c>
      <c r="CN326" s="130"/>
      <c r="CO326" s="130"/>
      <c r="CP326" s="130"/>
      <c r="CQ326" s="130"/>
      <c r="CR326" s="130"/>
      <c r="CS326" s="130"/>
      <c r="CT326" s="130"/>
      <c r="CU326" s="130"/>
      <c r="CV326" s="130"/>
      <c r="CW326" s="130"/>
      <c r="CX326" s="130"/>
      <c r="CY326" s="130"/>
      <c r="CZ326" s="130"/>
      <c r="DA326" s="130"/>
      <c r="DD326" s="159" cm="1">
        <f t="array" ref="DD326">_xlfn.IFS(DD$1= 0,"", NOT(ISBLANK(CM326)), 0, ISBLANK(CM326), $Q326-$S326+AY326-BV326)</f>
        <v>0</v>
      </c>
      <c r="DE326" s="160" cm="1">
        <f t="array" ref="DE326">_xlfn.IFS(DE$1= 0,"", NOT(ISBLANK(CN326)), 0, ISBLANK(CN326), $Q326-$S326+AZ326-BW326)</f>
        <v>0</v>
      </c>
      <c r="DF326" s="160" cm="1">
        <f t="array" ref="DF326">_xlfn.IFS(DF$1= 0,"", NOT(ISBLANK(CO326)), 0, ISBLANK(CO326), $Q326-$S326+BA326-BX326)</f>
        <v>0</v>
      </c>
      <c r="DG326" s="160" cm="1">
        <f t="array" ref="DG326">_xlfn.IFS(DG$1= 0,"", NOT(ISBLANK(CP326)), 0, ISBLANK(CP326), $Q326-$S326+BB326-BY326)</f>
        <v>0</v>
      </c>
      <c r="DH326" s="160" cm="1">
        <f t="array" ref="DH326">_xlfn.IFS(DH$1= 0,"", NOT(ISBLANK(CQ326)), 0, ISBLANK(CQ326), $Q326-$S326+BC326-BZ326)</f>
        <v>0</v>
      </c>
      <c r="DI326" s="160" cm="1">
        <f t="array" ref="DI326">_xlfn.IFS(DI$1= 0,"", NOT(ISBLANK(CR326)), 0, ISBLANK(CR326), $Q326-$S326+BD326-CA326)</f>
        <v>0</v>
      </c>
      <c r="DJ326" s="160" t="str" cm="1">
        <f t="array" ref="DJ326">_xlfn.IFS(DJ$1= 0,"", NOT(ISBLANK(CS326)), 0, ISBLANK(CS326), $Q326-$S326+BE326-CB326)</f>
        <v/>
      </c>
      <c r="DK326" s="160" t="str" cm="1">
        <f t="array" ref="DK326">_xlfn.IFS(DK$1= 0,"", NOT(ISBLANK(CT326)), 0, ISBLANK(CT326), $Q326-$S326+BF326-CC326)</f>
        <v/>
      </c>
      <c r="DL326" s="162" t="str" cm="1">
        <f t="array" ref="DL326">_xlfn.IFS(DL$1= 0,"", NOT(ISBLANK(CU326)), 0, ISBLANK(CU326), $Q326-$S326+BG326-CD326)</f>
        <v/>
      </c>
      <c r="DM326" s="162" t="str" cm="1">
        <f t="array" ref="DM326">_xlfn.IFS(DM$1= 0,"", NOT(ISBLANK(CV326)), 0, ISBLANK(CV326), $Q326-$S326+BH326-CE326)</f>
        <v/>
      </c>
      <c r="DN326" s="162" t="str" cm="1">
        <f t="array" ref="DN326">_xlfn.IFS(DN$1= 0,"", NOT(ISBLANK(CW326)), 0, ISBLANK(CW326), $Q326-$S326+BI326-CF326)</f>
        <v/>
      </c>
      <c r="DO326" s="162" t="str" cm="1">
        <f t="array" ref="DO326">_xlfn.IFS(DO$1= 0,"", NOT(ISBLANK(CX326)), 0, ISBLANK(CX326), $Q326-$S326+BJ326-CG326)</f>
        <v/>
      </c>
      <c r="DP326" s="162" t="str" cm="1">
        <f t="array" ref="DP326">_xlfn.IFS(DP$1= 0,"", NOT(ISBLANK(CY326)), 0, ISBLANK(CY326), $Q326-$S326+BK326-CH326)</f>
        <v/>
      </c>
      <c r="DQ326" s="162" t="str" cm="1">
        <f t="array" ref="DQ326">_xlfn.IFS(DQ$1= 0,"", NOT(ISBLANK(CZ326)), 0, ISBLANK(CZ326), $Q326-$S326+BL326-CI326)</f>
        <v/>
      </c>
      <c r="DR326" s="163" t="str" cm="1">
        <f t="array" ref="DR326">_xlfn.IFS(DR$1= 0,"", NOT(ISBLANK(DA326)), 0, ISBLANK(DA326), $Q326-$S326+BM326-CJ326)</f>
        <v/>
      </c>
    </row>
    <row r="327" spans="1:122" ht="16.5" x14ac:dyDescent="0.3">
      <c r="A327" s="135"/>
      <c r="B327" s="136"/>
      <c r="C327" s="136"/>
      <c r="D327" s="137"/>
      <c r="E327" s="176"/>
      <c r="F327" s="182"/>
      <c r="G327" s="183"/>
      <c r="H327" s="183"/>
      <c r="I327" s="183"/>
      <c r="J327" s="183"/>
      <c r="K327" s="183"/>
      <c r="L327" s="183"/>
      <c r="M327" s="186"/>
      <c r="N327" s="182"/>
      <c r="O327" s="184"/>
      <c r="P327" s="178"/>
      <c r="Q327" s="118">
        <f t="shared" si="119"/>
        <v>0</v>
      </c>
      <c r="R327" s="3"/>
      <c r="S327" s="3"/>
      <c r="T327" s="4"/>
      <c r="U327" s="4"/>
      <c r="V327" s="99">
        <f t="shared" si="120"/>
        <v>0</v>
      </c>
      <c r="W327" s="161"/>
      <c r="X327" s="138"/>
      <c r="AH327" s="158" t="str">
        <f t="array" ref="AH327">IF(OR(AH$1=0, $A327=""),"",SQRT((_xlfn.XLOOKUP(AH$1,$Z$2:$Z$16,$AA$2:$AA$16)-$T327)^2+(_xlfn.XLOOKUP(AH$1,$Z$2:$Z$16,$AB$2:$AB$16)-$U327)^2+(_xlfn.XLOOKUP(AH$1,$Z$2:$Z$16,$AC$2:$AC$16-$V327)^2)))</f>
        <v/>
      </c>
      <c r="AI327" s="140" t="str">
        <f t="array" ref="AI327">IF(OR(AI$1=0, $A327=""),"",SQRT((_xlfn.XLOOKUP(AI$1,$Z$2:$Z$16,$AA$2:$AA$16)-$T327)^2+(_xlfn.XLOOKUP(AI$1,$Z$2:$Z$16,$AB$2:$AB$16)-$U327)^2+(_xlfn.XLOOKUP(AI$1,$Z$2:$Z$16,$AC$2:$AC$16-$V327)^2)))</f>
        <v/>
      </c>
      <c r="AJ327" s="140" t="str">
        <f t="array" ref="AJ327">IF(OR(AJ$1=0, $A327=""),"",SQRT((_xlfn.XLOOKUP(AJ$1,$Z$2:$Z$16,$AA$2:$AA$16)-$T327)^2+(_xlfn.XLOOKUP(AJ$1,$Z$2:$Z$16,$AB$2:$AB$16)-$U327)^2+(_xlfn.XLOOKUP(AJ$1,$Z$2:$Z$16,$AC$2:$AC$16-$V327)^2)))</f>
        <v/>
      </c>
      <c r="AK327" s="140" t="str">
        <f t="array" ref="AK327">IF(OR(AK$1=0, $A327=""),"",SQRT((_xlfn.XLOOKUP(AK$1,$Z$2:$Z$16,$AA$2:$AA$16)-$T327)^2+(_xlfn.XLOOKUP(AK$1,$Z$2:$Z$16,$AB$2:$AB$16)-$U327)^2+(_xlfn.XLOOKUP(AK$1,$Z$2:$Z$16,$AC$2:$AC$16-$V327)^2)))</f>
        <v/>
      </c>
      <c r="AL327" s="140" t="str">
        <f t="array" ref="AL327">IF(OR(AL$1=0, $A327=""),"",SQRT((_xlfn.XLOOKUP(AL$1,$Z$2:$Z$16,$AA$2:$AA$16)-$T327)^2+(_xlfn.XLOOKUP(AL$1,$Z$2:$Z$16,$AB$2:$AB$16)-$U327)^2+(_xlfn.XLOOKUP(AL$1,$Z$2:$Z$16,$AC$2:$AC$16-$V327)^2)))</f>
        <v/>
      </c>
      <c r="AM327" s="140" t="str">
        <f t="array" ref="AM327">IF(OR(AM$1=0, $A327=""),"",SQRT((_xlfn.XLOOKUP(AM$1,$Z$2:$Z$16,$AA$2:$AA$16)-$T327)^2+(_xlfn.XLOOKUP(AM$1,$Z$2:$Z$16,$AB$2:$AB$16)-$U327)^2+(_xlfn.XLOOKUP(AM$1,$Z$2:$Z$16,$AC$2:$AC$16-$V327)^2)))</f>
        <v/>
      </c>
      <c r="AN327" s="140" t="str">
        <f t="array" ref="AN327">IF(OR(AN$1=0, $A327=""),"",SQRT((_xlfn.XLOOKUP(AN$1,$Z$2:$Z$16,$AA$2:$AA$16)-$T327)^2+(_xlfn.XLOOKUP(AN$1,$Z$2:$Z$16,$AB$2:$AB$16)-$U327)^2+(_xlfn.XLOOKUP(AN$1,$Z$2:$Z$16,$AC$2:$AC$16-$V327)^2)))</f>
        <v/>
      </c>
      <c r="AO327" s="140" t="str">
        <f t="array" ref="AO327">IF(OR(AO$1=0, $A327=""),"",SQRT((_xlfn.XLOOKUP(AO$1,$Z$2:$Z$16,$AA$2:$AA$16)-$T327)^2+(_xlfn.XLOOKUP(AO$1,$Z$2:$Z$16,$AB$2:$AB$16)-$U327)^2+(_xlfn.XLOOKUP(AO$1,$Z$2:$Z$16,$AC$2:$AC$16-$V327)^2)))</f>
        <v/>
      </c>
      <c r="AP327" s="141" t="str">
        <f t="array" ref="AP327">IF(OR(AP$1=0, $A327=""),"",SQRT((_xlfn.XLOOKUP(AP$1,$Z$2:$Z$16,$AA$2:$AA$16)-$T327)^2+(_xlfn.XLOOKUP(AP$1,$Z$2:$Z$16,$AB$2:$AB$16)-$U327)^2+(_xlfn.XLOOKUP(AP$1,$Z$2:$Z$16,$AC$2:$AC$16-$V327)^2)))</f>
        <v/>
      </c>
      <c r="AQ327" s="141" t="str">
        <f t="array" ref="AQ327">IF(OR(AQ$1=0, $A327=""),"",SQRT((_xlfn.XLOOKUP(AQ$1,$Z$2:$Z$16,$AA$2:$AA$16)-$T327)^2+(_xlfn.XLOOKUP(AQ$1,$Z$2:$Z$16,$AB$2:$AB$16)-$U327)^2+(_xlfn.XLOOKUP(AQ$1,$Z$2:$Z$16,$AC$2:$AC$16-$V327)^2)))</f>
        <v/>
      </c>
      <c r="AR327" s="141" t="str">
        <f t="array" ref="AR327">IF(OR(AR$1=0, $A327=""),"",SQRT((_xlfn.XLOOKUP(AR$1,$Z$2:$Z$16,$AA$2:$AA$16)-$T327)^2+(_xlfn.XLOOKUP(AR$1,$Z$2:$Z$16,$AB$2:$AB$16)-$U327)^2+(_xlfn.XLOOKUP(AR$1,$Z$2:$Z$16,$AC$2:$AC$16-$V327)^2)))</f>
        <v/>
      </c>
      <c r="AS327" s="141" t="str">
        <f t="array" ref="AS327">IF(OR(AS$1=0, $A327=""),"",SQRT((_xlfn.XLOOKUP(AS$1,$Z$2:$Z$16,$AA$2:$AA$16)-$T327)^2+(_xlfn.XLOOKUP(AS$1,$Z$2:$Z$16,$AB$2:$AB$16)-$U327)^2+(_xlfn.XLOOKUP(AS$1,$Z$2:$Z$16,$AC$2:$AC$16-$V327)^2)))</f>
        <v/>
      </c>
      <c r="AT327" s="141" t="str">
        <f t="array" ref="AT327">IF(OR(AT$1=0, $A327=""),"",SQRT((_xlfn.XLOOKUP(AT$1,$Z$2:$Z$16,$AA$2:$AA$16)-$T327)^2+(_xlfn.XLOOKUP(AT$1,$Z$2:$Z$16,$AB$2:$AB$16)-$U327)^2+(_xlfn.XLOOKUP(AT$1,$Z$2:$Z$16,$AC$2:$AC$16-$V327)^2)))</f>
        <v/>
      </c>
      <c r="AU327" s="141" t="str">
        <f t="array" ref="AU327">IF(OR(AU$1=0, $A327=""),"",SQRT((_xlfn.XLOOKUP(AU$1,$Z$2:$Z$16,$AA$2:$AA$16)-$T327)^2+(_xlfn.XLOOKUP(AU$1,$Z$2:$Z$16,$AB$2:$AB$16)-$U327)^2+(_xlfn.XLOOKUP(AU$1,$Z$2:$Z$16,$AC$2:$AC$16-$V327)^2)))</f>
        <v/>
      </c>
      <c r="AV327" s="142" t="str">
        <f t="array" ref="AV327">IF(OR(AV$1=0, $A327=""),"",SQRT((_xlfn.XLOOKUP(AV$1,$Z$2:$Z$16,$AA$2:$AA$16)-$T327)^2+(_xlfn.XLOOKUP(AV$1,$Z$2:$Z$16,$AB$2:$AB$16)-$U327)^2+(_xlfn.XLOOKUP(AV$1,$Z$2:$Z$16,$AC$2:$AC$16-$V327)^2)))</f>
        <v/>
      </c>
      <c r="AW327" s="124"/>
      <c r="AX327" s="124"/>
      <c r="AY327" s="125">
        <f t="shared" si="121"/>
        <v>0</v>
      </c>
      <c r="AZ327" s="143">
        <f t="shared" si="122"/>
        <v>0</v>
      </c>
      <c r="BA327" s="143">
        <f t="shared" si="123"/>
        <v>0</v>
      </c>
      <c r="BB327" s="143">
        <f t="shared" si="124"/>
        <v>0</v>
      </c>
      <c r="BC327" s="143">
        <f t="shared" si="125"/>
        <v>0</v>
      </c>
      <c r="BD327" s="143">
        <f t="shared" si="126"/>
        <v>0</v>
      </c>
      <c r="BE327" s="143">
        <f t="shared" si="127"/>
        <v>0</v>
      </c>
      <c r="BF327" s="143">
        <f t="shared" si="128"/>
        <v>0</v>
      </c>
      <c r="BG327" s="144">
        <f t="shared" si="129"/>
        <v>0</v>
      </c>
      <c r="BH327" s="144">
        <f t="shared" si="130"/>
        <v>0</v>
      </c>
      <c r="BI327" s="144">
        <f t="shared" si="131"/>
        <v>0</v>
      </c>
      <c r="BJ327" s="144">
        <f t="shared" si="132"/>
        <v>0</v>
      </c>
      <c r="BK327" s="144">
        <f t="shared" si="133"/>
        <v>0</v>
      </c>
      <c r="BL327" s="144">
        <f t="shared" si="134"/>
        <v>0</v>
      </c>
      <c r="BM327" s="145">
        <f t="shared" si="135"/>
        <v>0</v>
      </c>
      <c r="BN327" s="124"/>
      <c r="BO327" s="124"/>
      <c r="BP327" s="124"/>
      <c r="BQ327" s="124"/>
      <c r="BR327" s="124"/>
      <c r="BS327" s="124"/>
      <c r="BT327" s="124"/>
      <c r="BU327" s="124"/>
      <c r="BV327" s="130"/>
      <c r="BW327" s="130"/>
      <c r="BX327" s="130"/>
      <c r="BY327" s="130"/>
      <c r="BZ327" s="130"/>
      <c r="CA327" s="130"/>
      <c r="CB327" s="130"/>
      <c r="CC327" s="130"/>
      <c r="CD327" s="130"/>
      <c r="CE327" s="130"/>
      <c r="CF327" s="130"/>
      <c r="CG327" s="130"/>
      <c r="CH327" s="130"/>
      <c r="CI327" s="130"/>
      <c r="CJ327" s="130"/>
      <c r="CL327" s="124"/>
      <c r="CM327" s="130" t="s">
        <v>32</v>
      </c>
      <c r="CN327" s="130"/>
      <c r="CO327" s="130"/>
      <c r="CP327" s="130"/>
      <c r="CQ327" s="130"/>
      <c r="CR327" s="130"/>
      <c r="CS327" s="130"/>
      <c r="CT327" s="130"/>
      <c r="CU327" s="130"/>
      <c r="CV327" s="130"/>
      <c r="CW327" s="130"/>
      <c r="CX327" s="130"/>
      <c r="CY327" s="130"/>
      <c r="CZ327" s="130"/>
      <c r="DA327" s="130"/>
      <c r="DD327" s="159" cm="1">
        <f t="array" ref="DD327">_xlfn.IFS(DD$1= 0,"", NOT(ISBLANK(CM327)), 0, ISBLANK(CM327), $Q327-$S327+AY327-BV327)</f>
        <v>0</v>
      </c>
      <c r="DE327" s="160" cm="1">
        <f t="array" ref="DE327">_xlfn.IFS(DE$1= 0,"", NOT(ISBLANK(CN327)), 0, ISBLANK(CN327), $Q327-$S327+AZ327-BW327)</f>
        <v>0</v>
      </c>
      <c r="DF327" s="160" cm="1">
        <f t="array" ref="DF327">_xlfn.IFS(DF$1= 0,"", NOT(ISBLANK(CO327)), 0, ISBLANK(CO327), $Q327-$S327+BA327-BX327)</f>
        <v>0</v>
      </c>
      <c r="DG327" s="160" cm="1">
        <f t="array" ref="DG327">_xlfn.IFS(DG$1= 0,"", NOT(ISBLANK(CP327)), 0, ISBLANK(CP327), $Q327-$S327+BB327-BY327)</f>
        <v>0</v>
      </c>
      <c r="DH327" s="160" cm="1">
        <f t="array" ref="DH327">_xlfn.IFS(DH$1= 0,"", NOT(ISBLANK(CQ327)), 0, ISBLANK(CQ327), $Q327-$S327+BC327-BZ327)</f>
        <v>0</v>
      </c>
      <c r="DI327" s="160" cm="1">
        <f t="array" ref="DI327">_xlfn.IFS(DI$1= 0,"", NOT(ISBLANK(CR327)), 0, ISBLANK(CR327), $Q327-$S327+BD327-CA327)</f>
        <v>0</v>
      </c>
      <c r="DJ327" s="160" t="str" cm="1">
        <f t="array" ref="DJ327">_xlfn.IFS(DJ$1= 0,"", NOT(ISBLANK(CS327)), 0, ISBLANK(CS327), $Q327-$S327+BE327-CB327)</f>
        <v/>
      </c>
      <c r="DK327" s="160" t="str" cm="1">
        <f t="array" ref="DK327">_xlfn.IFS(DK$1= 0,"", NOT(ISBLANK(CT327)), 0, ISBLANK(CT327), $Q327-$S327+BF327-CC327)</f>
        <v/>
      </c>
      <c r="DL327" s="162" t="str" cm="1">
        <f t="array" ref="DL327">_xlfn.IFS(DL$1= 0,"", NOT(ISBLANK(CU327)), 0, ISBLANK(CU327), $Q327-$S327+BG327-CD327)</f>
        <v/>
      </c>
      <c r="DM327" s="162" t="str" cm="1">
        <f t="array" ref="DM327">_xlfn.IFS(DM$1= 0,"", NOT(ISBLANK(CV327)), 0, ISBLANK(CV327), $Q327-$S327+BH327-CE327)</f>
        <v/>
      </c>
      <c r="DN327" s="162" t="str" cm="1">
        <f t="array" ref="DN327">_xlfn.IFS(DN$1= 0,"", NOT(ISBLANK(CW327)), 0, ISBLANK(CW327), $Q327-$S327+BI327-CF327)</f>
        <v/>
      </c>
      <c r="DO327" s="162" t="str" cm="1">
        <f t="array" ref="DO327">_xlfn.IFS(DO$1= 0,"", NOT(ISBLANK(CX327)), 0, ISBLANK(CX327), $Q327-$S327+BJ327-CG327)</f>
        <v/>
      </c>
      <c r="DP327" s="162" t="str" cm="1">
        <f t="array" ref="DP327">_xlfn.IFS(DP$1= 0,"", NOT(ISBLANK(CY327)), 0, ISBLANK(CY327), $Q327-$S327+BK327-CH327)</f>
        <v/>
      </c>
      <c r="DQ327" s="162" t="str" cm="1">
        <f t="array" ref="DQ327">_xlfn.IFS(DQ$1= 0,"", NOT(ISBLANK(CZ327)), 0, ISBLANK(CZ327), $Q327-$S327+BL327-CI327)</f>
        <v/>
      </c>
      <c r="DR327" s="163" t="str" cm="1">
        <f t="array" ref="DR327">_xlfn.IFS(DR$1= 0,"", NOT(ISBLANK(DA327)), 0, ISBLANK(DA327), $Q327-$S327+BM327-CJ327)</f>
        <v/>
      </c>
    </row>
    <row r="328" spans="1:122" ht="16.5" x14ac:dyDescent="0.3">
      <c r="A328" s="135"/>
      <c r="B328" s="136"/>
      <c r="C328" s="136"/>
      <c r="D328" s="137"/>
      <c r="E328" s="176"/>
      <c r="F328" s="182"/>
      <c r="G328" s="183"/>
      <c r="H328" s="183"/>
      <c r="I328" s="183"/>
      <c r="J328" s="183"/>
      <c r="K328" s="183"/>
      <c r="L328" s="183"/>
      <c r="M328" s="186"/>
      <c r="N328" s="182"/>
      <c r="O328" s="184"/>
      <c r="P328" s="178"/>
      <c r="Q328" s="118">
        <f t="shared" si="119"/>
        <v>0</v>
      </c>
      <c r="R328" s="3"/>
      <c r="S328" s="3"/>
      <c r="T328" s="4"/>
      <c r="U328" s="4"/>
      <c r="V328" s="99">
        <f t="shared" si="120"/>
        <v>0</v>
      </c>
      <c r="W328" s="161"/>
      <c r="X328" s="138"/>
      <c r="AH328" s="158" t="str">
        <f t="array" ref="AH328">IF(OR(AH$1=0, $A328=""),"",SQRT((_xlfn.XLOOKUP(AH$1,$Z$2:$Z$16,$AA$2:$AA$16)-$T328)^2+(_xlfn.XLOOKUP(AH$1,$Z$2:$Z$16,$AB$2:$AB$16)-$U328)^2+(_xlfn.XLOOKUP(AH$1,$Z$2:$Z$16,$AC$2:$AC$16-$V328)^2)))</f>
        <v/>
      </c>
      <c r="AI328" s="140" t="str">
        <f t="array" ref="AI328">IF(OR(AI$1=0, $A328=""),"",SQRT((_xlfn.XLOOKUP(AI$1,$Z$2:$Z$16,$AA$2:$AA$16)-$T328)^2+(_xlfn.XLOOKUP(AI$1,$Z$2:$Z$16,$AB$2:$AB$16)-$U328)^2+(_xlfn.XLOOKUP(AI$1,$Z$2:$Z$16,$AC$2:$AC$16-$V328)^2)))</f>
        <v/>
      </c>
      <c r="AJ328" s="140" t="str">
        <f t="array" ref="AJ328">IF(OR(AJ$1=0, $A328=""),"",SQRT((_xlfn.XLOOKUP(AJ$1,$Z$2:$Z$16,$AA$2:$AA$16)-$T328)^2+(_xlfn.XLOOKUP(AJ$1,$Z$2:$Z$16,$AB$2:$AB$16)-$U328)^2+(_xlfn.XLOOKUP(AJ$1,$Z$2:$Z$16,$AC$2:$AC$16-$V328)^2)))</f>
        <v/>
      </c>
      <c r="AK328" s="140" t="str">
        <f t="array" ref="AK328">IF(OR(AK$1=0, $A328=""),"",SQRT((_xlfn.XLOOKUP(AK$1,$Z$2:$Z$16,$AA$2:$AA$16)-$T328)^2+(_xlfn.XLOOKUP(AK$1,$Z$2:$Z$16,$AB$2:$AB$16)-$U328)^2+(_xlfn.XLOOKUP(AK$1,$Z$2:$Z$16,$AC$2:$AC$16-$V328)^2)))</f>
        <v/>
      </c>
      <c r="AL328" s="140" t="str">
        <f t="array" ref="AL328">IF(OR(AL$1=0, $A328=""),"",SQRT((_xlfn.XLOOKUP(AL$1,$Z$2:$Z$16,$AA$2:$AA$16)-$T328)^2+(_xlfn.XLOOKUP(AL$1,$Z$2:$Z$16,$AB$2:$AB$16)-$U328)^2+(_xlfn.XLOOKUP(AL$1,$Z$2:$Z$16,$AC$2:$AC$16-$V328)^2)))</f>
        <v/>
      </c>
      <c r="AM328" s="140" t="str">
        <f t="array" ref="AM328">IF(OR(AM$1=0, $A328=""),"",SQRT((_xlfn.XLOOKUP(AM$1,$Z$2:$Z$16,$AA$2:$AA$16)-$T328)^2+(_xlfn.XLOOKUP(AM$1,$Z$2:$Z$16,$AB$2:$AB$16)-$U328)^2+(_xlfn.XLOOKUP(AM$1,$Z$2:$Z$16,$AC$2:$AC$16-$V328)^2)))</f>
        <v/>
      </c>
      <c r="AN328" s="140" t="str">
        <f t="array" ref="AN328">IF(OR(AN$1=0, $A328=""),"",SQRT((_xlfn.XLOOKUP(AN$1,$Z$2:$Z$16,$AA$2:$AA$16)-$T328)^2+(_xlfn.XLOOKUP(AN$1,$Z$2:$Z$16,$AB$2:$AB$16)-$U328)^2+(_xlfn.XLOOKUP(AN$1,$Z$2:$Z$16,$AC$2:$AC$16-$V328)^2)))</f>
        <v/>
      </c>
      <c r="AO328" s="140" t="str">
        <f t="array" ref="AO328">IF(OR(AO$1=0, $A328=""),"",SQRT((_xlfn.XLOOKUP(AO$1,$Z$2:$Z$16,$AA$2:$AA$16)-$T328)^2+(_xlfn.XLOOKUP(AO$1,$Z$2:$Z$16,$AB$2:$AB$16)-$U328)^2+(_xlfn.XLOOKUP(AO$1,$Z$2:$Z$16,$AC$2:$AC$16-$V328)^2)))</f>
        <v/>
      </c>
      <c r="AP328" s="141" t="str">
        <f t="array" ref="AP328">IF(OR(AP$1=0, $A328=""),"",SQRT((_xlfn.XLOOKUP(AP$1,$Z$2:$Z$16,$AA$2:$AA$16)-$T328)^2+(_xlfn.XLOOKUP(AP$1,$Z$2:$Z$16,$AB$2:$AB$16)-$U328)^2+(_xlfn.XLOOKUP(AP$1,$Z$2:$Z$16,$AC$2:$AC$16-$V328)^2)))</f>
        <v/>
      </c>
      <c r="AQ328" s="141" t="str">
        <f t="array" ref="AQ328">IF(OR(AQ$1=0, $A328=""),"",SQRT((_xlfn.XLOOKUP(AQ$1,$Z$2:$Z$16,$AA$2:$AA$16)-$T328)^2+(_xlfn.XLOOKUP(AQ$1,$Z$2:$Z$16,$AB$2:$AB$16)-$U328)^2+(_xlfn.XLOOKUP(AQ$1,$Z$2:$Z$16,$AC$2:$AC$16-$V328)^2)))</f>
        <v/>
      </c>
      <c r="AR328" s="141" t="str">
        <f t="array" ref="AR328">IF(OR(AR$1=0, $A328=""),"",SQRT((_xlfn.XLOOKUP(AR$1,$Z$2:$Z$16,$AA$2:$AA$16)-$T328)^2+(_xlfn.XLOOKUP(AR$1,$Z$2:$Z$16,$AB$2:$AB$16)-$U328)^2+(_xlfn.XLOOKUP(AR$1,$Z$2:$Z$16,$AC$2:$AC$16-$V328)^2)))</f>
        <v/>
      </c>
      <c r="AS328" s="141" t="str">
        <f t="array" ref="AS328">IF(OR(AS$1=0, $A328=""),"",SQRT((_xlfn.XLOOKUP(AS$1,$Z$2:$Z$16,$AA$2:$AA$16)-$T328)^2+(_xlfn.XLOOKUP(AS$1,$Z$2:$Z$16,$AB$2:$AB$16)-$U328)^2+(_xlfn.XLOOKUP(AS$1,$Z$2:$Z$16,$AC$2:$AC$16-$V328)^2)))</f>
        <v/>
      </c>
      <c r="AT328" s="141" t="str">
        <f t="array" ref="AT328">IF(OR(AT$1=0, $A328=""),"",SQRT((_xlfn.XLOOKUP(AT$1,$Z$2:$Z$16,$AA$2:$AA$16)-$T328)^2+(_xlfn.XLOOKUP(AT$1,$Z$2:$Z$16,$AB$2:$AB$16)-$U328)^2+(_xlfn.XLOOKUP(AT$1,$Z$2:$Z$16,$AC$2:$AC$16-$V328)^2)))</f>
        <v/>
      </c>
      <c r="AU328" s="141" t="str">
        <f t="array" ref="AU328">IF(OR(AU$1=0, $A328=""),"",SQRT((_xlfn.XLOOKUP(AU$1,$Z$2:$Z$16,$AA$2:$AA$16)-$T328)^2+(_xlfn.XLOOKUP(AU$1,$Z$2:$Z$16,$AB$2:$AB$16)-$U328)^2+(_xlfn.XLOOKUP(AU$1,$Z$2:$Z$16,$AC$2:$AC$16-$V328)^2)))</f>
        <v/>
      </c>
      <c r="AV328" s="142" t="str">
        <f t="array" ref="AV328">IF(OR(AV$1=0, $A328=""),"",SQRT((_xlfn.XLOOKUP(AV$1,$Z$2:$Z$16,$AA$2:$AA$16)-$T328)^2+(_xlfn.XLOOKUP(AV$1,$Z$2:$Z$16,$AB$2:$AB$16)-$U328)^2+(_xlfn.XLOOKUP(AV$1,$Z$2:$Z$16,$AC$2:$AC$16-$V328)^2)))</f>
        <v/>
      </c>
      <c r="AW328" s="124"/>
      <c r="AX328" s="124"/>
      <c r="AY328" s="125">
        <f t="shared" si="121"/>
        <v>0</v>
      </c>
      <c r="AZ328" s="143">
        <f t="shared" si="122"/>
        <v>0</v>
      </c>
      <c r="BA328" s="143">
        <f t="shared" si="123"/>
        <v>0</v>
      </c>
      <c r="BB328" s="143">
        <f t="shared" si="124"/>
        <v>0</v>
      </c>
      <c r="BC328" s="143">
        <f t="shared" si="125"/>
        <v>0</v>
      </c>
      <c r="BD328" s="143">
        <f t="shared" si="126"/>
        <v>0</v>
      </c>
      <c r="BE328" s="143">
        <f t="shared" si="127"/>
        <v>0</v>
      </c>
      <c r="BF328" s="143">
        <f t="shared" si="128"/>
        <v>0</v>
      </c>
      <c r="BG328" s="144">
        <f t="shared" si="129"/>
        <v>0</v>
      </c>
      <c r="BH328" s="144">
        <f t="shared" si="130"/>
        <v>0</v>
      </c>
      <c r="BI328" s="144">
        <f t="shared" si="131"/>
        <v>0</v>
      </c>
      <c r="BJ328" s="144">
        <f t="shared" si="132"/>
        <v>0</v>
      </c>
      <c r="BK328" s="144">
        <f t="shared" si="133"/>
        <v>0</v>
      </c>
      <c r="BL328" s="144">
        <f t="shared" si="134"/>
        <v>0</v>
      </c>
      <c r="BM328" s="145">
        <f t="shared" si="135"/>
        <v>0</v>
      </c>
      <c r="BN328" s="124"/>
      <c r="BO328" s="124"/>
      <c r="BP328" s="124"/>
      <c r="BQ328" s="124"/>
      <c r="BR328" s="124"/>
      <c r="BS328" s="124"/>
      <c r="BT328" s="124"/>
      <c r="BU328" s="124"/>
      <c r="BV328" s="130"/>
      <c r="BW328" s="130"/>
      <c r="BX328" s="130"/>
      <c r="BY328" s="130"/>
      <c r="BZ328" s="130"/>
      <c r="CA328" s="130"/>
      <c r="CB328" s="130"/>
      <c r="CC328" s="130"/>
      <c r="CD328" s="130"/>
      <c r="CE328" s="130"/>
      <c r="CF328" s="130"/>
      <c r="CG328" s="130"/>
      <c r="CH328" s="130"/>
      <c r="CI328" s="130"/>
      <c r="CJ328" s="130"/>
      <c r="CL328" s="124"/>
      <c r="CM328" s="130" t="s">
        <v>32</v>
      </c>
      <c r="CN328" s="130"/>
      <c r="CO328" s="130"/>
      <c r="CP328" s="130"/>
      <c r="CQ328" s="130"/>
      <c r="CR328" s="130"/>
      <c r="CS328" s="130"/>
      <c r="CT328" s="130"/>
      <c r="CU328" s="130"/>
      <c r="CV328" s="130"/>
      <c r="CW328" s="130"/>
      <c r="CX328" s="130"/>
      <c r="CY328" s="130"/>
      <c r="CZ328" s="130"/>
      <c r="DA328" s="130"/>
      <c r="DD328" s="159" cm="1">
        <f t="array" ref="DD328">_xlfn.IFS(DD$1= 0,"", NOT(ISBLANK(CM328)), 0, ISBLANK(CM328), $Q328-$S328+AY328-BV328)</f>
        <v>0</v>
      </c>
      <c r="DE328" s="160" cm="1">
        <f t="array" ref="DE328">_xlfn.IFS(DE$1= 0,"", NOT(ISBLANK(CN328)), 0, ISBLANK(CN328), $Q328-$S328+AZ328-BW328)</f>
        <v>0</v>
      </c>
      <c r="DF328" s="160" cm="1">
        <f t="array" ref="DF328">_xlfn.IFS(DF$1= 0,"", NOT(ISBLANK(CO328)), 0, ISBLANK(CO328), $Q328-$S328+BA328-BX328)</f>
        <v>0</v>
      </c>
      <c r="DG328" s="160" cm="1">
        <f t="array" ref="DG328">_xlfn.IFS(DG$1= 0,"", NOT(ISBLANK(CP328)), 0, ISBLANK(CP328), $Q328-$S328+BB328-BY328)</f>
        <v>0</v>
      </c>
      <c r="DH328" s="160" cm="1">
        <f t="array" ref="DH328">_xlfn.IFS(DH$1= 0,"", NOT(ISBLANK(CQ328)), 0, ISBLANK(CQ328), $Q328-$S328+BC328-BZ328)</f>
        <v>0</v>
      </c>
      <c r="DI328" s="160" cm="1">
        <f t="array" ref="DI328">_xlfn.IFS(DI$1= 0,"", NOT(ISBLANK(CR328)), 0, ISBLANK(CR328), $Q328-$S328+BD328-CA328)</f>
        <v>0</v>
      </c>
      <c r="DJ328" s="160" t="str" cm="1">
        <f t="array" ref="DJ328">_xlfn.IFS(DJ$1= 0,"", NOT(ISBLANK(CS328)), 0, ISBLANK(CS328), $Q328-$S328+BE328-CB328)</f>
        <v/>
      </c>
      <c r="DK328" s="160" t="str" cm="1">
        <f t="array" ref="DK328">_xlfn.IFS(DK$1= 0,"", NOT(ISBLANK(CT328)), 0, ISBLANK(CT328), $Q328-$S328+BF328-CC328)</f>
        <v/>
      </c>
      <c r="DL328" s="162" t="str" cm="1">
        <f t="array" ref="DL328">_xlfn.IFS(DL$1= 0,"", NOT(ISBLANK(CU328)), 0, ISBLANK(CU328), $Q328-$S328+BG328-CD328)</f>
        <v/>
      </c>
      <c r="DM328" s="162" t="str" cm="1">
        <f t="array" ref="DM328">_xlfn.IFS(DM$1= 0,"", NOT(ISBLANK(CV328)), 0, ISBLANK(CV328), $Q328-$S328+BH328-CE328)</f>
        <v/>
      </c>
      <c r="DN328" s="162" t="str" cm="1">
        <f t="array" ref="DN328">_xlfn.IFS(DN$1= 0,"", NOT(ISBLANK(CW328)), 0, ISBLANK(CW328), $Q328-$S328+BI328-CF328)</f>
        <v/>
      </c>
      <c r="DO328" s="162" t="str" cm="1">
        <f t="array" ref="DO328">_xlfn.IFS(DO$1= 0,"", NOT(ISBLANK(CX328)), 0, ISBLANK(CX328), $Q328-$S328+BJ328-CG328)</f>
        <v/>
      </c>
      <c r="DP328" s="162" t="str" cm="1">
        <f t="array" ref="DP328">_xlfn.IFS(DP$1= 0,"", NOT(ISBLANK(CY328)), 0, ISBLANK(CY328), $Q328-$S328+BK328-CH328)</f>
        <v/>
      </c>
      <c r="DQ328" s="162" t="str" cm="1">
        <f t="array" ref="DQ328">_xlfn.IFS(DQ$1= 0,"", NOT(ISBLANK(CZ328)), 0, ISBLANK(CZ328), $Q328-$S328+BL328-CI328)</f>
        <v/>
      </c>
      <c r="DR328" s="163" t="str" cm="1">
        <f t="array" ref="DR328">_xlfn.IFS(DR$1= 0,"", NOT(ISBLANK(DA328)), 0, ISBLANK(DA328), $Q328-$S328+BM328-CJ328)</f>
        <v/>
      </c>
    </row>
    <row r="329" spans="1:122" ht="16.5" x14ac:dyDescent="0.3">
      <c r="A329" s="135"/>
      <c r="B329" s="136"/>
      <c r="C329" s="136"/>
      <c r="D329" s="137"/>
      <c r="E329" s="176"/>
      <c r="F329" s="182"/>
      <c r="G329" s="183"/>
      <c r="H329" s="183"/>
      <c r="I329" s="183"/>
      <c r="J329" s="183"/>
      <c r="K329" s="183"/>
      <c r="L329" s="183"/>
      <c r="M329" s="186"/>
      <c r="N329" s="182"/>
      <c r="O329" s="184"/>
      <c r="P329" s="178"/>
      <c r="Q329" s="118">
        <f t="shared" si="119"/>
        <v>0</v>
      </c>
      <c r="R329" s="3"/>
      <c r="S329" s="3"/>
      <c r="T329" s="4"/>
      <c r="U329" s="4"/>
      <c r="V329" s="99">
        <f t="shared" si="120"/>
        <v>0</v>
      </c>
      <c r="W329" s="161"/>
      <c r="X329" s="138"/>
      <c r="AH329" s="158" t="str">
        <f t="array" ref="AH329">IF(OR(AH$1=0, $A329=""),"",SQRT((_xlfn.XLOOKUP(AH$1,$Z$2:$Z$16,$AA$2:$AA$16)-$T329)^2+(_xlfn.XLOOKUP(AH$1,$Z$2:$Z$16,$AB$2:$AB$16)-$U329)^2+(_xlfn.XLOOKUP(AH$1,$Z$2:$Z$16,$AC$2:$AC$16-$V329)^2)))</f>
        <v/>
      </c>
      <c r="AI329" s="140" t="str">
        <f t="array" ref="AI329">IF(OR(AI$1=0, $A329=""),"",SQRT((_xlfn.XLOOKUP(AI$1,$Z$2:$Z$16,$AA$2:$AA$16)-$T329)^2+(_xlfn.XLOOKUP(AI$1,$Z$2:$Z$16,$AB$2:$AB$16)-$U329)^2+(_xlfn.XLOOKUP(AI$1,$Z$2:$Z$16,$AC$2:$AC$16-$V329)^2)))</f>
        <v/>
      </c>
      <c r="AJ329" s="140" t="str">
        <f t="array" ref="AJ329">IF(OR(AJ$1=0, $A329=""),"",SQRT((_xlfn.XLOOKUP(AJ$1,$Z$2:$Z$16,$AA$2:$AA$16)-$T329)^2+(_xlfn.XLOOKUP(AJ$1,$Z$2:$Z$16,$AB$2:$AB$16)-$U329)^2+(_xlfn.XLOOKUP(AJ$1,$Z$2:$Z$16,$AC$2:$AC$16-$V329)^2)))</f>
        <v/>
      </c>
      <c r="AK329" s="140" t="str">
        <f t="array" ref="AK329">IF(OR(AK$1=0, $A329=""),"",SQRT((_xlfn.XLOOKUP(AK$1,$Z$2:$Z$16,$AA$2:$AA$16)-$T329)^2+(_xlfn.XLOOKUP(AK$1,$Z$2:$Z$16,$AB$2:$AB$16)-$U329)^2+(_xlfn.XLOOKUP(AK$1,$Z$2:$Z$16,$AC$2:$AC$16-$V329)^2)))</f>
        <v/>
      </c>
      <c r="AL329" s="140" t="str">
        <f t="array" ref="AL329">IF(OR(AL$1=0, $A329=""),"",SQRT((_xlfn.XLOOKUP(AL$1,$Z$2:$Z$16,$AA$2:$AA$16)-$T329)^2+(_xlfn.XLOOKUP(AL$1,$Z$2:$Z$16,$AB$2:$AB$16)-$U329)^2+(_xlfn.XLOOKUP(AL$1,$Z$2:$Z$16,$AC$2:$AC$16-$V329)^2)))</f>
        <v/>
      </c>
      <c r="AM329" s="140" t="str">
        <f t="array" ref="AM329">IF(OR(AM$1=0, $A329=""),"",SQRT((_xlfn.XLOOKUP(AM$1,$Z$2:$Z$16,$AA$2:$AA$16)-$T329)^2+(_xlfn.XLOOKUP(AM$1,$Z$2:$Z$16,$AB$2:$AB$16)-$U329)^2+(_xlfn.XLOOKUP(AM$1,$Z$2:$Z$16,$AC$2:$AC$16-$V329)^2)))</f>
        <v/>
      </c>
      <c r="AN329" s="140" t="str">
        <f t="array" ref="AN329">IF(OR(AN$1=0, $A329=""),"",SQRT((_xlfn.XLOOKUP(AN$1,$Z$2:$Z$16,$AA$2:$AA$16)-$T329)^2+(_xlfn.XLOOKUP(AN$1,$Z$2:$Z$16,$AB$2:$AB$16)-$U329)^2+(_xlfn.XLOOKUP(AN$1,$Z$2:$Z$16,$AC$2:$AC$16-$V329)^2)))</f>
        <v/>
      </c>
      <c r="AO329" s="140" t="str">
        <f t="array" ref="AO329">IF(OR(AO$1=0, $A329=""),"",SQRT((_xlfn.XLOOKUP(AO$1,$Z$2:$Z$16,$AA$2:$AA$16)-$T329)^2+(_xlfn.XLOOKUP(AO$1,$Z$2:$Z$16,$AB$2:$AB$16)-$U329)^2+(_xlfn.XLOOKUP(AO$1,$Z$2:$Z$16,$AC$2:$AC$16-$V329)^2)))</f>
        <v/>
      </c>
      <c r="AP329" s="141" t="str">
        <f t="array" ref="AP329">IF(OR(AP$1=0, $A329=""),"",SQRT((_xlfn.XLOOKUP(AP$1,$Z$2:$Z$16,$AA$2:$AA$16)-$T329)^2+(_xlfn.XLOOKUP(AP$1,$Z$2:$Z$16,$AB$2:$AB$16)-$U329)^2+(_xlfn.XLOOKUP(AP$1,$Z$2:$Z$16,$AC$2:$AC$16-$V329)^2)))</f>
        <v/>
      </c>
      <c r="AQ329" s="141" t="str">
        <f t="array" ref="AQ329">IF(OR(AQ$1=0, $A329=""),"",SQRT((_xlfn.XLOOKUP(AQ$1,$Z$2:$Z$16,$AA$2:$AA$16)-$T329)^2+(_xlfn.XLOOKUP(AQ$1,$Z$2:$Z$16,$AB$2:$AB$16)-$U329)^2+(_xlfn.XLOOKUP(AQ$1,$Z$2:$Z$16,$AC$2:$AC$16-$V329)^2)))</f>
        <v/>
      </c>
      <c r="AR329" s="141" t="str">
        <f t="array" ref="AR329">IF(OR(AR$1=0, $A329=""),"",SQRT((_xlfn.XLOOKUP(AR$1,$Z$2:$Z$16,$AA$2:$AA$16)-$T329)^2+(_xlfn.XLOOKUP(AR$1,$Z$2:$Z$16,$AB$2:$AB$16)-$U329)^2+(_xlfn.XLOOKUP(AR$1,$Z$2:$Z$16,$AC$2:$AC$16-$V329)^2)))</f>
        <v/>
      </c>
      <c r="AS329" s="141" t="str">
        <f t="array" ref="AS329">IF(OR(AS$1=0, $A329=""),"",SQRT((_xlfn.XLOOKUP(AS$1,$Z$2:$Z$16,$AA$2:$AA$16)-$T329)^2+(_xlfn.XLOOKUP(AS$1,$Z$2:$Z$16,$AB$2:$AB$16)-$U329)^2+(_xlfn.XLOOKUP(AS$1,$Z$2:$Z$16,$AC$2:$AC$16-$V329)^2)))</f>
        <v/>
      </c>
      <c r="AT329" s="141" t="str">
        <f t="array" ref="AT329">IF(OR(AT$1=0, $A329=""),"",SQRT((_xlfn.XLOOKUP(AT$1,$Z$2:$Z$16,$AA$2:$AA$16)-$T329)^2+(_xlfn.XLOOKUP(AT$1,$Z$2:$Z$16,$AB$2:$AB$16)-$U329)^2+(_xlfn.XLOOKUP(AT$1,$Z$2:$Z$16,$AC$2:$AC$16-$V329)^2)))</f>
        <v/>
      </c>
      <c r="AU329" s="141" t="str">
        <f t="array" ref="AU329">IF(OR(AU$1=0, $A329=""),"",SQRT((_xlfn.XLOOKUP(AU$1,$Z$2:$Z$16,$AA$2:$AA$16)-$T329)^2+(_xlfn.XLOOKUP(AU$1,$Z$2:$Z$16,$AB$2:$AB$16)-$U329)^2+(_xlfn.XLOOKUP(AU$1,$Z$2:$Z$16,$AC$2:$AC$16-$V329)^2)))</f>
        <v/>
      </c>
      <c r="AV329" s="142" t="str">
        <f t="array" ref="AV329">IF(OR(AV$1=0, $A329=""),"",SQRT((_xlfn.XLOOKUP(AV$1,$Z$2:$Z$16,$AA$2:$AA$16)-$T329)^2+(_xlfn.XLOOKUP(AV$1,$Z$2:$Z$16,$AB$2:$AB$16)-$U329)^2+(_xlfn.XLOOKUP(AV$1,$Z$2:$Z$16,$AC$2:$AC$16-$V329)^2)))</f>
        <v/>
      </c>
      <c r="AW329" s="124"/>
      <c r="AX329" s="124"/>
      <c r="AY329" s="125">
        <f t="shared" si="121"/>
        <v>0</v>
      </c>
      <c r="AZ329" s="143">
        <f t="shared" si="122"/>
        <v>0</v>
      </c>
      <c r="BA329" s="143">
        <f t="shared" si="123"/>
        <v>0</v>
      </c>
      <c r="BB329" s="143">
        <f t="shared" si="124"/>
        <v>0</v>
      </c>
      <c r="BC329" s="143">
        <f t="shared" si="125"/>
        <v>0</v>
      </c>
      <c r="BD329" s="143">
        <f t="shared" si="126"/>
        <v>0</v>
      </c>
      <c r="BE329" s="143">
        <f t="shared" si="127"/>
        <v>0</v>
      </c>
      <c r="BF329" s="143">
        <f t="shared" si="128"/>
        <v>0</v>
      </c>
      <c r="BG329" s="144">
        <f t="shared" si="129"/>
        <v>0</v>
      </c>
      <c r="BH329" s="144">
        <f t="shared" si="130"/>
        <v>0</v>
      </c>
      <c r="BI329" s="144">
        <f t="shared" si="131"/>
        <v>0</v>
      </c>
      <c r="BJ329" s="144">
        <f t="shared" si="132"/>
        <v>0</v>
      </c>
      <c r="BK329" s="144">
        <f t="shared" si="133"/>
        <v>0</v>
      </c>
      <c r="BL329" s="144">
        <f t="shared" si="134"/>
        <v>0</v>
      </c>
      <c r="BM329" s="145">
        <f t="shared" si="135"/>
        <v>0</v>
      </c>
      <c r="BN329" s="124"/>
      <c r="BO329" s="124"/>
      <c r="BP329" s="124"/>
      <c r="BQ329" s="124"/>
      <c r="BR329" s="124"/>
      <c r="BS329" s="124"/>
      <c r="BT329" s="124"/>
      <c r="BU329" s="124"/>
      <c r="BV329" s="130"/>
      <c r="BW329" s="130"/>
      <c r="BX329" s="130"/>
      <c r="BY329" s="130"/>
      <c r="BZ329" s="130"/>
      <c r="CA329" s="130"/>
      <c r="CB329" s="130"/>
      <c r="CC329" s="130"/>
      <c r="CD329" s="130"/>
      <c r="CE329" s="130"/>
      <c r="CF329" s="130"/>
      <c r="CG329" s="130"/>
      <c r="CH329" s="130"/>
      <c r="CI329" s="130"/>
      <c r="CJ329" s="130"/>
      <c r="CL329" s="124"/>
      <c r="CM329" s="130" t="s">
        <v>32</v>
      </c>
      <c r="CN329" s="130"/>
      <c r="CO329" s="130"/>
      <c r="CP329" s="130"/>
      <c r="CQ329" s="130"/>
      <c r="CR329" s="130"/>
      <c r="CS329" s="130"/>
      <c r="CT329" s="130"/>
      <c r="CU329" s="130"/>
      <c r="CV329" s="130"/>
      <c r="CW329" s="130"/>
      <c r="CX329" s="130"/>
      <c r="CY329" s="130"/>
      <c r="CZ329" s="130"/>
      <c r="DA329" s="130"/>
      <c r="DD329" s="159" cm="1">
        <f t="array" ref="DD329">_xlfn.IFS(DD$1= 0,"", NOT(ISBLANK(CM329)), 0, ISBLANK(CM329), $Q329-$S329+AY329-BV329)</f>
        <v>0</v>
      </c>
      <c r="DE329" s="160" cm="1">
        <f t="array" ref="DE329">_xlfn.IFS(DE$1= 0,"", NOT(ISBLANK(CN329)), 0, ISBLANK(CN329), $Q329-$S329+AZ329-BW329)</f>
        <v>0</v>
      </c>
      <c r="DF329" s="160" cm="1">
        <f t="array" ref="DF329">_xlfn.IFS(DF$1= 0,"", NOT(ISBLANK(CO329)), 0, ISBLANK(CO329), $Q329-$S329+BA329-BX329)</f>
        <v>0</v>
      </c>
      <c r="DG329" s="160" cm="1">
        <f t="array" ref="DG329">_xlfn.IFS(DG$1= 0,"", NOT(ISBLANK(CP329)), 0, ISBLANK(CP329), $Q329-$S329+BB329-BY329)</f>
        <v>0</v>
      </c>
      <c r="DH329" s="160" cm="1">
        <f t="array" ref="DH329">_xlfn.IFS(DH$1= 0,"", NOT(ISBLANK(CQ329)), 0, ISBLANK(CQ329), $Q329-$S329+BC329-BZ329)</f>
        <v>0</v>
      </c>
      <c r="DI329" s="160" cm="1">
        <f t="array" ref="DI329">_xlfn.IFS(DI$1= 0,"", NOT(ISBLANK(CR329)), 0, ISBLANK(CR329), $Q329-$S329+BD329-CA329)</f>
        <v>0</v>
      </c>
      <c r="DJ329" s="160" t="str" cm="1">
        <f t="array" ref="DJ329">_xlfn.IFS(DJ$1= 0,"", NOT(ISBLANK(CS329)), 0, ISBLANK(CS329), $Q329-$S329+BE329-CB329)</f>
        <v/>
      </c>
      <c r="DK329" s="160" t="str" cm="1">
        <f t="array" ref="DK329">_xlfn.IFS(DK$1= 0,"", NOT(ISBLANK(CT329)), 0, ISBLANK(CT329), $Q329-$S329+BF329-CC329)</f>
        <v/>
      </c>
      <c r="DL329" s="162" t="str" cm="1">
        <f t="array" ref="DL329">_xlfn.IFS(DL$1= 0,"", NOT(ISBLANK(CU329)), 0, ISBLANK(CU329), $Q329-$S329+BG329-CD329)</f>
        <v/>
      </c>
      <c r="DM329" s="162" t="str" cm="1">
        <f t="array" ref="DM329">_xlfn.IFS(DM$1= 0,"", NOT(ISBLANK(CV329)), 0, ISBLANK(CV329), $Q329-$S329+BH329-CE329)</f>
        <v/>
      </c>
      <c r="DN329" s="162" t="str" cm="1">
        <f t="array" ref="DN329">_xlfn.IFS(DN$1= 0,"", NOT(ISBLANK(CW329)), 0, ISBLANK(CW329), $Q329-$S329+BI329-CF329)</f>
        <v/>
      </c>
      <c r="DO329" s="162" t="str" cm="1">
        <f t="array" ref="DO329">_xlfn.IFS(DO$1= 0,"", NOT(ISBLANK(CX329)), 0, ISBLANK(CX329), $Q329-$S329+BJ329-CG329)</f>
        <v/>
      </c>
      <c r="DP329" s="162" t="str" cm="1">
        <f t="array" ref="DP329">_xlfn.IFS(DP$1= 0,"", NOT(ISBLANK(CY329)), 0, ISBLANK(CY329), $Q329-$S329+BK329-CH329)</f>
        <v/>
      </c>
      <c r="DQ329" s="162" t="str" cm="1">
        <f t="array" ref="DQ329">_xlfn.IFS(DQ$1= 0,"", NOT(ISBLANK(CZ329)), 0, ISBLANK(CZ329), $Q329-$S329+BL329-CI329)</f>
        <v/>
      </c>
      <c r="DR329" s="163" t="str" cm="1">
        <f t="array" ref="DR329">_xlfn.IFS(DR$1= 0,"", NOT(ISBLANK(DA329)), 0, ISBLANK(DA329), $Q329-$S329+BM329-CJ329)</f>
        <v/>
      </c>
    </row>
    <row r="330" spans="1:122" ht="16.5" x14ac:dyDescent="0.3">
      <c r="A330" s="135"/>
      <c r="B330" s="136"/>
      <c r="C330" s="136"/>
      <c r="D330" s="137"/>
      <c r="E330" s="176"/>
      <c r="F330" s="182"/>
      <c r="G330" s="183"/>
      <c r="H330" s="183"/>
      <c r="I330" s="183"/>
      <c r="J330" s="183"/>
      <c r="K330" s="183"/>
      <c r="L330" s="183"/>
      <c r="M330" s="186"/>
      <c r="N330" s="182"/>
      <c r="O330" s="184"/>
      <c r="P330" s="178"/>
      <c r="Q330" s="118">
        <f t="shared" si="119"/>
        <v>0</v>
      </c>
      <c r="R330" s="3"/>
      <c r="S330" s="3"/>
      <c r="T330" s="4"/>
      <c r="U330" s="4"/>
      <c r="V330" s="99">
        <f t="shared" si="120"/>
        <v>0</v>
      </c>
      <c r="W330" s="161"/>
      <c r="X330" s="138"/>
      <c r="AH330" s="158" t="str">
        <f t="array" ref="AH330">IF(OR(AH$1=0, $A330=""),"",SQRT((_xlfn.XLOOKUP(AH$1,$Z$2:$Z$16,$AA$2:$AA$16)-$T330)^2+(_xlfn.XLOOKUP(AH$1,$Z$2:$Z$16,$AB$2:$AB$16)-$U330)^2+(_xlfn.XLOOKUP(AH$1,$Z$2:$Z$16,$AC$2:$AC$16-$V330)^2)))</f>
        <v/>
      </c>
      <c r="AI330" s="140" t="str">
        <f t="array" ref="AI330">IF(OR(AI$1=0, $A330=""),"",SQRT((_xlfn.XLOOKUP(AI$1,$Z$2:$Z$16,$AA$2:$AA$16)-$T330)^2+(_xlfn.XLOOKUP(AI$1,$Z$2:$Z$16,$AB$2:$AB$16)-$U330)^2+(_xlfn.XLOOKUP(AI$1,$Z$2:$Z$16,$AC$2:$AC$16-$V330)^2)))</f>
        <v/>
      </c>
      <c r="AJ330" s="140" t="str">
        <f t="array" ref="AJ330">IF(OR(AJ$1=0, $A330=""),"",SQRT((_xlfn.XLOOKUP(AJ$1,$Z$2:$Z$16,$AA$2:$AA$16)-$T330)^2+(_xlfn.XLOOKUP(AJ$1,$Z$2:$Z$16,$AB$2:$AB$16)-$U330)^2+(_xlfn.XLOOKUP(AJ$1,$Z$2:$Z$16,$AC$2:$AC$16-$V330)^2)))</f>
        <v/>
      </c>
      <c r="AK330" s="140" t="str">
        <f t="array" ref="AK330">IF(OR(AK$1=0, $A330=""),"",SQRT((_xlfn.XLOOKUP(AK$1,$Z$2:$Z$16,$AA$2:$AA$16)-$T330)^2+(_xlfn.XLOOKUP(AK$1,$Z$2:$Z$16,$AB$2:$AB$16)-$U330)^2+(_xlfn.XLOOKUP(AK$1,$Z$2:$Z$16,$AC$2:$AC$16-$V330)^2)))</f>
        <v/>
      </c>
      <c r="AL330" s="140" t="str">
        <f t="array" ref="AL330">IF(OR(AL$1=0, $A330=""),"",SQRT((_xlfn.XLOOKUP(AL$1,$Z$2:$Z$16,$AA$2:$AA$16)-$T330)^2+(_xlfn.XLOOKUP(AL$1,$Z$2:$Z$16,$AB$2:$AB$16)-$U330)^2+(_xlfn.XLOOKUP(AL$1,$Z$2:$Z$16,$AC$2:$AC$16-$V330)^2)))</f>
        <v/>
      </c>
      <c r="AM330" s="140" t="str">
        <f t="array" ref="AM330">IF(OR(AM$1=0, $A330=""),"",SQRT((_xlfn.XLOOKUP(AM$1,$Z$2:$Z$16,$AA$2:$AA$16)-$T330)^2+(_xlfn.XLOOKUP(AM$1,$Z$2:$Z$16,$AB$2:$AB$16)-$U330)^2+(_xlfn.XLOOKUP(AM$1,$Z$2:$Z$16,$AC$2:$AC$16-$V330)^2)))</f>
        <v/>
      </c>
      <c r="AN330" s="140" t="str">
        <f t="array" ref="AN330">IF(OR(AN$1=0, $A330=""),"",SQRT((_xlfn.XLOOKUP(AN$1,$Z$2:$Z$16,$AA$2:$AA$16)-$T330)^2+(_xlfn.XLOOKUP(AN$1,$Z$2:$Z$16,$AB$2:$AB$16)-$U330)^2+(_xlfn.XLOOKUP(AN$1,$Z$2:$Z$16,$AC$2:$AC$16-$V330)^2)))</f>
        <v/>
      </c>
      <c r="AO330" s="140" t="str">
        <f t="array" ref="AO330">IF(OR(AO$1=0, $A330=""),"",SQRT((_xlfn.XLOOKUP(AO$1,$Z$2:$Z$16,$AA$2:$AA$16)-$T330)^2+(_xlfn.XLOOKUP(AO$1,$Z$2:$Z$16,$AB$2:$AB$16)-$U330)^2+(_xlfn.XLOOKUP(AO$1,$Z$2:$Z$16,$AC$2:$AC$16-$V330)^2)))</f>
        <v/>
      </c>
      <c r="AP330" s="141" t="str">
        <f t="array" ref="AP330">IF(OR(AP$1=0, $A330=""),"",SQRT((_xlfn.XLOOKUP(AP$1,$Z$2:$Z$16,$AA$2:$AA$16)-$T330)^2+(_xlfn.XLOOKUP(AP$1,$Z$2:$Z$16,$AB$2:$AB$16)-$U330)^2+(_xlfn.XLOOKUP(AP$1,$Z$2:$Z$16,$AC$2:$AC$16-$V330)^2)))</f>
        <v/>
      </c>
      <c r="AQ330" s="141" t="str">
        <f t="array" ref="AQ330">IF(OR(AQ$1=0, $A330=""),"",SQRT((_xlfn.XLOOKUP(AQ$1,$Z$2:$Z$16,$AA$2:$AA$16)-$T330)^2+(_xlfn.XLOOKUP(AQ$1,$Z$2:$Z$16,$AB$2:$AB$16)-$U330)^2+(_xlfn.XLOOKUP(AQ$1,$Z$2:$Z$16,$AC$2:$AC$16-$V330)^2)))</f>
        <v/>
      </c>
      <c r="AR330" s="141" t="str">
        <f t="array" ref="AR330">IF(OR(AR$1=0, $A330=""),"",SQRT((_xlfn.XLOOKUP(AR$1,$Z$2:$Z$16,$AA$2:$AA$16)-$T330)^2+(_xlfn.XLOOKUP(AR$1,$Z$2:$Z$16,$AB$2:$AB$16)-$U330)^2+(_xlfn.XLOOKUP(AR$1,$Z$2:$Z$16,$AC$2:$AC$16-$V330)^2)))</f>
        <v/>
      </c>
      <c r="AS330" s="141" t="str">
        <f t="array" ref="AS330">IF(OR(AS$1=0, $A330=""),"",SQRT((_xlfn.XLOOKUP(AS$1,$Z$2:$Z$16,$AA$2:$AA$16)-$T330)^2+(_xlfn.XLOOKUP(AS$1,$Z$2:$Z$16,$AB$2:$AB$16)-$U330)^2+(_xlfn.XLOOKUP(AS$1,$Z$2:$Z$16,$AC$2:$AC$16-$V330)^2)))</f>
        <v/>
      </c>
      <c r="AT330" s="141" t="str">
        <f t="array" ref="AT330">IF(OR(AT$1=0, $A330=""),"",SQRT((_xlfn.XLOOKUP(AT$1,$Z$2:$Z$16,$AA$2:$AA$16)-$T330)^2+(_xlfn.XLOOKUP(AT$1,$Z$2:$Z$16,$AB$2:$AB$16)-$U330)^2+(_xlfn.XLOOKUP(AT$1,$Z$2:$Z$16,$AC$2:$AC$16-$V330)^2)))</f>
        <v/>
      </c>
      <c r="AU330" s="141" t="str">
        <f t="array" ref="AU330">IF(OR(AU$1=0, $A330=""),"",SQRT((_xlfn.XLOOKUP(AU$1,$Z$2:$Z$16,$AA$2:$AA$16)-$T330)^2+(_xlfn.XLOOKUP(AU$1,$Z$2:$Z$16,$AB$2:$AB$16)-$U330)^2+(_xlfn.XLOOKUP(AU$1,$Z$2:$Z$16,$AC$2:$AC$16-$V330)^2)))</f>
        <v/>
      </c>
      <c r="AV330" s="142" t="str">
        <f t="array" ref="AV330">IF(OR(AV$1=0, $A330=""),"",SQRT((_xlfn.XLOOKUP(AV$1,$Z$2:$Z$16,$AA$2:$AA$16)-$T330)^2+(_xlfn.XLOOKUP(AV$1,$Z$2:$Z$16,$AB$2:$AB$16)-$U330)^2+(_xlfn.XLOOKUP(AV$1,$Z$2:$Z$16,$AC$2:$AC$16-$V330)^2)))</f>
        <v/>
      </c>
      <c r="AW330" s="124"/>
      <c r="AX330" s="124"/>
      <c r="AY330" s="125">
        <f t="shared" si="121"/>
        <v>0</v>
      </c>
      <c r="AZ330" s="143">
        <f t="shared" si="122"/>
        <v>0</v>
      </c>
      <c r="BA330" s="143">
        <f t="shared" si="123"/>
        <v>0</v>
      </c>
      <c r="BB330" s="143">
        <f t="shared" si="124"/>
        <v>0</v>
      </c>
      <c r="BC330" s="143">
        <f t="shared" si="125"/>
        <v>0</v>
      </c>
      <c r="BD330" s="143">
        <f t="shared" si="126"/>
        <v>0</v>
      </c>
      <c r="BE330" s="143">
        <f t="shared" si="127"/>
        <v>0</v>
      </c>
      <c r="BF330" s="143">
        <f t="shared" si="128"/>
        <v>0</v>
      </c>
      <c r="BG330" s="144">
        <f t="shared" si="129"/>
        <v>0</v>
      </c>
      <c r="BH330" s="144">
        <f t="shared" si="130"/>
        <v>0</v>
      </c>
      <c r="BI330" s="144">
        <f t="shared" si="131"/>
        <v>0</v>
      </c>
      <c r="BJ330" s="144">
        <f t="shared" si="132"/>
        <v>0</v>
      </c>
      <c r="BK330" s="144">
        <f t="shared" si="133"/>
        <v>0</v>
      </c>
      <c r="BL330" s="144">
        <f t="shared" si="134"/>
        <v>0</v>
      </c>
      <c r="BM330" s="145">
        <f t="shared" si="135"/>
        <v>0</v>
      </c>
      <c r="BN330" s="124"/>
      <c r="BO330" s="124"/>
      <c r="BP330" s="124"/>
      <c r="BQ330" s="124"/>
      <c r="BR330" s="124"/>
      <c r="BS330" s="124"/>
      <c r="BT330" s="124"/>
      <c r="BU330" s="124"/>
      <c r="BV330" s="130"/>
      <c r="BW330" s="130"/>
      <c r="BX330" s="130"/>
      <c r="BY330" s="130"/>
      <c r="BZ330" s="130"/>
      <c r="CA330" s="130"/>
      <c r="CB330" s="130"/>
      <c r="CC330" s="130"/>
      <c r="CD330" s="130"/>
      <c r="CE330" s="130"/>
      <c r="CF330" s="130"/>
      <c r="CG330" s="130"/>
      <c r="CH330" s="130"/>
      <c r="CI330" s="130"/>
      <c r="CJ330" s="130"/>
      <c r="CL330" s="124"/>
      <c r="CM330" s="130" t="s">
        <v>32</v>
      </c>
      <c r="CN330" s="130"/>
      <c r="CO330" s="130"/>
      <c r="CP330" s="130"/>
      <c r="CQ330" s="130"/>
      <c r="CR330" s="130"/>
      <c r="CS330" s="130"/>
      <c r="CT330" s="130"/>
      <c r="CU330" s="130"/>
      <c r="CV330" s="130"/>
      <c r="CW330" s="130"/>
      <c r="CX330" s="130"/>
      <c r="CY330" s="130"/>
      <c r="CZ330" s="130"/>
      <c r="DA330" s="130"/>
      <c r="DD330" s="159" cm="1">
        <f t="array" ref="DD330">_xlfn.IFS(DD$1= 0,"", NOT(ISBLANK(CM330)), 0, ISBLANK(CM330), $Q330-$S330+AY330-BV330)</f>
        <v>0</v>
      </c>
      <c r="DE330" s="160" cm="1">
        <f t="array" ref="DE330">_xlfn.IFS(DE$1= 0,"", NOT(ISBLANK(CN330)), 0, ISBLANK(CN330), $Q330-$S330+AZ330-BW330)</f>
        <v>0</v>
      </c>
      <c r="DF330" s="160" cm="1">
        <f t="array" ref="DF330">_xlfn.IFS(DF$1= 0,"", NOT(ISBLANK(CO330)), 0, ISBLANK(CO330), $Q330-$S330+BA330-BX330)</f>
        <v>0</v>
      </c>
      <c r="DG330" s="160" cm="1">
        <f t="array" ref="DG330">_xlfn.IFS(DG$1= 0,"", NOT(ISBLANK(CP330)), 0, ISBLANK(CP330), $Q330-$S330+BB330-BY330)</f>
        <v>0</v>
      </c>
      <c r="DH330" s="160" cm="1">
        <f t="array" ref="DH330">_xlfn.IFS(DH$1= 0,"", NOT(ISBLANK(CQ330)), 0, ISBLANK(CQ330), $Q330-$S330+BC330-BZ330)</f>
        <v>0</v>
      </c>
      <c r="DI330" s="160" cm="1">
        <f t="array" ref="DI330">_xlfn.IFS(DI$1= 0,"", NOT(ISBLANK(CR330)), 0, ISBLANK(CR330), $Q330-$S330+BD330-CA330)</f>
        <v>0</v>
      </c>
      <c r="DJ330" s="160" t="str" cm="1">
        <f t="array" ref="DJ330">_xlfn.IFS(DJ$1= 0,"", NOT(ISBLANK(CS330)), 0, ISBLANK(CS330), $Q330-$S330+BE330-CB330)</f>
        <v/>
      </c>
      <c r="DK330" s="160" t="str" cm="1">
        <f t="array" ref="DK330">_xlfn.IFS(DK$1= 0,"", NOT(ISBLANK(CT330)), 0, ISBLANK(CT330), $Q330-$S330+BF330-CC330)</f>
        <v/>
      </c>
      <c r="DL330" s="162" t="str" cm="1">
        <f t="array" ref="DL330">_xlfn.IFS(DL$1= 0,"", NOT(ISBLANK(CU330)), 0, ISBLANK(CU330), $Q330-$S330+BG330-CD330)</f>
        <v/>
      </c>
      <c r="DM330" s="162" t="str" cm="1">
        <f t="array" ref="DM330">_xlfn.IFS(DM$1= 0,"", NOT(ISBLANK(CV330)), 0, ISBLANK(CV330), $Q330-$S330+BH330-CE330)</f>
        <v/>
      </c>
      <c r="DN330" s="162" t="str" cm="1">
        <f t="array" ref="DN330">_xlfn.IFS(DN$1= 0,"", NOT(ISBLANK(CW330)), 0, ISBLANK(CW330), $Q330-$S330+BI330-CF330)</f>
        <v/>
      </c>
      <c r="DO330" s="162" t="str" cm="1">
        <f t="array" ref="DO330">_xlfn.IFS(DO$1= 0,"", NOT(ISBLANK(CX330)), 0, ISBLANK(CX330), $Q330-$S330+BJ330-CG330)</f>
        <v/>
      </c>
      <c r="DP330" s="162" t="str" cm="1">
        <f t="array" ref="DP330">_xlfn.IFS(DP$1= 0,"", NOT(ISBLANK(CY330)), 0, ISBLANK(CY330), $Q330-$S330+BK330-CH330)</f>
        <v/>
      </c>
      <c r="DQ330" s="162" t="str" cm="1">
        <f t="array" ref="DQ330">_xlfn.IFS(DQ$1= 0,"", NOT(ISBLANK(CZ330)), 0, ISBLANK(CZ330), $Q330-$S330+BL330-CI330)</f>
        <v/>
      </c>
      <c r="DR330" s="163" t="str" cm="1">
        <f t="array" ref="DR330">_xlfn.IFS(DR$1= 0,"", NOT(ISBLANK(DA330)), 0, ISBLANK(DA330), $Q330-$S330+BM330-CJ330)</f>
        <v/>
      </c>
    </row>
    <row r="331" spans="1:122" ht="16.5" x14ac:dyDescent="0.3">
      <c r="A331" s="135"/>
      <c r="B331" s="136"/>
      <c r="C331" s="136"/>
      <c r="D331" s="137"/>
      <c r="E331" s="176"/>
      <c r="F331" s="182"/>
      <c r="G331" s="183"/>
      <c r="H331" s="183"/>
      <c r="I331" s="183"/>
      <c r="J331" s="183"/>
      <c r="K331" s="183"/>
      <c r="L331" s="183"/>
      <c r="M331" s="186"/>
      <c r="N331" s="182"/>
      <c r="O331" s="184"/>
      <c r="P331" s="178"/>
      <c r="Q331" s="118">
        <f t="shared" si="119"/>
        <v>0</v>
      </c>
      <c r="R331" s="3"/>
      <c r="S331" s="3"/>
      <c r="T331" s="4"/>
      <c r="U331" s="4"/>
      <c r="V331" s="99">
        <f t="shared" si="120"/>
        <v>0</v>
      </c>
      <c r="W331" s="161"/>
      <c r="X331" s="138"/>
      <c r="AH331" s="158" t="str">
        <f t="array" ref="AH331">IF(OR(AH$1=0, $A331=""),"",SQRT((_xlfn.XLOOKUP(AH$1,$Z$2:$Z$16,$AA$2:$AA$16)-$T331)^2+(_xlfn.XLOOKUP(AH$1,$Z$2:$Z$16,$AB$2:$AB$16)-$U331)^2+(_xlfn.XLOOKUP(AH$1,$Z$2:$Z$16,$AC$2:$AC$16-$V331)^2)))</f>
        <v/>
      </c>
      <c r="AI331" s="140" t="str">
        <f t="array" ref="AI331">IF(OR(AI$1=0, $A331=""),"",SQRT((_xlfn.XLOOKUP(AI$1,$Z$2:$Z$16,$AA$2:$AA$16)-$T331)^2+(_xlfn.XLOOKUP(AI$1,$Z$2:$Z$16,$AB$2:$AB$16)-$U331)^2+(_xlfn.XLOOKUP(AI$1,$Z$2:$Z$16,$AC$2:$AC$16-$V331)^2)))</f>
        <v/>
      </c>
      <c r="AJ331" s="140" t="str">
        <f t="array" ref="AJ331">IF(OR(AJ$1=0, $A331=""),"",SQRT((_xlfn.XLOOKUP(AJ$1,$Z$2:$Z$16,$AA$2:$AA$16)-$T331)^2+(_xlfn.XLOOKUP(AJ$1,$Z$2:$Z$16,$AB$2:$AB$16)-$U331)^2+(_xlfn.XLOOKUP(AJ$1,$Z$2:$Z$16,$AC$2:$AC$16-$V331)^2)))</f>
        <v/>
      </c>
      <c r="AK331" s="140" t="str">
        <f t="array" ref="AK331">IF(OR(AK$1=0, $A331=""),"",SQRT((_xlfn.XLOOKUP(AK$1,$Z$2:$Z$16,$AA$2:$AA$16)-$T331)^2+(_xlfn.XLOOKUP(AK$1,$Z$2:$Z$16,$AB$2:$AB$16)-$U331)^2+(_xlfn.XLOOKUP(AK$1,$Z$2:$Z$16,$AC$2:$AC$16-$V331)^2)))</f>
        <v/>
      </c>
      <c r="AL331" s="140" t="str">
        <f t="array" ref="AL331">IF(OR(AL$1=0, $A331=""),"",SQRT((_xlfn.XLOOKUP(AL$1,$Z$2:$Z$16,$AA$2:$AA$16)-$T331)^2+(_xlfn.XLOOKUP(AL$1,$Z$2:$Z$16,$AB$2:$AB$16)-$U331)^2+(_xlfn.XLOOKUP(AL$1,$Z$2:$Z$16,$AC$2:$AC$16-$V331)^2)))</f>
        <v/>
      </c>
      <c r="AM331" s="140" t="str">
        <f t="array" ref="AM331">IF(OR(AM$1=0, $A331=""),"",SQRT((_xlfn.XLOOKUP(AM$1,$Z$2:$Z$16,$AA$2:$AA$16)-$T331)^2+(_xlfn.XLOOKUP(AM$1,$Z$2:$Z$16,$AB$2:$AB$16)-$U331)^2+(_xlfn.XLOOKUP(AM$1,$Z$2:$Z$16,$AC$2:$AC$16-$V331)^2)))</f>
        <v/>
      </c>
      <c r="AN331" s="140" t="str">
        <f t="array" ref="AN331">IF(OR(AN$1=0, $A331=""),"",SQRT((_xlfn.XLOOKUP(AN$1,$Z$2:$Z$16,$AA$2:$AA$16)-$T331)^2+(_xlfn.XLOOKUP(AN$1,$Z$2:$Z$16,$AB$2:$AB$16)-$U331)^2+(_xlfn.XLOOKUP(AN$1,$Z$2:$Z$16,$AC$2:$AC$16-$V331)^2)))</f>
        <v/>
      </c>
      <c r="AO331" s="140" t="str">
        <f t="array" ref="AO331">IF(OR(AO$1=0, $A331=""),"",SQRT((_xlfn.XLOOKUP(AO$1,$Z$2:$Z$16,$AA$2:$AA$16)-$T331)^2+(_xlfn.XLOOKUP(AO$1,$Z$2:$Z$16,$AB$2:$AB$16)-$U331)^2+(_xlfn.XLOOKUP(AO$1,$Z$2:$Z$16,$AC$2:$AC$16-$V331)^2)))</f>
        <v/>
      </c>
      <c r="AP331" s="141" t="str">
        <f t="array" ref="AP331">IF(OR(AP$1=0, $A331=""),"",SQRT((_xlfn.XLOOKUP(AP$1,$Z$2:$Z$16,$AA$2:$AA$16)-$T331)^2+(_xlfn.XLOOKUP(AP$1,$Z$2:$Z$16,$AB$2:$AB$16)-$U331)^2+(_xlfn.XLOOKUP(AP$1,$Z$2:$Z$16,$AC$2:$AC$16-$V331)^2)))</f>
        <v/>
      </c>
      <c r="AQ331" s="141" t="str">
        <f t="array" ref="AQ331">IF(OR(AQ$1=0, $A331=""),"",SQRT((_xlfn.XLOOKUP(AQ$1,$Z$2:$Z$16,$AA$2:$AA$16)-$T331)^2+(_xlfn.XLOOKUP(AQ$1,$Z$2:$Z$16,$AB$2:$AB$16)-$U331)^2+(_xlfn.XLOOKUP(AQ$1,$Z$2:$Z$16,$AC$2:$AC$16-$V331)^2)))</f>
        <v/>
      </c>
      <c r="AR331" s="141" t="str">
        <f t="array" ref="AR331">IF(OR(AR$1=0, $A331=""),"",SQRT((_xlfn.XLOOKUP(AR$1,$Z$2:$Z$16,$AA$2:$AA$16)-$T331)^2+(_xlfn.XLOOKUP(AR$1,$Z$2:$Z$16,$AB$2:$AB$16)-$U331)^2+(_xlfn.XLOOKUP(AR$1,$Z$2:$Z$16,$AC$2:$AC$16-$V331)^2)))</f>
        <v/>
      </c>
      <c r="AS331" s="141" t="str">
        <f t="array" ref="AS331">IF(OR(AS$1=0, $A331=""),"",SQRT((_xlfn.XLOOKUP(AS$1,$Z$2:$Z$16,$AA$2:$AA$16)-$T331)^2+(_xlfn.XLOOKUP(AS$1,$Z$2:$Z$16,$AB$2:$AB$16)-$U331)^2+(_xlfn.XLOOKUP(AS$1,$Z$2:$Z$16,$AC$2:$AC$16-$V331)^2)))</f>
        <v/>
      </c>
      <c r="AT331" s="141" t="str">
        <f t="array" ref="AT331">IF(OR(AT$1=0, $A331=""),"",SQRT((_xlfn.XLOOKUP(AT$1,$Z$2:$Z$16,$AA$2:$AA$16)-$T331)^2+(_xlfn.XLOOKUP(AT$1,$Z$2:$Z$16,$AB$2:$AB$16)-$U331)^2+(_xlfn.XLOOKUP(AT$1,$Z$2:$Z$16,$AC$2:$AC$16-$V331)^2)))</f>
        <v/>
      </c>
      <c r="AU331" s="141" t="str">
        <f t="array" ref="AU331">IF(OR(AU$1=0, $A331=""),"",SQRT((_xlfn.XLOOKUP(AU$1,$Z$2:$Z$16,$AA$2:$AA$16)-$T331)^2+(_xlfn.XLOOKUP(AU$1,$Z$2:$Z$16,$AB$2:$AB$16)-$U331)^2+(_xlfn.XLOOKUP(AU$1,$Z$2:$Z$16,$AC$2:$AC$16-$V331)^2)))</f>
        <v/>
      </c>
      <c r="AV331" s="142" t="str">
        <f t="array" ref="AV331">IF(OR(AV$1=0, $A331=""),"",SQRT((_xlfn.XLOOKUP(AV$1,$Z$2:$Z$16,$AA$2:$AA$16)-$T331)^2+(_xlfn.XLOOKUP(AV$1,$Z$2:$Z$16,$AB$2:$AB$16)-$U331)^2+(_xlfn.XLOOKUP(AV$1,$Z$2:$Z$16,$AC$2:$AC$16-$V331)^2)))</f>
        <v/>
      </c>
      <c r="AW331" s="124"/>
      <c r="AX331" s="124"/>
      <c r="AY331" s="125">
        <f t="shared" si="121"/>
        <v>0</v>
      </c>
      <c r="AZ331" s="143">
        <f t="shared" si="122"/>
        <v>0</v>
      </c>
      <c r="BA331" s="143">
        <f t="shared" si="123"/>
        <v>0</v>
      </c>
      <c r="BB331" s="143">
        <f t="shared" si="124"/>
        <v>0</v>
      </c>
      <c r="BC331" s="143">
        <f t="shared" si="125"/>
        <v>0</v>
      </c>
      <c r="BD331" s="143">
        <f t="shared" si="126"/>
        <v>0</v>
      </c>
      <c r="BE331" s="143">
        <f t="shared" si="127"/>
        <v>0</v>
      </c>
      <c r="BF331" s="143">
        <f t="shared" si="128"/>
        <v>0</v>
      </c>
      <c r="BG331" s="144">
        <f t="shared" si="129"/>
        <v>0</v>
      </c>
      <c r="BH331" s="144">
        <f t="shared" si="130"/>
        <v>0</v>
      </c>
      <c r="BI331" s="144">
        <f t="shared" si="131"/>
        <v>0</v>
      </c>
      <c r="BJ331" s="144">
        <f t="shared" si="132"/>
        <v>0</v>
      </c>
      <c r="BK331" s="144">
        <f t="shared" si="133"/>
        <v>0</v>
      </c>
      <c r="BL331" s="144">
        <f t="shared" si="134"/>
        <v>0</v>
      </c>
      <c r="BM331" s="145">
        <f t="shared" si="135"/>
        <v>0</v>
      </c>
      <c r="BN331" s="124"/>
      <c r="BO331" s="124"/>
      <c r="BP331" s="124"/>
      <c r="BQ331" s="124"/>
      <c r="BR331" s="124"/>
      <c r="BS331" s="124"/>
      <c r="BT331" s="124"/>
      <c r="BU331" s="124"/>
      <c r="BV331" s="130"/>
      <c r="BW331" s="130"/>
      <c r="BX331" s="130"/>
      <c r="BY331" s="130"/>
      <c r="BZ331" s="130"/>
      <c r="CA331" s="130"/>
      <c r="CB331" s="130"/>
      <c r="CC331" s="130"/>
      <c r="CD331" s="130"/>
      <c r="CE331" s="130"/>
      <c r="CF331" s="130"/>
      <c r="CG331" s="130"/>
      <c r="CH331" s="130"/>
      <c r="CI331" s="130"/>
      <c r="CJ331" s="130"/>
      <c r="CL331" s="124"/>
      <c r="CM331" s="130" t="s">
        <v>32</v>
      </c>
      <c r="CN331" s="130"/>
      <c r="CO331" s="130"/>
      <c r="CP331" s="130"/>
      <c r="CQ331" s="130"/>
      <c r="CR331" s="130"/>
      <c r="CS331" s="130"/>
      <c r="CT331" s="130"/>
      <c r="CU331" s="130"/>
      <c r="CV331" s="130"/>
      <c r="CW331" s="130"/>
      <c r="CX331" s="130"/>
      <c r="CY331" s="130"/>
      <c r="CZ331" s="130"/>
      <c r="DA331" s="130"/>
      <c r="DD331" s="159" cm="1">
        <f t="array" ref="DD331">_xlfn.IFS(DD$1= 0,"", NOT(ISBLANK(CM331)), 0, ISBLANK(CM331), $Q331-$S331+AY331-BV331)</f>
        <v>0</v>
      </c>
      <c r="DE331" s="160" cm="1">
        <f t="array" ref="DE331">_xlfn.IFS(DE$1= 0,"", NOT(ISBLANK(CN331)), 0, ISBLANK(CN331), $Q331-$S331+AZ331-BW331)</f>
        <v>0</v>
      </c>
      <c r="DF331" s="160" cm="1">
        <f t="array" ref="DF331">_xlfn.IFS(DF$1= 0,"", NOT(ISBLANK(CO331)), 0, ISBLANK(CO331), $Q331-$S331+BA331-BX331)</f>
        <v>0</v>
      </c>
      <c r="DG331" s="160" cm="1">
        <f t="array" ref="DG331">_xlfn.IFS(DG$1= 0,"", NOT(ISBLANK(CP331)), 0, ISBLANK(CP331), $Q331-$S331+BB331-BY331)</f>
        <v>0</v>
      </c>
      <c r="DH331" s="160" cm="1">
        <f t="array" ref="DH331">_xlfn.IFS(DH$1= 0,"", NOT(ISBLANK(CQ331)), 0, ISBLANK(CQ331), $Q331-$S331+BC331-BZ331)</f>
        <v>0</v>
      </c>
      <c r="DI331" s="160" cm="1">
        <f t="array" ref="DI331">_xlfn.IFS(DI$1= 0,"", NOT(ISBLANK(CR331)), 0, ISBLANK(CR331), $Q331-$S331+BD331-CA331)</f>
        <v>0</v>
      </c>
      <c r="DJ331" s="160" t="str" cm="1">
        <f t="array" ref="DJ331">_xlfn.IFS(DJ$1= 0,"", NOT(ISBLANK(CS331)), 0, ISBLANK(CS331), $Q331-$S331+BE331-CB331)</f>
        <v/>
      </c>
      <c r="DK331" s="160" t="str" cm="1">
        <f t="array" ref="DK331">_xlfn.IFS(DK$1= 0,"", NOT(ISBLANK(CT331)), 0, ISBLANK(CT331), $Q331-$S331+BF331-CC331)</f>
        <v/>
      </c>
      <c r="DL331" s="162" t="str" cm="1">
        <f t="array" ref="DL331">_xlfn.IFS(DL$1= 0,"", NOT(ISBLANK(CU331)), 0, ISBLANK(CU331), $Q331-$S331+BG331-CD331)</f>
        <v/>
      </c>
      <c r="DM331" s="162" t="str" cm="1">
        <f t="array" ref="DM331">_xlfn.IFS(DM$1= 0,"", NOT(ISBLANK(CV331)), 0, ISBLANK(CV331), $Q331-$S331+BH331-CE331)</f>
        <v/>
      </c>
      <c r="DN331" s="162" t="str" cm="1">
        <f t="array" ref="DN331">_xlfn.IFS(DN$1= 0,"", NOT(ISBLANK(CW331)), 0, ISBLANK(CW331), $Q331-$S331+BI331-CF331)</f>
        <v/>
      </c>
      <c r="DO331" s="162" t="str" cm="1">
        <f t="array" ref="DO331">_xlfn.IFS(DO$1= 0,"", NOT(ISBLANK(CX331)), 0, ISBLANK(CX331), $Q331-$S331+BJ331-CG331)</f>
        <v/>
      </c>
      <c r="DP331" s="162" t="str" cm="1">
        <f t="array" ref="DP331">_xlfn.IFS(DP$1= 0,"", NOT(ISBLANK(CY331)), 0, ISBLANK(CY331), $Q331-$S331+BK331-CH331)</f>
        <v/>
      </c>
      <c r="DQ331" s="162" t="str" cm="1">
        <f t="array" ref="DQ331">_xlfn.IFS(DQ$1= 0,"", NOT(ISBLANK(CZ331)), 0, ISBLANK(CZ331), $Q331-$S331+BL331-CI331)</f>
        <v/>
      </c>
      <c r="DR331" s="163" t="str" cm="1">
        <f t="array" ref="DR331">_xlfn.IFS(DR$1= 0,"", NOT(ISBLANK(DA331)), 0, ISBLANK(DA331), $Q331-$S331+BM331-CJ331)</f>
        <v/>
      </c>
    </row>
    <row r="332" spans="1:122" ht="16.5" x14ac:dyDescent="0.3">
      <c r="A332" s="135"/>
      <c r="B332" s="136"/>
      <c r="C332" s="136"/>
      <c r="D332" s="137"/>
      <c r="E332" s="176"/>
      <c r="F332" s="182"/>
      <c r="G332" s="183"/>
      <c r="H332" s="183"/>
      <c r="I332" s="183"/>
      <c r="J332" s="183"/>
      <c r="K332" s="183"/>
      <c r="L332" s="183"/>
      <c r="M332" s="186"/>
      <c r="N332" s="182"/>
      <c r="O332" s="184"/>
      <c r="P332" s="178"/>
      <c r="Q332" s="118">
        <f t="shared" si="119"/>
        <v>0</v>
      </c>
      <c r="R332" s="3"/>
      <c r="S332" s="3"/>
      <c r="T332" s="4"/>
      <c r="U332" s="4"/>
      <c r="V332" s="99">
        <f t="shared" si="120"/>
        <v>0</v>
      </c>
      <c r="W332" s="161"/>
      <c r="X332" s="138"/>
      <c r="AH332" s="158" t="str">
        <f t="array" ref="AH332">IF(OR(AH$1=0, $A332=""),"",SQRT((_xlfn.XLOOKUP(AH$1,$Z$2:$Z$16,$AA$2:$AA$16)-$T332)^2+(_xlfn.XLOOKUP(AH$1,$Z$2:$Z$16,$AB$2:$AB$16)-$U332)^2+(_xlfn.XLOOKUP(AH$1,$Z$2:$Z$16,$AC$2:$AC$16-$V332)^2)))</f>
        <v/>
      </c>
      <c r="AI332" s="140" t="str">
        <f t="array" ref="AI332">IF(OR(AI$1=0, $A332=""),"",SQRT((_xlfn.XLOOKUP(AI$1,$Z$2:$Z$16,$AA$2:$AA$16)-$T332)^2+(_xlfn.XLOOKUP(AI$1,$Z$2:$Z$16,$AB$2:$AB$16)-$U332)^2+(_xlfn.XLOOKUP(AI$1,$Z$2:$Z$16,$AC$2:$AC$16-$V332)^2)))</f>
        <v/>
      </c>
      <c r="AJ332" s="140" t="str">
        <f t="array" ref="AJ332">IF(OR(AJ$1=0, $A332=""),"",SQRT((_xlfn.XLOOKUP(AJ$1,$Z$2:$Z$16,$AA$2:$AA$16)-$T332)^2+(_xlfn.XLOOKUP(AJ$1,$Z$2:$Z$16,$AB$2:$AB$16)-$U332)^2+(_xlfn.XLOOKUP(AJ$1,$Z$2:$Z$16,$AC$2:$AC$16-$V332)^2)))</f>
        <v/>
      </c>
      <c r="AK332" s="140" t="str">
        <f t="array" ref="AK332">IF(OR(AK$1=0, $A332=""),"",SQRT((_xlfn.XLOOKUP(AK$1,$Z$2:$Z$16,$AA$2:$AA$16)-$T332)^2+(_xlfn.XLOOKUP(AK$1,$Z$2:$Z$16,$AB$2:$AB$16)-$U332)^2+(_xlfn.XLOOKUP(AK$1,$Z$2:$Z$16,$AC$2:$AC$16-$V332)^2)))</f>
        <v/>
      </c>
      <c r="AL332" s="140" t="str">
        <f t="array" ref="AL332">IF(OR(AL$1=0, $A332=""),"",SQRT((_xlfn.XLOOKUP(AL$1,$Z$2:$Z$16,$AA$2:$AA$16)-$T332)^2+(_xlfn.XLOOKUP(AL$1,$Z$2:$Z$16,$AB$2:$AB$16)-$U332)^2+(_xlfn.XLOOKUP(AL$1,$Z$2:$Z$16,$AC$2:$AC$16-$V332)^2)))</f>
        <v/>
      </c>
      <c r="AM332" s="140" t="str">
        <f t="array" ref="AM332">IF(OR(AM$1=0, $A332=""),"",SQRT((_xlfn.XLOOKUP(AM$1,$Z$2:$Z$16,$AA$2:$AA$16)-$T332)^2+(_xlfn.XLOOKUP(AM$1,$Z$2:$Z$16,$AB$2:$AB$16)-$U332)^2+(_xlfn.XLOOKUP(AM$1,$Z$2:$Z$16,$AC$2:$AC$16-$V332)^2)))</f>
        <v/>
      </c>
      <c r="AN332" s="140" t="str">
        <f t="array" ref="AN332">IF(OR(AN$1=0, $A332=""),"",SQRT((_xlfn.XLOOKUP(AN$1,$Z$2:$Z$16,$AA$2:$AA$16)-$T332)^2+(_xlfn.XLOOKUP(AN$1,$Z$2:$Z$16,$AB$2:$AB$16)-$U332)^2+(_xlfn.XLOOKUP(AN$1,$Z$2:$Z$16,$AC$2:$AC$16-$V332)^2)))</f>
        <v/>
      </c>
      <c r="AO332" s="140" t="str">
        <f t="array" ref="AO332">IF(OR(AO$1=0, $A332=""),"",SQRT((_xlfn.XLOOKUP(AO$1,$Z$2:$Z$16,$AA$2:$AA$16)-$T332)^2+(_xlfn.XLOOKUP(AO$1,$Z$2:$Z$16,$AB$2:$AB$16)-$U332)^2+(_xlfn.XLOOKUP(AO$1,$Z$2:$Z$16,$AC$2:$AC$16-$V332)^2)))</f>
        <v/>
      </c>
      <c r="AP332" s="141" t="str">
        <f t="array" ref="AP332">IF(OR(AP$1=0, $A332=""),"",SQRT((_xlfn.XLOOKUP(AP$1,$Z$2:$Z$16,$AA$2:$AA$16)-$T332)^2+(_xlfn.XLOOKUP(AP$1,$Z$2:$Z$16,$AB$2:$AB$16)-$U332)^2+(_xlfn.XLOOKUP(AP$1,$Z$2:$Z$16,$AC$2:$AC$16-$V332)^2)))</f>
        <v/>
      </c>
      <c r="AQ332" s="141" t="str">
        <f t="array" ref="AQ332">IF(OR(AQ$1=0, $A332=""),"",SQRT((_xlfn.XLOOKUP(AQ$1,$Z$2:$Z$16,$AA$2:$AA$16)-$T332)^2+(_xlfn.XLOOKUP(AQ$1,$Z$2:$Z$16,$AB$2:$AB$16)-$U332)^2+(_xlfn.XLOOKUP(AQ$1,$Z$2:$Z$16,$AC$2:$AC$16-$V332)^2)))</f>
        <v/>
      </c>
      <c r="AR332" s="141" t="str">
        <f t="array" ref="AR332">IF(OR(AR$1=0, $A332=""),"",SQRT((_xlfn.XLOOKUP(AR$1,$Z$2:$Z$16,$AA$2:$AA$16)-$T332)^2+(_xlfn.XLOOKUP(AR$1,$Z$2:$Z$16,$AB$2:$AB$16)-$U332)^2+(_xlfn.XLOOKUP(AR$1,$Z$2:$Z$16,$AC$2:$AC$16-$V332)^2)))</f>
        <v/>
      </c>
      <c r="AS332" s="141" t="str">
        <f t="array" ref="AS332">IF(OR(AS$1=0, $A332=""),"",SQRT((_xlfn.XLOOKUP(AS$1,$Z$2:$Z$16,$AA$2:$AA$16)-$T332)^2+(_xlfn.XLOOKUP(AS$1,$Z$2:$Z$16,$AB$2:$AB$16)-$U332)^2+(_xlfn.XLOOKUP(AS$1,$Z$2:$Z$16,$AC$2:$AC$16-$V332)^2)))</f>
        <v/>
      </c>
      <c r="AT332" s="141" t="str">
        <f t="array" ref="AT332">IF(OR(AT$1=0, $A332=""),"",SQRT((_xlfn.XLOOKUP(AT$1,$Z$2:$Z$16,$AA$2:$AA$16)-$T332)^2+(_xlfn.XLOOKUP(AT$1,$Z$2:$Z$16,$AB$2:$AB$16)-$U332)^2+(_xlfn.XLOOKUP(AT$1,$Z$2:$Z$16,$AC$2:$AC$16-$V332)^2)))</f>
        <v/>
      </c>
      <c r="AU332" s="141" t="str">
        <f t="array" ref="AU332">IF(OR(AU$1=0, $A332=""),"",SQRT((_xlfn.XLOOKUP(AU$1,$Z$2:$Z$16,$AA$2:$AA$16)-$T332)^2+(_xlfn.XLOOKUP(AU$1,$Z$2:$Z$16,$AB$2:$AB$16)-$U332)^2+(_xlfn.XLOOKUP(AU$1,$Z$2:$Z$16,$AC$2:$AC$16-$V332)^2)))</f>
        <v/>
      </c>
      <c r="AV332" s="142" t="str">
        <f t="array" ref="AV332">IF(OR(AV$1=0, $A332=""),"",SQRT((_xlfn.XLOOKUP(AV$1,$Z$2:$Z$16,$AA$2:$AA$16)-$T332)^2+(_xlfn.XLOOKUP(AV$1,$Z$2:$Z$16,$AB$2:$AB$16)-$U332)^2+(_xlfn.XLOOKUP(AV$1,$Z$2:$Z$16,$AC$2:$AC$16-$V332)^2)))</f>
        <v/>
      </c>
      <c r="AW332" s="124"/>
      <c r="AX332" s="124"/>
      <c r="AY332" s="125">
        <f t="shared" si="121"/>
        <v>0</v>
      </c>
      <c r="AZ332" s="143">
        <f t="shared" si="122"/>
        <v>0</v>
      </c>
      <c r="BA332" s="143">
        <f t="shared" si="123"/>
        <v>0</v>
      </c>
      <c r="BB332" s="143">
        <f t="shared" si="124"/>
        <v>0</v>
      </c>
      <c r="BC332" s="143">
        <f t="shared" si="125"/>
        <v>0</v>
      </c>
      <c r="BD332" s="143">
        <f t="shared" si="126"/>
        <v>0</v>
      </c>
      <c r="BE332" s="143">
        <f t="shared" si="127"/>
        <v>0</v>
      </c>
      <c r="BF332" s="143">
        <f t="shared" si="128"/>
        <v>0</v>
      </c>
      <c r="BG332" s="144">
        <f t="shared" si="129"/>
        <v>0</v>
      </c>
      <c r="BH332" s="144">
        <f t="shared" si="130"/>
        <v>0</v>
      </c>
      <c r="BI332" s="144">
        <f t="shared" si="131"/>
        <v>0</v>
      </c>
      <c r="BJ332" s="144">
        <f t="shared" si="132"/>
        <v>0</v>
      </c>
      <c r="BK332" s="144">
        <f t="shared" si="133"/>
        <v>0</v>
      </c>
      <c r="BL332" s="144">
        <f t="shared" si="134"/>
        <v>0</v>
      </c>
      <c r="BM332" s="145">
        <f t="shared" si="135"/>
        <v>0</v>
      </c>
      <c r="BN332" s="124"/>
      <c r="BO332" s="124"/>
      <c r="BP332" s="124"/>
      <c r="BQ332" s="124"/>
      <c r="BR332" s="124"/>
      <c r="BS332" s="124"/>
      <c r="BT332" s="124"/>
      <c r="BU332" s="124"/>
      <c r="BV332" s="130"/>
      <c r="BW332" s="130"/>
      <c r="BX332" s="130"/>
      <c r="BY332" s="130"/>
      <c r="BZ332" s="130"/>
      <c r="CA332" s="130"/>
      <c r="CB332" s="130"/>
      <c r="CC332" s="130"/>
      <c r="CD332" s="130"/>
      <c r="CE332" s="130"/>
      <c r="CF332" s="130"/>
      <c r="CG332" s="130"/>
      <c r="CH332" s="130"/>
      <c r="CI332" s="130"/>
      <c r="CJ332" s="130"/>
      <c r="CL332" s="124"/>
      <c r="CM332" s="130" t="s">
        <v>32</v>
      </c>
      <c r="CN332" s="130"/>
      <c r="CO332" s="130"/>
      <c r="CP332" s="130"/>
      <c r="CQ332" s="130"/>
      <c r="CR332" s="130"/>
      <c r="CS332" s="130"/>
      <c r="CT332" s="130"/>
      <c r="CU332" s="130"/>
      <c r="CV332" s="130"/>
      <c r="CW332" s="130"/>
      <c r="CX332" s="130"/>
      <c r="CY332" s="130"/>
      <c r="CZ332" s="130"/>
      <c r="DA332" s="130"/>
      <c r="DD332" s="159" cm="1">
        <f t="array" ref="DD332">_xlfn.IFS(DD$1= 0,"", NOT(ISBLANK(CM332)), 0, ISBLANK(CM332), $Q332-$S332+AY332-BV332)</f>
        <v>0</v>
      </c>
      <c r="DE332" s="160" cm="1">
        <f t="array" ref="DE332">_xlfn.IFS(DE$1= 0,"", NOT(ISBLANK(CN332)), 0, ISBLANK(CN332), $Q332-$S332+AZ332-BW332)</f>
        <v>0</v>
      </c>
      <c r="DF332" s="160" cm="1">
        <f t="array" ref="DF332">_xlfn.IFS(DF$1= 0,"", NOT(ISBLANK(CO332)), 0, ISBLANK(CO332), $Q332-$S332+BA332-BX332)</f>
        <v>0</v>
      </c>
      <c r="DG332" s="160" cm="1">
        <f t="array" ref="DG332">_xlfn.IFS(DG$1= 0,"", NOT(ISBLANK(CP332)), 0, ISBLANK(CP332), $Q332-$S332+BB332-BY332)</f>
        <v>0</v>
      </c>
      <c r="DH332" s="160" cm="1">
        <f t="array" ref="DH332">_xlfn.IFS(DH$1= 0,"", NOT(ISBLANK(CQ332)), 0, ISBLANK(CQ332), $Q332-$S332+BC332-BZ332)</f>
        <v>0</v>
      </c>
      <c r="DI332" s="160" cm="1">
        <f t="array" ref="DI332">_xlfn.IFS(DI$1= 0,"", NOT(ISBLANK(CR332)), 0, ISBLANK(CR332), $Q332-$S332+BD332-CA332)</f>
        <v>0</v>
      </c>
      <c r="DJ332" s="160" t="str" cm="1">
        <f t="array" ref="DJ332">_xlfn.IFS(DJ$1= 0,"", NOT(ISBLANK(CS332)), 0, ISBLANK(CS332), $Q332-$S332+BE332-CB332)</f>
        <v/>
      </c>
      <c r="DK332" s="160" t="str" cm="1">
        <f t="array" ref="DK332">_xlfn.IFS(DK$1= 0,"", NOT(ISBLANK(CT332)), 0, ISBLANK(CT332), $Q332-$S332+BF332-CC332)</f>
        <v/>
      </c>
      <c r="DL332" s="162" t="str" cm="1">
        <f t="array" ref="DL332">_xlfn.IFS(DL$1= 0,"", NOT(ISBLANK(CU332)), 0, ISBLANK(CU332), $Q332-$S332+BG332-CD332)</f>
        <v/>
      </c>
      <c r="DM332" s="162" t="str" cm="1">
        <f t="array" ref="DM332">_xlfn.IFS(DM$1= 0,"", NOT(ISBLANK(CV332)), 0, ISBLANK(CV332), $Q332-$S332+BH332-CE332)</f>
        <v/>
      </c>
      <c r="DN332" s="162" t="str" cm="1">
        <f t="array" ref="DN332">_xlfn.IFS(DN$1= 0,"", NOT(ISBLANK(CW332)), 0, ISBLANK(CW332), $Q332-$S332+BI332-CF332)</f>
        <v/>
      </c>
      <c r="DO332" s="162" t="str" cm="1">
        <f t="array" ref="DO332">_xlfn.IFS(DO$1= 0,"", NOT(ISBLANK(CX332)), 0, ISBLANK(CX332), $Q332-$S332+BJ332-CG332)</f>
        <v/>
      </c>
      <c r="DP332" s="162" t="str" cm="1">
        <f t="array" ref="DP332">_xlfn.IFS(DP$1= 0,"", NOT(ISBLANK(CY332)), 0, ISBLANK(CY332), $Q332-$S332+BK332-CH332)</f>
        <v/>
      </c>
      <c r="DQ332" s="162" t="str" cm="1">
        <f t="array" ref="DQ332">_xlfn.IFS(DQ$1= 0,"", NOT(ISBLANK(CZ332)), 0, ISBLANK(CZ332), $Q332-$S332+BL332-CI332)</f>
        <v/>
      </c>
      <c r="DR332" s="163" t="str" cm="1">
        <f t="array" ref="DR332">_xlfn.IFS(DR$1= 0,"", NOT(ISBLANK(DA332)), 0, ISBLANK(DA332), $Q332-$S332+BM332-CJ332)</f>
        <v/>
      </c>
    </row>
    <row r="333" spans="1:122" ht="16.5" x14ac:dyDescent="0.3">
      <c r="A333" s="135"/>
      <c r="B333" s="136"/>
      <c r="C333" s="136"/>
      <c r="D333" s="137"/>
      <c r="E333" s="176"/>
      <c r="F333" s="182"/>
      <c r="G333" s="183"/>
      <c r="H333" s="183"/>
      <c r="I333" s="183"/>
      <c r="J333" s="183"/>
      <c r="K333" s="183"/>
      <c r="L333" s="183"/>
      <c r="M333" s="186"/>
      <c r="N333" s="182"/>
      <c r="O333" s="184"/>
      <c r="P333" s="178"/>
      <c r="Q333" s="118">
        <f t="shared" si="119"/>
        <v>0</v>
      </c>
      <c r="R333" s="3"/>
      <c r="S333" s="3"/>
      <c r="T333" s="4"/>
      <c r="U333" s="4"/>
      <c r="V333" s="99">
        <f t="shared" si="120"/>
        <v>0</v>
      </c>
      <c r="W333" s="161"/>
      <c r="X333" s="138"/>
      <c r="AH333" s="158" t="str">
        <f t="array" ref="AH333">IF(OR(AH$1=0, $A333=""),"",SQRT((_xlfn.XLOOKUP(AH$1,$Z$2:$Z$16,$AA$2:$AA$16)-$T333)^2+(_xlfn.XLOOKUP(AH$1,$Z$2:$Z$16,$AB$2:$AB$16)-$U333)^2+(_xlfn.XLOOKUP(AH$1,$Z$2:$Z$16,$AC$2:$AC$16-$V333)^2)))</f>
        <v/>
      </c>
      <c r="AI333" s="140" t="str">
        <f t="array" ref="AI333">IF(OR(AI$1=0, $A333=""),"",SQRT((_xlfn.XLOOKUP(AI$1,$Z$2:$Z$16,$AA$2:$AA$16)-$T333)^2+(_xlfn.XLOOKUP(AI$1,$Z$2:$Z$16,$AB$2:$AB$16)-$U333)^2+(_xlfn.XLOOKUP(AI$1,$Z$2:$Z$16,$AC$2:$AC$16-$V333)^2)))</f>
        <v/>
      </c>
      <c r="AJ333" s="140" t="str">
        <f t="array" ref="AJ333">IF(OR(AJ$1=0, $A333=""),"",SQRT((_xlfn.XLOOKUP(AJ$1,$Z$2:$Z$16,$AA$2:$AA$16)-$T333)^2+(_xlfn.XLOOKUP(AJ$1,$Z$2:$Z$16,$AB$2:$AB$16)-$U333)^2+(_xlfn.XLOOKUP(AJ$1,$Z$2:$Z$16,$AC$2:$AC$16-$V333)^2)))</f>
        <v/>
      </c>
      <c r="AK333" s="140" t="str">
        <f t="array" ref="AK333">IF(OR(AK$1=0, $A333=""),"",SQRT((_xlfn.XLOOKUP(AK$1,$Z$2:$Z$16,$AA$2:$AA$16)-$T333)^2+(_xlfn.XLOOKUP(AK$1,$Z$2:$Z$16,$AB$2:$AB$16)-$U333)^2+(_xlfn.XLOOKUP(AK$1,$Z$2:$Z$16,$AC$2:$AC$16-$V333)^2)))</f>
        <v/>
      </c>
      <c r="AL333" s="140" t="str">
        <f t="array" ref="AL333">IF(OR(AL$1=0, $A333=""),"",SQRT((_xlfn.XLOOKUP(AL$1,$Z$2:$Z$16,$AA$2:$AA$16)-$T333)^2+(_xlfn.XLOOKUP(AL$1,$Z$2:$Z$16,$AB$2:$AB$16)-$U333)^2+(_xlfn.XLOOKUP(AL$1,$Z$2:$Z$16,$AC$2:$AC$16-$V333)^2)))</f>
        <v/>
      </c>
      <c r="AM333" s="140" t="str">
        <f t="array" ref="AM333">IF(OR(AM$1=0, $A333=""),"",SQRT((_xlfn.XLOOKUP(AM$1,$Z$2:$Z$16,$AA$2:$AA$16)-$T333)^2+(_xlfn.XLOOKUP(AM$1,$Z$2:$Z$16,$AB$2:$AB$16)-$U333)^2+(_xlfn.XLOOKUP(AM$1,$Z$2:$Z$16,$AC$2:$AC$16-$V333)^2)))</f>
        <v/>
      </c>
      <c r="AN333" s="140" t="str">
        <f t="array" ref="AN333">IF(OR(AN$1=0, $A333=""),"",SQRT((_xlfn.XLOOKUP(AN$1,$Z$2:$Z$16,$AA$2:$AA$16)-$T333)^2+(_xlfn.XLOOKUP(AN$1,$Z$2:$Z$16,$AB$2:$AB$16)-$U333)^2+(_xlfn.XLOOKUP(AN$1,$Z$2:$Z$16,$AC$2:$AC$16-$V333)^2)))</f>
        <v/>
      </c>
      <c r="AO333" s="140" t="str">
        <f t="array" ref="AO333">IF(OR(AO$1=0, $A333=""),"",SQRT((_xlfn.XLOOKUP(AO$1,$Z$2:$Z$16,$AA$2:$AA$16)-$T333)^2+(_xlfn.XLOOKUP(AO$1,$Z$2:$Z$16,$AB$2:$AB$16)-$U333)^2+(_xlfn.XLOOKUP(AO$1,$Z$2:$Z$16,$AC$2:$AC$16-$V333)^2)))</f>
        <v/>
      </c>
      <c r="AP333" s="141" t="str">
        <f t="array" ref="AP333">IF(OR(AP$1=0, $A333=""),"",SQRT((_xlfn.XLOOKUP(AP$1,$Z$2:$Z$16,$AA$2:$AA$16)-$T333)^2+(_xlfn.XLOOKUP(AP$1,$Z$2:$Z$16,$AB$2:$AB$16)-$U333)^2+(_xlfn.XLOOKUP(AP$1,$Z$2:$Z$16,$AC$2:$AC$16-$V333)^2)))</f>
        <v/>
      </c>
      <c r="AQ333" s="141" t="str">
        <f t="array" ref="AQ333">IF(OR(AQ$1=0, $A333=""),"",SQRT((_xlfn.XLOOKUP(AQ$1,$Z$2:$Z$16,$AA$2:$AA$16)-$T333)^2+(_xlfn.XLOOKUP(AQ$1,$Z$2:$Z$16,$AB$2:$AB$16)-$U333)^2+(_xlfn.XLOOKUP(AQ$1,$Z$2:$Z$16,$AC$2:$AC$16-$V333)^2)))</f>
        <v/>
      </c>
      <c r="AR333" s="141" t="str">
        <f t="array" ref="AR333">IF(OR(AR$1=0, $A333=""),"",SQRT((_xlfn.XLOOKUP(AR$1,$Z$2:$Z$16,$AA$2:$AA$16)-$T333)^2+(_xlfn.XLOOKUP(AR$1,$Z$2:$Z$16,$AB$2:$AB$16)-$U333)^2+(_xlfn.XLOOKUP(AR$1,$Z$2:$Z$16,$AC$2:$AC$16-$V333)^2)))</f>
        <v/>
      </c>
      <c r="AS333" s="141" t="str">
        <f t="array" ref="AS333">IF(OR(AS$1=0, $A333=""),"",SQRT((_xlfn.XLOOKUP(AS$1,$Z$2:$Z$16,$AA$2:$AA$16)-$T333)^2+(_xlfn.XLOOKUP(AS$1,$Z$2:$Z$16,$AB$2:$AB$16)-$U333)^2+(_xlfn.XLOOKUP(AS$1,$Z$2:$Z$16,$AC$2:$AC$16-$V333)^2)))</f>
        <v/>
      </c>
      <c r="AT333" s="141" t="str">
        <f t="array" ref="AT333">IF(OR(AT$1=0, $A333=""),"",SQRT((_xlfn.XLOOKUP(AT$1,$Z$2:$Z$16,$AA$2:$AA$16)-$T333)^2+(_xlfn.XLOOKUP(AT$1,$Z$2:$Z$16,$AB$2:$AB$16)-$U333)^2+(_xlfn.XLOOKUP(AT$1,$Z$2:$Z$16,$AC$2:$AC$16-$V333)^2)))</f>
        <v/>
      </c>
      <c r="AU333" s="141" t="str">
        <f t="array" ref="AU333">IF(OR(AU$1=0, $A333=""),"",SQRT((_xlfn.XLOOKUP(AU$1,$Z$2:$Z$16,$AA$2:$AA$16)-$T333)^2+(_xlfn.XLOOKUP(AU$1,$Z$2:$Z$16,$AB$2:$AB$16)-$U333)^2+(_xlfn.XLOOKUP(AU$1,$Z$2:$Z$16,$AC$2:$AC$16-$V333)^2)))</f>
        <v/>
      </c>
      <c r="AV333" s="142" t="str">
        <f t="array" ref="AV333">IF(OR(AV$1=0, $A333=""),"",SQRT((_xlfn.XLOOKUP(AV$1,$Z$2:$Z$16,$AA$2:$AA$16)-$T333)^2+(_xlfn.XLOOKUP(AV$1,$Z$2:$Z$16,$AB$2:$AB$16)-$U333)^2+(_xlfn.XLOOKUP(AV$1,$Z$2:$Z$16,$AC$2:$AC$16-$V333)^2)))</f>
        <v/>
      </c>
      <c r="AW333" s="124"/>
      <c r="AX333" s="124"/>
      <c r="AY333" s="125">
        <f t="shared" si="121"/>
        <v>0</v>
      </c>
      <c r="AZ333" s="143">
        <f t="shared" si="122"/>
        <v>0</v>
      </c>
      <c r="BA333" s="143">
        <f t="shared" si="123"/>
        <v>0</v>
      </c>
      <c r="BB333" s="143">
        <f t="shared" si="124"/>
        <v>0</v>
      </c>
      <c r="BC333" s="143">
        <f t="shared" si="125"/>
        <v>0</v>
      </c>
      <c r="BD333" s="143">
        <f t="shared" si="126"/>
        <v>0</v>
      </c>
      <c r="BE333" s="143">
        <f t="shared" si="127"/>
        <v>0</v>
      </c>
      <c r="BF333" s="143">
        <f t="shared" si="128"/>
        <v>0</v>
      </c>
      <c r="BG333" s="144">
        <f t="shared" si="129"/>
        <v>0</v>
      </c>
      <c r="BH333" s="144">
        <f t="shared" si="130"/>
        <v>0</v>
      </c>
      <c r="BI333" s="144">
        <f t="shared" si="131"/>
        <v>0</v>
      </c>
      <c r="BJ333" s="144">
        <f t="shared" si="132"/>
        <v>0</v>
      </c>
      <c r="BK333" s="144">
        <f t="shared" si="133"/>
        <v>0</v>
      </c>
      <c r="BL333" s="144">
        <f t="shared" si="134"/>
        <v>0</v>
      </c>
      <c r="BM333" s="145">
        <f t="shared" si="135"/>
        <v>0</v>
      </c>
      <c r="BN333" s="124"/>
      <c r="BO333" s="124"/>
      <c r="BP333" s="124"/>
      <c r="BQ333" s="124"/>
      <c r="BR333" s="124"/>
      <c r="BS333" s="124"/>
      <c r="BT333" s="124"/>
      <c r="BU333" s="124"/>
      <c r="BV333" s="130"/>
      <c r="BW333" s="130"/>
      <c r="BX333" s="130"/>
      <c r="BY333" s="130"/>
      <c r="BZ333" s="130"/>
      <c r="CA333" s="130"/>
      <c r="CB333" s="130"/>
      <c r="CC333" s="130"/>
      <c r="CD333" s="130"/>
      <c r="CE333" s="130"/>
      <c r="CF333" s="130"/>
      <c r="CG333" s="130"/>
      <c r="CH333" s="130"/>
      <c r="CI333" s="130"/>
      <c r="CJ333" s="130"/>
      <c r="CL333" s="124"/>
      <c r="CM333" s="130" t="s">
        <v>32</v>
      </c>
      <c r="CN333" s="130"/>
      <c r="CO333" s="130"/>
      <c r="CP333" s="130"/>
      <c r="CQ333" s="130"/>
      <c r="CR333" s="130"/>
      <c r="CS333" s="130"/>
      <c r="CT333" s="130"/>
      <c r="CU333" s="130"/>
      <c r="CV333" s="130"/>
      <c r="CW333" s="130"/>
      <c r="CX333" s="130"/>
      <c r="CY333" s="130"/>
      <c r="CZ333" s="130"/>
      <c r="DA333" s="130"/>
      <c r="DD333" s="159" cm="1">
        <f t="array" ref="DD333">_xlfn.IFS(DD$1= 0,"", NOT(ISBLANK(CM333)), 0, ISBLANK(CM333), $Q333-$S333+AY333-BV333)</f>
        <v>0</v>
      </c>
      <c r="DE333" s="160" cm="1">
        <f t="array" ref="DE333">_xlfn.IFS(DE$1= 0,"", NOT(ISBLANK(CN333)), 0, ISBLANK(CN333), $Q333-$S333+AZ333-BW333)</f>
        <v>0</v>
      </c>
      <c r="DF333" s="160" cm="1">
        <f t="array" ref="DF333">_xlfn.IFS(DF$1= 0,"", NOT(ISBLANK(CO333)), 0, ISBLANK(CO333), $Q333-$S333+BA333-BX333)</f>
        <v>0</v>
      </c>
      <c r="DG333" s="160" cm="1">
        <f t="array" ref="DG333">_xlfn.IFS(DG$1= 0,"", NOT(ISBLANK(CP333)), 0, ISBLANK(CP333), $Q333-$S333+BB333-BY333)</f>
        <v>0</v>
      </c>
      <c r="DH333" s="160" cm="1">
        <f t="array" ref="DH333">_xlfn.IFS(DH$1= 0,"", NOT(ISBLANK(CQ333)), 0, ISBLANK(CQ333), $Q333-$S333+BC333-BZ333)</f>
        <v>0</v>
      </c>
      <c r="DI333" s="160" cm="1">
        <f t="array" ref="DI333">_xlfn.IFS(DI$1= 0,"", NOT(ISBLANK(CR333)), 0, ISBLANK(CR333), $Q333-$S333+BD333-CA333)</f>
        <v>0</v>
      </c>
      <c r="DJ333" s="160" t="str" cm="1">
        <f t="array" ref="DJ333">_xlfn.IFS(DJ$1= 0,"", NOT(ISBLANK(CS333)), 0, ISBLANK(CS333), $Q333-$S333+BE333-CB333)</f>
        <v/>
      </c>
      <c r="DK333" s="160" t="str" cm="1">
        <f t="array" ref="DK333">_xlfn.IFS(DK$1= 0,"", NOT(ISBLANK(CT333)), 0, ISBLANK(CT333), $Q333-$S333+BF333-CC333)</f>
        <v/>
      </c>
      <c r="DL333" s="162" t="str" cm="1">
        <f t="array" ref="DL333">_xlfn.IFS(DL$1= 0,"", NOT(ISBLANK(CU333)), 0, ISBLANK(CU333), $Q333-$S333+BG333-CD333)</f>
        <v/>
      </c>
      <c r="DM333" s="162" t="str" cm="1">
        <f t="array" ref="DM333">_xlfn.IFS(DM$1= 0,"", NOT(ISBLANK(CV333)), 0, ISBLANK(CV333), $Q333-$S333+BH333-CE333)</f>
        <v/>
      </c>
      <c r="DN333" s="162" t="str" cm="1">
        <f t="array" ref="DN333">_xlfn.IFS(DN$1= 0,"", NOT(ISBLANK(CW333)), 0, ISBLANK(CW333), $Q333-$S333+BI333-CF333)</f>
        <v/>
      </c>
      <c r="DO333" s="162" t="str" cm="1">
        <f t="array" ref="DO333">_xlfn.IFS(DO$1= 0,"", NOT(ISBLANK(CX333)), 0, ISBLANK(CX333), $Q333-$S333+BJ333-CG333)</f>
        <v/>
      </c>
      <c r="DP333" s="162" t="str" cm="1">
        <f t="array" ref="DP333">_xlfn.IFS(DP$1= 0,"", NOT(ISBLANK(CY333)), 0, ISBLANK(CY333), $Q333-$S333+BK333-CH333)</f>
        <v/>
      </c>
      <c r="DQ333" s="162" t="str" cm="1">
        <f t="array" ref="DQ333">_xlfn.IFS(DQ$1= 0,"", NOT(ISBLANK(CZ333)), 0, ISBLANK(CZ333), $Q333-$S333+BL333-CI333)</f>
        <v/>
      </c>
      <c r="DR333" s="163" t="str" cm="1">
        <f t="array" ref="DR333">_xlfn.IFS(DR$1= 0,"", NOT(ISBLANK(DA333)), 0, ISBLANK(DA333), $Q333-$S333+BM333-CJ333)</f>
        <v/>
      </c>
    </row>
    <row r="334" spans="1:122" ht="16.5" x14ac:dyDescent="0.3">
      <c r="A334" s="135"/>
      <c r="B334" s="136"/>
      <c r="C334" s="136"/>
      <c r="D334" s="137"/>
      <c r="E334" s="176"/>
      <c r="F334" s="182"/>
      <c r="G334" s="183"/>
      <c r="H334" s="183"/>
      <c r="I334" s="183"/>
      <c r="J334" s="183"/>
      <c r="K334" s="183"/>
      <c r="L334" s="183"/>
      <c r="M334" s="186"/>
      <c r="N334" s="182"/>
      <c r="O334" s="184"/>
      <c r="P334" s="178"/>
      <c r="Q334" s="118">
        <f t="shared" si="119"/>
        <v>0</v>
      </c>
      <c r="R334" s="3"/>
      <c r="S334" s="3"/>
      <c r="T334" s="4"/>
      <c r="U334" s="4"/>
      <c r="V334" s="99">
        <f t="shared" si="120"/>
        <v>0</v>
      </c>
      <c r="W334" s="161"/>
      <c r="X334" s="138"/>
      <c r="AH334" s="158" t="str">
        <f t="array" ref="AH334">IF(OR(AH$1=0, $A334=""),"",SQRT((_xlfn.XLOOKUP(AH$1,$Z$2:$Z$16,$AA$2:$AA$16)-$T334)^2+(_xlfn.XLOOKUP(AH$1,$Z$2:$Z$16,$AB$2:$AB$16)-$U334)^2+(_xlfn.XLOOKUP(AH$1,$Z$2:$Z$16,$AC$2:$AC$16-$V334)^2)))</f>
        <v/>
      </c>
      <c r="AI334" s="140" t="str">
        <f t="array" ref="AI334">IF(OR(AI$1=0, $A334=""),"",SQRT((_xlfn.XLOOKUP(AI$1,$Z$2:$Z$16,$AA$2:$AA$16)-$T334)^2+(_xlfn.XLOOKUP(AI$1,$Z$2:$Z$16,$AB$2:$AB$16)-$U334)^2+(_xlfn.XLOOKUP(AI$1,$Z$2:$Z$16,$AC$2:$AC$16-$V334)^2)))</f>
        <v/>
      </c>
      <c r="AJ334" s="140" t="str">
        <f t="array" ref="AJ334">IF(OR(AJ$1=0, $A334=""),"",SQRT((_xlfn.XLOOKUP(AJ$1,$Z$2:$Z$16,$AA$2:$AA$16)-$T334)^2+(_xlfn.XLOOKUP(AJ$1,$Z$2:$Z$16,$AB$2:$AB$16)-$U334)^2+(_xlfn.XLOOKUP(AJ$1,$Z$2:$Z$16,$AC$2:$AC$16-$V334)^2)))</f>
        <v/>
      </c>
      <c r="AK334" s="140" t="str">
        <f t="array" ref="AK334">IF(OR(AK$1=0, $A334=""),"",SQRT((_xlfn.XLOOKUP(AK$1,$Z$2:$Z$16,$AA$2:$AA$16)-$T334)^2+(_xlfn.XLOOKUP(AK$1,$Z$2:$Z$16,$AB$2:$AB$16)-$U334)^2+(_xlfn.XLOOKUP(AK$1,$Z$2:$Z$16,$AC$2:$AC$16-$V334)^2)))</f>
        <v/>
      </c>
      <c r="AL334" s="140" t="str">
        <f t="array" ref="AL334">IF(OR(AL$1=0, $A334=""),"",SQRT((_xlfn.XLOOKUP(AL$1,$Z$2:$Z$16,$AA$2:$AA$16)-$T334)^2+(_xlfn.XLOOKUP(AL$1,$Z$2:$Z$16,$AB$2:$AB$16)-$U334)^2+(_xlfn.XLOOKUP(AL$1,$Z$2:$Z$16,$AC$2:$AC$16-$V334)^2)))</f>
        <v/>
      </c>
      <c r="AM334" s="140" t="str">
        <f t="array" ref="AM334">IF(OR(AM$1=0, $A334=""),"",SQRT((_xlfn.XLOOKUP(AM$1,$Z$2:$Z$16,$AA$2:$AA$16)-$T334)^2+(_xlfn.XLOOKUP(AM$1,$Z$2:$Z$16,$AB$2:$AB$16)-$U334)^2+(_xlfn.XLOOKUP(AM$1,$Z$2:$Z$16,$AC$2:$AC$16-$V334)^2)))</f>
        <v/>
      </c>
      <c r="AN334" s="140" t="str">
        <f t="array" ref="AN334">IF(OR(AN$1=0, $A334=""),"",SQRT((_xlfn.XLOOKUP(AN$1,$Z$2:$Z$16,$AA$2:$AA$16)-$T334)^2+(_xlfn.XLOOKUP(AN$1,$Z$2:$Z$16,$AB$2:$AB$16)-$U334)^2+(_xlfn.XLOOKUP(AN$1,$Z$2:$Z$16,$AC$2:$AC$16-$V334)^2)))</f>
        <v/>
      </c>
      <c r="AO334" s="140" t="str">
        <f t="array" ref="AO334">IF(OR(AO$1=0, $A334=""),"",SQRT((_xlfn.XLOOKUP(AO$1,$Z$2:$Z$16,$AA$2:$AA$16)-$T334)^2+(_xlfn.XLOOKUP(AO$1,$Z$2:$Z$16,$AB$2:$AB$16)-$U334)^2+(_xlfn.XLOOKUP(AO$1,$Z$2:$Z$16,$AC$2:$AC$16-$V334)^2)))</f>
        <v/>
      </c>
      <c r="AP334" s="141" t="str">
        <f t="array" ref="AP334">IF(OR(AP$1=0, $A334=""),"",SQRT((_xlfn.XLOOKUP(AP$1,$Z$2:$Z$16,$AA$2:$AA$16)-$T334)^2+(_xlfn.XLOOKUP(AP$1,$Z$2:$Z$16,$AB$2:$AB$16)-$U334)^2+(_xlfn.XLOOKUP(AP$1,$Z$2:$Z$16,$AC$2:$AC$16-$V334)^2)))</f>
        <v/>
      </c>
      <c r="AQ334" s="141" t="str">
        <f t="array" ref="AQ334">IF(OR(AQ$1=0, $A334=""),"",SQRT((_xlfn.XLOOKUP(AQ$1,$Z$2:$Z$16,$AA$2:$AA$16)-$T334)^2+(_xlfn.XLOOKUP(AQ$1,$Z$2:$Z$16,$AB$2:$AB$16)-$U334)^2+(_xlfn.XLOOKUP(AQ$1,$Z$2:$Z$16,$AC$2:$AC$16-$V334)^2)))</f>
        <v/>
      </c>
      <c r="AR334" s="141" t="str">
        <f t="array" ref="AR334">IF(OR(AR$1=0, $A334=""),"",SQRT((_xlfn.XLOOKUP(AR$1,$Z$2:$Z$16,$AA$2:$AA$16)-$T334)^2+(_xlfn.XLOOKUP(AR$1,$Z$2:$Z$16,$AB$2:$AB$16)-$U334)^2+(_xlfn.XLOOKUP(AR$1,$Z$2:$Z$16,$AC$2:$AC$16-$V334)^2)))</f>
        <v/>
      </c>
      <c r="AS334" s="141" t="str">
        <f t="array" ref="AS334">IF(OR(AS$1=0, $A334=""),"",SQRT((_xlfn.XLOOKUP(AS$1,$Z$2:$Z$16,$AA$2:$AA$16)-$T334)^2+(_xlfn.XLOOKUP(AS$1,$Z$2:$Z$16,$AB$2:$AB$16)-$U334)^2+(_xlfn.XLOOKUP(AS$1,$Z$2:$Z$16,$AC$2:$AC$16-$V334)^2)))</f>
        <v/>
      </c>
      <c r="AT334" s="141" t="str">
        <f t="array" ref="AT334">IF(OR(AT$1=0, $A334=""),"",SQRT((_xlfn.XLOOKUP(AT$1,$Z$2:$Z$16,$AA$2:$AA$16)-$T334)^2+(_xlfn.XLOOKUP(AT$1,$Z$2:$Z$16,$AB$2:$AB$16)-$U334)^2+(_xlfn.XLOOKUP(AT$1,$Z$2:$Z$16,$AC$2:$AC$16-$V334)^2)))</f>
        <v/>
      </c>
      <c r="AU334" s="141" t="str">
        <f t="array" ref="AU334">IF(OR(AU$1=0, $A334=""),"",SQRT((_xlfn.XLOOKUP(AU$1,$Z$2:$Z$16,$AA$2:$AA$16)-$T334)^2+(_xlfn.XLOOKUP(AU$1,$Z$2:$Z$16,$AB$2:$AB$16)-$U334)^2+(_xlfn.XLOOKUP(AU$1,$Z$2:$Z$16,$AC$2:$AC$16-$V334)^2)))</f>
        <v/>
      </c>
      <c r="AV334" s="142" t="str">
        <f t="array" ref="AV334">IF(OR(AV$1=0, $A334=""),"",SQRT((_xlfn.XLOOKUP(AV$1,$Z$2:$Z$16,$AA$2:$AA$16)-$T334)^2+(_xlfn.XLOOKUP(AV$1,$Z$2:$Z$16,$AB$2:$AB$16)-$U334)^2+(_xlfn.XLOOKUP(AV$1,$Z$2:$Z$16,$AC$2:$AC$16-$V334)^2)))</f>
        <v/>
      </c>
      <c r="AW334" s="124"/>
      <c r="AX334" s="124"/>
      <c r="AY334" s="125">
        <f t="shared" si="121"/>
        <v>0</v>
      </c>
      <c r="AZ334" s="143">
        <f t="shared" si="122"/>
        <v>0</v>
      </c>
      <c r="BA334" s="143">
        <f t="shared" si="123"/>
        <v>0</v>
      </c>
      <c r="BB334" s="143">
        <f t="shared" si="124"/>
        <v>0</v>
      </c>
      <c r="BC334" s="143">
        <f t="shared" si="125"/>
        <v>0</v>
      </c>
      <c r="BD334" s="143">
        <f t="shared" si="126"/>
        <v>0</v>
      </c>
      <c r="BE334" s="143">
        <f t="shared" si="127"/>
        <v>0</v>
      </c>
      <c r="BF334" s="143">
        <f t="shared" si="128"/>
        <v>0</v>
      </c>
      <c r="BG334" s="144">
        <f t="shared" si="129"/>
        <v>0</v>
      </c>
      <c r="BH334" s="144">
        <f t="shared" si="130"/>
        <v>0</v>
      </c>
      <c r="BI334" s="144">
        <f t="shared" si="131"/>
        <v>0</v>
      </c>
      <c r="BJ334" s="144">
        <f t="shared" si="132"/>
        <v>0</v>
      </c>
      <c r="BK334" s="144">
        <f t="shared" si="133"/>
        <v>0</v>
      </c>
      <c r="BL334" s="144">
        <f t="shared" si="134"/>
        <v>0</v>
      </c>
      <c r="BM334" s="145">
        <f t="shared" si="135"/>
        <v>0</v>
      </c>
      <c r="BN334" s="124"/>
      <c r="BO334" s="124"/>
      <c r="BP334" s="124"/>
      <c r="BQ334" s="124"/>
      <c r="BR334" s="124"/>
      <c r="BS334" s="124"/>
      <c r="BT334" s="124"/>
      <c r="BU334" s="124"/>
      <c r="BV334" s="130"/>
      <c r="BW334" s="130"/>
      <c r="BX334" s="130"/>
      <c r="BY334" s="130"/>
      <c r="BZ334" s="130"/>
      <c r="CA334" s="130"/>
      <c r="CB334" s="130"/>
      <c r="CC334" s="130"/>
      <c r="CD334" s="130"/>
      <c r="CE334" s="130"/>
      <c r="CF334" s="130"/>
      <c r="CG334" s="130"/>
      <c r="CH334" s="130"/>
      <c r="CI334" s="130"/>
      <c r="CJ334" s="130"/>
      <c r="CL334" s="124"/>
      <c r="CM334" s="130" t="s">
        <v>32</v>
      </c>
      <c r="CN334" s="130"/>
      <c r="CO334" s="130"/>
      <c r="CP334" s="130"/>
      <c r="CQ334" s="130"/>
      <c r="CR334" s="130"/>
      <c r="CS334" s="130"/>
      <c r="CT334" s="130"/>
      <c r="CU334" s="130"/>
      <c r="CV334" s="130"/>
      <c r="CW334" s="130"/>
      <c r="CX334" s="130"/>
      <c r="CY334" s="130"/>
      <c r="CZ334" s="130"/>
      <c r="DA334" s="130"/>
      <c r="DD334" s="159" cm="1">
        <f t="array" ref="DD334">_xlfn.IFS(DD$1= 0,"", NOT(ISBLANK(CM334)), 0, ISBLANK(CM334), $Q334-$S334+AY334-BV334)</f>
        <v>0</v>
      </c>
      <c r="DE334" s="160" cm="1">
        <f t="array" ref="DE334">_xlfn.IFS(DE$1= 0,"", NOT(ISBLANK(CN334)), 0, ISBLANK(CN334), $Q334-$S334+AZ334-BW334)</f>
        <v>0</v>
      </c>
      <c r="DF334" s="160" cm="1">
        <f t="array" ref="DF334">_xlfn.IFS(DF$1= 0,"", NOT(ISBLANK(CO334)), 0, ISBLANK(CO334), $Q334-$S334+BA334-BX334)</f>
        <v>0</v>
      </c>
      <c r="DG334" s="160" cm="1">
        <f t="array" ref="DG334">_xlfn.IFS(DG$1= 0,"", NOT(ISBLANK(CP334)), 0, ISBLANK(CP334), $Q334-$S334+BB334-BY334)</f>
        <v>0</v>
      </c>
      <c r="DH334" s="160" cm="1">
        <f t="array" ref="DH334">_xlfn.IFS(DH$1= 0,"", NOT(ISBLANK(CQ334)), 0, ISBLANK(CQ334), $Q334-$S334+BC334-BZ334)</f>
        <v>0</v>
      </c>
      <c r="DI334" s="160" cm="1">
        <f t="array" ref="DI334">_xlfn.IFS(DI$1= 0,"", NOT(ISBLANK(CR334)), 0, ISBLANK(CR334), $Q334-$S334+BD334-CA334)</f>
        <v>0</v>
      </c>
      <c r="DJ334" s="160" t="str" cm="1">
        <f t="array" ref="DJ334">_xlfn.IFS(DJ$1= 0,"", NOT(ISBLANK(CS334)), 0, ISBLANK(CS334), $Q334-$S334+BE334-CB334)</f>
        <v/>
      </c>
      <c r="DK334" s="160" t="str" cm="1">
        <f t="array" ref="DK334">_xlfn.IFS(DK$1= 0,"", NOT(ISBLANK(CT334)), 0, ISBLANK(CT334), $Q334-$S334+BF334-CC334)</f>
        <v/>
      </c>
      <c r="DL334" s="162" t="str" cm="1">
        <f t="array" ref="DL334">_xlfn.IFS(DL$1= 0,"", NOT(ISBLANK(CU334)), 0, ISBLANK(CU334), $Q334-$S334+BG334-CD334)</f>
        <v/>
      </c>
      <c r="DM334" s="162" t="str" cm="1">
        <f t="array" ref="DM334">_xlfn.IFS(DM$1= 0,"", NOT(ISBLANK(CV334)), 0, ISBLANK(CV334), $Q334-$S334+BH334-CE334)</f>
        <v/>
      </c>
      <c r="DN334" s="162" t="str" cm="1">
        <f t="array" ref="DN334">_xlfn.IFS(DN$1= 0,"", NOT(ISBLANK(CW334)), 0, ISBLANK(CW334), $Q334-$S334+BI334-CF334)</f>
        <v/>
      </c>
      <c r="DO334" s="162" t="str" cm="1">
        <f t="array" ref="DO334">_xlfn.IFS(DO$1= 0,"", NOT(ISBLANK(CX334)), 0, ISBLANK(CX334), $Q334-$S334+BJ334-CG334)</f>
        <v/>
      </c>
      <c r="DP334" s="162" t="str" cm="1">
        <f t="array" ref="DP334">_xlfn.IFS(DP$1= 0,"", NOT(ISBLANK(CY334)), 0, ISBLANK(CY334), $Q334-$S334+BK334-CH334)</f>
        <v/>
      </c>
      <c r="DQ334" s="162" t="str" cm="1">
        <f t="array" ref="DQ334">_xlfn.IFS(DQ$1= 0,"", NOT(ISBLANK(CZ334)), 0, ISBLANK(CZ334), $Q334-$S334+BL334-CI334)</f>
        <v/>
      </c>
      <c r="DR334" s="163" t="str" cm="1">
        <f t="array" ref="DR334">_xlfn.IFS(DR$1= 0,"", NOT(ISBLANK(DA334)), 0, ISBLANK(DA334), $Q334-$S334+BM334-CJ334)</f>
        <v/>
      </c>
    </row>
    <row r="335" spans="1:122" ht="16.5" x14ac:dyDescent="0.3">
      <c r="A335" s="135"/>
      <c r="B335" s="136"/>
      <c r="C335" s="136"/>
      <c r="D335" s="137"/>
      <c r="E335" s="176"/>
      <c r="F335" s="182"/>
      <c r="G335" s="183"/>
      <c r="H335" s="183"/>
      <c r="I335" s="183"/>
      <c r="J335" s="183"/>
      <c r="K335" s="183"/>
      <c r="L335" s="183"/>
      <c r="M335" s="186"/>
      <c r="N335" s="182"/>
      <c r="O335" s="184"/>
      <c r="P335" s="178"/>
      <c r="Q335" s="118">
        <f t="shared" si="119"/>
        <v>0</v>
      </c>
      <c r="R335" s="3"/>
      <c r="S335" s="3"/>
      <c r="T335" s="4"/>
      <c r="U335" s="4"/>
      <c r="V335" s="99">
        <f t="shared" si="120"/>
        <v>0</v>
      </c>
      <c r="W335" s="161"/>
      <c r="X335" s="138"/>
      <c r="AH335" s="158" t="str">
        <f t="array" ref="AH335">IF(OR(AH$1=0, $A335=""),"",SQRT((_xlfn.XLOOKUP(AH$1,$Z$2:$Z$16,$AA$2:$AA$16)-$T335)^2+(_xlfn.XLOOKUP(AH$1,$Z$2:$Z$16,$AB$2:$AB$16)-$U335)^2+(_xlfn.XLOOKUP(AH$1,$Z$2:$Z$16,$AC$2:$AC$16-$V335)^2)))</f>
        <v/>
      </c>
      <c r="AI335" s="140" t="str">
        <f t="array" ref="AI335">IF(OR(AI$1=0, $A335=""),"",SQRT((_xlfn.XLOOKUP(AI$1,$Z$2:$Z$16,$AA$2:$AA$16)-$T335)^2+(_xlfn.XLOOKUP(AI$1,$Z$2:$Z$16,$AB$2:$AB$16)-$U335)^2+(_xlfn.XLOOKUP(AI$1,$Z$2:$Z$16,$AC$2:$AC$16-$V335)^2)))</f>
        <v/>
      </c>
      <c r="AJ335" s="140" t="str">
        <f t="array" ref="AJ335">IF(OR(AJ$1=0, $A335=""),"",SQRT((_xlfn.XLOOKUP(AJ$1,$Z$2:$Z$16,$AA$2:$AA$16)-$T335)^2+(_xlfn.XLOOKUP(AJ$1,$Z$2:$Z$16,$AB$2:$AB$16)-$U335)^2+(_xlfn.XLOOKUP(AJ$1,$Z$2:$Z$16,$AC$2:$AC$16-$V335)^2)))</f>
        <v/>
      </c>
      <c r="AK335" s="140" t="str">
        <f t="array" ref="AK335">IF(OR(AK$1=0, $A335=""),"",SQRT((_xlfn.XLOOKUP(AK$1,$Z$2:$Z$16,$AA$2:$AA$16)-$T335)^2+(_xlfn.XLOOKUP(AK$1,$Z$2:$Z$16,$AB$2:$AB$16)-$U335)^2+(_xlfn.XLOOKUP(AK$1,$Z$2:$Z$16,$AC$2:$AC$16-$V335)^2)))</f>
        <v/>
      </c>
      <c r="AL335" s="140" t="str">
        <f t="array" ref="AL335">IF(OR(AL$1=0, $A335=""),"",SQRT((_xlfn.XLOOKUP(AL$1,$Z$2:$Z$16,$AA$2:$AA$16)-$T335)^2+(_xlfn.XLOOKUP(AL$1,$Z$2:$Z$16,$AB$2:$AB$16)-$U335)^2+(_xlfn.XLOOKUP(AL$1,$Z$2:$Z$16,$AC$2:$AC$16-$V335)^2)))</f>
        <v/>
      </c>
      <c r="AM335" s="140" t="str">
        <f t="array" ref="AM335">IF(OR(AM$1=0, $A335=""),"",SQRT((_xlfn.XLOOKUP(AM$1,$Z$2:$Z$16,$AA$2:$AA$16)-$T335)^2+(_xlfn.XLOOKUP(AM$1,$Z$2:$Z$16,$AB$2:$AB$16)-$U335)^2+(_xlfn.XLOOKUP(AM$1,$Z$2:$Z$16,$AC$2:$AC$16-$V335)^2)))</f>
        <v/>
      </c>
      <c r="AN335" s="140" t="str">
        <f t="array" ref="AN335">IF(OR(AN$1=0, $A335=""),"",SQRT((_xlfn.XLOOKUP(AN$1,$Z$2:$Z$16,$AA$2:$AA$16)-$T335)^2+(_xlfn.XLOOKUP(AN$1,$Z$2:$Z$16,$AB$2:$AB$16)-$U335)^2+(_xlfn.XLOOKUP(AN$1,$Z$2:$Z$16,$AC$2:$AC$16-$V335)^2)))</f>
        <v/>
      </c>
      <c r="AO335" s="140" t="str">
        <f t="array" ref="AO335">IF(OR(AO$1=0, $A335=""),"",SQRT((_xlfn.XLOOKUP(AO$1,$Z$2:$Z$16,$AA$2:$AA$16)-$T335)^2+(_xlfn.XLOOKUP(AO$1,$Z$2:$Z$16,$AB$2:$AB$16)-$U335)^2+(_xlfn.XLOOKUP(AO$1,$Z$2:$Z$16,$AC$2:$AC$16-$V335)^2)))</f>
        <v/>
      </c>
      <c r="AP335" s="141" t="str">
        <f t="array" ref="AP335">IF(OR(AP$1=0, $A335=""),"",SQRT((_xlfn.XLOOKUP(AP$1,$Z$2:$Z$16,$AA$2:$AA$16)-$T335)^2+(_xlfn.XLOOKUP(AP$1,$Z$2:$Z$16,$AB$2:$AB$16)-$U335)^2+(_xlfn.XLOOKUP(AP$1,$Z$2:$Z$16,$AC$2:$AC$16-$V335)^2)))</f>
        <v/>
      </c>
      <c r="AQ335" s="141" t="str">
        <f t="array" ref="AQ335">IF(OR(AQ$1=0, $A335=""),"",SQRT((_xlfn.XLOOKUP(AQ$1,$Z$2:$Z$16,$AA$2:$AA$16)-$T335)^2+(_xlfn.XLOOKUP(AQ$1,$Z$2:$Z$16,$AB$2:$AB$16)-$U335)^2+(_xlfn.XLOOKUP(AQ$1,$Z$2:$Z$16,$AC$2:$AC$16-$V335)^2)))</f>
        <v/>
      </c>
      <c r="AR335" s="141" t="str">
        <f t="array" ref="AR335">IF(OR(AR$1=0, $A335=""),"",SQRT((_xlfn.XLOOKUP(AR$1,$Z$2:$Z$16,$AA$2:$AA$16)-$T335)^2+(_xlfn.XLOOKUP(AR$1,$Z$2:$Z$16,$AB$2:$AB$16)-$U335)^2+(_xlfn.XLOOKUP(AR$1,$Z$2:$Z$16,$AC$2:$AC$16-$V335)^2)))</f>
        <v/>
      </c>
      <c r="AS335" s="141" t="str">
        <f t="array" ref="AS335">IF(OR(AS$1=0, $A335=""),"",SQRT((_xlfn.XLOOKUP(AS$1,$Z$2:$Z$16,$AA$2:$AA$16)-$T335)^2+(_xlfn.XLOOKUP(AS$1,$Z$2:$Z$16,$AB$2:$AB$16)-$U335)^2+(_xlfn.XLOOKUP(AS$1,$Z$2:$Z$16,$AC$2:$AC$16-$V335)^2)))</f>
        <v/>
      </c>
      <c r="AT335" s="141" t="str">
        <f t="array" ref="AT335">IF(OR(AT$1=0, $A335=""),"",SQRT((_xlfn.XLOOKUP(AT$1,$Z$2:$Z$16,$AA$2:$AA$16)-$T335)^2+(_xlfn.XLOOKUP(AT$1,$Z$2:$Z$16,$AB$2:$AB$16)-$U335)^2+(_xlfn.XLOOKUP(AT$1,$Z$2:$Z$16,$AC$2:$AC$16-$V335)^2)))</f>
        <v/>
      </c>
      <c r="AU335" s="141" t="str">
        <f t="array" ref="AU335">IF(OR(AU$1=0, $A335=""),"",SQRT((_xlfn.XLOOKUP(AU$1,$Z$2:$Z$16,$AA$2:$AA$16)-$T335)^2+(_xlfn.XLOOKUP(AU$1,$Z$2:$Z$16,$AB$2:$AB$16)-$U335)^2+(_xlfn.XLOOKUP(AU$1,$Z$2:$Z$16,$AC$2:$AC$16-$V335)^2)))</f>
        <v/>
      </c>
      <c r="AV335" s="142" t="str">
        <f t="array" ref="AV335">IF(OR(AV$1=0, $A335=""),"",SQRT((_xlfn.XLOOKUP(AV$1,$Z$2:$Z$16,$AA$2:$AA$16)-$T335)^2+(_xlfn.XLOOKUP(AV$1,$Z$2:$Z$16,$AB$2:$AB$16)-$U335)^2+(_xlfn.XLOOKUP(AV$1,$Z$2:$Z$16,$AC$2:$AC$16-$V335)^2)))</f>
        <v/>
      </c>
      <c r="AW335" s="124"/>
      <c r="AX335" s="124"/>
      <c r="AY335" s="125">
        <f t="shared" si="121"/>
        <v>0</v>
      </c>
      <c r="AZ335" s="143">
        <f t="shared" si="122"/>
        <v>0</v>
      </c>
      <c r="BA335" s="143">
        <f t="shared" si="123"/>
        <v>0</v>
      </c>
      <c r="BB335" s="143">
        <f t="shared" si="124"/>
        <v>0</v>
      </c>
      <c r="BC335" s="143">
        <f t="shared" si="125"/>
        <v>0</v>
      </c>
      <c r="BD335" s="143">
        <f t="shared" si="126"/>
        <v>0</v>
      </c>
      <c r="BE335" s="143">
        <f t="shared" si="127"/>
        <v>0</v>
      </c>
      <c r="BF335" s="143">
        <f t="shared" si="128"/>
        <v>0</v>
      </c>
      <c r="BG335" s="144">
        <f t="shared" si="129"/>
        <v>0</v>
      </c>
      <c r="BH335" s="144">
        <f t="shared" si="130"/>
        <v>0</v>
      </c>
      <c r="BI335" s="144">
        <f t="shared" si="131"/>
        <v>0</v>
      </c>
      <c r="BJ335" s="144">
        <f t="shared" si="132"/>
        <v>0</v>
      </c>
      <c r="BK335" s="144">
        <f t="shared" si="133"/>
        <v>0</v>
      </c>
      <c r="BL335" s="144">
        <f t="shared" si="134"/>
        <v>0</v>
      </c>
      <c r="BM335" s="145">
        <f t="shared" si="135"/>
        <v>0</v>
      </c>
      <c r="BN335" s="124"/>
      <c r="BO335" s="124"/>
      <c r="BP335" s="124"/>
      <c r="BQ335" s="124"/>
      <c r="BR335" s="124"/>
      <c r="BS335" s="124"/>
      <c r="BT335" s="124"/>
      <c r="BU335" s="124"/>
      <c r="BV335" s="130"/>
      <c r="BW335" s="130"/>
      <c r="BX335" s="130"/>
      <c r="BY335" s="130"/>
      <c r="BZ335" s="130"/>
      <c r="CA335" s="130"/>
      <c r="CB335" s="130"/>
      <c r="CC335" s="130"/>
      <c r="CD335" s="130"/>
      <c r="CE335" s="130"/>
      <c r="CF335" s="130"/>
      <c r="CG335" s="130"/>
      <c r="CH335" s="130"/>
      <c r="CI335" s="130"/>
      <c r="CJ335" s="130"/>
      <c r="CL335" s="124"/>
      <c r="CM335" s="130" t="s">
        <v>32</v>
      </c>
      <c r="CN335" s="130"/>
      <c r="CO335" s="130"/>
      <c r="CP335" s="130"/>
      <c r="CQ335" s="130"/>
      <c r="CR335" s="130"/>
      <c r="CS335" s="130"/>
      <c r="CT335" s="130"/>
      <c r="CU335" s="130"/>
      <c r="CV335" s="130"/>
      <c r="CW335" s="130"/>
      <c r="CX335" s="130"/>
      <c r="CY335" s="130"/>
      <c r="CZ335" s="130"/>
      <c r="DA335" s="130"/>
      <c r="DD335" s="159" cm="1">
        <f t="array" ref="DD335">_xlfn.IFS(DD$1= 0,"", NOT(ISBLANK(CM335)), 0, ISBLANK(CM335), $Q335-$S335+AY335-BV335)</f>
        <v>0</v>
      </c>
      <c r="DE335" s="160" cm="1">
        <f t="array" ref="DE335">_xlfn.IFS(DE$1= 0,"", NOT(ISBLANK(CN335)), 0, ISBLANK(CN335), $Q335-$S335+AZ335-BW335)</f>
        <v>0</v>
      </c>
      <c r="DF335" s="160" cm="1">
        <f t="array" ref="DF335">_xlfn.IFS(DF$1= 0,"", NOT(ISBLANK(CO335)), 0, ISBLANK(CO335), $Q335-$S335+BA335-BX335)</f>
        <v>0</v>
      </c>
      <c r="DG335" s="160" cm="1">
        <f t="array" ref="DG335">_xlfn.IFS(DG$1= 0,"", NOT(ISBLANK(CP335)), 0, ISBLANK(CP335), $Q335-$S335+BB335-BY335)</f>
        <v>0</v>
      </c>
      <c r="DH335" s="160" cm="1">
        <f t="array" ref="DH335">_xlfn.IFS(DH$1= 0,"", NOT(ISBLANK(CQ335)), 0, ISBLANK(CQ335), $Q335-$S335+BC335-BZ335)</f>
        <v>0</v>
      </c>
      <c r="DI335" s="160" cm="1">
        <f t="array" ref="DI335">_xlfn.IFS(DI$1= 0,"", NOT(ISBLANK(CR335)), 0, ISBLANK(CR335), $Q335-$S335+BD335-CA335)</f>
        <v>0</v>
      </c>
      <c r="DJ335" s="160" t="str" cm="1">
        <f t="array" ref="DJ335">_xlfn.IFS(DJ$1= 0,"", NOT(ISBLANK(CS335)), 0, ISBLANK(CS335), $Q335-$S335+BE335-CB335)</f>
        <v/>
      </c>
      <c r="DK335" s="160" t="str" cm="1">
        <f t="array" ref="DK335">_xlfn.IFS(DK$1= 0,"", NOT(ISBLANK(CT335)), 0, ISBLANK(CT335), $Q335-$S335+BF335-CC335)</f>
        <v/>
      </c>
      <c r="DL335" s="162" t="str" cm="1">
        <f t="array" ref="DL335">_xlfn.IFS(DL$1= 0,"", NOT(ISBLANK(CU335)), 0, ISBLANK(CU335), $Q335-$S335+BG335-CD335)</f>
        <v/>
      </c>
      <c r="DM335" s="162" t="str" cm="1">
        <f t="array" ref="DM335">_xlfn.IFS(DM$1= 0,"", NOT(ISBLANK(CV335)), 0, ISBLANK(CV335), $Q335-$S335+BH335-CE335)</f>
        <v/>
      </c>
      <c r="DN335" s="162" t="str" cm="1">
        <f t="array" ref="DN335">_xlfn.IFS(DN$1= 0,"", NOT(ISBLANK(CW335)), 0, ISBLANK(CW335), $Q335-$S335+BI335-CF335)</f>
        <v/>
      </c>
      <c r="DO335" s="162" t="str" cm="1">
        <f t="array" ref="DO335">_xlfn.IFS(DO$1= 0,"", NOT(ISBLANK(CX335)), 0, ISBLANK(CX335), $Q335-$S335+BJ335-CG335)</f>
        <v/>
      </c>
      <c r="DP335" s="162" t="str" cm="1">
        <f t="array" ref="DP335">_xlfn.IFS(DP$1= 0,"", NOT(ISBLANK(CY335)), 0, ISBLANK(CY335), $Q335-$S335+BK335-CH335)</f>
        <v/>
      </c>
      <c r="DQ335" s="162" t="str" cm="1">
        <f t="array" ref="DQ335">_xlfn.IFS(DQ$1= 0,"", NOT(ISBLANK(CZ335)), 0, ISBLANK(CZ335), $Q335-$S335+BL335-CI335)</f>
        <v/>
      </c>
      <c r="DR335" s="163" t="str" cm="1">
        <f t="array" ref="DR335">_xlfn.IFS(DR$1= 0,"", NOT(ISBLANK(DA335)), 0, ISBLANK(DA335), $Q335-$S335+BM335-CJ335)</f>
        <v/>
      </c>
    </row>
    <row r="336" spans="1:122" ht="16.5" x14ac:dyDescent="0.3">
      <c r="A336" s="135"/>
      <c r="B336" s="136"/>
      <c r="C336" s="136"/>
      <c r="D336" s="137"/>
      <c r="E336" s="176"/>
      <c r="F336" s="182"/>
      <c r="G336" s="183"/>
      <c r="H336" s="183"/>
      <c r="I336" s="183"/>
      <c r="J336" s="183"/>
      <c r="K336" s="183"/>
      <c r="L336" s="183"/>
      <c r="M336" s="186"/>
      <c r="N336" s="182"/>
      <c r="O336" s="184"/>
      <c r="P336" s="178"/>
      <c r="Q336" s="118">
        <f t="shared" si="119"/>
        <v>0</v>
      </c>
      <c r="R336" s="3"/>
      <c r="S336" s="3"/>
      <c r="T336" s="4"/>
      <c r="U336" s="4"/>
      <c r="V336" s="99">
        <f t="shared" si="120"/>
        <v>0</v>
      </c>
      <c r="W336" s="161"/>
      <c r="X336" s="138"/>
      <c r="AH336" s="158" t="str">
        <f t="array" ref="AH336">IF(OR(AH$1=0, $A336=""),"",SQRT((_xlfn.XLOOKUP(AH$1,$Z$2:$Z$16,$AA$2:$AA$16)-$T336)^2+(_xlfn.XLOOKUP(AH$1,$Z$2:$Z$16,$AB$2:$AB$16)-$U336)^2+(_xlfn.XLOOKUP(AH$1,$Z$2:$Z$16,$AC$2:$AC$16-$V336)^2)))</f>
        <v/>
      </c>
      <c r="AI336" s="140" t="str">
        <f t="array" ref="AI336">IF(OR(AI$1=0, $A336=""),"",SQRT((_xlfn.XLOOKUP(AI$1,$Z$2:$Z$16,$AA$2:$AA$16)-$T336)^2+(_xlfn.XLOOKUP(AI$1,$Z$2:$Z$16,$AB$2:$AB$16)-$U336)^2+(_xlfn.XLOOKUP(AI$1,$Z$2:$Z$16,$AC$2:$AC$16-$V336)^2)))</f>
        <v/>
      </c>
      <c r="AJ336" s="140" t="str">
        <f t="array" ref="AJ336">IF(OR(AJ$1=0, $A336=""),"",SQRT((_xlfn.XLOOKUP(AJ$1,$Z$2:$Z$16,$AA$2:$AA$16)-$T336)^2+(_xlfn.XLOOKUP(AJ$1,$Z$2:$Z$16,$AB$2:$AB$16)-$U336)^2+(_xlfn.XLOOKUP(AJ$1,$Z$2:$Z$16,$AC$2:$AC$16-$V336)^2)))</f>
        <v/>
      </c>
      <c r="AK336" s="140" t="str">
        <f t="array" ref="AK336">IF(OR(AK$1=0, $A336=""),"",SQRT((_xlfn.XLOOKUP(AK$1,$Z$2:$Z$16,$AA$2:$AA$16)-$T336)^2+(_xlfn.XLOOKUP(AK$1,$Z$2:$Z$16,$AB$2:$AB$16)-$U336)^2+(_xlfn.XLOOKUP(AK$1,$Z$2:$Z$16,$AC$2:$AC$16-$V336)^2)))</f>
        <v/>
      </c>
      <c r="AL336" s="140" t="str">
        <f t="array" ref="AL336">IF(OR(AL$1=0, $A336=""),"",SQRT((_xlfn.XLOOKUP(AL$1,$Z$2:$Z$16,$AA$2:$AA$16)-$T336)^2+(_xlfn.XLOOKUP(AL$1,$Z$2:$Z$16,$AB$2:$AB$16)-$U336)^2+(_xlfn.XLOOKUP(AL$1,$Z$2:$Z$16,$AC$2:$AC$16-$V336)^2)))</f>
        <v/>
      </c>
      <c r="AM336" s="140" t="str">
        <f t="array" ref="AM336">IF(OR(AM$1=0, $A336=""),"",SQRT((_xlfn.XLOOKUP(AM$1,$Z$2:$Z$16,$AA$2:$AA$16)-$T336)^2+(_xlfn.XLOOKUP(AM$1,$Z$2:$Z$16,$AB$2:$AB$16)-$U336)^2+(_xlfn.XLOOKUP(AM$1,$Z$2:$Z$16,$AC$2:$AC$16-$V336)^2)))</f>
        <v/>
      </c>
      <c r="AN336" s="140" t="str">
        <f t="array" ref="AN336">IF(OR(AN$1=0, $A336=""),"",SQRT((_xlfn.XLOOKUP(AN$1,$Z$2:$Z$16,$AA$2:$AA$16)-$T336)^2+(_xlfn.XLOOKUP(AN$1,$Z$2:$Z$16,$AB$2:$AB$16)-$U336)^2+(_xlfn.XLOOKUP(AN$1,$Z$2:$Z$16,$AC$2:$AC$16-$V336)^2)))</f>
        <v/>
      </c>
      <c r="AO336" s="140" t="str">
        <f t="array" ref="AO336">IF(OR(AO$1=0, $A336=""),"",SQRT((_xlfn.XLOOKUP(AO$1,$Z$2:$Z$16,$AA$2:$AA$16)-$T336)^2+(_xlfn.XLOOKUP(AO$1,$Z$2:$Z$16,$AB$2:$AB$16)-$U336)^2+(_xlfn.XLOOKUP(AO$1,$Z$2:$Z$16,$AC$2:$AC$16-$V336)^2)))</f>
        <v/>
      </c>
      <c r="AP336" s="141" t="str">
        <f t="array" ref="AP336">IF(OR(AP$1=0, $A336=""),"",SQRT((_xlfn.XLOOKUP(AP$1,$Z$2:$Z$16,$AA$2:$AA$16)-$T336)^2+(_xlfn.XLOOKUP(AP$1,$Z$2:$Z$16,$AB$2:$AB$16)-$U336)^2+(_xlfn.XLOOKUP(AP$1,$Z$2:$Z$16,$AC$2:$AC$16-$V336)^2)))</f>
        <v/>
      </c>
      <c r="AQ336" s="141" t="str">
        <f t="array" ref="AQ336">IF(OR(AQ$1=0, $A336=""),"",SQRT((_xlfn.XLOOKUP(AQ$1,$Z$2:$Z$16,$AA$2:$AA$16)-$T336)^2+(_xlfn.XLOOKUP(AQ$1,$Z$2:$Z$16,$AB$2:$AB$16)-$U336)^2+(_xlfn.XLOOKUP(AQ$1,$Z$2:$Z$16,$AC$2:$AC$16-$V336)^2)))</f>
        <v/>
      </c>
      <c r="AR336" s="141" t="str">
        <f t="array" ref="AR336">IF(OR(AR$1=0, $A336=""),"",SQRT((_xlfn.XLOOKUP(AR$1,$Z$2:$Z$16,$AA$2:$AA$16)-$T336)^2+(_xlfn.XLOOKUP(AR$1,$Z$2:$Z$16,$AB$2:$AB$16)-$U336)^2+(_xlfn.XLOOKUP(AR$1,$Z$2:$Z$16,$AC$2:$AC$16-$V336)^2)))</f>
        <v/>
      </c>
      <c r="AS336" s="141" t="str">
        <f t="array" ref="AS336">IF(OR(AS$1=0, $A336=""),"",SQRT((_xlfn.XLOOKUP(AS$1,$Z$2:$Z$16,$AA$2:$AA$16)-$T336)^2+(_xlfn.XLOOKUP(AS$1,$Z$2:$Z$16,$AB$2:$AB$16)-$U336)^2+(_xlfn.XLOOKUP(AS$1,$Z$2:$Z$16,$AC$2:$AC$16-$V336)^2)))</f>
        <v/>
      </c>
      <c r="AT336" s="141" t="str">
        <f t="array" ref="AT336">IF(OR(AT$1=0, $A336=""),"",SQRT((_xlfn.XLOOKUP(AT$1,$Z$2:$Z$16,$AA$2:$AA$16)-$T336)^2+(_xlfn.XLOOKUP(AT$1,$Z$2:$Z$16,$AB$2:$AB$16)-$U336)^2+(_xlfn.XLOOKUP(AT$1,$Z$2:$Z$16,$AC$2:$AC$16-$V336)^2)))</f>
        <v/>
      </c>
      <c r="AU336" s="141" t="str">
        <f t="array" ref="AU336">IF(OR(AU$1=0, $A336=""),"",SQRT((_xlfn.XLOOKUP(AU$1,$Z$2:$Z$16,$AA$2:$AA$16)-$T336)^2+(_xlfn.XLOOKUP(AU$1,$Z$2:$Z$16,$AB$2:$AB$16)-$U336)^2+(_xlfn.XLOOKUP(AU$1,$Z$2:$Z$16,$AC$2:$AC$16-$V336)^2)))</f>
        <v/>
      </c>
      <c r="AV336" s="142" t="str">
        <f t="array" ref="AV336">IF(OR(AV$1=0, $A336=""),"",SQRT((_xlfn.XLOOKUP(AV$1,$Z$2:$Z$16,$AA$2:$AA$16)-$T336)^2+(_xlfn.XLOOKUP(AV$1,$Z$2:$Z$16,$AB$2:$AB$16)-$U336)^2+(_xlfn.XLOOKUP(AV$1,$Z$2:$Z$16,$AC$2:$AC$16-$V336)^2)))</f>
        <v/>
      </c>
      <c r="AW336" s="124"/>
      <c r="AX336" s="124"/>
      <c r="AY336" s="125">
        <f t="shared" si="121"/>
        <v>0</v>
      </c>
      <c r="AZ336" s="143">
        <f t="shared" si="122"/>
        <v>0</v>
      </c>
      <c r="BA336" s="143">
        <f t="shared" si="123"/>
        <v>0</v>
      </c>
      <c r="BB336" s="143">
        <f t="shared" si="124"/>
        <v>0</v>
      </c>
      <c r="BC336" s="143">
        <f t="shared" si="125"/>
        <v>0</v>
      </c>
      <c r="BD336" s="143">
        <f t="shared" si="126"/>
        <v>0</v>
      </c>
      <c r="BE336" s="143">
        <f t="shared" si="127"/>
        <v>0</v>
      </c>
      <c r="BF336" s="143">
        <f t="shared" si="128"/>
        <v>0</v>
      </c>
      <c r="BG336" s="144">
        <f t="shared" si="129"/>
        <v>0</v>
      </c>
      <c r="BH336" s="144">
        <f t="shared" si="130"/>
        <v>0</v>
      </c>
      <c r="BI336" s="144">
        <f t="shared" si="131"/>
        <v>0</v>
      </c>
      <c r="BJ336" s="144">
        <f t="shared" si="132"/>
        <v>0</v>
      </c>
      <c r="BK336" s="144">
        <f t="shared" si="133"/>
        <v>0</v>
      </c>
      <c r="BL336" s="144">
        <f t="shared" si="134"/>
        <v>0</v>
      </c>
      <c r="BM336" s="145">
        <f t="shared" si="135"/>
        <v>0</v>
      </c>
      <c r="BN336" s="124"/>
      <c r="BO336" s="124"/>
      <c r="BP336" s="124"/>
      <c r="BQ336" s="124"/>
      <c r="BR336" s="124"/>
      <c r="BS336" s="124"/>
      <c r="BT336" s="124"/>
      <c r="BU336" s="124"/>
      <c r="BV336" s="130"/>
      <c r="BW336" s="130"/>
      <c r="BX336" s="130"/>
      <c r="BY336" s="130"/>
      <c r="BZ336" s="130"/>
      <c r="CA336" s="130"/>
      <c r="CB336" s="130"/>
      <c r="CC336" s="130"/>
      <c r="CD336" s="130"/>
      <c r="CE336" s="130"/>
      <c r="CF336" s="130"/>
      <c r="CG336" s="130"/>
      <c r="CH336" s="130"/>
      <c r="CI336" s="130"/>
      <c r="CJ336" s="130"/>
      <c r="CL336" s="124"/>
      <c r="CM336" s="130" t="s">
        <v>32</v>
      </c>
      <c r="CN336" s="130"/>
      <c r="CO336" s="130"/>
      <c r="CP336" s="130"/>
      <c r="CQ336" s="130"/>
      <c r="CR336" s="130"/>
      <c r="CS336" s="130"/>
      <c r="CT336" s="130"/>
      <c r="CU336" s="130"/>
      <c r="CV336" s="130"/>
      <c r="CW336" s="130"/>
      <c r="CX336" s="130"/>
      <c r="CY336" s="130"/>
      <c r="CZ336" s="130"/>
      <c r="DA336" s="130"/>
      <c r="DD336" s="159" cm="1">
        <f t="array" ref="DD336">_xlfn.IFS(DD$1= 0,"", NOT(ISBLANK(CM336)), 0, ISBLANK(CM336), $Q336-$S336+AY336-BV336)</f>
        <v>0</v>
      </c>
      <c r="DE336" s="160" cm="1">
        <f t="array" ref="DE336">_xlfn.IFS(DE$1= 0,"", NOT(ISBLANK(CN336)), 0, ISBLANK(CN336), $Q336-$S336+AZ336-BW336)</f>
        <v>0</v>
      </c>
      <c r="DF336" s="160" cm="1">
        <f t="array" ref="DF336">_xlfn.IFS(DF$1= 0,"", NOT(ISBLANK(CO336)), 0, ISBLANK(CO336), $Q336-$S336+BA336-BX336)</f>
        <v>0</v>
      </c>
      <c r="DG336" s="160" cm="1">
        <f t="array" ref="DG336">_xlfn.IFS(DG$1= 0,"", NOT(ISBLANK(CP336)), 0, ISBLANK(CP336), $Q336-$S336+BB336-BY336)</f>
        <v>0</v>
      </c>
      <c r="DH336" s="160" cm="1">
        <f t="array" ref="DH336">_xlfn.IFS(DH$1= 0,"", NOT(ISBLANK(CQ336)), 0, ISBLANK(CQ336), $Q336-$S336+BC336-BZ336)</f>
        <v>0</v>
      </c>
      <c r="DI336" s="160" cm="1">
        <f t="array" ref="DI336">_xlfn.IFS(DI$1= 0,"", NOT(ISBLANK(CR336)), 0, ISBLANK(CR336), $Q336-$S336+BD336-CA336)</f>
        <v>0</v>
      </c>
      <c r="DJ336" s="160" t="str" cm="1">
        <f t="array" ref="DJ336">_xlfn.IFS(DJ$1= 0,"", NOT(ISBLANK(CS336)), 0, ISBLANK(CS336), $Q336-$S336+BE336-CB336)</f>
        <v/>
      </c>
      <c r="DK336" s="160" t="str" cm="1">
        <f t="array" ref="DK336">_xlfn.IFS(DK$1= 0,"", NOT(ISBLANK(CT336)), 0, ISBLANK(CT336), $Q336-$S336+BF336-CC336)</f>
        <v/>
      </c>
      <c r="DL336" s="162" t="str" cm="1">
        <f t="array" ref="DL336">_xlfn.IFS(DL$1= 0,"", NOT(ISBLANK(CU336)), 0, ISBLANK(CU336), $Q336-$S336+BG336-CD336)</f>
        <v/>
      </c>
      <c r="DM336" s="162" t="str" cm="1">
        <f t="array" ref="DM336">_xlfn.IFS(DM$1= 0,"", NOT(ISBLANK(CV336)), 0, ISBLANK(CV336), $Q336-$S336+BH336-CE336)</f>
        <v/>
      </c>
      <c r="DN336" s="162" t="str" cm="1">
        <f t="array" ref="DN336">_xlfn.IFS(DN$1= 0,"", NOT(ISBLANK(CW336)), 0, ISBLANK(CW336), $Q336-$S336+BI336-CF336)</f>
        <v/>
      </c>
      <c r="DO336" s="162" t="str" cm="1">
        <f t="array" ref="DO336">_xlfn.IFS(DO$1= 0,"", NOT(ISBLANK(CX336)), 0, ISBLANK(CX336), $Q336-$S336+BJ336-CG336)</f>
        <v/>
      </c>
      <c r="DP336" s="162" t="str" cm="1">
        <f t="array" ref="DP336">_xlfn.IFS(DP$1= 0,"", NOT(ISBLANK(CY336)), 0, ISBLANK(CY336), $Q336-$S336+BK336-CH336)</f>
        <v/>
      </c>
      <c r="DQ336" s="162" t="str" cm="1">
        <f t="array" ref="DQ336">_xlfn.IFS(DQ$1= 0,"", NOT(ISBLANK(CZ336)), 0, ISBLANK(CZ336), $Q336-$S336+BL336-CI336)</f>
        <v/>
      </c>
      <c r="DR336" s="163" t="str" cm="1">
        <f t="array" ref="DR336">_xlfn.IFS(DR$1= 0,"", NOT(ISBLANK(DA336)), 0, ISBLANK(DA336), $Q336-$S336+BM336-CJ336)</f>
        <v/>
      </c>
    </row>
    <row r="337" spans="1:122" ht="16.5" x14ac:dyDescent="0.3">
      <c r="A337" s="135"/>
      <c r="B337" s="136"/>
      <c r="C337" s="136"/>
      <c r="D337" s="137"/>
      <c r="E337" s="176"/>
      <c r="F337" s="182"/>
      <c r="G337" s="183"/>
      <c r="H337" s="183"/>
      <c r="I337" s="183"/>
      <c r="J337" s="183"/>
      <c r="K337" s="183"/>
      <c r="L337" s="183"/>
      <c r="M337" s="186"/>
      <c r="N337" s="182"/>
      <c r="O337" s="184"/>
      <c r="P337" s="178"/>
      <c r="Q337" s="118">
        <f t="shared" si="119"/>
        <v>0</v>
      </c>
      <c r="R337" s="3"/>
      <c r="S337" s="3"/>
      <c r="T337" s="4"/>
      <c r="U337" s="4"/>
      <c r="V337" s="99">
        <f t="shared" si="120"/>
        <v>0</v>
      </c>
      <c r="W337" s="161"/>
      <c r="X337" s="138"/>
      <c r="AH337" s="158" t="str">
        <f t="array" ref="AH337">IF(OR(AH$1=0, $A337=""),"",SQRT((_xlfn.XLOOKUP(AH$1,$Z$2:$Z$16,$AA$2:$AA$16)-$T337)^2+(_xlfn.XLOOKUP(AH$1,$Z$2:$Z$16,$AB$2:$AB$16)-$U337)^2+(_xlfn.XLOOKUP(AH$1,$Z$2:$Z$16,$AC$2:$AC$16-$V337)^2)))</f>
        <v/>
      </c>
      <c r="AI337" s="140" t="str">
        <f t="array" ref="AI337">IF(OR(AI$1=0, $A337=""),"",SQRT((_xlfn.XLOOKUP(AI$1,$Z$2:$Z$16,$AA$2:$AA$16)-$T337)^2+(_xlfn.XLOOKUP(AI$1,$Z$2:$Z$16,$AB$2:$AB$16)-$U337)^2+(_xlfn.XLOOKUP(AI$1,$Z$2:$Z$16,$AC$2:$AC$16-$V337)^2)))</f>
        <v/>
      </c>
      <c r="AJ337" s="140" t="str">
        <f t="array" ref="AJ337">IF(OR(AJ$1=0, $A337=""),"",SQRT((_xlfn.XLOOKUP(AJ$1,$Z$2:$Z$16,$AA$2:$AA$16)-$T337)^2+(_xlfn.XLOOKUP(AJ$1,$Z$2:$Z$16,$AB$2:$AB$16)-$U337)^2+(_xlfn.XLOOKUP(AJ$1,$Z$2:$Z$16,$AC$2:$AC$16-$V337)^2)))</f>
        <v/>
      </c>
      <c r="AK337" s="140" t="str">
        <f t="array" ref="AK337">IF(OR(AK$1=0, $A337=""),"",SQRT((_xlfn.XLOOKUP(AK$1,$Z$2:$Z$16,$AA$2:$AA$16)-$T337)^2+(_xlfn.XLOOKUP(AK$1,$Z$2:$Z$16,$AB$2:$AB$16)-$U337)^2+(_xlfn.XLOOKUP(AK$1,$Z$2:$Z$16,$AC$2:$AC$16-$V337)^2)))</f>
        <v/>
      </c>
      <c r="AL337" s="140" t="str">
        <f t="array" ref="AL337">IF(OR(AL$1=0, $A337=""),"",SQRT((_xlfn.XLOOKUP(AL$1,$Z$2:$Z$16,$AA$2:$AA$16)-$T337)^2+(_xlfn.XLOOKUP(AL$1,$Z$2:$Z$16,$AB$2:$AB$16)-$U337)^2+(_xlfn.XLOOKUP(AL$1,$Z$2:$Z$16,$AC$2:$AC$16-$V337)^2)))</f>
        <v/>
      </c>
      <c r="AM337" s="140" t="str">
        <f t="array" ref="AM337">IF(OR(AM$1=0, $A337=""),"",SQRT((_xlfn.XLOOKUP(AM$1,$Z$2:$Z$16,$AA$2:$AA$16)-$T337)^2+(_xlfn.XLOOKUP(AM$1,$Z$2:$Z$16,$AB$2:$AB$16)-$U337)^2+(_xlfn.XLOOKUP(AM$1,$Z$2:$Z$16,$AC$2:$AC$16-$V337)^2)))</f>
        <v/>
      </c>
      <c r="AN337" s="140" t="str">
        <f t="array" ref="AN337">IF(OR(AN$1=0, $A337=""),"",SQRT((_xlfn.XLOOKUP(AN$1,$Z$2:$Z$16,$AA$2:$AA$16)-$T337)^2+(_xlfn.XLOOKUP(AN$1,$Z$2:$Z$16,$AB$2:$AB$16)-$U337)^2+(_xlfn.XLOOKUP(AN$1,$Z$2:$Z$16,$AC$2:$AC$16-$V337)^2)))</f>
        <v/>
      </c>
      <c r="AO337" s="140" t="str">
        <f t="array" ref="AO337">IF(OR(AO$1=0, $A337=""),"",SQRT((_xlfn.XLOOKUP(AO$1,$Z$2:$Z$16,$AA$2:$AA$16)-$T337)^2+(_xlfn.XLOOKUP(AO$1,$Z$2:$Z$16,$AB$2:$AB$16)-$U337)^2+(_xlfn.XLOOKUP(AO$1,$Z$2:$Z$16,$AC$2:$AC$16-$V337)^2)))</f>
        <v/>
      </c>
      <c r="AP337" s="141" t="str">
        <f t="array" ref="AP337">IF(OR(AP$1=0, $A337=""),"",SQRT((_xlfn.XLOOKUP(AP$1,$Z$2:$Z$16,$AA$2:$AA$16)-$T337)^2+(_xlfn.XLOOKUP(AP$1,$Z$2:$Z$16,$AB$2:$AB$16)-$U337)^2+(_xlfn.XLOOKUP(AP$1,$Z$2:$Z$16,$AC$2:$AC$16-$V337)^2)))</f>
        <v/>
      </c>
      <c r="AQ337" s="141" t="str">
        <f t="array" ref="AQ337">IF(OR(AQ$1=0, $A337=""),"",SQRT((_xlfn.XLOOKUP(AQ$1,$Z$2:$Z$16,$AA$2:$AA$16)-$T337)^2+(_xlfn.XLOOKUP(AQ$1,$Z$2:$Z$16,$AB$2:$AB$16)-$U337)^2+(_xlfn.XLOOKUP(AQ$1,$Z$2:$Z$16,$AC$2:$AC$16-$V337)^2)))</f>
        <v/>
      </c>
      <c r="AR337" s="141" t="str">
        <f t="array" ref="AR337">IF(OR(AR$1=0, $A337=""),"",SQRT((_xlfn.XLOOKUP(AR$1,$Z$2:$Z$16,$AA$2:$AA$16)-$T337)^2+(_xlfn.XLOOKUP(AR$1,$Z$2:$Z$16,$AB$2:$AB$16)-$U337)^2+(_xlfn.XLOOKUP(AR$1,$Z$2:$Z$16,$AC$2:$AC$16-$V337)^2)))</f>
        <v/>
      </c>
      <c r="AS337" s="141" t="str">
        <f t="array" ref="AS337">IF(OR(AS$1=0, $A337=""),"",SQRT((_xlfn.XLOOKUP(AS$1,$Z$2:$Z$16,$AA$2:$AA$16)-$T337)^2+(_xlfn.XLOOKUP(AS$1,$Z$2:$Z$16,$AB$2:$AB$16)-$U337)^2+(_xlfn.XLOOKUP(AS$1,$Z$2:$Z$16,$AC$2:$AC$16-$V337)^2)))</f>
        <v/>
      </c>
      <c r="AT337" s="141" t="str">
        <f t="array" ref="AT337">IF(OR(AT$1=0, $A337=""),"",SQRT((_xlfn.XLOOKUP(AT$1,$Z$2:$Z$16,$AA$2:$AA$16)-$T337)^2+(_xlfn.XLOOKUP(AT$1,$Z$2:$Z$16,$AB$2:$AB$16)-$U337)^2+(_xlfn.XLOOKUP(AT$1,$Z$2:$Z$16,$AC$2:$AC$16-$V337)^2)))</f>
        <v/>
      </c>
      <c r="AU337" s="141" t="str">
        <f t="array" ref="AU337">IF(OR(AU$1=0, $A337=""),"",SQRT((_xlfn.XLOOKUP(AU$1,$Z$2:$Z$16,$AA$2:$AA$16)-$T337)^2+(_xlfn.XLOOKUP(AU$1,$Z$2:$Z$16,$AB$2:$AB$16)-$U337)^2+(_xlfn.XLOOKUP(AU$1,$Z$2:$Z$16,$AC$2:$AC$16-$V337)^2)))</f>
        <v/>
      </c>
      <c r="AV337" s="142" t="str">
        <f t="array" ref="AV337">IF(OR(AV$1=0, $A337=""),"",SQRT((_xlfn.XLOOKUP(AV$1,$Z$2:$Z$16,$AA$2:$AA$16)-$T337)^2+(_xlfn.XLOOKUP(AV$1,$Z$2:$Z$16,$AB$2:$AB$16)-$U337)^2+(_xlfn.XLOOKUP(AV$1,$Z$2:$Z$16,$AC$2:$AC$16-$V337)^2)))</f>
        <v/>
      </c>
      <c r="AW337" s="124"/>
      <c r="AX337" s="124"/>
      <c r="AY337" s="125">
        <f t="shared" si="121"/>
        <v>0</v>
      </c>
      <c r="AZ337" s="143">
        <f t="shared" si="122"/>
        <v>0</v>
      </c>
      <c r="BA337" s="143">
        <f t="shared" si="123"/>
        <v>0</v>
      </c>
      <c r="BB337" s="143">
        <f t="shared" si="124"/>
        <v>0</v>
      </c>
      <c r="BC337" s="143">
        <f t="shared" si="125"/>
        <v>0</v>
      </c>
      <c r="BD337" s="143">
        <f t="shared" si="126"/>
        <v>0</v>
      </c>
      <c r="BE337" s="143">
        <f t="shared" si="127"/>
        <v>0</v>
      </c>
      <c r="BF337" s="143">
        <f t="shared" si="128"/>
        <v>0</v>
      </c>
      <c r="BG337" s="144">
        <f t="shared" si="129"/>
        <v>0</v>
      </c>
      <c r="BH337" s="144">
        <f t="shared" si="130"/>
        <v>0</v>
      </c>
      <c r="BI337" s="144">
        <f t="shared" si="131"/>
        <v>0</v>
      </c>
      <c r="BJ337" s="144">
        <f t="shared" si="132"/>
        <v>0</v>
      </c>
      <c r="BK337" s="144">
        <f t="shared" si="133"/>
        <v>0</v>
      </c>
      <c r="BL337" s="144">
        <f t="shared" si="134"/>
        <v>0</v>
      </c>
      <c r="BM337" s="145">
        <f t="shared" si="135"/>
        <v>0</v>
      </c>
      <c r="BN337" s="124"/>
      <c r="BO337" s="124"/>
      <c r="BP337" s="124"/>
      <c r="BQ337" s="124"/>
      <c r="BR337" s="124"/>
      <c r="BS337" s="124"/>
      <c r="BT337" s="124"/>
      <c r="BU337" s="124"/>
      <c r="BV337" s="130"/>
      <c r="BW337" s="130"/>
      <c r="BX337" s="130"/>
      <c r="BY337" s="130"/>
      <c r="BZ337" s="130"/>
      <c r="CA337" s="130"/>
      <c r="CB337" s="130"/>
      <c r="CC337" s="130"/>
      <c r="CD337" s="130"/>
      <c r="CE337" s="130"/>
      <c r="CF337" s="130"/>
      <c r="CG337" s="130"/>
      <c r="CH337" s="130"/>
      <c r="CI337" s="130"/>
      <c r="CJ337" s="130"/>
      <c r="CL337" s="124"/>
      <c r="CM337" s="130" t="s">
        <v>32</v>
      </c>
      <c r="CN337" s="130"/>
      <c r="CO337" s="130"/>
      <c r="CP337" s="130"/>
      <c r="CQ337" s="130"/>
      <c r="CR337" s="130"/>
      <c r="CS337" s="130"/>
      <c r="CT337" s="130"/>
      <c r="CU337" s="130"/>
      <c r="CV337" s="130"/>
      <c r="CW337" s="130"/>
      <c r="CX337" s="130"/>
      <c r="CY337" s="130"/>
      <c r="CZ337" s="130"/>
      <c r="DA337" s="130"/>
      <c r="DD337" s="159" cm="1">
        <f t="array" ref="DD337">_xlfn.IFS(DD$1= 0,"", NOT(ISBLANK(CM337)), 0, ISBLANK(CM337), $Q337-$S337+AY337-BV337)</f>
        <v>0</v>
      </c>
      <c r="DE337" s="160" cm="1">
        <f t="array" ref="DE337">_xlfn.IFS(DE$1= 0,"", NOT(ISBLANK(CN337)), 0, ISBLANK(CN337), $Q337-$S337+AZ337-BW337)</f>
        <v>0</v>
      </c>
      <c r="DF337" s="160" cm="1">
        <f t="array" ref="DF337">_xlfn.IFS(DF$1= 0,"", NOT(ISBLANK(CO337)), 0, ISBLANK(CO337), $Q337-$S337+BA337-BX337)</f>
        <v>0</v>
      </c>
      <c r="DG337" s="160" cm="1">
        <f t="array" ref="DG337">_xlfn.IFS(DG$1= 0,"", NOT(ISBLANK(CP337)), 0, ISBLANK(CP337), $Q337-$S337+BB337-BY337)</f>
        <v>0</v>
      </c>
      <c r="DH337" s="160" cm="1">
        <f t="array" ref="DH337">_xlfn.IFS(DH$1= 0,"", NOT(ISBLANK(CQ337)), 0, ISBLANK(CQ337), $Q337-$S337+BC337-BZ337)</f>
        <v>0</v>
      </c>
      <c r="DI337" s="160" cm="1">
        <f t="array" ref="DI337">_xlfn.IFS(DI$1= 0,"", NOT(ISBLANK(CR337)), 0, ISBLANK(CR337), $Q337-$S337+BD337-CA337)</f>
        <v>0</v>
      </c>
      <c r="DJ337" s="160" t="str" cm="1">
        <f t="array" ref="DJ337">_xlfn.IFS(DJ$1= 0,"", NOT(ISBLANK(CS337)), 0, ISBLANK(CS337), $Q337-$S337+BE337-CB337)</f>
        <v/>
      </c>
      <c r="DK337" s="160" t="str" cm="1">
        <f t="array" ref="DK337">_xlfn.IFS(DK$1= 0,"", NOT(ISBLANK(CT337)), 0, ISBLANK(CT337), $Q337-$S337+BF337-CC337)</f>
        <v/>
      </c>
      <c r="DL337" s="162" t="str" cm="1">
        <f t="array" ref="DL337">_xlfn.IFS(DL$1= 0,"", NOT(ISBLANK(CU337)), 0, ISBLANK(CU337), $Q337-$S337+BG337-CD337)</f>
        <v/>
      </c>
      <c r="DM337" s="162" t="str" cm="1">
        <f t="array" ref="DM337">_xlfn.IFS(DM$1= 0,"", NOT(ISBLANK(CV337)), 0, ISBLANK(CV337), $Q337-$S337+BH337-CE337)</f>
        <v/>
      </c>
      <c r="DN337" s="162" t="str" cm="1">
        <f t="array" ref="DN337">_xlfn.IFS(DN$1= 0,"", NOT(ISBLANK(CW337)), 0, ISBLANK(CW337), $Q337-$S337+BI337-CF337)</f>
        <v/>
      </c>
      <c r="DO337" s="162" t="str" cm="1">
        <f t="array" ref="DO337">_xlfn.IFS(DO$1= 0,"", NOT(ISBLANK(CX337)), 0, ISBLANK(CX337), $Q337-$S337+BJ337-CG337)</f>
        <v/>
      </c>
      <c r="DP337" s="162" t="str" cm="1">
        <f t="array" ref="DP337">_xlfn.IFS(DP$1= 0,"", NOT(ISBLANK(CY337)), 0, ISBLANK(CY337), $Q337-$S337+BK337-CH337)</f>
        <v/>
      </c>
      <c r="DQ337" s="162" t="str" cm="1">
        <f t="array" ref="DQ337">_xlfn.IFS(DQ$1= 0,"", NOT(ISBLANK(CZ337)), 0, ISBLANK(CZ337), $Q337-$S337+BL337-CI337)</f>
        <v/>
      </c>
      <c r="DR337" s="163" t="str" cm="1">
        <f t="array" ref="DR337">_xlfn.IFS(DR$1= 0,"", NOT(ISBLANK(DA337)), 0, ISBLANK(DA337), $Q337-$S337+BM337-CJ337)</f>
        <v/>
      </c>
    </row>
    <row r="338" spans="1:122" ht="16.5" x14ac:dyDescent="0.3">
      <c r="A338" s="135"/>
      <c r="B338" s="136"/>
      <c r="C338" s="136"/>
      <c r="D338" s="137"/>
      <c r="E338" s="176"/>
      <c r="F338" s="182"/>
      <c r="G338" s="183"/>
      <c r="H338" s="183"/>
      <c r="I338" s="183"/>
      <c r="J338" s="183"/>
      <c r="K338" s="183"/>
      <c r="L338" s="183"/>
      <c r="M338" s="186"/>
      <c r="N338" s="182"/>
      <c r="O338" s="184"/>
      <c r="P338" s="178"/>
      <c r="Q338" s="118">
        <f t="shared" si="119"/>
        <v>0</v>
      </c>
      <c r="R338" s="3"/>
      <c r="S338" s="3"/>
      <c r="T338" s="4"/>
      <c r="U338" s="4"/>
      <c r="V338" s="99">
        <f t="shared" si="120"/>
        <v>0</v>
      </c>
      <c r="W338" s="161"/>
      <c r="X338" s="138"/>
      <c r="AH338" s="158" t="str">
        <f t="array" ref="AH338">IF(OR(AH$1=0, $A338=""),"",SQRT((_xlfn.XLOOKUP(AH$1,$Z$2:$Z$16,$AA$2:$AA$16)-$T338)^2+(_xlfn.XLOOKUP(AH$1,$Z$2:$Z$16,$AB$2:$AB$16)-$U338)^2+(_xlfn.XLOOKUP(AH$1,$Z$2:$Z$16,$AC$2:$AC$16-$V338)^2)))</f>
        <v/>
      </c>
      <c r="AI338" s="140" t="str">
        <f t="array" ref="AI338">IF(OR(AI$1=0, $A338=""),"",SQRT((_xlfn.XLOOKUP(AI$1,$Z$2:$Z$16,$AA$2:$AA$16)-$T338)^2+(_xlfn.XLOOKUP(AI$1,$Z$2:$Z$16,$AB$2:$AB$16)-$U338)^2+(_xlfn.XLOOKUP(AI$1,$Z$2:$Z$16,$AC$2:$AC$16-$V338)^2)))</f>
        <v/>
      </c>
      <c r="AJ338" s="140" t="str">
        <f t="array" ref="AJ338">IF(OR(AJ$1=0, $A338=""),"",SQRT((_xlfn.XLOOKUP(AJ$1,$Z$2:$Z$16,$AA$2:$AA$16)-$T338)^2+(_xlfn.XLOOKUP(AJ$1,$Z$2:$Z$16,$AB$2:$AB$16)-$U338)^2+(_xlfn.XLOOKUP(AJ$1,$Z$2:$Z$16,$AC$2:$AC$16-$V338)^2)))</f>
        <v/>
      </c>
      <c r="AK338" s="140" t="str">
        <f t="array" ref="AK338">IF(OR(AK$1=0, $A338=""),"",SQRT((_xlfn.XLOOKUP(AK$1,$Z$2:$Z$16,$AA$2:$AA$16)-$T338)^2+(_xlfn.XLOOKUP(AK$1,$Z$2:$Z$16,$AB$2:$AB$16)-$U338)^2+(_xlfn.XLOOKUP(AK$1,$Z$2:$Z$16,$AC$2:$AC$16-$V338)^2)))</f>
        <v/>
      </c>
      <c r="AL338" s="140" t="str">
        <f t="array" ref="AL338">IF(OR(AL$1=0, $A338=""),"",SQRT((_xlfn.XLOOKUP(AL$1,$Z$2:$Z$16,$AA$2:$AA$16)-$T338)^2+(_xlfn.XLOOKUP(AL$1,$Z$2:$Z$16,$AB$2:$AB$16)-$U338)^2+(_xlfn.XLOOKUP(AL$1,$Z$2:$Z$16,$AC$2:$AC$16-$V338)^2)))</f>
        <v/>
      </c>
      <c r="AM338" s="140" t="str">
        <f t="array" ref="AM338">IF(OR(AM$1=0, $A338=""),"",SQRT((_xlfn.XLOOKUP(AM$1,$Z$2:$Z$16,$AA$2:$AA$16)-$T338)^2+(_xlfn.XLOOKUP(AM$1,$Z$2:$Z$16,$AB$2:$AB$16)-$U338)^2+(_xlfn.XLOOKUP(AM$1,$Z$2:$Z$16,$AC$2:$AC$16-$V338)^2)))</f>
        <v/>
      </c>
      <c r="AN338" s="140" t="str">
        <f t="array" ref="AN338">IF(OR(AN$1=0, $A338=""),"",SQRT((_xlfn.XLOOKUP(AN$1,$Z$2:$Z$16,$AA$2:$AA$16)-$T338)^2+(_xlfn.XLOOKUP(AN$1,$Z$2:$Z$16,$AB$2:$AB$16)-$U338)^2+(_xlfn.XLOOKUP(AN$1,$Z$2:$Z$16,$AC$2:$AC$16-$V338)^2)))</f>
        <v/>
      </c>
      <c r="AO338" s="140" t="str">
        <f t="array" ref="AO338">IF(OR(AO$1=0, $A338=""),"",SQRT((_xlfn.XLOOKUP(AO$1,$Z$2:$Z$16,$AA$2:$AA$16)-$T338)^2+(_xlfn.XLOOKUP(AO$1,$Z$2:$Z$16,$AB$2:$AB$16)-$U338)^2+(_xlfn.XLOOKUP(AO$1,$Z$2:$Z$16,$AC$2:$AC$16-$V338)^2)))</f>
        <v/>
      </c>
      <c r="AP338" s="141" t="str">
        <f t="array" ref="AP338">IF(OR(AP$1=0, $A338=""),"",SQRT((_xlfn.XLOOKUP(AP$1,$Z$2:$Z$16,$AA$2:$AA$16)-$T338)^2+(_xlfn.XLOOKUP(AP$1,$Z$2:$Z$16,$AB$2:$AB$16)-$U338)^2+(_xlfn.XLOOKUP(AP$1,$Z$2:$Z$16,$AC$2:$AC$16-$V338)^2)))</f>
        <v/>
      </c>
      <c r="AQ338" s="141" t="str">
        <f t="array" ref="AQ338">IF(OR(AQ$1=0, $A338=""),"",SQRT((_xlfn.XLOOKUP(AQ$1,$Z$2:$Z$16,$AA$2:$AA$16)-$T338)^2+(_xlfn.XLOOKUP(AQ$1,$Z$2:$Z$16,$AB$2:$AB$16)-$U338)^2+(_xlfn.XLOOKUP(AQ$1,$Z$2:$Z$16,$AC$2:$AC$16-$V338)^2)))</f>
        <v/>
      </c>
      <c r="AR338" s="141" t="str">
        <f t="array" ref="AR338">IF(OR(AR$1=0, $A338=""),"",SQRT((_xlfn.XLOOKUP(AR$1,$Z$2:$Z$16,$AA$2:$AA$16)-$T338)^2+(_xlfn.XLOOKUP(AR$1,$Z$2:$Z$16,$AB$2:$AB$16)-$U338)^2+(_xlfn.XLOOKUP(AR$1,$Z$2:$Z$16,$AC$2:$AC$16-$V338)^2)))</f>
        <v/>
      </c>
      <c r="AS338" s="141" t="str">
        <f t="array" ref="AS338">IF(OR(AS$1=0, $A338=""),"",SQRT((_xlfn.XLOOKUP(AS$1,$Z$2:$Z$16,$AA$2:$AA$16)-$T338)^2+(_xlfn.XLOOKUP(AS$1,$Z$2:$Z$16,$AB$2:$AB$16)-$U338)^2+(_xlfn.XLOOKUP(AS$1,$Z$2:$Z$16,$AC$2:$AC$16-$V338)^2)))</f>
        <v/>
      </c>
      <c r="AT338" s="141" t="str">
        <f t="array" ref="AT338">IF(OR(AT$1=0, $A338=""),"",SQRT((_xlfn.XLOOKUP(AT$1,$Z$2:$Z$16,$AA$2:$AA$16)-$T338)^2+(_xlfn.XLOOKUP(AT$1,$Z$2:$Z$16,$AB$2:$AB$16)-$U338)^2+(_xlfn.XLOOKUP(AT$1,$Z$2:$Z$16,$AC$2:$AC$16-$V338)^2)))</f>
        <v/>
      </c>
      <c r="AU338" s="141" t="str">
        <f t="array" ref="AU338">IF(OR(AU$1=0, $A338=""),"",SQRT((_xlfn.XLOOKUP(AU$1,$Z$2:$Z$16,$AA$2:$AA$16)-$T338)^2+(_xlfn.XLOOKUP(AU$1,$Z$2:$Z$16,$AB$2:$AB$16)-$U338)^2+(_xlfn.XLOOKUP(AU$1,$Z$2:$Z$16,$AC$2:$AC$16-$V338)^2)))</f>
        <v/>
      </c>
      <c r="AV338" s="142" t="str">
        <f t="array" ref="AV338">IF(OR(AV$1=0, $A338=""),"",SQRT((_xlfn.XLOOKUP(AV$1,$Z$2:$Z$16,$AA$2:$AA$16)-$T338)^2+(_xlfn.XLOOKUP(AV$1,$Z$2:$Z$16,$AB$2:$AB$16)-$U338)^2+(_xlfn.XLOOKUP(AV$1,$Z$2:$Z$16,$AC$2:$AC$16-$V338)^2)))</f>
        <v/>
      </c>
      <c r="AW338" s="124"/>
      <c r="AX338" s="124"/>
      <c r="AY338" s="125">
        <f t="shared" si="121"/>
        <v>0</v>
      </c>
      <c r="AZ338" s="143">
        <f t="shared" si="122"/>
        <v>0</v>
      </c>
      <c r="BA338" s="143">
        <f t="shared" si="123"/>
        <v>0</v>
      </c>
      <c r="BB338" s="143">
        <f t="shared" si="124"/>
        <v>0</v>
      </c>
      <c r="BC338" s="143">
        <f t="shared" si="125"/>
        <v>0</v>
      </c>
      <c r="BD338" s="143">
        <f t="shared" si="126"/>
        <v>0</v>
      </c>
      <c r="BE338" s="143">
        <f t="shared" si="127"/>
        <v>0</v>
      </c>
      <c r="BF338" s="143">
        <f t="shared" si="128"/>
        <v>0</v>
      </c>
      <c r="BG338" s="144">
        <f t="shared" si="129"/>
        <v>0</v>
      </c>
      <c r="BH338" s="144">
        <f t="shared" si="130"/>
        <v>0</v>
      </c>
      <c r="BI338" s="144">
        <f t="shared" si="131"/>
        <v>0</v>
      </c>
      <c r="BJ338" s="144">
        <f t="shared" si="132"/>
        <v>0</v>
      </c>
      <c r="BK338" s="144">
        <f t="shared" si="133"/>
        <v>0</v>
      </c>
      <c r="BL338" s="144">
        <f t="shared" si="134"/>
        <v>0</v>
      </c>
      <c r="BM338" s="145">
        <f t="shared" si="135"/>
        <v>0</v>
      </c>
      <c r="BN338" s="124"/>
      <c r="BO338" s="124"/>
      <c r="BP338" s="124"/>
      <c r="BQ338" s="124"/>
      <c r="BR338" s="124"/>
      <c r="BS338" s="124"/>
      <c r="BT338" s="124"/>
      <c r="BU338" s="124"/>
      <c r="BV338" s="130"/>
      <c r="BW338" s="130"/>
      <c r="BX338" s="130"/>
      <c r="BY338" s="130"/>
      <c r="BZ338" s="130"/>
      <c r="CA338" s="130"/>
      <c r="CB338" s="130"/>
      <c r="CC338" s="130"/>
      <c r="CD338" s="130"/>
      <c r="CE338" s="130"/>
      <c r="CF338" s="130"/>
      <c r="CG338" s="130"/>
      <c r="CH338" s="130"/>
      <c r="CI338" s="130"/>
      <c r="CJ338" s="130"/>
      <c r="CL338" s="124"/>
      <c r="CM338" s="130" t="s">
        <v>32</v>
      </c>
      <c r="CN338" s="130"/>
      <c r="CO338" s="130"/>
      <c r="CP338" s="130"/>
      <c r="CQ338" s="130"/>
      <c r="CR338" s="130"/>
      <c r="CS338" s="130"/>
      <c r="CT338" s="130"/>
      <c r="CU338" s="130"/>
      <c r="CV338" s="130"/>
      <c r="CW338" s="130"/>
      <c r="CX338" s="130"/>
      <c r="CY338" s="130"/>
      <c r="CZ338" s="130"/>
      <c r="DA338" s="130"/>
      <c r="DD338" s="159" cm="1">
        <f t="array" ref="DD338">_xlfn.IFS(DD$1= 0,"", NOT(ISBLANK(CM338)), 0, ISBLANK(CM338), $Q338-$S338+AY338-BV338)</f>
        <v>0</v>
      </c>
      <c r="DE338" s="160" cm="1">
        <f t="array" ref="DE338">_xlfn.IFS(DE$1= 0,"", NOT(ISBLANK(CN338)), 0, ISBLANK(CN338), $Q338-$S338+AZ338-BW338)</f>
        <v>0</v>
      </c>
      <c r="DF338" s="160" cm="1">
        <f t="array" ref="DF338">_xlfn.IFS(DF$1= 0,"", NOT(ISBLANK(CO338)), 0, ISBLANK(CO338), $Q338-$S338+BA338-BX338)</f>
        <v>0</v>
      </c>
      <c r="DG338" s="160" cm="1">
        <f t="array" ref="DG338">_xlfn.IFS(DG$1= 0,"", NOT(ISBLANK(CP338)), 0, ISBLANK(CP338), $Q338-$S338+BB338-BY338)</f>
        <v>0</v>
      </c>
      <c r="DH338" s="160" cm="1">
        <f t="array" ref="DH338">_xlfn.IFS(DH$1= 0,"", NOT(ISBLANK(CQ338)), 0, ISBLANK(CQ338), $Q338-$S338+BC338-BZ338)</f>
        <v>0</v>
      </c>
      <c r="DI338" s="160" cm="1">
        <f t="array" ref="DI338">_xlfn.IFS(DI$1= 0,"", NOT(ISBLANK(CR338)), 0, ISBLANK(CR338), $Q338-$S338+BD338-CA338)</f>
        <v>0</v>
      </c>
      <c r="DJ338" s="160" t="str" cm="1">
        <f t="array" ref="DJ338">_xlfn.IFS(DJ$1= 0,"", NOT(ISBLANK(CS338)), 0, ISBLANK(CS338), $Q338-$S338+BE338-CB338)</f>
        <v/>
      </c>
      <c r="DK338" s="160" t="str" cm="1">
        <f t="array" ref="DK338">_xlfn.IFS(DK$1= 0,"", NOT(ISBLANK(CT338)), 0, ISBLANK(CT338), $Q338-$S338+BF338-CC338)</f>
        <v/>
      </c>
      <c r="DL338" s="162" t="str" cm="1">
        <f t="array" ref="DL338">_xlfn.IFS(DL$1= 0,"", NOT(ISBLANK(CU338)), 0, ISBLANK(CU338), $Q338-$S338+BG338-CD338)</f>
        <v/>
      </c>
      <c r="DM338" s="162" t="str" cm="1">
        <f t="array" ref="DM338">_xlfn.IFS(DM$1= 0,"", NOT(ISBLANK(CV338)), 0, ISBLANK(CV338), $Q338-$S338+BH338-CE338)</f>
        <v/>
      </c>
      <c r="DN338" s="162" t="str" cm="1">
        <f t="array" ref="DN338">_xlfn.IFS(DN$1= 0,"", NOT(ISBLANK(CW338)), 0, ISBLANK(CW338), $Q338-$S338+BI338-CF338)</f>
        <v/>
      </c>
      <c r="DO338" s="162" t="str" cm="1">
        <f t="array" ref="DO338">_xlfn.IFS(DO$1= 0,"", NOT(ISBLANK(CX338)), 0, ISBLANK(CX338), $Q338-$S338+BJ338-CG338)</f>
        <v/>
      </c>
      <c r="DP338" s="162" t="str" cm="1">
        <f t="array" ref="DP338">_xlfn.IFS(DP$1= 0,"", NOT(ISBLANK(CY338)), 0, ISBLANK(CY338), $Q338-$S338+BK338-CH338)</f>
        <v/>
      </c>
      <c r="DQ338" s="162" t="str" cm="1">
        <f t="array" ref="DQ338">_xlfn.IFS(DQ$1= 0,"", NOT(ISBLANK(CZ338)), 0, ISBLANK(CZ338), $Q338-$S338+BL338-CI338)</f>
        <v/>
      </c>
      <c r="DR338" s="163" t="str" cm="1">
        <f t="array" ref="DR338">_xlfn.IFS(DR$1= 0,"", NOT(ISBLANK(DA338)), 0, ISBLANK(DA338), $Q338-$S338+BM338-CJ338)</f>
        <v/>
      </c>
    </row>
    <row r="339" spans="1:122" ht="16.5" x14ac:dyDescent="0.3">
      <c r="A339" s="135"/>
      <c r="B339" s="136"/>
      <c r="C339" s="136"/>
      <c r="D339" s="137"/>
      <c r="E339" s="176"/>
      <c r="F339" s="182"/>
      <c r="G339" s="183"/>
      <c r="H339" s="183"/>
      <c r="I339" s="183"/>
      <c r="J339" s="183"/>
      <c r="K339" s="183"/>
      <c r="L339" s="183"/>
      <c r="M339" s="186"/>
      <c r="N339" s="182"/>
      <c r="O339" s="184"/>
      <c r="P339" s="178"/>
      <c r="Q339" s="118">
        <f t="shared" si="119"/>
        <v>0</v>
      </c>
      <c r="R339" s="3"/>
      <c r="S339" s="3"/>
      <c r="T339" s="4"/>
      <c r="U339" s="4"/>
      <c r="V339" s="99">
        <f t="shared" si="120"/>
        <v>0</v>
      </c>
      <c r="W339" s="161"/>
      <c r="X339" s="138"/>
      <c r="AH339" s="158" t="str">
        <f t="array" ref="AH339">IF(OR(AH$1=0, $A339=""),"",SQRT((_xlfn.XLOOKUP(AH$1,$Z$2:$Z$16,$AA$2:$AA$16)-$T339)^2+(_xlfn.XLOOKUP(AH$1,$Z$2:$Z$16,$AB$2:$AB$16)-$U339)^2+(_xlfn.XLOOKUP(AH$1,$Z$2:$Z$16,$AC$2:$AC$16-$V339)^2)))</f>
        <v/>
      </c>
      <c r="AI339" s="140" t="str">
        <f t="array" ref="AI339">IF(OR(AI$1=0, $A339=""),"",SQRT((_xlfn.XLOOKUP(AI$1,$Z$2:$Z$16,$AA$2:$AA$16)-$T339)^2+(_xlfn.XLOOKUP(AI$1,$Z$2:$Z$16,$AB$2:$AB$16)-$U339)^2+(_xlfn.XLOOKUP(AI$1,$Z$2:$Z$16,$AC$2:$AC$16-$V339)^2)))</f>
        <v/>
      </c>
      <c r="AJ339" s="140" t="str">
        <f t="array" ref="AJ339">IF(OR(AJ$1=0, $A339=""),"",SQRT((_xlfn.XLOOKUP(AJ$1,$Z$2:$Z$16,$AA$2:$AA$16)-$T339)^2+(_xlfn.XLOOKUP(AJ$1,$Z$2:$Z$16,$AB$2:$AB$16)-$U339)^2+(_xlfn.XLOOKUP(AJ$1,$Z$2:$Z$16,$AC$2:$AC$16-$V339)^2)))</f>
        <v/>
      </c>
      <c r="AK339" s="140" t="str">
        <f t="array" ref="AK339">IF(OR(AK$1=0, $A339=""),"",SQRT((_xlfn.XLOOKUP(AK$1,$Z$2:$Z$16,$AA$2:$AA$16)-$T339)^2+(_xlfn.XLOOKUP(AK$1,$Z$2:$Z$16,$AB$2:$AB$16)-$U339)^2+(_xlfn.XLOOKUP(AK$1,$Z$2:$Z$16,$AC$2:$AC$16-$V339)^2)))</f>
        <v/>
      </c>
      <c r="AL339" s="140" t="str">
        <f t="array" ref="AL339">IF(OR(AL$1=0, $A339=""),"",SQRT((_xlfn.XLOOKUP(AL$1,$Z$2:$Z$16,$AA$2:$AA$16)-$T339)^2+(_xlfn.XLOOKUP(AL$1,$Z$2:$Z$16,$AB$2:$AB$16)-$U339)^2+(_xlfn.XLOOKUP(AL$1,$Z$2:$Z$16,$AC$2:$AC$16-$V339)^2)))</f>
        <v/>
      </c>
      <c r="AM339" s="140" t="str">
        <f t="array" ref="AM339">IF(OR(AM$1=0, $A339=""),"",SQRT((_xlfn.XLOOKUP(AM$1,$Z$2:$Z$16,$AA$2:$AA$16)-$T339)^2+(_xlfn.XLOOKUP(AM$1,$Z$2:$Z$16,$AB$2:$AB$16)-$U339)^2+(_xlfn.XLOOKUP(AM$1,$Z$2:$Z$16,$AC$2:$AC$16-$V339)^2)))</f>
        <v/>
      </c>
      <c r="AN339" s="140" t="str">
        <f t="array" ref="AN339">IF(OR(AN$1=0, $A339=""),"",SQRT((_xlfn.XLOOKUP(AN$1,$Z$2:$Z$16,$AA$2:$AA$16)-$T339)^2+(_xlfn.XLOOKUP(AN$1,$Z$2:$Z$16,$AB$2:$AB$16)-$U339)^2+(_xlfn.XLOOKUP(AN$1,$Z$2:$Z$16,$AC$2:$AC$16-$V339)^2)))</f>
        <v/>
      </c>
      <c r="AO339" s="140" t="str">
        <f t="array" ref="AO339">IF(OR(AO$1=0, $A339=""),"",SQRT((_xlfn.XLOOKUP(AO$1,$Z$2:$Z$16,$AA$2:$AA$16)-$T339)^2+(_xlfn.XLOOKUP(AO$1,$Z$2:$Z$16,$AB$2:$AB$16)-$U339)^2+(_xlfn.XLOOKUP(AO$1,$Z$2:$Z$16,$AC$2:$AC$16-$V339)^2)))</f>
        <v/>
      </c>
      <c r="AP339" s="141" t="str">
        <f t="array" ref="AP339">IF(OR(AP$1=0, $A339=""),"",SQRT((_xlfn.XLOOKUP(AP$1,$Z$2:$Z$16,$AA$2:$AA$16)-$T339)^2+(_xlfn.XLOOKUP(AP$1,$Z$2:$Z$16,$AB$2:$AB$16)-$U339)^2+(_xlfn.XLOOKUP(AP$1,$Z$2:$Z$16,$AC$2:$AC$16-$V339)^2)))</f>
        <v/>
      </c>
      <c r="AQ339" s="141" t="str">
        <f t="array" ref="AQ339">IF(OR(AQ$1=0, $A339=""),"",SQRT((_xlfn.XLOOKUP(AQ$1,$Z$2:$Z$16,$AA$2:$AA$16)-$T339)^2+(_xlfn.XLOOKUP(AQ$1,$Z$2:$Z$16,$AB$2:$AB$16)-$U339)^2+(_xlfn.XLOOKUP(AQ$1,$Z$2:$Z$16,$AC$2:$AC$16-$V339)^2)))</f>
        <v/>
      </c>
      <c r="AR339" s="141" t="str">
        <f t="array" ref="AR339">IF(OR(AR$1=0, $A339=""),"",SQRT((_xlfn.XLOOKUP(AR$1,$Z$2:$Z$16,$AA$2:$AA$16)-$T339)^2+(_xlfn.XLOOKUP(AR$1,$Z$2:$Z$16,$AB$2:$AB$16)-$U339)^2+(_xlfn.XLOOKUP(AR$1,$Z$2:$Z$16,$AC$2:$AC$16-$V339)^2)))</f>
        <v/>
      </c>
      <c r="AS339" s="141" t="str">
        <f t="array" ref="AS339">IF(OR(AS$1=0, $A339=""),"",SQRT((_xlfn.XLOOKUP(AS$1,$Z$2:$Z$16,$AA$2:$AA$16)-$T339)^2+(_xlfn.XLOOKUP(AS$1,$Z$2:$Z$16,$AB$2:$AB$16)-$U339)^2+(_xlfn.XLOOKUP(AS$1,$Z$2:$Z$16,$AC$2:$AC$16-$V339)^2)))</f>
        <v/>
      </c>
      <c r="AT339" s="141" t="str">
        <f t="array" ref="AT339">IF(OR(AT$1=0, $A339=""),"",SQRT((_xlfn.XLOOKUP(AT$1,$Z$2:$Z$16,$AA$2:$AA$16)-$T339)^2+(_xlfn.XLOOKUP(AT$1,$Z$2:$Z$16,$AB$2:$AB$16)-$U339)^2+(_xlfn.XLOOKUP(AT$1,$Z$2:$Z$16,$AC$2:$AC$16-$V339)^2)))</f>
        <v/>
      </c>
      <c r="AU339" s="141" t="str">
        <f t="array" ref="AU339">IF(OR(AU$1=0, $A339=""),"",SQRT((_xlfn.XLOOKUP(AU$1,$Z$2:$Z$16,$AA$2:$AA$16)-$T339)^2+(_xlfn.XLOOKUP(AU$1,$Z$2:$Z$16,$AB$2:$AB$16)-$U339)^2+(_xlfn.XLOOKUP(AU$1,$Z$2:$Z$16,$AC$2:$AC$16-$V339)^2)))</f>
        <v/>
      </c>
      <c r="AV339" s="142" t="str">
        <f t="array" ref="AV339">IF(OR(AV$1=0, $A339=""),"",SQRT((_xlfn.XLOOKUP(AV$1,$Z$2:$Z$16,$AA$2:$AA$16)-$T339)^2+(_xlfn.XLOOKUP(AV$1,$Z$2:$Z$16,$AB$2:$AB$16)-$U339)^2+(_xlfn.XLOOKUP(AV$1,$Z$2:$Z$16,$AC$2:$AC$16-$V339)^2)))</f>
        <v/>
      </c>
      <c r="AW339" s="124"/>
      <c r="AX339" s="124"/>
      <c r="AY339" s="125">
        <f t="shared" si="121"/>
        <v>0</v>
      </c>
      <c r="AZ339" s="143">
        <f t="shared" si="122"/>
        <v>0</v>
      </c>
      <c r="BA339" s="143">
        <f t="shared" si="123"/>
        <v>0</v>
      </c>
      <c r="BB339" s="143">
        <f t="shared" si="124"/>
        <v>0</v>
      </c>
      <c r="BC339" s="143">
        <f t="shared" si="125"/>
        <v>0</v>
      </c>
      <c r="BD339" s="143">
        <f t="shared" si="126"/>
        <v>0</v>
      </c>
      <c r="BE339" s="143">
        <f t="shared" si="127"/>
        <v>0</v>
      </c>
      <c r="BF339" s="143">
        <f t="shared" si="128"/>
        <v>0</v>
      </c>
      <c r="BG339" s="144">
        <f t="shared" si="129"/>
        <v>0</v>
      </c>
      <c r="BH339" s="144">
        <f t="shared" si="130"/>
        <v>0</v>
      </c>
      <c r="BI339" s="144">
        <f t="shared" si="131"/>
        <v>0</v>
      </c>
      <c r="BJ339" s="144">
        <f t="shared" si="132"/>
        <v>0</v>
      </c>
      <c r="BK339" s="144">
        <f t="shared" si="133"/>
        <v>0</v>
      </c>
      <c r="BL339" s="144">
        <f t="shared" si="134"/>
        <v>0</v>
      </c>
      <c r="BM339" s="145">
        <f t="shared" si="135"/>
        <v>0</v>
      </c>
      <c r="BN339" s="124"/>
      <c r="BO339" s="124"/>
      <c r="BP339" s="124"/>
      <c r="BQ339" s="124"/>
      <c r="BR339" s="124"/>
      <c r="BS339" s="124"/>
      <c r="BT339" s="124"/>
      <c r="BU339" s="124"/>
      <c r="BV339" s="130"/>
      <c r="BW339" s="130"/>
      <c r="BX339" s="130"/>
      <c r="BY339" s="130"/>
      <c r="BZ339" s="130"/>
      <c r="CA339" s="130"/>
      <c r="CB339" s="130"/>
      <c r="CC339" s="130"/>
      <c r="CD339" s="130"/>
      <c r="CE339" s="130"/>
      <c r="CF339" s="130"/>
      <c r="CG339" s="130"/>
      <c r="CH339" s="130"/>
      <c r="CI339" s="130"/>
      <c r="CJ339" s="130"/>
      <c r="CL339" s="124"/>
      <c r="CM339" s="130" t="s">
        <v>32</v>
      </c>
      <c r="CN339" s="130"/>
      <c r="CO339" s="130"/>
      <c r="CP339" s="130"/>
      <c r="CQ339" s="130"/>
      <c r="CR339" s="130"/>
      <c r="CS339" s="130"/>
      <c r="CT339" s="130"/>
      <c r="CU339" s="130"/>
      <c r="CV339" s="130"/>
      <c r="CW339" s="130"/>
      <c r="CX339" s="130"/>
      <c r="CY339" s="130"/>
      <c r="CZ339" s="130"/>
      <c r="DA339" s="130"/>
      <c r="DD339" s="159" cm="1">
        <f t="array" ref="DD339">_xlfn.IFS(DD$1= 0,"", NOT(ISBLANK(CM339)), 0, ISBLANK(CM339), $Q339-$S339+AY339-BV339)</f>
        <v>0</v>
      </c>
      <c r="DE339" s="160" cm="1">
        <f t="array" ref="DE339">_xlfn.IFS(DE$1= 0,"", NOT(ISBLANK(CN339)), 0, ISBLANK(CN339), $Q339-$S339+AZ339-BW339)</f>
        <v>0</v>
      </c>
      <c r="DF339" s="160" cm="1">
        <f t="array" ref="DF339">_xlfn.IFS(DF$1= 0,"", NOT(ISBLANK(CO339)), 0, ISBLANK(CO339), $Q339-$S339+BA339-BX339)</f>
        <v>0</v>
      </c>
      <c r="DG339" s="160" cm="1">
        <f t="array" ref="DG339">_xlfn.IFS(DG$1= 0,"", NOT(ISBLANK(CP339)), 0, ISBLANK(CP339), $Q339-$S339+BB339-BY339)</f>
        <v>0</v>
      </c>
      <c r="DH339" s="160" cm="1">
        <f t="array" ref="DH339">_xlfn.IFS(DH$1= 0,"", NOT(ISBLANK(CQ339)), 0, ISBLANK(CQ339), $Q339-$S339+BC339-BZ339)</f>
        <v>0</v>
      </c>
      <c r="DI339" s="160" cm="1">
        <f t="array" ref="DI339">_xlfn.IFS(DI$1= 0,"", NOT(ISBLANK(CR339)), 0, ISBLANK(CR339), $Q339-$S339+BD339-CA339)</f>
        <v>0</v>
      </c>
      <c r="DJ339" s="160" t="str" cm="1">
        <f t="array" ref="DJ339">_xlfn.IFS(DJ$1= 0,"", NOT(ISBLANK(CS339)), 0, ISBLANK(CS339), $Q339-$S339+BE339-CB339)</f>
        <v/>
      </c>
      <c r="DK339" s="160" t="str" cm="1">
        <f t="array" ref="DK339">_xlfn.IFS(DK$1= 0,"", NOT(ISBLANK(CT339)), 0, ISBLANK(CT339), $Q339-$S339+BF339-CC339)</f>
        <v/>
      </c>
      <c r="DL339" s="162" t="str" cm="1">
        <f t="array" ref="DL339">_xlfn.IFS(DL$1= 0,"", NOT(ISBLANK(CU339)), 0, ISBLANK(CU339), $Q339-$S339+BG339-CD339)</f>
        <v/>
      </c>
      <c r="DM339" s="162" t="str" cm="1">
        <f t="array" ref="DM339">_xlfn.IFS(DM$1= 0,"", NOT(ISBLANK(CV339)), 0, ISBLANK(CV339), $Q339-$S339+BH339-CE339)</f>
        <v/>
      </c>
      <c r="DN339" s="162" t="str" cm="1">
        <f t="array" ref="DN339">_xlfn.IFS(DN$1= 0,"", NOT(ISBLANK(CW339)), 0, ISBLANK(CW339), $Q339-$S339+BI339-CF339)</f>
        <v/>
      </c>
      <c r="DO339" s="162" t="str" cm="1">
        <f t="array" ref="DO339">_xlfn.IFS(DO$1= 0,"", NOT(ISBLANK(CX339)), 0, ISBLANK(CX339), $Q339-$S339+BJ339-CG339)</f>
        <v/>
      </c>
      <c r="DP339" s="162" t="str" cm="1">
        <f t="array" ref="DP339">_xlfn.IFS(DP$1= 0,"", NOT(ISBLANK(CY339)), 0, ISBLANK(CY339), $Q339-$S339+BK339-CH339)</f>
        <v/>
      </c>
      <c r="DQ339" s="162" t="str" cm="1">
        <f t="array" ref="DQ339">_xlfn.IFS(DQ$1= 0,"", NOT(ISBLANK(CZ339)), 0, ISBLANK(CZ339), $Q339-$S339+BL339-CI339)</f>
        <v/>
      </c>
      <c r="DR339" s="163" t="str" cm="1">
        <f t="array" ref="DR339">_xlfn.IFS(DR$1= 0,"", NOT(ISBLANK(DA339)), 0, ISBLANK(DA339), $Q339-$S339+BM339-CJ339)</f>
        <v/>
      </c>
    </row>
    <row r="340" spans="1:122" ht="16.5" x14ac:dyDescent="0.3">
      <c r="A340" s="135"/>
      <c r="B340" s="136"/>
      <c r="C340" s="136"/>
      <c r="D340" s="137"/>
      <c r="E340" s="176"/>
      <c r="F340" s="182"/>
      <c r="G340" s="183"/>
      <c r="H340" s="183"/>
      <c r="I340" s="183"/>
      <c r="J340" s="183"/>
      <c r="K340" s="183"/>
      <c r="L340" s="183"/>
      <c r="M340" s="186"/>
      <c r="N340" s="182"/>
      <c r="O340" s="184"/>
      <c r="P340" s="178"/>
      <c r="Q340" s="118">
        <f t="shared" si="119"/>
        <v>0</v>
      </c>
      <c r="R340" s="3"/>
      <c r="S340" s="3"/>
      <c r="T340" s="4"/>
      <c r="U340" s="4"/>
      <c r="V340" s="99">
        <f t="shared" si="120"/>
        <v>0</v>
      </c>
      <c r="W340" s="161"/>
      <c r="X340" s="138"/>
      <c r="AH340" s="158" t="str">
        <f t="array" ref="AH340">IF(OR(AH$1=0, $A340=""),"",SQRT((_xlfn.XLOOKUP(AH$1,$Z$2:$Z$16,$AA$2:$AA$16)-$T340)^2+(_xlfn.XLOOKUP(AH$1,$Z$2:$Z$16,$AB$2:$AB$16)-$U340)^2+(_xlfn.XLOOKUP(AH$1,$Z$2:$Z$16,$AC$2:$AC$16-$V340)^2)))</f>
        <v/>
      </c>
      <c r="AI340" s="140" t="str">
        <f t="array" ref="AI340">IF(OR(AI$1=0, $A340=""),"",SQRT((_xlfn.XLOOKUP(AI$1,$Z$2:$Z$16,$AA$2:$AA$16)-$T340)^2+(_xlfn.XLOOKUP(AI$1,$Z$2:$Z$16,$AB$2:$AB$16)-$U340)^2+(_xlfn.XLOOKUP(AI$1,$Z$2:$Z$16,$AC$2:$AC$16-$V340)^2)))</f>
        <v/>
      </c>
      <c r="AJ340" s="140" t="str">
        <f t="array" ref="AJ340">IF(OR(AJ$1=0, $A340=""),"",SQRT((_xlfn.XLOOKUP(AJ$1,$Z$2:$Z$16,$AA$2:$AA$16)-$T340)^2+(_xlfn.XLOOKUP(AJ$1,$Z$2:$Z$16,$AB$2:$AB$16)-$U340)^2+(_xlfn.XLOOKUP(AJ$1,$Z$2:$Z$16,$AC$2:$AC$16-$V340)^2)))</f>
        <v/>
      </c>
      <c r="AK340" s="140" t="str">
        <f t="array" ref="AK340">IF(OR(AK$1=0, $A340=""),"",SQRT((_xlfn.XLOOKUP(AK$1,$Z$2:$Z$16,$AA$2:$AA$16)-$T340)^2+(_xlfn.XLOOKUP(AK$1,$Z$2:$Z$16,$AB$2:$AB$16)-$U340)^2+(_xlfn.XLOOKUP(AK$1,$Z$2:$Z$16,$AC$2:$AC$16-$V340)^2)))</f>
        <v/>
      </c>
      <c r="AL340" s="140" t="str">
        <f t="array" ref="AL340">IF(OR(AL$1=0, $A340=""),"",SQRT((_xlfn.XLOOKUP(AL$1,$Z$2:$Z$16,$AA$2:$AA$16)-$T340)^2+(_xlfn.XLOOKUP(AL$1,$Z$2:$Z$16,$AB$2:$AB$16)-$U340)^2+(_xlfn.XLOOKUP(AL$1,$Z$2:$Z$16,$AC$2:$AC$16-$V340)^2)))</f>
        <v/>
      </c>
      <c r="AM340" s="140" t="str">
        <f t="array" ref="AM340">IF(OR(AM$1=0, $A340=""),"",SQRT((_xlfn.XLOOKUP(AM$1,$Z$2:$Z$16,$AA$2:$AA$16)-$T340)^2+(_xlfn.XLOOKUP(AM$1,$Z$2:$Z$16,$AB$2:$AB$16)-$U340)^2+(_xlfn.XLOOKUP(AM$1,$Z$2:$Z$16,$AC$2:$AC$16-$V340)^2)))</f>
        <v/>
      </c>
      <c r="AN340" s="140" t="str">
        <f t="array" ref="AN340">IF(OR(AN$1=0, $A340=""),"",SQRT((_xlfn.XLOOKUP(AN$1,$Z$2:$Z$16,$AA$2:$AA$16)-$T340)^2+(_xlfn.XLOOKUP(AN$1,$Z$2:$Z$16,$AB$2:$AB$16)-$U340)^2+(_xlfn.XLOOKUP(AN$1,$Z$2:$Z$16,$AC$2:$AC$16-$V340)^2)))</f>
        <v/>
      </c>
      <c r="AO340" s="140" t="str">
        <f t="array" ref="AO340">IF(OR(AO$1=0, $A340=""),"",SQRT((_xlfn.XLOOKUP(AO$1,$Z$2:$Z$16,$AA$2:$AA$16)-$T340)^2+(_xlfn.XLOOKUP(AO$1,$Z$2:$Z$16,$AB$2:$AB$16)-$U340)^2+(_xlfn.XLOOKUP(AO$1,$Z$2:$Z$16,$AC$2:$AC$16-$V340)^2)))</f>
        <v/>
      </c>
      <c r="AP340" s="141" t="str">
        <f t="array" ref="AP340">IF(OR(AP$1=0, $A340=""),"",SQRT((_xlfn.XLOOKUP(AP$1,$Z$2:$Z$16,$AA$2:$AA$16)-$T340)^2+(_xlfn.XLOOKUP(AP$1,$Z$2:$Z$16,$AB$2:$AB$16)-$U340)^2+(_xlfn.XLOOKUP(AP$1,$Z$2:$Z$16,$AC$2:$AC$16-$V340)^2)))</f>
        <v/>
      </c>
      <c r="AQ340" s="141" t="str">
        <f t="array" ref="AQ340">IF(OR(AQ$1=0, $A340=""),"",SQRT((_xlfn.XLOOKUP(AQ$1,$Z$2:$Z$16,$AA$2:$AA$16)-$T340)^2+(_xlfn.XLOOKUP(AQ$1,$Z$2:$Z$16,$AB$2:$AB$16)-$U340)^2+(_xlfn.XLOOKUP(AQ$1,$Z$2:$Z$16,$AC$2:$AC$16-$V340)^2)))</f>
        <v/>
      </c>
      <c r="AR340" s="141" t="str">
        <f t="array" ref="AR340">IF(OR(AR$1=0, $A340=""),"",SQRT((_xlfn.XLOOKUP(AR$1,$Z$2:$Z$16,$AA$2:$AA$16)-$T340)^2+(_xlfn.XLOOKUP(AR$1,$Z$2:$Z$16,$AB$2:$AB$16)-$U340)^2+(_xlfn.XLOOKUP(AR$1,$Z$2:$Z$16,$AC$2:$AC$16-$V340)^2)))</f>
        <v/>
      </c>
      <c r="AS340" s="141" t="str">
        <f t="array" ref="AS340">IF(OR(AS$1=0, $A340=""),"",SQRT((_xlfn.XLOOKUP(AS$1,$Z$2:$Z$16,$AA$2:$AA$16)-$T340)^2+(_xlfn.XLOOKUP(AS$1,$Z$2:$Z$16,$AB$2:$AB$16)-$U340)^2+(_xlfn.XLOOKUP(AS$1,$Z$2:$Z$16,$AC$2:$AC$16-$V340)^2)))</f>
        <v/>
      </c>
      <c r="AT340" s="141" t="str">
        <f t="array" ref="AT340">IF(OR(AT$1=0, $A340=""),"",SQRT((_xlfn.XLOOKUP(AT$1,$Z$2:$Z$16,$AA$2:$AA$16)-$T340)^2+(_xlfn.XLOOKUP(AT$1,$Z$2:$Z$16,$AB$2:$AB$16)-$U340)^2+(_xlfn.XLOOKUP(AT$1,$Z$2:$Z$16,$AC$2:$AC$16-$V340)^2)))</f>
        <v/>
      </c>
      <c r="AU340" s="141" t="str">
        <f t="array" ref="AU340">IF(OR(AU$1=0, $A340=""),"",SQRT((_xlfn.XLOOKUP(AU$1,$Z$2:$Z$16,$AA$2:$AA$16)-$T340)^2+(_xlfn.XLOOKUP(AU$1,$Z$2:$Z$16,$AB$2:$AB$16)-$U340)^2+(_xlfn.XLOOKUP(AU$1,$Z$2:$Z$16,$AC$2:$AC$16-$V340)^2)))</f>
        <v/>
      </c>
      <c r="AV340" s="142" t="str">
        <f t="array" ref="AV340">IF(OR(AV$1=0, $A340=""),"",SQRT((_xlfn.XLOOKUP(AV$1,$Z$2:$Z$16,$AA$2:$AA$16)-$T340)^2+(_xlfn.XLOOKUP(AV$1,$Z$2:$Z$16,$AB$2:$AB$16)-$U340)^2+(_xlfn.XLOOKUP(AV$1,$Z$2:$Z$16,$AC$2:$AC$16-$V340)^2)))</f>
        <v/>
      </c>
      <c r="AW340" s="124"/>
      <c r="AX340" s="124"/>
      <c r="AY340" s="125">
        <f t="shared" si="121"/>
        <v>0</v>
      </c>
      <c r="AZ340" s="143">
        <f t="shared" si="122"/>
        <v>0</v>
      </c>
      <c r="BA340" s="143">
        <f t="shared" si="123"/>
        <v>0</v>
      </c>
      <c r="BB340" s="143">
        <f t="shared" si="124"/>
        <v>0</v>
      </c>
      <c r="BC340" s="143">
        <f t="shared" si="125"/>
        <v>0</v>
      </c>
      <c r="BD340" s="143">
        <f t="shared" si="126"/>
        <v>0</v>
      </c>
      <c r="BE340" s="143">
        <f t="shared" si="127"/>
        <v>0</v>
      </c>
      <c r="BF340" s="143">
        <f t="shared" si="128"/>
        <v>0</v>
      </c>
      <c r="BG340" s="144">
        <f t="shared" si="129"/>
        <v>0</v>
      </c>
      <c r="BH340" s="144">
        <f t="shared" si="130"/>
        <v>0</v>
      </c>
      <c r="BI340" s="144">
        <f t="shared" si="131"/>
        <v>0</v>
      </c>
      <c r="BJ340" s="144">
        <f t="shared" si="132"/>
        <v>0</v>
      </c>
      <c r="BK340" s="144">
        <f t="shared" si="133"/>
        <v>0</v>
      </c>
      <c r="BL340" s="144">
        <f t="shared" si="134"/>
        <v>0</v>
      </c>
      <c r="BM340" s="145">
        <f t="shared" si="135"/>
        <v>0</v>
      </c>
      <c r="BN340" s="124"/>
      <c r="BO340" s="124"/>
      <c r="BP340" s="124"/>
      <c r="BQ340" s="124"/>
      <c r="BR340" s="124"/>
      <c r="BS340" s="124"/>
      <c r="BT340" s="124"/>
      <c r="BU340" s="124"/>
      <c r="BV340" s="130"/>
      <c r="BW340" s="130"/>
      <c r="BX340" s="130"/>
      <c r="BY340" s="130"/>
      <c r="BZ340" s="130"/>
      <c r="CA340" s="130"/>
      <c r="CB340" s="130"/>
      <c r="CC340" s="130"/>
      <c r="CD340" s="130"/>
      <c r="CE340" s="130"/>
      <c r="CF340" s="130"/>
      <c r="CG340" s="130"/>
      <c r="CH340" s="130"/>
      <c r="CI340" s="130"/>
      <c r="CJ340" s="130"/>
      <c r="CL340" s="124"/>
      <c r="CM340" s="130" t="s">
        <v>32</v>
      </c>
      <c r="CN340" s="130"/>
      <c r="CO340" s="130"/>
      <c r="CP340" s="130"/>
      <c r="CQ340" s="130"/>
      <c r="CR340" s="130"/>
      <c r="CS340" s="130"/>
      <c r="CT340" s="130"/>
      <c r="CU340" s="130"/>
      <c r="CV340" s="130"/>
      <c r="CW340" s="130"/>
      <c r="CX340" s="130"/>
      <c r="CY340" s="130"/>
      <c r="CZ340" s="130"/>
      <c r="DA340" s="130"/>
      <c r="DD340" s="159" cm="1">
        <f t="array" ref="DD340">_xlfn.IFS(DD$1= 0,"", NOT(ISBLANK(CM340)), 0, ISBLANK(CM340), $Q340-$S340+AY340-BV340)</f>
        <v>0</v>
      </c>
      <c r="DE340" s="160" cm="1">
        <f t="array" ref="DE340">_xlfn.IFS(DE$1= 0,"", NOT(ISBLANK(CN340)), 0, ISBLANK(CN340), $Q340-$S340+AZ340-BW340)</f>
        <v>0</v>
      </c>
      <c r="DF340" s="160" cm="1">
        <f t="array" ref="DF340">_xlfn.IFS(DF$1= 0,"", NOT(ISBLANK(CO340)), 0, ISBLANK(CO340), $Q340-$S340+BA340-BX340)</f>
        <v>0</v>
      </c>
      <c r="DG340" s="160" cm="1">
        <f t="array" ref="DG340">_xlfn.IFS(DG$1= 0,"", NOT(ISBLANK(CP340)), 0, ISBLANK(CP340), $Q340-$S340+BB340-BY340)</f>
        <v>0</v>
      </c>
      <c r="DH340" s="160" cm="1">
        <f t="array" ref="DH340">_xlfn.IFS(DH$1= 0,"", NOT(ISBLANK(CQ340)), 0, ISBLANK(CQ340), $Q340-$S340+BC340-BZ340)</f>
        <v>0</v>
      </c>
      <c r="DI340" s="160" cm="1">
        <f t="array" ref="DI340">_xlfn.IFS(DI$1= 0,"", NOT(ISBLANK(CR340)), 0, ISBLANK(CR340), $Q340-$S340+BD340-CA340)</f>
        <v>0</v>
      </c>
      <c r="DJ340" s="160" t="str" cm="1">
        <f t="array" ref="DJ340">_xlfn.IFS(DJ$1= 0,"", NOT(ISBLANK(CS340)), 0, ISBLANK(CS340), $Q340-$S340+BE340-CB340)</f>
        <v/>
      </c>
      <c r="DK340" s="160" t="str" cm="1">
        <f t="array" ref="DK340">_xlfn.IFS(DK$1= 0,"", NOT(ISBLANK(CT340)), 0, ISBLANK(CT340), $Q340-$S340+BF340-CC340)</f>
        <v/>
      </c>
      <c r="DL340" s="162" t="str" cm="1">
        <f t="array" ref="DL340">_xlfn.IFS(DL$1= 0,"", NOT(ISBLANK(CU340)), 0, ISBLANK(CU340), $Q340-$S340+BG340-CD340)</f>
        <v/>
      </c>
      <c r="DM340" s="162" t="str" cm="1">
        <f t="array" ref="DM340">_xlfn.IFS(DM$1= 0,"", NOT(ISBLANK(CV340)), 0, ISBLANK(CV340), $Q340-$S340+BH340-CE340)</f>
        <v/>
      </c>
      <c r="DN340" s="162" t="str" cm="1">
        <f t="array" ref="DN340">_xlfn.IFS(DN$1= 0,"", NOT(ISBLANK(CW340)), 0, ISBLANK(CW340), $Q340-$S340+BI340-CF340)</f>
        <v/>
      </c>
      <c r="DO340" s="162" t="str" cm="1">
        <f t="array" ref="DO340">_xlfn.IFS(DO$1= 0,"", NOT(ISBLANK(CX340)), 0, ISBLANK(CX340), $Q340-$S340+BJ340-CG340)</f>
        <v/>
      </c>
      <c r="DP340" s="162" t="str" cm="1">
        <f t="array" ref="DP340">_xlfn.IFS(DP$1= 0,"", NOT(ISBLANK(CY340)), 0, ISBLANK(CY340), $Q340-$S340+BK340-CH340)</f>
        <v/>
      </c>
      <c r="DQ340" s="162" t="str" cm="1">
        <f t="array" ref="DQ340">_xlfn.IFS(DQ$1= 0,"", NOT(ISBLANK(CZ340)), 0, ISBLANK(CZ340), $Q340-$S340+BL340-CI340)</f>
        <v/>
      </c>
      <c r="DR340" s="163" t="str" cm="1">
        <f t="array" ref="DR340">_xlfn.IFS(DR$1= 0,"", NOT(ISBLANK(DA340)), 0, ISBLANK(DA340), $Q340-$S340+BM340-CJ340)</f>
        <v/>
      </c>
    </row>
    <row r="341" spans="1:122" ht="16.5" x14ac:dyDescent="0.3">
      <c r="A341" s="135"/>
      <c r="B341" s="136"/>
      <c r="C341" s="136"/>
      <c r="D341" s="137"/>
      <c r="E341" s="176"/>
      <c r="F341" s="182"/>
      <c r="G341" s="183"/>
      <c r="H341" s="183"/>
      <c r="I341" s="183"/>
      <c r="J341" s="183"/>
      <c r="K341" s="183"/>
      <c r="L341" s="183"/>
      <c r="M341" s="186"/>
      <c r="N341" s="182"/>
      <c r="O341" s="184"/>
      <c r="P341" s="178"/>
      <c r="Q341" s="118">
        <f t="shared" si="119"/>
        <v>0</v>
      </c>
      <c r="R341" s="3"/>
      <c r="S341" s="3"/>
      <c r="T341" s="4"/>
      <c r="U341" s="4"/>
      <c r="V341" s="99">
        <f t="shared" si="120"/>
        <v>0</v>
      </c>
      <c r="W341" s="161"/>
      <c r="X341" s="138"/>
      <c r="AH341" s="158" t="str">
        <f t="array" ref="AH341">IF(OR(AH$1=0, $A341=""),"",SQRT((_xlfn.XLOOKUP(AH$1,$Z$2:$Z$16,$AA$2:$AA$16)-$T341)^2+(_xlfn.XLOOKUP(AH$1,$Z$2:$Z$16,$AB$2:$AB$16)-$U341)^2+(_xlfn.XLOOKUP(AH$1,$Z$2:$Z$16,$AC$2:$AC$16-$V341)^2)))</f>
        <v/>
      </c>
      <c r="AI341" s="140" t="str">
        <f t="array" ref="AI341">IF(OR(AI$1=0, $A341=""),"",SQRT((_xlfn.XLOOKUP(AI$1,$Z$2:$Z$16,$AA$2:$AA$16)-$T341)^2+(_xlfn.XLOOKUP(AI$1,$Z$2:$Z$16,$AB$2:$AB$16)-$U341)^2+(_xlfn.XLOOKUP(AI$1,$Z$2:$Z$16,$AC$2:$AC$16-$V341)^2)))</f>
        <v/>
      </c>
      <c r="AJ341" s="140" t="str">
        <f t="array" ref="AJ341">IF(OR(AJ$1=0, $A341=""),"",SQRT((_xlfn.XLOOKUP(AJ$1,$Z$2:$Z$16,$AA$2:$AA$16)-$T341)^2+(_xlfn.XLOOKUP(AJ$1,$Z$2:$Z$16,$AB$2:$AB$16)-$U341)^2+(_xlfn.XLOOKUP(AJ$1,$Z$2:$Z$16,$AC$2:$AC$16-$V341)^2)))</f>
        <v/>
      </c>
      <c r="AK341" s="140" t="str">
        <f t="array" ref="AK341">IF(OR(AK$1=0, $A341=""),"",SQRT((_xlfn.XLOOKUP(AK$1,$Z$2:$Z$16,$AA$2:$AA$16)-$T341)^2+(_xlfn.XLOOKUP(AK$1,$Z$2:$Z$16,$AB$2:$AB$16)-$U341)^2+(_xlfn.XLOOKUP(AK$1,$Z$2:$Z$16,$AC$2:$AC$16-$V341)^2)))</f>
        <v/>
      </c>
      <c r="AL341" s="140" t="str">
        <f t="array" ref="AL341">IF(OR(AL$1=0, $A341=""),"",SQRT((_xlfn.XLOOKUP(AL$1,$Z$2:$Z$16,$AA$2:$AA$16)-$T341)^2+(_xlfn.XLOOKUP(AL$1,$Z$2:$Z$16,$AB$2:$AB$16)-$U341)^2+(_xlfn.XLOOKUP(AL$1,$Z$2:$Z$16,$AC$2:$AC$16-$V341)^2)))</f>
        <v/>
      </c>
      <c r="AM341" s="140" t="str">
        <f t="array" ref="AM341">IF(OR(AM$1=0, $A341=""),"",SQRT((_xlfn.XLOOKUP(AM$1,$Z$2:$Z$16,$AA$2:$AA$16)-$T341)^2+(_xlfn.XLOOKUP(AM$1,$Z$2:$Z$16,$AB$2:$AB$16)-$U341)^2+(_xlfn.XLOOKUP(AM$1,$Z$2:$Z$16,$AC$2:$AC$16-$V341)^2)))</f>
        <v/>
      </c>
      <c r="AN341" s="140" t="str">
        <f t="array" ref="AN341">IF(OR(AN$1=0, $A341=""),"",SQRT((_xlfn.XLOOKUP(AN$1,$Z$2:$Z$16,$AA$2:$AA$16)-$T341)^2+(_xlfn.XLOOKUP(AN$1,$Z$2:$Z$16,$AB$2:$AB$16)-$U341)^2+(_xlfn.XLOOKUP(AN$1,$Z$2:$Z$16,$AC$2:$AC$16-$V341)^2)))</f>
        <v/>
      </c>
      <c r="AO341" s="140" t="str">
        <f t="array" ref="AO341">IF(OR(AO$1=0, $A341=""),"",SQRT((_xlfn.XLOOKUP(AO$1,$Z$2:$Z$16,$AA$2:$AA$16)-$T341)^2+(_xlfn.XLOOKUP(AO$1,$Z$2:$Z$16,$AB$2:$AB$16)-$U341)^2+(_xlfn.XLOOKUP(AO$1,$Z$2:$Z$16,$AC$2:$AC$16-$V341)^2)))</f>
        <v/>
      </c>
      <c r="AP341" s="141" t="str">
        <f t="array" ref="AP341">IF(OR(AP$1=0, $A341=""),"",SQRT((_xlfn.XLOOKUP(AP$1,$Z$2:$Z$16,$AA$2:$AA$16)-$T341)^2+(_xlfn.XLOOKUP(AP$1,$Z$2:$Z$16,$AB$2:$AB$16)-$U341)^2+(_xlfn.XLOOKUP(AP$1,$Z$2:$Z$16,$AC$2:$AC$16-$V341)^2)))</f>
        <v/>
      </c>
      <c r="AQ341" s="141" t="str">
        <f t="array" ref="AQ341">IF(OR(AQ$1=0, $A341=""),"",SQRT((_xlfn.XLOOKUP(AQ$1,$Z$2:$Z$16,$AA$2:$AA$16)-$T341)^2+(_xlfn.XLOOKUP(AQ$1,$Z$2:$Z$16,$AB$2:$AB$16)-$U341)^2+(_xlfn.XLOOKUP(AQ$1,$Z$2:$Z$16,$AC$2:$AC$16-$V341)^2)))</f>
        <v/>
      </c>
      <c r="AR341" s="141" t="str">
        <f t="array" ref="AR341">IF(OR(AR$1=0, $A341=""),"",SQRT((_xlfn.XLOOKUP(AR$1,$Z$2:$Z$16,$AA$2:$AA$16)-$T341)^2+(_xlfn.XLOOKUP(AR$1,$Z$2:$Z$16,$AB$2:$AB$16)-$U341)^2+(_xlfn.XLOOKUP(AR$1,$Z$2:$Z$16,$AC$2:$AC$16-$V341)^2)))</f>
        <v/>
      </c>
      <c r="AS341" s="141" t="str">
        <f t="array" ref="AS341">IF(OR(AS$1=0, $A341=""),"",SQRT((_xlfn.XLOOKUP(AS$1,$Z$2:$Z$16,$AA$2:$AA$16)-$T341)^2+(_xlfn.XLOOKUP(AS$1,$Z$2:$Z$16,$AB$2:$AB$16)-$U341)^2+(_xlfn.XLOOKUP(AS$1,$Z$2:$Z$16,$AC$2:$AC$16-$V341)^2)))</f>
        <v/>
      </c>
      <c r="AT341" s="141" t="str">
        <f t="array" ref="AT341">IF(OR(AT$1=0, $A341=""),"",SQRT((_xlfn.XLOOKUP(AT$1,$Z$2:$Z$16,$AA$2:$AA$16)-$T341)^2+(_xlfn.XLOOKUP(AT$1,$Z$2:$Z$16,$AB$2:$AB$16)-$U341)^2+(_xlfn.XLOOKUP(AT$1,$Z$2:$Z$16,$AC$2:$AC$16-$V341)^2)))</f>
        <v/>
      </c>
      <c r="AU341" s="141" t="str">
        <f t="array" ref="AU341">IF(OR(AU$1=0, $A341=""),"",SQRT((_xlfn.XLOOKUP(AU$1,$Z$2:$Z$16,$AA$2:$AA$16)-$T341)^2+(_xlfn.XLOOKUP(AU$1,$Z$2:$Z$16,$AB$2:$AB$16)-$U341)^2+(_xlfn.XLOOKUP(AU$1,$Z$2:$Z$16,$AC$2:$AC$16-$V341)^2)))</f>
        <v/>
      </c>
      <c r="AV341" s="142" t="str">
        <f t="array" ref="AV341">IF(OR(AV$1=0, $A341=""),"",SQRT((_xlfn.XLOOKUP(AV$1,$Z$2:$Z$16,$AA$2:$AA$16)-$T341)^2+(_xlfn.XLOOKUP(AV$1,$Z$2:$Z$16,$AB$2:$AB$16)-$U341)^2+(_xlfn.XLOOKUP(AV$1,$Z$2:$Z$16,$AC$2:$AC$16-$V341)^2)))</f>
        <v/>
      </c>
      <c r="AW341" s="124"/>
      <c r="AX341" s="124"/>
      <c r="AY341" s="125">
        <f t="shared" si="121"/>
        <v>0</v>
      </c>
      <c r="AZ341" s="143">
        <f t="shared" si="122"/>
        <v>0</v>
      </c>
      <c r="BA341" s="143">
        <f t="shared" si="123"/>
        <v>0</v>
      </c>
      <c r="BB341" s="143">
        <f t="shared" si="124"/>
        <v>0</v>
      </c>
      <c r="BC341" s="143">
        <f t="shared" si="125"/>
        <v>0</v>
      </c>
      <c r="BD341" s="143">
        <f t="shared" si="126"/>
        <v>0</v>
      </c>
      <c r="BE341" s="143">
        <f t="shared" si="127"/>
        <v>0</v>
      </c>
      <c r="BF341" s="143">
        <f t="shared" si="128"/>
        <v>0</v>
      </c>
      <c r="BG341" s="144">
        <f t="shared" si="129"/>
        <v>0</v>
      </c>
      <c r="BH341" s="144">
        <f t="shared" si="130"/>
        <v>0</v>
      </c>
      <c r="BI341" s="144">
        <f t="shared" si="131"/>
        <v>0</v>
      </c>
      <c r="BJ341" s="144">
        <f t="shared" si="132"/>
        <v>0</v>
      </c>
      <c r="BK341" s="144">
        <f t="shared" si="133"/>
        <v>0</v>
      </c>
      <c r="BL341" s="144">
        <f t="shared" si="134"/>
        <v>0</v>
      </c>
      <c r="BM341" s="145">
        <f t="shared" si="135"/>
        <v>0</v>
      </c>
      <c r="BN341" s="124"/>
      <c r="BO341" s="124"/>
      <c r="BP341" s="124"/>
      <c r="BQ341" s="124"/>
      <c r="BR341" s="124"/>
      <c r="BS341" s="124"/>
      <c r="BT341" s="124"/>
      <c r="BU341" s="124"/>
      <c r="BV341" s="130"/>
      <c r="BW341" s="130"/>
      <c r="BX341" s="130"/>
      <c r="BY341" s="130"/>
      <c r="BZ341" s="130"/>
      <c r="CA341" s="130"/>
      <c r="CB341" s="130"/>
      <c r="CC341" s="130"/>
      <c r="CD341" s="130"/>
      <c r="CE341" s="130"/>
      <c r="CF341" s="130"/>
      <c r="CG341" s="130"/>
      <c r="CH341" s="130"/>
      <c r="CI341" s="130"/>
      <c r="CJ341" s="130"/>
      <c r="CL341" s="124"/>
      <c r="CM341" s="130" t="s">
        <v>32</v>
      </c>
      <c r="CN341" s="130"/>
      <c r="CO341" s="130"/>
      <c r="CP341" s="130"/>
      <c r="CQ341" s="130"/>
      <c r="CR341" s="130"/>
      <c r="CS341" s="130"/>
      <c r="CT341" s="130"/>
      <c r="CU341" s="130"/>
      <c r="CV341" s="130"/>
      <c r="CW341" s="130"/>
      <c r="CX341" s="130"/>
      <c r="CY341" s="130"/>
      <c r="CZ341" s="130"/>
      <c r="DA341" s="130"/>
      <c r="DD341" s="159" cm="1">
        <f t="array" ref="DD341">_xlfn.IFS(DD$1= 0,"", NOT(ISBLANK(CM341)), 0, ISBLANK(CM341), $Q341-$S341+AY341-BV341)</f>
        <v>0</v>
      </c>
      <c r="DE341" s="160" cm="1">
        <f t="array" ref="DE341">_xlfn.IFS(DE$1= 0,"", NOT(ISBLANK(CN341)), 0, ISBLANK(CN341), $Q341-$S341+AZ341-BW341)</f>
        <v>0</v>
      </c>
      <c r="DF341" s="160" cm="1">
        <f t="array" ref="DF341">_xlfn.IFS(DF$1= 0,"", NOT(ISBLANK(CO341)), 0, ISBLANK(CO341), $Q341-$S341+BA341-BX341)</f>
        <v>0</v>
      </c>
      <c r="DG341" s="160" cm="1">
        <f t="array" ref="DG341">_xlfn.IFS(DG$1= 0,"", NOT(ISBLANK(CP341)), 0, ISBLANK(CP341), $Q341-$S341+BB341-BY341)</f>
        <v>0</v>
      </c>
      <c r="DH341" s="160" cm="1">
        <f t="array" ref="DH341">_xlfn.IFS(DH$1= 0,"", NOT(ISBLANK(CQ341)), 0, ISBLANK(CQ341), $Q341-$S341+BC341-BZ341)</f>
        <v>0</v>
      </c>
      <c r="DI341" s="160" cm="1">
        <f t="array" ref="DI341">_xlfn.IFS(DI$1= 0,"", NOT(ISBLANK(CR341)), 0, ISBLANK(CR341), $Q341-$S341+BD341-CA341)</f>
        <v>0</v>
      </c>
      <c r="DJ341" s="160" t="str" cm="1">
        <f t="array" ref="DJ341">_xlfn.IFS(DJ$1= 0,"", NOT(ISBLANK(CS341)), 0, ISBLANK(CS341), $Q341-$S341+BE341-CB341)</f>
        <v/>
      </c>
      <c r="DK341" s="160" t="str" cm="1">
        <f t="array" ref="DK341">_xlfn.IFS(DK$1= 0,"", NOT(ISBLANK(CT341)), 0, ISBLANK(CT341), $Q341-$S341+BF341-CC341)</f>
        <v/>
      </c>
      <c r="DL341" s="162" t="str" cm="1">
        <f t="array" ref="DL341">_xlfn.IFS(DL$1= 0,"", NOT(ISBLANK(CU341)), 0, ISBLANK(CU341), $Q341-$S341+BG341-CD341)</f>
        <v/>
      </c>
      <c r="DM341" s="162" t="str" cm="1">
        <f t="array" ref="DM341">_xlfn.IFS(DM$1= 0,"", NOT(ISBLANK(CV341)), 0, ISBLANK(CV341), $Q341-$S341+BH341-CE341)</f>
        <v/>
      </c>
      <c r="DN341" s="162" t="str" cm="1">
        <f t="array" ref="DN341">_xlfn.IFS(DN$1= 0,"", NOT(ISBLANK(CW341)), 0, ISBLANK(CW341), $Q341-$S341+BI341-CF341)</f>
        <v/>
      </c>
      <c r="DO341" s="162" t="str" cm="1">
        <f t="array" ref="DO341">_xlfn.IFS(DO$1= 0,"", NOT(ISBLANK(CX341)), 0, ISBLANK(CX341), $Q341-$S341+BJ341-CG341)</f>
        <v/>
      </c>
      <c r="DP341" s="162" t="str" cm="1">
        <f t="array" ref="DP341">_xlfn.IFS(DP$1= 0,"", NOT(ISBLANK(CY341)), 0, ISBLANK(CY341), $Q341-$S341+BK341-CH341)</f>
        <v/>
      </c>
      <c r="DQ341" s="162" t="str" cm="1">
        <f t="array" ref="DQ341">_xlfn.IFS(DQ$1= 0,"", NOT(ISBLANK(CZ341)), 0, ISBLANK(CZ341), $Q341-$S341+BL341-CI341)</f>
        <v/>
      </c>
      <c r="DR341" s="163" t="str" cm="1">
        <f t="array" ref="DR341">_xlfn.IFS(DR$1= 0,"", NOT(ISBLANK(DA341)), 0, ISBLANK(DA341), $Q341-$S341+BM341-CJ341)</f>
        <v/>
      </c>
    </row>
    <row r="342" spans="1:122" ht="16.5" x14ac:dyDescent="0.3">
      <c r="A342" s="135"/>
      <c r="B342" s="136"/>
      <c r="C342" s="136"/>
      <c r="D342" s="137"/>
      <c r="E342" s="176"/>
      <c r="F342" s="182"/>
      <c r="G342" s="183"/>
      <c r="H342" s="183"/>
      <c r="I342" s="183"/>
      <c r="J342" s="183"/>
      <c r="K342" s="183"/>
      <c r="L342" s="183"/>
      <c r="M342" s="186"/>
      <c r="N342" s="182"/>
      <c r="O342" s="184"/>
      <c r="P342" s="178"/>
      <c r="Q342" s="118">
        <f t="shared" si="119"/>
        <v>0</v>
      </c>
      <c r="R342" s="3"/>
      <c r="S342" s="3"/>
      <c r="T342" s="4"/>
      <c r="U342" s="4"/>
      <c r="V342" s="99">
        <f t="shared" si="120"/>
        <v>0</v>
      </c>
      <c r="W342" s="161"/>
      <c r="X342" s="138"/>
      <c r="AH342" s="158" t="str">
        <f t="array" ref="AH342">IF(OR(AH$1=0, $A342=""),"",SQRT((_xlfn.XLOOKUP(AH$1,$Z$2:$Z$16,$AA$2:$AA$16)-$T342)^2+(_xlfn.XLOOKUP(AH$1,$Z$2:$Z$16,$AB$2:$AB$16)-$U342)^2+(_xlfn.XLOOKUP(AH$1,$Z$2:$Z$16,$AC$2:$AC$16-$V342)^2)))</f>
        <v/>
      </c>
      <c r="AI342" s="140" t="str">
        <f t="array" ref="AI342">IF(OR(AI$1=0, $A342=""),"",SQRT((_xlfn.XLOOKUP(AI$1,$Z$2:$Z$16,$AA$2:$AA$16)-$T342)^2+(_xlfn.XLOOKUP(AI$1,$Z$2:$Z$16,$AB$2:$AB$16)-$U342)^2+(_xlfn.XLOOKUP(AI$1,$Z$2:$Z$16,$AC$2:$AC$16-$V342)^2)))</f>
        <v/>
      </c>
      <c r="AJ342" s="140" t="str">
        <f t="array" ref="AJ342">IF(OR(AJ$1=0, $A342=""),"",SQRT((_xlfn.XLOOKUP(AJ$1,$Z$2:$Z$16,$AA$2:$AA$16)-$T342)^2+(_xlfn.XLOOKUP(AJ$1,$Z$2:$Z$16,$AB$2:$AB$16)-$U342)^2+(_xlfn.XLOOKUP(AJ$1,$Z$2:$Z$16,$AC$2:$AC$16-$V342)^2)))</f>
        <v/>
      </c>
      <c r="AK342" s="140" t="str">
        <f t="array" ref="AK342">IF(OR(AK$1=0, $A342=""),"",SQRT((_xlfn.XLOOKUP(AK$1,$Z$2:$Z$16,$AA$2:$AA$16)-$T342)^2+(_xlfn.XLOOKUP(AK$1,$Z$2:$Z$16,$AB$2:$AB$16)-$U342)^2+(_xlfn.XLOOKUP(AK$1,$Z$2:$Z$16,$AC$2:$AC$16-$V342)^2)))</f>
        <v/>
      </c>
      <c r="AL342" s="140" t="str">
        <f t="array" ref="AL342">IF(OR(AL$1=0, $A342=""),"",SQRT((_xlfn.XLOOKUP(AL$1,$Z$2:$Z$16,$AA$2:$AA$16)-$T342)^2+(_xlfn.XLOOKUP(AL$1,$Z$2:$Z$16,$AB$2:$AB$16)-$U342)^2+(_xlfn.XLOOKUP(AL$1,$Z$2:$Z$16,$AC$2:$AC$16-$V342)^2)))</f>
        <v/>
      </c>
      <c r="AM342" s="140" t="str">
        <f t="array" ref="AM342">IF(OR(AM$1=0, $A342=""),"",SQRT((_xlfn.XLOOKUP(AM$1,$Z$2:$Z$16,$AA$2:$AA$16)-$T342)^2+(_xlfn.XLOOKUP(AM$1,$Z$2:$Z$16,$AB$2:$AB$16)-$U342)^2+(_xlfn.XLOOKUP(AM$1,$Z$2:$Z$16,$AC$2:$AC$16-$V342)^2)))</f>
        <v/>
      </c>
      <c r="AN342" s="140" t="str">
        <f t="array" ref="AN342">IF(OR(AN$1=0, $A342=""),"",SQRT((_xlfn.XLOOKUP(AN$1,$Z$2:$Z$16,$AA$2:$AA$16)-$T342)^2+(_xlfn.XLOOKUP(AN$1,$Z$2:$Z$16,$AB$2:$AB$16)-$U342)^2+(_xlfn.XLOOKUP(AN$1,$Z$2:$Z$16,$AC$2:$AC$16-$V342)^2)))</f>
        <v/>
      </c>
      <c r="AO342" s="140" t="str">
        <f t="array" ref="AO342">IF(OR(AO$1=0, $A342=""),"",SQRT((_xlfn.XLOOKUP(AO$1,$Z$2:$Z$16,$AA$2:$AA$16)-$T342)^2+(_xlfn.XLOOKUP(AO$1,$Z$2:$Z$16,$AB$2:$AB$16)-$U342)^2+(_xlfn.XLOOKUP(AO$1,$Z$2:$Z$16,$AC$2:$AC$16-$V342)^2)))</f>
        <v/>
      </c>
      <c r="AP342" s="141" t="str">
        <f t="array" ref="AP342">IF(OR(AP$1=0, $A342=""),"",SQRT((_xlfn.XLOOKUP(AP$1,$Z$2:$Z$16,$AA$2:$AA$16)-$T342)^2+(_xlfn.XLOOKUP(AP$1,$Z$2:$Z$16,$AB$2:$AB$16)-$U342)^2+(_xlfn.XLOOKUP(AP$1,$Z$2:$Z$16,$AC$2:$AC$16-$V342)^2)))</f>
        <v/>
      </c>
      <c r="AQ342" s="141" t="str">
        <f t="array" ref="AQ342">IF(OR(AQ$1=0, $A342=""),"",SQRT((_xlfn.XLOOKUP(AQ$1,$Z$2:$Z$16,$AA$2:$AA$16)-$T342)^2+(_xlfn.XLOOKUP(AQ$1,$Z$2:$Z$16,$AB$2:$AB$16)-$U342)^2+(_xlfn.XLOOKUP(AQ$1,$Z$2:$Z$16,$AC$2:$AC$16-$V342)^2)))</f>
        <v/>
      </c>
      <c r="AR342" s="141" t="str">
        <f t="array" ref="AR342">IF(OR(AR$1=0, $A342=""),"",SQRT((_xlfn.XLOOKUP(AR$1,$Z$2:$Z$16,$AA$2:$AA$16)-$T342)^2+(_xlfn.XLOOKUP(AR$1,$Z$2:$Z$16,$AB$2:$AB$16)-$U342)^2+(_xlfn.XLOOKUP(AR$1,$Z$2:$Z$16,$AC$2:$AC$16-$V342)^2)))</f>
        <v/>
      </c>
      <c r="AS342" s="141" t="str">
        <f t="array" ref="AS342">IF(OR(AS$1=0, $A342=""),"",SQRT((_xlfn.XLOOKUP(AS$1,$Z$2:$Z$16,$AA$2:$AA$16)-$T342)^2+(_xlfn.XLOOKUP(AS$1,$Z$2:$Z$16,$AB$2:$AB$16)-$U342)^2+(_xlfn.XLOOKUP(AS$1,$Z$2:$Z$16,$AC$2:$AC$16-$V342)^2)))</f>
        <v/>
      </c>
      <c r="AT342" s="141" t="str">
        <f t="array" ref="AT342">IF(OR(AT$1=0, $A342=""),"",SQRT((_xlfn.XLOOKUP(AT$1,$Z$2:$Z$16,$AA$2:$AA$16)-$T342)^2+(_xlfn.XLOOKUP(AT$1,$Z$2:$Z$16,$AB$2:$AB$16)-$U342)^2+(_xlfn.XLOOKUP(AT$1,$Z$2:$Z$16,$AC$2:$AC$16-$V342)^2)))</f>
        <v/>
      </c>
      <c r="AU342" s="141" t="str">
        <f t="array" ref="AU342">IF(OR(AU$1=0, $A342=""),"",SQRT((_xlfn.XLOOKUP(AU$1,$Z$2:$Z$16,$AA$2:$AA$16)-$T342)^2+(_xlfn.XLOOKUP(AU$1,$Z$2:$Z$16,$AB$2:$AB$16)-$U342)^2+(_xlfn.XLOOKUP(AU$1,$Z$2:$Z$16,$AC$2:$AC$16-$V342)^2)))</f>
        <v/>
      </c>
      <c r="AV342" s="142" t="str">
        <f t="array" ref="AV342">IF(OR(AV$1=0, $A342=""),"",SQRT((_xlfn.XLOOKUP(AV$1,$Z$2:$Z$16,$AA$2:$AA$16)-$T342)^2+(_xlfn.XLOOKUP(AV$1,$Z$2:$Z$16,$AB$2:$AB$16)-$U342)^2+(_xlfn.XLOOKUP(AV$1,$Z$2:$Z$16,$AC$2:$AC$16-$V342)^2)))</f>
        <v/>
      </c>
      <c r="AW342" s="124"/>
      <c r="AX342" s="124"/>
      <c r="AY342" s="125">
        <f t="shared" si="121"/>
        <v>0</v>
      </c>
      <c r="AZ342" s="143">
        <f t="shared" si="122"/>
        <v>0</v>
      </c>
      <c r="BA342" s="143">
        <f t="shared" si="123"/>
        <v>0</v>
      </c>
      <c r="BB342" s="143">
        <f t="shared" si="124"/>
        <v>0</v>
      </c>
      <c r="BC342" s="143">
        <f t="shared" si="125"/>
        <v>0</v>
      </c>
      <c r="BD342" s="143">
        <f t="shared" si="126"/>
        <v>0</v>
      </c>
      <c r="BE342" s="143">
        <f t="shared" si="127"/>
        <v>0</v>
      </c>
      <c r="BF342" s="143">
        <f t="shared" si="128"/>
        <v>0</v>
      </c>
      <c r="BG342" s="144">
        <f t="shared" si="129"/>
        <v>0</v>
      </c>
      <c r="BH342" s="144">
        <f t="shared" si="130"/>
        <v>0</v>
      </c>
      <c r="BI342" s="144">
        <f t="shared" si="131"/>
        <v>0</v>
      </c>
      <c r="BJ342" s="144">
        <f t="shared" si="132"/>
        <v>0</v>
      </c>
      <c r="BK342" s="144">
        <f t="shared" si="133"/>
        <v>0</v>
      </c>
      <c r="BL342" s="144">
        <f t="shared" si="134"/>
        <v>0</v>
      </c>
      <c r="BM342" s="145">
        <f t="shared" si="135"/>
        <v>0</v>
      </c>
      <c r="BN342" s="124"/>
      <c r="BO342" s="124"/>
      <c r="BP342" s="124"/>
      <c r="BQ342" s="124"/>
      <c r="BR342" s="124"/>
      <c r="BS342" s="124"/>
      <c r="BT342" s="124"/>
      <c r="BU342" s="124"/>
      <c r="BV342" s="130"/>
      <c r="BW342" s="130"/>
      <c r="BX342" s="130"/>
      <c r="BY342" s="130"/>
      <c r="BZ342" s="130"/>
      <c r="CA342" s="130"/>
      <c r="CB342" s="130"/>
      <c r="CC342" s="130"/>
      <c r="CD342" s="130"/>
      <c r="CE342" s="130"/>
      <c r="CF342" s="130"/>
      <c r="CG342" s="130"/>
      <c r="CH342" s="130"/>
      <c r="CI342" s="130"/>
      <c r="CJ342" s="130"/>
      <c r="CL342" s="124"/>
      <c r="CM342" s="130" t="s">
        <v>32</v>
      </c>
      <c r="CN342" s="130"/>
      <c r="CO342" s="130"/>
      <c r="CP342" s="130"/>
      <c r="CQ342" s="130"/>
      <c r="CR342" s="130"/>
      <c r="CS342" s="130"/>
      <c r="CT342" s="130"/>
      <c r="CU342" s="130"/>
      <c r="CV342" s="130"/>
      <c r="CW342" s="130"/>
      <c r="CX342" s="130"/>
      <c r="CY342" s="130"/>
      <c r="CZ342" s="130"/>
      <c r="DA342" s="130"/>
      <c r="DD342" s="159" cm="1">
        <f t="array" ref="DD342">_xlfn.IFS(DD$1= 0,"", NOT(ISBLANK(CM342)), 0, ISBLANK(CM342), $Q342-$S342+AY342-BV342)</f>
        <v>0</v>
      </c>
      <c r="DE342" s="160" cm="1">
        <f t="array" ref="DE342">_xlfn.IFS(DE$1= 0,"", NOT(ISBLANK(CN342)), 0, ISBLANK(CN342), $Q342-$S342+AZ342-BW342)</f>
        <v>0</v>
      </c>
      <c r="DF342" s="160" cm="1">
        <f t="array" ref="DF342">_xlfn.IFS(DF$1= 0,"", NOT(ISBLANK(CO342)), 0, ISBLANK(CO342), $Q342-$S342+BA342-BX342)</f>
        <v>0</v>
      </c>
      <c r="DG342" s="160" cm="1">
        <f t="array" ref="DG342">_xlfn.IFS(DG$1= 0,"", NOT(ISBLANK(CP342)), 0, ISBLANK(CP342), $Q342-$S342+BB342-BY342)</f>
        <v>0</v>
      </c>
      <c r="DH342" s="160" cm="1">
        <f t="array" ref="DH342">_xlfn.IFS(DH$1= 0,"", NOT(ISBLANK(CQ342)), 0, ISBLANK(CQ342), $Q342-$S342+BC342-BZ342)</f>
        <v>0</v>
      </c>
      <c r="DI342" s="160" cm="1">
        <f t="array" ref="DI342">_xlfn.IFS(DI$1= 0,"", NOT(ISBLANK(CR342)), 0, ISBLANK(CR342), $Q342-$S342+BD342-CA342)</f>
        <v>0</v>
      </c>
      <c r="DJ342" s="160" t="str" cm="1">
        <f t="array" ref="DJ342">_xlfn.IFS(DJ$1= 0,"", NOT(ISBLANK(CS342)), 0, ISBLANK(CS342), $Q342-$S342+BE342-CB342)</f>
        <v/>
      </c>
      <c r="DK342" s="160" t="str" cm="1">
        <f t="array" ref="DK342">_xlfn.IFS(DK$1= 0,"", NOT(ISBLANK(CT342)), 0, ISBLANK(CT342), $Q342-$S342+BF342-CC342)</f>
        <v/>
      </c>
      <c r="DL342" s="162" t="str" cm="1">
        <f t="array" ref="DL342">_xlfn.IFS(DL$1= 0,"", NOT(ISBLANK(CU342)), 0, ISBLANK(CU342), $Q342-$S342+BG342-CD342)</f>
        <v/>
      </c>
      <c r="DM342" s="162" t="str" cm="1">
        <f t="array" ref="DM342">_xlfn.IFS(DM$1= 0,"", NOT(ISBLANK(CV342)), 0, ISBLANK(CV342), $Q342-$S342+BH342-CE342)</f>
        <v/>
      </c>
      <c r="DN342" s="162" t="str" cm="1">
        <f t="array" ref="DN342">_xlfn.IFS(DN$1= 0,"", NOT(ISBLANK(CW342)), 0, ISBLANK(CW342), $Q342-$S342+BI342-CF342)</f>
        <v/>
      </c>
      <c r="DO342" s="162" t="str" cm="1">
        <f t="array" ref="DO342">_xlfn.IFS(DO$1= 0,"", NOT(ISBLANK(CX342)), 0, ISBLANK(CX342), $Q342-$S342+BJ342-CG342)</f>
        <v/>
      </c>
      <c r="DP342" s="162" t="str" cm="1">
        <f t="array" ref="DP342">_xlfn.IFS(DP$1= 0,"", NOT(ISBLANK(CY342)), 0, ISBLANK(CY342), $Q342-$S342+BK342-CH342)</f>
        <v/>
      </c>
      <c r="DQ342" s="162" t="str" cm="1">
        <f t="array" ref="DQ342">_xlfn.IFS(DQ$1= 0,"", NOT(ISBLANK(CZ342)), 0, ISBLANK(CZ342), $Q342-$S342+BL342-CI342)</f>
        <v/>
      </c>
      <c r="DR342" s="163" t="str" cm="1">
        <f t="array" ref="DR342">_xlfn.IFS(DR$1= 0,"", NOT(ISBLANK(DA342)), 0, ISBLANK(DA342), $Q342-$S342+BM342-CJ342)</f>
        <v/>
      </c>
    </row>
    <row r="343" spans="1:122" ht="16.5" x14ac:dyDescent="0.3">
      <c r="A343" s="135"/>
      <c r="B343" s="136"/>
      <c r="C343" s="136"/>
      <c r="D343" s="137"/>
      <c r="E343" s="176"/>
      <c r="F343" s="182"/>
      <c r="G343" s="183"/>
      <c r="H343" s="183"/>
      <c r="I343" s="183"/>
      <c r="J343" s="183"/>
      <c r="K343" s="183"/>
      <c r="L343" s="183"/>
      <c r="M343" s="186"/>
      <c r="N343" s="182"/>
      <c r="O343" s="184"/>
      <c r="P343" s="178"/>
      <c r="Q343" s="118">
        <f t="shared" si="119"/>
        <v>0</v>
      </c>
      <c r="R343" s="3"/>
      <c r="S343" s="3"/>
      <c r="T343" s="4"/>
      <c r="U343" s="4"/>
      <c r="V343" s="99">
        <f t="shared" si="120"/>
        <v>0</v>
      </c>
      <c r="W343" s="161"/>
      <c r="X343" s="138"/>
      <c r="AH343" s="158" t="str">
        <f t="array" ref="AH343">IF(OR(AH$1=0, $A343=""),"",SQRT((_xlfn.XLOOKUP(AH$1,$Z$2:$Z$16,$AA$2:$AA$16)-$T343)^2+(_xlfn.XLOOKUP(AH$1,$Z$2:$Z$16,$AB$2:$AB$16)-$U343)^2+(_xlfn.XLOOKUP(AH$1,$Z$2:$Z$16,$AC$2:$AC$16-$V343)^2)))</f>
        <v/>
      </c>
      <c r="AI343" s="140" t="str">
        <f t="array" ref="AI343">IF(OR(AI$1=0, $A343=""),"",SQRT((_xlfn.XLOOKUP(AI$1,$Z$2:$Z$16,$AA$2:$AA$16)-$T343)^2+(_xlfn.XLOOKUP(AI$1,$Z$2:$Z$16,$AB$2:$AB$16)-$U343)^2+(_xlfn.XLOOKUP(AI$1,$Z$2:$Z$16,$AC$2:$AC$16-$V343)^2)))</f>
        <v/>
      </c>
      <c r="AJ343" s="140" t="str">
        <f t="array" ref="AJ343">IF(OR(AJ$1=0, $A343=""),"",SQRT((_xlfn.XLOOKUP(AJ$1,$Z$2:$Z$16,$AA$2:$AA$16)-$T343)^2+(_xlfn.XLOOKUP(AJ$1,$Z$2:$Z$16,$AB$2:$AB$16)-$U343)^2+(_xlfn.XLOOKUP(AJ$1,$Z$2:$Z$16,$AC$2:$AC$16-$V343)^2)))</f>
        <v/>
      </c>
      <c r="AK343" s="140" t="str">
        <f t="array" ref="AK343">IF(OR(AK$1=0, $A343=""),"",SQRT((_xlfn.XLOOKUP(AK$1,$Z$2:$Z$16,$AA$2:$AA$16)-$T343)^2+(_xlfn.XLOOKUP(AK$1,$Z$2:$Z$16,$AB$2:$AB$16)-$U343)^2+(_xlfn.XLOOKUP(AK$1,$Z$2:$Z$16,$AC$2:$AC$16-$V343)^2)))</f>
        <v/>
      </c>
      <c r="AL343" s="140" t="str">
        <f t="array" ref="AL343">IF(OR(AL$1=0, $A343=""),"",SQRT((_xlfn.XLOOKUP(AL$1,$Z$2:$Z$16,$AA$2:$AA$16)-$T343)^2+(_xlfn.XLOOKUP(AL$1,$Z$2:$Z$16,$AB$2:$AB$16)-$U343)^2+(_xlfn.XLOOKUP(AL$1,$Z$2:$Z$16,$AC$2:$AC$16-$V343)^2)))</f>
        <v/>
      </c>
      <c r="AM343" s="140" t="str">
        <f t="array" ref="AM343">IF(OR(AM$1=0, $A343=""),"",SQRT((_xlfn.XLOOKUP(AM$1,$Z$2:$Z$16,$AA$2:$AA$16)-$T343)^2+(_xlfn.XLOOKUP(AM$1,$Z$2:$Z$16,$AB$2:$AB$16)-$U343)^2+(_xlfn.XLOOKUP(AM$1,$Z$2:$Z$16,$AC$2:$AC$16-$V343)^2)))</f>
        <v/>
      </c>
      <c r="AN343" s="140" t="str">
        <f t="array" ref="AN343">IF(OR(AN$1=0, $A343=""),"",SQRT((_xlfn.XLOOKUP(AN$1,$Z$2:$Z$16,$AA$2:$AA$16)-$T343)^2+(_xlfn.XLOOKUP(AN$1,$Z$2:$Z$16,$AB$2:$AB$16)-$U343)^2+(_xlfn.XLOOKUP(AN$1,$Z$2:$Z$16,$AC$2:$AC$16-$V343)^2)))</f>
        <v/>
      </c>
      <c r="AO343" s="140" t="str">
        <f t="array" ref="AO343">IF(OR(AO$1=0, $A343=""),"",SQRT((_xlfn.XLOOKUP(AO$1,$Z$2:$Z$16,$AA$2:$AA$16)-$T343)^2+(_xlfn.XLOOKUP(AO$1,$Z$2:$Z$16,$AB$2:$AB$16)-$U343)^2+(_xlfn.XLOOKUP(AO$1,$Z$2:$Z$16,$AC$2:$AC$16-$V343)^2)))</f>
        <v/>
      </c>
      <c r="AP343" s="141" t="str">
        <f t="array" ref="AP343">IF(OR(AP$1=0, $A343=""),"",SQRT((_xlfn.XLOOKUP(AP$1,$Z$2:$Z$16,$AA$2:$AA$16)-$T343)^2+(_xlfn.XLOOKUP(AP$1,$Z$2:$Z$16,$AB$2:$AB$16)-$U343)^2+(_xlfn.XLOOKUP(AP$1,$Z$2:$Z$16,$AC$2:$AC$16-$V343)^2)))</f>
        <v/>
      </c>
      <c r="AQ343" s="141" t="str">
        <f t="array" ref="AQ343">IF(OR(AQ$1=0, $A343=""),"",SQRT((_xlfn.XLOOKUP(AQ$1,$Z$2:$Z$16,$AA$2:$AA$16)-$T343)^2+(_xlfn.XLOOKUP(AQ$1,$Z$2:$Z$16,$AB$2:$AB$16)-$U343)^2+(_xlfn.XLOOKUP(AQ$1,$Z$2:$Z$16,$AC$2:$AC$16-$V343)^2)))</f>
        <v/>
      </c>
      <c r="AR343" s="141" t="str">
        <f t="array" ref="AR343">IF(OR(AR$1=0, $A343=""),"",SQRT((_xlfn.XLOOKUP(AR$1,$Z$2:$Z$16,$AA$2:$AA$16)-$T343)^2+(_xlfn.XLOOKUP(AR$1,$Z$2:$Z$16,$AB$2:$AB$16)-$U343)^2+(_xlfn.XLOOKUP(AR$1,$Z$2:$Z$16,$AC$2:$AC$16-$V343)^2)))</f>
        <v/>
      </c>
      <c r="AS343" s="141" t="str">
        <f t="array" ref="AS343">IF(OR(AS$1=0, $A343=""),"",SQRT((_xlfn.XLOOKUP(AS$1,$Z$2:$Z$16,$AA$2:$AA$16)-$T343)^2+(_xlfn.XLOOKUP(AS$1,$Z$2:$Z$16,$AB$2:$AB$16)-$U343)^2+(_xlfn.XLOOKUP(AS$1,$Z$2:$Z$16,$AC$2:$AC$16-$V343)^2)))</f>
        <v/>
      </c>
      <c r="AT343" s="141" t="str">
        <f t="array" ref="AT343">IF(OR(AT$1=0, $A343=""),"",SQRT((_xlfn.XLOOKUP(AT$1,$Z$2:$Z$16,$AA$2:$AA$16)-$T343)^2+(_xlfn.XLOOKUP(AT$1,$Z$2:$Z$16,$AB$2:$AB$16)-$U343)^2+(_xlfn.XLOOKUP(AT$1,$Z$2:$Z$16,$AC$2:$AC$16-$V343)^2)))</f>
        <v/>
      </c>
      <c r="AU343" s="141" t="str">
        <f t="array" ref="AU343">IF(OR(AU$1=0, $A343=""),"",SQRT((_xlfn.XLOOKUP(AU$1,$Z$2:$Z$16,$AA$2:$AA$16)-$T343)^2+(_xlfn.XLOOKUP(AU$1,$Z$2:$Z$16,$AB$2:$AB$16)-$U343)^2+(_xlfn.XLOOKUP(AU$1,$Z$2:$Z$16,$AC$2:$AC$16-$V343)^2)))</f>
        <v/>
      </c>
      <c r="AV343" s="142" t="str">
        <f t="array" ref="AV343">IF(OR(AV$1=0, $A343=""),"",SQRT((_xlfn.XLOOKUP(AV$1,$Z$2:$Z$16,$AA$2:$AA$16)-$T343)^2+(_xlfn.XLOOKUP(AV$1,$Z$2:$Z$16,$AB$2:$AB$16)-$U343)^2+(_xlfn.XLOOKUP(AV$1,$Z$2:$Z$16,$AC$2:$AC$16-$V343)^2)))</f>
        <v/>
      </c>
      <c r="AW343" s="124"/>
      <c r="AX343" s="124"/>
      <c r="AY343" s="125">
        <f t="shared" si="121"/>
        <v>0</v>
      </c>
      <c r="AZ343" s="143">
        <f t="shared" si="122"/>
        <v>0</v>
      </c>
      <c r="BA343" s="143">
        <f t="shared" si="123"/>
        <v>0</v>
      </c>
      <c r="BB343" s="143">
        <f t="shared" si="124"/>
        <v>0</v>
      </c>
      <c r="BC343" s="143">
        <f t="shared" si="125"/>
        <v>0</v>
      </c>
      <c r="BD343" s="143">
        <f t="shared" si="126"/>
        <v>0</v>
      </c>
      <c r="BE343" s="143">
        <f t="shared" si="127"/>
        <v>0</v>
      </c>
      <c r="BF343" s="143">
        <f t="shared" si="128"/>
        <v>0</v>
      </c>
      <c r="BG343" s="144">
        <f t="shared" si="129"/>
        <v>0</v>
      </c>
      <c r="BH343" s="144">
        <f t="shared" si="130"/>
        <v>0</v>
      </c>
      <c r="BI343" s="144">
        <f t="shared" si="131"/>
        <v>0</v>
      </c>
      <c r="BJ343" s="144">
        <f t="shared" si="132"/>
        <v>0</v>
      </c>
      <c r="BK343" s="144">
        <f t="shared" si="133"/>
        <v>0</v>
      </c>
      <c r="BL343" s="144">
        <f t="shared" si="134"/>
        <v>0</v>
      </c>
      <c r="BM343" s="145">
        <f t="shared" si="135"/>
        <v>0</v>
      </c>
      <c r="BN343" s="124"/>
      <c r="BO343" s="124"/>
      <c r="BP343" s="124"/>
      <c r="BQ343" s="124"/>
      <c r="BR343" s="124"/>
      <c r="BS343" s="124"/>
      <c r="BT343" s="124"/>
      <c r="BU343" s="124"/>
      <c r="BV343" s="130"/>
      <c r="BW343" s="130"/>
      <c r="BX343" s="130"/>
      <c r="BY343" s="130"/>
      <c r="BZ343" s="130"/>
      <c r="CA343" s="130"/>
      <c r="CB343" s="130"/>
      <c r="CC343" s="130"/>
      <c r="CD343" s="130"/>
      <c r="CE343" s="130"/>
      <c r="CF343" s="130"/>
      <c r="CG343" s="130"/>
      <c r="CH343" s="130"/>
      <c r="CI343" s="130"/>
      <c r="CJ343" s="130"/>
      <c r="CL343" s="124"/>
      <c r="CM343" s="130" t="s">
        <v>32</v>
      </c>
      <c r="CN343" s="130"/>
      <c r="CO343" s="130"/>
      <c r="CP343" s="130"/>
      <c r="CQ343" s="130"/>
      <c r="CR343" s="130"/>
      <c r="CS343" s="130"/>
      <c r="CT343" s="130"/>
      <c r="CU343" s="130"/>
      <c r="CV343" s="130"/>
      <c r="CW343" s="130"/>
      <c r="CX343" s="130"/>
      <c r="CY343" s="130"/>
      <c r="CZ343" s="130"/>
      <c r="DA343" s="130"/>
      <c r="DD343" s="159" cm="1">
        <f t="array" ref="DD343">_xlfn.IFS(DD$1= 0,"", NOT(ISBLANK(CM343)), 0, ISBLANK(CM343), $Q343-$S343+AY343-BV343)</f>
        <v>0</v>
      </c>
      <c r="DE343" s="160" cm="1">
        <f t="array" ref="DE343">_xlfn.IFS(DE$1= 0,"", NOT(ISBLANK(CN343)), 0, ISBLANK(CN343), $Q343-$S343+AZ343-BW343)</f>
        <v>0</v>
      </c>
      <c r="DF343" s="160" cm="1">
        <f t="array" ref="DF343">_xlfn.IFS(DF$1= 0,"", NOT(ISBLANK(CO343)), 0, ISBLANK(CO343), $Q343-$S343+BA343-BX343)</f>
        <v>0</v>
      </c>
      <c r="DG343" s="160" cm="1">
        <f t="array" ref="DG343">_xlfn.IFS(DG$1= 0,"", NOT(ISBLANK(CP343)), 0, ISBLANK(CP343), $Q343-$S343+BB343-BY343)</f>
        <v>0</v>
      </c>
      <c r="DH343" s="160" cm="1">
        <f t="array" ref="DH343">_xlfn.IFS(DH$1= 0,"", NOT(ISBLANK(CQ343)), 0, ISBLANK(CQ343), $Q343-$S343+BC343-BZ343)</f>
        <v>0</v>
      </c>
      <c r="DI343" s="160" cm="1">
        <f t="array" ref="DI343">_xlfn.IFS(DI$1= 0,"", NOT(ISBLANK(CR343)), 0, ISBLANK(CR343), $Q343-$S343+BD343-CA343)</f>
        <v>0</v>
      </c>
      <c r="DJ343" s="160" t="str" cm="1">
        <f t="array" ref="DJ343">_xlfn.IFS(DJ$1= 0,"", NOT(ISBLANK(CS343)), 0, ISBLANK(CS343), $Q343-$S343+BE343-CB343)</f>
        <v/>
      </c>
      <c r="DK343" s="160" t="str" cm="1">
        <f t="array" ref="DK343">_xlfn.IFS(DK$1= 0,"", NOT(ISBLANK(CT343)), 0, ISBLANK(CT343), $Q343-$S343+BF343-CC343)</f>
        <v/>
      </c>
      <c r="DL343" s="162" t="str" cm="1">
        <f t="array" ref="DL343">_xlfn.IFS(DL$1= 0,"", NOT(ISBLANK(CU343)), 0, ISBLANK(CU343), $Q343-$S343+BG343-CD343)</f>
        <v/>
      </c>
      <c r="DM343" s="162" t="str" cm="1">
        <f t="array" ref="DM343">_xlfn.IFS(DM$1= 0,"", NOT(ISBLANK(CV343)), 0, ISBLANK(CV343), $Q343-$S343+BH343-CE343)</f>
        <v/>
      </c>
      <c r="DN343" s="162" t="str" cm="1">
        <f t="array" ref="DN343">_xlfn.IFS(DN$1= 0,"", NOT(ISBLANK(CW343)), 0, ISBLANK(CW343), $Q343-$S343+BI343-CF343)</f>
        <v/>
      </c>
      <c r="DO343" s="162" t="str" cm="1">
        <f t="array" ref="DO343">_xlfn.IFS(DO$1= 0,"", NOT(ISBLANK(CX343)), 0, ISBLANK(CX343), $Q343-$S343+BJ343-CG343)</f>
        <v/>
      </c>
      <c r="DP343" s="162" t="str" cm="1">
        <f t="array" ref="DP343">_xlfn.IFS(DP$1= 0,"", NOT(ISBLANK(CY343)), 0, ISBLANK(CY343), $Q343-$S343+BK343-CH343)</f>
        <v/>
      </c>
      <c r="DQ343" s="162" t="str" cm="1">
        <f t="array" ref="DQ343">_xlfn.IFS(DQ$1= 0,"", NOT(ISBLANK(CZ343)), 0, ISBLANK(CZ343), $Q343-$S343+BL343-CI343)</f>
        <v/>
      </c>
      <c r="DR343" s="163" t="str" cm="1">
        <f t="array" ref="DR343">_xlfn.IFS(DR$1= 0,"", NOT(ISBLANK(DA343)), 0, ISBLANK(DA343), $Q343-$S343+BM343-CJ343)</f>
        <v/>
      </c>
    </row>
    <row r="344" spans="1:122" ht="16.5" x14ac:dyDescent="0.3">
      <c r="A344" s="135"/>
      <c r="B344" s="136"/>
      <c r="C344" s="136"/>
      <c r="D344" s="137"/>
      <c r="E344" s="176"/>
      <c r="F344" s="182"/>
      <c r="G344" s="183"/>
      <c r="H344" s="183"/>
      <c r="I344" s="183"/>
      <c r="J344" s="183"/>
      <c r="K344" s="183"/>
      <c r="L344" s="183"/>
      <c r="M344" s="186"/>
      <c r="N344" s="182"/>
      <c r="O344" s="184"/>
      <c r="P344" s="178"/>
      <c r="Q344" s="118">
        <f t="shared" si="119"/>
        <v>0</v>
      </c>
      <c r="R344" s="3"/>
      <c r="S344" s="3"/>
      <c r="T344" s="4"/>
      <c r="U344" s="4"/>
      <c r="V344" s="99">
        <f t="shared" si="120"/>
        <v>0</v>
      </c>
      <c r="W344" s="161"/>
      <c r="X344" s="138"/>
      <c r="AH344" s="158" t="str">
        <f t="array" ref="AH344">IF(OR(AH$1=0, $A344=""),"",SQRT((_xlfn.XLOOKUP(AH$1,$Z$2:$Z$16,$AA$2:$AA$16)-$T344)^2+(_xlfn.XLOOKUP(AH$1,$Z$2:$Z$16,$AB$2:$AB$16)-$U344)^2+(_xlfn.XLOOKUP(AH$1,$Z$2:$Z$16,$AC$2:$AC$16-$V344)^2)))</f>
        <v/>
      </c>
      <c r="AI344" s="140" t="str">
        <f t="array" ref="AI344">IF(OR(AI$1=0, $A344=""),"",SQRT((_xlfn.XLOOKUP(AI$1,$Z$2:$Z$16,$AA$2:$AA$16)-$T344)^2+(_xlfn.XLOOKUP(AI$1,$Z$2:$Z$16,$AB$2:$AB$16)-$U344)^2+(_xlfn.XLOOKUP(AI$1,$Z$2:$Z$16,$AC$2:$AC$16-$V344)^2)))</f>
        <v/>
      </c>
      <c r="AJ344" s="140" t="str">
        <f t="array" ref="AJ344">IF(OR(AJ$1=0, $A344=""),"",SQRT((_xlfn.XLOOKUP(AJ$1,$Z$2:$Z$16,$AA$2:$AA$16)-$T344)^2+(_xlfn.XLOOKUP(AJ$1,$Z$2:$Z$16,$AB$2:$AB$16)-$U344)^2+(_xlfn.XLOOKUP(AJ$1,$Z$2:$Z$16,$AC$2:$AC$16-$V344)^2)))</f>
        <v/>
      </c>
      <c r="AK344" s="140" t="str">
        <f t="array" ref="AK344">IF(OR(AK$1=0, $A344=""),"",SQRT((_xlfn.XLOOKUP(AK$1,$Z$2:$Z$16,$AA$2:$AA$16)-$T344)^2+(_xlfn.XLOOKUP(AK$1,$Z$2:$Z$16,$AB$2:$AB$16)-$U344)^2+(_xlfn.XLOOKUP(AK$1,$Z$2:$Z$16,$AC$2:$AC$16-$V344)^2)))</f>
        <v/>
      </c>
      <c r="AL344" s="140" t="str">
        <f t="array" ref="AL344">IF(OR(AL$1=0, $A344=""),"",SQRT((_xlfn.XLOOKUP(AL$1,$Z$2:$Z$16,$AA$2:$AA$16)-$T344)^2+(_xlfn.XLOOKUP(AL$1,$Z$2:$Z$16,$AB$2:$AB$16)-$U344)^2+(_xlfn.XLOOKUP(AL$1,$Z$2:$Z$16,$AC$2:$AC$16-$V344)^2)))</f>
        <v/>
      </c>
      <c r="AM344" s="140" t="str">
        <f t="array" ref="AM344">IF(OR(AM$1=0, $A344=""),"",SQRT((_xlfn.XLOOKUP(AM$1,$Z$2:$Z$16,$AA$2:$AA$16)-$T344)^2+(_xlfn.XLOOKUP(AM$1,$Z$2:$Z$16,$AB$2:$AB$16)-$U344)^2+(_xlfn.XLOOKUP(AM$1,$Z$2:$Z$16,$AC$2:$AC$16-$V344)^2)))</f>
        <v/>
      </c>
      <c r="AN344" s="140" t="str">
        <f t="array" ref="AN344">IF(OR(AN$1=0, $A344=""),"",SQRT((_xlfn.XLOOKUP(AN$1,$Z$2:$Z$16,$AA$2:$AA$16)-$T344)^2+(_xlfn.XLOOKUP(AN$1,$Z$2:$Z$16,$AB$2:$AB$16)-$U344)^2+(_xlfn.XLOOKUP(AN$1,$Z$2:$Z$16,$AC$2:$AC$16-$V344)^2)))</f>
        <v/>
      </c>
      <c r="AO344" s="140" t="str">
        <f t="array" ref="AO344">IF(OR(AO$1=0, $A344=""),"",SQRT((_xlfn.XLOOKUP(AO$1,$Z$2:$Z$16,$AA$2:$AA$16)-$T344)^2+(_xlfn.XLOOKUP(AO$1,$Z$2:$Z$16,$AB$2:$AB$16)-$U344)^2+(_xlfn.XLOOKUP(AO$1,$Z$2:$Z$16,$AC$2:$AC$16-$V344)^2)))</f>
        <v/>
      </c>
      <c r="AP344" s="141" t="str">
        <f t="array" ref="AP344">IF(OR(AP$1=0, $A344=""),"",SQRT((_xlfn.XLOOKUP(AP$1,$Z$2:$Z$16,$AA$2:$AA$16)-$T344)^2+(_xlfn.XLOOKUP(AP$1,$Z$2:$Z$16,$AB$2:$AB$16)-$U344)^2+(_xlfn.XLOOKUP(AP$1,$Z$2:$Z$16,$AC$2:$AC$16-$V344)^2)))</f>
        <v/>
      </c>
      <c r="AQ344" s="141" t="str">
        <f t="array" ref="AQ344">IF(OR(AQ$1=0, $A344=""),"",SQRT((_xlfn.XLOOKUP(AQ$1,$Z$2:$Z$16,$AA$2:$AA$16)-$T344)^2+(_xlfn.XLOOKUP(AQ$1,$Z$2:$Z$16,$AB$2:$AB$16)-$U344)^2+(_xlfn.XLOOKUP(AQ$1,$Z$2:$Z$16,$AC$2:$AC$16-$V344)^2)))</f>
        <v/>
      </c>
      <c r="AR344" s="141" t="str">
        <f t="array" ref="AR344">IF(OR(AR$1=0, $A344=""),"",SQRT((_xlfn.XLOOKUP(AR$1,$Z$2:$Z$16,$AA$2:$AA$16)-$T344)^2+(_xlfn.XLOOKUP(AR$1,$Z$2:$Z$16,$AB$2:$AB$16)-$U344)^2+(_xlfn.XLOOKUP(AR$1,$Z$2:$Z$16,$AC$2:$AC$16-$V344)^2)))</f>
        <v/>
      </c>
      <c r="AS344" s="141" t="str">
        <f t="array" ref="AS344">IF(OR(AS$1=0, $A344=""),"",SQRT((_xlfn.XLOOKUP(AS$1,$Z$2:$Z$16,$AA$2:$AA$16)-$T344)^2+(_xlfn.XLOOKUP(AS$1,$Z$2:$Z$16,$AB$2:$AB$16)-$U344)^2+(_xlfn.XLOOKUP(AS$1,$Z$2:$Z$16,$AC$2:$AC$16-$V344)^2)))</f>
        <v/>
      </c>
      <c r="AT344" s="141" t="str">
        <f t="array" ref="AT344">IF(OR(AT$1=0, $A344=""),"",SQRT((_xlfn.XLOOKUP(AT$1,$Z$2:$Z$16,$AA$2:$AA$16)-$T344)^2+(_xlfn.XLOOKUP(AT$1,$Z$2:$Z$16,$AB$2:$AB$16)-$U344)^2+(_xlfn.XLOOKUP(AT$1,$Z$2:$Z$16,$AC$2:$AC$16-$V344)^2)))</f>
        <v/>
      </c>
      <c r="AU344" s="141" t="str">
        <f t="array" ref="AU344">IF(OR(AU$1=0, $A344=""),"",SQRT((_xlfn.XLOOKUP(AU$1,$Z$2:$Z$16,$AA$2:$AA$16)-$T344)^2+(_xlfn.XLOOKUP(AU$1,$Z$2:$Z$16,$AB$2:$AB$16)-$U344)^2+(_xlfn.XLOOKUP(AU$1,$Z$2:$Z$16,$AC$2:$AC$16-$V344)^2)))</f>
        <v/>
      </c>
      <c r="AV344" s="142" t="str">
        <f t="array" ref="AV344">IF(OR(AV$1=0, $A344=""),"",SQRT((_xlfn.XLOOKUP(AV$1,$Z$2:$Z$16,$AA$2:$AA$16)-$T344)^2+(_xlfn.XLOOKUP(AV$1,$Z$2:$Z$16,$AB$2:$AB$16)-$U344)^2+(_xlfn.XLOOKUP(AV$1,$Z$2:$Z$16,$AC$2:$AC$16-$V344)^2)))</f>
        <v/>
      </c>
      <c r="AW344" s="124"/>
      <c r="AX344" s="124"/>
      <c r="AY344" s="125">
        <f t="shared" si="121"/>
        <v>0</v>
      </c>
      <c r="AZ344" s="143">
        <f t="shared" si="122"/>
        <v>0</v>
      </c>
      <c r="BA344" s="143">
        <f t="shared" si="123"/>
        <v>0</v>
      </c>
      <c r="BB344" s="143">
        <f t="shared" si="124"/>
        <v>0</v>
      </c>
      <c r="BC344" s="143">
        <f t="shared" si="125"/>
        <v>0</v>
      </c>
      <c r="BD344" s="143">
        <f t="shared" si="126"/>
        <v>0</v>
      </c>
      <c r="BE344" s="143">
        <f t="shared" si="127"/>
        <v>0</v>
      </c>
      <c r="BF344" s="143">
        <f t="shared" si="128"/>
        <v>0</v>
      </c>
      <c r="BG344" s="144">
        <f t="shared" si="129"/>
        <v>0</v>
      </c>
      <c r="BH344" s="144">
        <f t="shared" si="130"/>
        <v>0</v>
      </c>
      <c r="BI344" s="144">
        <f t="shared" si="131"/>
        <v>0</v>
      </c>
      <c r="BJ344" s="144">
        <f t="shared" si="132"/>
        <v>0</v>
      </c>
      <c r="BK344" s="144">
        <f t="shared" si="133"/>
        <v>0</v>
      </c>
      <c r="BL344" s="144">
        <f t="shared" si="134"/>
        <v>0</v>
      </c>
      <c r="BM344" s="145">
        <f t="shared" si="135"/>
        <v>0</v>
      </c>
      <c r="BN344" s="124"/>
      <c r="BO344" s="124"/>
      <c r="BP344" s="124"/>
      <c r="BQ344" s="124"/>
      <c r="BR344" s="124"/>
      <c r="BS344" s="124"/>
      <c r="BT344" s="124"/>
      <c r="BU344" s="124"/>
      <c r="BV344" s="130"/>
      <c r="BW344" s="130"/>
      <c r="BX344" s="130"/>
      <c r="BY344" s="130"/>
      <c r="BZ344" s="130"/>
      <c r="CA344" s="130"/>
      <c r="CB344" s="130"/>
      <c r="CC344" s="130"/>
      <c r="CD344" s="130"/>
      <c r="CE344" s="130"/>
      <c r="CF344" s="130"/>
      <c r="CG344" s="130"/>
      <c r="CH344" s="130"/>
      <c r="CI344" s="130"/>
      <c r="CJ344" s="130"/>
      <c r="CL344" s="124"/>
      <c r="CM344" s="130" t="s">
        <v>32</v>
      </c>
      <c r="CN344" s="130"/>
      <c r="CO344" s="130"/>
      <c r="CP344" s="130"/>
      <c r="CQ344" s="130"/>
      <c r="CR344" s="130"/>
      <c r="CS344" s="130"/>
      <c r="CT344" s="130"/>
      <c r="CU344" s="130"/>
      <c r="CV344" s="130"/>
      <c r="CW344" s="130"/>
      <c r="CX344" s="130"/>
      <c r="CY344" s="130"/>
      <c r="CZ344" s="130"/>
      <c r="DA344" s="130"/>
      <c r="DD344" s="159" cm="1">
        <f t="array" ref="DD344">_xlfn.IFS(DD$1= 0,"", NOT(ISBLANK(CM344)), 0, ISBLANK(CM344), $Q344-$S344+AY344-BV344)</f>
        <v>0</v>
      </c>
      <c r="DE344" s="160" cm="1">
        <f t="array" ref="DE344">_xlfn.IFS(DE$1= 0,"", NOT(ISBLANK(CN344)), 0, ISBLANK(CN344), $Q344-$S344+AZ344-BW344)</f>
        <v>0</v>
      </c>
      <c r="DF344" s="160" cm="1">
        <f t="array" ref="DF344">_xlfn.IFS(DF$1= 0,"", NOT(ISBLANK(CO344)), 0, ISBLANK(CO344), $Q344-$S344+BA344-BX344)</f>
        <v>0</v>
      </c>
      <c r="DG344" s="160" cm="1">
        <f t="array" ref="DG344">_xlfn.IFS(DG$1= 0,"", NOT(ISBLANK(CP344)), 0, ISBLANK(CP344), $Q344-$S344+BB344-BY344)</f>
        <v>0</v>
      </c>
      <c r="DH344" s="160" cm="1">
        <f t="array" ref="DH344">_xlfn.IFS(DH$1= 0,"", NOT(ISBLANK(CQ344)), 0, ISBLANK(CQ344), $Q344-$S344+BC344-BZ344)</f>
        <v>0</v>
      </c>
      <c r="DI344" s="160" cm="1">
        <f t="array" ref="DI344">_xlfn.IFS(DI$1= 0,"", NOT(ISBLANK(CR344)), 0, ISBLANK(CR344), $Q344-$S344+BD344-CA344)</f>
        <v>0</v>
      </c>
      <c r="DJ344" s="160" t="str" cm="1">
        <f t="array" ref="DJ344">_xlfn.IFS(DJ$1= 0,"", NOT(ISBLANK(CS344)), 0, ISBLANK(CS344), $Q344-$S344+BE344-CB344)</f>
        <v/>
      </c>
      <c r="DK344" s="160" t="str" cm="1">
        <f t="array" ref="DK344">_xlfn.IFS(DK$1= 0,"", NOT(ISBLANK(CT344)), 0, ISBLANK(CT344), $Q344-$S344+BF344-CC344)</f>
        <v/>
      </c>
      <c r="DL344" s="162" t="str" cm="1">
        <f t="array" ref="DL344">_xlfn.IFS(DL$1= 0,"", NOT(ISBLANK(CU344)), 0, ISBLANK(CU344), $Q344-$S344+BG344-CD344)</f>
        <v/>
      </c>
      <c r="DM344" s="162" t="str" cm="1">
        <f t="array" ref="DM344">_xlfn.IFS(DM$1= 0,"", NOT(ISBLANK(CV344)), 0, ISBLANK(CV344), $Q344-$S344+BH344-CE344)</f>
        <v/>
      </c>
      <c r="DN344" s="162" t="str" cm="1">
        <f t="array" ref="DN344">_xlfn.IFS(DN$1= 0,"", NOT(ISBLANK(CW344)), 0, ISBLANK(CW344), $Q344-$S344+BI344-CF344)</f>
        <v/>
      </c>
      <c r="DO344" s="162" t="str" cm="1">
        <f t="array" ref="DO344">_xlfn.IFS(DO$1= 0,"", NOT(ISBLANK(CX344)), 0, ISBLANK(CX344), $Q344-$S344+BJ344-CG344)</f>
        <v/>
      </c>
      <c r="DP344" s="162" t="str" cm="1">
        <f t="array" ref="DP344">_xlfn.IFS(DP$1= 0,"", NOT(ISBLANK(CY344)), 0, ISBLANK(CY344), $Q344-$S344+BK344-CH344)</f>
        <v/>
      </c>
      <c r="DQ344" s="162" t="str" cm="1">
        <f t="array" ref="DQ344">_xlfn.IFS(DQ$1= 0,"", NOT(ISBLANK(CZ344)), 0, ISBLANK(CZ344), $Q344-$S344+BL344-CI344)</f>
        <v/>
      </c>
      <c r="DR344" s="163" t="str" cm="1">
        <f t="array" ref="DR344">_xlfn.IFS(DR$1= 0,"", NOT(ISBLANK(DA344)), 0, ISBLANK(DA344), $Q344-$S344+BM344-CJ344)</f>
        <v/>
      </c>
    </row>
    <row r="345" spans="1:122" ht="16.5" x14ac:dyDescent="0.3">
      <c r="A345" s="135"/>
      <c r="B345" s="136"/>
      <c r="C345" s="136"/>
      <c r="D345" s="137"/>
      <c r="E345" s="176"/>
      <c r="F345" s="182"/>
      <c r="G345" s="183"/>
      <c r="H345" s="183"/>
      <c r="I345" s="183"/>
      <c r="J345" s="183"/>
      <c r="K345" s="183"/>
      <c r="L345" s="183"/>
      <c r="M345" s="186"/>
      <c r="N345" s="182"/>
      <c r="O345" s="184"/>
      <c r="P345" s="178"/>
      <c r="Q345" s="118">
        <f t="shared" si="119"/>
        <v>0</v>
      </c>
      <c r="R345" s="3"/>
      <c r="S345" s="3"/>
      <c r="T345" s="4"/>
      <c r="U345" s="4"/>
      <c r="V345" s="99">
        <f t="shared" si="120"/>
        <v>0</v>
      </c>
      <c r="W345" s="161"/>
      <c r="X345" s="138"/>
      <c r="AH345" s="158" t="str">
        <f t="array" ref="AH345">IF(OR(AH$1=0, $A345=""),"",SQRT((_xlfn.XLOOKUP(AH$1,$Z$2:$Z$16,$AA$2:$AA$16)-$T345)^2+(_xlfn.XLOOKUP(AH$1,$Z$2:$Z$16,$AB$2:$AB$16)-$U345)^2+(_xlfn.XLOOKUP(AH$1,$Z$2:$Z$16,$AC$2:$AC$16-$V345)^2)))</f>
        <v/>
      </c>
      <c r="AI345" s="140" t="str">
        <f t="array" ref="AI345">IF(OR(AI$1=0, $A345=""),"",SQRT((_xlfn.XLOOKUP(AI$1,$Z$2:$Z$16,$AA$2:$AA$16)-$T345)^2+(_xlfn.XLOOKUP(AI$1,$Z$2:$Z$16,$AB$2:$AB$16)-$U345)^2+(_xlfn.XLOOKUP(AI$1,$Z$2:$Z$16,$AC$2:$AC$16-$V345)^2)))</f>
        <v/>
      </c>
      <c r="AJ345" s="140" t="str">
        <f t="array" ref="AJ345">IF(OR(AJ$1=0, $A345=""),"",SQRT((_xlfn.XLOOKUP(AJ$1,$Z$2:$Z$16,$AA$2:$AA$16)-$T345)^2+(_xlfn.XLOOKUP(AJ$1,$Z$2:$Z$16,$AB$2:$AB$16)-$U345)^2+(_xlfn.XLOOKUP(AJ$1,$Z$2:$Z$16,$AC$2:$AC$16-$V345)^2)))</f>
        <v/>
      </c>
      <c r="AK345" s="140" t="str">
        <f t="array" ref="AK345">IF(OR(AK$1=0, $A345=""),"",SQRT((_xlfn.XLOOKUP(AK$1,$Z$2:$Z$16,$AA$2:$AA$16)-$T345)^2+(_xlfn.XLOOKUP(AK$1,$Z$2:$Z$16,$AB$2:$AB$16)-$U345)^2+(_xlfn.XLOOKUP(AK$1,$Z$2:$Z$16,$AC$2:$AC$16-$V345)^2)))</f>
        <v/>
      </c>
      <c r="AL345" s="140" t="str">
        <f t="array" ref="AL345">IF(OR(AL$1=0, $A345=""),"",SQRT((_xlfn.XLOOKUP(AL$1,$Z$2:$Z$16,$AA$2:$AA$16)-$T345)^2+(_xlfn.XLOOKUP(AL$1,$Z$2:$Z$16,$AB$2:$AB$16)-$U345)^2+(_xlfn.XLOOKUP(AL$1,$Z$2:$Z$16,$AC$2:$AC$16-$V345)^2)))</f>
        <v/>
      </c>
      <c r="AM345" s="140" t="str">
        <f t="array" ref="AM345">IF(OR(AM$1=0, $A345=""),"",SQRT((_xlfn.XLOOKUP(AM$1,$Z$2:$Z$16,$AA$2:$AA$16)-$T345)^2+(_xlfn.XLOOKUP(AM$1,$Z$2:$Z$16,$AB$2:$AB$16)-$U345)^2+(_xlfn.XLOOKUP(AM$1,$Z$2:$Z$16,$AC$2:$AC$16-$V345)^2)))</f>
        <v/>
      </c>
      <c r="AN345" s="140" t="str">
        <f t="array" ref="AN345">IF(OR(AN$1=0, $A345=""),"",SQRT((_xlfn.XLOOKUP(AN$1,$Z$2:$Z$16,$AA$2:$AA$16)-$T345)^2+(_xlfn.XLOOKUP(AN$1,$Z$2:$Z$16,$AB$2:$AB$16)-$U345)^2+(_xlfn.XLOOKUP(AN$1,$Z$2:$Z$16,$AC$2:$AC$16-$V345)^2)))</f>
        <v/>
      </c>
      <c r="AO345" s="140" t="str">
        <f t="array" ref="AO345">IF(OR(AO$1=0, $A345=""),"",SQRT((_xlfn.XLOOKUP(AO$1,$Z$2:$Z$16,$AA$2:$AA$16)-$T345)^2+(_xlfn.XLOOKUP(AO$1,$Z$2:$Z$16,$AB$2:$AB$16)-$U345)^2+(_xlfn.XLOOKUP(AO$1,$Z$2:$Z$16,$AC$2:$AC$16-$V345)^2)))</f>
        <v/>
      </c>
      <c r="AP345" s="141" t="str">
        <f t="array" ref="AP345">IF(OR(AP$1=0, $A345=""),"",SQRT((_xlfn.XLOOKUP(AP$1,$Z$2:$Z$16,$AA$2:$AA$16)-$T345)^2+(_xlfn.XLOOKUP(AP$1,$Z$2:$Z$16,$AB$2:$AB$16)-$U345)^2+(_xlfn.XLOOKUP(AP$1,$Z$2:$Z$16,$AC$2:$AC$16-$V345)^2)))</f>
        <v/>
      </c>
      <c r="AQ345" s="141" t="str">
        <f t="array" ref="AQ345">IF(OR(AQ$1=0, $A345=""),"",SQRT((_xlfn.XLOOKUP(AQ$1,$Z$2:$Z$16,$AA$2:$AA$16)-$T345)^2+(_xlfn.XLOOKUP(AQ$1,$Z$2:$Z$16,$AB$2:$AB$16)-$U345)^2+(_xlfn.XLOOKUP(AQ$1,$Z$2:$Z$16,$AC$2:$AC$16-$V345)^2)))</f>
        <v/>
      </c>
      <c r="AR345" s="141" t="str">
        <f t="array" ref="AR345">IF(OR(AR$1=0, $A345=""),"",SQRT((_xlfn.XLOOKUP(AR$1,$Z$2:$Z$16,$AA$2:$AA$16)-$T345)^2+(_xlfn.XLOOKUP(AR$1,$Z$2:$Z$16,$AB$2:$AB$16)-$U345)^2+(_xlfn.XLOOKUP(AR$1,$Z$2:$Z$16,$AC$2:$AC$16-$V345)^2)))</f>
        <v/>
      </c>
      <c r="AS345" s="141" t="str">
        <f t="array" ref="AS345">IF(OR(AS$1=0, $A345=""),"",SQRT((_xlfn.XLOOKUP(AS$1,$Z$2:$Z$16,$AA$2:$AA$16)-$T345)^2+(_xlfn.XLOOKUP(AS$1,$Z$2:$Z$16,$AB$2:$AB$16)-$U345)^2+(_xlfn.XLOOKUP(AS$1,$Z$2:$Z$16,$AC$2:$AC$16-$V345)^2)))</f>
        <v/>
      </c>
      <c r="AT345" s="141" t="str">
        <f t="array" ref="AT345">IF(OR(AT$1=0, $A345=""),"",SQRT((_xlfn.XLOOKUP(AT$1,$Z$2:$Z$16,$AA$2:$AA$16)-$T345)^2+(_xlfn.XLOOKUP(AT$1,$Z$2:$Z$16,$AB$2:$AB$16)-$U345)^2+(_xlfn.XLOOKUP(AT$1,$Z$2:$Z$16,$AC$2:$AC$16-$V345)^2)))</f>
        <v/>
      </c>
      <c r="AU345" s="141" t="str">
        <f t="array" ref="AU345">IF(OR(AU$1=0, $A345=""),"",SQRT((_xlfn.XLOOKUP(AU$1,$Z$2:$Z$16,$AA$2:$AA$16)-$T345)^2+(_xlfn.XLOOKUP(AU$1,$Z$2:$Z$16,$AB$2:$AB$16)-$U345)^2+(_xlfn.XLOOKUP(AU$1,$Z$2:$Z$16,$AC$2:$AC$16-$V345)^2)))</f>
        <v/>
      </c>
      <c r="AV345" s="142" t="str">
        <f t="array" ref="AV345">IF(OR(AV$1=0, $A345=""),"",SQRT((_xlfn.XLOOKUP(AV$1,$Z$2:$Z$16,$AA$2:$AA$16)-$T345)^2+(_xlfn.XLOOKUP(AV$1,$Z$2:$Z$16,$AB$2:$AB$16)-$U345)^2+(_xlfn.XLOOKUP(AV$1,$Z$2:$Z$16,$AC$2:$AC$16-$V345)^2)))</f>
        <v/>
      </c>
      <c r="AW345" s="124"/>
      <c r="AX345" s="124"/>
      <c r="AY345" s="125">
        <f t="shared" si="121"/>
        <v>0</v>
      </c>
      <c r="AZ345" s="143">
        <f t="shared" si="122"/>
        <v>0</v>
      </c>
      <c r="BA345" s="143">
        <f t="shared" si="123"/>
        <v>0</v>
      </c>
      <c r="BB345" s="143">
        <f t="shared" si="124"/>
        <v>0</v>
      </c>
      <c r="BC345" s="143">
        <f t="shared" si="125"/>
        <v>0</v>
      </c>
      <c r="BD345" s="143">
        <f t="shared" si="126"/>
        <v>0</v>
      </c>
      <c r="BE345" s="143">
        <f t="shared" si="127"/>
        <v>0</v>
      </c>
      <c r="BF345" s="143">
        <f t="shared" si="128"/>
        <v>0</v>
      </c>
      <c r="BG345" s="144">
        <f t="shared" si="129"/>
        <v>0</v>
      </c>
      <c r="BH345" s="144">
        <f t="shared" si="130"/>
        <v>0</v>
      </c>
      <c r="BI345" s="144">
        <f t="shared" si="131"/>
        <v>0</v>
      </c>
      <c r="BJ345" s="144">
        <f t="shared" si="132"/>
        <v>0</v>
      </c>
      <c r="BK345" s="144">
        <f t="shared" si="133"/>
        <v>0</v>
      </c>
      <c r="BL345" s="144">
        <f t="shared" si="134"/>
        <v>0</v>
      </c>
      <c r="BM345" s="145">
        <f t="shared" si="135"/>
        <v>0</v>
      </c>
      <c r="BN345" s="124"/>
      <c r="BO345" s="124"/>
      <c r="BP345" s="124"/>
      <c r="BQ345" s="124"/>
      <c r="BR345" s="124"/>
      <c r="BS345" s="124"/>
      <c r="BT345" s="124"/>
      <c r="BU345" s="124"/>
      <c r="BV345" s="130"/>
      <c r="BW345" s="130"/>
      <c r="BX345" s="130"/>
      <c r="BY345" s="130"/>
      <c r="BZ345" s="130"/>
      <c r="CA345" s="130"/>
      <c r="CB345" s="130"/>
      <c r="CC345" s="130"/>
      <c r="CD345" s="130"/>
      <c r="CE345" s="130"/>
      <c r="CF345" s="130"/>
      <c r="CG345" s="130"/>
      <c r="CH345" s="130"/>
      <c r="CI345" s="130"/>
      <c r="CJ345" s="130"/>
      <c r="CL345" s="124"/>
      <c r="CM345" s="130" t="s">
        <v>32</v>
      </c>
      <c r="CN345" s="130"/>
      <c r="CO345" s="130"/>
      <c r="CP345" s="130"/>
      <c r="CQ345" s="130"/>
      <c r="CR345" s="130"/>
      <c r="CS345" s="130"/>
      <c r="CT345" s="130"/>
      <c r="CU345" s="130"/>
      <c r="CV345" s="130"/>
      <c r="CW345" s="130"/>
      <c r="CX345" s="130"/>
      <c r="CY345" s="130"/>
      <c r="CZ345" s="130"/>
      <c r="DA345" s="130"/>
      <c r="DD345" s="159" cm="1">
        <f t="array" ref="DD345">_xlfn.IFS(DD$1= 0,"", NOT(ISBLANK(CM345)), 0, ISBLANK(CM345), $Q345-$S345+AY345-BV345)</f>
        <v>0</v>
      </c>
      <c r="DE345" s="160" cm="1">
        <f t="array" ref="DE345">_xlfn.IFS(DE$1= 0,"", NOT(ISBLANK(CN345)), 0, ISBLANK(CN345), $Q345-$S345+AZ345-BW345)</f>
        <v>0</v>
      </c>
      <c r="DF345" s="160" cm="1">
        <f t="array" ref="DF345">_xlfn.IFS(DF$1= 0,"", NOT(ISBLANK(CO345)), 0, ISBLANK(CO345), $Q345-$S345+BA345-BX345)</f>
        <v>0</v>
      </c>
      <c r="DG345" s="160" cm="1">
        <f t="array" ref="DG345">_xlfn.IFS(DG$1= 0,"", NOT(ISBLANK(CP345)), 0, ISBLANK(CP345), $Q345-$S345+BB345-BY345)</f>
        <v>0</v>
      </c>
      <c r="DH345" s="160" cm="1">
        <f t="array" ref="DH345">_xlfn.IFS(DH$1= 0,"", NOT(ISBLANK(CQ345)), 0, ISBLANK(CQ345), $Q345-$S345+BC345-BZ345)</f>
        <v>0</v>
      </c>
      <c r="DI345" s="160" cm="1">
        <f t="array" ref="DI345">_xlfn.IFS(DI$1= 0,"", NOT(ISBLANK(CR345)), 0, ISBLANK(CR345), $Q345-$S345+BD345-CA345)</f>
        <v>0</v>
      </c>
      <c r="DJ345" s="160" t="str" cm="1">
        <f t="array" ref="DJ345">_xlfn.IFS(DJ$1= 0,"", NOT(ISBLANK(CS345)), 0, ISBLANK(CS345), $Q345-$S345+BE345-CB345)</f>
        <v/>
      </c>
      <c r="DK345" s="160" t="str" cm="1">
        <f t="array" ref="DK345">_xlfn.IFS(DK$1= 0,"", NOT(ISBLANK(CT345)), 0, ISBLANK(CT345), $Q345-$S345+BF345-CC345)</f>
        <v/>
      </c>
      <c r="DL345" s="162" t="str" cm="1">
        <f t="array" ref="DL345">_xlfn.IFS(DL$1= 0,"", NOT(ISBLANK(CU345)), 0, ISBLANK(CU345), $Q345-$S345+BG345-CD345)</f>
        <v/>
      </c>
      <c r="DM345" s="162" t="str" cm="1">
        <f t="array" ref="DM345">_xlfn.IFS(DM$1= 0,"", NOT(ISBLANK(CV345)), 0, ISBLANK(CV345), $Q345-$S345+BH345-CE345)</f>
        <v/>
      </c>
      <c r="DN345" s="162" t="str" cm="1">
        <f t="array" ref="DN345">_xlfn.IFS(DN$1= 0,"", NOT(ISBLANK(CW345)), 0, ISBLANK(CW345), $Q345-$S345+BI345-CF345)</f>
        <v/>
      </c>
      <c r="DO345" s="162" t="str" cm="1">
        <f t="array" ref="DO345">_xlfn.IFS(DO$1= 0,"", NOT(ISBLANK(CX345)), 0, ISBLANK(CX345), $Q345-$S345+BJ345-CG345)</f>
        <v/>
      </c>
      <c r="DP345" s="162" t="str" cm="1">
        <f t="array" ref="DP345">_xlfn.IFS(DP$1= 0,"", NOT(ISBLANK(CY345)), 0, ISBLANK(CY345), $Q345-$S345+BK345-CH345)</f>
        <v/>
      </c>
      <c r="DQ345" s="162" t="str" cm="1">
        <f t="array" ref="DQ345">_xlfn.IFS(DQ$1= 0,"", NOT(ISBLANK(CZ345)), 0, ISBLANK(CZ345), $Q345-$S345+BL345-CI345)</f>
        <v/>
      </c>
      <c r="DR345" s="163" t="str" cm="1">
        <f t="array" ref="DR345">_xlfn.IFS(DR$1= 0,"", NOT(ISBLANK(DA345)), 0, ISBLANK(DA345), $Q345-$S345+BM345-CJ345)</f>
        <v/>
      </c>
    </row>
    <row r="346" spans="1:122" ht="16.5" x14ac:dyDescent="0.3">
      <c r="A346" s="135"/>
      <c r="B346" s="136"/>
      <c r="C346" s="136"/>
      <c r="D346" s="137"/>
      <c r="E346" s="176"/>
      <c r="F346" s="182"/>
      <c r="G346" s="183"/>
      <c r="H346" s="183"/>
      <c r="I346" s="183"/>
      <c r="J346" s="183"/>
      <c r="K346" s="183"/>
      <c r="L346" s="183"/>
      <c r="M346" s="186"/>
      <c r="N346" s="182"/>
      <c r="O346" s="184"/>
      <c r="P346" s="178"/>
      <c r="Q346" s="118">
        <f t="shared" si="119"/>
        <v>0</v>
      </c>
      <c r="R346" s="3"/>
      <c r="S346" s="3"/>
      <c r="T346" s="4"/>
      <c r="U346" s="4"/>
      <c r="V346" s="99">
        <f t="shared" si="120"/>
        <v>0</v>
      </c>
      <c r="W346" s="161"/>
      <c r="X346" s="138"/>
      <c r="AH346" s="158" t="str">
        <f t="array" ref="AH346">IF(OR(AH$1=0, $A346=""),"",SQRT((_xlfn.XLOOKUP(AH$1,$Z$2:$Z$16,$AA$2:$AA$16)-$T346)^2+(_xlfn.XLOOKUP(AH$1,$Z$2:$Z$16,$AB$2:$AB$16)-$U346)^2+(_xlfn.XLOOKUP(AH$1,$Z$2:$Z$16,$AC$2:$AC$16-$V346)^2)))</f>
        <v/>
      </c>
      <c r="AI346" s="140" t="str">
        <f t="array" ref="AI346">IF(OR(AI$1=0, $A346=""),"",SQRT((_xlfn.XLOOKUP(AI$1,$Z$2:$Z$16,$AA$2:$AA$16)-$T346)^2+(_xlfn.XLOOKUP(AI$1,$Z$2:$Z$16,$AB$2:$AB$16)-$U346)^2+(_xlfn.XLOOKUP(AI$1,$Z$2:$Z$16,$AC$2:$AC$16-$V346)^2)))</f>
        <v/>
      </c>
      <c r="AJ346" s="140" t="str">
        <f t="array" ref="AJ346">IF(OR(AJ$1=0, $A346=""),"",SQRT((_xlfn.XLOOKUP(AJ$1,$Z$2:$Z$16,$AA$2:$AA$16)-$T346)^2+(_xlfn.XLOOKUP(AJ$1,$Z$2:$Z$16,$AB$2:$AB$16)-$U346)^2+(_xlfn.XLOOKUP(AJ$1,$Z$2:$Z$16,$AC$2:$AC$16-$V346)^2)))</f>
        <v/>
      </c>
      <c r="AK346" s="140" t="str">
        <f t="array" ref="AK346">IF(OR(AK$1=0, $A346=""),"",SQRT((_xlfn.XLOOKUP(AK$1,$Z$2:$Z$16,$AA$2:$AA$16)-$T346)^2+(_xlfn.XLOOKUP(AK$1,$Z$2:$Z$16,$AB$2:$AB$16)-$U346)^2+(_xlfn.XLOOKUP(AK$1,$Z$2:$Z$16,$AC$2:$AC$16-$V346)^2)))</f>
        <v/>
      </c>
      <c r="AL346" s="140" t="str">
        <f t="array" ref="AL346">IF(OR(AL$1=0, $A346=""),"",SQRT((_xlfn.XLOOKUP(AL$1,$Z$2:$Z$16,$AA$2:$AA$16)-$T346)^2+(_xlfn.XLOOKUP(AL$1,$Z$2:$Z$16,$AB$2:$AB$16)-$U346)^2+(_xlfn.XLOOKUP(AL$1,$Z$2:$Z$16,$AC$2:$AC$16-$V346)^2)))</f>
        <v/>
      </c>
      <c r="AM346" s="140" t="str">
        <f t="array" ref="AM346">IF(OR(AM$1=0, $A346=""),"",SQRT((_xlfn.XLOOKUP(AM$1,$Z$2:$Z$16,$AA$2:$AA$16)-$T346)^2+(_xlfn.XLOOKUP(AM$1,$Z$2:$Z$16,$AB$2:$AB$16)-$U346)^2+(_xlfn.XLOOKUP(AM$1,$Z$2:$Z$16,$AC$2:$AC$16-$V346)^2)))</f>
        <v/>
      </c>
      <c r="AN346" s="140" t="str">
        <f t="array" ref="AN346">IF(OR(AN$1=0, $A346=""),"",SQRT((_xlfn.XLOOKUP(AN$1,$Z$2:$Z$16,$AA$2:$AA$16)-$T346)^2+(_xlfn.XLOOKUP(AN$1,$Z$2:$Z$16,$AB$2:$AB$16)-$U346)^2+(_xlfn.XLOOKUP(AN$1,$Z$2:$Z$16,$AC$2:$AC$16-$V346)^2)))</f>
        <v/>
      </c>
      <c r="AO346" s="140" t="str">
        <f t="array" ref="AO346">IF(OR(AO$1=0, $A346=""),"",SQRT((_xlfn.XLOOKUP(AO$1,$Z$2:$Z$16,$AA$2:$AA$16)-$T346)^2+(_xlfn.XLOOKUP(AO$1,$Z$2:$Z$16,$AB$2:$AB$16)-$U346)^2+(_xlfn.XLOOKUP(AO$1,$Z$2:$Z$16,$AC$2:$AC$16-$V346)^2)))</f>
        <v/>
      </c>
      <c r="AP346" s="141" t="str">
        <f t="array" ref="AP346">IF(OR(AP$1=0, $A346=""),"",SQRT((_xlfn.XLOOKUP(AP$1,$Z$2:$Z$16,$AA$2:$AA$16)-$T346)^2+(_xlfn.XLOOKUP(AP$1,$Z$2:$Z$16,$AB$2:$AB$16)-$U346)^2+(_xlfn.XLOOKUP(AP$1,$Z$2:$Z$16,$AC$2:$AC$16-$V346)^2)))</f>
        <v/>
      </c>
      <c r="AQ346" s="141" t="str">
        <f t="array" ref="AQ346">IF(OR(AQ$1=0, $A346=""),"",SQRT((_xlfn.XLOOKUP(AQ$1,$Z$2:$Z$16,$AA$2:$AA$16)-$T346)^2+(_xlfn.XLOOKUP(AQ$1,$Z$2:$Z$16,$AB$2:$AB$16)-$U346)^2+(_xlfn.XLOOKUP(AQ$1,$Z$2:$Z$16,$AC$2:$AC$16-$V346)^2)))</f>
        <v/>
      </c>
      <c r="AR346" s="141" t="str">
        <f t="array" ref="AR346">IF(OR(AR$1=0, $A346=""),"",SQRT((_xlfn.XLOOKUP(AR$1,$Z$2:$Z$16,$AA$2:$AA$16)-$T346)^2+(_xlfn.XLOOKUP(AR$1,$Z$2:$Z$16,$AB$2:$AB$16)-$U346)^2+(_xlfn.XLOOKUP(AR$1,$Z$2:$Z$16,$AC$2:$AC$16-$V346)^2)))</f>
        <v/>
      </c>
      <c r="AS346" s="141" t="str">
        <f t="array" ref="AS346">IF(OR(AS$1=0, $A346=""),"",SQRT((_xlfn.XLOOKUP(AS$1,$Z$2:$Z$16,$AA$2:$AA$16)-$T346)^2+(_xlfn.XLOOKUP(AS$1,$Z$2:$Z$16,$AB$2:$AB$16)-$U346)^2+(_xlfn.XLOOKUP(AS$1,$Z$2:$Z$16,$AC$2:$AC$16-$V346)^2)))</f>
        <v/>
      </c>
      <c r="AT346" s="141" t="str">
        <f t="array" ref="AT346">IF(OR(AT$1=0, $A346=""),"",SQRT((_xlfn.XLOOKUP(AT$1,$Z$2:$Z$16,$AA$2:$AA$16)-$T346)^2+(_xlfn.XLOOKUP(AT$1,$Z$2:$Z$16,$AB$2:$AB$16)-$U346)^2+(_xlfn.XLOOKUP(AT$1,$Z$2:$Z$16,$AC$2:$AC$16-$V346)^2)))</f>
        <v/>
      </c>
      <c r="AU346" s="141" t="str">
        <f t="array" ref="AU346">IF(OR(AU$1=0, $A346=""),"",SQRT((_xlfn.XLOOKUP(AU$1,$Z$2:$Z$16,$AA$2:$AA$16)-$T346)^2+(_xlfn.XLOOKUP(AU$1,$Z$2:$Z$16,$AB$2:$AB$16)-$U346)^2+(_xlfn.XLOOKUP(AU$1,$Z$2:$Z$16,$AC$2:$AC$16-$V346)^2)))</f>
        <v/>
      </c>
      <c r="AV346" s="142" t="str">
        <f t="array" ref="AV346">IF(OR(AV$1=0, $A346=""),"",SQRT((_xlfn.XLOOKUP(AV$1,$Z$2:$Z$16,$AA$2:$AA$16)-$T346)^2+(_xlfn.XLOOKUP(AV$1,$Z$2:$Z$16,$AB$2:$AB$16)-$U346)^2+(_xlfn.XLOOKUP(AV$1,$Z$2:$Z$16,$AC$2:$AC$16-$V346)^2)))</f>
        <v/>
      </c>
      <c r="AW346" s="124"/>
      <c r="AX346" s="124"/>
      <c r="AY346" s="125">
        <f t="shared" si="121"/>
        <v>0</v>
      </c>
      <c r="AZ346" s="143">
        <f t="shared" si="122"/>
        <v>0</v>
      </c>
      <c r="BA346" s="143">
        <f t="shared" si="123"/>
        <v>0</v>
      </c>
      <c r="BB346" s="143">
        <f t="shared" si="124"/>
        <v>0</v>
      </c>
      <c r="BC346" s="143">
        <f t="shared" si="125"/>
        <v>0</v>
      </c>
      <c r="BD346" s="143">
        <f t="shared" si="126"/>
        <v>0</v>
      </c>
      <c r="BE346" s="143">
        <f t="shared" si="127"/>
        <v>0</v>
      </c>
      <c r="BF346" s="143">
        <f t="shared" si="128"/>
        <v>0</v>
      </c>
      <c r="BG346" s="144">
        <f t="shared" si="129"/>
        <v>0</v>
      </c>
      <c r="BH346" s="144">
        <f t="shared" si="130"/>
        <v>0</v>
      </c>
      <c r="BI346" s="144">
        <f t="shared" si="131"/>
        <v>0</v>
      </c>
      <c r="BJ346" s="144">
        <f t="shared" si="132"/>
        <v>0</v>
      </c>
      <c r="BK346" s="144">
        <f t="shared" si="133"/>
        <v>0</v>
      </c>
      <c r="BL346" s="144">
        <f t="shared" si="134"/>
        <v>0</v>
      </c>
      <c r="BM346" s="145">
        <f t="shared" si="135"/>
        <v>0</v>
      </c>
      <c r="BN346" s="124"/>
      <c r="BO346" s="124"/>
      <c r="BP346" s="124"/>
      <c r="BQ346" s="124"/>
      <c r="BR346" s="124"/>
      <c r="BS346" s="124"/>
      <c r="BT346" s="124"/>
      <c r="BU346" s="124"/>
      <c r="BV346" s="130"/>
      <c r="BW346" s="130"/>
      <c r="BX346" s="130"/>
      <c r="BY346" s="130"/>
      <c r="BZ346" s="130"/>
      <c r="CA346" s="130"/>
      <c r="CB346" s="130"/>
      <c r="CC346" s="130"/>
      <c r="CD346" s="130"/>
      <c r="CE346" s="130"/>
      <c r="CF346" s="130"/>
      <c r="CG346" s="130"/>
      <c r="CH346" s="130"/>
      <c r="CI346" s="130"/>
      <c r="CJ346" s="130"/>
      <c r="CL346" s="124"/>
      <c r="CM346" s="130" t="s">
        <v>32</v>
      </c>
      <c r="CN346" s="130"/>
      <c r="CO346" s="130"/>
      <c r="CP346" s="130"/>
      <c r="CQ346" s="130"/>
      <c r="CR346" s="130"/>
      <c r="CS346" s="130"/>
      <c r="CT346" s="130"/>
      <c r="CU346" s="130"/>
      <c r="CV346" s="130"/>
      <c r="CW346" s="130"/>
      <c r="CX346" s="130"/>
      <c r="CY346" s="130"/>
      <c r="CZ346" s="130"/>
      <c r="DA346" s="130"/>
      <c r="DD346" s="159" cm="1">
        <f t="array" ref="DD346">_xlfn.IFS(DD$1= 0,"", NOT(ISBLANK(CM346)), 0, ISBLANK(CM346), $Q346-$S346+AY346-BV346)</f>
        <v>0</v>
      </c>
      <c r="DE346" s="160" cm="1">
        <f t="array" ref="DE346">_xlfn.IFS(DE$1= 0,"", NOT(ISBLANK(CN346)), 0, ISBLANK(CN346), $Q346-$S346+AZ346-BW346)</f>
        <v>0</v>
      </c>
      <c r="DF346" s="160" cm="1">
        <f t="array" ref="DF346">_xlfn.IFS(DF$1= 0,"", NOT(ISBLANK(CO346)), 0, ISBLANK(CO346), $Q346-$S346+BA346-BX346)</f>
        <v>0</v>
      </c>
      <c r="DG346" s="160" cm="1">
        <f t="array" ref="DG346">_xlfn.IFS(DG$1= 0,"", NOT(ISBLANK(CP346)), 0, ISBLANK(CP346), $Q346-$S346+BB346-BY346)</f>
        <v>0</v>
      </c>
      <c r="DH346" s="160" cm="1">
        <f t="array" ref="DH346">_xlfn.IFS(DH$1= 0,"", NOT(ISBLANK(CQ346)), 0, ISBLANK(CQ346), $Q346-$S346+BC346-BZ346)</f>
        <v>0</v>
      </c>
      <c r="DI346" s="160" cm="1">
        <f t="array" ref="DI346">_xlfn.IFS(DI$1= 0,"", NOT(ISBLANK(CR346)), 0, ISBLANK(CR346), $Q346-$S346+BD346-CA346)</f>
        <v>0</v>
      </c>
      <c r="DJ346" s="160" t="str" cm="1">
        <f t="array" ref="DJ346">_xlfn.IFS(DJ$1= 0,"", NOT(ISBLANK(CS346)), 0, ISBLANK(CS346), $Q346-$S346+BE346-CB346)</f>
        <v/>
      </c>
      <c r="DK346" s="160" t="str" cm="1">
        <f t="array" ref="DK346">_xlfn.IFS(DK$1= 0,"", NOT(ISBLANK(CT346)), 0, ISBLANK(CT346), $Q346-$S346+BF346-CC346)</f>
        <v/>
      </c>
      <c r="DL346" s="162" t="str" cm="1">
        <f t="array" ref="DL346">_xlfn.IFS(DL$1= 0,"", NOT(ISBLANK(CU346)), 0, ISBLANK(CU346), $Q346-$S346+BG346-CD346)</f>
        <v/>
      </c>
      <c r="DM346" s="162" t="str" cm="1">
        <f t="array" ref="DM346">_xlfn.IFS(DM$1= 0,"", NOT(ISBLANK(CV346)), 0, ISBLANK(CV346), $Q346-$S346+BH346-CE346)</f>
        <v/>
      </c>
      <c r="DN346" s="162" t="str" cm="1">
        <f t="array" ref="DN346">_xlfn.IFS(DN$1= 0,"", NOT(ISBLANK(CW346)), 0, ISBLANK(CW346), $Q346-$S346+BI346-CF346)</f>
        <v/>
      </c>
      <c r="DO346" s="162" t="str" cm="1">
        <f t="array" ref="DO346">_xlfn.IFS(DO$1= 0,"", NOT(ISBLANK(CX346)), 0, ISBLANK(CX346), $Q346-$S346+BJ346-CG346)</f>
        <v/>
      </c>
      <c r="DP346" s="162" t="str" cm="1">
        <f t="array" ref="DP346">_xlfn.IFS(DP$1= 0,"", NOT(ISBLANK(CY346)), 0, ISBLANK(CY346), $Q346-$S346+BK346-CH346)</f>
        <v/>
      </c>
      <c r="DQ346" s="162" t="str" cm="1">
        <f t="array" ref="DQ346">_xlfn.IFS(DQ$1= 0,"", NOT(ISBLANK(CZ346)), 0, ISBLANK(CZ346), $Q346-$S346+BL346-CI346)</f>
        <v/>
      </c>
      <c r="DR346" s="163" t="str" cm="1">
        <f t="array" ref="DR346">_xlfn.IFS(DR$1= 0,"", NOT(ISBLANK(DA346)), 0, ISBLANK(DA346), $Q346-$S346+BM346-CJ346)</f>
        <v/>
      </c>
    </row>
    <row r="347" spans="1:122" ht="16.5" x14ac:dyDescent="0.3">
      <c r="A347" s="135"/>
      <c r="B347" s="136"/>
      <c r="C347" s="136"/>
      <c r="D347" s="137"/>
      <c r="E347" s="176"/>
      <c r="F347" s="182"/>
      <c r="G347" s="183"/>
      <c r="H347" s="183"/>
      <c r="I347" s="183"/>
      <c r="J347" s="183"/>
      <c r="K347" s="183"/>
      <c r="L347" s="183"/>
      <c r="M347" s="186"/>
      <c r="N347" s="182"/>
      <c r="O347" s="184"/>
      <c r="P347" s="178"/>
      <c r="Q347" s="118">
        <f t="shared" si="119"/>
        <v>0</v>
      </c>
      <c r="R347" s="3"/>
      <c r="S347" s="3"/>
      <c r="T347" s="4"/>
      <c r="U347" s="4"/>
      <c r="V347" s="99">
        <f t="shared" si="120"/>
        <v>0</v>
      </c>
      <c r="W347" s="161"/>
      <c r="X347" s="138"/>
      <c r="AH347" s="158" t="str">
        <f t="array" ref="AH347">IF(OR(AH$1=0, $A347=""),"",SQRT((_xlfn.XLOOKUP(AH$1,$Z$2:$Z$16,$AA$2:$AA$16)-$T347)^2+(_xlfn.XLOOKUP(AH$1,$Z$2:$Z$16,$AB$2:$AB$16)-$U347)^2+(_xlfn.XLOOKUP(AH$1,$Z$2:$Z$16,$AC$2:$AC$16-$V347)^2)))</f>
        <v/>
      </c>
      <c r="AI347" s="140" t="str">
        <f t="array" ref="AI347">IF(OR(AI$1=0, $A347=""),"",SQRT((_xlfn.XLOOKUP(AI$1,$Z$2:$Z$16,$AA$2:$AA$16)-$T347)^2+(_xlfn.XLOOKUP(AI$1,$Z$2:$Z$16,$AB$2:$AB$16)-$U347)^2+(_xlfn.XLOOKUP(AI$1,$Z$2:$Z$16,$AC$2:$AC$16-$V347)^2)))</f>
        <v/>
      </c>
      <c r="AJ347" s="140" t="str">
        <f t="array" ref="AJ347">IF(OR(AJ$1=0, $A347=""),"",SQRT((_xlfn.XLOOKUP(AJ$1,$Z$2:$Z$16,$AA$2:$AA$16)-$T347)^2+(_xlfn.XLOOKUP(AJ$1,$Z$2:$Z$16,$AB$2:$AB$16)-$U347)^2+(_xlfn.XLOOKUP(AJ$1,$Z$2:$Z$16,$AC$2:$AC$16-$V347)^2)))</f>
        <v/>
      </c>
      <c r="AK347" s="140" t="str">
        <f t="array" ref="AK347">IF(OR(AK$1=0, $A347=""),"",SQRT((_xlfn.XLOOKUP(AK$1,$Z$2:$Z$16,$AA$2:$AA$16)-$T347)^2+(_xlfn.XLOOKUP(AK$1,$Z$2:$Z$16,$AB$2:$AB$16)-$U347)^2+(_xlfn.XLOOKUP(AK$1,$Z$2:$Z$16,$AC$2:$AC$16-$V347)^2)))</f>
        <v/>
      </c>
      <c r="AL347" s="140" t="str">
        <f t="array" ref="AL347">IF(OR(AL$1=0, $A347=""),"",SQRT((_xlfn.XLOOKUP(AL$1,$Z$2:$Z$16,$AA$2:$AA$16)-$T347)^2+(_xlfn.XLOOKUP(AL$1,$Z$2:$Z$16,$AB$2:$AB$16)-$U347)^2+(_xlfn.XLOOKUP(AL$1,$Z$2:$Z$16,$AC$2:$AC$16-$V347)^2)))</f>
        <v/>
      </c>
      <c r="AM347" s="140" t="str">
        <f t="array" ref="AM347">IF(OR(AM$1=0, $A347=""),"",SQRT((_xlfn.XLOOKUP(AM$1,$Z$2:$Z$16,$AA$2:$AA$16)-$T347)^2+(_xlfn.XLOOKUP(AM$1,$Z$2:$Z$16,$AB$2:$AB$16)-$U347)^2+(_xlfn.XLOOKUP(AM$1,$Z$2:$Z$16,$AC$2:$AC$16-$V347)^2)))</f>
        <v/>
      </c>
      <c r="AN347" s="140" t="str">
        <f t="array" ref="AN347">IF(OR(AN$1=0, $A347=""),"",SQRT((_xlfn.XLOOKUP(AN$1,$Z$2:$Z$16,$AA$2:$AA$16)-$T347)^2+(_xlfn.XLOOKUP(AN$1,$Z$2:$Z$16,$AB$2:$AB$16)-$U347)^2+(_xlfn.XLOOKUP(AN$1,$Z$2:$Z$16,$AC$2:$AC$16-$V347)^2)))</f>
        <v/>
      </c>
      <c r="AO347" s="140" t="str">
        <f t="array" ref="AO347">IF(OR(AO$1=0, $A347=""),"",SQRT((_xlfn.XLOOKUP(AO$1,$Z$2:$Z$16,$AA$2:$AA$16)-$T347)^2+(_xlfn.XLOOKUP(AO$1,$Z$2:$Z$16,$AB$2:$AB$16)-$U347)^2+(_xlfn.XLOOKUP(AO$1,$Z$2:$Z$16,$AC$2:$AC$16-$V347)^2)))</f>
        <v/>
      </c>
      <c r="AP347" s="141" t="str">
        <f t="array" ref="AP347">IF(OR(AP$1=0, $A347=""),"",SQRT((_xlfn.XLOOKUP(AP$1,$Z$2:$Z$16,$AA$2:$AA$16)-$T347)^2+(_xlfn.XLOOKUP(AP$1,$Z$2:$Z$16,$AB$2:$AB$16)-$U347)^2+(_xlfn.XLOOKUP(AP$1,$Z$2:$Z$16,$AC$2:$AC$16-$V347)^2)))</f>
        <v/>
      </c>
      <c r="AQ347" s="141" t="str">
        <f t="array" ref="AQ347">IF(OR(AQ$1=0, $A347=""),"",SQRT((_xlfn.XLOOKUP(AQ$1,$Z$2:$Z$16,$AA$2:$AA$16)-$T347)^2+(_xlfn.XLOOKUP(AQ$1,$Z$2:$Z$16,$AB$2:$AB$16)-$U347)^2+(_xlfn.XLOOKUP(AQ$1,$Z$2:$Z$16,$AC$2:$AC$16-$V347)^2)))</f>
        <v/>
      </c>
      <c r="AR347" s="141" t="str">
        <f t="array" ref="AR347">IF(OR(AR$1=0, $A347=""),"",SQRT((_xlfn.XLOOKUP(AR$1,$Z$2:$Z$16,$AA$2:$AA$16)-$T347)^2+(_xlfn.XLOOKUP(AR$1,$Z$2:$Z$16,$AB$2:$AB$16)-$U347)^2+(_xlfn.XLOOKUP(AR$1,$Z$2:$Z$16,$AC$2:$AC$16-$V347)^2)))</f>
        <v/>
      </c>
      <c r="AS347" s="141" t="str">
        <f t="array" ref="AS347">IF(OR(AS$1=0, $A347=""),"",SQRT((_xlfn.XLOOKUP(AS$1,$Z$2:$Z$16,$AA$2:$AA$16)-$T347)^2+(_xlfn.XLOOKUP(AS$1,$Z$2:$Z$16,$AB$2:$AB$16)-$U347)^2+(_xlfn.XLOOKUP(AS$1,$Z$2:$Z$16,$AC$2:$AC$16-$V347)^2)))</f>
        <v/>
      </c>
      <c r="AT347" s="141" t="str">
        <f t="array" ref="AT347">IF(OR(AT$1=0, $A347=""),"",SQRT((_xlfn.XLOOKUP(AT$1,$Z$2:$Z$16,$AA$2:$AA$16)-$T347)^2+(_xlfn.XLOOKUP(AT$1,$Z$2:$Z$16,$AB$2:$AB$16)-$U347)^2+(_xlfn.XLOOKUP(AT$1,$Z$2:$Z$16,$AC$2:$AC$16-$V347)^2)))</f>
        <v/>
      </c>
      <c r="AU347" s="141" t="str">
        <f t="array" ref="AU347">IF(OR(AU$1=0, $A347=""),"",SQRT((_xlfn.XLOOKUP(AU$1,$Z$2:$Z$16,$AA$2:$AA$16)-$T347)^2+(_xlfn.XLOOKUP(AU$1,$Z$2:$Z$16,$AB$2:$AB$16)-$U347)^2+(_xlfn.XLOOKUP(AU$1,$Z$2:$Z$16,$AC$2:$AC$16-$V347)^2)))</f>
        <v/>
      </c>
      <c r="AV347" s="142" t="str">
        <f t="array" ref="AV347">IF(OR(AV$1=0, $A347=""),"",SQRT((_xlfn.XLOOKUP(AV$1,$Z$2:$Z$16,$AA$2:$AA$16)-$T347)^2+(_xlfn.XLOOKUP(AV$1,$Z$2:$Z$16,$AB$2:$AB$16)-$U347)^2+(_xlfn.XLOOKUP(AV$1,$Z$2:$Z$16,$AC$2:$AC$16-$V347)^2)))</f>
        <v/>
      </c>
      <c r="AW347" s="124"/>
      <c r="AX347" s="124"/>
      <c r="AY347" s="125">
        <f t="shared" si="121"/>
        <v>0</v>
      </c>
      <c r="AZ347" s="143">
        <f t="shared" si="122"/>
        <v>0</v>
      </c>
      <c r="BA347" s="143">
        <f t="shared" si="123"/>
        <v>0</v>
      </c>
      <c r="BB347" s="143">
        <f t="shared" si="124"/>
        <v>0</v>
      </c>
      <c r="BC347" s="143">
        <f t="shared" si="125"/>
        <v>0</v>
      </c>
      <c r="BD347" s="143">
        <f t="shared" si="126"/>
        <v>0</v>
      </c>
      <c r="BE347" s="143">
        <f t="shared" si="127"/>
        <v>0</v>
      </c>
      <c r="BF347" s="143">
        <f t="shared" si="128"/>
        <v>0</v>
      </c>
      <c r="BG347" s="144">
        <f t="shared" si="129"/>
        <v>0</v>
      </c>
      <c r="BH347" s="144">
        <f t="shared" si="130"/>
        <v>0</v>
      </c>
      <c r="BI347" s="144">
        <f t="shared" si="131"/>
        <v>0</v>
      </c>
      <c r="BJ347" s="144">
        <f t="shared" si="132"/>
        <v>0</v>
      </c>
      <c r="BK347" s="144">
        <f t="shared" si="133"/>
        <v>0</v>
      </c>
      <c r="BL347" s="144">
        <f t="shared" si="134"/>
        <v>0</v>
      </c>
      <c r="BM347" s="145">
        <f t="shared" si="135"/>
        <v>0</v>
      </c>
      <c r="BN347" s="124"/>
      <c r="BO347" s="124"/>
      <c r="BP347" s="124"/>
      <c r="BQ347" s="124"/>
      <c r="BR347" s="124"/>
      <c r="BS347" s="124"/>
      <c r="BT347" s="124"/>
      <c r="BU347" s="124"/>
      <c r="BV347" s="130"/>
      <c r="BW347" s="130"/>
      <c r="BX347" s="130"/>
      <c r="BY347" s="130"/>
      <c r="BZ347" s="130"/>
      <c r="CA347" s="130"/>
      <c r="CB347" s="130"/>
      <c r="CC347" s="130"/>
      <c r="CD347" s="130"/>
      <c r="CE347" s="130"/>
      <c r="CF347" s="130"/>
      <c r="CG347" s="130"/>
      <c r="CH347" s="130"/>
      <c r="CI347" s="130"/>
      <c r="CJ347" s="130"/>
      <c r="CL347" s="124"/>
      <c r="CM347" s="130" t="s">
        <v>32</v>
      </c>
      <c r="CN347" s="130"/>
      <c r="CO347" s="130"/>
      <c r="CP347" s="130"/>
      <c r="CQ347" s="130"/>
      <c r="CR347" s="130"/>
      <c r="CS347" s="130"/>
      <c r="CT347" s="130"/>
      <c r="CU347" s="130"/>
      <c r="CV347" s="130"/>
      <c r="CW347" s="130"/>
      <c r="CX347" s="130"/>
      <c r="CY347" s="130"/>
      <c r="CZ347" s="130"/>
      <c r="DA347" s="130"/>
      <c r="DD347" s="159" cm="1">
        <f t="array" ref="DD347">_xlfn.IFS(DD$1= 0,"", NOT(ISBLANK(CM347)), 0, ISBLANK(CM347), $Q347-$S347+AY347-BV347)</f>
        <v>0</v>
      </c>
      <c r="DE347" s="160" cm="1">
        <f t="array" ref="DE347">_xlfn.IFS(DE$1= 0,"", NOT(ISBLANK(CN347)), 0, ISBLANK(CN347), $Q347-$S347+AZ347-BW347)</f>
        <v>0</v>
      </c>
      <c r="DF347" s="160" cm="1">
        <f t="array" ref="DF347">_xlfn.IFS(DF$1= 0,"", NOT(ISBLANK(CO347)), 0, ISBLANK(CO347), $Q347-$S347+BA347-BX347)</f>
        <v>0</v>
      </c>
      <c r="DG347" s="160" cm="1">
        <f t="array" ref="DG347">_xlfn.IFS(DG$1= 0,"", NOT(ISBLANK(CP347)), 0, ISBLANK(CP347), $Q347-$S347+BB347-BY347)</f>
        <v>0</v>
      </c>
      <c r="DH347" s="160" cm="1">
        <f t="array" ref="DH347">_xlfn.IFS(DH$1= 0,"", NOT(ISBLANK(CQ347)), 0, ISBLANK(CQ347), $Q347-$S347+BC347-BZ347)</f>
        <v>0</v>
      </c>
      <c r="DI347" s="160" cm="1">
        <f t="array" ref="DI347">_xlfn.IFS(DI$1= 0,"", NOT(ISBLANK(CR347)), 0, ISBLANK(CR347), $Q347-$S347+BD347-CA347)</f>
        <v>0</v>
      </c>
      <c r="DJ347" s="160" t="str" cm="1">
        <f t="array" ref="DJ347">_xlfn.IFS(DJ$1= 0,"", NOT(ISBLANK(CS347)), 0, ISBLANK(CS347), $Q347-$S347+BE347-CB347)</f>
        <v/>
      </c>
      <c r="DK347" s="160" t="str" cm="1">
        <f t="array" ref="DK347">_xlfn.IFS(DK$1= 0,"", NOT(ISBLANK(CT347)), 0, ISBLANK(CT347), $Q347-$S347+BF347-CC347)</f>
        <v/>
      </c>
      <c r="DL347" s="162" t="str" cm="1">
        <f t="array" ref="DL347">_xlfn.IFS(DL$1= 0,"", NOT(ISBLANK(CU347)), 0, ISBLANK(CU347), $Q347-$S347+BG347-CD347)</f>
        <v/>
      </c>
      <c r="DM347" s="162" t="str" cm="1">
        <f t="array" ref="DM347">_xlfn.IFS(DM$1= 0,"", NOT(ISBLANK(CV347)), 0, ISBLANK(CV347), $Q347-$S347+BH347-CE347)</f>
        <v/>
      </c>
      <c r="DN347" s="162" t="str" cm="1">
        <f t="array" ref="DN347">_xlfn.IFS(DN$1= 0,"", NOT(ISBLANK(CW347)), 0, ISBLANK(CW347), $Q347-$S347+BI347-CF347)</f>
        <v/>
      </c>
      <c r="DO347" s="162" t="str" cm="1">
        <f t="array" ref="DO347">_xlfn.IFS(DO$1= 0,"", NOT(ISBLANK(CX347)), 0, ISBLANK(CX347), $Q347-$S347+BJ347-CG347)</f>
        <v/>
      </c>
      <c r="DP347" s="162" t="str" cm="1">
        <f t="array" ref="DP347">_xlfn.IFS(DP$1= 0,"", NOT(ISBLANK(CY347)), 0, ISBLANK(CY347), $Q347-$S347+BK347-CH347)</f>
        <v/>
      </c>
      <c r="DQ347" s="162" t="str" cm="1">
        <f t="array" ref="DQ347">_xlfn.IFS(DQ$1= 0,"", NOT(ISBLANK(CZ347)), 0, ISBLANK(CZ347), $Q347-$S347+BL347-CI347)</f>
        <v/>
      </c>
      <c r="DR347" s="163" t="str" cm="1">
        <f t="array" ref="DR347">_xlfn.IFS(DR$1= 0,"", NOT(ISBLANK(DA347)), 0, ISBLANK(DA347), $Q347-$S347+BM347-CJ347)</f>
        <v/>
      </c>
    </row>
    <row r="348" spans="1:122" ht="16.5" x14ac:dyDescent="0.3">
      <c r="A348" s="135"/>
      <c r="B348" s="136"/>
      <c r="C348" s="136"/>
      <c r="D348" s="137"/>
      <c r="E348" s="176"/>
      <c r="F348" s="182"/>
      <c r="G348" s="183"/>
      <c r="H348" s="183"/>
      <c r="I348" s="183"/>
      <c r="J348" s="183"/>
      <c r="K348" s="183"/>
      <c r="L348" s="183"/>
      <c r="M348" s="186"/>
      <c r="N348" s="182"/>
      <c r="O348" s="184"/>
      <c r="P348" s="178"/>
      <c r="Q348" s="118">
        <f t="shared" si="119"/>
        <v>0</v>
      </c>
      <c r="R348" s="3"/>
      <c r="S348" s="3"/>
      <c r="T348" s="4"/>
      <c r="U348" s="4"/>
      <c r="V348" s="99">
        <f t="shared" si="120"/>
        <v>0</v>
      </c>
      <c r="W348" s="161"/>
      <c r="X348" s="138"/>
      <c r="AH348" s="158" t="str">
        <f t="array" ref="AH348">IF(OR(AH$1=0, $A348=""),"",SQRT((_xlfn.XLOOKUP(AH$1,$Z$2:$Z$16,$AA$2:$AA$16)-$T348)^2+(_xlfn.XLOOKUP(AH$1,$Z$2:$Z$16,$AB$2:$AB$16)-$U348)^2+(_xlfn.XLOOKUP(AH$1,$Z$2:$Z$16,$AC$2:$AC$16-$V348)^2)))</f>
        <v/>
      </c>
      <c r="AI348" s="140" t="str">
        <f t="array" ref="AI348">IF(OR(AI$1=0, $A348=""),"",SQRT((_xlfn.XLOOKUP(AI$1,$Z$2:$Z$16,$AA$2:$AA$16)-$T348)^2+(_xlfn.XLOOKUP(AI$1,$Z$2:$Z$16,$AB$2:$AB$16)-$U348)^2+(_xlfn.XLOOKUP(AI$1,$Z$2:$Z$16,$AC$2:$AC$16-$V348)^2)))</f>
        <v/>
      </c>
      <c r="AJ348" s="140" t="str">
        <f t="array" ref="AJ348">IF(OR(AJ$1=0, $A348=""),"",SQRT((_xlfn.XLOOKUP(AJ$1,$Z$2:$Z$16,$AA$2:$AA$16)-$T348)^2+(_xlfn.XLOOKUP(AJ$1,$Z$2:$Z$16,$AB$2:$AB$16)-$U348)^2+(_xlfn.XLOOKUP(AJ$1,$Z$2:$Z$16,$AC$2:$AC$16-$V348)^2)))</f>
        <v/>
      </c>
      <c r="AK348" s="140" t="str">
        <f t="array" ref="AK348">IF(OR(AK$1=0, $A348=""),"",SQRT((_xlfn.XLOOKUP(AK$1,$Z$2:$Z$16,$AA$2:$AA$16)-$T348)^2+(_xlfn.XLOOKUP(AK$1,$Z$2:$Z$16,$AB$2:$AB$16)-$U348)^2+(_xlfn.XLOOKUP(AK$1,$Z$2:$Z$16,$AC$2:$AC$16-$V348)^2)))</f>
        <v/>
      </c>
      <c r="AL348" s="140" t="str">
        <f t="array" ref="AL348">IF(OR(AL$1=0, $A348=""),"",SQRT((_xlfn.XLOOKUP(AL$1,$Z$2:$Z$16,$AA$2:$AA$16)-$T348)^2+(_xlfn.XLOOKUP(AL$1,$Z$2:$Z$16,$AB$2:$AB$16)-$U348)^2+(_xlfn.XLOOKUP(AL$1,$Z$2:$Z$16,$AC$2:$AC$16-$V348)^2)))</f>
        <v/>
      </c>
      <c r="AM348" s="140" t="str">
        <f t="array" ref="AM348">IF(OR(AM$1=0, $A348=""),"",SQRT((_xlfn.XLOOKUP(AM$1,$Z$2:$Z$16,$AA$2:$AA$16)-$T348)^2+(_xlfn.XLOOKUP(AM$1,$Z$2:$Z$16,$AB$2:$AB$16)-$U348)^2+(_xlfn.XLOOKUP(AM$1,$Z$2:$Z$16,$AC$2:$AC$16-$V348)^2)))</f>
        <v/>
      </c>
      <c r="AN348" s="140" t="str">
        <f t="array" ref="AN348">IF(OR(AN$1=0, $A348=""),"",SQRT((_xlfn.XLOOKUP(AN$1,$Z$2:$Z$16,$AA$2:$AA$16)-$T348)^2+(_xlfn.XLOOKUP(AN$1,$Z$2:$Z$16,$AB$2:$AB$16)-$U348)^2+(_xlfn.XLOOKUP(AN$1,$Z$2:$Z$16,$AC$2:$AC$16-$V348)^2)))</f>
        <v/>
      </c>
      <c r="AO348" s="140" t="str">
        <f t="array" ref="AO348">IF(OR(AO$1=0, $A348=""),"",SQRT((_xlfn.XLOOKUP(AO$1,$Z$2:$Z$16,$AA$2:$AA$16)-$T348)^2+(_xlfn.XLOOKUP(AO$1,$Z$2:$Z$16,$AB$2:$AB$16)-$U348)^2+(_xlfn.XLOOKUP(AO$1,$Z$2:$Z$16,$AC$2:$AC$16-$V348)^2)))</f>
        <v/>
      </c>
      <c r="AP348" s="141" t="str">
        <f t="array" ref="AP348">IF(OR(AP$1=0, $A348=""),"",SQRT((_xlfn.XLOOKUP(AP$1,$Z$2:$Z$16,$AA$2:$AA$16)-$T348)^2+(_xlfn.XLOOKUP(AP$1,$Z$2:$Z$16,$AB$2:$AB$16)-$U348)^2+(_xlfn.XLOOKUP(AP$1,$Z$2:$Z$16,$AC$2:$AC$16-$V348)^2)))</f>
        <v/>
      </c>
      <c r="AQ348" s="141" t="str">
        <f t="array" ref="AQ348">IF(OR(AQ$1=0, $A348=""),"",SQRT((_xlfn.XLOOKUP(AQ$1,$Z$2:$Z$16,$AA$2:$AA$16)-$T348)^2+(_xlfn.XLOOKUP(AQ$1,$Z$2:$Z$16,$AB$2:$AB$16)-$U348)^2+(_xlfn.XLOOKUP(AQ$1,$Z$2:$Z$16,$AC$2:$AC$16-$V348)^2)))</f>
        <v/>
      </c>
      <c r="AR348" s="141" t="str">
        <f t="array" ref="AR348">IF(OR(AR$1=0, $A348=""),"",SQRT((_xlfn.XLOOKUP(AR$1,$Z$2:$Z$16,$AA$2:$AA$16)-$T348)^2+(_xlfn.XLOOKUP(AR$1,$Z$2:$Z$16,$AB$2:$AB$16)-$U348)^2+(_xlfn.XLOOKUP(AR$1,$Z$2:$Z$16,$AC$2:$AC$16-$V348)^2)))</f>
        <v/>
      </c>
      <c r="AS348" s="141" t="str">
        <f t="array" ref="AS348">IF(OR(AS$1=0, $A348=""),"",SQRT((_xlfn.XLOOKUP(AS$1,$Z$2:$Z$16,$AA$2:$AA$16)-$T348)^2+(_xlfn.XLOOKUP(AS$1,$Z$2:$Z$16,$AB$2:$AB$16)-$U348)^2+(_xlfn.XLOOKUP(AS$1,$Z$2:$Z$16,$AC$2:$AC$16-$V348)^2)))</f>
        <v/>
      </c>
      <c r="AT348" s="141" t="str">
        <f t="array" ref="AT348">IF(OR(AT$1=0, $A348=""),"",SQRT((_xlfn.XLOOKUP(AT$1,$Z$2:$Z$16,$AA$2:$AA$16)-$T348)^2+(_xlfn.XLOOKUP(AT$1,$Z$2:$Z$16,$AB$2:$AB$16)-$U348)^2+(_xlfn.XLOOKUP(AT$1,$Z$2:$Z$16,$AC$2:$AC$16-$V348)^2)))</f>
        <v/>
      </c>
      <c r="AU348" s="141" t="str">
        <f t="array" ref="AU348">IF(OR(AU$1=0, $A348=""),"",SQRT((_xlfn.XLOOKUP(AU$1,$Z$2:$Z$16,$AA$2:$AA$16)-$T348)^2+(_xlfn.XLOOKUP(AU$1,$Z$2:$Z$16,$AB$2:$AB$16)-$U348)^2+(_xlfn.XLOOKUP(AU$1,$Z$2:$Z$16,$AC$2:$AC$16-$V348)^2)))</f>
        <v/>
      </c>
      <c r="AV348" s="142" t="str">
        <f t="array" ref="AV348">IF(OR(AV$1=0, $A348=""),"",SQRT((_xlfn.XLOOKUP(AV$1,$Z$2:$Z$16,$AA$2:$AA$16)-$T348)^2+(_xlfn.XLOOKUP(AV$1,$Z$2:$Z$16,$AB$2:$AB$16)-$U348)^2+(_xlfn.XLOOKUP(AV$1,$Z$2:$Z$16,$AC$2:$AC$16-$V348)^2)))</f>
        <v/>
      </c>
      <c r="AW348" s="124"/>
      <c r="AX348" s="124"/>
      <c r="AY348" s="125">
        <f t="shared" si="121"/>
        <v>0</v>
      </c>
      <c r="AZ348" s="143">
        <f t="shared" si="122"/>
        <v>0</v>
      </c>
      <c r="BA348" s="143">
        <f t="shared" si="123"/>
        <v>0</v>
      </c>
      <c r="BB348" s="143">
        <f t="shared" si="124"/>
        <v>0</v>
      </c>
      <c r="BC348" s="143">
        <f t="shared" si="125"/>
        <v>0</v>
      </c>
      <c r="BD348" s="143">
        <f t="shared" si="126"/>
        <v>0</v>
      </c>
      <c r="BE348" s="143">
        <f t="shared" si="127"/>
        <v>0</v>
      </c>
      <c r="BF348" s="143">
        <f t="shared" si="128"/>
        <v>0</v>
      </c>
      <c r="BG348" s="144">
        <f t="shared" si="129"/>
        <v>0</v>
      </c>
      <c r="BH348" s="144">
        <f t="shared" si="130"/>
        <v>0</v>
      </c>
      <c r="BI348" s="144">
        <f t="shared" si="131"/>
        <v>0</v>
      </c>
      <c r="BJ348" s="144">
        <f t="shared" si="132"/>
        <v>0</v>
      </c>
      <c r="BK348" s="144">
        <f t="shared" si="133"/>
        <v>0</v>
      </c>
      <c r="BL348" s="144">
        <f t="shared" si="134"/>
        <v>0</v>
      </c>
      <c r="BM348" s="145">
        <f t="shared" si="135"/>
        <v>0</v>
      </c>
      <c r="BN348" s="124"/>
      <c r="BO348" s="124"/>
      <c r="BP348" s="124"/>
      <c r="BQ348" s="124"/>
      <c r="BR348" s="124"/>
      <c r="BS348" s="124"/>
      <c r="BT348" s="124"/>
      <c r="BU348" s="124"/>
      <c r="BV348" s="130"/>
      <c r="BW348" s="130"/>
      <c r="BX348" s="130"/>
      <c r="BY348" s="130"/>
      <c r="BZ348" s="130"/>
      <c r="CA348" s="130"/>
      <c r="CB348" s="130"/>
      <c r="CC348" s="130"/>
      <c r="CD348" s="130"/>
      <c r="CE348" s="130"/>
      <c r="CF348" s="130"/>
      <c r="CG348" s="130"/>
      <c r="CH348" s="130"/>
      <c r="CI348" s="130"/>
      <c r="CJ348" s="130"/>
      <c r="CL348" s="124"/>
      <c r="CM348" s="130" t="s">
        <v>32</v>
      </c>
      <c r="CN348" s="130"/>
      <c r="CO348" s="130"/>
      <c r="CP348" s="130"/>
      <c r="CQ348" s="130"/>
      <c r="CR348" s="130"/>
      <c r="CS348" s="130"/>
      <c r="CT348" s="130"/>
      <c r="CU348" s="130"/>
      <c r="CV348" s="130"/>
      <c r="CW348" s="130"/>
      <c r="CX348" s="130"/>
      <c r="CY348" s="130"/>
      <c r="CZ348" s="130"/>
      <c r="DA348" s="130"/>
      <c r="DD348" s="159" cm="1">
        <f t="array" ref="DD348">_xlfn.IFS(DD$1= 0,"", NOT(ISBLANK(CM348)), 0, ISBLANK(CM348), $Q348-$S348+AY348-BV348)</f>
        <v>0</v>
      </c>
      <c r="DE348" s="160" cm="1">
        <f t="array" ref="DE348">_xlfn.IFS(DE$1= 0,"", NOT(ISBLANK(CN348)), 0, ISBLANK(CN348), $Q348-$S348+AZ348-BW348)</f>
        <v>0</v>
      </c>
      <c r="DF348" s="160" cm="1">
        <f t="array" ref="DF348">_xlfn.IFS(DF$1= 0,"", NOT(ISBLANK(CO348)), 0, ISBLANK(CO348), $Q348-$S348+BA348-BX348)</f>
        <v>0</v>
      </c>
      <c r="DG348" s="160" cm="1">
        <f t="array" ref="DG348">_xlfn.IFS(DG$1= 0,"", NOT(ISBLANK(CP348)), 0, ISBLANK(CP348), $Q348-$S348+BB348-BY348)</f>
        <v>0</v>
      </c>
      <c r="DH348" s="160" cm="1">
        <f t="array" ref="DH348">_xlfn.IFS(DH$1= 0,"", NOT(ISBLANK(CQ348)), 0, ISBLANK(CQ348), $Q348-$S348+BC348-BZ348)</f>
        <v>0</v>
      </c>
      <c r="DI348" s="160" cm="1">
        <f t="array" ref="DI348">_xlfn.IFS(DI$1= 0,"", NOT(ISBLANK(CR348)), 0, ISBLANK(CR348), $Q348-$S348+BD348-CA348)</f>
        <v>0</v>
      </c>
      <c r="DJ348" s="160" t="str" cm="1">
        <f t="array" ref="DJ348">_xlfn.IFS(DJ$1= 0,"", NOT(ISBLANK(CS348)), 0, ISBLANK(CS348), $Q348-$S348+BE348-CB348)</f>
        <v/>
      </c>
      <c r="DK348" s="160" t="str" cm="1">
        <f t="array" ref="DK348">_xlfn.IFS(DK$1= 0,"", NOT(ISBLANK(CT348)), 0, ISBLANK(CT348), $Q348-$S348+BF348-CC348)</f>
        <v/>
      </c>
      <c r="DL348" s="162" t="str" cm="1">
        <f t="array" ref="DL348">_xlfn.IFS(DL$1= 0,"", NOT(ISBLANK(CU348)), 0, ISBLANK(CU348), $Q348-$S348+BG348-CD348)</f>
        <v/>
      </c>
      <c r="DM348" s="162" t="str" cm="1">
        <f t="array" ref="DM348">_xlfn.IFS(DM$1= 0,"", NOT(ISBLANK(CV348)), 0, ISBLANK(CV348), $Q348-$S348+BH348-CE348)</f>
        <v/>
      </c>
      <c r="DN348" s="162" t="str" cm="1">
        <f t="array" ref="DN348">_xlfn.IFS(DN$1= 0,"", NOT(ISBLANK(CW348)), 0, ISBLANK(CW348), $Q348-$S348+BI348-CF348)</f>
        <v/>
      </c>
      <c r="DO348" s="162" t="str" cm="1">
        <f t="array" ref="DO348">_xlfn.IFS(DO$1= 0,"", NOT(ISBLANK(CX348)), 0, ISBLANK(CX348), $Q348-$S348+BJ348-CG348)</f>
        <v/>
      </c>
      <c r="DP348" s="162" t="str" cm="1">
        <f t="array" ref="DP348">_xlfn.IFS(DP$1= 0,"", NOT(ISBLANK(CY348)), 0, ISBLANK(CY348), $Q348-$S348+BK348-CH348)</f>
        <v/>
      </c>
      <c r="DQ348" s="162" t="str" cm="1">
        <f t="array" ref="DQ348">_xlfn.IFS(DQ$1= 0,"", NOT(ISBLANK(CZ348)), 0, ISBLANK(CZ348), $Q348-$S348+BL348-CI348)</f>
        <v/>
      </c>
      <c r="DR348" s="163" t="str" cm="1">
        <f t="array" ref="DR348">_xlfn.IFS(DR$1= 0,"", NOT(ISBLANK(DA348)), 0, ISBLANK(DA348), $Q348-$S348+BM348-CJ348)</f>
        <v/>
      </c>
    </row>
    <row r="349" spans="1:122" ht="16.5" x14ac:dyDescent="0.3">
      <c r="A349" s="135"/>
      <c r="B349" s="136"/>
      <c r="C349" s="136"/>
      <c r="D349" s="137"/>
      <c r="E349" s="176"/>
      <c r="F349" s="182"/>
      <c r="G349" s="183"/>
      <c r="H349" s="183"/>
      <c r="I349" s="183"/>
      <c r="J349" s="183"/>
      <c r="K349" s="183"/>
      <c r="L349" s="183"/>
      <c r="M349" s="186"/>
      <c r="N349" s="182"/>
      <c r="O349" s="184"/>
      <c r="P349" s="178"/>
      <c r="Q349" s="118">
        <f t="shared" si="119"/>
        <v>0</v>
      </c>
      <c r="R349" s="3"/>
      <c r="S349" s="3"/>
      <c r="T349" s="4"/>
      <c r="U349" s="4"/>
      <c r="V349" s="99">
        <f t="shared" si="120"/>
        <v>0</v>
      </c>
      <c r="W349" s="161"/>
      <c r="X349" s="138"/>
      <c r="AH349" s="158" t="str">
        <f t="array" ref="AH349">IF(OR(AH$1=0, $A349=""),"",SQRT((_xlfn.XLOOKUP(AH$1,$Z$2:$Z$16,$AA$2:$AA$16)-$T349)^2+(_xlfn.XLOOKUP(AH$1,$Z$2:$Z$16,$AB$2:$AB$16)-$U349)^2+(_xlfn.XLOOKUP(AH$1,$Z$2:$Z$16,$AC$2:$AC$16-$V349)^2)))</f>
        <v/>
      </c>
      <c r="AI349" s="140" t="str">
        <f t="array" ref="AI349">IF(OR(AI$1=0, $A349=""),"",SQRT((_xlfn.XLOOKUP(AI$1,$Z$2:$Z$16,$AA$2:$AA$16)-$T349)^2+(_xlfn.XLOOKUP(AI$1,$Z$2:$Z$16,$AB$2:$AB$16)-$U349)^2+(_xlfn.XLOOKUP(AI$1,$Z$2:$Z$16,$AC$2:$AC$16-$V349)^2)))</f>
        <v/>
      </c>
      <c r="AJ349" s="140" t="str">
        <f t="array" ref="AJ349">IF(OR(AJ$1=0, $A349=""),"",SQRT((_xlfn.XLOOKUP(AJ$1,$Z$2:$Z$16,$AA$2:$AA$16)-$T349)^2+(_xlfn.XLOOKUP(AJ$1,$Z$2:$Z$16,$AB$2:$AB$16)-$U349)^2+(_xlfn.XLOOKUP(AJ$1,$Z$2:$Z$16,$AC$2:$AC$16-$V349)^2)))</f>
        <v/>
      </c>
      <c r="AK349" s="140" t="str">
        <f t="array" ref="AK349">IF(OR(AK$1=0, $A349=""),"",SQRT((_xlfn.XLOOKUP(AK$1,$Z$2:$Z$16,$AA$2:$AA$16)-$T349)^2+(_xlfn.XLOOKUP(AK$1,$Z$2:$Z$16,$AB$2:$AB$16)-$U349)^2+(_xlfn.XLOOKUP(AK$1,$Z$2:$Z$16,$AC$2:$AC$16-$V349)^2)))</f>
        <v/>
      </c>
      <c r="AL349" s="140" t="str">
        <f t="array" ref="AL349">IF(OR(AL$1=0, $A349=""),"",SQRT((_xlfn.XLOOKUP(AL$1,$Z$2:$Z$16,$AA$2:$AA$16)-$T349)^2+(_xlfn.XLOOKUP(AL$1,$Z$2:$Z$16,$AB$2:$AB$16)-$U349)^2+(_xlfn.XLOOKUP(AL$1,$Z$2:$Z$16,$AC$2:$AC$16-$V349)^2)))</f>
        <v/>
      </c>
      <c r="AM349" s="140" t="str">
        <f t="array" ref="AM349">IF(OR(AM$1=0, $A349=""),"",SQRT((_xlfn.XLOOKUP(AM$1,$Z$2:$Z$16,$AA$2:$AA$16)-$T349)^2+(_xlfn.XLOOKUP(AM$1,$Z$2:$Z$16,$AB$2:$AB$16)-$U349)^2+(_xlfn.XLOOKUP(AM$1,$Z$2:$Z$16,$AC$2:$AC$16-$V349)^2)))</f>
        <v/>
      </c>
      <c r="AN349" s="140" t="str">
        <f t="array" ref="AN349">IF(OR(AN$1=0, $A349=""),"",SQRT((_xlfn.XLOOKUP(AN$1,$Z$2:$Z$16,$AA$2:$AA$16)-$T349)^2+(_xlfn.XLOOKUP(AN$1,$Z$2:$Z$16,$AB$2:$AB$16)-$U349)^2+(_xlfn.XLOOKUP(AN$1,$Z$2:$Z$16,$AC$2:$AC$16-$V349)^2)))</f>
        <v/>
      </c>
      <c r="AO349" s="140" t="str">
        <f t="array" ref="AO349">IF(OR(AO$1=0, $A349=""),"",SQRT((_xlfn.XLOOKUP(AO$1,$Z$2:$Z$16,$AA$2:$AA$16)-$T349)^2+(_xlfn.XLOOKUP(AO$1,$Z$2:$Z$16,$AB$2:$AB$16)-$U349)^2+(_xlfn.XLOOKUP(AO$1,$Z$2:$Z$16,$AC$2:$AC$16-$V349)^2)))</f>
        <v/>
      </c>
      <c r="AP349" s="141" t="str">
        <f t="array" ref="AP349">IF(OR(AP$1=0, $A349=""),"",SQRT((_xlfn.XLOOKUP(AP$1,$Z$2:$Z$16,$AA$2:$AA$16)-$T349)^2+(_xlfn.XLOOKUP(AP$1,$Z$2:$Z$16,$AB$2:$AB$16)-$U349)^2+(_xlfn.XLOOKUP(AP$1,$Z$2:$Z$16,$AC$2:$AC$16-$V349)^2)))</f>
        <v/>
      </c>
      <c r="AQ349" s="141" t="str">
        <f t="array" ref="AQ349">IF(OR(AQ$1=0, $A349=""),"",SQRT((_xlfn.XLOOKUP(AQ$1,$Z$2:$Z$16,$AA$2:$AA$16)-$T349)^2+(_xlfn.XLOOKUP(AQ$1,$Z$2:$Z$16,$AB$2:$AB$16)-$U349)^2+(_xlfn.XLOOKUP(AQ$1,$Z$2:$Z$16,$AC$2:$AC$16-$V349)^2)))</f>
        <v/>
      </c>
      <c r="AR349" s="141" t="str">
        <f t="array" ref="AR349">IF(OR(AR$1=0, $A349=""),"",SQRT((_xlfn.XLOOKUP(AR$1,$Z$2:$Z$16,$AA$2:$AA$16)-$T349)^2+(_xlfn.XLOOKUP(AR$1,$Z$2:$Z$16,$AB$2:$AB$16)-$U349)^2+(_xlfn.XLOOKUP(AR$1,$Z$2:$Z$16,$AC$2:$AC$16-$V349)^2)))</f>
        <v/>
      </c>
      <c r="AS349" s="141" t="str">
        <f t="array" ref="AS349">IF(OR(AS$1=0, $A349=""),"",SQRT((_xlfn.XLOOKUP(AS$1,$Z$2:$Z$16,$AA$2:$AA$16)-$T349)^2+(_xlfn.XLOOKUP(AS$1,$Z$2:$Z$16,$AB$2:$AB$16)-$U349)^2+(_xlfn.XLOOKUP(AS$1,$Z$2:$Z$16,$AC$2:$AC$16-$V349)^2)))</f>
        <v/>
      </c>
      <c r="AT349" s="141" t="str">
        <f t="array" ref="AT349">IF(OR(AT$1=0, $A349=""),"",SQRT((_xlfn.XLOOKUP(AT$1,$Z$2:$Z$16,$AA$2:$AA$16)-$T349)^2+(_xlfn.XLOOKUP(AT$1,$Z$2:$Z$16,$AB$2:$AB$16)-$U349)^2+(_xlfn.XLOOKUP(AT$1,$Z$2:$Z$16,$AC$2:$AC$16-$V349)^2)))</f>
        <v/>
      </c>
      <c r="AU349" s="141" t="str">
        <f t="array" ref="AU349">IF(OR(AU$1=0, $A349=""),"",SQRT((_xlfn.XLOOKUP(AU$1,$Z$2:$Z$16,$AA$2:$AA$16)-$T349)^2+(_xlfn.XLOOKUP(AU$1,$Z$2:$Z$16,$AB$2:$AB$16)-$U349)^2+(_xlfn.XLOOKUP(AU$1,$Z$2:$Z$16,$AC$2:$AC$16-$V349)^2)))</f>
        <v/>
      </c>
      <c r="AV349" s="142" t="str">
        <f t="array" ref="AV349">IF(OR(AV$1=0, $A349=""),"",SQRT((_xlfn.XLOOKUP(AV$1,$Z$2:$Z$16,$AA$2:$AA$16)-$T349)^2+(_xlfn.XLOOKUP(AV$1,$Z$2:$Z$16,$AB$2:$AB$16)-$U349)^2+(_xlfn.XLOOKUP(AV$1,$Z$2:$Z$16,$AC$2:$AC$16-$V349)^2)))</f>
        <v/>
      </c>
      <c r="AW349" s="124"/>
      <c r="AX349" s="124"/>
      <c r="AY349" s="125">
        <f t="shared" si="121"/>
        <v>0</v>
      </c>
      <c r="AZ349" s="143">
        <f t="shared" si="122"/>
        <v>0</v>
      </c>
      <c r="BA349" s="143">
        <f t="shared" si="123"/>
        <v>0</v>
      </c>
      <c r="BB349" s="143">
        <f t="shared" si="124"/>
        <v>0</v>
      </c>
      <c r="BC349" s="143">
        <f t="shared" si="125"/>
        <v>0</v>
      </c>
      <c r="BD349" s="143">
        <f t="shared" si="126"/>
        <v>0</v>
      </c>
      <c r="BE349" s="143">
        <f t="shared" si="127"/>
        <v>0</v>
      </c>
      <c r="BF349" s="143">
        <f t="shared" si="128"/>
        <v>0</v>
      </c>
      <c r="BG349" s="144">
        <f t="shared" si="129"/>
        <v>0</v>
      </c>
      <c r="BH349" s="144">
        <f t="shared" si="130"/>
        <v>0</v>
      </c>
      <c r="BI349" s="144">
        <f t="shared" si="131"/>
        <v>0</v>
      </c>
      <c r="BJ349" s="144">
        <f t="shared" si="132"/>
        <v>0</v>
      </c>
      <c r="BK349" s="144">
        <f t="shared" si="133"/>
        <v>0</v>
      </c>
      <c r="BL349" s="144">
        <f t="shared" si="134"/>
        <v>0</v>
      </c>
      <c r="BM349" s="145">
        <f t="shared" si="135"/>
        <v>0</v>
      </c>
      <c r="BN349" s="124"/>
      <c r="BO349" s="124"/>
      <c r="BP349" s="124"/>
      <c r="BQ349" s="124"/>
      <c r="BR349" s="124"/>
      <c r="BS349" s="124"/>
      <c r="BT349" s="124"/>
      <c r="BU349" s="124"/>
      <c r="BV349" s="130"/>
      <c r="BW349" s="130"/>
      <c r="BX349" s="130"/>
      <c r="BY349" s="130"/>
      <c r="BZ349" s="130"/>
      <c r="CA349" s="130"/>
      <c r="CB349" s="130"/>
      <c r="CC349" s="130"/>
      <c r="CD349" s="130"/>
      <c r="CE349" s="130"/>
      <c r="CF349" s="130"/>
      <c r="CG349" s="130"/>
      <c r="CH349" s="130"/>
      <c r="CI349" s="130"/>
      <c r="CJ349" s="130"/>
      <c r="CL349" s="124"/>
      <c r="CM349" s="130" t="s">
        <v>32</v>
      </c>
      <c r="CN349" s="130"/>
      <c r="CO349" s="130"/>
      <c r="CP349" s="130"/>
      <c r="CQ349" s="130"/>
      <c r="CR349" s="130"/>
      <c r="CS349" s="130"/>
      <c r="CT349" s="130"/>
      <c r="CU349" s="130"/>
      <c r="CV349" s="130"/>
      <c r="CW349" s="130"/>
      <c r="CX349" s="130"/>
      <c r="CY349" s="130"/>
      <c r="CZ349" s="130"/>
      <c r="DA349" s="130"/>
      <c r="DD349" s="159" cm="1">
        <f t="array" ref="DD349">_xlfn.IFS(DD$1= 0,"", NOT(ISBLANK(CM349)), 0, ISBLANK(CM349), $Q349-$S349+AY349-BV349)</f>
        <v>0</v>
      </c>
      <c r="DE349" s="160" cm="1">
        <f t="array" ref="DE349">_xlfn.IFS(DE$1= 0,"", NOT(ISBLANK(CN349)), 0, ISBLANK(CN349), $Q349-$S349+AZ349-BW349)</f>
        <v>0</v>
      </c>
      <c r="DF349" s="160" cm="1">
        <f t="array" ref="DF349">_xlfn.IFS(DF$1= 0,"", NOT(ISBLANK(CO349)), 0, ISBLANK(CO349), $Q349-$S349+BA349-BX349)</f>
        <v>0</v>
      </c>
      <c r="DG349" s="160" cm="1">
        <f t="array" ref="DG349">_xlfn.IFS(DG$1= 0,"", NOT(ISBLANK(CP349)), 0, ISBLANK(CP349), $Q349-$S349+BB349-BY349)</f>
        <v>0</v>
      </c>
      <c r="DH349" s="160" cm="1">
        <f t="array" ref="DH349">_xlfn.IFS(DH$1= 0,"", NOT(ISBLANK(CQ349)), 0, ISBLANK(CQ349), $Q349-$S349+BC349-BZ349)</f>
        <v>0</v>
      </c>
      <c r="DI349" s="160" cm="1">
        <f t="array" ref="DI349">_xlfn.IFS(DI$1= 0,"", NOT(ISBLANK(CR349)), 0, ISBLANK(CR349), $Q349-$S349+BD349-CA349)</f>
        <v>0</v>
      </c>
      <c r="DJ349" s="160" t="str" cm="1">
        <f t="array" ref="DJ349">_xlfn.IFS(DJ$1= 0,"", NOT(ISBLANK(CS349)), 0, ISBLANK(CS349), $Q349-$S349+BE349-CB349)</f>
        <v/>
      </c>
      <c r="DK349" s="160" t="str" cm="1">
        <f t="array" ref="DK349">_xlfn.IFS(DK$1= 0,"", NOT(ISBLANK(CT349)), 0, ISBLANK(CT349), $Q349-$S349+BF349-CC349)</f>
        <v/>
      </c>
      <c r="DL349" s="162" t="str" cm="1">
        <f t="array" ref="DL349">_xlfn.IFS(DL$1= 0,"", NOT(ISBLANK(CU349)), 0, ISBLANK(CU349), $Q349-$S349+BG349-CD349)</f>
        <v/>
      </c>
      <c r="DM349" s="162" t="str" cm="1">
        <f t="array" ref="DM349">_xlfn.IFS(DM$1= 0,"", NOT(ISBLANK(CV349)), 0, ISBLANK(CV349), $Q349-$S349+BH349-CE349)</f>
        <v/>
      </c>
      <c r="DN349" s="162" t="str" cm="1">
        <f t="array" ref="DN349">_xlfn.IFS(DN$1= 0,"", NOT(ISBLANK(CW349)), 0, ISBLANK(CW349), $Q349-$S349+BI349-CF349)</f>
        <v/>
      </c>
      <c r="DO349" s="162" t="str" cm="1">
        <f t="array" ref="DO349">_xlfn.IFS(DO$1= 0,"", NOT(ISBLANK(CX349)), 0, ISBLANK(CX349), $Q349-$S349+BJ349-CG349)</f>
        <v/>
      </c>
      <c r="DP349" s="162" t="str" cm="1">
        <f t="array" ref="DP349">_xlfn.IFS(DP$1= 0,"", NOT(ISBLANK(CY349)), 0, ISBLANK(CY349), $Q349-$S349+BK349-CH349)</f>
        <v/>
      </c>
      <c r="DQ349" s="162" t="str" cm="1">
        <f t="array" ref="DQ349">_xlfn.IFS(DQ$1= 0,"", NOT(ISBLANK(CZ349)), 0, ISBLANK(CZ349), $Q349-$S349+BL349-CI349)</f>
        <v/>
      </c>
      <c r="DR349" s="163" t="str" cm="1">
        <f t="array" ref="DR349">_xlfn.IFS(DR$1= 0,"", NOT(ISBLANK(DA349)), 0, ISBLANK(DA349), $Q349-$S349+BM349-CJ349)</f>
        <v/>
      </c>
    </row>
    <row r="350" spans="1:122" ht="16.5" x14ac:dyDescent="0.3">
      <c r="A350" s="135"/>
      <c r="B350" s="136"/>
      <c r="C350" s="136"/>
      <c r="D350" s="137"/>
      <c r="E350" s="176"/>
      <c r="F350" s="182"/>
      <c r="G350" s="183"/>
      <c r="H350" s="183"/>
      <c r="I350" s="183"/>
      <c r="J350" s="183"/>
      <c r="K350" s="183"/>
      <c r="L350" s="183"/>
      <c r="M350" s="186"/>
      <c r="N350" s="182"/>
      <c r="O350" s="184"/>
      <c r="P350" s="178"/>
      <c r="Q350" s="118">
        <f t="shared" si="119"/>
        <v>0</v>
      </c>
      <c r="R350" s="3"/>
      <c r="S350" s="3"/>
      <c r="T350" s="4"/>
      <c r="U350" s="4"/>
      <c r="V350" s="99">
        <f t="shared" si="120"/>
        <v>0</v>
      </c>
      <c r="W350" s="161"/>
      <c r="X350" s="138"/>
      <c r="AH350" s="158" t="str">
        <f t="array" ref="AH350">IF(OR(AH$1=0, $A350=""),"",SQRT((_xlfn.XLOOKUP(AH$1,$Z$2:$Z$16,$AA$2:$AA$16)-$T350)^2+(_xlfn.XLOOKUP(AH$1,$Z$2:$Z$16,$AB$2:$AB$16)-$U350)^2+(_xlfn.XLOOKUP(AH$1,$Z$2:$Z$16,$AC$2:$AC$16-$V350)^2)))</f>
        <v/>
      </c>
      <c r="AI350" s="140" t="str">
        <f t="array" ref="AI350">IF(OR(AI$1=0, $A350=""),"",SQRT((_xlfn.XLOOKUP(AI$1,$Z$2:$Z$16,$AA$2:$AA$16)-$T350)^2+(_xlfn.XLOOKUP(AI$1,$Z$2:$Z$16,$AB$2:$AB$16)-$U350)^2+(_xlfn.XLOOKUP(AI$1,$Z$2:$Z$16,$AC$2:$AC$16-$V350)^2)))</f>
        <v/>
      </c>
      <c r="AJ350" s="140" t="str">
        <f t="array" ref="AJ350">IF(OR(AJ$1=0, $A350=""),"",SQRT((_xlfn.XLOOKUP(AJ$1,$Z$2:$Z$16,$AA$2:$AA$16)-$T350)^2+(_xlfn.XLOOKUP(AJ$1,$Z$2:$Z$16,$AB$2:$AB$16)-$U350)^2+(_xlfn.XLOOKUP(AJ$1,$Z$2:$Z$16,$AC$2:$AC$16-$V350)^2)))</f>
        <v/>
      </c>
      <c r="AK350" s="140" t="str">
        <f t="array" ref="AK350">IF(OR(AK$1=0, $A350=""),"",SQRT((_xlfn.XLOOKUP(AK$1,$Z$2:$Z$16,$AA$2:$AA$16)-$T350)^2+(_xlfn.XLOOKUP(AK$1,$Z$2:$Z$16,$AB$2:$AB$16)-$U350)^2+(_xlfn.XLOOKUP(AK$1,$Z$2:$Z$16,$AC$2:$AC$16-$V350)^2)))</f>
        <v/>
      </c>
      <c r="AL350" s="140" t="str">
        <f t="array" ref="AL350">IF(OR(AL$1=0, $A350=""),"",SQRT((_xlfn.XLOOKUP(AL$1,$Z$2:$Z$16,$AA$2:$AA$16)-$T350)^2+(_xlfn.XLOOKUP(AL$1,$Z$2:$Z$16,$AB$2:$AB$16)-$U350)^2+(_xlfn.XLOOKUP(AL$1,$Z$2:$Z$16,$AC$2:$AC$16-$V350)^2)))</f>
        <v/>
      </c>
      <c r="AM350" s="140" t="str">
        <f t="array" ref="AM350">IF(OR(AM$1=0, $A350=""),"",SQRT((_xlfn.XLOOKUP(AM$1,$Z$2:$Z$16,$AA$2:$AA$16)-$T350)^2+(_xlfn.XLOOKUP(AM$1,$Z$2:$Z$16,$AB$2:$AB$16)-$U350)^2+(_xlfn.XLOOKUP(AM$1,$Z$2:$Z$16,$AC$2:$AC$16-$V350)^2)))</f>
        <v/>
      </c>
      <c r="AN350" s="140" t="str">
        <f t="array" ref="AN350">IF(OR(AN$1=0, $A350=""),"",SQRT((_xlfn.XLOOKUP(AN$1,$Z$2:$Z$16,$AA$2:$AA$16)-$T350)^2+(_xlfn.XLOOKUP(AN$1,$Z$2:$Z$16,$AB$2:$AB$16)-$U350)^2+(_xlfn.XLOOKUP(AN$1,$Z$2:$Z$16,$AC$2:$AC$16-$V350)^2)))</f>
        <v/>
      </c>
      <c r="AO350" s="140" t="str">
        <f t="array" ref="AO350">IF(OR(AO$1=0, $A350=""),"",SQRT((_xlfn.XLOOKUP(AO$1,$Z$2:$Z$16,$AA$2:$AA$16)-$T350)^2+(_xlfn.XLOOKUP(AO$1,$Z$2:$Z$16,$AB$2:$AB$16)-$U350)^2+(_xlfn.XLOOKUP(AO$1,$Z$2:$Z$16,$AC$2:$AC$16-$V350)^2)))</f>
        <v/>
      </c>
      <c r="AP350" s="141" t="str">
        <f t="array" ref="AP350">IF(OR(AP$1=0, $A350=""),"",SQRT((_xlfn.XLOOKUP(AP$1,$Z$2:$Z$16,$AA$2:$AA$16)-$T350)^2+(_xlfn.XLOOKUP(AP$1,$Z$2:$Z$16,$AB$2:$AB$16)-$U350)^2+(_xlfn.XLOOKUP(AP$1,$Z$2:$Z$16,$AC$2:$AC$16-$V350)^2)))</f>
        <v/>
      </c>
      <c r="AQ350" s="141" t="str">
        <f t="array" ref="AQ350">IF(OR(AQ$1=0, $A350=""),"",SQRT((_xlfn.XLOOKUP(AQ$1,$Z$2:$Z$16,$AA$2:$AA$16)-$T350)^2+(_xlfn.XLOOKUP(AQ$1,$Z$2:$Z$16,$AB$2:$AB$16)-$U350)^2+(_xlfn.XLOOKUP(AQ$1,$Z$2:$Z$16,$AC$2:$AC$16-$V350)^2)))</f>
        <v/>
      </c>
      <c r="AR350" s="141" t="str">
        <f t="array" ref="AR350">IF(OR(AR$1=0, $A350=""),"",SQRT((_xlfn.XLOOKUP(AR$1,$Z$2:$Z$16,$AA$2:$AA$16)-$T350)^2+(_xlfn.XLOOKUP(AR$1,$Z$2:$Z$16,$AB$2:$AB$16)-$U350)^2+(_xlfn.XLOOKUP(AR$1,$Z$2:$Z$16,$AC$2:$AC$16-$V350)^2)))</f>
        <v/>
      </c>
      <c r="AS350" s="141" t="str">
        <f t="array" ref="AS350">IF(OR(AS$1=0, $A350=""),"",SQRT((_xlfn.XLOOKUP(AS$1,$Z$2:$Z$16,$AA$2:$AA$16)-$T350)^2+(_xlfn.XLOOKUP(AS$1,$Z$2:$Z$16,$AB$2:$AB$16)-$U350)^2+(_xlfn.XLOOKUP(AS$1,$Z$2:$Z$16,$AC$2:$AC$16-$V350)^2)))</f>
        <v/>
      </c>
      <c r="AT350" s="141" t="str">
        <f t="array" ref="AT350">IF(OR(AT$1=0, $A350=""),"",SQRT((_xlfn.XLOOKUP(AT$1,$Z$2:$Z$16,$AA$2:$AA$16)-$T350)^2+(_xlfn.XLOOKUP(AT$1,$Z$2:$Z$16,$AB$2:$AB$16)-$U350)^2+(_xlfn.XLOOKUP(AT$1,$Z$2:$Z$16,$AC$2:$AC$16-$V350)^2)))</f>
        <v/>
      </c>
      <c r="AU350" s="141" t="str">
        <f t="array" ref="AU350">IF(OR(AU$1=0, $A350=""),"",SQRT((_xlfn.XLOOKUP(AU$1,$Z$2:$Z$16,$AA$2:$AA$16)-$T350)^2+(_xlfn.XLOOKUP(AU$1,$Z$2:$Z$16,$AB$2:$AB$16)-$U350)^2+(_xlfn.XLOOKUP(AU$1,$Z$2:$Z$16,$AC$2:$AC$16-$V350)^2)))</f>
        <v/>
      </c>
      <c r="AV350" s="142" t="str">
        <f t="array" ref="AV350">IF(OR(AV$1=0, $A350=""),"",SQRT((_xlfn.XLOOKUP(AV$1,$Z$2:$Z$16,$AA$2:$AA$16)-$T350)^2+(_xlfn.XLOOKUP(AV$1,$Z$2:$Z$16,$AB$2:$AB$16)-$U350)^2+(_xlfn.XLOOKUP(AV$1,$Z$2:$Z$16,$AC$2:$AC$16-$V350)^2)))</f>
        <v/>
      </c>
      <c r="AW350" s="124"/>
      <c r="AX350" s="124"/>
      <c r="AY350" s="125">
        <f t="shared" si="121"/>
        <v>0</v>
      </c>
      <c r="AZ350" s="143">
        <f t="shared" si="122"/>
        <v>0</v>
      </c>
      <c r="BA350" s="143">
        <f t="shared" si="123"/>
        <v>0</v>
      </c>
      <c r="BB350" s="143">
        <f t="shared" si="124"/>
        <v>0</v>
      </c>
      <c r="BC350" s="143">
        <f t="shared" si="125"/>
        <v>0</v>
      </c>
      <c r="BD350" s="143">
        <f t="shared" si="126"/>
        <v>0</v>
      </c>
      <c r="BE350" s="143">
        <f t="shared" si="127"/>
        <v>0</v>
      </c>
      <c r="BF350" s="143">
        <f t="shared" si="128"/>
        <v>0</v>
      </c>
      <c r="BG350" s="144">
        <f t="shared" si="129"/>
        <v>0</v>
      </c>
      <c r="BH350" s="144">
        <f t="shared" si="130"/>
        <v>0</v>
      </c>
      <c r="BI350" s="144">
        <f t="shared" si="131"/>
        <v>0</v>
      </c>
      <c r="BJ350" s="144">
        <f t="shared" si="132"/>
        <v>0</v>
      </c>
      <c r="BK350" s="144">
        <f t="shared" si="133"/>
        <v>0</v>
      </c>
      <c r="BL350" s="144">
        <f t="shared" si="134"/>
        <v>0</v>
      </c>
      <c r="BM350" s="145">
        <f t="shared" si="135"/>
        <v>0</v>
      </c>
      <c r="BN350" s="124"/>
      <c r="BO350" s="124"/>
      <c r="BP350" s="124"/>
      <c r="BQ350" s="124"/>
      <c r="BR350" s="124"/>
      <c r="BS350" s="124"/>
      <c r="BT350" s="124"/>
      <c r="BU350" s="124"/>
      <c r="BV350" s="130"/>
      <c r="BW350" s="130"/>
      <c r="BX350" s="130"/>
      <c r="BY350" s="130"/>
      <c r="BZ350" s="130"/>
      <c r="CA350" s="130"/>
      <c r="CB350" s="130"/>
      <c r="CC350" s="130"/>
      <c r="CD350" s="130"/>
      <c r="CE350" s="130"/>
      <c r="CF350" s="130"/>
      <c r="CG350" s="130"/>
      <c r="CH350" s="130"/>
      <c r="CI350" s="130"/>
      <c r="CJ350" s="130"/>
      <c r="CL350" s="124"/>
      <c r="CM350" s="130" t="s">
        <v>32</v>
      </c>
      <c r="CN350" s="130"/>
      <c r="CO350" s="130"/>
      <c r="CP350" s="130"/>
      <c r="CQ350" s="130"/>
      <c r="CR350" s="130"/>
      <c r="CS350" s="130"/>
      <c r="CT350" s="130"/>
      <c r="CU350" s="130"/>
      <c r="CV350" s="130"/>
      <c r="CW350" s="130"/>
      <c r="CX350" s="130"/>
      <c r="CY350" s="130"/>
      <c r="CZ350" s="130"/>
      <c r="DA350" s="130"/>
      <c r="DD350" s="159" cm="1">
        <f t="array" ref="DD350">_xlfn.IFS(DD$1= 0,"", NOT(ISBLANK(CM350)), 0, ISBLANK(CM350), $Q350-$S350+AY350-BV350)</f>
        <v>0</v>
      </c>
      <c r="DE350" s="160" cm="1">
        <f t="array" ref="DE350">_xlfn.IFS(DE$1= 0,"", NOT(ISBLANK(CN350)), 0, ISBLANK(CN350), $Q350-$S350+AZ350-BW350)</f>
        <v>0</v>
      </c>
      <c r="DF350" s="160" cm="1">
        <f t="array" ref="DF350">_xlfn.IFS(DF$1= 0,"", NOT(ISBLANK(CO350)), 0, ISBLANK(CO350), $Q350-$S350+BA350-BX350)</f>
        <v>0</v>
      </c>
      <c r="DG350" s="160" cm="1">
        <f t="array" ref="DG350">_xlfn.IFS(DG$1= 0,"", NOT(ISBLANK(CP350)), 0, ISBLANK(CP350), $Q350-$S350+BB350-BY350)</f>
        <v>0</v>
      </c>
      <c r="DH350" s="160" cm="1">
        <f t="array" ref="DH350">_xlfn.IFS(DH$1= 0,"", NOT(ISBLANK(CQ350)), 0, ISBLANK(CQ350), $Q350-$S350+BC350-BZ350)</f>
        <v>0</v>
      </c>
      <c r="DI350" s="160" cm="1">
        <f t="array" ref="DI350">_xlfn.IFS(DI$1= 0,"", NOT(ISBLANK(CR350)), 0, ISBLANK(CR350), $Q350-$S350+BD350-CA350)</f>
        <v>0</v>
      </c>
      <c r="DJ350" s="160" t="str" cm="1">
        <f t="array" ref="DJ350">_xlfn.IFS(DJ$1= 0,"", NOT(ISBLANK(CS350)), 0, ISBLANK(CS350), $Q350-$S350+BE350-CB350)</f>
        <v/>
      </c>
      <c r="DK350" s="160" t="str" cm="1">
        <f t="array" ref="DK350">_xlfn.IFS(DK$1= 0,"", NOT(ISBLANK(CT350)), 0, ISBLANK(CT350), $Q350-$S350+BF350-CC350)</f>
        <v/>
      </c>
      <c r="DL350" s="162" t="str" cm="1">
        <f t="array" ref="DL350">_xlfn.IFS(DL$1= 0,"", NOT(ISBLANK(CU350)), 0, ISBLANK(CU350), $Q350-$S350+BG350-CD350)</f>
        <v/>
      </c>
      <c r="DM350" s="162" t="str" cm="1">
        <f t="array" ref="DM350">_xlfn.IFS(DM$1= 0,"", NOT(ISBLANK(CV350)), 0, ISBLANK(CV350), $Q350-$S350+BH350-CE350)</f>
        <v/>
      </c>
      <c r="DN350" s="162" t="str" cm="1">
        <f t="array" ref="DN350">_xlfn.IFS(DN$1= 0,"", NOT(ISBLANK(CW350)), 0, ISBLANK(CW350), $Q350-$S350+BI350-CF350)</f>
        <v/>
      </c>
      <c r="DO350" s="162" t="str" cm="1">
        <f t="array" ref="DO350">_xlfn.IFS(DO$1= 0,"", NOT(ISBLANK(CX350)), 0, ISBLANK(CX350), $Q350-$S350+BJ350-CG350)</f>
        <v/>
      </c>
      <c r="DP350" s="162" t="str" cm="1">
        <f t="array" ref="DP350">_xlfn.IFS(DP$1= 0,"", NOT(ISBLANK(CY350)), 0, ISBLANK(CY350), $Q350-$S350+BK350-CH350)</f>
        <v/>
      </c>
      <c r="DQ350" s="162" t="str" cm="1">
        <f t="array" ref="DQ350">_xlfn.IFS(DQ$1= 0,"", NOT(ISBLANK(CZ350)), 0, ISBLANK(CZ350), $Q350-$S350+BL350-CI350)</f>
        <v/>
      </c>
      <c r="DR350" s="163" t="str" cm="1">
        <f t="array" ref="DR350">_xlfn.IFS(DR$1= 0,"", NOT(ISBLANK(DA350)), 0, ISBLANK(DA350), $Q350-$S350+BM350-CJ350)</f>
        <v/>
      </c>
    </row>
    <row r="351" spans="1:122" ht="16.5" x14ac:dyDescent="0.3">
      <c r="A351" s="135"/>
      <c r="B351" s="136"/>
      <c r="C351" s="136"/>
      <c r="D351" s="137"/>
      <c r="E351" s="176"/>
      <c r="F351" s="182"/>
      <c r="G351" s="183"/>
      <c r="H351" s="183"/>
      <c r="I351" s="183"/>
      <c r="J351" s="183"/>
      <c r="K351" s="183"/>
      <c r="L351" s="183"/>
      <c r="M351" s="186"/>
      <c r="N351" s="182"/>
      <c r="O351" s="184"/>
      <c r="P351" s="178"/>
      <c r="Q351" s="118">
        <f t="shared" si="119"/>
        <v>0</v>
      </c>
      <c r="R351" s="3"/>
      <c r="S351" s="3"/>
      <c r="T351" s="4"/>
      <c r="U351" s="4"/>
      <c r="V351" s="99">
        <f t="shared" si="120"/>
        <v>0</v>
      </c>
      <c r="W351" s="161"/>
      <c r="X351" s="138"/>
      <c r="AH351" s="158" t="str">
        <f t="array" ref="AH351">IF(OR(AH$1=0, $A351=""),"",SQRT((_xlfn.XLOOKUP(AH$1,$Z$2:$Z$16,$AA$2:$AA$16)-$T351)^2+(_xlfn.XLOOKUP(AH$1,$Z$2:$Z$16,$AB$2:$AB$16)-$U351)^2+(_xlfn.XLOOKUP(AH$1,$Z$2:$Z$16,$AC$2:$AC$16-$V351)^2)))</f>
        <v/>
      </c>
      <c r="AI351" s="140" t="str">
        <f t="array" ref="AI351">IF(OR(AI$1=0, $A351=""),"",SQRT((_xlfn.XLOOKUP(AI$1,$Z$2:$Z$16,$AA$2:$AA$16)-$T351)^2+(_xlfn.XLOOKUP(AI$1,$Z$2:$Z$16,$AB$2:$AB$16)-$U351)^2+(_xlfn.XLOOKUP(AI$1,$Z$2:$Z$16,$AC$2:$AC$16-$V351)^2)))</f>
        <v/>
      </c>
      <c r="AJ351" s="140" t="str">
        <f t="array" ref="AJ351">IF(OR(AJ$1=0, $A351=""),"",SQRT((_xlfn.XLOOKUP(AJ$1,$Z$2:$Z$16,$AA$2:$AA$16)-$T351)^2+(_xlfn.XLOOKUP(AJ$1,$Z$2:$Z$16,$AB$2:$AB$16)-$U351)^2+(_xlfn.XLOOKUP(AJ$1,$Z$2:$Z$16,$AC$2:$AC$16-$V351)^2)))</f>
        <v/>
      </c>
      <c r="AK351" s="140" t="str">
        <f t="array" ref="AK351">IF(OR(AK$1=0, $A351=""),"",SQRT((_xlfn.XLOOKUP(AK$1,$Z$2:$Z$16,$AA$2:$AA$16)-$T351)^2+(_xlfn.XLOOKUP(AK$1,$Z$2:$Z$16,$AB$2:$AB$16)-$U351)^2+(_xlfn.XLOOKUP(AK$1,$Z$2:$Z$16,$AC$2:$AC$16-$V351)^2)))</f>
        <v/>
      </c>
      <c r="AL351" s="140" t="str">
        <f t="array" ref="AL351">IF(OR(AL$1=0, $A351=""),"",SQRT((_xlfn.XLOOKUP(AL$1,$Z$2:$Z$16,$AA$2:$AA$16)-$T351)^2+(_xlfn.XLOOKUP(AL$1,$Z$2:$Z$16,$AB$2:$AB$16)-$U351)^2+(_xlfn.XLOOKUP(AL$1,$Z$2:$Z$16,$AC$2:$AC$16-$V351)^2)))</f>
        <v/>
      </c>
      <c r="AM351" s="140" t="str">
        <f t="array" ref="AM351">IF(OR(AM$1=0, $A351=""),"",SQRT((_xlfn.XLOOKUP(AM$1,$Z$2:$Z$16,$AA$2:$AA$16)-$T351)^2+(_xlfn.XLOOKUP(AM$1,$Z$2:$Z$16,$AB$2:$AB$16)-$U351)^2+(_xlfn.XLOOKUP(AM$1,$Z$2:$Z$16,$AC$2:$AC$16-$V351)^2)))</f>
        <v/>
      </c>
      <c r="AN351" s="140" t="str">
        <f t="array" ref="AN351">IF(OR(AN$1=0, $A351=""),"",SQRT((_xlfn.XLOOKUP(AN$1,$Z$2:$Z$16,$AA$2:$AA$16)-$T351)^2+(_xlfn.XLOOKUP(AN$1,$Z$2:$Z$16,$AB$2:$AB$16)-$U351)^2+(_xlfn.XLOOKUP(AN$1,$Z$2:$Z$16,$AC$2:$AC$16-$V351)^2)))</f>
        <v/>
      </c>
      <c r="AO351" s="140" t="str">
        <f t="array" ref="AO351">IF(OR(AO$1=0, $A351=""),"",SQRT((_xlfn.XLOOKUP(AO$1,$Z$2:$Z$16,$AA$2:$AA$16)-$T351)^2+(_xlfn.XLOOKUP(AO$1,$Z$2:$Z$16,$AB$2:$AB$16)-$U351)^2+(_xlfn.XLOOKUP(AO$1,$Z$2:$Z$16,$AC$2:$AC$16-$V351)^2)))</f>
        <v/>
      </c>
      <c r="AP351" s="141" t="str">
        <f t="array" ref="AP351">IF(OR(AP$1=0, $A351=""),"",SQRT((_xlfn.XLOOKUP(AP$1,$Z$2:$Z$16,$AA$2:$AA$16)-$T351)^2+(_xlfn.XLOOKUP(AP$1,$Z$2:$Z$16,$AB$2:$AB$16)-$U351)^2+(_xlfn.XLOOKUP(AP$1,$Z$2:$Z$16,$AC$2:$AC$16-$V351)^2)))</f>
        <v/>
      </c>
      <c r="AQ351" s="141" t="str">
        <f t="array" ref="AQ351">IF(OR(AQ$1=0, $A351=""),"",SQRT((_xlfn.XLOOKUP(AQ$1,$Z$2:$Z$16,$AA$2:$AA$16)-$T351)^2+(_xlfn.XLOOKUP(AQ$1,$Z$2:$Z$16,$AB$2:$AB$16)-$U351)^2+(_xlfn.XLOOKUP(AQ$1,$Z$2:$Z$16,$AC$2:$AC$16-$V351)^2)))</f>
        <v/>
      </c>
      <c r="AR351" s="141" t="str">
        <f t="array" ref="AR351">IF(OR(AR$1=0, $A351=""),"",SQRT((_xlfn.XLOOKUP(AR$1,$Z$2:$Z$16,$AA$2:$AA$16)-$T351)^2+(_xlfn.XLOOKUP(AR$1,$Z$2:$Z$16,$AB$2:$AB$16)-$U351)^2+(_xlfn.XLOOKUP(AR$1,$Z$2:$Z$16,$AC$2:$AC$16-$V351)^2)))</f>
        <v/>
      </c>
      <c r="AS351" s="141" t="str">
        <f t="array" ref="AS351">IF(OR(AS$1=0, $A351=""),"",SQRT((_xlfn.XLOOKUP(AS$1,$Z$2:$Z$16,$AA$2:$AA$16)-$T351)^2+(_xlfn.XLOOKUP(AS$1,$Z$2:$Z$16,$AB$2:$AB$16)-$U351)^2+(_xlfn.XLOOKUP(AS$1,$Z$2:$Z$16,$AC$2:$AC$16-$V351)^2)))</f>
        <v/>
      </c>
      <c r="AT351" s="141" t="str">
        <f t="array" ref="AT351">IF(OR(AT$1=0, $A351=""),"",SQRT((_xlfn.XLOOKUP(AT$1,$Z$2:$Z$16,$AA$2:$AA$16)-$T351)^2+(_xlfn.XLOOKUP(AT$1,$Z$2:$Z$16,$AB$2:$AB$16)-$U351)^2+(_xlfn.XLOOKUP(AT$1,$Z$2:$Z$16,$AC$2:$AC$16-$V351)^2)))</f>
        <v/>
      </c>
      <c r="AU351" s="141" t="str">
        <f t="array" ref="AU351">IF(OR(AU$1=0, $A351=""),"",SQRT((_xlfn.XLOOKUP(AU$1,$Z$2:$Z$16,$AA$2:$AA$16)-$T351)^2+(_xlfn.XLOOKUP(AU$1,$Z$2:$Z$16,$AB$2:$AB$16)-$U351)^2+(_xlfn.XLOOKUP(AU$1,$Z$2:$Z$16,$AC$2:$AC$16-$V351)^2)))</f>
        <v/>
      </c>
      <c r="AV351" s="142" t="str">
        <f t="array" ref="AV351">IF(OR(AV$1=0, $A351=""),"",SQRT((_xlfn.XLOOKUP(AV$1,$Z$2:$Z$16,$AA$2:$AA$16)-$T351)^2+(_xlfn.XLOOKUP(AV$1,$Z$2:$Z$16,$AB$2:$AB$16)-$U351)^2+(_xlfn.XLOOKUP(AV$1,$Z$2:$Z$16,$AC$2:$AC$16-$V351)^2)))</f>
        <v/>
      </c>
      <c r="AW351" s="124"/>
      <c r="AX351" s="124"/>
      <c r="AY351" s="125">
        <f t="shared" si="121"/>
        <v>0</v>
      </c>
      <c r="AZ351" s="143">
        <f t="shared" si="122"/>
        <v>0</v>
      </c>
      <c r="BA351" s="143">
        <f t="shared" si="123"/>
        <v>0</v>
      </c>
      <c r="BB351" s="143">
        <f t="shared" si="124"/>
        <v>0</v>
      </c>
      <c r="BC351" s="143">
        <f t="shared" si="125"/>
        <v>0</v>
      </c>
      <c r="BD351" s="143">
        <f t="shared" si="126"/>
        <v>0</v>
      </c>
      <c r="BE351" s="143">
        <f t="shared" si="127"/>
        <v>0</v>
      </c>
      <c r="BF351" s="143">
        <f t="shared" si="128"/>
        <v>0</v>
      </c>
      <c r="BG351" s="144">
        <f t="shared" si="129"/>
        <v>0</v>
      </c>
      <c r="BH351" s="144">
        <f t="shared" si="130"/>
        <v>0</v>
      </c>
      <c r="BI351" s="144">
        <f t="shared" si="131"/>
        <v>0</v>
      </c>
      <c r="BJ351" s="144">
        <f t="shared" si="132"/>
        <v>0</v>
      </c>
      <c r="BK351" s="144">
        <f t="shared" si="133"/>
        <v>0</v>
      </c>
      <c r="BL351" s="144">
        <f t="shared" si="134"/>
        <v>0</v>
      </c>
      <c r="BM351" s="145">
        <f t="shared" si="135"/>
        <v>0</v>
      </c>
      <c r="BN351" s="124"/>
      <c r="BO351" s="124"/>
      <c r="BP351" s="124"/>
      <c r="BQ351" s="124"/>
      <c r="BR351" s="124"/>
      <c r="BS351" s="124"/>
      <c r="BT351" s="124"/>
      <c r="BU351" s="124"/>
      <c r="BV351" s="130"/>
      <c r="BW351" s="130"/>
      <c r="BX351" s="130"/>
      <c r="BY351" s="130"/>
      <c r="BZ351" s="130"/>
      <c r="CA351" s="130"/>
      <c r="CB351" s="130"/>
      <c r="CC351" s="130"/>
      <c r="CD351" s="130"/>
      <c r="CE351" s="130"/>
      <c r="CF351" s="130"/>
      <c r="CG351" s="130"/>
      <c r="CH351" s="130"/>
      <c r="CI351" s="130"/>
      <c r="CJ351" s="130"/>
      <c r="CL351" s="124"/>
      <c r="CM351" s="130" t="s">
        <v>32</v>
      </c>
      <c r="CN351" s="130"/>
      <c r="CO351" s="130"/>
      <c r="CP351" s="130"/>
      <c r="CQ351" s="130"/>
      <c r="CR351" s="130"/>
      <c r="CS351" s="130"/>
      <c r="CT351" s="130"/>
      <c r="CU351" s="130"/>
      <c r="CV351" s="130"/>
      <c r="CW351" s="130"/>
      <c r="CX351" s="130"/>
      <c r="CY351" s="130"/>
      <c r="CZ351" s="130"/>
      <c r="DA351" s="130"/>
      <c r="DD351" s="159" cm="1">
        <f t="array" ref="DD351">_xlfn.IFS(DD$1= 0,"", NOT(ISBLANK(CM351)), 0, ISBLANK(CM351), $Q351-$S351+AY351-BV351)</f>
        <v>0</v>
      </c>
      <c r="DE351" s="160" cm="1">
        <f t="array" ref="DE351">_xlfn.IFS(DE$1= 0,"", NOT(ISBLANK(CN351)), 0, ISBLANK(CN351), $Q351-$S351+AZ351-BW351)</f>
        <v>0</v>
      </c>
      <c r="DF351" s="160" cm="1">
        <f t="array" ref="DF351">_xlfn.IFS(DF$1= 0,"", NOT(ISBLANK(CO351)), 0, ISBLANK(CO351), $Q351-$S351+BA351-BX351)</f>
        <v>0</v>
      </c>
      <c r="DG351" s="160" cm="1">
        <f t="array" ref="DG351">_xlfn.IFS(DG$1= 0,"", NOT(ISBLANK(CP351)), 0, ISBLANK(CP351), $Q351-$S351+BB351-BY351)</f>
        <v>0</v>
      </c>
      <c r="DH351" s="160" cm="1">
        <f t="array" ref="DH351">_xlfn.IFS(DH$1= 0,"", NOT(ISBLANK(CQ351)), 0, ISBLANK(CQ351), $Q351-$S351+BC351-BZ351)</f>
        <v>0</v>
      </c>
      <c r="DI351" s="160" cm="1">
        <f t="array" ref="DI351">_xlfn.IFS(DI$1= 0,"", NOT(ISBLANK(CR351)), 0, ISBLANK(CR351), $Q351-$S351+BD351-CA351)</f>
        <v>0</v>
      </c>
      <c r="DJ351" s="160" t="str" cm="1">
        <f t="array" ref="DJ351">_xlfn.IFS(DJ$1= 0,"", NOT(ISBLANK(CS351)), 0, ISBLANK(CS351), $Q351-$S351+BE351-CB351)</f>
        <v/>
      </c>
      <c r="DK351" s="160" t="str" cm="1">
        <f t="array" ref="DK351">_xlfn.IFS(DK$1= 0,"", NOT(ISBLANK(CT351)), 0, ISBLANK(CT351), $Q351-$S351+BF351-CC351)</f>
        <v/>
      </c>
      <c r="DL351" s="162" t="str" cm="1">
        <f t="array" ref="DL351">_xlfn.IFS(DL$1= 0,"", NOT(ISBLANK(CU351)), 0, ISBLANK(CU351), $Q351-$S351+BG351-CD351)</f>
        <v/>
      </c>
      <c r="DM351" s="162" t="str" cm="1">
        <f t="array" ref="DM351">_xlfn.IFS(DM$1= 0,"", NOT(ISBLANK(CV351)), 0, ISBLANK(CV351), $Q351-$S351+BH351-CE351)</f>
        <v/>
      </c>
      <c r="DN351" s="162" t="str" cm="1">
        <f t="array" ref="DN351">_xlfn.IFS(DN$1= 0,"", NOT(ISBLANK(CW351)), 0, ISBLANK(CW351), $Q351-$S351+BI351-CF351)</f>
        <v/>
      </c>
      <c r="DO351" s="162" t="str" cm="1">
        <f t="array" ref="DO351">_xlfn.IFS(DO$1= 0,"", NOT(ISBLANK(CX351)), 0, ISBLANK(CX351), $Q351-$S351+BJ351-CG351)</f>
        <v/>
      </c>
      <c r="DP351" s="162" t="str" cm="1">
        <f t="array" ref="DP351">_xlfn.IFS(DP$1= 0,"", NOT(ISBLANK(CY351)), 0, ISBLANK(CY351), $Q351-$S351+BK351-CH351)</f>
        <v/>
      </c>
      <c r="DQ351" s="162" t="str" cm="1">
        <f t="array" ref="DQ351">_xlfn.IFS(DQ$1= 0,"", NOT(ISBLANK(CZ351)), 0, ISBLANK(CZ351), $Q351-$S351+BL351-CI351)</f>
        <v/>
      </c>
      <c r="DR351" s="163" t="str" cm="1">
        <f t="array" ref="DR351">_xlfn.IFS(DR$1= 0,"", NOT(ISBLANK(DA351)), 0, ISBLANK(DA351), $Q351-$S351+BM351-CJ351)</f>
        <v/>
      </c>
    </row>
    <row r="352" spans="1:122" ht="16.5" x14ac:dyDescent="0.3">
      <c r="A352" s="135"/>
      <c r="B352" s="136"/>
      <c r="C352" s="136"/>
      <c r="D352" s="137"/>
      <c r="E352" s="176"/>
      <c r="F352" s="182"/>
      <c r="G352" s="183"/>
      <c r="H352" s="183"/>
      <c r="I352" s="183"/>
      <c r="J352" s="183"/>
      <c r="K352" s="183"/>
      <c r="L352" s="183"/>
      <c r="M352" s="186"/>
      <c r="N352" s="182"/>
      <c r="O352" s="184"/>
      <c r="P352" s="178"/>
      <c r="Q352" s="118">
        <f t="shared" si="119"/>
        <v>0</v>
      </c>
      <c r="R352" s="3"/>
      <c r="S352" s="3"/>
      <c r="T352" s="4"/>
      <c r="U352" s="4"/>
      <c r="V352" s="99">
        <f t="shared" si="120"/>
        <v>0</v>
      </c>
      <c r="W352" s="161"/>
      <c r="X352" s="138"/>
      <c r="AH352" s="158" t="str">
        <f t="array" ref="AH352">IF(OR(AH$1=0, $A352=""),"",SQRT((_xlfn.XLOOKUP(AH$1,$Z$2:$Z$16,$AA$2:$AA$16)-$T352)^2+(_xlfn.XLOOKUP(AH$1,$Z$2:$Z$16,$AB$2:$AB$16)-$U352)^2+(_xlfn.XLOOKUP(AH$1,$Z$2:$Z$16,$AC$2:$AC$16-$V352)^2)))</f>
        <v/>
      </c>
      <c r="AI352" s="140" t="str">
        <f t="array" ref="AI352">IF(OR(AI$1=0, $A352=""),"",SQRT((_xlfn.XLOOKUP(AI$1,$Z$2:$Z$16,$AA$2:$AA$16)-$T352)^2+(_xlfn.XLOOKUP(AI$1,$Z$2:$Z$16,$AB$2:$AB$16)-$U352)^2+(_xlfn.XLOOKUP(AI$1,$Z$2:$Z$16,$AC$2:$AC$16-$V352)^2)))</f>
        <v/>
      </c>
      <c r="AJ352" s="140" t="str">
        <f t="array" ref="AJ352">IF(OR(AJ$1=0, $A352=""),"",SQRT((_xlfn.XLOOKUP(AJ$1,$Z$2:$Z$16,$AA$2:$AA$16)-$T352)^2+(_xlfn.XLOOKUP(AJ$1,$Z$2:$Z$16,$AB$2:$AB$16)-$U352)^2+(_xlfn.XLOOKUP(AJ$1,$Z$2:$Z$16,$AC$2:$AC$16-$V352)^2)))</f>
        <v/>
      </c>
      <c r="AK352" s="140" t="str">
        <f t="array" ref="AK352">IF(OR(AK$1=0, $A352=""),"",SQRT((_xlfn.XLOOKUP(AK$1,$Z$2:$Z$16,$AA$2:$AA$16)-$T352)^2+(_xlfn.XLOOKUP(AK$1,$Z$2:$Z$16,$AB$2:$AB$16)-$U352)^2+(_xlfn.XLOOKUP(AK$1,$Z$2:$Z$16,$AC$2:$AC$16-$V352)^2)))</f>
        <v/>
      </c>
      <c r="AL352" s="140" t="str">
        <f t="array" ref="AL352">IF(OR(AL$1=0, $A352=""),"",SQRT((_xlfn.XLOOKUP(AL$1,$Z$2:$Z$16,$AA$2:$AA$16)-$T352)^2+(_xlfn.XLOOKUP(AL$1,$Z$2:$Z$16,$AB$2:$AB$16)-$U352)^2+(_xlfn.XLOOKUP(AL$1,$Z$2:$Z$16,$AC$2:$AC$16-$V352)^2)))</f>
        <v/>
      </c>
      <c r="AM352" s="140" t="str">
        <f t="array" ref="AM352">IF(OR(AM$1=0, $A352=""),"",SQRT((_xlfn.XLOOKUP(AM$1,$Z$2:$Z$16,$AA$2:$AA$16)-$T352)^2+(_xlfn.XLOOKUP(AM$1,$Z$2:$Z$16,$AB$2:$AB$16)-$U352)^2+(_xlfn.XLOOKUP(AM$1,$Z$2:$Z$16,$AC$2:$AC$16-$V352)^2)))</f>
        <v/>
      </c>
      <c r="AN352" s="140" t="str">
        <f t="array" ref="AN352">IF(OR(AN$1=0, $A352=""),"",SQRT((_xlfn.XLOOKUP(AN$1,$Z$2:$Z$16,$AA$2:$AA$16)-$T352)^2+(_xlfn.XLOOKUP(AN$1,$Z$2:$Z$16,$AB$2:$AB$16)-$U352)^2+(_xlfn.XLOOKUP(AN$1,$Z$2:$Z$16,$AC$2:$AC$16-$V352)^2)))</f>
        <v/>
      </c>
      <c r="AO352" s="140" t="str">
        <f t="array" ref="AO352">IF(OR(AO$1=0, $A352=""),"",SQRT((_xlfn.XLOOKUP(AO$1,$Z$2:$Z$16,$AA$2:$AA$16)-$T352)^2+(_xlfn.XLOOKUP(AO$1,$Z$2:$Z$16,$AB$2:$AB$16)-$U352)^2+(_xlfn.XLOOKUP(AO$1,$Z$2:$Z$16,$AC$2:$AC$16-$V352)^2)))</f>
        <v/>
      </c>
      <c r="AP352" s="141" t="str">
        <f t="array" ref="AP352">IF(OR(AP$1=0, $A352=""),"",SQRT((_xlfn.XLOOKUP(AP$1,$Z$2:$Z$16,$AA$2:$AA$16)-$T352)^2+(_xlfn.XLOOKUP(AP$1,$Z$2:$Z$16,$AB$2:$AB$16)-$U352)^2+(_xlfn.XLOOKUP(AP$1,$Z$2:$Z$16,$AC$2:$AC$16-$V352)^2)))</f>
        <v/>
      </c>
      <c r="AQ352" s="141" t="str">
        <f t="array" ref="AQ352">IF(OR(AQ$1=0, $A352=""),"",SQRT((_xlfn.XLOOKUP(AQ$1,$Z$2:$Z$16,$AA$2:$AA$16)-$T352)^2+(_xlfn.XLOOKUP(AQ$1,$Z$2:$Z$16,$AB$2:$AB$16)-$U352)^2+(_xlfn.XLOOKUP(AQ$1,$Z$2:$Z$16,$AC$2:$AC$16-$V352)^2)))</f>
        <v/>
      </c>
      <c r="AR352" s="141" t="str">
        <f t="array" ref="AR352">IF(OR(AR$1=0, $A352=""),"",SQRT((_xlfn.XLOOKUP(AR$1,$Z$2:$Z$16,$AA$2:$AA$16)-$T352)^2+(_xlfn.XLOOKUP(AR$1,$Z$2:$Z$16,$AB$2:$AB$16)-$U352)^2+(_xlfn.XLOOKUP(AR$1,$Z$2:$Z$16,$AC$2:$AC$16-$V352)^2)))</f>
        <v/>
      </c>
      <c r="AS352" s="141" t="str">
        <f t="array" ref="AS352">IF(OR(AS$1=0, $A352=""),"",SQRT((_xlfn.XLOOKUP(AS$1,$Z$2:$Z$16,$AA$2:$AA$16)-$T352)^2+(_xlfn.XLOOKUP(AS$1,$Z$2:$Z$16,$AB$2:$AB$16)-$U352)^2+(_xlfn.XLOOKUP(AS$1,$Z$2:$Z$16,$AC$2:$AC$16-$V352)^2)))</f>
        <v/>
      </c>
      <c r="AT352" s="141" t="str">
        <f t="array" ref="AT352">IF(OR(AT$1=0, $A352=""),"",SQRT((_xlfn.XLOOKUP(AT$1,$Z$2:$Z$16,$AA$2:$AA$16)-$T352)^2+(_xlfn.XLOOKUP(AT$1,$Z$2:$Z$16,$AB$2:$AB$16)-$U352)^2+(_xlfn.XLOOKUP(AT$1,$Z$2:$Z$16,$AC$2:$AC$16-$V352)^2)))</f>
        <v/>
      </c>
      <c r="AU352" s="141" t="str">
        <f t="array" ref="AU352">IF(OR(AU$1=0, $A352=""),"",SQRT((_xlfn.XLOOKUP(AU$1,$Z$2:$Z$16,$AA$2:$AA$16)-$T352)^2+(_xlfn.XLOOKUP(AU$1,$Z$2:$Z$16,$AB$2:$AB$16)-$U352)^2+(_xlfn.XLOOKUP(AU$1,$Z$2:$Z$16,$AC$2:$AC$16-$V352)^2)))</f>
        <v/>
      </c>
      <c r="AV352" s="142" t="str">
        <f t="array" ref="AV352">IF(OR(AV$1=0, $A352=""),"",SQRT((_xlfn.XLOOKUP(AV$1,$Z$2:$Z$16,$AA$2:$AA$16)-$T352)^2+(_xlfn.XLOOKUP(AV$1,$Z$2:$Z$16,$AB$2:$AB$16)-$U352)^2+(_xlfn.XLOOKUP(AV$1,$Z$2:$Z$16,$AC$2:$AC$16-$V352)^2)))</f>
        <v/>
      </c>
      <c r="AW352" s="124"/>
      <c r="AX352" s="124"/>
      <c r="AY352" s="125">
        <f t="shared" si="121"/>
        <v>0</v>
      </c>
      <c r="AZ352" s="143">
        <f t="shared" si="122"/>
        <v>0</v>
      </c>
      <c r="BA352" s="143">
        <f t="shared" si="123"/>
        <v>0</v>
      </c>
      <c r="BB352" s="143">
        <f t="shared" si="124"/>
        <v>0</v>
      </c>
      <c r="BC352" s="143">
        <f t="shared" si="125"/>
        <v>0</v>
      </c>
      <c r="BD352" s="143">
        <f t="shared" si="126"/>
        <v>0</v>
      </c>
      <c r="BE352" s="143">
        <f t="shared" si="127"/>
        <v>0</v>
      </c>
      <c r="BF352" s="143">
        <f t="shared" si="128"/>
        <v>0</v>
      </c>
      <c r="BG352" s="144">
        <f t="shared" si="129"/>
        <v>0</v>
      </c>
      <c r="BH352" s="144">
        <f t="shared" si="130"/>
        <v>0</v>
      </c>
      <c r="BI352" s="144">
        <f t="shared" si="131"/>
        <v>0</v>
      </c>
      <c r="BJ352" s="144">
        <f t="shared" si="132"/>
        <v>0</v>
      </c>
      <c r="BK352" s="144">
        <f t="shared" si="133"/>
        <v>0</v>
      </c>
      <c r="BL352" s="144">
        <f t="shared" si="134"/>
        <v>0</v>
      </c>
      <c r="BM352" s="145">
        <f t="shared" si="135"/>
        <v>0</v>
      </c>
      <c r="BN352" s="124"/>
      <c r="BO352" s="124"/>
      <c r="BP352" s="124"/>
      <c r="BQ352" s="124"/>
      <c r="BR352" s="124"/>
      <c r="BS352" s="124"/>
      <c r="BT352" s="124"/>
      <c r="BU352" s="124"/>
      <c r="BV352" s="130"/>
      <c r="BW352" s="130"/>
      <c r="BX352" s="130"/>
      <c r="BY352" s="130"/>
      <c r="BZ352" s="130"/>
      <c r="CA352" s="130"/>
      <c r="CB352" s="130"/>
      <c r="CC352" s="130"/>
      <c r="CD352" s="130"/>
      <c r="CE352" s="130"/>
      <c r="CF352" s="130"/>
      <c r="CG352" s="130"/>
      <c r="CH352" s="130"/>
      <c r="CI352" s="130"/>
      <c r="CJ352" s="130"/>
      <c r="CL352" s="124"/>
      <c r="CM352" s="130" t="s">
        <v>32</v>
      </c>
      <c r="CN352" s="130"/>
      <c r="CO352" s="130"/>
      <c r="CP352" s="130"/>
      <c r="CQ352" s="130"/>
      <c r="CR352" s="130"/>
      <c r="CS352" s="130"/>
      <c r="CT352" s="130"/>
      <c r="CU352" s="130"/>
      <c r="CV352" s="130"/>
      <c r="CW352" s="130"/>
      <c r="CX352" s="130"/>
      <c r="CY352" s="130"/>
      <c r="CZ352" s="130"/>
      <c r="DA352" s="130"/>
      <c r="DD352" s="159" cm="1">
        <f t="array" ref="DD352">_xlfn.IFS(DD$1= 0,"", NOT(ISBLANK(CM352)), 0, ISBLANK(CM352), $Q352-$S352+AY352-BV352)</f>
        <v>0</v>
      </c>
      <c r="DE352" s="160" cm="1">
        <f t="array" ref="DE352">_xlfn.IFS(DE$1= 0,"", NOT(ISBLANK(CN352)), 0, ISBLANK(CN352), $Q352-$S352+AZ352-BW352)</f>
        <v>0</v>
      </c>
      <c r="DF352" s="160" cm="1">
        <f t="array" ref="DF352">_xlfn.IFS(DF$1= 0,"", NOT(ISBLANK(CO352)), 0, ISBLANK(CO352), $Q352-$S352+BA352-BX352)</f>
        <v>0</v>
      </c>
      <c r="DG352" s="160" cm="1">
        <f t="array" ref="DG352">_xlfn.IFS(DG$1= 0,"", NOT(ISBLANK(CP352)), 0, ISBLANK(CP352), $Q352-$S352+BB352-BY352)</f>
        <v>0</v>
      </c>
      <c r="DH352" s="160" cm="1">
        <f t="array" ref="DH352">_xlfn.IFS(DH$1= 0,"", NOT(ISBLANK(CQ352)), 0, ISBLANK(CQ352), $Q352-$S352+BC352-BZ352)</f>
        <v>0</v>
      </c>
      <c r="DI352" s="160" cm="1">
        <f t="array" ref="DI352">_xlfn.IFS(DI$1= 0,"", NOT(ISBLANK(CR352)), 0, ISBLANK(CR352), $Q352-$S352+BD352-CA352)</f>
        <v>0</v>
      </c>
      <c r="DJ352" s="160" t="str" cm="1">
        <f t="array" ref="DJ352">_xlfn.IFS(DJ$1= 0,"", NOT(ISBLANK(CS352)), 0, ISBLANK(CS352), $Q352-$S352+BE352-CB352)</f>
        <v/>
      </c>
      <c r="DK352" s="160" t="str" cm="1">
        <f t="array" ref="DK352">_xlfn.IFS(DK$1= 0,"", NOT(ISBLANK(CT352)), 0, ISBLANK(CT352), $Q352-$S352+BF352-CC352)</f>
        <v/>
      </c>
      <c r="DL352" s="162" t="str" cm="1">
        <f t="array" ref="DL352">_xlfn.IFS(DL$1= 0,"", NOT(ISBLANK(CU352)), 0, ISBLANK(CU352), $Q352-$S352+BG352-CD352)</f>
        <v/>
      </c>
      <c r="DM352" s="162" t="str" cm="1">
        <f t="array" ref="DM352">_xlfn.IFS(DM$1= 0,"", NOT(ISBLANK(CV352)), 0, ISBLANK(CV352), $Q352-$S352+BH352-CE352)</f>
        <v/>
      </c>
      <c r="DN352" s="162" t="str" cm="1">
        <f t="array" ref="DN352">_xlfn.IFS(DN$1= 0,"", NOT(ISBLANK(CW352)), 0, ISBLANK(CW352), $Q352-$S352+BI352-CF352)</f>
        <v/>
      </c>
      <c r="DO352" s="162" t="str" cm="1">
        <f t="array" ref="DO352">_xlfn.IFS(DO$1= 0,"", NOT(ISBLANK(CX352)), 0, ISBLANK(CX352), $Q352-$S352+BJ352-CG352)</f>
        <v/>
      </c>
      <c r="DP352" s="162" t="str" cm="1">
        <f t="array" ref="DP352">_xlfn.IFS(DP$1= 0,"", NOT(ISBLANK(CY352)), 0, ISBLANK(CY352), $Q352-$S352+BK352-CH352)</f>
        <v/>
      </c>
      <c r="DQ352" s="162" t="str" cm="1">
        <f t="array" ref="DQ352">_xlfn.IFS(DQ$1= 0,"", NOT(ISBLANK(CZ352)), 0, ISBLANK(CZ352), $Q352-$S352+BL352-CI352)</f>
        <v/>
      </c>
      <c r="DR352" s="163" t="str" cm="1">
        <f t="array" ref="DR352">_xlfn.IFS(DR$1= 0,"", NOT(ISBLANK(DA352)), 0, ISBLANK(DA352), $Q352-$S352+BM352-CJ352)</f>
        <v/>
      </c>
    </row>
    <row r="353" spans="1:122" ht="16.5" x14ac:dyDescent="0.3">
      <c r="A353" s="135"/>
      <c r="B353" s="136"/>
      <c r="C353" s="136"/>
      <c r="D353" s="137"/>
      <c r="E353" s="176"/>
      <c r="F353" s="182"/>
      <c r="G353" s="183"/>
      <c r="H353" s="183"/>
      <c r="I353" s="183"/>
      <c r="J353" s="183"/>
      <c r="K353" s="183"/>
      <c r="L353" s="183"/>
      <c r="M353" s="186"/>
      <c r="N353" s="182"/>
      <c r="O353" s="184"/>
      <c r="P353" s="178"/>
      <c r="Q353" s="118">
        <f t="shared" si="119"/>
        <v>0</v>
      </c>
      <c r="R353" s="3"/>
      <c r="S353" s="3"/>
      <c r="T353" s="4"/>
      <c r="U353" s="4"/>
      <c r="V353" s="99">
        <f t="shared" si="120"/>
        <v>0</v>
      </c>
      <c r="W353" s="161"/>
      <c r="X353" s="138"/>
      <c r="AH353" s="158" t="str">
        <f t="array" ref="AH353">IF(OR(AH$1=0, $A353=""),"",SQRT((_xlfn.XLOOKUP(AH$1,$Z$2:$Z$16,$AA$2:$AA$16)-$T353)^2+(_xlfn.XLOOKUP(AH$1,$Z$2:$Z$16,$AB$2:$AB$16)-$U353)^2+(_xlfn.XLOOKUP(AH$1,$Z$2:$Z$16,$AC$2:$AC$16-$V353)^2)))</f>
        <v/>
      </c>
      <c r="AI353" s="140" t="str">
        <f t="array" ref="AI353">IF(OR(AI$1=0, $A353=""),"",SQRT((_xlfn.XLOOKUP(AI$1,$Z$2:$Z$16,$AA$2:$AA$16)-$T353)^2+(_xlfn.XLOOKUP(AI$1,$Z$2:$Z$16,$AB$2:$AB$16)-$U353)^2+(_xlfn.XLOOKUP(AI$1,$Z$2:$Z$16,$AC$2:$AC$16-$V353)^2)))</f>
        <v/>
      </c>
      <c r="AJ353" s="140" t="str">
        <f t="array" ref="AJ353">IF(OR(AJ$1=0, $A353=""),"",SQRT((_xlfn.XLOOKUP(AJ$1,$Z$2:$Z$16,$AA$2:$AA$16)-$T353)^2+(_xlfn.XLOOKUP(AJ$1,$Z$2:$Z$16,$AB$2:$AB$16)-$U353)^2+(_xlfn.XLOOKUP(AJ$1,$Z$2:$Z$16,$AC$2:$AC$16-$V353)^2)))</f>
        <v/>
      </c>
      <c r="AK353" s="140" t="str">
        <f t="array" ref="AK353">IF(OR(AK$1=0, $A353=""),"",SQRT((_xlfn.XLOOKUP(AK$1,$Z$2:$Z$16,$AA$2:$AA$16)-$T353)^2+(_xlfn.XLOOKUP(AK$1,$Z$2:$Z$16,$AB$2:$AB$16)-$U353)^2+(_xlfn.XLOOKUP(AK$1,$Z$2:$Z$16,$AC$2:$AC$16-$V353)^2)))</f>
        <v/>
      </c>
      <c r="AL353" s="140" t="str">
        <f t="array" ref="AL353">IF(OR(AL$1=0, $A353=""),"",SQRT((_xlfn.XLOOKUP(AL$1,$Z$2:$Z$16,$AA$2:$AA$16)-$T353)^2+(_xlfn.XLOOKUP(AL$1,$Z$2:$Z$16,$AB$2:$AB$16)-$U353)^2+(_xlfn.XLOOKUP(AL$1,$Z$2:$Z$16,$AC$2:$AC$16-$V353)^2)))</f>
        <v/>
      </c>
      <c r="AM353" s="140" t="str">
        <f t="array" ref="AM353">IF(OR(AM$1=0, $A353=""),"",SQRT((_xlfn.XLOOKUP(AM$1,$Z$2:$Z$16,$AA$2:$AA$16)-$T353)^2+(_xlfn.XLOOKUP(AM$1,$Z$2:$Z$16,$AB$2:$AB$16)-$U353)^2+(_xlfn.XLOOKUP(AM$1,$Z$2:$Z$16,$AC$2:$AC$16-$V353)^2)))</f>
        <v/>
      </c>
      <c r="AN353" s="140" t="str">
        <f t="array" ref="AN353">IF(OR(AN$1=0, $A353=""),"",SQRT((_xlfn.XLOOKUP(AN$1,$Z$2:$Z$16,$AA$2:$AA$16)-$T353)^2+(_xlfn.XLOOKUP(AN$1,$Z$2:$Z$16,$AB$2:$AB$16)-$U353)^2+(_xlfn.XLOOKUP(AN$1,$Z$2:$Z$16,$AC$2:$AC$16-$V353)^2)))</f>
        <v/>
      </c>
      <c r="AO353" s="140" t="str">
        <f t="array" ref="AO353">IF(OR(AO$1=0, $A353=""),"",SQRT((_xlfn.XLOOKUP(AO$1,$Z$2:$Z$16,$AA$2:$AA$16)-$T353)^2+(_xlfn.XLOOKUP(AO$1,$Z$2:$Z$16,$AB$2:$AB$16)-$U353)^2+(_xlfn.XLOOKUP(AO$1,$Z$2:$Z$16,$AC$2:$AC$16-$V353)^2)))</f>
        <v/>
      </c>
      <c r="AP353" s="141" t="str">
        <f t="array" ref="AP353">IF(OR(AP$1=0, $A353=""),"",SQRT((_xlfn.XLOOKUP(AP$1,$Z$2:$Z$16,$AA$2:$AA$16)-$T353)^2+(_xlfn.XLOOKUP(AP$1,$Z$2:$Z$16,$AB$2:$AB$16)-$U353)^2+(_xlfn.XLOOKUP(AP$1,$Z$2:$Z$16,$AC$2:$AC$16-$V353)^2)))</f>
        <v/>
      </c>
      <c r="AQ353" s="141" t="str">
        <f t="array" ref="AQ353">IF(OR(AQ$1=0, $A353=""),"",SQRT((_xlfn.XLOOKUP(AQ$1,$Z$2:$Z$16,$AA$2:$AA$16)-$T353)^2+(_xlfn.XLOOKUP(AQ$1,$Z$2:$Z$16,$AB$2:$AB$16)-$U353)^2+(_xlfn.XLOOKUP(AQ$1,$Z$2:$Z$16,$AC$2:$AC$16-$V353)^2)))</f>
        <v/>
      </c>
      <c r="AR353" s="141" t="str">
        <f t="array" ref="AR353">IF(OR(AR$1=0, $A353=""),"",SQRT((_xlfn.XLOOKUP(AR$1,$Z$2:$Z$16,$AA$2:$AA$16)-$T353)^2+(_xlfn.XLOOKUP(AR$1,$Z$2:$Z$16,$AB$2:$AB$16)-$U353)^2+(_xlfn.XLOOKUP(AR$1,$Z$2:$Z$16,$AC$2:$AC$16-$V353)^2)))</f>
        <v/>
      </c>
      <c r="AS353" s="141" t="str">
        <f t="array" ref="AS353">IF(OR(AS$1=0, $A353=""),"",SQRT((_xlfn.XLOOKUP(AS$1,$Z$2:$Z$16,$AA$2:$AA$16)-$T353)^2+(_xlfn.XLOOKUP(AS$1,$Z$2:$Z$16,$AB$2:$AB$16)-$U353)^2+(_xlfn.XLOOKUP(AS$1,$Z$2:$Z$16,$AC$2:$AC$16-$V353)^2)))</f>
        <v/>
      </c>
      <c r="AT353" s="141" t="str">
        <f t="array" ref="AT353">IF(OR(AT$1=0, $A353=""),"",SQRT((_xlfn.XLOOKUP(AT$1,$Z$2:$Z$16,$AA$2:$AA$16)-$T353)^2+(_xlfn.XLOOKUP(AT$1,$Z$2:$Z$16,$AB$2:$AB$16)-$U353)^2+(_xlfn.XLOOKUP(AT$1,$Z$2:$Z$16,$AC$2:$AC$16-$V353)^2)))</f>
        <v/>
      </c>
      <c r="AU353" s="141" t="str">
        <f t="array" ref="AU353">IF(OR(AU$1=0, $A353=""),"",SQRT((_xlfn.XLOOKUP(AU$1,$Z$2:$Z$16,$AA$2:$AA$16)-$T353)^2+(_xlfn.XLOOKUP(AU$1,$Z$2:$Z$16,$AB$2:$AB$16)-$U353)^2+(_xlfn.XLOOKUP(AU$1,$Z$2:$Z$16,$AC$2:$AC$16-$V353)^2)))</f>
        <v/>
      </c>
      <c r="AV353" s="142" t="str">
        <f t="array" ref="AV353">IF(OR(AV$1=0, $A353=""),"",SQRT((_xlfn.XLOOKUP(AV$1,$Z$2:$Z$16,$AA$2:$AA$16)-$T353)^2+(_xlfn.XLOOKUP(AV$1,$Z$2:$Z$16,$AB$2:$AB$16)-$U353)^2+(_xlfn.XLOOKUP(AV$1,$Z$2:$Z$16,$AC$2:$AC$16-$V353)^2)))</f>
        <v/>
      </c>
      <c r="AW353" s="124"/>
      <c r="AX353" s="124"/>
      <c r="AY353" s="125">
        <f t="shared" si="121"/>
        <v>0</v>
      </c>
      <c r="AZ353" s="143">
        <f t="shared" si="122"/>
        <v>0</v>
      </c>
      <c r="BA353" s="143">
        <f t="shared" si="123"/>
        <v>0</v>
      </c>
      <c r="BB353" s="143">
        <f t="shared" si="124"/>
        <v>0</v>
      </c>
      <c r="BC353" s="143">
        <f t="shared" si="125"/>
        <v>0</v>
      </c>
      <c r="BD353" s="143">
        <f t="shared" si="126"/>
        <v>0</v>
      </c>
      <c r="BE353" s="143">
        <f t="shared" si="127"/>
        <v>0</v>
      </c>
      <c r="BF353" s="143">
        <f t="shared" si="128"/>
        <v>0</v>
      </c>
      <c r="BG353" s="144">
        <f t="shared" si="129"/>
        <v>0</v>
      </c>
      <c r="BH353" s="144">
        <f t="shared" si="130"/>
        <v>0</v>
      </c>
      <c r="BI353" s="144">
        <f t="shared" si="131"/>
        <v>0</v>
      </c>
      <c r="BJ353" s="144">
        <f t="shared" si="132"/>
        <v>0</v>
      </c>
      <c r="BK353" s="144">
        <f t="shared" si="133"/>
        <v>0</v>
      </c>
      <c r="BL353" s="144">
        <f t="shared" si="134"/>
        <v>0</v>
      </c>
      <c r="BM353" s="145">
        <f t="shared" si="135"/>
        <v>0</v>
      </c>
      <c r="BN353" s="124"/>
      <c r="BO353" s="124"/>
      <c r="BP353" s="124"/>
      <c r="BQ353" s="124"/>
      <c r="BR353" s="124"/>
      <c r="BS353" s="124"/>
      <c r="BT353" s="124"/>
      <c r="BU353" s="124"/>
      <c r="BV353" s="130"/>
      <c r="BW353" s="130"/>
      <c r="BX353" s="130"/>
      <c r="BY353" s="130"/>
      <c r="BZ353" s="130"/>
      <c r="CA353" s="130"/>
      <c r="CB353" s="130"/>
      <c r="CC353" s="130"/>
      <c r="CD353" s="130"/>
      <c r="CE353" s="130"/>
      <c r="CF353" s="130"/>
      <c r="CG353" s="130"/>
      <c r="CH353" s="130"/>
      <c r="CI353" s="130"/>
      <c r="CJ353" s="130"/>
      <c r="CL353" s="124"/>
      <c r="CM353" s="130" t="s">
        <v>32</v>
      </c>
      <c r="CN353" s="130"/>
      <c r="CO353" s="130"/>
      <c r="CP353" s="130"/>
      <c r="CQ353" s="130"/>
      <c r="CR353" s="130"/>
      <c r="CS353" s="130"/>
      <c r="CT353" s="130"/>
      <c r="CU353" s="130"/>
      <c r="CV353" s="130"/>
      <c r="CW353" s="130"/>
      <c r="CX353" s="130"/>
      <c r="CY353" s="130"/>
      <c r="CZ353" s="130"/>
      <c r="DA353" s="130"/>
      <c r="DD353" s="159" cm="1">
        <f t="array" ref="DD353">_xlfn.IFS(DD$1= 0,"", NOT(ISBLANK(CM353)), 0, ISBLANK(CM353), $Q353-$S353+AY353-BV353)</f>
        <v>0</v>
      </c>
      <c r="DE353" s="160" cm="1">
        <f t="array" ref="DE353">_xlfn.IFS(DE$1= 0,"", NOT(ISBLANK(CN353)), 0, ISBLANK(CN353), $Q353-$S353+AZ353-BW353)</f>
        <v>0</v>
      </c>
      <c r="DF353" s="160" cm="1">
        <f t="array" ref="DF353">_xlfn.IFS(DF$1= 0,"", NOT(ISBLANK(CO353)), 0, ISBLANK(CO353), $Q353-$S353+BA353-BX353)</f>
        <v>0</v>
      </c>
      <c r="DG353" s="160" cm="1">
        <f t="array" ref="DG353">_xlfn.IFS(DG$1= 0,"", NOT(ISBLANK(CP353)), 0, ISBLANK(CP353), $Q353-$S353+BB353-BY353)</f>
        <v>0</v>
      </c>
      <c r="DH353" s="160" cm="1">
        <f t="array" ref="DH353">_xlfn.IFS(DH$1= 0,"", NOT(ISBLANK(CQ353)), 0, ISBLANK(CQ353), $Q353-$S353+BC353-BZ353)</f>
        <v>0</v>
      </c>
      <c r="DI353" s="160" cm="1">
        <f t="array" ref="DI353">_xlfn.IFS(DI$1= 0,"", NOT(ISBLANK(CR353)), 0, ISBLANK(CR353), $Q353-$S353+BD353-CA353)</f>
        <v>0</v>
      </c>
      <c r="DJ353" s="160" t="str" cm="1">
        <f t="array" ref="DJ353">_xlfn.IFS(DJ$1= 0,"", NOT(ISBLANK(CS353)), 0, ISBLANK(CS353), $Q353-$S353+BE353-CB353)</f>
        <v/>
      </c>
      <c r="DK353" s="160" t="str" cm="1">
        <f t="array" ref="DK353">_xlfn.IFS(DK$1= 0,"", NOT(ISBLANK(CT353)), 0, ISBLANK(CT353), $Q353-$S353+BF353-CC353)</f>
        <v/>
      </c>
      <c r="DL353" s="162" t="str" cm="1">
        <f t="array" ref="DL353">_xlfn.IFS(DL$1= 0,"", NOT(ISBLANK(CU353)), 0, ISBLANK(CU353), $Q353-$S353+BG353-CD353)</f>
        <v/>
      </c>
      <c r="DM353" s="162" t="str" cm="1">
        <f t="array" ref="DM353">_xlfn.IFS(DM$1= 0,"", NOT(ISBLANK(CV353)), 0, ISBLANK(CV353), $Q353-$S353+BH353-CE353)</f>
        <v/>
      </c>
      <c r="DN353" s="162" t="str" cm="1">
        <f t="array" ref="DN353">_xlfn.IFS(DN$1= 0,"", NOT(ISBLANK(CW353)), 0, ISBLANK(CW353), $Q353-$S353+BI353-CF353)</f>
        <v/>
      </c>
      <c r="DO353" s="162" t="str" cm="1">
        <f t="array" ref="DO353">_xlfn.IFS(DO$1= 0,"", NOT(ISBLANK(CX353)), 0, ISBLANK(CX353), $Q353-$S353+BJ353-CG353)</f>
        <v/>
      </c>
      <c r="DP353" s="162" t="str" cm="1">
        <f t="array" ref="DP353">_xlfn.IFS(DP$1= 0,"", NOT(ISBLANK(CY353)), 0, ISBLANK(CY353), $Q353-$S353+BK353-CH353)</f>
        <v/>
      </c>
      <c r="DQ353" s="162" t="str" cm="1">
        <f t="array" ref="DQ353">_xlfn.IFS(DQ$1= 0,"", NOT(ISBLANK(CZ353)), 0, ISBLANK(CZ353), $Q353-$S353+BL353-CI353)</f>
        <v/>
      </c>
      <c r="DR353" s="163" t="str" cm="1">
        <f t="array" ref="DR353">_xlfn.IFS(DR$1= 0,"", NOT(ISBLANK(DA353)), 0, ISBLANK(DA353), $Q353-$S353+BM353-CJ353)</f>
        <v/>
      </c>
    </row>
    <row r="354" spans="1:122" ht="16.5" x14ac:dyDescent="0.3">
      <c r="A354" s="135"/>
      <c r="B354" s="136"/>
      <c r="C354" s="136"/>
      <c r="D354" s="137"/>
      <c r="E354" s="176"/>
      <c r="F354" s="182"/>
      <c r="G354" s="183"/>
      <c r="H354" s="183"/>
      <c r="I354" s="183"/>
      <c r="J354" s="183"/>
      <c r="K354" s="183"/>
      <c r="L354" s="183"/>
      <c r="M354" s="186"/>
      <c r="N354" s="182"/>
      <c r="O354" s="184"/>
      <c r="P354" s="178"/>
      <c r="Q354" s="118">
        <f t="shared" si="119"/>
        <v>0</v>
      </c>
      <c r="R354" s="3"/>
      <c r="S354" s="3"/>
      <c r="T354" s="4"/>
      <c r="U354" s="4"/>
      <c r="V354" s="99">
        <f t="shared" si="120"/>
        <v>0</v>
      </c>
      <c r="W354" s="161"/>
      <c r="X354" s="138"/>
      <c r="AH354" s="158" t="str">
        <f t="array" ref="AH354">IF(OR(AH$1=0, $A354=""),"",SQRT((_xlfn.XLOOKUP(AH$1,$Z$2:$Z$16,$AA$2:$AA$16)-$T354)^2+(_xlfn.XLOOKUP(AH$1,$Z$2:$Z$16,$AB$2:$AB$16)-$U354)^2+(_xlfn.XLOOKUP(AH$1,$Z$2:$Z$16,$AC$2:$AC$16-$V354)^2)))</f>
        <v/>
      </c>
      <c r="AI354" s="140" t="str">
        <f t="array" ref="AI354">IF(OR(AI$1=0, $A354=""),"",SQRT((_xlfn.XLOOKUP(AI$1,$Z$2:$Z$16,$AA$2:$AA$16)-$T354)^2+(_xlfn.XLOOKUP(AI$1,$Z$2:$Z$16,$AB$2:$AB$16)-$U354)^2+(_xlfn.XLOOKUP(AI$1,$Z$2:$Z$16,$AC$2:$AC$16-$V354)^2)))</f>
        <v/>
      </c>
      <c r="AJ354" s="140" t="str">
        <f t="array" ref="AJ354">IF(OR(AJ$1=0, $A354=""),"",SQRT((_xlfn.XLOOKUP(AJ$1,$Z$2:$Z$16,$AA$2:$AA$16)-$T354)^2+(_xlfn.XLOOKUP(AJ$1,$Z$2:$Z$16,$AB$2:$AB$16)-$U354)^2+(_xlfn.XLOOKUP(AJ$1,$Z$2:$Z$16,$AC$2:$AC$16-$V354)^2)))</f>
        <v/>
      </c>
      <c r="AK354" s="140" t="str">
        <f t="array" ref="AK354">IF(OR(AK$1=0, $A354=""),"",SQRT((_xlfn.XLOOKUP(AK$1,$Z$2:$Z$16,$AA$2:$AA$16)-$T354)^2+(_xlfn.XLOOKUP(AK$1,$Z$2:$Z$16,$AB$2:$AB$16)-$U354)^2+(_xlfn.XLOOKUP(AK$1,$Z$2:$Z$16,$AC$2:$AC$16-$V354)^2)))</f>
        <v/>
      </c>
      <c r="AL354" s="140" t="str">
        <f t="array" ref="AL354">IF(OR(AL$1=0, $A354=""),"",SQRT((_xlfn.XLOOKUP(AL$1,$Z$2:$Z$16,$AA$2:$AA$16)-$T354)^2+(_xlfn.XLOOKUP(AL$1,$Z$2:$Z$16,$AB$2:$AB$16)-$U354)^2+(_xlfn.XLOOKUP(AL$1,$Z$2:$Z$16,$AC$2:$AC$16-$V354)^2)))</f>
        <v/>
      </c>
      <c r="AM354" s="140" t="str">
        <f t="array" ref="AM354">IF(OR(AM$1=0, $A354=""),"",SQRT((_xlfn.XLOOKUP(AM$1,$Z$2:$Z$16,$AA$2:$AA$16)-$T354)^2+(_xlfn.XLOOKUP(AM$1,$Z$2:$Z$16,$AB$2:$AB$16)-$U354)^2+(_xlfn.XLOOKUP(AM$1,$Z$2:$Z$16,$AC$2:$AC$16-$V354)^2)))</f>
        <v/>
      </c>
      <c r="AN354" s="140" t="str">
        <f t="array" ref="AN354">IF(OR(AN$1=0, $A354=""),"",SQRT((_xlfn.XLOOKUP(AN$1,$Z$2:$Z$16,$AA$2:$AA$16)-$T354)^2+(_xlfn.XLOOKUP(AN$1,$Z$2:$Z$16,$AB$2:$AB$16)-$U354)^2+(_xlfn.XLOOKUP(AN$1,$Z$2:$Z$16,$AC$2:$AC$16-$V354)^2)))</f>
        <v/>
      </c>
      <c r="AO354" s="140" t="str">
        <f t="array" ref="AO354">IF(OR(AO$1=0, $A354=""),"",SQRT((_xlfn.XLOOKUP(AO$1,$Z$2:$Z$16,$AA$2:$AA$16)-$T354)^2+(_xlfn.XLOOKUP(AO$1,$Z$2:$Z$16,$AB$2:$AB$16)-$U354)^2+(_xlfn.XLOOKUP(AO$1,$Z$2:$Z$16,$AC$2:$AC$16-$V354)^2)))</f>
        <v/>
      </c>
      <c r="AP354" s="141" t="str">
        <f t="array" ref="AP354">IF(OR(AP$1=0, $A354=""),"",SQRT((_xlfn.XLOOKUP(AP$1,$Z$2:$Z$16,$AA$2:$AA$16)-$T354)^2+(_xlfn.XLOOKUP(AP$1,$Z$2:$Z$16,$AB$2:$AB$16)-$U354)^2+(_xlfn.XLOOKUP(AP$1,$Z$2:$Z$16,$AC$2:$AC$16-$V354)^2)))</f>
        <v/>
      </c>
      <c r="AQ354" s="141" t="str">
        <f t="array" ref="AQ354">IF(OR(AQ$1=0, $A354=""),"",SQRT((_xlfn.XLOOKUP(AQ$1,$Z$2:$Z$16,$AA$2:$AA$16)-$T354)^2+(_xlfn.XLOOKUP(AQ$1,$Z$2:$Z$16,$AB$2:$AB$16)-$U354)^2+(_xlfn.XLOOKUP(AQ$1,$Z$2:$Z$16,$AC$2:$AC$16-$V354)^2)))</f>
        <v/>
      </c>
      <c r="AR354" s="141" t="str">
        <f t="array" ref="AR354">IF(OR(AR$1=0, $A354=""),"",SQRT((_xlfn.XLOOKUP(AR$1,$Z$2:$Z$16,$AA$2:$AA$16)-$T354)^2+(_xlfn.XLOOKUP(AR$1,$Z$2:$Z$16,$AB$2:$AB$16)-$U354)^2+(_xlfn.XLOOKUP(AR$1,$Z$2:$Z$16,$AC$2:$AC$16-$V354)^2)))</f>
        <v/>
      </c>
      <c r="AS354" s="141" t="str">
        <f t="array" ref="AS354">IF(OR(AS$1=0, $A354=""),"",SQRT((_xlfn.XLOOKUP(AS$1,$Z$2:$Z$16,$AA$2:$AA$16)-$T354)^2+(_xlfn.XLOOKUP(AS$1,$Z$2:$Z$16,$AB$2:$AB$16)-$U354)^2+(_xlfn.XLOOKUP(AS$1,$Z$2:$Z$16,$AC$2:$AC$16-$V354)^2)))</f>
        <v/>
      </c>
      <c r="AT354" s="141" t="str">
        <f t="array" ref="AT354">IF(OR(AT$1=0, $A354=""),"",SQRT((_xlfn.XLOOKUP(AT$1,$Z$2:$Z$16,$AA$2:$AA$16)-$T354)^2+(_xlfn.XLOOKUP(AT$1,$Z$2:$Z$16,$AB$2:$AB$16)-$U354)^2+(_xlfn.XLOOKUP(AT$1,$Z$2:$Z$16,$AC$2:$AC$16-$V354)^2)))</f>
        <v/>
      </c>
      <c r="AU354" s="141" t="str">
        <f t="array" ref="AU354">IF(OR(AU$1=0, $A354=""),"",SQRT((_xlfn.XLOOKUP(AU$1,$Z$2:$Z$16,$AA$2:$AA$16)-$T354)^2+(_xlfn.XLOOKUP(AU$1,$Z$2:$Z$16,$AB$2:$AB$16)-$U354)^2+(_xlfn.XLOOKUP(AU$1,$Z$2:$Z$16,$AC$2:$AC$16-$V354)^2)))</f>
        <v/>
      </c>
      <c r="AV354" s="142" t="str">
        <f t="array" ref="AV354">IF(OR(AV$1=0, $A354=""),"",SQRT((_xlfn.XLOOKUP(AV$1,$Z$2:$Z$16,$AA$2:$AA$16)-$T354)^2+(_xlfn.XLOOKUP(AV$1,$Z$2:$Z$16,$AB$2:$AB$16)-$U354)^2+(_xlfn.XLOOKUP(AV$1,$Z$2:$Z$16,$AC$2:$AC$16-$V354)^2)))</f>
        <v/>
      </c>
      <c r="AW354" s="124"/>
      <c r="AX354" s="124"/>
      <c r="AY354" s="125">
        <f t="shared" si="121"/>
        <v>0</v>
      </c>
      <c r="AZ354" s="143">
        <f t="shared" si="122"/>
        <v>0</v>
      </c>
      <c r="BA354" s="143">
        <f t="shared" si="123"/>
        <v>0</v>
      </c>
      <c r="BB354" s="143">
        <f t="shared" si="124"/>
        <v>0</v>
      </c>
      <c r="BC354" s="143">
        <f t="shared" si="125"/>
        <v>0</v>
      </c>
      <c r="BD354" s="143">
        <f t="shared" si="126"/>
        <v>0</v>
      </c>
      <c r="BE354" s="143">
        <f t="shared" si="127"/>
        <v>0</v>
      </c>
      <c r="BF354" s="143">
        <f t="shared" si="128"/>
        <v>0</v>
      </c>
      <c r="BG354" s="144">
        <f t="shared" si="129"/>
        <v>0</v>
      </c>
      <c r="BH354" s="144">
        <f t="shared" si="130"/>
        <v>0</v>
      </c>
      <c r="BI354" s="144">
        <f t="shared" si="131"/>
        <v>0</v>
      </c>
      <c r="BJ354" s="144">
        <f t="shared" si="132"/>
        <v>0</v>
      </c>
      <c r="BK354" s="144">
        <f t="shared" si="133"/>
        <v>0</v>
      </c>
      <c r="BL354" s="144">
        <f t="shared" si="134"/>
        <v>0</v>
      </c>
      <c r="BM354" s="145">
        <f t="shared" si="135"/>
        <v>0</v>
      </c>
      <c r="BN354" s="124"/>
      <c r="BO354" s="124"/>
      <c r="BP354" s="124"/>
      <c r="BQ354" s="124"/>
      <c r="BR354" s="124"/>
      <c r="BS354" s="124"/>
      <c r="BT354" s="124"/>
      <c r="BU354" s="124"/>
      <c r="BV354" s="130"/>
      <c r="BW354" s="130"/>
      <c r="BX354" s="130"/>
      <c r="BY354" s="130"/>
      <c r="BZ354" s="130"/>
      <c r="CA354" s="130"/>
      <c r="CB354" s="130"/>
      <c r="CC354" s="130"/>
      <c r="CD354" s="130"/>
      <c r="CE354" s="130"/>
      <c r="CF354" s="130"/>
      <c r="CG354" s="130"/>
      <c r="CH354" s="130"/>
      <c r="CI354" s="130"/>
      <c r="CJ354" s="130"/>
      <c r="CL354" s="124"/>
      <c r="CM354" s="130" t="s">
        <v>32</v>
      </c>
      <c r="CN354" s="130"/>
      <c r="CO354" s="130"/>
      <c r="CP354" s="130"/>
      <c r="CQ354" s="130"/>
      <c r="CR354" s="130"/>
      <c r="CS354" s="130"/>
      <c r="CT354" s="130"/>
      <c r="CU354" s="130"/>
      <c r="CV354" s="130"/>
      <c r="CW354" s="130"/>
      <c r="CX354" s="130"/>
      <c r="CY354" s="130"/>
      <c r="CZ354" s="130"/>
      <c r="DA354" s="130"/>
      <c r="DD354" s="159" cm="1">
        <f t="array" ref="DD354">_xlfn.IFS(DD$1= 0,"", NOT(ISBLANK(CM354)), 0, ISBLANK(CM354), $Q354-$S354+AY354-BV354)</f>
        <v>0</v>
      </c>
      <c r="DE354" s="160" cm="1">
        <f t="array" ref="DE354">_xlfn.IFS(DE$1= 0,"", NOT(ISBLANK(CN354)), 0, ISBLANK(CN354), $Q354-$S354+AZ354-BW354)</f>
        <v>0</v>
      </c>
      <c r="DF354" s="160" cm="1">
        <f t="array" ref="DF354">_xlfn.IFS(DF$1= 0,"", NOT(ISBLANK(CO354)), 0, ISBLANK(CO354), $Q354-$S354+BA354-BX354)</f>
        <v>0</v>
      </c>
      <c r="DG354" s="160" cm="1">
        <f t="array" ref="DG354">_xlfn.IFS(DG$1= 0,"", NOT(ISBLANK(CP354)), 0, ISBLANK(CP354), $Q354-$S354+BB354-BY354)</f>
        <v>0</v>
      </c>
      <c r="DH354" s="160" cm="1">
        <f t="array" ref="DH354">_xlfn.IFS(DH$1= 0,"", NOT(ISBLANK(CQ354)), 0, ISBLANK(CQ354), $Q354-$S354+BC354-BZ354)</f>
        <v>0</v>
      </c>
      <c r="DI354" s="160" cm="1">
        <f t="array" ref="DI354">_xlfn.IFS(DI$1= 0,"", NOT(ISBLANK(CR354)), 0, ISBLANK(CR354), $Q354-$S354+BD354-CA354)</f>
        <v>0</v>
      </c>
      <c r="DJ354" s="160" t="str" cm="1">
        <f t="array" ref="DJ354">_xlfn.IFS(DJ$1= 0,"", NOT(ISBLANK(CS354)), 0, ISBLANK(CS354), $Q354-$S354+BE354-CB354)</f>
        <v/>
      </c>
      <c r="DK354" s="160" t="str" cm="1">
        <f t="array" ref="DK354">_xlfn.IFS(DK$1= 0,"", NOT(ISBLANK(CT354)), 0, ISBLANK(CT354), $Q354-$S354+BF354-CC354)</f>
        <v/>
      </c>
      <c r="DL354" s="162" t="str" cm="1">
        <f t="array" ref="DL354">_xlfn.IFS(DL$1= 0,"", NOT(ISBLANK(CU354)), 0, ISBLANK(CU354), $Q354-$S354+BG354-CD354)</f>
        <v/>
      </c>
      <c r="DM354" s="162" t="str" cm="1">
        <f t="array" ref="DM354">_xlfn.IFS(DM$1= 0,"", NOT(ISBLANK(CV354)), 0, ISBLANK(CV354), $Q354-$S354+BH354-CE354)</f>
        <v/>
      </c>
      <c r="DN354" s="162" t="str" cm="1">
        <f t="array" ref="DN354">_xlfn.IFS(DN$1= 0,"", NOT(ISBLANK(CW354)), 0, ISBLANK(CW354), $Q354-$S354+BI354-CF354)</f>
        <v/>
      </c>
      <c r="DO354" s="162" t="str" cm="1">
        <f t="array" ref="DO354">_xlfn.IFS(DO$1= 0,"", NOT(ISBLANK(CX354)), 0, ISBLANK(CX354), $Q354-$S354+BJ354-CG354)</f>
        <v/>
      </c>
      <c r="DP354" s="162" t="str" cm="1">
        <f t="array" ref="DP354">_xlfn.IFS(DP$1= 0,"", NOT(ISBLANK(CY354)), 0, ISBLANK(CY354), $Q354-$S354+BK354-CH354)</f>
        <v/>
      </c>
      <c r="DQ354" s="162" t="str" cm="1">
        <f t="array" ref="DQ354">_xlfn.IFS(DQ$1= 0,"", NOT(ISBLANK(CZ354)), 0, ISBLANK(CZ354), $Q354-$S354+BL354-CI354)</f>
        <v/>
      </c>
      <c r="DR354" s="163" t="str" cm="1">
        <f t="array" ref="DR354">_xlfn.IFS(DR$1= 0,"", NOT(ISBLANK(DA354)), 0, ISBLANK(DA354), $Q354-$S354+BM354-CJ354)</f>
        <v/>
      </c>
    </row>
    <row r="355" spans="1:122" ht="16.5" x14ac:dyDescent="0.3">
      <c r="A355" s="135"/>
      <c r="B355" s="136"/>
      <c r="C355" s="136"/>
      <c r="D355" s="137"/>
      <c r="E355" s="176"/>
      <c r="F355" s="182"/>
      <c r="G355" s="183"/>
      <c r="H355" s="183"/>
      <c r="I355" s="183"/>
      <c r="J355" s="183"/>
      <c r="K355" s="183"/>
      <c r="L355" s="183"/>
      <c r="M355" s="186"/>
      <c r="N355" s="182"/>
      <c r="O355" s="184"/>
      <c r="P355" s="178"/>
      <c r="Q355" s="118">
        <f t="shared" si="119"/>
        <v>0</v>
      </c>
      <c r="R355" s="3"/>
      <c r="S355" s="3"/>
      <c r="T355" s="4"/>
      <c r="U355" s="4"/>
      <c r="V355" s="99">
        <f t="shared" si="120"/>
        <v>0</v>
      </c>
      <c r="W355" s="161"/>
      <c r="X355" s="138"/>
      <c r="AH355" s="158" t="str">
        <f t="array" ref="AH355">IF(OR(AH$1=0, $A355=""),"",SQRT((_xlfn.XLOOKUP(AH$1,$Z$2:$Z$16,$AA$2:$AA$16)-$T355)^2+(_xlfn.XLOOKUP(AH$1,$Z$2:$Z$16,$AB$2:$AB$16)-$U355)^2+(_xlfn.XLOOKUP(AH$1,$Z$2:$Z$16,$AC$2:$AC$16-$V355)^2)))</f>
        <v/>
      </c>
      <c r="AI355" s="140" t="str">
        <f t="array" ref="AI355">IF(OR(AI$1=0, $A355=""),"",SQRT((_xlfn.XLOOKUP(AI$1,$Z$2:$Z$16,$AA$2:$AA$16)-$T355)^2+(_xlfn.XLOOKUP(AI$1,$Z$2:$Z$16,$AB$2:$AB$16)-$U355)^2+(_xlfn.XLOOKUP(AI$1,$Z$2:$Z$16,$AC$2:$AC$16-$V355)^2)))</f>
        <v/>
      </c>
      <c r="AJ355" s="140" t="str">
        <f t="array" ref="AJ355">IF(OR(AJ$1=0, $A355=""),"",SQRT((_xlfn.XLOOKUP(AJ$1,$Z$2:$Z$16,$AA$2:$AA$16)-$T355)^2+(_xlfn.XLOOKUP(AJ$1,$Z$2:$Z$16,$AB$2:$AB$16)-$U355)^2+(_xlfn.XLOOKUP(AJ$1,$Z$2:$Z$16,$AC$2:$AC$16-$V355)^2)))</f>
        <v/>
      </c>
      <c r="AK355" s="140" t="str">
        <f t="array" ref="AK355">IF(OR(AK$1=0, $A355=""),"",SQRT((_xlfn.XLOOKUP(AK$1,$Z$2:$Z$16,$AA$2:$AA$16)-$T355)^2+(_xlfn.XLOOKUP(AK$1,$Z$2:$Z$16,$AB$2:$AB$16)-$U355)^2+(_xlfn.XLOOKUP(AK$1,$Z$2:$Z$16,$AC$2:$AC$16-$V355)^2)))</f>
        <v/>
      </c>
      <c r="AL355" s="140" t="str">
        <f t="array" ref="AL355">IF(OR(AL$1=0, $A355=""),"",SQRT((_xlfn.XLOOKUP(AL$1,$Z$2:$Z$16,$AA$2:$AA$16)-$T355)^2+(_xlfn.XLOOKUP(AL$1,$Z$2:$Z$16,$AB$2:$AB$16)-$U355)^2+(_xlfn.XLOOKUP(AL$1,$Z$2:$Z$16,$AC$2:$AC$16-$V355)^2)))</f>
        <v/>
      </c>
      <c r="AM355" s="140" t="str">
        <f t="array" ref="AM355">IF(OR(AM$1=0, $A355=""),"",SQRT((_xlfn.XLOOKUP(AM$1,$Z$2:$Z$16,$AA$2:$AA$16)-$T355)^2+(_xlfn.XLOOKUP(AM$1,$Z$2:$Z$16,$AB$2:$AB$16)-$U355)^2+(_xlfn.XLOOKUP(AM$1,$Z$2:$Z$16,$AC$2:$AC$16-$V355)^2)))</f>
        <v/>
      </c>
      <c r="AN355" s="140" t="str">
        <f t="array" ref="AN355">IF(OR(AN$1=0, $A355=""),"",SQRT((_xlfn.XLOOKUP(AN$1,$Z$2:$Z$16,$AA$2:$AA$16)-$T355)^2+(_xlfn.XLOOKUP(AN$1,$Z$2:$Z$16,$AB$2:$AB$16)-$U355)^2+(_xlfn.XLOOKUP(AN$1,$Z$2:$Z$16,$AC$2:$AC$16-$V355)^2)))</f>
        <v/>
      </c>
      <c r="AO355" s="140" t="str">
        <f t="array" ref="AO355">IF(OR(AO$1=0, $A355=""),"",SQRT((_xlfn.XLOOKUP(AO$1,$Z$2:$Z$16,$AA$2:$AA$16)-$T355)^2+(_xlfn.XLOOKUP(AO$1,$Z$2:$Z$16,$AB$2:$AB$16)-$U355)^2+(_xlfn.XLOOKUP(AO$1,$Z$2:$Z$16,$AC$2:$AC$16-$V355)^2)))</f>
        <v/>
      </c>
      <c r="AP355" s="141" t="str">
        <f t="array" ref="AP355">IF(OR(AP$1=0, $A355=""),"",SQRT((_xlfn.XLOOKUP(AP$1,$Z$2:$Z$16,$AA$2:$AA$16)-$T355)^2+(_xlfn.XLOOKUP(AP$1,$Z$2:$Z$16,$AB$2:$AB$16)-$U355)^2+(_xlfn.XLOOKUP(AP$1,$Z$2:$Z$16,$AC$2:$AC$16-$V355)^2)))</f>
        <v/>
      </c>
      <c r="AQ355" s="141" t="str">
        <f t="array" ref="AQ355">IF(OR(AQ$1=0, $A355=""),"",SQRT((_xlfn.XLOOKUP(AQ$1,$Z$2:$Z$16,$AA$2:$AA$16)-$T355)^2+(_xlfn.XLOOKUP(AQ$1,$Z$2:$Z$16,$AB$2:$AB$16)-$U355)^2+(_xlfn.XLOOKUP(AQ$1,$Z$2:$Z$16,$AC$2:$AC$16-$V355)^2)))</f>
        <v/>
      </c>
      <c r="AR355" s="141" t="str">
        <f t="array" ref="AR355">IF(OR(AR$1=0, $A355=""),"",SQRT((_xlfn.XLOOKUP(AR$1,$Z$2:$Z$16,$AA$2:$AA$16)-$T355)^2+(_xlfn.XLOOKUP(AR$1,$Z$2:$Z$16,$AB$2:$AB$16)-$U355)^2+(_xlfn.XLOOKUP(AR$1,$Z$2:$Z$16,$AC$2:$AC$16-$V355)^2)))</f>
        <v/>
      </c>
      <c r="AS355" s="141" t="str">
        <f t="array" ref="AS355">IF(OR(AS$1=0, $A355=""),"",SQRT((_xlfn.XLOOKUP(AS$1,$Z$2:$Z$16,$AA$2:$AA$16)-$T355)^2+(_xlfn.XLOOKUP(AS$1,$Z$2:$Z$16,$AB$2:$AB$16)-$U355)^2+(_xlfn.XLOOKUP(AS$1,$Z$2:$Z$16,$AC$2:$AC$16-$V355)^2)))</f>
        <v/>
      </c>
      <c r="AT355" s="141" t="str">
        <f t="array" ref="AT355">IF(OR(AT$1=0, $A355=""),"",SQRT((_xlfn.XLOOKUP(AT$1,$Z$2:$Z$16,$AA$2:$AA$16)-$T355)^2+(_xlfn.XLOOKUP(AT$1,$Z$2:$Z$16,$AB$2:$AB$16)-$U355)^2+(_xlfn.XLOOKUP(AT$1,$Z$2:$Z$16,$AC$2:$AC$16-$V355)^2)))</f>
        <v/>
      </c>
      <c r="AU355" s="141" t="str">
        <f t="array" ref="AU355">IF(OR(AU$1=0, $A355=""),"",SQRT((_xlfn.XLOOKUP(AU$1,$Z$2:$Z$16,$AA$2:$AA$16)-$T355)^2+(_xlfn.XLOOKUP(AU$1,$Z$2:$Z$16,$AB$2:$AB$16)-$U355)^2+(_xlfn.XLOOKUP(AU$1,$Z$2:$Z$16,$AC$2:$AC$16-$V355)^2)))</f>
        <v/>
      </c>
      <c r="AV355" s="142" t="str">
        <f t="array" ref="AV355">IF(OR(AV$1=0, $A355=""),"",SQRT((_xlfn.XLOOKUP(AV$1,$Z$2:$Z$16,$AA$2:$AA$16)-$T355)^2+(_xlfn.XLOOKUP(AV$1,$Z$2:$Z$16,$AB$2:$AB$16)-$U355)^2+(_xlfn.XLOOKUP(AV$1,$Z$2:$Z$16,$AC$2:$AC$16-$V355)^2)))</f>
        <v/>
      </c>
      <c r="AW355" s="124"/>
      <c r="AX355" s="124"/>
      <c r="AY355" s="125">
        <f t="shared" si="121"/>
        <v>0</v>
      </c>
      <c r="AZ355" s="143">
        <f t="shared" si="122"/>
        <v>0</v>
      </c>
      <c r="BA355" s="143">
        <f t="shared" si="123"/>
        <v>0</v>
      </c>
      <c r="BB355" s="143">
        <f t="shared" si="124"/>
        <v>0</v>
      </c>
      <c r="BC355" s="143">
        <f t="shared" si="125"/>
        <v>0</v>
      </c>
      <c r="BD355" s="143">
        <f t="shared" si="126"/>
        <v>0</v>
      </c>
      <c r="BE355" s="143">
        <f t="shared" si="127"/>
        <v>0</v>
      </c>
      <c r="BF355" s="143">
        <f t="shared" si="128"/>
        <v>0</v>
      </c>
      <c r="BG355" s="144">
        <f t="shared" si="129"/>
        <v>0</v>
      </c>
      <c r="BH355" s="144">
        <f t="shared" si="130"/>
        <v>0</v>
      </c>
      <c r="BI355" s="144">
        <f t="shared" si="131"/>
        <v>0</v>
      </c>
      <c r="BJ355" s="144">
        <f t="shared" si="132"/>
        <v>0</v>
      </c>
      <c r="BK355" s="144">
        <f t="shared" si="133"/>
        <v>0</v>
      </c>
      <c r="BL355" s="144">
        <f t="shared" si="134"/>
        <v>0</v>
      </c>
      <c r="BM355" s="145">
        <f t="shared" si="135"/>
        <v>0</v>
      </c>
      <c r="BN355" s="124"/>
      <c r="BO355" s="124"/>
      <c r="BP355" s="124"/>
      <c r="BQ355" s="124"/>
      <c r="BR355" s="124"/>
      <c r="BS355" s="124"/>
      <c r="BT355" s="124"/>
      <c r="BU355" s="124"/>
      <c r="BV355" s="130"/>
      <c r="BW355" s="130"/>
      <c r="BX355" s="130"/>
      <c r="BY355" s="130"/>
      <c r="BZ355" s="130"/>
      <c r="CA355" s="130"/>
      <c r="CB355" s="130"/>
      <c r="CC355" s="130"/>
      <c r="CD355" s="130"/>
      <c r="CE355" s="130"/>
      <c r="CF355" s="130"/>
      <c r="CG355" s="130"/>
      <c r="CH355" s="130"/>
      <c r="CI355" s="130"/>
      <c r="CJ355" s="130"/>
      <c r="CL355" s="124"/>
      <c r="CM355" s="130" t="s">
        <v>32</v>
      </c>
      <c r="CN355" s="130"/>
      <c r="CO355" s="130"/>
      <c r="CP355" s="130"/>
      <c r="CQ355" s="130"/>
      <c r="CR355" s="130"/>
      <c r="CS355" s="130"/>
      <c r="CT355" s="130"/>
      <c r="CU355" s="130"/>
      <c r="CV355" s="130"/>
      <c r="CW355" s="130"/>
      <c r="CX355" s="130"/>
      <c r="CY355" s="130"/>
      <c r="CZ355" s="130"/>
      <c r="DA355" s="130"/>
      <c r="DD355" s="159" cm="1">
        <f t="array" ref="DD355">_xlfn.IFS(DD$1= 0,"", NOT(ISBLANK(CM355)), 0, ISBLANK(CM355), $Q355-$S355+AY355-BV355)</f>
        <v>0</v>
      </c>
      <c r="DE355" s="160" cm="1">
        <f t="array" ref="DE355">_xlfn.IFS(DE$1= 0,"", NOT(ISBLANK(CN355)), 0, ISBLANK(CN355), $Q355-$S355+AZ355-BW355)</f>
        <v>0</v>
      </c>
      <c r="DF355" s="160" cm="1">
        <f t="array" ref="DF355">_xlfn.IFS(DF$1= 0,"", NOT(ISBLANK(CO355)), 0, ISBLANK(CO355), $Q355-$S355+BA355-BX355)</f>
        <v>0</v>
      </c>
      <c r="DG355" s="160" cm="1">
        <f t="array" ref="DG355">_xlfn.IFS(DG$1= 0,"", NOT(ISBLANK(CP355)), 0, ISBLANK(CP355), $Q355-$S355+BB355-BY355)</f>
        <v>0</v>
      </c>
      <c r="DH355" s="160" cm="1">
        <f t="array" ref="DH355">_xlfn.IFS(DH$1= 0,"", NOT(ISBLANK(CQ355)), 0, ISBLANK(CQ355), $Q355-$S355+BC355-BZ355)</f>
        <v>0</v>
      </c>
      <c r="DI355" s="160" cm="1">
        <f t="array" ref="DI355">_xlfn.IFS(DI$1= 0,"", NOT(ISBLANK(CR355)), 0, ISBLANK(CR355), $Q355-$S355+BD355-CA355)</f>
        <v>0</v>
      </c>
      <c r="DJ355" s="160" t="str" cm="1">
        <f t="array" ref="DJ355">_xlfn.IFS(DJ$1= 0,"", NOT(ISBLANK(CS355)), 0, ISBLANK(CS355), $Q355-$S355+BE355-CB355)</f>
        <v/>
      </c>
      <c r="DK355" s="160" t="str" cm="1">
        <f t="array" ref="DK355">_xlfn.IFS(DK$1= 0,"", NOT(ISBLANK(CT355)), 0, ISBLANK(CT355), $Q355-$S355+BF355-CC355)</f>
        <v/>
      </c>
      <c r="DL355" s="162" t="str" cm="1">
        <f t="array" ref="DL355">_xlfn.IFS(DL$1= 0,"", NOT(ISBLANK(CU355)), 0, ISBLANK(CU355), $Q355-$S355+BG355-CD355)</f>
        <v/>
      </c>
      <c r="DM355" s="162" t="str" cm="1">
        <f t="array" ref="DM355">_xlfn.IFS(DM$1= 0,"", NOT(ISBLANK(CV355)), 0, ISBLANK(CV355), $Q355-$S355+BH355-CE355)</f>
        <v/>
      </c>
      <c r="DN355" s="162" t="str" cm="1">
        <f t="array" ref="DN355">_xlfn.IFS(DN$1= 0,"", NOT(ISBLANK(CW355)), 0, ISBLANK(CW355), $Q355-$S355+BI355-CF355)</f>
        <v/>
      </c>
      <c r="DO355" s="162" t="str" cm="1">
        <f t="array" ref="DO355">_xlfn.IFS(DO$1= 0,"", NOT(ISBLANK(CX355)), 0, ISBLANK(CX355), $Q355-$S355+BJ355-CG355)</f>
        <v/>
      </c>
      <c r="DP355" s="162" t="str" cm="1">
        <f t="array" ref="DP355">_xlfn.IFS(DP$1= 0,"", NOT(ISBLANK(CY355)), 0, ISBLANK(CY355), $Q355-$S355+BK355-CH355)</f>
        <v/>
      </c>
      <c r="DQ355" s="162" t="str" cm="1">
        <f t="array" ref="DQ355">_xlfn.IFS(DQ$1= 0,"", NOT(ISBLANK(CZ355)), 0, ISBLANK(CZ355), $Q355-$S355+BL355-CI355)</f>
        <v/>
      </c>
      <c r="DR355" s="163" t="str" cm="1">
        <f t="array" ref="DR355">_xlfn.IFS(DR$1= 0,"", NOT(ISBLANK(DA355)), 0, ISBLANK(DA355), $Q355-$S355+BM355-CJ355)</f>
        <v/>
      </c>
    </row>
    <row r="356" spans="1:122" ht="16.5" x14ac:dyDescent="0.3">
      <c r="A356" s="135"/>
      <c r="B356" s="136"/>
      <c r="C356" s="136"/>
      <c r="D356" s="137"/>
      <c r="E356" s="176"/>
      <c r="F356" s="182"/>
      <c r="G356" s="183"/>
      <c r="H356" s="183"/>
      <c r="I356" s="183"/>
      <c r="J356" s="183"/>
      <c r="K356" s="183"/>
      <c r="L356" s="183"/>
      <c r="M356" s="186"/>
      <c r="N356" s="182"/>
      <c r="O356" s="184"/>
      <c r="P356" s="178"/>
      <c r="Q356" s="118">
        <f t="shared" si="119"/>
        <v>0</v>
      </c>
      <c r="R356" s="3"/>
      <c r="S356" s="3"/>
      <c r="T356" s="4"/>
      <c r="U356" s="4"/>
      <c r="V356" s="99">
        <f t="shared" si="120"/>
        <v>0</v>
      </c>
      <c r="W356" s="161"/>
      <c r="X356" s="138"/>
      <c r="AH356" s="158" t="str">
        <f t="array" ref="AH356">IF(OR(AH$1=0, $A356=""),"",SQRT((_xlfn.XLOOKUP(AH$1,$Z$2:$Z$16,$AA$2:$AA$16)-$T356)^2+(_xlfn.XLOOKUP(AH$1,$Z$2:$Z$16,$AB$2:$AB$16)-$U356)^2+(_xlfn.XLOOKUP(AH$1,$Z$2:$Z$16,$AC$2:$AC$16-$V356)^2)))</f>
        <v/>
      </c>
      <c r="AI356" s="140" t="str">
        <f t="array" ref="AI356">IF(OR(AI$1=0, $A356=""),"",SQRT((_xlfn.XLOOKUP(AI$1,$Z$2:$Z$16,$AA$2:$AA$16)-$T356)^2+(_xlfn.XLOOKUP(AI$1,$Z$2:$Z$16,$AB$2:$AB$16)-$U356)^2+(_xlfn.XLOOKUP(AI$1,$Z$2:$Z$16,$AC$2:$AC$16-$V356)^2)))</f>
        <v/>
      </c>
      <c r="AJ356" s="140" t="str">
        <f t="array" ref="AJ356">IF(OR(AJ$1=0, $A356=""),"",SQRT((_xlfn.XLOOKUP(AJ$1,$Z$2:$Z$16,$AA$2:$AA$16)-$T356)^2+(_xlfn.XLOOKUP(AJ$1,$Z$2:$Z$16,$AB$2:$AB$16)-$U356)^2+(_xlfn.XLOOKUP(AJ$1,$Z$2:$Z$16,$AC$2:$AC$16-$V356)^2)))</f>
        <v/>
      </c>
      <c r="AK356" s="140" t="str">
        <f t="array" ref="AK356">IF(OR(AK$1=0, $A356=""),"",SQRT((_xlfn.XLOOKUP(AK$1,$Z$2:$Z$16,$AA$2:$AA$16)-$T356)^2+(_xlfn.XLOOKUP(AK$1,$Z$2:$Z$16,$AB$2:$AB$16)-$U356)^2+(_xlfn.XLOOKUP(AK$1,$Z$2:$Z$16,$AC$2:$AC$16-$V356)^2)))</f>
        <v/>
      </c>
      <c r="AL356" s="140" t="str">
        <f t="array" ref="AL356">IF(OR(AL$1=0, $A356=""),"",SQRT((_xlfn.XLOOKUP(AL$1,$Z$2:$Z$16,$AA$2:$AA$16)-$T356)^2+(_xlfn.XLOOKUP(AL$1,$Z$2:$Z$16,$AB$2:$AB$16)-$U356)^2+(_xlfn.XLOOKUP(AL$1,$Z$2:$Z$16,$AC$2:$AC$16-$V356)^2)))</f>
        <v/>
      </c>
      <c r="AM356" s="140" t="str">
        <f t="array" ref="AM356">IF(OR(AM$1=0, $A356=""),"",SQRT((_xlfn.XLOOKUP(AM$1,$Z$2:$Z$16,$AA$2:$AA$16)-$T356)^2+(_xlfn.XLOOKUP(AM$1,$Z$2:$Z$16,$AB$2:$AB$16)-$U356)^2+(_xlfn.XLOOKUP(AM$1,$Z$2:$Z$16,$AC$2:$AC$16-$V356)^2)))</f>
        <v/>
      </c>
      <c r="AN356" s="140" t="str">
        <f t="array" ref="AN356">IF(OR(AN$1=0, $A356=""),"",SQRT((_xlfn.XLOOKUP(AN$1,$Z$2:$Z$16,$AA$2:$AA$16)-$T356)^2+(_xlfn.XLOOKUP(AN$1,$Z$2:$Z$16,$AB$2:$AB$16)-$U356)^2+(_xlfn.XLOOKUP(AN$1,$Z$2:$Z$16,$AC$2:$AC$16-$V356)^2)))</f>
        <v/>
      </c>
      <c r="AO356" s="140" t="str">
        <f t="array" ref="AO356">IF(OR(AO$1=0, $A356=""),"",SQRT((_xlfn.XLOOKUP(AO$1,$Z$2:$Z$16,$AA$2:$AA$16)-$T356)^2+(_xlfn.XLOOKUP(AO$1,$Z$2:$Z$16,$AB$2:$AB$16)-$U356)^2+(_xlfn.XLOOKUP(AO$1,$Z$2:$Z$16,$AC$2:$AC$16-$V356)^2)))</f>
        <v/>
      </c>
      <c r="AP356" s="141" t="str">
        <f t="array" ref="AP356">IF(OR(AP$1=0, $A356=""),"",SQRT((_xlfn.XLOOKUP(AP$1,$Z$2:$Z$16,$AA$2:$AA$16)-$T356)^2+(_xlfn.XLOOKUP(AP$1,$Z$2:$Z$16,$AB$2:$AB$16)-$U356)^2+(_xlfn.XLOOKUP(AP$1,$Z$2:$Z$16,$AC$2:$AC$16-$V356)^2)))</f>
        <v/>
      </c>
      <c r="AQ356" s="141" t="str">
        <f t="array" ref="AQ356">IF(OR(AQ$1=0, $A356=""),"",SQRT((_xlfn.XLOOKUP(AQ$1,$Z$2:$Z$16,$AA$2:$AA$16)-$T356)^2+(_xlfn.XLOOKUP(AQ$1,$Z$2:$Z$16,$AB$2:$AB$16)-$U356)^2+(_xlfn.XLOOKUP(AQ$1,$Z$2:$Z$16,$AC$2:$AC$16-$V356)^2)))</f>
        <v/>
      </c>
      <c r="AR356" s="141" t="str">
        <f t="array" ref="AR356">IF(OR(AR$1=0, $A356=""),"",SQRT((_xlfn.XLOOKUP(AR$1,$Z$2:$Z$16,$AA$2:$AA$16)-$T356)^2+(_xlfn.XLOOKUP(AR$1,$Z$2:$Z$16,$AB$2:$AB$16)-$U356)^2+(_xlfn.XLOOKUP(AR$1,$Z$2:$Z$16,$AC$2:$AC$16-$V356)^2)))</f>
        <v/>
      </c>
      <c r="AS356" s="141" t="str">
        <f t="array" ref="AS356">IF(OR(AS$1=0, $A356=""),"",SQRT((_xlfn.XLOOKUP(AS$1,$Z$2:$Z$16,$AA$2:$AA$16)-$T356)^2+(_xlfn.XLOOKUP(AS$1,$Z$2:$Z$16,$AB$2:$AB$16)-$U356)^2+(_xlfn.XLOOKUP(AS$1,$Z$2:$Z$16,$AC$2:$AC$16-$V356)^2)))</f>
        <v/>
      </c>
      <c r="AT356" s="141" t="str">
        <f t="array" ref="AT356">IF(OR(AT$1=0, $A356=""),"",SQRT((_xlfn.XLOOKUP(AT$1,$Z$2:$Z$16,$AA$2:$AA$16)-$T356)^2+(_xlfn.XLOOKUP(AT$1,$Z$2:$Z$16,$AB$2:$AB$16)-$U356)^2+(_xlfn.XLOOKUP(AT$1,$Z$2:$Z$16,$AC$2:$AC$16-$V356)^2)))</f>
        <v/>
      </c>
      <c r="AU356" s="141" t="str">
        <f t="array" ref="AU356">IF(OR(AU$1=0, $A356=""),"",SQRT((_xlfn.XLOOKUP(AU$1,$Z$2:$Z$16,$AA$2:$AA$16)-$T356)^2+(_xlfn.XLOOKUP(AU$1,$Z$2:$Z$16,$AB$2:$AB$16)-$U356)^2+(_xlfn.XLOOKUP(AU$1,$Z$2:$Z$16,$AC$2:$AC$16-$V356)^2)))</f>
        <v/>
      </c>
      <c r="AV356" s="142" t="str">
        <f t="array" ref="AV356">IF(OR(AV$1=0, $A356=""),"",SQRT((_xlfn.XLOOKUP(AV$1,$Z$2:$Z$16,$AA$2:$AA$16)-$T356)^2+(_xlfn.XLOOKUP(AV$1,$Z$2:$Z$16,$AB$2:$AB$16)-$U356)^2+(_xlfn.XLOOKUP(AV$1,$Z$2:$Z$16,$AC$2:$AC$16-$V356)^2)))</f>
        <v/>
      </c>
      <c r="AW356" s="124"/>
      <c r="AX356" s="124"/>
      <c r="AY356" s="125">
        <f t="shared" si="121"/>
        <v>0</v>
      </c>
      <c r="AZ356" s="143">
        <f t="shared" si="122"/>
        <v>0</v>
      </c>
      <c r="BA356" s="143">
        <f t="shared" si="123"/>
        <v>0</v>
      </c>
      <c r="BB356" s="143">
        <f t="shared" si="124"/>
        <v>0</v>
      </c>
      <c r="BC356" s="143">
        <f t="shared" si="125"/>
        <v>0</v>
      </c>
      <c r="BD356" s="143">
        <f t="shared" si="126"/>
        <v>0</v>
      </c>
      <c r="BE356" s="143">
        <f t="shared" si="127"/>
        <v>0</v>
      </c>
      <c r="BF356" s="143">
        <f t="shared" si="128"/>
        <v>0</v>
      </c>
      <c r="BG356" s="144">
        <f t="shared" si="129"/>
        <v>0</v>
      </c>
      <c r="BH356" s="144">
        <f t="shared" si="130"/>
        <v>0</v>
      </c>
      <c r="BI356" s="144">
        <f t="shared" si="131"/>
        <v>0</v>
      </c>
      <c r="BJ356" s="144">
        <f t="shared" si="132"/>
        <v>0</v>
      </c>
      <c r="BK356" s="144">
        <f t="shared" si="133"/>
        <v>0</v>
      </c>
      <c r="BL356" s="144">
        <f t="shared" si="134"/>
        <v>0</v>
      </c>
      <c r="BM356" s="145">
        <f t="shared" si="135"/>
        <v>0</v>
      </c>
      <c r="BN356" s="124"/>
      <c r="BO356" s="124"/>
      <c r="BP356" s="124"/>
      <c r="BQ356" s="124"/>
      <c r="BR356" s="124"/>
      <c r="BS356" s="124"/>
      <c r="BT356" s="124"/>
      <c r="BU356" s="124"/>
      <c r="BV356" s="130"/>
      <c r="BW356" s="130"/>
      <c r="BX356" s="130"/>
      <c r="BY356" s="130"/>
      <c r="BZ356" s="130"/>
      <c r="CA356" s="130"/>
      <c r="CB356" s="130"/>
      <c r="CC356" s="130"/>
      <c r="CD356" s="130"/>
      <c r="CE356" s="130"/>
      <c r="CF356" s="130"/>
      <c r="CG356" s="130"/>
      <c r="CH356" s="130"/>
      <c r="CI356" s="130"/>
      <c r="CJ356" s="130"/>
      <c r="CL356" s="124"/>
      <c r="CM356" s="130" t="s">
        <v>32</v>
      </c>
      <c r="CN356" s="130"/>
      <c r="CO356" s="130"/>
      <c r="CP356" s="130"/>
      <c r="CQ356" s="130"/>
      <c r="CR356" s="130"/>
      <c r="CS356" s="130"/>
      <c r="CT356" s="130"/>
      <c r="CU356" s="130"/>
      <c r="CV356" s="130"/>
      <c r="CW356" s="130"/>
      <c r="CX356" s="130"/>
      <c r="CY356" s="130"/>
      <c r="CZ356" s="130"/>
      <c r="DA356" s="130"/>
      <c r="DD356" s="159" cm="1">
        <f t="array" ref="DD356">_xlfn.IFS(DD$1= 0,"", NOT(ISBLANK(CM356)), 0, ISBLANK(CM356), $Q356-$S356+AY356-BV356)</f>
        <v>0</v>
      </c>
      <c r="DE356" s="160" cm="1">
        <f t="array" ref="DE356">_xlfn.IFS(DE$1= 0,"", NOT(ISBLANK(CN356)), 0, ISBLANK(CN356), $Q356-$S356+AZ356-BW356)</f>
        <v>0</v>
      </c>
      <c r="DF356" s="160" cm="1">
        <f t="array" ref="DF356">_xlfn.IFS(DF$1= 0,"", NOT(ISBLANK(CO356)), 0, ISBLANK(CO356), $Q356-$S356+BA356-BX356)</f>
        <v>0</v>
      </c>
      <c r="DG356" s="160" cm="1">
        <f t="array" ref="DG356">_xlfn.IFS(DG$1= 0,"", NOT(ISBLANK(CP356)), 0, ISBLANK(CP356), $Q356-$S356+BB356-BY356)</f>
        <v>0</v>
      </c>
      <c r="DH356" s="160" cm="1">
        <f t="array" ref="DH356">_xlfn.IFS(DH$1= 0,"", NOT(ISBLANK(CQ356)), 0, ISBLANK(CQ356), $Q356-$S356+BC356-BZ356)</f>
        <v>0</v>
      </c>
      <c r="DI356" s="160" cm="1">
        <f t="array" ref="DI356">_xlfn.IFS(DI$1= 0,"", NOT(ISBLANK(CR356)), 0, ISBLANK(CR356), $Q356-$S356+BD356-CA356)</f>
        <v>0</v>
      </c>
      <c r="DJ356" s="160" t="str" cm="1">
        <f t="array" ref="DJ356">_xlfn.IFS(DJ$1= 0,"", NOT(ISBLANK(CS356)), 0, ISBLANK(CS356), $Q356-$S356+BE356-CB356)</f>
        <v/>
      </c>
      <c r="DK356" s="160" t="str" cm="1">
        <f t="array" ref="DK356">_xlfn.IFS(DK$1= 0,"", NOT(ISBLANK(CT356)), 0, ISBLANK(CT356), $Q356-$S356+BF356-CC356)</f>
        <v/>
      </c>
      <c r="DL356" s="162" t="str" cm="1">
        <f t="array" ref="DL356">_xlfn.IFS(DL$1= 0,"", NOT(ISBLANK(CU356)), 0, ISBLANK(CU356), $Q356-$S356+BG356-CD356)</f>
        <v/>
      </c>
      <c r="DM356" s="162" t="str" cm="1">
        <f t="array" ref="DM356">_xlfn.IFS(DM$1= 0,"", NOT(ISBLANK(CV356)), 0, ISBLANK(CV356), $Q356-$S356+BH356-CE356)</f>
        <v/>
      </c>
      <c r="DN356" s="162" t="str" cm="1">
        <f t="array" ref="DN356">_xlfn.IFS(DN$1= 0,"", NOT(ISBLANK(CW356)), 0, ISBLANK(CW356), $Q356-$S356+BI356-CF356)</f>
        <v/>
      </c>
      <c r="DO356" s="162" t="str" cm="1">
        <f t="array" ref="DO356">_xlfn.IFS(DO$1= 0,"", NOT(ISBLANK(CX356)), 0, ISBLANK(CX356), $Q356-$S356+BJ356-CG356)</f>
        <v/>
      </c>
      <c r="DP356" s="162" t="str" cm="1">
        <f t="array" ref="DP356">_xlfn.IFS(DP$1= 0,"", NOT(ISBLANK(CY356)), 0, ISBLANK(CY356), $Q356-$S356+BK356-CH356)</f>
        <v/>
      </c>
      <c r="DQ356" s="162" t="str" cm="1">
        <f t="array" ref="DQ356">_xlfn.IFS(DQ$1= 0,"", NOT(ISBLANK(CZ356)), 0, ISBLANK(CZ356), $Q356-$S356+BL356-CI356)</f>
        <v/>
      </c>
      <c r="DR356" s="163" t="str" cm="1">
        <f t="array" ref="DR356">_xlfn.IFS(DR$1= 0,"", NOT(ISBLANK(DA356)), 0, ISBLANK(DA356), $Q356-$S356+BM356-CJ356)</f>
        <v/>
      </c>
    </row>
    <row r="357" spans="1:122" ht="16.5" x14ac:dyDescent="0.3">
      <c r="A357" s="135"/>
      <c r="B357" s="136"/>
      <c r="C357" s="136"/>
      <c r="D357" s="137"/>
      <c r="E357" s="176"/>
      <c r="F357" s="182"/>
      <c r="G357" s="183"/>
      <c r="H357" s="183"/>
      <c r="I357" s="183"/>
      <c r="J357" s="183"/>
      <c r="K357" s="183"/>
      <c r="L357" s="183"/>
      <c r="M357" s="186"/>
      <c r="N357" s="182"/>
      <c r="O357" s="184"/>
      <c r="P357" s="178"/>
      <c r="Q357" s="118">
        <f t="shared" si="119"/>
        <v>0</v>
      </c>
      <c r="R357" s="3"/>
      <c r="S357" s="3"/>
      <c r="T357" s="4"/>
      <c r="U357" s="4"/>
      <c r="V357" s="99">
        <f t="shared" si="120"/>
        <v>0</v>
      </c>
      <c r="W357" s="161"/>
      <c r="X357" s="138"/>
      <c r="AH357" s="158" t="str">
        <f t="array" ref="AH357">IF(OR(AH$1=0, $A357=""),"",SQRT((_xlfn.XLOOKUP(AH$1,$Z$2:$Z$16,$AA$2:$AA$16)-$T357)^2+(_xlfn.XLOOKUP(AH$1,$Z$2:$Z$16,$AB$2:$AB$16)-$U357)^2+(_xlfn.XLOOKUP(AH$1,$Z$2:$Z$16,$AC$2:$AC$16-$V357)^2)))</f>
        <v/>
      </c>
      <c r="AI357" s="140" t="str">
        <f t="array" ref="AI357">IF(OR(AI$1=0, $A357=""),"",SQRT((_xlfn.XLOOKUP(AI$1,$Z$2:$Z$16,$AA$2:$AA$16)-$T357)^2+(_xlfn.XLOOKUP(AI$1,$Z$2:$Z$16,$AB$2:$AB$16)-$U357)^2+(_xlfn.XLOOKUP(AI$1,$Z$2:$Z$16,$AC$2:$AC$16-$V357)^2)))</f>
        <v/>
      </c>
      <c r="AJ357" s="140" t="str">
        <f t="array" ref="AJ357">IF(OR(AJ$1=0, $A357=""),"",SQRT((_xlfn.XLOOKUP(AJ$1,$Z$2:$Z$16,$AA$2:$AA$16)-$T357)^2+(_xlfn.XLOOKUP(AJ$1,$Z$2:$Z$16,$AB$2:$AB$16)-$U357)^2+(_xlfn.XLOOKUP(AJ$1,$Z$2:$Z$16,$AC$2:$AC$16-$V357)^2)))</f>
        <v/>
      </c>
      <c r="AK357" s="140" t="str">
        <f t="array" ref="AK357">IF(OR(AK$1=0, $A357=""),"",SQRT((_xlfn.XLOOKUP(AK$1,$Z$2:$Z$16,$AA$2:$AA$16)-$T357)^2+(_xlfn.XLOOKUP(AK$1,$Z$2:$Z$16,$AB$2:$AB$16)-$U357)^2+(_xlfn.XLOOKUP(AK$1,$Z$2:$Z$16,$AC$2:$AC$16-$V357)^2)))</f>
        <v/>
      </c>
      <c r="AL357" s="140" t="str">
        <f t="array" ref="AL357">IF(OR(AL$1=0, $A357=""),"",SQRT((_xlfn.XLOOKUP(AL$1,$Z$2:$Z$16,$AA$2:$AA$16)-$T357)^2+(_xlfn.XLOOKUP(AL$1,$Z$2:$Z$16,$AB$2:$AB$16)-$U357)^2+(_xlfn.XLOOKUP(AL$1,$Z$2:$Z$16,$AC$2:$AC$16-$V357)^2)))</f>
        <v/>
      </c>
      <c r="AM357" s="140" t="str">
        <f t="array" ref="AM357">IF(OR(AM$1=0, $A357=""),"",SQRT((_xlfn.XLOOKUP(AM$1,$Z$2:$Z$16,$AA$2:$AA$16)-$T357)^2+(_xlfn.XLOOKUP(AM$1,$Z$2:$Z$16,$AB$2:$AB$16)-$U357)^2+(_xlfn.XLOOKUP(AM$1,$Z$2:$Z$16,$AC$2:$AC$16-$V357)^2)))</f>
        <v/>
      </c>
      <c r="AN357" s="140" t="str">
        <f t="array" ref="AN357">IF(OR(AN$1=0, $A357=""),"",SQRT((_xlfn.XLOOKUP(AN$1,$Z$2:$Z$16,$AA$2:$AA$16)-$T357)^2+(_xlfn.XLOOKUP(AN$1,$Z$2:$Z$16,$AB$2:$AB$16)-$U357)^2+(_xlfn.XLOOKUP(AN$1,$Z$2:$Z$16,$AC$2:$AC$16-$V357)^2)))</f>
        <v/>
      </c>
      <c r="AO357" s="140" t="str">
        <f t="array" ref="AO357">IF(OR(AO$1=0, $A357=""),"",SQRT((_xlfn.XLOOKUP(AO$1,$Z$2:$Z$16,$AA$2:$AA$16)-$T357)^2+(_xlfn.XLOOKUP(AO$1,$Z$2:$Z$16,$AB$2:$AB$16)-$U357)^2+(_xlfn.XLOOKUP(AO$1,$Z$2:$Z$16,$AC$2:$AC$16-$V357)^2)))</f>
        <v/>
      </c>
      <c r="AP357" s="141" t="str">
        <f t="array" ref="AP357">IF(OR(AP$1=0, $A357=""),"",SQRT((_xlfn.XLOOKUP(AP$1,$Z$2:$Z$16,$AA$2:$AA$16)-$T357)^2+(_xlfn.XLOOKUP(AP$1,$Z$2:$Z$16,$AB$2:$AB$16)-$U357)^2+(_xlfn.XLOOKUP(AP$1,$Z$2:$Z$16,$AC$2:$AC$16-$V357)^2)))</f>
        <v/>
      </c>
      <c r="AQ357" s="141" t="str">
        <f t="array" ref="AQ357">IF(OR(AQ$1=0, $A357=""),"",SQRT((_xlfn.XLOOKUP(AQ$1,$Z$2:$Z$16,$AA$2:$AA$16)-$T357)^2+(_xlfn.XLOOKUP(AQ$1,$Z$2:$Z$16,$AB$2:$AB$16)-$U357)^2+(_xlfn.XLOOKUP(AQ$1,$Z$2:$Z$16,$AC$2:$AC$16-$V357)^2)))</f>
        <v/>
      </c>
      <c r="AR357" s="141" t="str">
        <f t="array" ref="AR357">IF(OR(AR$1=0, $A357=""),"",SQRT((_xlfn.XLOOKUP(AR$1,$Z$2:$Z$16,$AA$2:$AA$16)-$T357)^2+(_xlfn.XLOOKUP(AR$1,$Z$2:$Z$16,$AB$2:$AB$16)-$U357)^2+(_xlfn.XLOOKUP(AR$1,$Z$2:$Z$16,$AC$2:$AC$16-$V357)^2)))</f>
        <v/>
      </c>
      <c r="AS357" s="141" t="str">
        <f t="array" ref="AS357">IF(OR(AS$1=0, $A357=""),"",SQRT((_xlfn.XLOOKUP(AS$1,$Z$2:$Z$16,$AA$2:$AA$16)-$T357)^2+(_xlfn.XLOOKUP(AS$1,$Z$2:$Z$16,$AB$2:$AB$16)-$U357)^2+(_xlfn.XLOOKUP(AS$1,$Z$2:$Z$16,$AC$2:$AC$16-$V357)^2)))</f>
        <v/>
      </c>
      <c r="AT357" s="141" t="str">
        <f t="array" ref="AT357">IF(OR(AT$1=0, $A357=""),"",SQRT((_xlfn.XLOOKUP(AT$1,$Z$2:$Z$16,$AA$2:$AA$16)-$T357)^2+(_xlfn.XLOOKUP(AT$1,$Z$2:$Z$16,$AB$2:$AB$16)-$U357)^2+(_xlfn.XLOOKUP(AT$1,$Z$2:$Z$16,$AC$2:$AC$16-$V357)^2)))</f>
        <v/>
      </c>
      <c r="AU357" s="141" t="str">
        <f t="array" ref="AU357">IF(OR(AU$1=0, $A357=""),"",SQRT((_xlfn.XLOOKUP(AU$1,$Z$2:$Z$16,$AA$2:$AA$16)-$T357)^2+(_xlfn.XLOOKUP(AU$1,$Z$2:$Z$16,$AB$2:$AB$16)-$U357)^2+(_xlfn.XLOOKUP(AU$1,$Z$2:$Z$16,$AC$2:$AC$16-$V357)^2)))</f>
        <v/>
      </c>
      <c r="AV357" s="142" t="str">
        <f t="array" ref="AV357">IF(OR(AV$1=0, $A357=""),"",SQRT((_xlfn.XLOOKUP(AV$1,$Z$2:$Z$16,$AA$2:$AA$16)-$T357)^2+(_xlfn.XLOOKUP(AV$1,$Z$2:$Z$16,$AB$2:$AB$16)-$U357)^2+(_xlfn.XLOOKUP(AV$1,$Z$2:$Z$16,$AC$2:$AC$16-$V357)^2)))</f>
        <v/>
      </c>
      <c r="AW357" s="124"/>
      <c r="AX357" s="124"/>
      <c r="AY357" s="125">
        <f t="shared" si="121"/>
        <v>0</v>
      </c>
      <c r="AZ357" s="143">
        <f t="shared" si="122"/>
        <v>0</v>
      </c>
      <c r="BA357" s="143">
        <f t="shared" si="123"/>
        <v>0</v>
      </c>
      <c r="BB357" s="143">
        <f t="shared" si="124"/>
        <v>0</v>
      </c>
      <c r="BC357" s="143">
        <f t="shared" si="125"/>
        <v>0</v>
      </c>
      <c r="BD357" s="143">
        <f t="shared" si="126"/>
        <v>0</v>
      </c>
      <c r="BE357" s="143">
        <f t="shared" si="127"/>
        <v>0</v>
      </c>
      <c r="BF357" s="143">
        <f t="shared" si="128"/>
        <v>0</v>
      </c>
      <c r="BG357" s="144">
        <f t="shared" si="129"/>
        <v>0</v>
      </c>
      <c r="BH357" s="144">
        <f t="shared" si="130"/>
        <v>0</v>
      </c>
      <c r="BI357" s="144">
        <f t="shared" si="131"/>
        <v>0</v>
      </c>
      <c r="BJ357" s="144">
        <f t="shared" si="132"/>
        <v>0</v>
      </c>
      <c r="BK357" s="144">
        <f t="shared" si="133"/>
        <v>0</v>
      </c>
      <c r="BL357" s="144">
        <f t="shared" si="134"/>
        <v>0</v>
      </c>
      <c r="BM357" s="145">
        <f t="shared" si="135"/>
        <v>0</v>
      </c>
      <c r="BN357" s="124"/>
      <c r="BO357" s="124"/>
      <c r="BP357" s="124"/>
      <c r="BQ357" s="124"/>
      <c r="BR357" s="124"/>
      <c r="BS357" s="124"/>
      <c r="BT357" s="124"/>
      <c r="BU357" s="124"/>
      <c r="BV357" s="130"/>
      <c r="BW357" s="130"/>
      <c r="BX357" s="130"/>
      <c r="BY357" s="130"/>
      <c r="BZ357" s="130"/>
      <c r="CA357" s="130"/>
      <c r="CB357" s="130"/>
      <c r="CC357" s="130"/>
      <c r="CD357" s="130"/>
      <c r="CE357" s="130"/>
      <c r="CF357" s="130"/>
      <c r="CG357" s="130"/>
      <c r="CH357" s="130"/>
      <c r="CI357" s="130"/>
      <c r="CJ357" s="130"/>
      <c r="CL357" s="124"/>
      <c r="CM357" s="130" t="s">
        <v>32</v>
      </c>
      <c r="CN357" s="130"/>
      <c r="CO357" s="130"/>
      <c r="CP357" s="130"/>
      <c r="CQ357" s="130"/>
      <c r="CR357" s="130"/>
      <c r="CS357" s="130"/>
      <c r="CT357" s="130"/>
      <c r="CU357" s="130"/>
      <c r="CV357" s="130"/>
      <c r="CW357" s="130"/>
      <c r="CX357" s="130"/>
      <c r="CY357" s="130"/>
      <c r="CZ357" s="130"/>
      <c r="DA357" s="130"/>
      <c r="DD357" s="159" cm="1">
        <f t="array" ref="DD357">_xlfn.IFS(DD$1= 0,"", NOT(ISBLANK(CM357)), 0, ISBLANK(CM357), $Q357-$S357+AY357-BV357)</f>
        <v>0</v>
      </c>
      <c r="DE357" s="160" cm="1">
        <f t="array" ref="DE357">_xlfn.IFS(DE$1= 0,"", NOT(ISBLANK(CN357)), 0, ISBLANK(CN357), $Q357-$S357+AZ357-BW357)</f>
        <v>0</v>
      </c>
      <c r="DF357" s="160" cm="1">
        <f t="array" ref="DF357">_xlfn.IFS(DF$1= 0,"", NOT(ISBLANK(CO357)), 0, ISBLANK(CO357), $Q357-$S357+BA357-BX357)</f>
        <v>0</v>
      </c>
      <c r="DG357" s="160" cm="1">
        <f t="array" ref="DG357">_xlfn.IFS(DG$1= 0,"", NOT(ISBLANK(CP357)), 0, ISBLANK(CP357), $Q357-$S357+BB357-BY357)</f>
        <v>0</v>
      </c>
      <c r="DH357" s="160" cm="1">
        <f t="array" ref="DH357">_xlfn.IFS(DH$1= 0,"", NOT(ISBLANK(CQ357)), 0, ISBLANK(CQ357), $Q357-$S357+BC357-BZ357)</f>
        <v>0</v>
      </c>
      <c r="DI357" s="160" cm="1">
        <f t="array" ref="DI357">_xlfn.IFS(DI$1= 0,"", NOT(ISBLANK(CR357)), 0, ISBLANK(CR357), $Q357-$S357+BD357-CA357)</f>
        <v>0</v>
      </c>
      <c r="DJ357" s="160" t="str" cm="1">
        <f t="array" ref="DJ357">_xlfn.IFS(DJ$1= 0,"", NOT(ISBLANK(CS357)), 0, ISBLANK(CS357), $Q357-$S357+BE357-CB357)</f>
        <v/>
      </c>
      <c r="DK357" s="160" t="str" cm="1">
        <f t="array" ref="DK357">_xlfn.IFS(DK$1= 0,"", NOT(ISBLANK(CT357)), 0, ISBLANK(CT357), $Q357-$S357+BF357-CC357)</f>
        <v/>
      </c>
      <c r="DL357" s="162" t="str" cm="1">
        <f t="array" ref="DL357">_xlfn.IFS(DL$1= 0,"", NOT(ISBLANK(CU357)), 0, ISBLANK(CU357), $Q357-$S357+BG357-CD357)</f>
        <v/>
      </c>
      <c r="DM357" s="162" t="str" cm="1">
        <f t="array" ref="DM357">_xlfn.IFS(DM$1= 0,"", NOT(ISBLANK(CV357)), 0, ISBLANK(CV357), $Q357-$S357+BH357-CE357)</f>
        <v/>
      </c>
      <c r="DN357" s="162" t="str" cm="1">
        <f t="array" ref="DN357">_xlfn.IFS(DN$1= 0,"", NOT(ISBLANK(CW357)), 0, ISBLANK(CW357), $Q357-$S357+BI357-CF357)</f>
        <v/>
      </c>
      <c r="DO357" s="162" t="str" cm="1">
        <f t="array" ref="DO357">_xlfn.IFS(DO$1= 0,"", NOT(ISBLANK(CX357)), 0, ISBLANK(CX357), $Q357-$S357+BJ357-CG357)</f>
        <v/>
      </c>
      <c r="DP357" s="162" t="str" cm="1">
        <f t="array" ref="DP357">_xlfn.IFS(DP$1= 0,"", NOT(ISBLANK(CY357)), 0, ISBLANK(CY357), $Q357-$S357+BK357-CH357)</f>
        <v/>
      </c>
      <c r="DQ357" s="162" t="str" cm="1">
        <f t="array" ref="DQ357">_xlfn.IFS(DQ$1= 0,"", NOT(ISBLANK(CZ357)), 0, ISBLANK(CZ357), $Q357-$S357+BL357-CI357)</f>
        <v/>
      </c>
      <c r="DR357" s="163" t="str" cm="1">
        <f t="array" ref="DR357">_xlfn.IFS(DR$1= 0,"", NOT(ISBLANK(DA357)), 0, ISBLANK(DA357), $Q357-$S357+BM357-CJ357)</f>
        <v/>
      </c>
    </row>
    <row r="358" spans="1:122" ht="16.5" x14ac:dyDescent="0.3">
      <c r="A358" s="135"/>
      <c r="B358" s="136"/>
      <c r="C358" s="136"/>
      <c r="D358" s="137"/>
      <c r="E358" s="176"/>
      <c r="F358" s="182"/>
      <c r="G358" s="183"/>
      <c r="H358" s="183"/>
      <c r="I358" s="183"/>
      <c r="J358" s="183"/>
      <c r="K358" s="183"/>
      <c r="L358" s="183"/>
      <c r="M358" s="186"/>
      <c r="N358" s="182"/>
      <c r="O358" s="184"/>
      <c r="P358" s="178"/>
      <c r="Q358" s="118">
        <f t="shared" si="119"/>
        <v>0</v>
      </c>
      <c r="R358" s="3"/>
      <c r="S358" s="3"/>
      <c r="T358" s="4"/>
      <c r="U358" s="4"/>
      <c r="V358" s="99">
        <f t="shared" si="120"/>
        <v>0</v>
      </c>
      <c r="W358" s="161"/>
      <c r="X358" s="138"/>
      <c r="AH358" s="158" t="str">
        <f t="array" ref="AH358">IF(OR(AH$1=0, $A358=""),"",SQRT((_xlfn.XLOOKUP(AH$1,$Z$2:$Z$16,$AA$2:$AA$16)-$T358)^2+(_xlfn.XLOOKUP(AH$1,$Z$2:$Z$16,$AB$2:$AB$16)-$U358)^2+(_xlfn.XLOOKUP(AH$1,$Z$2:$Z$16,$AC$2:$AC$16-$V358)^2)))</f>
        <v/>
      </c>
      <c r="AI358" s="140" t="str">
        <f t="array" ref="AI358">IF(OR(AI$1=0, $A358=""),"",SQRT((_xlfn.XLOOKUP(AI$1,$Z$2:$Z$16,$AA$2:$AA$16)-$T358)^2+(_xlfn.XLOOKUP(AI$1,$Z$2:$Z$16,$AB$2:$AB$16)-$U358)^2+(_xlfn.XLOOKUP(AI$1,$Z$2:$Z$16,$AC$2:$AC$16-$V358)^2)))</f>
        <v/>
      </c>
      <c r="AJ358" s="140" t="str">
        <f t="array" ref="AJ358">IF(OR(AJ$1=0, $A358=""),"",SQRT((_xlfn.XLOOKUP(AJ$1,$Z$2:$Z$16,$AA$2:$AA$16)-$T358)^2+(_xlfn.XLOOKUP(AJ$1,$Z$2:$Z$16,$AB$2:$AB$16)-$U358)^2+(_xlfn.XLOOKUP(AJ$1,$Z$2:$Z$16,$AC$2:$AC$16-$V358)^2)))</f>
        <v/>
      </c>
      <c r="AK358" s="140" t="str">
        <f t="array" ref="AK358">IF(OR(AK$1=0, $A358=""),"",SQRT((_xlfn.XLOOKUP(AK$1,$Z$2:$Z$16,$AA$2:$AA$16)-$T358)^2+(_xlfn.XLOOKUP(AK$1,$Z$2:$Z$16,$AB$2:$AB$16)-$U358)^2+(_xlfn.XLOOKUP(AK$1,$Z$2:$Z$16,$AC$2:$AC$16-$V358)^2)))</f>
        <v/>
      </c>
      <c r="AL358" s="140" t="str">
        <f t="array" ref="AL358">IF(OR(AL$1=0, $A358=""),"",SQRT((_xlfn.XLOOKUP(AL$1,$Z$2:$Z$16,$AA$2:$AA$16)-$T358)^2+(_xlfn.XLOOKUP(AL$1,$Z$2:$Z$16,$AB$2:$AB$16)-$U358)^2+(_xlfn.XLOOKUP(AL$1,$Z$2:$Z$16,$AC$2:$AC$16-$V358)^2)))</f>
        <v/>
      </c>
      <c r="AM358" s="140" t="str">
        <f t="array" ref="AM358">IF(OR(AM$1=0, $A358=""),"",SQRT((_xlfn.XLOOKUP(AM$1,$Z$2:$Z$16,$AA$2:$AA$16)-$T358)^2+(_xlfn.XLOOKUP(AM$1,$Z$2:$Z$16,$AB$2:$AB$16)-$U358)^2+(_xlfn.XLOOKUP(AM$1,$Z$2:$Z$16,$AC$2:$AC$16-$V358)^2)))</f>
        <v/>
      </c>
      <c r="AN358" s="140" t="str">
        <f t="array" ref="AN358">IF(OR(AN$1=0, $A358=""),"",SQRT((_xlfn.XLOOKUP(AN$1,$Z$2:$Z$16,$AA$2:$AA$16)-$T358)^2+(_xlfn.XLOOKUP(AN$1,$Z$2:$Z$16,$AB$2:$AB$16)-$U358)^2+(_xlfn.XLOOKUP(AN$1,$Z$2:$Z$16,$AC$2:$AC$16-$V358)^2)))</f>
        <v/>
      </c>
      <c r="AO358" s="140" t="str">
        <f t="array" ref="AO358">IF(OR(AO$1=0, $A358=""),"",SQRT((_xlfn.XLOOKUP(AO$1,$Z$2:$Z$16,$AA$2:$AA$16)-$T358)^2+(_xlfn.XLOOKUP(AO$1,$Z$2:$Z$16,$AB$2:$AB$16)-$U358)^2+(_xlfn.XLOOKUP(AO$1,$Z$2:$Z$16,$AC$2:$AC$16-$V358)^2)))</f>
        <v/>
      </c>
      <c r="AP358" s="141" t="str">
        <f t="array" ref="AP358">IF(OR(AP$1=0, $A358=""),"",SQRT((_xlfn.XLOOKUP(AP$1,$Z$2:$Z$16,$AA$2:$AA$16)-$T358)^2+(_xlfn.XLOOKUP(AP$1,$Z$2:$Z$16,$AB$2:$AB$16)-$U358)^2+(_xlfn.XLOOKUP(AP$1,$Z$2:$Z$16,$AC$2:$AC$16-$V358)^2)))</f>
        <v/>
      </c>
      <c r="AQ358" s="141" t="str">
        <f t="array" ref="AQ358">IF(OR(AQ$1=0, $A358=""),"",SQRT((_xlfn.XLOOKUP(AQ$1,$Z$2:$Z$16,$AA$2:$AA$16)-$T358)^2+(_xlfn.XLOOKUP(AQ$1,$Z$2:$Z$16,$AB$2:$AB$16)-$U358)^2+(_xlfn.XLOOKUP(AQ$1,$Z$2:$Z$16,$AC$2:$AC$16-$V358)^2)))</f>
        <v/>
      </c>
      <c r="AR358" s="141" t="str">
        <f t="array" ref="AR358">IF(OR(AR$1=0, $A358=""),"",SQRT((_xlfn.XLOOKUP(AR$1,$Z$2:$Z$16,$AA$2:$AA$16)-$T358)^2+(_xlfn.XLOOKUP(AR$1,$Z$2:$Z$16,$AB$2:$AB$16)-$U358)^2+(_xlfn.XLOOKUP(AR$1,$Z$2:$Z$16,$AC$2:$AC$16-$V358)^2)))</f>
        <v/>
      </c>
      <c r="AS358" s="141" t="str">
        <f t="array" ref="AS358">IF(OR(AS$1=0, $A358=""),"",SQRT((_xlfn.XLOOKUP(AS$1,$Z$2:$Z$16,$AA$2:$AA$16)-$T358)^2+(_xlfn.XLOOKUP(AS$1,$Z$2:$Z$16,$AB$2:$AB$16)-$U358)^2+(_xlfn.XLOOKUP(AS$1,$Z$2:$Z$16,$AC$2:$AC$16-$V358)^2)))</f>
        <v/>
      </c>
      <c r="AT358" s="141" t="str">
        <f t="array" ref="AT358">IF(OR(AT$1=0, $A358=""),"",SQRT((_xlfn.XLOOKUP(AT$1,$Z$2:$Z$16,$AA$2:$AA$16)-$T358)^2+(_xlfn.XLOOKUP(AT$1,$Z$2:$Z$16,$AB$2:$AB$16)-$U358)^2+(_xlfn.XLOOKUP(AT$1,$Z$2:$Z$16,$AC$2:$AC$16-$V358)^2)))</f>
        <v/>
      </c>
      <c r="AU358" s="141" t="str">
        <f t="array" ref="AU358">IF(OR(AU$1=0, $A358=""),"",SQRT((_xlfn.XLOOKUP(AU$1,$Z$2:$Z$16,$AA$2:$AA$16)-$T358)^2+(_xlfn.XLOOKUP(AU$1,$Z$2:$Z$16,$AB$2:$AB$16)-$U358)^2+(_xlfn.XLOOKUP(AU$1,$Z$2:$Z$16,$AC$2:$AC$16-$V358)^2)))</f>
        <v/>
      </c>
      <c r="AV358" s="142" t="str">
        <f t="array" ref="AV358">IF(OR(AV$1=0, $A358=""),"",SQRT((_xlfn.XLOOKUP(AV$1,$Z$2:$Z$16,$AA$2:$AA$16)-$T358)^2+(_xlfn.XLOOKUP(AV$1,$Z$2:$Z$16,$AB$2:$AB$16)-$U358)^2+(_xlfn.XLOOKUP(AV$1,$Z$2:$Z$16,$AC$2:$AC$16-$V358)^2)))</f>
        <v/>
      </c>
      <c r="AW358" s="124"/>
      <c r="AX358" s="124"/>
      <c r="AY358" s="125">
        <f t="shared" si="121"/>
        <v>0</v>
      </c>
      <c r="AZ358" s="143">
        <f t="shared" si="122"/>
        <v>0</v>
      </c>
      <c r="BA358" s="143">
        <f t="shared" si="123"/>
        <v>0</v>
      </c>
      <c r="BB358" s="143">
        <f t="shared" si="124"/>
        <v>0</v>
      </c>
      <c r="BC358" s="143">
        <f t="shared" si="125"/>
        <v>0</v>
      </c>
      <c r="BD358" s="143">
        <f t="shared" si="126"/>
        <v>0</v>
      </c>
      <c r="BE358" s="143">
        <f t="shared" si="127"/>
        <v>0</v>
      </c>
      <c r="BF358" s="143">
        <f t="shared" si="128"/>
        <v>0</v>
      </c>
      <c r="BG358" s="144">
        <f t="shared" si="129"/>
        <v>0</v>
      </c>
      <c r="BH358" s="144">
        <f t="shared" si="130"/>
        <v>0</v>
      </c>
      <c r="BI358" s="144">
        <f t="shared" si="131"/>
        <v>0</v>
      </c>
      <c r="BJ358" s="144">
        <f t="shared" si="132"/>
        <v>0</v>
      </c>
      <c r="BK358" s="144">
        <f t="shared" si="133"/>
        <v>0</v>
      </c>
      <c r="BL358" s="144">
        <f t="shared" si="134"/>
        <v>0</v>
      </c>
      <c r="BM358" s="145">
        <f t="shared" si="135"/>
        <v>0</v>
      </c>
      <c r="BN358" s="124"/>
      <c r="BO358" s="124"/>
      <c r="BP358" s="124"/>
      <c r="BQ358" s="124"/>
      <c r="BR358" s="124"/>
      <c r="BS358" s="124"/>
      <c r="BT358" s="124"/>
      <c r="BU358" s="124"/>
      <c r="BV358" s="130"/>
      <c r="BW358" s="130"/>
      <c r="BX358" s="130"/>
      <c r="BY358" s="130"/>
      <c r="BZ358" s="130"/>
      <c r="CA358" s="130"/>
      <c r="CB358" s="130"/>
      <c r="CC358" s="130"/>
      <c r="CD358" s="130"/>
      <c r="CE358" s="130"/>
      <c r="CF358" s="130"/>
      <c r="CG358" s="130"/>
      <c r="CH358" s="130"/>
      <c r="CI358" s="130"/>
      <c r="CJ358" s="130"/>
      <c r="CL358" s="124"/>
      <c r="CM358" s="130" t="s">
        <v>32</v>
      </c>
      <c r="CN358" s="130"/>
      <c r="CO358" s="130"/>
      <c r="CP358" s="130"/>
      <c r="CQ358" s="130"/>
      <c r="CR358" s="130"/>
      <c r="CS358" s="130"/>
      <c r="CT358" s="130"/>
      <c r="CU358" s="130"/>
      <c r="CV358" s="130"/>
      <c r="CW358" s="130"/>
      <c r="CX358" s="130"/>
      <c r="CY358" s="130"/>
      <c r="CZ358" s="130"/>
      <c r="DA358" s="130"/>
      <c r="DD358" s="159" cm="1">
        <f t="array" ref="DD358">_xlfn.IFS(DD$1= 0,"", NOT(ISBLANK(CM358)), 0, ISBLANK(CM358), $Q358-$S358+AY358-BV358)</f>
        <v>0</v>
      </c>
      <c r="DE358" s="160" cm="1">
        <f t="array" ref="DE358">_xlfn.IFS(DE$1= 0,"", NOT(ISBLANK(CN358)), 0, ISBLANK(CN358), $Q358-$S358+AZ358-BW358)</f>
        <v>0</v>
      </c>
      <c r="DF358" s="160" cm="1">
        <f t="array" ref="DF358">_xlfn.IFS(DF$1= 0,"", NOT(ISBLANK(CO358)), 0, ISBLANK(CO358), $Q358-$S358+BA358-BX358)</f>
        <v>0</v>
      </c>
      <c r="DG358" s="160" cm="1">
        <f t="array" ref="DG358">_xlfn.IFS(DG$1= 0,"", NOT(ISBLANK(CP358)), 0, ISBLANK(CP358), $Q358-$S358+BB358-BY358)</f>
        <v>0</v>
      </c>
      <c r="DH358" s="160" cm="1">
        <f t="array" ref="DH358">_xlfn.IFS(DH$1= 0,"", NOT(ISBLANK(CQ358)), 0, ISBLANK(CQ358), $Q358-$S358+BC358-BZ358)</f>
        <v>0</v>
      </c>
      <c r="DI358" s="160" cm="1">
        <f t="array" ref="DI358">_xlfn.IFS(DI$1= 0,"", NOT(ISBLANK(CR358)), 0, ISBLANK(CR358), $Q358-$S358+BD358-CA358)</f>
        <v>0</v>
      </c>
      <c r="DJ358" s="160" t="str" cm="1">
        <f t="array" ref="DJ358">_xlfn.IFS(DJ$1= 0,"", NOT(ISBLANK(CS358)), 0, ISBLANK(CS358), $Q358-$S358+BE358-CB358)</f>
        <v/>
      </c>
      <c r="DK358" s="160" t="str" cm="1">
        <f t="array" ref="DK358">_xlfn.IFS(DK$1= 0,"", NOT(ISBLANK(CT358)), 0, ISBLANK(CT358), $Q358-$S358+BF358-CC358)</f>
        <v/>
      </c>
      <c r="DL358" s="162" t="str" cm="1">
        <f t="array" ref="DL358">_xlfn.IFS(DL$1= 0,"", NOT(ISBLANK(CU358)), 0, ISBLANK(CU358), $Q358-$S358+BG358-CD358)</f>
        <v/>
      </c>
      <c r="DM358" s="162" t="str" cm="1">
        <f t="array" ref="DM358">_xlfn.IFS(DM$1= 0,"", NOT(ISBLANK(CV358)), 0, ISBLANK(CV358), $Q358-$S358+BH358-CE358)</f>
        <v/>
      </c>
      <c r="DN358" s="162" t="str" cm="1">
        <f t="array" ref="DN358">_xlfn.IFS(DN$1= 0,"", NOT(ISBLANK(CW358)), 0, ISBLANK(CW358), $Q358-$S358+BI358-CF358)</f>
        <v/>
      </c>
      <c r="DO358" s="162" t="str" cm="1">
        <f t="array" ref="DO358">_xlfn.IFS(DO$1= 0,"", NOT(ISBLANK(CX358)), 0, ISBLANK(CX358), $Q358-$S358+BJ358-CG358)</f>
        <v/>
      </c>
      <c r="DP358" s="162" t="str" cm="1">
        <f t="array" ref="DP358">_xlfn.IFS(DP$1= 0,"", NOT(ISBLANK(CY358)), 0, ISBLANK(CY358), $Q358-$S358+BK358-CH358)</f>
        <v/>
      </c>
      <c r="DQ358" s="162" t="str" cm="1">
        <f t="array" ref="DQ358">_xlfn.IFS(DQ$1= 0,"", NOT(ISBLANK(CZ358)), 0, ISBLANK(CZ358), $Q358-$S358+BL358-CI358)</f>
        <v/>
      </c>
      <c r="DR358" s="163" t="str" cm="1">
        <f t="array" ref="DR358">_xlfn.IFS(DR$1= 0,"", NOT(ISBLANK(DA358)), 0, ISBLANK(DA358), $Q358-$S358+BM358-CJ358)</f>
        <v/>
      </c>
    </row>
    <row r="359" spans="1:122" ht="16.5" x14ac:dyDescent="0.3">
      <c r="A359" s="135"/>
      <c r="B359" s="136"/>
      <c r="C359" s="136"/>
      <c r="D359" s="137"/>
      <c r="E359" s="176"/>
      <c r="F359" s="182"/>
      <c r="G359" s="183"/>
      <c r="H359" s="183"/>
      <c r="I359" s="183"/>
      <c r="J359" s="183"/>
      <c r="K359" s="183"/>
      <c r="L359" s="183"/>
      <c r="M359" s="186"/>
      <c r="N359" s="182"/>
      <c r="O359" s="184"/>
      <c r="P359" s="178"/>
      <c r="Q359" s="118">
        <f t="shared" si="119"/>
        <v>0</v>
      </c>
      <c r="R359" s="3"/>
      <c r="S359" s="3"/>
      <c r="T359" s="4"/>
      <c r="U359" s="4"/>
      <c r="V359" s="99">
        <f t="shared" si="120"/>
        <v>0</v>
      </c>
      <c r="W359" s="161"/>
      <c r="X359" s="138"/>
      <c r="AH359" s="158" t="str">
        <f t="array" ref="AH359">IF(OR(AH$1=0, $A359=""),"",SQRT((_xlfn.XLOOKUP(AH$1,$Z$2:$Z$16,$AA$2:$AA$16)-$T359)^2+(_xlfn.XLOOKUP(AH$1,$Z$2:$Z$16,$AB$2:$AB$16)-$U359)^2+(_xlfn.XLOOKUP(AH$1,$Z$2:$Z$16,$AC$2:$AC$16-$V359)^2)))</f>
        <v/>
      </c>
      <c r="AI359" s="140" t="str">
        <f t="array" ref="AI359">IF(OR(AI$1=0, $A359=""),"",SQRT((_xlfn.XLOOKUP(AI$1,$Z$2:$Z$16,$AA$2:$AA$16)-$T359)^2+(_xlfn.XLOOKUP(AI$1,$Z$2:$Z$16,$AB$2:$AB$16)-$U359)^2+(_xlfn.XLOOKUP(AI$1,$Z$2:$Z$16,$AC$2:$AC$16-$V359)^2)))</f>
        <v/>
      </c>
      <c r="AJ359" s="140" t="str">
        <f t="array" ref="AJ359">IF(OR(AJ$1=0, $A359=""),"",SQRT((_xlfn.XLOOKUP(AJ$1,$Z$2:$Z$16,$AA$2:$AA$16)-$T359)^2+(_xlfn.XLOOKUP(AJ$1,$Z$2:$Z$16,$AB$2:$AB$16)-$U359)^2+(_xlfn.XLOOKUP(AJ$1,$Z$2:$Z$16,$AC$2:$AC$16-$V359)^2)))</f>
        <v/>
      </c>
      <c r="AK359" s="140" t="str">
        <f t="array" ref="AK359">IF(OR(AK$1=0, $A359=""),"",SQRT((_xlfn.XLOOKUP(AK$1,$Z$2:$Z$16,$AA$2:$AA$16)-$T359)^2+(_xlfn.XLOOKUP(AK$1,$Z$2:$Z$16,$AB$2:$AB$16)-$U359)^2+(_xlfn.XLOOKUP(AK$1,$Z$2:$Z$16,$AC$2:$AC$16-$V359)^2)))</f>
        <v/>
      </c>
      <c r="AL359" s="140" t="str">
        <f t="array" ref="AL359">IF(OR(AL$1=0, $A359=""),"",SQRT((_xlfn.XLOOKUP(AL$1,$Z$2:$Z$16,$AA$2:$AA$16)-$T359)^2+(_xlfn.XLOOKUP(AL$1,$Z$2:$Z$16,$AB$2:$AB$16)-$U359)^2+(_xlfn.XLOOKUP(AL$1,$Z$2:$Z$16,$AC$2:$AC$16-$V359)^2)))</f>
        <v/>
      </c>
      <c r="AM359" s="140" t="str">
        <f t="array" ref="AM359">IF(OR(AM$1=0, $A359=""),"",SQRT((_xlfn.XLOOKUP(AM$1,$Z$2:$Z$16,$AA$2:$AA$16)-$T359)^2+(_xlfn.XLOOKUP(AM$1,$Z$2:$Z$16,$AB$2:$AB$16)-$U359)^2+(_xlfn.XLOOKUP(AM$1,$Z$2:$Z$16,$AC$2:$AC$16-$V359)^2)))</f>
        <v/>
      </c>
      <c r="AN359" s="140" t="str">
        <f t="array" ref="AN359">IF(OR(AN$1=0, $A359=""),"",SQRT((_xlfn.XLOOKUP(AN$1,$Z$2:$Z$16,$AA$2:$AA$16)-$T359)^2+(_xlfn.XLOOKUP(AN$1,$Z$2:$Z$16,$AB$2:$AB$16)-$U359)^2+(_xlfn.XLOOKUP(AN$1,$Z$2:$Z$16,$AC$2:$AC$16-$V359)^2)))</f>
        <v/>
      </c>
      <c r="AO359" s="140" t="str">
        <f t="array" ref="AO359">IF(OR(AO$1=0, $A359=""),"",SQRT((_xlfn.XLOOKUP(AO$1,$Z$2:$Z$16,$AA$2:$AA$16)-$T359)^2+(_xlfn.XLOOKUP(AO$1,$Z$2:$Z$16,$AB$2:$AB$16)-$U359)^2+(_xlfn.XLOOKUP(AO$1,$Z$2:$Z$16,$AC$2:$AC$16-$V359)^2)))</f>
        <v/>
      </c>
      <c r="AP359" s="141" t="str">
        <f t="array" ref="AP359">IF(OR(AP$1=0, $A359=""),"",SQRT((_xlfn.XLOOKUP(AP$1,$Z$2:$Z$16,$AA$2:$AA$16)-$T359)^2+(_xlfn.XLOOKUP(AP$1,$Z$2:$Z$16,$AB$2:$AB$16)-$U359)^2+(_xlfn.XLOOKUP(AP$1,$Z$2:$Z$16,$AC$2:$AC$16-$V359)^2)))</f>
        <v/>
      </c>
      <c r="AQ359" s="141" t="str">
        <f t="array" ref="AQ359">IF(OR(AQ$1=0, $A359=""),"",SQRT((_xlfn.XLOOKUP(AQ$1,$Z$2:$Z$16,$AA$2:$AA$16)-$T359)^2+(_xlfn.XLOOKUP(AQ$1,$Z$2:$Z$16,$AB$2:$AB$16)-$U359)^2+(_xlfn.XLOOKUP(AQ$1,$Z$2:$Z$16,$AC$2:$AC$16-$V359)^2)))</f>
        <v/>
      </c>
      <c r="AR359" s="141" t="str">
        <f t="array" ref="AR359">IF(OR(AR$1=0, $A359=""),"",SQRT((_xlfn.XLOOKUP(AR$1,$Z$2:$Z$16,$AA$2:$AA$16)-$T359)^2+(_xlfn.XLOOKUP(AR$1,$Z$2:$Z$16,$AB$2:$AB$16)-$U359)^2+(_xlfn.XLOOKUP(AR$1,$Z$2:$Z$16,$AC$2:$AC$16-$V359)^2)))</f>
        <v/>
      </c>
      <c r="AS359" s="141" t="str">
        <f t="array" ref="AS359">IF(OR(AS$1=0, $A359=""),"",SQRT((_xlfn.XLOOKUP(AS$1,$Z$2:$Z$16,$AA$2:$AA$16)-$T359)^2+(_xlfn.XLOOKUP(AS$1,$Z$2:$Z$16,$AB$2:$AB$16)-$U359)^2+(_xlfn.XLOOKUP(AS$1,$Z$2:$Z$16,$AC$2:$AC$16-$V359)^2)))</f>
        <v/>
      </c>
      <c r="AT359" s="141" t="str">
        <f t="array" ref="AT359">IF(OR(AT$1=0, $A359=""),"",SQRT((_xlfn.XLOOKUP(AT$1,$Z$2:$Z$16,$AA$2:$AA$16)-$T359)^2+(_xlfn.XLOOKUP(AT$1,$Z$2:$Z$16,$AB$2:$AB$16)-$U359)^2+(_xlfn.XLOOKUP(AT$1,$Z$2:$Z$16,$AC$2:$AC$16-$V359)^2)))</f>
        <v/>
      </c>
      <c r="AU359" s="141" t="str">
        <f t="array" ref="AU359">IF(OR(AU$1=0, $A359=""),"",SQRT((_xlfn.XLOOKUP(AU$1,$Z$2:$Z$16,$AA$2:$AA$16)-$T359)^2+(_xlfn.XLOOKUP(AU$1,$Z$2:$Z$16,$AB$2:$AB$16)-$U359)^2+(_xlfn.XLOOKUP(AU$1,$Z$2:$Z$16,$AC$2:$AC$16-$V359)^2)))</f>
        <v/>
      </c>
      <c r="AV359" s="142" t="str">
        <f t="array" ref="AV359">IF(OR(AV$1=0, $A359=""),"",SQRT((_xlfn.XLOOKUP(AV$1,$Z$2:$Z$16,$AA$2:$AA$16)-$T359)^2+(_xlfn.XLOOKUP(AV$1,$Z$2:$Z$16,$AB$2:$AB$16)-$U359)^2+(_xlfn.XLOOKUP(AV$1,$Z$2:$Z$16,$AC$2:$AC$16-$V359)^2)))</f>
        <v/>
      </c>
      <c r="AW359" s="124"/>
      <c r="AX359" s="124"/>
      <c r="AY359" s="125">
        <f t="shared" si="121"/>
        <v>0</v>
      </c>
      <c r="AZ359" s="143">
        <f t="shared" si="122"/>
        <v>0</v>
      </c>
      <c r="BA359" s="143">
        <f t="shared" si="123"/>
        <v>0</v>
      </c>
      <c r="BB359" s="143">
        <f t="shared" si="124"/>
        <v>0</v>
      </c>
      <c r="BC359" s="143">
        <f t="shared" si="125"/>
        <v>0</v>
      </c>
      <c r="BD359" s="143">
        <f t="shared" si="126"/>
        <v>0</v>
      </c>
      <c r="BE359" s="143">
        <f t="shared" si="127"/>
        <v>0</v>
      </c>
      <c r="BF359" s="143">
        <f t="shared" si="128"/>
        <v>0</v>
      </c>
      <c r="BG359" s="144">
        <f t="shared" si="129"/>
        <v>0</v>
      </c>
      <c r="BH359" s="144">
        <f t="shared" si="130"/>
        <v>0</v>
      </c>
      <c r="BI359" s="144">
        <f t="shared" si="131"/>
        <v>0</v>
      </c>
      <c r="BJ359" s="144">
        <f t="shared" si="132"/>
        <v>0</v>
      </c>
      <c r="BK359" s="144">
        <f t="shared" si="133"/>
        <v>0</v>
      </c>
      <c r="BL359" s="144">
        <f t="shared" si="134"/>
        <v>0</v>
      </c>
      <c r="BM359" s="145">
        <f t="shared" si="135"/>
        <v>0</v>
      </c>
      <c r="BN359" s="124"/>
      <c r="BO359" s="124"/>
      <c r="BP359" s="124"/>
      <c r="BQ359" s="124"/>
      <c r="BR359" s="124"/>
      <c r="BS359" s="124"/>
      <c r="BT359" s="124"/>
      <c r="BU359" s="124"/>
      <c r="BV359" s="130"/>
      <c r="BW359" s="130"/>
      <c r="BX359" s="130"/>
      <c r="BY359" s="130"/>
      <c r="BZ359" s="130"/>
      <c r="CA359" s="130"/>
      <c r="CB359" s="130"/>
      <c r="CC359" s="130"/>
      <c r="CD359" s="130"/>
      <c r="CE359" s="130"/>
      <c r="CF359" s="130"/>
      <c r="CG359" s="130"/>
      <c r="CH359" s="130"/>
      <c r="CI359" s="130"/>
      <c r="CJ359" s="130"/>
      <c r="CL359" s="124"/>
      <c r="CM359" s="130" t="s">
        <v>32</v>
      </c>
      <c r="CN359" s="130"/>
      <c r="CO359" s="130"/>
      <c r="CP359" s="130"/>
      <c r="CQ359" s="130"/>
      <c r="CR359" s="130"/>
      <c r="CS359" s="130"/>
      <c r="CT359" s="130"/>
      <c r="CU359" s="130"/>
      <c r="CV359" s="130"/>
      <c r="CW359" s="130"/>
      <c r="CX359" s="130"/>
      <c r="CY359" s="130"/>
      <c r="CZ359" s="130"/>
      <c r="DA359" s="130"/>
      <c r="DD359" s="159" cm="1">
        <f t="array" ref="DD359">_xlfn.IFS(DD$1= 0,"", NOT(ISBLANK(CM359)), 0, ISBLANK(CM359), $Q359-$S359+AY359-BV359)</f>
        <v>0</v>
      </c>
      <c r="DE359" s="160" cm="1">
        <f t="array" ref="DE359">_xlfn.IFS(DE$1= 0,"", NOT(ISBLANK(CN359)), 0, ISBLANK(CN359), $Q359-$S359+AZ359-BW359)</f>
        <v>0</v>
      </c>
      <c r="DF359" s="160" cm="1">
        <f t="array" ref="DF359">_xlfn.IFS(DF$1= 0,"", NOT(ISBLANK(CO359)), 0, ISBLANK(CO359), $Q359-$S359+BA359-BX359)</f>
        <v>0</v>
      </c>
      <c r="DG359" s="160" cm="1">
        <f t="array" ref="DG359">_xlfn.IFS(DG$1= 0,"", NOT(ISBLANK(CP359)), 0, ISBLANK(CP359), $Q359-$S359+BB359-BY359)</f>
        <v>0</v>
      </c>
      <c r="DH359" s="160" cm="1">
        <f t="array" ref="DH359">_xlfn.IFS(DH$1= 0,"", NOT(ISBLANK(CQ359)), 0, ISBLANK(CQ359), $Q359-$S359+BC359-BZ359)</f>
        <v>0</v>
      </c>
      <c r="DI359" s="160" cm="1">
        <f t="array" ref="DI359">_xlfn.IFS(DI$1= 0,"", NOT(ISBLANK(CR359)), 0, ISBLANK(CR359), $Q359-$S359+BD359-CA359)</f>
        <v>0</v>
      </c>
      <c r="DJ359" s="160" t="str" cm="1">
        <f t="array" ref="DJ359">_xlfn.IFS(DJ$1= 0,"", NOT(ISBLANK(CS359)), 0, ISBLANK(CS359), $Q359-$S359+BE359-CB359)</f>
        <v/>
      </c>
      <c r="DK359" s="160" t="str" cm="1">
        <f t="array" ref="DK359">_xlfn.IFS(DK$1= 0,"", NOT(ISBLANK(CT359)), 0, ISBLANK(CT359), $Q359-$S359+BF359-CC359)</f>
        <v/>
      </c>
      <c r="DL359" s="162" t="str" cm="1">
        <f t="array" ref="DL359">_xlfn.IFS(DL$1= 0,"", NOT(ISBLANK(CU359)), 0, ISBLANK(CU359), $Q359-$S359+BG359-CD359)</f>
        <v/>
      </c>
      <c r="DM359" s="162" t="str" cm="1">
        <f t="array" ref="DM359">_xlfn.IFS(DM$1= 0,"", NOT(ISBLANK(CV359)), 0, ISBLANK(CV359), $Q359-$S359+BH359-CE359)</f>
        <v/>
      </c>
      <c r="DN359" s="162" t="str" cm="1">
        <f t="array" ref="DN359">_xlfn.IFS(DN$1= 0,"", NOT(ISBLANK(CW359)), 0, ISBLANK(CW359), $Q359-$S359+BI359-CF359)</f>
        <v/>
      </c>
      <c r="DO359" s="162" t="str" cm="1">
        <f t="array" ref="DO359">_xlfn.IFS(DO$1= 0,"", NOT(ISBLANK(CX359)), 0, ISBLANK(CX359), $Q359-$S359+BJ359-CG359)</f>
        <v/>
      </c>
      <c r="DP359" s="162" t="str" cm="1">
        <f t="array" ref="DP359">_xlfn.IFS(DP$1= 0,"", NOT(ISBLANK(CY359)), 0, ISBLANK(CY359), $Q359-$S359+BK359-CH359)</f>
        <v/>
      </c>
      <c r="DQ359" s="162" t="str" cm="1">
        <f t="array" ref="DQ359">_xlfn.IFS(DQ$1= 0,"", NOT(ISBLANK(CZ359)), 0, ISBLANK(CZ359), $Q359-$S359+BL359-CI359)</f>
        <v/>
      </c>
      <c r="DR359" s="163" t="str" cm="1">
        <f t="array" ref="DR359">_xlfn.IFS(DR$1= 0,"", NOT(ISBLANK(DA359)), 0, ISBLANK(DA359), $Q359-$S359+BM359-CJ359)</f>
        <v/>
      </c>
    </row>
    <row r="360" spans="1:122" ht="16.5" x14ac:dyDescent="0.3">
      <c r="A360" s="135"/>
      <c r="B360" s="136"/>
      <c r="C360" s="136"/>
      <c r="D360" s="137"/>
      <c r="E360" s="176"/>
      <c r="F360" s="182"/>
      <c r="G360" s="183"/>
      <c r="H360" s="183"/>
      <c r="I360" s="183"/>
      <c r="J360" s="183"/>
      <c r="K360" s="183"/>
      <c r="L360" s="183"/>
      <c r="M360" s="186"/>
      <c r="N360" s="182"/>
      <c r="O360" s="184"/>
      <c r="P360" s="178"/>
      <c r="Q360" s="118">
        <f t="shared" si="119"/>
        <v>0</v>
      </c>
      <c r="R360" s="3"/>
      <c r="S360" s="3"/>
      <c r="T360" s="4"/>
      <c r="U360" s="4"/>
      <c r="V360" s="99">
        <f t="shared" si="120"/>
        <v>0</v>
      </c>
      <c r="W360" s="161"/>
      <c r="X360" s="138"/>
      <c r="AH360" s="158" t="str">
        <f t="array" ref="AH360">IF(OR(AH$1=0, $A360=""),"",SQRT((_xlfn.XLOOKUP(AH$1,$Z$2:$Z$16,$AA$2:$AA$16)-$T360)^2+(_xlfn.XLOOKUP(AH$1,$Z$2:$Z$16,$AB$2:$AB$16)-$U360)^2+(_xlfn.XLOOKUP(AH$1,$Z$2:$Z$16,$AC$2:$AC$16-$V360)^2)))</f>
        <v/>
      </c>
      <c r="AI360" s="140" t="str">
        <f t="array" ref="AI360">IF(OR(AI$1=0, $A360=""),"",SQRT((_xlfn.XLOOKUP(AI$1,$Z$2:$Z$16,$AA$2:$AA$16)-$T360)^2+(_xlfn.XLOOKUP(AI$1,$Z$2:$Z$16,$AB$2:$AB$16)-$U360)^2+(_xlfn.XLOOKUP(AI$1,$Z$2:$Z$16,$AC$2:$AC$16-$V360)^2)))</f>
        <v/>
      </c>
      <c r="AJ360" s="140" t="str">
        <f t="array" ref="AJ360">IF(OR(AJ$1=0, $A360=""),"",SQRT((_xlfn.XLOOKUP(AJ$1,$Z$2:$Z$16,$AA$2:$AA$16)-$T360)^2+(_xlfn.XLOOKUP(AJ$1,$Z$2:$Z$16,$AB$2:$AB$16)-$U360)^2+(_xlfn.XLOOKUP(AJ$1,$Z$2:$Z$16,$AC$2:$AC$16-$V360)^2)))</f>
        <v/>
      </c>
      <c r="AK360" s="140" t="str">
        <f t="array" ref="AK360">IF(OR(AK$1=0, $A360=""),"",SQRT((_xlfn.XLOOKUP(AK$1,$Z$2:$Z$16,$AA$2:$AA$16)-$T360)^2+(_xlfn.XLOOKUP(AK$1,$Z$2:$Z$16,$AB$2:$AB$16)-$U360)^2+(_xlfn.XLOOKUP(AK$1,$Z$2:$Z$16,$AC$2:$AC$16-$V360)^2)))</f>
        <v/>
      </c>
      <c r="AL360" s="140" t="str">
        <f t="array" ref="AL360">IF(OR(AL$1=0, $A360=""),"",SQRT((_xlfn.XLOOKUP(AL$1,$Z$2:$Z$16,$AA$2:$AA$16)-$T360)^2+(_xlfn.XLOOKUP(AL$1,$Z$2:$Z$16,$AB$2:$AB$16)-$U360)^2+(_xlfn.XLOOKUP(AL$1,$Z$2:$Z$16,$AC$2:$AC$16-$V360)^2)))</f>
        <v/>
      </c>
      <c r="AM360" s="140" t="str">
        <f t="array" ref="AM360">IF(OR(AM$1=0, $A360=""),"",SQRT((_xlfn.XLOOKUP(AM$1,$Z$2:$Z$16,$AA$2:$AA$16)-$T360)^2+(_xlfn.XLOOKUP(AM$1,$Z$2:$Z$16,$AB$2:$AB$16)-$U360)^2+(_xlfn.XLOOKUP(AM$1,$Z$2:$Z$16,$AC$2:$AC$16-$V360)^2)))</f>
        <v/>
      </c>
      <c r="AN360" s="140" t="str">
        <f t="array" ref="AN360">IF(OR(AN$1=0, $A360=""),"",SQRT((_xlfn.XLOOKUP(AN$1,$Z$2:$Z$16,$AA$2:$AA$16)-$T360)^2+(_xlfn.XLOOKUP(AN$1,$Z$2:$Z$16,$AB$2:$AB$16)-$U360)^2+(_xlfn.XLOOKUP(AN$1,$Z$2:$Z$16,$AC$2:$AC$16-$V360)^2)))</f>
        <v/>
      </c>
      <c r="AO360" s="140" t="str">
        <f t="array" ref="AO360">IF(OR(AO$1=0, $A360=""),"",SQRT((_xlfn.XLOOKUP(AO$1,$Z$2:$Z$16,$AA$2:$AA$16)-$T360)^2+(_xlfn.XLOOKUP(AO$1,$Z$2:$Z$16,$AB$2:$AB$16)-$U360)^2+(_xlfn.XLOOKUP(AO$1,$Z$2:$Z$16,$AC$2:$AC$16-$V360)^2)))</f>
        <v/>
      </c>
      <c r="AP360" s="141" t="str">
        <f t="array" ref="AP360">IF(OR(AP$1=0, $A360=""),"",SQRT((_xlfn.XLOOKUP(AP$1,$Z$2:$Z$16,$AA$2:$AA$16)-$T360)^2+(_xlfn.XLOOKUP(AP$1,$Z$2:$Z$16,$AB$2:$AB$16)-$U360)^2+(_xlfn.XLOOKUP(AP$1,$Z$2:$Z$16,$AC$2:$AC$16-$V360)^2)))</f>
        <v/>
      </c>
      <c r="AQ360" s="141" t="str">
        <f t="array" ref="AQ360">IF(OR(AQ$1=0, $A360=""),"",SQRT((_xlfn.XLOOKUP(AQ$1,$Z$2:$Z$16,$AA$2:$AA$16)-$T360)^2+(_xlfn.XLOOKUP(AQ$1,$Z$2:$Z$16,$AB$2:$AB$16)-$U360)^2+(_xlfn.XLOOKUP(AQ$1,$Z$2:$Z$16,$AC$2:$AC$16-$V360)^2)))</f>
        <v/>
      </c>
      <c r="AR360" s="141" t="str">
        <f t="array" ref="AR360">IF(OR(AR$1=0, $A360=""),"",SQRT((_xlfn.XLOOKUP(AR$1,$Z$2:$Z$16,$AA$2:$AA$16)-$T360)^2+(_xlfn.XLOOKUP(AR$1,$Z$2:$Z$16,$AB$2:$AB$16)-$U360)^2+(_xlfn.XLOOKUP(AR$1,$Z$2:$Z$16,$AC$2:$AC$16-$V360)^2)))</f>
        <v/>
      </c>
      <c r="AS360" s="141" t="str">
        <f t="array" ref="AS360">IF(OR(AS$1=0, $A360=""),"",SQRT((_xlfn.XLOOKUP(AS$1,$Z$2:$Z$16,$AA$2:$AA$16)-$T360)^2+(_xlfn.XLOOKUP(AS$1,$Z$2:$Z$16,$AB$2:$AB$16)-$U360)^2+(_xlfn.XLOOKUP(AS$1,$Z$2:$Z$16,$AC$2:$AC$16-$V360)^2)))</f>
        <v/>
      </c>
      <c r="AT360" s="141" t="str">
        <f t="array" ref="AT360">IF(OR(AT$1=0, $A360=""),"",SQRT((_xlfn.XLOOKUP(AT$1,$Z$2:$Z$16,$AA$2:$AA$16)-$T360)^2+(_xlfn.XLOOKUP(AT$1,$Z$2:$Z$16,$AB$2:$AB$16)-$U360)^2+(_xlfn.XLOOKUP(AT$1,$Z$2:$Z$16,$AC$2:$AC$16-$V360)^2)))</f>
        <v/>
      </c>
      <c r="AU360" s="141" t="str">
        <f t="array" ref="AU360">IF(OR(AU$1=0, $A360=""),"",SQRT((_xlfn.XLOOKUP(AU$1,$Z$2:$Z$16,$AA$2:$AA$16)-$T360)^2+(_xlfn.XLOOKUP(AU$1,$Z$2:$Z$16,$AB$2:$AB$16)-$U360)^2+(_xlfn.XLOOKUP(AU$1,$Z$2:$Z$16,$AC$2:$AC$16-$V360)^2)))</f>
        <v/>
      </c>
      <c r="AV360" s="142" t="str">
        <f t="array" ref="AV360">IF(OR(AV$1=0, $A360=""),"",SQRT((_xlfn.XLOOKUP(AV$1,$Z$2:$Z$16,$AA$2:$AA$16)-$T360)^2+(_xlfn.XLOOKUP(AV$1,$Z$2:$Z$16,$AB$2:$AB$16)-$U360)^2+(_xlfn.XLOOKUP(AV$1,$Z$2:$Z$16,$AC$2:$AC$16-$V360)^2)))</f>
        <v/>
      </c>
      <c r="AW360" s="124"/>
      <c r="AX360" s="124"/>
      <c r="AY360" s="125">
        <f t="shared" si="121"/>
        <v>0</v>
      </c>
      <c r="AZ360" s="143">
        <f t="shared" si="122"/>
        <v>0</v>
      </c>
      <c r="BA360" s="143">
        <f t="shared" si="123"/>
        <v>0</v>
      </c>
      <c r="BB360" s="143">
        <f t="shared" si="124"/>
        <v>0</v>
      </c>
      <c r="BC360" s="143">
        <f t="shared" si="125"/>
        <v>0</v>
      </c>
      <c r="BD360" s="143">
        <f t="shared" si="126"/>
        <v>0</v>
      </c>
      <c r="BE360" s="143">
        <f t="shared" si="127"/>
        <v>0</v>
      </c>
      <c r="BF360" s="143">
        <f t="shared" si="128"/>
        <v>0</v>
      </c>
      <c r="BG360" s="144">
        <f t="shared" si="129"/>
        <v>0</v>
      </c>
      <c r="BH360" s="144">
        <f t="shared" si="130"/>
        <v>0</v>
      </c>
      <c r="BI360" s="144">
        <f t="shared" si="131"/>
        <v>0</v>
      </c>
      <c r="BJ360" s="144">
        <f t="shared" si="132"/>
        <v>0</v>
      </c>
      <c r="BK360" s="144">
        <f t="shared" si="133"/>
        <v>0</v>
      </c>
      <c r="BL360" s="144">
        <f t="shared" si="134"/>
        <v>0</v>
      </c>
      <c r="BM360" s="145">
        <f t="shared" si="135"/>
        <v>0</v>
      </c>
      <c r="BN360" s="124"/>
      <c r="BO360" s="124"/>
      <c r="BP360" s="124"/>
      <c r="BQ360" s="124"/>
      <c r="BR360" s="124"/>
      <c r="BS360" s="124"/>
      <c r="BT360" s="124"/>
      <c r="BU360" s="124"/>
      <c r="BV360" s="130"/>
      <c r="BW360" s="130"/>
      <c r="BX360" s="130"/>
      <c r="BY360" s="130"/>
      <c r="BZ360" s="130"/>
      <c r="CA360" s="130"/>
      <c r="CB360" s="130"/>
      <c r="CC360" s="130"/>
      <c r="CD360" s="130"/>
      <c r="CE360" s="130"/>
      <c r="CF360" s="130"/>
      <c r="CG360" s="130"/>
      <c r="CH360" s="130"/>
      <c r="CI360" s="130"/>
      <c r="CJ360" s="130"/>
      <c r="CL360" s="124"/>
      <c r="CM360" s="130" t="s">
        <v>32</v>
      </c>
      <c r="CN360" s="130"/>
      <c r="CO360" s="130"/>
      <c r="CP360" s="130"/>
      <c r="CQ360" s="130"/>
      <c r="CR360" s="130"/>
      <c r="CS360" s="130"/>
      <c r="CT360" s="130"/>
      <c r="CU360" s="130"/>
      <c r="CV360" s="130"/>
      <c r="CW360" s="130"/>
      <c r="CX360" s="130"/>
      <c r="CY360" s="130"/>
      <c r="CZ360" s="130"/>
      <c r="DA360" s="130"/>
      <c r="DD360" s="159" cm="1">
        <f t="array" ref="DD360">_xlfn.IFS(DD$1= 0,"", NOT(ISBLANK(CM360)), 0, ISBLANK(CM360), $Q360-$S360+AY360-BV360)</f>
        <v>0</v>
      </c>
      <c r="DE360" s="160" cm="1">
        <f t="array" ref="DE360">_xlfn.IFS(DE$1= 0,"", NOT(ISBLANK(CN360)), 0, ISBLANK(CN360), $Q360-$S360+AZ360-BW360)</f>
        <v>0</v>
      </c>
      <c r="DF360" s="160" cm="1">
        <f t="array" ref="DF360">_xlfn.IFS(DF$1= 0,"", NOT(ISBLANK(CO360)), 0, ISBLANK(CO360), $Q360-$S360+BA360-BX360)</f>
        <v>0</v>
      </c>
      <c r="DG360" s="160" cm="1">
        <f t="array" ref="DG360">_xlfn.IFS(DG$1= 0,"", NOT(ISBLANK(CP360)), 0, ISBLANK(CP360), $Q360-$S360+BB360-BY360)</f>
        <v>0</v>
      </c>
      <c r="DH360" s="160" cm="1">
        <f t="array" ref="DH360">_xlfn.IFS(DH$1= 0,"", NOT(ISBLANK(CQ360)), 0, ISBLANK(CQ360), $Q360-$S360+BC360-BZ360)</f>
        <v>0</v>
      </c>
      <c r="DI360" s="160" cm="1">
        <f t="array" ref="DI360">_xlfn.IFS(DI$1= 0,"", NOT(ISBLANK(CR360)), 0, ISBLANK(CR360), $Q360-$S360+BD360-CA360)</f>
        <v>0</v>
      </c>
      <c r="DJ360" s="160" t="str" cm="1">
        <f t="array" ref="DJ360">_xlfn.IFS(DJ$1= 0,"", NOT(ISBLANK(CS360)), 0, ISBLANK(CS360), $Q360-$S360+BE360-CB360)</f>
        <v/>
      </c>
      <c r="DK360" s="160" t="str" cm="1">
        <f t="array" ref="DK360">_xlfn.IFS(DK$1= 0,"", NOT(ISBLANK(CT360)), 0, ISBLANK(CT360), $Q360-$S360+BF360-CC360)</f>
        <v/>
      </c>
      <c r="DL360" s="162" t="str" cm="1">
        <f t="array" ref="DL360">_xlfn.IFS(DL$1= 0,"", NOT(ISBLANK(CU360)), 0, ISBLANK(CU360), $Q360-$S360+BG360-CD360)</f>
        <v/>
      </c>
      <c r="DM360" s="162" t="str" cm="1">
        <f t="array" ref="DM360">_xlfn.IFS(DM$1= 0,"", NOT(ISBLANK(CV360)), 0, ISBLANK(CV360), $Q360-$S360+BH360-CE360)</f>
        <v/>
      </c>
      <c r="DN360" s="162" t="str" cm="1">
        <f t="array" ref="DN360">_xlfn.IFS(DN$1= 0,"", NOT(ISBLANK(CW360)), 0, ISBLANK(CW360), $Q360-$S360+BI360-CF360)</f>
        <v/>
      </c>
      <c r="DO360" s="162" t="str" cm="1">
        <f t="array" ref="DO360">_xlfn.IFS(DO$1= 0,"", NOT(ISBLANK(CX360)), 0, ISBLANK(CX360), $Q360-$S360+BJ360-CG360)</f>
        <v/>
      </c>
      <c r="DP360" s="162" t="str" cm="1">
        <f t="array" ref="DP360">_xlfn.IFS(DP$1= 0,"", NOT(ISBLANK(CY360)), 0, ISBLANK(CY360), $Q360-$S360+BK360-CH360)</f>
        <v/>
      </c>
      <c r="DQ360" s="162" t="str" cm="1">
        <f t="array" ref="DQ360">_xlfn.IFS(DQ$1= 0,"", NOT(ISBLANK(CZ360)), 0, ISBLANK(CZ360), $Q360-$S360+BL360-CI360)</f>
        <v/>
      </c>
      <c r="DR360" s="163" t="str" cm="1">
        <f t="array" ref="DR360">_xlfn.IFS(DR$1= 0,"", NOT(ISBLANK(DA360)), 0, ISBLANK(DA360), $Q360-$S360+BM360-CJ360)</f>
        <v/>
      </c>
    </row>
    <row r="361" spans="1:122" ht="16.5" x14ac:dyDescent="0.3">
      <c r="A361" s="135"/>
      <c r="B361" s="136"/>
      <c r="C361" s="136"/>
      <c r="D361" s="137"/>
      <c r="E361" s="176"/>
      <c r="F361" s="182"/>
      <c r="G361" s="183"/>
      <c r="H361" s="183"/>
      <c r="I361" s="183"/>
      <c r="J361" s="183"/>
      <c r="K361" s="183"/>
      <c r="L361" s="183"/>
      <c r="M361" s="186"/>
      <c r="N361" s="182"/>
      <c r="O361" s="184"/>
      <c r="P361" s="178"/>
      <c r="Q361" s="118">
        <f t="shared" si="119"/>
        <v>0</v>
      </c>
      <c r="R361" s="3"/>
      <c r="S361" s="3"/>
      <c r="T361" s="4"/>
      <c r="U361" s="4"/>
      <c r="V361" s="99">
        <f t="shared" si="120"/>
        <v>0</v>
      </c>
      <c r="W361" s="161"/>
      <c r="X361" s="138"/>
      <c r="AH361" s="158" t="str">
        <f t="array" ref="AH361">IF(OR(AH$1=0, $A361=""),"",SQRT((_xlfn.XLOOKUP(AH$1,$Z$2:$Z$16,$AA$2:$AA$16)-$T361)^2+(_xlfn.XLOOKUP(AH$1,$Z$2:$Z$16,$AB$2:$AB$16)-$U361)^2+(_xlfn.XLOOKUP(AH$1,$Z$2:$Z$16,$AC$2:$AC$16-$V361)^2)))</f>
        <v/>
      </c>
      <c r="AI361" s="140" t="str">
        <f t="array" ref="AI361">IF(OR(AI$1=0, $A361=""),"",SQRT((_xlfn.XLOOKUP(AI$1,$Z$2:$Z$16,$AA$2:$AA$16)-$T361)^2+(_xlfn.XLOOKUP(AI$1,$Z$2:$Z$16,$AB$2:$AB$16)-$U361)^2+(_xlfn.XLOOKUP(AI$1,$Z$2:$Z$16,$AC$2:$AC$16-$V361)^2)))</f>
        <v/>
      </c>
      <c r="AJ361" s="140" t="str">
        <f t="array" ref="AJ361">IF(OR(AJ$1=0, $A361=""),"",SQRT((_xlfn.XLOOKUP(AJ$1,$Z$2:$Z$16,$AA$2:$AA$16)-$T361)^2+(_xlfn.XLOOKUP(AJ$1,$Z$2:$Z$16,$AB$2:$AB$16)-$U361)^2+(_xlfn.XLOOKUP(AJ$1,$Z$2:$Z$16,$AC$2:$AC$16-$V361)^2)))</f>
        <v/>
      </c>
      <c r="AK361" s="140" t="str">
        <f t="array" ref="AK361">IF(OR(AK$1=0, $A361=""),"",SQRT((_xlfn.XLOOKUP(AK$1,$Z$2:$Z$16,$AA$2:$AA$16)-$T361)^2+(_xlfn.XLOOKUP(AK$1,$Z$2:$Z$16,$AB$2:$AB$16)-$U361)^2+(_xlfn.XLOOKUP(AK$1,$Z$2:$Z$16,$AC$2:$AC$16-$V361)^2)))</f>
        <v/>
      </c>
      <c r="AL361" s="140" t="str">
        <f t="array" ref="AL361">IF(OR(AL$1=0, $A361=""),"",SQRT((_xlfn.XLOOKUP(AL$1,$Z$2:$Z$16,$AA$2:$AA$16)-$T361)^2+(_xlfn.XLOOKUP(AL$1,$Z$2:$Z$16,$AB$2:$AB$16)-$U361)^2+(_xlfn.XLOOKUP(AL$1,$Z$2:$Z$16,$AC$2:$AC$16-$V361)^2)))</f>
        <v/>
      </c>
      <c r="AM361" s="140" t="str">
        <f t="array" ref="AM361">IF(OR(AM$1=0, $A361=""),"",SQRT((_xlfn.XLOOKUP(AM$1,$Z$2:$Z$16,$AA$2:$AA$16)-$T361)^2+(_xlfn.XLOOKUP(AM$1,$Z$2:$Z$16,$AB$2:$AB$16)-$U361)^2+(_xlfn.XLOOKUP(AM$1,$Z$2:$Z$16,$AC$2:$AC$16-$V361)^2)))</f>
        <v/>
      </c>
      <c r="AN361" s="140" t="str">
        <f t="array" ref="AN361">IF(OR(AN$1=0, $A361=""),"",SQRT((_xlfn.XLOOKUP(AN$1,$Z$2:$Z$16,$AA$2:$AA$16)-$T361)^2+(_xlfn.XLOOKUP(AN$1,$Z$2:$Z$16,$AB$2:$AB$16)-$U361)^2+(_xlfn.XLOOKUP(AN$1,$Z$2:$Z$16,$AC$2:$AC$16-$V361)^2)))</f>
        <v/>
      </c>
      <c r="AO361" s="140" t="str">
        <f t="array" ref="AO361">IF(OR(AO$1=0, $A361=""),"",SQRT((_xlfn.XLOOKUP(AO$1,$Z$2:$Z$16,$AA$2:$AA$16)-$T361)^2+(_xlfn.XLOOKUP(AO$1,$Z$2:$Z$16,$AB$2:$AB$16)-$U361)^2+(_xlfn.XLOOKUP(AO$1,$Z$2:$Z$16,$AC$2:$AC$16-$V361)^2)))</f>
        <v/>
      </c>
      <c r="AP361" s="141" t="str">
        <f t="array" ref="AP361">IF(OR(AP$1=0, $A361=""),"",SQRT((_xlfn.XLOOKUP(AP$1,$Z$2:$Z$16,$AA$2:$AA$16)-$T361)^2+(_xlfn.XLOOKUP(AP$1,$Z$2:$Z$16,$AB$2:$AB$16)-$U361)^2+(_xlfn.XLOOKUP(AP$1,$Z$2:$Z$16,$AC$2:$AC$16-$V361)^2)))</f>
        <v/>
      </c>
      <c r="AQ361" s="141" t="str">
        <f t="array" ref="AQ361">IF(OR(AQ$1=0, $A361=""),"",SQRT((_xlfn.XLOOKUP(AQ$1,$Z$2:$Z$16,$AA$2:$AA$16)-$T361)^2+(_xlfn.XLOOKUP(AQ$1,$Z$2:$Z$16,$AB$2:$AB$16)-$U361)^2+(_xlfn.XLOOKUP(AQ$1,$Z$2:$Z$16,$AC$2:$AC$16-$V361)^2)))</f>
        <v/>
      </c>
      <c r="AR361" s="141" t="str">
        <f t="array" ref="AR361">IF(OR(AR$1=0, $A361=""),"",SQRT((_xlfn.XLOOKUP(AR$1,$Z$2:$Z$16,$AA$2:$AA$16)-$T361)^2+(_xlfn.XLOOKUP(AR$1,$Z$2:$Z$16,$AB$2:$AB$16)-$U361)^2+(_xlfn.XLOOKUP(AR$1,$Z$2:$Z$16,$AC$2:$AC$16-$V361)^2)))</f>
        <v/>
      </c>
      <c r="AS361" s="141" t="str">
        <f t="array" ref="AS361">IF(OR(AS$1=0, $A361=""),"",SQRT((_xlfn.XLOOKUP(AS$1,$Z$2:$Z$16,$AA$2:$AA$16)-$T361)^2+(_xlfn.XLOOKUP(AS$1,$Z$2:$Z$16,$AB$2:$AB$16)-$U361)^2+(_xlfn.XLOOKUP(AS$1,$Z$2:$Z$16,$AC$2:$AC$16-$V361)^2)))</f>
        <v/>
      </c>
      <c r="AT361" s="141" t="str">
        <f t="array" ref="AT361">IF(OR(AT$1=0, $A361=""),"",SQRT((_xlfn.XLOOKUP(AT$1,$Z$2:$Z$16,$AA$2:$AA$16)-$T361)^2+(_xlfn.XLOOKUP(AT$1,$Z$2:$Z$16,$AB$2:$AB$16)-$U361)^2+(_xlfn.XLOOKUP(AT$1,$Z$2:$Z$16,$AC$2:$AC$16-$V361)^2)))</f>
        <v/>
      </c>
      <c r="AU361" s="141" t="str">
        <f t="array" ref="AU361">IF(OR(AU$1=0, $A361=""),"",SQRT((_xlfn.XLOOKUP(AU$1,$Z$2:$Z$16,$AA$2:$AA$16)-$T361)^2+(_xlfn.XLOOKUP(AU$1,$Z$2:$Z$16,$AB$2:$AB$16)-$U361)^2+(_xlfn.XLOOKUP(AU$1,$Z$2:$Z$16,$AC$2:$AC$16-$V361)^2)))</f>
        <v/>
      </c>
      <c r="AV361" s="142" t="str">
        <f t="array" ref="AV361">IF(OR(AV$1=0, $A361=""),"",SQRT((_xlfn.XLOOKUP(AV$1,$Z$2:$Z$16,$AA$2:$AA$16)-$T361)^2+(_xlfn.XLOOKUP(AV$1,$Z$2:$Z$16,$AB$2:$AB$16)-$U361)^2+(_xlfn.XLOOKUP(AV$1,$Z$2:$Z$16,$AC$2:$AC$16-$V361)^2)))</f>
        <v/>
      </c>
      <c r="AW361" s="124"/>
      <c r="AX361" s="124"/>
      <c r="AY361" s="125">
        <f t="shared" si="121"/>
        <v>0</v>
      </c>
      <c r="AZ361" s="143">
        <f t="shared" si="122"/>
        <v>0</v>
      </c>
      <c r="BA361" s="143">
        <f t="shared" si="123"/>
        <v>0</v>
      </c>
      <c r="BB361" s="143">
        <f t="shared" si="124"/>
        <v>0</v>
      </c>
      <c r="BC361" s="143">
        <f t="shared" si="125"/>
        <v>0</v>
      </c>
      <c r="BD361" s="143">
        <f t="shared" si="126"/>
        <v>0</v>
      </c>
      <c r="BE361" s="143">
        <f t="shared" si="127"/>
        <v>0</v>
      </c>
      <c r="BF361" s="143">
        <f t="shared" si="128"/>
        <v>0</v>
      </c>
      <c r="BG361" s="144">
        <f t="shared" si="129"/>
        <v>0</v>
      </c>
      <c r="BH361" s="144">
        <f t="shared" si="130"/>
        <v>0</v>
      </c>
      <c r="BI361" s="144">
        <f t="shared" si="131"/>
        <v>0</v>
      </c>
      <c r="BJ361" s="144">
        <f t="shared" si="132"/>
        <v>0</v>
      </c>
      <c r="BK361" s="144">
        <f t="shared" si="133"/>
        <v>0</v>
      </c>
      <c r="BL361" s="144">
        <f t="shared" si="134"/>
        <v>0</v>
      </c>
      <c r="BM361" s="145">
        <f t="shared" si="135"/>
        <v>0</v>
      </c>
      <c r="BN361" s="124"/>
      <c r="BO361" s="124"/>
      <c r="BP361" s="124"/>
      <c r="BQ361" s="124"/>
      <c r="BR361" s="124"/>
      <c r="BS361" s="124"/>
      <c r="BT361" s="124"/>
      <c r="BU361" s="124"/>
      <c r="BV361" s="130"/>
      <c r="BW361" s="130"/>
      <c r="BX361" s="130"/>
      <c r="BY361" s="130"/>
      <c r="BZ361" s="130"/>
      <c r="CA361" s="130"/>
      <c r="CB361" s="130"/>
      <c r="CC361" s="130"/>
      <c r="CD361" s="130"/>
      <c r="CE361" s="130"/>
      <c r="CF361" s="130"/>
      <c r="CG361" s="130"/>
      <c r="CH361" s="130"/>
      <c r="CI361" s="130"/>
      <c r="CJ361" s="130"/>
      <c r="CL361" s="124"/>
      <c r="CM361" s="130" t="s">
        <v>32</v>
      </c>
      <c r="CN361" s="130"/>
      <c r="CO361" s="130"/>
      <c r="CP361" s="130"/>
      <c r="CQ361" s="130"/>
      <c r="CR361" s="130"/>
      <c r="CS361" s="130"/>
      <c r="CT361" s="130"/>
      <c r="CU361" s="130"/>
      <c r="CV361" s="130"/>
      <c r="CW361" s="130"/>
      <c r="CX361" s="130"/>
      <c r="CY361" s="130"/>
      <c r="CZ361" s="130"/>
      <c r="DA361" s="130"/>
      <c r="DD361" s="159" cm="1">
        <f t="array" ref="DD361">_xlfn.IFS(DD$1= 0,"", NOT(ISBLANK(CM361)), 0, ISBLANK(CM361), $Q361-$S361+AY361-BV361)</f>
        <v>0</v>
      </c>
      <c r="DE361" s="160" cm="1">
        <f t="array" ref="DE361">_xlfn.IFS(DE$1= 0,"", NOT(ISBLANK(CN361)), 0, ISBLANK(CN361), $Q361-$S361+AZ361-BW361)</f>
        <v>0</v>
      </c>
      <c r="DF361" s="160" cm="1">
        <f t="array" ref="DF361">_xlfn.IFS(DF$1= 0,"", NOT(ISBLANK(CO361)), 0, ISBLANK(CO361), $Q361-$S361+BA361-BX361)</f>
        <v>0</v>
      </c>
      <c r="DG361" s="160" cm="1">
        <f t="array" ref="DG361">_xlfn.IFS(DG$1= 0,"", NOT(ISBLANK(CP361)), 0, ISBLANK(CP361), $Q361-$S361+BB361-BY361)</f>
        <v>0</v>
      </c>
      <c r="DH361" s="160" cm="1">
        <f t="array" ref="DH361">_xlfn.IFS(DH$1= 0,"", NOT(ISBLANK(CQ361)), 0, ISBLANK(CQ361), $Q361-$S361+BC361-BZ361)</f>
        <v>0</v>
      </c>
      <c r="DI361" s="160" cm="1">
        <f t="array" ref="DI361">_xlfn.IFS(DI$1= 0,"", NOT(ISBLANK(CR361)), 0, ISBLANK(CR361), $Q361-$S361+BD361-CA361)</f>
        <v>0</v>
      </c>
      <c r="DJ361" s="160" t="str" cm="1">
        <f t="array" ref="DJ361">_xlfn.IFS(DJ$1= 0,"", NOT(ISBLANK(CS361)), 0, ISBLANK(CS361), $Q361-$S361+BE361-CB361)</f>
        <v/>
      </c>
      <c r="DK361" s="160" t="str" cm="1">
        <f t="array" ref="DK361">_xlfn.IFS(DK$1= 0,"", NOT(ISBLANK(CT361)), 0, ISBLANK(CT361), $Q361-$S361+BF361-CC361)</f>
        <v/>
      </c>
      <c r="DL361" s="162" t="str" cm="1">
        <f t="array" ref="DL361">_xlfn.IFS(DL$1= 0,"", NOT(ISBLANK(CU361)), 0, ISBLANK(CU361), $Q361-$S361+BG361-CD361)</f>
        <v/>
      </c>
      <c r="DM361" s="162" t="str" cm="1">
        <f t="array" ref="DM361">_xlfn.IFS(DM$1= 0,"", NOT(ISBLANK(CV361)), 0, ISBLANK(CV361), $Q361-$S361+BH361-CE361)</f>
        <v/>
      </c>
      <c r="DN361" s="162" t="str" cm="1">
        <f t="array" ref="DN361">_xlfn.IFS(DN$1= 0,"", NOT(ISBLANK(CW361)), 0, ISBLANK(CW361), $Q361-$S361+BI361-CF361)</f>
        <v/>
      </c>
      <c r="DO361" s="162" t="str" cm="1">
        <f t="array" ref="DO361">_xlfn.IFS(DO$1= 0,"", NOT(ISBLANK(CX361)), 0, ISBLANK(CX361), $Q361-$S361+BJ361-CG361)</f>
        <v/>
      </c>
      <c r="DP361" s="162" t="str" cm="1">
        <f t="array" ref="DP361">_xlfn.IFS(DP$1= 0,"", NOT(ISBLANK(CY361)), 0, ISBLANK(CY361), $Q361-$S361+BK361-CH361)</f>
        <v/>
      </c>
      <c r="DQ361" s="162" t="str" cm="1">
        <f t="array" ref="DQ361">_xlfn.IFS(DQ$1= 0,"", NOT(ISBLANK(CZ361)), 0, ISBLANK(CZ361), $Q361-$S361+BL361-CI361)</f>
        <v/>
      </c>
      <c r="DR361" s="163" t="str" cm="1">
        <f t="array" ref="DR361">_xlfn.IFS(DR$1= 0,"", NOT(ISBLANK(DA361)), 0, ISBLANK(DA361), $Q361-$S361+BM361-CJ361)</f>
        <v/>
      </c>
    </row>
    <row r="362" spans="1:122" ht="16.5" x14ac:dyDescent="0.3">
      <c r="A362" s="135"/>
      <c r="B362" s="136"/>
      <c r="C362" s="136"/>
      <c r="D362" s="137"/>
      <c r="E362" s="176"/>
      <c r="F362" s="182"/>
      <c r="G362" s="183"/>
      <c r="H362" s="183"/>
      <c r="I362" s="183"/>
      <c r="J362" s="183"/>
      <c r="K362" s="183"/>
      <c r="L362" s="183"/>
      <c r="M362" s="186"/>
      <c r="N362" s="182"/>
      <c r="O362" s="184"/>
      <c r="P362" s="178"/>
      <c r="Q362" s="118">
        <f t="shared" si="119"/>
        <v>0</v>
      </c>
      <c r="R362" s="3"/>
      <c r="S362" s="3"/>
      <c r="T362" s="4"/>
      <c r="U362" s="4"/>
      <c r="V362" s="99">
        <f t="shared" si="120"/>
        <v>0</v>
      </c>
      <c r="W362" s="161"/>
      <c r="X362" s="138"/>
      <c r="AH362" s="158" t="str">
        <f t="array" ref="AH362">IF(OR(AH$1=0, $A362=""),"",SQRT((_xlfn.XLOOKUP(AH$1,$Z$2:$Z$16,$AA$2:$AA$16)-$T362)^2+(_xlfn.XLOOKUP(AH$1,$Z$2:$Z$16,$AB$2:$AB$16)-$U362)^2+(_xlfn.XLOOKUP(AH$1,$Z$2:$Z$16,$AC$2:$AC$16-$V362)^2)))</f>
        <v/>
      </c>
      <c r="AI362" s="140" t="str">
        <f t="array" ref="AI362">IF(OR(AI$1=0, $A362=""),"",SQRT((_xlfn.XLOOKUP(AI$1,$Z$2:$Z$16,$AA$2:$AA$16)-$T362)^2+(_xlfn.XLOOKUP(AI$1,$Z$2:$Z$16,$AB$2:$AB$16)-$U362)^2+(_xlfn.XLOOKUP(AI$1,$Z$2:$Z$16,$AC$2:$AC$16-$V362)^2)))</f>
        <v/>
      </c>
      <c r="AJ362" s="140" t="str">
        <f t="array" ref="AJ362">IF(OR(AJ$1=0, $A362=""),"",SQRT((_xlfn.XLOOKUP(AJ$1,$Z$2:$Z$16,$AA$2:$AA$16)-$T362)^2+(_xlfn.XLOOKUP(AJ$1,$Z$2:$Z$16,$AB$2:$AB$16)-$U362)^2+(_xlfn.XLOOKUP(AJ$1,$Z$2:$Z$16,$AC$2:$AC$16-$V362)^2)))</f>
        <v/>
      </c>
      <c r="AK362" s="140" t="str">
        <f t="array" ref="AK362">IF(OR(AK$1=0, $A362=""),"",SQRT((_xlfn.XLOOKUP(AK$1,$Z$2:$Z$16,$AA$2:$AA$16)-$T362)^2+(_xlfn.XLOOKUP(AK$1,$Z$2:$Z$16,$AB$2:$AB$16)-$U362)^2+(_xlfn.XLOOKUP(AK$1,$Z$2:$Z$16,$AC$2:$AC$16-$V362)^2)))</f>
        <v/>
      </c>
      <c r="AL362" s="140" t="str">
        <f t="array" ref="AL362">IF(OR(AL$1=0, $A362=""),"",SQRT((_xlfn.XLOOKUP(AL$1,$Z$2:$Z$16,$AA$2:$AA$16)-$T362)^2+(_xlfn.XLOOKUP(AL$1,$Z$2:$Z$16,$AB$2:$AB$16)-$U362)^2+(_xlfn.XLOOKUP(AL$1,$Z$2:$Z$16,$AC$2:$AC$16-$V362)^2)))</f>
        <v/>
      </c>
      <c r="AM362" s="140" t="str">
        <f t="array" ref="AM362">IF(OR(AM$1=0, $A362=""),"",SQRT((_xlfn.XLOOKUP(AM$1,$Z$2:$Z$16,$AA$2:$AA$16)-$T362)^2+(_xlfn.XLOOKUP(AM$1,$Z$2:$Z$16,$AB$2:$AB$16)-$U362)^2+(_xlfn.XLOOKUP(AM$1,$Z$2:$Z$16,$AC$2:$AC$16-$V362)^2)))</f>
        <v/>
      </c>
      <c r="AN362" s="140" t="str">
        <f t="array" ref="AN362">IF(OR(AN$1=0, $A362=""),"",SQRT((_xlfn.XLOOKUP(AN$1,$Z$2:$Z$16,$AA$2:$AA$16)-$T362)^2+(_xlfn.XLOOKUP(AN$1,$Z$2:$Z$16,$AB$2:$AB$16)-$U362)^2+(_xlfn.XLOOKUP(AN$1,$Z$2:$Z$16,$AC$2:$AC$16-$V362)^2)))</f>
        <v/>
      </c>
      <c r="AO362" s="140" t="str">
        <f t="array" ref="AO362">IF(OR(AO$1=0, $A362=""),"",SQRT((_xlfn.XLOOKUP(AO$1,$Z$2:$Z$16,$AA$2:$AA$16)-$T362)^2+(_xlfn.XLOOKUP(AO$1,$Z$2:$Z$16,$AB$2:$AB$16)-$U362)^2+(_xlfn.XLOOKUP(AO$1,$Z$2:$Z$16,$AC$2:$AC$16-$V362)^2)))</f>
        <v/>
      </c>
      <c r="AP362" s="141" t="str">
        <f t="array" ref="AP362">IF(OR(AP$1=0, $A362=""),"",SQRT((_xlfn.XLOOKUP(AP$1,$Z$2:$Z$16,$AA$2:$AA$16)-$T362)^2+(_xlfn.XLOOKUP(AP$1,$Z$2:$Z$16,$AB$2:$AB$16)-$U362)^2+(_xlfn.XLOOKUP(AP$1,$Z$2:$Z$16,$AC$2:$AC$16-$V362)^2)))</f>
        <v/>
      </c>
      <c r="AQ362" s="141" t="str">
        <f t="array" ref="AQ362">IF(OR(AQ$1=0, $A362=""),"",SQRT((_xlfn.XLOOKUP(AQ$1,$Z$2:$Z$16,$AA$2:$AA$16)-$T362)^2+(_xlfn.XLOOKUP(AQ$1,$Z$2:$Z$16,$AB$2:$AB$16)-$U362)^2+(_xlfn.XLOOKUP(AQ$1,$Z$2:$Z$16,$AC$2:$AC$16-$V362)^2)))</f>
        <v/>
      </c>
      <c r="AR362" s="141" t="str">
        <f t="array" ref="AR362">IF(OR(AR$1=0, $A362=""),"",SQRT((_xlfn.XLOOKUP(AR$1,$Z$2:$Z$16,$AA$2:$AA$16)-$T362)^2+(_xlfn.XLOOKUP(AR$1,$Z$2:$Z$16,$AB$2:$AB$16)-$U362)^2+(_xlfn.XLOOKUP(AR$1,$Z$2:$Z$16,$AC$2:$AC$16-$V362)^2)))</f>
        <v/>
      </c>
      <c r="AS362" s="141" t="str">
        <f t="array" ref="AS362">IF(OR(AS$1=0, $A362=""),"",SQRT((_xlfn.XLOOKUP(AS$1,$Z$2:$Z$16,$AA$2:$AA$16)-$T362)^2+(_xlfn.XLOOKUP(AS$1,$Z$2:$Z$16,$AB$2:$AB$16)-$U362)^2+(_xlfn.XLOOKUP(AS$1,$Z$2:$Z$16,$AC$2:$AC$16-$V362)^2)))</f>
        <v/>
      </c>
      <c r="AT362" s="141" t="str">
        <f t="array" ref="AT362">IF(OR(AT$1=0, $A362=""),"",SQRT((_xlfn.XLOOKUP(AT$1,$Z$2:$Z$16,$AA$2:$AA$16)-$T362)^2+(_xlfn.XLOOKUP(AT$1,$Z$2:$Z$16,$AB$2:$AB$16)-$U362)^2+(_xlfn.XLOOKUP(AT$1,$Z$2:$Z$16,$AC$2:$AC$16-$V362)^2)))</f>
        <v/>
      </c>
      <c r="AU362" s="141" t="str">
        <f t="array" ref="AU362">IF(OR(AU$1=0, $A362=""),"",SQRT((_xlfn.XLOOKUP(AU$1,$Z$2:$Z$16,$AA$2:$AA$16)-$T362)^2+(_xlfn.XLOOKUP(AU$1,$Z$2:$Z$16,$AB$2:$AB$16)-$U362)^2+(_xlfn.XLOOKUP(AU$1,$Z$2:$Z$16,$AC$2:$AC$16-$V362)^2)))</f>
        <v/>
      </c>
      <c r="AV362" s="142" t="str">
        <f t="array" ref="AV362">IF(OR(AV$1=0, $A362=""),"",SQRT((_xlfn.XLOOKUP(AV$1,$Z$2:$Z$16,$AA$2:$AA$16)-$T362)^2+(_xlfn.XLOOKUP(AV$1,$Z$2:$Z$16,$AB$2:$AB$16)-$U362)^2+(_xlfn.XLOOKUP(AV$1,$Z$2:$Z$16,$AC$2:$AC$16-$V362)^2)))</f>
        <v/>
      </c>
      <c r="AW362" s="124"/>
      <c r="AX362" s="124"/>
      <c r="AY362" s="125">
        <f t="shared" si="121"/>
        <v>0</v>
      </c>
      <c r="AZ362" s="143">
        <f t="shared" si="122"/>
        <v>0</v>
      </c>
      <c r="BA362" s="143">
        <f t="shared" si="123"/>
        <v>0</v>
      </c>
      <c r="BB362" s="143">
        <f t="shared" si="124"/>
        <v>0</v>
      </c>
      <c r="BC362" s="143">
        <f t="shared" si="125"/>
        <v>0</v>
      </c>
      <c r="BD362" s="143">
        <f t="shared" si="126"/>
        <v>0</v>
      </c>
      <c r="BE362" s="143">
        <f t="shared" si="127"/>
        <v>0</v>
      </c>
      <c r="BF362" s="143">
        <f t="shared" si="128"/>
        <v>0</v>
      </c>
      <c r="BG362" s="144">
        <f t="shared" si="129"/>
        <v>0</v>
      </c>
      <c r="BH362" s="144">
        <f t="shared" si="130"/>
        <v>0</v>
      </c>
      <c r="BI362" s="144">
        <f t="shared" si="131"/>
        <v>0</v>
      </c>
      <c r="BJ362" s="144">
        <f t="shared" si="132"/>
        <v>0</v>
      </c>
      <c r="BK362" s="144">
        <f t="shared" si="133"/>
        <v>0</v>
      </c>
      <c r="BL362" s="144">
        <f t="shared" si="134"/>
        <v>0</v>
      </c>
      <c r="BM362" s="145">
        <f t="shared" si="135"/>
        <v>0</v>
      </c>
      <c r="BN362" s="124"/>
      <c r="BO362" s="124"/>
      <c r="BP362" s="124"/>
      <c r="BQ362" s="124"/>
      <c r="BR362" s="124"/>
      <c r="BS362" s="124"/>
      <c r="BT362" s="124"/>
      <c r="BU362" s="124"/>
      <c r="BV362" s="130"/>
      <c r="BW362" s="130"/>
      <c r="BX362" s="130"/>
      <c r="BY362" s="130"/>
      <c r="BZ362" s="130"/>
      <c r="CA362" s="130"/>
      <c r="CB362" s="130"/>
      <c r="CC362" s="130"/>
      <c r="CD362" s="130"/>
      <c r="CE362" s="130"/>
      <c r="CF362" s="130"/>
      <c r="CG362" s="130"/>
      <c r="CH362" s="130"/>
      <c r="CI362" s="130"/>
      <c r="CJ362" s="130"/>
      <c r="CL362" s="124"/>
      <c r="CM362" s="130" t="s">
        <v>32</v>
      </c>
      <c r="CN362" s="130"/>
      <c r="CO362" s="130"/>
      <c r="CP362" s="130"/>
      <c r="CQ362" s="130"/>
      <c r="CR362" s="130"/>
      <c r="CS362" s="130"/>
      <c r="CT362" s="130"/>
      <c r="CU362" s="130"/>
      <c r="CV362" s="130"/>
      <c r="CW362" s="130"/>
      <c r="CX362" s="130"/>
      <c r="CY362" s="130"/>
      <c r="CZ362" s="130"/>
      <c r="DA362" s="130"/>
      <c r="DD362" s="159" cm="1">
        <f t="array" ref="DD362">_xlfn.IFS(DD$1= 0,"", NOT(ISBLANK(CM362)), 0, ISBLANK(CM362), $Q362-$S362+AY362-BV362)</f>
        <v>0</v>
      </c>
      <c r="DE362" s="160" cm="1">
        <f t="array" ref="DE362">_xlfn.IFS(DE$1= 0,"", NOT(ISBLANK(CN362)), 0, ISBLANK(CN362), $Q362-$S362+AZ362-BW362)</f>
        <v>0</v>
      </c>
      <c r="DF362" s="160" cm="1">
        <f t="array" ref="DF362">_xlfn.IFS(DF$1= 0,"", NOT(ISBLANK(CO362)), 0, ISBLANK(CO362), $Q362-$S362+BA362-BX362)</f>
        <v>0</v>
      </c>
      <c r="DG362" s="160" cm="1">
        <f t="array" ref="DG362">_xlfn.IFS(DG$1= 0,"", NOT(ISBLANK(CP362)), 0, ISBLANK(CP362), $Q362-$S362+BB362-BY362)</f>
        <v>0</v>
      </c>
      <c r="DH362" s="160" cm="1">
        <f t="array" ref="DH362">_xlfn.IFS(DH$1= 0,"", NOT(ISBLANK(CQ362)), 0, ISBLANK(CQ362), $Q362-$S362+BC362-BZ362)</f>
        <v>0</v>
      </c>
      <c r="DI362" s="160" cm="1">
        <f t="array" ref="DI362">_xlfn.IFS(DI$1= 0,"", NOT(ISBLANK(CR362)), 0, ISBLANK(CR362), $Q362-$S362+BD362-CA362)</f>
        <v>0</v>
      </c>
      <c r="DJ362" s="160" t="str" cm="1">
        <f t="array" ref="DJ362">_xlfn.IFS(DJ$1= 0,"", NOT(ISBLANK(CS362)), 0, ISBLANK(CS362), $Q362-$S362+BE362-CB362)</f>
        <v/>
      </c>
      <c r="DK362" s="160" t="str" cm="1">
        <f t="array" ref="DK362">_xlfn.IFS(DK$1= 0,"", NOT(ISBLANK(CT362)), 0, ISBLANK(CT362), $Q362-$S362+BF362-CC362)</f>
        <v/>
      </c>
      <c r="DL362" s="162" t="str" cm="1">
        <f t="array" ref="DL362">_xlfn.IFS(DL$1= 0,"", NOT(ISBLANK(CU362)), 0, ISBLANK(CU362), $Q362-$S362+BG362-CD362)</f>
        <v/>
      </c>
      <c r="DM362" s="162" t="str" cm="1">
        <f t="array" ref="DM362">_xlfn.IFS(DM$1= 0,"", NOT(ISBLANK(CV362)), 0, ISBLANK(CV362), $Q362-$S362+BH362-CE362)</f>
        <v/>
      </c>
      <c r="DN362" s="162" t="str" cm="1">
        <f t="array" ref="DN362">_xlfn.IFS(DN$1= 0,"", NOT(ISBLANK(CW362)), 0, ISBLANK(CW362), $Q362-$S362+BI362-CF362)</f>
        <v/>
      </c>
      <c r="DO362" s="162" t="str" cm="1">
        <f t="array" ref="DO362">_xlfn.IFS(DO$1= 0,"", NOT(ISBLANK(CX362)), 0, ISBLANK(CX362), $Q362-$S362+BJ362-CG362)</f>
        <v/>
      </c>
      <c r="DP362" s="162" t="str" cm="1">
        <f t="array" ref="DP362">_xlfn.IFS(DP$1= 0,"", NOT(ISBLANK(CY362)), 0, ISBLANK(CY362), $Q362-$S362+BK362-CH362)</f>
        <v/>
      </c>
      <c r="DQ362" s="162" t="str" cm="1">
        <f t="array" ref="DQ362">_xlfn.IFS(DQ$1= 0,"", NOT(ISBLANK(CZ362)), 0, ISBLANK(CZ362), $Q362-$S362+BL362-CI362)</f>
        <v/>
      </c>
      <c r="DR362" s="163" t="str" cm="1">
        <f t="array" ref="DR362">_xlfn.IFS(DR$1= 0,"", NOT(ISBLANK(DA362)), 0, ISBLANK(DA362), $Q362-$S362+BM362-CJ362)</f>
        <v/>
      </c>
    </row>
    <row r="363" spans="1:122" ht="16.5" x14ac:dyDescent="0.3">
      <c r="A363" s="135"/>
      <c r="B363" s="136"/>
      <c r="C363" s="136"/>
      <c r="D363" s="137"/>
      <c r="E363" s="176"/>
      <c r="F363" s="182"/>
      <c r="G363" s="183"/>
      <c r="H363" s="183"/>
      <c r="I363" s="183"/>
      <c r="J363" s="183"/>
      <c r="K363" s="183"/>
      <c r="L363" s="183"/>
      <c r="M363" s="186"/>
      <c r="N363" s="182"/>
      <c r="O363" s="184"/>
      <c r="P363" s="178"/>
      <c r="Q363" s="118">
        <f t="shared" si="119"/>
        <v>0</v>
      </c>
      <c r="R363" s="3"/>
      <c r="S363" s="3"/>
      <c r="T363" s="4"/>
      <c r="U363" s="4"/>
      <c r="V363" s="99">
        <f t="shared" si="120"/>
        <v>0</v>
      </c>
      <c r="W363" s="161"/>
      <c r="X363" s="138"/>
      <c r="AH363" s="158" t="str">
        <f t="array" ref="AH363">IF(OR(AH$1=0, $A363=""),"",SQRT((_xlfn.XLOOKUP(AH$1,$Z$2:$Z$16,$AA$2:$AA$16)-$T363)^2+(_xlfn.XLOOKUP(AH$1,$Z$2:$Z$16,$AB$2:$AB$16)-$U363)^2+(_xlfn.XLOOKUP(AH$1,$Z$2:$Z$16,$AC$2:$AC$16-$V363)^2)))</f>
        <v/>
      </c>
      <c r="AI363" s="140" t="str">
        <f t="array" ref="AI363">IF(OR(AI$1=0, $A363=""),"",SQRT((_xlfn.XLOOKUP(AI$1,$Z$2:$Z$16,$AA$2:$AA$16)-$T363)^2+(_xlfn.XLOOKUP(AI$1,$Z$2:$Z$16,$AB$2:$AB$16)-$U363)^2+(_xlfn.XLOOKUP(AI$1,$Z$2:$Z$16,$AC$2:$AC$16-$V363)^2)))</f>
        <v/>
      </c>
      <c r="AJ363" s="140" t="str">
        <f t="array" ref="AJ363">IF(OR(AJ$1=0, $A363=""),"",SQRT((_xlfn.XLOOKUP(AJ$1,$Z$2:$Z$16,$AA$2:$AA$16)-$T363)^2+(_xlfn.XLOOKUP(AJ$1,$Z$2:$Z$16,$AB$2:$AB$16)-$U363)^2+(_xlfn.XLOOKUP(AJ$1,$Z$2:$Z$16,$AC$2:$AC$16-$V363)^2)))</f>
        <v/>
      </c>
      <c r="AK363" s="140" t="str">
        <f t="array" ref="AK363">IF(OR(AK$1=0, $A363=""),"",SQRT((_xlfn.XLOOKUP(AK$1,$Z$2:$Z$16,$AA$2:$AA$16)-$T363)^2+(_xlfn.XLOOKUP(AK$1,$Z$2:$Z$16,$AB$2:$AB$16)-$U363)^2+(_xlfn.XLOOKUP(AK$1,$Z$2:$Z$16,$AC$2:$AC$16-$V363)^2)))</f>
        <v/>
      </c>
      <c r="AL363" s="140" t="str">
        <f t="array" ref="AL363">IF(OR(AL$1=0, $A363=""),"",SQRT((_xlfn.XLOOKUP(AL$1,$Z$2:$Z$16,$AA$2:$AA$16)-$T363)^2+(_xlfn.XLOOKUP(AL$1,$Z$2:$Z$16,$AB$2:$AB$16)-$U363)^2+(_xlfn.XLOOKUP(AL$1,$Z$2:$Z$16,$AC$2:$AC$16-$V363)^2)))</f>
        <v/>
      </c>
      <c r="AM363" s="140" t="str">
        <f t="array" ref="AM363">IF(OR(AM$1=0, $A363=""),"",SQRT((_xlfn.XLOOKUP(AM$1,$Z$2:$Z$16,$AA$2:$AA$16)-$T363)^2+(_xlfn.XLOOKUP(AM$1,$Z$2:$Z$16,$AB$2:$AB$16)-$U363)^2+(_xlfn.XLOOKUP(AM$1,$Z$2:$Z$16,$AC$2:$AC$16-$V363)^2)))</f>
        <v/>
      </c>
      <c r="AN363" s="140" t="str">
        <f t="array" ref="AN363">IF(OR(AN$1=0, $A363=""),"",SQRT((_xlfn.XLOOKUP(AN$1,$Z$2:$Z$16,$AA$2:$AA$16)-$T363)^2+(_xlfn.XLOOKUP(AN$1,$Z$2:$Z$16,$AB$2:$AB$16)-$U363)^2+(_xlfn.XLOOKUP(AN$1,$Z$2:$Z$16,$AC$2:$AC$16-$V363)^2)))</f>
        <v/>
      </c>
      <c r="AO363" s="140" t="str">
        <f t="array" ref="AO363">IF(OR(AO$1=0, $A363=""),"",SQRT((_xlfn.XLOOKUP(AO$1,$Z$2:$Z$16,$AA$2:$AA$16)-$T363)^2+(_xlfn.XLOOKUP(AO$1,$Z$2:$Z$16,$AB$2:$AB$16)-$U363)^2+(_xlfn.XLOOKUP(AO$1,$Z$2:$Z$16,$AC$2:$AC$16-$V363)^2)))</f>
        <v/>
      </c>
      <c r="AP363" s="141" t="str">
        <f t="array" ref="AP363">IF(OR(AP$1=0, $A363=""),"",SQRT((_xlfn.XLOOKUP(AP$1,$Z$2:$Z$16,$AA$2:$AA$16)-$T363)^2+(_xlfn.XLOOKUP(AP$1,$Z$2:$Z$16,$AB$2:$AB$16)-$U363)^2+(_xlfn.XLOOKUP(AP$1,$Z$2:$Z$16,$AC$2:$AC$16-$V363)^2)))</f>
        <v/>
      </c>
      <c r="AQ363" s="141" t="str">
        <f t="array" ref="AQ363">IF(OR(AQ$1=0, $A363=""),"",SQRT((_xlfn.XLOOKUP(AQ$1,$Z$2:$Z$16,$AA$2:$AA$16)-$T363)^2+(_xlfn.XLOOKUP(AQ$1,$Z$2:$Z$16,$AB$2:$AB$16)-$U363)^2+(_xlfn.XLOOKUP(AQ$1,$Z$2:$Z$16,$AC$2:$AC$16-$V363)^2)))</f>
        <v/>
      </c>
      <c r="AR363" s="141" t="str">
        <f t="array" ref="AR363">IF(OR(AR$1=0, $A363=""),"",SQRT((_xlfn.XLOOKUP(AR$1,$Z$2:$Z$16,$AA$2:$AA$16)-$T363)^2+(_xlfn.XLOOKUP(AR$1,$Z$2:$Z$16,$AB$2:$AB$16)-$U363)^2+(_xlfn.XLOOKUP(AR$1,$Z$2:$Z$16,$AC$2:$AC$16-$V363)^2)))</f>
        <v/>
      </c>
      <c r="AS363" s="141" t="str">
        <f t="array" ref="AS363">IF(OR(AS$1=0, $A363=""),"",SQRT((_xlfn.XLOOKUP(AS$1,$Z$2:$Z$16,$AA$2:$AA$16)-$T363)^2+(_xlfn.XLOOKUP(AS$1,$Z$2:$Z$16,$AB$2:$AB$16)-$U363)^2+(_xlfn.XLOOKUP(AS$1,$Z$2:$Z$16,$AC$2:$AC$16-$V363)^2)))</f>
        <v/>
      </c>
      <c r="AT363" s="141" t="str">
        <f t="array" ref="AT363">IF(OR(AT$1=0, $A363=""),"",SQRT((_xlfn.XLOOKUP(AT$1,$Z$2:$Z$16,$AA$2:$AA$16)-$T363)^2+(_xlfn.XLOOKUP(AT$1,$Z$2:$Z$16,$AB$2:$AB$16)-$U363)^2+(_xlfn.XLOOKUP(AT$1,$Z$2:$Z$16,$AC$2:$AC$16-$V363)^2)))</f>
        <v/>
      </c>
      <c r="AU363" s="141" t="str">
        <f t="array" ref="AU363">IF(OR(AU$1=0, $A363=""),"",SQRT((_xlfn.XLOOKUP(AU$1,$Z$2:$Z$16,$AA$2:$AA$16)-$T363)^2+(_xlfn.XLOOKUP(AU$1,$Z$2:$Z$16,$AB$2:$AB$16)-$U363)^2+(_xlfn.XLOOKUP(AU$1,$Z$2:$Z$16,$AC$2:$AC$16-$V363)^2)))</f>
        <v/>
      </c>
      <c r="AV363" s="142" t="str">
        <f t="array" ref="AV363">IF(OR(AV$1=0, $A363=""),"",SQRT((_xlfn.XLOOKUP(AV$1,$Z$2:$Z$16,$AA$2:$AA$16)-$T363)^2+(_xlfn.XLOOKUP(AV$1,$Z$2:$Z$16,$AB$2:$AB$16)-$U363)^2+(_xlfn.XLOOKUP(AV$1,$Z$2:$Z$16,$AC$2:$AC$16-$V363)^2)))</f>
        <v/>
      </c>
      <c r="AW363" s="124"/>
      <c r="AX363" s="124"/>
      <c r="AY363" s="125">
        <f t="shared" si="121"/>
        <v>0</v>
      </c>
      <c r="AZ363" s="143">
        <f t="shared" si="122"/>
        <v>0</v>
      </c>
      <c r="BA363" s="143">
        <f t="shared" si="123"/>
        <v>0</v>
      </c>
      <c r="BB363" s="143">
        <f t="shared" si="124"/>
        <v>0</v>
      </c>
      <c r="BC363" s="143">
        <f t="shared" si="125"/>
        <v>0</v>
      </c>
      <c r="BD363" s="143">
        <f t="shared" si="126"/>
        <v>0</v>
      </c>
      <c r="BE363" s="143">
        <f t="shared" si="127"/>
        <v>0</v>
      </c>
      <c r="BF363" s="143">
        <f t="shared" si="128"/>
        <v>0</v>
      </c>
      <c r="BG363" s="144">
        <f t="shared" si="129"/>
        <v>0</v>
      </c>
      <c r="BH363" s="144">
        <f t="shared" si="130"/>
        <v>0</v>
      </c>
      <c r="BI363" s="144">
        <f t="shared" si="131"/>
        <v>0</v>
      </c>
      <c r="BJ363" s="144">
        <f t="shared" si="132"/>
        <v>0</v>
      </c>
      <c r="BK363" s="144">
        <f t="shared" si="133"/>
        <v>0</v>
      </c>
      <c r="BL363" s="144">
        <f t="shared" si="134"/>
        <v>0</v>
      </c>
      <c r="BM363" s="145">
        <f t="shared" si="135"/>
        <v>0</v>
      </c>
      <c r="BN363" s="124"/>
      <c r="BO363" s="124"/>
      <c r="BP363" s="124"/>
      <c r="BQ363" s="124"/>
      <c r="BR363" s="124"/>
      <c r="BS363" s="124"/>
      <c r="BT363" s="124"/>
      <c r="BU363" s="124"/>
      <c r="BV363" s="130"/>
      <c r="BW363" s="130"/>
      <c r="BX363" s="130"/>
      <c r="BY363" s="130"/>
      <c r="BZ363" s="130"/>
      <c r="CA363" s="130"/>
      <c r="CB363" s="130"/>
      <c r="CC363" s="130"/>
      <c r="CD363" s="130"/>
      <c r="CE363" s="130"/>
      <c r="CF363" s="130"/>
      <c r="CG363" s="130"/>
      <c r="CH363" s="130"/>
      <c r="CI363" s="130"/>
      <c r="CJ363" s="130"/>
      <c r="CL363" s="124"/>
      <c r="CM363" s="130" t="s">
        <v>32</v>
      </c>
      <c r="CN363" s="130"/>
      <c r="CO363" s="130"/>
      <c r="CP363" s="130"/>
      <c r="CQ363" s="130"/>
      <c r="CR363" s="130"/>
      <c r="CS363" s="130"/>
      <c r="CT363" s="130"/>
      <c r="CU363" s="130"/>
      <c r="CV363" s="130"/>
      <c r="CW363" s="130"/>
      <c r="CX363" s="130"/>
      <c r="CY363" s="130"/>
      <c r="CZ363" s="130"/>
      <c r="DA363" s="130"/>
      <c r="DD363" s="159" cm="1">
        <f t="array" ref="DD363">_xlfn.IFS(DD$1= 0,"", NOT(ISBLANK(CM363)), 0, ISBLANK(CM363), $Q363-$S363+AY363-BV363)</f>
        <v>0</v>
      </c>
      <c r="DE363" s="160" cm="1">
        <f t="array" ref="DE363">_xlfn.IFS(DE$1= 0,"", NOT(ISBLANK(CN363)), 0, ISBLANK(CN363), $Q363-$S363+AZ363-BW363)</f>
        <v>0</v>
      </c>
      <c r="DF363" s="160" cm="1">
        <f t="array" ref="DF363">_xlfn.IFS(DF$1= 0,"", NOT(ISBLANK(CO363)), 0, ISBLANK(CO363), $Q363-$S363+BA363-BX363)</f>
        <v>0</v>
      </c>
      <c r="DG363" s="160" cm="1">
        <f t="array" ref="DG363">_xlfn.IFS(DG$1= 0,"", NOT(ISBLANK(CP363)), 0, ISBLANK(CP363), $Q363-$S363+BB363-BY363)</f>
        <v>0</v>
      </c>
      <c r="DH363" s="160" cm="1">
        <f t="array" ref="DH363">_xlfn.IFS(DH$1= 0,"", NOT(ISBLANK(CQ363)), 0, ISBLANK(CQ363), $Q363-$S363+BC363-BZ363)</f>
        <v>0</v>
      </c>
      <c r="DI363" s="160" cm="1">
        <f t="array" ref="DI363">_xlfn.IFS(DI$1= 0,"", NOT(ISBLANK(CR363)), 0, ISBLANK(CR363), $Q363-$S363+BD363-CA363)</f>
        <v>0</v>
      </c>
      <c r="DJ363" s="160" t="str" cm="1">
        <f t="array" ref="DJ363">_xlfn.IFS(DJ$1= 0,"", NOT(ISBLANK(CS363)), 0, ISBLANK(CS363), $Q363-$S363+BE363-CB363)</f>
        <v/>
      </c>
      <c r="DK363" s="160" t="str" cm="1">
        <f t="array" ref="DK363">_xlfn.IFS(DK$1= 0,"", NOT(ISBLANK(CT363)), 0, ISBLANK(CT363), $Q363-$S363+BF363-CC363)</f>
        <v/>
      </c>
      <c r="DL363" s="162" t="str" cm="1">
        <f t="array" ref="DL363">_xlfn.IFS(DL$1= 0,"", NOT(ISBLANK(CU363)), 0, ISBLANK(CU363), $Q363-$S363+BG363-CD363)</f>
        <v/>
      </c>
      <c r="DM363" s="162" t="str" cm="1">
        <f t="array" ref="DM363">_xlfn.IFS(DM$1= 0,"", NOT(ISBLANK(CV363)), 0, ISBLANK(CV363), $Q363-$S363+BH363-CE363)</f>
        <v/>
      </c>
      <c r="DN363" s="162" t="str" cm="1">
        <f t="array" ref="DN363">_xlfn.IFS(DN$1= 0,"", NOT(ISBLANK(CW363)), 0, ISBLANK(CW363), $Q363-$S363+BI363-CF363)</f>
        <v/>
      </c>
      <c r="DO363" s="162" t="str" cm="1">
        <f t="array" ref="DO363">_xlfn.IFS(DO$1= 0,"", NOT(ISBLANK(CX363)), 0, ISBLANK(CX363), $Q363-$S363+BJ363-CG363)</f>
        <v/>
      </c>
      <c r="DP363" s="162" t="str" cm="1">
        <f t="array" ref="DP363">_xlfn.IFS(DP$1= 0,"", NOT(ISBLANK(CY363)), 0, ISBLANK(CY363), $Q363-$S363+BK363-CH363)</f>
        <v/>
      </c>
      <c r="DQ363" s="162" t="str" cm="1">
        <f t="array" ref="DQ363">_xlfn.IFS(DQ$1= 0,"", NOT(ISBLANK(CZ363)), 0, ISBLANK(CZ363), $Q363-$S363+BL363-CI363)</f>
        <v/>
      </c>
      <c r="DR363" s="163" t="str" cm="1">
        <f t="array" ref="DR363">_xlfn.IFS(DR$1= 0,"", NOT(ISBLANK(DA363)), 0, ISBLANK(DA363), $Q363-$S363+BM363-CJ363)</f>
        <v/>
      </c>
    </row>
    <row r="364" spans="1:122" ht="16.5" x14ac:dyDescent="0.3">
      <c r="A364" s="135"/>
      <c r="B364" s="136"/>
      <c r="C364" s="136"/>
      <c r="D364" s="137"/>
      <c r="E364" s="176"/>
      <c r="F364" s="182"/>
      <c r="G364" s="183"/>
      <c r="H364" s="183"/>
      <c r="I364" s="183"/>
      <c r="J364" s="183"/>
      <c r="K364" s="183"/>
      <c r="L364" s="183"/>
      <c r="M364" s="186"/>
      <c r="N364" s="182"/>
      <c r="O364" s="184"/>
      <c r="P364" s="178"/>
      <c r="Q364" s="118">
        <f t="shared" si="119"/>
        <v>0</v>
      </c>
      <c r="R364" s="3"/>
      <c r="S364" s="3"/>
      <c r="T364" s="4"/>
      <c r="U364" s="4"/>
      <c r="V364" s="99">
        <f t="shared" si="120"/>
        <v>0</v>
      </c>
      <c r="W364" s="161"/>
      <c r="X364" s="138"/>
      <c r="AH364" s="158" t="str">
        <f t="array" ref="AH364">IF(OR(AH$1=0, $A364=""),"",SQRT((_xlfn.XLOOKUP(AH$1,$Z$2:$Z$16,$AA$2:$AA$16)-$T364)^2+(_xlfn.XLOOKUP(AH$1,$Z$2:$Z$16,$AB$2:$AB$16)-$U364)^2+(_xlfn.XLOOKUP(AH$1,$Z$2:$Z$16,$AC$2:$AC$16-$V364)^2)))</f>
        <v/>
      </c>
      <c r="AI364" s="140" t="str">
        <f t="array" ref="AI364">IF(OR(AI$1=0, $A364=""),"",SQRT((_xlfn.XLOOKUP(AI$1,$Z$2:$Z$16,$AA$2:$AA$16)-$T364)^2+(_xlfn.XLOOKUP(AI$1,$Z$2:$Z$16,$AB$2:$AB$16)-$U364)^2+(_xlfn.XLOOKUP(AI$1,$Z$2:$Z$16,$AC$2:$AC$16-$V364)^2)))</f>
        <v/>
      </c>
      <c r="AJ364" s="140" t="str">
        <f t="array" ref="AJ364">IF(OR(AJ$1=0, $A364=""),"",SQRT((_xlfn.XLOOKUP(AJ$1,$Z$2:$Z$16,$AA$2:$AA$16)-$T364)^2+(_xlfn.XLOOKUP(AJ$1,$Z$2:$Z$16,$AB$2:$AB$16)-$U364)^2+(_xlfn.XLOOKUP(AJ$1,$Z$2:$Z$16,$AC$2:$AC$16-$V364)^2)))</f>
        <v/>
      </c>
      <c r="AK364" s="140" t="str">
        <f t="array" ref="AK364">IF(OR(AK$1=0, $A364=""),"",SQRT((_xlfn.XLOOKUP(AK$1,$Z$2:$Z$16,$AA$2:$AA$16)-$T364)^2+(_xlfn.XLOOKUP(AK$1,$Z$2:$Z$16,$AB$2:$AB$16)-$U364)^2+(_xlfn.XLOOKUP(AK$1,$Z$2:$Z$16,$AC$2:$AC$16-$V364)^2)))</f>
        <v/>
      </c>
      <c r="AL364" s="140" t="str">
        <f t="array" ref="AL364">IF(OR(AL$1=0, $A364=""),"",SQRT((_xlfn.XLOOKUP(AL$1,$Z$2:$Z$16,$AA$2:$AA$16)-$T364)^2+(_xlfn.XLOOKUP(AL$1,$Z$2:$Z$16,$AB$2:$AB$16)-$U364)^2+(_xlfn.XLOOKUP(AL$1,$Z$2:$Z$16,$AC$2:$AC$16-$V364)^2)))</f>
        <v/>
      </c>
      <c r="AM364" s="140" t="str">
        <f t="array" ref="AM364">IF(OR(AM$1=0, $A364=""),"",SQRT((_xlfn.XLOOKUP(AM$1,$Z$2:$Z$16,$AA$2:$AA$16)-$T364)^2+(_xlfn.XLOOKUP(AM$1,$Z$2:$Z$16,$AB$2:$AB$16)-$U364)^2+(_xlfn.XLOOKUP(AM$1,$Z$2:$Z$16,$AC$2:$AC$16-$V364)^2)))</f>
        <v/>
      </c>
      <c r="AN364" s="140" t="str">
        <f t="array" ref="AN364">IF(OR(AN$1=0, $A364=""),"",SQRT((_xlfn.XLOOKUP(AN$1,$Z$2:$Z$16,$AA$2:$AA$16)-$T364)^2+(_xlfn.XLOOKUP(AN$1,$Z$2:$Z$16,$AB$2:$AB$16)-$U364)^2+(_xlfn.XLOOKUP(AN$1,$Z$2:$Z$16,$AC$2:$AC$16-$V364)^2)))</f>
        <v/>
      </c>
      <c r="AO364" s="140" t="str">
        <f t="array" ref="AO364">IF(OR(AO$1=0, $A364=""),"",SQRT((_xlfn.XLOOKUP(AO$1,$Z$2:$Z$16,$AA$2:$AA$16)-$T364)^2+(_xlfn.XLOOKUP(AO$1,$Z$2:$Z$16,$AB$2:$AB$16)-$U364)^2+(_xlfn.XLOOKUP(AO$1,$Z$2:$Z$16,$AC$2:$AC$16-$V364)^2)))</f>
        <v/>
      </c>
      <c r="AP364" s="141" t="str">
        <f t="array" ref="AP364">IF(OR(AP$1=0, $A364=""),"",SQRT((_xlfn.XLOOKUP(AP$1,$Z$2:$Z$16,$AA$2:$AA$16)-$T364)^2+(_xlfn.XLOOKUP(AP$1,$Z$2:$Z$16,$AB$2:$AB$16)-$U364)^2+(_xlfn.XLOOKUP(AP$1,$Z$2:$Z$16,$AC$2:$AC$16-$V364)^2)))</f>
        <v/>
      </c>
      <c r="AQ364" s="141" t="str">
        <f t="array" ref="AQ364">IF(OR(AQ$1=0, $A364=""),"",SQRT((_xlfn.XLOOKUP(AQ$1,$Z$2:$Z$16,$AA$2:$AA$16)-$T364)^2+(_xlfn.XLOOKUP(AQ$1,$Z$2:$Z$16,$AB$2:$AB$16)-$U364)^2+(_xlfn.XLOOKUP(AQ$1,$Z$2:$Z$16,$AC$2:$AC$16-$V364)^2)))</f>
        <v/>
      </c>
      <c r="AR364" s="141" t="str">
        <f t="array" ref="AR364">IF(OR(AR$1=0, $A364=""),"",SQRT((_xlfn.XLOOKUP(AR$1,$Z$2:$Z$16,$AA$2:$AA$16)-$T364)^2+(_xlfn.XLOOKUP(AR$1,$Z$2:$Z$16,$AB$2:$AB$16)-$U364)^2+(_xlfn.XLOOKUP(AR$1,$Z$2:$Z$16,$AC$2:$AC$16-$V364)^2)))</f>
        <v/>
      </c>
      <c r="AS364" s="141" t="str">
        <f t="array" ref="AS364">IF(OR(AS$1=0, $A364=""),"",SQRT((_xlfn.XLOOKUP(AS$1,$Z$2:$Z$16,$AA$2:$AA$16)-$T364)^2+(_xlfn.XLOOKUP(AS$1,$Z$2:$Z$16,$AB$2:$AB$16)-$U364)^2+(_xlfn.XLOOKUP(AS$1,$Z$2:$Z$16,$AC$2:$AC$16-$V364)^2)))</f>
        <v/>
      </c>
      <c r="AT364" s="141" t="str">
        <f t="array" ref="AT364">IF(OR(AT$1=0, $A364=""),"",SQRT((_xlfn.XLOOKUP(AT$1,$Z$2:$Z$16,$AA$2:$AA$16)-$T364)^2+(_xlfn.XLOOKUP(AT$1,$Z$2:$Z$16,$AB$2:$AB$16)-$U364)^2+(_xlfn.XLOOKUP(AT$1,$Z$2:$Z$16,$AC$2:$AC$16-$V364)^2)))</f>
        <v/>
      </c>
      <c r="AU364" s="141" t="str">
        <f t="array" ref="AU364">IF(OR(AU$1=0, $A364=""),"",SQRT((_xlfn.XLOOKUP(AU$1,$Z$2:$Z$16,$AA$2:$AA$16)-$T364)^2+(_xlfn.XLOOKUP(AU$1,$Z$2:$Z$16,$AB$2:$AB$16)-$U364)^2+(_xlfn.XLOOKUP(AU$1,$Z$2:$Z$16,$AC$2:$AC$16-$V364)^2)))</f>
        <v/>
      </c>
      <c r="AV364" s="142" t="str">
        <f t="array" ref="AV364">IF(OR(AV$1=0, $A364=""),"",SQRT((_xlfn.XLOOKUP(AV$1,$Z$2:$Z$16,$AA$2:$AA$16)-$T364)^2+(_xlfn.XLOOKUP(AV$1,$Z$2:$Z$16,$AB$2:$AB$16)-$U364)^2+(_xlfn.XLOOKUP(AV$1,$Z$2:$Z$16,$AC$2:$AC$16-$V364)^2)))</f>
        <v/>
      </c>
      <c r="AW364" s="124"/>
      <c r="AX364" s="124"/>
      <c r="AY364" s="125">
        <f t="shared" si="121"/>
        <v>0</v>
      </c>
      <c r="AZ364" s="143">
        <f t="shared" si="122"/>
        <v>0</v>
      </c>
      <c r="BA364" s="143">
        <f t="shared" si="123"/>
        <v>0</v>
      </c>
      <c r="BB364" s="143">
        <f t="shared" si="124"/>
        <v>0</v>
      </c>
      <c r="BC364" s="143">
        <f t="shared" si="125"/>
        <v>0</v>
      </c>
      <c r="BD364" s="143">
        <f t="shared" si="126"/>
        <v>0</v>
      </c>
      <c r="BE364" s="143">
        <f t="shared" si="127"/>
        <v>0</v>
      </c>
      <c r="BF364" s="143">
        <f t="shared" si="128"/>
        <v>0</v>
      </c>
      <c r="BG364" s="144">
        <f t="shared" si="129"/>
        <v>0</v>
      </c>
      <c r="BH364" s="144">
        <f t="shared" si="130"/>
        <v>0</v>
      </c>
      <c r="BI364" s="144">
        <f t="shared" si="131"/>
        <v>0</v>
      </c>
      <c r="BJ364" s="144">
        <f t="shared" si="132"/>
        <v>0</v>
      </c>
      <c r="BK364" s="144">
        <f t="shared" si="133"/>
        <v>0</v>
      </c>
      <c r="BL364" s="144">
        <f t="shared" si="134"/>
        <v>0</v>
      </c>
      <c r="BM364" s="145">
        <f t="shared" si="135"/>
        <v>0</v>
      </c>
      <c r="BN364" s="124"/>
      <c r="BO364" s="124"/>
      <c r="BP364" s="124"/>
      <c r="BQ364" s="124"/>
      <c r="BR364" s="124"/>
      <c r="BS364" s="124"/>
      <c r="BT364" s="124"/>
      <c r="BU364" s="124"/>
      <c r="BV364" s="130"/>
      <c r="BW364" s="130"/>
      <c r="BX364" s="130"/>
      <c r="BY364" s="130"/>
      <c r="BZ364" s="130"/>
      <c r="CA364" s="130"/>
      <c r="CB364" s="130"/>
      <c r="CC364" s="130"/>
      <c r="CD364" s="130"/>
      <c r="CE364" s="130"/>
      <c r="CF364" s="130"/>
      <c r="CG364" s="130"/>
      <c r="CH364" s="130"/>
      <c r="CI364" s="130"/>
      <c r="CJ364" s="130"/>
      <c r="CL364" s="124"/>
      <c r="CM364" s="130" t="s">
        <v>32</v>
      </c>
      <c r="CN364" s="130"/>
      <c r="CO364" s="130"/>
      <c r="CP364" s="130"/>
      <c r="CQ364" s="130"/>
      <c r="CR364" s="130"/>
      <c r="CS364" s="130"/>
      <c r="CT364" s="130"/>
      <c r="CU364" s="130"/>
      <c r="CV364" s="130"/>
      <c r="CW364" s="130"/>
      <c r="CX364" s="130"/>
      <c r="CY364" s="130"/>
      <c r="CZ364" s="130"/>
      <c r="DA364" s="130"/>
      <c r="DD364" s="159" cm="1">
        <f t="array" ref="DD364">_xlfn.IFS(DD$1= 0,"", NOT(ISBLANK(CM364)), 0, ISBLANK(CM364), $Q364-$S364+AY364-BV364)</f>
        <v>0</v>
      </c>
      <c r="DE364" s="160" cm="1">
        <f t="array" ref="DE364">_xlfn.IFS(DE$1= 0,"", NOT(ISBLANK(CN364)), 0, ISBLANK(CN364), $Q364-$S364+AZ364-BW364)</f>
        <v>0</v>
      </c>
      <c r="DF364" s="160" cm="1">
        <f t="array" ref="DF364">_xlfn.IFS(DF$1= 0,"", NOT(ISBLANK(CO364)), 0, ISBLANK(CO364), $Q364-$S364+BA364-BX364)</f>
        <v>0</v>
      </c>
      <c r="DG364" s="160" cm="1">
        <f t="array" ref="DG364">_xlfn.IFS(DG$1= 0,"", NOT(ISBLANK(CP364)), 0, ISBLANK(CP364), $Q364-$S364+BB364-BY364)</f>
        <v>0</v>
      </c>
      <c r="DH364" s="160" cm="1">
        <f t="array" ref="DH364">_xlfn.IFS(DH$1= 0,"", NOT(ISBLANK(CQ364)), 0, ISBLANK(CQ364), $Q364-$S364+BC364-BZ364)</f>
        <v>0</v>
      </c>
      <c r="DI364" s="160" cm="1">
        <f t="array" ref="DI364">_xlfn.IFS(DI$1= 0,"", NOT(ISBLANK(CR364)), 0, ISBLANK(CR364), $Q364-$S364+BD364-CA364)</f>
        <v>0</v>
      </c>
      <c r="DJ364" s="160" t="str" cm="1">
        <f t="array" ref="DJ364">_xlfn.IFS(DJ$1= 0,"", NOT(ISBLANK(CS364)), 0, ISBLANK(CS364), $Q364-$S364+BE364-CB364)</f>
        <v/>
      </c>
      <c r="DK364" s="160" t="str" cm="1">
        <f t="array" ref="DK364">_xlfn.IFS(DK$1= 0,"", NOT(ISBLANK(CT364)), 0, ISBLANK(CT364), $Q364-$S364+BF364-CC364)</f>
        <v/>
      </c>
      <c r="DL364" s="162" t="str" cm="1">
        <f t="array" ref="DL364">_xlfn.IFS(DL$1= 0,"", NOT(ISBLANK(CU364)), 0, ISBLANK(CU364), $Q364-$S364+BG364-CD364)</f>
        <v/>
      </c>
      <c r="DM364" s="162" t="str" cm="1">
        <f t="array" ref="DM364">_xlfn.IFS(DM$1= 0,"", NOT(ISBLANK(CV364)), 0, ISBLANK(CV364), $Q364-$S364+BH364-CE364)</f>
        <v/>
      </c>
      <c r="DN364" s="162" t="str" cm="1">
        <f t="array" ref="DN364">_xlfn.IFS(DN$1= 0,"", NOT(ISBLANK(CW364)), 0, ISBLANK(CW364), $Q364-$S364+BI364-CF364)</f>
        <v/>
      </c>
      <c r="DO364" s="162" t="str" cm="1">
        <f t="array" ref="DO364">_xlfn.IFS(DO$1= 0,"", NOT(ISBLANK(CX364)), 0, ISBLANK(CX364), $Q364-$S364+BJ364-CG364)</f>
        <v/>
      </c>
      <c r="DP364" s="162" t="str" cm="1">
        <f t="array" ref="DP364">_xlfn.IFS(DP$1= 0,"", NOT(ISBLANK(CY364)), 0, ISBLANK(CY364), $Q364-$S364+BK364-CH364)</f>
        <v/>
      </c>
      <c r="DQ364" s="162" t="str" cm="1">
        <f t="array" ref="DQ364">_xlfn.IFS(DQ$1= 0,"", NOT(ISBLANK(CZ364)), 0, ISBLANK(CZ364), $Q364-$S364+BL364-CI364)</f>
        <v/>
      </c>
      <c r="DR364" s="163" t="str" cm="1">
        <f t="array" ref="DR364">_xlfn.IFS(DR$1= 0,"", NOT(ISBLANK(DA364)), 0, ISBLANK(DA364), $Q364-$S364+BM364-CJ364)</f>
        <v/>
      </c>
    </row>
    <row r="365" spans="1:122" ht="16.5" x14ac:dyDescent="0.3">
      <c r="A365" s="135"/>
      <c r="B365" s="136"/>
      <c r="C365" s="136"/>
      <c r="D365" s="137"/>
      <c r="E365" s="176"/>
      <c r="F365" s="182"/>
      <c r="G365" s="183"/>
      <c r="H365" s="183"/>
      <c r="I365" s="183"/>
      <c r="J365" s="183"/>
      <c r="K365" s="183"/>
      <c r="L365" s="183"/>
      <c r="M365" s="186"/>
      <c r="N365" s="182"/>
      <c r="O365" s="184"/>
      <c r="P365" s="178"/>
      <c r="Q365" s="118">
        <f t="shared" si="119"/>
        <v>0</v>
      </c>
      <c r="R365" s="3"/>
      <c r="S365" s="3"/>
      <c r="T365" s="4"/>
      <c r="U365" s="4"/>
      <c r="V365" s="99">
        <f t="shared" si="120"/>
        <v>0</v>
      </c>
      <c r="W365" s="161"/>
      <c r="X365" s="138"/>
      <c r="AH365" s="158" t="str">
        <f t="array" ref="AH365">IF(OR(AH$1=0, $A365=""),"",SQRT((_xlfn.XLOOKUP(AH$1,$Z$2:$Z$16,$AA$2:$AA$16)-$T365)^2+(_xlfn.XLOOKUP(AH$1,$Z$2:$Z$16,$AB$2:$AB$16)-$U365)^2+(_xlfn.XLOOKUP(AH$1,$Z$2:$Z$16,$AC$2:$AC$16-$V365)^2)))</f>
        <v/>
      </c>
      <c r="AI365" s="140" t="str">
        <f t="array" ref="AI365">IF(OR(AI$1=0, $A365=""),"",SQRT((_xlfn.XLOOKUP(AI$1,$Z$2:$Z$16,$AA$2:$AA$16)-$T365)^2+(_xlfn.XLOOKUP(AI$1,$Z$2:$Z$16,$AB$2:$AB$16)-$U365)^2+(_xlfn.XLOOKUP(AI$1,$Z$2:$Z$16,$AC$2:$AC$16-$V365)^2)))</f>
        <v/>
      </c>
      <c r="AJ365" s="140" t="str">
        <f t="array" ref="AJ365">IF(OR(AJ$1=0, $A365=""),"",SQRT((_xlfn.XLOOKUP(AJ$1,$Z$2:$Z$16,$AA$2:$AA$16)-$T365)^2+(_xlfn.XLOOKUP(AJ$1,$Z$2:$Z$16,$AB$2:$AB$16)-$U365)^2+(_xlfn.XLOOKUP(AJ$1,$Z$2:$Z$16,$AC$2:$AC$16-$V365)^2)))</f>
        <v/>
      </c>
      <c r="AK365" s="140" t="str">
        <f t="array" ref="AK365">IF(OR(AK$1=0, $A365=""),"",SQRT((_xlfn.XLOOKUP(AK$1,$Z$2:$Z$16,$AA$2:$AA$16)-$T365)^2+(_xlfn.XLOOKUP(AK$1,$Z$2:$Z$16,$AB$2:$AB$16)-$U365)^2+(_xlfn.XLOOKUP(AK$1,$Z$2:$Z$16,$AC$2:$AC$16-$V365)^2)))</f>
        <v/>
      </c>
      <c r="AL365" s="140" t="str">
        <f t="array" ref="AL365">IF(OR(AL$1=0, $A365=""),"",SQRT((_xlfn.XLOOKUP(AL$1,$Z$2:$Z$16,$AA$2:$AA$16)-$T365)^2+(_xlfn.XLOOKUP(AL$1,$Z$2:$Z$16,$AB$2:$AB$16)-$U365)^2+(_xlfn.XLOOKUP(AL$1,$Z$2:$Z$16,$AC$2:$AC$16-$V365)^2)))</f>
        <v/>
      </c>
      <c r="AM365" s="140" t="str">
        <f t="array" ref="AM365">IF(OR(AM$1=0, $A365=""),"",SQRT((_xlfn.XLOOKUP(AM$1,$Z$2:$Z$16,$AA$2:$AA$16)-$T365)^2+(_xlfn.XLOOKUP(AM$1,$Z$2:$Z$16,$AB$2:$AB$16)-$U365)^2+(_xlfn.XLOOKUP(AM$1,$Z$2:$Z$16,$AC$2:$AC$16-$V365)^2)))</f>
        <v/>
      </c>
      <c r="AN365" s="140" t="str">
        <f t="array" ref="AN365">IF(OR(AN$1=0, $A365=""),"",SQRT((_xlfn.XLOOKUP(AN$1,$Z$2:$Z$16,$AA$2:$AA$16)-$T365)^2+(_xlfn.XLOOKUP(AN$1,$Z$2:$Z$16,$AB$2:$AB$16)-$U365)^2+(_xlfn.XLOOKUP(AN$1,$Z$2:$Z$16,$AC$2:$AC$16-$V365)^2)))</f>
        <v/>
      </c>
      <c r="AO365" s="140" t="str">
        <f t="array" ref="AO365">IF(OR(AO$1=0, $A365=""),"",SQRT((_xlfn.XLOOKUP(AO$1,$Z$2:$Z$16,$AA$2:$AA$16)-$T365)^2+(_xlfn.XLOOKUP(AO$1,$Z$2:$Z$16,$AB$2:$AB$16)-$U365)^2+(_xlfn.XLOOKUP(AO$1,$Z$2:$Z$16,$AC$2:$AC$16-$V365)^2)))</f>
        <v/>
      </c>
      <c r="AP365" s="141" t="str">
        <f t="array" ref="AP365">IF(OR(AP$1=0, $A365=""),"",SQRT((_xlfn.XLOOKUP(AP$1,$Z$2:$Z$16,$AA$2:$AA$16)-$T365)^2+(_xlfn.XLOOKUP(AP$1,$Z$2:$Z$16,$AB$2:$AB$16)-$U365)^2+(_xlfn.XLOOKUP(AP$1,$Z$2:$Z$16,$AC$2:$AC$16-$V365)^2)))</f>
        <v/>
      </c>
      <c r="AQ365" s="141" t="str">
        <f t="array" ref="AQ365">IF(OR(AQ$1=0, $A365=""),"",SQRT((_xlfn.XLOOKUP(AQ$1,$Z$2:$Z$16,$AA$2:$AA$16)-$T365)^2+(_xlfn.XLOOKUP(AQ$1,$Z$2:$Z$16,$AB$2:$AB$16)-$U365)^2+(_xlfn.XLOOKUP(AQ$1,$Z$2:$Z$16,$AC$2:$AC$16-$V365)^2)))</f>
        <v/>
      </c>
      <c r="AR365" s="141" t="str">
        <f t="array" ref="AR365">IF(OR(AR$1=0, $A365=""),"",SQRT((_xlfn.XLOOKUP(AR$1,$Z$2:$Z$16,$AA$2:$AA$16)-$T365)^2+(_xlfn.XLOOKUP(AR$1,$Z$2:$Z$16,$AB$2:$AB$16)-$U365)^2+(_xlfn.XLOOKUP(AR$1,$Z$2:$Z$16,$AC$2:$AC$16-$V365)^2)))</f>
        <v/>
      </c>
      <c r="AS365" s="141" t="str">
        <f t="array" ref="AS365">IF(OR(AS$1=0, $A365=""),"",SQRT((_xlfn.XLOOKUP(AS$1,$Z$2:$Z$16,$AA$2:$AA$16)-$T365)^2+(_xlfn.XLOOKUP(AS$1,$Z$2:$Z$16,$AB$2:$AB$16)-$U365)^2+(_xlfn.XLOOKUP(AS$1,$Z$2:$Z$16,$AC$2:$AC$16-$V365)^2)))</f>
        <v/>
      </c>
      <c r="AT365" s="141" t="str">
        <f t="array" ref="AT365">IF(OR(AT$1=0, $A365=""),"",SQRT((_xlfn.XLOOKUP(AT$1,$Z$2:$Z$16,$AA$2:$AA$16)-$T365)^2+(_xlfn.XLOOKUP(AT$1,$Z$2:$Z$16,$AB$2:$AB$16)-$U365)^2+(_xlfn.XLOOKUP(AT$1,$Z$2:$Z$16,$AC$2:$AC$16-$V365)^2)))</f>
        <v/>
      </c>
      <c r="AU365" s="141" t="str">
        <f t="array" ref="AU365">IF(OR(AU$1=0, $A365=""),"",SQRT((_xlfn.XLOOKUP(AU$1,$Z$2:$Z$16,$AA$2:$AA$16)-$T365)^2+(_xlfn.XLOOKUP(AU$1,$Z$2:$Z$16,$AB$2:$AB$16)-$U365)^2+(_xlfn.XLOOKUP(AU$1,$Z$2:$Z$16,$AC$2:$AC$16-$V365)^2)))</f>
        <v/>
      </c>
      <c r="AV365" s="142" t="str">
        <f t="array" ref="AV365">IF(OR(AV$1=0, $A365=""),"",SQRT((_xlfn.XLOOKUP(AV$1,$Z$2:$Z$16,$AA$2:$AA$16)-$T365)^2+(_xlfn.XLOOKUP(AV$1,$Z$2:$Z$16,$AB$2:$AB$16)-$U365)^2+(_xlfn.XLOOKUP(AV$1,$Z$2:$Z$16,$AC$2:$AC$16-$V365)^2)))</f>
        <v/>
      </c>
      <c r="AW365" s="124"/>
      <c r="AX365" s="124"/>
      <c r="AY365" s="125">
        <f t="shared" si="121"/>
        <v>0</v>
      </c>
      <c r="AZ365" s="143">
        <f t="shared" si="122"/>
        <v>0</v>
      </c>
      <c r="BA365" s="143">
        <f t="shared" si="123"/>
        <v>0</v>
      </c>
      <c r="BB365" s="143">
        <f t="shared" si="124"/>
        <v>0</v>
      </c>
      <c r="BC365" s="143">
        <f t="shared" si="125"/>
        <v>0</v>
      </c>
      <c r="BD365" s="143">
        <f t="shared" si="126"/>
        <v>0</v>
      </c>
      <c r="BE365" s="143">
        <f t="shared" si="127"/>
        <v>0</v>
      </c>
      <c r="BF365" s="143">
        <f t="shared" si="128"/>
        <v>0</v>
      </c>
      <c r="BG365" s="144">
        <f t="shared" si="129"/>
        <v>0</v>
      </c>
      <c r="BH365" s="144">
        <f t="shared" si="130"/>
        <v>0</v>
      </c>
      <c r="BI365" s="144">
        <f t="shared" si="131"/>
        <v>0</v>
      </c>
      <c r="BJ365" s="144">
        <f t="shared" si="132"/>
        <v>0</v>
      </c>
      <c r="BK365" s="144">
        <f t="shared" si="133"/>
        <v>0</v>
      </c>
      <c r="BL365" s="144">
        <f t="shared" si="134"/>
        <v>0</v>
      </c>
      <c r="BM365" s="145">
        <f t="shared" si="135"/>
        <v>0</v>
      </c>
      <c r="BN365" s="124"/>
      <c r="BO365" s="124"/>
      <c r="BP365" s="124"/>
      <c r="BQ365" s="124"/>
      <c r="BR365" s="124"/>
      <c r="BS365" s="124"/>
      <c r="BT365" s="124"/>
      <c r="BU365" s="124"/>
      <c r="BV365" s="130"/>
      <c r="BW365" s="130"/>
      <c r="BX365" s="130"/>
      <c r="BY365" s="130"/>
      <c r="BZ365" s="130"/>
      <c r="CA365" s="130"/>
      <c r="CB365" s="130"/>
      <c r="CC365" s="130"/>
      <c r="CD365" s="130"/>
      <c r="CE365" s="130"/>
      <c r="CF365" s="130"/>
      <c r="CG365" s="130"/>
      <c r="CH365" s="130"/>
      <c r="CI365" s="130"/>
      <c r="CJ365" s="130"/>
      <c r="CL365" s="124"/>
      <c r="CM365" s="130" t="s">
        <v>32</v>
      </c>
      <c r="CN365" s="130"/>
      <c r="CO365" s="130"/>
      <c r="CP365" s="130"/>
      <c r="CQ365" s="130"/>
      <c r="CR365" s="130"/>
      <c r="CS365" s="130"/>
      <c r="CT365" s="130"/>
      <c r="CU365" s="130"/>
      <c r="CV365" s="130"/>
      <c r="CW365" s="130"/>
      <c r="CX365" s="130"/>
      <c r="CY365" s="130"/>
      <c r="CZ365" s="130"/>
      <c r="DA365" s="130"/>
      <c r="DD365" s="159" cm="1">
        <f t="array" ref="DD365">_xlfn.IFS(DD$1= 0,"", NOT(ISBLANK(CM365)), 0, ISBLANK(CM365), $Q365-$S365+AY365-BV365)</f>
        <v>0</v>
      </c>
      <c r="DE365" s="160" cm="1">
        <f t="array" ref="DE365">_xlfn.IFS(DE$1= 0,"", NOT(ISBLANK(CN365)), 0, ISBLANK(CN365), $Q365-$S365+AZ365-BW365)</f>
        <v>0</v>
      </c>
      <c r="DF365" s="160" cm="1">
        <f t="array" ref="DF365">_xlfn.IFS(DF$1= 0,"", NOT(ISBLANK(CO365)), 0, ISBLANK(CO365), $Q365-$S365+BA365-BX365)</f>
        <v>0</v>
      </c>
      <c r="DG365" s="160" cm="1">
        <f t="array" ref="DG365">_xlfn.IFS(DG$1= 0,"", NOT(ISBLANK(CP365)), 0, ISBLANK(CP365), $Q365-$S365+BB365-BY365)</f>
        <v>0</v>
      </c>
      <c r="DH365" s="160" cm="1">
        <f t="array" ref="DH365">_xlfn.IFS(DH$1= 0,"", NOT(ISBLANK(CQ365)), 0, ISBLANK(CQ365), $Q365-$S365+BC365-BZ365)</f>
        <v>0</v>
      </c>
      <c r="DI365" s="160" cm="1">
        <f t="array" ref="DI365">_xlfn.IFS(DI$1= 0,"", NOT(ISBLANK(CR365)), 0, ISBLANK(CR365), $Q365-$S365+BD365-CA365)</f>
        <v>0</v>
      </c>
      <c r="DJ365" s="160" t="str" cm="1">
        <f t="array" ref="DJ365">_xlfn.IFS(DJ$1= 0,"", NOT(ISBLANK(CS365)), 0, ISBLANK(CS365), $Q365-$S365+BE365-CB365)</f>
        <v/>
      </c>
      <c r="DK365" s="160" t="str" cm="1">
        <f t="array" ref="DK365">_xlfn.IFS(DK$1= 0,"", NOT(ISBLANK(CT365)), 0, ISBLANK(CT365), $Q365-$S365+BF365-CC365)</f>
        <v/>
      </c>
      <c r="DL365" s="162" t="str" cm="1">
        <f t="array" ref="DL365">_xlfn.IFS(DL$1= 0,"", NOT(ISBLANK(CU365)), 0, ISBLANK(CU365), $Q365-$S365+BG365-CD365)</f>
        <v/>
      </c>
      <c r="DM365" s="162" t="str" cm="1">
        <f t="array" ref="DM365">_xlfn.IFS(DM$1= 0,"", NOT(ISBLANK(CV365)), 0, ISBLANK(CV365), $Q365-$S365+BH365-CE365)</f>
        <v/>
      </c>
      <c r="DN365" s="162" t="str" cm="1">
        <f t="array" ref="DN365">_xlfn.IFS(DN$1= 0,"", NOT(ISBLANK(CW365)), 0, ISBLANK(CW365), $Q365-$S365+BI365-CF365)</f>
        <v/>
      </c>
      <c r="DO365" s="162" t="str" cm="1">
        <f t="array" ref="DO365">_xlfn.IFS(DO$1= 0,"", NOT(ISBLANK(CX365)), 0, ISBLANK(CX365), $Q365-$S365+BJ365-CG365)</f>
        <v/>
      </c>
      <c r="DP365" s="162" t="str" cm="1">
        <f t="array" ref="DP365">_xlfn.IFS(DP$1= 0,"", NOT(ISBLANK(CY365)), 0, ISBLANK(CY365), $Q365-$S365+BK365-CH365)</f>
        <v/>
      </c>
      <c r="DQ365" s="162" t="str" cm="1">
        <f t="array" ref="DQ365">_xlfn.IFS(DQ$1= 0,"", NOT(ISBLANK(CZ365)), 0, ISBLANK(CZ365), $Q365-$S365+BL365-CI365)</f>
        <v/>
      </c>
      <c r="DR365" s="163" t="str" cm="1">
        <f t="array" ref="DR365">_xlfn.IFS(DR$1= 0,"", NOT(ISBLANK(DA365)), 0, ISBLANK(DA365), $Q365-$S365+BM365-CJ365)</f>
        <v/>
      </c>
    </row>
    <row r="366" spans="1:122" ht="16.5" x14ac:dyDescent="0.3">
      <c r="A366" s="135"/>
      <c r="B366" s="136"/>
      <c r="C366" s="136"/>
      <c r="D366" s="137"/>
      <c r="E366" s="176"/>
      <c r="F366" s="182"/>
      <c r="G366" s="183"/>
      <c r="H366" s="183"/>
      <c r="I366" s="183"/>
      <c r="J366" s="183"/>
      <c r="K366" s="183"/>
      <c r="L366" s="183"/>
      <c r="M366" s="186"/>
      <c r="N366" s="182"/>
      <c r="O366" s="184"/>
      <c r="P366" s="178"/>
      <c r="Q366" s="118">
        <f t="shared" si="119"/>
        <v>0</v>
      </c>
      <c r="R366" s="3"/>
      <c r="S366" s="3"/>
      <c r="T366" s="4"/>
      <c r="U366" s="4"/>
      <c r="V366" s="99">
        <f t="shared" si="120"/>
        <v>0</v>
      </c>
      <c r="W366" s="161"/>
      <c r="X366" s="138"/>
      <c r="AH366" s="158" t="str">
        <f t="array" ref="AH366">IF(OR(AH$1=0, $A366=""),"",SQRT((_xlfn.XLOOKUP(AH$1,$Z$2:$Z$16,$AA$2:$AA$16)-$T366)^2+(_xlfn.XLOOKUP(AH$1,$Z$2:$Z$16,$AB$2:$AB$16)-$U366)^2+(_xlfn.XLOOKUP(AH$1,$Z$2:$Z$16,$AC$2:$AC$16-$V366)^2)))</f>
        <v/>
      </c>
      <c r="AI366" s="140" t="str">
        <f t="array" ref="AI366">IF(OR(AI$1=0, $A366=""),"",SQRT((_xlfn.XLOOKUP(AI$1,$Z$2:$Z$16,$AA$2:$AA$16)-$T366)^2+(_xlfn.XLOOKUP(AI$1,$Z$2:$Z$16,$AB$2:$AB$16)-$U366)^2+(_xlfn.XLOOKUP(AI$1,$Z$2:$Z$16,$AC$2:$AC$16-$V366)^2)))</f>
        <v/>
      </c>
      <c r="AJ366" s="140" t="str">
        <f t="array" ref="AJ366">IF(OR(AJ$1=0, $A366=""),"",SQRT((_xlfn.XLOOKUP(AJ$1,$Z$2:$Z$16,$AA$2:$AA$16)-$T366)^2+(_xlfn.XLOOKUP(AJ$1,$Z$2:$Z$16,$AB$2:$AB$16)-$U366)^2+(_xlfn.XLOOKUP(AJ$1,$Z$2:$Z$16,$AC$2:$AC$16-$V366)^2)))</f>
        <v/>
      </c>
      <c r="AK366" s="140" t="str">
        <f t="array" ref="AK366">IF(OR(AK$1=0, $A366=""),"",SQRT((_xlfn.XLOOKUP(AK$1,$Z$2:$Z$16,$AA$2:$AA$16)-$T366)^2+(_xlfn.XLOOKUP(AK$1,$Z$2:$Z$16,$AB$2:$AB$16)-$U366)^2+(_xlfn.XLOOKUP(AK$1,$Z$2:$Z$16,$AC$2:$AC$16-$V366)^2)))</f>
        <v/>
      </c>
      <c r="AL366" s="140" t="str">
        <f t="array" ref="AL366">IF(OR(AL$1=0, $A366=""),"",SQRT((_xlfn.XLOOKUP(AL$1,$Z$2:$Z$16,$AA$2:$AA$16)-$T366)^2+(_xlfn.XLOOKUP(AL$1,$Z$2:$Z$16,$AB$2:$AB$16)-$U366)^2+(_xlfn.XLOOKUP(AL$1,$Z$2:$Z$16,$AC$2:$AC$16-$V366)^2)))</f>
        <v/>
      </c>
      <c r="AM366" s="140" t="str">
        <f t="array" ref="AM366">IF(OR(AM$1=0, $A366=""),"",SQRT((_xlfn.XLOOKUP(AM$1,$Z$2:$Z$16,$AA$2:$AA$16)-$T366)^2+(_xlfn.XLOOKUP(AM$1,$Z$2:$Z$16,$AB$2:$AB$16)-$U366)^2+(_xlfn.XLOOKUP(AM$1,$Z$2:$Z$16,$AC$2:$AC$16-$V366)^2)))</f>
        <v/>
      </c>
      <c r="AN366" s="140" t="str">
        <f t="array" ref="AN366">IF(OR(AN$1=0, $A366=""),"",SQRT((_xlfn.XLOOKUP(AN$1,$Z$2:$Z$16,$AA$2:$AA$16)-$T366)^2+(_xlfn.XLOOKUP(AN$1,$Z$2:$Z$16,$AB$2:$AB$16)-$U366)^2+(_xlfn.XLOOKUP(AN$1,$Z$2:$Z$16,$AC$2:$AC$16-$V366)^2)))</f>
        <v/>
      </c>
      <c r="AO366" s="140" t="str">
        <f t="array" ref="AO366">IF(OR(AO$1=0, $A366=""),"",SQRT((_xlfn.XLOOKUP(AO$1,$Z$2:$Z$16,$AA$2:$AA$16)-$T366)^2+(_xlfn.XLOOKUP(AO$1,$Z$2:$Z$16,$AB$2:$AB$16)-$U366)^2+(_xlfn.XLOOKUP(AO$1,$Z$2:$Z$16,$AC$2:$AC$16-$V366)^2)))</f>
        <v/>
      </c>
      <c r="AP366" s="141" t="str">
        <f t="array" ref="AP366">IF(OR(AP$1=0, $A366=""),"",SQRT((_xlfn.XLOOKUP(AP$1,$Z$2:$Z$16,$AA$2:$AA$16)-$T366)^2+(_xlfn.XLOOKUP(AP$1,$Z$2:$Z$16,$AB$2:$AB$16)-$U366)^2+(_xlfn.XLOOKUP(AP$1,$Z$2:$Z$16,$AC$2:$AC$16-$V366)^2)))</f>
        <v/>
      </c>
      <c r="AQ366" s="141" t="str">
        <f t="array" ref="AQ366">IF(OR(AQ$1=0, $A366=""),"",SQRT((_xlfn.XLOOKUP(AQ$1,$Z$2:$Z$16,$AA$2:$AA$16)-$T366)^2+(_xlfn.XLOOKUP(AQ$1,$Z$2:$Z$16,$AB$2:$AB$16)-$U366)^2+(_xlfn.XLOOKUP(AQ$1,$Z$2:$Z$16,$AC$2:$AC$16-$V366)^2)))</f>
        <v/>
      </c>
      <c r="AR366" s="141" t="str">
        <f t="array" ref="AR366">IF(OR(AR$1=0, $A366=""),"",SQRT((_xlfn.XLOOKUP(AR$1,$Z$2:$Z$16,$AA$2:$AA$16)-$T366)^2+(_xlfn.XLOOKUP(AR$1,$Z$2:$Z$16,$AB$2:$AB$16)-$U366)^2+(_xlfn.XLOOKUP(AR$1,$Z$2:$Z$16,$AC$2:$AC$16-$V366)^2)))</f>
        <v/>
      </c>
      <c r="AS366" s="141" t="str">
        <f t="array" ref="AS366">IF(OR(AS$1=0, $A366=""),"",SQRT((_xlfn.XLOOKUP(AS$1,$Z$2:$Z$16,$AA$2:$AA$16)-$T366)^2+(_xlfn.XLOOKUP(AS$1,$Z$2:$Z$16,$AB$2:$AB$16)-$U366)^2+(_xlfn.XLOOKUP(AS$1,$Z$2:$Z$16,$AC$2:$AC$16-$V366)^2)))</f>
        <v/>
      </c>
      <c r="AT366" s="141" t="str">
        <f t="array" ref="AT366">IF(OR(AT$1=0, $A366=""),"",SQRT((_xlfn.XLOOKUP(AT$1,$Z$2:$Z$16,$AA$2:$AA$16)-$T366)^2+(_xlfn.XLOOKUP(AT$1,$Z$2:$Z$16,$AB$2:$AB$16)-$U366)^2+(_xlfn.XLOOKUP(AT$1,$Z$2:$Z$16,$AC$2:$AC$16-$V366)^2)))</f>
        <v/>
      </c>
      <c r="AU366" s="141" t="str">
        <f t="array" ref="AU366">IF(OR(AU$1=0, $A366=""),"",SQRT((_xlfn.XLOOKUP(AU$1,$Z$2:$Z$16,$AA$2:$AA$16)-$T366)^2+(_xlfn.XLOOKUP(AU$1,$Z$2:$Z$16,$AB$2:$AB$16)-$U366)^2+(_xlfn.XLOOKUP(AU$1,$Z$2:$Z$16,$AC$2:$AC$16-$V366)^2)))</f>
        <v/>
      </c>
      <c r="AV366" s="142" t="str">
        <f t="array" ref="AV366">IF(OR(AV$1=0, $A366=""),"",SQRT((_xlfn.XLOOKUP(AV$1,$Z$2:$Z$16,$AA$2:$AA$16)-$T366)^2+(_xlfn.XLOOKUP(AV$1,$Z$2:$Z$16,$AB$2:$AB$16)-$U366)^2+(_xlfn.XLOOKUP(AV$1,$Z$2:$Z$16,$AC$2:$AC$16-$V366)^2)))</f>
        <v/>
      </c>
      <c r="AW366" s="124"/>
      <c r="AX366" s="124"/>
      <c r="AY366" s="125">
        <f t="shared" si="121"/>
        <v>0</v>
      </c>
      <c r="AZ366" s="143">
        <f t="shared" si="122"/>
        <v>0</v>
      </c>
      <c r="BA366" s="143">
        <f t="shared" si="123"/>
        <v>0</v>
      </c>
      <c r="BB366" s="143">
        <f t="shared" si="124"/>
        <v>0</v>
      </c>
      <c r="BC366" s="143">
        <f t="shared" si="125"/>
        <v>0</v>
      </c>
      <c r="BD366" s="143">
        <f t="shared" si="126"/>
        <v>0</v>
      </c>
      <c r="BE366" s="143">
        <f t="shared" si="127"/>
        <v>0</v>
      </c>
      <c r="BF366" s="143">
        <f t="shared" si="128"/>
        <v>0</v>
      </c>
      <c r="BG366" s="144">
        <f t="shared" si="129"/>
        <v>0</v>
      </c>
      <c r="BH366" s="144">
        <f t="shared" si="130"/>
        <v>0</v>
      </c>
      <c r="BI366" s="144">
        <f t="shared" si="131"/>
        <v>0</v>
      </c>
      <c r="BJ366" s="144">
        <f t="shared" si="132"/>
        <v>0</v>
      </c>
      <c r="BK366" s="144">
        <f t="shared" si="133"/>
        <v>0</v>
      </c>
      <c r="BL366" s="144">
        <f t="shared" si="134"/>
        <v>0</v>
      </c>
      <c r="BM366" s="145">
        <f t="shared" si="135"/>
        <v>0</v>
      </c>
      <c r="BN366" s="124"/>
      <c r="BO366" s="124"/>
      <c r="BP366" s="124"/>
      <c r="BQ366" s="124"/>
      <c r="BR366" s="124"/>
      <c r="BS366" s="124"/>
      <c r="BT366" s="124"/>
      <c r="BU366" s="124"/>
      <c r="BV366" s="130"/>
      <c r="BW366" s="130"/>
      <c r="BX366" s="130"/>
      <c r="BY366" s="130"/>
      <c r="BZ366" s="130"/>
      <c r="CA366" s="130"/>
      <c r="CB366" s="130"/>
      <c r="CC366" s="130"/>
      <c r="CD366" s="130"/>
      <c r="CE366" s="130"/>
      <c r="CF366" s="130"/>
      <c r="CG366" s="130"/>
      <c r="CH366" s="130"/>
      <c r="CI366" s="130"/>
      <c r="CJ366" s="130"/>
      <c r="CL366" s="124"/>
      <c r="CM366" s="130" t="s">
        <v>32</v>
      </c>
      <c r="CN366" s="130"/>
      <c r="CO366" s="130"/>
      <c r="CP366" s="130"/>
      <c r="CQ366" s="130"/>
      <c r="CR366" s="130"/>
      <c r="CS366" s="130"/>
      <c r="CT366" s="130"/>
      <c r="CU366" s="130"/>
      <c r="CV366" s="130"/>
      <c r="CW366" s="130"/>
      <c r="CX366" s="130"/>
      <c r="CY366" s="130"/>
      <c r="CZ366" s="130"/>
      <c r="DA366" s="130"/>
      <c r="DD366" s="159" cm="1">
        <f t="array" ref="DD366">_xlfn.IFS(DD$1= 0,"", NOT(ISBLANK(CM366)), 0, ISBLANK(CM366), $Q366-$S366+AY366-BV366)</f>
        <v>0</v>
      </c>
      <c r="DE366" s="160" cm="1">
        <f t="array" ref="DE366">_xlfn.IFS(DE$1= 0,"", NOT(ISBLANK(CN366)), 0, ISBLANK(CN366), $Q366-$S366+AZ366-BW366)</f>
        <v>0</v>
      </c>
      <c r="DF366" s="160" cm="1">
        <f t="array" ref="DF366">_xlfn.IFS(DF$1= 0,"", NOT(ISBLANK(CO366)), 0, ISBLANK(CO366), $Q366-$S366+BA366-BX366)</f>
        <v>0</v>
      </c>
      <c r="DG366" s="160" cm="1">
        <f t="array" ref="DG366">_xlfn.IFS(DG$1= 0,"", NOT(ISBLANK(CP366)), 0, ISBLANK(CP366), $Q366-$S366+BB366-BY366)</f>
        <v>0</v>
      </c>
      <c r="DH366" s="160" cm="1">
        <f t="array" ref="DH366">_xlfn.IFS(DH$1= 0,"", NOT(ISBLANK(CQ366)), 0, ISBLANK(CQ366), $Q366-$S366+BC366-BZ366)</f>
        <v>0</v>
      </c>
      <c r="DI366" s="160" cm="1">
        <f t="array" ref="DI366">_xlfn.IFS(DI$1= 0,"", NOT(ISBLANK(CR366)), 0, ISBLANK(CR366), $Q366-$S366+BD366-CA366)</f>
        <v>0</v>
      </c>
      <c r="DJ366" s="160" t="str" cm="1">
        <f t="array" ref="DJ366">_xlfn.IFS(DJ$1= 0,"", NOT(ISBLANK(CS366)), 0, ISBLANK(CS366), $Q366-$S366+BE366-CB366)</f>
        <v/>
      </c>
      <c r="DK366" s="160" t="str" cm="1">
        <f t="array" ref="DK366">_xlfn.IFS(DK$1= 0,"", NOT(ISBLANK(CT366)), 0, ISBLANK(CT366), $Q366-$S366+BF366-CC366)</f>
        <v/>
      </c>
      <c r="DL366" s="162" t="str" cm="1">
        <f t="array" ref="DL366">_xlfn.IFS(DL$1= 0,"", NOT(ISBLANK(CU366)), 0, ISBLANK(CU366), $Q366-$S366+BG366-CD366)</f>
        <v/>
      </c>
      <c r="DM366" s="162" t="str" cm="1">
        <f t="array" ref="DM366">_xlfn.IFS(DM$1= 0,"", NOT(ISBLANK(CV366)), 0, ISBLANK(CV366), $Q366-$S366+BH366-CE366)</f>
        <v/>
      </c>
      <c r="DN366" s="162" t="str" cm="1">
        <f t="array" ref="DN366">_xlfn.IFS(DN$1= 0,"", NOT(ISBLANK(CW366)), 0, ISBLANK(CW366), $Q366-$S366+BI366-CF366)</f>
        <v/>
      </c>
      <c r="DO366" s="162" t="str" cm="1">
        <f t="array" ref="DO366">_xlfn.IFS(DO$1= 0,"", NOT(ISBLANK(CX366)), 0, ISBLANK(CX366), $Q366-$S366+BJ366-CG366)</f>
        <v/>
      </c>
      <c r="DP366" s="162" t="str" cm="1">
        <f t="array" ref="DP366">_xlfn.IFS(DP$1= 0,"", NOT(ISBLANK(CY366)), 0, ISBLANK(CY366), $Q366-$S366+BK366-CH366)</f>
        <v/>
      </c>
      <c r="DQ366" s="162" t="str" cm="1">
        <f t="array" ref="DQ366">_xlfn.IFS(DQ$1= 0,"", NOT(ISBLANK(CZ366)), 0, ISBLANK(CZ366), $Q366-$S366+BL366-CI366)</f>
        <v/>
      </c>
      <c r="DR366" s="163" t="str" cm="1">
        <f t="array" ref="DR366">_xlfn.IFS(DR$1= 0,"", NOT(ISBLANK(DA366)), 0, ISBLANK(DA366), $Q366-$S366+BM366-CJ366)</f>
        <v/>
      </c>
    </row>
    <row r="367" spans="1:122" ht="16.5" x14ac:dyDescent="0.3">
      <c r="A367" s="135"/>
      <c r="B367" s="136"/>
      <c r="C367" s="136"/>
      <c r="D367" s="137"/>
      <c r="E367" s="176"/>
      <c r="F367" s="182"/>
      <c r="G367" s="183"/>
      <c r="H367" s="183"/>
      <c r="I367" s="183"/>
      <c r="J367" s="183"/>
      <c r="K367" s="183"/>
      <c r="L367" s="183"/>
      <c r="M367" s="186"/>
      <c r="N367" s="182"/>
      <c r="O367" s="184"/>
      <c r="P367" s="178"/>
      <c r="Q367" s="118">
        <f t="shared" si="119"/>
        <v>0</v>
      </c>
      <c r="R367" s="3"/>
      <c r="S367" s="3"/>
      <c r="T367" s="4"/>
      <c r="U367" s="4"/>
      <c r="V367" s="99">
        <f t="shared" si="120"/>
        <v>0</v>
      </c>
      <c r="W367" s="161"/>
      <c r="X367" s="138"/>
      <c r="AH367" s="158" t="str">
        <f t="array" ref="AH367">IF(OR(AH$1=0, $A367=""),"",SQRT((_xlfn.XLOOKUP(AH$1,$Z$2:$Z$16,$AA$2:$AA$16)-$T367)^2+(_xlfn.XLOOKUP(AH$1,$Z$2:$Z$16,$AB$2:$AB$16)-$U367)^2+(_xlfn.XLOOKUP(AH$1,$Z$2:$Z$16,$AC$2:$AC$16-$V367)^2)))</f>
        <v/>
      </c>
      <c r="AI367" s="140" t="str">
        <f t="array" ref="AI367">IF(OR(AI$1=0, $A367=""),"",SQRT((_xlfn.XLOOKUP(AI$1,$Z$2:$Z$16,$AA$2:$AA$16)-$T367)^2+(_xlfn.XLOOKUP(AI$1,$Z$2:$Z$16,$AB$2:$AB$16)-$U367)^2+(_xlfn.XLOOKUP(AI$1,$Z$2:$Z$16,$AC$2:$AC$16-$V367)^2)))</f>
        <v/>
      </c>
      <c r="AJ367" s="140" t="str">
        <f t="array" ref="AJ367">IF(OR(AJ$1=0, $A367=""),"",SQRT((_xlfn.XLOOKUP(AJ$1,$Z$2:$Z$16,$AA$2:$AA$16)-$T367)^2+(_xlfn.XLOOKUP(AJ$1,$Z$2:$Z$16,$AB$2:$AB$16)-$U367)^2+(_xlfn.XLOOKUP(AJ$1,$Z$2:$Z$16,$AC$2:$AC$16-$V367)^2)))</f>
        <v/>
      </c>
      <c r="AK367" s="140" t="str">
        <f t="array" ref="AK367">IF(OR(AK$1=0, $A367=""),"",SQRT((_xlfn.XLOOKUP(AK$1,$Z$2:$Z$16,$AA$2:$AA$16)-$T367)^2+(_xlfn.XLOOKUP(AK$1,$Z$2:$Z$16,$AB$2:$AB$16)-$U367)^2+(_xlfn.XLOOKUP(AK$1,$Z$2:$Z$16,$AC$2:$AC$16-$V367)^2)))</f>
        <v/>
      </c>
      <c r="AL367" s="140" t="str">
        <f t="array" ref="AL367">IF(OR(AL$1=0, $A367=""),"",SQRT((_xlfn.XLOOKUP(AL$1,$Z$2:$Z$16,$AA$2:$AA$16)-$T367)^2+(_xlfn.XLOOKUP(AL$1,$Z$2:$Z$16,$AB$2:$AB$16)-$U367)^2+(_xlfn.XLOOKUP(AL$1,$Z$2:$Z$16,$AC$2:$AC$16-$V367)^2)))</f>
        <v/>
      </c>
      <c r="AM367" s="140" t="str">
        <f t="array" ref="AM367">IF(OR(AM$1=0, $A367=""),"",SQRT((_xlfn.XLOOKUP(AM$1,$Z$2:$Z$16,$AA$2:$AA$16)-$T367)^2+(_xlfn.XLOOKUP(AM$1,$Z$2:$Z$16,$AB$2:$AB$16)-$U367)^2+(_xlfn.XLOOKUP(AM$1,$Z$2:$Z$16,$AC$2:$AC$16-$V367)^2)))</f>
        <v/>
      </c>
      <c r="AN367" s="140" t="str">
        <f t="array" ref="AN367">IF(OR(AN$1=0, $A367=""),"",SQRT((_xlfn.XLOOKUP(AN$1,$Z$2:$Z$16,$AA$2:$AA$16)-$T367)^2+(_xlfn.XLOOKUP(AN$1,$Z$2:$Z$16,$AB$2:$AB$16)-$U367)^2+(_xlfn.XLOOKUP(AN$1,$Z$2:$Z$16,$AC$2:$AC$16-$V367)^2)))</f>
        <v/>
      </c>
      <c r="AO367" s="140" t="str">
        <f t="array" ref="AO367">IF(OR(AO$1=0, $A367=""),"",SQRT((_xlfn.XLOOKUP(AO$1,$Z$2:$Z$16,$AA$2:$AA$16)-$T367)^2+(_xlfn.XLOOKUP(AO$1,$Z$2:$Z$16,$AB$2:$AB$16)-$U367)^2+(_xlfn.XLOOKUP(AO$1,$Z$2:$Z$16,$AC$2:$AC$16-$V367)^2)))</f>
        <v/>
      </c>
      <c r="AP367" s="141" t="str">
        <f t="array" ref="AP367">IF(OR(AP$1=0, $A367=""),"",SQRT((_xlfn.XLOOKUP(AP$1,$Z$2:$Z$16,$AA$2:$AA$16)-$T367)^2+(_xlfn.XLOOKUP(AP$1,$Z$2:$Z$16,$AB$2:$AB$16)-$U367)^2+(_xlfn.XLOOKUP(AP$1,$Z$2:$Z$16,$AC$2:$AC$16-$V367)^2)))</f>
        <v/>
      </c>
      <c r="AQ367" s="141" t="str">
        <f t="array" ref="AQ367">IF(OR(AQ$1=0, $A367=""),"",SQRT((_xlfn.XLOOKUP(AQ$1,$Z$2:$Z$16,$AA$2:$AA$16)-$T367)^2+(_xlfn.XLOOKUP(AQ$1,$Z$2:$Z$16,$AB$2:$AB$16)-$U367)^2+(_xlfn.XLOOKUP(AQ$1,$Z$2:$Z$16,$AC$2:$AC$16-$V367)^2)))</f>
        <v/>
      </c>
      <c r="AR367" s="141" t="str">
        <f t="array" ref="AR367">IF(OR(AR$1=0, $A367=""),"",SQRT((_xlfn.XLOOKUP(AR$1,$Z$2:$Z$16,$AA$2:$AA$16)-$T367)^2+(_xlfn.XLOOKUP(AR$1,$Z$2:$Z$16,$AB$2:$AB$16)-$U367)^2+(_xlfn.XLOOKUP(AR$1,$Z$2:$Z$16,$AC$2:$AC$16-$V367)^2)))</f>
        <v/>
      </c>
      <c r="AS367" s="141" t="str">
        <f t="array" ref="AS367">IF(OR(AS$1=0, $A367=""),"",SQRT((_xlfn.XLOOKUP(AS$1,$Z$2:$Z$16,$AA$2:$AA$16)-$T367)^2+(_xlfn.XLOOKUP(AS$1,$Z$2:$Z$16,$AB$2:$AB$16)-$U367)^2+(_xlfn.XLOOKUP(AS$1,$Z$2:$Z$16,$AC$2:$AC$16-$V367)^2)))</f>
        <v/>
      </c>
      <c r="AT367" s="141" t="str">
        <f t="array" ref="AT367">IF(OR(AT$1=0, $A367=""),"",SQRT((_xlfn.XLOOKUP(AT$1,$Z$2:$Z$16,$AA$2:$AA$16)-$T367)^2+(_xlfn.XLOOKUP(AT$1,$Z$2:$Z$16,$AB$2:$AB$16)-$U367)^2+(_xlfn.XLOOKUP(AT$1,$Z$2:$Z$16,$AC$2:$AC$16-$V367)^2)))</f>
        <v/>
      </c>
      <c r="AU367" s="141" t="str">
        <f t="array" ref="AU367">IF(OR(AU$1=0, $A367=""),"",SQRT((_xlfn.XLOOKUP(AU$1,$Z$2:$Z$16,$AA$2:$AA$16)-$T367)^2+(_xlfn.XLOOKUP(AU$1,$Z$2:$Z$16,$AB$2:$AB$16)-$U367)^2+(_xlfn.XLOOKUP(AU$1,$Z$2:$Z$16,$AC$2:$AC$16-$V367)^2)))</f>
        <v/>
      </c>
      <c r="AV367" s="142" t="str">
        <f t="array" ref="AV367">IF(OR(AV$1=0, $A367=""),"",SQRT((_xlfn.XLOOKUP(AV$1,$Z$2:$Z$16,$AA$2:$AA$16)-$T367)^2+(_xlfn.XLOOKUP(AV$1,$Z$2:$Z$16,$AB$2:$AB$16)-$U367)^2+(_xlfn.XLOOKUP(AV$1,$Z$2:$Z$16,$AC$2:$AC$16-$V367)^2)))</f>
        <v/>
      </c>
      <c r="AW367" s="124"/>
      <c r="AX367" s="124"/>
      <c r="AY367" s="125">
        <f t="shared" si="121"/>
        <v>0</v>
      </c>
      <c r="AZ367" s="143">
        <f t="shared" si="122"/>
        <v>0</v>
      </c>
      <c r="BA367" s="143">
        <f t="shared" si="123"/>
        <v>0</v>
      </c>
      <c r="BB367" s="143">
        <f t="shared" si="124"/>
        <v>0</v>
      </c>
      <c r="BC367" s="143">
        <f t="shared" si="125"/>
        <v>0</v>
      </c>
      <c r="BD367" s="143">
        <f t="shared" si="126"/>
        <v>0</v>
      </c>
      <c r="BE367" s="143">
        <f t="shared" si="127"/>
        <v>0</v>
      </c>
      <c r="BF367" s="143">
        <f t="shared" si="128"/>
        <v>0</v>
      </c>
      <c r="BG367" s="144">
        <f t="shared" si="129"/>
        <v>0</v>
      </c>
      <c r="BH367" s="144">
        <f t="shared" si="130"/>
        <v>0</v>
      </c>
      <c r="BI367" s="144">
        <f t="shared" si="131"/>
        <v>0</v>
      </c>
      <c r="BJ367" s="144">
        <f t="shared" si="132"/>
        <v>0</v>
      </c>
      <c r="BK367" s="144">
        <f t="shared" si="133"/>
        <v>0</v>
      </c>
      <c r="BL367" s="144">
        <f t="shared" si="134"/>
        <v>0</v>
      </c>
      <c r="BM367" s="145">
        <f t="shared" si="135"/>
        <v>0</v>
      </c>
      <c r="BN367" s="124"/>
      <c r="BO367" s="124"/>
      <c r="BP367" s="124"/>
      <c r="BQ367" s="124"/>
      <c r="BR367" s="124"/>
      <c r="BS367" s="124"/>
      <c r="BT367" s="124"/>
      <c r="BU367" s="124"/>
      <c r="BV367" s="130"/>
      <c r="BW367" s="130"/>
      <c r="BX367" s="130"/>
      <c r="BY367" s="130"/>
      <c r="BZ367" s="130"/>
      <c r="CA367" s="130"/>
      <c r="CB367" s="130"/>
      <c r="CC367" s="130"/>
      <c r="CD367" s="130"/>
      <c r="CE367" s="130"/>
      <c r="CF367" s="130"/>
      <c r="CG367" s="130"/>
      <c r="CH367" s="130"/>
      <c r="CI367" s="130"/>
      <c r="CJ367" s="130"/>
      <c r="CL367" s="124"/>
      <c r="CM367" s="130" t="s">
        <v>32</v>
      </c>
      <c r="CN367" s="130"/>
      <c r="CO367" s="130"/>
      <c r="CP367" s="130"/>
      <c r="CQ367" s="130"/>
      <c r="CR367" s="130"/>
      <c r="CS367" s="130"/>
      <c r="CT367" s="130"/>
      <c r="CU367" s="130"/>
      <c r="CV367" s="130"/>
      <c r="CW367" s="130"/>
      <c r="CX367" s="130"/>
      <c r="CY367" s="130"/>
      <c r="CZ367" s="130"/>
      <c r="DA367" s="130"/>
      <c r="DD367" s="159" cm="1">
        <f t="array" ref="DD367">_xlfn.IFS(DD$1= 0,"", NOT(ISBLANK(CM367)), 0, ISBLANK(CM367), $Q367-$S367+AY367-BV367)</f>
        <v>0</v>
      </c>
      <c r="DE367" s="160" cm="1">
        <f t="array" ref="DE367">_xlfn.IFS(DE$1= 0,"", NOT(ISBLANK(CN367)), 0, ISBLANK(CN367), $Q367-$S367+AZ367-BW367)</f>
        <v>0</v>
      </c>
      <c r="DF367" s="160" cm="1">
        <f t="array" ref="DF367">_xlfn.IFS(DF$1= 0,"", NOT(ISBLANK(CO367)), 0, ISBLANK(CO367), $Q367-$S367+BA367-BX367)</f>
        <v>0</v>
      </c>
      <c r="DG367" s="160" cm="1">
        <f t="array" ref="DG367">_xlfn.IFS(DG$1= 0,"", NOT(ISBLANK(CP367)), 0, ISBLANK(CP367), $Q367-$S367+BB367-BY367)</f>
        <v>0</v>
      </c>
      <c r="DH367" s="160" cm="1">
        <f t="array" ref="DH367">_xlfn.IFS(DH$1= 0,"", NOT(ISBLANK(CQ367)), 0, ISBLANK(CQ367), $Q367-$S367+BC367-BZ367)</f>
        <v>0</v>
      </c>
      <c r="DI367" s="160" cm="1">
        <f t="array" ref="DI367">_xlfn.IFS(DI$1= 0,"", NOT(ISBLANK(CR367)), 0, ISBLANK(CR367), $Q367-$S367+BD367-CA367)</f>
        <v>0</v>
      </c>
      <c r="DJ367" s="160" t="str" cm="1">
        <f t="array" ref="DJ367">_xlfn.IFS(DJ$1= 0,"", NOT(ISBLANK(CS367)), 0, ISBLANK(CS367), $Q367-$S367+BE367-CB367)</f>
        <v/>
      </c>
      <c r="DK367" s="160" t="str" cm="1">
        <f t="array" ref="DK367">_xlfn.IFS(DK$1= 0,"", NOT(ISBLANK(CT367)), 0, ISBLANK(CT367), $Q367-$S367+BF367-CC367)</f>
        <v/>
      </c>
      <c r="DL367" s="162" t="str" cm="1">
        <f t="array" ref="DL367">_xlfn.IFS(DL$1= 0,"", NOT(ISBLANK(CU367)), 0, ISBLANK(CU367), $Q367-$S367+BG367-CD367)</f>
        <v/>
      </c>
      <c r="DM367" s="162" t="str" cm="1">
        <f t="array" ref="DM367">_xlfn.IFS(DM$1= 0,"", NOT(ISBLANK(CV367)), 0, ISBLANK(CV367), $Q367-$S367+BH367-CE367)</f>
        <v/>
      </c>
      <c r="DN367" s="162" t="str" cm="1">
        <f t="array" ref="DN367">_xlfn.IFS(DN$1= 0,"", NOT(ISBLANK(CW367)), 0, ISBLANK(CW367), $Q367-$S367+BI367-CF367)</f>
        <v/>
      </c>
      <c r="DO367" s="162" t="str" cm="1">
        <f t="array" ref="DO367">_xlfn.IFS(DO$1= 0,"", NOT(ISBLANK(CX367)), 0, ISBLANK(CX367), $Q367-$S367+BJ367-CG367)</f>
        <v/>
      </c>
      <c r="DP367" s="162" t="str" cm="1">
        <f t="array" ref="DP367">_xlfn.IFS(DP$1= 0,"", NOT(ISBLANK(CY367)), 0, ISBLANK(CY367), $Q367-$S367+BK367-CH367)</f>
        <v/>
      </c>
      <c r="DQ367" s="162" t="str" cm="1">
        <f t="array" ref="DQ367">_xlfn.IFS(DQ$1= 0,"", NOT(ISBLANK(CZ367)), 0, ISBLANK(CZ367), $Q367-$S367+BL367-CI367)</f>
        <v/>
      </c>
      <c r="DR367" s="163" t="str" cm="1">
        <f t="array" ref="DR367">_xlfn.IFS(DR$1= 0,"", NOT(ISBLANK(DA367)), 0, ISBLANK(DA367), $Q367-$S367+BM367-CJ367)</f>
        <v/>
      </c>
    </row>
    <row r="368" spans="1:122" ht="16.5" x14ac:dyDescent="0.3">
      <c r="A368" s="135"/>
      <c r="B368" s="136"/>
      <c r="C368" s="136"/>
      <c r="D368" s="137"/>
      <c r="E368" s="176"/>
      <c r="F368" s="182"/>
      <c r="G368" s="183"/>
      <c r="H368" s="183"/>
      <c r="I368" s="183"/>
      <c r="J368" s="183"/>
      <c r="K368" s="183"/>
      <c r="L368" s="183"/>
      <c r="M368" s="186"/>
      <c r="N368" s="182"/>
      <c r="O368" s="184"/>
      <c r="P368" s="178"/>
      <c r="Q368" s="118">
        <f t="shared" si="119"/>
        <v>0</v>
      </c>
      <c r="R368" s="3"/>
      <c r="S368" s="3"/>
      <c r="T368" s="4"/>
      <c r="U368" s="4"/>
      <c r="V368" s="99">
        <f t="shared" si="120"/>
        <v>0</v>
      </c>
      <c r="W368" s="161"/>
      <c r="X368" s="138"/>
      <c r="AH368" s="158" t="str">
        <f t="array" ref="AH368">IF(OR(AH$1=0, $A368=""),"",SQRT((_xlfn.XLOOKUP(AH$1,$Z$2:$Z$16,$AA$2:$AA$16)-$T368)^2+(_xlfn.XLOOKUP(AH$1,$Z$2:$Z$16,$AB$2:$AB$16)-$U368)^2+(_xlfn.XLOOKUP(AH$1,$Z$2:$Z$16,$AC$2:$AC$16-$V368)^2)))</f>
        <v/>
      </c>
      <c r="AI368" s="140" t="str">
        <f t="array" ref="AI368">IF(OR(AI$1=0, $A368=""),"",SQRT((_xlfn.XLOOKUP(AI$1,$Z$2:$Z$16,$AA$2:$AA$16)-$T368)^2+(_xlfn.XLOOKUP(AI$1,$Z$2:$Z$16,$AB$2:$AB$16)-$U368)^2+(_xlfn.XLOOKUP(AI$1,$Z$2:$Z$16,$AC$2:$AC$16-$V368)^2)))</f>
        <v/>
      </c>
      <c r="AJ368" s="140" t="str">
        <f t="array" ref="AJ368">IF(OR(AJ$1=0, $A368=""),"",SQRT((_xlfn.XLOOKUP(AJ$1,$Z$2:$Z$16,$AA$2:$AA$16)-$T368)^2+(_xlfn.XLOOKUP(AJ$1,$Z$2:$Z$16,$AB$2:$AB$16)-$U368)^2+(_xlfn.XLOOKUP(AJ$1,$Z$2:$Z$16,$AC$2:$AC$16-$V368)^2)))</f>
        <v/>
      </c>
      <c r="AK368" s="140" t="str">
        <f t="array" ref="AK368">IF(OR(AK$1=0, $A368=""),"",SQRT((_xlfn.XLOOKUP(AK$1,$Z$2:$Z$16,$AA$2:$AA$16)-$T368)^2+(_xlfn.XLOOKUP(AK$1,$Z$2:$Z$16,$AB$2:$AB$16)-$U368)^2+(_xlfn.XLOOKUP(AK$1,$Z$2:$Z$16,$AC$2:$AC$16-$V368)^2)))</f>
        <v/>
      </c>
      <c r="AL368" s="140" t="str">
        <f t="array" ref="AL368">IF(OR(AL$1=0, $A368=""),"",SQRT((_xlfn.XLOOKUP(AL$1,$Z$2:$Z$16,$AA$2:$AA$16)-$T368)^2+(_xlfn.XLOOKUP(AL$1,$Z$2:$Z$16,$AB$2:$AB$16)-$U368)^2+(_xlfn.XLOOKUP(AL$1,$Z$2:$Z$16,$AC$2:$AC$16-$V368)^2)))</f>
        <v/>
      </c>
      <c r="AM368" s="140" t="str">
        <f t="array" ref="AM368">IF(OR(AM$1=0, $A368=""),"",SQRT((_xlfn.XLOOKUP(AM$1,$Z$2:$Z$16,$AA$2:$AA$16)-$T368)^2+(_xlfn.XLOOKUP(AM$1,$Z$2:$Z$16,$AB$2:$AB$16)-$U368)^2+(_xlfn.XLOOKUP(AM$1,$Z$2:$Z$16,$AC$2:$AC$16-$V368)^2)))</f>
        <v/>
      </c>
      <c r="AN368" s="140" t="str">
        <f t="array" ref="AN368">IF(OR(AN$1=0, $A368=""),"",SQRT((_xlfn.XLOOKUP(AN$1,$Z$2:$Z$16,$AA$2:$AA$16)-$T368)^2+(_xlfn.XLOOKUP(AN$1,$Z$2:$Z$16,$AB$2:$AB$16)-$U368)^2+(_xlfn.XLOOKUP(AN$1,$Z$2:$Z$16,$AC$2:$AC$16-$V368)^2)))</f>
        <v/>
      </c>
      <c r="AO368" s="140" t="str">
        <f t="array" ref="AO368">IF(OR(AO$1=0, $A368=""),"",SQRT((_xlfn.XLOOKUP(AO$1,$Z$2:$Z$16,$AA$2:$AA$16)-$T368)^2+(_xlfn.XLOOKUP(AO$1,$Z$2:$Z$16,$AB$2:$AB$16)-$U368)^2+(_xlfn.XLOOKUP(AO$1,$Z$2:$Z$16,$AC$2:$AC$16-$V368)^2)))</f>
        <v/>
      </c>
      <c r="AP368" s="141" t="str">
        <f t="array" ref="AP368">IF(OR(AP$1=0, $A368=""),"",SQRT((_xlfn.XLOOKUP(AP$1,$Z$2:$Z$16,$AA$2:$AA$16)-$T368)^2+(_xlfn.XLOOKUP(AP$1,$Z$2:$Z$16,$AB$2:$AB$16)-$U368)^2+(_xlfn.XLOOKUP(AP$1,$Z$2:$Z$16,$AC$2:$AC$16-$V368)^2)))</f>
        <v/>
      </c>
      <c r="AQ368" s="141" t="str">
        <f t="array" ref="AQ368">IF(OR(AQ$1=0, $A368=""),"",SQRT((_xlfn.XLOOKUP(AQ$1,$Z$2:$Z$16,$AA$2:$AA$16)-$T368)^2+(_xlfn.XLOOKUP(AQ$1,$Z$2:$Z$16,$AB$2:$AB$16)-$U368)^2+(_xlfn.XLOOKUP(AQ$1,$Z$2:$Z$16,$AC$2:$AC$16-$V368)^2)))</f>
        <v/>
      </c>
      <c r="AR368" s="141" t="str">
        <f t="array" ref="AR368">IF(OR(AR$1=0, $A368=""),"",SQRT((_xlfn.XLOOKUP(AR$1,$Z$2:$Z$16,$AA$2:$AA$16)-$T368)^2+(_xlfn.XLOOKUP(AR$1,$Z$2:$Z$16,$AB$2:$AB$16)-$U368)^2+(_xlfn.XLOOKUP(AR$1,$Z$2:$Z$16,$AC$2:$AC$16-$V368)^2)))</f>
        <v/>
      </c>
      <c r="AS368" s="141" t="str">
        <f t="array" ref="AS368">IF(OR(AS$1=0, $A368=""),"",SQRT((_xlfn.XLOOKUP(AS$1,$Z$2:$Z$16,$AA$2:$AA$16)-$T368)^2+(_xlfn.XLOOKUP(AS$1,$Z$2:$Z$16,$AB$2:$AB$16)-$U368)^2+(_xlfn.XLOOKUP(AS$1,$Z$2:$Z$16,$AC$2:$AC$16-$V368)^2)))</f>
        <v/>
      </c>
      <c r="AT368" s="141" t="str">
        <f t="array" ref="AT368">IF(OR(AT$1=0, $A368=""),"",SQRT((_xlfn.XLOOKUP(AT$1,$Z$2:$Z$16,$AA$2:$AA$16)-$T368)^2+(_xlfn.XLOOKUP(AT$1,$Z$2:$Z$16,$AB$2:$AB$16)-$U368)^2+(_xlfn.XLOOKUP(AT$1,$Z$2:$Z$16,$AC$2:$AC$16-$V368)^2)))</f>
        <v/>
      </c>
      <c r="AU368" s="141" t="str">
        <f t="array" ref="AU368">IF(OR(AU$1=0, $A368=""),"",SQRT((_xlfn.XLOOKUP(AU$1,$Z$2:$Z$16,$AA$2:$AA$16)-$T368)^2+(_xlfn.XLOOKUP(AU$1,$Z$2:$Z$16,$AB$2:$AB$16)-$U368)^2+(_xlfn.XLOOKUP(AU$1,$Z$2:$Z$16,$AC$2:$AC$16-$V368)^2)))</f>
        <v/>
      </c>
      <c r="AV368" s="142" t="str">
        <f t="array" ref="AV368">IF(OR(AV$1=0, $A368=""),"",SQRT((_xlfn.XLOOKUP(AV$1,$Z$2:$Z$16,$AA$2:$AA$16)-$T368)^2+(_xlfn.XLOOKUP(AV$1,$Z$2:$Z$16,$AB$2:$AB$16)-$U368)^2+(_xlfn.XLOOKUP(AV$1,$Z$2:$Z$16,$AC$2:$AC$16-$V368)^2)))</f>
        <v/>
      </c>
      <c r="AW368" s="124"/>
      <c r="AX368" s="124"/>
      <c r="AY368" s="125">
        <f t="shared" si="121"/>
        <v>0</v>
      </c>
      <c r="AZ368" s="143">
        <f t="shared" si="122"/>
        <v>0</v>
      </c>
      <c r="BA368" s="143">
        <f t="shared" si="123"/>
        <v>0</v>
      </c>
      <c r="BB368" s="143">
        <f t="shared" si="124"/>
        <v>0</v>
      </c>
      <c r="BC368" s="143">
        <f t="shared" si="125"/>
        <v>0</v>
      </c>
      <c r="BD368" s="143">
        <f t="shared" si="126"/>
        <v>0</v>
      </c>
      <c r="BE368" s="143">
        <f t="shared" si="127"/>
        <v>0</v>
      </c>
      <c r="BF368" s="143">
        <f t="shared" si="128"/>
        <v>0</v>
      </c>
      <c r="BG368" s="144">
        <f t="shared" si="129"/>
        <v>0</v>
      </c>
      <c r="BH368" s="144">
        <f t="shared" si="130"/>
        <v>0</v>
      </c>
      <c r="BI368" s="144">
        <f t="shared" si="131"/>
        <v>0</v>
      </c>
      <c r="BJ368" s="144">
        <f t="shared" si="132"/>
        <v>0</v>
      </c>
      <c r="BK368" s="144">
        <f t="shared" si="133"/>
        <v>0</v>
      </c>
      <c r="BL368" s="144">
        <f t="shared" si="134"/>
        <v>0</v>
      </c>
      <c r="BM368" s="145">
        <f t="shared" si="135"/>
        <v>0</v>
      </c>
      <c r="BN368" s="124"/>
      <c r="BO368" s="124"/>
      <c r="BP368" s="124"/>
      <c r="BQ368" s="124"/>
      <c r="BR368" s="124"/>
      <c r="BS368" s="124"/>
      <c r="BT368" s="124"/>
      <c r="BU368" s="124"/>
      <c r="BV368" s="130"/>
      <c r="BW368" s="130"/>
      <c r="BX368" s="130"/>
      <c r="BY368" s="130"/>
      <c r="BZ368" s="130"/>
      <c r="CA368" s="130"/>
      <c r="CB368" s="130"/>
      <c r="CC368" s="130"/>
      <c r="CD368" s="130"/>
      <c r="CE368" s="130"/>
      <c r="CF368" s="130"/>
      <c r="CG368" s="130"/>
      <c r="CH368" s="130"/>
      <c r="CI368" s="130"/>
      <c r="CJ368" s="130"/>
      <c r="CL368" s="124"/>
      <c r="CM368" s="130" t="s">
        <v>32</v>
      </c>
      <c r="CN368" s="130"/>
      <c r="CO368" s="130"/>
      <c r="CP368" s="130"/>
      <c r="CQ368" s="130"/>
      <c r="CR368" s="130"/>
      <c r="CS368" s="130"/>
      <c r="CT368" s="130"/>
      <c r="CU368" s="130"/>
      <c r="CV368" s="130"/>
      <c r="CW368" s="130"/>
      <c r="CX368" s="130"/>
      <c r="CY368" s="130"/>
      <c r="CZ368" s="130"/>
      <c r="DA368" s="130"/>
      <c r="DD368" s="159" cm="1">
        <f t="array" ref="DD368">_xlfn.IFS(DD$1= 0,"", NOT(ISBLANK(CM368)), 0, ISBLANK(CM368), $Q368-$S368+AY368-BV368)</f>
        <v>0</v>
      </c>
      <c r="DE368" s="160" cm="1">
        <f t="array" ref="DE368">_xlfn.IFS(DE$1= 0,"", NOT(ISBLANK(CN368)), 0, ISBLANK(CN368), $Q368-$S368+AZ368-BW368)</f>
        <v>0</v>
      </c>
      <c r="DF368" s="160" cm="1">
        <f t="array" ref="DF368">_xlfn.IFS(DF$1= 0,"", NOT(ISBLANK(CO368)), 0, ISBLANK(CO368), $Q368-$S368+BA368-BX368)</f>
        <v>0</v>
      </c>
      <c r="DG368" s="160" cm="1">
        <f t="array" ref="DG368">_xlfn.IFS(DG$1= 0,"", NOT(ISBLANK(CP368)), 0, ISBLANK(CP368), $Q368-$S368+BB368-BY368)</f>
        <v>0</v>
      </c>
      <c r="DH368" s="160" cm="1">
        <f t="array" ref="DH368">_xlfn.IFS(DH$1= 0,"", NOT(ISBLANK(CQ368)), 0, ISBLANK(CQ368), $Q368-$S368+BC368-BZ368)</f>
        <v>0</v>
      </c>
      <c r="DI368" s="160" cm="1">
        <f t="array" ref="DI368">_xlfn.IFS(DI$1= 0,"", NOT(ISBLANK(CR368)), 0, ISBLANK(CR368), $Q368-$S368+BD368-CA368)</f>
        <v>0</v>
      </c>
      <c r="DJ368" s="160" t="str" cm="1">
        <f t="array" ref="DJ368">_xlfn.IFS(DJ$1= 0,"", NOT(ISBLANK(CS368)), 0, ISBLANK(CS368), $Q368-$S368+BE368-CB368)</f>
        <v/>
      </c>
      <c r="DK368" s="160" t="str" cm="1">
        <f t="array" ref="DK368">_xlfn.IFS(DK$1= 0,"", NOT(ISBLANK(CT368)), 0, ISBLANK(CT368), $Q368-$S368+BF368-CC368)</f>
        <v/>
      </c>
      <c r="DL368" s="162" t="str" cm="1">
        <f t="array" ref="DL368">_xlfn.IFS(DL$1= 0,"", NOT(ISBLANK(CU368)), 0, ISBLANK(CU368), $Q368-$S368+BG368-CD368)</f>
        <v/>
      </c>
      <c r="DM368" s="162" t="str" cm="1">
        <f t="array" ref="DM368">_xlfn.IFS(DM$1= 0,"", NOT(ISBLANK(CV368)), 0, ISBLANK(CV368), $Q368-$S368+BH368-CE368)</f>
        <v/>
      </c>
      <c r="DN368" s="162" t="str" cm="1">
        <f t="array" ref="DN368">_xlfn.IFS(DN$1= 0,"", NOT(ISBLANK(CW368)), 0, ISBLANK(CW368), $Q368-$S368+BI368-CF368)</f>
        <v/>
      </c>
      <c r="DO368" s="162" t="str" cm="1">
        <f t="array" ref="DO368">_xlfn.IFS(DO$1= 0,"", NOT(ISBLANK(CX368)), 0, ISBLANK(CX368), $Q368-$S368+BJ368-CG368)</f>
        <v/>
      </c>
      <c r="DP368" s="162" t="str" cm="1">
        <f t="array" ref="DP368">_xlfn.IFS(DP$1= 0,"", NOT(ISBLANK(CY368)), 0, ISBLANK(CY368), $Q368-$S368+BK368-CH368)</f>
        <v/>
      </c>
      <c r="DQ368" s="162" t="str" cm="1">
        <f t="array" ref="DQ368">_xlfn.IFS(DQ$1= 0,"", NOT(ISBLANK(CZ368)), 0, ISBLANK(CZ368), $Q368-$S368+BL368-CI368)</f>
        <v/>
      </c>
      <c r="DR368" s="163" t="str" cm="1">
        <f t="array" ref="DR368">_xlfn.IFS(DR$1= 0,"", NOT(ISBLANK(DA368)), 0, ISBLANK(DA368), $Q368-$S368+BM368-CJ368)</f>
        <v/>
      </c>
    </row>
    <row r="369" spans="1:122" ht="16.5" x14ac:dyDescent="0.3">
      <c r="A369" s="135"/>
      <c r="B369" s="136"/>
      <c r="C369" s="136"/>
      <c r="D369" s="137"/>
      <c r="E369" s="176"/>
      <c r="F369" s="182"/>
      <c r="G369" s="183"/>
      <c r="H369" s="183"/>
      <c r="I369" s="183"/>
      <c r="J369" s="183"/>
      <c r="K369" s="183"/>
      <c r="L369" s="183"/>
      <c r="M369" s="186"/>
      <c r="N369" s="182"/>
      <c r="O369" s="184"/>
      <c r="P369" s="178"/>
      <c r="Q369" s="118">
        <f t="shared" si="119"/>
        <v>0</v>
      </c>
      <c r="R369" s="3"/>
      <c r="S369" s="3"/>
      <c r="T369" s="4"/>
      <c r="U369" s="4"/>
      <c r="V369" s="99">
        <f t="shared" si="120"/>
        <v>0</v>
      </c>
      <c r="W369" s="161"/>
      <c r="X369" s="138"/>
      <c r="AH369" s="158" t="str">
        <f t="array" ref="AH369">IF(OR(AH$1=0, $A369=""),"",SQRT((_xlfn.XLOOKUP(AH$1,$Z$2:$Z$16,$AA$2:$AA$16)-$T369)^2+(_xlfn.XLOOKUP(AH$1,$Z$2:$Z$16,$AB$2:$AB$16)-$U369)^2+(_xlfn.XLOOKUP(AH$1,$Z$2:$Z$16,$AC$2:$AC$16-$V369)^2)))</f>
        <v/>
      </c>
      <c r="AI369" s="140" t="str">
        <f t="array" ref="AI369">IF(OR(AI$1=0, $A369=""),"",SQRT((_xlfn.XLOOKUP(AI$1,$Z$2:$Z$16,$AA$2:$AA$16)-$T369)^2+(_xlfn.XLOOKUP(AI$1,$Z$2:$Z$16,$AB$2:$AB$16)-$U369)^2+(_xlfn.XLOOKUP(AI$1,$Z$2:$Z$16,$AC$2:$AC$16-$V369)^2)))</f>
        <v/>
      </c>
      <c r="AJ369" s="140" t="str">
        <f t="array" ref="AJ369">IF(OR(AJ$1=0, $A369=""),"",SQRT((_xlfn.XLOOKUP(AJ$1,$Z$2:$Z$16,$AA$2:$AA$16)-$T369)^2+(_xlfn.XLOOKUP(AJ$1,$Z$2:$Z$16,$AB$2:$AB$16)-$U369)^2+(_xlfn.XLOOKUP(AJ$1,$Z$2:$Z$16,$AC$2:$AC$16-$V369)^2)))</f>
        <v/>
      </c>
      <c r="AK369" s="140" t="str">
        <f t="array" ref="AK369">IF(OR(AK$1=0, $A369=""),"",SQRT((_xlfn.XLOOKUP(AK$1,$Z$2:$Z$16,$AA$2:$AA$16)-$T369)^2+(_xlfn.XLOOKUP(AK$1,$Z$2:$Z$16,$AB$2:$AB$16)-$U369)^2+(_xlfn.XLOOKUP(AK$1,$Z$2:$Z$16,$AC$2:$AC$16-$V369)^2)))</f>
        <v/>
      </c>
      <c r="AL369" s="140" t="str">
        <f t="array" ref="AL369">IF(OR(AL$1=0, $A369=""),"",SQRT((_xlfn.XLOOKUP(AL$1,$Z$2:$Z$16,$AA$2:$AA$16)-$T369)^2+(_xlfn.XLOOKUP(AL$1,$Z$2:$Z$16,$AB$2:$AB$16)-$U369)^2+(_xlfn.XLOOKUP(AL$1,$Z$2:$Z$16,$AC$2:$AC$16-$V369)^2)))</f>
        <v/>
      </c>
      <c r="AM369" s="140" t="str">
        <f t="array" ref="AM369">IF(OR(AM$1=0, $A369=""),"",SQRT((_xlfn.XLOOKUP(AM$1,$Z$2:$Z$16,$AA$2:$AA$16)-$T369)^2+(_xlfn.XLOOKUP(AM$1,$Z$2:$Z$16,$AB$2:$AB$16)-$U369)^2+(_xlfn.XLOOKUP(AM$1,$Z$2:$Z$16,$AC$2:$AC$16-$V369)^2)))</f>
        <v/>
      </c>
      <c r="AN369" s="140" t="str">
        <f t="array" ref="AN369">IF(OR(AN$1=0, $A369=""),"",SQRT((_xlfn.XLOOKUP(AN$1,$Z$2:$Z$16,$AA$2:$AA$16)-$T369)^2+(_xlfn.XLOOKUP(AN$1,$Z$2:$Z$16,$AB$2:$AB$16)-$U369)^2+(_xlfn.XLOOKUP(AN$1,$Z$2:$Z$16,$AC$2:$AC$16-$V369)^2)))</f>
        <v/>
      </c>
      <c r="AO369" s="140" t="str">
        <f t="array" ref="AO369">IF(OR(AO$1=0, $A369=""),"",SQRT((_xlfn.XLOOKUP(AO$1,$Z$2:$Z$16,$AA$2:$AA$16)-$T369)^2+(_xlfn.XLOOKUP(AO$1,$Z$2:$Z$16,$AB$2:$AB$16)-$U369)^2+(_xlfn.XLOOKUP(AO$1,$Z$2:$Z$16,$AC$2:$AC$16-$V369)^2)))</f>
        <v/>
      </c>
      <c r="AP369" s="141" t="str">
        <f t="array" ref="AP369">IF(OR(AP$1=0, $A369=""),"",SQRT((_xlfn.XLOOKUP(AP$1,$Z$2:$Z$16,$AA$2:$AA$16)-$T369)^2+(_xlfn.XLOOKUP(AP$1,$Z$2:$Z$16,$AB$2:$AB$16)-$U369)^2+(_xlfn.XLOOKUP(AP$1,$Z$2:$Z$16,$AC$2:$AC$16-$V369)^2)))</f>
        <v/>
      </c>
      <c r="AQ369" s="141" t="str">
        <f t="array" ref="AQ369">IF(OR(AQ$1=0, $A369=""),"",SQRT((_xlfn.XLOOKUP(AQ$1,$Z$2:$Z$16,$AA$2:$AA$16)-$T369)^2+(_xlfn.XLOOKUP(AQ$1,$Z$2:$Z$16,$AB$2:$AB$16)-$U369)^2+(_xlfn.XLOOKUP(AQ$1,$Z$2:$Z$16,$AC$2:$AC$16-$V369)^2)))</f>
        <v/>
      </c>
      <c r="AR369" s="141" t="str">
        <f t="array" ref="AR369">IF(OR(AR$1=0, $A369=""),"",SQRT((_xlfn.XLOOKUP(AR$1,$Z$2:$Z$16,$AA$2:$AA$16)-$T369)^2+(_xlfn.XLOOKUP(AR$1,$Z$2:$Z$16,$AB$2:$AB$16)-$U369)^2+(_xlfn.XLOOKUP(AR$1,$Z$2:$Z$16,$AC$2:$AC$16-$V369)^2)))</f>
        <v/>
      </c>
      <c r="AS369" s="141" t="str">
        <f t="array" ref="AS369">IF(OR(AS$1=0, $A369=""),"",SQRT((_xlfn.XLOOKUP(AS$1,$Z$2:$Z$16,$AA$2:$AA$16)-$T369)^2+(_xlfn.XLOOKUP(AS$1,$Z$2:$Z$16,$AB$2:$AB$16)-$U369)^2+(_xlfn.XLOOKUP(AS$1,$Z$2:$Z$16,$AC$2:$AC$16-$V369)^2)))</f>
        <v/>
      </c>
      <c r="AT369" s="141" t="str">
        <f t="array" ref="AT369">IF(OR(AT$1=0, $A369=""),"",SQRT((_xlfn.XLOOKUP(AT$1,$Z$2:$Z$16,$AA$2:$AA$16)-$T369)^2+(_xlfn.XLOOKUP(AT$1,$Z$2:$Z$16,$AB$2:$AB$16)-$U369)^2+(_xlfn.XLOOKUP(AT$1,$Z$2:$Z$16,$AC$2:$AC$16-$V369)^2)))</f>
        <v/>
      </c>
      <c r="AU369" s="141" t="str">
        <f t="array" ref="AU369">IF(OR(AU$1=0, $A369=""),"",SQRT((_xlfn.XLOOKUP(AU$1,$Z$2:$Z$16,$AA$2:$AA$16)-$T369)^2+(_xlfn.XLOOKUP(AU$1,$Z$2:$Z$16,$AB$2:$AB$16)-$U369)^2+(_xlfn.XLOOKUP(AU$1,$Z$2:$Z$16,$AC$2:$AC$16-$V369)^2)))</f>
        <v/>
      </c>
      <c r="AV369" s="142" t="str">
        <f t="array" ref="AV369">IF(OR(AV$1=0, $A369=""),"",SQRT((_xlfn.XLOOKUP(AV$1,$Z$2:$Z$16,$AA$2:$AA$16)-$T369)^2+(_xlfn.XLOOKUP(AV$1,$Z$2:$Z$16,$AB$2:$AB$16)-$U369)^2+(_xlfn.XLOOKUP(AV$1,$Z$2:$Z$16,$AC$2:$AC$16-$V369)^2)))</f>
        <v/>
      </c>
      <c r="AW369" s="124"/>
      <c r="AX369" s="124"/>
      <c r="AY369" s="125">
        <f t="shared" si="121"/>
        <v>0</v>
      </c>
      <c r="AZ369" s="143">
        <f t="shared" si="122"/>
        <v>0</v>
      </c>
      <c r="BA369" s="143">
        <f t="shared" si="123"/>
        <v>0</v>
      </c>
      <c r="BB369" s="143">
        <f t="shared" si="124"/>
        <v>0</v>
      </c>
      <c r="BC369" s="143">
        <f t="shared" si="125"/>
        <v>0</v>
      </c>
      <c r="BD369" s="143">
        <f t="shared" si="126"/>
        <v>0</v>
      </c>
      <c r="BE369" s="143">
        <f t="shared" si="127"/>
        <v>0</v>
      </c>
      <c r="BF369" s="143">
        <f t="shared" si="128"/>
        <v>0</v>
      </c>
      <c r="BG369" s="144">
        <f t="shared" si="129"/>
        <v>0</v>
      </c>
      <c r="BH369" s="144">
        <f t="shared" si="130"/>
        <v>0</v>
      </c>
      <c r="BI369" s="144">
        <f t="shared" si="131"/>
        <v>0</v>
      </c>
      <c r="BJ369" s="144">
        <f t="shared" si="132"/>
        <v>0</v>
      </c>
      <c r="BK369" s="144">
        <f t="shared" si="133"/>
        <v>0</v>
      </c>
      <c r="BL369" s="144">
        <f t="shared" si="134"/>
        <v>0</v>
      </c>
      <c r="BM369" s="145">
        <f t="shared" si="135"/>
        <v>0</v>
      </c>
      <c r="BN369" s="124"/>
      <c r="BO369" s="124"/>
      <c r="BP369" s="124"/>
      <c r="BQ369" s="124"/>
      <c r="BR369" s="124"/>
      <c r="BS369" s="124"/>
      <c r="BT369" s="124"/>
      <c r="BU369" s="124"/>
      <c r="BV369" s="130"/>
      <c r="BW369" s="130"/>
      <c r="BX369" s="130"/>
      <c r="BY369" s="130"/>
      <c r="BZ369" s="130"/>
      <c r="CA369" s="130"/>
      <c r="CB369" s="130"/>
      <c r="CC369" s="130"/>
      <c r="CD369" s="130"/>
      <c r="CE369" s="130"/>
      <c r="CF369" s="130"/>
      <c r="CG369" s="130"/>
      <c r="CH369" s="130"/>
      <c r="CI369" s="130"/>
      <c r="CJ369" s="130"/>
      <c r="CL369" s="124"/>
      <c r="CM369" s="130" t="s">
        <v>32</v>
      </c>
      <c r="CN369" s="130"/>
      <c r="CO369" s="130"/>
      <c r="CP369" s="130"/>
      <c r="CQ369" s="130"/>
      <c r="CR369" s="130"/>
      <c r="CS369" s="130"/>
      <c r="CT369" s="130"/>
      <c r="CU369" s="130"/>
      <c r="CV369" s="130"/>
      <c r="CW369" s="130"/>
      <c r="CX369" s="130"/>
      <c r="CY369" s="130"/>
      <c r="CZ369" s="130"/>
      <c r="DA369" s="130"/>
      <c r="DD369" s="159" cm="1">
        <f t="array" ref="DD369">_xlfn.IFS(DD$1= 0,"", NOT(ISBLANK(CM369)), 0, ISBLANK(CM369), $Q369-$S369+AY369-BV369)</f>
        <v>0</v>
      </c>
      <c r="DE369" s="160" cm="1">
        <f t="array" ref="DE369">_xlfn.IFS(DE$1= 0,"", NOT(ISBLANK(CN369)), 0, ISBLANK(CN369), $Q369-$S369+AZ369-BW369)</f>
        <v>0</v>
      </c>
      <c r="DF369" s="160" cm="1">
        <f t="array" ref="DF369">_xlfn.IFS(DF$1= 0,"", NOT(ISBLANK(CO369)), 0, ISBLANK(CO369), $Q369-$S369+BA369-BX369)</f>
        <v>0</v>
      </c>
      <c r="DG369" s="160" cm="1">
        <f t="array" ref="DG369">_xlfn.IFS(DG$1= 0,"", NOT(ISBLANK(CP369)), 0, ISBLANK(CP369), $Q369-$S369+BB369-BY369)</f>
        <v>0</v>
      </c>
      <c r="DH369" s="160" cm="1">
        <f t="array" ref="DH369">_xlfn.IFS(DH$1= 0,"", NOT(ISBLANK(CQ369)), 0, ISBLANK(CQ369), $Q369-$S369+BC369-BZ369)</f>
        <v>0</v>
      </c>
      <c r="DI369" s="160" cm="1">
        <f t="array" ref="DI369">_xlfn.IFS(DI$1= 0,"", NOT(ISBLANK(CR369)), 0, ISBLANK(CR369), $Q369-$S369+BD369-CA369)</f>
        <v>0</v>
      </c>
      <c r="DJ369" s="160" t="str" cm="1">
        <f t="array" ref="DJ369">_xlfn.IFS(DJ$1= 0,"", NOT(ISBLANK(CS369)), 0, ISBLANK(CS369), $Q369-$S369+BE369-CB369)</f>
        <v/>
      </c>
      <c r="DK369" s="160" t="str" cm="1">
        <f t="array" ref="DK369">_xlfn.IFS(DK$1= 0,"", NOT(ISBLANK(CT369)), 0, ISBLANK(CT369), $Q369-$S369+BF369-CC369)</f>
        <v/>
      </c>
      <c r="DL369" s="162" t="str" cm="1">
        <f t="array" ref="DL369">_xlfn.IFS(DL$1= 0,"", NOT(ISBLANK(CU369)), 0, ISBLANK(CU369), $Q369-$S369+BG369-CD369)</f>
        <v/>
      </c>
      <c r="DM369" s="162" t="str" cm="1">
        <f t="array" ref="DM369">_xlfn.IFS(DM$1= 0,"", NOT(ISBLANK(CV369)), 0, ISBLANK(CV369), $Q369-$S369+BH369-CE369)</f>
        <v/>
      </c>
      <c r="DN369" s="162" t="str" cm="1">
        <f t="array" ref="DN369">_xlfn.IFS(DN$1= 0,"", NOT(ISBLANK(CW369)), 0, ISBLANK(CW369), $Q369-$S369+BI369-CF369)</f>
        <v/>
      </c>
      <c r="DO369" s="162" t="str" cm="1">
        <f t="array" ref="DO369">_xlfn.IFS(DO$1= 0,"", NOT(ISBLANK(CX369)), 0, ISBLANK(CX369), $Q369-$S369+BJ369-CG369)</f>
        <v/>
      </c>
      <c r="DP369" s="162" t="str" cm="1">
        <f t="array" ref="DP369">_xlfn.IFS(DP$1= 0,"", NOT(ISBLANK(CY369)), 0, ISBLANK(CY369), $Q369-$S369+BK369-CH369)</f>
        <v/>
      </c>
      <c r="DQ369" s="162" t="str" cm="1">
        <f t="array" ref="DQ369">_xlfn.IFS(DQ$1= 0,"", NOT(ISBLANK(CZ369)), 0, ISBLANK(CZ369), $Q369-$S369+BL369-CI369)</f>
        <v/>
      </c>
      <c r="DR369" s="163" t="str" cm="1">
        <f t="array" ref="DR369">_xlfn.IFS(DR$1= 0,"", NOT(ISBLANK(DA369)), 0, ISBLANK(DA369), $Q369-$S369+BM369-CJ369)</f>
        <v/>
      </c>
    </row>
    <row r="370" spans="1:122" ht="16.5" x14ac:dyDescent="0.3">
      <c r="A370" s="135"/>
      <c r="B370" s="136"/>
      <c r="C370" s="136"/>
      <c r="D370" s="137"/>
      <c r="E370" s="176"/>
      <c r="F370" s="182"/>
      <c r="G370" s="183"/>
      <c r="H370" s="183"/>
      <c r="I370" s="183"/>
      <c r="J370" s="183"/>
      <c r="K370" s="183"/>
      <c r="L370" s="183"/>
      <c r="M370" s="186"/>
      <c r="N370" s="182"/>
      <c r="O370" s="184"/>
      <c r="P370" s="178"/>
      <c r="Q370" s="118">
        <f t="shared" si="119"/>
        <v>0</v>
      </c>
      <c r="R370" s="3"/>
      <c r="S370" s="3"/>
      <c r="T370" s="4"/>
      <c r="U370" s="4"/>
      <c r="V370" s="99">
        <f t="shared" si="120"/>
        <v>0</v>
      </c>
      <c r="W370" s="161"/>
      <c r="X370" s="138"/>
      <c r="AH370" s="158" t="str">
        <f t="array" ref="AH370">IF(OR(AH$1=0, $A370=""),"",SQRT((_xlfn.XLOOKUP(AH$1,$Z$2:$Z$16,$AA$2:$AA$16)-$T370)^2+(_xlfn.XLOOKUP(AH$1,$Z$2:$Z$16,$AB$2:$AB$16)-$U370)^2+(_xlfn.XLOOKUP(AH$1,$Z$2:$Z$16,$AC$2:$AC$16-$V370)^2)))</f>
        <v/>
      </c>
      <c r="AI370" s="140" t="str">
        <f t="array" ref="AI370">IF(OR(AI$1=0, $A370=""),"",SQRT((_xlfn.XLOOKUP(AI$1,$Z$2:$Z$16,$AA$2:$AA$16)-$T370)^2+(_xlfn.XLOOKUP(AI$1,$Z$2:$Z$16,$AB$2:$AB$16)-$U370)^2+(_xlfn.XLOOKUP(AI$1,$Z$2:$Z$16,$AC$2:$AC$16-$V370)^2)))</f>
        <v/>
      </c>
      <c r="AJ370" s="140" t="str">
        <f t="array" ref="AJ370">IF(OR(AJ$1=0, $A370=""),"",SQRT((_xlfn.XLOOKUP(AJ$1,$Z$2:$Z$16,$AA$2:$AA$16)-$T370)^2+(_xlfn.XLOOKUP(AJ$1,$Z$2:$Z$16,$AB$2:$AB$16)-$U370)^2+(_xlfn.XLOOKUP(AJ$1,$Z$2:$Z$16,$AC$2:$AC$16-$V370)^2)))</f>
        <v/>
      </c>
      <c r="AK370" s="140" t="str">
        <f t="array" ref="AK370">IF(OR(AK$1=0, $A370=""),"",SQRT((_xlfn.XLOOKUP(AK$1,$Z$2:$Z$16,$AA$2:$AA$16)-$T370)^2+(_xlfn.XLOOKUP(AK$1,$Z$2:$Z$16,$AB$2:$AB$16)-$U370)^2+(_xlfn.XLOOKUP(AK$1,$Z$2:$Z$16,$AC$2:$AC$16-$V370)^2)))</f>
        <v/>
      </c>
      <c r="AL370" s="140" t="str">
        <f t="array" ref="AL370">IF(OR(AL$1=0, $A370=""),"",SQRT((_xlfn.XLOOKUP(AL$1,$Z$2:$Z$16,$AA$2:$AA$16)-$T370)^2+(_xlfn.XLOOKUP(AL$1,$Z$2:$Z$16,$AB$2:$AB$16)-$U370)^2+(_xlfn.XLOOKUP(AL$1,$Z$2:$Z$16,$AC$2:$AC$16-$V370)^2)))</f>
        <v/>
      </c>
      <c r="AM370" s="140" t="str">
        <f t="array" ref="AM370">IF(OR(AM$1=0, $A370=""),"",SQRT((_xlfn.XLOOKUP(AM$1,$Z$2:$Z$16,$AA$2:$AA$16)-$T370)^2+(_xlfn.XLOOKUP(AM$1,$Z$2:$Z$16,$AB$2:$AB$16)-$U370)^2+(_xlfn.XLOOKUP(AM$1,$Z$2:$Z$16,$AC$2:$AC$16-$V370)^2)))</f>
        <v/>
      </c>
      <c r="AN370" s="140" t="str">
        <f t="array" ref="AN370">IF(OR(AN$1=0, $A370=""),"",SQRT((_xlfn.XLOOKUP(AN$1,$Z$2:$Z$16,$AA$2:$AA$16)-$T370)^2+(_xlfn.XLOOKUP(AN$1,$Z$2:$Z$16,$AB$2:$AB$16)-$U370)^2+(_xlfn.XLOOKUP(AN$1,$Z$2:$Z$16,$AC$2:$AC$16-$V370)^2)))</f>
        <v/>
      </c>
      <c r="AO370" s="140" t="str">
        <f t="array" ref="AO370">IF(OR(AO$1=0, $A370=""),"",SQRT((_xlfn.XLOOKUP(AO$1,$Z$2:$Z$16,$AA$2:$AA$16)-$T370)^2+(_xlfn.XLOOKUP(AO$1,$Z$2:$Z$16,$AB$2:$AB$16)-$U370)^2+(_xlfn.XLOOKUP(AO$1,$Z$2:$Z$16,$AC$2:$AC$16-$V370)^2)))</f>
        <v/>
      </c>
      <c r="AP370" s="141" t="str">
        <f t="array" ref="AP370">IF(OR(AP$1=0, $A370=""),"",SQRT((_xlfn.XLOOKUP(AP$1,$Z$2:$Z$16,$AA$2:$AA$16)-$T370)^2+(_xlfn.XLOOKUP(AP$1,$Z$2:$Z$16,$AB$2:$AB$16)-$U370)^2+(_xlfn.XLOOKUP(AP$1,$Z$2:$Z$16,$AC$2:$AC$16-$V370)^2)))</f>
        <v/>
      </c>
      <c r="AQ370" s="141" t="str">
        <f t="array" ref="AQ370">IF(OR(AQ$1=0, $A370=""),"",SQRT((_xlfn.XLOOKUP(AQ$1,$Z$2:$Z$16,$AA$2:$AA$16)-$T370)^2+(_xlfn.XLOOKUP(AQ$1,$Z$2:$Z$16,$AB$2:$AB$16)-$U370)^2+(_xlfn.XLOOKUP(AQ$1,$Z$2:$Z$16,$AC$2:$AC$16-$V370)^2)))</f>
        <v/>
      </c>
      <c r="AR370" s="141" t="str">
        <f t="array" ref="AR370">IF(OR(AR$1=0, $A370=""),"",SQRT((_xlfn.XLOOKUP(AR$1,$Z$2:$Z$16,$AA$2:$AA$16)-$T370)^2+(_xlfn.XLOOKUP(AR$1,$Z$2:$Z$16,$AB$2:$AB$16)-$U370)^2+(_xlfn.XLOOKUP(AR$1,$Z$2:$Z$16,$AC$2:$AC$16-$V370)^2)))</f>
        <v/>
      </c>
      <c r="AS370" s="141" t="str">
        <f t="array" ref="AS370">IF(OR(AS$1=0, $A370=""),"",SQRT((_xlfn.XLOOKUP(AS$1,$Z$2:$Z$16,$AA$2:$AA$16)-$T370)^2+(_xlfn.XLOOKUP(AS$1,$Z$2:$Z$16,$AB$2:$AB$16)-$U370)^2+(_xlfn.XLOOKUP(AS$1,$Z$2:$Z$16,$AC$2:$AC$16-$V370)^2)))</f>
        <v/>
      </c>
      <c r="AT370" s="141" t="str">
        <f t="array" ref="AT370">IF(OR(AT$1=0, $A370=""),"",SQRT((_xlfn.XLOOKUP(AT$1,$Z$2:$Z$16,$AA$2:$AA$16)-$T370)^2+(_xlfn.XLOOKUP(AT$1,$Z$2:$Z$16,$AB$2:$AB$16)-$U370)^2+(_xlfn.XLOOKUP(AT$1,$Z$2:$Z$16,$AC$2:$AC$16-$V370)^2)))</f>
        <v/>
      </c>
      <c r="AU370" s="141" t="str">
        <f t="array" ref="AU370">IF(OR(AU$1=0, $A370=""),"",SQRT((_xlfn.XLOOKUP(AU$1,$Z$2:$Z$16,$AA$2:$AA$16)-$T370)^2+(_xlfn.XLOOKUP(AU$1,$Z$2:$Z$16,$AB$2:$AB$16)-$U370)^2+(_xlfn.XLOOKUP(AU$1,$Z$2:$Z$16,$AC$2:$AC$16-$V370)^2)))</f>
        <v/>
      </c>
      <c r="AV370" s="142" t="str">
        <f t="array" ref="AV370">IF(OR(AV$1=0, $A370=""),"",SQRT((_xlfn.XLOOKUP(AV$1,$Z$2:$Z$16,$AA$2:$AA$16)-$T370)^2+(_xlfn.XLOOKUP(AV$1,$Z$2:$Z$16,$AB$2:$AB$16)-$U370)^2+(_xlfn.XLOOKUP(AV$1,$Z$2:$Z$16,$AC$2:$AC$16-$V370)^2)))</f>
        <v/>
      </c>
      <c r="AW370" s="124"/>
      <c r="AX370" s="124"/>
      <c r="AY370" s="125">
        <f t="shared" si="121"/>
        <v>0</v>
      </c>
      <c r="AZ370" s="143">
        <f t="shared" si="122"/>
        <v>0</v>
      </c>
      <c r="BA370" s="143">
        <f t="shared" si="123"/>
        <v>0</v>
      </c>
      <c r="BB370" s="143">
        <f t="shared" si="124"/>
        <v>0</v>
      </c>
      <c r="BC370" s="143">
        <f t="shared" si="125"/>
        <v>0</v>
      </c>
      <c r="BD370" s="143">
        <f t="shared" si="126"/>
        <v>0</v>
      </c>
      <c r="BE370" s="143">
        <f t="shared" si="127"/>
        <v>0</v>
      </c>
      <c r="BF370" s="143">
        <f t="shared" si="128"/>
        <v>0</v>
      </c>
      <c r="BG370" s="144">
        <f t="shared" si="129"/>
        <v>0</v>
      </c>
      <c r="BH370" s="144">
        <f t="shared" si="130"/>
        <v>0</v>
      </c>
      <c r="BI370" s="144">
        <f t="shared" si="131"/>
        <v>0</v>
      </c>
      <c r="BJ370" s="144">
        <f t="shared" si="132"/>
        <v>0</v>
      </c>
      <c r="BK370" s="144">
        <f t="shared" si="133"/>
        <v>0</v>
      </c>
      <c r="BL370" s="144">
        <f t="shared" si="134"/>
        <v>0</v>
      </c>
      <c r="BM370" s="145">
        <f t="shared" si="135"/>
        <v>0</v>
      </c>
      <c r="BN370" s="124"/>
      <c r="BO370" s="124"/>
      <c r="BP370" s="124"/>
      <c r="BQ370" s="124"/>
      <c r="BR370" s="124"/>
      <c r="BS370" s="124"/>
      <c r="BT370" s="124"/>
      <c r="BU370" s="124"/>
      <c r="BV370" s="130"/>
      <c r="BW370" s="130"/>
      <c r="BX370" s="130"/>
      <c r="BY370" s="130"/>
      <c r="BZ370" s="130"/>
      <c r="CA370" s="130"/>
      <c r="CB370" s="130"/>
      <c r="CC370" s="130"/>
      <c r="CD370" s="130"/>
      <c r="CE370" s="130"/>
      <c r="CF370" s="130"/>
      <c r="CG370" s="130"/>
      <c r="CH370" s="130"/>
      <c r="CI370" s="130"/>
      <c r="CJ370" s="130"/>
      <c r="CL370" s="124"/>
      <c r="CM370" s="130" t="s">
        <v>32</v>
      </c>
      <c r="CN370" s="130"/>
      <c r="CO370" s="130"/>
      <c r="CP370" s="130"/>
      <c r="CQ370" s="130"/>
      <c r="CR370" s="130"/>
      <c r="CS370" s="130"/>
      <c r="CT370" s="130"/>
      <c r="CU370" s="130"/>
      <c r="CV370" s="130"/>
      <c r="CW370" s="130"/>
      <c r="CX370" s="130"/>
      <c r="CY370" s="130"/>
      <c r="CZ370" s="130"/>
      <c r="DA370" s="130"/>
      <c r="DD370" s="159" cm="1">
        <f t="array" ref="DD370">_xlfn.IFS(DD$1= 0,"", NOT(ISBLANK(CM370)), 0, ISBLANK(CM370), $Q370-$S370+AY370-BV370)</f>
        <v>0</v>
      </c>
      <c r="DE370" s="160" cm="1">
        <f t="array" ref="DE370">_xlfn.IFS(DE$1= 0,"", NOT(ISBLANK(CN370)), 0, ISBLANK(CN370), $Q370-$S370+AZ370-BW370)</f>
        <v>0</v>
      </c>
      <c r="DF370" s="160" cm="1">
        <f t="array" ref="DF370">_xlfn.IFS(DF$1= 0,"", NOT(ISBLANK(CO370)), 0, ISBLANK(CO370), $Q370-$S370+BA370-BX370)</f>
        <v>0</v>
      </c>
      <c r="DG370" s="160" cm="1">
        <f t="array" ref="DG370">_xlfn.IFS(DG$1= 0,"", NOT(ISBLANK(CP370)), 0, ISBLANK(CP370), $Q370-$S370+BB370-BY370)</f>
        <v>0</v>
      </c>
      <c r="DH370" s="160" cm="1">
        <f t="array" ref="DH370">_xlfn.IFS(DH$1= 0,"", NOT(ISBLANK(CQ370)), 0, ISBLANK(CQ370), $Q370-$S370+BC370-BZ370)</f>
        <v>0</v>
      </c>
      <c r="DI370" s="160" cm="1">
        <f t="array" ref="DI370">_xlfn.IFS(DI$1= 0,"", NOT(ISBLANK(CR370)), 0, ISBLANK(CR370), $Q370-$S370+BD370-CA370)</f>
        <v>0</v>
      </c>
      <c r="DJ370" s="160" t="str" cm="1">
        <f t="array" ref="DJ370">_xlfn.IFS(DJ$1= 0,"", NOT(ISBLANK(CS370)), 0, ISBLANK(CS370), $Q370-$S370+BE370-CB370)</f>
        <v/>
      </c>
      <c r="DK370" s="160" t="str" cm="1">
        <f t="array" ref="DK370">_xlfn.IFS(DK$1= 0,"", NOT(ISBLANK(CT370)), 0, ISBLANK(CT370), $Q370-$S370+BF370-CC370)</f>
        <v/>
      </c>
      <c r="DL370" s="162" t="str" cm="1">
        <f t="array" ref="DL370">_xlfn.IFS(DL$1= 0,"", NOT(ISBLANK(CU370)), 0, ISBLANK(CU370), $Q370-$S370+BG370-CD370)</f>
        <v/>
      </c>
      <c r="DM370" s="162" t="str" cm="1">
        <f t="array" ref="DM370">_xlfn.IFS(DM$1= 0,"", NOT(ISBLANK(CV370)), 0, ISBLANK(CV370), $Q370-$S370+BH370-CE370)</f>
        <v/>
      </c>
      <c r="DN370" s="162" t="str" cm="1">
        <f t="array" ref="DN370">_xlfn.IFS(DN$1= 0,"", NOT(ISBLANK(CW370)), 0, ISBLANK(CW370), $Q370-$S370+BI370-CF370)</f>
        <v/>
      </c>
      <c r="DO370" s="162" t="str" cm="1">
        <f t="array" ref="DO370">_xlfn.IFS(DO$1= 0,"", NOT(ISBLANK(CX370)), 0, ISBLANK(CX370), $Q370-$S370+BJ370-CG370)</f>
        <v/>
      </c>
      <c r="DP370" s="162" t="str" cm="1">
        <f t="array" ref="DP370">_xlfn.IFS(DP$1= 0,"", NOT(ISBLANK(CY370)), 0, ISBLANK(CY370), $Q370-$S370+BK370-CH370)</f>
        <v/>
      </c>
      <c r="DQ370" s="162" t="str" cm="1">
        <f t="array" ref="DQ370">_xlfn.IFS(DQ$1= 0,"", NOT(ISBLANK(CZ370)), 0, ISBLANK(CZ370), $Q370-$S370+BL370-CI370)</f>
        <v/>
      </c>
      <c r="DR370" s="163" t="str" cm="1">
        <f t="array" ref="DR370">_xlfn.IFS(DR$1= 0,"", NOT(ISBLANK(DA370)), 0, ISBLANK(DA370), $Q370-$S370+BM370-CJ370)</f>
        <v/>
      </c>
    </row>
    <row r="371" spans="1:122" ht="16.5" x14ac:dyDescent="0.3">
      <c r="A371" s="135"/>
      <c r="B371" s="136"/>
      <c r="C371" s="136"/>
      <c r="D371" s="137"/>
      <c r="E371" s="176"/>
      <c r="F371" s="182"/>
      <c r="G371" s="183"/>
      <c r="H371" s="183"/>
      <c r="I371" s="183"/>
      <c r="J371" s="183"/>
      <c r="K371" s="183"/>
      <c r="L371" s="183"/>
      <c r="M371" s="186"/>
      <c r="N371" s="182"/>
      <c r="O371" s="184"/>
      <c r="P371" s="178"/>
      <c r="Q371" s="118">
        <f t="shared" si="119"/>
        <v>0</v>
      </c>
      <c r="R371" s="3"/>
      <c r="S371" s="3"/>
      <c r="T371" s="4"/>
      <c r="U371" s="4"/>
      <c r="V371" s="99">
        <f t="shared" si="120"/>
        <v>0</v>
      </c>
      <c r="W371" s="161"/>
      <c r="X371" s="138"/>
      <c r="AH371" s="158" t="str">
        <f t="array" ref="AH371">IF(OR(AH$1=0, $A371=""),"",SQRT((_xlfn.XLOOKUP(AH$1,$Z$2:$Z$16,$AA$2:$AA$16)-$T371)^2+(_xlfn.XLOOKUP(AH$1,$Z$2:$Z$16,$AB$2:$AB$16)-$U371)^2+(_xlfn.XLOOKUP(AH$1,$Z$2:$Z$16,$AC$2:$AC$16-$V371)^2)))</f>
        <v/>
      </c>
      <c r="AI371" s="140" t="str">
        <f t="array" ref="AI371">IF(OR(AI$1=0, $A371=""),"",SQRT((_xlfn.XLOOKUP(AI$1,$Z$2:$Z$16,$AA$2:$AA$16)-$T371)^2+(_xlfn.XLOOKUP(AI$1,$Z$2:$Z$16,$AB$2:$AB$16)-$U371)^2+(_xlfn.XLOOKUP(AI$1,$Z$2:$Z$16,$AC$2:$AC$16-$V371)^2)))</f>
        <v/>
      </c>
      <c r="AJ371" s="140" t="str">
        <f t="array" ref="AJ371">IF(OR(AJ$1=0, $A371=""),"",SQRT((_xlfn.XLOOKUP(AJ$1,$Z$2:$Z$16,$AA$2:$AA$16)-$T371)^2+(_xlfn.XLOOKUP(AJ$1,$Z$2:$Z$16,$AB$2:$AB$16)-$U371)^2+(_xlfn.XLOOKUP(AJ$1,$Z$2:$Z$16,$AC$2:$AC$16-$V371)^2)))</f>
        <v/>
      </c>
      <c r="AK371" s="140" t="str">
        <f t="array" ref="AK371">IF(OR(AK$1=0, $A371=""),"",SQRT((_xlfn.XLOOKUP(AK$1,$Z$2:$Z$16,$AA$2:$AA$16)-$T371)^2+(_xlfn.XLOOKUP(AK$1,$Z$2:$Z$16,$AB$2:$AB$16)-$U371)^2+(_xlfn.XLOOKUP(AK$1,$Z$2:$Z$16,$AC$2:$AC$16-$V371)^2)))</f>
        <v/>
      </c>
      <c r="AL371" s="140" t="str">
        <f t="array" ref="AL371">IF(OR(AL$1=0, $A371=""),"",SQRT((_xlfn.XLOOKUP(AL$1,$Z$2:$Z$16,$AA$2:$AA$16)-$T371)^2+(_xlfn.XLOOKUP(AL$1,$Z$2:$Z$16,$AB$2:$AB$16)-$U371)^2+(_xlfn.XLOOKUP(AL$1,$Z$2:$Z$16,$AC$2:$AC$16-$V371)^2)))</f>
        <v/>
      </c>
      <c r="AM371" s="140" t="str">
        <f t="array" ref="AM371">IF(OR(AM$1=0, $A371=""),"",SQRT((_xlfn.XLOOKUP(AM$1,$Z$2:$Z$16,$AA$2:$AA$16)-$T371)^2+(_xlfn.XLOOKUP(AM$1,$Z$2:$Z$16,$AB$2:$AB$16)-$U371)^2+(_xlfn.XLOOKUP(AM$1,$Z$2:$Z$16,$AC$2:$AC$16-$V371)^2)))</f>
        <v/>
      </c>
      <c r="AN371" s="140" t="str">
        <f t="array" ref="AN371">IF(OR(AN$1=0, $A371=""),"",SQRT((_xlfn.XLOOKUP(AN$1,$Z$2:$Z$16,$AA$2:$AA$16)-$T371)^2+(_xlfn.XLOOKUP(AN$1,$Z$2:$Z$16,$AB$2:$AB$16)-$U371)^2+(_xlfn.XLOOKUP(AN$1,$Z$2:$Z$16,$AC$2:$AC$16-$V371)^2)))</f>
        <v/>
      </c>
      <c r="AO371" s="140" t="str">
        <f t="array" ref="AO371">IF(OR(AO$1=0, $A371=""),"",SQRT((_xlfn.XLOOKUP(AO$1,$Z$2:$Z$16,$AA$2:$AA$16)-$T371)^2+(_xlfn.XLOOKUP(AO$1,$Z$2:$Z$16,$AB$2:$AB$16)-$U371)^2+(_xlfn.XLOOKUP(AO$1,$Z$2:$Z$16,$AC$2:$AC$16-$V371)^2)))</f>
        <v/>
      </c>
      <c r="AP371" s="141" t="str">
        <f t="array" ref="AP371">IF(OR(AP$1=0, $A371=""),"",SQRT((_xlfn.XLOOKUP(AP$1,$Z$2:$Z$16,$AA$2:$AA$16)-$T371)^2+(_xlfn.XLOOKUP(AP$1,$Z$2:$Z$16,$AB$2:$AB$16)-$U371)^2+(_xlfn.XLOOKUP(AP$1,$Z$2:$Z$16,$AC$2:$AC$16-$V371)^2)))</f>
        <v/>
      </c>
      <c r="AQ371" s="141" t="str">
        <f t="array" ref="AQ371">IF(OR(AQ$1=0, $A371=""),"",SQRT((_xlfn.XLOOKUP(AQ$1,$Z$2:$Z$16,$AA$2:$AA$16)-$T371)^2+(_xlfn.XLOOKUP(AQ$1,$Z$2:$Z$16,$AB$2:$AB$16)-$U371)^2+(_xlfn.XLOOKUP(AQ$1,$Z$2:$Z$16,$AC$2:$AC$16-$V371)^2)))</f>
        <v/>
      </c>
      <c r="AR371" s="141" t="str">
        <f t="array" ref="AR371">IF(OR(AR$1=0, $A371=""),"",SQRT((_xlfn.XLOOKUP(AR$1,$Z$2:$Z$16,$AA$2:$AA$16)-$T371)^2+(_xlfn.XLOOKUP(AR$1,$Z$2:$Z$16,$AB$2:$AB$16)-$U371)^2+(_xlfn.XLOOKUP(AR$1,$Z$2:$Z$16,$AC$2:$AC$16-$V371)^2)))</f>
        <v/>
      </c>
      <c r="AS371" s="141" t="str">
        <f t="array" ref="AS371">IF(OR(AS$1=0, $A371=""),"",SQRT((_xlfn.XLOOKUP(AS$1,$Z$2:$Z$16,$AA$2:$AA$16)-$T371)^2+(_xlfn.XLOOKUP(AS$1,$Z$2:$Z$16,$AB$2:$AB$16)-$U371)^2+(_xlfn.XLOOKUP(AS$1,$Z$2:$Z$16,$AC$2:$AC$16-$V371)^2)))</f>
        <v/>
      </c>
      <c r="AT371" s="141" t="str">
        <f t="array" ref="AT371">IF(OR(AT$1=0, $A371=""),"",SQRT((_xlfn.XLOOKUP(AT$1,$Z$2:$Z$16,$AA$2:$AA$16)-$T371)^2+(_xlfn.XLOOKUP(AT$1,$Z$2:$Z$16,$AB$2:$AB$16)-$U371)^2+(_xlfn.XLOOKUP(AT$1,$Z$2:$Z$16,$AC$2:$AC$16-$V371)^2)))</f>
        <v/>
      </c>
      <c r="AU371" s="141" t="str">
        <f t="array" ref="AU371">IF(OR(AU$1=0, $A371=""),"",SQRT((_xlfn.XLOOKUP(AU$1,$Z$2:$Z$16,$AA$2:$AA$16)-$T371)^2+(_xlfn.XLOOKUP(AU$1,$Z$2:$Z$16,$AB$2:$AB$16)-$U371)^2+(_xlfn.XLOOKUP(AU$1,$Z$2:$Z$16,$AC$2:$AC$16-$V371)^2)))</f>
        <v/>
      </c>
      <c r="AV371" s="142" t="str">
        <f t="array" ref="AV371">IF(OR(AV$1=0, $A371=""),"",SQRT((_xlfn.XLOOKUP(AV$1,$Z$2:$Z$16,$AA$2:$AA$16)-$T371)^2+(_xlfn.XLOOKUP(AV$1,$Z$2:$Z$16,$AB$2:$AB$16)-$U371)^2+(_xlfn.XLOOKUP(AV$1,$Z$2:$Z$16,$AC$2:$AC$16-$V371)^2)))</f>
        <v/>
      </c>
      <c r="AW371" s="124"/>
      <c r="AX371" s="124"/>
      <c r="AY371" s="125">
        <f t="shared" si="121"/>
        <v>0</v>
      </c>
      <c r="AZ371" s="143">
        <f t="shared" si="122"/>
        <v>0</v>
      </c>
      <c r="BA371" s="143">
        <f t="shared" si="123"/>
        <v>0</v>
      </c>
      <c r="BB371" s="143">
        <f t="shared" si="124"/>
        <v>0</v>
      </c>
      <c r="BC371" s="143">
        <f t="shared" si="125"/>
        <v>0</v>
      </c>
      <c r="BD371" s="143">
        <f t="shared" si="126"/>
        <v>0</v>
      </c>
      <c r="BE371" s="143">
        <f t="shared" si="127"/>
        <v>0</v>
      </c>
      <c r="BF371" s="143">
        <f t="shared" si="128"/>
        <v>0</v>
      </c>
      <c r="BG371" s="144">
        <f t="shared" si="129"/>
        <v>0</v>
      </c>
      <c r="BH371" s="144">
        <f t="shared" si="130"/>
        <v>0</v>
      </c>
      <c r="BI371" s="144">
        <f t="shared" si="131"/>
        <v>0</v>
      </c>
      <c r="BJ371" s="144">
        <f t="shared" si="132"/>
        <v>0</v>
      </c>
      <c r="BK371" s="144">
        <f t="shared" si="133"/>
        <v>0</v>
      </c>
      <c r="BL371" s="144">
        <f t="shared" si="134"/>
        <v>0</v>
      </c>
      <c r="BM371" s="145">
        <f t="shared" si="135"/>
        <v>0</v>
      </c>
      <c r="BN371" s="124"/>
      <c r="BO371" s="124"/>
      <c r="BP371" s="124"/>
      <c r="BQ371" s="124"/>
      <c r="BR371" s="124"/>
      <c r="BS371" s="124"/>
      <c r="BT371" s="124"/>
      <c r="BU371" s="124"/>
      <c r="BV371" s="130"/>
      <c r="BW371" s="130"/>
      <c r="BX371" s="130"/>
      <c r="BY371" s="130"/>
      <c r="BZ371" s="130"/>
      <c r="CA371" s="130"/>
      <c r="CB371" s="130"/>
      <c r="CC371" s="130"/>
      <c r="CD371" s="130"/>
      <c r="CE371" s="130"/>
      <c r="CF371" s="130"/>
      <c r="CG371" s="130"/>
      <c r="CH371" s="130"/>
      <c r="CI371" s="130"/>
      <c r="CJ371" s="130"/>
      <c r="CL371" s="124"/>
      <c r="CM371" s="130" t="s">
        <v>32</v>
      </c>
      <c r="CN371" s="130"/>
      <c r="CO371" s="130"/>
      <c r="CP371" s="130"/>
      <c r="CQ371" s="130"/>
      <c r="CR371" s="130"/>
      <c r="CS371" s="130"/>
      <c r="CT371" s="130"/>
      <c r="CU371" s="130"/>
      <c r="CV371" s="130"/>
      <c r="CW371" s="130"/>
      <c r="CX371" s="130"/>
      <c r="CY371" s="130"/>
      <c r="CZ371" s="130"/>
      <c r="DA371" s="130"/>
      <c r="DD371" s="159" cm="1">
        <f t="array" ref="DD371">_xlfn.IFS(DD$1= 0,"", NOT(ISBLANK(CM371)), 0, ISBLANK(CM371), $Q371-$S371+AY371-BV371)</f>
        <v>0</v>
      </c>
      <c r="DE371" s="160" cm="1">
        <f t="array" ref="DE371">_xlfn.IFS(DE$1= 0,"", NOT(ISBLANK(CN371)), 0, ISBLANK(CN371), $Q371-$S371+AZ371-BW371)</f>
        <v>0</v>
      </c>
      <c r="DF371" s="160" cm="1">
        <f t="array" ref="DF371">_xlfn.IFS(DF$1= 0,"", NOT(ISBLANK(CO371)), 0, ISBLANK(CO371), $Q371-$S371+BA371-BX371)</f>
        <v>0</v>
      </c>
      <c r="DG371" s="160" cm="1">
        <f t="array" ref="DG371">_xlfn.IFS(DG$1= 0,"", NOT(ISBLANK(CP371)), 0, ISBLANK(CP371), $Q371-$S371+BB371-BY371)</f>
        <v>0</v>
      </c>
      <c r="DH371" s="160" cm="1">
        <f t="array" ref="DH371">_xlfn.IFS(DH$1= 0,"", NOT(ISBLANK(CQ371)), 0, ISBLANK(CQ371), $Q371-$S371+BC371-BZ371)</f>
        <v>0</v>
      </c>
      <c r="DI371" s="160" cm="1">
        <f t="array" ref="DI371">_xlfn.IFS(DI$1= 0,"", NOT(ISBLANK(CR371)), 0, ISBLANK(CR371), $Q371-$S371+BD371-CA371)</f>
        <v>0</v>
      </c>
      <c r="DJ371" s="160" t="str" cm="1">
        <f t="array" ref="DJ371">_xlfn.IFS(DJ$1= 0,"", NOT(ISBLANK(CS371)), 0, ISBLANK(CS371), $Q371-$S371+BE371-CB371)</f>
        <v/>
      </c>
      <c r="DK371" s="160" t="str" cm="1">
        <f t="array" ref="DK371">_xlfn.IFS(DK$1= 0,"", NOT(ISBLANK(CT371)), 0, ISBLANK(CT371), $Q371-$S371+BF371-CC371)</f>
        <v/>
      </c>
      <c r="DL371" s="162" t="str" cm="1">
        <f t="array" ref="DL371">_xlfn.IFS(DL$1= 0,"", NOT(ISBLANK(CU371)), 0, ISBLANK(CU371), $Q371-$S371+BG371-CD371)</f>
        <v/>
      </c>
      <c r="DM371" s="162" t="str" cm="1">
        <f t="array" ref="DM371">_xlfn.IFS(DM$1= 0,"", NOT(ISBLANK(CV371)), 0, ISBLANK(CV371), $Q371-$S371+BH371-CE371)</f>
        <v/>
      </c>
      <c r="DN371" s="162" t="str" cm="1">
        <f t="array" ref="DN371">_xlfn.IFS(DN$1= 0,"", NOT(ISBLANK(CW371)), 0, ISBLANK(CW371), $Q371-$S371+BI371-CF371)</f>
        <v/>
      </c>
      <c r="DO371" s="162" t="str" cm="1">
        <f t="array" ref="DO371">_xlfn.IFS(DO$1= 0,"", NOT(ISBLANK(CX371)), 0, ISBLANK(CX371), $Q371-$S371+BJ371-CG371)</f>
        <v/>
      </c>
      <c r="DP371" s="162" t="str" cm="1">
        <f t="array" ref="DP371">_xlfn.IFS(DP$1= 0,"", NOT(ISBLANK(CY371)), 0, ISBLANK(CY371), $Q371-$S371+BK371-CH371)</f>
        <v/>
      </c>
      <c r="DQ371" s="162" t="str" cm="1">
        <f t="array" ref="DQ371">_xlfn.IFS(DQ$1= 0,"", NOT(ISBLANK(CZ371)), 0, ISBLANK(CZ371), $Q371-$S371+BL371-CI371)</f>
        <v/>
      </c>
      <c r="DR371" s="163" t="str" cm="1">
        <f t="array" ref="DR371">_xlfn.IFS(DR$1= 0,"", NOT(ISBLANK(DA371)), 0, ISBLANK(DA371), $Q371-$S371+BM371-CJ371)</f>
        <v/>
      </c>
    </row>
    <row r="372" spans="1:122" ht="16.5" x14ac:dyDescent="0.3">
      <c r="A372" s="135"/>
      <c r="B372" s="136"/>
      <c r="C372" s="136"/>
      <c r="D372" s="137"/>
      <c r="E372" s="176"/>
      <c r="F372" s="182"/>
      <c r="G372" s="183"/>
      <c r="H372" s="183"/>
      <c r="I372" s="183"/>
      <c r="J372" s="183"/>
      <c r="K372" s="183"/>
      <c r="L372" s="183"/>
      <c r="M372" s="186"/>
      <c r="N372" s="182"/>
      <c r="O372" s="184"/>
      <c r="P372" s="178"/>
      <c r="Q372" s="118">
        <f t="shared" si="119"/>
        <v>0</v>
      </c>
      <c r="R372" s="3"/>
      <c r="S372" s="3"/>
      <c r="T372" s="4"/>
      <c r="U372" s="4"/>
      <c r="V372" s="99">
        <f t="shared" si="120"/>
        <v>0</v>
      </c>
      <c r="W372" s="161"/>
      <c r="X372" s="138"/>
      <c r="AH372" s="158" t="str">
        <f t="array" ref="AH372">IF(OR(AH$1=0, $A372=""),"",SQRT((_xlfn.XLOOKUP(AH$1,$Z$2:$Z$16,$AA$2:$AA$16)-$T372)^2+(_xlfn.XLOOKUP(AH$1,$Z$2:$Z$16,$AB$2:$AB$16)-$U372)^2+(_xlfn.XLOOKUP(AH$1,$Z$2:$Z$16,$AC$2:$AC$16-$V372)^2)))</f>
        <v/>
      </c>
      <c r="AI372" s="140" t="str">
        <f t="array" ref="AI372">IF(OR(AI$1=0, $A372=""),"",SQRT((_xlfn.XLOOKUP(AI$1,$Z$2:$Z$16,$AA$2:$AA$16)-$T372)^2+(_xlfn.XLOOKUP(AI$1,$Z$2:$Z$16,$AB$2:$AB$16)-$U372)^2+(_xlfn.XLOOKUP(AI$1,$Z$2:$Z$16,$AC$2:$AC$16-$V372)^2)))</f>
        <v/>
      </c>
      <c r="AJ372" s="140" t="str">
        <f t="array" ref="AJ372">IF(OR(AJ$1=0, $A372=""),"",SQRT((_xlfn.XLOOKUP(AJ$1,$Z$2:$Z$16,$AA$2:$AA$16)-$T372)^2+(_xlfn.XLOOKUP(AJ$1,$Z$2:$Z$16,$AB$2:$AB$16)-$U372)^2+(_xlfn.XLOOKUP(AJ$1,$Z$2:$Z$16,$AC$2:$AC$16-$V372)^2)))</f>
        <v/>
      </c>
      <c r="AK372" s="140" t="str">
        <f t="array" ref="AK372">IF(OR(AK$1=0, $A372=""),"",SQRT((_xlfn.XLOOKUP(AK$1,$Z$2:$Z$16,$AA$2:$AA$16)-$T372)^2+(_xlfn.XLOOKUP(AK$1,$Z$2:$Z$16,$AB$2:$AB$16)-$U372)^2+(_xlfn.XLOOKUP(AK$1,$Z$2:$Z$16,$AC$2:$AC$16-$V372)^2)))</f>
        <v/>
      </c>
      <c r="AL372" s="140" t="str">
        <f t="array" ref="AL372">IF(OR(AL$1=0, $A372=""),"",SQRT((_xlfn.XLOOKUP(AL$1,$Z$2:$Z$16,$AA$2:$AA$16)-$T372)^2+(_xlfn.XLOOKUP(AL$1,$Z$2:$Z$16,$AB$2:$AB$16)-$U372)^2+(_xlfn.XLOOKUP(AL$1,$Z$2:$Z$16,$AC$2:$AC$16-$V372)^2)))</f>
        <v/>
      </c>
      <c r="AM372" s="140" t="str">
        <f t="array" ref="AM372">IF(OR(AM$1=0, $A372=""),"",SQRT((_xlfn.XLOOKUP(AM$1,$Z$2:$Z$16,$AA$2:$AA$16)-$T372)^2+(_xlfn.XLOOKUP(AM$1,$Z$2:$Z$16,$AB$2:$AB$16)-$U372)^2+(_xlfn.XLOOKUP(AM$1,$Z$2:$Z$16,$AC$2:$AC$16-$V372)^2)))</f>
        <v/>
      </c>
      <c r="AN372" s="140" t="str">
        <f t="array" ref="AN372">IF(OR(AN$1=0, $A372=""),"",SQRT((_xlfn.XLOOKUP(AN$1,$Z$2:$Z$16,$AA$2:$AA$16)-$T372)^2+(_xlfn.XLOOKUP(AN$1,$Z$2:$Z$16,$AB$2:$AB$16)-$U372)^2+(_xlfn.XLOOKUP(AN$1,$Z$2:$Z$16,$AC$2:$AC$16-$V372)^2)))</f>
        <v/>
      </c>
      <c r="AO372" s="140" t="str">
        <f t="array" ref="AO372">IF(OR(AO$1=0, $A372=""),"",SQRT((_xlfn.XLOOKUP(AO$1,$Z$2:$Z$16,$AA$2:$AA$16)-$T372)^2+(_xlfn.XLOOKUP(AO$1,$Z$2:$Z$16,$AB$2:$AB$16)-$U372)^2+(_xlfn.XLOOKUP(AO$1,$Z$2:$Z$16,$AC$2:$AC$16-$V372)^2)))</f>
        <v/>
      </c>
      <c r="AP372" s="141" t="str">
        <f t="array" ref="AP372">IF(OR(AP$1=0, $A372=""),"",SQRT((_xlfn.XLOOKUP(AP$1,$Z$2:$Z$16,$AA$2:$AA$16)-$T372)^2+(_xlfn.XLOOKUP(AP$1,$Z$2:$Z$16,$AB$2:$AB$16)-$U372)^2+(_xlfn.XLOOKUP(AP$1,$Z$2:$Z$16,$AC$2:$AC$16-$V372)^2)))</f>
        <v/>
      </c>
      <c r="AQ372" s="141" t="str">
        <f t="array" ref="AQ372">IF(OR(AQ$1=0, $A372=""),"",SQRT((_xlfn.XLOOKUP(AQ$1,$Z$2:$Z$16,$AA$2:$AA$16)-$T372)^2+(_xlfn.XLOOKUP(AQ$1,$Z$2:$Z$16,$AB$2:$AB$16)-$U372)^2+(_xlfn.XLOOKUP(AQ$1,$Z$2:$Z$16,$AC$2:$AC$16-$V372)^2)))</f>
        <v/>
      </c>
      <c r="AR372" s="141" t="str">
        <f t="array" ref="AR372">IF(OR(AR$1=0, $A372=""),"",SQRT((_xlfn.XLOOKUP(AR$1,$Z$2:$Z$16,$AA$2:$AA$16)-$T372)^2+(_xlfn.XLOOKUP(AR$1,$Z$2:$Z$16,$AB$2:$AB$16)-$U372)^2+(_xlfn.XLOOKUP(AR$1,$Z$2:$Z$16,$AC$2:$AC$16-$V372)^2)))</f>
        <v/>
      </c>
      <c r="AS372" s="141" t="str">
        <f t="array" ref="AS372">IF(OR(AS$1=0, $A372=""),"",SQRT((_xlfn.XLOOKUP(AS$1,$Z$2:$Z$16,$AA$2:$AA$16)-$T372)^2+(_xlfn.XLOOKUP(AS$1,$Z$2:$Z$16,$AB$2:$AB$16)-$U372)^2+(_xlfn.XLOOKUP(AS$1,$Z$2:$Z$16,$AC$2:$AC$16-$V372)^2)))</f>
        <v/>
      </c>
      <c r="AT372" s="141" t="str">
        <f t="array" ref="AT372">IF(OR(AT$1=0, $A372=""),"",SQRT((_xlfn.XLOOKUP(AT$1,$Z$2:$Z$16,$AA$2:$AA$16)-$T372)^2+(_xlfn.XLOOKUP(AT$1,$Z$2:$Z$16,$AB$2:$AB$16)-$U372)^2+(_xlfn.XLOOKUP(AT$1,$Z$2:$Z$16,$AC$2:$AC$16-$V372)^2)))</f>
        <v/>
      </c>
      <c r="AU372" s="141" t="str">
        <f t="array" ref="AU372">IF(OR(AU$1=0, $A372=""),"",SQRT((_xlfn.XLOOKUP(AU$1,$Z$2:$Z$16,$AA$2:$AA$16)-$T372)^2+(_xlfn.XLOOKUP(AU$1,$Z$2:$Z$16,$AB$2:$AB$16)-$U372)^2+(_xlfn.XLOOKUP(AU$1,$Z$2:$Z$16,$AC$2:$AC$16-$V372)^2)))</f>
        <v/>
      </c>
      <c r="AV372" s="142" t="str">
        <f t="array" ref="AV372">IF(OR(AV$1=0, $A372=""),"",SQRT((_xlfn.XLOOKUP(AV$1,$Z$2:$Z$16,$AA$2:$AA$16)-$T372)^2+(_xlfn.XLOOKUP(AV$1,$Z$2:$Z$16,$AB$2:$AB$16)-$U372)^2+(_xlfn.XLOOKUP(AV$1,$Z$2:$Z$16,$AC$2:$AC$16-$V372)^2)))</f>
        <v/>
      </c>
      <c r="AW372" s="124"/>
      <c r="AX372" s="124"/>
      <c r="AY372" s="125">
        <f t="shared" si="121"/>
        <v>0</v>
      </c>
      <c r="AZ372" s="143">
        <f t="shared" si="122"/>
        <v>0</v>
      </c>
      <c r="BA372" s="143">
        <f t="shared" si="123"/>
        <v>0</v>
      </c>
      <c r="BB372" s="143">
        <f t="shared" si="124"/>
        <v>0</v>
      </c>
      <c r="BC372" s="143">
        <f t="shared" si="125"/>
        <v>0</v>
      </c>
      <c r="BD372" s="143">
        <f t="shared" si="126"/>
        <v>0</v>
      </c>
      <c r="BE372" s="143">
        <f t="shared" si="127"/>
        <v>0</v>
      </c>
      <c r="BF372" s="143">
        <f t="shared" si="128"/>
        <v>0</v>
      </c>
      <c r="BG372" s="144">
        <f t="shared" si="129"/>
        <v>0</v>
      </c>
      <c r="BH372" s="144">
        <f t="shared" si="130"/>
        <v>0</v>
      </c>
      <c r="BI372" s="144">
        <f t="shared" si="131"/>
        <v>0</v>
      </c>
      <c r="BJ372" s="144">
        <f t="shared" si="132"/>
        <v>0</v>
      </c>
      <c r="BK372" s="144">
        <f t="shared" si="133"/>
        <v>0</v>
      </c>
      <c r="BL372" s="144">
        <f t="shared" si="134"/>
        <v>0</v>
      </c>
      <c r="BM372" s="145">
        <f t="shared" si="135"/>
        <v>0</v>
      </c>
      <c r="BN372" s="124"/>
      <c r="BO372" s="124"/>
      <c r="BP372" s="124"/>
      <c r="BQ372" s="124"/>
      <c r="BR372" s="124"/>
      <c r="BS372" s="124"/>
      <c r="BT372" s="124"/>
      <c r="BU372" s="124"/>
      <c r="BV372" s="130"/>
      <c r="BW372" s="130"/>
      <c r="BX372" s="130"/>
      <c r="BY372" s="130"/>
      <c r="BZ372" s="130"/>
      <c r="CA372" s="130"/>
      <c r="CB372" s="130"/>
      <c r="CC372" s="130"/>
      <c r="CD372" s="130"/>
      <c r="CE372" s="130"/>
      <c r="CF372" s="130"/>
      <c r="CG372" s="130"/>
      <c r="CH372" s="130"/>
      <c r="CI372" s="130"/>
      <c r="CJ372" s="130"/>
      <c r="CL372" s="124"/>
      <c r="CM372" s="130" t="s">
        <v>32</v>
      </c>
      <c r="CN372" s="130"/>
      <c r="CO372" s="130"/>
      <c r="CP372" s="130"/>
      <c r="CQ372" s="130"/>
      <c r="CR372" s="130"/>
      <c r="CS372" s="130"/>
      <c r="CT372" s="130"/>
      <c r="CU372" s="130"/>
      <c r="CV372" s="130"/>
      <c r="CW372" s="130"/>
      <c r="CX372" s="130"/>
      <c r="CY372" s="130"/>
      <c r="CZ372" s="130"/>
      <c r="DA372" s="130"/>
      <c r="DD372" s="159" cm="1">
        <f t="array" ref="DD372">_xlfn.IFS(DD$1= 0,"", NOT(ISBLANK(CM372)), 0, ISBLANK(CM372), $Q372-$S372+AY372-BV372)</f>
        <v>0</v>
      </c>
      <c r="DE372" s="160" cm="1">
        <f t="array" ref="DE372">_xlfn.IFS(DE$1= 0,"", NOT(ISBLANK(CN372)), 0, ISBLANK(CN372), $Q372-$S372+AZ372-BW372)</f>
        <v>0</v>
      </c>
      <c r="DF372" s="160" cm="1">
        <f t="array" ref="DF372">_xlfn.IFS(DF$1= 0,"", NOT(ISBLANK(CO372)), 0, ISBLANK(CO372), $Q372-$S372+BA372-BX372)</f>
        <v>0</v>
      </c>
      <c r="DG372" s="160" cm="1">
        <f t="array" ref="DG372">_xlfn.IFS(DG$1= 0,"", NOT(ISBLANK(CP372)), 0, ISBLANK(CP372), $Q372-$S372+BB372-BY372)</f>
        <v>0</v>
      </c>
      <c r="DH372" s="160" cm="1">
        <f t="array" ref="DH372">_xlfn.IFS(DH$1= 0,"", NOT(ISBLANK(CQ372)), 0, ISBLANK(CQ372), $Q372-$S372+BC372-BZ372)</f>
        <v>0</v>
      </c>
      <c r="DI372" s="160" cm="1">
        <f t="array" ref="DI372">_xlfn.IFS(DI$1= 0,"", NOT(ISBLANK(CR372)), 0, ISBLANK(CR372), $Q372-$S372+BD372-CA372)</f>
        <v>0</v>
      </c>
      <c r="DJ372" s="160" t="str" cm="1">
        <f t="array" ref="DJ372">_xlfn.IFS(DJ$1= 0,"", NOT(ISBLANK(CS372)), 0, ISBLANK(CS372), $Q372-$S372+BE372-CB372)</f>
        <v/>
      </c>
      <c r="DK372" s="160" t="str" cm="1">
        <f t="array" ref="DK372">_xlfn.IFS(DK$1= 0,"", NOT(ISBLANK(CT372)), 0, ISBLANK(CT372), $Q372-$S372+BF372-CC372)</f>
        <v/>
      </c>
      <c r="DL372" s="162" t="str" cm="1">
        <f t="array" ref="DL372">_xlfn.IFS(DL$1= 0,"", NOT(ISBLANK(CU372)), 0, ISBLANK(CU372), $Q372-$S372+BG372-CD372)</f>
        <v/>
      </c>
      <c r="DM372" s="162" t="str" cm="1">
        <f t="array" ref="DM372">_xlfn.IFS(DM$1= 0,"", NOT(ISBLANK(CV372)), 0, ISBLANK(CV372), $Q372-$S372+BH372-CE372)</f>
        <v/>
      </c>
      <c r="DN372" s="162" t="str" cm="1">
        <f t="array" ref="DN372">_xlfn.IFS(DN$1= 0,"", NOT(ISBLANK(CW372)), 0, ISBLANK(CW372), $Q372-$S372+BI372-CF372)</f>
        <v/>
      </c>
      <c r="DO372" s="162" t="str" cm="1">
        <f t="array" ref="DO372">_xlfn.IFS(DO$1= 0,"", NOT(ISBLANK(CX372)), 0, ISBLANK(CX372), $Q372-$S372+BJ372-CG372)</f>
        <v/>
      </c>
      <c r="DP372" s="162" t="str" cm="1">
        <f t="array" ref="DP372">_xlfn.IFS(DP$1= 0,"", NOT(ISBLANK(CY372)), 0, ISBLANK(CY372), $Q372-$S372+BK372-CH372)</f>
        <v/>
      </c>
      <c r="DQ372" s="162" t="str" cm="1">
        <f t="array" ref="DQ372">_xlfn.IFS(DQ$1= 0,"", NOT(ISBLANK(CZ372)), 0, ISBLANK(CZ372), $Q372-$S372+BL372-CI372)</f>
        <v/>
      </c>
      <c r="DR372" s="163" t="str" cm="1">
        <f t="array" ref="DR372">_xlfn.IFS(DR$1= 0,"", NOT(ISBLANK(DA372)), 0, ISBLANK(DA372), $Q372-$S372+BM372-CJ372)</f>
        <v/>
      </c>
    </row>
    <row r="373" spans="1:122" ht="16.5" x14ac:dyDescent="0.3">
      <c r="A373" s="135"/>
      <c r="B373" s="136"/>
      <c r="C373" s="136"/>
      <c r="D373" s="137"/>
      <c r="E373" s="176"/>
      <c r="F373" s="182"/>
      <c r="G373" s="183"/>
      <c r="H373" s="183"/>
      <c r="I373" s="183"/>
      <c r="J373" s="183"/>
      <c r="K373" s="183"/>
      <c r="L373" s="183"/>
      <c r="M373" s="186"/>
      <c r="N373" s="182"/>
      <c r="O373" s="184"/>
      <c r="P373" s="178"/>
      <c r="Q373" s="118">
        <f t="shared" si="119"/>
        <v>0</v>
      </c>
      <c r="R373" s="3"/>
      <c r="S373" s="3"/>
      <c r="T373" s="4"/>
      <c r="U373" s="4"/>
      <c r="V373" s="99">
        <f t="shared" si="120"/>
        <v>0</v>
      </c>
      <c r="W373" s="161"/>
      <c r="X373" s="138"/>
      <c r="AH373" s="158" t="str">
        <f t="array" ref="AH373">IF(OR(AH$1=0, $A373=""),"",SQRT((_xlfn.XLOOKUP(AH$1,$Z$2:$Z$16,$AA$2:$AA$16)-$T373)^2+(_xlfn.XLOOKUP(AH$1,$Z$2:$Z$16,$AB$2:$AB$16)-$U373)^2+(_xlfn.XLOOKUP(AH$1,$Z$2:$Z$16,$AC$2:$AC$16-$V373)^2)))</f>
        <v/>
      </c>
      <c r="AI373" s="140" t="str">
        <f t="array" ref="AI373">IF(OR(AI$1=0, $A373=""),"",SQRT((_xlfn.XLOOKUP(AI$1,$Z$2:$Z$16,$AA$2:$AA$16)-$T373)^2+(_xlfn.XLOOKUP(AI$1,$Z$2:$Z$16,$AB$2:$AB$16)-$U373)^2+(_xlfn.XLOOKUP(AI$1,$Z$2:$Z$16,$AC$2:$AC$16-$V373)^2)))</f>
        <v/>
      </c>
      <c r="AJ373" s="140" t="str">
        <f t="array" ref="AJ373">IF(OR(AJ$1=0, $A373=""),"",SQRT((_xlfn.XLOOKUP(AJ$1,$Z$2:$Z$16,$AA$2:$AA$16)-$T373)^2+(_xlfn.XLOOKUP(AJ$1,$Z$2:$Z$16,$AB$2:$AB$16)-$U373)^2+(_xlfn.XLOOKUP(AJ$1,$Z$2:$Z$16,$AC$2:$AC$16-$V373)^2)))</f>
        <v/>
      </c>
      <c r="AK373" s="140" t="str">
        <f t="array" ref="AK373">IF(OR(AK$1=0, $A373=""),"",SQRT((_xlfn.XLOOKUP(AK$1,$Z$2:$Z$16,$AA$2:$AA$16)-$T373)^2+(_xlfn.XLOOKUP(AK$1,$Z$2:$Z$16,$AB$2:$AB$16)-$U373)^2+(_xlfn.XLOOKUP(AK$1,$Z$2:$Z$16,$AC$2:$AC$16-$V373)^2)))</f>
        <v/>
      </c>
      <c r="AL373" s="140" t="str">
        <f t="array" ref="AL373">IF(OR(AL$1=0, $A373=""),"",SQRT((_xlfn.XLOOKUP(AL$1,$Z$2:$Z$16,$AA$2:$AA$16)-$T373)^2+(_xlfn.XLOOKUP(AL$1,$Z$2:$Z$16,$AB$2:$AB$16)-$U373)^2+(_xlfn.XLOOKUP(AL$1,$Z$2:$Z$16,$AC$2:$AC$16-$V373)^2)))</f>
        <v/>
      </c>
      <c r="AM373" s="140" t="str">
        <f t="array" ref="AM373">IF(OR(AM$1=0, $A373=""),"",SQRT((_xlfn.XLOOKUP(AM$1,$Z$2:$Z$16,$AA$2:$AA$16)-$T373)^2+(_xlfn.XLOOKUP(AM$1,$Z$2:$Z$16,$AB$2:$AB$16)-$U373)^2+(_xlfn.XLOOKUP(AM$1,$Z$2:$Z$16,$AC$2:$AC$16-$V373)^2)))</f>
        <v/>
      </c>
      <c r="AN373" s="140" t="str">
        <f t="array" ref="AN373">IF(OR(AN$1=0, $A373=""),"",SQRT((_xlfn.XLOOKUP(AN$1,$Z$2:$Z$16,$AA$2:$AA$16)-$T373)^2+(_xlfn.XLOOKUP(AN$1,$Z$2:$Z$16,$AB$2:$AB$16)-$U373)^2+(_xlfn.XLOOKUP(AN$1,$Z$2:$Z$16,$AC$2:$AC$16-$V373)^2)))</f>
        <v/>
      </c>
      <c r="AO373" s="140" t="str">
        <f t="array" ref="AO373">IF(OR(AO$1=0, $A373=""),"",SQRT((_xlfn.XLOOKUP(AO$1,$Z$2:$Z$16,$AA$2:$AA$16)-$T373)^2+(_xlfn.XLOOKUP(AO$1,$Z$2:$Z$16,$AB$2:$AB$16)-$U373)^2+(_xlfn.XLOOKUP(AO$1,$Z$2:$Z$16,$AC$2:$AC$16-$V373)^2)))</f>
        <v/>
      </c>
      <c r="AP373" s="141" t="str">
        <f t="array" ref="AP373">IF(OR(AP$1=0, $A373=""),"",SQRT((_xlfn.XLOOKUP(AP$1,$Z$2:$Z$16,$AA$2:$AA$16)-$T373)^2+(_xlfn.XLOOKUP(AP$1,$Z$2:$Z$16,$AB$2:$AB$16)-$U373)^2+(_xlfn.XLOOKUP(AP$1,$Z$2:$Z$16,$AC$2:$AC$16-$V373)^2)))</f>
        <v/>
      </c>
      <c r="AQ373" s="141" t="str">
        <f t="array" ref="AQ373">IF(OR(AQ$1=0, $A373=""),"",SQRT((_xlfn.XLOOKUP(AQ$1,$Z$2:$Z$16,$AA$2:$AA$16)-$T373)^2+(_xlfn.XLOOKUP(AQ$1,$Z$2:$Z$16,$AB$2:$AB$16)-$U373)^2+(_xlfn.XLOOKUP(AQ$1,$Z$2:$Z$16,$AC$2:$AC$16-$V373)^2)))</f>
        <v/>
      </c>
      <c r="AR373" s="141" t="str">
        <f t="array" ref="AR373">IF(OR(AR$1=0, $A373=""),"",SQRT((_xlfn.XLOOKUP(AR$1,$Z$2:$Z$16,$AA$2:$AA$16)-$T373)^2+(_xlfn.XLOOKUP(AR$1,$Z$2:$Z$16,$AB$2:$AB$16)-$U373)^2+(_xlfn.XLOOKUP(AR$1,$Z$2:$Z$16,$AC$2:$AC$16-$V373)^2)))</f>
        <v/>
      </c>
      <c r="AS373" s="141" t="str">
        <f t="array" ref="AS373">IF(OR(AS$1=0, $A373=""),"",SQRT((_xlfn.XLOOKUP(AS$1,$Z$2:$Z$16,$AA$2:$AA$16)-$T373)^2+(_xlfn.XLOOKUP(AS$1,$Z$2:$Z$16,$AB$2:$AB$16)-$U373)^2+(_xlfn.XLOOKUP(AS$1,$Z$2:$Z$16,$AC$2:$AC$16-$V373)^2)))</f>
        <v/>
      </c>
      <c r="AT373" s="141" t="str">
        <f t="array" ref="AT373">IF(OR(AT$1=0, $A373=""),"",SQRT((_xlfn.XLOOKUP(AT$1,$Z$2:$Z$16,$AA$2:$AA$16)-$T373)^2+(_xlfn.XLOOKUP(AT$1,$Z$2:$Z$16,$AB$2:$AB$16)-$U373)^2+(_xlfn.XLOOKUP(AT$1,$Z$2:$Z$16,$AC$2:$AC$16-$V373)^2)))</f>
        <v/>
      </c>
      <c r="AU373" s="141" t="str">
        <f t="array" ref="AU373">IF(OR(AU$1=0, $A373=""),"",SQRT((_xlfn.XLOOKUP(AU$1,$Z$2:$Z$16,$AA$2:$AA$16)-$T373)^2+(_xlfn.XLOOKUP(AU$1,$Z$2:$Z$16,$AB$2:$AB$16)-$U373)^2+(_xlfn.XLOOKUP(AU$1,$Z$2:$Z$16,$AC$2:$AC$16-$V373)^2)))</f>
        <v/>
      </c>
      <c r="AV373" s="142" t="str">
        <f t="array" ref="AV373">IF(OR(AV$1=0, $A373=""),"",SQRT((_xlfn.XLOOKUP(AV$1,$Z$2:$Z$16,$AA$2:$AA$16)-$T373)^2+(_xlfn.XLOOKUP(AV$1,$Z$2:$Z$16,$AB$2:$AB$16)-$U373)^2+(_xlfn.XLOOKUP(AV$1,$Z$2:$Z$16,$AC$2:$AC$16-$V373)^2)))</f>
        <v/>
      </c>
      <c r="AW373" s="124"/>
      <c r="AX373" s="124"/>
      <c r="AY373" s="125">
        <f t="shared" si="121"/>
        <v>0</v>
      </c>
      <c r="AZ373" s="143">
        <f t="shared" si="122"/>
        <v>0</v>
      </c>
      <c r="BA373" s="143">
        <f t="shared" si="123"/>
        <v>0</v>
      </c>
      <c r="BB373" s="143">
        <f t="shared" si="124"/>
        <v>0</v>
      </c>
      <c r="BC373" s="143">
        <f t="shared" si="125"/>
        <v>0</v>
      </c>
      <c r="BD373" s="143">
        <f t="shared" si="126"/>
        <v>0</v>
      </c>
      <c r="BE373" s="143">
        <f t="shared" si="127"/>
        <v>0</v>
      </c>
      <c r="BF373" s="143">
        <f t="shared" si="128"/>
        <v>0</v>
      </c>
      <c r="BG373" s="144">
        <f t="shared" si="129"/>
        <v>0</v>
      </c>
      <c r="BH373" s="144">
        <f t="shared" si="130"/>
        <v>0</v>
      </c>
      <c r="BI373" s="144">
        <f t="shared" si="131"/>
        <v>0</v>
      </c>
      <c r="BJ373" s="144">
        <f t="shared" si="132"/>
        <v>0</v>
      </c>
      <c r="BK373" s="144">
        <f t="shared" si="133"/>
        <v>0</v>
      </c>
      <c r="BL373" s="144">
        <f t="shared" si="134"/>
        <v>0</v>
      </c>
      <c r="BM373" s="145">
        <f t="shared" si="135"/>
        <v>0</v>
      </c>
      <c r="BN373" s="124"/>
      <c r="BO373" s="124"/>
      <c r="BP373" s="124"/>
      <c r="BQ373" s="124"/>
      <c r="BR373" s="124"/>
      <c r="BS373" s="124"/>
      <c r="BT373" s="124"/>
      <c r="BU373" s="124"/>
      <c r="BV373" s="130"/>
      <c r="BW373" s="130"/>
      <c r="BX373" s="130"/>
      <c r="BY373" s="130"/>
      <c r="BZ373" s="130"/>
      <c r="CA373" s="130"/>
      <c r="CB373" s="130"/>
      <c r="CC373" s="130"/>
      <c r="CD373" s="130"/>
      <c r="CE373" s="130"/>
      <c r="CF373" s="130"/>
      <c r="CG373" s="130"/>
      <c r="CH373" s="130"/>
      <c r="CI373" s="130"/>
      <c r="CJ373" s="130"/>
      <c r="CL373" s="124"/>
      <c r="CM373" s="130" t="s">
        <v>32</v>
      </c>
      <c r="CN373" s="130"/>
      <c r="CO373" s="130"/>
      <c r="CP373" s="130"/>
      <c r="CQ373" s="130"/>
      <c r="CR373" s="130"/>
      <c r="CS373" s="130"/>
      <c r="CT373" s="130"/>
      <c r="CU373" s="130"/>
      <c r="CV373" s="130"/>
      <c r="CW373" s="130"/>
      <c r="CX373" s="130"/>
      <c r="CY373" s="130"/>
      <c r="CZ373" s="130"/>
      <c r="DA373" s="130"/>
      <c r="DD373" s="159" cm="1">
        <f t="array" ref="DD373">_xlfn.IFS(DD$1= 0,"", NOT(ISBLANK(CM373)), 0, ISBLANK(CM373), $Q373-$S373+AY373-BV373)</f>
        <v>0</v>
      </c>
      <c r="DE373" s="160" cm="1">
        <f t="array" ref="DE373">_xlfn.IFS(DE$1= 0,"", NOT(ISBLANK(CN373)), 0, ISBLANK(CN373), $Q373-$S373+AZ373-BW373)</f>
        <v>0</v>
      </c>
      <c r="DF373" s="160" cm="1">
        <f t="array" ref="DF373">_xlfn.IFS(DF$1= 0,"", NOT(ISBLANK(CO373)), 0, ISBLANK(CO373), $Q373-$S373+BA373-BX373)</f>
        <v>0</v>
      </c>
      <c r="DG373" s="160" cm="1">
        <f t="array" ref="DG373">_xlfn.IFS(DG$1= 0,"", NOT(ISBLANK(CP373)), 0, ISBLANK(CP373), $Q373-$S373+BB373-BY373)</f>
        <v>0</v>
      </c>
      <c r="DH373" s="160" cm="1">
        <f t="array" ref="DH373">_xlfn.IFS(DH$1= 0,"", NOT(ISBLANK(CQ373)), 0, ISBLANK(CQ373), $Q373-$S373+BC373-BZ373)</f>
        <v>0</v>
      </c>
      <c r="DI373" s="160" cm="1">
        <f t="array" ref="DI373">_xlfn.IFS(DI$1= 0,"", NOT(ISBLANK(CR373)), 0, ISBLANK(CR373), $Q373-$S373+BD373-CA373)</f>
        <v>0</v>
      </c>
      <c r="DJ373" s="160" t="str" cm="1">
        <f t="array" ref="DJ373">_xlfn.IFS(DJ$1= 0,"", NOT(ISBLANK(CS373)), 0, ISBLANK(CS373), $Q373-$S373+BE373-CB373)</f>
        <v/>
      </c>
      <c r="DK373" s="160" t="str" cm="1">
        <f t="array" ref="DK373">_xlfn.IFS(DK$1= 0,"", NOT(ISBLANK(CT373)), 0, ISBLANK(CT373), $Q373-$S373+BF373-CC373)</f>
        <v/>
      </c>
      <c r="DL373" s="162" t="str" cm="1">
        <f t="array" ref="DL373">_xlfn.IFS(DL$1= 0,"", NOT(ISBLANK(CU373)), 0, ISBLANK(CU373), $Q373-$S373+BG373-CD373)</f>
        <v/>
      </c>
      <c r="DM373" s="162" t="str" cm="1">
        <f t="array" ref="DM373">_xlfn.IFS(DM$1= 0,"", NOT(ISBLANK(CV373)), 0, ISBLANK(CV373), $Q373-$S373+BH373-CE373)</f>
        <v/>
      </c>
      <c r="DN373" s="162" t="str" cm="1">
        <f t="array" ref="DN373">_xlfn.IFS(DN$1= 0,"", NOT(ISBLANK(CW373)), 0, ISBLANK(CW373), $Q373-$S373+BI373-CF373)</f>
        <v/>
      </c>
      <c r="DO373" s="162" t="str" cm="1">
        <f t="array" ref="DO373">_xlfn.IFS(DO$1= 0,"", NOT(ISBLANK(CX373)), 0, ISBLANK(CX373), $Q373-$S373+BJ373-CG373)</f>
        <v/>
      </c>
      <c r="DP373" s="162" t="str" cm="1">
        <f t="array" ref="DP373">_xlfn.IFS(DP$1= 0,"", NOT(ISBLANK(CY373)), 0, ISBLANK(CY373), $Q373-$S373+BK373-CH373)</f>
        <v/>
      </c>
      <c r="DQ373" s="162" t="str" cm="1">
        <f t="array" ref="DQ373">_xlfn.IFS(DQ$1= 0,"", NOT(ISBLANK(CZ373)), 0, ISBLANK(CZ373), $Q373-$S373+BL373-CI373)</f>
        <v/>
      </c>
      <c r="DR373" s="163" t="str" cm="1">
        <f t="array" ref="DR373">_xlfn.IFS(DR$1= 0,"", NOT(ISBLANK(DA373)), 0, ISBLANK(DA373), $Q373-$S373+BM373-CJ373)</f>
        <v/>
      </c>
    </row>
    <row r="374" spans="1:122" ht="16.5" x14ac:dyDescent="0.3">
      <c r="A374" s="135"/>
      <c r="B374" s="136"/>
      <c r="C374" s="136"/>
      <c r="D374" s="137"/>
      <c r="E374" s="176"/>
      <c r="F374" s="182"/>
      <c r="G374" s="183"/>
      <c r="H374" s="183"/>
      <c r="I374" s="183"/>
      <c r="J374" s="183"/>
      <c r="K374" s="183"/>
      <c r="L374" s="183"/>
      <c r="M374" s="186"/>
      <c r="N374" s="182"/>
      <c r="O374" s="184"/>
      <c r="P374" s="178"/>
      <c r="Q374" s="118">
        <f t="shared" si="119"/>
        <v>0</v>
      </c>
      <c r="R374" s="3"/>
      <c r="S374" s="3"/>
      <c r="T374" s="4"/>
      <c r="U374" s="4"/>
      <c r="V374" s="99">
        <f t="shared" si="120"/>
        <v>0</v>
      </c>
      <c r="W374" s="161"/>
      <c r="X374" s="138"/>
      <c r="AH374" s="158" t="str">
        <f t="array" ref="AH374">IF(OR(AH$1=0, $A374=""),"",SQRT((_xlfn.XLOOKUP(AH$1,$Z$2:$Z$16,$AA$2:$AA$16)-$T374)^2+(_xlfn.XLOOKUP(AH$1,$Z$2:$Z$16,$AB$2:$AB$16)-$U374)^2+(_xlfn.XLOOKUP(AH$1,$Z$2:$Z$16,$AC$2:$AC$16-$V374)^2)))</f>
        <v/>
      </c>
      <c r="AI374" s="140" t="str">
        <f t="array" ref="AI374">IF(OR(AI$1=0, $A374=""),"",SQRT((_xlfn.XLOOKUP(AI$1,$Z$2:$Z$16,$AA$2:$AA$16)-$T374)^2+(_xlfn.XLOOKUP(AI$1,$Z$2:$Z$16,$AB$2:$AB$16)-$U374)^2+(_xlfn.XLOOKUP(AI$1,$Z$2:$Z$16,$AC$2:$AC$16-$V374)^2)))</f>
        <v/>
      </c>
      <c r="AJ374" s="140" t="str">
        <f t="array" ref="AJ374">IF(OR(AJ$1=0, $A374=""),"",SQRT((_xlfn.XLOOKUP(AJ$1,$Z$2:$Z$16,$AA$2:$AA$16)-$T374)^2+(_xlfn.XLOOKUP(AJ$1,$Z$2:$Z$16,$AB$2:$AB$16)-$U374)^2+(_xlfn.XLOOKUP(AJ$1,$Z$2:$Z$16,$AC$2:$AC$16-$V374)^2)))</f>
        <v/>
      </c>
      <c r="AK374" s="140" t="str">
        <f t="array" ref="AK374">IF(OR(AK$1=0, $A374=""),"",SQRT((_xlfn.XLOOKUP(AK$1,$Z$2:$Z$16,$AA$2:$AA$16)-$T374)^2+(_xlfn.XLOOKUP(AK$1,$Z$2:$Z$16,$AB$2:$AB$16)-$U374)^2+(_xlfn.XLOOKUP(AK$1,$Z$2:$Z$16,$AC$2:$AC$16-$V374)^2)))</f>
        <v/>
      </c>
      <c r="AL374" s="140" t="str">
        <f t="array" ref="AL374">IF(OR(AL$1=0, $A374=""),"",SQRT((_xlfn.XLOOKUP(AL$1,$Z$2:$Z$16,$AA$2:$AA$16)-$T374)^2+(_xlfn.XLOOKUP(AL$1,$Z$2:$Z$16,$AB$2:$AB$16)-$U374)^2+(_xlfn.XLOOKUP(AL$1,$Z$2:$Z$16,$AC$2:$AC$16-$V374)^2)))</f>
        <v/>
      </c>
      <c r="AM374" s="140" t="str">
        <f t="array" ref="AM374">IF(OR(AM$1=0, $A374=""),"",SQRT((_xlfn.XLOOKUP(AM$1,$Z$2:$Z$16,$AA$2:$AA$16)-$T374)^2+(_xlfn.XLOOKUP(AM$1,$Z$2:$Z$16,$AB$2:$AB$16)-$U374)^2+(_xlfn.XLOOKUP(AM$1,$Z$2:$Z$16,$AC$2:$AC$16-$V374)^2)))</f>
        <v/>
      </c>
      <c r="AN374" s="140" t="str">
        <f t="array" ref="AN374">IF(OR(AN$1=0, $A374=""),"",SQRT((_xlfn.XLOOKUP(AN$1,$Z$2:$Z$16,$AA$2:$AA$16)-$T374)^2+(_xlfn.XLOOKUP(AN$1,$Z$2:$Z$16,$AB$2:$AB$16)-$U374)^2+(_xlfn.XLOOKUP(AN$1,$Z$2:$Z$16,$AC$2:$AC$16-$V374)^2)))</f>
        <v/>
      </c>
      <c r="AO374" s="140" t="str">
        <f t="array" ref="AO374">IF(OR(AO$1=0, $A374=""),"",SQRT((_xlfn.XLOOKUP(AO$1,$Z$2:$Z$16,$AA$2:$AA$16)-$T374)^2+(_xlfn.XLOOKUP(AO$1,$Z$2:$Z$16,$AB$2:$AB$16)-$U374)^2+(_xlfn.XLOOKUP(AO$1,$Z$2:$Z$16,$AC$2:$AC$16-$V374)^2)))</f>
        <v/>
      </c>
      <c r="AP374" s="141" t="str">
        <f t="array" ref="AP374">IF(OR(AP$1=0, $A374=""),"",SQRT((_xlfn.XLOOKUP(AP$1,$Z$2:$Z$16,$AA$2:$AA$16)-$T374)^2+(_xlfn.XLOOKUP(AP$1,$Z$2:$Z$16,$AB$2:$AB$16)-$U374)^2+(_xlfn.XLOOKUP(AP$1,$Z$2:$Z$16,$AC$2:$AC$16-$V374)^2)))</f>
        <v/>
      </c>
      <c r="AQ374" s="141" t="str">
        <f t="array" ref="AQ374">IF(OR(AQ$1=0, $A374=""),"",SQRT((_xlfn.XLOOKUP(AQ$1,$Z$2:$Z$16,$AA$2:$AA$16)-$T374)^2+(_xlfn.XLOOKUP(AQ$1,$Z$2:$Z$16,$AB$2:$AB$16)-$U374)^2+(_xlfn.XLOOKUP(AQ$1,$Z$2:$Z$16,$AC$2:$AC$16-$V374)^2)))</f>
        <v/>
      </c>
      <c r="AR374" s="141" t="str">
        <f t="array" ref="AR374">IF(OR(AR$1=0, $A374=""),"",SQRT((_xlfn.XLOOKUP(AR$1,$Z$2:$Z$16,$AA$2:$AA$16)-$T374)^2+(_xlfn.XLOOKUP(AR$1,$Z$2:$Z$16,$AB$2:$AB$16)-$U374)^2+(_xlfn.XLOOKUP(AR$1,$Z$2:$Z$16,$AC$2:$AC$16-$V374)^2)))</f>
        <v/>
      </c>
      <c r="AS374" s="141" t="str">
        <f t="array" ref="AS374">IF(OR(AS$1=0, $A374=""),"",SQRT((_xlfn.XLOOKUP(AS$1,$Z$2:$Z$16,$AA$2:$AA$16)-$T374)^2+(_xlfn.XLOOKUP(AS$1,$Z$2:$Z$16,$AB$2:$AB$16)-$U374)^2+(_xlfn.XLOOKUP(AS$1,$Z$2:$Z$16,$AC$2:$AC$16-$V374)^2)))</f>
        <v/>
      </c>
      <c r="AT374" s="141" t="str">
        <f t="array" ref="AT374">IF(OR(AT$1=0, $A374=""),"",SQRT((_xlfn.XLOOKUP(AT$1,$Z$2:$Z$16,$AA$2:$AA$16)-$T374)^2+(_xlfn.XLOOKUP(AT$1,$Z$2:$Z$16,$AB$2:$AB$16)-$U374)^2+(_xlfn.XLOOKUP(AT$1,$Z$2:$Z$16,$AC$2:$AC$16-$V374)^2)))</f>
        <v/>
      </c>
      <c r="AU374" s="141" t="str">
        <f t="array" ref="AU374">IF(OR(AU$1=0, $A374=""),"",SQRT((_xlfn.XLOOKUP(AU$1,$Z$2:$Z$16,$AA$2:$AA$16)-$T374)^2+(_xlfn.XLOOKUP(AU$1,$Z$2:$Z$16,$AB$2:$AB$16)-$U374)^2+(_xlfn.XLOOKUP(AU$1,$Z$2:$Z$16,$AC$2:$AC$16-$V374)^2)))</f>
        <v/>
      </c>
      <c r="AV374" s="142" t="str">
        <f t="array" ref="AV374">IF(OR(AV$1=0, $A374=""),"",SQRT((_xlfn.XLOOKUP(AV$1,$Z$2:$Z$16,$AA$2:$AA$16)-$T374)^2+(_xlfn.XLOOKUP(AV$1,$Z$2:$Z$16,$AB$2:$AB$16)-$U374)^2+(_xlfn.XLOOKUP(AV$1,$Z$2:$Z$16,$AC$2:$AC$16-$V374)^2)))</f>
        <v/>
      </c>
      <c r="AW374" s="124"/>
      <c r="AX374" s="124"/>
      <c r="AY374" s="125">
        <f t="shared" si="121"/>
        <v>0</v>
      </c>
      <c r="AZ374" s="143">
        <f t="shared" si="122"/>
        <v>0</v>
      </c>
      <c r="BA374" s="143">
        <f t="shared" si="123"/>
        <v>0</v>
      </c>
      <c r="BB374" s="143">
        <f t="shared" si="124"/>
        <v>0</v>
      </c>
      <c r="BC374" s="143">
        <f t="shared" si="125"/>
        <v>0</v>
      </c>
      <c r="BD374" s="143">
        <f t="shared" si="126"/>
        <v>0</v>
      </c>
      <c r="BE374" s="143">
        <f t="shared" si="127"/>
        <v>0</v>
      </c>
      <c r="BF374" s="143">
        <f t="shared" si="128"/>
        <v>0</v>
      </c>
      <c r="BG374" s="144">
        <f t="shared" si="129"/>
        <v>0</v>
      </c>
      <c r="BH374" s="144">
        <f t="shared" si="130"/>
        <v>0</v>
      </c>
      <c r="BI374" s="144">
        <f t="shared" si="131"/>
        <v>0</v>
      </c>
      <c r="BJ374" s="144">
        <f t="shared" si="132"/>
        <v>0</v>
      </c>
      <c r="BK374" s="144">
        <f t="shared" si="133"/>
        <v>0</v>
      </c>
      <c r="BL374" s="144">
        <f t="shared" si="134"/>
        <v>0</v>
      </c>
      <c r="BM374" s="145">
        <f t="shared" si="135"/>
        <v>0</v>
      </c>
      <c r="BN374" s="124"/>
      <c r="BO374" s="124"/>
      <c r="BP374" s="124"/>
      <c r="BQ374" s="124"/>
      <c r="BR374" s="124"/>
      <c r="BS374" s="124"/>
      <c r="BT374" s="124"/>
      <c r="BU374" s="124"/>
      <c r="BV374" s="130"/>
      <c r="BW374" s="130"/>
      <c r="BX374" s="130"/>
      <c r="BY374" s="130"/>
      <c r="BZ374" s="130"/>
      <c r="CA374" s="130"/>
      <c r="CB374" s="130"/>
      <c r="CC374" s="130"/>
      <c r="CD374" s="130"/>
      <c r="CE374" s="130"/>
      <c r="CF374" s="130"/>
      <c r="CG374" s="130"/>
      <c r="CH374" s="130"/>
      <c r="CI374" s="130"/>
      <c r="CJ374" s="130"/>
      <c r="CL374" s="124"/>
      <c r="CM374" s="130" t="s">
        <v>32</v>
      </c>
      <c r="CN374" s="130"/>
      <c r="CO374" s="130"/>
      <c r="CP374" s="130"/>
      <c r="CQ374" s="130"/>
      <c r="CR374" s="130"/>
      <c r="CS374" s="130"/>
      <c r="CT374" s="130"/>
      <c r="CU374" s="130"/>
      <c r="CV374" s="130"/>
      <c r="CW374" s="130"/>
      <c r="CX374" s="130"/>
      <c r="CY374" s="130"/>
      <c r="CZ374" s="130"/>
      <c r="DA374" s="130"/>
      <c r="DD374" s="159" cm="1">
        <f t="array" ref="DD374">_xlfn.IFS(DD$1= 0,"", NOT(ISBLANK(CM374)), 0, ISBLANK(CM374), $Q374-$S374+AY374-BV374)</f>
        <v>0</v>
      </c>
      <c r="DE374" s="160" cm="1">
        <f t="array" ref="DE374">_xlfn.IFS(DE$1= 0,"", NOT(ISBLANK(CN374)), 0, ISBLANK(CN374), $Q374-$S374+AZ374-BW374)</f>
        <v>0</v>
      </c>
      <c r="DF374" s="160" cm="1">
        <f t="array" ref="DF374">_xlfn.IFS(DF$1= 0,"", NOT(ISBLANK(CO374)), 0, ISBLANK(CO374), $Q374-$S374+BA374-BX374)</f>
        <v>0</v>
      </c>
      <c r="DG374" s="160" cm="1">
        <f t="array" ref="DG374">_xlfn.IFS(DG$1= 0,"", NOT(ISBLANK(CP374)), 0, ISBLANK(CP374), $Q374-$S374+BB374-BY374)</f>
        <v>0</v>
      </c>
      <c r="DH374" s="160" cm="1">
        <f t="array" ref="DH374">_xlfn.IFS(DH$1= 0,"", NOT(ISBLANK(CQ374)), 0, ISBLANK(CQ374), $Q374-$S374+BC374-BZ374)</f>
        <v>0</v>
      </c>
      <c r="DI374" s="160" cm="1">
        <f t="array" ref="DI374">_xlfn.IFS(DI$1= 0,"", NOT(ISBLANK(CR374)), 0, ISBLANK(CR374), $Q374-$S374+BD374-CA374)</f>
        <v>0</v>
      </c>
      <c r="DJ374" s="160" t="str" cm="1">
        <f t="array" ref="DJ374">_xlfn.IFS(DJ$1= 0,"", NOT(ISBLANK(CS374)), 0, ISBLANK(CS374), $Q374-$S374+BE374-CB374)</f>
        <v/>
      </c>
      <c r="DK374" s="160" t="str" cm="1">
        <f t="array" ref="DK374">_xlfn.IFS(DK$1= 0,"", NOT(ISBLANK(CT374)), 0, ISBLANK(CT374), $Q374-$S374+BF374-CC374)</f>
        <v/>
      </c>
      <c r="DL374" s="162" t="str" cm="1">
        <f t="array" ref="DL374">_xlfn.IFS(DL$1= 0,"", NOT(ISBLANK(CU374)), 0, ISBLANK(CU374), $Q374-$S374+BG374-CD374)</f>
        <v/>
      </c>
      <c r="DM374" s="162" t="str" cm="1">
        <f t="array" ref="DM374">_xlfn.IFS(DM$1= 0,"", NOT(ISBLANK(CV374)), 0, ISBLANK(CV374), $Q374-$S374+BH374-CE374)</f>
        <v/>
      </c>
      <c r="DN374" s="162" t="str" cm="1">
        <f t="array" ref="DN374">_xlfn.IFS(DN$1= 0,"", NOT(ISBLANK(CW374)), 0, ISBLANK(CW374), $Q374-$S374+BI374-CF374)</f>
        <v/>
      </c>
      <c r="DO374" s="162" t="str" cm="1">
        <f t="array" ref="DO374">_xlfn.IFS(DO$1= 0,"", NOT(ISBLANK(CX374)), 0, ISBLANK(CX374), $Q374-$S374+BJ374-CG374)</f>
        <v/>
      </c>
      <c r="DP374" s="162" t="str" cm="1">
        <f t="array" ref="DP374">_xlfn.IFS(DP$1= 0,"", NOT(ISBLANK(CY374)), 0, ISBLANK(CY374), $Q374-$S374+BK374-CH374)</f>
        <v/>
      </c>
      <c r="DQ374" s="162" t="str" cm="1">
        <f t="array" ref="DQ374">_xlfn.IFS(DQ$1= 0,"", NOT(ISBLANK(CZ374)), 0, ISBLANK(CZ374), $Q374-$S374+BL374-CI374)</f>
        <v/>
      </c>
      <c r="DR374" s="163" t="str" cm="1">
        <f t="array" ref="DR374">_xlfn.IFS(DR$1= 0,"", NOT(ISBLANK(DA374)), 0, ISBLANK(DA374), $Q374-$S374+BM374-CJ374)</f>
        <v/>
      </c>
    </row>
    <row r="375" spans="1:122" ht="16.5" x14ac:dyDescent="0.3">
      <c r="A375" s="135"/>
      <c r="B375" s="136"/>
      <c r="C375" s="136"/>
      <c r="D375" s="137"/>
      <c r="E375" s="176"/>
      <c r="F375" s="182"/>
      <c r="G375" s="183"/>
      <c r="H375" s="183"/>
      <c r="I375" s="183"/>
      <c r="J375" s="183"/>
      <c r="K375" s="183"/>
      <c r="L375" s="183"/>
      <c r="M375" s="186"/>
      <c r="N375" s="182"/>
      <c r="O375" s="184"/>
      <c r="P375" s="178"/>
      <c r="Q375" s="118">
        <f t="shared" si="119"/>
        <v>0</v>
      </c>
      <c r="R375" s="3"/>
      <c r="S375" s="3"/>
      <c r="T375" s="4"/>
      <c r="U375" s="4"/>
      <c r="V375" s="99">
        <f t="shared" si="120"/>
        <v>0</v>
      </c>
      <c r="W375" s="161"/>
      <c r="X375" s="138"/>
      <c r="AH375" s="158" t="str">
        <f t="array" ref="AH375">IF(OR(AH$1=0, $A375=""),"",SQRT((_xlfn.XLOOKUP(AH$1,$Z$2:$Z$16,$AA$2:$AA$16)-$T375)^2+(_xlfn.XLOOKUP(AH$1,$Z$2:$Z$16,$AB$2:$AB$16)-$U375)^2+(_xlfn.XLOOKUP(AH$1,$Z$2:$Z$16,$AC$2:$AC$16-$V375)^2)))</f>
        <v/>
      </c>
      <c r="AI375" s="140" t="str">
        <f t="array" ref="AI375">IF(OR(AI$1=0, $A375=""),"",SQRT((_xlfn.XLOOKUP(AI$1,$Z$2:$Z$16,$AA$2:$AA$16)-$T375)^2+(_xlfn.XLOOKUP(AI$1,$Z$2:$Z$16,$AB$2:$AB$16)-$U375)^2+(_xlfn.XLOOKUP(AI$1,$Z$2:$Z$16,$AC$2:$AC$16-$V375)^2)))</f>
        <v/>
      </c>
      <c r="AJ375" s="140" t="str">
        <f t="array" ref="AJ375">IF(OR(AJ$1=0, $A375=""),"",SQRT((_xlfn.XLOOKUP(AJ$1,$Z$2:$Z$16,$AA$2:$AA$16)-$T375)^2+(_xlfn.XLOOKUP(AJ$1,$Z$2:$Z$16,$AB$2:$AB$16)-$U375)^2+(_xlfn.XLOOKUP(AJ$1,$Z$2:$Z$16,$AC$2:$AC$16-$V375)^2)))</f>
        <v/>
      </c>
      <c r="AK375" s="140" t="str">
        <f t="array" ref="AK375">IF(OR(AK$1=0, $A375=""),"",SQRT((_xlfn.XLOOKUP(AK$1,$Z$2:$Z$16,$AA$2:$AA$16)-$T375)^2+(_xlfn.XLOOKUP(AK$1,$Z$2:$Z$16,$AB$2:$AB$16)-$U375)^2+(_xlfn.XLOOKUP(AK$1,$Z$2:$Z$16,$AC$2:$AC$16-$V375)^2)))</f>
        <v/>
      </c>
      <c r="AL375" s="140" t="str">
        <f t="array" ref="AL375">IF(OR(AL$1=0, $A375=""),"",SQRT((_xlfn.XLOOKUP(AL$1,$Z$2:$Z$16,$AA$2:$AA$16)-$T375)^2+(_xlfn.XLOOKUP(AL$1,$Z$2:$Z$16,$AB$2:$AB$16)-$U375)^2+(_xlfn.XLOOKUP(AL$1,$Z$2:$Z$16,$AC$2:$AC$16-$V375)^2)))</f>
        <v/>
      </c>
      <c r="AM375" s="140" t="str">
        <f t="array" ref="AM375">IF(OR(AM$1=0, $A375=""),"",SQRT((_xlfn.XLOOKUP(AM$1,$Z$2:$Z$16,$AA$2:$AA$16)-$T375)^2+(_xlfn.XLOOKUP(AM$1,$Z$2:$Z$16,$AB$2:$AB$16)-$U375)^2+(_xlfn.XLOOKUP(AM$1,$Z$2:$Z$16,$AC$2:$AC$16-$V375)^2)))</f>
        <v/>
      </c>
      <c r="AN375" s="140" t="str">
        <f t="array" ref="AN375">IF(OR(AN$1=0, $A375=""),"",SQRT((_xlfn.XLOOKUP(AN$1,$Z$2:$Z$16,$AA$2:$AA$16)-$T375)^2+(_xlfn.XLOOKUP(AN$1,$Z$2:$Z$16,$AB$2:$AB$16)-$U375)^2+(_xlfn.XLOOKUP(AN$1,$Z$2:$Z$16,$AC$2:$AC$16-$V375)^2)))</f>
        <v/>
      </c>
      <c r="AO375" s="140" t="str">
        <f t="array" ref="AO375">IF(OR(AO$1=0, $A375=""),"",SQRT((_xlfn.XLOOKUP(AO$1,$Z$2:$Z$16,$AA$2:$AA$16)-$T375)^2+(_xlfn.XLOOKUP(AO$1,$Z$2:$Z$16,$AB$2:$AB$16)-$U375)^2+(_xlfn.XLOOKUP(AO$1,$Z$2:$Z$16,$AC$2:$AC$16-$V375)^2)))</f>
        <v/>
      </c>
      <c r="AP375" s="141" t="str">
        <f t="array" ref="AP375">IF(OR(AP$1=0, $A375=""),"",SQRT((_xlfn.XLOOKUP(AP$1,$Z$2:$Z$16,$AA$2:$AA$16)-$T375)^2+(_xlfn.XLOOKUP(AP$1,$Z$2:$Z$16,$AB$2:$AB$16)-$U375)^2+(_xlfn.XLOOKUP(AP$1,$Z$2:$Z$16,$AC$2:$AC$16-$V375)^2)))</f>
        <v/>
      </c>
      <c r="AQ375" s="141" t="str">
        <f t="array" ref="AQ375">IF(OR(AQ$1=0, $A375=""),"",SQRT((_xlfn.XLOOKUP(AQ$1,$Z$2:$Z$16,$AA$2:$AA$16)-$T375)^2+(_xlfn.XLOOKUP(AQ$1,$Z$2:$Z$16,$AB$2:$AB$16)-$U375)^2+(_xlfn.XLOOKUP(AQ$1,$Z$2:$Z$16,$AC$2:$AC$16-$V375)^2)))</f>
        <v/>
      </c>
      <c r="AR375" s="141" t="str">
        <f t="array" ref="AR375">IF(OR(AR$1=0, $A375=""),"",SQRT((_xlfn.XLOOKUP(AR$1,$Z$2:$Z$16,$AA$2:$AA$16)-$T375)^2+(_xlfn.XLOOKUP(AR$1,$Z$2:$Z$16,$AB$2:$AB$16)-$U375)^2+(_xlfn.XLOOKUP(AR$1,$Z$2:$Z$16,$AC$2:$AC$16-$V375)^2)))</f>
        <v/>
      </c>
      <c r="AS375" s="141" t="str">
        <f t="array" ref="AS375">IF(OR(AS$1=0, $A375=""),"",SQRT((_xlfn.XLOOKUP(AS$1,$Z$2:$Z$16,$AA$2:$AA$16)-$T375)^2+(_xlfn.XLOOKUP(AS$1,$Z$2:$Z$16,$AB$2:$AB$16)-$U375)^2+(_xlfn.XLOOKUP(AS$1,$Z$2:$Z$16,$AC$2:$AC$16-$V375)^2)))</f>
        <v/>
      </c>
      <c r="AT375" s="141" t="str">
        <f t="array" ref="AT375">IF(OR(AT$1=0, $A375=""),"",SQRT((_xlfn.XLOOKUP(AT$1,$Z$2:$Z$16,$AA$2:$AA$16)-$T375)^2+(_xlfn.XLOOKUP(AT$1,$Z$2:$Z$16,$AB$2:$AB$16)-$U375)^2+(_xlfn.XLOOKUP(AT$1,$Z$2:$Z$16,$AC$2:$AC$16-$V375)^2)))</f>
        <v/>
      </c>
      <c r="AU375" s="141" t="str">
        <f t="array" ref="AU375">IF(OR(AU$1=0, $A375=""),"",SQRT((_xlfn.XLOOKUP(AU$1,$Z$2:$Z$16,$AA$2:$AA$16)-$T375)^2+(_xlfn.XLOOKUP(AU$1,$Z$2:$Z$16,$AB$2:$AB$16)-$U375)^2+(_xlfn.XLOOKUP(AU$1,$Z$2:$Z$16,$AC$2:$AC$16-$V375)^2)))</f>
        <v/>
      </c>
      <c r="AV375" s="142" t="str">
        <f t="array" ref="AV375">IF(OR(AV$1=0, $A375=""),"",SQRT((_xlfn.XLOOKUP(AV$1,$Z$2:$Z$16,$AA$2:$AA$16)-$T375)^2+(_xlfn.XLOOKUP(AV$1,$Z$2:$Z$16,$AB$2:$AB$16)-$U375)^2+(_xlfn.XLOOKUP(AV$1,$Z$2:$Z$16,$AC$2:$AC$16-$V375)^2)))</f>
        <v/>
      </c>
      <c r="AW375" s="124"/>
      <c r="AX375" s="124"/>
      <c r="AY375" s="125">
        <f t="shared" si="121"/>
        <v>0</v>
      </c>
      <c r="AZ375" s="143">
        <f t="shared" si="122"/>
        <v>0</v>
      </c>
      <c r="BA375" s="143">
        <f t="shared" si="123"/>
        <v>0</v>
      </c>
      <c r="BB375" s="143">
        <f t="shared" si="124"/>
        <v>0</v>
      </c>
      <c r="BC375" s="143">
        <f t="shared" si="125"/>
        <v>0</v>
      </c>
      <c r="BD375" s="143">
        <f t="shared" si="126"/>
        <v>0</v>
      </c>
      <c r="BE375" s="143">
        <f t="shared" si="127"/>
        <v>0</v>
      </c>
      <c r="BF375" s="143">
        <f t="shared" si="128"/>
        <v>0</v>
      </c>
      <c r="BG375" s="144">
        <f t="shared" si="129"/>
        <v>0</v>
      </c>
      <c r="BH375" s="144">
        <f t="shared" si="130"/>
        <v>0</v>
      </c>
      <c r="BI375" s="144">
        <f t="shared" si="131"/>
        <v>0</v>
      </c>
      <c r="BJ375" s="144">
        <f t="shared" si="132"/>
        <v>0</v>
      </c>
      <c r="BK375" s="144">
        <f t="shared" si="133"/>
        <v>0</v>
      </c>
      <c r="BL375" s="144">
        <f t="shared" si="134"/>
        <v>0</v>
      </c>
      <c r="BM375" s="145">
        <f t="shared" si="135"/>
        <v>0</v>
      </c>
      <c r="BN375" s="124"/>
      <c r="BO375" s="124"/>
      <c r="BP375" s="124"/>
      <c r="BQ375" s="124"/>
      <c r="BR375" s="124"/>
      <c r="BS375" s="124"/>
      <c r="BT375" s="124"/>
      <c r="BU375" s="124"/>
      <c r="BV375" s="130"/>
      <c r="BW375" s="130"/>
      <c r="BX375" s="130"/>
      <c r="BY375" s="130"/>
      <c r="BZ375" s="130"/>
      <c r="CA375" s="130"/>
      <c r="CB375" s="130"/>
      <c r="CC375" s="130"/>
      <c r="CD375" s="130"/>
      <c r="CE375" s="130"/>
      <c r="CF375" s="130"/>
      <c r="CG375" s="130"/>
      <c r="CH375" s="130"/>
      <c r="CI375" s="130"/>
      <c r="CJ375" s="130"/>
      <c r="CL375" s="124"/>
      <c r="CM375" s="130" t="s">
        <v>32</v>
      </c>
      <c r="CN375" s="130"/>
      <c r="CO375" s="130"/>
      <c r="CP375" s="130"/>
      <c r="CQ375" s="130"/>
      <c r="CR375" s="130"/>
      <c r="CS375" s="130"/>
      <c r="CT375" s="130"/>
      <c r="CU375" s="130"/>
      <c r="CV375" s="130"/>
      <c r="CW375" s="130"/>
      <c r="CX375" s="130"/>
      <c r="CY375" s="130"/>
      <c r="CZ375" s="130"/>
      <c r="DA375" s="130"/>
      <c r="DD375" s="159" cm="1">
        <f t="array" ref="DD375">_xlfn.IFS(DD$1= 0,"", NOT(ISBLANK(CM375)), 0, ISBLANK(CM375), $Q375-$S375+AY375-BV375)</f>
        <v>0</v>
      </c>
      <c r="DE375" s="160" cm="1">
        <f t="array" ref="DE375">_xlfn.IFS(DE$1= 0,"", NOT(ISBLANK(CN375)), 0, ISBLANK(CN375), $Q375-$S375+AZ375-BW375)</f>
        <v>0</v>
      </c>
      <c r="DF375" s="160" cm="1">
        <f t="array" ref="DF375">_xlfn.IFS(DF$1= 0,"", NOT(ISBLANK(CO375)), 0, ISBLANK(CO375), $Q375-$S375+BA375-BX375)</f>
        <v>0</v>
      </c>
      <c r="DG375" s="160" cm="1">
        <f t="array" ref="DG375">_xlfn.IFS(DG$1= 0,"", NOT(ISBLANK(CP375)), 0, ISBLANK(CP375), $Q375-$S375+BB375-BY375)</f>
        <v>0</v>
      </c>
      <c r="DH375" s="160" cm="1">
        <f t="array" ref="DH375">_xlfn.IFS(DH$1= 0,"", NOT(ISBLANK(CQ375)), 0, ISBLANK(CQ375), $Q375-$S375+BC375-BZ375)</f>
        <v>0</v>
      </c>
      <c r="DI375" s="160" cm="1">
        <f t="array" ref="DI375">_xlfn.IFS(DI$1= 0,"", NOT(ISBLANK(CR375)), 0, ISBLANK(CR375), $Q375-$S375+BD375-CA375)</f>
        <v>0</v>
      </c>
      <c r="DJ375" s="160" t="str" cm="1">
        <f t="array" ref="DJ375">_xlfn.IFS(DJ$1= 0,"", NOT(ISBLANK(CS375)), 0, ISBLANK(CS375), $Q375-$S375+BE375-CB375)</f>
        <v/>
      </c>
      <c r="DK375" s="160" t="str" cm="1">
        <f t="array" ref="DK375">_xlfn.IFS(DK$1= 0,"", NOT(ISBLANK(CT375)), 0, ISBLANK(CT375), $Q375-$S375+BF375-CC375)</f>
        <v/>
      </c>
      <c r="DL375" s="162" t="str" cm="1">
        <f t="array" ref="DL375">_xlfn.IFS(DL$1= 0,"", NOT(ISBLANK(CU375)), 0, ISBLANK(CU375), $Q375-$S375+BG375-CD375)</f>
        <v/>
      </c>
      <c r="DM375" s="162" t="str" cm="1">
        <f t="array" ref="DM375">_xlfn.IFS(DM$1= 0,"", NOT(ISBLANK(CV375)), 0, ISBLANK(CV375), $Q375-$S375+BH375-CE375)</f>
        <v/>
      </c>
      <c r="DN375" s="162" t="str" cm="1">
        <f t="array" ref="DN375">_xlfn.IFS(DN$1= 0,"", NOT(ISBLANK(CW375)), 0, ISBLANK(CW375), $Q375-$S375+BI375-CF375)</f>
        <v/>
      </c>
      <c r="DO375" s="162" t="str" cm="1">
        <f t="array" ref="DO375">_xlfn.IFS(DO$1= 0,"", NOT(ISBLANK(CX375)), 0, ISBLANK(CX375), $Q375-$S375+BJ375-CG375)</f>
        <v/>
      </c>
      <c r="DP375" s="162" t="str" cm="1">
        <f t="array" ref="DP375">_xlfn.IFS(DP$1= 0,"", NOT(ISBLANK(CY375)), 0, ISBLANK(CY375), $Q375-$S375+BK375-CH375)</f>
        <v/>
      </c>
      <c r="DQ375" s="162" t="str" cm="1">
        <f t="array" ref="DQ375">_xlfn.IFS(DQ$1= 0,"", NOT(ISBLANK(CZ375)), 0, ISBLANK(CZ375), $Q375-$S375+BL375-CI375)</f>
        <v/>
      </c>
      <c r="DR375" s="163" t="str" cm="1">
        <f t="array" ref="DR375">_xlfn.IFS(DR$1= 0,"", NOT(ISBLANK(DA375)), 0, ISBLANK(DA375), $Q375-$S375+BM375-CJ375)</f>
        <v/>
      </c>
    </row>
    <row r="376" spans="1:122" ht="16.5" x14ac:dyDescent="0.3">
      <c r="A376" s="135"/>
      <c r="B376" s="136"/>
      <c r="C376" s="136"/>
      <c r="D376" s="137"/>
      <c r="E376" s="176"/>
      <c r="F376" s="182"/>
      <c r="G376" s="183"/>
      <c r="H376" s="183"/>
      <c r="I376" s="183"/>
      <c r="J376" s="183"/>
      <c r="K376" s="183"/>
      <c r="L376" s="183"/>
      <c r="M376" s="186"/>
      <c r="N376" s="182"/>
      <c r="O376" s="184"/>
      <c r="P376" s="178"/>
      <c r="Q376" s="118">
        <f t="shared" si="119"/>
        <v>0</v>
      </c>
      <c r="R376" s="3"/>
      <c r="S376" s="3"/>
      <c r="T376" s="4"/>
      <c r="U376" s="4"/>
      <c r="V376" s="99">
        <f t="shared" si="120"/>
        <v>0</v>
      </c>
      <c r="W376" s="161"/>
      <c r="X376" s="138"/>
      <c r="AH376" s="158" t="str">
        <f t="array" ref="AH376">IF(OR(AH$1=0, $A376=""),"",SQRT((_xlfn.XLOOKUP(AH$1,$Z$2:$Z$16,$AA$2:$AA$16)-$T376)^2+(_xlfn.XLOOKUP(AH$1,$Z$2:$Z$16,$AB$2:$AB$16)-$U376)^2+(_xlfn.XLOOKUP(AH$1,$Z$2:$Z$16,$AC$2:$AC$16-$V376)^2)))</f>
        <v/>
      </c>
      <c r="AI376" s="140" t="str">
        <f t="array" ref="AI376">IF(OR(AI$1=0, $A376=""),"",SQRT((_xlfn.XLOOKUP(AI$1,$Z$2:$Z$16,$AA$2:$AA$16)-$T376)^2+(_xlfn.XLOOKUP(AI$1,$Z$2:$Z$16,$AB$2:$AB$16)-$U376)^2+(_xlfn.XLOOKUP(AI$1,$Z$2:$Z$16,$AC$2:$AC$16-$V376)^2)))</f>
        <v/>
      </c>
      <c r="AJ376" s="140" t="str">
        <f t="array" ref="AJ376">IF(OR(AJ$1=0, $A376=""),"",SQRT((_xlfn.XLOOKUP(AJ$1,$Z$2:$Z$16,$AA$2:$AA$16)-$T376)^2+(_xlfn.XLOOKUP(AJ$1,$Z$2:$Z$16,$AB$2:$AB$16)-$U376)^2+(_xlfn.XLOOKUP(AJ$1,$Z$2:$Z$16,$AC$2:$AC$16-$V376)^2)))</f>
        <v/>
      </c>
      <c r="AK376" s="140" t="str">
        <f t="array" ref="AK376">IF(OR(AK$1=0, $A376=""),"",SQRT((_xlfn.XLOOKUP(AK$1,$Z$2:$Z$16,$AA$2:$AA$16)-$T376)^2+(_xlfn.XLOOKUP(AK$1,$Z$2:$Z$16,$AB$2:$AB$16)-$U376)^2+(_xlfn.XLOOKUP(AK$1,$Z$2:$Z$16,$AC$2:$AC$16-$V376)^2)))</f>
        <v/>
      </c>
      <c r="AL376" s="140" t="str">
        <f t="array" ref="AL376">IF(OR(AL$1=0, $A376=""),"",SQRT((_xlfn.XLOOKUP(AL$1,$Z$2:$Z$16,$AA$2:$AA$16)-$T376)^2+(_xlfn.XLOOKUP(AL$1,$Z$2:$Z$16,$AB$2:$AB$16)-$U376)^2+(_xlfn.XLOOKUP(AL$1,$Z$2:$Z$16,$AC$2:$AC$16-$V376)^2)))</f>
        <v/>
      </c>
      <c r="AM376" s="140" t="str">
        <f t="array" ref="AM376">IF(OR(AM$1=0, $A376=""),"",SQRT((_xlfn.XLOOKUP(AM$1,$Z$2:$Z$16,$AA$2:$AA$16)-$T376)^2+(_xlfn.XLOOKUP(AM$1,$Z$2:$Z$16,$AB$2:$AB$16)-$U376)^2+(_xlfn.XLOOKUP(AM$1,$Z$2:$Z$16,$AC$2:$AC$16-$V376)^2)))</f>
        <v/>
      </c>
      <c r="AN376" s="140" t="str">
        <f t="array" ref="AN376">IF(OR(AN$1=0, $A376=""),"",SQRT((_xlfn.XLOOKUP(AN$1,$Z$2:$Z$16,$AA$2:$AA$16)-$T376)^2+(_xlfn.XLOOKUP(AN$1,$Z$2:$Z$16,$AB$2:$AB$16)-$U376)^2+(_xlfn.XLOOKUP(AN$1,$Z$2:$Z$16,$AC$2:$AC$16-$V376)^2)))</f>
        <v/>
      </c>
      <c r="AO376" s="140" t="str">
        <f t="array" ref="AO376">IF(OR(AO$1=0, $A376=""),"",SQRT((_xlfn.XLOOKUP(AO$1,$Z$2:$Z$16,$AA$2:$AA$16)-$T376)^2+(_xlfn.XLOOKUP(AO$1,$Z$2:$Z$16,$AB$2:$AB$16)-$U376)^2+(_xlfn.XLOOKUP(AO$1,$Z$2:$Z$16,$AC$2:$AC$16-$V376)^2)))</f>
        <v/>
      </c>
      <c r="AP376" s="141" t="str">
        <f t="array" ref="AP376">IF(OR(AP$1=0, $A376=""),"",SQRT((_xlfn.XLOOKUP(AP$1,$Z$2:$Z$16,$AA$2:$AA$16)-$T376)^2+(_xlfn.XLOOKUP(AP$1,$Z$2:$Z$16,$AB$2:$AB$16)-$U376)^2+(_xlfn.XLOOKUP(AP$1,$Z$2:$Z$16,$AC$2:$AC$16-$V376)^2)))</f>
        <v/>
      </c>
      <c r="AQ376" s="141" t="str">
        <f t="array" ref="AQ376">IF(OR(AQ$1=0, $A376=""),"",SQRT((_xlfn.XLOOKUP(AQ$1,$Z$2:$Z$16,$AA$2:$AA$16)-$T376)^2+(_xlfn.XLOOKUP(AQ$1,$Z$2:$Z$16,$AB$2:$AB$16)-$U376)^2+(_xlfn.XLOOKUP(AQ$1,$Z$2:$Z$16,$AC$2:$AC$16-$V376)^2)))</f>
        <v/>
      </c>
      <c r="AR376" s="141" t="str">
        <f t="array" ref="AR376">IF(OR(AR$1=0, $A376=""),"",SQRT((_xlfn.XLOOKUP(AR$1,$Z$2:$Z$16,$AA$2:$AA$16)-$T376)^2+(_xlfn.XLOOKUP(AR$1,$Z$2:$Z$16,$AB$2:$AB$16)-$U376)^2+(_xlfn.XLOOKUP(AR$1,$Z$2:$Z$16,$AC$2:$AC$16-$V376)^2)))</f>
        <v/>
      </c>
      <c r="AS376" s="141" t="str">
        <f t="array" ref="AS376">IF(OR(AS$1=0, $A376=""),"",SQRT((_xlfn.XLOOKUP(AS$1,$Z$2:$Z$16,$AA$2:$AA$16)-$T376)^2+(_xlfn.XLOOKUP(AS$1,$Z$2:$Z$16,$AB$2:$AB$16)-$U376)^2+(_xlfn.XLOOKUP(AS$1,$Z$2:$Z$16,$AC$2:$AC$16-$V376)^2)))</f>
        <v/>
      </c>
      <c r="AT376" s="141" t="str">
        <f t="array" ref="AT376">IF(OR(AT$1=0, $A376=""),"",SQRT((_xlfn.XLOOKUP(AT$1,$Z$2:$Z$16,$AA$2:$AA$16)-$T376)^2+(_xlfn.XLOOKUP(AT$1,$Z$2:$Z$16,$AB$2:$AB$16)-$U376)^2+(_xlfn.XLOOKUP(AT$1,$Z$2:$Z$16,$AC$2:$AC$16-$V376)^2)))</f>
        <v/>
      </c>
      <c r="AU376" s="141" t="str">
        <f t="array" ref="AU376">IF(OR(AU$1=0, $A376=""),"",SQRT((_xlfn.XLOOKUP(AU$1,$Z$2:$Z$16,$AA$2:$AA$16)-$T376)^2+(_xlfn.XLOOKUP(AU$1,$Z$2:$Z$16,$AB$2:$AB$16)-$U376)^2+(_xlfn.XLOOKUP(AU$1,$Z$2:$Z$16,$AC$2:$AC$16-$V376)^2)))</f>
        <v/>
      </c>
      <c r="AV376" s="142" t="str">
        <f t="array" ref="AV376">IF(OR(AV$1=0, $A376=""),"",SQRT((_xlfn.XLOOKUP(AV$1,$Z$2:$Z$16,$AA$2:$AA$16)-$T376)^2+(_xlfn.XLOOKUP(AV$1,$Z$2:$Z$16,$AB$2:$AB$16)-$U376)^2+(_xlfn.XLOOKUP(AV$1,$Z$2:$Z$16,$AC$2:$AC$16-$V376)^2)))</f>
        <v/>
      </c>
      <c r="AW376" s="124"/>
      <c r="AX376" s="124"/>
      <c r="AY376" s="125">
        <f t="shared" si="121"/>
        <v>0</v>
      </c>
      <c r="AZ376" s="143">
        <f t="shared" si="122"/>
        <v>0</v>
      </c>
      <c r="BA376" s="143">
        <f t="shared" si="123"/>
        <v>0</v>
      </c>
      <c r="BB376" s="143">
        <f t="shared" si="124"/>
        <v>0</v>
      </c>
      <c r="BC376" s="143">
        <f t="shared" si="125"/>
        <v>0</v>
      </c>
      <c r="BD376" s="143">
        <f t="shared" si="126"/>
        <v>0</v>
      </c>
      <c r="BE376" s="143">
        <f t="shared" si="127"/>
        <v>0</v>
      </c>
      <c r="BF376" s="143">
        <f t="shared" si="128"/>
        <v>0</v>
      </c>
      <c r="BG376" s="144">
        <f t="shared" si="129"/>
        <v>0</v>
      </c>
      <c r="BH376" s="144">
        <f t="shared" si="130"/>
        <v>0</v>
      </c>
      <c r="BI376" s="144">
        <f t="shared" si="131"/>
        <v>0</v>
      </c>
      <c r="BJ376" s="144">
        <f t="shared" si="132"/>
        <v>0</v>
      </c>
      <c r="BK376" s="144">
        <f t="shared" si="133"/>
        <v>0</v>
      </c>
      <c r="BL376" s="144">
        <f t="shared" si="134"/>
        <v>0</v>
      </c>
      <c r="BM376" s="145">
        <f t="shared" si="135"/>
        <v>0</v>
      </c>
      <c r="BN376" s="124"/>
      <c r="BO376" s="124"/>
      <c r="BP376" s="124"/>
      <c r="BQ376" s="124"/>
      <c r="BR376" s="124"/>
      <c r="BS376" s="124"/>
      <c r="BT376" s="124"/>
      <c r="BU376" s="124"/>
      <c r="BV376" s="130"/>
      <c r="BW376" s="130"/>
      <c r="BX376" s="130"/>
      <c r="BY376" s="130"/>
      <c r="BZ376" s="130"/>
      <c r="CA376" s="130"/>
      <c r="CB376" s="130"/>
      <c r="CC376" s="130"/>
      <c r="CD376" s="130"/>
      <c r="CE376" s="130"/>
      <c r="CF376" s="130"/>
      <c r="CG376" s="130"/>
      <c r="CH376" s="130"/>
      <c r="CI376" s="130"/>
      <c r="CJ376" s="130"/>
      <c r="CL376" s="124"/>
      <c r="CM376" s="130" t="s">
        <v>32</v>
      </c>
      <c r="CN376" s="130"/>
      <c r="CO376" s="130"/>
      <c r="CP376" s="130"/>
      <c r="CQ376" s="130"/>
      <c r="CR376" s="130"/>
      <c r="CS376" s="130"/>
      <c r="CT376" s="130"/>
      <c r="CU376" s="130"/>
      <c r="CV376" s="130"/>
      <c r="CW376" s="130"/>
      <c r="CX376" s="130"/>
      <c r="CY376" s="130"/>
      <c r="CZ376" s="130"/>
      <c r="DA376" s="130"/>
      <c r="DD376" s="159" cm="1">
        <f t="array" ref="DD376">_xlfn.IFS(DD$1= 0,"", NOT(ISBLANK(CM376)), 0, ISBLANK(CM376), $Q376-$S376+AY376-BV376)</f>
        <v>0</v>
      </c>
      <c r="DE376" s="160" cm="1">
        <f t="array" ref="DE376">_xlfn.IFS(DE$1= 0,"", NOT(ISBLANK(CN376)), 0, ISBLANK(CN376), $Q376-$S376+AZ376-BW376)</f>
        <v>0</v>
      </c>
      <c r="DF376" s="160" cm="1">
        <f t="array" ref="DF376">_xlfn.IFS(DF$1= 0,"", NOT(ISBLANK(CO376)), 0, ISBLANK(CO376), $Q376-$S376+BA376-BX376)</f>
        <v>0</v>
      </c>
      <c r="DG376" s="160" cm="1">
        <f t="array" ref="DG376">_xlfn.IFS(DG$1= 0,"", NOT(ISBLANK(CP376)), 0, ISBLANK(CP376), $Q376-$S376+BB376-BY376)</f>
        <v>0</v>
      </c>
      <c r="DH376" s="160" cm="1">
        <f t="array" ref="DH376">_xlfn.IFS(DH$1= 0,"", NOT(ISBLANK(CQ376)), 0, ISBLANK(CQ376), $Q376-$S376+BC376-BZ376)</f>
        <v>0</v>
      </c>
      <c r="DI376" s="160" cm="1">
        <f t="array" ref="DI376">_xlfn.IFS(DI$1= 0,"", NOT(ISBLANK(CR376)), 0, ISBLANK(CR376), $Q376-$S376+BD376-CA376)</f>
        <v>0</v>
      </c>
      <c r="DJ376" s="160" t="str" cm="1">
        <f t="array" ref="DJ376">_xlfn.IFS(DJ$1= 0,"", NOT(ISBLANK(CS376)), 0, ISBLANK(CS376), $Q376-$S376+BE376-CB376)</f>
        <v/>
      </c>
      <c r="DK376" s="160" t="str" cm="1">
        <f t="array" ref="DK376">_xlfn.IFS(DK$1= 0,"", NOT(ISBLANK(CT376)), 0, ISBLANK(CT376), $Q376-$S376+BF376-CC376)</f>
        <v/>
      </c>
      <c r="DL376" s="162" t="str" cm="1">
        <f t="array" ref="DL376">_xlfn.IFS(DL$1= 0,"", NOT(ISBLANK(CU376)), 0, ISBLANK(CU376), $Q376-$S376+BG376-CD376)</f>
        <v/>
      </c>
      <c r="DM376" s="162" t="str" cm="1">
        <f t="array" ref="DM376">_xlfn.IFS(DM$1= 0,"", NOT(ISBLANK(CV376)), 0, ISBLANK(CV376), $Q376-$S376+BH376-CE376)</f>
        <v/>
      </c>
      <c r="DN376" s="162" t="str" cm="1">
        <f t="array" ref="DN376">_xlfn.IFS(DN$1= 0,"", NOT(ISBLANK(CW376)), 0, ISBLANK(CW376), $Q376-$S376+BI376-CF376)</f>
        <v/>
      </c>
      <c r="DO376" s="162" t="str" cm="1">
        <f t="array" ref="DO376">_xlfn.IFS(DO$1= 0,"", NOT(ISBLANK(CX376)), 0, ISBLANK(CX376), $Q376-$S376+BJ376-CG376)</f>
        <v/>
      </c>
      <c r="DP376" s="162" t="str" cm="1">
        <f t="array" ref="DP376">_xlfn.IFS(DP$1= 0,"", NOT(ISBLANK(CY376)), 0, ISBLANK(CY376), $Q376-$S376+BK376-CH376)</f>
        <v/>
      </c>
      <c r="DQ376" s="162" t="str" cm="1">
        <f t="array" ref="DQ376">_xlfn.IFS(DQ$1= 0,"", NOT(ISBLANK(CZ376)), 0, ISBLANK(CZ376), $Q376-$S376+BL376-CI376)</f>
        <v/>
      </c>
      <c r="DR376" s="163" t="str" cm="1">
        <f t="array" ref="DR376">_xlfn.IFS(DR$1= 0,"", NOT(ISBLANK(DA376)), 0, ISBLANK(DA376), $Q376-$S376+BM376-CJ376)</f>
        <v/>
      </c>
    </row>
    <row r="377" spans="1:122" ht="16.5" x14ac:dyDescent="0.3">
      <c r="A377" s="135"/>
      <c r="B377" s="136"/>
      <c r="C377" s="136"/>
      <c r="D377" s="137"/>
      <c r="E377" s="176"/>
      <c r="F377" s="182"/>
      <c r="G377" s="183"/>
      <c r="H377" s="183"/>
      <c r="I377" s="183"/>
      <c r="J377" s="183"/>
      <c r="K377" s="183"/>
      <c r="L377" s="183"/>
      <c r="M377" s="186"/>
      <c r="N377" s="182"/>
      <c r="O377" s="184"/>
      <c r="P377" s="178"/>
      <c r="Q377" s="118">
        <f t="shared" si="119"/>
        <v>0</v>
      </c>
      <c r="R377" s="3"/>
      <c r="S377" s="3"/>
      <c r="T377" s="4"/>
      <c r="U377" s="4"/>
      <c r="V377" s="99">
        <f t="shared" si="120"/>
        <v>0</v>
      </c>
      <c r="W377" s="161"/>
      <c r="X377" s="138"/>
      <c r="AH377" s="158" t="str">
        <f t="array" ref="AH377">IF(OR(AH$1=0, $A377=""),"",SQRT((_xlfn.XLOOKUP(AH$1,$Z$2:$Z$16,$AA$2:$AA$16)-$T377)^2+(_xlfn.XLOOKUP(AH$1,$Z$2:$Z$16,$AB$2:$AB$16)-$U377)^2+(_xlfn.XLOOKUP(AH$1,$Z$2:$Z$16,$AC$2:$AC$16-$V377)^2)))</f>
        <v/>
      </c>
      <c r="AI377" s="140" t="str">
        <f t="array" ref="AI377">IF(OR(AI$1=0, $A377=""),"",SQRT((_xlfn.XLOOKUP(AI$1,$Z$2:$Z$16,$AA$2:$AA$16)-$T377)^2+(_xlfn.XLOOKUP(AI$1,$Z$2:$Z$16,$AB$2:$AB$16)-$U377)^2+(_xlfn.XLOOKUP(AI$1,$Z$2:$Z$16,$AC$2:$AC$16-$V377)^2)))</f>
        <v/>
      </c>
      <c r="AJ377" s="140" t="str">
        <f t="array" ref="AJ377">IF(OR(AJ$1=0, $A377=""),"",SQRT((_xlfn.XLOOKUP(AJ$1,$Z$2:$Z$16,$AA$2:$AA$16)-$T377)^2+(_xlfn.XLOOKUP(AJ$1,$Z$2:$Z$16,$AB$2:$AB$16)-$U377)^2+(_xlfn.XLOOKUP(AJ$1,$Z$2:$Z$16,$AC$2:$AC$16-$V377)^2)))</f>
        <v/>
      </c>
      <c r="AK377" s="140" t="str">
        <f t="array" ref="AK377">IF(OR(AK$1=0, $A377=""),"",SQRT((_xlfn.XLOOKUP(AK$1,$Z$2:$Z$16,$AA$2:$AA$16)-$T377)^2+(_xlfn.XLOOKUP(AK$1,$Z$2:$Z$16,$AB$2:$AB$16)-$U377)^2+(_xlfn.XLOOKUP(AK$1,$Z$2:$Z$16,$AC$2:$AC$16-$V377)^2)))</f>
        <v/>
      </c>
      <c r="AL377" s="140" t="str">
        <f t="array" ref="AL377">IF(OR(AL$1=0, $A377=""),"",SQRT((_xlfn.XLOOKUP(AL$1,$Z$2:$Z$16,$AA$2:$AA$16)-$T377)^2+(_xlfn.XLOOKUP(AL$1,$Z$2:$Z$16,$AB$2:$AB$16)-$U377)^2+(_xlfn.XLOOKUP(AL$1,$Z$2:$Z$16,$AC$2:$AC$16-$V377)^2)))</f>
        <v/>
      </c>
      <c r="AM377" s="140" t="str">
        <f t="array" ref="AM377">IF(OR(AM$1=0, $A377=""),"",SQRT((_xlfn.XLOOKUP(AM$1,$Z$2:$Z$16,$AA$2:$AA$16)-$T377)^2+(_xlfn.XLOOKUP(AM$1,$Z$2:$Z$16,$AB$2:$AB$16)-$U377)^2+(_xlfn.XLOOKUP(AM$1,$Z$2:$Z$16,$AC$2:$AC$16-$V377)^2)))</f>
        <v/>
      </c>
      <c r="AN377" s="140" t="str">
        <f t="array" ref="AN377">IF(OR(AN$1=0, $A377=""),"",SQRT((_xlfn.XLOOKUP(AN$1,$Z$2:$Z$16,$AA$2:$AA$16)-$T377)^2+(_xlfn.XLOOKUP(AN$1,$Z$2:$Z$16,$AB$2:$AB$16)-$U377)^2+(_xlfn.XLOOKUP(AN$1,$Z$2:$Z$16,$AC$2:$AC$16-$V377)^2)))</f>
        <v/>
      </c>
      <c r="AO377" s="140" t="str">
        <f t="array" ref="AO377">IF(OR(AO$1=0, $A377=""),"",SQRT((_xlfn.XLOOKUP(AO$1,$Z$2:$Z$16,$AA$2:$AA$16)-$T377)^2+(_xlfn.XLOOKUP(AO$1,$Z$2:$Z$16,$AB$2:$AB$16)-$U377)^2+(_xlfn.XLOOKUP(AO$1,$Z$2:$Z$16,$AC$2:$AC$16-$V377)^2)))</f>
        <v/>
      </c>
      <c r="AP377" s="141" t="str">
        <f t="array" ref="AP377">IF(OR(AP$1=0, $A377=""),"",SQRT((_xlfn.XLOOKUP(AP$1,$Z$2:$Z$16,$AA$2:$AA$16)-$T377)^2+(_xlfn.XLOOKUP(AP$1,$Z$2:$Z$16,$AB$2:$AB$16)-$U377)^2+(_xlfn.XLOOKUP(AP$1,$Z$2:$Z$16,$AC$2:$AC$16-$V377)^2)))</f>
        <v/>
      </c>
      <c r="AQ377" s="141" t="str">
        <f t="array" ref="AQ377">IF(OR(AQ$1=0, $A377=""),"",SQRT((_xlfn.XLOOKUP(AQ$1,$Z$2:$Z$16,$AA$2:$AA$16)-$T377)^2+(_xlfn.XLOOKUP(AQ$1,$Z$2:$Z$16,$AB$2:$AB$16)-$U377)^2+(_xlfn.XLOOKUP(AQ$1,$Z$2:$Z$16,$AC$2:$AC$16-$V377)^2)))</f>
        <v/>
      </c>
      <c r="AR377" s="141" t="str">
        <f t="array" ref="AR377">IF(OR(AR$1=0, $A377=""),"",SQRT((_xlfn.XLOOKUP(AR$1,$Z$2:$Z$16,$AA$2:$AA$16)-$T377)^2+(_xlfn.XLOOKUP(AR$1,$Z$2:$Z$16,$AB$2:$AB$16)-$U377)^2+(_xlfn.XLOOKUP(AR$1,$Z$2:$Z$16,$AC$2:$AC$16-$V377)^2)))</f>
        <v/>
      </c>
      <c r="AS377" s="141" t="str">
        <f t="array" ref="AS377">IF(OR(AS$1=0, $A377=""),"",SQRT((_xlfn.XLOOKUP(AS$1,$Z$2:$Z$16,$AA$2:$AA$16)-$T377)^2+(_xlfn.XLOOKUP(AS$1,$Z$2:$Z$16,$AB$2:$AB$16)-$U377)^2+(_xlfn.XLOOKUP(AS$1,$Z$2:$Z$16,$AC$2:$AC$16-$V377)^2)))</f>
        <v/>
      </c>
      <c r="AT377" s="141" t="str">
        <f t="array" ref="AT377">IF(OR(AT$1=0, $A377=""),"",SQRT((_xlfn.XLOOKUP(AT$1,$Z$2:$Z$16,$AA$2:$AA$16)-$T377)^2+(_xlfn.XLOOKUP(AT$1,$Z$2:$Z$16,$AB$2:$AB$16)-$U377)^2+(_xlfn.XLOOKUP(AT$1,$Z$2:$Z$16,$AC$2:$AC$16-$V377)^2)))</f>
        <v/>
      </c>
      <c r="AU377" s="141" t="str">
        <f t="array" ref="AU377">IF(OR(AU$1=0, $A377=""),"",SQRT((_xlfn.XLOOKUP(AU$1,$Z$2:$Z$16,$AA$2:$AA$16)-$T377)^2+(_xlfn.XLOOKUP(AU$1,$Z$2:$Z$16,$AB$2:$AB$16)-$U377)^2+(_xlfn.XLOOKUP(AU$1,$Z$2:$Z$16,$AC$2:$AC$16-$V377)^2)))</f>
        <v/>
      </c>
      <c r="AV377" s="142" t="str">
        <f t="array" ref="AV377">IF(OR(AV$1=0, $A377=""),"",SQRT((_xlfn.XLOOKUP(AV$1,$Z$2:$Z$16,$AA$2:$AA$16)-$T377)^2+(_xlfn.XLOOKUP(AV$1,$Z$2:$Z$16,$AB$2:$AB$16)-$U377)^2+(_xlfn.XLOOKUP(AV$1,$Z$2:$Z$16,$AC$2:$AC$16-$V377)^2)))</f>
        <v/>
      </c>
      <c r="AW377" s="124"/>
      <c r="AX377" s="124"/>
      <c r="AY377" s="125">
        <f t="shared" si="121"/>
        <v>0</v>
      </c>
      <c r="AZ377" s="143">
        <f t="shared" si="122"/>
        <v>0</v>
      </c>
      <c r="BA377" s="143">
        <f t="shared" si="123"/>
        <v>0</v>
      </c>
      <c r="BB377" s="143">
        <f t="shared" si="124"/>
        <v>0</v>
      </c>
      <c r="BC377" s="143">
        <f t="shared" si="125"/>
        <v>0</v>
      </c>
      <c r="BD377" s="143">
        <f t="shared" si="126"/>
        <v>0</v>
      </c>
      <c r="BE377" s="143">
        <f t="shared" si="127"/>
        <v>0</v>
      </c>
      <c r="BF377" s="143">
        <f t="shared" si="128"/>
        <v>0</v>
      </c>
      <c r="BG377" s="144">
        <f t="shared" si="129"/>
        <v>0</v>
      </c>
      <c r="BH377" s="144">
        <f t="shared" si="130"/>
        <v>0</v>
      </c>
      <c r="BI377" s="144">
        <f t="shared" si="131"/>
        <v>0</v>
      </c>
      <c r="BJ377" s="144">
        <f t="shared" si="132"/>
        <v>0</v>
      </c>
      <c r="BK377" s="144">
        <f t="shared" si="133"/>
        <v>0</v>
      </c>
      <c r="BL377" s="144">
        <f t="shared" si="134"/>
        <v>0</v>
      </c>
      <c r="BM377" s="145">
        <f t="shared" si="135"/>
        <v>0</v>
      </c>
      <c r="BN377" s="124"/>
      <c r="BO377" s="124"/>
      <c r="BP377" s="124"/>
      <c r="BQ377" s="124"/>
      <c r="BR377" s="124"/>
      <c r="BS377" s="124"/>
      <c r="BT377" s="124"/>
      <c r="BU377" s="124"/>
      <c r="BV377" s="130"/>
      <c r="BW377" s="130"/>
      <c r="BX377" s="130"/>
      <c r="BY377" s="130"/>
      <c r="BZ377" s="130"/>
      <c r="CA377" s="130"/>
      <c r="CB377" s="130"/>
      <c r="CC377" s="130"/>
      <c r="CD377" s="130"/>
      <c r="CE377" s="130"/>
      <c r="CF377" s="130"/>
      <c r="CG377" s="130"/>
      <c r="CH377" s="130"/>
      <c r="CI377" s="130"/>
      <c r="CJ377" s="130"/>
      <c r="CL377" s="124"/>
      <c r="CM377" s="130" t="s">
        <v>32</v>
      </c>
      <c r="CN377" s="130"/>
      <c r="CO377" s="130"/>
      <c r="CP377" s="130"/>
      <c r="CQ377" s="130"/>
      <c r="CR377" s="130"/>
      <c r="CS377" s="130"/>
      <c r="CT377" s="130"/>
      <c r="CU377" s="130"/>
      <c r="CV377" s="130"/>
      <c r="CW377" s="130"/>
      <c r="CX377" s="130"/>
      <c r="CY377" s="130"/>
      <c r="CZ377" s="130"/>
      <c r="DA377" s="130"/>
      <c r="DD377" s="159" cm="1">
        <f t="array" ref="DD377">_xlfn.IFS(DD$1= 0,"", NOT(ISBLANK(CM377)), 0, ISBLANK(CM377), $Q377-$S377+AY377-BV377)</f>
        <v>0</v>
      </c>
      <c r="DE377" s="160" cm="1">
        <f t="array" ref="DE377">_xlfn.IFS(DE$1= 0,"", NOT(ISBLANK(CN377)), 0, ISBLANK(CN377), $Q377-$S377+AZ377-BW377)</f>
        <v>0</v>
      </c>
      <c r="DF377" s="160" cm="1">
        <f t="array" ref="DF377">_xlfn.IFS(DF$1= 0,"", NOT(ISBLANK(CO377)), 0, ISBLANK(CO377), $Q377-$S377+BA377-BX377)</f>
        <v>0</v>
      </c>
      <c r="DG377" s="160" cm="1">
        <f t="array" ref="DG377">_xlfn.IFS(DG$1= 0,"", NOT(ISBLANK(CP377)), 0, ISBLANK(CP377), $Q377-$S377+BB377-BY377)</f>
        <v>0</v>
      </c>
      <c r="DH377" s="160" cm="1">
        <f t="array" ref="DH377">_xlfn.IFS(DH$1= 0,"", NOT(ISBLANK(CQ377)), 0, ISBLANK(CQ377), $Q377-$S377+BC377-BZ377)</f>
        <v>0</v>
      </c>
      <c r="DI377" s="160" cm="1">
        <f t="array" ref="DI377">_xlfn.IFS(DI$1= 0,"", NOT(ISBLANK(CR377)), 0, ISBLANK(CR377), $Q377-$S377+BD377-CA377)</f>
        <v>0</v>
      </c>
      <c r="DJ377" s="160" t="str" cm="1">
        <f t="array" ref="DJ377">_xlfn.IFS(DJ$1= 0,"", NOT(ISBLANK(CS377)), 0, ISBLANK(CS377), $Q377-$S377+BE377-CB377)</f>
        <v/>
      </c>
      <c r="DK377" s="160" t="str" cm="1">
        <f t="array" ref="DK377">_xlfn.IFS(DK$1= 0,"", NOT(ISBLANK(CT377)), 0, ISBLANK(CT377), $Q377-$S377+BF377-CC377)</f>
        <v/>
      </c>
      <c r="DL377" s="162" t="str" cm="1">
        <f t="array" ref="DL377">_xlfn.IFS(DL$1= 0,"", NOT(ISBLANK(CU377)), 0, ISBLANK(CU377), $Q377-$S377+BG377-CD377)</f>
        <v/>
      </c>
      <c r="DM377" s="162" t="str" cm="1">
        <f t="array" ref="DM377">_xlfn.IFS(DM$1= 0,"", NOT(ISBLANK(CV377)), 0, ISBLANK(CV377), $Q377-$S377+BH377-CE377)</f>
        <v/>
      </c>
      <c r="DN377" s="162" t="str" cm="1">
        <f t="array" ref="DN377">_xlfn.IFS(DN$1= 0,"", NOT(ISBLANK(CW377)), 0, ISBLANK(CW377), $Q377-$S377+BI377-CF377)</f>
        <v/>
      </c>
      <c r="DO377" s="162" t="str" cm="1">
        <f t="array" ref="DO377">_xlfn.IFS(DO$1= 0,"", NOT(ISBLANK(CX377)), 0, ISBLANK(CX377), $Q377-$S377+BJ377-CG377)</f>
        <v/>
      </c>
      <c r="DP377" s="162" t="str" cm="1">
        <f t="array" ref="DP377">_xlfn.IFS(DP$1= 0,"", NOT(ISBLANK(CY377)), 0, ISBLANK(CY377), $Q377-$S377+BK377-CH377)</f>
        <v/>
      </c>
      <c r="DQ377" s="162" t="str" cm="1">
        <f t="array" ref="DQ377">_xlfn.IFS(DQ$1= 0,"", NOT(ISBLANK(CZ377)), 0, ISBLANK(CZ377), $Q377-$S377+BL377-CI377)</f>
        <v/>
      </c>
      <c r="DR377" s="163" t="str" cm="1">
        <f t="array" ref="DR377">_xlfn.IFS(DR$1= 0,"", NOT(ISBLANK(DA377)), 0, ISBLANK(DA377), $Q377-$S377+BM377-CJ377)</f>
        <v/>
      </c>
    </row>
    <row r="378" spans="1:122" ht="16.5" x14ac:dyDescent="0.3">
      <c r="A378" s="135"/>
      <c r="B378" s="136"/>
      <c r="C378" s="136"/>
      <c r="D378" s="137"/>
      <c r="E378" s="176"/>
      <c r="F378" s="182"/>
      <c r="G378" s="183"/>
      <c r="H378" s="183"/>
      <c r="I378" s="183"/>
      <c r="J378" s="183"/>
      <c r="K378" s="183"/>
      <c r="L378" s="183"/>
      <c r="M378" s="186"/>
      <c r="N378" s="182"/>
      <c r="O378" s="184"/>
      <c r="P378" s="178"/>
      <c r="Q378" s="118">
        <f t="shared" ref="Q378:Q441" si="136">IFERROR(10*LOG10(A378)+ROUND(IF(AND(A378&gt;0, O378&gt;0), N378+ABS(10*LOG10(P378/(4*PI()*CONVERT(O378,"ft", "m")^2))), N378),0), 0)</f>
        <v>0</v>
      </c>
      <c r="R378" s="3"/>
      <c r="S378" s="3"/>
      <c r="T378" s="4"/>
      <c r="U378" s="4"/>
      <c r="V378" s="99">
        <f t="shared" ref="V378:V441" si="137">SUM(W378:X378)</f>
        <v>0</v>
      </c>
      <c r="W378" s="161"/>
      <c r="X378" s="138"/>
      <c r="AH378" s="158" t="str">
        <f t="array" ref="AH378">IF(OR(AH$1=0, $A378=""),"",SQRT((_xlfn.XLOOKUP(AH$1,$Z$2:$Z$16,$AA$2:$AA$16)-$T378)^2+(_xlfn.XLOOKUP(AH$1,$Z$2:$Z$16,$AB$2:$AB$16)-$U378)^2+(_xlfn.XLOOKUP(AH$1,$Z$2:$Z$16,$AC$2:$AC$16-$V378)^2)))</f>
        <v/>
      </c>
      <c r="AI378" s="140" t="str">
        <f t="array" ref="AI378">IF(OR(AI$1=0, $A378=""),"",SQRT((_xlfn.XLOOKUP(AI$1,$Z$2:$Z$16,$AA$2:$AA$16)-$T378)^2+(_xlfn.XLOOKUP(AI$1,$Z$2:$Z$16,$AB$2:$AB$16)-$U378)^2+(_xlfn.XLOOKUP(AI$1,$Z$2:$Z$16,$AC$2:$AC$16-$V378)^2)))</f>
        <v/>
      </c>
      <c r="AJ378" s="140" t="str">
        <f t="array" ref="AJ378">IF(OR(AJ$1=0, $A378=""),"",SQRT((_xlfn.XLOOKUP(AJ$1,$Z$2:$Z$16,$AA$2:$AA$16)-$T378)^2+(_xlfn.XLOOKUP(AJ$1,$Z$2:$Z$16,$AB$2:$AB$16)-$U378)^2+(_xlfn.XLOOKUP(AJ$1,$Z$2:$Z$16,$AC$2:$AC$16-$V378)^2)))</f>
        <v/>
      </c>
      <c r="AK378" s="140" t="str">
        <f t="array" ref="AK378">IF(OR(AK$1=0, $A378=""),"",SQRT((_xlfn.XLOOKUP(AK$1,$Z$2:$Z$16,$AA$2:$AA$16)-$T378)^2+(_xlfn.XLOOKUP(AK$1,$Z$2:$Z$16,$AB$2:$AB$16)-$U378)^2+(_xlfn.XLOOKUP(AK$1,$Z$2:$Z$16,$AC$2:$AC$16-$V378)^2)))</f>
        <v/>
      </c>
      <c r="AL378" s="140" t="str">
        <f t="array" ref="AL378">IF(OR(AL$1=0, $A378=""),"",SQRT((_xlfn.XLOOKUP(AL$1,$Z$2:$Z$16,$AA$2:$AA$16)-$T378)^2+(_xlfn.XLOOKUP(AL$1,$Z$2:$Z$16,$AB$2:$AB$16)-$U378)^2+(_xlfn.XLOOKUP(AL$1,$Z$2:$Z$16,$AC$2:$AC$16-$V378)^2)))</f>
        <v/>
      </c>
      <c r="AM378" s="140" t="str">
        <f t="array" ref="AM378">IF(OR(AM$1=0, $A378=""),"",SQRT((_xlfn.XLOOKUP(AM$1,$Z$2:$Z$16,$AA$2:$AA$16)-$T378)^2+(_xlfn.XLOOKUP(AM$1,$Z$2:$Z$16,$AB$2:$AB$16)-$U378)^2+(_xlfn.XLOOKUP(AM$1,$Z$2:$Z$16,$AC$2:$AC$16-$V378)^2)))</f>
        <v/>
      </c>
      <c r="AN378" s="140" t="str">
        <f t="array" ref="AN378">IF(OR(AN$1=0, $A378=""),"",SQRT((_xlfn.XLOOKUP(AN$1,$Z$2:$Z$16,$AA$2:$AA$16)-$T378)^2+(_xlfn.XLOOKUP(AN$1,$Z$2:$Z$16,$AB$2:$AB$16)-$U378)^2+(_xlfn.XLOOKUP(AN$1,$Z$2:$Z$16,$AC$2:$AC$16-$V378)^2)))</f>
        <v/>
      </c>
      <c r="AO378" s="140" t="str">
        <f t="array" ref="AO378">IF(OR(AO$1=0, $A378=""),"",SQRT((_xlfn.XLOOKUP(AO$1,$Z$2:$Z$16,$AA$2:$AA$16)-$T378)^2+(_xlfn.XLOOKUP(AO$1,$Z$2:$Z$16,$AB$2:$AB$16)-$U378)^2+(_xlfn.XLOOKUP(AO$1,$Z$2:$Z$16,$AC$2:$AC$16-$V378)^2)))</f>
        <v/>
      </c>
      <c r="AP378" s="141" t="str">
        <f t="array" ref="AP378">IF(OR(AP$1=0, $A378=""),"",SQRT((_xlfn.XLOOKUP(AP$1,$Z$2:$Z$16,$AA$2:$AA$16)-$T378)^2+(_xlfn.XLOOKUP(AP$1,$Z$2:$Z$16,$AB$2:$AB$16)-$U378)^2+(_xlfn.XLOOKUP(AP$1,$Z$2:$Z$16,$AC$2:$AC$16-$V378)^2)))</f>
        <v/>
      </c>
      <c r="AQ378" s="141" t="str">
        <f t="array" ref="AQ378">IF(OR(AQ$1=0, $A378=""),"",SQRT((_xlfn.XLOOKUP(AQ$1,$Z$2:$Z$16,$AA$2:$AA$16)-$T378)^2+(_xlfn.XLOOKUP(AQ$1,$Z$2:$Z$16,$AB$2:$AB$16)-$U378)^2+(_xlfn.XLOOKUP(AQ$1,$Z$2:$Z$16,$AC$2:$AC$16-$V378)^2)))</f>
        <v/>
      </c>
      <c r="AR378" s="141" t="str">
        <f t="array" ref="AR378">IF(OR(AR$1=0, $A378=""),"",SQRT((_xlfn.XLOOKUP(AR$1,$Z$2:$Z$16,$AA$2:$AA$16)-$T378)^2+(_xlfn.XLOOKUP(AR$1,$Z$2:$Z$16,$AB$2:$AB$16)-$U378)^2+(_xlfn.XLOOKUP(AR$1,$Z$2:$Z$16,$AC$2:$AC$16-$V378)^2)))</f>
        <v/>
      </c>
      <c r="AS378" s="141" t="str">
        <f t="array" ref="AS378">IF(OR(AS$1=0, $A378=""),"",SQRT((_xlfn.XLOOKUP(AS$1,$Z$2:$Z$16,$AA$2:$AA$16)-$T378)^2+(_xlfn.XLOOKUP(AS$1,$Z$2:$Z$16,$AB$2:$AB$16)-$U378)^2+(_xlfn.XLOOKUP(AS$1,$Z$2:$Z$16,$AC$2:$AC$16-$V378)^2)))</f>
        <v/>
      </c>
      <c r="AT378" s="141" t="str">
        <f t="array" ref="AT378">IF(OR(AT$1=0, $A378=""),"",SQRT((_xlfn.XLOOKUP(AT$1,$Z$2:$Z$16,$AA$2:$AA$16)-$T378)^2+(_xlfn.XLOOKUP(AT$1,$Z$2:$Z$16,$AB$2:$AB$16)-$U378)^2+(_xlfn.XLOOKUP(AT$1,$Z$2:$Z$16,$AC$2:$AC$16-$V378)^2)))</f>
        <v/>
      </c>
      <c r="AU378" s="141" t="str">
        <f t="array" ref="AU378">IF(OR(AU$1=0, $A378=""),"",SQRT((_xlfn.XLOOKUP(AU$1,$Z$2:$Z$16,$AA$2:$AA$16)-$T378)^2+(_xlfn.XLOOKUP(AU$1,$Z$2:$Z$16,$AB$2:$AB$16)-$U378)^2+(_xlfn.XLOOKUP(AU$1,$Z$2:$Z$16,$AC$2:$AC$16-$V378)^2)))</f>
        <v/>
      </c>
      <c r="AV378" s="142" t="str">
        <f t="array" ref="AV378">IF(OR(AV$1=0, $A378=""),"",SQRT((_xlfn.XLOOKUP(AV$1,$Z$2:$Z$16,$AA$2:$AA$16)-$T378)^2+(_xlfn.XLOOKUP(AV$1,$Z$2:$Z$16,$AB$2:$AB$16)-$U378)^2+(_xlfn.XLOOKUP(AV$1,$Z$2:$Z$16,$AC$2:$AC$16-$V378)^2)))</f>
        <v/>
      </c>
      <c r="AW378" s="124"/>
      <c r="AX378" s="124"/>
      <c r="AY378" s="125">
        <f t="shared" ref="AY378:AY441" si="138">IFERROR(-ABS(10*LOG10(($R378/(4*PI()*CONVERT(AH378,"ft","m")^2)))),0)</f>
        <v>0</v>
      </c>
      <c r="AZ378" s="143">
        <f t="shared" ref="AZ378:AZ441" si="139">IFERROR(-ABS(10*LOG10(($R378/(4*PI()*CONVERT(AI378,"ft","m")^2)))),0)</f>
        <v>0</v>
      </c>
      <c r="BA378" s="143">
        <f t="shared" ref="BA378:BA441" si="140">IFERROR(-ABS(10*LOG10(($R378/(4*PI()*CONVERT(AJ378,"ft","m")^2)))),0)</f>
        <v>0</v>
      </c>
      <c r="BB378" s="143">
        <f t="shared" ref="BB378:BB441" si="141">IFERROR(-ABS(10*LOG10(($R378/(4*PI()*CONVERT(AK378,"ft","m")^2)))),0)</f>
        <v>0</v>
      </c>
      <c r="BC378" s="143">
        <f t="shared" ref="BC378:BC441" si="142">IFERROR(-ABS(10*LOG10(($R378/(4*PI()*CONVERT(AL378,"ft","m")^2)))),0)</f>
        <v>0</v>
      </c>
      <c r="BD378" s="143">
        <f t="shared" ref="BD378:BD441" si="143">IFERROR(-ABS(10*LOG10(($R378/(4*PI()*CONVERT(AM378,"ft","m")^2)))),0)</f>
        <v>0</v>
      </c>
      <c r="BE378" s="143">
        <f t="shared" ref="BE378:BE441" si="144">IFERROR(-ABS(10*LOG10(($R378/(4*PI()*CONVERT(AN378,"ft","m")^2)))),0)</f>
        <v>0</v>
      </c>
      <c r="BF378" s="143">
        <f t="shared" ref="BF378:BF441" si="145">IFERROR(-ABS(10*LOG10(($R378/(4*PI()*CONVERT(AO378,"ft","m")^2)))),0)</f>
        <v>0</v>
      </c>
      <c r="BG378" s="144">
        <f t="shared" ref="BG378:BG441" si="146">IFERROR(-ABS(10*LOG10(($R378/(4*PI()*CONVERT(AP378,"ft","m")^2)))),0)</f>
        <v>0</v>
      </c>
      <c r="BH378" s="144">
        <f t="shared" ref="BH378:BH441" si="147">IFERROR(-ABS(10*LOG10(($R378/(4*PI()*CONVERT(AQ378,"ft","m")^2)))),0)</f>
        <v>0</v>
      </c>
      <c r="BI378" s="144">
        <f t="shared" ref="BI378:BI441" si="148">IFERROR(-ABS(10*LOG10(($R378/(4*PI()*CONVERT(AR378,"ft","m")^2)))),0)</f>
        <v>0</v>
      </c>
      <c r="BJ378" s="144">
        <f t="shared" ref="BJ378:BJ441" si="149">IFERROR(-ABS(10*LOG10(($R378/(4*PI()*CONVERT(AS378,"ft","m")^2)))),0)</f>
        <v>0</v>
      </c>
      <c r="BK378" s="144">
        <f t="shared" ref="BK378:BK441" si="150">IFERROR(-ABS(10*LOG10(($R378/(4*PI()*CONVERT(AT378,"ft","m")^2)))),0)</f>
        <v>0</v>
      </c>
      <c r="BL378" s="144">
        <f t="shared" ref="BL378:BL441" si="151">IFERROR(-ABS(10*LOG10(($R378/(4*PI()*CONVERT(AU378,"ft","m")^2)))),0)</f>
        <v>0</v>
      </c>
      <c r="BM378" s="145">
        <f t="shared" ref="BM378:BM441" si="152">IFERROR(-ABS(10*LOG10(($R378/(4*PI()*CONVERT(AV378,"ft","m")^2)))),0)</f>
        <v>0</v>
      </c>
      <c r="BN378" s="124"/>
      <c r="BO378" s="124"/>
      <c r="BP378" s="124"/>
      <c r="BQ378" s="124"/>
      <c r="BR378" s="124"/>
      <c r="BS378" s="124"/>
      <c r="BT378" s="124"/>
      <c r="BU378" s="124"/>
      <c r="BV378" s="130"/>
      <c r="BW378" s="130"/>
      <c r="BX378" s="130"/>
      <c r="BY378" s="130"/>
      <c r="BZ378" s="130"/>
      <c r="CA378" s="130"/>
      <c r="CB378" s="130"/>
      <c r="CC378" s="130"/>
      <c r="CD378" s="130"/>
      <c r="CE378" s="130"/>
      <c r="CF378" s="130"/>
      <c r="CG378" s="130"/>
      <c r="CH378" s="130"/>
      <c r="CI378" s="130"/>
      <c r="CJ378" s="130"/>
      <c r="CL378" s="124"/>
      <c r="CM378" s="130" t="s">
        <v>32</v>
      </c>
      <c r="CN378" s="130"/>
      <c r="CO378" s="130"/>
      <c r="CP378" s="130"/>
      <c r="CQ378" s="130"/>
      <c r="CR378" s="130"/>
      <c r="CS378" s="130"/>
      <c r="CT378" s="130"/>
      <c r="CU378" s="130"/>
      <c r="CV378" s="130"/>
      <c r="CW378" s="130"/>
      <c r="CX378" s="130"/>
      <c r="CY378" s="130"/>
      <c r="CZ378" s="130"/>
      <c r="DA378" s="130"/>
      <c r="DD378" s="159" cm="1">
        <f t="array" ref="DD378">_xlfn.IFS(DD$1= 0,"", NOT(ISBLANK(CM378)), 0, ISBLANK(CM378), $Q378-$S378+AY378-BV378)</f>
        <v>0</v>
      </c>
      <c r="DE378" s="160" cm="1">
        <f t="array" ref="DE378">_xlfn.IFS(DE$1= 0,"", NOT(ISBLANK(CN378)), 0, ISBLANK(CN378), $Q378-$S378+AZ378-BW378)</f>
        <v>0</v>
      </c>
      <c r="DF378" s="160" cm="1">
        <f t="array" ref="DF378">_xlfn.IFS(DF$1= 0,"", NOT(ISBLANK(CO378)), 0, ISBLANK(CO378), $Q378-$S378+BA378-BX378)</f>
        <v>0</v>
      </c>
      <c r="DG378" s="160" cm="1">
        <f t="array" ref="DG378">_xlfn.IFS(DG$1= 0,"", NOT(ISBLANK(CP378)), 0, ISBLANK(CP378), $Q378-$S378+BB378-BY378)</f>
        <v>0</v>
      </c>
      <c r="DH378" s="160" cm="1">
        <f t="array" ref="DH378">_xlfn.IFS(DH$1= 0,"", NOT(ISBLANK(CQ378)), 0, ISBLANK(CQ378), $Q378-$S378+BC378-BZ378)</f>
        <v>0</v>
      </c>
      <c r="DI378" s="160" cm="1">
        <f t="array" ref="DI378">_xlfn.IFS(DI$1= 0,"", NOT(ISBLANK(CR378)), 0, ISBLANK(CR378), $Q378-$S378+BD378-CA378)</f>
        <v>0</v>
      </c>
      <c r="DJ378" s="160" t="str" cm="1">
        <f t="array" ref="DJ378">_xlfn.IFS(DJ$1= 0,"", NOT(ISBLANK(CS378)), 0, ISBLANK(CS378), $Q378-$S378+BE378-CB378)</f>
        <v/>
      </c>
      <c r="DK378" s="160" t="str" cm="1">
        <f t="array" ref="DK378">_xlfn.IFS(DK$1= 0,"", NOT(ISBLANK(CT378)), 0, ISBLANK(CT378), $Q378-$S378+BF378-CC378)</f>
        <v/>
      </c>
      <c r="DL378" s="162" t="str" cm="1">
        <f t="array" ref="DL378">_xlfn.IFS(DL$1= 0,"", NOT(ISBLANK(CU378)), 0, ISBLANK(CU378), $Q378-$S378+BG378-CD378)</f>
        <v/>
      </c>
      <c r="DM378" s="162" t="str" cm="1">
        <f t="array" ref="DM378">_xlfn.IFS(DM$1= 0,"", NOT(ISBLANK(CV378)), 0, ISBLANK(CV378), $Q378-$S378+BH378-CE378)</f>
        <v/>
      </c>
      <c r="DN378" s="162" t="str" cm="1">
        <f t="array" ref="DN378">_xlfn.IFS(DN$1= 0,"", NOT(ISBLANK(CW378)), 0, ISBLANK(CW378), $Q378-$S378+BI378-CF378)</f>
        <v/>
      </c>
      <c r="DO378" s="162" t="str" cm="1">
        <f t="array" ref="DO378">_xlfn.IFS(DO$1= 0,"", NOT(ISBLANK(CX378)), 0, ISBLANK(CX378), $Q378-$S378+BJ378-CG378)</f>
        <v/>
      </c>
      <c r="DP378" s="162" t="str" cm="1">
        <f t="array" ref="DP378">_xlfn.IFS(DP$1= 0,"", NOT(ISBLANK(CY378)), 0, ISBLANK(CY378), $Q378-$S378+BK378-CH378)</f>
        <v/>
      </c>
      <c r="DQ378" s="162" t="str" cm="1">
        <f t="array" ref="DQ378">_xlfn.IFS(DQ$1= 0,"", NOT(ISBLANK(CZ378)), 0, ISBLANK(CZ378), $Q378-$S378+BL378-CI378)</f>
        <v/>
      </c>
      <c r="DR378" s="163" t="str" cm="1">
        <f t="array" ref="DR378">_xlfn.IFS(DR$1= 0,"", NOT(ISBLANK(DA378)), 0, ISBLANK(DA378), $Q378-$S378+BM378-CJ378)</f>
        <v/>
      </c>
    </row>
    <row r="379" spans="1:122" ht="16.5" x14ac:dyDescent="0.3">
      <c r="A379" s="135"/>
      <c r="B379" s="136"/>
      <c r="C379" s="136"/>
      <c r="D379" s="137"/>
      <c r="E379" s="176"/>
      <c r="F379" s="182"/>
      <c r="G379" s="183"/>
      <c r="H379" s="183"/>
      <c r="I379" s="183"/>
      <c r="J379" s="183"/>
      <c r="K379" s="183"/>
      <c r="L379" s="183"/>
      <c r="M379" s="186"/>
      <c r="N379" s="182"/>
      <c r="O379" s="184"/>
      <c r="P379" s="178"/>
      <c r="Q379" s="118">
        <f t="shared" si="136"/>
        <v>0</v>
      </c>
      <c r="R379" s="3"/>
      <c r="S379" s="3"/>
      <c r="T379" s="4"/>
      <c r="U379" s="4"/>
      <c r="V379" s="99">
        <f t="shared" si="137"/>
        <v>0</v>
      </c>
      <c r="W379" s="161"/>
      <c r="X379" s="138"/>
      <c r="AH379" s="158" t="str">
        <f t="array" ref="AH379">IF(OR(AH$1=0, $A379=""),"",SQRT((_xlfn.XLOOKUP(AH$1,$Z$2:$Z$16,$AA$2:$AA$16)-$T379)^2+(_xlfn.XLOOKUP(AH$1,$Z$2:$Z$16,$AB$2:$AB$16)-$U379)^2+(_xlfn.XLOOKUP(AH$1,$Z$2:$Z$16,$AC$2:$AC$16-$V379)^2)))</f>
        <v/>
      </c>
      <c r="AI379" s="140" t="str">
        <f t="array" ref="AI379">IF(OR(AI$1=0, $A379=""),"",SQRT((_xlfn.XLOOKUP(AI$1,$Z$2:$Z$16,$AA$2:$AA$16)-$T379)^2+(_xlfn.XLOOKUP(AI$1,$Z$2:$Z$16,$AB$2:$AB$16)-$U379)^2+(_xlfn.XLOOKUP(AI$1,$Z$2:$Z$16,$AC$2:$AC$16-$V379)^2)))</f>
        <v/>
      </c>
      <c r="AJ379" s="140" t="str">
        <f t="array" ref="AJ379">IF(OR(AJ$1=0, $A379=""),"",SQRT((_xlfn.XLOOKUP(AJ$1,$Z$2:$Z$16,$AA$2:$AA$16)-$T379)^2+(_xlfn.XLOOKUP(AJ$1,$Z$2:$Z$16,$AB$2:$AB$16)-$U379)^2+(_xlfn.XLOOKUP(AJ$1,$Z$2:$Z$16,$AC$2:$AC$16-$V379)^2)))</f>
        <v/>
      </c>
      <c r="AK379" s="140" t="str">
        <f t="array" ref="AK379">IF(OR(AK$1=0, $A379=""),"",SQRT((_xlfn.XLOOKUP(AK$1,$Z$2:$Z$16,$AA$2:$AA$16)-$T379)^2+(_xlfn.XLOOKUP(AK$1,$Z$2:$Z$16,$AB$2:$AB$16)-$U379)^2+(_xlfn.XLOOKUP(AK$1,$Z$2:$Z$16,$AC$2:$AC$16-$V379)^2)))</f>
        <v/>
      </c>
      <c r="AL379" s="140" t="str">
        <f t="array" ref="AL379">IF(OR(AL$1=0, $A379=""),"",SQRT((_xlfn.XLOOKUP(AL$1,$Z$2:$Z$16,$AA$2:$AA$16)-$T379)^2+(_xlfn.XLOOKUP(AL$1,$Z$2:$Z$16,$AB$2:$AB$16)-$U379)^2+(_xlfn.XLOOKUP(AL$1,$Z$2:$Z$16,$AC$2:$AC$16-$V379)^2)))</f>
        <v/>
      </c>
      <c r="AM379" s="140" t="str">
        <f t="array" ref="AM379">IF(OR(AM$1=0, $A379=""),"",SQRT((_xlfn.XLOOKUP(AM$1,$Z$2:$Z$16,$AA$2:$AA$16)-$T379)^2+(_xlfn.XLOOKUP(AM$1,$Z$2:$Z$16,$AB$2:$AB$16)-$U379)^2+(_xlfn.XLOOKUP(AM$1,$Z$2:$Z$16,$AC$2:$AC$16-$V379)^2)))</f>
        <v/>
      </c>
      <c r="AN379" s="140" t="str">
        <f t="array" ref="AN379">IF(OR(AN$1=0, $A379=""),"",SQRT((_xlfn.XLOOKUP(AN$1,$Z$2:$Z$16,$AA$2:$AA$16)-$T379)^2+(_xlfn.XLOOKUP(AN$1,$Z$2:$Z$16,$AB$2:$AB$16)-$U379)^2+(_xlfn.XLOOKUP(AN$1,$Z$2:$Z$16,$AC$2:$AC$16-$V379)^2)))</f>
        <v/>
      </c>
      <c r="AO379" s="140" t="str">
        <f t="array" ref="AO379">IF(OR(AO$1=0, $A379=""),"",SQRT((_xlfn.XLOOKUP(AO$1,$Z$2:$Z$16,$AA$2:$AA$16)-$T379)^2+(_xlfn.XLOOKUP(AO$1,$Z$2:$Z$16,$AB$2:$AB$16)-$U379)^2+(_xlfn.XLOOKUP(AO$1,$Z$2:$Z$16,$AC$2:$AC$16-$V379)^2)))</f>
        <v/>
      </c>
      <c r="AP379" s="141" t="str">
        <f t="array" ref="AP379">IF(OR(AP$1=0, $A379=""),"",SQRT((_xlfn.XLOOKUP(AP$1,$Z$2:$Z$16,$AA$2:$AA$16)-$T379)^2+(_xlfn.XLOOKUP(AP$1,$Z$2:$Z$16,$AB$2:$AB$16)-$U379)^2+(_xlfn.XLOOKUP(AP$1,$Z$2:$Z$16,$AC$2:$AC$16-$V379)^2)))</f>
        <v/>
      </c>
      <c r="AQ379" s="141" t="str">
        <f t="array" ref="AQ379">IF(OR(AQ$1=0, $A379=""),"",SQRT((_xlfn.XLOOKUP(AQ$1,$Z$2:$Z$16,$AA$2:$AA$16)-$T379)^2+(_xlfn.XLOOKUP(AQ$1,$Z$2:$Z$16,$AB$2:$AB$16)-$U379)^2+(_xlfn.XLOOKUP(AQ$1,$Z$2:$Z$16,$AC$2:$AC$16-$V379)^2)))</f>
        <v/>
      </c>
      <c r="AR379" s="141" t="str">
        <f t="array" ref="AR379">IF(OR(AR$1=0, $A379=""),"",SQRT((_xlfn.XLOOKUP(AR$1,$Z$2:$Z$16,$AA$2:$AA$16)-$T379)^2+(_xlfn.XLOOKUP(AR$1,$Z$2:$Z$16,$AB$2:$AB$16)-$U379)^2+(_xlfn.XLOOKUP(AR$1,$Z$2:$Z$16,$AC$2:$AC$16-$V379)^2)))</f>
        <v/>
      </c>
      <c r="AS379" s="141" t="str">
        <f t="array" ref="AS379">IF(OR(AS$1=0, $A379=""),"",SQRT((_xlfn.XLOOKUP(AS$1,$Z$2:$Z$16,$AA$2:$AA$16)-$T379)^2+(_xlfn.XLOOKUP(AS$1,$Z$2:$Z$16,$AB$2:$AB$16)-$U379)^2+(_xlfn.XLOOKUP(AS$1,$Z$2:$Z$16,$AC$2:$AC$16-$V379)^2)))</f>
        <v/>
      </c>
      <c r="AT379" s="141" t="str">
        <f t="array" ref="AT379">IF(OR(AT$1=0, $A379=""),"",SQRT((_xlfn.XLOOKUP(AT$1,$Z$2:$Z$16,$AA$2:$AA$16)-$T379)^2+(_xlfn.XLOOKUP(AT$1,$Z$2:$Z$16,$AB$2:$AB$16)-$U379)^2+(_xlfn.XLOOKUP(AT$1,$Z$2:$Z$16,$AC$2:$AC$16-$V379)^2)))</f>
        <v/>
      </c>
      <c r="AU379" s="141" t="str">
        <f t="array" ref="AU379">IF(OR(AU$1=0, $A379=""),"",SQRT((_xlfn.XLOOKUP(AU$1,$Z$2:$Z$16,$AA$2:$AA$16)-$T379)^2+(_xlfn.XLOOKUP(AU$1,$Z$2:$Z$16,$AB$2:$AB$16)-$U379)^2+(_xlfn.XLOOKUP(AU$1,$Z$2:$Z$16,$AC$2:$AC$16-$V379)^2)))</f>
        <v/>
      </c>
      <c r="AV379" s="142" t="str">
        <f t="array" ref="AV379">IF(OR(AV$1=0, $A379=""),"",SQRT((_xlfn.XLOOKUP(AV$1,$Z$2:$Z$16,$AA$2:$AA$16)-$T379)^2+(_xlfn.XLOOKUP(AV$1,$Z$2:$Z$16,$AB$2:$AB$16)-$U379)^2+(_xlfn.XLOOKUP(AV$1,$Z$2:$Z$16,$AC$2:$AC$16-$V379)^2)))</f>
        <v/>
      </c>
      <c r="AW379" s="124"/>
      <c r="AX379" s="124"/>
      <c r="AY379" s="125">
        <f t="shared" si="138"/>
        <v>0</v>
      </c>
      <c r="AZ379" s="143">
        <f t="shared" si="139"/>
        <v>0</v>
      </c>
      <c r="BA379" s="143">
        <f t="shared" si="140"/>
        <v>0</v>
      </c>
      <c r="BB379" s="143">
        <f t="shared" si="141"/>
        <v>0</v>
      </c>
      <c r="BC379" s="143">
        <f t="shared" si="142"/>
        <v>0</v>
      </c>
      <c r="BD379" s="143">
        <f t="shared" si="143"/>
        <v>0</v>
      </c>
      <c r="BE379" s="143">
        <f t="shared" si="144"/>
        <v>0</v>
      </c>
      <c r="BF379" s="143">
        <f t="shared" si="145"/>
        <v>0</v>
      </c>
      <c r="BG379" s="144">
        <f t="shared" si="146"/>
        <v>0</v>
      </c>
      <c r="BH379" s="144">
        <f t="shared" si="147"/>
        <v>0</v>
      </c>
      <c r="BI379" s="144">
        <f t="shared" si="148"/>
        <v>0</v>
      </c>
      <c r="BJ379" s="144">
        <f t="shared" si="149"/>
        <v>0</v>
      </c>
      <c r="BK379" s="144">
        <f t="shared" si="150"/>
        <v>0</v>
      </c>
      <c r="BL379" s="144">
        <f t="shared" si="151"/>
        <v>0</v>
      </c>
      <c r="BM379" s="145">
        <f t="shared" si="152"/>
        <v>0</v>
      </c>
      <c r="BN379" s="124"/>
      <c r="BO379" s="124"/>
      <c r="BP379" s="124"/>
      <c r="BQ379" s="124"/>
      <c r="BR379" s="124"/>
      <c r="BS379" s="124"/>
      <c r="BT379" s="124"/>
      <c r="BU379" s="124"/>
      <c r="BV379" s="130"/>
      <c r="BW379" s="130"/>
      <c r="BX379" s="130"/>
      <c r="BY379" s="130"/>
      <c r="BZ379" s="130"/>
      <c r="CA379" s="130"/>
      <c r="CB379" s="130"/>
      <c r="CC379" s="130"/>
      <c r="CD379" s="130"/>
      <c r="CE379" s="130"/>
      <c r="CF379" s="130"/>
      <c r="CG379" s="130"/>
      <c r="CH379" s="130"/>
      <c r="CI379" s="130"/>
      <c r="CJ379" s="130"/>
      <c r="CL379" s="124"/>
      <c r="CM379" s="130" t="s">
        <v>32</v>
      </c>
      <c r="CN379" s="130"/>
      <c r="CO379" s="130"/>
      <c r="CP379" s="130"/>
      <c r="CQ379" s="130"/>
      <c r="CR379" s="130"/>
      <c r="CS379" s="130"/>
      <c r="CT379" s="130"/>
      <c r="CU379" s="130"/>
      <c r="CV379" s="130"/>
      <c r="CW379" s="130"/>
      <c r="CX379" s="130"/>
      <c r="CY379" s="130"/>
      <c r="CZ379" s="130"/>
      <c r="DA379" s="130"/>
      <c r="DD379" s="159" cm="1">
        <f t="array" ref="DD379">_xlfn.IFS(DD$1= 0,"", NOT(ISBLANK(CM379)), 0, ISBLANK(CM379), $Q379-$S379+AY379-BV379)</f>
        <v>0</v>
      </c>
      <c r="DE379" s="160" cm="1">
        <f t="array" ref="DE379">_xlfn.IFS(DE$1= 0,"", NOT(ISBLANK(CN379)), 0, ISBLANK(CN379), $Q379-$S379+AZ379-BW379)</f>
        <v>0</v>
      </c>
      <c r="DF379" s="160" cm="1">
        <f t="array" ref="DF379">_xlfn.IFS(DF$1= 0,"", NOT(ISBLANK(CO379)), 0, ISBLANK(CO379), $Q379-$S379+BA379-BX379)</f>
        <v>0</v>
      </c>
      <c r="DG379" s="160" cm="1">
        <f t="array" ref="DG379">_xlfn.IFS(DG$1= 0,"", NOT(ISBLANK(CP379)), 0, ISBLANK(CP379), $Q379-$S379+BB379-BY379)</f>
        <v>0</v>
      </c>
      <c r="DH379" s="160" cm="1">
        <f t="array" ref="DH379">_xlfn.IFS(DH$1= 0,"", NOT(ISBLANK(CQ379)), 0, ISBLANK(CQ379), $Q379-$S379+BC379-BZ379)</f>
        <v>0</v>
      </c>
      <c r="DI379" s="160" cm="1">
        <f t="array" ref="DI379">_xlfn.IFS(DI$1= 0,"", NOT(ISBLANK(CR379)), 0, ISBLANK(CR379), $Q379-$S379+BD379-CA379)</f>
        <v>0</v>
      </c>
      <c r="DJ379" s="160" t="str" cm="1">
        <f t="array" ref="DJ379">_xlfn.IFS(DJ$1= 0,"", NOT(ISBLANK(CS379)), 0, ISBLANK(CS379), $Q379-$S379+BE379-CB379)</f>
        <v/>
      </c>
      <c r="DK379" s="160" t="str" cm="1">
        <f t="array" ref="DK379">_xlfn.IFS(DK$1= 0,"", NOT(ISBLANK(CT379)), 0, ISBLANK(CT379), $Q379-$S379+BF379-CC379)</f>
        <v/>
      </c>
      <c r="DL379" s="162" t="str" cm="1">
        <f t="array" ref="DL379">_xlfn.IFS(DL$1= 0,"", NOT(ISBLANK(CU379)), 0, ISBLANK(CU379), $Q379-$S379+BG379-CD379)</f>
        <v/>
      </c>
      <c r="DM379" s="162" t="str" cm="1">
        <f t="array" ref="DM379">_xlfn.IFS(DM$1= 0,"", NOT(ISBLANK(CV379)), 0, ISBLANK(CV379), $Q379-$S379+BH379-CE379)</f>
        <v/>
      </c>
      <c r="DN379" s="162" t="str" cm="1">
        <f t="array" ref="DN379">_xlfn.IFS(DN$1= 0,"", NOT(ISBLANK(CW379)), 0, ISBLANK(CW379), $Q379-$S379+BI379-CF379)</f>
        <v/>
      </c>
      <c r="DO379" s="162" t="str" cm="1">
        <f t="array" ref="DO379">_xlfn.IFS(DO$1= 0,"", NOT(ISBLANK(CX379)), 0, ISBLANK(CX379), $Q379-$S379+BJ379-CG379)</f>
        <v/>
      </c>
      <c r="DP379" s="162" t="str" cm="1">
        <f t="array" ref="DP379">_xlfn.IFS(DP$1= 0,"", NOT(ISBLANK(CY379)), 0, ISBLANK(CY379), $Q379-$S379+BK379-CH379)</f>
        <v/>
      </c>
      <c r="DQ379" s="162" t="str" cm="1">
        <f t="array" ref="DQ379">_xlfn.IFS(DQ$1= 0,"", NOT(ISBLANK(CZ379)), 0, ISBLANK(CZ379), $Q379-$S379+BL379-CI379)</f>
        <v/>
      </c>
      <c r="DR379" s="163" t="str" cm="1">
        <f t="array" ref="DR379">_xlfn.IFS(DR$1= 0,"", NOT(ISBLANK(DA379)), 0, ISBLANK(DA379), $Q379-$S379+BM379-CJ379)</f>
        <v/>
      </c>
    </row>
    <row r="380" spans="1:122" ht="16.5" x14ac:dyDescent="0.3">
      <c r="A380" s="135"/>
      <c r="B380" s="136"/>
      <c r="C380" s="136"/>
      <c r="D380" s="137"/>
      <c r="E380" s="176"/>
      <c r="F380" s="182"/>
      <c r="G380" s="183"/>
      <c r="H380" s="183"/>
      <c r="I380" s="183"/>
      <c r="J380" s="183"/>
      <c r="K380" s="183"/>
      <c r="L380" s="183"/>
      <c r="M380" s="186"/>
      <c r="N380" s="182"/>
      <c r="O380" s="184"/>
      <c r="P380" s="178"/>
      <c r="Q380" s="118">
        <f t="shared" si="136"/>
        <v>0</v>
      </c>
      <c r="R380" s="3"/>
      <c r="S380" s="3"/>
      <c r="T380" s="4"/>
      <c r="U380" s="4"/>
      <c r="V380" s="99">
        <f t="shared" si="137"/>
        <v>0</v>
      </c>
      <c r="W380" s="161"/>
      <c r="X380" s="138"/>
      <c r="AH380" s="158" t="str">
        <f t="array" ref="AH380">IF(OR(AH$1=0, $A380=""),"",SQRT((_xlfn.XLOOKUP(AH$1,$Z$2:$Z$16,$AA$2:$AA$16)-$T380)^2+(_xlfn.XLOOKUP(AH$1,$Z$2:$Z$16,$AB$2:$AB$16)-$U380)^2+(_xlfn.XLOOKUP(AH$1,$Z$2:$Z$16,$AC$2:$AC$16-$V380)^2)))</f>
        <v/>
      </c>
      <c r="AI380" s="140" t="str">
        <f t="array" ref="AI380">IF(OR(AI$1=0, $A380=""),"",SQRT((_xlfn.XLOOKUP(AI$1,$Z$2:$Z$16,$AA$2:$AA$16)-$T380)^2+(_xlfn.XLOOKUP(AI$1,$Z$2:$Z$16,$AB$2:$AB$16)-$U380)^2+(_xlfn.XLOOKUP(AI$1,$Z$2:$Z$16,$AC$2:$AC$16-$V380)^2)))</f>
        <v/>
      </c>
      <c r="AJ380" s="140" t="str">
        <f t="array" ref="AJ380">IF(OR(AJ$1=0, $A380=""),"",SQRT((_xlfn.XLOOKUP(AJ$1,$Z$2:$Z$16,$AA$2:$AA$16)-$T380)^2+(_xlfn.XLOOKUP(AJ$1,$Z$2:$Z$16,$AB$2:$AB$16)-$U380)^2+(_xlfn.XLOOKUP(AJ$1,$Z$2:$Z$16,$AC$2:$AC$16-$V380)^2)))</f>
        <v/>
      </c>
      <c r="AK380" s="140" t="str">
        <f t="array" ref="AK380">IF(OR(AK$1=0, $A380=""),"",SQRT((_xlfn.XLOOKUP(AK$1,$Z$2:$Z$16,$AA$2:$AA$16)-$T380)^2+(_xlfn.XLOOKUP(AK$1,$Z$2:$Z$16,$AB$2:$AB$16)-$U380)^2+(_xlfn.XLOOKUP(AK$1,$Z$2:$Z$16,$AC$2:$AC$16-$V380)^2)))</f>
        <v/>
      </c>
      <c r="AL380" s="140" t="str">
        <f t="array" ref="AL380">IF(OR(AL$1=0, $A380=""),"",SQRT((_xlfn.XLOOKUP(AL$1,$Z$2:$Z$16,$AA$2:$AA$16)-$T380)^2+(_xlfn.XLOOKUP(AL$1,$Z$2:$Z$16,$AB$2:$AB$16)-$U380)^2+(_xlfn.XLOOKUP(AL$1,$Z$2:$Z$16,$AC$2:$AC$16-$V380)^2)))</f>
        <v/>
      </c>
      <c r="AM380" s="140" t="str">
        <f t="array" ref="AM380">IF(OR(AM$1=0, $A380=""),"",SQRT((_xlfn.XLOOKUP(AM$1,$Z$2:$Z$16,$AA$2:$AA$16)-$T380)^2+(_xlfn.XLOOKUP(AM$1,$Z$2:$Z$16,$AB$2:$AB$16)-$U380)^2+(_xlfn.XLOOKUP(AM$1,$Z$2:$Z$16,$AC$2:$AC$16-$V380)^2)))</f>
        <v/>
      </c>
      <c r="AN380" s="140" t="str">
        <f t="array" ref="AN380">IF(OR(AN$1=0, $A380=""),"",SQRT((_xlfn.XLOOKUP(AN$1,$Z$2:$Z$16,$AA$2:$AA$16)-$T380)^2+(_xlfn.XLOOKUP(AN$1,$Z$2:$Z$16,$AB$2:$AB$16)-$U380)^2+(_xlfn.XLOOKUP(AN$1,$Z$2:$Z$16,$AC$2:$AC$16-$V380)^2)))</f>
        <v/>
      </c>
      <c r="AO380" s="140" t="str">
        <f t="array" ref="AO380">IF(OR(AO$1=0, $A380=""),"",SQRT((_xlfn.XLOOKUP(AO$1,$Z$2:$Z$16,$AA$2:$AA$16)-$T380)^2+(_xlfn.XLOOKUP(AO$1,$Z$2:$Z$16,$AB$2:$AB$16)-$U380)^2+(_xlfn.XLOOKUP(AO$1,$Z$2:$Z$16,$AC$2:$AC$16-$V380)^2)))</f>
        <v/>
      </c>
      <c r="AP380" s="141" t="str">
        <f t="array" ref="AP380">IF(OR(AP$1=0, $A380=""),"",SQRT((_xlfn.XLOOKUP(AP$1,$Z$2:$Z$16,$AA$2:$AA$16)-$T380)^2+(_xlfn.XLOOKUP(AP$1,$Z$2:$Z$16,$AB$2:$AB$16)-$U380)^2+(_xlfn.XLOOKUP(AP$1,$Z$2:$Z$16,$AC$2:$AC$16-$V380)^2)))</f>
        <v/>
      </c>
      <c r="AQ380" s="141" t="str">
        <f t="array" ref="AQ380">IF(OR(AQ$1=0, $A380=""),"",SQRT((_xlfn.XLOOKUP(AQ$1,$Z$2:$Z$16,$AA$2:$AA$16)-$T380)^2+(_xlfn.XLOOKUP(AQ$1,$Z$2:$Z$16,$AB$2:$AB$16)-$U380)^2+(_xlfn.XLOOKUP(AQ$1,$Z$2:$Z$16,$AC$2:$AC$16-$V380)^2)))</f>
        <v/>
      </c>
      <c r="AR380" s="141" t="str">
        <f t="array" ref="AR380">IF(OR(AR$1=0, $A380=""),"",SQRT((_xlfn.XLOOKUP(AR$1,$Z$2:$Z$16,$AA$2:$AA$16)-$T380)^2+(_xlfn.XLOOKUP(AR$1,$Z$2:$Z$16,$AB$2:$AB$16)-$U380)^2+(_xlfn.XLOOKUP(AR$1,$Z$2:$Z$16,$AC$2:$AC$16-$V380)^2)))</f>
        <v/>
      </c>
      <c r="AS380" s="141" t="str">
        <f t="array" ref="AS380">IF(OR(AS$1=0, $A380=""),"",SQRT((_xlfn.XLOOKUP(AS$1,$Z$2:$Z$16,$AA$2:$AA$16)-$T380)^2+(_xlfn.XLOOKUP(AS$1,$Z$2:$Z$16,$AB$2:$AB$16)-$U380)^2+(_xlfn.XLOOKUP(AS$1,$Z$2:$Z$16,$AC$2:$AC$16-$V380)^2)))</f>
        <v/>
      </c>
      <c r="AT380" s="141" t="str">
        <f t="array" ref="AT380">IF(OR(AT$1=0, $A380=""),"",SQRT((_xlfn.XLOOKUP(AT$1,$Z$2:$Z$16,$AA$2:$AA$16)-$T380)^2+(_xlfn.XLOOKUP(AT$1,$Z$2:$Z$16,$AB$2:$AB$16)-$U380)^2+(_xlfn.XLOOKUP(AT$1,$Z$2:$Z$16,$AC$2:$AC$16-$V380)^2)))</f>
        <v/>
      </c>
      <c r="AU380" s="141" t="str">
        <f t="array" ref="AU380">IF(OR(AU$1=0, $A380=""),"",SQRT((_xlfn.XLOOKUP(AU$1,$Z$2:$Z$16,$AA$2:$AA$16)-$T380)^2+(_xlfn.XLOOKUP(AU$1,$Z$2:$Z$16,$AB$2:$AB$16)-$U380)^2+(_xlfn.XLOOKUP(AU$1,$Z$2:$Z$16,$AC$2:$AC$16-$V380)^2)))</f>
        <v/>
      </c>
      <c r="AV380" s="142" t="str">
        <f t="array" ref="AV380">IF(OR(AV$1=0, $A380=""),"",SQRT((_xlfn.XLOOKUP(AV$1,$Z$2:$Z$16,$AA$2:$AA$16)-$T380)^2+(_xlfn.XLOOKUP(AV$1,$Z$2:$Z$16,$AB$2:$AB$16)-$U380)^2+(_xlfn.XLOOKUP(AV$1,$Z$2:$Z$16,$AC$2:$AC$16-$V380)^2)))</f>
        <v/>
      </c>
      <c r="AW380" s="124"/>
      <c r="AX380" s="124"/>
      <c r="AY380" s="125">
        <f t="shared" si="138"/>
        <v>0</v>
      </c>
      <c r="AZ380" s="143">
        <f t="shared" si="139"/>
        <v>0</v>
      </c>
      <c r="BA380" s="143">
        <f t="shared" si="140"/>
        <v>0</v>
      </c>
      <c r="BB380" s="143">
        <f t="shared" si="141"/>
        <v>0</v>
      </c>
      <c r="BC380" s="143">
        <f t="shared" si="142"/>
        <v>0</v>
      </c>
      <c r="BD380" s="143">
        <f t="shared" si="143"/>
        <v>0</v>
      </c>
      <c r="BE380" s="143">
        <f t="shared" si="144"/>
        <v>0</v>
      </c>
      <c r="BF380" s="143">
        <f t="shared" si="145"/>
        <v>0</v>
      </c>
      <c r="BG380" s="144">
        <f t="shared" si="146"/>
        <v>0</v>
      </c>
      <c r="BH380" s="144">
        <f t="shared" si="147"/>
        <v>0</v>
      </c>
      <c r="BI380" s="144">
        <f t="shared" si="148"/>
        <v>0</v>
      </c>
      <c r="BJ380" s="144">
        <f t="shared" si="149"/>
        <v>0</v>
      </c>
      <c r="BK380" s="144">
        <f t="shared" si="150"/>
        <v>0</v>
      </c>
      <c r="BL380" s="144">
        <f t="shared" si="151"/>
        <v>0</v>
      </c>
      <c r="BM380" s="145">
        <f t="shared" si="152"/>
        <v>0</v>
      </c>
      <c r="BN380" s="124"/>
      <c r="BO380" s="124"/>
      <c r="BP380" s="124"/>
      <c r="BQ380" s="124"/>
      <c r="BR380" s="124"/>
      <c r="BS380" s="124"/>
      <c r="BT380" s="124"/>
      <c r="BU380" s="124"/>
      <c r="BV380" s="130"/>
      <c r="BW380" s="130"/>
      <c r="BX380" s="130"/>
      <c r="BY380" s="130"/>
      <c r="BZ380" s="130"/>
      <c r="CA380" s="130"/>
      <c r="CB380" s="130"/>
      <c r="CC380" s="130"/>
      <c r="CD380" s="130"/>
      <c r="CE380" s="130"/>
      <c r="CF380" s="130"/>
      <c r="CG380" s="130"/>
      <c r="CH380" s="130"/>
      <c r="CI380" s="130"/>
      <c r="CJ380" s="130"/>
      <c r="CL380" s="124"/>
      <c r="CM380" s="130" t="s">
        <v>32</v>
      </c>
      <c r="CN380" s="130"/>
      <c r="CO380" s="130"/>
      <c r="CP380" s="130"/>
      <c r="CQ380" s="130"/>
      <c r="CR380" s="130"/>
      <c r="CS380" s="130"/>
      <c r="CT380" s="130"/>
      <c r="CU380" s="130"/>
      <c r="CV380" s="130"/>
      <c r="CW380" s="130"/>
      <c r="CX380" s="130"/>
      <c r="CY380" s="130"/>
      <c r="CZ380" s="130"/>
      <c r="DA380" s="130"/>
      <c r="DD380" s="159" cm="1">
        <f t="array" ref="DD380">_xlfn.IFS(DD$1= 0,"", NOT(ISBLANK(CM380)), 0, ISBLANK(CM380), $Q380-$S380+AY380-BV380)</f>
        <v>0</v>
      </c>
      <c r="DE380" s="160" cm="1">
        <f t="array" ref="DE380">_xlfn.IFS(DE$1= 0,"", NOT(ISBLANK(CN380)), 0, ISBLANK(CN380), $Q380-$S380+AZ380-BW380)</f>
        <v>0</v>
      </c>
      <c r="DF380" s="160" cm="1">
        <f t="array" ref="DF380">_xlfn.IFS(DF$1= 0,"", NOT(ISBLANK(CO380)), 0, ISBLANK(CO380), $Q380-$S380+BA380-BX380)</f>
        <v>0</v>
      </c>
      <c r="DG380" s="160" cm="1">
        <f t="array" ref="DG380">_xlfn.IFS(DG$1= 0,"", NOT(ISBLANK(CP380)), 0, ISBLANK(CP380), $Q380-$S380+BB380-BY380)</f>
        <v>0</v>
      </c>
      <c r="DH380" s="160" cm="1">
        <f t="array" ref="DH380">_xlfn.IFS(DH$1= 0,"", NOT(ISBLANK(CQ380)), 0, ISBLANK(CQ380), $Q380-$S380+BC380-BZ380)</f>
        <v>0</v>
      </c>
      <c r="DI380" s="160" cm="1">
        <f t="array" ref="DI380">_xlfn.IFS(DI$1= 0,"", NOT(ISBLANK(CR380)), 0, ISBLANK(CR380), $Q380-$S380+BD380-CA380)</f>
        <v>0</v>
      </c>
      <c r="DJ380" s="160" t="str" cm="1">
        <f t="array" ref="DJ380">_xlfn.IFS(DJ$1= 0,"", NOT(ISBLANK(CS380)), 0, ISBLANK(CS380), $Q380-$S380+BE380-CB380)</f>
        <v/>
      </c>
      <c r="DK380" s="160" t="str" cm="1">
        <f t="array" ref="DK380">_xlfn.IFS(DK$1= 0,"", NOT(ISBLANK(CT380)), 0, ISBLANK(CT380), $Q380-$S380+BF380-CC380)</f>
        <v/>
      </c>
      <c r="DL380" s="162" t="str" cm="1">
        <f t="array" ref="DL380">_xlfn.IFS(DL$1= 0,"", NOT(ISBLANK(CU380)), 0, ISBLANK(CU380), $Q380-$S380+BG380-CD380)</f>
        <v/>
      </c>
      <c r="DM380" s="162" t="str" cm="1">
        <f t="array" ref="DM380">_xlfn.IFS(DM$1= 0,"", NOT(ISBLANK(CV380)), 0, ISBLANK(CV380), $Q380-$S380+BH380-CE380)</f>
        <v/>
      </c>
      <c r="DN380" s="162" t="str" cm="1">
        <f t="array" ref="DN380">_xlfn.IFS(DN$1= 0,"", NOT(ISBLANK(CW380)), 0, ISBLANK(CW380), $Q380-$S380+BI380-CF380)</f>
        <v/>
      </c>
      <c r="DO380" s="162" t="str" cm="1">
        <f t="array" ref="DO380">_xlfn.IFS(DO$1= 0,"", NOT(ISBLANK(CX380)), 0, ISBLANK(CX380), $Q380-$S380+BJ380-CG380)</f>
        <v/>
      </c>
      <c r="DP380" s="162" t="str" cm="1">
        <f t="array" ref="DP380">_xlfn.IFS(DP$1= 0,"", NOT(ISBLANK(CY380)), 0, ISBLANK(CY380), $Q380-$S380+BK380-CH380)</f>
        <v/>
      </c>
      <c r="DQ380" s="162" t="str" cm="1">
        <f t="array" ref="DQ380">_xlfn.IFS(DQ$1= 0,"", NOT(ISBLANK(CZ380)), 0, ISBLANK(CZ380), $Q380-$S380+BL380-CI380)</f>
        <v/>
      </c>
      <c r="DR380" s="163" t="str" cm="1">
        <f t="array" ref="DR380">_xlfn.IFS(DR$1= 0,"", NOT(ISBLANK(DA380)), 0, ISBLANK(DA380), $Q380-$S380+BM380-CJ380)</f>
        <v/>
      </c>
    </row>
    <row r="381" spans="1:122" ht="16.5" x14ac:dyDescent="0.3">
      <c r="A381" s="135"/>
      <c r="B381" s="136"/>
      <c r="C381" s="136"/>
      <c r="D381" s="137"/>
      <c r="E381" s="176"/>
      <c r="F381" s="182"/>
      <c r="G381" s="183"/>
      <c r="H381" s="183"/>
      <c r="I381" s="183"/>
      <c r="J381" s="183"/>
      <c r="K381" s="183"/>
      <c r="L381" s="183"/>
      <c r="M381" s="186"/>
      <c r="N381" s="182"/>
      <c r="O381" s="184"/>
      <c r="P381" s="178"/>
      <c r="Q381" s="118">
        <f t="shared" si="136"/>
        <v>0</v>
      </c>
      <c r="R381" s="3"/>
      <c r="S381" s="3"/>
      <c r="T381" s="4"/>
      <c r="U381" s="4"/>
      <c r="V381" s="99">
        <f t="shared" si="137"/>
        <v>0</v>
      </c>
      <c r="W381" s="161"/>
      <c r="X381" s="138"/>
      <c r="AH381" s="158" t="str">
        <f t="array" ref="AH381">IF(OR(AH$1=0, $A381=""),"",SQRT((_xlfn.XLOOKUP(AH$1,$Z$2:$Z$16,$AA$2:$AA$16)-$T381)^2+(_xlfn.XLOOKUP(AH$1,$Z$2:$Z$16,$AB$2:$AB$16)-$U381)^2+(_xlfn.XLOOKUP(AH$1,$Z$2:$Z$16,$AC$2:$AC$16-$V381)^2)))</f>
        <v/>
      </c>
      <c r="AI381" s="140" t="str">
        <f t="array" ref="AI381">IF(OR(AI$1=0, $A381=""),"",SQRT((_xlfn.XLOOKUP(AI$1,$Z$2:$Z$16,$AA$2:$AA$16)-$T381)^2+(_xlfn.XLOOKUP(AI$1,$Z$2:$Z$16,$AB$2:$AB$16)-$U381)^2+(_xlfn.XLOOKUP(AI$1,$Z$2:$Z$16,$AC$2:$AC$16-$V381)^2)))</f>
        <v/>
      </c>
      <c r="AJ381" s="140" t="str">
        <f t="array" ref="AJ381">IF(OR(AJ$1=0, $A381=""),"",SQRT((_xlfn.XLOOKUP(AJ$1,$Z$2:$Z$16,$AA$2:$AA$16)-$T381)^2+(_xlfn.XLOOKUP(AJ$1,$Z$2:$Z$16,$AB$2:$AB$16)-$U381)^2+(_xlfn.XLOOKUP(AJ$1,$Z$2:$Z$16,$AC$2:$AC$16-$V381)^2)))</f>
        <v/>
      </c>
      <c r="AK381" s="140" t="str">
        <f t="array" ref="AK381">IF(OR(AK$1=0, $A381=""),"",SQRT((_xlfn.XLOOKUP(AK$1,$Z$2:$Z$16,$AA$2:$AA$16)-$T381)^2+(_xlfn.XLOOKUP(AK$1,$Z$2:$Z$16,$AB$2:$AB$16)-$U381)^2+(_xlfn.XLOOKUP(AK$1,$Z$2:$Z$16,$AC$2:$AC$16-$V381)^2)))</f>
        <v/>
      </c>
      <c r="AL381" s="140" t="str">
        <f t="array" ref="AL381">IF(OR(AL$1=0, $A381=""),"",SQRT((_xlfn.XLOOKUP(AL$1,$Z$2:$Z$16,$AA$2:$AA$16)-$T381)^2+(_xlfn.XLOOKUP(AL$1,$Z$2:$Z$16,$AB$2:$AB$16)-$U381)^2+(_xlfn.XLOOKUP(AL$1,$Z$2:$Z$16,$AC$2:$AC$16-$V381)^2)))</f>
        <v/>
      </c>
      <c r="AM381" s="140" t="str">
        <f t="array" ref="AM381">IF(OR(AM$1=0, $A381=""),"",SQRT((_xlfn.XLOOKUP(AM$1,$Z$2:$Z$16,$AA$2:$AA$16)-$T381)^2+(_xlfn.XLOOKUP(AM$1,$Z$2:$Z$16,$AB$2:$AB$16)-$U381)^2+(_xlfn.XLOOKUP(AM$1,$Z$2:$Z$16,$AC$2:$AC$16-$V381)^2)))</f>
        <v/>
      </c>
      <c r="AN381" s="140" t="str">
        <f t="array" ref="AN381">IF(OR(AN$1=0, $A381=""),"",SQRT((_xlfn.XLOOKUP(AN$1,$Z$2:$Z$16,$AA$2:$AA$16)-$T381)^2+(_xlfn.XLOOKUP(AN$1,$Z$2:$Z$16,$AB$2:$AB$16)-$U381)^2+(_xlfn.XLOOKUP(AN$1,$Z$2:$Z$16,$AC$2:$AC$16-$V381)^2)))</f>
        <v/>
      </c>
      <c r="AO381" s="140" t="str">
        <f t="array" ref="AO381">IF(OR(AO$1=0, $A381=""),"",SQRT((_xlfn.XLOOKUP(AO$1,$Z$2:$Z$16,$AA$2:$AA$16)-$T381)^2+(_xlfn.XLOOKUP(AO$1,$Z$2:$Z$16,$AB$2:$AB$16)-$U381)^2+(_xlfn.XLOOKUP(AO$1,$Z$2:$Z$16,$AC$2:$AC$16-$V381)^2)))</f>
        <v/>
      </c>
      <c r="AP381" s="141" t="str">
        <f t="array" ref="AP381">IF(OR(AP$1=0, $A381=""),"",SQRT((_xlfn.XLOOKUP(AP$1,$Z$2:$Z$16,$AA$2:$AA$16)-$T381)^2+(_xlfn.XLOOKUP(AP$1,$Z$2:$Z$16,$AB$2:$AB$16)-$U381)^2+(_xlfn.XLOOKUP(AP$1,$Z$2:$Z$16,$AC$2:$AC$16-$V381)^2)))</f>
        <v/>
      </c>
      <c r="AQ381" s="141" t="str">
        <f t="array" ref="AQ381">IF(OR(AQ$1=0, $A381=""),"",SQRT((_xlfn.XLOOKUP(AQ$1,$Z$2:$Z$16,$AA$2:$AA$16)-$T381)^2+(_xlfn.XLOOKUP(AQ$1,$Z$2:$Z$16,$AB$2:$AB$16)-$U381)^2+(_xlfn.XLOOKUP(AQ$1,$Z$2:$Z$16,$AC$2:$AC$16-$V381)^2)))</f>
        <v/>
      </c>
      <c r="AR381" s="141" t="str">
        <f t="array" ref="AR381">IF(OR(AR$1=0, $A381=""),"",SQRT((_xlfn.XLOOKUP(AR$1,$Z$2:$Z$16,$AA$2:$AA$16)-$T381)^2+(_xlfn.XLOOKUP(AR$1,$Z$2:$Z$16,$AB$2:$AB$16)-$U381)^2+(_xlfn.XLOOKUP(AR$1,$Z$2:$Z$16,$AC$2:$AC$16-$V381)^2)))</f>
        <v/>
      </c>
      <c r="AS381" s="141" t="str">
        <f t="array" ref="AS381">IF(OR(AS$1=0, $A381=""),"",SQRT((_xlfn.XLOOKUP(AS$1,$Z$2:$Z$16,$AA$2:$AA$16)-$T381)^2+(_xlfn.XLOOKUP(AS$1,$Z$2:$Z$16,$AB$2:$AB$16)-$U381)^2+(_xlfn.XLOOKUP(AS$1,$Z$2:$Z$16,$AC$2:$AC$16-$V381)^2)))</f>
        <v/>
      </c>
      <c r="AT381" s="141" t="str">
        <f t="array" ref="AT381">IF(OR(AT$1=0, $A381=""),"",SQRT((_xlfn.XLOOKUP(AT$1,$Z$2:$Z$16,$AA$2:$AA$16)-$T381)^2+(_xlfn.XLOOKUP(AT$1,$Z$2:$Z$16,$AB$2:$AB$16)-$U381)^2+(_xlfn.XLOOKUP(AT$1,$Z$2:$Z$16,$AC$2:$AC$16-$V381)^2)))</f>
        <v/>
      </c>
      <c r="AU381" s="141" t="str">
        <f t="array" ref="AU381">IF(OR(AU$1=0, $A381=""),"",SQRT((_xlfn.XLOOKUP(AU$1,$Z$2:$Z$16,$AA$2:$AA$16)-$T381)^2+(_xlfn.XLOOKUP(AU$1,$Z$2:$Z$16,$AB$2:$AB$16)-$U381)^2+(_xlfn.XLOOKUP(AU$1,$Z$2:$Z$16,$AC$2:$AC$16-$V381)^2)))</f>
        <v/>
      </c>
      <c r="AV381" s="142" t="str">
        <f t="array" ref="AV381">IF(OR(AV$1=0, $A381=""),"",SQRT((_xlfn.XLOOKUP(AV$1,$Z$2:$Z$16,$AA$2:$AA$16)-$T381)^2+(_xlfn.XLOOKUP(AV$1,$Z$2:$Z$16,$AB$2:$AB$16)-$U381)^2+(_xlfn.XLOOKUP(AV$1,$Z$2:$Z$16,$AC$2:$AC$16-$V381)^2)))</f>
        <v/>
      </c>
      <c r="AW381" s="124"/>
      <c r="AX381" s="124"/>
      <c r="AY381" s="125">
        <f t="shared" si="138"/>
        <v>0</v>
      </c>
      <c r="AZ381" s="143">
        <f t="shared" si="139"/>
        <v>0</v>
      </c>
      <c r="BA381" s="143">
        <f t="shared" si="140"/>
        <v>0</v>
      </c>
      <c r="BB381" s="143">
        <f t="shared" si="141"/>
        <v>0</v>
      </c>
      <c r="BC381" s="143">
        <f t="shared" si="142"/>
        <v>0</v>
      </c>
      <c r="BD381" s="143">
        <f t="shared" si="143"/>
        <v>0</v>
      </c>
      <c r="BE381" s="143">
        <f t="shared" si="144"/>
        <v>0</v>
      </c>
      <c r="BF381" s="143">
        <f t="shared" si="145"/>
        <v>0</v>
      </c>
      <c r="BG381" s="144">
        <f t="shared" si="146"/>
        <v>0</v>
      </c>
      <c r="BH381" s="144">
        <f t="shared" si="147"/>
        <v>0</v>
      </c>
      <c r="BI381" s="144">
        <f t="shared" si="148"/>
        <v>0</v>
      </c>
      <c r="BJ381" s="144">
        <f t="shared" si="149"/>
        <v>0</v>
      </c>
      <c r="BK381" s="144">
        <f t="shared" si="150"/>
        <v>0</v>
      </c>
      <c r="BL381" s="144">
        <f t="shared" si="151"/>
        <v>0</v>
      </c>
      <c r="BM381" s="145">
        <f t="shared" si="152"/>
        <v>0</v>
      </c>
      <c r="BN381" s="124"/>
      <c r="BO381" s="124"/>
      <c r="BP381" s="124"/>
      <c r="BQ381" s="124"/>
      <c r="BR381" s="124"/>
      <c r="BS381" s="124"/>
      <c r="BT381" s="124"/>
      <c r="BU381" s="124"/>
      <c r="BV381" s="130"/>
      <c r="BW381" s="130"/>
      <c r="BX381" s="130"/>
      <c r="BY381" s="130"/>
      <c r="BZ381" s="130"/>
      <c r="CA381" s="130"/>
      <c r="CB381" s="130"/>
      <c r="CC381" s="130"/>
      <c r="CD381" s="130"/>
      <c r="CE381" s="130"/>
      <c r="CF381" s="130"/>
      <c r="CG381" s="130"/>
      <c r="CH381" s="130"/>
      <c r="CI381" s="130"/>
      <c r="CJ381" s="130"/>
      <c r="CL381" s="124"/>
      <c r="CM381" s="130" t="s">
        <v>32</v>
      </c>
      <c r="CN381" s="130"/>
      <c r="CO381" s="130"/>
      <c r="CP381" s="130"/>
      <c r="CQ381" s="130"/>
      <c r="CR381" s="130"/>
      <c r="CS381" s="130"/>
      <c r="CT381" s="130"/>
      <c r="CU381" s="130"/>
      <c r="CV381" s="130"/>
      <c r="CW381" s="130"/>
      <c r="CX381" s="130"/>
      <c r="CY381" s="130"/>
      <c r="CZ381" s="130"/>
      <c r="DA381" s="130"/>
      <c r="DD381" s="159" cm="1">
        <f t="array" ref="DD381">_xlfn.IFS(DD$1= 0,"", NOT(ISBLANK(CM381)), 0, ISBLANK(CM381), $Q381-$S381+AY381-BV381)</f>
        <v>0</v>
      </c>
      <c r="DE381" s="160" cm="1">
        <f t="array" ref="DE381">_xlfn.IFS(DE$1= 0,"", NOT(ISBLANK(CN381)), 0, ISBLANK(CN381), $Q381-$S381+AZ381-BW381)</f>
        <v>0</v>
      </c>
      <c r="DF381" s="160" cm="1">
        <f t="array" ref="DF381">_xlfn.IFS(DF$1= 0,"", NOT(ISBLANK(CO381)), 0, ISBLANK(CO381), $Q381-$S381+BA381-BX381)</f>
        <v>0</v>
      </c>
      <c r="DG381" s="160" cm="1">
        <f t="array" ref="DG381">_xlfn.IFS(DG$1= 0,"", NOT(ISBLANK(CP381)), 0, ISBLANK(CP381), $Q381-$S381+BB381-BY381)</f>
        <v>0</v>
      </c>
      <c r="DH381" s="160" cm="1">
        <f t="array" ref="DH381">_xlfn.IFS(DH$1= 0,"", NOT(ISBLANK(CQ381)), 0, ISBLANK(CQ381), $Q381-$S381+BC381-BZ381)</f>
        <v>0</v>
      </c>
      <c r="DI381" s="160" cm="1">
        <f t="array" ref="DI381">_xlfn.IFS(DI$1= 0,"", NOT(ISBLANK(CR381)), 0, ISBLANK(CR381), $Q381-$S381+BD381-CA381)</f>
        <v>0</v>
      </c>
      <c r="DJ381" s="160" t="str" cm="1">
        <f t="array" ref="DJ381">_xlfn.IFS(DJ$1= 0,"", NOT(ISBLANK(CS381)), 0, ISBLANK(CS381), $Q381-$S381+BE381-CB381)</f>
        <v/>
      </c>
      <c r="DK381" s="160" t="str" cm="1">
        <f t="array" ref="DK381">_xlfn.IFS(DK$1= 0,"", NOT(ISBLANK(CT381)), 0, ISBLANK(CT381), $Q381-$S381+BF381-CC381)</f>
        <v/>
      </c>
      <c r="DL381" s="162" t="str" cm="1">
        <f t="array" ref="DL381">_xlfn.IFS(DL$1= 0,"", NOT(ISBLANK(CU381)), 0, ISBLANK(CU381), $Q381-$S381+BG381-CD381)</f>
        <v/>
      </c>
      <c r="DM381" s="162" t="str" cm="1">
        <f t="array" ref="DM381">_xlfn.IFS(DM$1= 0,"", NOT(ISBLANK(CV381)), 0, ISBLANK(CV381), $Q381-$S381+BH381-CE381)</f>
        <v/>
      </c>
      <c r="DN381" s="162" t="str" cm="1">
        <f t="array" ref="DN381">_xlfn.IFS(DN$1= 0,"", NOT(ISBLANK(CW381)), 0, ISBLANK(CW381), $Q381-$S381+BI381-CF381)</f>
        <v/>
      </c>
      <c r="DO381" s="162" t="str" cm="1">
        <f t="array" ref="DO381">_xlfn.IFS(DO$1= 0,"", NOT(ISBLANK(CX381)), 0, ISBLANK(CX381), $Q381-$S381+BJ381-CG381)</f>
        <v/>
      </c>
      <c r="DP381" s="162" t="str" cm="1">
        <f t="array" ref="DP381">_xlfn.IFS(DP$1= 0,"", NOT(ISBLANK(CY381)), 0, ISBLANK(CY381), $Q381-$S381+BK381-CH381)</f>
        <v/>
      </c>
      <c r="DQ381" s="162" t="str" cm="1">
        <f t="array" ref="DQ381">_xlfn.IFS(DQ$1= 0,"", NOT(ISBLANK(CZ381)), 0, ISBLANK(CZ381), $Q381-$S381+BL381-CI381)</f>
        <v/>
      </c>
      <c r="DR381" s="163" t="str" cm="1">
        <f t="array" ref="DR381">_xlfn.IFS(DR$1= 0,"", NOT(ISBLANK(DA381)), 0, ISBLANK(DA381), $Q381-$S381+BM381-CJ381)</f>
        <v/>
      </c>
    </row>
    <row r="382" spans="1:122" ht="16.5" x14ac:dyDescent="0.3">
      <c r="A382" s="135"/>
      <c r="B382" s="136"/>
      <c r="C382" s="136"/>
      <c r="D382" s="137"/>
      <c r="E382" s="176"/>
      <c r="F382" s="182"/>
      <c r="G382" s="183"/>
      <c r="H382" s="183"/>
      <c r="I382" s="183"/>
      <c r="J382" s="183"/>
      <c r="K382" s="183"/>
      <c r="L382" s="183"/>
      <c r="M382" s="186"/>
      <c r="N382" s="182"/>
      <c r="O382" s="184"/>
      <c r="P382" s="178"/>
      <c r="Q382" s="118">
        <f t="shared" si="136"/>
        <v>0</v>
      </c>
      <c r="R382" s="3"/>
      <c r="S382" s="3"/>
      <c r="T382" s="4"/>
      <c r="U382" s="4"/>
      <c r="V382" s="99">
        <f t="shared" si="137"/>
        <v>0</v>
      </c>
      <c r="W382" s="161"/>
      <c r="X382" s="138"/>
      <c r="AH382" s="158" t="str">
        <f t="array" ref="AH382">IF(OR(AH$1=0, $A382=""),"",SQRT((_xlfn.XLOOKUP(AH$1,$Z$2:$Z$16,$AA$2:$AA$16)-$T382)^2+(_xlfn.XLOOKUP(AH$1,$Z$2:$Z$16,$AB$2:$AB$16)-$U382)^2+(_xlfn.XLOOKUP(AH$1,$Z$2:$Z$16,$AC$2:$AC$16-$V382)^2)))</f>
        <v/>
      </c>
      <c r="AI382" s="140" t="str">
        <f t="array" ref="AI382">IF(OR(AI$1=0, $A382=""),"",SQRT((_xlfn.XLOOKUP(AI$1,$Z$2:$Z$16,$AA$2:$AA$16)-$T382)^2+(_xlfn.XLOOKUP(AI$1,$Z$2:$Z$16,$AB$2:$AB$16)-$U382)^2+(_xlfn.XLOOKUP(AI$1,$Z$2:$Z$16,$AC$2:$AC$16-$V382)^2)))</f>
        <v/>
      </c>
      <c r="AJ382" s="140" t="str">
        <f t="array" ref="AJ382">IF(OR(AJ$1=0, $A382=""),"",SQRT((_xlfn.XLOOKUP(AJ$1,$Z$2:$Z$16,$AA$2:$AA$16)-$T382)^2+(_xlfn.XLOOKUP(AJ$1,$Z$2:$Z$16,$AB$2:$AB$16)-$U382)^2+(_xlfn.XLOOKUP(AJ$1,$Z$2:$Z$16,$AC$2:$AC$16-$V382)^2)))</f>
        <v/>
      </c>
      <c r="AK382" s="140" t="str">
        <f t="array" ref="AK382">IF(OR(AK$1=0, $A382=""),"",SQRT((_xlfn.XLOOKUP(AK$1,$Z$2:$Z$16,$AA$2:$AA$16)-$T382)^2+(_xlfn.XLOOKUP(AK$1,$Z$2:$Z$16,$AB$2:$AB$16)-$U382)^2+(_xlfn.XLOOKUP(AK$1,$Z$2:$Z$16,$AC$2:$AC$16-$V382)^2)))</f>
        <v/>
      </c>
      <c r="AL382" s="140" t="str">
        <f t="array" ref="AL382">IF(OR(AL$1=0, $A382=""),"",SQRT((_xlfn.XLOOKUP(AL$1,$Z$2:$Z$16,$AA$2:$AA$16)-$T382)^2+(_xlfn.XLOOKUP(AL$1,$Z$2:$Z$16,$AB$2:$AB$16)-$U382)^2+(_xlfn.XLOOKUP(AL$1,$Z$2:$Z$16,$AC$2:$AC$16-$V382)^2)))</f>
        <v/>
      </c>
      <c r="AM382" s="140" t="str">
        <f t="array" ref="AM382">IF(OR(AM$1=0, $A382=""),"",SQRT((_xlfn.XLOOKUP(AM$1,$Z$2:$Z$16,$AA$2:$AA$16)-$T382)^2+(_xlfn.XLOOKUP(AM$1,$Z$2:$Z$16,$AB$2:$AB$16)-$U382)^2+(_xlfn.XLOOKUP(AM$1,$Z$2:$Z$16,$AC$2:$AC$16-$V382)^2)))</f>
        <v/>
      </c>
      <c r="AN382" s="140" t="str">
        <f t="array" ref="AN382">IF(OR(AN$1=0, $A382=""),"",SQRT((_xlfn.XLOOKUP(AN$1,$Z$2:$Z$16,$AA$2:$AA$16)-$T382)^2+(_xlfn.XLOOKUP(AN$1,$Z$2:$Z$16,$AB$2:$AB$16)-$U382)^2+(_xlfn.XLOOKUP(AN$1,$Z$2:$Z$16,$AC$2:$AC$16-$V382)^2)))</f>
        <v/>
      </c>
      <c r="AO382" s="140" t="str">
        <f t="array" ref="AO382">IF(OR(AO$1=0, $A382=""),"",SQRT((_xlfn.XLOOKUP(AO$1,$Z$2:$Z$16,$AA$2:$AA$16)-$T382)^2+(_xlfn.XLOOKUP(AO$1,$Z$2:$Z$16,$AB$2:$AB$16)-$U382)^2+(_xlfn.XLOOKUP(AO$1,$Z$2:$Z$16,$AC$2:$AC$16-$V382)^2)))</f>
        <v/>
      </c>
      <c r="AP382" s="141" t="str">
        <f t="array" ref="AP382">IF(OR(AP$1=0, $A382=""),"",SQRT((_xlfn.XLOOKUP(AP$1,$Z$2:$Z$16,$AA$2:$AA$16)-$T382)^2+(_xlfn.XLOOKUP(AP$1,$Z$2:$Z$16,$AB$2:$AB$16)-$U382)^2+(_xlfn.XLOOKUP(AP$1,$Z$2:$Z$16,$AC$2:$AC$16-$V382)^2)))</f>
        <v/>
      </c>
      <c r="AQ382" s="141" t="str">
        <f t="array" ref="AQ382">IF(OR(AQ$1=0, $A382=""),"",SQRT((_xlfn.XLOOKUP(AQ$1,$Z$2:$Z$16,$AA$2:$AA$16)-$T382)^2+(_xlfn.XLOOKUP(AQ$1,$Z$2:$Z$16,$AB$2:$AB$16)-$U382)^2+(_xlfn.XLOOKUP(AQ$1,$Z$2:$Z$16,$AC$2:$AC$16-$V382)^2)))</f>
        <v/>
      </c>
      <c r="AR382" s="141" t="str">
        <f t="array" ref="AR382">IF(OR(AR$1=0, $A382=""),"",SQRT((_xlfn.XLOOKUP(AR$1,$Z$2:$Z$16,$AA$2:$AA$16)-$T382)^2+(_xlfn.XLOOKUP(AR$1,$Z$2:$Z$16,$AB$2:$AB$16)-$U382)^2+(_xlfn.XLOOKUP(AR$1,$Z$2:$Z$16,$AC$2:$AC$16-$V382)^2)))</f>
        <v/>
      </c>
      <c r="AS382" s="141" t="str">
        <f t="array" ref="AS382">IF(OR(AS$1=0, $A382=""),"",SQRT((_xlfn.XLOOKUP(AS$1,$Z$2:$Z$16,$AA$2:$AA$16)-$T382)^2+(_xlfn.XLOOKUP(AS$1,$Z$2:$Z$16,$AB$2:$AB$16)-$U382)^2+(_xlfn.XLOOKUP(AS$1,$Z$2:$Z$16,$AC$2:$AC$16-$V382)^2)))</f>
        <v/>
      </c>
      <c r="AT382" s="141" t="str">
        <f t="array" ref="AT382">IF(OR(AT$1=0, $A382=""),"",SQRT((_xlfn.XLOOKUP(AT$1,$Z$2:$Z$16,$AA$2:$AA$16)-$T382)^2+(_xlfn.XLOOKUP(AT$1,$Z$2:$Z$16,$AB$2:$AB$16)-$U382)^2+(_xlfn.XLOOKUP(AT$1,$Z$2:$Z$16,$AC$2:$AC$16-$V382)^2)))</f>
        <v/>
      </c>
      <c r="AU382" s="141" t="str">
        <f t="array" ref="AU382">IF(OR(AU$1=0, $A382=""),"",SQRT((_xlfn.XLOOKUP(AU$1,$Z$2:$Z$16,$AA$2:$AA$16)-$T382)^2+(_xlfn.XLOOKUP(AU$1,$Z$2:$Z$16,$AB$2:$AB$16)-$U382)^2+(_xlfn.XLOOKUP(AU$1,$Z$2:$Z$16,$AC$2:$AC$16-$V382)^2)))</f>
        <v/>
      </c>
      <c r="AV382" s="142" t="str">
        <f t="array" ref="AV382">IF(OR(AV$1=0, $A382=""),"",SQRT((_xlfn.XLOOKUP(AV$1,$Z$2:$Z$16,$AA$2:$AA$16)-$T382)^2+(_xlfn.XLOOKUP(AV$1,$Z$2:$Z$16,$AB$2:$AB$16)-$U382)^2+(_xlfn.XLOOKUP(AV$1,$Z$2:$Z$16,$AC$2:$AC$16-$V382)^2)))</f>
        <v/>
      </c>
      <c r="AW382" s="124"/>
      <c r="AX382" s="124"/>
      <c r="AY382" s="125">
        <f t="shared" si="138"/>
        <v>0</v>
      </c>
      <c r="AZ382" s="143">
        <f t="shared" si="139"/>
        <v>0</v>
      </c>
      <c r="BA382" s="143">
        <f t="shared" si="140"/>
        <v>0</v>
      </c>
      <c r="BB382" s="143">
        <f t="shared" si="141"/>
        <v>0</v>
      </c>
      <c r="BC382" s="143">
        <f t="shared" si="142"/>
        <v>0</v>
      </c>
      <c r="BD382" s="143">
        <f t="shared" si="143"/>
        <v>0</v>
      </c>
      <c r="BE382" s="143">
        <f t="shared" si="144"/>
        <v>0</v>
      </c>
      <c r="BF382" s="143">
        <f t="shared" si="145"/>
        <v>0</v>
      </c>
      <c r="BG382" s="144">
        <f t="shared" si="146"/>
        <v>0</v>
      </c>
      <c r="BH382" s="144">
        <f t="shared" si="147"/>
        <v>0</v>
      </c>
      <c r="BI382" s="144">
        <f t="shared" si="148"/>
        <v>0</v>
      </c>
      <c r="BJ382" s="144">
        <f t="shared" si="149"/>
        <v>0</v>
      </c>
      <c r="BK382" s="144">
        <f t="shared" si="150"/>
        <v>0</v>
      </c>
      <c r="BL382" s="144">
        <f t="shared" si="151"/>
        <v>0</v>
      </c>
      <c r="BM382" s="145">
        <f t="shared" si="152"/>
        <v>0</v>
      </c>
      <c r="BN382" s="124"/>
      <c r="BO382" s="124"/>
      <c r="BP382" s="124"/>
      <c r="BQ382" s="124"/>
      <c r="BR382" s="124"/>
      <c r="BS382" s="124"/>
      <c r="BT382" s="124"/>
      <c r="BU382" s="124"/>
      <c r="BV382" s="130"/>
      <c r="BW382" s="130"/>
      <c r="BX382" s="130"/>
      <c r="BY382" s="130"/>
      <c r="BZ382" s="130"/>
      <c r="CA382" s="130"/>
      <c r="CB382" s="130"/>
      <c r="CC382" s="130"/>
      <c r="CD382" s="130"/>
      <c r="CE382" s="130"/>
      <c r="CF382" s="130"/>
      <c r="CG382" s="130"/>
      <c r="CH382" s="130"/>
      <c r="CI382" s="130"/>
      <c r="CJ382" s="130"/>
      <c r="CL382" s="124"/>
      <c r="CM382" s="130" t="s">
        <v>32</v>
      </c>
      <c r="CN382" s="130"/>
      <c r="CO382" s="130"/>
      <c r="CP382" s="130"/>
      <c r="CQ382" s="130"/>
      <c r="CR382" s="130"/>
      <c r="CS382" s="130"/>
      <c r="CT382" s="130"/>
      <c r="CU382" s="130"/>
      <c r="CV382" s="130"/>
      <c r="CW382" s="130"/>
      <c r="CX382" s="130"/>
      <c r="CY382" s="130"/>
      <c r="CZ382" s="130"/>
      <c r="DA382" s="130"/>
      <c r="DD382" s="159" cm="1">
        <f t="array" ref="DD382">_xlfn.IFS(DD$1= 0,"", NOT(ISBLANK(CM382)), 0, ISBLANK(CM382), $Q382-$S382+AY382-BV382)</f>
        <v>0</v>
      </c>
      <c r="DE382" s="160" cm="1">
        <f t="array" ref="DE382">_xlfn.IFS(DE$1= 0,"", NOT(ISBLANK(CN382)), 0, ISBLANK(CN382), $Q382-$S382+AZ382-BW382)</f>
        <v>0</v>
      </c>
      <c r="DF382" s="160" cm="1">
        <f t="array" ref="DF382">_xlfn.IFS(DF$1= 0,"", NOT(ISBLANK(CO382)), 0, ISBLANK(CO382), $Q382-$S382+BA382-BX382)</f>
        <v>0</v>
      </c>
      <c r="DG382" s="160" cm="1">
        <f t="array" ref="DG382">_xlfn.IFS(DG$1= 0,"", NOT(ISBLANK(CP382)), 0, ISBLANK(CP382), $Q382-$S382+BB382-BY382)</f>
        <v>0</v>
      </c>
      <c r="DH382" s="160" cm="1">
        <f t="array" ref="DH382">_xlfn.IFS(DH$1= 0,"", NOT(ISBLANK(CQ382)), 0, ISBLANK(CQ382), $Q382-$S382+BC382-BZ382)</f>
        <v>0</v>
      </c>
      <c r="DI382" s="160" cm="1">
        <f t="array" ref="DI382">_xlfn.IFS(DI$1= 0,"", NOT(ISBLANK(CR382)), 0, ISBLANK(CR382), $Q382-$S382+BD382-CA382)</f>
        <v>0</v>
      </c>
      <c r="DJ382" s="160" t="str" cm="1">
        <f t="array" ref="DJ382">_xlfn.IFS(DJ$1= 0,"", NOT(ISBLANK(CS382)), 0, ISBLANK(CS382), $Q382-$S382+BE382-CB382)</f>
        <v/>
      </c>
      <c r="DK382" s="160" t="str" cm="1">
        <f t="array" ref="DK382">_xlfn.IFS(DK$1= 0,"", NOT(ISBLANK(CT382)), 0, ISBLANK(CT382), $Q382-$S382+BF382-CC382)</f>
        <v/>
      </c>
      <c r="DL382" s="162" t="str" cm="1">
        <f t="array" ref="DL382">_xlfn.IFS(DL$1= 0,"", NOT(ISBLANK(CU382)), 0, ISBLANK(CU382), $Q382-$S382+BG382-CD382)</f>
        <v/>
      </c>
      <c r="DM382" s="162" t="str" cm="1">
        <f t="array" ref="DM382">_xlfn.IFS(DM$1= 0,"", NOT(ISBLANK(CV382)), 0, ISBLANK(CV382), $Q382-$S382+BH382-CE382)</f>
        <v/>
      </c>
      <c r="DN382" s="162" t="str" cm="1">
        <f t="array" ref="DN382">_xlfn.IFS(DN$1= 0,"", NOT(ISBLANK(CW382)), 0, ISBLANK(CW382), $Q382-$S382+BI382-CF382)</f>
        <v/>
      </c>
      <c r="DO382" s="162" t="str" cm="1">
        <f t="array" ref="DO382">_xlfn.IFS(DO$1= 0,"", NOT(ISBLANK(CX382)), 0, ISBLANK(CX382), $Q382-$S382+BJ382-CG382)</f>
        <v/>
      </c>
      <c r="DP382" s="162" t="str" cm="1">
        <f t="array" ref="DP382">_xlfn.IFS(DP$1= 0,"", NOT(ISBLANK(CY382)), 0, ISBLANK(CY382), $Q382-$S382+BK382-CH382)</f>
        <v/>
      </c>
      <c r="DQ382" s="162" t="str" cm="1">
        <f t="array" ref="DQ382">_xlfn.IFS(DQ$1= 0,"", NOT(ISBLANK(CZ382)), 0, ISBLANK(CZ382), $Q382-$S382+BL382-CI382)</f>
        <v/>
      </c>
      <c r="DR382" s="163" t="str" cm="1">
        <f t="array" ref="DR382">_xlfn.IFS(DR$1= 0,"", NOT(ISBLANK(DA382)), 0, ISBLANK(DA382), $Q382-$S382+BM382-CJ382)</f>
        <v/>
      </c>
    </row>
    <row r="383" spans="1:122" ht="16.5" x14ac:dyDescent="0.3">
      <c r="A383" s="135"/>
      <c r="B383" s="136"/>
      <c r="C383" s="136"/>
      <c r="D383" s="137"/>
      <c r="E383" s="176"/>
      <c r="F383" s="182"/>
      <c r="G383" s="183"/>
      <c r="H383" s="183"/>
      <c r="I383" s="183"/>
      <c r="J383" s="183"/>
      <c r="K383" s="183"/>
      <c r="L383" s="183"/>
      <c r="M383" s="186"/>
      <c r="N383" s="182"/>
      <c r="O383" s="184"/>
      <c r="P383" s="178"/>
      <c r="Q383" s="118">
        <f t="shared" si="136"/>
        <v>0</v>
      </c>
      <c r="R383" s="3"/>
      <c r="S383" s="3"/>
      <c r="T383" s="4"/>
      <c r="U383" s="4"/>
      <c r="V383" s="99">
        <f t="shared" si="137"/>
        <v>0</v>
      </c>
      <c r="W383" s="161"/>
      <c r="X383" s="138"/>
      <c r="AH383" s="158" t="str">
        <f t="array" ref="AH383">IF(OR(AH$1=0, $A383=""),"",SQRT((_xlfn.XLOOKUP(AH$1,$Z$2:$Z$16,$AA$2:$AA$16)-$T383)^2+(_xlfn.XLOOKUP(AH$1,$Z$2:$Z$16,$AB$2:$AB$16)-$U383)^2+(_xlfn.XLOOKUP(AH$1,$Z$2:$Z$16,$AC$2:$AC$16-$V383)^2)))</f>
        <v/>
      </c>
      <c r="AI383" s="140" t="str">
        <f t="array" ref="AI383">IF(OR(AI$1=0, $A383=""),"",SQRT((_xlfn.XLOOKUP(AI$1,$Z$2:$Z$16,$AA$2:$AA$16)-$T383)^2+(_xlfn.XLOOKUP(AI$1,$Z$2:$Z$16,$AB$2:$AB$16)-$U383)^2+(_xlfn.XLOOKUP(AI$1,$Z$2:$Z$16,$AC$2:$AC$16-$V383)^2)))</f>
        <v/>
      </c>
      <c r="AJ383" s="140" t="str">
        <f t="array" ref="AJ383">IF(OR(AJ$1=0, $A383=""),"",SQRT((_xlfn.XLOOKUP(AJ$1,$Z$2:$Z$16,$AA$2:$AA$16)-$T383)^2+(_xlfn.XLOOKUP(AJ$1,$Z$2:$Z$16,$AB$2:$AB$16)-$U383)^2+(_xlfn.XLOOKUP(AJ$1,$Z$2:$Z$16,$AC$2:$AC$16-$V383)^2)))</f>
        <v/>
      </c>
      <c r="AK383" s="140" t="str">
        <f t="array" ref="AK383">IF(OR(AK$1=0, $A383=""),"",SQRT((_xlfn.XLOOKUP(AK$1,$Z$2:$Z$16,$AA$2:$AA$16)-$T383)^2+(_xlfn.XLOOKUP(AK$1,$Z$2:$Z$16,$AB$2:$AB$16)-$U383)^2+(_xlfn.XLOOKUP(AK$1,$Z$2:$Z$16,$AC$2:$AC$16-$V383)^2)))</f>
        <v/>
      </c>
      <c r="AL383" s="140" t="str">
        <f t="array" ref="AL383">IF(OR(AL$1=0, $A383=""),"",SQRT((_xlfn.XLOOKUP(AL$1,$Z$2:$Z$16,$AA$2:$AA$16)-$T383)^2+(_xlfn.XLOOKUP(AL$1,$Z$2:$Z$16,$AB$2:$AB$16)-$U383)^2+(_xlfn.XLOOKUP(AL$1,$Z$2:$Z$16,$AC$2:$AC$16-$V383)^2)))</f>
        <v/>
      </c>
      <c r="AM383" s="140" t="str">
        <f t="array" ref="AM383">IF(OR(AM$1=0, $A383=""),"",SQRT((_xlfn.XLOOKUP(AM$1,$Z$2:$Z$16,$AA$2:$AA$16)-$T383)^2+(_xlfn.XLOOKUP(AM$1,$Z$2:$Z$16,$AB$2:$AB$16)-$U383)^2+(_xlfn.XLOOKUP(AM$1,$Z$2:$Z$16,$AC$2:$AC$16-$V383)^2)))</f>
        <v/>
      </c>
      <c r="AN383" s="140" t="str">
        <f t="array" ref="AN383">IF(OR(AN$1=0, $A383=""),"",SQRT((_xlfn.XLOOKUP(AN$1,$Z$2:$Z$16,$AA$2:$AA$16)-$T383)^2+(_xlfn.XLOOKUP(AN$1,$Z$2:$Z$16,$AB$2:$AB$16)-$U383)^2+(_xlfn.XLOOKUP(AN$1,$Z$2:$Z$16,$AC$2:$AC$16-$V383)^2)))</f>
        <v/>
      </c>
      <c r="AO383" s="140" t="str">
        <f t="array" ref="AO383">IF(OR(AO$1=0, $A383=""),"",SQRT((_xlfn.XLOOKUP(AO$1,$Z$2:$Z$16,$AA$2:$AA$16)-$T383)^2+(_xlfn.XLOOKUP(AO$1,$Z$2:$Z$16,$AB$2:$AB$16)-$U383)^2+(_xlfn.XLOOKUP(AO$1,$Z$2:$Z$16,$AC$2:$AC$16-$V383)^2)))</f>
        <v/>
      </c>
      <c r="AP383" s="141" t="str">
        <f t="array" ref="AP383">IF(OR(AP$1=0, $A383=""),"",SQRT((_xlfn.XLOOKUP(AP$1,$Z$2:$Z$16,$AA$2:$AA$16)-$T383)^2+(_xlfn.XLOOKUP(AP$1,$Z$2:$Z$16,$AB$2:$AB$16)-$U383)^2+(_xlfn.XLOOKUP(AP$1,$Z$2:$Z$16,$AC$2:$AC$16-$V383)^2)))</f>
        <v/>
      </c>
      <c r="AQ383" s="141" t="str">
        <f t="array" ref="AQ383">IF(OR(AQ$1=0, $A383=""),"",SQRT((_xlfn.XLOOKUP(AQ$1,$Z$2:$Z$16,$AA$2:$AA$16)-$T383)^2+(_xlfn.XLOOKUP(AQ$1,$Z$2:$Z$16,$AB$2:$AB$16)-$U383)^2+(_xlfn.XLOOKUP(AQ$1,$Z$2:$Z$16,$AC$2:$AC$16-$V383)^2)))</f>
        <v/>
      </c>
      <c r="AR383" s="141" t="str">
        <f t="array" ref="AR383">IF(OR(AR$1=0, $A383=""),"",SQRT((_xlfn.XLOOKUP(AR$1,$Z$2:$Z$16,$AA$2:$AA$16)-$T383)^2+(_xlfn.XLOOKUP(AR$1,$Z$2:$Z$16,$AB$2:$AB$16)-$U383)^2+(_xlfn.XLOOKUP(AR$1,$Z$2:$Z$16,$AC$2:$AC$16-$V383)^2)))</f>
        <v/>
      </c>
      <c r="AS383" s="141" t="str">
        <f t="array" ref="AS383">IF(OR(AS$1=0, $A383=""),"",SQRT((_xlfn.XLOOKUP(AS$1,$Z$2:$Z$16,$AA$2:$AA$16)-$T383)^2+(_xlfn.XLOOKUP(AS$1,$Z$2:$Z$16,$AB$2:$AB$16)-$U383)^2+(_xlfn.XLOOKUP(AS$1,$Z$2:$Z$16,$AC$2:$AC$16-$V383)^2)))</f>
        <v/>
      </c>
      <c r="AT383" s="141" t="str">
        <f t="array" ref="AT383">IF(OR(AT$1=0, $A383=""),"",SQRT((_xlfn.XLOOKUP(AT$1,$Z$2:$Z$16,$AA$2:$AA$16)-$T383)^2+(_xlfn.XLOOKUP(AT$1,$Z$2:$Z$16,$AB$2:$AB$16)-$U383)^2+(_xlfn.XLOOKUP(AT$1,$Z$2:$Z$16,$AC$2:$AC$16-$V383)^2)))</f>
        <v/>
      </c>
      <c r="AU383" s="141" t="str">
        <f t="array" ref="AU383">IF(OR(AU$1=0, $A383=""),"",SQRT((_xlfn.XLOOKUP(AU$1,$Z$2:$Z$16,$AA$2:$AA$16)-$T383)^2+(_xlfn.XLOOKUP(AU$1,$Z$2:$Z$16,$AB$2:$AB$16)-$U383)^2+(_xlfn.XLOOKUP(AU$1,$Z$2:$Z$16,$AC$2:$AC$16-$V383)^2)))</f>
        <v/>
      </c>
      <c r="AV383" s="142" t="str">
        <f t="array" ref="AV383">IF(OR(AV$1=0, $A383=""),"",SQRT((_xlfn.XLOOKUP(AV$1,$Z$2:$Z$16,$AA$2:$AA$16)-$T383)^2+(_xlfn.XLOOKUP(AV$1,$Z$2:$Z$16,$AB$2:$AB$16)-$U383)^2+(_xlfn.XLOOKUP(AV$1,$Z$2:$Z$16,$AC$2:$AC$16-$V383)^2)))</f>
        <v/>
      </c>
      <c r="AW383" s="124"/>
      <c r="AX383" s="124"/>
      <c r="AY383" s="125">
        <f t="shared" si="138"/>
        <v>0</v>
      </c>
      <c r="AZ383" s="143">
        <f t="shared" si="139"/>
        <v>0</v>
      </c>
      <c r="BA383" s="143">
        <f t="shared" si="140"/>
        <v>0</v>
      </c>
      <c r="BB383" s="143">
        <f t="shared" si="141"/>
        <v>0</v>
      </c>
      <c r="BC383" s="143">
        <f t="shared" si="142"/>
        <v>0</v>
      </c>
      <c r="BD383" s="143">
        <f t="shared" si="143"/>
        <v>0</v>
      </c>
      <c r="BE383" s="143">
        <f t="shared" si="144"/>
        <v>0</v>
      </c>
      <c r="BF383" s="143">
        <f t="shared" si="145"/>
        <v>0</v>
      </c>
      <c r="BG383" s="144">
        <f t="shared" si="146"/>
        <v>0</v>
      </c>
      <c r="BH383" s="144">
        <f t="shared" si="147"/>
        <v>0</v>
      </c>
      <c r="BI383" s="144">
        <f t="shared" si="148"/>
        <v>0</v>
      </c>
      <c r="BJ383" s="144">
        <f t="shared" si="149"/>
        <v>0</v>
      </c>
      <c r="BK383" s="144">
        <f t="shared" si="150"/>
        <v>0</v>
      </c>
      <c r="BL383" s="144">
        <f t="shared" si="151"/>
        <v>0</v>
      </c>
      <c r="BM383" s="145">
        <f t="shared" si="152"/>
        <v>0</v>
      </c>
      <c r="BN383" s="124"/>
      <c r="BO383" s="124"/>
      <c r="BP383" s="124"/>
      <c r="BQ383" s="124"/>
      <c r="BR383" s="124"/>
      <c r="BS383" s="124"/>
      <c r="BT383" s="124"/>
      <c r="BU383" s="124"/>
      <c r="BV383" s="130"/>
      <c r="BW383" s="130"/>
      <c r="BX383" s="130"/>
      <c r="BY383" s="130"/>
      <c r="BZ383" s="130"/>
      <c r="CA383" s="130"/>
      <c r="CB383" s="130"/>
      <c r="CC383" s="130"/>
      <c r="CD383" s="130"/>
      <c r="CE383" s="130"/>
      <c r="CF383" s="130"/>
      <c r="CG383" s="130"/>
      <c r="CH383" s="130"/>
      <c r="CI383" s="130"/>
      <c r="CJ383" s="130"/>
      <c r="CL383" s="124"/>
      <c r="CM383" s="130" t="s">
        <v>32</v>
      </c>
      <c r="CN383" s="130"/>
      <c r="CO383" s="130"/>
      <c r="CP383" s="130"/>
      <c r="CQ383" s="130"/>
      <c r="CR383" s="130"/>
      <c r="CS383" s="130"/>
      <c r="CT383" s="130"/>
      <c r="CU383" s="130"/>
      <c r="CV383" s="130"/>
      <c r="CW383" s="130"/>
      <c r="CX383" s="130"/>
      <c r="CY383" s="130"/>
      <c r="CZ383" s="130"/>
      <c r="DA383" s="130"/>
      <c r="DD383" s="159" cm="1">
        <f t="array" ref="DD383">_xlfn.IFS(DD$1= 0,"", NOT(ISBLANK(CM383)), 0, ISBLANK(CM383), $Q383-$S383+AY383-BV383)</f>
        <v>0</v>
      </c>
      <c r="DE383" s="160" cm="1">
        <f t="array" ref="DE383">_xlfn.IFS(DE$1= 0,"", NOT(ISBLANK(CN383)), 0, ISBLANK(CN383), $Q383-$S383+AZ383-BW383)</f>
        <v>0</v>
      </c>
      <c r="DF383" s="160" cm="1">
        <f t="array" ref="DF383">_xlfn.IFS(DF$1= 0,"", NOT(ISBLANK(CO383)), 0, ISBLANK(CO383), $Q383-$S383+BA383-BX383)</f>
        <v>0</v>
      </c>
      <c r="DG383" s="160" cm="1">
        <f t="array" ref="DG383">_xlfn.IFS(DG$1= 0,"", NOT(ISBLANK(CP383)), 0, ISBLANK(CP383), $Q383-$S383+BB383-BY383)</f>
        <v>0</v>
      </c>
      <c r="DH383" s="160" cm="1">
        <f t="array" ref="DH383">_xlfn.IFS(DH$1= 0,"", NOT(ISBLANK(CQ383)), 0, ISBLANK(CQ383), $Q383-$S383+BC383-BZ383)</f>
        <v>0</v>
      </c>
      <c r="DI383" s="160" cm="1">
        <f t="array" ref="DI383">_xlfn.IFS(DI$1= 0,"", NOT(ISBLANK(CR383)), 0, ISBLANK(CR383), $Q383-$S383+BD383-CA383)</f>
        <v>0</v>
      </c>
      <c r="DJ383" s="160" t="str" cm="1">
        <f t="array" ref="DJ383">_xlfn.IFS(DJ$1= 0,"", NOT(ISBLANK(CS383)), 0, ISBLANK(CS383), $Q383-$S383+BE383-CB383)</f>
        <v/>
      </c>
      <c r="DK383" s="160" t="str" cm="1">
        <f t="array" ref="DK383">_xlfn.IFS(DK$1= 0,"", NOT(ISBLANK(CT383)), 0, ISBLANK(CT383), $Q383-$S383+BF383-CC383)</f>
        <v/>
      </c>
      <c r="DL383" s="162" t="str" cm="1">
        <f t="array" ref="DL383">_xlfn.IFS(DL$1= 0,"", NOT(ISBLANK(CU383)), 0, ISBLANK(CU383), $Q383-$S383+BG383-CD383)</f>
        <v/>
      </c>
      <c r="DM383" s="162" t="str" cm="1">
        <f t="array" ref="DM383">_xlfn.IFS(DM$1= 0,"", NOT(ISBLANK(CV383)), 0, ISBLANK(CV383), $Q383-$S383+BH383-CE383)</f>
        <v/>
      </c>
      <c r="DN383" s="162" t="str" cm="1">
        <f t="array" ref="DN383">_xlfn.IFS(DN$1= 0,"", NOT(ISBLANK(CW383)), 0, ISBLANK(CW383), $Q383-$S383+BI383-CF383)</f>
        <v/>
      </c>
      <c r="DO383" s="162" t="str" cm="1">
        <f t="array" ref="DO383">_xlfn.IFS(DO$1= 0,"", NOT(ISBLANK(CX383)), 0, ISBLANK(CX383), $Q383-$S383+BJ383-CG383)</f>
        <v/>
      </c>
      <c r="DP383" s="162" t="str" cm="1">
        <f t="array" ref="DP383">_xlfn.IFS(DP$1= 0,"", NOT(ISBLANK(CY383)), 0, ISBLANK(CY383), $Q383-$S383+BK383-CH383)</f>
        <v/>
      </c>
      <c r="DQ383" s="162" t="str" cm="1">
        <f t="array" ref="DQ383">_xlfn.IFS(DQ$1= 0,"", NOT(ISBLANK(CZ383)), 0, ISBLANK(CZ383), $Q383-$S383+BL383-CI383)</f>
        <v/>
      </c>
      <c r="DR383" s="163" t="str" cm="1">
        <f t="array" ref="DR383">_xlfn.IFS(DR$1= 0,"", NOT(ISBLANK(DA383)), 0, ISBLANK(DA383), $Q383-$S383+BM383-CJ383)</f>
        <v/>
      </c>
    </row>
    <row r="384" spans="1:122" ht="16.5" x14ac:dyDescent="0.3">
      <c r="A384" s="135"/>
      <c r="B384" s="136"/>
      <c r="C384" s="136"/>
      <c r="D384" s="137"/>
      <c r="E384" s="176"/>
      <c r="F384" s="182"/>
      <c r="G384" s="183"/>
      <c r="H384" s="183"/>
      <c r="I384" s="183"/>
      <c r="J384" s="183"/>
      <c r="K384" s="183"/>
      <c r="L384" s="183"/>
      <c r="M384" s="186"/>
      <c r="N384" s="182"/>
      <c r="O384" s="184"/>
      <c r="P384" s="178"/>
      <c r="Q384" s="118">
        <f t="shared" si="136"/>
        <v>0</v>
      </c>
      <c r="R384" s="3"/>
      <c r="S384" s="3"/>
      <c r="T384" s="4"/>
      <c r="U384" s="4"/>
      <c r="V384" s="99">
        <f t="shared" si="137"/>
        <v>0</v>
      </c>
      <c r="W384" s="161"/>
      <c r="X384" s="138"/>
      <c r="AH384" s="158" t="str">
        <f t="array" ref="AH384">IF(OR(AH$1=0, $A384=""),"",SQRT((_xlfn.XLOOKUP(AH$1,$Z$2:$Z$16,$AA$2:$AA$16)-$T384)^2+(_xlfn.XLOOKUP(AH$1,$Z$2:$Z$16,$AB$2:$AB$16)-$U384)^2+(_xlfn.XLOOKUP(AH$1,$Z$2:$Z$16,$AC$2:$AC$16-$V384)^2)))</f>
        <v/>
      </c>
      <c r="AI384" s="140" t="str">
        <f t="array" ref="AI384">IF(OR(AI$1=0, $A384=""),"",SQRT((_xlfn.XLOOKUP(AI$1,$Z$2:$Z$16,$AA$2:$AA$16)-$T384)^2+(_xlfn.XLOOKUP(AI$1,$Z$2:$Z$16,$AB$2:$AB$16)-$U384)^2+(_xlfn.XLOOKUP(AI$1,$Z$2:$Z$16,$AC$2:$AC$16-$V384)^2)))</f>
        <v/>
      </c>
      <c r="AJ384" s="140" t="str">
        <f t="array" ref="AJ384">IF(OR(AJ$1=0, $A384=""),"",SQRT((_xlfn.XLOOKUP(AJ$1,$Z$2:$Z$16,$AA$2:$AA$16)-$T384)^2+(_xlfn.XLOOKUP(AJ$1,$Z$2:$Z$16,$AB$2:$AB$16)-$U384)^2+(_xlfn.XLOOKUP(AJ$1,$Z$2:$Z$16,$AC$2:$AC$16-$V384)^2)))</f>
        <v/>
      </c>
      <c r="AK384" s="140" t="str">
        <f t="array" ref="AK384">IF(OR(AK$1=0, $A384=""),"",SQRT((_xlfn.XLOOKUP(AK$1,$Z$2:$Z$16,$AA$2:$AA$16)-$T384)^2+(_xlfn.XLOOKUP(AK$1,$Z$2:$Z$16,$AB$2:$AB$16)-$U384)^2+(_xlfn.XLOOKUP(AK$1,$Z$2:$Z$16,$AC$2:$AC$16-$V384)^2)))</f>
        <v/>
      </c>
      <c r="AL384" s="140" t="str">
        <f t="array" ref="AL384">IF(OR(AL$1=0, $A384=""),"",SQRT((_xlfn.XLOOKUP(AL$1,$Z$2:$Z$16,$AA$2:$AA$16)-$T384)^2+(_xlfn.XLOOKUP(AL$1,$Z$2:$Z$16,$AB$2:$AB$16)-$U384)^2+(_xlfn.XLOOKUP(AL$1,$Z$2:$Z$16,$AC$2:$AC$16-$V384)^2)))</f>
        <v/>
      </c>
      <c r="AM384" s="140" t="str">
        <f t="array" ref="AM384">IF(OR(AM$1=0, $A384=""),"",SQRT((_xlfn.XLOOKUP(AM$1,$Z$2:$Z$16,$AA$2:$AA$16)-$T384)^2+(_xlfn.XLOOKUP(AM$1,$Z$2:$Z$16,$AB$2:$AB$16)-$U384)^2+(_xlfn.XLOOKUP(AM$1,$Z$2:$Z$16,$AC$2:$AC$16-$V384)^2)))</f>
        <v/>
      </c>
      <c r="AN384" s="140" t="str">
        <f t="array" ref="AN384">IF(OR(AN$1=0, $A384=""),"",SQRT((_xlfn.XLOOKUP(AN$1,$Z$2:$Z$16,$AA$2:$AA$16)-$T384)^2+(_xlfn.XLOOKUP(AN$1,$Z$2:$Z$16,$AB$2:$AB$16)-$U384)^2+(_xlfn.XLOOKUP(AN$1,$Z$2:$Z$16,$AC$2:$AC$16-$V384)^2)))</f>
        <v/>
      </c>
      <c r="AO384" s="140" t="str">
        <f t="array" ref="AO384">IF(OR(AO$1=0, $A384=""),"",SQRT((_xlfn.XLOOKUP(AO$1,$Z$2:$Z$16,$AA$2:$AA$16)-$T384)^2+(_xlfn.XLOOKUP(AO$1,$Z$2:$Z$16,$AB$2:$AB$16)-$U384)^2+(_xlfn.XLOOKUP(AO$1,$Z$2:$Z$16,$AC$2:$AC$16-$V384)^2)))</f>
        <v/>
      </c>
      <c r="AP384" s="141" t="str">
        <f t="array" ref="AP384">IF(OR(AP$1=0, $A384=""),"",SQRT((_xlfn.XLOOKUP(AP$1,$Z$2:$Z$16,$AA$2:$AA$16)-$T384)^2+(_xlfn.XLOOKUP(AP$1,$Z$2:$Z$16,$AB$2:$AB$16)-$U384)^2+(_xlfn.XLOOKUP(AP$1,$Z$2:$Z$16,$AC$2:$AC$16-$V384)^2)))</f>
        <v/>
      </c>
      <c r="AQ384" s="141" t="str">
        <f t="array" ref="AQ384">IF(OR(AQ$1=0, $A384=""),"",SQRT((_xlfn.XLOOKUP(AQ$1,$Z$2:$Z$16,$AA$2:$AA$16)-$T384)^2+(_xlfn.XLOOKUP(AQ$1,$Z$2:$Z$16,$AB$2:$AB$16)-$U384)^2+(_xlfn.XLOOKUP(AQ$1,$Z$2:$Z$16,$AC$2:$AC$16-$V384)^2)))</f>
        <v/>
      </c>
      <c r="AR384" s="141" t="str">
        <f t="array" ref="AR384">IF(OR(AR$1=0, $A384=""),"",SQRT((_xlfn.XLOOKUP(AR$1,$Z$2:$Z$16,$AA$2:$AA$16)-$T384)^2+(_xlfn.XLOOKUP(AR$1,$Z$2:$Z$16,$AB$2:$AB$16)-$U384)^2+(_xlfn.XLOOKUP(AR$1,$Z$2:$Z$16,$AC$2:$AC$16-$V384)^2)))</f>
        <v/>
      </c>
      <c r="AS384" s="141" t="str">
        <f t="array" ref="AS384">IF(OR(AS$1=0, $A384=""),"",SQRT((_xlfn.XLOOKUP(AS$1,$Z$2:$Z$16,$AA$2:$AA$16)-$T384)^2+(_xlfn.XLOOKUP(AS$1,$Z$2:$Z$16,$AB$2:$AB$16)-$U384)^2+(_xlfn.XLOOKUP(AS$1,$Z$2:$Z$16,$AC$2:$AC$16-$V384)^2)))</f>
        <v/>
      </c>
      <c r="AT384" s="141" t="str">
        <f t="array" ref="AT384">IF(OR(AT$1=0, $A384=""),"",SQRT((_xlfn.XLOOKUP(AT$1,$Z$2:$Z$16,$AA$2:$AA$16)-$T384)^2+(_xlfn.XLOOKUP(AT$1,$Z$2:$Z$16,$AB$2:$AB$16)-$U384)^2+(_xlfn.XLOOKUP(AT$1,$Z$2:$Z$16,$AC$2:$AC$16-$V384)^2)))</f>
        <v/>
      </c>
      <c r="AU384" s="141" t="str">
        <f t="array" ref="AU384">IF(OR(AU$1=0, $A384=""),"",SQRT((_xlfn.XLOOKUP(AU$1,$Z$2:$Z$16,$AA$2:$AA$16)-$T384)^2+(_xlfn.XLOOKUP(AU$1,$Z$2:$Z$16,$AB$2:$AB$16)-$U384)^2+(_xlfn.XLOOKUP(AU$1,$Z$2:$Z$16,$AC$2:$AC$16-$V384)^2)))</f>
        <v/>
      </c>
      <c r="AV384" s="142" t="str">
        <f t="array" ref="AV384">IF(OR(AV$1=0, $A384=""),"",SQRT((_xlfn.XLOOKUP(AV$1,$Z$2:$Z$16,$AA$2:$AA$16)-$T384)^2+(_xlfn.XLOOKUP(AV$1,$Z$2:$Z$16,$AB$2:$AB$16)-$U384)^2+(_xlfn.XLOOKUP(AV$1,$Z$2:$Z$16,$AC$2:$AC$16-$V384)^2)))</f>
        <v/>
      </c>
      <c r="AW384" s="124"/>
      <c r="AX384" s="124"/>
      <c r="AY384" s="125">
        <f t="shared" si="138"/>
        <v>0</v>
      </c>
      <c r="AZ384" s="143">
        <f t="shared" si="139"/>
        <v>0</v>
      </c>
      <c r="BA384" s="143">
        <f t="shared" si="140"/>
        <v>0</v>
      </c>
      <c r="BB384" s="143">
        <f t="shared" si="141"/>
        <v>0</v>
      </c>
      <c r="BC384" s="143">
        <f t="shared" si="142"/>
        <v>0</v>
      </c>
      <c r="BD384" s="143">
        <f t="shared" si="143"/>
        <v>0</v>
      </c>
      <c r="BE384" s="143">
        <f t="shared" si="144"/>
        <v>0</v>
      </c>
      <c r="BF384" s="143">
        <f t="shared" si="145"/>
        <v>0</v>
      </c>
      <c r="BG384" s="144">
        <f t="shared" si="146"/>
        <v>0</v>
      </c>
      <c r="BH384" s="144">
        <f t="shared" si="147"/>
        <v>0</v>
      </c>
      <c r="BI384" s="144">
        <f t="shared" si="148"/>
        <v>0</v>
      </c>
      <c r="BJ384" s="144">
        <f t="shared" si="149"/>
        <v>0</v>
      </c>
      <c r="BK384" s="144">
        <f t="shared" si="150"/>
        <v>0</v>
      </c>
      <c r="BL384" s="144">
        <f t="shared" si="151"/>
        <v>0</v>
      </c>
      <c r="BM384" s="145">
        <f t="shared" si="152"/>
        <v>0</v>
      </c>
      <c r="BN384" s="124"/>
      <c r="BO384" s="124"/>
      <c r="BP384" s="124"/>
      <c r="BQ384" s="124"/>
      <c r="BR384" s="124"/>
      <c r="BS384" s="124"/>
      <c r="BT384" s="124"/>
      <c r="BU384" s="124"/>
      <c r="BV384" s="130"/>
      <c r="BW384" s="130"/>
      <c r="BX384" s="130"/>
      <c r="BY384" s="130"/>
      <c r="BZ384" s="130"/>
      <c r="CA384" s="130"/>
      <c r="CB384" s="130"/>
      <c r="CC384" s="130"/>
      <c r="CD384" s="130"/>
      <c r="CE384" s="130"/>
      <c r="CF384" s="130"/>
      <c r="CG384" s="130"/>
      <c r="CH384" s="130"/>
      <c r="CI384" s="130"/>
      <c r="CJ384" s="130"/>
      <c r="CL384" s="124"/>
      <c r="CM384" s="130" t="s">
        <v>32</v>
      </c>
      <c r="CN384" s="130"/>
      <c r="CO384" s="130"/>
      <c r="CP384" s="130"/>
      <c r="CQ384" s="130"/>
      <c r="CR384" s="130"/>
      <c r="CS384" s="130"/>
      <c r="CT384" s="130"/>
      <c r="CU384" s="130"/>
      <c r="CV384" s="130"/>
      <c r="CW384" s="130"/>
      <c r="CX384" s="130"/>
      <c r="CY384" s="130"/>
      <c r="CZ384" s="130"/>
      <c r="DA384" s="130"/>
      <c r="DD384" s="159" cm="1">
        <f t="array" ref="DD384">_xlfn.IFS(DD$1= 0,"", NOT(ISBLANK(CM384)), 0, ISBLANK(CM384), $Q384-$S384+AY384-BV384)</f>
        <v>0</v>
      </c>
      <c r="DE384" s="160" cm="1">
        <f t="array" ref="DE384">_xlfn.IFS(DE$1= 0,"", NOT(ISBLANK(CN384)), 0, ISBLANK(CN384), $Q384-$S384+AZ384-BW384)</f>
        <v>0</v>
      </c>
      <c r="DF384" s="160" cm="1">
        <f t="array" ref="DF384">_xlfn.IFS(DF$1= 0,"", NOT(ISBLANK(CO384)), 0, ISBLANK(CO384), $Q384-$S384+BA384-BX384)</f>
        <v>0</v>
      </c>
      <c r="DG384" s="160" cm="1">
        <f t="array" ref="DG384">_xlfn.IFS(DG$1= 0,"", NOT(ISBLANK(CP384)), 0, ISBLANK(CP384), $Q384-$S384+BB384-BY384)</f>
        <v>0</v>
      </c>
      <c r="DH384" s="160" cm="1">
        <f t="array" ref="DH384">_xlfn.IFS(DH$1= 0,"", NOT(ISBLANK(CQ384)), 0, ISBLANK(CQ384), $Q384-$S384+BC384-BZ384)</f>
        <v>0</v>
      </c>
      <c r="DI384" s="160" cm="1">
        <f t="array" ref="DI384">_xlfn.IFS(DI$1= 0,"", NOT(ISBLANK(CR384)), 0, ISBLANK(CR384), $Q384-$S384+BD384-CA384)</f>
        <v>0</v>
      </c>
      <c r="DJ384" s="160" t="str" cm="1">
        <f t="array" ref="DJ384">_xlfn.IFS(DJ$1= 0,"", NOT(ISBLANK(CS384)), 0, ISBLANK(CS384), $Q384-$S384+BE384-CB384)</f>
        <v/>
      </c>
      <c r="DK384" s="160" t="str" cm="1">
        <f t="array" ref="DK384">_xlfn.IFS(DK$1= 0,"", NOT(ISBLANK(CT384)), 0, ISBLANK(CT384), $Q384-$S384+BF384-CC384)</f>
        <v/>
      </c>
      <c r="DL384" s="162" t="str" cm="1">
        <f t="array" ref="DL384">_xlfn.IFS(DL$1= 0,"", NOT(ISBLANK(CU384)), 0, ISBLANK(CU384), $Q384-$S384+BG384-CD384)</f>
        <v/>
      </c>
      <c r="DM384" s="162" t="str" cm="1">
        <f t="array" ref="DM384">_xlfn.IFS(DM$1= 0,"", NOT(ISBLANK(CV384)), 0, ISBLANK(CV384), $Q384-$S384+BH384-CE384)</f>
        <v/>
      </c>
      <c r="DN384" s="162" t="str" cm="1">
        <f t="array" ref="DN384">_xlfn.IFS(DN$1= 0,"", NOT(ISBLANK(CW384)), 0, ISBLANK(CW384), $Q384-$S384+BI384-CF384)</f>
        <v/>
      </c>
      <c r="DO384" s="162" t="str" cm="1">
        <f t="array" ref="DO384">_xlfn.IFS(DO$1= 0,"", NOT(ISBLANK(CX384)), 0, ISBLANK(CX384), $Q384-$S384+BJ384-CG384)</f>
        <v/>
      </c>
      <c r="DP384" s="162" t="str" cm="1">
        <f t="array" ref="DP384">_xlfn.IFS(DP$1= 0,"", NOT(ISBLANK(CY384)), 0, ISBLANK(CY384), $Q384-$S384+BK384-CH384)</f>
        <v/>
      </c>
      <c r="DQ384" s="162" t="str" cm="1">
        <f t="array" ref="DQ384">_xlfn.IFS(DQ$1= 0,"", NOT(ISBLANK(CZ384)), 0, ISBLANK(CZ384), $Q384-$S384+BL384-CI384)</f>
        <v/>
      </c>
      <c r="DR384" s="163" t="str" cm="1">
        <f t="array" ref="DR384">_xlfn.IFS(DR$1= 0,"", NOT(ISBLANK(DA384)), 0, ISBLANK(DA384), $Q384-$S384+BM384-CJ384)</f>
        <v/>
      </c>
    </row>
    <row r="385" spans="1:122" ht="16.5" x14ac:dyDescent="0.3">
      <c r="A385" s="135"/>
      <c r="B385" s="136"/>
      <c r="C385" s="136"/>
      <c r="D385" s="137"/>
      <c r="E385" s="176"/>
      <c r="F385" s="182"/>
      <c r="G385" s="183"/>
      <c r="H385" s="183"/>
      <c r="I385" s="183"/>
      <c r="J385" s="183"/>
      <c r="K385" s="183"/>
      <c r="L385" s="183"/>
      <c r="M385" s="186"/>
      <c r="N385" s="182"/>
      <c r="O385" s="184"/>
      <c r="P385" s="178"/>
      <c r="Q385" s="118">
        <f t="shared" si="136"/>
        <v>0</v>
      </c>
      <c r="R385" s="3"/>
      <c r="S385" s="3"/>
      <c r="T385" s="4"/>
      <c r="U385" s="4"/>
      <c r="V385" s="99">
        <f t="shared" si="137"/>
        <v>0</v>
      </c>
      <c r="W385" s="161"/>
      <c r="X385" s="138"/>
      <c r="AH385" s="158" t="str">
        <f t="array" ref="AH385">IF(OR(AH$1=0, $A385=""),"",SQRT((_xlfn.XLOOKUP(AH$1,$Z$2:$Z$16,$AA$2:$AA$16)-$T385)^2+(_xlfn.XLOOKUP(AH$1,$Z$2:$Z$16,$AB$2:$AB$16)-$U385)^2+(_xlfn.XLOOKUP(AH$1,$Z$2:$Z$16,$AC$2:$AC$16-$V385)^2)))</f>
        <v/>
      </c>
      <c r="AI385" s="140" t="str">
        <f t="array" ref="AI385">IF(OR(AI$1=0, $A385=""),"",SQRT((_xlfn.XLOOKUP(AI$1,$Z$2:$Z$16,$AA$2:$AA$16)-$T385)^2+(_xlfn.XLOOKUP(AI$1,$Z$2:$Z$16,$AB$2:$AB$16)-$U385)^2+(_xlfn.XLOOKUP(AI$1,$Z$2:$Z$16,$AC$2:$AC$16-$V385)^2)))</f>
        <v/>
      </c>
      <c r="AJ385" s="140" t="str">
        <f t="array" ref="AJ385">IF(OR(AJ$1=0, $A385=""),"",SQRT((_xlfn.XLOOKUP(AJ$1,$Z$2:$Z$16,$AA$2:$AA$16)-$T385)^2+(_xlfn.XLOOKUP(AJ$1,$Z$2:$Z$16,$AB$2:$AB$16)-$U385)^2+(_xlfn.XLOOKUP(AJ$1,$Z$2:$Z$16,$AC$2:$AC$16-$V385)^2)))</f>
        <v/>
      </c>
      <c r="AK385" s="140" t="str">
        <f t="array" ref="AK385">IF(OR(AK$1=0, $A385=""),"",SQRT((_xlfn.XLOOKUP(AK$1,$Z$2:$Z$16,$AA$2:$AA$16)-$T385)^2+(_xlfn.XLOOKUP(AK$1,$Z$2:$Z$16,$AB$2:$AB$16)-$U385)^2+(_xlfn.XLOOKUP(AK$1,$Z$2:$Z$16,$AC$2:$AC$16-$V385)^2)))</f>
        <v/>
      </c>
      <c r="AL385" s="140" t="str">
        <f t="array" ref="AL385">IF(OR(AL$1=0, $A385=""),"",SQRT((_xlfn.XLOOKUP(AL$1,$Z$2:$Z$16,$AA$2:$AA$16)-$T385)^2+(_xlfn.XLOOKUP(AL$1,$Z$2:$Z$16,$AB$2:$AB$16)-$U385)^2+(_xlfn.XLOOKUP(AL$1,$Z$2:$Z$16,$AC$2:$AC$16-$V385)^2)))</f>
        <v/>
      </c>
      <c r="AM385" s="140" t="str">
        <f t="array" ref="AM385">IF(OR(AM$1=0, $A385=""),"",SQRT((_xlfn.XLOOKUP(AM$1,$Z$2:$Z$16,$AA$2:$AA$16)-$T385)^2+(_xlfn.XLOOKUP(AM$1,$Z$2:$Z$16,$AB$2:$AB$16)-$U385)^2+(_xlfn.XLOOKUP(AM$1,$Z$2:$Z$16,$AC$2:$AC$16-$V385)^2)))</f>
        <v/>
      </c>
      <c r="AN385" s="140" t="str">
        <f t="array" ref="AN385">IF(OR(AN$1=0, $A385=""),"",SQRT((_xlfn.XLOOKUP(AN$1,$Z$2:$Z$16,$AA$2:$AA$16)-$T385)^2+(_xlfn.XLOOKUP(AN$1,$Z$2:$Z$16,$AB$2:$AB$16)-$U385)^2+(_xlfn.XLOOKUP(AN$1,$Z$2:$Z$16,$AC$2:$AC$16-$V385)^2)))</f>
        <v/>
      </c>
      <c r="AO385" s="140" t="str">
        <f t="array" ref="AO385">IF(OR(AO$1=0, $A385=""),"",SQRT((_xlfn.XLOOKUP(AO$1,$Z$2:$Z$16,$AA$2:$AA$16)-$T385)^2+(_xlfn.XLOOKUP(AO$1,$Z$2:$Z$16,$AB$2:$AB$16)-$U385)^2+(_xlfn.XLOOKUP(AO$1,$Z$2:$Z$16,$AC$2:$AC$16-$V385)^2)))</f>
        <v/>
      </c>
      <c r="AP385" s="141" t="str">
        <f t="array" ref="AP385">IF(OR(AP$1=0, $A385=""),"",SQRT((_xlfn.XLOOKUP(AP$1,$Z$2:$Z$16,$AA$2:$AA$16)-$T385)^2+(_xlfn.XLOOKUP(AP$1,$Z$2:$Z$16,$AB$2:$AB$16)-$U385)^2+(_xlfn.XLOOKUP(AP$1,$Z$2:$Z$16,$AC$2:$AC$16-$V385)^2)))</f>
        <v/>
      </c>
      <c r="AQ385" s="141" t="str">
        <f t="array" ref="AQ385">IF(OR(AQ$1=0, $A385=""),"",SQRT((_xlfn.XLOOKUP(AQ$1,$Z$2:$Z$16,$AA$2:$AA$16)-$T385)^2+(_xlfn.XLOOKUP(AQ$1,$Z$2:$Z$16,$AB$2:$AB$16)-$U385)^2+(_xlfn.XLOOKUP(AQ$1,$Z$2:$Z$16,$AC$2:$AC$16-$V385)^2)))</f>
        <v/>
      </c>
      <c r="AR385" s="141" t="str">
        <f t="array" ref="AR385">IF(OR(AR$1=0, $A385=""),"",SQRT((_xlfn.XLOOKUP(AR$1,$Z$2:$Z$16,$AA$2:$AA$16)-$T385)^2+(_xlfn.XLOOKUP(AR$1,$Z$2:$Z$16,$AB$2:$AB$16)-$U385)^2+(_xlfn.XLOOKUP(AR$1,$Z$2:$Z$16,$AC$2:$AC$16-$V385)^2)))</f>
        <v/>
      </c>
      <c r="AS385" s="141" t="str">
        <f t="array" ref="AS385">IF(OR(AS$1=0, $A385=""),"",SQRT((_xlfn.XLOOKUP(AS$1,$Z$2:$Z$16,$AA$2:$AA$16)-$T385)^2+(_xlfn.XLOOKUP(AS$1,$Z$2:$Z$16,$AB$2:$AB$16)-$U385)^2+(_xlfn.XLOOKUP(AS$1,$Z$2:$Z$16,$AC$2:$AC$16-$V385)^2)))</f>
        <v/>
      </c>
      <c r="AT385" s="141" t="str">
        <f t="array" ref="AT385">IF(OR(AT$1=0, $A385=""),"",SQRT((_xlfn.XLOOKUP(AT$1,$Z$2:$Z$16,$AA$2:$AA$16)-$T385)^2+(_xlfn.XLOOKUP(AT$1,$Z$2:$Z$16,$AB$2:$AB$16)-$U385)^2+(_xlfn.XLOOKUP(AT$1,$Z$2:$Z$16,$AC$2:$AC$16-$V385)^2)))</f>
        <v/>
      </c>
      <c r="AU385" s="141" t="str">
        <f t="array" ref="AU385">IF(OR(AU$1=0, $A385=""),"",SQRT((_xlfn.XLOOKUP(AU$1,$Z$2:$Z$16,$AA$2:$AA$16)-$T385)^2+(_xlfn.XLOOKUP(AU$1,$Z$2:$Z$16,$AB$2:$AB$16)-$U385)^2+(_xlfn.XLOOKUP(AU$1,$Z$2:$Z$16,$AC$2:$AC$16-$V385)^2)))</f>
        <v/>
      </c>
      <c r="AV385" s="142" t="str">
        <f t="array" ref="AV385">IF(OR(AV$1=0, $A385=""),"",SQRT((_xlfn.XLOOKUP(AV$1,$Z$2:$Z$16,$AA$2:$AA$16)-$T385)^2+(_xlfn.XLOOKUP(AV$1,$Z$2:$Z$16,$AB$2:$AB$16)-$U385)^2+(_xlfn.XLOOKUP(AV$1,$Z$2:$Z$16,$AC$2:$AC$16-$V385)^2)))</f>
        <v/>
      </c>
      <c r="AW385" s="124"/>
      <c r="AX385" s="124"/>
      <c r="AY385" s="125">
        <f t="shared" si="138"/>
        <v>0</v>
      </c>
      <c r="AZ385" s="143">
        <f t="shared" si="139"/>
        <v>0</v>
      </c>
      <c r="BA385" s="143">
        <f t="shared" si="140"/>
        <v>0</v>
      </c>
      <c r="BB385" s="143">
        <f t="shared" si="141"/>
        <v>0</v>
      </c>
      <c r="BC385" s="143">
        <f t="shared" si="142"/>
        <v>0</v>
      </c>
      <c r="BD385" s="143">
        <f t="shared" si="143"/>
        <v>0</v>
      </c>
      <c r="BE385" s="143">
        <f t="shared" si="144"/>
        <v>0</v>
      </c>
      <c r="BF385" s="143">
        <f t="shared" si="145"/>
        <v>0</v>
      </c>
      <c r="BG385" s="144">
        <f t="shared" si="146"/>
        <v>0</v>
      </c>
      <c r="BH385" s="144">
        <f t="shared" si="147"/>
        <v>0</v>
      </c>
      <c r="BI385" s="144">
        <f t="shared" si="148"/>
        <v>0</v>
      </c>
      <c r="BJ385" s="144">
        <f t="shared" si="149"/>
        <v>0</v>
      </c>
      <c r="BK385" s="144">
        <f t="shared" si="150"/>
        <v>0</v>
      </c>
      <c r="BL385" s="144">
        <f t="shared" si="151"/>
        <v>0</v>
      </c>
      <c r="BM385" s="145">
        <f t="shared" si="152"/>
        <v>0</v>
      </c>
      <c r="BN385" s="124"/>
      <c r="BO385" s="124"/>
      <c r="BP385" s="124"/>
      <c r="BQ385" s="124"/>
      <c r="BR385" s="124"/>
      <c r="BS385" s="124"/>
      <c r="BT385" s="124"/>
      <c r="BU385" s="124"/>
      <c r="BV385" s="130"/>
      <c r="BW385" s="130"/>
      <c r="BX385" s="130"/>
      <c r="BY385" s="130"/>
      <c r="BZ385" s="130"/>
      <c r="CA385" s="130"/>
      <c r="CB385" s="130"/>
      <c r="CC385" s="130"/>
      <c r="CD385" s="130"/>
      <c r="CE385" s="130"/>
      <c r="CF385" s="130"/>
      <c r="CG385" s="130"/>
      <c r="CH385" s="130"/>
      <c r="CI385" s="130"/>
      <c r="CJ385" s="130"/>
      <c r="CL385" s="124"/>
      <c r="CM385" s="130" t="s">
        <v>32</v>
      </c>
      <c r="CN385" s="130"/>
      <c r="CO385" s="130"/>
      <c r="CP385" s="130"/>
      <c r="CQ385" s="130"/>
      <c r="CR385" s="130"/>
      <c r="CS385" s="130"/>
      <c r="CT385" s="130"/>
      <c r="CU385" s="130"/>
      <c r="CV385" s="130"/>
      <c r="CW385" s="130"/>
      <c r="CX385" s="130"/>
      <c r="CY385" s="130"/>
      <c r="CZ385" s="130"/>
      <c r="DA385" s="130"/>
      <c r="DD385" s="159" cm="1">
        <f t="array" ref="DD385">_xlfn.IFS(DD$1= 0,"", NOT(ISBLANK(CM385)), 0, ISBLANK(CM385), $Q385-$S385+AY385-BV385)</f>
        <v>0</v>
      </c>
      <c r="DE385" s="160" cm="1">
        <f t="array" ref="DE385">_xlfn.IFS(DE$1= 0,"", NOT(ISBLANK(CN385)), 0, ISBLANK(CN385), $Q385-$S385+AZ385-BW385)</f>
        <v>0</v>
      </c>
      <c r="DF385" s="160" cm="1">
        <f t="array" ref="DF385">_xlfn.IFS(DF$1= 0,"", NOT(ISBLANK(CO385)), 0, ISBLANK(CO385), $Q385-$S385+BA385-BX385)</f>
        <v>0</v>
      </c>
      <c r="DG385" s="160" cm="1">
        <f t="array" ref="DG385">_xlfn.IFS(DG$1= 0,"", NOT(ISBLANK(CP385)), 0, ISBLANK(CP385), $Q385-$S385+BB385-BY385)</f>
        <v>0</v>
      </c>
      <c r="DH385" s="160" cm="1">
        <f t="array" ref="DH385">_xlfn.IFS(DH$1= 0,"", NOT(ISBLANK(CQ385)), 0, ISBLANK(CQ385), $Q385-$S385+BC385-BZ385)</f>
        <v>0</v>
      </c>
      <c r="DI385" s="160" cm="1">
        <f t="array" ref="DI385">_xlfn.IFS(DI$1= 0,"", NOT(ISBLANK(CR385)), 0, ISBLANK(CR385), $Q385-$S385+BD385-CA385)</f>
        <v>0</v>
      </c>
      <c r="DJ385" s="160" t="str" cm="1">
        <f t="array" ref="DJ385">_xlfn.IFS(DJ$1= 0,"", NOT(ISBLANK(CS385)), 0, ISBLANK(CS385), $Q385-$S385+BE385-CB385)</f>
        <v/>
      </c>
      <c r="DK385" s="160" t="str" cm="1">
        <f t="array" ref="DK385">_xlfn.IFS(DK$1= 0,"", NOT(ISBLANK(CT385)), 0, ISBLANK(CT385), $Q385-$S385+BF385-CC385)</f>
        <v/>
      </c>
      <c r="DL385" s="162" t="str" cm="1">
        <f t="array" ref="DL385">_xlfn.IFS(DL$1= 0,"", NOT(ISBLANK(CU385)), 0, ISBLANK(CU385), $Q385-$S385+BG385-CD385)</f>
        <v/>
      </c>
      <c r="DM385" s="162" t="str" cm="1">
        <f t="array" ref="DM385">_xlfn.IFS(DM$1= 0,"", NOT(ISBLANK(CV385)), 0, ISBLANK(CV385), $Q385-$S385+BH385-CE385)</f>
        <v/>
      </c>
      <c r="DN385" s="162" t="str" cm="1">
        <f t="array" ref="DN385">_xlfn.IFS(DN$1= 0,"", NOT(ISBLANK(CW385)), 0, ISBLANK(CW385), $Q385-$S385+BI385-CF385)</f>
        <v/>
      </c>
      <c r="DO385" s="162" t="str" cm="1">
        <f t="array" ref="DO385">_xlfn.IFS(DO$1= 0,"", NOT(ISBLANK(CX385)), 0, ISBLANK(CX385), $Q385-$S385+BJ385-CG385)</f>
        <v/>
      </c>
      <c r="DP385" s="162" t="str" cm="1">
        <f t="array" ref="DP385">_xlfn.IFS(DP$1= 0,"", NOT(ISBLANK(CY385)), 0, ISBLANK(CY385), $Q385-$S385+BK385-CH385)</f>
        <v/>
      </c>
      <c r="DQ385" s="162" t="str" cm="1">
        <f t="array" ref="DQ385">_xlfn.IFS(DQ$1= 0,"", NOT(ISBLANK(CZ385)), 0, ISBLANK(CZ385), $Q385-$S385+BL385-CI385)</f>
        <v/>
      </c>
      <c r="DR385" s="163" t="str" cm="1">
        <f t="array" ref="DR385">_xlfn.IFS(DR$1= 0,"", NOT(ISBLANK(DA385)), 0, ISBLANK(DA385), $Q385-$S385+BM385-CJ385)</f>
        <v/>
      </c>
    </row>
    <row r="386" spans="1:122" ht="16.5" x14ac:dyDescent="0.3">
      <c r="A386" s="135"/>
      <c r="B386" s="136"/>
      <c r="C386" s="136"/>
      <c r="D386" s="137"/>
      <c r="E386" s="176"/>
      <c r="F386" s="182"/>
      <c r="G386" s="183"/>
      <c r="H386" s="183"/>
      <c r="I386" s="183"/>
      <c r="J386" s="183"/>
      <c r="K386" s="183"/>
      <c r="L386" s="183"/>
      <c r="M386" s="186"/>
      <c r="N386" s="182"/>
      <c r="O386" s="184"/>
      <c r="P386" s="178"/>
      <c r="Q386" s="118">
        <f t="shared" si="136"/>
        <v>0</v>
      </c>
      <c r="R386" s="3"/>
      <c r="S386" s="3"/>
      <c r="T386" s="4"/>
      <c r="U386" s="4"/>
      <c r="V386" s="99">
        <f t="shared" si="137"/>
        <v>0</v>
      </c>
      <c r="W386" s="161"/>
      <c r="X386" s="138"/>
      <c r="AH386" s="158" t="str">
        <f t="array" ref="AH386">IF(OR(AH$1=0, $A386=""),"",SQRT((_xlfn.XLOOKUP(AH$1,$Z$2:$Z$16,$AA$2:$AA$16)-$T386)^2+(_xlfn.XLOOKUP(AH$1,$Z$2:$Z$16,$AB$2:$AB$16)-$U386)^2+(_xlfn.XLOOKUP(AH$1,$Z$2:$Z$16,$AC$2:$AC$16-$V386)^2)))</f>
        <v/>
      </c>
      <c r="AI386" s="140" t="str">
        <f t="array" ref="AI386">IF(OR(AI$1=0, $A386=""),"",SQRT((_xlfn.XLOOKUP(AI$1,$Z$2:$Z$16,$AA$2:$AA$16)-$T386)^2+(_xlfn.XLOOKUP(AI$1,$Z$2:$Z$16,$AB$2:$AB$16)-$U386)^2+(_xlfn.XLOOKUP(AI$1,$Z$2:$Z$16,$AC$2:$AC$16-$V386)^2)))</f>
        <v/>
      </c>
      <c r="AJ386" s="140" t="str">
        <f t="array" ref="AJ386">IF(OR(AJ$1=0, $A386=""),"",SQRT((_xlfn.XLOOKUP(AJ$1,$Z$2:$Z$16,$AA$2:$AA$16)-$T386)^2+(_xlfn.XLOOKUP(AJ$1,$Z$2:$Z$16,$AB$2:$AB$16)-$U386)^2+(_xlfn.XLOOKUP(AJ$1,$Z$2:$Z$16,$AC$2:$AC$16-$V386)^2)))</f>
        <v/>
      </c>
      <c r="AK386" s="140" t="str">
        <f t="array" ref="AK386">IF(OR(AK$1=0, $A386=""),"",SQRT((_xlfn.XLOOKUP(AK$1,$Z$2:$Z$16,$AA$2:$AA$16)-$T386)^2+(_xlfn.XLOOKUP(AK$1,$Z$2:$Z$16,$AB$2:$AB$16)-$U386)^2+(_xlfn.XLOOKUP(AK$1,$Z$2:$Z$16,$AC$2:$AC$16-$V386)^2)))</f>
        <v/>
      </c>
      <c r="AL386" s="140" t="str">
        <f t="array" ref="AL386">IF(OR(AL$1=0, $A386=""),"",SQRT((_xlfn.XLOOKUP(AL$1,$Z$2:$Z$16,$AA$2:$AA$16)-$T386)^2+(_xlfn.XLOOKUP(AL$1,$Z$2:$Z$16,$AB$2:$AB$16)-$U386)^2+(_xlfn.XLOOKUP(AL$1,$Z$2:$Z$16,$AC$2:$AC$16-$V386)^2)))</f>
        <v/>
      </c>
      <c r="AM386" s="140" t="str">
        <f t="array" ref="AM386">IF(OR(AM$1=0, $A386=""),"",SQRT((_xlfn.XLOOKUP(AM$1,$Z$2:$Z$16,$AA$2:$AA$16)-$T386)^2+(_xlfn.XLOOKUP(AM$1,$Z$2:$Z$16,$AB$2:$AB$16)-$U386)^2+(_xlfn.XLOOKUP(AM$1,$Z$2:$Z$16,$AC$2:$AC$16-$V386)^2)))</f>
        <v/>
      </c>
      <c r="AN386" s="140" t="str">
        <f t="array" ref="AN386">IF(OR(AN$1=0, $A386=""),"",SQRT((_xlfn.XLOOKUP(AN$1,$Z$2:$Z$16,$AA$2:$AA$16)-$T386)^2+(_xlfn.XLOOKUP(AN$1,$Z$2:$Z$16,$AB$2:$AB$16)-$U386)^2+(_xlfn.XLOOKUP(AN$1,$Z$2:$Z$16,$AC$2:$AC$16-$V386)^2)))</f>
        <v/>
      </c>
      <c r="AO386" s="140" t="str">
        <f t="array" ref="AO386">IF(OR(AO$1=0, $A386=""),"",SQRT((_xlfn.XLOOKUP(AO$1,$Z$2:$Z$16,$AA$2:$AA$16)-$T386)^2+(_xlfn.XLOOKUP(AO$1,$Z$2:$Z$16,$AB$2:$AB$16)-$U386)^2+(_xlfn.XLOOKUP(AO$1,$Z$2:$Z$16,$AC$2:$AC$16-$V386)^2)))</f>
        <v/>
      </c>
      <c r="AP386" s="141" t="str">
        <f t="array" ref="AP386">IF(OR(AP$1=0, $A386=""),"",SQRT((_xlfn.XLOOKUP(AP$1,$Z$2:$Z$16,$AA$2:$AA$16)-$T386)^2+(_xlfn.XLOOKUP(AP$1,$Z$2:$Z$16,$AB$2:$AB$16)-$U386)^2+(_xlfn.XLOOKUP(AP$1,$Z$2:$Z$16,$AC$2:$AC$16-$V386)^2)))</f>
        <v/>
      </c>
      <c r="AQ386" s="141" t="str">
        <f t="array" ref="AQ386">IF(OR(AQ$1=0, $A386=""),"",SQRT((_xlfn.XLOOKUP(AQ$1,$Z$2:$Z$16,$AA$2:$AA$16)-$T386)^2+(_xlfn.XLOOKUP(AQ$1,$Z$2:$Z$16,$AB$2:$AB$16)-$U386)^2+(_xlfn.XLOOKUP(AQ$1,$Z$2:$Z$16,$AC$2:$AC$16-$V386)^2)))</f>
        <v/>
      </c>
      <c r="AR386" s="141" t="str">
        <f t="array" ref="AR386">IF(OR(AR$1=0, $A386=""),"",SQRT((_xlfn.XLOOKUP(AR$1,$Z$2:$Z$16,$AA$2:$AA$16)-$T386)^2+(_xlfn.XLOOKUP(AR$1,$Z$2:$Z$16,$AB$2:$AB$16)-$U386)^2+(_xlfn.XLOOKUP(AR$1,$Z$2:$Z$16,$AC$2:$AC$16-$V386)^2)))</f>
        <v/>
      </c>
      <c r="AS386" s="141" t="str">
        <f t="array" ref="AS386">IF(OR(AS$1=0, $A386=""),"",SQRT((_xlfn.XLOOKUP(AS$1,$Z$2:$Z$16,$AA$2:$AA$16)-$T386)^2+(_xlfn.XLOOKUP(AS$1,$Z$2:$Z$16,$AB$2:$AB$16)-$U386)^2+(_xlfn.XLOOKUP(AS$1,$Z$2:$Z$16,$AC$2:$AC$16-$V386)^2)))</f>
        <v/>
      </c>
      <c r="AT386" s="141" t="str">
        <f t="array" ref="AT386">IF(OR(AT$1=0, $A386=""),"",SQRT((_xlfn.XLOOKUP(AT$1,$Z$2:$Z$16,$AA$2:$AA$16)-$T386)^2+(_xlfn.XLOOKUP(AT$1,$Z$2:$Z$16,$AB$2:$AB$16)-$U386)^2+(_xlfn.XLOOKUP(AT$1,$Z$2:$Z$16,$AC$2:$AC$16-$V386)^2)))</f>
        <v/>
      </c>
      <c r="AU386" s="141" t="str">
        <f t="array" ref="AU386">IF(OR(AU$1=0, $A386=""),"",SQRT((_xlfn.XLOOKUP(AU$1,$Z$2:$Z$16,$AA$2:$AA$16)-$T386)^2+(_xlfn.XLOOKUP(AU$1,$Z$2:$Z$16,$AB$2:$AB$16)-$U386)^2+(_xlfn.XLOOKUP(AU$1,$Z$2:$Z$16,$AC$2:$AC$16-$V386)^2)))</f>
        <v/>
      </c>
      <c r="AV386" s="142" t="str">
        <f t="array" ref="AV386">IF(OR(AV$1=0, $A386=""),"",SQRT((_xlfn.XLOOKUP(AV$1,$Z$2:$Z$16,$AA$2:$AA$16)-$T386)^2+(_xlfn.XLOOKUP(AV$1,$Z$2:$Z$16,$AB$2:$AB$16)-$U386)^2+(_xlfn.XLOOKUP(AV$1,$Z$2:$Z$16,$AC$2:$AC$16-$V386)^2)))</f>
        <v/>
      </c>
      <c r="AW386" s="124"/>
      <c r="AX386" s="124"/>
      <c r="AY386" s="125">
        <f t="shared" si="138"/>
        <v>0</v>
      </c>
      <c r="AZ386" s="143">
        <f t="shared" si="139"/>
        <v>0</v>
      </c>
      <c r="BA386" s="143">
        <f t="shared" si="140"/>
        <v>0</v>
      </c>
      <c r="BB386" s="143">
        <f t="shared" si="141"/>
        <v>0</v>
      </c>
      <c r="BC386" s="143">
        <f t="shared" si="142"/>
        <v>0</v>
      </c>
      <c r="BD386" s="143">
        <f t="shared" si="143"/>
        <v>0</v>
      </c>
      <c r="BE386" s="143">
        <f t="shared" si="144"/>
        <v>0</v>
      </c>
      <c r="BF386" s="143">
        <f t="shared" si="145"/>
        <v>0</v>
      </c>
      <c r="BG386" s="144">
        <f t="shared" si="146"/>
        <v>0</v>
      </c>
      <c r="BH386" s="144">
        <f t="shared" si="147"/>
        <v>0</v>
      </c>
      <c r="BI386" s="144">
        <f t="shared" si="148"/>
        <v>0</v>
      </c>
      <c r="BJ386" s="144">
        <f t="shared" si="149"/>
        <v>0</v>
      </c>
      <c r="BK386" s="144">
        <f t="shared" si="150"/>
        <v>0</v>
      </c>
      <c r="BL386" s="144">
        <f t="shared" si="151"/>
        <v>0</v>
      </c>
      <c r="BM386" s="145">
        <f t="shared" si="152"/>
        <v>0</v>
      </c>
      <c r="BN386" s="124"/>
      <c r="BO386" s="124"/>
      <c r="BP386" s="124"/>
      <c r="BQ386" s="124"/>
      <c r="BR386" s="124"/>
      <c r="BS386" s="124"/>
      <c r="BT386" s="124"/>
      <c r="BU386" s="124"/>
      <c r="BV386" s="130"/>
      <c r="BW386" s="130"/>
      <c r="BX386" s="130"/>
      <c r="BY386" s="130"/>
      <c r="BZ386" s="130"/>
      <c r="CA386" s="130"/>
      <c r="CB386" s="130"/>
      <c r="CC386" s="130"/>
      <c r="CD386" s="130"/>
      <c r="CE386" s="130"/>
      <c r="CF386" s="130"/>
      <c r="CG386" s="130"/>
      <c r="CH386" s="130"/>
      <c r="CI386" s="130"/>
      <c r="CJ386" s="130"/>
      <c r="CL386" s="124"/>
      <c r="CM386" s="130" t="s">
        <v>32</v>
      </c>
      <c r="CN386" s="130"/>
      <c r="CO386" s="130"/>
      <c r="CP386" s="130"/>
      <c r="CQ386" s="130"/>
      <c r="CR386" s="130"/>
      <c r="CS386" s="130"/>
      <c r="CT386" s="130"/>
      <c r="CU386" s="130"/>
      <c r="CV386" s="130"/>
      <c r="CW386" s="130"/>
      <c r="CX386" s="130"/>
      <c r="CY386" s="130"/>
      <c r="CZ386" s="130"/>
      <c r="DA386" s="130"/>
      <c r="DD386" s="159" cm="1">
        <f t="array" ref="DD386">_xlfn.IFS(DD$1= 0,"", NOT(ISBLANK(CM386)), 0, ISBLANK(CM386), $Q386-$S386+AY386-BV386)</f>
        <v>0</v>
      </c>
      <c r="DE386" s="160" cm="1">
        <f t="array" ref="DE386">_xlfn.IFS(DE$1= 0,"", NOT(ISBLANK(CN386)), 0, ISBLANK(CN386), $Q386-$S386+AZ386-BW386)</f>
        <v>0</v>
      </c>
      <c r="DF386" s="160" cm="1">
        <f t="array" ref="DF386">_xlfn.IFS(DF$1= 0,"", NOT(ISBLANK(CO386)), 0, ISBLANK(CO386), $Q386-$S386+BA386-BX386)</f>
        <v>0</v>
      </c>
      <c r="DG386" s="160" cm="1">
        <f t="array" ref="DG386">_xlfn.IFS(DG$1= 0,"", NOT(ISBLANK(CP386)), 0, ISBLANK(CP386), $Q386-$S386+BB386-BY386)</f>
        <v>0</v>
      </c>
      <c r="DH386" s="160" cm="1">
        <f t="array" ref="DH386">_xlfn.IFS(DH$1= 0,"", NOT(ISBLANK(CQ386)), 0, ISBLANK(CQ386), $Q386-$S386+BC386-BZ386)</f>
        <v>0</v>
      </c>
      <c r="DI386" s="160" cm="1">
        <f t="array" ref="DI386">_xlfn.IFS(DI$1= 0,"", NOT(ISBLANK(CR386)), 0, ISBLANK(CR386), $Q386-$S386+BD386-CA386)</f>
        <v>0</v>
      </c>
      <c r="DJ386" s="160" t="str" cm="1">
        <f t="array" ref="DJ386">_xlfn.IFS(DJ$1= 0,"", NOT(ISBLANK(CS386)), 0, ISBLANK(CS386), $Q386-$S386+BE386-CB386)</f>
        <v/>
      </c>
      <c r="DK386" s="160" t="str" cm="1">
        <f t="array" ref="DK386">_xlfn.IFS(DK$1= 0,"", NOT(ISBLANK(CT386)), 0, ISBLANK(CT386), $Q386-$S386+BF386-CC386)</f>
        <v/>
      </c>
      <c r="DL386" s="162" t="str" cm="1">
        <f t="array" ref="DL386">_xlfn.IFS(DL$1= 0,"", NOT(ISBLANK(CU386)), 0, ISBLANK(CU386), $Q386-$S386+BG386-CD386)</f>
        <v/>
      </c>
      <c r="DM386" s="162" t="str" cm="1">
        <f t="array" ref="DM386">_xlfn.IFS(DM$1= 0,"", NOT(ISBLANK(CV386)), 0, ISBLANK(CV386), $Q386-$S386+BH386-CE386)</f>
        <v/>
      </c>
      <c r="DN386" s="162" t="str" cm="1">
        <f t="array" ref="DN386">_xlfn.IFS(DN$1= 0,"", NOT(ISBLANK(CW386)), 0, ISBLANK(CW386), $Q386-$S386+BI386-CF386)</f>
        <v/>
      </c>
      <c r="DO386" s="162" t="str" cm="1">
        <f t="array" ref="DO386">_xlfn.IFS(DO$1= 0,"", NOT(ISBLANK(CX386)), 0, ISBLANK(CX386), $Q386-$S386+BJ386-CG386)</f>
        <v/>
      </c>
      <c r="DP386" s="162" t="str" cm="1">
        <f t="array" ref="DP386">_xlfn.IFS(DP$1= 0,"", NOT(ISBLANK(CY386)), 0, ISBLANK(CY386), $Q386-$S386+BK386-CH386)</f>
        <v/>
      </c>
      <c r="DQ386" s="162" t="str" cm="1">
        <f t="array" ref="DQ386">_xlfn.IFS(DQ$1= 0,"", NOT(ISBLANK(CZ386)), 0, ISBLANK(CZ386), $Q386-$S386+BL386-CI386)</f>
        <v/>
      </c>
      <c r="DR386" s="163" t="str" cm="1">
        <f t="array" ref="DR386">_xlfn.IFS(DR$1= 0,"", NOT(ISBLANK(DA386)), 0, ISBLANK(DA386), $Q386-$S386+BM386-CJ386)</f>
        <v/>
      </c>
    </row>
    <row r="387" spans="1:122" ht="16.5" x14ac:dyDescent="0.3">
      <c r="A387" s="135"/>
      <c r="B387" s="136"/>
      <c r="C387" s="136"/>
      <c r="D387" s="137"/>
      <c r="E387" s="176"/>
      <c r="F387" s="182"/>
      <c r="G387" s="183"/>
      <c r="H387" s="183"/>
      <c r="I387" s="183"/>
      <c r="J387" s="183"/>
      <c r="K387" s="183"/>
      <c r="L387" s="183"/>
      <c r="M387" s="186"/>
      <c r="N387" s="182"/>
      <c r="O387" s="184"/>
      <c r="P387" s="178"/>
      <c r="Q387" s="118">
        <f t="shared" si="136"/>
        <v>0</v>
      </c>
      <c r="R387" s="3"/>
      <c r="S387" s="3"/>
      <c r="T387" s="4"/>
      <c r="U387" s="4"/>
      <c r="V387" s="99">
        <f t="shared" si="137"/>
        <v>0</v>
      </c>
      <c r="W387" s="161"/>
      <c r="X387" s="138"/>
      <c r="AH387" s="158" t="str">
        <f t="array" ref="AH387">IF(OR(AH$1=0, $A387=""),"",SQRT((_xlfn.XLOOKUP(AH$1,$Z$2:$Z$16,$AA$2:$AA$16)-$T387)^2+(_xlfn.XLOOKUP(AH$1,$Z$2:$Z$16,$AB$2:$AB$16)-$U387)^2+(_xlfn.XLOOKUP(AH$1,$Z$2:$Z$16,$AC$2:$AC$16-$V387)^2)))</f>
        <v/>
      </c>
      <c r="AI387" s="140" t="str">
        <f t="array" ref="AI387">IF(OR(AI$1=0, $A387=""),"",SQRT((_xlfn.XLOOKUP(AI$1,$Z$2:$Z$16,$AA$2:$AA$16)-$T387)^2+(_xlfn.XLOOKUP(AI$1,$Z$2:$Z$16,$AB$2:$AB$16)-$U387)^2+(_xlfn.XLOOKUP(AI$1,$Z$2:$Z$16,$AC$2:$AC$16-$V387)^2)))</f>
        <v/>
      </c>
      <c r="AJ387" s="140" t="str">
        <f t="array" ref="AJ387">IF(OR(AJ$1=0, $A387=""),"",SQRT((_xlfn.XLOOKUP(AJ$1,$Z$2:$Z$16,$AA$2:$AA$16)-$T387)^2+(_xlfn.XLOOKUP(AJ$1,$Z$2:$Z$16,$AB$2:$AB$16)-$U387)^2+(_xlfn.XLOOKUP(AJ$1,$Z$2:$Z$16,$AC$2:$AC$16-$V387)^2)))</f>
        <v/>
      </c>
      <c r="AK387" s="140" t="str">
        <f t="array" ref="AK387">IF(OR(AK$1=0, $A387=""),"",SQRT((_xlfn.XLOOKUP(AK$1,$Z$2:$Z$16,$AA$2:$AA$16)-$T387)^2+(_xlfn.XLOOKUP(AK$1,$Z$2:$Z$16,$AB$2:$AB$16)-$U387)^2+(_xlfn.XLOOKUP(AK$1,$Z$2:$Z$16,$AC$2:$AC$16-$V387)^2)))</f>
        <v/>
      </c>
      <c r="AL387" s="140" t="str">
        <f t="array" ref="AL387">IF(OR(AL$1=0, $A387=""),"",SQRT((_xlfn.XLOOKUP(AL$1,$Z$2:$Z$16,$AA$2:$AA$16)-$T387)^2+(_xlfn.XLOOKUP(AL$1,$Z$2:$Z$16,$AB$2:$AB$16)-$U387)^2+(_xlfn.XLOOKUP(AL$1,$Z$2:$Z$16,$AC$2:$AC$16-$V387)^2)))</f>
        <v/>
      </c>
      <c r="AM387" s="140" t="str">
        <f t="array" ref="AM387">IF(OR(AM$1=0, $A387=""),"",SQRT((_xlfn.XLOOKUP(AM$1,$Z$2:$Z$16,$AA$2:$AA$16)-$T387)^2+(_xlfn.XLOOKUP(AM$1,$Z$2:$Z$16,$AB$2:$AB$16)-$U387)^2+(_xlfn.XLOOKUP(AM$1,$Z$2:$Z$16,$AC$2:$AC$16-$V387)^2)))</f>
        <v/>
      </c>
      <c r="AN387" s="140" t="str">
        <f t="array" ref="AN387">IF(OR(AN$1=0, $A387=""),"",SQRT((_xlfn.XLOOKUP(AN$1,$Z$2:$Z$16,$AA$2:$AA$16)-$T387)^2+(_xlfn.XLOOKUP(AN$1,$Z$2:$Z$16,$AB$2:$AB$16)-$U387)^2+(_xlfn.XLOOKUP(AN$1,$Z$2:$Z$16,$AC$2:$AC$16-$V387)^2)))</f>
        <v/>
      </c>
      <c r="AO387" s="140" t="str">
        <f t="array" ref="AO387">IF(OR(AO$1=0, $A387=""),"",SQRT((_xlfn.XLOOKUP(AO$1,$Z$2:$Z$16,$AA$2:$AA$16)-$T387)^2+(_xlfn.XLOOKUP(AO$1,$Z$2:$Z$16,$AB$2:$AB$16)-$U387)^2+(_xlfn.XLOOKUP(AO$1,$Z$2:$Z$16,$AC$2:$AC$16-$V387)^2)))</f>
        <v/>
      </c>
      <c r="AP387" s="141" t="str">
        <f t="array" ref="AP387">IF(OR(AP$1=0, $A387=""),"",SQRT((_xlfn.XLOOKUP(AP$1,$Z$2:$Z$16,$AA$2:$AA$16)-$T387)^2+(_xlfn.XLOOKUP(AP$1,$Z$2:$Z$16,$AB$2:$AB$16)-$U387)^2+(_xlfn.XLOOKUP(AP$1,$Z$2:$Z$16,$AC$2:$AC$16-$V387)^2)))</f>
        <v/>
      </c>
      <c r="AQ387" s="141" t="str">
        <f t="array" ref="AQ387">IF(OR(AQ$1=0, $A387=""),"",SQRT((_xlfn.XLOOKUP(AQ$1,$Z$2:$Z$16,$AA$2:$AA$16)-$T387)^2+(_xlfn.XLOOKUP(AQ$1,$Z$2:$Z$16,$AB$2:$AB$16)-$U387)^2+(_xlfn.XLOOKUP(AQ$1,$Z$2:$Z$16,$AC$2:$AC$16-$V387)^2)))</f>
        <v/>
      </c>
      <c r="AR387" s="141" t="str">
        <f t="array" ref="AR387">IF(OR(AR$1=0, $A387=""),"",SQRT((_xlfn.XLOOKUP(AR$1,$Z$2:$Z$16,$AA$2:$AA$16)-$T387)^2+(_xlfn.XLOOKUP(AR$1,$Z$2:$Z$16,$AB$2:$AB$16)-$U387)^2+(_xlfn.XLOOKUP(AR$1,$Z$2:$Z$16,$AC$2:$AC$16-$V387)^2)))</f>
        <v/>
      </c>
      <c r="AS387" s="141" t="str">
        <f t="array" ref="AS387">IF(OR(AS$1=0, $A387=""),"",SQRT((_xlfn.XLOOKUP(AS$1,$Z$2:$Z$16,$AA$2:$AA$16)-$T387)^2+(_xlfn.XLOOKUP(AS$1,$Z$2:$Z$16,$AB$2:$AB$16)-$U387)^2+(_xlfn.XLOOKUP(AS$1,$Z$2:$Z$16,$AC$2:$AC$16-$V387)^2)))</f>
        <v/>
      </c>
      <c r="AT387" s="141" t="str">
        <f t="array" ref="AT387">IF(OR(AT$1=0, $A387=""),"",SQRT((_xlfn.XLOOKUP(AT$1,$Z$2:$Z$16,$AA$2:$AA$16)-$T387)^2+(_xlfn.XLOOKUP(AT$1,$Z$2:$Z$16,$AB$2:$AB$16)-$U387)^2+(_xlfn.XLOOKUP(AT$1,$Z$2:$Z$16,$AC$2:$AC$16-$V387)^2)))</f>
        <v/>
      </c>
      <c r="AU387" s="141" t="str">
        <f t="array" ref="AU387">IF(OR(AU$1=0, $A387=""),"",SQRT((_xlfn.XLOOKUP(AU$1,$Z$2:$Z$16,$AA$2:$AA$16)-$T387)^2+(_xlfn.XLOOKUP(AU$1,$Z$2:$Z$16,$AB$2:$AB$16)-$U387)^2+(_xlfn.XLOOKUP(AU$1,$Z$2:$Z$16,$AC$2:$AC$16-$V387)^2)))</f>
        <v/>
      </c>
      <c r="AV387" s="142" t="str">
        <f t="array" ref="AV387">IF(OR(AV$1=0, $A387=""),"",SQRT((_xlfn.XLOOKUP(AV$1,$Z$2:$Z$16,$AA$2:$AA$16)-$T387)^2+(_xlfn.XLOOKUP(AV$1,$Z$2:$Z$16,$AB$2:$AB$16)-$U387)^2+(_xlfn.XLOOKUP(AV$1,$Z$2:$Z$16,$AC$2:$AC$16-$V387)^2)))</f>
        <v/>
      </c>
      <c r="AW387" s="124"/>
      <c r="AX387" s="124"/>
      <c r="AY387" s="125">
        <f t="shared" si="138"/>
        <v>0</v>
      </c>
      <c r="AZ387" s="143">
        <f t="shared" si="139"/>
        <v>0</v>
      </c>
      <c r="BA387" s="143">
        <f t="shared" si="140"/>
        <v>0</v>
      </c>
      <c r="BB387" s="143">
        <f t="shared" si="141"/>
        <v>0</v>
      </c>
      <c r="BC387" s="143">
        <f t="shared" si="142"/>
        <v>0</v>
      </c>
      <c r="BD387" s="143">
        <f t="shared" si="143"/>
        <v>0</v>
      </c>
      <c r="BE387" s="143">
        <f t="shared" si="144"/>
        <v>0</v>
      </c>
      <c r="BF387" s="143">
        <f t="shared" si="145"/>
        <v>0</v>
      </c>
      <c r="BG387" s="144">
        <f t="shared" si="146"/>
        <v>0</v>
      </c>
      <c r="BH387" s="144">
        <f t="shared" si="147"/>
        <v>0</v>
      </c>
      <c r="BI387" s="144">
        <f t="shared" si="148"/>
        <v>0</v>
      </c>
      <c r="BJ387" s="144">
        <f t="shared" si="149"/>
        <v>0</v>
      </c>
      <c r="BK387" s="144">
        <f t="shared" si="150"/>
        <v>0</v>
      </c>
      <c r="BL387" s="144">
        <f t="shared" si="151"/>
        <v>0</v>
      </c>
      <c r="BM387" s="145">
        <f t="shared" si="152"/>
        <v>0</v>
      </c>
      <c r="BN387" s="124"/>
      <c r="BO387" s="124"/>
      <c r="BP387" s="124"/>
      <c r="BQ387" s="124"/>
      <c r="BR387" s="124"/>
      <c r="BS387" s="124"/>
      <c r="BT387" s="124"/>
      <c r="BU387" s="124"/>
      <c r="BV387" s="130"/>
      <c r="BW387" s="130"/>
      <c r="BX387" s="130"/>
      <c r="BY387" s="130"/>
      <c r="BZ387" s="130"/>
      <c r="CA387" s="130"/>
      <c r="CB387" s="130"/>
      <c r="CC387" s="130"/>
      <c r="CD387" s="130"/>
      <c r="CE387" s="130"/>
      <c r="CF387" s="130"/>
      <c r="CG387" s="130"/>
      <c r="CH387" s="130"/>
      <c r="CI387" s="130"/>
      <c r="CJ387" s="130"/>
      <c r="CL387" s="124"/>
      <c r="CM387" s="130" t="s">
        <v>32</v>
      </c>
      <c r="CN387" s="130"/>
      <c r="CO387" s="130"/>
      <c r="CP387" s="130"/>
      <c r="CQ387" s="130"/>
      <c r="CR387" s="130"/>
      <c r="CS387" s="130"/>
      <c r="CT387" s="130"/>
      <c r="CU387" s="130"/>
      <c r="CV387" s="130"/>
      <c r="CW387" s="130"/>
      <c r="CX387" s="130"/>
      <c r="CY387" s="130"/>
      <c r="CZ387" s="130"/>
      <c r="DA387" s="130"/>
      <c r="DD387" s="159" cm="1">
        <f t="array" ref="DD387">_xlfn.IFS(DD$1= 0,"", NOT(ISBLANK(CM387)), 0, ISBLANK(CM387), $Q387-$S387+AY387-BV387)</f>
        <v>0</v>
      </c>
      <c r="DE387" s="160" cm="1">
        <f t="array" ref="DE387">_xlfn.IFS(DE$1= 0,"", NOT(ISBLANK(CN387)), 0, ISBLANK(CN387), $Q387-$S387+AZ387-BW387)</f>
        <v>0</v>
      </c>
      <c r="DF387" s="160" cm="1">
        <f t="array" ref="DF387">_xlfn.IFS(DF$1= 0,"", NOT(ISBLANK(CO387)), 0, ISBLANK(CO387), $Q387-$S387+BA387-BX387)</f>
        <v>0</v>
      </c>
      <c r="DG387" s="160" cm="1">
        <f t="array" ref="DG387">_xlfn.IFS(DG$1= 0,"", NOT(ISBLANK(CP387)), 0, ISBLANK(CP387), $Q387-$S387+BB387-BY387)</f>
        <v>0</v>
      </c>
      <c r="DH387" s="160" cm="1">
        <f t="array" ref="DH387">_xlfn.IFS(DH$1= 0,"", NOT(ISBLANK(CQ387)), 0, ISBLANK(CQ387), $Q387-$S387+BC387-BZ387)</f>
        <v>0</v>
      </c>
      <c r="DI387" s="160" cm="1">
        <f t="array" ref="DI387">_xlfn.IFS(DI$1= 0,"", NOT(ISBLANK(CR387)), 0, ISBLANK(CR387), $Q387-$S387+BD387-CA387)</f>
        <v>0</v>
      </c>
      <c r="DJ387" s="160" t="str" cm="1">
        <f t="array" ref="DJ387">_xlfn.IFS(DJ$1= 0,"", NOT(ISBLANK(CS387)), 0, ISBLANK(CS387), $Q387-$S387+BE387-CB387)</f>
        <v/>
      </c>
      <c r="DK387" s="160" t="str" cm="1">
        <f t="array" ref="DK387">_xlfn.IFS(DK$1= 0,"", NOT(ISBLANK(CT387)), 0, ISBLANK(CT387), $Q387-$S387+BF387-CC387)</f>
        <v/>
      </c>
      <c r="DL387" s="162" t="str" cm="1">
        <f t="array" ref="DL387">_xlfn.IFS(DL$1= 0,"", NOT(ISBLANK(CU387)), 0, ISBLANK(CU387), $Q387-$S387+BG387-CD387)</f>
        <v/>
      </c>
      <c r="DM387" s="162" t="str" cm="1">
        <f t="array" ref="DM387">_xlfn.IFS(DM$1= 0,"", NOT(ISBLANK(CV387)), 0, ISBLANK(CV387), $Q387-$S387+BH387-CE387)</f>
        <v/>
      </c>
      <c r="DN387" s="162" t="str" cm="1">
        <f t="array" ref="DN387">_xlfn.IFS(DN$1= 0,"", NOT(ISBLANK(CW387)), 0, ISBLANK(CW387), $Q387-$S387+BI387-CF387)</f>
        <v/>
      </c>
      <c r="DO387" s="162" t="str" cm="1">
        <f t="array" ref="DO387">_xlfn.IFS(DO$1= 0,"", NOT(ISBLANK(CX387)), 0, ISBLANK(CX387), $Q387-$S387+BJ387-CG387)</f>
        <v/>
      </c>
      <c r="DP387" s="162" t="str" cm="1">
        <f t="array" ref="DP387">_xlfn.IFS(DP$1= 0,"", NOT(ISBLANK(CY387)), 0, ISBLANK(CY387), $Q387-$S387+BK387-CH387)</f>
        <v/>
      </c>
      <c r="DQ387" s="162" t="str" cm="1">
        <f t="array" ref="DQ387">_xlfn.IFS(DQ$1= 0,"", NOT(ISBLANK(CZ387)), 0, ISBLANK(CZ387), $Q387-$S387+BL387-CI387)</f>
        <v/>
      </c>
      <c r="DR387" s="163" t="str" cm="1">
        <f t="array" ref="DR387">_xlfn.IFS(DR$1= 0,"", NOT(ISBLANK(DA387)), 0, ISBLANK(DA387), $Q387-$S387+BM387-CJ387)</f>
        <v/>
      </c>
    </row>
    <row r="388" spans="1:122" ht="16.5" x14ac:dyDescent="0.3">
      <c r="A388" s="135"/>
      <c r="B388" s="136"/>
      <c r="C388" s="136"/>
      <c r="D388" s="137"/>
      <c r="E388" s="176"/>
      <c r="F388" s="182"/>
      <c r="G388" s="183"/>
      <c r="H388" s="183"/>
      <c r="I388" s="183"/>
      <c r="J388" s="183"/>
      <c r="K388" s="183"/>
      <c r="L388" s="183"/>
      <c r="M388" s="186"/>
      <c r="N388" s="182"/>
      <c r="O388" s="184"/>
      <c r="P388" s="178"/>
      <c r="Q388" s="118">
        <f t="shared" si="136"/>
        <v>0</v>
      </c>
      <c r="R388" s="3"/>
      <c r="S388" s="3"/>
      <c r="T388" s="4"/>
      <c r="U388" s="4"/>
      <c r="V388" s="99">
        <f t="shared" si="137"/>
        <v>0</v>
      </c>
      <c r="W388" s="161"/>
      <c r="X388" s="138"/>
      <c r="AH388" s="158" t="str">
        <f t="array" ref="AH388">IF(OR(AH$1=0, $A388=""),"",SQRT((_xlfn.XLOOKUP(AH$1,$Z$2:$Z$16,$AA$2:$AA$16)-$T388)^2+(_xlfn.XLOOKUP(AH$1,$Z$2:$Z$16,$AB$2:$AB$16)-$U388)^2+(_xlfn.XLOOKUP(AH$1,$Z$2:$Z$16,$AC$2:$AC$16-$V388)^2)))</f>
        <v/>
      </c>
      <c r="AI388" s="140" t="str">
        <f t="array" ref="AI388">IF(OR(AI$1=0, $A388=""),"",SQRT((_xlfn.XLOOKUP(AI$1,$Z$2:$Z$16,$AA$2:$AA$16)-$T388)^2+(_xlfn.XLOOKUP(AI$1,$Z$2:$Z$16,$AB$2:$AB$16)-$U388)^2+(_xlfn.XLOOKUP(AI$1,$Z$2:$Z$16,$AC$2:$AC$16-$V388)^2)))</f>
        <v/>
      </c>
      <c r="AJ388" s="140" t="str">
        <f t="array" ref="AJ388">IF(OR(AJ$1=0, $A388=""),"",SQRT((_xlfn.XLOOKUP(AJ$1,$Z$2:$Z$16,$AA$2:$AA$16)-$T388)^2+(_xlfn.XLOOKUP(AJ$1,$Z$2:$Z$16,$AB$2:$AB$16)-$U388)^2+(_xlfn.XLOOKUP(AJ$1,$Z$2:$Z$16,$AC$2:$AC$16-$V388)^2)))</f>
        <v/>
      </c>
      <c r="AK388" s="140" t="str">
        <f t="array" ref="AK388">IF(OR(AK$1=0, $A388=""),"",SQRT((_xlfn.XLOOKUP(AK$1,$Z$2:$Z$16,$AA$2:$AA$16)-$T388)^2+(_xlfn.XLOOKUP(AK$1,$Z$2:$Z$16,$AB$2:$AB$16)-$U388)^2+(_xlfn.XLOOKUP(AK$1,$Z$2:$Z$16,$AC$2:$AC$16-$V388)^2)))</f>
        <v/>
      </c>
      <c r="AL388" s="140" t="str">
        <f t="array" ref="AL388">IF(OR(AL$1=0, $A388=""),"",SQRT((_xlfn.XLOOKUP(AL$1,$Z$2:$Z$16,$AA$2:$AA$16)-$T388)^2+(_xlfn.XLOOKUP(AL$1,$Z$2:$Z$16,$AB$2:$AB$16)-$U388)^2+(_xlfn.XLOOKUP(AL$1,$Z$2:$Z$16,$AC$2:$AC$16-$V388)^2)))</f>
        <v/>
      </c>
      <c r="AM388" s="140" t="str">
        <f t="array" ref="AM388">IF(OR(AM$1=0, $A388=""),"",SQRT((_xlfn.XLOOKUP(AM$1,$Z$2:$Z$16,$AA$2:$AA$16)-$T388)^2+(_xlfn.XLOOKUP(AM$1,$Z$2:$Z$16,$AB$2:$AB$16)-$U388)^2+(_xlfn.XLOOKUP(AM$1,$Z$2:$Z$16,$AC$2:$AC$16-$V388)^2)))</f>
        <v/>
      </c>
      <c r="AN388" s="140" t="str">
        <f t="array" ref="AN388">IF(OR(AN$1=0, $A388=""),"",SQRT((_xlfn.XLOOKUP(AN$1,$Z$2:$Z$16,$AA$2:$AA$16)-$T388)^2+(_xlfn.XLOOKUP(AN$1,$Z$2:$Z$16,$AB$2:$AB$16)-$U388)^2+(_xlfn.XLOOKUP(AN$1,$Z$2:$Z$16,$AC$2:$AC$16-$V388)^2)))</f>
        <v/>
      </c>
      <c r="AO388" s="140" t="str">
        <f t="array" ref="AO388">IF(OR(AO$1=0, $A388=""),"",SQRT((_xlfn.XLOOKUP(AO$1,$Z$2:$Z$16,$AA$2:$AA$16)-$T388)^2+(_xlfn.XLOOKUP(AO$1,$Z$2:$Z$16,$AB$2:$AB$16)-$U388)^2+(_xlfn.XLOOKUP(AO$1,$Z$2:$Z$16,$AC$2:$AC$16-$V388)^2)))</f>
        <v/>
      </c>
      <c r="AP388" s="141" t="str">
        <f t="array" ref="AP388">IF(OR(AP$1=0, $A388=""),"",SQRT((_xlfn.XLOOKUP(AP$1,$Z$2:$Z$16,$AA$2:$AA$16)-$T388)^2+(_xlfn.XLOOKUP(AP$1,$Z$2:$Z$16,$AB$2:$AB$16)-$U388)^2+(_xlfn.XLOOKUP(AP$1,$Z$2:$Z$16,$AC$2:$AC$16-$V388)^2)))</f>
        <v/>
      </c>
      <c r="AQ388" s="141" t="str">
        <f t="array" ref="AQ388">IF(OR(AQ$1=0, $A388=""),"",SQRT((_xlfn.XLOOKUP(AQ$1,$Z$2:$Z$16,$AA$2:$AA$16)-$T388)^2+(_xlfn.XLOOKUP(AQ$1,$Z$2:$Z$16,$AB$2:$AB$16)-$U388)^2+(_xlfn.XLOOKUP(AQ$1,$Z$2:$Z$16,$AC$2:$AC$16-$V388)^2)))</f>
        <v/>
      </c>
      <c r="AR388" s="141" t="str">
        <f t="array" ref="AR388">IF(OR(AR$1=0, $A388=""),"",SQRT((_xlfn.XLOOKUP(AR$1,$Z$2:$Z$16,$AA$2:$AA$16)-$T388)^2+(_xlfn.XLOOKUP(AR$1,$Z$2:$Z$16,$AB$2:$AB$16)-$U388)^2+(_xlfn.XLOOKUP(AR$1,$Z$2:$Z$16,$AC$2:$AC$16-$V388)^2)))</f>
        <v/>
      </c>
      <c r="AS388" s="141" t="str">
        <f t="array" ref="AS388">IF(OR(AS$1=0, $A388=""),"",SQRT((_xlfn.XLOOKUP(AS$1,$Z$2:$Z$16,$AA$2:$AA$16)-$T388)^2+(_xlfn.XLOOKUP(AS$1,$Z$2:$Z$16,$AB$2:$AB$16)-$U388)^2+(_xlfn.XLOOKUP(AS$1,$Z$2:$Z$16,$AC$2:$AC$16-$V388)^2)))</f>
        <v/>
      </c>
      <c r="AT388" s="141" t="str">
        <f t="array" ref="AT388">IF(OR(AT$1=0, $A388=""),"",SQRT((_xlfn.XLOOKUP(AT$1,$Z$2:$Z$16,$AA$2:$AA$16)-$T388)^2+(_xlfn.XLOOKUP(AT$1,$Z$2:$Z$16,$AB$2:$AB$16)-$U388)^2+(_xlfn.XLOOKUP(AT$1,$Z$2:$Z$16,$AC$2:$AC$16-$V388)^2)))</f>
        <v/>
      </c>
      <c r="AU388" s="141" t="str">
        <f t="array" ref="AU388">IF(OR(AU$1=0, $A388=""),"",SQRT((_xlfn.XLOOKUP(AU$1,$Z$2:$Z$16,$AA$2:$AA$16)-$T388)^2+(_xlfn.XLOOKUP(AU$1,$Z$2:$Z$16,$AB$2:$AB$16)-$U388)^2+(_xlfn.XLOOKUP(AU$1,$Z$2:$Z$16,$AC$2:$AC$16-$V388)^2)))</f>
        <v/>
      </c>
      <c r="AV388" s="142" t="str">
        <f t="array" ref="AV388">IF(OR(AV$1=0, $A388=""),"",SQRT((_xlfn.XLOOKUP(AV$1,$Z$2:$Z$16,$AA$2:$AA$16)-$T388)^2+(_xlfn.XLOOKUP(AV$1,$Z$2:$Z$16,$AB$2:$AB$16)-$U388)^2+(_xlfn.XLOOKUP(AV$1,$Z$2:$Z$16,$AC$2:$AC$16-$V388)^2)))</f>
        <v/>
      </c>
      <c r="AW388" s="124"/>
      <c r="AX388" s="124"/>
      <c r="AY388" s="125">
        <f t="shared" si="138"/>
        <v>0</v>
      </c>
      <c r="AZ388" s="143">
        <f t="shared" si="139"/>
        <v>0</v>
      </c>
      <c r="BA388" s="143">
        <f t="shared" si="140"/>
        <v>0</v>
      </c>
      <c r="BB388" s="143">
        <f t="shared" si="141"/>
        <v>0</v>
      </c>
      <c r="BC388" s="143">
        <f t="shared" si="142"/>
        <v>0</v>
      </c>
      <c r="BD388" s="143">
        <f t="shared" si="143"/>
        <v>0</v>
      </c>
      <c r="BE388" s="143">
        <f t="shared" si="144"/>
        <v>0</v>
      </c>
      <c r="BF388" s="143">
        <f t="shared" si="145"/>
        <v>0</v>
      </c>
      <c r="BG388" s="144">
        <f t="shared" si="146"/>
        <v>0</v>
      </c>
      <c r="BH388" s="144">
        <f t="shared" si="147"/>
        <v>0</v>
      </c>
      <c r="BI388" s="144">
        <f t="shared" si="148"/>
        <v>0</v>
      </c>
      <c r="BJ388" s="144">
        <f t="shared" si="149"/>
        <v>0</v>
      </c>
      <c r="BK388" s="144">
        <f t="shared" si="150"/>
        <v>0</v>
      </c>
      <c r="BL388" s="144">
        <f t="shared" si="151"/>
        <v>0</v>
      </c>
      <c r="BM388" s="145">
        <f t="shared" si="152"/>
        <v>0</v>
      </c>
      <c r="BN388" s="124"/>
      <c r="BO388" s="124"/>
      <c r="BP388" s="124"/>
      <c r="BQ388" s="124"/>
      <c r="BR388" s="124"/>
      <c r="BS388" s="124"/>
      <c r="BT388" s="124"/>
      <c r="BU388" s="124"/>
      <c r="BV388" s="130"/>
      <c r="BW388" s="130"/>
      <c r="BX388" s="130"/>
      <c r="BY388" s="130"/>
      <c r="BZ388" s="130"/>
      <c r="CA388" s="130"/>
      <c r="CB388" s="130"/>
      <c r="CC388" s="130"/>
      <c r="CD388" s="130"/>
      <c r="CE388" s="130"/>
      <c r="CF388" s="130"/>
      <c r="CG388" s="130"/>
      <c r="CH388" s="130"/>
      <c r="CI388" s="130"/>
      <c r="CJ388" s="130"/>
      <c r="CL388" s="124"/>
      <c r="CM388" s="130" t="s">
        <v>32</v>
      </c>
      <c r="CN388" s="130"/>
      <c r="CO388" s="130"/>
      <c r="CP388" s="130"/>
      <c r="CQ388" s="130"/>
      <c r="CR388" s="130"/>
      <c r="CS388" s="130"/>
      <c r="CT388" s="130"/>
      <c r="CU388" s="130"/>
      <c r="CV388" s="130"/>
      <c r="CW388" s="130"/>
      <c r="CX388" s="130"/>
      <c r="CY388" s="130"/>
      <c r="CZ388" s="130"/>
      <c r="DA388" s="130"/>
      <c r="DD388" s="159" cm="1">
        <f t="array" ref="DD388">_xlfn.IFS(DD$1= 0,"", NOT(ISBLANK(CM388)), 0, ISBLANK(CM388), $Q388-$S388+AY388-BV388)</f>
        <v>0</v>
      </c>
      <c r="DE388" s="160" cm="1">
        <f t="array" ref="DE388">_xlfn.IFS(DE$1= 0,"", NOT(ISBLANK(CN388)), 0, ISBLANK(CN388), $Q388-$S388+AZ388-BW388)</f>
        <v>0</v>
      </c>
      <c r="DF388" s="160" cm="1">
        <f t="array" ref="DF388">_xlfn.IFS(DF$1= 0,"", NOT(ISBLANK(CO388)), 0, ISBLANK(CO388), $Q388-$S388+BA388-BX388)</f>
        <v>0</v>
      </c>
      <c r="DG388" s="160" cm="1">
        <f t="array" ref="DG388">_xlfn.IFS(DG$1= 0,"", NOT(ISBLANK(CP388)), 0, ISBLANK(CP388), $Q388-$S388+BB388-BY388)</f>
        <v>0</v>
      </c>
      <c r="DH388" s="160" cm="1">
        <f t="array" ref="DH388">_xlfn.IFS(DH$1= 0,"", NOT(ISBLANK(CQ388)), 0, ISBLANK(CQ388), $Q388-$S388+BC388-BZ388)</f>
        <v>0</v>
      </c>
      <c r="DI388" s="160" cm="1">
        <f t="array" ref="DI388">_xlfn.IFS(DI$1= 0,"", NOT(ISBLANK(CR388)), 0, ISBLANK(CR388), $Q388-$S388+BD388-CA388)</f>
        <v>0</v>
      </c>
      <c r="DJ388" s="160" t="str" cm="1">
        <f t="array" ref="DJ388">_xlfn.IFS(DJ$1= 0,"", NOT(ISBLANK(CS388)), 0, ISBLANK(CS388), $Q388-$S388+BE388-CB388)</f>
        <v/>
      </c>
      <c r="DK388" s="160" t="str" cm="1">
        <f t="array" ref="DK388">_xlfn.IFS(DK$1= 0,"", NOT(ISBLANK(CT388)), 0, ISBLANK(CT388), $Q388-$S388+BF388-CC388)</f>
        <v/>
      </c>
      <c r="DL388" s="162" t="str" cm="1">
        <f t="array" ref="DL388">_xlfn.IFS(DL$1= 0,"", NOT(ISBLANK(CU388)), 0, ISBLANK(CU388), $Q388-$S388+BG388-CD388)</f>
        <v/>
      </c>
      <c r="DM388" s="162" t="str" cm="1">
        <f t="array" ref="DM388">_xlfn.IFS(DM$1= 0,"", NOT(ISBLANK(CV388)), 0, ISBLANK(CV388), $Q388-$S388+BH388-CE388)</f>
        <v/>
      </c>
      <c r="DN388" s="162" t="str" cm="1">
        <f t="array" ref="DN388">_xlfn.IFS(DN$1= 0,"", NOT(ISBLANK(CW388)), 0, ISBLANK(CW388), $Q388-$S388+BI388-CF388)</f>
        <v/>
      </c>
      <c r="DO388" s="162" t="str" cm="1">
        <f t="array" ref="DO388">_xlfn.IFS(DO$1= 0,"", NOT(ISBLANK(CX388)), 0, ISBLANK(CX388), $Q388-$S388+BJ388-CG388)</f>
        <v/>
      </c>
      <c r="DP388" s="162" t="str" cm="1">
        <f t="array" ref="DP388">_xlfn.IFS(DP$1= 0,"", NOT(ISBLANK(CY388)), 0, ISBLANK(CY388), $Q388-$S388+BK388-CH388)</f>
        <v/>
      </c>
      <c r="DQ388" s="162" t="str" cm="1">
        <f t="array" ref="DQ388">_xlfn.IFS(DQ$1= 0,"", NOT(ISBLANK(CZ388)), 0, ISBLANK(CZ388), $Q388-$S388+BL388-CI388)</f>
        <v/>
      </c>
      <c r="DR388" s="163" t="str" cm="1">
        <f t="array" ref="DR388">_xlfn.IFS(DR$1= 0,"", NOT(ISBLANK(DA388)), 0, ISBLANK(DA388), $Q388-$S388+BM388-CJ388)</f>
        <v/>
      </c>
    </row>
    <row r="389" spans="1:122" ht="16.5" x14ac:dyDescent="0.3">
      <c r="A389" s="135"/>
      <c r="B389" s="136"/>
      <c r="C389" s="136"/>
      <c r="D389" s="137"/>
      <c r="E389" s="176"/>
      <c r="F389" s="182"/>
      <c r="G389" s="183"/>
      <c r="H389" s="183"/>
      <c r="I389" s="183"/>
      <c r="J389" s="183"/>
      <c r="K389" s="183"/>
      <c r="L389" s="183"/>
      <c r="M389" s="186"/>
      <c r="N389" s="182"/>
      <c r="O389" s="184"/>
      <c r="P389" s="178"/>
      <c r="Q389" s="118">
        <f t="shared" si="136"/>
        <v>0</v>
      </c>
      <c r="R389" s="3"/>
      <c r="S389" s="3"/>
      <c r="T389" s="4"/>
      <c r="U389" s="4"/>
      <c r="V389" s="99">
        <f t="shared" si="137"/>
        <v>0</v>
      </c>
      <c r="W389" s="161"/>
      <c r="X389" s="138"/>
      <c r="AH389" s="158" t="str">
        <f t="array" ref="AH389">IF(OR(AH$1=0, $A389=""),"",SQRT((_xlfn.XLOOKUP(AH$1,$Z$2:$Z$16,$AA$2:$AA$16)-$T389)^2+(_xlfn.XLOOKUP(AH$1,$Z$2:$Z$16,$AB$2:$AB$16)-$U389)^2+(_xlfn.XLOOKUP(AH$1,$Z$2:$Z$16,$AC$2:$AC$16-$V389)^2)))</f>
        <v/>
      </c>
      <c r="AI389" s="140" t="str">
        <f t="array" ref="AI389">IF(OR(AI$1=0, $A389=""),"",SQRT((_xlfn.XLOOKUP(AI$1,$Z$2:$Z$16,$AA$2:$AA$16)-$T389)^2+(_xlfn.XLOOKUP(AI$1,$Z$2:$Z$16,$AB$2:$AB$16)-$U389)^2+(_xlfn.XLOOKUP(AI$1,$Z$2:$Z$16,$AC$2:$AC$16-$V389)^2)))</f>
        <v/>
      </c>
      <c r="AJ389" s="140" t="str">
        <f t="array" ref="AJ389">IF(OR(AJ$1=0, $A389=""),"",SQRT((_xlfn.XLOOKUP(AJ$1,$Z$2:$Z$16,$AA$2:$AA$16)-$T389)^2+(_xlfn.XLOOKUP(AJ$1,$Z$2:$Z$16,$AB$2:$AB$16)-$U389)^2+(_xlfn.XLOOKUP(AJ$1,$Z$2:$Z$16,$AC$2:$AC$16-$V389)^2)))</f>
        <v/>
      </c>
      <c r="AK389" s="140" t="str">
        <f t="array" ref="AK389">IF(OR(AK$1=0, $A389=""),"",SQRT((_xlfn.XLOOKUP(AK$1,$Z$2:$Z$16,$AA$2:$AA$16)-$T389)^2+(_xlfn.XLOOKUP(AK$1,$Z$2:$Z$16,$AB$2:$AB$16)-$U389)^2+(_xlfn.XLOOKUP(AK$1,$Z$2:$Z$16,$AC$2:$AC$16-$V389)^2)))</f>
        <v/>
      </c>
      <c r="AL389" s="140" t="str">
        <f t="array" ref="AL389">IF(OR(AL$1=0, $A389=""),"",SQRT((_xlfn.XLOOKUP(AL$1,$Z$2:$Z$16,$AA$2:$AA$16)-$T389)^2+(_xlfn.XLOOKUP(AL$1,$Z$2:$Z$16,$AB$2:$AB$16)-$U389)^2+(_xlfn.XLOOKUP(AL$1,$Z$2:$Z$16,$AC$2:$AC$16-$V389)^2)))</f>
        <v/>
      </c>
      <c r="AM389" s="140" t="str">
        <f t="array" ref="AM389">IF(OR(AM$1=0, $A389=""),"",SQRT((_xlfn.XLOOKUP(AM$1,$Z$2:$Z$16,$AA$2:$AA$16)-$T389)^2+(_xlfn.XLOOKUP(AM$1,$Z$2:$Z$16,$AB$2:$AB$16)-$U389)^2+(_xlfn.XLOOKUP(AM$1,$Z$2:$Z$16,$AC$2:$AC$16-$V389)^2)))</f>
        <v/>
      </c>
      <c r="AN389" s="140" t="str">
        <f t="array" ref="AN389">IF(OR(AN$1=0, $A389=""),"",SQRT((_xlfn.XLOOKUP(AN$1,$Z$2:$Z$16,$AA$2:$AA$16)-$T389)^2+(_xlfn.XLOOKUP(AN$1,$Z$2:$Z$16,$AB$2:$AB$16)-$U389)^2+(_xlfn.XLOOKUP(AN$1,$Z$2:$Z$16,$AC$2:$AC$16-$V389)^2)))</f>
        <v/>
      </c>
      <c r="AO389" s="140" t="str">
        <f t="array" ref="AO389">IF(OR(AO$1=0, $A389=""),"",SQRT((_xlfn.XLOOKUP(AO$1,$Z$2:$Z$16,$AA$2:$AA$16)-$T389)^2+(_xlfn.XLOOKUP(AO$1,$Z$2:$Z$16,$AB$2:$AB$16)-$U389)^2+(_xlfn.XLOOKUP(AO$1,$Z$2:$Z$16,$AC$2:$AC$16-$V389)^2)))</f>
        <v/>
      </c>
      <c r="AP389" s="141" t="str">
        <f t="array" ref="AP389">IF(OR(AP$1=0, $A389=""),"",SQRT((_xlfn.XLOOKUP(AP$1,$Z$2:$Z$16,$AA$2:$AA$16)-$T389)^2+(_xlfn.XLOOKUP(AP$1,$Z$2:$Z$16,$AB$2:$AB$16)-$U389)^2+(_xlfn.XLOOKUP(AP$1,$Z$2:$Z$16,$AC$2:$AC$16-$V389)^2)))</f>
        <v/>
      </c>
      <c r="AQ389" s="141" t="str">
        <f t="array" ref="AQ389">IF(OR(AQ$1=0, $A389=""),"",SQRT((_xlfn.XLOOKUP(AQ$1,$Z$2:$Z$16,$AA$2:$AA$16)-$T389)^2+(_xlfn.XLOOKUP(AQ$1,$Z$2:$Z$16,$AB$2:$AB$16)-$U389)^2+(_xlfn.XLOOKUP(AQ$1,$Z$2:$Z$16,$AC$2:$AC$16-$V389)^2)))</f>
        <v/>
      </c>
      <c r="AR389" s="141" t="str">
        <f t="array" ref="AR389">IF(OR(AR$1=0, $A389=""),"",SQRT((_xlfn.XLOOKUP(AR$1,$Z$2:$Z$16,$AA$2:$AA$16)-$T389)^2+(_xlfn.XLOOKUP(AR$1,$Z$2:$Z$16,$AB$2:$AB$16)-$U389)^2+(_xlfn.XLOOKUP(AR$1,$Z$2:$Z$16,$AC$2:$AC$16-$V389)^2)))</f>
        <v/>
      </c>
      <c r="AS389" s="141" t="str">
        <f t="array" ref="AS389">IF(OR(AS$1=0, $A389=""),"",SQRT((_xlfn.XLOOKUP(AS$1,$Z$2:$Z$16,$AA$2:$AA$16)-$T389)^2+(_xlfn.XLOOKUP(AS$1,$Z$2:$Z$16,$AB$2:$AB$16)-$U389)^2+(_xlfn.XLOOKUP(AS$1,$Z$2:$Z$16,$AC$2:$AC$16-$V389)^2)))</f>
        <v/>
      </c>
      <c r="AT389" s="141" t="str">
        <f t="array" ref="AT389">IF(OR(AT$1=0, $A389=""),"",SQRT((_xlfn.XLOOKUP(AT$1,$Z$2:$Z$16,$AA$2:$AA$16)-$T389)^2+(_xlfn.XLOOKUP(AT$1,$Z$2:$Z$16,$AB$2:$AB$16)-$U389)^2+(_xlfn.XLOOKUP(AT$1,$Z$2:$Z$16,$AC$2:$AC$16-$V389)^2)))</f>
        <v/>
      </c>
      <c r="AU389" s="141" t="str">
        <f t="array" ref="AU389">IF(OR(AU$1=0, $A389=""),"",SQRT((_xlfn.XLOOKUP(AU$1,$Z$2:$Z$16,$AA$2:$AA$16)-$T389)^2+(_xlfn.XLOOKUP(AU$1,$Z$2:$Z$16,$AB$2:$AB$16)-$U389)^2+(_xlfn.XLOOKUP(AU$1,$Z$2:$Z$16,$AC$2:$AC$16-$V389)^2)))</f>
        <v/>
      </c>
      <c r="AV389" s="142" t="str">
        <f t="array" ref="AV389">IF(OR(AV$1=0, $A389=""),"",SQRT((_xlfn.XLOOKUP(AV$1,$Z$2:$Z$16,$AA$2:$AA$16)-$T389)^2+(_xlfn.XLOOKUP(AV$1,$Z$2:$Z$16,$AB$2:$AB$16)-$U389)^2+(_xlfn.XLOOKUP(AV$1,$Z$2:$Z$16,$AC$2:$AC$16-$V389)^2)))</f>
        <v/>
      </c>
      <c r="AW389" s="124"/>
      <c r="AX389" s="124"/>
      <c r="AY389" s="125">
        <f t="shared" si="138"/>
        <v>0</v>
      </c>
      <c r="AZ389" s="143">
        <f t="shared" si="139"/>
        <v>0</v>
      </c>
      <c r="BA389" s="143">
        <f t="shared" si="140"/>
        <v>0</v>
      </c>
      <c r="BB389" s="143">
        <f t="shared" si="141"/>
        <v>0</v>
      </c>
      <c r="BC389" s="143">
        <f t="shared" si="142"/>
        <v>0</v>
      </c>
      <c r="BD389" s="143">
        <f t="shared" si="143"/>
        <v>0</v>
      </c>
      <c r="BE389" s="143">
        <f t="shared" si="144"/>
        <v>0</v>
      </c>
      <c r="BF389" s="143">
        <f t="shared" si="145"/>
        <v>0</v>
      </c>
      <c r="BG389" s="144">
        <f t="shared" si="146"/>
        <v>0</v>
      </c>
      <c r="BH389" s="144">
        <f t="shared" si="147"/>
        <v>0</v>
      </c>
      <c r="BI389" s="144">
        <f t="shared" si="148"/>
        <v>0</v>
      </c>
      <c r="BJ389" s="144">
        <f t="shared" si="149"/>
        <v>0</v>
      </c>
      <c r="BK389" s="144">
        <f t="shared" si="150"/>
        <v>0</v>
      </c>
      <c r="BL389" s="144">
        <f t="shared" si="151"/>
        <v>0</v>
      </c>
      <c r="BM389" s="145">
        <f t="shared" si="152"/>
        <v>0</v>
      </c>
      <c r="BN389" s="124"/>
      <c r="BO389" s="124"/>
      <c r="BP389" s="124"/>
      <c r="BQ389" s="124"/>
      <c r="BR389" s="124"/>
      <c r="BS389" s="124"/>
      <c r="BT389" s="124"/>
      <c r="BU389" s="124"/>
      <c r="BV389" s="130"/>
      <c r="BW389" s="130"/>
      <c r="BX389" s="130"/>
      <c r="BY389" s="130"/>
      <c r="BZ389" s="130"/>
      <c r="CA389" s="130"/>
      <c r="CB389" s="130"/>
      <c r="CC389" s="130"/>
      <c r="CD389" s="130"/>
      <c r="CE389" s="130"/>
      <c r="CF389" s="130"/>
      <c r="CG389" s="130"/>
      <c r="CH389" s="130"/>
      <c r="CI389" s="130"/>
      <c r="CJ389" s="130"/>
      <c r="CL389" s="124"/>
      <c r="CM389" s="130" t="s">
        <v>32</v>
      </c>
      <c r="CN389" s="130"/>
      <c r="CO389" s="130"/>
      <c r="CP389" s="130"/>
      <c r="CQ389" s="130"/>
      <c r="CR389" s="130"/>
      <c r="CS389" s="130"/>
      <c r="CT389" s="130"/>
      <c r="CU389" s="130"/>
      <c r="CV389" s="130"/>
      <c r="CW389" s="130"/>
      <c r="CX389" s="130"/>
      <c r="CY389" s="130"/>
      <c r="CZ389" s="130"/>
      <c r="DA389" s="130"/>
      <c r="DD389" s="159" cm="1">
        <f t="array" ref="DD389">_xlfn.IFS(DD$1= 0,"", NOT(ISBLANK(CM389)), 0, ISBLANK(CM389), $Q389-$S389+AY389-BV389)</f>
        <v>0</v>
      </c>
      <c r="DE389" s="160" cm="1">
        <f t="array" ref="DE389">_xlfn.IFS(DE$1= 0,"", NOT(ISBLANK(CN389)), 0, ISBLANK(CN389), $Q389-$S389+AZ389-BW389)</f>
        <v>0</v>
      </c>
      <c r="DF389" s="160" cm="1">
        <f t="array" ref="DF389">_xlfn.IFS(DF$1= 0,"", NOT(ISBLANK(CO389)), 0, ISBLANK(CO389), $Q389-$S389+BA389-BX389)</f>
        <v>0</v>
      </c>
      <c r="DG389" s="160" cm="1">
        <f t="array" ref="DG389">_xlfn.IFS(DG$1= 0,"", NOT(ISBLANK(CP389)), 0, ISBLANK(CP389), $Q389-$S389+BB389-BY389)</f>
        <v>0</v>
      </c>
      <c r="DH389" s="160" cm="1">
        <f t="array" ref="DH389">_xlfn.IFS(DH$1= 0,"", NOT(ISBLANK(CQ389)), 0, ISBLANK(CQ389), $Q389-$S389+BC389-BZ389)</f>
        <v>0</v>
      </c>
      <c r="DI389" s="160" cm="1">
        <f t="array" ref="DI389">_xlfn.IFS(DI$1= 0,"", NOT(ISBLANK(CR389)), 0, ISBLANK(CR389), $Q389-$S389+BD389-CA389)</f>
        <v>0</v>
      </c>
      <c r="DJ389" s="160" t="str" cm="1">
        <f t="array" ref="DJ389">_xlfn.IFS(DJ$1= 0,"", NOT(ISBLANK(CS389)), 0, ISBLANK(CS389), $Q389-$S389+BE389-CB389)</f>
        <v/>
      </c>
      <c r="DK389" s="160" t="str" cm="1">
        <f t="array" ref="DK389">_xlfn.IFS(DK$1= 0,"", NOT(ISBLANK(CT389)), 0, ISBLANK(CT389), $Q389-$S389+BF389-CC389)</f>
        <v/>
      </c>
      <c r="DL389" s="162" t="str" cm="1">
        <f t="array" ref="DL389">_xlfn.IFS(DL$1= 0,"", NOT(ISBLANK(CU389)), 0, ISBLANK(CU389), $Q389-$S389+BG389-CD389)</f>
        <v/>
      </c>
      <c r="DM389" s="162" t="str" cm="1">
        <f t="array" ref="DM389">_xlfn.IFS(DM$1= 0,"", NOT(ISBLANK(CV389)), 0, ISBLANK(CV389), $Q389-$S389+BH389-CE389)</f>
        <v/>
      </c>
      <c r="DN389" s="162" t="str" cm="1">
        <f t="array" ref="DN389">_xlfn.IFS(DN$1= 0,"", NOT(ISBLANK(CW389)), 0, ISBLANK(CW389), $Q389-$S389+BI389-CF389)</f>
        <v/>
      </c>
      <c r="DO389" s="162" t="str" cm="1">
        <f t="array" ref="DO389">_xlfn.IFS(DO$1= 0,"", NOT(ISBLANK(CX389)), 0, ISBLANK(CX389), $Q389-$S389+BJ389-CG389)</f>
        <v/>
      </c>
      <c r="DP389" s="162" t="str" cm="1">
        <f t="array" ref="DP389">_xlfn.IFS(DP$1= 0,"", NOT(ISBLANK(CY389)), 0, ISBLANK(CY389), $Q389-$S389+BK389-CH389)</f>
        <v/>
      </c>
      <c r="DQ389" s="162" t="str" cm="1">
        <f t="array" ref="DQ389">_xlfn.IFS(DQ$1= 0,"", NOT(ISBLANK(CZ389)), 0, ISBLANK(CZ389), $Q389-$S389+BL389-CI389)</f>
        <v/>
      </c>
      <c r="DR389" s="163" t="str" cm="1">
        <f t="array" ref="DR389">_xlfn.IFS(DR$1= 0,"", NOT(ISBLANK(DA389)), 0, ISBLANK(DA389), $Q389-$S389+BM389-CJ389)</f>
        <v/>
      </c>
    </row>
    <row r="390" spans="1:122" ht="16.5" x14ac:dyDescent="0.3">
      <c r="A390" s="135"/>
      <c r="B390" s="136"/>
      <c r="C390" s="136"/>
      <c r="D390" s="137"/>
      <c r="E390" s="176"/>
      <c r="F390" s="182"/>
      <c r="G390" s="183"/>
      <c r="H390" s="183"/>
      <c r="I390" s="183"/>
      <c r="J390" s="183"/>
      <c r="K390" s="183"/>
      <c r="L390" s="183"/>
      <c r="M390" s="186"/>
      <c r="N390" s="182"/>
      <c r="O390" s="184"/>
      <c r="P390" s="178"/>
      <c r="Q390" s="118">
        <f t="shared" si="136"/>
        <v>0</v>
      </c>
      <c r="R390" s="3"/>
      <c r="S390" s="3"/>
      <c r="T390" s="4"/>
      <c r="U390" s="4"/>
      <c r="V390" s="99">
        <f t="shared" si="137"/>
        <v>0</v>
      </c>
      <c r="W390" s="161"/>
      <c r="X390" s="138"/>
      <c r="AH390" s="158" t="str">
        <f t="array" ref="AH390">IF(OR(AH$1=0, $A390=""),"",SQRT((_xlfn.XLOOKUP(AH$1,$Z$2:$Z$16,$AA$2:$AA$16)-$T390)^2+(_xlfn.XLOOKUP(AH$1,$Z$2:$Z$16,$AB$2:$AB$16)-$U390)^2+(_xlfn.XLOOKUP(AH$1,$Z$2:$Z$16,$AC$2:$AC$16-$V390)^2)))</f>
        <v/>
      </c>
      <c r="AI390" s="140" t="str">
        <f t="array" ref="AI390">IF(OR(AI$1=0, $A390=""),"",SQRT((_xlfn.XLOOKUP(AI$1,$Z$2:$Z$16,$AA$2:$AA$16)-$T390)^2+(_xlfn.XLOOKUP(AI$1,$Z$2:$Z$16,$AB$2:$AB$16)-$U390)^2+(_xlfn.XLOOKUP(AI$1,$Z$2:$Z$16,$AC$2:$AC$16-$V390)^2)))</f>
        <v/>
      </c>
      <c r="AJ390" s="140" t="str">
        <f t="array" ref="AJ390">IF(OR(AJ$1=0, $A390=""),"",SQRT((_xlfn.XLOOKUP(AJ$1,$Z$2:$Z$16,$AA$2:$AA$16)-$T390)^2+(_xlfn.XLOOKUP(AJ$1,$Z$2:$Z$16,$AB$2:$AB$16)-$U390)^2+(_xlfn.XLOOKUP(AJ$1,$Z$2:$Z$16,$AC$2:$AC$16-$V390)^2)))</f>
        <v/>
      </c>
      <c r="AK390" s="140" t="str">
        <f t="array" ref="AK390">IF(OR(AK$1=0, $A390=""),"",SQRT((_xlfn.XLOOKUP(AK$1,$Z$2:$Z$16,$AA$2:$AA$16)-$T390)^2+(_xlfn.XLOOKUP(AK$1,$Z$2:$Z$16,$AB$2:$AB$16)-$U390)^2+(_xlfn.XLOOKUP(AK$1,$Z$2:$Z$16,$AC$2:$AC$16-$V390)^2)))</f>
        <v/>
      </c>
      <c r="AL390" s="140" t="str">
        <f t="array" ref="AL390">IF(OR(AL$1=0, $A390=""),"",SQRT((_xlfn.XLOOKUP(AL$1,$Z$2:$Z$16,$AA$2:$AA$16)-$T390)^2+(_xlfn.XLOOKUP(AL$1,$Z$2:$Z$16,$AB$2:$AB$16)-$U390)^2+(_xlfn.XLOOKUP(AL$1,$Z$2:$Z$16,$AC$2:$AC$16-$V390)^2)))</f>
        <v/>
      </c>
      <c r="AM390" s="140" t="str">
        <f t="array" ref="AM390">IF(OR(AM$1=0, $A390=""),"",SQRT((_xlfn.XLOOKUP(AM$1,$Z$2:$Z$16,$AA$2:$AA$16)-$T390)^2+(_xlfn.XLOOKUP(AM$1,$Z$2:$Z$16,$AB$2:$AB$16)-$U390)^2+(_xlfn.XLOOKUP(AM$1,$Z$2:$Z$16,$AC$2:$AC$16-$V390)^2)))</f>
        <v/>
      </c>
      <c r="AN390" s="140" t="str">
        <f t="array" ref="AN390">IF(OR(AN$1=0, $A390=""),"",SQRT((_xlfn.XLOOKUP(AN$1,$Z$2:$Z$16,$AA$2:$AA$16)-$T390)^2+(_xlfn.XLOOKUP(AN$1,$Z$2:$Z$16,$AB$2:$AB$16)-$U390)^2+(_xlfn.XLOOKUP(AN$1,$Z$2:$Z$16,$AC$2:$AC$16-$V390)^2)))</f>
        <v/>
      </c>
      <c r="AO390" s="140" t="str">
        <f t="array" ref="AO390">IF(OR(AO$1=0, $A390=""),"",SQRT((_xlfn.XLOOKUP(AO$1,$Z$2:$Z$16,$AA$2:$AA$16)-$T390)^2+(_xlfn.XLOOKUP(AO$1,$Z$2:$Z$16,$AB$2:$AB$16)-$U390)^2+(_xlfn.XLOOKUP(AO$1,$Z$2:$Z$16,$AC$2:$AC$16-$V390)^2)))</f>
        <v/>
      </c>
      <c r="AP390" s="141" t="str">
        <f t="array" ref="AP390">IF(OR(AP$1=0, $A390=""),"",SQRT((_xlfn.XLOOKUP(AP$1,$Z$2:$Z$16,$AA$2:$AA$16)-$T390)^2+(_xlfn.XLOOKUP(AP$1,$Z$2:$Z$16,$AB$2:$AB$16)-$U390)^2+(_xlfn.XLOOKUP(AP$1,$Z$2:$Z$16,$AC$2:$AC$16-$V390)^2)))</f>
        <v/>
      </c>
      <c r="AQ390" s="141" t="str">
        <f t="array" ref="AQ390">IF(OR(AQ$1=0, $A390=""),"",SQRT((_xlfn.XLOOKUP(AQ$1,$Z$2:$Z$16,$AA$2:$AA$16)-$T390)^2+(_xlfn.XLOOKUP(AQ$1,$Z$2:$Z$16,$AB$2:$AB$16)-$U390)^2+(_xlfn.XLOOKUP(AQ$1,$Z$2:$Z$16,$AC$2:$AC$16-$V390)^2)))</f>
        <v/>
      </c>
      <c r="AR390" s="141" t="str">
        <f t="array" ref="AR390">IF(OR(AR$1=0, $A390=""),"",SQRT((_xlfn.XLOOKUP(AR$1,$Z$2:$Z$16,$AA$2:$AA$16)-$T390)^2+(_xlfn.XLOOKUP(AR$1,$Z$2:$Z$16,$AB$2:$AB$16)-$U390)^2+(_xlfn.XLOOKUP(AR$1,$Z$2:$Z$16,$AC$2:$AC$16-$V390)^2)))</f>
        <v/>
      </c>
      <c r="AS390" s="141" t="str">
        <f t="array" ref="AS390">IF(OR(AS$1=0, $A390=""),"",SQRT((_xlfn.XLOOKUP(AS$1,$Z$2:$Z$16,$AA$2:$AA$16)-$T390)^2+(_xlfn.XLOOKUP(AS$1,$Z$2:$Z$16,$AB$2:$AB$16)-$U390)^2+(_xlfn.XLOOKUP(AS$1,$Z$2:$Z$16,$AC$2:$AC$16-$V390)^2)))</f>
        <v/>
      </c>
      <c r="AT390" s="141" t="str">
        <f t="array" ref="AT390">IF(OR(AT$1=0, $A390=""),"",SQRT((_xlfn.XLOOKUP(AT$1,$Z$2:$Z$16,$AA$2:$AA$16)-$T390)^2+(_xlfn.XLOOKUP(AT$1,$Z$2:$Z$16,$AB$2:$AB$16)-$U390)^2+(_xlfn.XLOOKUP(AT$1,$Z$2:$Z$16,$AC$2:$AC$16-$V390)^2)))</f>
        <v/>
      </c>
      <c r="AU390" s="141" t="str">
        <f t="array" ref="AU390">IF(OR(AU$1=0, $A390=""),"",SQRT((_xlfn.XLOOKUP(AU$1,$Z$2:$Z$16,$AA$2:$AA$16)-$T390)^2+(_xlfn.XLOOKUP(AU$1,$Z$2:$Z$16,$AB$2:$AB$16)-$U390)^2+(_xlfn.XLOOKUP(AU$1,$Z$2:$Z$16,$AC$2:$AC$16-$V390)^2)))</f>
        <v/>
      </c>
      <c r="AV390" s="142" t="str">
        <f t="array" ref="AV390">IF(OR(AV$1=0, $A390=""),"",SQRT((_xlfn.XLOOKUP(AV$1,$Z$2:$Z$16,$AA$2:$AA$16)-$T390)^2+(_xlfn.XLOOKUP(AV$1,$Z$2:$Z$16,$AB$2:$AB$16)-$U390)^2+(_xlfn.XLOOKUP(AV$1,$Z$2:$Z$16,$AC$2:$AC$16-$V390)^2)))</f>
        <v/>
      </c>
      <c r="AW390" s="124"/>
      <c r="AX390" s="124"/>
      <c r="AY390" s="125">
        <f t="shared" si="138"/>
        <v>0</v>
      </c>
      <c r="AZ390" s="143">
        <f t="shared" si="139"/>
        <v>0</v>
      </c>
      <c r="BA390" s="143">
        <f t="shared" si="140"/>
        <v>0</v>
      </c>
      <c r="BB390" s="143">
        <f t="shared" si="141"/>
        <v>0</v>
      </c>
      <c r="BC390" s="143">
        <f t="shared" si="142"/>
        <v>0</v>
      </c>
      <c r="BD390" s="143">
        <f t="shared" si="143"/>
        <v>0</v>
      </c>
      <c r="BE390" s="143">
        <f t="shared" si="144"/>
        <v>0</v>
      </c>
      <c r="BF390" s="143">
        <f t="shared" si="145"/>
        <v>0</v>
      </c>
      <c r="BG390" s="144">
        <f t="shared" si="146"/>
        <v>0</v>
      </c>
      <c r="BH390" s="144">
        <f t="shared" si="147"/>
        <v>0</v>
      </c>
      <c r="BI390" s="144">
        <f t="shared" si="148"/>
        <v>0</v>
      </c>
      <c r="BJ390" s="144">
        <f t="shared" si="149"/>
        <v>0</v>
      </c>
      <c r="BK390" s="144">
        <f t="shared" si="150"/>
        <v>0</v>
      </c>
      <c r="BL390" s="144">
        <f t="shared" si="151"/>
        <v>0</v>
      </c>
      <c r="BM390" s="145">
        <f t="shared" si="152"/>
        <v>0</v>
      </c>
      <c r="BN390" s="124"/>
      <c r="BO390" s="124"/>
      <c r="BP390" s="124"/>
      <c r="BQ390" s="124"/>
      <c r="BR390" s="124"/>
      <c r="BS390" s="124"/>
      <c r="BT390" s="124"/>
      <c r="BU390" s="124"/>
      <c r="BV390" s="130"/>
      <c r="BW390" s="130"/>
      <c r="BX390" s="130"/>
      <c r="BY390" s="130"/>
      <c r="BZ390" s="130"/>
      <c r="CA390" s="130"/>
      <c r="CB390" s="130"/>
      <c r="CC390" s="130"/>
      <c r="CD390" s="130"/>
      <c r="CE390" s="130"/>
      <c r="CF390" s="130"/>
      <c r="CG390" s="130"/>
      <c r="CH390" s="130"/>
      <c r="CI390" s="130"/>
      <c r="CJ390" s="130"/>
      <c r="CL390" s="124"/>
      <c r="CM390" s="130" t="s">
        <v>32</v>
      </c>
      <c r="CN390" s="130"/>
      <c r="CO390" s="130"/>
      <c r="CP390" s="130"/>
      <c r="CQ390" s="130"/>
      <c r="CR390" s="130"/>
      <c r="CS390" s="130"/>
      <c r="CT390" s="130"/>
      <c r="CU390" s="130"/>
      <c r="CV390" s="130"/>
      <c r="CW390" s="130"/>
      <c r="CX390" s="130"/>
      <c r="CY390" s="130"/>
      <c r="CZ390" s="130"/>
      <c r="DA390" s="130"/>
      <c r="DD390" s="159" cm="1">
        <f t="array" ref="DD390">_xlfn.IFS(DD$1= 0,"", NOT(ISBLANK(CM390)), 0, ISBLANK(CM390), $Q390-$S390+AY390-BV390)</f>
        <v>0</v>
      </c>
      <c r="DE390" s="160" cm="1">
        <f t="array" ref="DE390">_xlfn.IFS(DE$1= 0,"", NOT(ISBLANK(CN390)), 0, ISBLANK(CN390), $Q390-$S390+AZ390-BW390)</f>
        <v>0</v>
      </c>
      <c r="DF390" s="160" cm="1">
        <f t="array" ref="DF390">_xlfn.IFS(DF$1= 0,"", NOT(ISBLANK(CO390)), 0, ISBLANK(CO390), $Q390-$S390+BA390-BX390)</f>
        <v>0</v>
      </c>
      <c r="DG390" s="160" cm="1">
        <f t="array" ref="DG390">_xlfn.IFS(DG$1= 0,"", NOT(ISBLANK(CP390)), 0, ISBLANK(CP390), $Q390-$S390+BB390-BY390)</f>
        <v>0</v>
      </c>
      <c r="DH390" s="160" cm="1">
        <f t="array" ref="DH390">_xlfn.IFS(DH$1= 0,"", NOT(ISBLANK(CQ390)), 0, ISBLANK(CQ390), $Q390-$S390+BC390-BZ390)</f>
        <v>0</v>
      </c>
      <c r="DI390" s="160" cm="1">
        <f t="array" ref="DI390">_xlfn.IFS(DI$1= 0,"", NOT(ISBLANK(CR390)), 0, ISBLANK(CR390), $Q390-$S390+BD390-CA390)</f>
        <v>0</v>
      </c>
      <c r="DJ390" s="160" t="str" cm="1">
        <f t="array" ref="DJ390">_xlfn.IFS(DJ$1= 0,"", NOT(ISBLANK(CS390)), 0, ISBLANK(CS390), $Q390-$S390+BE390-CB390)</f>
        <v/>
      </c>
      <c r="DK390" s="160" t="str" cm="1">
        <f t="array" ref="DK390">_xlfn.IFS(DK$1= 0,"", NOT(ISBLANK(CT390)), 0, ISBLANK(CT390), $Q390-$S390+BF390-CC390)</f>
        <v/>
      </c>
      <c r="DL390" s="162" t="str" cm="1">
        <f t="array" ref="DL390">_xlfn.IFS(DL$1= 0,"", NOT(ISBLANK(CU390)), 0, ISBLANK(CU390), $Q390-$S390+BG390-CD390)</f>
        <v/>
      </c>
      <c r="DM390" s="162" t="str" cm="1">
        <f t="array" ref="DM390">_xlfn.IFS(DM$1= 0,"", NOT(ISBLANK(CV390)), 0, ISBLANK(CV390), $Q390-$S390+BH390-CE390)</f>
        <v/>
      </c>
      <c r="DN390" s="162" t="str" cm="1">
        <f t="array" ref="DN390">_xlfn.IFS(DN$1= 0,"", NOT(ISBLANK(CW390)), 0, ISBLANK(CW390), $Q390-$S390+BI390-CF390)</f>
        <v/>
      </c>
      <c r="DO390" s="162" t="str" cm="1">
        <f t="array" ref="DO390">_xlfn.IFS(DO$1= 0,"", NOT(ISBLANK(CX390)), 0, ISBLANK(CX390), $Q390-$S390+BJ390-CG390)</f>
        <v/>
      </c>
      <c r="DP390" s="162" t="str" cm="1">
        <f t="array" ref="DP390">_xlfn.IFS(DP$1= 0,"", NOT(ISBLANK(CY390)), 0, ISBLANK(CY390), $Q390-$S390+BK390-CH390)</f>
        <v/>
      </c>
      <c r="DQ390" s="162" t="str" cm="1">
        <f t="array" ref="DQ390">_xlfn.IFS(DQ$1= 0,"", NOT(ISBLANK(CZ390)), 0, ISBLANK(CZ390), $Q390-$S390+BL390-CI390)</f>
        <v/>
      </c>
      <c r="DR390" s="163" t="str" cm="1">
        <f t="array" ref="DR390">_xlfn.IFS(DR$1= 0,"", NOT(ISBLANK(DA390)), 0, ISBLANK(DA390), $Q390-$S390+BM390-CJ390)</f>
        <v/>
      </c>
    </row>
    <row r="391" spans="1:122" ht="16.5" x14ac:dyDescent="0.3">
      <c r="A391" s="135"/>
      <c r="B391" s="136"/>
      <c r="C391" s="136"/>
      <c r="D391" s="137"/>
      <c r="E391" s="176"/>
      <c r="F391" s="182"/>
      <c r="G391" s="183"/>
      <c r="H391" s="183"/>
      <c r="I391" s="183"/>
      <c r="J391" s="183"/>
      <c r="K391" s="183"/>
      <c r="L391" s="183"/>
      <c r="M391" s="186"/>
      <c r="N391" s="182"/>
      <c r="O391" s="184"/>
      <c r="P391" s="178"/>
      <c r="Q391" s="118">
        <f t="shared" si="136"/>
        <v>0</v>
      </c>
      <c r="R391" s="3"/>
      <c r="S391" s="3"/>
      <c r="T391" s="4"/>
      <c r="U391" s="4"/>
      <c r="V391" s="99">
        <f t="shared" si="137"/>
        <v>0</v>
      </c>
      <c r="W391" s="161"/>
      <c r="X391" s="138"/>
      <c r="AH391" s="158" t="str">
        <f t="array" ref="AH391">IF(OR(AH$1=0, $A391=""),"",SQRT((_xlfn.XLOOKUP(AH$1,$Z$2:$Z$16,$AA$2:$AA$16)-$T391)^2+(_xlfn.XLOOKUP(AH$1,$Z$2:$Z$16,$AB$2:$AB$16)-$U391)^2+(_xlfn.XLOOKUP(AH$1,$Z$2:$Z$16,$AC$2:$AC$16-$V391)^2)))</f>
        <v/>
      </c>
      <c r="AI391" s="140" t="str">
        <f t="array" ref="AI391">IF(OR(AI$1=0, $A391=""),"",SQRT((_xlfn.XLOOKUP(AI$1,$Z$2:$Z$16,$AA$2:$AA$16)-$T391)^2+(_xlfn.XLOOKUP(AI$1,$Z$2:$Z$16,$AB$2:$AB$16)-$U391)^2+(_xlfn.XLOOKUP(AI$1,$Z$2:$Z$16,$AC$2:$AC$16-$V391)^2)))</f>
        <v/>
      </c>
      <c r="AJ391" s="140" t="str">
        <f t="array" ref="AJ391">IF(OR(AJ$1=0, $A391=""),"",SQRT((_xlfn.XLOOKUP(AJ$1,$Z$2:$Z$16,$AA$2:$AA$16)-$T391)^2+(_xlfn.XLOOKUP(AJ$1,$Z$2:$Z$16,$AB$2:$AB$16)-$U391)^2+(_xlfn.XLOOKUP(AJ$1,$Z$2:$Z$16,$AC$2:$AC$16-$V391)^2)))</f>
        <v/>
      </c>
      <c r="AK391" s="140" t="str">
        <f t="array" ref="AK391">IF(OR(AK$1=0, $A391=""),"",SQRT((_xlfn.XLOOKUP(AK$1,$Z$2:$Z$16,$AA$2:$AA$16)-$T391)^2+(_xlfn.XLOOKUP(AK$1,$Z$2:$Z$16,$AB$2:$AB$16)-$U391)^2+(_xlfn.XLOOKUP(AK$1,$Z$2:$Z$16,$AC$2:$AC$16-$V391)^2)))</f>
        <v/>
      </c>
      <c r="AL391" s="140" t="str">
        <f t="array" ref="AL391">IF(OR(AL$1=0, $A391=""),"",SQRT((_xlfn.XLOOKUP(AL$1,$Z$2:$Z$16,$AA$2:$AA$16)-$T391)^2+(_xlfn.XLOOKUP(AL$1,$Z$2:$Z$16,$AB$2:$AB$16)-$U391)^2+(_xlfn.XLOOKUP(AL$1,$Z$2:$Z$16,$AC$2:$AC$16-$V391)^2)))</f>
        <v/>
      </c>
      <c r="AM391" s="140" t="str">
        <f t="array" ref="AM391">IF(OR(AM$1=0, $A391=""),"",SQRT((_xlfn.XLOOKUP(AM$1,$Z$2:$Z$16,$AA$2:$AA$16)-$T391)^2+(_xlfn.XLOOKUP(AM$1,$Z$2:$Z$16,$AB$2:$AB$16)-$U391)^2+(_xlfn.XLOOKUP(AM$1,$Z$2:$Z$16,$AC$2:$AC$16-$V391)^2)))</f>
        <v/>
      </c>
      <c r="AN391" s="140" t="str">
        <f t="array" ref="AN391">IF(OR(AN$1=0, $A391=""),"",SQRT((_xlfn.XLOOKUP(AN$1,$Z$2:$Z$16,$AA$2:$AA$16)-$T391)^2+(_xlfn.XLOOKUP(AN$1,$Z$2:$Z$16,$AB$2:$AB$16)-$U391)^2+(_xlfn.XLOOKUP(AN$1,$Z$2:$Z$16,$AC$2:$AC$16-$V391)^2)))</f>
        <v/>
      </c>
      <c r="AO391" s="140" t="str">
        <f t="array" ref="AO391">IF(OR(AO$1=0, $A391=""),"",SQRT((_xlfn.XLOOKUP(AO$1,$Z$2:$Z$16,$AA$2:$AA$16)-$T391)^2+(_xlfn.XLOOKUP(AO$1,$Z$2:$Z$16,$AB$2:$AB$16)-$U391)^2+(_xlfn.XLOOKUP(AO$1,$Z$2:$Z$16,$AC$2:$AC$16-$V391)^2)))</f>
        <v/>
      </c>
      <c r="AP391" s="141" t="str">
        <f t="array" ref="AP391">IF(OR(AP$1=0, $A391=""),"",SQRT((_xlfn.XLOOKUP(AP$1,$Z$2:$Z$16,$AA$2:$AA$16)-$T391)^2+(_xlfn.XLOOKUP(AP$1,$Z$2:$Z$16,$AB$2:$AB$16)-$U391)^2+(_xlfn.XLOOKUP(AP$1,$Z$2:$Z$16,$AC$2:$AC$16-$V391)^2)))</f>
        <v/>
      </c>
      <c r="AQ391" s="141" t="str">
        <f t="array" ref="AQ391">IF(OR(AQ$1=0, $A391=""),"",SQRT((_xlfn.XLOOKUP(AQ$1,$Z$2:$Z$16,$AA$2:$AA$16)-$T391)^2+(_xlfn.XLOOKUP(AQ$1,$Z$2:$Z$16,$AB$2:$AB$16)-$U391)^2+(_xlfn.XLOOKUP(AQ$1,$Z$2:$Z$16,$AC$2:$AC$16-$V391)^2)))</f>
        <v/>
      </c>
      <c r="AR391" s="141" t="str">
        <f t="array" ref="AR391">IF(OR(AR$1=0, $A391=""),"",SQRT((_xlfn.XLOOKUP(AR$1,$Z$2:$Z$16,$AA$2:$AA$16)-$T391)^2+(_xlfn.XLOOKUP(AR$1,$Z$2:$Z$16,$AB$2:$AB$16)-$U391)^2+(_xlfn.XLOOKUP(AR$1,$Z$2:$Z$16,$AC$2:$AC$16-$V391)^2)))</f>
        <v/>
      </c>
      <c r="AS391" s="141" t="str">
        <f t="array" ref="AS391">IF(OR(AS$1=0, $A391=""),"",SQRT((_xlfn.XLOOKUP(AS$1,$Z$2:$Z$16,$AA$2:$AA$16)-$T391)^2+(_xlfn.XLOOKUP(AS$1,$Z$2:$Z$16,$AB$2:$AB$16)-$U391)^2+(_xlfn.XLOOKUP(AS$1,$Z$2:$Z$16,$AC$2:$AC$16-$V391)^2)))</f>
        <v/>
      </c>
      <c r="AT391" s="141" t="str">
        <f t="array" ref="AT391">IF(OR(AT$1=0, $A391=""),"",SQRT((_xlfn.XLOOKUP(AT$1,$Z$2:$Z$16,$AA$2:$AA$16)-$T391)^2+(_xlfn.XLOOKUP(AT$1,$Z$2:$Z$16,$AB$2:$AB$16)-$U391)^2+(_xlfn.XLOOKUP(AT$1,$Z$2:$Z$16,$AC$2:$AC$16-$V391)^2)))</f>
        <v/>
      </c>
      <c r="AU391" s="141" t="str">
        <f t="array" ref="AU391">IF(OR(AU$1=0, $A391=""),"",SQRT((_xlfn.XLOOKUP(AU$1,$Z$2:$Z$16,$AA$2:$AA$16)-$T391)^2+(_xlfn.XLOOKUP(AU$1,$Z$2:$Z$16,$AB$2:$AB$16)-$U391)^2+(_xlfn.XLOOKUP(AU$1,$Z$2:$Z$16,$AC$2:$AC$16-$V391)^2)))</f>
        <v/>
      </c>
      <c r="AV391" s="142" t="str">
        <f t="array" ref="AV391">IF(OR(AV$1=0, $A391=""),"",SQRT((_xlfn.XLOOKUP(AV$1,$Z$2:$Z$16,$AA$2:$AA$16)-$T391)^2+(_xlfn.XLOOKUP(AV$1,$Z$2:$Z$16,$AB$2:$AB$16)-$U391)^2+(_xlfn.XLOOKUP(AV$1,$Z$2:$Z$16,$AC$2:$AC$16-$V391)^2)))</f>
        <v/>
      </c>
      <c r="AW391" s="124"/>
      <c r="AX391" s="124"/>
      <c r="AY391" s="125">
        <f t="shared" si="138"/>
        <v>0</v>
      </c>
      <c r="AZ391" s="143">
        <f t="shared" si="139"/>
        <v>0</v>
      </c>
      <c r="BA391" s="143">
        <f t="shared" si="140"/>
        <v>0</v>
      </c>
      <c r="BB391" s="143">
        <f t="shared" si="141"/>
        <v>0</v>
      </c>
      <c r="BC391" s="143">
        <f t="shared" si="142"/>
        <v>0</v>
      </c>
      <c r="BD391" s="143">
        <f t="shared" si="143"/>
        <v>0</v>
      </c>
      <c r="BE391" s="143">
        <f t="shared" si="144"/>
        <v>0</v>
      </c>
      <c r="BF391" s="143">
        <f t="shared" si="145"/>
        <v>0</v>
      </c>
      <c r="BG391" s="144">
        <f t="shared" si="146"/>
        <v>0</v>
      </c>
      <c r="BH391" s="144">
        <f t="shared" si="147"/>
        <v>0</v>
      </c>
      <c r="BI391" s="144">
        <f t="shared" si="148"/>
        <v>0</v>
      </c>
      <c r="BJ391" s="144">
        <f t="shared" si="149"/>
        <v>0</v>
      </c>
      <c r="BK391" s="144">
        <f t="shared" si="150"/>
        <v>0</v>
      </c>
      <c r="BL391" s="144">
        <f t="shared" si="151"/>
        <v>0</v>
      </c>
      <c r="BM391" s="145">
        <f t="shared" si="152"/>
        <v>0</v>
      </c>
      <c r="BN391" s="124"/>
      <c r="BO391" s="124"/>
      <c r="BP391" s="124"/>
      <c r="BQ391" s="124"/>
      <c r="BR391" s="124"/>
      <c r="BS391" s="124"/>
      <c r="BT391" s="124"/>
      <c r="BU391" s="124"/>
      <c r="BV391" s="130"/>
      <c r="BW391" s="130"/>
      <c r="BX391" s="130"/>
      <c r="BY391" s="130"/>
      <c r="BZ391" s="130"/>
      <c r="CA391" s="130"/>
      <c r="CB391" s="130"/>
      <c r="CC391" s="130"/>
      <c r="CD391" s="130"/>
      <c r="CE391" s="130"/>
      <c r="CF391" s="130"/>
      <c r="CG391" s="130"/>
      <c r="CH391" s="130"/>
      <c r="CI391" s="130"/>
      <c r="CJ391" s="130"/>
      <c r="CL391" s="124"/>
      <c r="CM391" s="130" t="s">
        <v>32</v>
      </c>
      <c r="CN391" s="130"/>
      <c r="CO391" s="130"/>
      <c r="CP391" s="130"/>
      <c r="CQ391" s="130"/>
      <c r="CR391" s="130"/>
      <c r="CS391" s="130"/>
      <c r="CT391" s="130"/>
      <c r="CU391" s="130"/>
      <c r="CV391" s="130"/>
      <c r="CW391" s="130"/>
      <c r="CX391" s="130"/>
      <c r="CY391" s="130"/>
      <c r="CZ391" s="130"/>
      <c r="DA391" s="130"/>
      <c r="DD391" s="159" cm="1">
        <f t="array" ref="DD391">_xlfn.IFS(DD$1= 0,"", NOT(ISBLANK(CM391)), 0, ISBLANK(CM391), $Q391-$S391+AY391-BV391)</f>
        <v>0</v>
      </c>
      <c r="DE391" s="160" cm="1">
        <f t="array" ref="DE391">_xlfn.IFS(DE$1= 0,"", NOT(ISBLANK(CN391)), 0, ISBLANK(CN391), $Q391-$S391+AZ391-BW391)</f>
        <v>0</v>
      </c>
      <c r="DF391" s="160" cm="1">
        <f t="array" ref="DF391">_xlfn.IFS(DF$1= 0,"", NOT(ISBLANK(CO391)), 0, ISBLANK(CO391), $Q391-$S391+BA391-BX391)</f>
        <v>0</v>
      </c>
      <c r="DG391" s="160" cm="1">
        <f t="array" ref="DG391">_xlfn.IFS(DG$1= 0,"", NOT(ISBLANK(CP391)), 0, ISBLANK(CP391), $Q391-$S391+BB391-BY391)</f>
        <v>0</v>
      </c>
      <c r="DH391" s="160" cm="1">
        <f t="array" ref="DH391">_xlfn.IFS(DH$1= 0,"", NOT(ISBLANK(CQ391)), 0, ISBLANK(CQ391), $Q391-$S391+BC391-BZ391)</f>
        <v>0</v>
      </c>
      <c r="DI391" s="160" cm="1">
        <f t="array" ref="DI391">_xlfn.IFS(DI$1= 0,"", NOT(ISBLANK(CR391)), 0, ISBLANK(CR391), $Q391-$S391+BD391-CA391)</f>
        <v>0</v>
      </c>
      <c r="DJ391" s="160" t="str" cm="1">
        <f t="array" ref="DJ391">_xlfn.IFS(DJ$1= 0,"", NOT(ISBLANK(CS391)), 0, ISBLANK(CS391), $Q391-$S391+BE391-CB391)</f>
        <v/>
      </c>
      <c r="DK391" s="160" t="str" cm="1">
        <f t="array" ref="DK391">_xlfn.IFS(DK$1= 0,"", NOT(ISBLANK(CT391)), 0, ISBLANK(CT391), $Q391-$S391+BF391-CC391)</f>
        <v/>
      </c>
      <c r="DL391" s="162" t="str" cm="1">
        <f t="array" ref="DL391">_xlfn.IFS(DL$1= 0,"", NOT(ISBLANK(CU391)), 0, ISBLANK(CU391), $Q391-$S391+BG391-CD391)</f>
        <v/>
      </c>
      <c r="DM391" s="162" t="str" cm="1">
        <f t="array" ref="DM391">_xlfn.IFS(DM$1= 0,"", NOT(ISBLANK(CV391)), 0, ISBLANK(CV391), $Q391-$S391+BH391-CE391)</f>
        <v/>
      </c>
      <c r="DN391" s="162" t="str" cm="1">
        <f t="array" ref="DN391">_xlfn.IFS(DN$1= 0,"", NOT(ISBLANK(CW391)), 0, ISBLANK(CW391), $Q391-$S391+BI391-CF391)</f>
        <v/>
      </c>
      <c r="DO391" s="162" t="str" cm="1">
        <f t="array" ref="DO391">_xlfn.IFS(DO$1= 0,"", NOT(ISBLANK(CX391)), 0, ISBLANK(CX391), $Q391-$S391+BJ391-CG391)</f>
        <v/>
      </c>
      <c r="DP391" s="162" t="str" cm="1">
        <f t="array" ref="DP391">_xlfn.IFS(DP$1= 0,"", NOT(ISBLANK(CY391)), 0, ISBLANK(CY391), $Q391-$S391+BK391-CH391)</f>
        <v/>
      </c>
      <c r="DQ391" s="162" t="str" cm="1">
        <f t="array" ref="DQ391">_xlfn.IFS(DQ$1= 0,"", NOT(ISBLANK(CZ391)), 0, ISBLANK(CZ391), $Q391-$S391+BL391-CI391)</f>
        <v/>
      </c>
      <c r="DR391" s="163" t="str" cm="1">
        <f t="array" ref="DR391">_xlfn.IFS(DR$1= 0,"", NOT(ISBLANK(DA391)), 0, ISBLANK(DA391), $Q391-$S391+BM391-CJ391)</f>
        <v/>
      </c>
    </row>
    <row r="392" spans="1:122" ht="16.5" x14ac:dyDescent="0.3">
      <c r="A392" s="135"/>
      <c r="B392" s="136"/>
      <c r="C392" s="136"/>
      <c r="D392" s="137"/>
      <c r="E392" s="176"/>
      <c r="F392" s="182"/>
      <c r="G392" s="183"/>
      <c r="H392" s="183"/>
      <c r="I392" s="183"/>
      <c r="J392" s="183"/>
      <c r="K392" s="183"/>
      <c r="L392" s="183"/>
      <c r="M392" s="186"/>
      <c r="N392" s="182"/>
      <c r="O392" s="184"/>
      <c r="P392" s="178"/>
      <c r="Q392" s="118">
        <f t="shared" si="136"/>
        <v>0</v>
      </c>
      <c r="R392" s="3"/>
      <c r="S392" s="3"/>
      <c r="T392" s="4"/>
      <c r="U392" s="4"/>
      <c r="V392" s="99">
        <f t="shared" si="137"/>
        <v>0</v>
      </c>
      <c r="W392" s="161"/>
      <c r="X392" s="138"/>
      <c r="AH392" s="158" t="str">
        <f t="array" ref="AH392">IF(OR(AH$1=0, $A392=""),"",SQRT((_xlfn.XLOOKUP(AH$1,$Z$2:$Z$16,$AA$2:$AA$16)-$T392)^2+(_xlfn.XLOOKUP(AH$1,$Z$2:$Z$16,$AB$2:$AB$16)-$U392)^2+(_xlfn.XLOOKUP(AH$1,$Z$2:$Z$16,$AC$2:$AC$16-$V392)^2)))</f>
        <v/>
      </c>
      <c r="AI392" s="140" t="str">
        <f t="array" ref="AI392">IF(OR(AI$1=0, $A392=""),"",SQRT((_xlfn.XLOOKUP(AI$1,$Z$2:$Z$16,$AA$2:$AA$16)-$T392)^2+(_xlfn.XLOOKUP(AI$1,$Z$2:$Z$16,$AB$2:$AB$16)-$U392)^2+(_xlfn.XLOOKUP(AI$1,$Z$2:$Z$16,$AC$2:$AC$16-$V392)^2)))</f>
        <v/>
      </c>
      <c r="AJ392" s="140" t="str">
        <f t="array" ref="AJ392">IF(OR(AJ$1=0, $A392=""),"",SQRT((_xlfn.XLOOKUP(AJ$1,$Z$2:$Z$16,$AA$2:$AA$16)-$T392)^2+(_xlfn.XLOOKUP(AJ$1,$Z$2:$Z$16,$AB$2:$AB$16)-$U392)^2+(_xlfn.XLOOKUP(AJ$1,$Z$2:$Z$16,$AC$2:$AC$16-$V392)^2)))</f>
        <v/>
      </c>
      <c r="AK392" s="140" t="str">
        <f t="array" ref="AK392">IF(OR(AK$1=0, $A392=""),"",SQRT((_xlfn.XLOOKUP(AK$1,$Z$2:$Z$16,$AA$2:$AA$16)-$T392)^2+(_xlfn.XLOOKUP(AK$1,$Z$2:$Z$16,$AB$2:$AB$16)-$U392)^2+(_xlfn.XLOOKUP(AK$1,$Z$2:$Z$16,$AC$2:$AC$16-$V392)^2)))</f>
        <v/>
      </c>
      <c r="AL392" s="140" t="str">
        <f t="array" ref="AL392">IF(OR(AL$1=0, $A392=""),"",SQRT((_xlfn.XLOOKUP(AL$1,$Z$2:$Z$16,$AA$2:$AA$16)-$T392)^2+(_xlfn.XLOOKUP(AL$1,$Z$2:$Z$16,$AB$2:$AB$16)-$U392)^2+(_xlfn.XLOOKUP(AL$1,$Z$2:$Z$16,$AC$2:$AC$16-$V392)^2)))</f>
        <v/>
      </c>
      <c r="AM392" s="140" t="str">
        <f t="array" ref="AM392">IF(OR(AM$1=0, $A392=""),"",SQRT((_xlfn.XLOOKUP(AM$1,$Z$2:$Z$16,$AA$2:$AA$16)-$T392)^2+(_xlfn.XLOOKUP(AM$1,$Z$2:$Z$16,$AB$2:$AB$16)-$U392)^2+(_xlfn.XLOOKUP(AM$1,$Z$2:$Z$16,$AC$2:$AC$16-$V392)^2)))</f>
        <v/>
      </c>
      <c r="AN392" s="140" t="str">
        <f t="array" ref="AN392">IF(OR(AN$1=0, $A392=""),"",SQRT((_xlfn.XLOOKUP(AN$1,$Z$2:$Z$16,$AA$2:$AA$16)-$T392)^2+(_xlfn.XLOOKUP(AN$1,$Z$2:$Z$16,$AB$2:$AB$16)-$U392)^2+(_xlfn.XLOOKUP(AN$1,$Z$2:$Z$16,$AC$2:$AC$16-$V392)^2)))</f>
        <v/>
      </c>
      <c r="AO392" s="140" t="str">
        <f t="array" ref="AO392">IF(OR(AO$1=0, $A392=""),"",SQRT((_xlfn.XLOOKUP(AO$1,$Z$2:$Z$16,$AA$2:$AA$16)-$T392)^2+(_xlfn.XLOOKUP(AO$1,$Z$2:$Z$16,$AB$2:$AB$16)-$U392)^2+(_xlfn.XLOOKUP(AO$1,$Z$2:$Z$16,$AC$2:$AC$16-$V392)^2)))</f>
        <v/>
      </c>
      <c r="AP392" s="141" t="str">
        <f t="array" ref="AP392">IF(OR(AP$1=0, $A392=""),"",SQRT((_xlfn.XLOOKUP(AP$1,$Z$2:$Z$16,$AA$2:$AA$16)-$T392)^2+(_xlfn.XLOOKUP(AP$1,$Z$2:$Z$16,$AB$2:$AB$16)-$U392)^2+(_xlfn.XLOOKUP(AP$1,$Z$2:$Z$16,$AC$2:$AC$16-$V392)^2)))</f>
        <v/>
      </c>
      <c r="AQ392" s="141" t="str">
        <f t="array" ref="AQ392">IF(OR(AQ$1=0, $A392=""),"",SQRT((_xlfn.XLOOKUP(AQ$1,$Z$2:$Z$16,$AA$2:$AA$16)-$T392)^2+(_xlfn.XLOOKUP(AQ$1,$Z$2:$Z$16,$AB$2:$AB$16)-$U392)^2+(_xlfn.XLOOKUP(AQ$1,$Z$2:$Z$16,$AC$2:$AC$16-$V392)^2)))</f>
        <v/>
      </c>
      <c r="AR392" s="141" t="str">
        <f t="array" ref="AR392">IF(OR(AR$1=0, $A392=""),"",SQRT((_xlfn.XLOOKUP(AR$1,$Z$2:$Z$16,$AA$2:$AA$16)-$T392)^2+(_xlfn.XLOOKUP(AR$1,$Z$2:$Z$16,$AB$2:$AB$16)-$U392)^2+(_xlfn.XLOOKUP(AR$1,$Z$2:$Z$16,$AC$2:$AC$16-$V392)^2)))</f>
        <v/>
      </c>
      <c r="AS392" s="141" t="str">
        <f t="array" ref="AS392">IF(OR(AS$1=0, $A392=""),"",SQRT((_xlfn.XLOOKUP(AS$1,$Z$2:$Z$16,$AA$2:$AA$16)-$T392)^2+(_xlfn.XLOOKUP(AS$1,$Z$2:$Z$16,$AB$2:$AB$16)-$U392)^2+(_xlfn.XLOOKUP(AS$1,$Z$2:$Z$16,$AC$2:$AC$16-$V392)^2)))</f>
        <v/>
      </c>
      <c r="AT392" s="141" t="str">
        <f t="array" ref="AT392">IF(OR(AT$1=0, $A392=""),"",SQRT((_xlfn.XLOOKUP(AT$1,$Z$2:$Z$16,$AA$2:$AA$16)-$T392)^2+(_xlfn.XLOOKUP(AT$1,$Z$2:$Z$16,$AB$2:$AB$16)-$U392)^2+(_xlfn.XLOOKUP(AT$1,$Z$2:$Z$16,$AC$2:$AC$16-$V392)^2)))</f>
        <v/>
      </c>
      <c r="AU392" s="141" t="str">
        <f t="array" ref="AU392">IF(OR(AU$1=0, $A392=""),"",SQRT((_xlfn.XLOOKUP(AU$1,$Z$2:$Z$16,$AA$2:$AA$16)-$T392)^2+(_xlfn.XLOOKUP(AU$1,$Z$2:$Z$16,$AB$2:$AB$16)-$U392)^2+(_xlfn.XLOOKUP(AU$1,$Z$2:$Z$16,$AC$2:$AC$16-$V392)^2)))</f>
        <v/>
      </c>
      <c r="AV392" s="142" t="str">
        <f t="array" ref="AV392">IF(OR(AV$1=0, $A392=""),"",SQRT((_xlfn.XLOOKUP(AV$1,$Z$2:$Z$16,$AA$2:$AA$16)-$T392)^2+(_xlfn.XLOOKUP(AV$1,$Z$2:$Z$16,$AB$2:$AB$16)-$U392)^2+(_xlfn.XLOOKUP(AV$1,$Z$2:$Z$16,$AC$2:$AC$16-$V392)^2)))</f>
        <v/>
      </c>
      <c r="AW392" s="124"/>
      <c r="AX392" s="124"/>
      <c r="AY392" s="125">
        <f t="shared" si="138"/>
        <v>0</v>
      </c>
      <c r="AZ392" s="143">
        <f t="shared" si="139"/>
        <v>0</v>
      </c>
      <c r="BA392" s="143">
        <f t="shared" si="140"/>
        <v>0</v>
      </c>
      <c r="BB392" s="143">
        <f t="shared" si="141"/>
        <v>0</v>
      </c>
      <c r="BC392" s="143">
        <f t="shared" si="142"/>
        <v>0</v>
      </c>
      <c r="BD392" s="143">
        <f t="shared" si="143"/>
        <v>0</v>
      </c>
      <c r="BE392" s="143">
        <f t="shared" si="144"/>
        <v>0</v>
      </c>
      <c r="BF392" s="143">
        <f t="shared" si="145"/>
        <v>0</v>
      </c>
      <c r="BG392" s="144">
        <f t="shared" si="146"/>
        <v>0</v>
      </c>
      <c r="BH392" s="144">
        <f t="shared" si="147"/>
        <v>0</v>
      </c>
      <c r="BI392" s="144">
        <f t="shared" si="148"/>
        <v>0</v>
      </c>
      <c r="BJ392" s="144">
        <f t="shared" si="149"/>
        <v>0</v>
      </c>
      <c r="BK392" s="144">
        <f t="shared" si="150"/>
        <v>0</v>
      </c>
      <c r="BL392" s="144">
        <f t="shared" si="151"/>
        <v>0</v>
      </c>
      <c r="BM392" s="145">
        <f t="shared" si="152"/>
        <v>0</v>
      </c>
      <c r="BN392" s="124"/>
      <c r="BO392" s="124"/>
      <c r="BP392" s="124"/>
      <c r="BQ392" s="124"/>
      <c r="BR392" s="124"/>
      <c r="BS392" s="124"/>
      <c r="BT392" s="124"/>
      <c r="BU392" s="124"/>
      <c r="BV392" s="130"/>
      <c r="BW392" s="130"/>
      <c r="BX392" s="130"/>
      <c r="BY392" s="130"/>
      <c r="BZ392" s="130"/>
      <c r="CA392" s="130"/>
      <c r="CB392" s="130"/>
      <c r="CC392" s="130"/>
      <c r="CD392" s="130"/>
      <c r="CE392" s="130"/>
      <c r="CF392" s="130"/>
      <c r="CG392" s="130"/>
      <c r="CH392" s="130"/>
      <c r="CI392" s="130"/>
      <c r="CJ392" s="130"/>
      <c r="CL392" s="124"/>
      <c r="CM392" s="130" t="s">
        <v>32</v>
      </c>
      <c r="CN392" s="130"/>
      <c r="CO392" s="130"/>
      <c r="CP392" s="130"/>
      <c r="CQ392" s="130"/>
      <c r="CR392" s="130"/>
      <c r="CS392" s="130"/>
      <c r="CT392" s="130"/>
      <c r="CU392" s="130"/>
      <c r="CV392" s="130"/>
      <c r="CW392" s="130"/>
      <c r="CX392" s="130"/>
      <c r="CY392" s="130"/>
      <c r="CZ392" s="130"/>
      <c r="DA392" s="130"/>
      <c r="DD392" s="159" cm="1">
        <f t="array" ref="DD392">_xlfn.IFS(DD$1= 0,"", NOT(ISBLANK(CM392)), 0, ISBLANK(CM392), $Q392-$S392+AY392-BV392)</f>
        <v>0</v>
      </c>
      <c r="DE392" s="160" cm="1">
        <f t="array" ref="DE392">_xlfn.IFS(DE$1= 0,"", NOT(ISBLANK(CN392)), 0, ISBLANK(CN392), $Q392-$S392+AZ392-BW392)</f>
        <v>0</v>
      </c>
      <c r="DF392" s="160" cm="1">
        <f t="array" ref="DF392">_xlfn.IFS(DF$1= 0,"", NOT(ISBLANK(CO392)), 0, ISBLANK(CO392), $Q392-$S392+BA392-BX392)</f>
        <v>0</v>
      </c>
      <c r="DG392" s="160" cm="1">
        <f t="array" ref="DG392">_xlfn.IFS(DG$1= 0,"", NOT(ISBLANK(CP392)), 0, ISBLANK(CP392), $Q392-$S392+BB392-BY392)</f>
        <v>0</v>
      </c>
      <c r="DH392" s="160" cm="1">
        <f t="array" ref="DH392">_xlfn.IFS(DH$1= 0,"", NOT(ISBLANK(CQ392)), 0, ISBLANK(CQ392), $Q392-$S392+BC392-BZ392)</f>
        <v>0</v>
      </c>
      <c r="DI392" s="160" cm="1">
        <f t="array" ref="DI392">_xlfn.IFS(DI$1= 0,"", NOT(ISBLANK(CR392)), 0, ISBLANK(CR392), $Q392-$S392+BD392-CA392)</f>
        <v>0</v>
      </c>
      <c r="DJ392" s="160" t="str" cm="1">
        <f t="array" ref="DJ392">_xlfn.IFS(DJ$1= 0,"", NOT(ISBLANK(CS392)), 0, ISBLANK(CS392), $Q392-$S392+BE392-CB392)</f>
        <v/>
      </c>
      <c r="DK392" s="160" t="str" cm="1">
        <f t="array" ref="DK392">_xlfn.IFS(DK$1= 0,"", NOT(ISBLANK(CT392)), 0, ISBLANK(CT392), $Q392-$S392+BF392-CC392)</f>
        <v/>
      </c>
      <c r="DL392" s="162" t="str" cm="1">
        <f t="array" ref="DL392">_xlfn.IFS(DL$1= 0,"", NOT(ISBLANK(CU392)), 0, ISBLANK(CU392), $Q392-$S392+BG392-CD392)</f>
        <v/>
      </c>
      <c r="DM392" s="162" t="str" cm="1">
        <f t="array" ref="DM392">_xlfn.IFS(DM$1= 0,"", NOT(ISBLANK(CV392)), 0, ISBLANK(CV392), $Q392-$S392+BH392-CE392)</f>
        <v/>
      </c>
      <c r="DN392" s="162" t="str" cm="1">
        <f t="array" ref="DN392">_xlfn.IFS(DN$1= 0,"", NOT(ISBLANK(CW392)), 0, ISBLANK(CW392), $Q392-$S392+BI392-CF392)</f>
        <v/>
      </c>
      <c r="DO392" s="162" t="str" cm="1">
        <f t="array" ref="DO392">_xlfn.IFS(DO$1= 0,"", NOT(ISBLANK(CX392)), 0, ISBLANK(CX392), $Q392-$S392+BJ392-CG392)</f>
        <v/>
      </c>
      <c r="DP392" s="162" t="str" cm="1">
        <f t="array" ref="DP392">_xlfn.IFS(DP$1= 0,"", NOT(ISBLANK(CY392)), 0, ISBLANK(CY392), $Q392-$S392+BK392-CH392)</f>
        <v/>
      </c>
      <c r="DQ392" s="162" t="str" cm="1">
        <f t="array" ref="DQ392">_xlfn.IFS(DQ$1= 0,"", NOT(ISBLANK(CZ392)), 0, ISBLANK(CZ392), $Q392-$S392+BL392-CI392)</f>
        <v/>
      </c>
      <c r="DR392" s="163" t="str" cm="1">
        <f t="array" ref="DR392">_xlfn.IFS(DR$1= 0,"", NOT(ISBLANK(DA392)), 0, ISBLANK(DA392), $Q392-$S392+BM392-CJ392)</f>
        <v/>
      </c>
    </row>
    <row r="393" spans="1:122" ht="16.5" x14ac:dyDescent="0.3">
      <c r="A393" s="135"/>
      <c r="B393" s="136"/>
      <c r="C393" s="136"/>
      <c r="D393" s="137"/>
      <c r="E393" s="176"/>
      <c r="F393" s="182"/>
      <c r="G393" s="183"/>
      <c r="H393" s="183"/>
      <c r="I393" s="183"/>
      <c r="J393" s="183"/>
      <c r="K393" s="183"/>
      <c r="L393" s="183"/>
      <c r="M393" s="186"/>
      <c r="N393" s="182"/>
      <c r="O393" s="184"/>
      <c r="P393" s="178"/>
      <c r="Q393" s="118">
        <f t="shared" si="136"/>
        <v>0</v>
      </c>
      <c r="R393" s="3"/>
      <c r="S393" s="3"/>
      <c r="T393" s="4"/>
      <c r="U393" s="4"/>
      <c r="V393" s="99">
        <f t="shared" si="137"/>
        <v>0</v>
      </c>
      <c r="W393" s="161"/>
      <c r="X393" s="138"/>
      <c r="AH393" s="158" t="str">
        <f t="array" ref="AH393">IF(OR(AH$1=0, $A393=""),"",SQRT((_xlfn.XLOOKUP(AH$1,$Z$2:$Z$16,$AA$2:$AA$16)-$T393)^2+(_xlfn.XLOOKUP(AH$1,$Z$2:$Z$16,$AB$2:$AB$16)-$U393)^2+(_xlfn.XLOOKUP(AH$1,$Z$2:$Z$16,$AC$2:$AC$16-$V393)^2)))</f>
        <v/>
      </c>
      <c r="AI393" s="140" t="str">
        <f t="array" ref="AI393">IF(OR(AI$1=0, $A393=""),"",SQRT((_xlfn.XLOOKUP(AI$1,$Z$2:$Z$16,$AA$2:$AA$16)-$T393)^2+(_xlfn.XLOOKUP(AI$1,$Z$2:$Z$16,$AB$2:$AB$16)-$U393)^2+(_xlfn.XLOOKUP(AI$1,$Z$2:$Z$16,$AC$2:$AC$16-$V393)^2)))</f>
        <v/>
      </c>
      <c r="AJ393" s="140" t="str">
        <f t="array" ref="AJ393">IF(OR(AJ$1=0, $A393=""),"",SQRT((_xlfn.XLOOKUP(AJ$1,$Z$2:$Z$16,$AA$2:$AA$16)-$T393)^2+(_xlfn.XLOOKUP(AJ$1,$Z$2:$Z$16,$AB$2:$AB$16)-$U393)^2+(_xlfn.XLOOKUP(AJ$1,$Z$2:$Z$16,$AC$2:$AC$16-$V393)^2)))</f>
        <v/>
      </c>
      <c r="AK393" s="140" t="str">
        <f t="array" ref="AK393">IF(OR(AK$1=0, $A393=""),"",SQRT((_xlfn.XLOOKUP(AK$1,$Z$2:$Z$16,$AA$2:$AA$16)-$T393)^2+(_xlfn.XLOOKUP(AK$1,$Z$2:$Z$16,$AB$2:$AB$16)-$U393)^2+(_xlfn.XLOOKUP(AK$1,$Z$2:$Z$16,$AC$2:$AC$16-$V393)^2)))</f>
        <v/>
      </c>
      <c r="AL393" s="140" t="str">
        <f t="array" ref="AL393">IF(OR(AL$1=0, $A393=""),"",SQRT((_xlfn.XLOOKUP(AL$1,$Z$2:$Z$16,$AA$2:$AA$16)-$T393)^2+(_xlfn.XLOOKUP(AL$1,$Z$2:$Z$16,$AB$2:$AB$16)-$U393)^2+(_xlfn.XLOOKUP(AL$1,$Z$2:$Z$16,$AC$2:$AC$16-$V393)^2)))</f>
        <v/>
      </c>
      <c r="AM393" s="140" t="str">
        <f t="array" ref="AM393">IF(OR(AM$1=0, $A393=""),"",SQRT((_xlfn.XLOOKUP(AM$1,$Z$2:$Z$16,$AA$2:$AA$16)-$T393)^2+(_xlfn.XLOOKUP(AM$1,$Z$2:$Z$16,$AB$2:$AB$16)-$U393)^2+(_xlfn.XLOOKUP(AM$1,$Z$2:$Z$16,$AC$2:$AC$16-$V393)^2)))</f>
        <v/>
      </c>
      <c r="AN393" s="140" t="str">
        <f t="array" ref="AN393">IF(OR(AN$1=0, $A393=""),"",SQRT((_xlfn.XLOOKUP(AN$1,$Z$2:$Z$16,$AA$2:$AA$16)-$T393)^2+(_xlfn.XLOOKUP(AN$1,$Z$2:$Z$16,$AB$2:$AB$16)-$U393)^2+(_xlfn.XLOOKUP(AN$1,$Z$2:$Z$16,$AC$2:$AC$16-$V393)^2)))</f>
        <v/>
      </c>
      <c r="AO393" s="140" t="str">
        <f t="array" ref="AO393">IF(OR(AO$1=0, $A393=""),"",SQRT((_xlfn.XLOOKUP(AO$1,$Z$2:$Z$16,$AA$2:$AA$16)-$T393)^2+(_xlfn.XLOOKUP(AO$1,$Z$2:$Z$16,$AB$2:$AB$16)-$U393)^2+(_xlfn.XLOOKUP(AO$1,$Z$2:$Z$16,$AC$2:$AC$16-$V393)^2)))</f>
        <v/>
      </c>
      <c r="AP393" s="141" t="str">
        <f t="array" ref="AP393">IF(OR(AP$1=0, $A393=""),"",SQRT((_xlfn.XLOOKUP(AP$1,$Z$2:$Z$16,$AA$2:$AA$16)-$T393)^2+(_xlfn.XLOOKUP(AP$1,$Z$2:$Z$16,$AB$2:$AB$16)-$U393)^2+(_xlfn.XLOOKUP(AP$1,$Z$2:$Z$16,$AC$2:$AC$16-$V393)^2)))</f>
        <v/>
      </c>
      <c r="AQ393" s="141" t="str">
        <f t="array" ref="AQ393">IF(OR(AQ$1=0, $A393=""),"",SQRT((_xlfn.XLOOKUP(AQ$1,$Z$2:$Z$16,$AA$2:$AA$16)-$T393)^2+(_xlfn.XLOOKUP(AQ$1,$Z$2:$Z$16,$AB$2:$AB$16)-$U393)^2+(_xlfn.XLOOKUP(AQ$1,$Z$2:$Z$16,$AC$2:$AC$16-$V393)^2)))</f>
        <v/>
      </c>
      <c r="AR393" s="141" t="str">
        <f t="array" ref="AR393">IF(OR(AR$1=0, $A393=""),"",SQRT((_xlfn.XLOOKUP(AR$1,$Z$2:$Z$16,$AA$2:$AA$16)-$T393)^2+(_xlfn.XLOOKUP(AR$1,$Z$2:$Z$16,$AB$2:$AB$16)-$U393)^2+(_xlfn.XLOOKUP(AR$1,$Z$2:$Z$16,$AC$2:$AC$16-$V393)^2)))</f>
        <v/>
      </c>
      <c r="AS393" s="141" t="str">
        <f t="array" ref="AS393">IF(OR(AS$1=0, $A393=""),"",SQRT((_xlfn.XLOOKUP(AS$1,$Z$2:$Z$16,$AA$2:$AA$16)-$T393)^2+(_xlfn.XLOOKUP(AS$1,$Z$2:$Z$16,$AB$2:$AB$16)-$U393)^2+(_xlfn.XLOOKUP(AS$1,$Z$2:$Z$16,$AC$2:$AC$16-$V393)^2)))</f>
        <v/>
      </c>
      <c r="AT393" s="141" t="str">
        <f t="array" ref="AT393">IF(OR(AT$1=0, $A393=""),"",SQRT((_xlfn.XLOOKUP(AT$1,$Z$2:$Z$16,$AA$2:$AA$16)-$T393)^2+(_xlfn.XLOOKUP(AT$1,$Z$2:$Z$16,$AB$2:$AB$16)-$U393)^2+(_xlfn.XLOOKUP(AT$1,$Z$2:$Z$16,$AC$2:$AC$16-$V393)^2)))</f>
        <v/>
      </c>
      <c r="AU393" s="141" t="str">
        <f t="array" ref="AU393">IF(OR(AU$1=0, $A393=""),"",SQRT((_xlfn.XLOOKUP(AU$1,$Z$2:$Z$16,$AA$2:$AA$16)-$T393)^2+(_xlfn.XLOOKUP(AU$1,$Z$2:$Z$16,$AB$2:$AB$16)-$U393)^2+(_xlfn.XLOOKUP(AU$1,$Z$2:$Z$16,$AC$2:$AC$16-$V393)^2)))</f>
        <v/>
      </c>
      <c r="AV393" s="142" t="str">
        <f t="array" ref="AV393">IF(OR(AV$1=0, $A393=""),"",SQRT((_xlfn.XLOOKUP(AV$1,$Z$2:$Z$16,$AA$2:$AA$16)-$T393)^2+(_xlfn.XLOOKUP(AV$1,$Z$2:$Z$16,$AB$2:$AB$16)-$U393)^2+(_xlfn.XLOOKUP(AV$1,$Z$2:$Z$16,$AC$2:$AC$16-$V393)^2)))</f>
        <v/>
      </c>
      <c r="AW393" s="124"/>
      <c r="AX393" s="124"/>
      <c r="AY393" s="125">
        <f t="shared" si="138"/>
        <v>0</v>
      </c>
      <c r="AZ393" s="143">
        <f t="shared" si="139"/>
        <v>0</v>
      </c>
      <c r="BA393" s="143">
        <f t="shared" si="140"/>
        <v>0</v>
      </c>
      <c r="BB393" s="143">
        <f t="shared" si="141"/>
        <v>0</v>
      </c>
      <c r="BC393" s="143">
        <f t="shared" si="142"/>
        <v>0</v>
      </c>
      <c r="BD393" s="143">
        <f t="shared" si="143"/>
        <v>0</v>
      </c>
      <c r="BE393" s="143">
        <f t="shared" si="144"/>
        <v>0</v>
      </c>
      <c r="BF393" s="143">
        <f t="shared" si="145"/>
        <v>0</v>
      </c>
      <c r="BG393" s="144">
        <f t="shared" si="146"/>
        <v>0</v>
      </c>
      <c r="BH393" s="144">
        <f t="shared" si="147"/>
        <v>0</v>
      </c>
      <c r="BI393" s="144">
        <f t="shared" si="148"/>
        <v>0</v>
      </c>
      <c r="BJ393" s="144">
        <f t="shared" si="149"/>
        <v>0</v>
      </c>
      <c r="BK393" s="144">
        <f t="shared" si="150"/>
        <v>0</v>
      </c>
      <c r="BL393" s="144">
        <f t="shared" si="151"/>
        <v>0</v>
      </c>
      <c r="BM393" s="145">
        <f t="shared" si="152"/>
        <v>0</v>
      </c>
      <c r="BN393" s="124"/>
      <c r="BO393" s="124"/>
      <c r="BP393" s="124"/>
      <c r="BQ393" s="124"/>
      <c r="BR393" s="124"/>
      <c r="BS393" s="124"/>
      <c r="BT393" s="124"/>
      <c r="BU393" s="124"/>
      <c r="BV393" s="130"/>
      <c r="BW393" s="130"/>
      <c r="BX393" s="130"/>
      <c r="BY393" s="130"/>
      <c r="BZ393" s="130"/>
      <c r="CA393" s="130"/>
      <c r="CB393" s="130"/>
      <c r="CC393" s="130"/>
      <c r="CD393" s="130"/>
      <c r="CE393" s="130"/>
      <c r="CF393" s="130"/>
      <c r="CG393" s="130"/>
      <c r="CH393" s="130"/>
      <c r="CI393" s="130"/>
      <c r="CJ393" s="130"/>
      <c r="CL393" s="124"/>
      <c r="CM393" s="130" t="s">
        <v>32</v>
      </c>
      <c r="CN393" s="130"/>
      <c r="CO393" s="130"/>
      <c r="CP393" s="130"/>
      <c r="CQ393" s="130"/>
      <c r="CR393" s="130"/>
      <c r="CS393" s="130"/>
      <c r="CT393" s="130"/>
      <c r="CU393" s="130"/>
      <c r="CV393" s="130"/>
      <c r="CW393" s="130"/>
      <c r="CX393" s="130"/>
      <c r="CY393" s="130"/>
      <c r="CZ393" s="130"/>
      <c r="DA393" s="130"/>
      <c r="DD393" s="159" cm="1">
        <f t="array" ref="DD393">_xlfn.IFS(DD$1= 0,"", NOT(ISBLANK(CM393)), 0, ISBLANK(CM393), $Q393-$S393+AY393-BV393)</f>
        <v>0</v>
      </c>
      <c r="DE393" s="160" cm="1">
        <f t="array" ref="DE393">_xlfn.IFS(DE$1= 0,"", NOT(ISBLANK(CN393)), 0, ISBLANK(CN393), $Q393-$S393+AZ393-BW393)</f>
        <v>0</v>
      </c>
      <c r="DF393" s="160" cm="1">
        <f t="array" ref="DF393">_xlfn.IFS(DF$1= 0,"", NOT(ISBLANK(CO393)), 0, ISBLANK(CO393), $Q393-$S393+BA393-BX393)</f>
        <v>0</v>
      </c>
      <c r="DG393" s="160" cm="1">
        <f t="array" ref="DG393">_xlfn.IFS(DG$1= 0,"", NOT(ISBLANK(CP393)), 0, ISBLANK(CP393), $Q393-$S393+BB393-BY393)</f>
        <v>0</v>
      </c>
      <c r="DH393" s="160" cm="1">
        <f t="array" ref="DH393">_xlfn.IFS(DH$1= 0,"", NOT(ISBLANK(CQ393)), 0, ISBLANK(CQ393), $Q393-$S393+BC393-BZ393)</f>
        <v>0</v>
      </c>
      <c r="DI393" s="160" cm="1">
        <f t="array" ref="DI393">_xlfn.IFS(DI$1= 0,"", NOT(ISBLANK(CR393)), 0, ISBLANK(CR393), $Q393-$S393+BD393-CA393)</f>
        <v>0</v>
      </c>
      <c r="DJ393" s="160" t="str" cm="1">
        <f t="array" ref="DJ393">_xlfn.IFS(DJ$1= 0,"", NOT(ISBLANK(CS393)), 0, ISBLANK(CS393), $Q393-$S393+BE393-CB393)</f>
        <v/>
      </c>
      <c r="DK393" s="160" t="str" cm="1">
        <f t="array" ref="DK393">_xlfn.IFS(DK$1= 0,"", NOT(ISBLANK(CT393)), 0, ISBLANK(CT393), $Q393-$S393+BF393-CC393)</f>
        <v/>
      </c>
      <c r="DL393" s="162" t="str" cm="1">
        <f t="array" ref="DL393">_xlfn.IFS(DL$1= 0,"", NOT(ISBLANK(CU393)), 0, ISBLANK(CU393), $Q393-$S393+BG393-CD393)</f>
        <v/>
      </c>
      <c r="DM393" s="162" t="str" cm="1">
        <f t="array" ref="DM393">_xlfn.IFS(DM$1= 0,"", NOT(ISBLANK(CV393)), 0, ISBLANK(CV393), $Q393-$S393+BH393-CE393)</f>
        <v/>
      </c>
      <c r="DN393" s="162" t="str" cm="1">
        <f t="array" ref="DN393">_xlfn.IFS(DN$1= 0,"", NOT(ISBLANK(CW393)), 0, ISBLANK(CW393), $Q393-$S393+BI393-CF393)</f>
        <v/>
      </c>
      <c r="DO393" s="162" t="str" cm="1">
        <f t="array" ref="DO393">_xlfn.IFS(DO$1= 0,"", NOT(ISBLANK(CX393)), 0, ISBLANK(CX393), $Q393-$S393+BJ393-CG393)</f>
        <v/>
      </c>
      <c r="DP393" s="162" t="str" cm="1">
        <f t="array" ref="DP393">_xlfn.IFS(DP$1= 0,"", NOT(ISBLANK(CY393)), 0, ISBLANK(CY393), $Q393-$S393+BK393-CH393)</f>
        <v/>
      </c>
      <c r="DQ393" s="162" t="str" cm="1">
        <f t="array" ref="DQ393">_xlfn.IFS(DQ$1= 0,"", NOT(ISBLANK(CZ393)), 0, ISBLANK(CZ393), $Q393-$S393+BL393-CI393)</f>
        <v/>
      </c>
      <c r="DR393" s="163" t="str" cm="1">
        <f t="array" ref="DR393">_xlfn.IFS(DR$1= 0,"", NOT(ISBLANK(DA393)), 0, ISBLANK(DA393), $Q393-$S393+BM393-CJ393)</f>
        <v/>
      </c>
    </row>
    <row r="394" spans="1:122" ht="16.5" x14ac:dyDescent="0.3">
      <c r="A394" s="135"/>
      <c r="B394" s="136"/>
      <c r="C394" s="136"/>
      <c r="D394" s="137"/>
      <c r="E394" s="176"/>
      <c r="F394" s="182"/>
      <c r="G394" s="183"/>
      <c r="H394" s="183"/>
      <c r="I394" s="183"/>
      <c r="J394" s="183"/>
      <c r="K394" s="183"/>
      <c r="L394" s="183"/>
      <c r="M394" s="186"/>
      <c r="N394" s="182"/>
      <c r="O394" s="184"/>
      <c r="P394" s="178"/>
      <c r="Q394" s="118">
        <f t="shared" si="136"/>
        <v>0</v>
      </c>
      <c r="R394" s="3"/>
      <c r="S394" s="3"/>
      <c r="T394" s="4"/>
      <c r="U394" s="4"/>
      <c r="V394" s="99">
        <f t="shared" si="137"/>
        <v>0</v>
      </c>
      <c r="W394" s="161"/>
      <c r="X394" s="138"/>
      <c r="AH394" s="158" t="str">
        <f t="array" ref="AH394">IF(OR(AH$1=0, $A394=""),"",SQRT((_xlfn.XLOOKUP(AH$1,$Z$2:$Z$16,$AA$2:$AA$16)-$T394)^2+(_xlfn.XLOOKUP(AH$1,$Z$2:$Z$16,$AB$2:$AB$16)-$U394)^2+(_xlfn.XLOOKUP(AH$1,$Z$2:$Z$16,$AC$2:$AC$16-$V394)^2)))</f>
        <v/>
      </c>
      <c r="AI394" s="140" t="str">
        <f t="array" ref="AI394">IF(OR(AI$1=0, $A394=""),"",SQRT((_xlfn.XLOOKUP(AI$1,$Z$2:$Z$16,$AA$2:$AA$16)-$T394)^2+(_xlfn.XLOOKUP(AI$1,$Z$2:$Z$16,$AB$2:$AB$16)-$U394)^2+(_xlfn.XLOOKUP(AI$1,$Z$2:$Z$16,$AC$2:$AC$16-$V394)^2)))</f>
        <v/>
      </c>
      <c r="AJ394" s="140" t="str">
        <f t="array" ref="AJ394">IF(OR(AJ$1=0, $A394=""),"",SQRT((_xlfn.XLOOKUP(AJ$1,$Z$2:$Z$16,$AA$2:$AA$16)-$T394)^2+(_xlfn.XLOOKUP(AJ$1,$Z$2:$Z$16,$AB$2:$AB$16)-$U394)^2+(_xlfn.XLOOKUP(AJ$1,$Z$2:$Z$16,$AC$2:$AC$16-$V394)^2)))</f>
        <v/>
      </c>
      <c r="AK394" s="140" t="str">
        <f t="array" ref="AK394">IF(OR(AK$1=0, $A394=""),"",SQRT((_xlfn.XLOOKUP(AK$1,$Z$2:$Z$16,$AA$2:$AA$16)-$T394)^2+(_xlfn.XLOOKUP(AK$1,$Z$2:$Z$16,$AB$2:$AB$16)-$U394)^2+(_xlfn.XLOOKUP(AK$1,$Z$2:$Z$16,$AC$2:$AC$16-$V394)^2)))</f>
        <v/>
      </c>
      <c r="AL394" s="140" t="str">
        <f t="array" ref="AL394">IF(OR(AL$1=0, $A394=""),"",SQRT((_xlfn.XLOOKUP(AL$1,$Z$2:$Z$16,$AA$2:$AA$16)-$T394)^2+(_xlfn.XLOOKUP(AL$1,$Z$2:$Z$16,$AB$2:$AB$16)-$U394)^2+(_xlfn.XLOOKUP(AL$1,$Z$2:$Z$16,$AC$2:$AC$16-$V394)^2)))</f>
        <v/>
      </c>
      <c r="AM394" s="140" t="str">
        <f t="array" ref="AM394">IF(OR(AM$1=0, $A394=""),"",SQRT((_xlfn.XLOOKUP(AM$1,$Z$2:$Z$16,$AA$2:$AA$16)-$T394)^2+(_xlfn.XLOOKUP(AM$1,$Z$2:$Z$16,$AB$2:$AB$16)-$U394)^2+(_xlfn.XLOOKUP(AM$1,$Z$2:$Z$16,$AC$2:$AC$16-$V394)^2)))</f>
        <v/>
      </c>
      <c r="AN394" s="140" t="str">
        <f t="array" ref="AN394">IF(OR(AN$1=0, $A394=""),"",SQRT((_xlfn.XLOOKUP(AN$1,$Z$2:$Z$16,$AA$2:$AA$16)-$T394)^2+(_xlfn.XLOOKUP(AN$1,$Z$2:$Z$16,$AB$2:$AB$16)-$U394)^2+(_xlfn.XLOOKUP(AN$1,$Z$2:$Z$16,$AC$2:$AC$16-$V394)^2)))</f>
        <v/>
      </c>
      <c r="AO394" s="140" t="str">
        <f t="array" ref="AO394">IF(OR(AO$1=0, $A394=""),"",SQRT((_xlfn.XLOOKUP(AO$1,$Z$2:$Z$16,$AA$2:$AA$16)-$T394)^2+(_xlfn.XLOOKUP(AO$1,$Z$2:$Z$16,$AB$2:$AB$16)-$U394)^2+(_xlfn.XLOOKUP(AO$1,$Z$2:$Z$16,$AC$2:$AC$16-$V394)^2)))</f>
        <v/>
      </c>
      <c r="AP394" s="141" t="str">
        <f t="array" ref="AP394">IF(OR(AP$1=0, $A394=""),"",SQRT((_xlfn.XLOOKUP(AP$1,$Z$2:$Z$16,$AA$2:$AA$16)-$T394)^2+(_xlfn.XLOOKUP(AP$1,$Z$2:$Z$16,$AB$2:$AB$16)-$U394)^2+(_xlfn.XLOOKUP(AP$1,$Z$2:$Z$16,$AC$2:$AC$16-$V394)^2)))</f>
        <v/>
      </c>
      <c r="AQ394" s="141" t="str">
        <f t="array" ref="AQ394">IF(OR(AQ$1=0, $A394=""),"",SQRT((_xlfn.XLOOKUP(AQ$1,$Z$2:$Z$16,$AA$2:$AA$16)-$T394)^2+(_xlfn.XLOOKUP(AQ$1,$Z$2:$Z$16,$AB$2:$AB$16)-$U394)^2+(_xlfn.XLOOKUP(AQ$1,$Z$2:$Z$16,$AC$2:$AC$16-$V394)^2)))</f>
        <v/>
      </c>
      <c r="AR394" s="141" t="str">
        <f t="array" ref="AR394">IF(OR(AR$1=0, $A394=""),"",SQRT((_xlfn.XLOOKUP(AR$1,$Z$2:$Z$16,$AA$2:$AA$16)-$T394)^2+(_xlfn.XLOOKUP(AR$1,$Z$2:$Z$16,$AB$2:$AB$16)-$U394)^2+(_xlfn.XLOOKUP(AR$1,$Z$2:$Z$16,$AC$2:$AC$16-$V394)^2)))</f>
        <v/>
      </c>
      <c r="AS394" s="141" t="str">
        <f t="array" ref="AS394">IF(OR(AS$1=0, $A394=""),"",SQRT((_xlfn.XLOOKUP(AS$1,$Z$2:$Z$16,$AA$2:$AA$16)-$T394)^2+(_xlfn.XLOOKUP(AS$1,$Z$2:$Z$16,$AB$2:$AB$16)-$U394)^2+(_xlfn.XLOOKUP(AS$1,$Z$2:$Z$16,$AC$2:$AC$16-$V394)^2)))</f>
        <v/>
      </c>
      <c r="AT394" s="141" t="str">
        <f t="array" ref="AT394">IF(OR(AT$1=0, $A394=""),"",SQRT((_xlfn.XLOOKUP(AT$1,$Z$2:$Z$16,$AA$2:$AA$16)-$T394)^2+(_xlfn.XLOOKUP(AT$1,$Z$2:$Z$16,$AB$2:$AB$16)-$U394)^2+(_xlfn.XLOOKUP(AT$1,$Z$2:$Z$16,$AC$2:$AC$16-$V394)^2)))</f>
        <v/>
      </c>
      <c r="AU394" s="141" t="str">
        <f t="array" ref="AU394">IF(OR(AU$1=0, $A394=""),"",SQRT((_xlfn.XLOOKUP(AU$1,$Z$2:$Z$16,$AA$2:$AA$16)-$T394)^2+(_xlfn.XLOOKUP(AU$1,$Z$2:$Z$16,$AB$2:$AB$16)-$U394)^2+(_xlfn.XLOOKUP(AU$1,$Z$2:$Z$16,$AC$2:$AC$16-$V394)^2)))</f>
        <v/>
      </c>
      <c r="AV394" s="142" t="str">
        <f t="array" ref="AV394">IF(OR(AV$1=0, $A394=""),"",SQRT((_xlfn.XLOOKUP(AV$1,$Z$2:$Z$16,$AA$2:$AA$16)-$T394)^2+(_xlfn.XLOOKUP(AV$1,$Z$2:$Z$16,$AB$2:$AB$16)-$U394)^2+(_xlfn.XLOOKUP(AV$1,$Z$2:$Z$16,$AC$2:$AC$16-$V394)^2)))</f>
        <v/>
      </c>
      <c r="AW394" s="124"/>
      <c r="AX394" s="124"/>
      <c r="AY394" s="125">
        <f t="shared" si="138"/>
        <v>0</v>
      </c>
      <c r="AZ394" s="143">
        <f t="shared" si="139"/>
        <v>0</v>
      </c>
      <c r="BA394" s="143">
        <f t="shared" si="140"/>
        <v>0</v>
      </c>
      <c r="BB394" s="143">
        <f t="shared" si="141"/>
        <v>0</v>
      </c>
      <c r="BC394" s="143">
        <f t="shared" si="142"/>
        <v>0</v>
      </c>
      <c r="BD394" s="143">
        <f t="shared" si="143"/>
        <v>0</v>
      </c>
      <c r="BE394" s="143">
        <f t="shared" si="144"/>
        <v>0</v>
      </c>
      <c r="BF394" s="143">
        <f t="shared" si="145"/>
        <v>0</v>
      </c>
      <c r="BG394" s="144">
        <f t="shared" si="146"/>
        <v>0</v>
      </c>
      <c r="BH394" s="144">
        <f t="shared" si="147"/>
        <v>0</v>
      </c>
      <c r="BI394" s="144">
        <f t="shared" si="148"/>
        <v>0</v>
      </c>
      <c r="BJ394" s="144">
        <f t="shared" si="149"/>
        <v>0</v>
      </c>
      <c r="BK394" s="144">
        <f t="shared" si="150"/>
        <v>0</v>
      </c>
      <c r="BL394" s="144">
        <f t="shared" si="151"/>
        <v>0</v>
      </c>
      <c r="BM394" s="145">
        <f t="shared" si="152"/>
        <v>0</v>
      </c>
      <c r="BN394" s="124"/>
      <c r="BO394" s="124"/>
      <c r="BP394" s="124"/>
      <c r="BQ394" s="124"/>
      <c r="BR394" s="124"/>
      <c r="BS394" s="124"/>
      <c r="BT394" s="124"/>
      <c r="BU394" s="124"/>
      <c r="BV394" s="130"/>
      <c r="BW394" s="130"/>
      <c r="BX394" s="130"/>
      <c r="BY394" s="130"/>
      <c r="BZ394" s="130"/>
      <c r="CA394" s="130"/>
      <c r="CB394" s="130"/>
      <c r="CC394" s="130"/>
      <c r="CD394" s="130"/>
      <c r="CE394" s="130"/>
      <c r="CF394" s="130"/>
      <c r="CG394" s="130"/>
      <c r="CH394" s="130"/>
      <c r="CI394" s="130"/>
      <c r="CJ394" s="130"/>
      <c r="CL394" s="124"/>
      <c r="CM394" s="130" t="s">
        <v>32</v>
      </c>
      <c r="CN394" s="130"/>
      <c r="CO394" s="130"/>
      <c r="CP394" s="130"/>
      <c r="CQ394" s="130"/>
      <c r="CR394" s="130"/>
      <c r="CS394" s="130"/>
      <c r="CT394" s="130"/>
      <c r="CU394" s="130"/>
      <c r="CV394" s="130"/>
      <c r="CW394" s="130"/>
      <c r="CX394" s="130"/>
      <c r="CY394" s="130"/>
      <c r="CZ394" s="130"/>
      <c r="DA394" s="130"/>
      <c r="DD394" s="159" cm="1">
        <f t="array" ref="DD394">_xlfn.IFS(DD$1= 0,"", NOT(ISBLANK(CM394)), 0, ISBLANK(CM394), $Q394-$S394+AY394-BV394)</f>
        <v>0</v>
      </c>
      <c r="DE394" s="160" cm="1">
        <f t="array" ref="DE394">_xlfn.IFS(DE$1= 0,"", NOT(ISBLANK(CN394)), 0, ISBLANK(CN394), $Q394-$S394+AZ394-BW394)</f>
        <v>0</v>
      </c>
      <c r="DF394" s="160" cm="1">
        <f t="array" ref="DF394">_xlfn.IFS(DF$1= 0,"", NOT(ISBLANK(CO394)), 0, ISBLANK(CO394), $Q394-$S394+BA394-BX394)</f>
        <v>0</v>
      </c>
      <c r="DG394" s="160" cm="1">
        <f t="array" ref="DG394">_xlfn.IFS(DG$1= 0,"", NOT(ISBLANK(CP394)), 0, ISBLANK(CP394), $Q394-$S394+BB394-BY394)</f>
        <v>0</v>
      </c>
      <c r="DH394" s="160" cm="1">
        <f t="array" ref="DH394">_xlfn.IFS(DH$1= 0,"", NOT(ISBLANK(CQ394)), 0, ISBLANK(CQ394), $Q394-$S394+BC394-BZ394)</f>
        <v>0</v>
      </c>
      <c r="DI394" s="160" cm="1">
        <f t="array" ref="DI394">_xlfn.IFS(DI$1= 0,"", NOT(ISBLANK(CR394)), 0, ISBLANK(CR394), $Q394-$S394+BD394-CA394)</f>
        <v>0</v>
      </c>
      <c r="DJ394" s="160" t="str" cm="1">
        <f t="array" ref="DJ394">_xlfn.IFS(DJ$1= 0,"", NOT(ISBLANK(CS394)), 0, ISBLANK(CS394), $Q394-$S394+BE394-CB394)</f>
        <v/>
      </c>
      <c r="DK394" s="160" t="str" cm="1">
        <f t="array" ref="DK394">_xlfn.IFS(DK$1= 0,"", NOT(ISBLANK(CT394)), 0, ISBLANK(CT394), $Q394-$S394+BF394-CC394)</f>
        <v/>
      </c>
      <c r="DL394" s="162" t="str" cm="1">
        <f t="array" ref="DL394">_xlfn.IFS(DL$1= 0,"", NOT(ISBLANK(CU394)), 0, ISBLANK(CU394), $Q394-$S394+BG394-CD394)</f>
        <v/>
      </c>
      <c r="DM394" s="162" t="str" cm="1">
        <f t="array" ref="DM394">_xlfn.IFS(DM$1= 0,"", NOT(ISBLANK(CV394)), 0, ISBLANK(CV394), $Q394-$S394+BH394-CE394)</f>
        <v/>
      </c>
      <c r="DN394" s="162" t="str" cm="1">
        <f t="array" ref="DN394">_xlfn.IFS(DN$1= 0,"", NOT(ISBLANK(CW394)), 0, ISBLANK(CW394), $Q394-$S394+BI394-CF394)</f>
        <v/>
      </c>
      <c r="DO394" s="162" t="str" cm="1">
        <f t="array" ref="DO394">_xlfn.IFS(DO$1= 0,"", NOT(ISBLANK(CX394)), 0, ISBLANK(CX394), $Q394-$S394+BJ394-CG394)</f>
        <v/>
      </c>
      <c r="DP394" s="162" t="str" cm="1">
        <f t="array" ref="DP394">_xlfn.IFS(DP$1= 0,"", NOT(ISBLANK(CY394)), 0, ISBLANK(CY394), $Q394-$S394+BK394-CH394)</f>
        <v/>
      </c>
      <c r="DQ394" s="162" t="str" cm="1">
        <f t="array" ref="DQ394">_xlfn.IFS(DQ$1= 0,"", NOT(ISBLANK(CZ394)), 0, ISBLANK(CZ394), $Q394-$S394+BL394-CI394)</f>
        <v/>
      </c>
      <c r="DR394" s="163" t="str" cm="1">
        <f t="array" ref="DR394">_xlfn.IFS(DR$1= 0,"", NOT(ISBLANK(DA394)), 0, ISBLANK(DA394), $Q394-$S394+BM394-CJ394)</f>
        <v/>
      </c>
    </row>
    <row r="395" spans="1:122" ht="16.5" x14ac:dyDescent="0.3">
      <c r="A395" s="135"/>
      <c r="B395" s="136"/>
      <c r="C395" s="136"/>
      <c r="D395" s="137"/>
      <c r="E395" s="176"/>
      <c r="F395" s="182"/>
      <c r="G395" s="183"/>
      <c r="H395" s="183"/>
      <c r="I395" s="183"/>
      <c r="J395" s="183"/>
      <c r="K395" s="183"/>
      <c r="L395" s="183"/>
      <c r="M395" s="186"/>
      <c r="N395" s="182"/>
      <c r="O395" s="184"/>
      <c r="P395" s="178"/>
      <c r="Q395" s="118">
        <f t="shared" si="136"/>
        <v>0</v>
      </c>
      <c r="R395" s="3"/>
      <c r="S395" s="3"/>
      <c r="T395" s="4"/>
      <c r="U395" s="4"/>
      <c r="V395" s="99">
        <f t="shared" si="137"/>
        <v>0</v>
      </c>
      <c r="W395" s="161"/>
      <c r="X395" s="138"/>
      <c r="AH395" s="158" t="str">
        <f t="array" ref="AH395">IF(OR(AH$1=0, $A395=""),"",SQRT((_xlfn.XLOOKUP(AH$1,$Z$2:$Z$16,$AA$2:$AA$16)-$T395)^2+(_xlfn.XLOOKUP(AH$1,$Z$2:$Z$16,$AB$2:$AB$16)-$U395)^2+(_xlfn.XLOOKUP(AH$1,$Z$2:$Z$16,$AC$2:$AC$16-$V395)^2)))</f>
        <v/>
      </c>
      <c r="AI395" s="140" t="str">
        <f t="array" ref="AI395">IF(OR(AI$1=0, $A395=""),"",SQRT((_xlfn.XLOOKUP(AI$1,$Z$2:$Z$16,$AA$2:$AA$16)-$T395)^2+(_xlfn.XLOOKUP(AI$1,$Z$2:$Z$16,$AB$2:$AB$16)-$U395)^2+(_xlfn.XLOOKUP(AI$1,$Z$2:$Z$16,$AC$2:$AC$16-$V395)^2)))</f>
        <v/>
      </c>
      <c r="AJ395" s="140" t="str">
        <f t="array" ref="AJ395">IF(OR(AJ$1=0, $A395=""),"",SQRT((_xlfn.XLOOKUP(AJ$1,$Z$2:$Z$16,$AA$2:$AA$16)-$T395)^2+(_xlfn.XLOOKUP(AJ$1,$Z$2:$Z$16,$AB$2:$AB$16)-$U395)^2+(_xlfn.XLOOKUP(AJ$1,$Z$2:$Z$16,$AC$2:$AC$16-$V395)^2)))</f>
        <v/>
      </c>
      <c r="AK395" s="140" t="str">
        <f t="array" ref="AK395">IF(OR(AK$1=0, $A395=""),"",SQRT((_xlfn.XLOOKUP(AK$1,$Z$2:$Z$16,$AA$2:$AA$16)-$T395)^2+(_xlfn.XLOOKUP(AK$1,$Z$2:$Z$16,$AB$2:$AB$16)-$U395)^2+(_xlfn.XLOOKUP(AK$1,$Z$2:$Z$16,$AC$2:$AC$16-$V395)^2)))</f>
        <v/>
      </c>
      <c r="AL395" s="140" t="str">
        <f t="array" ref="AL395">IF(OR(AL$1=0, $A395=""),"",SQRT((_xlfn.XLOOKUP(AL$1,$Z$2:$Z$16,$AA$2:$AA$16)-$T395)^2+(_xlfn.XLOOKUP(AL$1,$Z$2:$Z$16,$AB$2:$AB$16)-$U395)^2+(_xlfn.XLOOKUP(AL$1,$Z$2:$Z$16,$AC$2:$AC$16-$V395)^2)))</f>
        <v/>
      </c>
      <c r="AM395" s="140" t="str">
        <f t="array" ref="AM395">IF(OR(AM$1=0, $A395=""),"",SQRT((_xlfn.XLOOKUP(AM$1,$Z$2:$Z$16,$AA$2:$AA$16)-$T395)^2+(_xlfn.XLOOKUP(AM$1,$Z$2:$Z$16,$AB$2:$AB$16)-$U395)^2+(_xlfn.XLOOKUP(AM$1,$Z$2:$Z$16,$AC$2:$AC$16-$V395)^2)))</f>
        <v/>
      </c>
      <c r="AN395" s="140" t="str">
        <f t="array" ref="AN395">IF(OR(AN$1=0, $A395=""),"",SQRT((_xlfn.XLOOKUP(AN$1,$Z$2:$Z$16,$AA$2:$AA$16)-$T395)^2+(_xlfn.XLOOKUP(AN$1,$Z$2:$Z$16,$AB$2:$AB$16)-$U395)^2+(_xlfn.XLOOKUP(AN$1,$Z$2:$Z$16,$AC$2:$AC$16-$V395)^2)))</f>
        <v/>
      </c>
      <c r="AO395" s="140" t="str">
        <f t="array" ref="AO395">IF(OR(AO$1=0, $A395=""),"",SQRT((_xlfn.XLOOKUP(AO$1,$Z$2:$Z$16,$AA$2:$AA$16)-$T395)^2+(_xlfn.XLOOKUP(AO$1,$Z$2:$Z$16,$AB$2:$AB$16)-$U395)^2+(_xlfn.XLOOKUP(AO$1,$Z$2:$Z$16,$AC$2:$AC$16-$V395)^2)))</f>
        <v/>
      </c>
      <c r="AP395" s="141" t="str">
        <f t="array" ref="AP395">IF(OR(AP$1=0, $A395=""),"",SQRT((_xlfn.XLOOKUP(AP$1,$Z$2:$Z$16,$AA$2:$AA$16)-$T395)^2+(_xlfn.XLOOKUP(AP$1,$Z$2:$Z$16,$AB$2:$AB$16)-$U395)^2+(_xlfn.XLOOKUP(AP$1,$Z$2:$Z$16,$AC$2:$AC$16-$V395)^2)))</f>
        <v/>
      </c>
      <c r="AQ395" s="141" t="str">
        <f t="array" ref="AQ395">IF(OR(AQ$1=0, $A395=""),"",SQRT((_xlfn.XLOOKUP(AQ$1,$Z$2:$Z$16,$AA$2:$AA$16)-$T395)^2+(_xlfn.XLOOKUP(AQ$1,$Z$2:$Z$16,$AB$2:$AB$16)-$U395)^2+(_xlfn.XLOOKUP(AQ$1,$Z$2:$Z$16,$AC$2:$AC$16-$V395)^2)))</f>
        <v/>
      </c>
      <c r="AR395" s="141" t="str">
        <f t="array" ref="AR395">IF(OR(AR$1=0, $A395=""),"",SQRT((_xlfn.XLOOKUP(AR$1,$Z$2:$Z$16,$AA$2:$AA$16)-$T395)^2+(_xlfn.XLOOKUP(AR$1,$Z$2:$Z$16,$AB$2:$AB$16)-$U395)^2+(_xlfn.XLOOKUP(AR$1,$Z$2:$Z$16,$AC$2:$AC$16-$V395)^2)))</f>
        <v/>
      </c>
      <c r="AS395" s="141" t="str">
        <f t="array" ref="AS395">IF(OR(AS$1=0, $A395=""),"",SQRT((_xlfn.XLOOKUP(AS$1,$Z$2:$Z$16,$AA$2:$AA$16)-$T395)^2+(_xlfn.XLOOKUP(AS$1,$Z$2:$Z$16,$AB$2:$AB$16)-$U395)^2+(_xlfn.XLOOKUP(AS$1,$Z$2:$Z$16,$AC$2:$AC$16-$V395)^2)))</f>
        <v/>
      </c>
      <c r="AT395" s="141" t="str">
        <f t="array" ref="AT395">IF(OR(AT$1=0, $A395=""),"",SQRT((_xlfn.XLOOKUP(AT$1,$Z$2:$Z$16,$AA$2:$AA$16)-$T395)^2+(_xlfn.XLOOKUP(AT$1,$Z$2:$Z$16,$AB$2:$AB$16)-$U395)^2+(_xlfn.XLOOKUP(AT$1,$Z$2:$Z$16,$AC$2:$AC$16-$V395)^2)))</f>
        <v/>
      </c>
      <c r="AU395" s="141" t="str">
        <f t="array" ref="AU395">IF(OR(AU$1=0, $A395=""),"",SQRT((_xlfn.XLOOKUP(AU$1,$Z$2:$Z$16,$AA$2:$AA$16)-$T395)^2+(_xlfn.XLOOKUP(AU$1,$Z$2:$Z$16,$AB$2:$AB$16)-$U395)^2+(_xlfn.XLOOKUP(AU$1,$Z$2:$Z$16,$AC$2:$AC$16-$V395)^2)))</f>
        <v/>
      </c>
      <c r="AV395" s="142" t="str">
        <f t="array" ref="AV395">IF(OR(AV$1=0, $A395=""),"",SQRT((_xlfn.XLOOKUP(AV$1,$Z$2:$Z$16,$AA$2:$AA$16)-$T395)^2+(_xlfn.XLOOKUP(AV$1,$Z$2:$Z$16,$AB$2:$AB$16)-$U395)^2+(_xlfn.XLOOKUP(AV$1,$Z$2:$Z$16,$AC$2:$AC$16-$V395)^2)))</f>
        <v/>
      </c>
      <c r="AW395" s="124"/>
      <c r="AX395" s="124"/>
      <c r="AY395" s="125">
        <f t="shared" si="138"/>
        <v>0</v>
      </c>
      <c r="AZ395" s="143">
        <f t="shared" si="139"/>
        <v>0</v>
      </c>
      <c r="BA395" s="143">
        <f t="shared" si="140"/>
        <v>0</v>
      </c>
      <c r="BB395" s="143">
        <f t="shared" si="141"/>
        <v>0</v>
      </c>
      <c r="BC395" s="143">
        <f t="shared" si="142"/>
        <v>0</v>
      </c>
      <c r="BD395" s="143">
        <f t="shared" si="143"/>
        <v>0</v>
      </c>
      <c r="BE395" s="143">
        <f t="shared" si="144"/>
        <v>0</v>
      </c>
      <c r="BF395" s="143">
        <f t="shared" si="145"/>
        <v>0</v>
      </c>
      <c r="BG395" s="144">
        <f t="shared" si="146"/>
        <v>0</v>
      </c>
      <c r="BH395" s="144">
        <f t="shared" si="147"/>
        <v>0</v>
      </c>
      <c r="BI395" s="144">
        <f t="shared" si="148"/>
        <v>0</v>
      </c>
      <c r="BJ395" s="144">
        <f t="shared" si="149"/>
        <v>0</v>
      </c>
      <c r="BK395" s="144">
        <f t="shared" si="150"/>
        <v>0</v>
      </c>
      <c r="BL395" s="144">
        <f t="shared" si="151"/>
        <v>0</v>
      </c>
      <c r="BM395" s="145">
        <f t="shared" si="152"/>
        <v>0</v>
      </c>
      <c r="BN395" s="124"/>
      <c r="BO395" s="124"/>
      <c r="BP395" s="124"/>
      <c r="BQ395" s="124"/>
      <c r="BR395" s="124"/>
      <c r="BS395" s="124"/>
      <c r="BT395" s="124"/>
      <c r="BU395" s="124"/>
      <c r="BV395" s="130"/>
      <c r="BW395" s="130"/>
      <c r="BX395" s="130"/>
      <c r="BY395" s="130"/>
      <c r="BZ395" s="130"/>
      <c r="CA395" s="130"/>
      <c r="CB395" s="130"/>
      <c r="CC395" s="130"/>
      <c r="CD395" s="130"/>
      <c r="CE395" s="130"/>
      <c r="CF395" s="130"/>
      <c r="CG395" s="130"/>
      <c r="CH395" s="130"/>
      <c r="CI395" s="130"/>
      <c r="CJ395" s="130"/>
      <c r="CL395" s="124"/>
      <c r="CM395" s="130" t="s">
        <v>32</v>
      </c>
      <c r="CN395" s="130"/>
      <c r="CO395" s="130"/>
      <c r="CP395" s="130"/>
      <c r="CQ395" s="130"/>
      <c r="CR395" s="130"/>
      <c r="CS395" s="130"/>
      <c r="CT395" s="130"/>
      <c r="CU395" s="130"/>
      <c r="CV395" s="130"/>
      <c r="CW395" s="130"/>
      <c r="CX395" s="130"/>
      <c r="CY395" s="130"/>
      <c r="CZ395" s="130"/>
      <c r="DA395" s="130"/>
      <c r="DD395" s="159" cm="1">
        <f t="array" ref="DD395">_xlfn.IFS(DD$1= 0,"", NOT(ISBLANK(CM395)), 0, ISBLANK(CM395), $Q395-$S395+AY395-BV395)</f>
        <v>0</v>
      </c>
      <c r="DE395" s="160" cm="1">
        <f t="array" ref="DE395">_xlfn.IFS(DE$1= 0,"", NOT(ISBLANK(CN395)), 0, ISBLANK(CN395), $Q395-$S395+AZ395-BW395)</f>
        <v>0</v>
      </c>
      <c r="DF395" s="160" cm="1">
        <f t="array" ref="DF395">_xlfn.IFS(DF$1= 0,"", NOT(ISBLANK(CO395)), 0, ISBLANK(CO395), $Q395-$S395+BA395-BX395)</f>
        <v>0</v>
      </c>
      <c r="DG395" s="160" cm="1">
        <f t="array" ref="DG395">_xlfn.IFS(DG$1= 0,"", NOT(ISBLANK(CP395)), 0, ISBLANK(CP395), $Q395-$S395+BB395-BY395)</f>
        <v>0</v>
      </c>
      <c r="DH395" s="160" cm="1">
        <f t="array" ref="DH395">_xlfn.IFS(DH$1= 0,"", NOT(ISBLANK(CQ395)), 0, ISBLANK(CQ395), $Q395-$S395+BC395-BZ395)</f>
        <v>0</v>
      </c>
      <c r="DI395" s="160" cm="1">
        <f t="array" ref="DI395">_xlfn.IFS(DI$1= 0,"", NOT(ISBLANK(CR395)), 0, ISBLANK(CR395), $Q395-$S395+BD395-CA395)</f>
        <v>0</v>
      </c>
      <c r="DJ395" s="160" t="str" cm="1">
        <f t="array" ref="DJ395">_xlfn.IFS(DJ$1= 0,"", NOT(ISBLANK(CS395)), 0, ISBLANK(CS395), $Q395-$S395+BE395-CB395)</f>
        <v/>
      </c>
      <c r="DK395" s="160" t="str" cm="1">
        <f t="array" ref="DK395">_xlfn.IFS(DK$1= 0,"", NOT(ISBLANK(CT395)), 0, ISBLANK(CT395), $Q395-$S395+BF395-CC395)</f>
        <v/>
      </c>
      <c r="DL395" s="162" t="str" cm="1">
        <f t="array" ref="DL395">_xlfn.IFS(DL$1= 0,"", NOT(ISBLANK(CU395)), 0, ISBLANK(CU395), $Q395-$S395+BG395-CD395)</f>
        <v/>
      </c>
      <c r="DM395" s="162" t="str" cm="1">
        <f t="array" ref="DM395">_xlfn.IFS(DM$1= 0,"", NOT(ISBLANK(CV395)), 0, ISBLANK(CV395), $Q395-$S395+BH395-CE395)</f>
        <v/>
      </c>
      <c r="DN395" s="162" t="str" cm="1">
        <f t="array" ref="DN395">_xlfn.IFS(DN$1= 0,"", NOT(ISBLANK(CW395)), 0, ISBLANK(CW395), $Q395-$S395+BI395-CF395)</f>
        <v/>
      </c>
      <c r="DO395" s="162" t="str" cm="1">
        <f t="array" ref="DO395">_xlfn.IFS(DO$1= 0,"", NOT(ISBLANK(CX395)), 0, ISBLANK(CX395), $Q395-$S395+BJ395-CG395)</f>
        <v/>
      </c>
      <c r="DP395" s="162" t="str" cm="1">
        <f t="array" ref="DP395">_xlfn.IFS(DP$1= 0,"", NOT(ISBLANK(CY395)), 0, ISBLANK(CY395), $Q395-$S395+BK395-CH395)</f>
        <v/>
      </c>
      <c r="DQ395" s="162" t="str" cm="1">
        <f t="array" ref="DQ395">_xlfn.IFS(DQ$1= 0,"", NOT(ISBLANK(CZ395)), 0, ISBLANK(CZ395), $Q395-$S395+BL395-CI395)</f>
        <v/>
      </c>
      <c r="DR395" s="163" t="str" cm="1">
        <f t="array" ref="DR395">_xlfn.IFS(DR$1= 0,"", NOT(ISBLANK(DA395)), 0, ISBLANK(DA395), $Q395-$S395+BM395-CJ395)</f>
        <v/>
      </c>
    </row>
    <row r="396" spans="1:122" ht="16.5" x14ac:dyDescent="0.3">
      <c r="A396" s="135"/>
      <c r="B396" s="136"/>
      <c r="C396" s="136"/>
      <c r="D396" s="137"/>
      <c r="E396" s="176"/>
      <c r="F396" s="182"/>
      <c r="G396" s="183"/>
      <c r="H396" s="183"/>
      <c r="I396" s="183"/>
      <c r="J396" s="183"/>
      <c r="K396" s="183"/>
      <c r="L396" s="183"/>
      <c r="M396" s="186"/>
      <c r="N396" s="182"/>
      <c r="O396" s="184"/>
      <c r="P396" s="178"/>
      <c r="Q396" s="118">
        <f t="shared" si="136"/>
        <v>0</v>
      </c>
      <c r="R396" s="3"/>
      <c r="S396" s="3"/>
      <c r="T396" s="4"/>
      <c r="U396" s="4"/>
      <c r="V396" s="99">
        <f t="shared" si="137"/>
        <v>0</v>
      </c>
      <c r="W396" s="161"/>
      <c r="X396" s="138"/>
      <c r="AH396" s="158" t="str">
        <f t="array" ref="AH396">IF(OR(AH$1=0, $A396=""),"",SQRT((_xlfn.XLOOKUP(AH$1,$Z$2:$Z$16,$AA$2:$AA$16)-$T396)^2+(_xlfn.XLOOKUP(AH$1,$Z$2:$Z$16,$AB$2:$AB$16)-$U396)^2+(_xlfn.XLOOKUP(AH$1,$Z$2:$Z$16,$AC$2:$AC$16-$V396)^2)))</f>
        <v/>
      </c>
      <c r="AI396" s="140" t="str">
        <f t="array" ref="AI396">IF(OR(AI$1=0, $A396=""),"",SQRT((_xlfn.XLOOKUP(AI$1,$Z$2:$Z$16,$AA$2:$AA$16)-$T396)^2+(_xlfn.XLOOKUP(AI$1,$Z$2:$Z$16,$AB$2:$AB$16)-$U396)^2+(_xlfn.XLOOKUP(AI$1,$Z$2:$Z$16,$AC$2:$AC$16-$V396)^2)))</f>
        <v/>
      </c>
      <c r="AJ396" s="140" t="str">
        <f t="array" ref="AJ396">IF(OR(AJ$1=0, $A396=""),"",SQRT((_xlfn.XLOOKUP(AJ$1,$Z$2:$Z$16,$AA$2:$AA$16)-$T396)^2+(_xlfn.XLOOKUP(AJ$1,$Z$2:$Z$16,$AB$2:$AB$16)-$U396)^2+(_xlfn.XLOOKUP(AJ$1,$Z$2:$Z$16,$AC$2:$AC$16-$V396)^2)))</f>
        <v/>
      </c>
      <c r="AK396" s="140" t="str">
        <f t="array" ref="AK396">IF(OR(AK$1=0, $A396=""),"",SQRT((_xlfn.XLOOKUP(AK$1,$Z$2:$Z$16,$AA$2:$AA$16)-$T396)^2+(_xlfn.XLOOKUP(AK$1,$Z$2:$Z$16,$AB$2:$AB$16)-$U396)^2+(_xlfn.XLOOKUP(AK$1,$Z$2:$Z$16,$AC$2:$AC$16-$V396)^2)))</f>
        <v/>
      </c>
      <c r="AL396" s="140" t="str">
        <f t="array" ref="AL396">IF(OR(AL$1=0, $A396=""),"",SQRT((_xlfn.XLOOKUP(AL$1,$Z$2:$Z$16,$AA$2:$AA$16)-$T396)^2+(_xlfn.XLOOKUP(AL$1,$Z$2:$Z$16,$AB$2:$AB$16)-$U396)^2+(_xlfn.XLOOKUP(AL$1,$Z$2:$Z$16,$AC$2:$AC$16-$V396)^2)))</f>
        <v/>
      </c>
      <c r="AM396" s="140" t="str">
        <f t="array" ref="AM396">IF(OR(AM$1=0, $A396=""),"",SQRT((_xlfn.XLOOKUP(AM$1,$Z$2:$Z$16,$AA$2:$AA$16)-$T396)^2+(_xlfn.XLOOKUP(AM$1,$Z$2:$Z$16,$AB$2:$AB$16)-$U396)^2+(_xlfn.XLOOKUP(AM$1,$Z$2:$Z$16,$AC$2:$AC$16-$V396)^2)))</f>
        <v/>
      </c>
      <c r="AN396" s="140" t="str">
        <f t="array" ref="AN396">IF(OR(AN$1=0, $A396=""),"",SQRT((_xlfn.XLOOKUP(AN$1,$Z$2:$Z$16,$AA$2:$AA$16)-$T396)^2+(_xlfn.XLOOKUP(AN$1,$Z$2:$Z$16,$AB$2:$AB$16)-$U396)^2+(_xlfn.XLOOKUP(AN$1,$Z$2:$Z$16,$AC$2:$AC$16-$V396)^2)))</f>
        <v/>
      </c>
      <c r="AO396" s="140" t="str">
        <f t="array" ref="AO396">IF(OR(AO$1=0, $A396=""),"",SQRT((_xlfn.XLOOKUP(AO$1,$Z$2:$Z$16,$AA$2:$AA$16)-$T396)^2+(_xlfn.XLOOKUP(AO$1,$Z$2:$Z$16,$AB$2:$AB$16)-$U396)^2+(_xlfn.XLOOKUP(AO$1,$Z$2:$Z$16,$AC$2:$AC$16-$V396)^2)))</f>
        <v/>
      </c>
      <c r="AP396" s="141" t="str">
        <f t="array" ref="AP396">IF(OR(AP$1=0, $A396=""),"",SQRT((_xlfn.XLOOKUP(AP$1,$Z$2:$Z$16,$AA$2:$AA$16)-$T396)^2+(_xlfn.XLOOKUP(AP$1,$Z$2:$Z$16,$AB$2:$AB$16)-$U396)^2+(_xlfn.XLOOKUP(AP$1,$Z$2:$Z$16,$AC$2:$AC$16-$V396)^2)))</f>
        <v/>
      </c>
      <c r="AQ396" s="141" t="str">
        <f t="array" ref="AQ396">IF(OR(AQ$1=0, $A396=""),"",SQRT((_xlfn.XLOOKUP(AQ$1,$Z$2:$Z$16,$AA$2:$AA$16)-$T396)^2+(_xlfn.XLOOKUP(AQ$1,$Z$2:$Z$16,$AB$2:$AB$16)-$U396)^2+(_xlfn.XLOOKUP(AQ$1,$Z$2:$Z$16,$AC$2:$AC$16-$V396)^2)))</f>
        <v/>
      </c>
      <c r="AR396" s="141" t="str">
        <f t="array" ref="AR396">IF(OR(AR$1=0, $A396=""),"",SQRT((_xlfn.XLOOKUP(AR$1,$Z$2:$Z$16,$AA$2:$AA$16)-$T396)^2+(_xlfn.XLOOKUP(AR$1,$Z$2:$Z$16,$AB$2:$AB$16)-$U396)^2+(_xlfn.XLOOKUP(AR$1,$Z$2:$Z$16,$AC$2:$AC$16-$V396)^2)))</f>
        <v/>
      </c>
      <c r="AS396" s="141" t="str">
        <f t="array" ref="AS396">IF(OR(AS$1=0, $A396=""),"",SQRT((_xlfn.XLOOKUP(AS$1,$Z$2:$Z$16,$AA$2:$AA$16)-$T396)^2+(_xlfn.XLOOKUP(AS$1,$Z$2:$Z$16,$AB$2:$AB$16)-$U396)^2+(_xlfn.XLOOKUP(AS$1,$Z$2:$Z$16,$AC$2:$AC$16-$V396)^2)))</f>
        <v/>
      </c>
      <c r="AT396" s="141" t="str">
        <f t="array" ref="AT396">IF(OR(AT$1=0, $A396=""),"",SQRT((_xlfn.XLOOKUP(AT$1,$Z$2:$Z$16,$AA$2:$AA$16)-$T396)^2+(_xlfn.XLOOKUP(AT$1,$Z$2:$Z$16,$AB$2:$AB$16)-$U396)^2+(_xlfn.XLOOKUP(AT$1,$Z$2:$Z$16,$AC$2:$AC$16-$V396)^2)))</f>
        <v/>
      </c>
      <c r="AU396" s="141" t="str">
        <f t="array" ref="AU396">IF(OR(AU$1=0, $A396=""),"",SQRT((_xlfn.XLOOKUP(AU$1,$Z$2:$Z$16,$AA$2:$AA$16)-$T396)^2+(_xlfn.XLOOKUP(AU$1,$Z$2:$Z$16,$AB$2:$AB$16)-$U396)^2+(_xlfn.XLOOKUP(AU$1,$Z$2:$Z$16,$AC$2:$AC$16-$V396)^2)))</f>
        <v/>
      </c>
      <c r="AV396" s="142" t="str">
        <f t="array" ref="AV396">IF(OR(AV$1=0, $A396=""),"",SQRT((_xlfn.XLOOKUP(AV$1,$Z$2:$Z$16,$AA$2:$AA$16)-$T396)^2+(_xlfn.XLOOKUP(AV$1,$Z$2:$Z$16,$AB$2:$AB$16)-$U396)^2+(_xlfn.XLOOKUP(AV$1,$Z$2:$Z$16,$AC$2:$AC$16-$V396)^2)))</f>
        <v/>
      </c>
      <c r="AW396" s="124"/>
      <c r="AX396" s="124"/>
      <c r="AY396" s="125">
        <f t="shared" si="138"/>
        <v>0</v>
      </c>
      <c r="AZ396" s="143">
        <f t="shared" si="139"/>
        <v>0</v>
      </c>
      <c r="BA396" s="143">
        <f t="shared" si="140"/>
        <v>0</v>
      </c>
      <c r="BB396" s="143">
        <f t="shared" si="141"/>
        <v>0</v>
      </c>
      <c r="BC396" s="143">
        <f t="shared" si="142"/>
        <v>0</v>
      </c>
      <c r="BD396" s="143">
        <f t="shared" si="143"/>
        <v>0</v>
      </c>
      <c r="BE396" s="143">
        <f t="shared" si="144"/>
        <v>0</v>
      </c>
      <c r="BF396" s="143">
        <f t="shared" si="145"/>
        <v>0</v>
      </c>
      <c r="BG396" s="144">
        <f t="shared" si="146"/>
        <v>0</v>
      </c>
      <c r="BH396" s="144">
        <f t="shared" si="147"/>
        <v>0</v>
      </c>
      <c r="BI396" s="144">
        <f t="shared" si="148"/>
        <v>0</v>
      </c>
      <c r="BJ396" s="144">
        <f t="shared" si="149"/>
        <v>0</v>
      </c>
      <c r="BK396" s="144">
        <f t="shared" si="150"/>
        <v>0</v>
      </c>
      <c r="BL396" s="144">
        <f t="shared" si="151"/>
        <v>0</v>
      </c>
      <c r="BM396" s="145">
        <f t="shared" si="152"/>
        <v>0</v>
      </c>
      <c r="BN396" s="124"/>
      <c r="BO396" s="124"/>
      <c r="BP396" s="124"/>
      <c r="BQ396" s="124"/>
      <c r="BR396" s="124"/>
      <c r="BS396" s="124"/>
      <c r="BT396" s="124"/>
      <c r="BU396" s="124"/>
      <c r="BV396" s="130"/>
      <c r="BW396" s="130"/>
      <c r="BX396" s="130"/>
      <c r="BY396" s="130"/>
      <c r="BZ396" s="130"/>
      <c r="CA396" s="130"/>
      <c r="CB396" s="130"/>
      <c r="CC396" s="130"/>
      <c r="CD396" s="130"/>
      <c r="CE396" s="130"/>
      <c r="CF396" s="130"/>
      <c r="CG396" s="130"/>
      <c r="CH396" s="130"/>
      <c r="CI396" s="130"/>
      <c r="CJ396" s="130"/>
      <c r="CL396" s="124"/>
      <c r="CM396" s="130" t="s">
        <v>32</v>
      </c>
      <c r="CN396" s="130"/>
      <c r="CO396" s="130"/>
      <c r="CP396" s="130"/>
      <c r="CQ396" s="130"/>
      <c r="CR396" s="130"/>
      <c r="CS396" s="130"/>
      <c r="CT396" s="130"/>
      <c r="CU396" s="130"/>
      <c r="CV396" s="130"/>
      <c r="CW396" s="130"/>
      <c r="CX396" s="130"/>
      <c r="CY396" s="130"/>
      <c r="CZ396" s="130"/>
      <c r="DA396" s="130"/>
      <c r="DD396" s="159" cm="1">
        <f t="array" ref="DD396">_xlfn.IFS(DD$1= 0,"", NOT(ISBLANK(CM396)), 0, ISBLANK(CM396), $Q396-$S396+AY396-BV396)</f>
        <v>0</v>
      </c>
      <c r="DE396" s="160" cm="1">
        <f t="array" ref="DE396">_xlfn.IFS(DE$1= 0,"", NOT(ISBLANK(CN396)), 0, ISBLANK(CN396), $Q396-$S396+AZ396-BW396)</f>
        <v>0</v>
      </c>
      <c r="DF396" s="160" cm="1">
        <f t="array" ref="DF396">_xlfn.IFS(DF$1= 0,"", NOT(ISBLANK(CO396)), 0, ISBLANK(CO396), $Q396-$S396+BA396-BX396)</f>
        <v>0</v>
      </c>
      <c r="DG396" s="160" cm="1">
        <f t="array" ref="DG396">_xlfn.IFS(DG$1= 0,"", NOT(ISBLANK(CP396)), 0, ISBLANK(CP396), $Q396-$S396+BB396-BY396)</f>
        <v>0</v>
      </c>
      <c r="DH396" s="160" cm="1">
        <f t="array" ref="DH396">_xlfn.IFS(DH$1= 0,"", NOT(ISBLANK(CQ396)), 0, ISBLANK(CQ396), $Q396-$S396+BC396-BZ396)</f>
        <v>0</v>
      </c>
      <c r="DI396" s="160" cm="1">
        <f t="array" ref="DI396">_xlfn.IFS(DI$1= 0,"", NOT(ISBLANK(CR396)), 0, ISBLANK(CR396), $Q396-$S396+BD396-CA396)</f>
        <v>0</v>
      </c>
      <c r="DJ396" s="160" t="str" cm="1">
        <f t="array" ref="DJ396">_xlfn.IFS(DJ$1= 0,"", NOT(ISBLANK(CS396)), 0, ISBLANK(CS396), $Q396-$S396+BE396-CB396)</f>
        <v/>
      </c>
      <c r="DK396" s="160" t="str" cm="1">
        <f t="array" ref="DK396">_xlfn.IFS(DK$1= 0,"", NOT(ISBLANK(CT396)), 0, ISBLANK(CT396), $Q396-$S396+BF396-CC396)</f>
        <v/>
      </c>
      <c r="DL396" s="162" t="str" cm="1">
        <f t="array" ref="DL396">_xlfn.IFS(DL$1= 0,"", NOT(ISBLANK(CU396)), 0, ISBLANK(CU396), $Q396-$S396+BG396-CD396)</f>
        <v/>
      </c>
      <c r="DM396" s="162" t="str" cm="1">
        <f t="array" ref="DM396">_xlfn.IFS(DM$1= 0,"", NOT(ISBLANK(CV396)), 0, ISBLANK(CV396), $Q396-$S396+BH396-CE396)</f>
        <v/>
      </c>
      <c r="DN396" s="162" t="str" cm="1">
        <f t="array" ref="DN396">_xlfn.IFS(DN$1= 0,"", NOT(ISBLANK(CW396)), 0, ISBLANK(CW396), $Q396-$S396+BI396-CF396)</f>
        <v/>
      </c>
      <c r="DO396" s="162" t="str" cm="1">
        <f t="array" ref="DO396">_xlfn.IFS(DO$1= 0,"", NOT(ISBLANK(CX396)), 0, ISBLANK(CX396), $Q396-$S396+BJ396-CG396)</f>
        <v/>
      </c>
      <c r="DP396" s="162" t="str" cm="1">
        <f t="array" ref="DP396">_xlfn.IFS(DP$1= 0,"", NOT(ISBLANK(CY396)), 0, ISBLANK(CY396), $Q396-$S396+BK396-CH396)</f>
        <v/>
      </c>
      <c r="DQ396" s="162" t="str" cm="1">
        <f t="array" ref="DQ396">_xlfn.IFS(DQ$1= 0,"", NOT(ISBLANK(CZ396)), 0, ISBLANK(CZ396), $Q396-$S396+BL396-CI396)</f>
        <v/>
      </c>
      <c r="DR396" s="163" t="str" cm="1">
        <f t="array" ref="DR396">_xlfn.IFS(DR$1= 0,"", NOT(ISBLANK(DA396)), 0, ISBLANK(DA396), $Q396-$S396+BM396-CJ396)</f>
        <v/>
      </c>
    </row>
    <row r="397" spans="1:122" ht="16.5" x14ac:dyDescent="0.3">
      <c r="A397" s="135"/>
      <c r="B397" s="136"/>
      <c r="C397" s="136"/>
      <c r="D397" s="137"/>
      <c r="E397" s="176"/>
      <c r="F397" s="182"/>
      <c r="G397" s="183"/>
      <c r="H397" s="183"/>
      <c r="I397" s="183"/>
      <c r="J397" s="183"/>
      <c r="K397" s="183"/>
      <c r="L397" s="183"/>
      <c r="M397" s="186"/>
      <c r="N397" s="182"/>
      <c r="O397" s="184"/>
      <c r="P397" s="178"/>
      <c r="Q397" s="118">
        <f t="shared" si="136"/>
        <v>0</v>
      </c>
      <c r="R397" s="3"/>
      <c r="S397" s="3"/>
      <c r="T397" s="4"/>
      <c r="U397" s="4"/>
      <c r="V397" s="99">
        <f t="shared" si="137"/>
        <v>0</v>
      </c>
      <c r="W397" s="161"/>
      <c r="X397" s="138"/>
      <c r="AH397" s="158" t="str">
        <f t="array" ref="AH397">IF(OR(AH$1=0, $A397=""),"",SQRT((_xlfn.XLOOKUP(AH$1,$Z$2:$Z$16,$AA$2:$AA$16)-$T397)^2+(_xlfn.XLOOKUP(AH$1,$Z$2:$Z$16,$AB$2:$AB$16)-$U397)^2+(_xlfn.XLOOKUP(AH$1,$Z$2:$Z$16,$AC$2:$AC$16-$V397)^2)))</f>
        <v/>
      </c>
      <c r="AI397" s="140" t="str">
        <f t="array" ref="AI397">IF(OR(AI$1=0, $A397=""),"",SQRT((_xlfn.XLOOKUP(AI$1,$Z$2:$Z$16,$AA$2:$AA$16)-$T397)^2+(_xlfn.XLOOKUP(AI$1,$Z$2:$Z$16,$AB$2:$AB$16)-$U397)^2+(_xlfn.XLOOKUP(AI$1,$Z$2:$Z$16,$AC$2:$AC$16-$V397)^2)))</f>
        <v/>
      </c>
      <c r="AJ397" s="140" t="str">
        <f t="array" ref="AJ397">IF(OR(AJ$1=0, $A397=""),"",SQRT((_xlfn.XLOOKUP(AJ$1,$Z$2:$Z$16,$AA$2:$AA$16)-$T397)^2+(_xlfn.XLOOKUP(AJ$1,$Z$2:$Z$16,$AB$2:$AB$16)-$U397)^2+(_xlfn.XLOOKUP(AJ$1,$Z$2:$Z$16,$AC$2:$AC$16-$V397)^2)))</f>
        <v/>
      </c>
      <c r="AK397" s="140" t="str">
        <f t="array" ref="AK397">IF(OR(AK$1=0, $A397=""),"",SQRT((_xlfn.XLOOKUP(AK$1,$Z$2:$Z$16,$AA$2:$AA$16)-$T397)^2+(_xlfn.XLOOKUP(AK$1,$Z$2:$Z$16,$AB$2:$AB$16)-$U397)^2+(_xlfn.XLOOKUP(AK$1,$Z$2:$Z$16,$AC$2:$AC$16-$V397)^2)))</f>
        <v/>
      </c>
      <c r="AL397" s="140" t="str">
        <f t="array" ref="AL397">IF(OR(AL$1=0, $A397=""),"",SQRT((_xlfn.XLOOKUP(AL$1,$Z$2:$Z$16,$AA$2:$AA$16)-$T397)^2+(_xlfn.XLOOKUP(AL$1,$Z$2:$Z$16,$AB$2:$AB$16)-$U397)^2+(_xlfn.XLOOKUP(AL$1,$Z$2:$Z$16,$AC$2:$AC$16-$V397)^2)))</f>
        <v/>
      </c>
      <c r="AM397" s="140" t="str">
        <f t="array" ref="AM397">IF(OR(AM$1=0, $A397=""),"",SQRT((_xlfn.XLOOKUP(AM$1,$Z$2:$Z$16,$AA$2:$AA$16)-$T397)^2+(_xlfn.XLOOKUP(AM$1,$Z$2:$Z$16,$AB$2:$AB$16)-$U397)^2+(_xlfn.XLOOKUP(AM$1,$Z$2:$Z$16,$AC$2:$AC$16-$V397)^2)))</f>
        <v/>
      </c>
      <c r="AN397" s="140" t="str">
        <f t="array" ref="AN397">IF(OR(AN$1=0, $A397=""),"",SQRT((_xlfn.XLOOKUP(AN$1,$Z$2:$Z$16,$AA$2:$AA$16)-$T397)^2+(_xlfn.XLOOKUP(AN$1,$Z$2:$Z$16,$AB$2:$AB$16)-$U397)^2+(_xlfn.XLOOKUP(AN$1,$Z$2:$Z$16,$AC$2:$AC$16-$V397)^2)))</f>
        <v/>
      </c>
      <c r="AO397" s="140" t="str">
        <f t="array" ref="AO397">IF(OR(AO$1=0, $A397=""),"",SQRT((_xlfn.XLOOKUP(AO$1,$Z$2:$Z$16,$AA$2:$AA$16)-$T397)^2+(_xlfn.XLOOKUP(AO$1,$Z$2:$Z$16,$AB$2:$AB$16)-$U397)^2+(_xlfn.XLOOKUP(AO$1,$Z$2:$Z$16,$AC$2:$AC$16-$V397)^2)))</f>
        <v/>
      </c>
      <c r="AP397" s="141" t="str">
        <f t="array" ref="AP397">IF(OR(AP$1=0, $A397=""),"",SQRT((_xlfn.XLOOKUP(AP$1,$Z$2:$Z$16,$AA$2:$AA$16)-$T397)^2+(_xlfn.XLOOKUP(AP$1,$Z$2:$Z$16,$AB$2:$AB$16)-$U397)^2+(_xlfn.XLOOKUP(AP$1,$Z$2:$Z$16,$AC$2:$AC$16-$V397)^2)))</f>
        <v/>
      </c>
      <c r="AQ397" s="141" t="str">
        <f t="array" ref="AQ397">IF(OR(AQ$1=0, $A397=""),"",SQRT((_xlfn.XLOOKUP(AQ$1,$Z$2:$Z$16,$AA$2:$AA$16)-$T397)^2+(_xlfn.XLOOKUP(AQ$1,$Z$2:$Z$16,$AB$2:$AB$16)-$U397)^2+(_xlfn.XLOOKUP(AQ$1,$Z$2:$Z$16,$AC$2:$AC$16-$V397)^2)))</f>
        <v/>
      </c>
      <c r="AR397" s="141" t="str">
        <f t="array" ref="AR397">IF(OR(AR$1=0, $A397=""),"",SQRT((_xlfn.XLOOKUP(AR$1,$Z$2:$Z$16,$AA$2:$AA$16)-$T397)^2+(_xlfn.XLOOKUP(AR$1,$Z$2:$Z$16,$AB$2:$AB$16)-$U397)^2+(_xlfn.XLOOKUP(AR$1,$Z$2:$Z$16,$AC$2:$AC$16-$V397)^2)))</f>
        <v/>
      </c>
      <c r="AS397" s="141" t="str">
        <f t="array" ref="AS397">IF(OR(AS$1=0, $A397=""),"",SQRT((_xlfn.XLOOKUP(AS$1,$Z$2:$Z$16,$AA$2:$AA$16)-$T397)^2+(_xlfn.XLOOKUP(AS$1,$Z$2:$Z$16,$AB$2:$AB$16)-$U397)^2+(_xlfn.XLOOKUP(AS$1,$Z$2:$Z$16,$AC$2:$AC$16-$V397)^2)))</f>
        <v/>
      </c>
      <c r="AT397" s="141" t="str">
        <f t="array" ref="AT397">IF(OR(AT$1=0, $A397=""),"",SQRT((_xlfn.XLOOKUP(AT$1,$Z$2:$Z$16,$AA$2:$AA$16)-$T397)^2+(_xlfn.XLOOKUP(AT$1,$Z$2:$Z$16,$AB$2:$AB$16)-$U397)^2+(_xlfn.XLOOKUP(AT$1,$Z$2:$Z$16,$AC$2:$AC$16-$V397)^2)))</f>
        <v/>
      </c>
      <c r="AU397" s="141" t="str">
        <f t="array" ref="AU397">IF(OR(AU$1=0, $A397=""),"",SQRT((_xlfn.XLOOKUP(AU$1,$Z$2:$Z$16,$AA$2:$AA$16)-$T397)^2+(_xlfn.XLOOKUP(AU$1,$Z$2:$Z$16,$AB$2:$AB$16)-$U397)^2+(_xlfn.XLOOKUP(AU$1,$Z$2:$Z$16,$AC$2:$AC$16-$V397)^2)))</f>
        <v/>
      </c>
      <c r="AV397" s="142" t="str">
        <f t="array" ref="AV397">IF(OR(AV$1=0, $A397=""),"",SQRT((_xlfn.XLOOKUP(AV$1,$Z$2:$Z$16,$AA$2:$AA$16)-$T397)^2+(_xlfn.XLOOKUP(AV$1,$Z$2:$Z$16,$AB$2:$AB$16)-$U397)^2+(_xlfn.XLOOKUP(AV$1,$Z$2:$Z$16,$AC$2:$AC$16-$V397)^2)))</f>
        <v/>
      </c>
      <c r="AW397" s="124"/>
      <c r="AX397" s="124"/>
      <c r="AY397" s="125">
        <f t="shared" si="138"/>
        <v>0</v>
      </c>
      <c r="AZ397" s="143">
        <f t="shared" si="139"/>
        <v>0</v>
      </c>
      <c r="BA397" s="143">
        <f t="shared" si="140"/>
        <v>0</v>
      </c>
      <c r="BB397" s="143">
        <f t="shared" si="141"/>
        <v>0</v>
      </c>
      <c r="BC397" s="143">
        <f t="shared" si="142"/>
        <v>0</v>
      </c>
      <c r="BD397" s="143">
        <f t="shared" si="143"/>
        <v>0</v>
      </c>
      <c r="BE397" s="143">
        <f t="shared" si="144"/>
        <v>0</v>
      </c>
      <c r="BF397" s="143">
        <f t="shared" si="145"/>
        <v>0</v>
      </c>
      <c r="BG397" s="144">
        <f t="shared" si="146"/>
        <v>0</v>
      </c>
      <c r="BH397" s="144">
        <f t="shared" si="147"/>
        <v>0</v>
      </c>
      <c r="BI397" s="144">
        <f t="shared" si="148"/>
        <v>0</v>
      </c>
      <c r="BJ397" s="144">
        <f t="shared" si="149"/>
        <v>0</v>
      </c>
      <c r="BK397" s="144">
        <f t="shared" si="150"/>
        <v>0</v>
      </c>
      <c r="BL397" s="144">
        <f t="shared" si="151"/>
        <v>0</v>
      </c>
      <c r="BM397" s="145">
        <f t="shared" si="152"/>
        <v>0</v>
      </c>
      <c r="BN397" s="124"/>
      <c r="BO397" s="124"/>
      <c r="BP397" s="124"/>
      <c r="BQ397" s="124"/>
      <c r="BR397" s="124"/>
      <c r="BS397" s="124"/>
      <c r="BT397" s="124"/>
      <c r="BU397" s="124"/>
      <c r="BV397" s="130"/>
      <c r="BW397" s="130"/>
      <c r="BX397" s="130"/>
      <c r="BY397" s="130"/>
      <c r="BZ397" s="130"/>
      <c r="CA397" s="130"/>
      <c r="CB397" s="130"/>
      <c r="CC397" s="130"/>
      <c r="CD397" s="130"/>
      <c r="CE397" s="130"/>
      <c r="CF397" s="130"/>
      <c r="CG397" s="130"/>
      <c r="CH397" s="130"/>
      <c r="CI397" s="130"/>
      <c r="CJ397" s="130"/>
      <c r="CL397" s="124"/>
      <c r="CM397" s="130" t="s">
        <v>32</v>
      </c>
      <c r="CN397" s="130"/>
      <c r="CO397" s="130"/>
      <c r="CP397" s="130"/>
      <c r="CQ397" s="130"/>
      <c r="CR397" s="130"/>
      <c r="CS397" s="130"/>
      <c r="CT397" s="130"/>
      <c r="CU397" s="130"/>
      <c r="CV397" s="130"/>
      <c r="CW397" s="130"/>
      <c r="CX397" s="130"/>
      <c r="CY397" s="130"/>
      <c r="CZ397" s="130"/>
      <c r="DA397" s="130"/>
      <c r="DD397" s="159" cm="1">
        <f t="array" ref="DD397">_xlfn.IFS(DD$1= 0,"", NOT(ISBLANK(CM397)), 0, ISBLANK(CM397), $Q397-$S397+AY397-BV397)</f>
        <v>0</v>
      </c>
      <c r="DE397" s="160" cm="1">
        <f t="array" ref="DE397">_xlfn.IFS(DE$1= 0,"", NOT(ISBLANK(CN397)), 0, ISBLANK(CN397), $Q397-$S397+AZ397-BW397)</f>
        <v>0</v>
      </c>
      <c r="DF397" s="160" cm="1">
        <f t="array" ref="DF397">_xlfn.IFS(DF$1= 0,"", NOT(ISBLANK(CO397)), 0, ISBLANK(CO397), $Q397-$S397+BA397-BX397)</f>
        <v>0</v>
      </c>
      <c r="DG397" s="160" cm="1">
        <f t="array" ref="DG397">_xlfn.IFS(DG$1= 0,"", NOT(ISBLANK(CP397)), 0, ISBLANK(CP397), $Q397-$S397+BB397-BY397)</f>
        <v>0</v>
      </c>
      <c r="DH397" s="160" cm="1">
        <f t="array" ref="DH397">_xlfn.IFS(DH$1= 0,"", NOT(ISBLANK(CQ397)), 0, ISBLANK(CQ397), $Q397-$S397+BC397-BZ397)</f>
        <v>0</v>
      </c>
      <c r="DI397" s="160" cm="1">
        <f t="array" ref="DI397">_xlfn.IFS(DI$1= 0,"", NOT(ISBLANK(CR397)), 0, ISBLANK(CR397), $Q397-$S397+BD397-CA397)</f>
        <v>0</v>
      </c>
      <c r="DJ397" s="160" t="str" cm="1">
        <f t="array" ref="DJ397">_xlfn.IFS(DJ$1= 0,"", NOT(ISBLANK(CS397)), 0, ISBLANK(CS397), $Q397-$S397+BE397-CB397)</f>
        <v/>
      </c>
      <c r="DK397" s="160" t="str" cm="1">
        <f t="array" ref="DK397">_xlfn.IFS(DK$1= 0,"", NOT(ISBLANK(CT397)), 0, ISBLANK(CT397), $Q397-$S397+BF397-CC397)</f>
        <v/>
      </c>
      <c r="DL397" s="162" t="str" cm="1">
        <f t="array" ref="DL397">_xlfn.IFS(DL$1= 0,"", NOT(ISBLANK(CU397)), 0, ISBLANK(CU397), $Q397-$S397+BG397-CD397)</f>
        <v/>
      </c>
      <c r="DM397" s="162" t="str" cm="1">
        <f t="array" ref="DM397">_xlfn.IFS(DM$1= 0,"", NOT(ISBLANK(CV397)), 0, ISBLANK(CV397), $Q397-$S397+BH397-CE397)</f>
        <v/>
      </c>
      <c r="DN397" s="162" t="str" cm="1">
        <f t="array" ref="DN397">_xlfn.IFS(DN$1= 0,"", NOT(ISBLANK(CW397)), 0, ISBLANK(CW397), $Q397-$S397+BI397-CF397)</f>
        <v/>
      </c>
      <c r="DO397" s="162" t="str" cm="1">
        <f t="array" ref="DO397">_xlfn.IFS(DO$1= 0,"", NOT(ISBLANK(CX397)), 0, ISBLANK(CX397), $Q397-$S397+BJ397-CG397)</f>
        <v/>
      </c>
      <c r="DP397" s="162" t="str" cm="1">
        <f t="array" ref="DP397">_xlfn.IFS(DP$1= 0,"", NOT(ISBLANK(CY397)), 0, ISBLANK(CY397), $Q397-$S397+BK397-CH397)</f>
        <v/>
      </c>
      <c r="DQ397" s="162" t="str" cm="1">
        <f t="array" ref="DQ397">_xlfn.IFS(DQ$1= 0,"", NOT(ISBLANK(CZ397)), 0, ISBLANK(CZ397), $Q397-$S397+BL397-CI397)</f>
        <v/>
      </c>
      <c r="DR397" s="163" t="str" cm="1">
        <f t="array" ref="DR397">_xlfn.IFS(DR$1= 0,"", NOT(ISBLANK(DA397)), 0, ISBLANK(DA397), $Q397-$S397+BM397-CJ397)</f>
        <v/>
      </c>
    </row>
    <row r="398" spans="1:122" ht="16.5" x14ac:dyDescent="0.3">
      <c r="A398" s="135"/>
      <c r="B398" s="136"/>
      <c r="C398" s="136"/>
      <c r="D398" s="137"/>
      <c r="E398" s="176"/>
      <c r="F398" s="182"/>
      <c r="G398" s="183"/>
      <c r="H398" s="183"/>
      <c r="I398" s="183"/>
      <c r="J398" s="183"/>
      <c r="K398" s="183"/>
      <c r="L398" s="183"/>
      <c r="M398" s="186"/>
      <c r="N398" s="182"/>
      <c r="O398" s="184"/>
      <c r="P398" s="178"/>
      <c r="Q398" s="118">
        <f t="shared" si="136"/>
        <v>0</v>
      </c>
      <c r="R398" s="3"/>
      <c r="S398" s="3"/>
      <c r="T398" s="4"/>
      <c r="U398" s="4"/>
      <c r="V398" s="99">
        <f t="shared" si="137"/>
        <v>0</v>
      </c>
      <c r="W398" s="161"/>
      <c r="X398" s="138"/>
      <c r="AH398" s="158" t="str">
        <f t="array" ref="AH398">IF(OR(AH$1=0, $A398=""),"",SQRT((_xlfn.XLOOKUP(AH$1,$Z$2:$Z$16,$AA$2:$AA$16)-$T398)^2+(_xlfn.XLOOKUP(AH$1,$Z$2:$Z$16,$AB$2:$AB$16)-$U398)^2+(_xlfn.XLOOKUP(AH$1,$Z$2:$Z$16,$AC$2:$AC$16-$V398)^2)))</f>
        <v/>
      </c>
      <c r="AI398" s="140" t="str">
        <f t="array" ref="AI398">IF(OR(AI$1=0, $A398=""),"",SQRT((_xlfn.XLOOKUP(AI$1,$Z$2:$Z$16,$AA$2:$AA$16)-$T398)^2+(_xlfn.XLOOKUP(AI$1,$Z$2:$Z$16,$AB$2:$AB$16)-$U398)^2+(_xlfn.XLOOKUP(AI$1,$Z$2:$Z$16,$AC$2:$AC$16-$V398)^2)))</f>
        <v/>
      </c>
      <c r="AJ398" s="140" t="str">
        <f t="array" ref="AJ398">IF(OR(AJ$1=0, $A398=""),"",SQRT((_xlfn.XLOOKUP(AJ$1,$Z$2:$Z$16,$AA$2:$AA$16)-$T398)^2+(_xlfn.XLOOKUP(AJ$1,$Z$2:$Z$16,$AB$2:$AB$16)-$U398)^2+(_xlfn.XLOOKUP(AJ$1,$Z$2:$Z$16,$AC$2:$AC$16-$V398)^2)))</f>
        <v/>
      </c>
      <c r="AK398" s="140" t="str">
        <f t="array" ref="AK398">IF(OR(AK$1=0, $A398=""),"",SQRT((_xlfn.XLOOKUP(AK$1,$Z$2:$Z$16,$AA$2:$AA$16)-$T398)^2+(_xlfn.XLOOKUP(AK$1,$Z$2:$Z$16,$AB$2:$AB$16)-$U398)^2+(_xlfn.XLOOKUP(AK$1,$Z$2:$Z$16,$AC$2:$AC$16-$V398)^2)))</f>
        <v/>
      </c>
      <c r="AL398" s="140" t="str">
        <f t="array" ref="AL398">IF(OR(AL$1=0, $A398=""),"",SQRT((_xlfn.XLOOKUP(AL$1,$Z$2:$Z$16,$AA$2:$AA$16)-$T398)^2+(_xlfn.XLOOKUP(AL$1,$Z$2:$Z$16,$AB$2:$AB$16)-$U398)^2+(_xlfn.XLOOKUP(AL$1,$Z$2:$Z$16,$AC$2:$AC$16-$V398)^2)))</f>
        <v/>
      </c>
      <c r="AM398" s="140" t="str">
        <f t="array" ref="AM398">IF(OR(AM$1=0, $A398=""),"",SQRT((_xlfn.XLOOKUP(AM$1,$Z$2:$Z$16,$AA$2:$AA$16)-$T398)^2+(_xlfn.XLOOKUP(AM$1,$Z$2:$Z$16,$AB$2:$AB$16)-$U398)^2+(_xlfn.XLOOKUP(AM$1,$Z$2:$Z$16,$AC$2:$AC$16-$V398)^2)))</f>
        <v/>
      </c>
      <c r="AN398" s="140" t="str">
        <f t="array" ref="AN398">IF(OR(AN$1=0, $A398=""),"",SQRT((_xlfn.XLOOKUP(AN$1,$Z$2:$Z$16,$AA$2:$AA$16)-$T398)^2+(_xlfn.XLOOKUP(AN$1,$Z$2:$Z$16,$AB$2:$AB$16)-$U398)^2+(_xlfn.XLOOKUP(AN$1,$Z$2:$Z$16,$AC$2:$AC$16-$V398)^2)))</f>
        <v/>
      </c>
      <c r="AO398" s="140" t="str">
        <f t="array" ref="AO398">IF(OR(AO$1=0, $A398=""),"",SQRT((_xlfn.XLOOKUP(AO$1,$Z$2:$Z$16,$AA$2:$AA$16)-$T398)^2+(_xlfn.XLOOKUP(AO$1,$Z$2:$Z$16,$AB$2:$AB$16)-$U398)^2+(_xlfn.XLOOKUP(AO$1,$Z$2:$Z$16,$AC$2:$AC$16-$V398)^2)))</f>
        <v/>
      </c>
      <c r="AP398" s="141" t="str">
        <f t="array" ref="AP398">IF(OR(AP$1=0, $A398=""),"",SQRT((_xlfn.XLOOKUP(AP$1,$Z$2:$Z$16,$AA$2:$AA$16)-$T398)^2+(_xlfn.XLOOKUP(AP$1,$Z$2:$Z$16,$AB$2:$AB$16)-$U398)^2+(_xlfn.XLOOKUP(AP$1,$Z$2:$Z$16,$AC$2:$AC$16-$V398)^2)))</f>
        <v/>
      </c>
      <c r="AQ398" s="141" t="str">
        <f t="array" ref="AQ398">IF(OR(AQ$1=0, $A398=""),"",SQRT((_xlfn.XLOOKUP(AQ$1,$Z$2:$Z$16,$AA$2:$AA$16)-$T398)^2+(_xlfn.XLOOKUP(AQ$1,$Z$2:$Z$16,$AB$2:$AB$16)-$U398)^2+(_xlfn.XLOOKUP(AQ$1,$Z$2:$Z$16,$AC$2:$AC$16-$V398)^2)))</f>
        <v/>
      </c>
      <c r="AR398" s="141" t="str">
        <f t="array" ref="AR398">IF(OR(AR$1=0, $A398=""),"",SQRT((_xlfn.XLOOKUP(AR$1,$Z$2:$Z$16,$AA$2:$AA$16)-$T398)^2+(_xlfn.XLOOKUP(AR$1,$Z$2:$Z$16,$AB$2:$AB$16)-$U398)^2+(_xlfn.XLOOKUP(AR$1,$Z$2:$Z$16,$AC$2:$AC$16-$V398)^2)))</f>
        <v/>
      </c>
      <c r="AS398" s="141" t="str">
        <f t="array" ref="AS398">IF(OR(AS$1=0, $A398=""),"",SQRT((_xlfn.XLOOKUP(AS$1,$Z$2:$Z$16,$AA$2:$AA$16)-$T398)^2+(_xlfn.XLOOKUP(AS$1,$Z$2:$Z$16,$AB$2:$AB$16)-$U398)^2+(_xlfn.XLOOKUP(AS$1,$Z$2:$Z$16,$AC$2:$AC$16-$V398)^2)))</f>
        <v/>
      </c>
      <c r="AT398" s="141" t="str">
        <f t="array" ref="AT398">IF(OR(AT$1=0, $A398=""),"",SQRT((_xlfn.XLOOKUP(AT$1,$Z$2:$Z$16,$AA$2:$AA$16)-$T398)^2+(_xlfn.XLOOKUP(AT$1,$Z$2:$Z$16,$AB$2:$AB$16)-$U398)^2+(_xlfn.XLOOKUP(AT$1,$Z$2:$Z$16,$AC$2:$AC$16-$V398)^2)))</f>
        <v/>
      </c>
      <c r="AU398" s="141" t="str">
        <f t="array" ref="AU398">IF(OR(AU$1=0, $A398=""),"",SQRT((_xlfn.XLOOKUP(AU$1,$Z$2:$Z$16,$AA$2:$AA$16)-$T398)^2+(_xlfn.XLOOKUP(AU$1,$Z$2:$Z$16,$AB$2:$AB$16)-$U398)^2+(_xlfn.XLOOKUP(AU$1,$Z$2:$Z$16,$AC$2:$AC$16-$V398)^2)))</f>
        <v/>
      </c>
      <c r="AV398" s="142" t="str">
        <f t="array" ref="AV398">IF(OR(AV$1=0, $A398=""),"",SQRT((_xlfn.XLOOKUP(AV$1,$Z$2:$Z$16,$AA$2:$AA$16)-$T398)^2+(_xlfn.XLOOKUP(AV$1,$Z$2:$Z$16,$AB$2:$AB$16)-$U398)^2+(_xlfn.XLOOKUP(AV$1,$Z$2:$Z$16,$AC$2:$AC$16-$V398)^2)))</f>
        <v/>
      </c>
      <c r="AW398" s="124"/>
      <c r="AX398" s="124"/>
      <c r="AY398" s="125">
        <f t="shared" si="138"/>
        <v>0</v>
      </c>
      <c r="AZ398" s="143">
        <f t="shared" si="139"/>
        <v>0</v>
      </c>
      <c r="BA398" s="143">
        <f t="shared" si="140"/>
        <v>0</v>
      </c>
      <c r="BB398" s="143">
        <f t="shared" si="141"/>
        <v>0</v>
      </c>
      <c r="BC398" s="143">
        <f t="shared" si="142"/>
        <v>0</v>
      </c>
      <c r="BD398" s="143">
        <f t="shared" si="143"/>
        <v>0</v>
      </c>
      <c r="BE398" s="143">
        <f t="shared" si="144"/>
        <v>0</v>
      </c>
      <c r="BF398" s="143">
        <f t="shared" si="145"/>
        <v>0</v>
      </c>
      <c r="BG398" s="144">
        <f t="shared" si="146"/>
        <v>0</v>
      </c>
      <c r="BH398" s="144">
        <f t="shared" si="147"/>
        <v>0</v>
      </c>
      <c r="BI398" s="144">
        <f t="shared" si="148"/>
        <v>0</v>
      </c>
      <c r="BJ398" s="144">
        <f t="shared" si="149"/>
        <v>0</v>
      </c>
      <c r="BK398" s="144">
        <f t="shared" si="150"/>
        <v>0</v>
      </c>
      <c r="BL398" s="144">
        <f t="shared" si="151"/>
        <v>0</v>
      </c>
      <c r="BM398" s="145">
        <f t="shared" si="152"/>
        <v>0</v>
      </c>
      <c r="BN398" s="124"/>
      <c r="BO398" s="124"/>
      <c r="BP398" s="124"/>
      <c r="BQ398" s="124"/>
      <c r="BR398" s="124"/>
      <c r="BS398" s="124"/>
      <c r="BT398" s="124"/>
      <c r="BU398" s="124"/>
      <c r="BV398" s="130"/>
      <c r="BW398" s="130"/>
      <c r="BX398" s="130"/>
      <c r="BY398" s="130"/>
      <c r="BZ398" s="130"/>
      <c r="CA398" s="130"/>
      <c r="CB398" s="130"/>
      <c r="CC398" s="130"/>
      <c r="CD398" s="130"/>
      <c r="CE398" s="130"/>
      <c r="CF398" s="130"/>
      <c r="CG398" s="130"/>
      <c r="CH398" s="130"/>
      <c r="CI398" s="130"/>
      <c r="CJ398" s="130"/>
      <c r="CL398" s="124"/>
      <c r="CM398" s="130" t="s">
        <v>32</v>
      </c>
      <c r="CN398" s="130"/>
      <c r="CO398" s="130"/>
      <c r="CP398" s="130"/>
      <c r="CQ398" s="130"/>
      <c r="CR398" s="130"/>
      <c r="CS398" s="130"/>
      <c r="CT398" s="130"/>
      <c r="CU398" s="130"/>
      <c r="CV398" s="130"/>
      <c r="CW398" s="130"/>
      <c r="CX398" s="130"/>
      <c r="CY398" s="130"/>
      <c r="CZ398" s="130"/>
      <c r="DA398" s="130"/>
      <c r="DD398" s="159" cm="1">
        <f t="array" ref="DD398">_xlfn.IFS(DD$1= 0,"", NOT(ISBLANK(CM398)), 0, ISBLANK(CM398), $Q398-$S398+AY398-BV398)</f>
        <v>0</v>
      </c>
      <c r="DE398" s="160" cm="1">
        <f t="array" ref="DE398">_xlfn.IFS(DE$1= 0,"", NOT(ISBLANK(CN398)), 0, ISBLANK(CN398), $Q398-$S398+AZ398-BW398)</f>
        <v>0</v>
      </c>
      <c r="DF398" s="160" cm="1">
        <f t="array" ref="DF398">_xlfn.IFS(DF$1= 0,"", NOT(ISBLANK(CO398)), 0, ISBLANK(CO398), $Q398-$S398+BA398-BX398)</f>
        <v>0</v>
      </c>
      <c r="DG398" s="160" cm="1">
        <f t="array" ref="DG398">_xlfn.IFS(DG$1= 0,"", NOT(ISBLANK(CP398)), 0, ISBLANK(CP398), $Q398-$S398+BB398-BY398)</f>
        <v>0</v>
      </c>
      <c r="DH398" s="160" cm="1">
        <f t="array" ref="DH398">_xlfn.IFS(DH$1= 0,"", NOT(ISBLANK(CQ398)), 0, ISBLANK(CQ398), $Q398-$S398+BC398-BZ398)</f>
        <v>0</v>
      </c>
      <c r="DI398" s="160" cm="1">
        <f t="array" ref="DI398">_xlfn.IFS(DI$1= 0,"", NOT(ISBLANK(CR398)), 0, ISBLANK(CR398), $Q398-$S398+BD398-CA398)</f>
        <v>0</v>
      </c>
      <c r="DJ398" s="160" t="str" cm="1">
        <f t="array" ref="DJ398">_xlfn.IFS(DJ$1= 0,"", NOT(ISBLANK(CS398)), 0, ISBLANK(CS398), $Q398-$S398+BE398-CB398)</f>
        <v/>
      </c>
      <c r="DK398" s="160" t="str" cm="1">
        <f t="array" ref="DK398">_xlfn.IFS(DK$1= 0,"", NOT(ISBLANK(CT398)), 0, ISBLANK(CT398), $Q398-$S398+BF398-CC398)</f>
        <v/>
      </c>
      <c r="DL398" s="162" t="str" cm="1">
        <f t="array" ref="DL398">_xlfn.IFS(DL$1= 0,"", NOT(ISBLANK(CU398)), 0, ISBLANK(CU398), $Q398-$S398+BG398-CD398)</f>
        <v/>
      </c>
      <c r="DM398" s="162" t="str" cm="1">
        <f t="array" ref="DM398">_xlfn.IFS(DM$1= 0,"", NOT(ISBLANK(CV398)), 0, ISBLANK(CV398), $Q398-$S398+BH398-CE398)</f>
        <v/>
      </c>
      <c r="DN398" s="162" t="str" cm="1">
        <f t="array" ref="DN398">_xlfn.IFS(DN$1= 0,"", NOT(ISBLANK(CW398)), 0, ISBLANK(CW398), $Q398-$S398+BI398-CF398)</f>
        <v/>
      </c>
      <c r="DO398" s="162" t="str" cm="1">
        <f t="array" ref="DO398">_xlfn.IFS(DO$1= 0,"", NOT(ISBLANK(CX398)), 0, ISBLANK(CX398), $Q398-$S398+BJ398-CG398)</f>
        <v/>
      </c>
      <c r="DP398" s="162" t="str" cm="1">
        <f t="array" ref="DP398">_xlfn.IFS(DP$1= 0,"", NOT(ISBLANK(CY398)), 0, ISBLANK(CY398), $Q398-$S398+BK398-CH398)</f>
        <v/>
      </c>
      <c r="DQ398" s="162" t="str" cm="1">
        <f t="array" ref="DQ398">_xlfn.IFS(DQ$1= 0,"", NOT(ISBLANK(CZ398)), 0, ISBLANK(CZ398), $Q398-$S398+BL398-CI398)</f>
        <v/>
      </c>
      <c r="DR398" s="163" t="str" cm="1">
        <f t="array" ref="DR398">_xlfn.IFS(DR$1= 0,"", NOT(ISBLANK(DA398)), 0, ISBLANK(DA398), $Q398-$S398+BM398-CJ398)</f>
        <v/>
      </c>
    </row>
    <row r="399" spans="1:122" ht="16.5" x14ac:dyDescent="0.3">
      <c r="A399" s="135"/>
      <c r="B399" s="136"/>
      <c r="C399" s="136"/>
      <c r="D399" s="137"/>
      <c r="E399" s="176"/>
      <c r="F399" s="182"/>
      <c r="G399" s="183"/>
      <c r="H399" s="183"/>
      <c r="I399" s="183"/>
      <c r="J399" s="183"/>
      <c r="K399" s="183"/>
      <c r="L399" s="183"/>
      <c r="M399" s="186"/>
      <c r="N399" s="182"/>
      <c r="O399" s="184"/>
      <c r="P399" s="178"/>
      <c r="Q399" s="118">
        <f t="shared" si="136"/>
        <v>0</v>
      </c>
      <c r="R399" s="3"/>
      <c r="S399" s="3"/>
      <c r="T399" s="4"/>
      <c r="U399" s="4"/>
      <c r="V399" s="99">
        <f t="shared" si="137"/>
        <v>0</v>
      </c>
      <c r="W399" s="161"/>
      <c r="X399" s="138"/>
      <c r="AH399" s="158" t="str">
        <f t="array" ref="AH399">IF(OR(AH$1=0, $A399=""),"",SQRT((_xlfn.XLOOKUP(AH$1,$Z$2:$Z$16,$AA$2:$AA$16)-$T399)^2+(_xlfn.XLOOKUP(AH$1,$Z$2:$Z$16,$AB$2:$AB$16)-$U399)^2+(_xlfn.XLOOKUP(AH$1,$Z$2:$Z$16,$AC$2:$AC$16-$V399)^2)))</f>
        <v/>
      </c>
      <c r="AI399" s="140" t="str">
        <f t="array" ref="AI399">IF(OR(AI$1=0, $A399=""),"",SQRT((_xlfn.XLOOKUP(AI$1,$Z$2:$Z$16,$AA$2:$AA$16)-$T399)^2+(_xlfn.XLOOKUP(AI$1,$Z$2:$Z$16,$AB$2:$AB$16)-$U399)^2+(_xlfn.XLOOKUP(AI$1,$Z$2:$Z$16,$AC$2:$AC$16-$V399)^2)))</f>
        <v/>
      </c>
      <c r="AJ399" s="140" t="str">
        <f t="array" ref="AJ399">IF(OR(AJ$1=0, $A399=""),"",SQRT((_xlfn.XLOOKUP(AJ$1,$Z$2:$Z$16,$AA$2:$AA$16)-$T399)^2+(_xlfn.XLOOKUP(AJ$1,$Z$2:$Z$16,$AB$2:$AB$16)-$U399)^2+(_xlfn.XLOOKUP(AJ$1,$Z$2:$Z$16,$AC$2:$AC$16-$V399)^2)))</f>
        <v/>
      </c>
      <c r="AK399" s="140" t="str">
        <f t="array" ref="AK399">IF(OR(AK$1=0, $A399=""),"",SQRT((_xlfn.XLOOKUP(AK$1,$Z$2:$Z$16,$AA$2:$AA$16)-$T399)^2+(_xlfn.XLOOKUP(AK$1,$Z$2:$Z$16,$AB$2:$AB$16)-$U399)^2+(_xlfn.XLOOKUP(AK$1,$Z$2:$Z$16,$AC$2:$AC$16-$V399)^2)))</f>
        <v/>
      </c>
      <c r="AL399" s="140" t="str">
        <f t="array" ref="AL399">IF(OR(AL$1=0, $A399=""),"",SQRT((_xlfn.XLOOKUP(AL$1,$Z$2:$Z$16,$AA$2:$AA$16)-$T399)^2+(_xlfn.XLOOKUP(AL$1,$Z$2:$Z$16,$AB$2:$AB$16)-$U399)^2+(_xlfn.XLOOKUP(AL$1,$Z$2:$Z$16,$AC$2:$AC$16-$V399)^2)))</f>
        <v/>
      </c>
      <c r="AM399" s="140" t="str">
        <f t="array" ref="AM399">IF(OR(AM$1=0, $A399=""),"",SQRT((_xlfn.XLOOKUP(AM$1,$Z$2:$Z$16,$AA$2:$AA$16)-$T399)^2+(_xlfn.XLOOKUP(AM$1,$Z$2:$Z$16,$AB$2:$AB$16)-$U399)^2+(_xlfn.XLOOKUP(AM$1,$Z$2:$Z$16,$AC$2:$AC$16-$V399)^2)))</f>
        <v/>
      </c>
      <c r="AN399" s="140" t="str">
        <f t="array" ref="AN399">IF(OR(AN$1=0, $A399=""),"",SQRT((_xlfn.XLOOKUP(AN$1,$Z$2:$Z$16,$AA$2:$AA$16)-$T399)^2+(_xlfn.XLOOKUP(AN$1,$Z$2:$Z$16,$AB$2:$AB$16)-$U399)^2+(_xlfn.XLOOKUP(AN$1,$Z$2:$Z$16,$AC$2:$AC$16-$V399)^2)))</f>
        <v/>
      </c>
      <c r="AO399" s="140" t="str">
        <f t="array" ref="AO399">IF(OR(AO$1=0, $A399=""),"",SQRT((_xlfn.XLOOKUP(AO$1,$Z$2:$Z$16,$AA$2:$AA$16)-$T399)^2+(_xlfn.XLOOKUP(AO$1,$Z$2:$Z$16,$AB$2:$AB$16)-$U399)^2+(_xlfn.XLOOKUP(AO$1,$Z$2:$Z$16,$AC$2:$AC$16-$V399)^2)))</f>
        <v/>
      </c>
      <c r="AP399" s="141" t="str">
        <f t="array" ref="AP399">IF(OR(AP$1=0, $A399=""),"",SQRT((_xlfn.XLOOKUP(AP$1,$Z$2:$Z$16,$AA$2:$AA$16)-$T399)^2+(_xlfn.XLOOKUP(AP$1,$Z$2:$Z$16,$AB$2:$AB$16)-$U399)^2+(_xlfn.XLOOKUP(AP$1,$Z$2:$Z$16,$AC$2:$AC$16-$V399)^2)))</f>
        <v/>
      </c>
      <c r="AQ399" s="141" t="str">
        <f t="array" ref="AQ399">IF(OR(AQ$1=0, $A399=""),"",SQRT((_xlfn.XLOOKUP(AQ$1,$Z$2:$Z$16,$AA$2:$AA$16)-$T399)^2+(_xlfn.XLOOKUP(AQ$1,$Z$2:$Z$16,$AB$2:$AB$16)-$U399)^2+(_xlfn.XLOOKUP(AQ$1,$Z$2:$Z$16,$AC$2:$AC$16-$V399)^2)))</f>
        <v/>
      </c>
      <c r="AR399" s="141" t="str">
        <f t="array" ref="AR399">IF(OR(AR$1=0, $A399=""),"",SQRT((_xlfn.XLOOKUP(AR$1,$Z$2:$Z$16,$AA$2:$AA$16)-$T399)^2+(_xlfn.XLOOKUP(AR$1,$Z$2:$Z$16,$AB$2:$AB$16)-$U399)^2+(_xlfn.XLOOKUP(AR$1,$Z$2:$Z$16,$AC$2:$AC$16-$V399)^2)))</f>
        <v/>
      </c>
      <c r="AS399" s="141" t="str">
        <f t="array" ref="AS399">IF(OR(AS$1=0, $A399=""),"",SQRT((_xlfn.XLOOKUP(AS$1,$Z$2:$Z$16,$AA$2:$AA$16)-$T399)^2+(_xlfn.XLOOKUP(AS$1,$Z$2:$Z$16,$AB$2:$AB$16)-$U399)^2+(_xlfn.XLOOKUP(AS$1,$Z$2:$Z$16,$AC$2:$AC$16-$V399)^2)))</f>
        <v/>
      </c>
      <c r="AT399" s="141" t="str">
        <f t="array" ref="AT399">IF(OR(AT$1=0, $A399=""),"",SQRT((_xlfn.XLOOKUP(AT$1,$Z$2:$Z$16,$AA$2:$AA$16)-$T399)^2+(_xlfn.XLOOKUP(AT$1,$Z$2:$Z$16,$AB$2:$AB$16)-$U399)^2+(_xlfn.XLOOKUP(AT$1,$Z$2:$Z$16,$AC$2:$AC$16-$V399)^2)))</f>
        <v/>
      </c>
      <c r="AU399" s="141" t="str">
        <f t="array" ref="AU399">IF(OR(AU$1=0, $A399=""),"",SQRT((_xlfn.XLOOKUP(AU$1,$Z$2:$Z$16,$AA$2:$AA$16)-$T399)^2+(_xlfn.XLOOKUP(AU$1,$Z$2:$Z$16,$AB$2:$AB$16)-$U399)^2+(_xlfn.XLOOKUP(AU$1,$Z$2:$Z$16,$AC$2:$AC$16-$V399)^2)))</f>
        <v/>
      </c>
      <c r="AV399" s="142" t="str">
        <f t="array" ref="AV399">IF(OR(AV$1=0, $A399=""),"",SQRT((_xlfn.XLOOKUP(AV$1,$Z$2:$Z$16,$AA$2:$AA$16)-$T399)^2+(_xlfn.XLOOKUP(AV$1,$Z$2:$Z$16,$AB$2:$AB$16)-$U399)^2+(_xlfn.XLOOKUP(AV$1,$Z$2:$Z$16,$AC$2:$AC$16-$V399)^2)))</f>
        <v/>
      </c>
      <c r="AW399" s="124"/>
      <c r="AX399" s="124"/>
      <c r="AY399" s="125">
        <f t="shared" si="138"/>
        <v>0</v>
      </c>
      <c r="AZ399" s="143">
        <f t="shared" si="139"/>
        <v>0</v>
      </c>
      <c r="BA399" s="143">
        <f t="shared" si="140"/>
        <v>0</v>
      </c>
      <c r="BB399" s="143">
        <f t="shared" si="141"/>
        <v>0</v>
      </c>
      <c r="BC399" s="143">
        <f t="shared" si="142"/>
        <v>0</v>
      </c>
      <c r="BD399" s="143">
        <f t="shared" si="143"/>
        <v>0</v>
      </c>
      <c r="BE399" s="143">
        <f t="shared" si="144"/>
        <v>0</v>
      </c>
      <c r="BF399" s="143">
        <f t="shared" si="145"/>
        <v>0</v>
      </c>
      <c r="BG399" s="144">
        <f t="shared" si="146"/>
        <v>0</v>
      </c>
      <c r="BH399" s="144">
        <f t="shared" si="147"/>
        <v>0</v>
      </c>
      <c r="BI399" s="144">
        <f t="shared" si="148"/>
        <v>0</v>
      </c>
      <c r="BJ399" s="144">
        <f t="shared" si="149"/>
        <v>0</v>
      </c>
      <c r="BK399" s="144">
        <f t="shared" si="150"/>
        <v>0</v>
      </c>
      <c r="BL399" s="144">
        <f t="shared" si="151"/>
        <v>0</v>
      </c>
      <c r="BM399" s="145">
        <f t="shared" si="152"/>
        <v>0</v>
      </c>
      <c r="BN399" s="124"/>
      <c r="BO399" s="124"/>
      <c r="BP399" s="124"/>
      <c r="BQ399" s="124"/>
      <c r="BR399" s="124"/>
      <c r="BS399" s="124"/>
      <c r="BT399" s="124"/>
      <c r="BU399" s="124"/>
      <c r="BV399" s="130"/>
      <c r="BW399" s="130"/>
      <c r="BX399" s="130"/>
      <c r="BY399" s="130"/>
      <c r="BZ399" s="130"/>
      <c r="CA399" s="130"/>
      <c r="CB399" s="130"/>
      <c r="CC399" s="130"/>
      <c r="CD399" s="130"/>
      <c r="CE399" s="130"/>
      <c r="CF399" s="130"/>
      <c r="CG399" s="130"/>
      <c r="CH399" s="130"/>
      <c r="CI399" s="130"/>
      <c r="CJ399" s="130"/>
      <c r="CL399" s="124"/>
      <c r="CM399" s="130" t="s">
        <v>32</v>
      </c>
      <c r="CN399" s="130"/>
      <c r="CO399" s="130"/>
      <c r="CP399" s="130"/>
      <c r="CQ399" s="130"/>
      <c r="CR399" s="130"/>
      <c r="CS399" s="130"/>
      <c r="CT399" s="130"/>
      <c r="CU399" s="130"/>
      <c r="CV399" s="130"/>
      <c r="CW399" s="130"/>
      <c r="CX399" s="130"/>
      <c r="CY399" s="130"/>
      <c r="CZ399" s="130"/>
      <c r="DA399" s="130"/>
      <c r="DD399" s="159" cm="1">
        <f t="array" ref="DD399">_xlfn.IFS(DD$1= 0,"", NOT(ISBLANK(CM399)), 0, ISBLANK(CM399), $Q399-$S399+AY399-BV399)</f>
        <v>0</v>
      </c>
      <c r="DE399" s="160" cm="1">
        <f t="array" ref="DE399">_xlfn.IFS(DE$1= 0,"", NOT(ISBLANK(CN399)), 0, ISBLANK(CN399), $Q399-$S399+AZ399-BW399)</f>
        <v>0</v>
      </c>
      <c r="DF399" s="160" cm="1">
        <f t="array" ref="DF399">_xlfn.IFS(DF$1= 0,"", NOT(ISBLANK(CO399)), 0, ISBLANK(CO399), $Q399-$S399+BA399-BX399)</f>
        <v>0</v>
      </c>
      <c r="DG399" s="160" cm="1">
        <f t="array" ref="DG399">_xlfn.IFS(DG$1= 0,"", NOT(ISBLANK(CP399)), 0, ISBLANK(CP399), $Q399-$S399+BB399-BY399)</f>
        <v>0</v>
      </c>
      <c r="DH399" s="160" cm="1">
        <f t="array" ref="DH399">_xlfn.IFS(DH$1= 0,"", NOT(ISBLANK(CQ399)), 0, ISBLANK(CQ399), $Q399-$S399+BC399-BZ399)</f>
        <v>0</v>
      </c>
      <c r="DI399" s="160" cm="1">
        <f t="array" ref="DI399">_xlfn.IFS(DI$1= 0,"", NOT(ISBLANK(CR399)), 0, ISBLANK(CR399), $Q399-$S399+BD399-CA399)</f>
        <v>0</v>
      </c>
      <c r="DJ399" s="160" t="str" cm="1">
        <f t="array" ref="DJ399">_xlfn.IFS(DJ$1= 0,"", NOT(ISBLANK(CS399)), 0, ISBLANK(CS399), $Q399-$S399+BE399-CB399)</f>
        <v/>
      </c>
      <c r="DK399" s="160" t="str" cm="1">
        <f t="array" ref="DK399">_xlfn.IFS(DK$1= 0,"", NOT(ISBLANK(CT399)), 0, ISBLANK(CT399), $Q399-$S399+BF399-CC399)</f>
        <v/>
      </c>
      <c r="DL399" s="162" t="str" cm="1">
        <f t="array" ref="DL399">_xlfn.IFS(DL$1= 0,"", NOT(ISBLANK(CU399)), 0, ISBLANK(CU399), $Q399-$S399+BG399-CD399)</f>
        <v/>
      </c>
      <c r="DM399" s="162" t="str" cm="1">
        <f t="array" ref="DM399">_xlfn.IFS(DM$1= 0,"", NOT(ISBLANK(CV399)), 0, ISBLANK(CV399), $Q399-$S399+BH399-CE399)</f>
        <v/>
      </c>
      <c r="DN399" s="162" t="str" cm="1">
        <f t="array" ref="DN399">_xlfn.IFS(DN$1= 0,"", NOT(ISBLANK(CW399)), 0, ISBLANK(CW399), $Q399-$S399+BI399-CF399)</f>
        <v/>
      </c>
      <c r="DO399" s="162" t="str" cm="1">
        <f t="array" ref="DO399">_xlfn.IFS(DO$1= 0,"", NOT(ISBLANK(CX399)), 0, ISBLANK(CX399), $Q399-$S399+BJ399-CG399)</f>
        <v/>
      </c>
      <c r="DP399" s="162" t="str" cm="1">
        <f t="array" ref="DP399">_xlfn.IFS(DP$1= 0,"", NOT(ISBLANK(CY399)), 0, ISBLANK(CY399), $Q399-$S399+BK399-CH399)</f>
        <v/>
      </c>
      <c r="DQ399" s="162" t="str" cm="1">
        <f t="array" ref="DQ399">_xlfn.IFS(DQ$1= 0,"", NOT(ISBLANK(CZ399)), 0, ISBLANK(CZ399), $Q399-$S399+BL399-CI399)</f>
        <v/>
      </c>
      <c r="DR399" s="163" t="str" cm="1">
        <f t="array" ref="DR399">_xlfn.IFS(DR$1= 0,"", NOT(ISBLANK(DA399)), 0, ISBLANK(DA399), $Q399-$S399+BM399-CJ399)</f>
        <v/>
      </c>
    </row>
    <row r="400" spans="1:122" ht="16.5" x14ac:dyDescent="0.3">
      <c r="A400" s="135"/>
      <c r="B400" s="136"/>
      <c r="C400" s="136"/>
      <c r="D400" s="137"/>
      <c r="E400" s="176"/>
      <c r="F400" s="182"/>
      <c r="G400" s="183"/>
      <c r="H400" s="183"/>
      <c r="I400" s="183"/>
      <c r="J400" s="183"/>
      <c r="K400" s="183"/>
      <c r="L400" s="183"/>
      <c r="M400" s="186"/>
      <c r="N400" s="182"/>
      <c r="O400" s="184"/>
      <c r="P400" s="178"/>
      <c r="Q400" s="118">
        <f t="shared" si="136"/>
        <v>0</v>
      </c>
      <c r="R400" s="3"/>
      <c r="S400" s="3"/>
      <c r="T400" s="4"/>
      <c r="U400" s="4"/>
      <c r="V400" s="99">
        <f t="shared" si="137"/>
        <v>0</v>
      </c>
      <c r="W400" s="161"/>
      <c r="X400" s="138"/>
      <c r="AH400" s="158" t="str">
        <f t="array" ref="AH400">IF(OR(AH$1=0, $A400=""),"",SQRT((_xlfn.XLOOKUP(AH$1,$Z$2:$Z$16,$AA$2:$AA$16)-$T400)^2+(_xlfn.XLOOKUP(AH$1,$Z$2:$Z$16,$AB$2:$AB$16)-$U400)^2+(_xlfn.XLOOKUP(AH$1,$Z$2:$Z$16,$AC$2:$AC$16-$V400)^2)))</f>
        <v/>
      </c>
      <c r="AI400" s="140" t="str">
        <f t="array" ref="AI400">IF(OR(AI$1=0, $A400=""),"",SQRT((_xlfn.XLOOKUP(AI$1,$Z$2:$Z$16,$AA$2:$AA$16)-$T400)^2+(_xlfn.XLOOKUP(AI$1,$Z$2:$Z$16,$AB$2:$AB$16)-$U400)^2+(_xlfn.XLOOKUP(AI$1,$Z$2:$Z$16,$AC$2:$AC$16-$V400)^2)))</f>
        <v/>
      </c>
      <c r="AJ400" s="140" t="str">
        <f t="array" ref="AJ400">IF(OR(AJ$1=0, $A400=""),"",SQRT((_xlfn.XLOOKUP(AJ$1,$Z$2:$Z$16,$AA$2:$AA$16)-$T400)^2+(_xlfn.XLOOKUP(AJ$1,$Z$2:$Z$16,$AB$2:$AB$16)-$U400)^2+(_xlfn.XLOOKUP(AJ$1,$Z$2:$Z$16,$AC$2:$AC$16-$V400)^2)))</f>
        <v/>
      </c>
      <c r="AK400" s="140" t="str">
        <f t="array" ref="AK400">IF(OR(AK$1=0, $A400=""),"",SQRT((_xlfn.XLOOKUP(AK$1,$Z$2:$Z$16,$AA$2:$AA$16)-$T400)^2+(_xlfn.XLOOKUP(AK$1,$Z$2:$Z$16,$AB$2:$AB$16)-$U400)^2+(_xlfn.XLOOKUP(AK$1,$Z$2:$Z$16,$AC$2:$AC$16-$V400)^2)))</f>
        <v/>
      </c>
      <c r="AL400" s="140" t="str">
        <f t="array" ref="AL400">IF(OR(AL$1=0, $A400=""),"",SQRT((_xlfn.XLOOKUP(AL$1,$Z$2:$Z$16,$AA$2:$AA$16)-$T400)^2+(_xlfn.XLOOKUP(AL$1,$Z$2:$Z$16,$AB$2:$AB$16)-$U400)^2+(_xlfn.XLOOKUP(AL$1,$Z$2:$Z$16,$AC$2:$AC$16-$V400)^2)))</f>
        <v/>
      </c>
      <c r="AM400" s="140" t="str">
        <f t="array" ref="AM400">IF(OR(AM$1=0, $A400=""),"",SQRT((_xlfn.XLOOKUP(AM$1,$Z$2:$Z$16,$AA$2:$AA$16)-$T400)^2+(_xlfn.XLOOKUP(AM$1,$Z$2:$Z$16,$AB$2:$AB$16)-$U400)^2+(_xlfn.XLOOKUP(AM$1,$Z$2:$Z$16,$AC$2:$AC$16-$V400)^2)))</f>
        <v/>
      </c>
      <c r="AN400" s="140" t="str">
        <f t="array" ref="AN400">IF(OR(AN$1=0, $A400=""),"",SQRT((_xlfn.XLOOKUP(AN$1,$Z$2:$Z$16,$AA$2:$AA$16)-$T400)^2+(_xlfn.XLOOKUP(AN$1,$Z$2:$Z$16,$AB$2:$AB$16)-$U400)^2+(_xlfn.XLOOKUP(AN$1,$Z$2:$Z$16,$AC$2:$AC$16-$V400)^2)))</f>
        <v/>
      </c>
      <c r="AO400" s="140" t="str">
        <f t="array" ref="AO400">IF(OR(AO$1=0, $A400=""),"",SQRT((_xlfn.XLOOKUP(AO$1,$Z$2:$Z$16,$AA$2:$AA$16)-$T400)^2+(_xlfn.XLOOKUP(AO$1,$Z$2:$Z$16,$AB$2:$AB$16)-$U400)^2+(_xlfn.XLOOKUP(AO$1,$Z$2:$Z$16,$AC$2:$AC$16-$V400)^2)))</f>
        <v/>
      </c>
      <c r="AP400" s="141" t="str">
        <f t="array" ref="AP400">IF(OR(AP$1=0, $A400=""),"",SQRT((_xlfn.XLOOKUP(AP$1,$Z$2:$Z$16,$AA$2:$AA$16)-$T400)^2+(_xlfn.XLOOKUP(AP$1,$Z$2:$Z$16,$AB$2:$AB$16)-$U400)^2+(_xlfn.XLOOKUP(AP$1,$Z$2:$Z$16,$AC$2:$AC$16-$V400)^2)))</f>
        <v/>
      </c>
      <c r="AQ400" s="141" t="str">
        <f t="array" ref="AQ400">IF(OR(AQ$1=0, $A400=""),"",SQRT((_xlfn.XLOOKUP(AQ$1,$Z$2:$Z$16,$AA$2:$AA$16)-$T400)^2+(_xlfn.XLOOKUP(AQ$1,$Z$2:$Z$16,$AB$2:$AB$16)-$U400)^2+(_xlfn.XLOOKUP(AQ$1,$Z$2:$Z$16,$AC$2:$AC$16-$V400)^2)))</f>
        <v/>
      </c>
      <c r="AR400" s="141" t="str">
        <f t="array" ref="AR400">IF(OR(AR$1=0, $A400=""),"",SQRT((_xlfn.XLOOKUP(AR$1,$Z$2:$Z$16,$AA$2:$AA$16)-$T400)^2+(_xlfn.XLOOKUP(AR$1,$Z$2:$Z$16,$AB$2:$AB$16)-$U400)^2+(_xlfn.XLOOKUP(AR$1,$Z$2:$Z$16,$AC$2:$AC$16-$V400)^2)))</f>
        <v/>
      </c>
      <c r="AS400" s="141" t="str">
        <f t="array" ref="AS400">IF(OR(AS$1=0, $A400=""),"",SQRT((_xlfn.XLOOKUP(AS$1,$Z$2:$Z$16,$AA$2:$AA$16)-$T400)^2+(_xlfn.XLOOKUP(AS$1,$Z$2:$Z$16,$AB$2:$AB$16)-$U400)^2+(_xlfn.XLOOKUP(AS$1,$Z$2:$Z$16,$AC$2:$AC$16-$V400)^2)))</f>
        <v/>
      </c>
      <c r="AT400" s="141" t="str">
        <f t="array" ref="AT400">IF(OR(AT$1=0, $A400=""),"",SQRT((_xlfn.XLOOKUP(AT$1,$Z$2:$Z$16,$AA$2:$AA$16)-$T400)^2+(_xlfn.XLOOKUP(AT$1,$Z$2:$Z$16,$AB$2:$AB$16)-$U400)^2+(_xlfn.XLOOKUP(AT$1,$Z$2:$Z$16,$AC$2:$AC$16-$V400)^2)))</f>
        <v/>
      </c>
      <c r="AU400" s="141" t="str">
        <f t="array" ref="AU400">IF(OR(AU$1=0, $A400=""),"",SQRT((_xlfn.XLOOKUP(AU$1,$Z$2:$Z$16,$AA$2:$AA$16)-$T400)^2+(_xlfn.XLOOKUP(AU$1,$Z$2:$Z$16,$AB$2:$AB$16)-$U400)^2+(_xlfn.XLOOKUP(AU$1,$Z$2:$Z$16,$AC$2:$AC$16-$V400)^2)))</f>
        <v/>
      </c>
      <c r="AV400" s="142" t="str">
        <f t="array" ref="AV400">IF(OR(AV$1=0, $A400=""),"",SQRT((_xlfn.XLOOKUP(AV$1,$Z$2:$Z$16,$AA$2:$AA$16)-$T400)^2+(_xlfn.XLOOKUP(AV$1,$Z$2:$Z$16,$AB$2:$AB$16)-$U400)^2+(_xlfn.XLOOKUP(AV$1,$Z$2:$Z$16,$AC$2:$AC$16-$V400)^2)))</f>
        <v/>
      </c>
      <c r="AW400" s="124"/>
      <c r="AX400" s="124"/>
      <c r="AY400" s="125">
        <f t="shared" si="138"/>
        <v>0</v>
      </c>
      <c r="AZ400" s="143">
        <f t="shared" si="139"/>
        <v>0</v>
      </c>
      <c r="BA400" s="143">
        <f t="shared" si="140"/>
        <v>0</v>
      </c>
      <c r="BB400" s="143">
        <f t="shared" si="141"/>
        <v>0</v>
      </c>
      <c r="BC400" s="143">
        <f t="shared" si="142"/>
        <v>0</v>
      </c>
      <c r="BD400" s="143">
        <f t="shared" si="143"/>
        <v>0</v>
      </c>
      <c r="BE400" s="143">
        <f t="shared" si="144"/>
        <v>0</v>
      </c>
      <c r="BF400" s="143">
        <f t="shared" si="145"/>
        <v>0</v>
      </c>
      <c r="BG400" s="144">
        <f t="shared" si="146"/>
        <v>0</v>
      </c>
      <c r="BH400" s="144">
        <f t="shared" si="147"/>
        <v>0</v>
      </c>
      <c r="BI400" s="144">
        <f t="shared" si="148"/>
        <v>0</v>
      </c>
      <c r="BJ400" s="144">
        <f t="shared" si="149"/>
        <v>0</v>
      </c>
      <c r="BK400" s="144">
        <f t="shared" si="150"/>
        <v>0</v>
      </c>
      <c r="BL400" s="144">
        <f t="shared" si="151"/>
        <v>0</v>
      </c>
      <c r="BM400" s="145">
        <f t="shared" si="152"/>
        <v>0</v>
      </c>
      <c r="BN400" s="124"/>
      <c r="BO400" s="124"/>
      <c r="BP400" s="124"/>
      <c r="BQ400" s="124"/>
      <c r="BR400" s="124"/>
      <c r="BS400" s="124"/>
      <c r="BT400" s="124"/>
      <c r="BU400" s="124"/>
      <c r="BV400" s="130"/>
      <c r="BW400" s="130"/>
      <c r="BX400" s="130"/>
      <c r="BY400" s="130"/>
      <c r="BZ400" s="130"/>
      <c r="CA400" s="130"/>
      <c r="CB400" s="130"/>
      <c r="CC400" s="130"/>
      <c r="CD400" s="130"/>
      <c r="CE400" s="130"/>
      <c r="CF400" s="130"/>
      <c r="CG400" s="130"/>
      <c r="CH400" s="130"/>
      <c r="CI400" s="130"/>
      <c r="CJ400" s="130"/>
      <c r="CL400" s="124"/>
      <c r="CM400" s="130" t="s">
        <v>32</v>
      </c>
      <c r="CN400" s="130"/>
      <c r="CO400" s="130"/>
      <c r="CP400" s="130"/>
      <c r="CQ400" s="130"/>
      <c r="CR400" s="130"/>
      <c r="CS400" s="130"/>
      <c r="CT400" s="130"/>
      <c r="CU400" s="130"/>
      <c r="CV400" s="130"/>
      <c r="CW400" s="130"/>
      <c r="CX400" s="130"/>
      <c r="CY400" s="130"/>
      <c r="CZ400" s="130"/>
      <c r="DA400" s="130"/>
      <c r="DD400" s="159" cm="1">
        <f t="array" ref="DD400">_xlfn.IFS(DD$1= 0,"", NOT(ISBLANK(CM400)), 0, ISBLANK(CM400), $Q400-$S400+AY400-BV400)</f>
        <v>0</v>
      </c>
      <c r="DE400" s="160" cm="1">
        <f t="array" ref="DE400">_xlfn.IFS(DE$1= 0,"", NOT(ISBLANK(CN400)), 0, ISBLANK(CN400), $Q400-$S400+AZ400-BW400)</f>
        <v>0</v>
      </c>
      <c r="DF400" s="160" cm="1">
        <f t="array" ref="DF400">_xlfn.IFS(DF$1= 0,"", NOT(ISBLANK(CO400)), 0, ISBLANK(CO400), $Q400-$S400+BA400-BX400)</f>
        <v>0</v>
      </c>
      <c r="DG400" s="160" cm="1">
        <f t="array" ref="DG400">_xlfn.IFS(DG$1= 0,"", NOT(ISBLANK(CP400)), 0, ISBLANK(CP400), $Q400-$S400+BB400-BY400)</f>
        <v>0</v>
      </c>
      <c r="DH400" s="160" cm="1">
        <f t="array" ref="DH400">_xlfn.IFS(DH$1= 0,"", NOT(ISBLANK(CQ400)), 0, ISBLANK(CQ400), $Q400-$S400+BC400-BZ400)</f>
        <v>0</v>
      </c>
      <c r="DI400" s="160" cm="1">
        <f t="array" ref="DI400">_xlfn.IFS(DI$1= 0,"", NOT(ISBLANK(CR400)), 0, ISBLANK(CR400), $Q400-$S400+BD400-CA400)</f>
        <v>0</v>
      </c>
      <c r="DJ400" s="160" t="str" cm="1">
        <f t="array" ref="DJ400">_xlfn.IFS(DJ$1= 0,"", NOT(ISBLANK(CS400)), 0, ISBLANK(CS400), $Q400-$S400+BE400-CB400)</f>
        <v/>
      </c>
      <c r="DK400" s="160" t="str" cm="1">
        <f t="array" ref="DK400">_xlfn.IFS(DK$1= 0,"", NOT(ISBLANK(CT400)), 0, ISBLANK(CT400), $Q400-$S400+BF400-CC400)</f>
        <v/>
      </c>
      <c r="DL400" s="162" t="str" cm="1">
        <f t="array" ref="DL400">_xlfn.IFS(DL$1= 0,"", NOT(ISBLANK(CU400)), 0, ISBLANK(CU400), $Q400-$S400+BG400-CD400)</f>
        <v/>
      </c>
      <c r="DM400" s="162" t="str" cm="1">
        <f t="array" ref="DM400">_xlfn.IFS(DM$1= 0,"", NOT(ISBLANK(CV400)), 0, ISBLANK(CV400), $Q400-$S400+BH400-CE400)</f>
        <v/>
      </c>
      <c r="DN400" s="162" t="str" cm="1">
        <f t="array" ref="DN400">_xlfn.IFS(DN$1= 0,"", NOT(ISBLANK(CW400)), 0, ISBLANK(CW400), $Q400-$S400+BI400-CF400)</f>
        <v/>
      </c>
      <c r="DO400" s="162" t="str" cm="1">
        <f t="array" ref="DO400">_xlfn.IFS(DO$1= 0,"", NOT(ISBLANK(CX400)), 0, ISBLANK(CX400), $Q400-$S400+BJ400-CG400)</f>
        <v/>
      </c>
      <c r="DP400" s="162" t="str" cm="1">
        <f t="array" ref="DP400">_xlfn.IFS(DP$1= 0,"", NOT(ISBLANK(CY400)), 0, ISBLANK(CY400), $Q400-$S400+BK400-CH400)</f>
        <v/>
      </c>
      <c r="DQ400" s="162" t="str" cm="1">
        <f t="array" ref="DQ400">_xlfn.IFS(DQ$1= 0,"", NOT(ISBLANK(CZ400)), 0, ISBLANK(CZ400), $Q400-$S400+BL400-CI400)</f>
        <v/>
      </c>
      <c r="DR400" s="163" t="str" cm="1">
        <f t="array" ref="DR400">_xlfn.IFS(DR$1= 0,"", NOT(ISBLANK(DA400)), 0, ISBLANK(DA400), $Q400-$S400+BM400-CJ400)</f>
        <v/>
      </c>
    </row>
    <row r="401" spans="1:122" ht="16.5" x14ac:dyDescent="0.3">
      <c r="A401" s="135"/>
      <c r="B401" s="136"/>
      <c r="C401" s="136"/>
      <c r="D401" s="137"/>
      <c r="E401" s="176"/>
      <c r="F401" s="182"/>
      <c r="G401" s="183"/>
      <c r="H401" s="183"/>
      <c r="I401" s="183"/>
      <c r="J401" s="183"/>
      <c r="K401" s="183"/>
      <c r="L401" s="183"/>
      <c r="M401" s="186"/>
      <c r="N401" s="182"/>
      <c r="O401" s="184"/>
      <c r="P401" s="178"/>
      <c r="Q401" s="118">
        <f t="shared" si="136"/>
        <v>0</v>
      </c>
      <c r="R401" s="3"/>
      <c r="S401" s="3"/>
      <c r="T401" s="4"/>
      <c r="U401" s="4"/>
      <c r="V401" s="99">
        <f t="shared" si="137"/>
        <v>0</v>
      </c>
      <c r="W401" s="161"/>
      <c r="X401" s="138"/>
      <c r="AH401" s="158" t="str">
        <f t="array" ref="AH401">IF(OR(AH$1=0, $A401=""),"",SQRT((_xlfn.XLOOKUP(AH$1,$Z$2:$Z$16,$AA$2:$AA$16)-$T401)^2+(_xlfn.XLOOKUP(AH$1,$Z$2:$Z$16,$AB$2:$AB$16)-$U401)^2+(_xlfn.XLOOKUP(AH$1,$Z$2:$Z$16,$AC$2:$AC$16-$V401)^2)))</f>
        <v/>
      </c>
      <c r="AI401" s="140" t="str">
        <f t="array" ref="AI401">IF(OR(AI$1=0, $A401=""),"",SQRT((_xlfn.XLOOKUP(AI$1,$Z$2:$Z$16,$AA$2:$AA$16)-$T401)^2+(_xlfn.XLOOKUP(AI$1,$Z$2:$Z$16,$AB$2:$AB$16)-$U401)^2+(_xlfn.XLOOKUP(AI$1,$Z$2:$Z$16,$AC$2:$AC$16-$V401)^2)))</f>
        <v/>
      </c>
      <c r="AJ401" s="140" t="str">
        <f t="array" ref="AJ401">IF(OR(AJ$1=0, $A401=""),"",SQRT((_xlfn.XLOOKUP(AJ$1,$Z$2:$Z$16,$AA$2:$AA$16)-$T401)^2+(_xlfn.XLOOKUP(AJ$1,$Z$2:$Z$16,$AB$2:$AB$16)-$U401)^2+(_xlfn.XLOOKUP(AJ$1,$Z$2:$Z$16,$AC$2:$AC$16-$V401)^2)))</f>
        <v/>
      </c>
      <c r="AK401" s="140" t="str">
        <f t="array" ref="AK401">IF(OR(AK$1=0, $A401=""),"",SQRT((_xlfn.XLOOKUP(AK$1,$Z$2:$Z$16,$AA$2:$AA$16)-$T401)^2+(_xlfn.XLOOKUP(AK$1,$Z$2:$Z$16,$AB$2:$AB$16)-$U401)^2+(_xlfn.XLOOKUP(AK$1,$Z$2:$Z$16,$AC$2:$AC$16-$V401)^2)))</f>
        <v/>
      </c>
      <c r="AL401" s="140" t="str">
        <f t="array" ref="AL401">IF(OR(AL$1=0, $A401=""),"",SQRT((_xlfn.XLOOKUP(AL$1,$Z$2:$Z$16,$AA$2:$AA$16)-$T401)^2+(_xlfn.XLOOKUP(AL$1,$Z$2:$Z$16,$AB$2:$AB$16)-$U401)^2+(_xlfn.XLOOKUP(AL$1,$Z$2:$Z$16,$AC$2:$AC$16-$V401)^2)))</f>
        <v/>
      </c>
      <c r="AM401" s="140" t="str">
        <f t="array" ref="AM401">IF(OR(AM$1=0, $A401=""),"",SQRT((_xlfn.XLOOKUP(AM$1,$Z$2:$Z$16,$AA$2:$AA$16)-$T401)^2+(_xlfn.XLOOKUP(AM$1,$Z$2:$Z$16,$AB$2:$AB$16)-$U401)^2+(_xlfn.XLOOKUP(AM$1,$Z$2:$Z$16,$AC$2:$AC$16-$V401)^2)))</f>
        <v/>
      </c>
      <c r="AN401" s="140" t="str">
        <f t="array" ref="AN401">IF(OR(AN$1=0, $A401=""),"",SQRT((_xlfn.XLOOKUP(AN$1,$Z$2:$Z$16,$AA$2:$AA$16)-$T401)^2+(_xlfn.XLOOKUP(AN$1,$Z$2:$Z$16,$AB$2:$AB$16)-$U401)^2+(_xlfn.XLOOKUP(AN$1,$Z$2:$Z$16,$AC$2:$AC$16-$V401)^2)))</f>
        <v/>
      </c>
      <c r="AO401" s="140" t="str">
        <f t="array" ref="AO401">IF(OR(AO$1=0, $A401=""),"",SQRT((_xlfn.XLOOKUP(AO$1,$Z$2:$Z$16,$AA$2:$AA$16)-$T401)^2+(_xlfn.XLOOKUP(AO$1,$Z$2:$Z$16,$AB$2:$AB$16)-$U401)^2+(_xlfn.XLOOKUP(AO$1,$Z$2:$Z$16,$AC$2:$AC$16-$V401)^2)))</f>
        <v/>
      </c>
      <c r="AP401" s="141" t="str">
        <f t="array" ref="AP401">IF(OR(AP$1=0, $A401=""),"",SQRT((_xlfn.XLOOKUP(AP$1,$Z$2:$Z$16,$AA$2:$AA$16)-$T401)^2+(_xlfn.XLOOKUP(AP$1,$Z$2:$Z$16,$AB$2:$AB$16)-$U401)^2+(_xlfn.XLOOKUP(AP$1,$Z$2:$Z$16,$AC$2:$AC$16-$V401)^2)))</f>
        <v/>
      </c>
      <c r="AQ401" s="141" t="str">
        <f t="array" ref="AQ401">IF(OR(AQ$1=0, $A401=""),"",SQRT((_xlfn.XLOOKUP(AQ$1,$Z$2:$Z$16,$AA$2:$AA$16)-$T401)^2+(_xlfn.XLOOKUP(AQ$1,$Z$2:$Z$16,$AB$2:$AB$16)-$U401)^2+(_xlfn.XLOOKUP(AQ$1,$Z$2:$Z$16,$AC$2:$AC$16-$V401)^2)))</f>
        <v/>
      </c>
      <c r="AR401" s="141" t="str">
        <f t="array" ref="AR401">IF(OR(AR$1=0, $A401=""),"",SQRT((_xlfn.XLOOKUP(AR$1,$Z$2:$Z$16,$AA$2:$AA$16)-$T401)^2+(_xlfn.XLOOKUP(AR$1,$Z$2:$Z$16,$AB$2:$AB$16)-$U401)^2+(_xlfn.XLOOKUP(AR$1,$Z$2:$Z$16,$AC$2:$AC$16-$V401)^2)))</f>
        <v/>
      </c>
      <c r="AS401" s="141" t="str">
        <f t="array" ref="AS401">IF(OR(AS$1=0, $A401=""),"",SQRT((_xlfn.XLOOKUP(AS$1,$Z$2:$Z$16,$AA$2:$AA$16)-$T401)^2+(_xlfn.XLOOKUP(AS$1,$Z$2:$Z$16,$AB$2:$AB$16)-$U401)^2+(_xlfn.XLOOKUP(AS$1,$Z$2:$Z$16,$AC$2:$AC$16-$V401)^2)))</f>
        <v/>
      </c>
      <c r="AT401" s="141" t="str">
        <f t="array" ref="AT401">IF(OR(AT$1=0, $A401=""),"",SQRT((_xlfn.XLOOKUP(AT$1,$Z$2:$Z$16,$AA$2:$AA$16)-$T401)^2+(_xlfn.XLOOKUP(AT$1,$Z$2:$Z$16,$AB$2:$AB$16)-$U401)^2+(_xlfn.XLOOKUP(AT$1,$Z$2:$Z$16,$AC$2:$AC$16-$V401)^2)))</f>
        <v/>
      </c>
      <c r="AU401" s="141" t="str">
        <f t="array" ref="AU401">IF(OR(AU$1=0, $A401=""),"",SQRT((_xlfn.XLOOKUP(AU$1,$Z$2:$Z$16,$AA$2:$AA$16)-$T401)^2+(_xlfn.XLOOKUP(AU$1,$Z$2:$Z$16,$AB$2:$AB$16)-$U401)^2+(_xlfn.XLOOKUP(AU$1,$Z$2:$Z$16,$AC$2:$AC$16-$V401)^2)))</f>
        <v/>
      </c>
      <c r="AV401" s="142" t="str">
        <f t="array" ref="AV401">IF(OR(AV$1=0, $A401=""),"",SQRT((_xlfn.XLOOKUP(AV$1,$Z$2:$Z$16,$AA$2:$AA$16)-$T401)^2+(_xlfn.XLOOKUP(AV$1,$Z$2:$Z$16,$AB$2:$AB$16)-$U401)^2+(_xlfn.XLOOKUP(AV$1,$Z$2:$Z$16,$AC$2:$AC$16-$V401)^2)))</f>
        <v/>
      </c>
      <c r="AW401" s="124"/>
      <c r="AX401" s="124"/>
      <c r="AY401" s="125">
        <f t="shared" si="138"/>
        <v>0</v>
      </c>
      <c r="AZ401" s="143">
        <f t="shared" si="139"/>
        <v>0</v>
      </c>
      <c r="BA401" s="143">
        <f t="shared" si="140"/>
        <v>0</v>
      </c>
      <c r="BB401" s="143">
        <f t="shared" si="141"/>
        <v>0</v>
      </c>
      <c r="BC401" s="143">
        <f t="shared" si="142"/>
        <v>0</v>
      </c>
      <c r="BD401" s="143">
        <f t="shared" si="143"/>
        <v>0</v>
      </c>
      <c r="BE401" s="143">
        <f t="shared" si="144"/>
        <v>0</v>
      </c>
      <c r="BF401" s="143">
        <f t="shared" si="145"/>
        <v>0</v>
      </c>
      <c r="BG401" s="144">
        <f t="shared" si="146"/>
        <v>0</v>
      </c>
      <c r="BH401" s="144">
        <f t="shared" si="147"/>
        <v>0</v>
      </c>
      <c r="BI401" s="144">
        <f t="shared" si="148"/>
        <v>0</v>
      </c>
      <c r="BJ401" s="144">
        <f t="shared" si="149"/>
        <v>0</v>
      </c>
      <c r="BK401" s="144">
        <f t="shared" si="150"/>
        <v>0</v>
      </c>
      <c r="BL401" s="144">
        <f t="shared" si="151"/>
        <v>0</v>
      </c>
      <c r="BM401" s="145">
        <f t="shared" si="152"/>
        <v>0</v>
      </c>
      <c r="BN401" s="124"/>
      <c r="BO401" s="124"/>
      <c r="BP401" s="124"/>
      <c r="BQ401" s="124"/>
      <c r="BR401" s="124"/>
      <c r="BS401" s="124"/>
      <c r="BT401" s="124"/>
      <c r="BU401" s="124"/>
      <c r="BV401" s="130"/>
      <c r="BW401" s="130"/>
      <c r="BX401" s="130"/>
      <c r="BY401" s="130"/>
      <c r="BZ401" s="130"/>
      <c r="CA401" s="130"/>
      <c r="CB401" s="130"/>
      <c r="CC401" s="130"/>
      <c r="CD401" s="130"/>
      <c r="CE401" s="130"/>
      <c r="CF401" s="130"/>
      <c r="CG401" s="130"/>
      <c r="CH401" s="130"/>
      <c r="CI401" s="130"/>
      <c r="CJ401" s="130"/>
      <c r="CL401" s="124"/>
      <c r="CM401" s="130" t="s">
        <v>32</v>
      </c>
      <c r="CN401" s="130"/>
      <c r="CO401" s="130"/>
      <c r="CP401" s="130"/>
      <c r="CQ401" s="130"/>
      <c r="CR401" s="130"/>
      <c r="CS401" s="130"/>
      <c r="CT401" s="130"/>
      <c r="CU401" s="130"/>
      <c r="CV401" s="130"/>
      <c r="CW401" s="130"/>
      <c r="CX401" s="130"/>
      <c r="CY401" s="130"/>
      <c r="CZ401" s="130"/>
      <c r="DA401" s="130"/>
      <c r="DD401" s="159" cm="1">
        <f t="array" ref="DD401">_xlfn.IFS(DD$1= 0,"", NOT(ISBLANK(CM401)), 0, ISBLANK(CM401), $Q401-$S401+AY401-BV401)</f>
        <v>0</v>
      </c>
      <c r="DE401" s="160" cm="1">
        <f t="array" ref="DE401">_xlfn.IFS(DE$1= 0,"", NOT(ISBLANK(CN401)), 0, ISBLANK(CN401), $Q401-$S401+AZ401-BW401)</f>
        <v>0</v>
      </c>
      <c r="DF401" s="160" cm="1">
        <f t="array" ref="DF401">_xlfn.IFS(DF$1= 0,"", NOT(ISBLANK(CO401)), 0, ISBLANK(CO401), $Q401-$S401+BA401-BX401)</f>
        <v>0</v>
      </c>
      <c r="DG401" s="160" cm="1">
        <f t="array" ref="DG401">_xlfn.IFS(DG$1= 0,"", NOT(ISBLANK(CP401)), 0, ISBLANK(CP401), $Q401-$S401+BB401-BY401)</f>
        <v>0</v>
      </c>
      <c r="DH401" s="160" cm="1">
        <f t="array" ref="DH401">_xlfn.IFS(DH$1= 0,"", NOT(ISBLANK(CQ401)), 0, ISBLANK(CQ401), $Q401-$S401+BC401-BZ401)</f>
        <v>0</v>
      </c>
      <c r="DI401" s="160" cm="1">
        <f t="array" ref="DI401">_xlfn.IFS(DI$1= 0,"", NOT(ISBLANK(CR401)), 0, ISBLANK(CR401), $Q401-$S401+BD401-CA401)</f>
        <v>0</v>
      </c>
      <c r="DJ401" s="160" t="str" cm="1">
        <f t="array" ref="DJ401">_xlfn.IFS(DJ$1= 0,"", NOT(ISBLANK(CS401)), 0, ISBLANK(CS401), $Q401-$S401+BE401-CB401)</f>
        <v/>
      </c>
      <c r="DK401" s="160" t="str" cm="1">
        <f t="array" ref="DK401">_xlfn.IFS(DK$1= 0,"", NOT(ISBLANK(CT401)), 0, ISBLANK(CT401), $Q401-$S401+BF401-CC401)</f>
        <v/>
      </c>
      <c r="DL401" s="162" t="str" cm="1">
        <f t="array" ref="DL401">_xlfn.IFS(DL$1= 0,"", NOT(ISBLANK(CU401)), 0, ISBLANK(CU401), $Q401-$S401+BG401-CD401)</f>
        <v/>
      </c>
      <c r="DM401" s="162" t="str" cm="1">
        <f t="array" ref="DM401">_xlfn.IFS(DM$1= 0,"", NOT(ISBLANK(CV401)), 0, ISBLANK(CV401), $Q401-$S401+BH401-CE401)</f>
        <v/>
      </c>
      <c r="DN401" s="162" t="str" cm="1">
        <f t="array" ref="DN401">_xlfn.IFS(DN$1= 0,"", NOT(ISBLANK(CW401)), 0, ISBLANK(CW401), $Q401-$S401+BI401-CF401)</f>
        <v/>
      </c>
      <c r="DO401" s="162" t="str" cm="1">
        <f t="array" ref="DO401">_xlfn.IFS(DO$1= 0,"", NOT(ISBLANK(CX401)), 0, ISBLANK(CX401), $Q401-$S401+BJ401-CG401)</f>
        <v/>
      </c>
      <c r="DP401" s="162" t="str" cm="1">
        <f t="array" ref="DP401">_xlfn.IFS(DP$1= 0,"", NOT(ISBLANK(CY401)), 0, ISBLANK(CY401), $Q401-$S401+BK401-CH401)</f>
        <v/>
      </c>
      <c r="DQ401" s="162" t="str" cm="1">
        <f t="array" ref="DQ401">_xlfn.IFS(DQ$1= 0,"", NOT(ISBLANK(CZ401)), 0, ISBLANK(CZ401), $Q401-$S401+BL401-CI401)</f>
        <v/>
      </c>
      <c r="DR401" s="163" t="str" cm="1">
        <f t="array" ref="DR401">_xlfn.IFS(DR$1= 0,"", NOT(ISBLANK(DA401)), 0, ISBLANK(DA401), $Q401-$S401+BM401-CJ401)</f>
        <v/>
      </c>
    </row>
    <row r="402" spans="1:122" ht="16.5" x14ac:dyDescent="0.3">
      <c r="A402" s="135"/>
      <c r="B402" s="136"/>
      <c r="C402" s="136"/>
      <c r="D402" s="137"/>
      <c r="E402" s="176"/>
      <c r="F402" s="182"/>
      <c r="G402" s="183"/>
      <c r="H402" s="183"/>
      <c r="I402" s="183"/>
      <c r="J402" s="183"/>
      <c r="K402" s="183"/>
      <c r="L402" s="183"/>
      <c r="M402" s="186"/>
      <c r="N402" s="182"/>
      <c r="O402" s="184"/>
      <c r="P402" s="178"/>
      <c r="Q402" s="118">
        <f t="shared" si="136"/>
        <v>0</v>
      </c>
      <c r="R402" s="3"/>
      <c r="S402" s="3"/>
      <c r="T402" s="4"/>
      <c r="U402" s="4"/>
      <c r="V402" s="99">
        <f t="shared" si="137"/>
        <v>0</v>
      </c>
      <c r="W402" s="161"/>
      <c r="X402" s="138"/>
      <c r="AH402" s="158" t="str">
        <f t="array" ref="AH402">IF(OR(AH$1=0, $A402=""),"",SQRT((_xlfn.XLOOKUP(AH$1,$Z$2:$Z$16,$AA$2:$AA$16)-$T402)^2+(_xlfn.XLOOKUP(AH$1,$Z$2:$Z$16,$AB$2:$AB$16)-$U402)^2+(_xlfn.XLOOKUP(AH$1,$Z$2:$Z$16,$AC$2:$AC$16-$V402)^2)))</f>
        <v/>
      </c>
      <c r="AI402" s="140" t="str">
        <f t="array" ref="AI402">IF(OR(AI$1=0, $A402=""),"",SQRT((_xlfn.XLOOKUP(AI$1,$Z$2:$Z$16,$AA$2:$AA$16)-$T402)^2+(_xlfn.XLOOKUP(AI$1,$Z$2:$Z$16,$AB$2:$AB$16)-$U402)^2+(_xlfn.XLOOKUP(AI$1,$Z$2:$Z$16,$AC$2:$AC$16-$V402)^2)))</f>
        <v/>
      </c>
      <c r="AJ402" s="140" t="str">
        <f t="array" ref="AJ402">IF(OR(AJ$1=0, $A402=""),"",SQRT((_xlfn.XLOOKUP(AJ$1,$Z$2:$Z$16,$AA$2:$AA$16)-$T402)^2+(_xlfn.XLOOKUP(AJ$1,$Z$2:$Z$16,$AB$2:$AB$16)-$U402)^2+(_xlfn.XLOOKUP(AJ$1,$Z$2:$Z$16,$AC$2:$AC$16-$V402)^2)))</f>
        <v/>
      </c>
      <c r="AK402" s="140" t="str">
        <f t="array" ref="AK402">IF(OR(AK$1=0, $A402=""),"",SQRT((_xlfn.XLOOKUP(AK$1,$Z$2:$Z$16,$AA$2:$AA$16)-$T402)^2+(_xlfn.XLOOKUP(AK$1,$Z$2:$Z$16,$AB$2:$AB$16)-$U402)^2+(_xlfn.XLOOKUP(AK$1,$Z$2:$Z$16,$AC$2:$AC$16-$V402)^2)))</f>
        <v/>
      </c>
      <c r="AL402" s="140" t="str">
        <f t="array" ref="AL402">IF(OR(AL$1=0, $A402=""),"",SQRT((_xlfn.XLOOKUP(AL$1,$Z$2:$Z$16,$AA$2:$AA$16)-$T402)^2+(_xlfn.XLOOKUP(AL$1,$Z$2:$Z$16,$AB$2:$AB$16)-$U402)^2+(_xlfn.XLOOKUP(AL$1,$Z$2:$Z$16,$AC$2:$AC$16-$V402)^2)))</f>
        <v/>
      </c>
      <c r="AM402" s="140" t="str">
        <f t="array" ref="AM402">IF(OR(AM$1=0, $A402=""),"",SQRT((_xlfn.XLOOKUP(AM$1,$Z$2:$Z$16,$AA$2:$AA$16)-$T402)^2+(_xlfn.XLOOKUP(AM$1,$Z$2:$Z$16,$AB$2:$AB$16)-$U402)^2+(_xlfn.XLOOKUP(AM$1,$Z$2:$Z$16,$AC$2:$AC$16-$V402)^2)))</f>
        <v/>
      </c>
      <c r="AN402" s="140" t="str">
        <f t="array" ref="AN402">IF(OR(AN$1=0, $A402=""),"",SQRT((_xlfn.XLOOKUP(AN$1,$Z$2:$Z$16,$AA$2:$AA$16)-$T402)^2+(_xlfn.XLOOKUP(AN$1,$Z$2:$Z$16,$AB$2:$AB$16)-$U402)^2+(_xlfn.XLOOKUP(AN$1,$Z$2:$Z$16,$AC$2:$AC$16-$V402)^2)))</f>
        <v/>
      </c>
      <c r="AO402" s="140" t="str">
        <f t="array" ref="AO402">IF(OR(AO$1=0, $A402=""),"",SQRT((_xlfn.XLOOKUP(AO$1,$Z$2:$Z$16,$AA$2:$AA$16)-$T402)^2+(_xlfn.XLOOKUP(AO$1,$Z$2:$Z$16,$AB$2:$AB$16)-$U402)^2+(_xlfn.XLOOKUP(AO$1,$Z$2:$Z$16,$AC$2:$AC$16-$V402)^2)))</f>
        <v/>
      </c>
      <c r="AP402" s="141" t="str">
        <f t="array" ref="AP402">IF(OR(AP$1=0, $A402=""),"",SQRT((_xlfn.XLOOKUP(AP$1,$Z$2:$Z$16,$AA$2:$AA$16)-$T402)^2+(_xlfn.XLOOKUP(AP$1,$Z$2:$Z$16,$AB$2:$AB$16)-$U402)^2+(_xlfn.XLOOKUP(AP$1,$Z$2:$Z$16,$AC$2:$AC$16-$V402)^2)))</f>
        <v/>
      </c>
      <c r="AQ402" s="141" t="str">
        <f t="array" ref="AQ402">IF(OR(AQ$1=0, $A402=""),"",SQRT((_xlfn.XLOOKUP(AQ$1,$Z$2:$Z$16,$AA$2:$AA$16)-$T402)^2+(_xlfn.XLOOKUP(AQ$1,$Z$2:$Z$16,$AB$2:$AB$16)-$U402)^2+(_xlfn.XLOOKUP(AQ$1,$Z$2:$Z$16,$AC$2:$AC$16-$V402)^2)))</f>
        <v/>
      </c>
      <c r="AR402" s="141" t="str">
        <f t="array" ref="AR402">IF(OR(AR$1=0, $A402=""),"",SQRT((_xlfn.XLOOKUP(AR$1,$Z$2:$Z$16,$AA$2:$AA$16)-$T402)^2+(_xlfn.XLOOKUP(AR$1,$Z$2:$Z$16,$AB$2:$AB$16)-$U402)^2+(_xlfn.XLOOKUP(AR$1,$Z$2:$Z$16,$AC$2:$AC$16-$V402)^2)))</f>
        <v/>
      </c>
      <c r="AS402" s="141" t="str">
        <f t="array" ref="AS402">IF(OR(AS$1=0, $A402=""),"",SQRT((_xlfn.XLOOKUP(AS$1,$Z$2:$Z$16,$AA$2:$AA$16)-$T402)^2+(_xlfn.XLOOKUP(AS$1,$Z$2:$Z$16,$AB$2:$AB$16)-$U402)^2+(_xlfn.XLOOKUP(AS$1,$Z$2:$Z$16,$AC$2:$AC$16-$V402)^2)))</f>
        <v/>
      </c>
      <c r="AT402" s="141" t="str">
        <f t="array" ref="AT402">IF(OR(AT$1=0, $A402=""),"",SQRT((_xlfn.XLOOKUP(AT$1,$Z$2:$Z$16,$AA$2:$AA$16)-$T402)^2+(_xlfn.XLOOKUP(AT$1,$Z$2:$Z$16,$AB$2:$AB$16)-$U402)^2+(_xlfn.XLOOKUP(AT$1,$Z$2:$Z$16,$AC$2:$AC$16-$V402)^2)))</f>
        <v/>
      </c>
      <c r="AU402" s="141" t="str">
        <f t="array" ref="AU402">IF(OR(AU$1=0, $A402=""),"",SQRT((_xlfn.XLOOKUP(AU$1,$Z$2:$Z$16,$AA$2:$AA$16)-$T402)^2+(_xlfn.XLOOKUP(AU$1,$Z$2:$Z$16,$AB$2:$AB$16)-$U402)^2+(_xlfn.XLOOKUP(AU$1,$Z$2:$Z$16,$AC$2:$AC$16-$V402)^2)))</f>
        <v/>
      </c>
      <c r="AV402" s="142" t="str">
        <f t="array" ref="AV402">IF(OR(AV$1=0, $A402=""),"",SQRT((_xlfn.XLOOKUP(AV$1,$Z$2:$Z$16,$AA$2:$AA$16)-$T402)^2+(_xlfn.XLOOKUP(AV$1,$Z$2:$Z$16,$AB$2:$AB$16)-$U402)^2+(_xlfn.XLOOKUP(AV$1,$Z$2:$Z$16,$AC$2:$AC$16-$V402)^2)))</f>
        <v/>
      </c>
      <c r="AW402" s="124"/>
      <c r="AX402" s="124"/>
      <c r="AY402" s="125">
        <f t="shared" si="138"/>
        <v>0</v>
      </c>
      <c r="AZ402" s="143">
        <f t="shared" si="139"/>
        <v>0</v>
      </c>
      <c r="BA402" s="143">
        <f t="shared" si="140"/>
        <v>0</v>
      </c>
      <c r="BB402" s="143">
        <f t="shared" si="141"/>
        <v>0</v>
      </c>
      <c r="BC402" s="143">
        <f t="shared" si="142"/>
        <v>0</v>
      </c>
      <c r="BD402" s="143">
        <f t="shared" si="143"/>
        <v>0</v>
      </c>
      <c r="BE402" s="143">
        <f t="shared" si="144"/>
        <v>0</v>
      </c>
      <c r="BF402" s="143">
        <f t="shared" si="145"/>
        <v>0</v>
      </c>
      <c r="BG402" s="144">
        <f t="shared" si="146"/>
        <v>0</v>
      </c>
      <c r="BH402" s="144">
        <f t="shared" si="147"/>
        <v>0</v>
      </c>
      <c r="BI402" s="144">
        <f t="shared" si="148"/>
        <v>0</v>
      </c>
      <c r="BJ402" s="144">
        <f t="shared" si="149"/>
        <v>0</v>
      </c>
      <c r="BK402" s="144">
        <f t="shared" si="150"/>
        <v>0</v>
      </c>
      <c r="BL402" s="144">
        <f t="shared" si="151"/>
        <v>0</v>
      </c>
      <c r="BM402" s="145">
        <f t="shared" si="152"/>
        <v>0</v>
      </c>
      <c r="BN402" s="124"/>
      <c r="BO402" s="124"/>
      <c r="BP402" s="124"/>
      <c r="BQ402" s="124"/>
      <c r="BR402" s="124"/>
      <c r="BS402" s="124"/>
      <c r="BT402" s="124"/>
      <c r="BU402" s="124"/>
      <c r="BV402" s="130"/>
      <c r="BW402" s="130"/>
      <c r="BX402" s="130"/>
      <c r="BY402" s="130"/>
      <c r="BZ402" s="130"/>
      <c r="CA402" s="130"/>
      <c r="CB402" s="130"/>
      <c r="CC402" s="130"/>
      <c r="CD402" s="130"/>
      <c r="CE402" s="130"/>
      <c r="CF402" s="130"/>
      <c r="CG402" s="130"/>
      <c r="CH402" s="130"/>
      <c r="CI402" s="130"/>
      <c r="CJ402" s="130"/>
      <c r="CL402" s="124"/>
      <c r="CM402" s="130" t="s">
        <v>32</v>
      </c>
      <c r="CN402" s="130"/>
      <c r="CO402" s="130"/>
      <c r="CP402" s="130"/>
      <c r="CQ402" s="130"/>
      <c r="CR402" s="130"/>
      <c r="CS402" s="130"/>
      <c r="CT402" s="130"/>
      <c r="CU402" s="130"/>
      <c r="CV402" s="130"/>
      <c r="CW402" s="130"/>
      <c r="CX402" s="130"/>
      <c r="CY402" s="130"/>
      <c r="CZ402" s="130"/>
      <c r="DA402" s="130"/>
      <c r="DD402" s="159" cm="1">
        <f t="array" ref="DD402">_xlfn.IFS(DD$1= 0,"", NOT(ISBLANK(CM402)), 0, ISBLANK(CM402), $Q402-$S402+AY402-BV402)</f>
        <v>0</v>
      </c>
      <c r="DE402" s="160" cm="1">
        <f t="array" ref="DE402">_xlfn.IFS(DE$1= 0,"", NOT(ISBLANK(CN402)), 0, ISBLANK(CN402), $Q402-$S402+AZ402-BW402)</f>
        <v>0</v>
      </c>
      <c r="DF402" s="160" cm="1">
        <f t="array" ref="DF402">_xlfn.IFS(DF$1= 0,"", NOT(ISBLANK(CO402)), 0, ISBLANK(CO402), $Q402-$S402+BA402-BX402)</f>
        <v>0</v>
      </c>
      <c r="DG402" s="160" cm="1">
        <f t="array" ref="DG402">_xlfn.IFS(DG$1= 0,"", NOT(ISBLANK(CP402)), 0, ISBLANK(CP402), $Q402-$S402+BB402-BY402)</f>
        <v>0</v>
      </c>
      <c r="DH402" s="160" cm="1">
        <f t="array" ref="DH402">_xlfn.IFS(DH$1= 0,"", NOT(ISBLANK(CQ402)), 0, ISBLANK(CQ402), $Q402-$S402+BC402-BZ402)</f>
        <v>0</v>
      </c>
      <c r="DI402" s="160" cm="1">
        <f t="array" ref="DI402">_xlfn.IFS(DI$1= 0,"", NOT(ISBLANK(CR402)), 0, ISBLANK(CR402), $Q402-$S402+BD402-CA402)</f>
        <v>0</v>
      </c>
      <c r="DJ402" s="160" t="str" cm="1">
        <f t="array" ref="DJ402">_xlfn.IFS(DJ$1= 0,"", NOT(ISBLANK(CS402)), 0, ISBLANK(CS402), $Q402-$S402+BE402-CB402)</f>
        <v/>
      </c>
      <c r="DK402" s="160" t="str" cm="1">
        <f t="array" ref="DK402">_xlfn.IFS(DK$1= 0,"", NOT(ISBLANK(CT402)), 0, ISBLANK(CT402), $Q402-$S402+BF402-CC402)</f>
        <v/>
      </c>
      <c r="DL402" s="162" t="str" cm="1">
        <f t="array" ref="DL402">_xlfn.IFS(DL$1= 0,"", NOT(ISBLANK(CU402)), 0, ISBLANK(CU402), $Q402-$S402+BG402-CD402)</f>
        <v/>
      </c>
      <c r="DM402" s="162" t="str" cm="1">
        <f t="array" ref="DM402">_xlfn.IFS(DM$1= 0,"", NOT(ISBLANK(CV402)), 0, ISBLANK(CV402), $Q402-$S402+BH402-CE402)</f>
        <v/>
      </c>
      <c r="DN402" s="162" t="str" cm="1">
        <f t="array" ref="DN402">_xlfn.IFS(DN$1= 0,"", NOT(ISBLANK(CW402)), 0, ISBLANK(CW402), $Q402-$S402+BI402-CF402)</f>
        <v/>
      </c>
      <c r="DO402" s="162" t="str" cm="1">
        <f t="array" ref="DO402">_xlfn.IFS(DO$1= 0,"", NOT(ISBLANK(CX402)), 0, ISBLANK(CX402), $Q402-$S402+BJ402-CG402)</f>
        <v/>
      </c>
      <c r="DP402" s="162" t="str" cm="1">
        <f t="array" ref="DP402">_xlfn.IFS(DP$1= 0,"", NOT(ISBLANK(CY402)), 0, ISBLANK(CY402), $Q402-$S402+BK402-CH402)</f>
        <v/>
      </c>
      <c r="DQ402" s="162" t="str" cm="1">
        <f t="array" ref="DQ402">_xlfn.IFS(DQ$1= 0,"", NOT(ISBLANK(CZ402)), 0, ISBLANK(CZ402), $Q402-$S402+BL402-CI402)</f>
        <v/>
      </c>
      <c r="DR402" s="163" t="str" cm="1">
        <f t="array" ref="DR402">_xlfn.IFS(DR$1= 0,"", NOT(ISBLANK(DA402)), 0, ISBLANK(DA402), $Q402-$S402+BM402-CJ402)</f>
        <v/>
      </c>
    </row>
    <row r="403" spans="1:122" ht="16.5" x14ac:dyDescent="0.3">
      <c r="A403" s="135"/>
      <c r="B403" s="136"/>
      <c r="C403" s="136"/>
      <c r="D403" s="137"/>
      <c r="E403" s="176"/>
      <c r="F403" s="182"/>
      <c r="G403" s="183"/>
      <c r="H403" s="183"/>
      <c r="I403" s="183"/>
      <c r="J403" s="183"/>
      <c r="K403" s="183"/>
      <c r="L403" s="183"/>
      <c r="M403" s="186"/>
      <c r="N403" s="182"/>
      <c r="O403" s="184"/>
      <c r="P403" s="178"/>
      <c r="Q403" s="118">
        <f t="shared" si="136"/>
        <v>0</v>
      </c>
      <c r="R403" s="3"/>
      <c r="S403" s="3"/>
      <c r="T403" s="4"/>
      <c r="U403" s="4"/>
      <c r="V403" s="99">
        <f t="shared" si="137"/>
        <v>0</v>
      </c>
      <c r="W403" s="161"/>
      <c r="X403" s="138"/>
      <c r="AH403" s="158" t="str">
        <f t="array" ref="AH403">IF(OR(AH$1=0, $A403=""),"",SQRT((_xlfn.XLOOKUP(AH$1,$Z$2:$Z$16,$AA$2:$AA$16)-$T403)^2+(_xlfn.XLOOKUP(AH$1,$Z$2:$Z$16,$AB$2:$AB$16)-$U403)^2+(_xlfn.XLOOKUP(AH$1,$Z$2:$Z$16,$AC$2:$AC$16-$V403)^2)))</f>
        <v/>
      </c>
      <c r="AI403" s="140" t="str">
        <f t="array" ref="AI403">IF(OR(AI$1=0, $A403=""),"",SQRT((_xlfn.XLOOKUP(AI$1,$Z$2:$Z$16,$AA$2:$AA$16)-$T403)^2+(_xlfn.XLOOKUP(AI$1,$Z$2:$Z$16,$AB$2:$AB$16)-$U403)^2+(_xlfn.XLOOKUP(AI$1,$Z$2:$Z$16,$AC$2:$AC$16-$V403)^2)))</f>
        <v/>
      </c>
      <c r="AJ403" s="140" t="str">
        <f t="array" ref="AJ403">IF(OR(AJ$1=0, $A403=""),"",SQRT((_xlfn.XLOOKUP(AJ$1,$Z$2:$Z$16,$AA$2:$AA$16)-$T403)^2+(_xlfn.XLOOKUP(AJ$1,$Z$2:$Z$16,$AB$2:$AB$16)-$U403)^2+(_xlfn.XLOOKUP(AJ$1,$Z$2:$Z$16,$AC$2:$AC$16-$V403)^2)))</f>
        <v/>
      </c>
      <c r="AK403" s="140" t="str">
        <f t="array" ref="AK403">IF(OR(AK$1=0, $A403=""),"",SQRT((_xlfn.XLOOKUP(AK$1,$Z$2:$Z$16,$AA$2:$AA$16)-$T403)^2+(_xlfn.XLOOKUP(AK$1,$Z$2:$Z$16,$AB$2:$AB$16)-$U403)^2+(_xlfn.XLOOKUP(AK$1,$Z$2:$Z$16,$AC$2:$AC$16-$V403)^2)))</f>
        <v/>
      </c>
      <c r="AL403" s="140" t="str">
        <f t="array" ref="AL403">IF(OR(AL$1=0, $A403=""),"",SQRT((_xlfn.XLOOKUP(AL$1,$Z$2:$Z$16,$AA$2:$AA$16)-$T403)^2+(_xlfn.XLOOKUP(AL$1,$Z$2:$Z$16,$AB$2:$AB$16)-$U403)^2+(_xlfn.XLOOKUP(AL$1,$Z$2:$Z$16,$AC$2:$AC$16-$V403)^2)))</f>
        <v/>
      </c>
      <c r="AM403" s="140" t="str">
        <f t="array" ref="AM403">IF(OR(AM$1=0, $A403=""),"",SQRT((_xlfn.XLOOKUP(AM$1,$Z$2:$Z$16,$AA$2:$AA$16)-$T403)^2+(_xlfn.XLOOKUP(AM$1,$Z$2:$Z$16,$AB$2:$AB$16)-$U403)^2+(_xlfn.XLOOKUP(AM$1,$Z$2:$Z$16,$AC$2:$AC$16-$V403)^2)))</f>
        <v/>
      </c>
      <c r="AN403" s="140" t="str">
        <f t="array" ref="AN403">IF(OR(AN$1=0, $A403=""),"",SQRT((_xlfn.XLOOKUP(AN$1,$Z$2:$Z$16,$AA$2:$AA$16)-$T403)^2+(_xlfn.XLOOKUP(AN$1,$Z$2:$Z$16,$AB$2:$AB$16)-$U403)^2+(_xlfn.XLOOKUP(AN$1,$Z$2:$Z$16,$AC$2:$AC$16-$V403)^2)))</f>
        <v/>
      </c>
      <c r="AO403" s="140" t="str">
        <f t="array" ref="AO403">IF(OR(AO$1=0, $A403=""),"",SQRT((_xlfn.XLOOKUP(AO$1,$Z$2:$Z$16,$AA$2:$AA$16)-$T403)^2+(_xlfn.XLOOKUP(AO$1,$Z$2:$Z$16,$AB$2:$AB$16)-$U403)^2+(_xlfn.XLOOKUP(AO$1,$Z$2:$Z$16,$AC$2:$AC$16-$V403)^2)))</f>
        <v/>
      </c>
      <c r="AP403" s="141" t="str">
        <f t="array" ref="AP403">IF(OR(AP$1=0, $A403=""),"",SQRT((_xlfn.XLOOKUP(AP$1,$Z$2:$Z$16,$AA$2:$AA$16)-$T403)^2+(_xlfn.XLOOKUP(AP$1,$Z$2:$Z$16,$AB$2:$AB$16)-$U403)^2+(_xlfn.XLOOKUP(AP$1,$Z$2:$Z$16,$AC$2:$AC$16-$V403)^2)))</f>
        <v/>
      </c>
      <c r="AQ403" s="141" t="str">
        <f t="array" ref="AQ403">IF(OR(AQ$1=0, $A403=""),"",SQRT((_xlfn.XLOOKUP(AQ$1,$Z$2:$Z$16,$AA$2:$AA$16)-$T403)^2+(_xlfn.XLOOKUP(AQ$1,$Z$2:$Z$16,$AB$2:$AB$16)-$U403)^2+(_xlfn.XLOOKUP(AQ$1,$Z$2:$Z$16,$AC$2:$AC$16-$V403)^2)))</f>
        <v/>
      </c>
      <c r="AR403" s="141" t="str">
        <f t="array" ref="AR403">IF(OR(AR$1=0, $A403=""),"",SQRT((_xlfn.XLOOKUP(AR$1,$Z$2:$Z$16,$AA$2:$AA$16)-$T403)^2+(_xlfn.XLOOKUP(AR$1,$Z$2:$Z$16,$AB$2:$AB$16)-$U403)^2+(_xlfn.XLOOKUP(AR$1,$Z$2:$Z$16,$AC$2:$AC$16-$V403)^2)))</f>
        <v/>
      </c>
      <c r="AS403" s="141" t="str">
        <f t="array" ref="AS403">IF(OR(AS$1=0, $A403=""),"",SQRT((_xlfn.XLOOKUP(AS$1,$Z$2:$Z$16,$AA$2:$AA$16)-$T403)^2+(_xlfn.XLOOKUP(AS$1,$Z$2:$Z$16,$AB$2:$AB$16)-$U403)^2+(_xlfn.XLOOKUP(AS$1,$Z$2:$Z$16,$AC$2:$AC$16-$V403)^2)))</f>
        <v/>
      </c>
      <c r="AT403" s="141" t="str">
        <f t="array" ref="AT403">IF(OR(AT$1=0, $A403=""),"",SQRT((_xlfn.XLOOKUP(AT$1,$Z$2:$Z$16,$AA$2:$AA$16)-$T403)^2+(_xlfn.XLOOKUP(AT$1,$Z$2:$Z$16,$AB$2:$AB$16)-$U403)^2+(_xlfn.XLOOKUP(AT$1,$Z$2:$Z$16,$AC$2:$AC$16-$V403)^2)))</f>
        <v/>
      </c>
      <c r="AU403" s="141" t="str">
        <f t="array" ref="AU403">IF(OR(AU$1=0, $A403=""),"",SQRT((_xlfn.XLOOKUP(AU$1,$Z$2:$Z$16,$AA$2:$AA$16)-$T403)^2+(_xlfn.XLOOKUP(AU$1,$Z$2:$Z$16,$AB$2:$AB$16)-$U403)^2+(_xlfn.XLOOKUP(AU$1,$Z$2:$Z$16,$AC$2:$AC$16-$V403)^2)))</f>
        <v/>
      </c>
      <c r="AV403" s="142" t="str">
        <f t="array" ref="AV403">IF(OR(AV$1=0, $A403=""),"",SQRT((_xlfn.XLOOKUP(AV$1,$Z$2:$Z$16,$AA$2:$AA$16)-$T403)^2+(_xlfn.XLOOKUP(AV$1,$Z$2:$Z$16,$AB$2:$AB$16)-$U403)^2+(_xlfn.XLOOKUP(AV$1,$Z$2:$Z$16,$AC$2:$AC$16-$V403)^2)))</f>
        <v/>
      </c>
      <c r="AW403" s="124"/>
      <c r="AX403" s="124"/>
      <c r="AY403" s="125">
        <f t="shared" si="138"/>
        <v>0</v>
      </c>
      <c r="AZ403" s="143">
        <f t="shared" si="139"/>
        <v>0</v>
      </c>
      <c r="BA403" s="143">
        <f t="shared" si="140"/>
        <v>0</v>
      </c>
      <c r="BB403" s="143">
        <f t="shared" si="141"/>
        <v>0</v>
      </c>
      <c r="BC403" s="143">
        <f t="shared" si="142"/>
        <v>0</v>
      </c>
      <c r="BD403" s="143">
        <f t="shared" si="143"/>
        <v>0</v>
      </c>
      <c r="BE403" s="143">
        <f t="shared" si="144"/>
        <v>0</v>
      </c>
      <c r="BF403" s="143">
        <f t="shared" si="145"/>
        <v>0</v>
      </c>
      <c r="BG403" s="144">
        <f t="shared" si="146"/>
        <v>0</v>
      </c>
      <c r="BH403" s="144">
        <f t="shared" si="147"/>
        <v>0</v>
      </c>
      <c r="BI403" s="144">
        <f t="shared" si="148"/>
        <v>0</v>
      </c>
      <c r="BJ403" s="144">
        <f t="shared" si="149"/>
        <v>0</v>
      </c>
      <c r="BK403" s="144">
        <f t="shared" si="150"/>
        <v>0</v>
      </c>
      <c r="BL403" s="144">
        <f t="shared" si="151"/>
        <v>0</v>
      </c>
      <c r="BM403" s="145">
        <f t="shared" si="152"/>
        <v>0</v>
      </c>
      <c r="BN403" s="124"/>
      <c r="BO403" s="124"/>
      <c r="BP403" s="124"/>
      <c r="BQ403" s="124"/>
      <c r="BR403" s="124"/>
      <c r="BS403" s="124"/>
      <c r="BT403" s="124"/>
      <c r="BU403" s="124"/>
      <c r="BV403" s="130"/>
      <c r="BW403" s="130"/>
      <c r="BX403" s="130"/>
      <c r="BY403" s="130"/>
      <c r="BZ403" s="130"/>
      <c r="CA403" s="130"/>
      <c r="CB403" s="130"/>
      <c r="CC403" s="130"/>
      <c r="CD403" s="130"/>
      <c r="CE403" s="130"/>
      <c r="CF403" s="130"/>
      <c r="CG403" s="130"/>
      <c r="CH403" s="130"/>
      <c r="CI403" s="130"/>
      <c r="CJ403" s="130"/>
      <c r="CL403" s="124"/>
      <c r="CM403" s="130" t="s">
        <v>32</v>
      </c>
      <c r="CN403" s="130"/>
      <c r="CO403" s="130"/>
      <c r="CP403" s="130"/>
      <c r="CQ403" s="130"/>
      <c r="CR403" s="130"/>
      <c r="CS403" s="130"/>
      <c r="CT403" s="130"/>
      <c r="CU403" s="130"/>
      <c r="CV403" s="130"/>
      <c r="CW403" s="130"/>
      <c r="CX403" s="130"/>
      <c r="CY403" s="130"/>
      <c r="CZ403" s="130"/>
      <c r="DA403" s="130"/>
      <c r="DD403" s="159" cm="1">
        <f t="array" ref="DD403">_xlfn.IFS(DD$1= 0,"", NOT(ISBLANK(CM403)), 0, ISBLANK(CM403), $Q403-$S403+AY403-BV403)</f>
        <v>0</v>
      </c>
      <c r="DE403" s="160" cm="1">
        <f t="array" ref="DE403">_xlfn.IFS(DE$1= 0,"", NOT(ISBLANK(CN403)), 0, ISBLANK(CN403), $Q403-$S403+AZ403-BW403)</f>
        <v>0</v>
      </c>
      <c r="DF403" s="160" cm="1">
        <f t="array" ref="DF403">_xlfn.IFS(DF$1= 0,"", NOT(ISBLANK(CO403)), 0, ISBLANK(CO403), $Q403-$S403+BA403-BX403)</f>
        <v>0</v>
      </c>
      <c r="DG403" s="160" cm="1">
        <f t="array" ref="DG403">_xlfn.IFS(DG$1= 0,"", NOT(ISBLANK(CP403)), 0, ISBLANK(CP403), $Q403-$S403+BB403-BY403)</f>
        <v>0</v>
      </c>
      <c r="DH403" s="160" cm="1">
        <f t="array" ref="DH403">_xlfn.IFS(DH$1= 0,"", NOT(ISBLANK(CQ403)), 0, ISBLANK(CQ403), $Q403-$S403+BC403-BZ403)</f>
        <v>0</v>
      </c>
      <c r="DI403" s="160" cm="1">
        <f t="array" ref="DI403">_xlfn.IFS(DI$1= 0,"", NOT(ISBLANK(CR403)), 0, ISBLANK(CR403), $Q403-$S403+BD403-CA403)</f>
        <v>0</v>
      </c>
      <c r="DJ403" s="160" t="str" cm="1">
        <f t="array" ref="DJ403">_xlfn.IFS(DJ$1= 0,"", NOT(ISBLANK(CS403)), 0, ISBLANK(CS403), $Q403-$S403+BE403-CB403)</f>
        <v/>
      </c>
      <c r="DK403" s="160" t="str" cm="1">
        <f t="array" ref="DK403">_xlfn.IFS(DK$1= 0,"", NOT(ISBLANK(CT403)), 0, ISBLANK(CT403), $Q403-$S403+BF403-CC403)</f>
        <v/>
      </c>
      <c r="DL403" s="162" t="str" cm="1">
        <f t="array" ref="DL403">_xlfn.IFS(DL$1= 0,"", NOT(ISBLANK(CU403)), 0, ISBLANK(CU403), $Q403-$S403+BG403-CD403)</f>
        <v/>
      </c>
      <c r="DM403" s="162" t="str" cm="1">
        <f t="array" ref="DM403">_xlfn.IFS(DM$1= 0,"", NOT(ISBLANK(CV403)), 0, ISBLANK(CV403), $Q403-$S403+BH403-CE403)</f>
        <v/>
      </c>
      <c r="DN403" s="162" t="str" cm="1">
        <f t="array" ref="DN403">_xlfn.IFS(DN$1= 0,"", NOT(ISBLANK(CW403)), 0, ISBLANK(CW403), $Q403-$S403+BI403-CF403)</f>
        <v/>
      </c>
      <c r="DO403" s="162" t="str" cm="1">
        <f t="array" ref="DO403">_xlfn.IFS(DO$1= 0,"", NOT(ISBLANK(CX403)), 0, ISBLANK(CX403), $Q403-$S403+BJ403-CG403)</f>
        <v/>
      </c>
      <c r="DP403" s="162" t="str" cm="1">
        <f t="array" ref="DP403">_xlfn.IFS(DP$1= 0,"", NOT(ISBLANK(CY403)), 0, ISBLANK(CY403), $Q403-$S403+BK403-CH403)</f>
        <v/>
      </c>
      <c r="DQ403" s="162" t="str" cm="1">
        <f t="array" ref="DQ403">_xlfn.IFS(DQ$1= 0,"", NOT(ISBLANK(CZ403)), 0, ISBLANK(CZ403), $Q403-$S403+BL403-CI403)</f>
        <v/>
      </c>
      <c r="DR403" s="163" t="str" cm="1">
        <f t="array" ref="DR403">_xlfn.IFS(DR$1= 0,"", NOT(ISBLANK(DA403)), 0, ISBLANK(DA403), $Q403-$S403+BM403-CJ403)</f>
        <v/>
      </c>
    </row>
    <row r="404" spans="1:122" ht="16.5" x14ac:dyDescent="0.3">
      <c r="A404" s="135"/>
      <c r="B404" s="136"/>
      <c r="C404" s="136"/>
      <c r="D404" s="137"/>
      <c r="E404" s="176"/>
      <c r="F404" s="182"/>
      <c r="G404" s="183"/>
      <c r="H404" s="183"/>
      <c r="I404" s="183"/>
      <c r="J404" s="183"/>
      <c r="K404" s="183"/>
      <c r="L404" s="183"/>
      <c r="M404" s="186"/>
      <c r="N404" s="182"/>
      <c r="O404" s="184"/>
      <c r="P404" s="178"/>
      <c r="Q404" s="118">
        <f t="shared" si="136"/>
        <v>0</v>
      </c>
      <c r="R404" s="3"/>
      <c r="S404" s="3"/>
      <c r="T404" s="4"/>
      <c r="U404" s="4"/>
      <c r="V404" s="99">
        <f t="shared" si="137"/>
        <v>0</v>
      </c>
      <c r="W404" s="161"/>
      <c r="X404" s="138"/>
      <c r="AH404" s="158" t="str">
        <f t="array" ref="AH404">IF(OR(AH$1=0, $A404=""),"",SQRT((_xlfn.XLOOKUP(AH$1,$Z$2:$Z$16,$AA$2:$AA$16)-$T404)^2+(_xlfn.XLOOKUP(AH$1,$Z$2:$Z$16,$AB$2:$AB$16)-$U404)^2+(_xlfn.XLOOKUP(AH$1,$Z$2:$Z$16,$AC$2:$AC$16-$V404)^2)))</f>
        <v/>
      </c>
      <c r="AI404" s="140" t="str">
        <f t="array" ref="AI404">IF(OR(AI$1=0, $A404=""),"",SQRT((_xlfn.XLOOKUP(AI$1,$Z$2:$Z$16,$AA$2:$AA$16)-$T404)^2+(_xlfn.XLOOKUP(AI$1,$Z$2:$Z$16,$AB$2:$AB$16)-$U404)^2+(_xlfn.XLOOKUP(AI$1,$Z$2:$Z$16,$AC$2:$AC$16-$V404)^2)))</f>
        <v/>
      </c>
      <c r="AJ404" s="140" t="str">
        <f t="array" ref="AJ404">IF(OR(AJ$1=0, $A404=""),"",SQRT((_xlfn.XLOOKUP(AJ$1,$Z$2:$Z$16,$AA$2:$AA$16)-$T404)^2+(_xlfn.XLOOKUP(AJ$1,$Z$2:$Z$16,$AB$2:$AB$16)-$U404)^2+(_xlfn.XLOOKUP(AJ$1,$Z$2:$Z$16,$AC$2:$AC$16-$V404)^2)))</f>
        <v/>
      </c>
      <c r="AK404" s="140" t="str">
        <f t="array" ref="AK404">IF(OR(AK$1=0, $A404=""),"",SQRT((_xlfn.XLOOKUP(AK$1,$Z$2:$Z$16,$AA$2:$AA$16)-$T404)^2+(_xlfn.XLOOKUP(AK$1,$Z$2:$Z$16,$AB$2:$AB$16)-$U404)^2+(_xlfn.XLOOKUP(AK$1,$Z$2:$Z$16,$AC$2:$AC$16-$V404)^2)))</f>
        <v/>
      </c>
      <c r="AL404" s="140" t="str">
        <f t="array" ref="AL404">IF(OR(AL$1=0, $A404=""),"",SQRT((_xlfn.XLOOKUP(AL$1,$Z$2:$Z$16,$AA$2:$AA$16)-$T404)^2+(_xlfn.XLOOKUP(AL$1,$Z$2:$Z$16,$AB$2:$AB$16)-$U404)^2+(_xlfn.XLOOKUP(AL$1,$Z$2:$Z$16,$AC$2:$AC$16-$V404)^2)))</f>
        <v/>
      </c>
      <c r="AM404" s="140" t="str">
        <f t="array" ref="AM404">IF(OR(AM$1=0, $A404=""),"",SQRT((_xlfn.XLOOKUP(AM$1,$Z$2:$Z$16,$AA$2:$AA$16)-$T404)^2+(_xlfn.XLOOKUP(AM$1,$Z$2:$Z$16,$AB$2:$AB$16)-$U404)^2+(_xlfn.XLOOKUP(AM$1,$Z$2:$Z$16,$AC$2:$AC$16-$V404)^2)))</f>
        <v/>
      </c>
      <c r="AN404" s="140" t="str">
        <f t="array" ref="AN404">IF(OR(AN$1=0, $A404=""),"",SQRT((_xlfn.XLOOKUP(AN$1,$Z$2:$Z$16,$AA$2:$AA$16)-$T404)^2+(_xlfn.XLOOKUP(AN$1,$Z$2:$Z$16,$AB$2:$AB$16)-$U404)^2+(_xlfn.XLOOKUP(AN$1,$Z$2:$Z$16,$AC$2:$AC$16-$V404)^2)))</f>
        <v/>
      </c>
      <c r="AO404" s="140" t="str">
        <f t="array" ref="AO404">IF(OR(AO$1=0, $A404=""),"",SQRT((_xlfn.XLOOKUP(AO$1,$Z$2:$Z$16,$AA$2:$AA$16)-$T404)^2+(_xlfn.XLOOKUP(AO$1,$Z$2:$Z$16,$AB$2:$AB$16)-$U404)^2+(_xlfn.XLOOKUP(AO$1,$Z$2:$Z$16,$AC$2:$AC$16-$V404)^2)))</f>
        <v/>
      </c>
      <c r="AP404" s="141" t="str">
        <f t="array" ref="AP404">IF(OR(AP$1=0, $A404=""),"",SQRT((_xlfn.XLOOKUP(AP$1,$Z$2:$Z$16,$AA$2:$AA$16)-$T404)^2+(_xlfn.XLOOKUP(AP$1,$Z$2:$Z$16,$AB$2:$AB$16)-$U404)^2+(_xlfn.XLOOKUP(AP$1,$Z$2:$Z$16,$AC$2:$AC$16-$V404)^2)))</f>
        <v/>
      </c>
      <c r="AQ404" s="141" t="str">
        <f t="array" ref="AQ404">IF(OR(AQ$1=0, $A404=""),"",SQRT((_xlfn.XLOOKUP(AQ$1,$Z$2:$Z$16,$AA$2:$AA$16)-$T404)^2+(_xlfn.XLOOKUP(AQ$1,$Z$2:$Z$16,$AB$2:$AB$16)-$U404)^2+(_xlfn.XLOOKUP(AQ$1,$Z$2:$Z$16,$AC$2:$AC$16-$V404)^2)))</f>
        <v/>
      </c>
      <c r="AR404" s="141" t="str">
        <f t="array" ref="AR404">IF(OR(AR$1=0, $A404=""),"",SQRT((_xlfn.XLOOKUP(AR$1,$Z$2:$Z$16,$AA$2:$AA$16)-$T404)^2+(_xlfn.XLOOKUP(AR$1,$Z$2:$Z$16,$AB$2:$AB$16)-$U404)^2+(_xlfn.XLOOKUP(AR$1,$Z$2:$Z$16,$AC$2:$AC$16-$V404)^2)))</f>
        <v/>
      </c>
      <c r="AS404" s="141" t="str">
        <f t="array" ref="AS404">IF(OR(AS$1=0, $A404=""),"",SQRT((_xlfn.XLOOKUP(AS$1,$Z$2:$Z$16,$AA$2:$AA$16)-$T404)^2+(_xlfn.XLOOKUP(AS$1,$Z$2:$Z$16,$AB$2:$AB$16)-$U404)^2+(_xlfn.XLOOKUP(AS$1,$Z$2:$Z$16,$AC$2:$AC$16-$V404)^2)))</f>
        <v/>
      </c>
      <c r="AT404" s="141" t="str">
        <f t="array" ref="AT404">IF(OR(AT$1=0, $A404=""),"",SQRT((_xlfn.XLOOKUP(AT$1,$Z$2:$Z$16,$AA$2:$AA$16)-$T404)^2+(_xlfn.XLOOKUP(AT$1,$Z$2:$Z$16,$AB$2:$AB$16)-$U404)^2+(_xlfn.XLOOKUP(AT$1,$Z$2:$Z$16,$AC$2:$AC$16-$V404)^2)))</f>
        <v/>
      </c>
      <c r="AU404" s="141" t="str">
        <f t="array" ref="AU404">IF(OR(AU$1=0, $A404=""),"",SQRT((_xlfn.XLOOKUP(AU$1,$Z$2:$Z$16,$AA$2:$AA$16)-$T404)^2+(_xlfn.XLOOKUP(AU$1,$Z$2:$Z$16,$AB$2:$AB$16)-$U404)^2+(_xlfn.XLOOKUP(AU$1,$Z$2:$Z$16,$AC$2:$AC$16-$V404)^2)))</f>
        <v/>
      </c>
      <c r="AV404" s="142" t="str">
        <f t="array" ref="AV404">IF(OR(AV$1=0, $A404=""),"",SQRT((_xlfn.XLOOKUP(AV$1,$Z$2:$Z$16,$AA$2:$AA$16)-$T404)^2+(_xlfn.XLOOKUP(AV$1,$Z$2:$Z$16,$AB$2:$AB$16)-$U404)^2+(_xlfn.XLOOKUP(AV$1,$Z$2:$Z$16,$AC$2:$AC$16-$V404)^2)))</f>
        <v/>
      </c>
      <c r="AW404" s="124"/>
      <c r="AX404" s="124"/>
      <c r="AY404" s="125">
        <f t="shared" si="138"/>
        <v>0</v>
      </c>
      <c r="AZ404" s="143">
        <f t="shared" si="139"/>
        <v>0</v>
      </c>
      <c r="BA404" s="143">
        <f t="shared" si="140"/>
        <v>0</v>
      </c>
      <c r="BB404" s="143">
        <f t="shared" si="141"/>
        <v>0</v>
      </c>
      <c r="BC404" s="143">
        <f t="shared" si="142"/>
        <v>0</v>
      </c>
      <c r="BD404" s="143">
        <f t="shared" si="143"/>
        <v>0</v>
      </c>
      <c r="BE404" s="143">
        <f t="shared" si="144"/>
        <v>0</v>
      </c>
      <c r="BF404" s="143">
        <f t="shared" si="145"/>
        <v>0</v>
      </c>
      <c r="BG404" s="144">
        <f t="shared" si="146"/>
        <v>0</v>
      </c>
      <c r="BH404" s="144">
        <f t="shared" si="147"/>
        <v>0</v>
      </c>
      <c r="BI404" s="144">
        <f t="shared" si="148"/>
        <v>0</v>
      </c>
      <c r="BJ404" s="144">
        <f t="shared" si="149"/>
        <v>0</v>
      </c>
      <c r="BK404" s="144">
        <f t="shared" si="150"/>
        <v>0</v>
      </c>
      <c r="BL404" s="144">
        <f t="shared" si="151"/>
        <v>0</v>
      </c>
      <c r="BM404" s="145">
        <f t="shared" si="152"/>
        <v>0</v>
      </c>
      <c r="BN404" s="124"/>
      <c r="BO404" s="124"/>
      <c r="BP404" s="124"/>
      <c r="BQ404" s="124"/>
      <c r="BR404" s="124"/>
      <c r="BS404" s="124"/>
      <c r="BT404" s="124"/>
      <c r="BU404" s="124"/>
      <c r="BV404" s="130"/>
      <c r="BW404" s="130"/>
      <c r="BX404" s="130"/>
      <c r="BY404" s="130"/>
      <c r="BZ404" s="130"/>
      <c r="CA404" s="130"/>
      <c r="CB404" s="130"/>
      <c r="CC404" s="130"/>
      <c r="CD404" s="130"/>
      <c r="CE404" s="130"/>
      <c r="CF404" s="130"/>
      <c r="CG404" s="130"/>
      <c r="CH404" s="130"/>
      <c r="CI404" s="130"/>
      <c r="CJ404" s="130"/>
      <c r="CL404" s="124"/>
      <c r="CM404" s="130" t="s">
        <v>32</v>
      </c>
      <c r="CN404" s="130"/>
      <c r="CO404" s="130"/>
      <c r="CP404" s="130"/>
      <c r="CQ404" s="130"/>
      <c r="CR404" s="130"/>
      <c r="CS404" s="130"/>
      <c r="CT404" s="130"/>
      <c r="CU404" s="130"/>
      <c r="CV404" s="130"/>
      <c r="CW404" s="130"/>
      <c r="CX404" s="130"/>
      <c r="CY404" s="130"/>
      <c r="CZ404" s="130"/>
      <c r="DA404" s="130"/>
      <c r="DD404" s="159" cm="1">
        <f t="array" ref="DD404">_xlfn.IFS(DD$1= 0,"", NOT(ISBLANK(CM404)), 0, ISBLANK(CM404), $Q404-$S404+AY404-BV404)</f>
        <v>0</v>
      </c>
      <c r="DE404" s="160" cm="1">
        <f t="array" ref="DE404">_xlfn.IFS(DE$1= 0,"", NOT(ISBLANK(CN404)), 0, ISBLANK(CN404), $Q404-$S404+AZ404-BW404)</f>
        <v>0</v>
      </c>
      <c r="DF404" s="160" cm="1">
        <f t="array" ref="DF404">_xlfn.IFS(DF$1= 0,"", NOT(ISBLANK(CO404)), 0, ISBLANK(CO404), $Q404-$S404+BA404-BX404)</f>
        <v>0</v>
      </c>
      <c r="DG404" s="160" cm="1">
        <f t="array" ref="DG404">_xlfn.IFS(DG$1= 0,"", NOT(ISBLANK(CP404)), 0, ISBLANK(CP404), $Q404-$S404+BB404-BY404)</f>
        <v>0</v>
      </c>
      <c r="DH404" s="160" cm="1">
        <f t="array" ref="DH404">_xlfn.IFS(DH$1= 0,"", NOT(ISBLANK(CQ404)), 0, ISBLANK(CQ404), $Q404-$S404+BC404-BZ404)</f>
        <v>0</v>
      </c>
      <c r="DI404" s="160" cm="1">
        <f t="array" ref="DI404">_xlfn.IFS(DI$1= 0,"", NOT(ISBLANK(CR404)), 0, ISBLANK(CR404), $Q404-$S404+BD404-CA404)</f>
        <v>0</v>
      </c>
      <c r="DJ404" s="160" t="str" cm="1">
        <f t="array" ref="DJ404">_xlfn.IFS(DJ$1= 0,"", NOT(ISBLANK(CS404)), 0, ISBLANK(CS404), $Q404-$S404+BE404-CB404)</f>
        <v/>
      </c>
      <c r="DK404" s="160" t="str" cm="1">
        <f t="array" ref="DK404">_xlfn.IFS(DK$1= 0,"", NOT(ISBLANK(CT404)), 0, ISBLANK(CT404), $Q404-$S404+BF404-CC404)</f>
        <v/>
      </c>
      <c r="DL404" s="162" t="str" cm="1">
        <f t="array" ref="DL404">_xlfn.IFS(DL$1= 0,"", NOT(ISBLANK(CU404)), 0, ISBLANK(CU404), $Q404-$S404+BG404-CD404)</f>
        <v/>
      </c>
      <c r="DM404" s="162" t="str" cm="1">
        <f t="array" ref="DM404">_xlfn.IFS(DM$1= 0,"", NOT(ISBLANK(CV404)), 0, ISBLANK(CV404), $Q404-$S404+BH404-CE404)</f>
        <v/>
      </c>
      <c r="DN404" s="162" t="str" cm="1">
        <f t="array" ref="DN404">_xlfn.IFS(DN$1= 0,"", NOT(ISBLANK(CW404)), 0, ISBLANK(CW404), $Q404-$S404+BI404-CF404)</f>
        <v/>
      </c>
      <c r="DO404" s="162" t="str" cm="1">
        <f t="array" ref="DO404">_xlfn.IFS(DO$1= 0,"", NOT(ISBLANK(CX404)), 0, ISBLANK(CX404), $Q404-$S404+BJ404-CG404)</f>
        <v/>
      </c>
      <c r="DP404" s="162" t="str" cm="1">
        <f t="array" ref="DP404">_xlfn.IFS(DP$1= 0,"", NOT(ISBLANK(CY404)), 0, ISBLANK(CY404), $Q404-$S404+BK404-CH404)</f>
        <v/>
      </c>
      <c r="DQ404" s="162" t="str" cm="1">
        <f t="array" ref="DQ404">_xlfn.IFS(DQ$1= 0,"", NOT(ISBLANK(CZ404)), 0, ISBLANK(CZ404), $Q404-$S404+BL404-CI404)</f>
        <v/>
      </c>
      <c r="DR404" s="163" t="str" cm="1">
        <f t="array" ref="DR404">_xlfn.IFS(DR$1= 0,"", NOT(ISBLANK(DA404)), 0, ISBLANK(DA404), $Q404-$S404+BM404-CJ404)</f>
        <v/>
      </c>
    </row>
    <row r="405" spans="1:122" ht="16.5" x14ac:dyDescent="0.3">
      <c r="A405" s="135"/>
      <c r="B405" s="136"/>
      <c r="C405" s="136"/>
      <c r="D405" s="137"/>
      <c r="E405" s="176"/>
      <c r="F405" s="182"/>
      <c r="G405" s="183"/>
      <c r="H405" s="183"/>
      <c r="I405" s="183"/>
      <c r="J405" s="183"/>
      <c r="K405" s="183"/>
      <c r="L405" s="183"/>
      <c r="M405" s="186"/>
      <c r="N405" s="182"/>
      <c r="O405" s="184"/>
      <c r="P405" s="178"/>
      <c r="Q405" s="118">
        <f t="shared" si="136"/>
        <v>0</v>
      </c>
      <c r="R405" s="3"/>
      <c r="S405" s="3"/>
      <c r="T405" s="4"/>
      <c r="U405" s="4"/>
      <c r="V405" s="99">
        <f t="shared" si="137"/>
        <v>0</v>
      </c>
      <c r="W405" s="161"/>
      <c r="X405" s="138"/>
      <c r="AH405" s="158" t="str">
        <f t="array" ref="AH405">IF(OR(AH$1=0, $A405=""),"",SQRT((_xlfn.XLOOKUP(AH$1,$Z$2:$Z$16,$AA$2:$AA$16)-$T405)^2+(_xlfn.XLOOKUP(AH$1,$Z$2:$Z$16,$AB$2:$AB$16)-$U405)^2+(_xlfn.XLOOKUP(AH$1,$Z$2:$Z$16,$AC$2:$AC$16-$V405)^2)))</f>
        <v/>
      </c>
      <c r="AI405" s="140" t="str">
        <f t="array" ref="AI405">IF(OR(AI$1=0, $A405=""),"",SQRT((_xlfn.XLOOKUP(AI$1,$Z$2:$Z$16,$AA$2:$AA$16)-$T405)^2+(_xlfn.XLOOKUP(AI$1,$Z$2:$Z$16,$AB$2:$AB$16)-$U405)^2+(_xlfn.XLOOKUP(AI$1,$Z$2:$Z$16,$AC$2:$AC$16-$V405)^2)))</f>
        <v/>
      </c>
      <c r="AJ405" s="140" t="str">
        <f t="array" ref="AJ405">IF(OR(AJ$1=0, $A405=""),"",SQRT((_xlfn.XLOOKUP(AJ$1,$Z$2:$Z$16,$AA$2:$AA$16)-$T405)^2+(_xlfn.XLOOKUP(AJ$1,$Z$2:$Z$16,$AB$2:$AB$16)-$U405)^2+(_xlfn.XLOOKUP(AJ$1,$Z$2:$Z$16,$AC$2:$AC$16-$V405)^2)))</f>
        <v/>
      </c>
      <c r="AK405" s="140" t="str">
        <f t="array" ref="AK405">IF(OR(AK$1=0, $A405=""),"",SQRT((_xlfn.XLOOKUP(AK$1,$Z$2:$Z$16,$AA$2:$AA$16)-$T405)^2+(_xlfn.XLOOKUP(AK$1,$Z$2:$Z$16,$AB$2:$AB$16)-$U405)^2+(_xlfn.XLOOKUP(AK$1,$Z$2:$Z$16,$AC$2:$AC$16-$V405)^2)))</f>
        <v/>
      </c>
      <c r="AL405" s="140" t="str">
        <f t="array" ref="AL405">IF(OR(AL$1=0, $A405=""),"",SQRT((_xlfn.XLOOKUP(AL$1,$Z$2:$Z$16,$AA$2:$AA$16)-$T405)^2+(_xlfn.XLOOKUP(AL$1,$Z$2:$Z$16,$AB$2:$AB$16)-$U405)^2+(_xlfn.XLOOKUP(AL$1,$Z$2:$Z$16,$AC$2:$AC$16-$V405)^2)))</f>
        <v/>
      </c>
      <c r="AM405" s="140" t="str">
        <f t="array" ref="AM405">IF(OR(AM$1=0, $A405=""),"",SQRT((_xlfn.XLOOKUP(AM$1,$Z$2:$Z$16,$AA$2:$AA$16)-$T405)^2+(_xlfn.XLOOKUP(AM$1,$Z$2:$Z$16,$AB$2:$AB$16)-$U405)^2+(_xlfn.XLOOKUP(AM$1,$Z$2:$Z$16,$AC$2:$AC$16-$V405)^2)))</f>
        <v/>
      </c>
      <c r="AN405" s="140" t="str">
        <f t="array" ref="AN405">IF(OR(AN$1=0, $A405=""),"",SQRT((_xlfn.XLOOKUP(AN$1,$Z$2:$Z$16,$AA$2:$AA$16)-$T405)^2+(_xlfn.XLOOKUP(AN$1,$Z$2:$Z$16,$AB$2:$AB$16)-$U405)^2+(_xlfn.XLOOKUP(AN$1,$Z$2:$Z$16,$AC$2:$AC$16-$V405)^2)))</f>
        <v/>
      </c>
      <c r="AO405" s="140" t="str">
        <f t="array" ref="AO405">IF(OR(AO$1=0, $A405=""),"",SQRT((_xlfn.XLOOKUP(AO$1,$Z$2:$Z$16,$AA$2:$AA$16)-$T405)^2+(_xlfn.XLOOKUP(AO$1,$Z$2:$Z$16,$AB$2:$AB$16)-$U405)^2+(_xlfn.XLOOKUP(AO$1,$Z$2:$Z$16,$AC$2:$AC$16-$V405)^2)))</f>
        <v/>
      </c>
      <c r="AP405" s="141" t="str">
        <f t="array" ref="AP405">IF(OR(AP$1=0, $A405=""),"",SQRT((_xlfn.XLOOKUP(AP$1,$Z$2:$Z$16,$AA$2:$AA$16)-$T405)^2+(_xlfn.XLOOKUP(AP$1,$Z$2:$Z$16,$AB$2:$AB$16)-$U405)^2+(_xlfn.XLOOKUP(AP$1,$Z$2:$Z$16,$AC$2:$AC$16-$V405)^2)))</f>
        <v/>
      </c>
      <c r="AQ405" s="141" t="str">
        <f t="array" ref="AQ405">IF(OR(AQ$1=0, $A405=""),"",SQRT((_xlfn.XLOOKUP(AQ$1,$Z$2:$Z$16,$AA$2:$AA$16)-$T405)^2+(_xlfn.XLOOKUP(AQ$1,$Z$2:$Z$16,$AB$2:$AB$16)-$U405)^2+(_xlfn.XLOOKUP(AQ$1,$Z$2:$Z$16,$AC$2:$AC$16-$V405)^2)))</f>
        <v/>
      </c>
      <c r="AR405" s="141" t="str">
        <f t="array" ref="AR405">IF(OR(AR$1=0, $A405=""),"",SQRT((_xlfn.XLOOKUP(AR$1,$Z$2:$Z$16,$AA$2:$AA$16)-$T405)^2+(_xlfn.XLOOKUP(AR$1,$Z$2:$Z$16,$AB$2:$AB$16)-$U405)^2+(_xlfn.XLOOKUP(AR$1,$Z$2:$Z$16,$AC$2:$AC$16-$V405)^2)))</f>
        <v/>
      </c>
      <c r="AS405" s="141" t="str">
        <f t="array" ref="AS405">IF(OR(AS$1=0, $A405=""),"",SQRT((_xlfn.XLOOKUP(AS$1,$Z$2:$Z$16,$AA$2:$AA$16)-$T405)^2+(_xlfn.XLOOKUP(AS$1,$Z$2:$Z$16,$AB$2:$AB$16)-$U405)^2+(_xlfn.XLOOKUP(AS$1,$Z$2:$Z$16,$AC$2:$AC$16-$V405)^2)))</f>
        <v/>
      </c>
      <c r="AT405" s="141" t="str">
        <f t="array" ref="AT405">IF(OR(AT$1=0, $A405=""),"",SQRT((_xlfn.XLOOKUP(AT$1,$Z$2:$Z$16,$AA$2:$AA$16)-$T405)^2+(_xlfn.XLOOKUP(AT$1,$Z$2:$Z$16,$AB$2:$AB$16)-$U405)^2+(_xlfn.XLOOKUP(AT$1,$Z$2:$Z$16,$AC$2:$AC$16-$V405)^2)))</f>
        <v/>
      </c>
      <c r="AU405" s="141" t="str">
        <f t="array" ref="AU405">IF(OR(AU$1=0, $A405=""),"",SQRT((_xlfn.XLOOKUP(AU$1,$Z$2:$Z$16,$AA$2:$AA$16)-$T405)^2+(_xlfn.XLOOKUP(AU$1,$Z$2:$Z$16,$AB$2:$AB$16)-$U405)^2+(_xlfn.XLOOKUP(AU$1,$Z$2:$Z$16,$AC$2:$AC$16-$V405)^2)))</f>
        <v/>
      </c>
      <c r="AV405" s="142" t="str">
        <f t="array" ref="AV405">IF(OR(AV$1=0, $A405=""),"",SQRT((_xlfn.XLOOKUP(AV$1,$Z$2:$Z$16,$AA$2:$AA$16)-$T405)^2+(_xlfn.XLOOKUP(AV$1,$Z$2:$Z$16,$AB$2:$AB$16)-$U405)^2+(_xlfn.XLOOKUP(AV$1,$Z$2:$Z$16,$AC$2:$AC$16-$V405)^2)))</f>
        <v/>
      </c>
      <c r="AW405" s="124"/>
      <c r="AX405" s="124"/>
      <c r="AY405" s="125">
        <f t="shared" si="138"/>
        <v>0</v>
      </c>
      <c r="AZ405" s="143">
        <f t="shared" si="139"/>
        <v>0</v>
      </c>
      <c r="BA405" s="143">
        <f t="shared" si="140"/>
        <v>0</v>
      </c>
      <c r="BB405" s="143">
        <f t="shared" si="141"/>
        <v>0</v>
      </c>
      <c r="BC405" s="143">
        <f t="shared" si="142"/>
        <v>0</v>
      </c>
      <c r="BD405" s="143">
        <f t="shared" si="143"/>
        <v>0</v>
      </c>
      <c r="BE405" s="143">
        <f t="shared" si="144"/>
        <v>0</v>
      </c>
      <c r="BF405" s="143">
        <f t="shared" si="145"/>
        <v>0</v>
      </c>
      <c r="BG405" s="144">
        <f t="shared" si="146"/>
        <v>0</v>
      </c>
      <c r="BH405" s="144">
        <f t="shared" si="147"/>
        <v>0</v>
      </c>
      <c r="BI405" s="144">
        <f t="shared" si="148"/>
        <v>0</v>
      </c>
      <c r="BJ405" s="144">
        <f t="shared" si="149"/>
        <v>0</v>
      </c>
      <c r="BK405" s="144">
        <f t="shared" si="150"/>
        <v>0</v>
      </c>
      <c r="BL405" s="144">
        <f t="shared" si="151"/>
        <v>0</v>
      </c>
      <c r="BM405" s="145">
        <f t="shared" si="152"/>
        <v>0</v>
      </c>
      <c r="BN405" s="124"/>
      <c r="BO405" s="124"/>
      <c r="BP405" s="124"/>
      <c r="BQ405" s="124"/>
      <c r="BR405" s="124"/>
      <c r="BS405" s="124"/>
      <c r="BT405" s="124"/>
      <c r="BU405" s="124"/>
      <c r="BV405" s="130"/>
      <c r="BW405" s="130"/>
      <c r="BX405" s="130"/>
      <c r="BY405" s="130"/>
      <c r="BZ405" s="130"/>
      <c r="CA405" s="130"/>
      <c r="CB405" s="130"/>
      <c r="CC405" s="130"/>
      <c r="CD405" s="130"/>
      <c r="CE405" s="130"/>
      <c r="CF405" s="130"/>
      <c r="CG405" s="130"/>
      <c r="CH405" s="130"/>
      <c r="CI405" s="130"/>
      <c r="CJ405" s="130"/>
      <c r="CL405" s="124"/>
      <c r="CM405" s="130" t="s">
        <v>32</v>
      </c>
      <c r="CN405" s="130"/>
      <c r="CO405" s="130"/>
      <c r="CP405" s="130"/>
      <c r="CQ405" s="130"/>
      <c r="CR405" s="130"/>
      <c r="CS405" s="130"/>
      <c r="CT405" s="130"/>
      <c r="CU405" s="130"/>
      <c r="CV405" s="130"/>
      <c r="CW405" s="130"/>
      <c r="CX405" s="130"/>
      <c r="CY405" s="130"/>
      <c r="CZ405" s="130"/>
      <c r="DA405" s="130"/>
      <c r="DD405" s="159" cm="1">
        <f t="array" ref="DD405">_xlfn.IFS(DD$1= 0,"", NOT(ISBLANK(CM405)), 0, ISBLANK(CM405), $Q405-$S405+AY405-BV405)</f>
        <v>0</v>
      </c>
      <c r="DE405" s="160" cm="1">
        <f t="array" ref="DE405">_xlfn.IFS(DE$1= 0,"", NOT(ISBLANK(CN405)), 0, ISBLANK(CN405), $Q405-$S405+AZ405-BW405)</f>
        <v>0</v>
      </c>
      <c r="DF405" s="160" cm="1">
        <f t="array" ref="DF405">_xlfn.IFS(DF$1= 0,"", NOT(ISBLANK(CO405)), 0, ISBLANK(CO405), $Q405-$S405+BA405-BX405)</f>
        <v>0</v>
      </c>
      <c r="DG405" s="160" cm="1">
        <f t="array" ref="DG405">_xlfn.IFS(DG$1= 0,"", NOT(ISBLANK(CP405)), 0, ISBLANK(CP405), $Q405-$S405+BB405-BY405)</f>
        <v>0</v>
      </c>
      <c r="DH405" s="160" cm="1">
        <f t="array" ref="DH405">_xlfn.IFS(DH$1= 0,"", NOT(ISBLANK(CQ405)), 0, ISBLANK(CQ405), $Q405-$S405+BC405-BZ405)</f>
        <v>0</v>
      </c>
      <c r="DI405" s="160" cm="1">
        <f t="array" ref="DI405">_xlfn.IFS(DI$1= 0,"", NOT(ISBLANK(CR405)), 0, ISBLANK(CR405), $Q405-$S405+BD405-CA405)</f>
        <v>0</v>
      </c>
      <c r="DJ405" s="160" t="str" cm="1">
        <f t="array" ref="DJ405">_xlfn.IFS(DJ$1= 0,"", NOT(ISBLANK(CS405)), 0, ISBLANK(CS405), $Q405-$S405+BE405-CB405)</f>
        <v/>
      </c>
      <c r="DK405" s="160" t="str" cm="1">
        <f t="array" ref="DK405">_xlfn.IFS(DK$1= 0,"", NOT(ISBLANK(CT405)), 0, ISBLANK(CT405), $Q405-$S405+BF405-CC405)</f>
        <v/>
      </c>
      <c r="DL405" s="162" t="str" cm="1">
        <f t="array" ref="DL405">_xlfn.IFS(DL$1= 0,"", NOT(ISBLANK(CU405)), 0, ISBLANK(CU405), $Q405-$S405+BG405-CD405)</f>
        <v/>
      </c>
      <c r="DM405" s="162" t="str" cm="1">
        <f t="array" ref="DM405">_xlfn.IFS(DM$1= 0,"", NOT(ISBLANK(CV405)), 0, ISBLANK(CV405), $Q405-$S405+BH405-CE405)</f>
        <v/>
      </c>
      <c r="DN405" s="162" t="str" cm="1">
        <f t="array" ref="DN405">_xlfn.IFS(DN$1= 0,"", NOT(ISBLANK(CW405)), 0, ISBLANK(CW405), $Q405-$S405+BI405-CF405)</f>
        <v/>
      </c>
      <c r="DO405" s="162" t="str" cm="1">
        <f t="array" ref="DO405">_xlfn.IFS(DO$1= 0,"", NOT(ISBLANK(CX405)), 0, ISBLANK(CX405), $Q405-$S405+BJ405-CG405)</f>
        <v/>
      </c>
      <c r="DP405" s="162" t="str" cm="1">
        <f t="array" ref="DP405">_xlfn.IFS(DP$1= 0,"", NOT(ISBLANK(CY405)), 0, ISBLANK(CY405), $Q405-$S405+BK405-CH405)</f>
        <v/>
      </c>
      <c r="DQ405" s="162" t="str" cm="1">
        <f t="array" ref="DQ405">_xlfn.IFS(DQ$1= 0,"", NOT(ISBLANK(CZ405)), 0, ISBLANK(CZ405), $Q405-$S405+BL405-CI405)</f>
        <v/>
      </c>
      <c r="DR405" s="163" t="str" cm="1">
        <f t="array" ref="DR405">_xlfn.IFS(DR$1= 0,"", NOT(ISBLANK(DA405)), 0, ISBLANK(DA405), $Q405-$S405+BM405-CJ405)</f>
        <v/>
      </c>
    </row>
    <row r="406" spans="1:122" ht="16.5" x14ac:dyDescent="0.3">
      <c r="A406" s="135"/>
      <c r="B406" s="136"/>
      <c r="C406" s="136"/>
      <c r="D406" s="137"/>
      <c r="E406" s="176"/>
      <c r="F406" s="182"/>
      <c r="G406" s="183"/>
      <c r="H406" s="183"/>
      <c r="I406" s="183"/>
      <c r="J406" s="183"/>
      <c r="K406" s="183"/>
      <c r="L406" s="183"/>
      <c r="M406" s="186"/>
      <c r="N406" s="182"/>
      <c r="O406" s="184"/>
      <c r="P406" s="178"/>
      <c r="Q406" s="118">
        <f t="shared" si="136"/>
        <v>0</v>
      </c>
      <c r="R406" s="3"/>
      <c r="S406" s="3"/>
      <c r="T406" s="4"/>
      <c r="U406" s="4"/>
      <c r="V406" s="99">
        <f t="shared" si="137"/>
        <v>0</v>
      </c>
      <c r="W406" s="161"/>
      <c r="X406" s="138"/>
      <c r="AH406" s="158" t="str">
        <f t="array" ref="AH406">IF(OR(AH$1=0, $A406=""),"",SQRT((_xlfn.XLOOKUP(AH$1,$Z$2:$Z$16,$AA$2:$AA$16)-$T406)^2+(_xlfn.XLOOKUP(AH$1,$Z$2:$Z$16,$AB$2:$AB$16)-$U406)^2+(_xlfn.XLOOKUP(AH$1,$Z$2:$Z$16,$AC$2:$AC$16-$V406)^2)))</f>
        <v/>
      </c>
      <c r="AI406" s="140" t="str">
        <f t="array" ref="AI406">IF(OR(AI$1=0, $A406=""),"",SQRT((_xlfn.XLOOKUP(AI$1,$Z$2:$Z$16,$AA$2:$AA$16)-$T406)^2+(_xlfn.XLOOKUP(AI$1,$Z$2:$Z$16,$AB$2:$AB$16)-$U406)^2+(_xlfn.XLOOKUP(AI$1,$Z$2:$Z$16,$AC$2:$AC$16-$V406)^2)))</f>
        <v/>
      </c>
      <c r="AJ406" s="140" t="str">
        <f t="array" ref="AJ406">IF(OR(AJ$1=0, $A406=""),"",SQRT((_xlfn.XLOOKUP(AJ$1,$Z$2:$Z$16,$AA$2:$AA$16)-$T406)^2+(_xlfn.XLOOKUP(AJ$1,$Z$2:$Z$16,$AB$2:$AB$16)-$U406)^2+(_xlfn.XLOOKUP(AJ$1,$Z$2:$Z$16,$AC$2:$AC$16-$V406)^2)))</f>
        <v/>
      </c>
      <c r="AK406" s="140" t="str">
        <f t="array" ref="AK406">IF(OR(AK$1=0, $A406=""),"",SQRT((_xlfn.XLOOKUP(AK$1,$Z$2:$Z$16,$AA$2:$AA$16)-$T406)^2+(_xlfn.XLOOKUP(AK$1,$Z$2:$Z$16,$AB$2:$AB$16)-$U406)^2+(_xlfn.XLOOKUP(AK$1,$Z$2:$Z$16,$AC$2:$AC$16-$V406)^2)))</f>
        <v/>
      </c>
      <c r="AL406" s="140" t="str">
        <f t="array" ref="AL406">IF(OR(AL$1=0, $A406=""),"",SQRT((_xlfn.XLOOKUP(AL$1,$Z$2:$Z$16,$AA$2:$AA$16)-$T406)^2+(_xlfn.XLOOKUP(AL$1,$Z$2:$Z$16,$AB$2:$AB$16)-$U406)^2+(_xlfn.XLOOKUP(AL$1,$Z$2:$Z$16,$AC$2:$AC$16-$V406)^2)))</f>
        <v/>
      </c>
      <c r="AM406" s="140" t="str">
        <f t="array" ref="AM406">IF(OR(AM$1=0, $A406=""),"",SQRT((_xlfn.XLOOKUP(AM$1,$Z$2:$Z$16,$AA$2:$AA$16)-$T406)^2+(_xlfn.XLOOKUP(AM$1,$Z$2:$Z$16,$AB$2:$AB$16)-$U406)^2+(_xlfn.XLOOKUP(AM$1,$Z$2:$Z$16,$AC$2:$AC$16-$V406)^2)))</f>
        <v/>
      </c>
      <c r="AN406" s="140" t="str">
        <f t="array" ref="AN406">IF(OR(AN$1=0, $A406=""),"",SQRT((_xlfn.XLOOKUP(AN$1,$Z$2:$Z$16,$AA$2:$AA$16)-$T406)^2+(_xlfn.XLOOKUP(AN$1,$Z$2:$Z$16,$AB$2:$AB$16)-$U406)^2+(_xlfn.XLOOKUP(AN$1,$Z$2:$Z$16,$AC$2:$AC$16-$V406)^2)))</f>
        <v/>
      </c>
      <c r="AO406" s="140" t="str">
        <f t="array" ref="AO406">IF(OR(AO$1=0, $A406=""),"",SQRT((_xlfn.XLOOKUP(AO$1,$Z$2:$Z$16,$AA$2:$AA$16)-$T406)^2+(_xlfn.XLOOKUP(AO$1,$Z$2:$Z$16,$AB$2:$AB$16)-$U406)^2+(_xlfn.XLOOKUP(AO$1,$Z$2:$Z$16,$AC$2:$AC$16-$V406)^2)))</f>
        <v/>
      </c>
      <c r="AP406" s="141" t="str">
        <f t="array" ref="AP406">IF(OR(AP$1=0, $A406=""),"",SQRT((_xlfn.XLOOKUP(AP$1,$Z$2:$Z$16,$AA$2:$AA$16)-$T406)^2+(_xlfn.XLOOKUP(AP$1,$Z$2:$Z$16,$AB$2:$AB$16)-$U406)^2+(_xlfn.XLOOKUP(AP$1,$Z$2:$Z$16,$AC$2:$AC$16-$V406)^2)))</f>
        <v/>
      </c>
      <c r="AQ406" s="141" t="str">
        <f t="array" ref="AQ406">IF(OR(AQ$1=0, $A406=""),"",SQRT((_xlfn.XLOOKUP(AQ$1,$Z$2:$Z$16,$AA$2:$AA$16)-$T406)^2+(_xlfn.XLOOKUP(AQ$1,$Z$2:$Z$16,$AB$2:$AB$16)-$U406)^2+(_xlfn.XLOOKUP(AQ$1,$Z$2:$Z$16,$AC$2:$AC$16-$V406)^2)))</f>
        <v/>
      </c>
      <c r="AR406" s="141" t="str">
        <f t="array" ref="AR406">IF(OR(AR$1=0, $A406=""),"",SQRT((_xlfn.XLOOKUP(AR$1,$Z$2:$Z$16,$AA$2:$AA$16)-$T406)^2+(_xlfn.XLOOKUP(AR$1,$Z$2:$Z$16,$AB$2:$AB$16)-$U406)^2+(_xlfn.XLOOKUP(AR$1,$Z$2:$Z$16,$AC$2:$AC$16-$V406)^2)))</f>
        <v/>
      </c>
      <c r="AS406" s="141" t="str">
        <f t="array" ref="AS406">IF(OR(AS$1=0, $A406=""),"",SQRT((_xlfn.XLOOKUP(AS$1,$Z$2:$Z$16,$AA$2:$AA$16)-$T406)^2+(_xlfn.XLOOKUP(AS$1,$Z$2:$Z$16,$AB$2:$AB$16)-$U406)^2+(_xlfn.XLOOKUP(AS$1,$Z$2:$Z$16,$AC$2:$AC$16-$V406)^2)))</f>
        <v/>
      </c>
      <c r="AT406" s="141" t="str">
        <f t="array" ref="AT406">IF(OR(AT$1=0, $A406=""),"",SQRT((_xlfn.XLOOKUP(AT$1,$Z$2:$Z$16,$AA$2:$AA$16)-$T406)^2+(_xlfn.XLOOKUP(AT$1,$Z$2:$Z$16,$AB$2:$AB$16)-$U406)^2+(_xlfn.XLOOKUP(AT$1,$Z$2:$Z$16,$AC$2:$AC$16-$V406)^2)))</f>
        <v/>
      </c>
      <c r="AU406" s="141" t="str">
        <f t="array" ref="AU406">IF(OR(AU$1=0, $A406=""),"",SQRT((_xlfn.XLOOKUP(AU$1,$Z$2:$Z$16,$AA$2:$AA$16)-$T406)^2+(_xlfn.XLOOKUP(AU$1,$Z$2:$Z$16,$AB$2:$AB$16)-$U406)^2+(_xlfn.XLOOKUP(AU$1,$Z$2:$Z$16,$AC$2:$AC$16-$V406)^2)))</f>
        <v/>
      </c>
      <c r="AV406" s="142" t="str">
        <f t="array" ref="AV406">IF(OR(AV$1=0, $A406=""),"",SQRT((_xlfn.XLOOKUP(AV$1,$Z$2:$Z$16,$AA$2:$AA$16)-$T406)^2+(_xlfn.XLOOKUP(AV$1,$Z$2:$Z$16,$AB$2:$AB$16)-$U406)^2+(_xlfn.XLOOKUP(AV$1,$Z$2:$Z$16,$AC$2:$AC$16-$V406)^2)))</f>
        <v/>
      </c>
      <c r="AW406" s="124"/>
      <c r="AX406" s="124"/>
      <c r="AY406" s="125">
        <f t="shared" si="138"/>
        <v>0</v>
      </c>
      <c r="AZ406" s="143">
        <f t="shared" si="139"/>
        <v>0</v>
      </c>
      <c r="BA406" s="143">
        <f t="shared" si="140"/>
        <v>0</v>
      </c>
      <c r="BB406" s="143">
        <f t="shared" si="141"/>
        <v>0</v>
      </c>
      <c r="BC406" s="143">
        <f t="shared" si="142"/>
        <v>0</v>
      </c>
      <c r="BD406" s="143">
        <f t="shared" si="143"/>
        <v>0</v>
      </c>
      <c r="BE406" s="143">
        <f t="shared" si="144"/>
        <v>0</v>
      </c>
      <c r="BF406" s="143">
        <f t="shared" si="145"/>
        <v>0</v>
      </c>
      <c r="BG406" s="144">
        <f t="shared" si="146"/>
        <v>0</v>
      </c>
      <c r="BH406" s="144">
        <f t="shared" si="147"/>
        <v>0</v>
      </c>
      <c r="BI406" s="144">
        <f t="shared" si="148"/>
        <v>0</v>
      </c>
      <c r="BJ406" s="144">
        <f t="shared" si="149"/>
        <v>0</v>
      </c>
      <c r="BK406" s="144">
        <f t="shared" si="150"/>
        <v>0</v>
      </c>
      <c r="BL406" s="144">
        <f t="shared" si="151"/>
        <v>0</v>
      </c>
      <c r="BM406" s="145">
        <f t="shared" si="152"/>
        <v>0</v>
      </c>
      <c r="BN406" s="124"/>
      <c r="BO406" s="124"/>
      <c r="BP406" s="124"/>
      <c r="BQ406" s="124"/>
      <c r="BR406" s="124"/>
      <c r="BS406" s="124"/>
      <c r="BT406" s="124"/>
      <c r="BU406" s="124"/>
      <c r="BV406" s="130"/>
      <c r="BW406" s="130"/>
      <c r="BX406" s="130"/>
      <c r="BY406" s="130"/>
      <c r="BZ406" s="130"/>
      <c r="CA406" s="130"/>
      <c r="CB406" s="130"/>
      <c r="CC406" s="130"/>
      <c r="CD406" s="130"/>
      <c r="CE406" s="130"/>
      <c r="CF406" s="130"/>
      <c r="CG406" s="130"/>
      <c r="CH406" s="130"/>
      <c r="CI406" s="130"/>
      <c r="CJ406" s="130"/>
      <c r="CL406" s="124"/>
      <c r="CM406" s="130" t="s">
        <v>32</v>
      </c>
      <c r="CN406" s="130"/>
      <c r="CO406" s="130"/>
      <c r="CP406" s="130"/>
      <c r="CQ406" s="130"/>
      <c r="CR406" s="130"/>
      <c r="CS406" s="130"/>
      <c r="CT406" s="130"/>
      <c r="CU406" s="130"/>
      <c r="CV406" s="130"/>
      <c r="CW406" s="130"/>
      <c r="CX406" s="130"/>
      <c r="CY406" s="130"/>
      <c r="CZ406" s="130"/>
      <c r="DA406" s="130"/>
      <c r="DD406" s="159" cm="1">
        <f t="array" ref="DD406">_xlfn.IFS(DD$1= 0,"", NOT(ISBLANK(CM406)), 0, ISBLANK(CM406), $Q406-$S406+AY406-BV406)</f>
        <v>0</v>
      </c>
      <c r="DE406" s="160" cm="1">
        <f t="array" ref="DE406">_xlfn.IFS(DE$1= 0,"", NOT(ISBLANK(CN406)), 0, ISBLANK(CN406), $Q406-$S406+AZ406-BW406)</f>
        <v>0</v>
      </c>
      <c r="DF406" s="160" cm="1">
        <f t="array" ref="DF406">_xlfn.IFS(DF$1= 0,"", NOT(ISBLANK(CO406)), 0, ISBLANK(CO406), $Q406-$S406+BA406-BX406)</f>
        <v>0</v>
      </c>
      <c r="DG406" s="160" cm="1">
        <f t="array" ref="DG406">_xlfn.IFS(DG$1= 0,"", NOT(ISBLANK(CP406)), 0, ISBLANK(CP406), $Q406-$S406+BB406-BY406)</f>
        <v>0</v>
      </c>
      <c r="DH406" s="160" cm="1">
        <f t="array" ref="DH406">_xlfn.IFS(DH$1= 0,"", NOT(ISBLANK(CQ406)), 0, ISBLANK(CQ406), $Q406-$S406+BC406-BZ406)</f>
        <v>0</v>
      </c>
      <c r="DI406" s="160" cm="1">
        <f t="array" ref="DI406">_xlfn.IFS(DI$1= 0,"", NOT(ISBLANK(CR406)), 0, ISBLANK(CR406), $Q406-$S406+BD406-CA406)</f>
        <v>0</v>
      </c>
      <c r="DJ406" s="160" t="str" cm="1">
        <f t="array" ref="DJ406">_xlfn.IFS(DJ$1= 0,"", NOT(ISBLANK(CS406)), 0, ISBLANK(CS406), $Q406-$S406+BE406-CB406)</f>
        <v/>
      </c>
      <c r="DK406" s="160" t="str" cm="1">
        <f t="array" ref="DK406">_xlfn.IFS(DK$1= 0,"", NOT(ISBLANK(CT406)), 0, ISBLANK(CT406), $Q406-$S406+BF406-CC406)</f>
        <v/>
      </c>
      <c r="DL406" s="162" t="str" cm="1">
        <f t="array" ref="DL406">_xlfn.IFS(DL$1= 0,"", NOT(ISBLANK(CU406)), 0, ISBLANK(CU406), $Q406-$S406+BG406-CD406)</f>
        <v/>
      </c>
      <c r="DM406" s="162" t="str" cm="1">
        <f t="array" ref="DM406">_xlfn.IFS(DM$1= 0,"", NOT(ISBLANK(CV406)), 0, ISBLANK(CV406), $Q406-$S406+BH406-CE406)</f>
        <v/>
      </c>
      <c r="DN406" s="162" t="str" cm="1">
        <f t="array" ref="DN406">_xlfn.IFS(DN$1= 0,"", NOT(ISBLANK(CW406)), 0, ISBLANK(CW406), $Q406-$S406+BI406-CF406)</f>
        <v/>
      </c>
      <c r="DO406" s="162" t="str" cm="1">
        <f t="array" ref="DO406">_xlfn.IFS(DO$1= 0,"", NOT(ISBLANK(CX406)), 0, ISBLANK(CX406), $Q406-$S406+BJ406-CG406)</f>
        <v/>
      </c>
      <c r="DP406" s="162" t="str" cm="1">
        <f t="array" ref="DP406">_xlfn.IFS(DP$1= 0,"", NOT(ISBLANK(CY406)), 0, ISBLANK(CY406), $Q406-$S406+BK406-CH406)</f>
        <v/>
      </c>
      <c r="DQ406" s="162" t="str" cm="1">
        <f t="array" ref="DQ406">_xlfn.IFS(DQ$1= 0,"", NOT(ISBLANK(CZ406)), 0, ISBLANK(CZ406), $Q406-$S406+BL406-CI406)</f>
        <v/>
      </c>
      <c r="DR406" s="163" t="str" cm="1">
        <f t="array" ref="DR406">_xlfn.IFS(DR$1= 0,"", NOT(ISBLANK(DA406)), 0, ISBLANK(DA406), $Q406-$S406+BM406-CJ406)</f>
        <v/>
      </c>
    </row>
    <row r="407" spans="1:122" ht="16.5" x14ac:dyDescent="0.3">
      <c r="A407" s="135"/>
      <c r="B407" s="136"/>
      <c r="C407" s="136"/>
      <c r="D407" s="137"/>
      <c r="E407" s="176"/>
      <c r="F407" s="182"/>
      <c r="G407" s="183"/>
      <c r="H407" s="183"/>
      <c r="I407" s="183"/>
      <c r="J407" s="183"/>
      <c r="K407" s="183"/>
      <c r="L407" s="183"/>
      <c r="M407" s="186"/>
      <c r="N407" s="182"/>
      <c r="O407" s="184"/>
      <c r="P407" s="178"/>
      <c r="Q407" s="118">
        <f t="shared" si="136"/>
        <v>0</v>
      </c>
      <c r="R407" s="3"/>
      <c r="S407" s="3"/>
      <c r="T407" s="4"/>
      <c r="U407" s="4"/>
      <c r="V407" s="99">
        <f t="shared" si="137"/>
        <v>0</v>
      </c>
      <c r="W407" s="161"/>
      <c r="X407" s="138"/>
      <c r="AH407" s="158" t="str">
        <f t="array" ref="AH407">IF(OR(AH$1=0, $A407=""),"",SQRT((_xlfn.XLOOKUP(AH$1,$Z$2:$Z$16,$AA$2:$AA$16)-$T407)^2+(_xlfn.XLOOKUP(AH$1,$Z$2:$Z$16,$AB$2:$AB$16)-$U407)^2+(_xlfn.XLOOKUP(AH$1,$Z$2:$Z$16,$AC$2:$AC$16-$V407)^2)))</f>
        <v/>
      </c>
      <c r="AI407" s="140" t="str">
        <f t="array" ref="AI407">IF(OR(AI$1=0, $A407=""),"",SQRT((_xlfn.XLOOKUP(AI$1,$Z$2:$Z$16,$AA$2:$AA$16)-$T407)^2+(_xlfn.XLOOKUP(AI$1,$Z$2:$Z$16,$AB$2:$AB$16)-$U407)^2+(_xlfn.XLOOKUP(AI$1,$Z$2:$Z$16,$AC$2:$AC$16-$V407)^2)))</f>
        <v/>
      </c>
      <c r="AJ407" s="140" t="str">
        <f t="array" ref="AJ407">IF(OR(AJ$1=0, $A407=""),"",SQRT((_xlfn.XLOOKUP(AJ$1,$Z$2:$Z$16,$AA$2:$AA$16)-$T407)^2+(_xlfn.XLOOKUP(AJ$1,$Z$2:$Z$16,$AB$2:$AB$16)-$U407)^2+(_xlfn.XLOOKUP(AJ$1,$Z$2:$Z$16,$AC$2:$AC$16-$V407)^2)))</f>
        <v/>
      </c>
      <c r="AK407" s="140" t="str">
        <f t="array" ref="AK407">IF(OR(AK$1=0, $A407=""),"",SQRT((_xlfn.XLOOKUP(AK$1,$Z$2:$Z$16,$AA$2:$AA$16)-$T407)^2+(_xlfn.XLOOKUP(AK$1,$Z$2:$Z$16,$AB$2:$AB$16)-$U407)^2+(_xlfn.XLOOKUP(AK$1,$Z$2:$Z$16,$AC$2:$AC$16-$V407)^2)))</f>
        <v/>
      </c>
      <c r="AL407" s="140" t="str">
        <f t="array" ref="AL407">IF(OR(AL$1=0, $A407=""),"",SQRT((_xlfn.XLOOKUP(AL$1,$Z$2:$Z$16,$AA$2:$AA$16)-$T407)^2+(_xlfn.XLOOKUP(AL$1,$Z$2:$Z$16,$AB$2:$AB$16)-$U407)^2+(_xlfn.XLOOKUP(AL$1,$Z$2:$Z$16,$AC$2:$AC$16-$V407)^2)))</f>
        <v/>
      </c>
      <c r="AM407" s="140" t="str">
        <f t="array" ref="AM407">IF(OR(AM$1=0, $A407=""),"",SQRT((_xlfn.XLOOKUP(AM$1,$Z$2:$Z$16,$AA$2:$AA$16)-$T407)^2+(_xlfn.XLOOKUP(AM$1,$Z$2:$Z$16,$AB$2:$AB$16)-$U407)^2+(_xlfn.XLOOKUP(AM$1,$Z$2:$Z$16,$AC$2:$AC$16-$V407)^2)))</f>
        <v/>
      </c>
      <c r="AN407" s="140" t="str">
        <f t="array" ref="AN407">IF(OR(AN$1=0, $A407=""),"",SQRT((_xlfn.XLOOKUP(AN$1,$Z$2:$Z$16,$AA$2:$AA$16)-$T407)^2+(_xlfn.XLOOKUP(AN$1,$Z$2:$Z$16,$AB$2:$AB$16)-$U407)^2+(_xlfn.XLOOKUP(AN$1,$Z$2:$Z$16,$AC$2:$AC$16-$V407)^2)))</f>
        <v/>
      </c>
      <c r="AO407" s="140" t="str">
        <f t="array" ref="AO407">IF(OR(AO$1=0, $A407=""),"",SQRT((_xlfn.XLOOKUP(AO$1,$Z$2:$Z$16,$AA$2:$AA$16)-$T407)^2+(_xlfn.XLOOKUP(AO$1,$Z$2:$Z$16,$AB$2:$AB$16)-$U407)^2+(_xlfn.XLOOKUP(AO$1,$Z$2:$Z$16,$AC$2:$AC$16-$V407)^2)))</f>
        <v/>
      </c>
      <c r="AP407" s="141" t="str">
        <f t="array" ref="AP407">IF(OR(AP$1=0, $A407=""),"",SQRT((_xlfn.XLOOKUP(AP$1,$Z$2:$Z$16,$AA$2:$AA$16)-$T407)^2+(_xlfn.XLOOKUP(AP$1,$Z$2:$Z$16,$AB$2:$AB$16)-$U407)^2+(_xlfn.XLOOKUP(AP$1,$Z$2:$Z$16,$AC$2:$AC$16-$V407)^2)))</f>
        <v/>
      </c>
      <c r="AQ407" s="141" t="str">
        <f t="array" ref="AQ407">IF(OR(AQ$1=0, $A407=""),"",SQRT((_xlfn.XLOOKUP(AQ$1,$Z$2:$Z$16,$AA$2:$AA$16)-$T407)^2+(_xlfn.XLOOKUP(AQ$1,$Z$2:$Z$16,$AB$2:$AB$16)-$U407)^2+(_xlfn.XLOOKUP(AQ$1,$Z$2:$Z$16,$AC$2:$AC$16-$V407)^2)))</f>
        <v/>
      </c>
      <c r="AR407" s="141" t="str">
        <f t="array" ref="AR407">IF(OR(AR$1=0, $A407=""),"",SQRT((_xlfn.XLOOKUP(AR$1,$Z$2:$Z$16,$AA$2:$AA$16)-$T407)^2+(_xlfn.XLOOKUP(AR$1,$Z$2:$Z$16,$AB$2:$AB$16)-$U407)^2+(_xlfn.XLOOKUP(AR$1,$Z$2:$Z$16,$AC$2:$AC$16-$V407)^2)))</f>
        <v/>
      </c>
      <c r="AS407" s="141" t="str">
        <f t="array" ref="AS407">IF(OR(AS$1=0, $A407=""),"",SQRT((_xlfn.XLOOKUP(AS$1,$Z$2:$Z$16,$AA$2:$AA$16)-$T407)^2+(_xlfn.XLOOKUP(AS$1,$Z$2:$Z$16,$AB$2:$AB$16)-$U407)^2+(_xlfn.XLOOKUP(AS$1,$Z$2:$Z$16,$AC$2:$AC$16-$V407)^2)))</f>
        <v/>
      </c>
      <c r="AT407" s="141" t="str">
        <f t="array" ref="AT407">IF(OR(AT$1=0, $A407=""),"",SQRT((_xlfn.XLOOKUP(AT$1,$Z$2:$Z$16,$AA$2:$AA$16)-$T407)^2+(_xlfn.XLOOKUP(AT$1,$Z$2:$Z$16,$AB$2:$AB$16)-$U407)^2+(_xlfn.XLOOKUP(AT$1,$Z$2:$Z$16,$AC$2:$AC$16-$V407)^2)))</f>
        <v/>
      </c>
      <c r="AU407" s="141" t="str">
        <f t="array" ref="AU407">IF(OR(AU$1=0, $A407=""),"",SQRT((_xlfn.XLOOKUP(AU$1,$Z$2:$Z$16,$AA$2:$AA$16)-$T407)^2+(_xlfn.XLOOKUP(AU$1,$Z$2:$Z$16,$AB$2:$AB$16)-$U407)^2+(_xlfn.XLOOKUP(AU$1,$Z$2:$Z$16,$AC$2:$AC$16-$V407)^2)))</f>
        <v/>
      </c>
      <c r="AV407" s="142" t="str">
        <f t="array" ref="AV407">IF(OR(AV$1=0, $A407=""),"",SQRT((_xlfn.XLOOKUP(AV$1,$Z$2:$Z$16,$AA$2:$AA$16)-$T407)^2+(_xlfn.XLOOKUP(AV$1,$Z$2:$Z$16,$AB$2:$AB$16)-$U407)^2+(_xlfn.XLOOKUP(AV$1,$Z$2:$Z$16,$AC$2:$AC$16-$V407)^2)))</f>
        <v/>
      </c>
      <c r="AW407" s="124"/>
      <c r="AX407" s="124"/>
      <c r="AY407" s="125">
        <f t="shared" si="138"/>
        <v>0</v>
      </c>
      <c r="AZ407" s="143">
        <f t="shared" si="139"/>
        <v>0</v>
      </c>
      <c r="BA407" s="143">
        <f t="shared" si="140"/>
        <v>0</v>
      </c>
      <c r="BB407" s="143">
        <f t="shared" si="141"/>
        <v>0</v>
      </c>
      <c r="BC407" s="143">
        <f t="shared" si="142"/>
        <v>0</v>
      </c>
      <c r="BD407" s="143">
        <f t="shared" si="143"/>
        <v>0</v>
      </c>
      <c r="BE407" s="143">
        <f t="shared" si="144"/>
        <v>0</v>
      </c>
      <c r="BF407" s="143">
        <f t="shared" si="145"/>
        <v>0</v>
      </c>
      <c r="BG407" s="144">
        <f t="shared" si="146"/>
        <v>0</v>
      </c>
      <c r="BH407" s="144">
        <f t="shared" si="147"/>
        <v>0</v>
      </c>
      <c r="BI407" s="144">
        <f t="shared" si="148"/>
        <v>0</v>
      </c>
      <c r="BJ407" s="144">
        <f t="shared" si="149"/>
        <v>0</v>
      </c>
      <c r="BK407" s="144">
        <f t="shared" si="150"/>
        <v>0</v>
      </c>
      <c r="BL407" s="144">
        <f t="shared" si="151"/>
        <v>0</v>
      </c>
      <c r="BM407" s="145">
        <f t="shared" si="152"/>
        <v>0</v>
      </c>
      <c r="BN407" s="124"/>
      <c r="BO407" s="124"/>
      <c r="BP407" s="124"/>
      <c r="BQ407" s="124"/>
      <c r="BR407" s="124"/>
      <c r="BS407" s="124"/>
      <c r="BT407" s="124"/>
      <c r="BU407" s="124"/>
      <c r="BV407" s="130"/>
      <c r="BW407" s="130"/>
      <c r="BX407" s="130"/>
      <c r="BY407" s="130"/>
      <c r="BZ407" s="130"/>
      <c r="CA407" s="130"/>
      <c r="CB407" s="130"/>
      <c r="CC407" s="130"/>
      <c r="CD407" s="130"/>
      <c r="CE407" s="130"/>
      <c r="CF407" s="130"/>
      <c r="CG407" s="130"/>
      <c r="CH407" s="130"/>
      <c r="CI407" s="130"/>
      <c r="CJ407" s="130"/>
      <c r="CL407" s="124"/>
      <c r="CM407" s="130" t="s">
        <v>32</v>
      </c>
      <c r="CN407" s="130"/>
      <c r="CO407" s="130"/>
      <c r="CP407" s="130"/>
      <c r="CQ407" s="130"/>
      <c r="CR407" s="130"/>
      <c r="CS407" s="130"/>
      <c r="CT407" s="130"/>
      <c r="CU407" s="130"/>
      <c r="CV407" s="130"/>
      <c r="CW407" s="130"/>
      <c r="CX407" s="130"/>
      <c r="CY407" s="130"/>
      <c r="CZ407" s="130"/>
      <c r="DA407" s="130"/>
      <c r="DD407" s="159" cm="1">
        <f t="array" ref="DD407">_xlfn.IFS(DD$1= 0,"", NOT(ISBLANK(CM407)), 0, ISBLANK(CM407), $Q407-$S407+AY407-BV407)</f>
        <v>0</v>
      </c>
      <c r="DE407" s="160" cm="1">
        <f t="array" ref="DE407">_xlfn.IFS(DE$1= 0,"", NOT(ISBLANK(CN407)), 0, ISBLANK(CN407), $Q407-$S407+AZ407-BW407)</f>
        <v>0</v>
      </c>
      <c r="DF407" s="160" cm="1">
        <f t="array" ref="DF407">_xlfn.IFS(DF$1= 0,"", NOT(ISBLANK(CO407)), 0, ISBLANK(CO407), $Q407-$S407+BA407-BX407)</f>
        <v>0</v>
      </c>
      <c r="DG407" s="160" cm="1">
        <f t="array" ref="DG407">_xlfn.IFS(DG$1= 0,"", NOT(ISBLANK(CP407)), 0, ISBLANK(CP407), $Q407-$S407+BB407-BY407)</f>
        <v>0</v>
      </c>
      <c r="DH407" s="160" cm="1">
        <f t="array" ref="DH407">_xlfn.IFS(DH$1= 0,"", NOT(ISBLANK(CQ407)), 0, ISBLANK(CQ407), $Q407-$S407+BC407-BZ407)</f>
        <v>0</v>
      </c>
      <c r="DI407" s="160" cm="1">
        <f t="array" ref="DI407">_xlfn.IFS(DI$1= 0,"", NOT(ISBLANK(CR407)), 0, ISBLANK(CR407), $Q407-$S407+BD407-CA407)</f>
        <v>0</v>
      </c>
      <c r="DJ407" s="160" t="str" cm="1">
        <f t="array" ref="DJ407">_xlfn.IFS(DJ$1= 0,"", NOT(ISBLANK(CS407)), 0, ISBLANK(CS407), $Q407-$S407+BE407-CB407)</f>
        <v/>
      </c>
      <c r="DK407" s="160" t="str" cm="1">
        <f t="array" ref="DK407">_xlfn.IFS(DK$1= 0,"", NOT(ISBLANK(CT407)), 0, ISBLANK(CT407), $Q407-$S407+BF407-CC407)</f>
        <v/>
      </c>
      <c r="DL407" s="162" t="str" cm="1">
        <f t="array" ref="DL407">_xlfn.IFS(DL$1= 0,"", NOT(ISBLANK(CU407)), 0, ISBLANK(CU407), $Q407-$S407+BG407-CD407)</f>
        <v/>
      </c>
      <c r="DM407" s="162" t="str" cm="1">
        <f t="array" ref="DM407">_xlfn.IFS(DM$1= 0,"", NOT(ISBLANK(CV407)), 0, ISBLANK(CV407), $Q407-$S407+BH407-CE407)</f>
        <v/>
      </c>
      <c r="DN407" s="162" t="str" cm="1">
        <f t="array" ref="DN407">_xlfn.IFS(DN$1= 0,"", NOT(ISBLANK(CW407)), 0, ISBLANK(CW407), $Q407-$S407+BI407-CF407)</f>
        <v/>
      </c>
      <c r="DO407" s="162" t="str" cm="1">
        <f t="array" ref="DO407">_xlfn.IFS(DO$1= 0,"", NOT(ISBLANK(CX407)), 0, ISBLANK(CX407), $Q407-$S407+BJ407-CG407)</f>
        <v/>
      </c>
      <c r="DP407" s="162" t="str" cm="1">
        <f t="array" ref="DP407">_xlfn.IFS(DP$1= 0,"", NOT(ISBLANK(CY407)), 0, ISBLANK(CY407), $Q407-$S407+BK407-CH407)</f>
        <v/>
      </c>
      <c r="DQ407" s="162" t="str" cm="1">
        <f t="array" ref="DQ407">_xlfn.IFS(DQ$1= 0,"", NOT(ISBLANK(CZ407)), 0, ISBLANK(CZ407), $Q407-$S407+BL407-CI407)</f>
        <v/>
      </c>
      <c r="DR407" s="163" t="str" cm="1">
        <f t="array" ref="DR407">_xlfn.IFS(DR$1= 0,"", NOT(ISBLANK(DA407)), 0, ISBLANK(DA407), $Q407-$S407+BM407-CJ407)</f>
        <v/>
      </c>
    </row>
    <row r="408" spans="1:122" ht="16.5" x14ac:dyDescent="0.3">
      <c r="A408" s="135"/>
      <c r="B408" s="136"/>
      <c r="C408" s="136"/>
      <c r="D408" s="137"/>
      <c r="E408" s="176"/>
      <c r="F408" s="182"/>
      <c r="G408" s="183"/>
      <c r="H408" s="183"/>
      <c r="I408" s="183"/>
      <c r="J408" s="183"/>
      <c r="K408" s="183"/>
      <c r="L408" s="183"/>
      <c r="M408" s="186"/>
      <c r="N408" s="182"/>
      <c r="O408" s="184"/>
      <c r="P408" s="178"/>
      <c r="Q408" s="118">
        <f t="shared" si="136"/>
        <v>0</v>
      </c>
      <c r="R408" s="3"/>
      <c r="S408" s="3"/>
      <c r="T408" s="4"/>
      <c r="U408" s="4"/>
      <c r="V408" s="99">
        <f t="shared" si="137"/>
        <v>0</v>
      </c>
      <c r="W408" s="161"/>
      <c r="X408" s="138"/>
      <c r="AH408" s="158" t="str">
        <f t="array" ref="AH408">IF(OR(AH$1=0, $A408=""),"",SQRT((_xlfn.XLOOKUP(AH$1,$Z$2:$Z$16,$AA$2:$AA$16)-$T408)^2+(_xlfn.XLOOKUP(AH$1,$Z$2:$Z$16,$AB$2:$AB$16)-$U408)^2+(_xlfn.XLOOKUP(AH$1,$Z$2:$Z$16,$AC$2:$AC$16-$V408)^2)))</f>
        <v/>
      </c>
      <c r="AI408" s="140" t="str">
        <f t="array" ref="AI408">IF(OR(AI$1=0, $A408=""),"",SQRT((_xlfn.XLOOKUP(AI$1,$Z$2:$Z$16,$AA$2:$AA$16)-$T408)^2+(_xlfn.XLOOKUP(AI$1,$Z$2:$Z$16,$AB$2:$AB$16)-$U408)^2+(_xlfn.XLOOKUP(AI$1,$Z$2:$Z$16,$AC$2:$AC$16-$V408)^2)))</f>
        <v/>
      </c>
      <c r="AJ408" s="140" t="str">
        <f t="array" ref="AJ408">IF(OR(AJ$1=0, $A408=""),"",SQRT((_xlfn.XLOOKUP(AJ$1,$Z$2:$Z$16,$AA$2:$AA$16)-$T408)^2+(_xlfn.XLOOKUP(AJ$1,$Z$2:$Z$16,$AB$2:$AB$16)-$U408)^2+(_xlfn.XLOOKUP(AJ$1,$Z$2:$Z$16,$AC$2:$AC$16-$V408)^2)))</f>
        <v/>
      </c>
      <c r="AK408" s="140" t="str">
        <f t="array" ref="AK408">IF(OR(AK$1=0, $A408=""),"",SQRT((_xlfn.XLOOKUP(AK$1,$Z$2:$Z$16,$AA$2:$AA$16)-$T408)^2+(_xlfn.XLOOKUP(AK$1,$Z$2:$Z$16,$AB$2:$AB$16)-$U408)^2+(_xlfn.XLOOKUP(AK$1,$Z$2:$Z$16,$AC$2:$AC$16-$V408)^2)))</f>
        <v/>
      </c>
      <c r="AL408" s="140" t="str">
        <f t="array" ref="AL408">IF(OR(AL$1=0, $A408=""),"",SQRT((_xlfn.XLOOKUP(AL$1,$Z$2:$Z$16,$AA$2:$AA$16)-$T408)^2+(_xlfn.XLOOKUP(AL$1,$Z$2:$Z$16,$AB$2:$AB$16)-$U408)^2+(_xlfn.XLOOKUP(AL$1,$Z$2:$Z$16,$AC$2:$AC$16-$V408)^2)))</f>
        <v/>
      </c>
      <c r="AM408" s="140" t="str">
        <f t="array" ref="AM408">IF(OR(AM$1=0, $A408=""),"",SQRT((_xlfn.XLOOKUP(AM$1,$Z$2:$Z$16,$AA$2:$AA$16)-$T408)^2+(_xlfn.XLOOKUP(AM$1,$Z$2:$Z$16,$AB$2:$AB$16)-$U408)^2+(_xlfn.XLOOKUP(AM$1,$Z$2:$Z$16,$AC$2:$AC$16-$V408)^2)))</f>
        <v/>
      </c>
      <c r="AN408" s="140" t="str">
        <f t="array" ref="AN408">IF(OR(AN$1=0, $A408=""),"",SQRT((_xlfn.XLOOKUP(AN$1,$Z$2:$Z$16,$AA$2:$AA$16)-$T408)^2+(_xlfn.XLOOKUP(AN$1,$Z$2:$Z$16,$AB$2:$AB$16)-$U408)^2+(_xlfn.XLOOKUP(AN$1,$Z$2:$Z$16,$AC$2:$AC$16-$V408)^2)))</f>
        <v/>
      </c>
      <c r="AO408" s="140" t="str">
        <f t="array" ref="AO408">IF(OR(AO$1=0, $A408=""),"",SQRT((_xlfn.XLOOKUP(AO$1,$Z$2:$Z$16,$AA$2:$AA$16)-$T408)^2+(_xlfn.XLOOKUP(AO$1,$Z$2:$Z$16,$AB$2:$AB$16)-$U408)^2+(_xlfn.XLOOKUP(AO$1,$Z$2:$Z$16,$AC$2:$AC$16-$V408)^2)))</f>
        <v/>
      </c>
      <c r="AP408" s="141" t="str">
        <f t="array" ref="AP408">IF(OR(AP$1=0, $A408=""),"",SQRT((_xlfn.XLOOKUP(AP$1,$Z$2:$Z$16,$AA$2:$AA$16)-$T408)^2+(_xlfn.XLOOKUP(AP$1,$Z$2:$Z$16,$AB$2:$AB$16)-$U408)^2+(_xlfn.XLOOKUP(AP$1,$Z$2:$Z$16,$AC$2:$AC$16-$V408)^2)))</f>
        <v/>
      </c>
      <c r="AQ408" s="141" t="str">
        <f t="array" ref="AQ408">IF(OR(AQ$1=0, $A408=""),"",SQRT((_xlfn.XLOOKUP(AQ$1,$Z$2:$Z$16,$AA$2:$AA$16)-$T408)^2+(_xlfn.XLOOKUP(AQ$1,$Z$2:$Z$16,$AB$2:$AB$16)-$U408)^2+(_xlfn.XLOOKUP(AQ$1,$Z$2:$Z$16,$AC$2:$AC$16-$V408)^2)))</f>
        <v/>
      </c>
      <c r="AR408" s="141" t="str">
        <f t="array" ref="AR408">IF(OR(AR$1=0, $A408=""),"",SQRT((_xlfn.XLOOKUP(AR$1,$Z$2:$Z$16,$AA$2:$AA$16)-$T408)^2+(_xlfn.XLOOKUP(AR$1,$Z$2:$Z$16,$AB$2:$AB$16)-$U408)^2+(_xlfn.XLOOKUP(AR$1,$Z$2:$Z$16,$AC$2:$AC$16-$V408)^2)))</f>
        <v/>
      </c>
      <c r="AS408" s="141" t="str">
        <f t="array" ref="AS408">IF(OR(AS$1=0, $A408=""),"",SQRT((_xlfn.XLOOKUP(AS$1,$Z$2:$Z$16,$AA$2:$AA$16)-$T408)^2+(_xlfn.XLOOKUP(AS$1,$Z$2:$Z$16,$AB$2:$AB$16)-$U408)^2+(_xlfn.XLOOKUP(AS$1,$Z$2:$Z$16,$AC$2:$AC$16-$V408)^2)))</f>
        <v/>
      </c>
      <c r="AT408" s="141" t="str">
        <f t="array" ref="AT408">IF(OR(AT$1=0, $A408=""),"",SQRT((_xlfn.XLOOKUP(AT$1,$Z$2:$Z$16,$AA$2:$AA$16)-$T408)^2+(_xlfn.XLOOKUP(AT$1,$Z$2:$Z$16,$AB$2:$AB$16)-$U408)^2+(_xlfn.XLOOKUP(AT$1,$Z$2:$Z$16,$AC$2:$AC$16-$V408)^2)))</f>
        <v/>
      </c>
      <c r="AU408" s="141" t="str">
        <f t="array" ref="AU408">IF(OR(AU$1=0, $A408=""),"",SQRT((_xlfn.XLOOKUP(AU$1,$Z$2:$Z$16,$AA$2:$AA$16)-$T408)^2+(_xlfn.XLOOKUP(AU$1,$Z$2:$Z$16,$AB$2:$AB$16)-$U408)^2+(_xlfn.XLOOKUP(AU$1,$Z$2:$Z$16,$AC$2:$AC$16-$V408)^2)))</f>
        <v/>
      </c>
      <c r="AV408" s="142" t="str">
        <f t="array" ref="AV408">IF(OR(AV$1=0, $A408=""),"",SQRT((_xlfn.XLOOKUP(AV$1,$Z$2:$Z$16,$AA$2:$AA$16)-$T408)^2+(_xlfn.XLOOKUP(AV$1,$Z$2:$Z$16,$AB$2:$AB$16)-$U408)^2+(_xlfn.XLOOKUP(AV$1,$Z$2:$Z$16,$AC$2:$AC$16-$V408)^2)))</f>
        <v/>
      </c>
      <c r="AW408" s="124"/>
      <c r="AX408" s="124"/>
      <c r="AY408" s="125">
        <f t="shared" si="138"/>
        <v>0</v>
      </c>
      <c r="AZ408" s="143">
        <f t="shared" si="139"/>
        <v>0</v>
      </c>
      <c r="BA408" s="143">
        <f t="shared" si="140"/>
        <v>0</v>
      </c>
      <c r="BB408" s="143">
        <f t="shared" si="141"/>
        <v>0</v>
      </c>
      <c r="BC408" s="143">
        <f t="shared" si="142"/>
        <v>0</v>
      </c>
      <c r="BD408" s="143">
        <f t="shared" si="143"/>
        <v>0</v>
      </c>
      <c r="BE408" s="143">
        <f t="shared" si="144"/>
        <v>0</v>
      </c>
      <c r="BF408" s="143">
        <f t="shared" si="145"/>
        <v>0</v>
      </c>
      <c r="BG408" s="144">
        <f t="shared" si="146"/>
        <v>0</v>
      </c>
      <c r="BH408" s="144">
        <f t="shared" si="147"/>
        <v>0</v>
      </c>
      <c r="BI408" s="144">
        <f t="shared" si="148"/>
        <v>0</v>
      </c>
      <c r="BJ408" s="144">
        <f t="shared" si="149"/>
        <v>0</v>
      </c>
      <c r="BK408" s="144">
        <f t="shared" si="150"/>
        <v>0</v>
      </c>
      <c r="BL408" s="144">
        <f t="shared" si="151"/>
        <v>0</v>
      </c>
      <c r="BM408" s="145">
        <f t="shared" si="152"/>
        <v>0</v>
      </c>
      <c r="BN408" s="124"/>
      <c r="BO408" s="124"/>
      <c r="BP408" s="124"/>
      <c r="BQ408" s="124"/>
      <c r="BR408" s="124"/>
      <c r="BS408" s="124"/>
      <c r="BT408" s="124"/>
      <c r="BU408" s="124"/>
      <c r="BV408" s="130"/>
      <c r="BW408" s="130"/>
      <c r="BX408" s="130"/>
      <c r="BY408" s="130"/>
      <c r="BZ408" s="130"/>
      <c r="CA408" s="130"/>
      <c r="CB408" s="130"/>
      <c r="CC408" s="130"/>
      <c r="CD408" s="130"/>
      <c r="CE408" s="130"/>
      <c r="CF408" s="130"/>
      <c r="CG408" s="130"/>
      <c r="CH408" s="130"/>
      <c r="CI408" s="130"/>
      <c r="CJ408" s="130"/>
      <c r="CL408" s="124"/>
      <c r="CM408" s="130" t="s">
        <v>32</v>
      </c>
      <c r="CN408" s="130"/>
      <c r="CO408" s="130"/>
      <c r="CP408" s="130"/>
      <c r="CQ408" s="130"/>
      <c r="CR408" s="130"/>
      <c r="CS408" s="130"/>
      <c r="CT408" s="130"/>
      <c r="CU408" s="130"/>
      <c r="CV408" s="130"/>
      <c r="CW408" s="130"/>
      <c r="CX408" s="130"/>
      <c r="CY408" s="130"/>
      <c r="CZ408" s="130"/>
      <c r="DA408" s="130"/>
      <c r="DD408" s="159" cm="1">
        <f t="array" ref="DD408">_xlfn.IFS(DD$1= 0,"", NOT(ISBLANK(CM408)), 0, ISBLANK(CM408), $Q408-$S408+AY408-BV408)</f>
        <v>0</v>
      </c>
      <c r="DE408" s="160" cm="1">
        <f t="array" ref="DE408">_xlfn.IFS(DE$1= 0,"", NOT(ISBLANK(CN408)), 0, ISBLANK(CN408), $Q408-$S408+AZ408-BW408)</f>
        <v>0</v>
      </c>
      <c r="DF408" s="160" cm="1">
        <f t="array" ref="DF408">_xlfn.IFS(DF$1= 0,"", NOT(ISBLANK(CO408)), 0, ISBLANK(CO408), $Q408-$S408+BA408-BX408)</f>
        <v>0</v>
      </c>
      <c r="DG408" s="160" cm="1">
        <f t="array" ref="DG408">_xlfn.IFS(DG$1= 0,"", NOT(ISBLANK(CP408)), 0, ISBLANK(CP408), $Q408-$S408+BB408-BY408)</f>
        <v>0</v>
      </c>
      <c r="DH408" s="160" cm="1">
        <f t="array" ref="DH408">_xlfn.IFS(DH$1= 0,"", NOT(ISBLANK(CQ408)), 0, ISBLANK(CQ408), $Q408-$S408+BC408-BZ408)</f>
        <v>0</v>
      </c>
      <c r="DI408" s="160" cm="1">
        <f t="array" ref="DI408">_xlfn.IFS(DI$1= 0,"", NOT(ISBLANK(CR408)), 0, ISBLANK(CR408), $Q408-$S408+BD408-CA408)</f>
        <v>0</v>
      </c>
      <c r="DJ408" s="160" t="str" cm="1">
        <f t="array" ref="DJ408">_xlfn.IFS(DJ$1= 0,"", NOT(ISBLANK(CS408)), 0, ISBLANK(CS408), $Q408-$S408+BE408-CB408)</f>
        <v/>
      </c>
      <c r="DK408" s="160" t="str" cm="1">
        <f t="array" ref="DK408">_xlfn.IFS(DK$1= 0,"", NOT(ISBLANK(CT408)), 0, ISBLANK(CT408), $Q408-$S408+BF408-CC408)</f>
        <v/>
      </c>
      <c r="DL408" s="162" t="str" cm="1">
        <f t="array" ref="DL408">_xlfn.IFS(DL$1= 0,"", NOT(ISBLANK(CU408)), 0, ISBLANK(CU408), $Q408-$S408+BG408-CD408)</f>
        <v/>
      </c>
      <c r="DM408" s="162" t="str" cm="1">
        <f t="array" ref="DM408">_xlfn.IFS(DM$1= 0,"", NOT(ISBLANK(CV408)), 0, ISBLANK(CV408), $Q408-$S408+BH408-CE408)</f>
        <v/>
      </c>
      <c r="DN408" s="162" t="str" cm="1">
        <f t="array" ref="DN408">_xlfn.IFS(DN$1= 0,"", NOT(ISBLANK(CW408)), 0, ISBLANK(CW408), $Q408-$S408+BI408-CF408)</f>
        <v/>
      </c>
      <c r="DO408" s="162" t="str" cm="1">
        <f t="array" ref="DO408">_xlfn.IFS(DO$1= 0,"", NOT(ISBLANK(CX408)), 0, ISBLANK(CX408), $Q408-$S408+BJ408-CG408)</f>
        <v/>
      </c>
      <c r="DP408" s="162" t="str" cm="1">
        <f t="array" ref="DP408">_xlfn.IFS(DP$1= 0,"", NOT(ISBLANK(CY408)), 0, ISBLANK(CY408), $Q408-$S408+BK408-CH408)</f>
        <v/>
      </c>
      <c r="DQ408" s="162" t="str" cm="1">
        <f t="array" ref="DQ408">_xlfn.IFS(DQ$1= 0,"", NOT(ISBLANK(CZ408)), 0, ISBLANK(CZ408), $Q408-$S408+BL408-CI408)</f>
        <v/>
      </c>
      <c r="DR408" s="163" t="str" cm="1">
        <f t="array" ref="DR408">_xlfn.IFS(DR$1= 0,"", NOT(ISBLANK(DA408)), 0, ISBLANK(DA408), $Q408-$S408+BM408-CJ408)</f>
        <v/>
      </c>
    </row>
    <row r="409" spans="1:122" ht="16.5" x14ac:dyDescent="0.3">
      <c r="A409" s="135"/>
      <c r="B409" s="136"/>
      <c r="C409" s="136"/>
      <c r="D409" s="137"/>
      <c r="E409" s="176"/>
      <c r="F409" s="182"/>
      <c r="G409" s="183"/>
      <c r="H409" s="183"/>
      <c r="I409" s="183"/>
      <c r="J409" s="183"/>
      <c r="K409" s="183"/>
      <c r="L409" s="183"/>
      <c r="M409" s="186"/>
      <c r="N409" s="182"/>
      <c r="O409" s="184"/>
      <c r="P409" s="178"/>
      <c r="Q409" s="118">
        <f t="shared" si="136"/>
        <v>0</v>
      </c>
      <c r="R409" s="3"/>
      <c r="S409" s="3"/>
      <c r="T409" s="4"/>
      <c r="U409" s="4"/>
      <c r="V409" s="99">
        <f t="shared" si="137"/>
        <v>0</v>
      </c>
      <c r="W409" s="161"/>
      <c r="X409" s="138"/>
      <c r="AH409" s="158" t="str">
        <f t="array" ref="AH409">IF(OR(AH$1=0, $A409=""),"",SQRT((_xlfn.XLOOKUP(AH$1,$Z$2:$Z$16,$AA$2:$AA$16)-$T409)^2+(_xlfn.XLOOKUP(AH$1,$Z$2:$Z$16,$AB$2:$AB$16)-$U409)^2+(_xlfn.XLOOKUP(AH$1,$Z$2:$Z$16,$AC$2:$AC$16-$V409)^2)))</f>
        <v/>
      </c>
      <c r="AI409" s="140" t="str">
        <f t="array" ref="AI409">IF(OR(AI$1=0, $A409=""),"",SQRT((_xlfn.XLOOKUP(AI$1,$Z$2:$Z$16,$AA$2:$AA$16)-$T409)^2+(_xlfn.XLOOKUP(AI$1,$Z$2:$Z$16,$AB$2:$AB$16)-$U409)^2+(_xlfn.XLOOKUP(AI$1,$Z$2:$Z$16,$AC$2:$AC$16-$V409)^2)))</f>
        <v/>
      </c>
      <c r="AJ409" s="140" t="str">
        <f t="array" ref="AJ409">IF(OR(AJ$1=0, $A409=""),"",SQRT((_xlfn.XLOOKUP(AJ$1,$Z$2:$Z$16,$AA$2:$AA$16)-$T409)^2+(_xlfn.XLOOKUP(AJ$1,$Z$2:$Z$16,$AB$2:$AB$16)-$U409)^2+(_xlfn.XLOOKUP(AJ$1,$Z$2:$Z$16,$AC$2:$AC$16-$V409)^2)))</f>
        <v/>
      </c>
      <c r="AK409" s="140" t="str">
        <f t="array" ref="AK409">IF(OR(AK$1=0, $A409=""),"",SQRT((_xlfn.XLOOKUP(AK$1,$Z$2:$Z$16,$AA$2:$AA$16)-$T409)^2+(_xlfn.XLOOKUP(AK$1,$Z$2:$Z$16,$AB$2:$AB$16)-$U409)^2+(_xlfn.XLOOKUP(AK$1,$Z$2:$Z$16,$AC$2:$AC$16-$V409)^2)))</f>
        <v/>
      </c>
      <c r="AL409" s="140" t="str">
        <f t="array" ref="AL409">IF(OR(AL$1=0, $A409=""),"",SQRT((_xlfn.XLOOKUP(AL$1,$Z$2:$Z$16,$AA$2:$AA$16)-$T409)^2+(_xlfn.XLOOKUP(AL$1,$Z$2:$Z$16,$AB$2:$AB$16)-$U409)^2+(_xlfn.XLOOKUP(AL$1,$Z$2:$Z$16,$AC$2:$AC$16-$V409)^2)))</f>
        <v/>
      </c>
      <c r="AM409" s="140" t="str">
        <f t="array" ref="AM409">IF(OR(AM$1=0, $A409=""),"",SQRT((_xlfn.XLOOKUP(AM$1,$Z$2:$Z$16,$AA$2:$AA$16)-$T409)^2+(_xlfn.XLOOKUP(AM$1,$Z$2:$Z$16,$AB$2:$AB$16)-$U409)^2+(_xlfn.XLOOKUP(AM$1,$Z$2:$Z$16,$AC$2:$AC$16-$V409)^2)))</f>
        <v/>
      </c>
      <c r="AN409" s="140" t="str">
        <f t="array" ref="AN409">IF(OR(AN$1=0, $A409=""),"",SQRT((_xlfn.XLOOKUP(AN$1,$Z$2:$Z$16,$AA$2:$AA$16)-$T409)^2+(_xlfn.XLOOKUP(AN$1,$Z$2:$Z$16,$AB$2:$AB$16)-$U409)^2+(_xlfn.XLOOKUP(AN$1,$Z$2:$Z$16,$AC$2:$AC$16-$V409)^2)))</f>
        <v/>
      </c>
      <c r="AO409" s="140" t="str">
        <f t="array" ref="AO409">IF(OR(AO$1=0, $A409=""),"",SQRT((_xlfn.XLOOKUP(AO$1,$Z$2:$Z$16,$AA$2:$AA$16)-$T409)^2+(_xlfn.XLOOKUP(AO$1,$Z$2:$Z$16,$AB$2:$AB$16)-$U409)^2+(_xlfn.XLOOKUP(AO$1,$Z$2:$Z$16,$AC$2:$AC$16-$V409)^2)))</f>
        <v/>
      </c>
      <c r="AP409" s="141" t="str">
        <f t="array" ref="AP409">IF(OR(AP$1=0, $A409=""),"",SQRT((_xlfn.XLOOKUP(AP$1,$Z$2:$Z$16,$AA$2:$AA$16)-$T409)^2+(_xlfn.XLOOKUP(AP$1,$Z$2:$Z$16,$AB$2:$AB$16)-$U409)^2+(_xlfn.XLOOKUP(AP$1,$Z$2:$Z$16,$AC$2:$AC$16-$V409)^2)))</f>
        <v/>
      </c>
      <c r="AQ409" s="141" t="str">
        <f t="array" ref="AQ409">IF(OR(AQ$1=0, $A409=""),"",SQRT((_xlfn.XLOOKUP(AQ$1,$Z$2:$Z$16,$AA$2:$AA$16)-$T409)^2+(_xlfn.XLOOKUP(AQ$1,$Z$2:$Z$16,$AB$2:$AB$16)-$U409)^2+(_xlfn.XLOOKUP(AQ$1,$Z$2:$Z$16,$AC$2:$AC$16-$V409)^2)))</f>
        <v/>
      </c>
      <c r="AR409" s="141" t="str">
        <f t="array" ref="AR409">IF(OR(AR$1=0, $A409=""),"",SQRT((_xlfn.XLOOKUP(AR$1,$Z$2:$Z$16,$AA$2:$AA$16)-$T409)^2+(_xlfn.XLOOKUP(AR$1,$Z$2:$Z$16,$AB$2:$AB$16)-$U409)^2+(_xlfn.XLOOKUP(AR$1,$Z$2:$Z$16,$AC$2:$AC$16-$V409)^2)))</f>
        <v/>
      </c>
      <c r="AS409" s="141" t="str">
        <f t="array" ref="AS409">IF(OR(AS$1=0, $A409=""),"",SQRT((_xlfn.XLOOKUP(AS$1,$Z$2:$Z$16,$AA$2:$AA$16)-$T409)^2+(_xlfn.XLOOKUP(AS$1,$Z$2:$Z$16,$AB$2:$AB$16)-$U409)^2+(_xlfn.XLOOKUP(AS$1,$Z$2:$Z$16,$AC$2:$AC$16-$V409)^2)))</f>
        <v/>
      </c>
      <c r="AT409" s="141" t="str">
        <f t="array" ref="AT409">IF(OR(AT$1=0, $A409=""),"",SQRT((_xlfn.XLOOKUP(AT$1,$Z$2:$Z$16,$AA$2:$AA$16)-$T409)^2+(_xlfn.XLOOKUP(AT$1,$Z$2:$Z$16,$AB$2:$AB$16)-$U409)^2+(_xlfn.XLOOKUP(AT$1,$Z$2:$Z$16,$AC$2:$AC$16-$V409)^2)))</f>
        <v/>
      </c>
      <c r="AU409" s="141" t="str">
        <f t="array" ref="AU409">IF(OR(AU$1=0, $A409=""),"",SQRT((_xlfn.XLOOKUP(AU$1,$Z$2:$Z$16,$AA$2:$AA$16)-$T409)^2+(_xlfn.XLOOKUP(AU$1,$Z$2:$Z$16,$AB$2:$AB$16)-$U409)^2+(_xlfn.XLOOKUP(AU$1,$Z$2:$Z$16,$AC$2:$AC$16-$V409)^2)))</f>
        <v/>
      </c>
      <c r="AV409" s="142" t="str">
        <f t="array" ref="AV409">IF(OR(AV$1=0, $A409=""),"",SQRT((_xlfn.XLOOKUP(AV$1,$Z$2:$Z$16,$AA$2:$AA$16)-$T409)^2+(_xlfn.XLOOKUP(AV$1,$Z$2:$Z$16,$AB$2:$AB$16)-$U409)^2+(_xlfn.XLOOKUP(AV$1,$Z$2:$Z$16,$AC$2:$AC$16-$V409)^2)))</f>
        <v/>
      </c>
      <c r="AW409" s="124"/>
      <c r="AX409" s="124"/>
      <c r="AY409" s="125">
        <f t="shared" si="138"/>
        <v>0</v>
      </c>
      <c r="AZ409" s="143">
        <f t="shared" si="139"/>
        <v>0</v>
      </c>
      <c r="BA409" s="143">
        <f t="shared" si="140"/>
        <v>0</v>
      </c>
      <c r="BB409" s="143">
        <f t="shared" si="141"/>
        <v>0</v>
      </c>
      <c r="BC409" s="143">
        <f t="shared" si="142"/>
        <v>0</v>
      </c>
      <c r="BD409" s="143">
        <f t="shared" si="143"/>
        <v>0</v>
      </c>
      <c r="BE409" s="143">
        <f t="shared" si="144"/>
        <v>0</v>
      </c>
      <c r="BF409" s="143">
        <f t="shared" si="145"/>
        <v>0</v>
      </c>
      <c r="BG409" s="144">
        <f t="shared" si="146"/>
        <v>0</v>
      </c>
      <c r="BH409" s="144">
        <f t="shared" si="147"/>
        <v>0</v>
      </c>
      <c r="BI409" s="144">
        <f t="shared" si="148"/>
        <v>0</v>
      </c>
      <c r="BJ409" s="144">
        <f t="shared" si="149"/>
        <v>0</v>
      </c>
      <c r="BK409" s="144">
        <f t="shared" si="150"/>
        <v>0</v>
      </c>
      <c r="BL409" s="144">
        <f t="shared" si="151"/>
        <v>0</v>
      </c>
      <c r="BM409" s="145">
        <f t="shared" si="152"/>
        <v>0</v>
      </c>
      <c r="BN409" s="124"/>
      <c r="BO409" s="124"/>
      <c r="BP409" s="124"/>
      <c r="BQ409" s="124"/>
      <c r="BR409" s="124"/>
      <c r="BS409" s="124"/>
      <c r="BT409" s="124"/>
      <c r="BU409" s="124"/>
      <c r="BV409" s="130"/>
      <c r="BW409" s="130"/>
      <c r="BX409" s="130"/>
      <c r="BY409" s="130"/>
      <c r="BZ409" s="130"/>
      <c r="CA409" s="130"/>
      <c r="CB409" s="130"/>
      <c r="CC409" s="130"/>
      <c r="CD409" s="130"/>
      <c r="CE409" s="130"/>
      <c r="CF409" s="130"/>
      <c r="CG409" s="130"/>
      <c r="CH409" s="130"/>
      <c r="CI409" s="130"/>
      <c r="CJ409" s="130"/>
      <c r="CL409" s="124"/>
      <c r="CM409" s="130" t="s">
        <v>32</v>
      </c>
      <c r="CN409" s="130"/>
      <c r="CO409" s="130"/>
      <c r="CP409" s="130"/>
      <c r="CQ409" s="130"/>
      <c r="CR409" s="130"/>
      <c r="CS409" s="130"/>
      <c r="CT409" s="130"/>
      <c r="CU409" s="130"/>
      <c r="CV409" s="130"/>
      <c r="CW409" s="130"/>
      <c r="CX409" s="130"/>
      <c r="CY409" s="130"/>
      <c r="CZ409" s="130"/>
      <c r="DA409" s="130"/>
      <c r="DD409" s="159" cm="1">
        <f t="array" ref="DD409">_xlfn.IFS(DD$1= 0,"", NOT(ISBLANK(CM409)), 0, ISBLANK(CM409), $Q409-$S409+AY409-BV409)</f>
        <v>0</v>
      </c>
      <c r="DE409" s="160" cm="1">
        <f t="array" ref="DE409">_xlfn.IFS(DE$1= 0,"", NOT(ISBLANK(CN409)), 0, ISBLANK(CN409), $Q409-$S409+AZ409-BW409)</f>
        <v>0</v>
      </c>
      <c r="DF409" s="160" cm="1">
        <f t="array" ref="DF409">_xlfn.IFS(DF$1= 0,"", NOT(ISBLANK(CO409)), 0, ISBLANK(CO409), $Q409-$S409+BA409-BX409)</f>
        <v>0</v>
      </c>
      <c r="DG409" s="160" cm="1">
        <f t="array" ref="DG409">_xlfn.IFS(DG$1= 0,"", NOT(ISBLANK(CP409)), 0, ISBLANK(CP409), $Q409-$S409+BB409-BY409)</f>
        <v>0</v>
      </c>
      <c r="DH409" s="160" cm="1">
        <f t="array" ref="DH409">_xlfn.IFS(DH$1= 0,"", NOT(ISBLANK(CQ409)), 0, ISBLANK(CQ409), $Q409-$S409+BC409-BZ409)</f>
        <v>0</v>
      </c>
      <c r="DI409" s="160" cm="1">
        <f t="array" ref="DI409">_xlfn.IFS(DI$1= 0,"", NOT(ISBLANK(CR409)), 0, ISBLANK(CR409), $Q409-$S409+BD409-CA409)</f>
        <v>0</v>
      </c>
      <c r="DJ409" s="160" t="str" cm="1">
        <f t="array" ref="DJ409">_xlfn.IFS(DJ$1= 0,"", NOT(ISBLANK(CS409)), 0, ISBLANK(CS409), $Q409-$S409+BE409-CB409)</f>
        <v/>
      </c>
      <c r="DK409" s="160" t="str" cm="1">
        <f t="array" ref="DK409">_xlfn.IFS(DK$1= 0,"", NOT(ISBLANK(CT409)), 0, ISBLANK(CT409), $Q409-$S409+BF409-CC409)</f>
        <v/>
      </c>
      <c r="DL409" s="162" t="str" cm="1">
        <f t="array" ref="DL409">_xlfn.IFS(DL$1= 0,"", NOT(ISBLANK(CU409)), 0, ISBLANK(CU409), $Q409-$S409+BG409-CD409)</f>
        <v/>
      </c>
      <c r="DM409" s="162" t="str" cm="1">
        <f t="array" ref="DM409">_xlfn.IFS(DM$1= 0,"", NOT(ISBLANK(CV409)), 0, ISBLANK(CV409), $Q409-$S409+BH409-CE409)</f>
        <v/>
      </c>
      <c r="DN409" s="162" t="str" cm="1">
        <f t="array" ref="DN409">_xlfn.IFS(DN$1= 0,"", NOT(ISBLANK(CW409)), 0, ISBLANK(CW409), $Q409-$S409+BI409-CF409)</f>
        <v/>
      </c>
      <c r="DO409" s="162" t="str" cm="1">
        <f t="array" ref="DO409">_xlfn.IFS(DO$1= 0,"", NOT(ISBLANK(CX409)), 0, ISBLANK(CX409), $Q409-$S409+BJ409-CG409)</f>
        <v/>
      </c>
      <c r="DP409" s="162" t="str" cm="1">
        <f t="array" ref="DP409">_xlfn.IFS(DP$1= 0,"", NOT(ISBLANK(CY409)), 0, ISBLANK(CY409), $Q409-$S409+BK409-CH409)</f>
        <v/>
      </c>
      <c r="DQ409" s="162" t="str" cm="1">
        <f t="array" ref="DQ409">_xlfn.IFS(DQ$1= 0,"", NOT(ISBLANK(CZ409)), 0, ISBLANK(CZ409), $Q409-$S409+BL409-CI409)</f>
        <v/>
      </c>
      <c r="DR409" s="163" t="str" cm="1">
        <f t="array" ref="DR409">_xlfn.IFS(DR$1= 0,"", NOT(ISBLANK(DA409)), 0, ISBLANK(DA409), $Q409-$S409+BM409-CJ409)</f>
        <v/>
      </c>
    </row>
    <row r="410" spans="1:122" ht="16.5" x14ac:dyDescent="0.3">
      <c r="A410" s="135"/>
      <c r="B410" s="136"/>
      <c r="C410" s="136"/>
      <c r="D410" s="137"/>
      <c r="E410" s="176"/>
      <c r="F410" s="182"/>
      <c r="G410" s="183"/>
      <c r="H410" s="183"/>
      <c r="I410" s="183"/>
      <c r="J410" s="183"/>
      <c r="K410" s="183"/>
      <c r="L410" s="183"/>
      <c r="M410" s="186"/>
      <c r="N410" s="182"/>
      <c r="O410" s="184"/>
      <c r="P410" s="178"/>
      <c r="Q410" s="118">
        <f t="shared" si="136"/>
        <v>0</v>
      </c>
      <c r="R410" s="3"/>
      <c r="S410" s="3"/>
      <c r="T410" s="4"/>
      <c r="U410" s="4"/>
      <c r="V410" s="99">
        <f t="shared" si="137"/>
        <v>0</v>
      </c>
      <c r="W410" s="161"/>
      <c r="X410" s="138"/>
      <c r="AH410" s="158" t="str">
        <f t="array" ref="AH410">IF(OR(AH$1=0, $A410=""),"",SQRT((_xlfn.XLOOKUP(AH$1,$Z$2:$Z$16,$AA$2:$AA$16)-$T410)^2+(_xlfn.XLOOKUP(AH$1,$Z$2:$Z$16,$AB$2:$AB$16)-$U410)^2+(_xlfn.XLOOKUP(AH$1,$Z$2:$Z$16,$AC$2:$AC$16-$V410)^2)))</f>
        <v/>
      </c>
      <c r="AI410" s="140" t="str">
        <f t="array" ref="AI410">IF(OR(AI$1=0, $A410=""),"",SQRT((_xlfn.XLOOKUP(AI$1,$Z$2:$Z$16,$AA$2:$AA$16)-$T410)^2+(_xlfn.XLOOKUP(AI$1,$Z$2:$Z$16,$AB$2:$AB$16)-$U410)^2+(_xlfn.XLOOKUP(AI$1,$Z$2:$Z$16,$AC$2:$AC$16-$V410)^2)))</f>
        <v/>
      </c>
      <c r="AJ410" s="140" t="str">
        <f t="array" ref="AJ410">IF(OR(AJ$1=0, $A410=""),"",SQRT((_xlfn.XLOOKUP(AJ$1,$Z$2:$Z$16,$AA$2:$AA$16)-$T410)^2+(_xlfn.XLOOKUP(AJ$1,$Z$2:$Z$16,$AB$2:$AB$16)-$U410)^2+(_xlfn.XLOOKUP(AJ$1,$Z$2:$Z$16,$AC$2:$AC$16-$V410)^2)))</f>
        <v/>
      </c>
      <c r="AK410" s="140" t="str">
        <f t="array" ref="AK410">IF(OR(AK$1=0, $A410=""),"",SQRT((_xlfn.XLOOKUP(AK$1,$Z$2:$Z$16,$AA$2:$AA$16)-$T410)^2+(_xlfn.XLOOKUP(AK$1,$Z$2:$Z$16,$AB$2:$AB$16)-$U410)^2+(_xlfn.XLOOKUP(AK$1,$Z$2:$Z$16,$AC$2:$AC$16-$V410)^2)))</f>
        <v/>
      </c>
      <c r="AL410" s="140" t="str">
        <f t="array" ref="AL410">IF(OR(AL$1=0, $A410=""),"",SQRT((_xlfn.XLOOKUP(AL$1,$Z$2:$Z$16,$AA$2:$AA$16)-$T410)^2+(_xlfn.XLOOKUP(AL$1,$Z$2:$Z$16,$AB$2:$AB$16)-$U410)^2+(_xlfn.XLOOKUP(AL$1,$Z$2:$Z$16,$AC$2:$AC$16-$V410)^2)))</f>
        <v/>
      </c>
      <c r="AM410" s="140" t="str">
        <f t="array" ref="AM410">IF(OR(AM$1=0, $A410=""),"",SQRT((_xlfn.XLOOKUP(AM$1,$Z$2:$Z$16,$AA$2:$AA$16)-$T410)^2+(_xlfn.XLOOKUP(AM$1,$Z$2:$Z$16,$AB$2:$AB$16)-$U410)^2+(_xlfn.XLOOKUP(AM$1,$Z$2:$Z$16,$AC$2:$AC$16-$V410)^2)))</f>
        <v/>
      </c>
      <c r="AN410" s="140" t="str">
        <f t="array" ref="AN410">IF(OR(AN$1=0, $A410=""),"",SQRT((_xlfn.XLOOKUP(AN$1,$Z$2:$Z$16,$AA$2:$AA$16)-$T410)^2+(_xlfn.XLOOKUP(AN$1,$Z$2:$Z$16,$AB$2:$AB$16)-$U410)^2+(_xlfn.XLOOKUP(AN$1,$Z$2:$Z$16,$AC$2:$AC$16-$V410)^2)))</f>
        <v/>
      </c>
      <c r="AO410" s="140" t="str">
        <f t="array" ref="AO410">IF(OR(AO$1=0, $A410=""),"",SQRT((_xlfn.XLOOKUP(AO$1,$Z$2:$Z$16,$AA$2:$AA$16)-$T410)^2+(_xlfn.XLOOKUP(AO$1,$Z$2:$Z$16,$AB$2:$AB$16)-$U410)^2+(_xlfn.XLOOKUP(AO$1,$Z$2:$Z$16,$AC$2:$AC$16-$V410)^2)))</f>
        <v/>
      </c>
      <c r="AP410" s="141" t="str">
        <f t="array" ref="AP410">IF(OR(AP$1=0, $A410=""),"",SQRT((_xlfn.XLOOKUP(AP$1,$Z$2:$Z$16,$AA$2:$AA$16)-$T410)^2+(_xlfn.XLOOKUP(AP$1,$Z$2:$Z$16,$AB$2:$AB$16)-$U410)^2+(_xlfn.XLOOKUP(AP$1,$Z$2:$Z$16,$AC$2:$AC$16-$V410)^2)))</f>
        <v/>
      </c>
      <c r="AQ410" s="141" t="str">
        <f t="array" ref="AQ410">IF(OR(AQ$1=0, $A410=""),"",SQRT((_xlfn.XLOOKUP(AQ$1,$Z$2:$Z$16,$AA$2:$AA$16)-$T410)^2+(_xlfn.XLOOKUP(AQ$1,$Z$2:$Z$16,$AB$2:$AB$16)-$U410)^2+(_xlfn.XLOOKUP(AQ$1,$Z$2:$Z$16,$AC$2:$AC$16-$V410)^2)))</f>
        <v/>
      </c>
      <c r="AR410" s="141" t="str">
        <f t="array" ref="AR410">IF(OR(AR$1=0, $A410=""),"",SQRT((_xlfn.XLOOKUP(AR$1,$Z$2:$Z$16,$AA$2:$AA$16)-$T410)^2+(_xlfn.XLOOKUP(AR$1,$Z$2:$Z$16,$AB$2:$AB$16)-$U410)^2+(_xlfn.XLOOKUP(AR$1,$Z$2:$Z$16,$AC$2:$AC$16-$V410)^2)))</f>
        <v/>
      </c>
      <c r="AS410" s="141" t="str">
        <f t="array" ref="AS410">IF(OR(AS$1=0, $A410=""),"",SQRT((_xlfn.XLOOKUP(AS$1,$Z$2:$Z$16,$AA$2:$AA$16)-$T410)^2+(_xlfn.XLOOKUP(AS$1,$Z$2:$Z$16,$AB$2:$AB$16)-$U410)^2+(_xlfn.XLOOKUP(AS$1,$Z$2:$Z$16,$AC$2:$AC$16-$V410)^2)))</f>
        <v/>
      </c>
      <c r="AT410" s="141" t="str">
        <f t="array" ref="AT410">IF(OR(AT$1=0, $A410=""),"",SQRT((_xlfn.XLOOKUP(AT$1,$Z$2:$Z$16,$AA$2:$AA$16)-$T410)^2+(_xlfn.XLOOKUP(AT$1,$Z$2:$Z$16,$AB$2:$AB$16)-$U410)^2+(_xlfn.XLOOKUP(AT$1,$Z$2:$Z$16,$AC$2:$AC$16-$V410)^2)))</f>
        <v/>
      </c>
      <c r="AU410" s="141" t="str">
        <f t="array" ref="AU410">IF(OR(AU$1=0, $A410=""),"",SQRT((_xlfn.XLOOKUP(AU$1,$Z$2:$Z$16,$AA$2:$AA$16)-$T410)^2+(_xlfn.XLOOKUP(AU$1,$Z$2:$Z$16,$AB$2:$AB$16)-$U410)^2+(_xlfn.XLOOKUP(AU$1,$Z$2:$Z$16,$AC$2:$AC$16-$V410)^2)))</f>
        <v/>
      </c>
      <c r="AV410" s="142" t="str">
        <f t="array" ref="AV410">IF(OR(AV$1=0, $A410=""),"",SQRT((_xlfn.XLOOKUP(AV$1,$Z$2:$Z$16,$AA$2:$AA$16)-$T410)^2+(_xlfn.XLOOKUP(AV$1,$Z$2:$Z$16,$AB$2:$AB$16)-$U410)^2+(_xlfn.XLOOKUP(AV$1,$Z$2:$Z$16,$AC$2:$AC$16-$V410)^2)))</f>
        <v/>
      </c>
      <c r="AW410" s="124"/>
      <c r="AX410" s="124"/>
      <c r="AY410" s="125">
        <f t="shared" si="138"/>
        <v>0</v>
      </c>
      <c r="AZ410" s="143">
        <f t="shared" si="139"/>
        <v>0</v>
      </c>
      <c r="BA410" s="143">
        <f t="shared" si="140"/>
        <v>0</v>
      </c>
      <c r="BB410" s="143">
        <f t="shared" si="141"/>
        <v>0</v>
      </c>
      <c r="BC410" s="143">
        <f t="shared" si="142"/>
        <v>0</v>
      </c>
      <c r="BD410" s="143">
        <f t="shared" si="143"/>
        <v>0</v>
      </c>
      <c r="BE410" s="143">
        <f t="shared" si="144"/>
        <v>0</v>
      </c>
      <c r="BF410" s="143">
        <f t="shared" si="145"/>
        <v>0</v>
      </c>
      <c r="BG410" s="144">
        <f t="shared" si="146"/>
        <v>0</v>
      </c>
      <c r="BH410" s="144">
        <f t="shared" si="147"/>
        <v>0</v>
      </c>
      <c r="BI410" s="144">
        <f t="shared" si="148"/>
        <v>0</v>
      </c>
      <c r="BJ410" s="144">
        <f t="shared" si="149"/>
        <v>0</v>
      </c>
      <c r="BK410" s="144">
        <f t="shared" si="150"/>
        <v>0</v>
      </c>
      <c r="BL410" s="144">
        <f t="shared" si="151"/>
        <v>0</v>
      </c>
      <c r="BM410" s="145">
        <f t="shared" si="152"/>
        <v>0</v>
      </c>
      <c r="BN410" s="124"/>
      <c r="BO410" s="124"/>
      <c r="BP410" s="124"/>
      <c r="BQ410" s="124"/>
      <c r="BR410" s="124"/>
      <c r="BS410" s="124"/>
      <c r="BT410" s="124"/>
      <c r="BU410" s="124"/>
      <c r="BV410" s="130"/>
      <c r="BW410" s="130"/>
      <c r="BX410" s="130"/>
      <c r="BY410" s="130"/>
      <c r="BZ410" s="130"/>
      <c r="CA410" s="130"/>
      <c r="CB410" s="130"/>
      <c r="CC410" s="130"/>
      <c r="CD410" s="130"/>
      <c r="CE410" s="130"/>
      <c r="CF410" s="130"/>
      <c r="CG410" s="130"/>
      <c r="CH410" s="130"/>
      <c r="CI410" s="130"/>
      <c r="CJ410" s="130"/>
      <c r="CL410" s="124"/>
      <c r="CM410" s="130" t="s">
        <v>32</v>
      </c>
      <c r="CN410" s="130"/>
      <c r="CO410" s="130"/>
      <c r="CP410" s="130"/>
      <c r="CQ410" s="130"/>
      <c r="CR410" s="130"/>
      <c r="CS410" s="130"/>
      <c r="CT410" s="130"/>
      <c r="CU410" s="130"/>
      <c r="CV410" s="130"/>
      <c r="CW410" s="130"/>
      <c r="CX410" s="130"/>
      <c r="CY410" s="130"/>
      <c r="CZ410" s="130"/>
      <c r="DA410" s="130"/>
      <c r="DD410" s="159" cm="1">
        <f t="array" ref="DD410">_xlfn.IFS(DD$1= 0,"", NOT(ISBLANK(CM410)), 0, ISBLANK(CM410), $Q410-$S410+AY410-BV410)</f>
        <v>0</v>
      </c>
      <c r="DE410" s="160" cm="1">
        <f t="array" ref="DE410">_xlfn.IFS(DE$1= 0,"", NOT(ISBLANK(CN410)), 0, ISBLANK(CN410), $Q410-$S410+AZ410-BW410)</f>
        <v>0</v>
      </c>
      <c r="DF410" s="160" cm="1">
        <f t="array" ref="DF410">_xlfn.IFS(DF$1= 0,"", NOT(ISBLANK(CO410)), 0, ISBLANK(CO410), $Q410-$S410+BA410-BX410)</f>
        <v>0</v>
      </c>
      <c r="DG410" s="160" cm="1">
        <f t="array" ref="DG410">_xlfn.IFS(DG$1= 0,"", NOT(ISBLANK(CP410)), 0, ISBLANK(CP410), $Q410-$S410+BB410-BY410)</f>
        <v>0</v>
      </c>
      <c r="DH410" s="160" cm="1">
        <f t="array" ref="DH410">_xlfn.IFS(DH$1= 0,"", NOT(ISBLANK(CQ410)), 0, ISBLANK(CQ410), $Q410-$S410+BC410-BZ410)</f>
        <v>0</v>
      </c>
      <c r="DI410" s="160" cm="1">
        <f t="array" ref="DI410">_xlfn.IFS(DI$1= 0,"", NOT(ISBLANK(CR410)), 0, ISBLANK(CR410), $Q410-$S410+BD410-CA410)</f>
        <v>0</v>
      </c>
      <c r="DJ410" s="160" t="str" cm="1">
        <f t="array" ref="DJ410">_xlfn.IFS(DJ$1= 0,"", NOT(ISBLANK(CS410)), 0, ISBLANK(CS410), $Q410-$S410+BE410-CB410)</f>
        <v/>
      </c>
      <c r="DK410" s="160" t="str" cm="1">
        <f t="array" ref="DK410">_xlfn.IFS(DK$1= 0,"", NOT(ISBLANK(CT410)), 0, ISBLANK(CT410), $Q410-$S410+BF410-CC410)</f>
        <v/>
      </c>
      <c r="DL410" s="162" t="str" cm="1">
        <f t="array" ref="DL410">_xlfn.IFS(DL$1= 0,"", NOT(ISBLANK(CU410)), 0, ISBLANK(CU410), $Q410-$S410+BG410-CD410)</f>
        <v/>
      </c>
      <c r="DM410" s="162" t="str" cm="1">
        <f t="array" ref="DM410">_xlfn.IFS(DM$1= 0,"", NOT(ISBLANK(CV410)), 0, ISBLANK(CV410), $Q410-$S410+BH410-CE410)</f>
        <v/>
      </c>
      <c r="DN410" s="162" t="str" cm="1">
        <f t="array" ref="DN410">_xlfn.IFS(DN$1= 0,"", NOT(ISBLANK(CW410)), 0, ISBLANK(CW410), $Q410-$S410+BI410-CF410)</f>
        <v/>
      </c>
      <c r="DO410" s="162" t="str" cm="1">
        <f t="array" ref="DO410">_xlfn.IFS(DO$1= 0,"", NOT(ISBLANK(CX410)), 0, ISBLANK(CX410), $Q410-$S410+BJ410-CG410)</f>
        <v/>
      </c>
      <c r="DP410" s="162" t="str" cm="1">
        <f t="array" ref="DP410">_xlfn.IFS(DP$1= 0,"", NOT(ISBLANK(CY410)), 0, ISBLANK(CY410), $Q410-$S410+BK410-CH410)</f>
        <v/>
      </c>
      <c r="DQ410" s="162" t="str" cm="1">
        <f t="array" ref="DQ410">_xlfn.IFS(DQ$1= 0,"", NOT(ISBLANK(CZ410)), 0, ISBLANK(CZ410), $Q410-$S410+BL410-CI410)</f>
        <v/>
      </c>
      <c r="DR410" s="163" t="str" cm="1">
        <f t="array" ref="DR410">_xlfn.IFS(DR$1= 0,"", NOT(ISBLANK(DA410)), 0, ISBLANK(DA410), $Q410-$S410+BM410-CJ410)</f>
        <v/>
      </c>
    </row>
    <row r="411" spans="1:122" ht="16.5" x14ac:dyDescent="0.3">
      <c r="A411" s="135"/>
      <c r="B411" s="136"/>
      <c r="C411" s="136"/>
      <c r="D411" s="137"/>
      <c r="E411" s="176"/>
      <c r="F411" s="182"/>
      <c r="G411" s="183"/>
      <c r="H411" s="183"/>
      <c r="I411" s="183"/>
      <c r="J411" s="183"/>
      <c r="K411" s="183"/>
      <c r="L411" s="183"/>
      <c r="M411" s="186"/>
      <c r="N411" s="182"/>
      <c r="O411" s="184"/>
      <c r="P411" s="178"/>
      <c r="Q411" s="118">
        <f t="shared" si="136"/>
        <v>0</v>
      </c>
      <c r="R411" s="3"/>
      <c r="S411" s="3"/>
      <c r="T411" s="4"/>
      <c r="U411" s="4"/>
      <c r="V411" s="99">
        <f t="shared" si="137"/>
        <v>0</v>
      </c>
      <c r="W411" s="161"/>
      <c r="X411" s="138"/>
      <c r="AH411" s="158" t="str">
        <f t="array" ref="AH411">IF(OR(AH$1=0, $A411=""),"",SQRT((_xlfn.XLOOKUP(AH$1,$Z$2:$Z$16,$AA$2:$AA$16)-$T411)^2+(_xlfn.XLOOKUP(AH$1,$Z$2:$Z$16,$AB$2:$AB$16)-$U411)^2+(_xlfn.XLOOKUP(AH$1,$Z$2:$Z$16,$AC$2:$AC$16-$V411)^2)))</f>
        <v/>
      </c>
      <c r="AI411" s="140" t="str">
        <f t="array" ref="AI411">IF(OR(AI$1=0, $A411=""),"",SQRT((_xlfn.XLOOKUP(AI$1,$Z$2:$Z$16,$AA$2:$AA$16)-$T411)^2+(_xlfn.XLOOKUP(AI$1,$Z$2:$Z$16,$AB$2:$AB$16)-$U411)^2+(_xlfn.XLOOKUP(AI$1,$Z$2:$Z$16,$AC$2:$AC$16-$V411)^2)))</f>
        <v/>
      </c>
      <c r="AJ411" s="140" t="str">
        <f t="array" ref="AJ411">IF(OR(AJ$1=0, $A411=""),"",SQRT((_xlfn.XLOOKUP(AJ$1,$Z$2:$Z$16,$AA$2:$AA$16)-$T411)^2+(_xlfn.XLOOKUP(AJ$1,$Z$2:$Z$16,$AB$2:$AB$16)-$U411)^2+(_xlfn.XLOOKUP(AJ$1,$Z$2:$Z$16,$AC$2:$AC$16-$V411)^2)))</f>
        <v/>
      </c>
      <c r="AK411" s="140" t="str">
        <f t="array" ref="AK411">IF(OR(AK$1=0, $A411=""),"",SQRT((_xlfn.XLOOKUP(AK$1,$Z$2:$Z$16,$AA$2:$AA$16)-$T411)^2+(_xlfn.XLOOKUP(AK$1,$Z$2:$Z$16,$AB$2:$AB$16)-$U411)^2+(_xlfn.XLOOKUP(AK$1,$Z$2:$Z$16,$AC$2:$AC$16-$V411)^2)))</f>
        <v/>
      </c>
      <c r="AL411" s="140" t="str">
        <f t="array" ref="AL411">IF(OR(AL$1=0, $A411=""),"",SQRT((_xlfn.XLOOKUP(AL$1,$Z$2:$Z$16,$AA$2:$AA$16)-$T411)^2+(_xlfn.XLOOKUP(AL$1,$Z$2:$Z$16,$AB$2:$AB$16)-$U411)^2+(_xlfn.XLOOKUP(AL$1,$Z$2:$Z$16,$AC$2:$AC$16-$V411)^2)))</f>
        <v/>
      </c>
      <c r="AM411" s="140" t="str">
        <f t="array" ref="AM411">IF(OR(AM$1=0, $A411=""),"",SQRT((_xlfn.XLOOKUP(AM$1,$Z$2:$Z$16,$AA$2:$AA$16)-$T411)^2+(_xlfn.XLOOKUP(AM$1,$Z$2:$Z$16,$AB$2:$AB$16)-$U411)^2+(_xlfn.XLOOKUP(AM$1,$Z$2:$Z$16,$AC$2:$AC$16-$V411)^2)))</f>
        <v/>
      </c>
      <c r="AN411" s="140" t="str">
        <f t="array" ref="AN411">IF(OR(AN$1=0, $A411=""),"",SQRT((_xlfn.XLOOKUP(AN$1,$Z$2:$Z$16,$AA$2:$AA$16)-$T411)^2+(_xlfn.XLOOKUP(AN$1,$Z$2:$Z$16,$AB$2:$AB$16)-$U411)^2+(_xlfn.XLOOKUP(AN$1,$Z$2:$Z$16,$AC$2:$AC$16-$V411)^2)))</f>
        <v/>
      </c>
      <c r="AO411" s="140" t="str">
        <f t="array" ref="AO411">IF(OR(AO$1=0, $A411=""),"",SQRT((_xlfn.XLOOKUP(AO$1,$Z$2:$Z$16,$AA$2:$AA$16)-$T411)^2+(_xlfn.XLOOKUP(AO$1,$Z$2:$Z$16,$AB$2:$AB$16)-$U411)^2+(_xlfn.XLOOKUP(AO$1,$Z$2:$Z$16,$AC$2:$AC$16-$V411)^2)))</f>
        <v/>
      </c>
      <c r="AP411" s="141" t="str">
        <f t="array" ref="AP411">IF(OR(AP$1=0, $A411=""),"",SQRT((_xlfn.XLOOKUP(AP$1,$Z$2:$Z$16,$AA$2:$AA$16)-$T411)^2+(_xlfn.XLOOKUP(AP$1,$Z$2:$Z$16,$AB$2:$AB$16)-$U411)^2+(_xlfn.XLOOKUP(AP$1,$Z$2:$Z$16,$AC$2:$AC$16-$V411)^2)))</f>
        <v/>
      </c>
      <c r="AQ411" s="141" t="str">
        <f t="array" ref="AQ411">IF(OR(AQ$1=0, $A411=""),"",SQRT((_xlfn.XLOOKUP(AQ$1,$Z$2:$Z$16,$AA$2:$AA$16)-$T411)^2+(_xlfn.XLOOKUP(AQ$1,$Z$2:$Z$16,$AB$2:$AB$16)-$U411)^2+(_xlfn.XLOOKUP(AQ$1,$Z$2:$Z$16,$AC$2:$AC$16-$V411)^2)))</f>
        <v/>
      </c>
      <c r="AR411" s="141" t="str">
        <f t="array" ref="AR411">IF(OR(AR$1=0, $A411=""),"",SQRT((_xlfn.XLOOKUP(AR$1,$Z$2:$Z$16,$AA$2:$AA$16)-$T411)^2+(_xlfn.XLOOKUP(AR$1,$Z$2:$Z$16,$AB$2:$AB$16)-$U411)^2+(_xlfn.XLOOKUP(AR$1,$Z$2:$Z$16,$AC$2:$AC$16-$V411)^2)))</f>
        <v/>
      </c>
      <c r="AS411" s="141" t="str">
        <f t="array" ref="AS411">IF(OR(AS$1=0, $A411=""),"",SQRT((_xlfn.XLOOKUP(AS$1,$Z$2:$Z$16,$AA$2:$AA$16)-$T411)^2+(_xlfn.XLOOKUP(AS$1,$Z$2:$Z$16,$AB$2:$AB$16)-$U411)^2+(_xlfn.XLOOKUP(AS$1,$Z$2:$Z$16,$AC$2:$AC$16-$V411)^2)))</f>
        <v/>
      </c>
      <c r="AT411" s="141" t="str">
        <f t="array" ref="AT411">IF(OR(AT$1=0, $A411=""),"",SQRT((_xlfn.XLOOKUP(AT$1,$Z$2:$Z$16,$AA$2:$AA$16)-$T411)^2+(_xlfn.XLOOKUP(AT$1,$Z$2:$Z$16,$AB$2:$AB$16)-$U411)^2+(_xlfn.XLOOKUP(AT$1,$Z$2:$Z$16,$AC$2:$AC$16-$V411)^2)))</f>
        <v/>
      </c>
      <c r="AU411" s="141" t="str">
        <f t="array" ref="AU411">IF(OR(AU$1=0, $A411=""),"",SQRT((_xlfn.XLOOKUP(AU$1,$Z$2:$Z$16,$AA$2:$AA$16)-$T411)^2+(_xlfn.XLOOKUP(AU$1,$Z$2:$Z$16,$AB$2:$AB$16)-$U411)^2+(_xlfn.XLOOKUP(AU$1,$Z$2:$Z$16,$AC$2:$AC$16-$V411)^2)))</f>
        <v/>
      </c>
      <c r="AV411" s="142" t="str">
        <f t="array" ref="AV411">IF(OR(AV$1=0, $A411=""),"",SQRT((_xlfn.XLOOKUP(AV$1,$Z$2:$Z$16,$AA$2:$AA$16)-$T411)^2+(_xlfn.XLOOKUP(AV$1,$Z$2:$Z$16,$AB$2:$AB$16)-$U411)^2+(_xlfn.XLOOKUP(AV$1,$Z$2:$Z$16,$AC$2:$AC$16-$V411)^2)))</f>
        <v/>
      </c>
      <c r="AW411" s="124"/>
      <c r="AX411" s="124"/>
      <c r="AY411" s="125">
        <f t="shared" si="138"/>
        <v>0</v>
      </c>
      <c r="AZ411" s="143">
        <f t="shared" si="139"/>
        <v>0</v>
      </c>
      <c r="BA411" s="143">
        <f t="shared" si="140"/>
        <v>0</v>
      </c>
      <c r="BB411" s="143">
        <f t="shared" si="141"/>
        <v>0</v>
      </c>
      <c r="BC411" s="143">
        <f t="shared" si="142"/>
        <v>0</v>
      </c>
      <c r="BD411" s="143">
        <f t="shared" si="143"/>
        <v>0</v>
      </c>
      <c r="BE411" s="143">
        <f t="shared" si="144"/>
        <v>0</v>
      </c>
      <c r="BF411" s="143">
        <f t="shared" si="145"/>
        <v>0</v>
      </c>
      <c r="BG411" s="144">
        <f t="shared" si="146"/>
        <v>0</v>
      </c>
      <c r="BH411" s="144">
        <f t="shared" si="147"/>
        <v>0</v>
      </c>
      <c r="BI411" s="144">
        <f t="shared" si="148"/>
        <v>0</v>
      </c>
      <c r="BJ411" s="144">
        <f t="shared" si="149"/>
        <v>0</v>
      </c>
      <c r="BK411" s="144">
        <f t="shared" si="150"/>
        <v>0</v>
      </c>
      <c r="BL411" s="144">
        <f t="shared" si="151"/>
        <v>0</v>
      </c>
      <c r="BM411" s="145">
        <f t="shared" si="152"/>
        <v>0</v>
      </c>
      <c r="BN411" s="124"/>
      <c r="BO411" s="124"/>
      <c r="BP411" s="124"/>
      <c r="BQ411" s="124"/>
      <c r="BR411" s="124"/>
      <c r="BS411" s="124"/>
      <c r="BT411" s="124"/>
      <c r="BU411" s="124"/>
      <c r="BV411" s="130"/>
      <c r="BW411" s="130"/>
      <c r="BX411" s="130"/>
      <c r="BY411" s="130"/>
      <c r="BZ411" s="130"/>
      <c r="CA411" s="130"/>
      <c r="CB411" s="130"/>
      <c r="CC411" s="130"/>
      <c r="CD411" s="130"/>
      <c r="CE411" s="130"/>
      <c r="CF411" s="130"/>
      <c r="CG411" s="130"/>
      <c r="CH411" s="130"/>
      <c r="CI411" s="130"/>
      <c r="CJ411" s="130"/>
      <c r="CL411" s="124"/>
      <c r="CM411" s="130" t="s">
        <v>32</v>
      </c>
      <c r="CN411" s="130"/>
      <c r="CO411" s="130"/>
      <c r="CP411" s="130"/>
      <c r="CQ411" s="130"/>
      <c r="CR411" s="130"/>
      <c r="CS411" s="130"/>
      <c r="CT411" s="130"/>
      <c r="CU411" s="130"/>
      <c r="CV411" s="130"/>
      <c r="CW411" s="130"/>
      <c r="CX411" s="130"/>
      <c r="CY411" s="130"/>
      <c r="CZ411" s="130"/>
      <c r="DA411" s="130"/>
      <c r="DD411" s="159" cm="1">
        <f t="array" ref="DD411">_xlfn.IFS(DD$1= 0,"", NOT(ISBLANK(CM411)), 0, ISBLANK(CM411), $Q411-$S411+AY411-BV411)</f>
        <v>0</v>
      </c>
      <c r="DE411" s="160" cm="1">
        <f t="array" ref="DE411">_xlfn.IFS(DE$1= 0,"", NOT(ISBLANK(CN411)), 0, ISBLANK(CN411), $Q411-$S411+AZ411-BW411)</f>
        <v>0</v>
      </c>
      <c r="DF411" s="160" cm="1">
        <f t="array" ref="DF411">_xlfn.IFS(DF$1= 0,"", NOT(ISBLANK(CO411)), 0, ISBLANK(CO411), $Q411-$S411+BA411-BX411)</f>
        <v>0</v>
      </c>
      <c r="DG411" s="160" cm="1">
        <f t="array" ref="DG411">_xlfn.IFS(DG$1= 0,"", NOT(ISBLANK(CP411)), 0, ISBLANK(CP411), $Q411-$S411+BB411-BY411)</f>
        <v>0</v>
      </c>
      <c r="DH411" s="160" cm="1">
        <f t="array" ref="DH411">_xlfn.IFS(DH$1= 0,"", NOT(ISBLANK(CQ411)), 0, ISBLANK(CQ411), $Q411-$S411+BC411-BZ411)</f>
        <v>0</v>
      </c>
      <c r="DI411" s="160" cm="1">
        <f t="array" ref="DI411">_xlfn.IFS(DI$1= 0,"", NOT(ISBLANK(CR411)), 0, ISBLANK(CR411), $Q411-$S411+BD411-CA411)</f>
        <v>0</v>
      </c>
      <c r="DJ411" s="160" t="str" cm="1">
        <f t="array" ref="DJ411">_xlfn.IFS(DJ$1= 0,"", NOT(ISBLANK(CS411)), 0, ISBLANK(CS411), $Q411-$S411+BE411-CB411)</f>
        <v/>
      </c>
      <c r="DK411" s="160" t="str" cm="1">
        <f t="array" ref="DK411">_xlfn.IFS(DK$1= 0,"", NOT(ISBLANK(CT411)), 0, ISBLANK(CT411), $Q411-$S411+BF411-CC411)</f>
        <v/>
      </c>
      <c r="DL411" s="162" t="str" cm="1">
        <f t="array" ref="DL411">_xlfn.IFS(DL$1= 0,"", NOT(ISBLANK(CU411)), 0, ISBLANK(CU411), $Q411-$S411+BG411-CD411)</f>
        <v/>
      </c>
      <c r="DM411" s="162" t="str" cm="1">
        <f t="array" ref="DM411">_xlfn.IFS(DM$1= 0,"", NOT(ISBLANK(CV411)), 0, ISBLANK(CV411), $Q411-$S411+BH411-CE411)</f>
        <v/>
      </c>
      <c r="DN411" s="162" t="str" cm="1">
        <f t="array" ref="DN411">_xlfn.IFS(DN$1= 0,"", NOT(ISBLANK(CW411)), 0, ISBLANK(CW411), $Q411-$S411+BI411-CF411)</f>
        <v/>
      </c>
      <c r="DO411" s="162" t="str" cm="1">
        <f t="array" ref="DO411">_xlfn.IFS(DO$1= 0,"", NOT(ISBLANK(CX411)), 0, ISBLANK(CX411), $Q411-$S411+BJ411-CG411)</f>
        <v/>
      </c>
      <c r="DP411" s="162" t="str" cm="1">
        <f t="array" ref="DP411">_xlfn.IFS(DP$1= 0,"", NOT(ISBLANK(CY411)), 0, ISBLANK(CY411), $Q411-$S411+BK411-CH411)</f>
        <v/>
      </c>
      <c r="DQ411" s="162" t="str" cm="1">
        <f t="array" ref="DQ411">_xlfn.IFS(DQ$1= 0,"", NOT(ISBLANK(CZ411)), 0, ISBLANK(CZ411), $Q411-$S411+BL411-CI411)</f>
        <v/>
      </c>
      <c r="DR411" s="163" t="str" cm="1">
        <f t="array" ref="DR411">_xlfn.IFS(DR$1= 0,"", NOT(ISBLANK(DA411)), 0, ISBLANK(DA411), $Q411-$S411+BM411-CJ411)</f>
        <v/>
      </c>
    </row>
    <row r="412" spans="1:122" ht="16.5" x14ac:dyDescent="0.3">
      <c r="A412" s="135"/>
      <c r="B412" s="136"/>
      <c r="C412" s="136"/>
      <c r="D412" s="137"/>
      <c r="E412" s="176"/>
      <c r="F412" s="182"/>
      <c r="G412" s="183"/>
      <c r="H412" s="183"/>
      <c r="I412" s="183"/>
      <c r="J412" s="183"/>
      <c r="K412" s="183"/>
      <c r="L412" s="183"/>
      <c r="M412" s="186"/>
      <c r="N412" s="182"/>
      <c r="O412" s="184"/>
      <c r="P412" s="178"/>
      <c r="Q412" s="118">
        <f t="shared" si="136"/>
        <v>0</v>
      </c>
      <c r="R412" s="3"/>
      <c r="S412" s="3"/>
      <c r="T412" s="4"/>
      <c r="U412" s="4"/>
      <c r="V412" s="99">
        <f t="shared" si="137"/>
        <v>0</v>
      </c>
      <c r="W412" s="161"/>
      <c r="X412" s="138"/>
      <c r="AH412" s="158" t="str">
        <f t="array" ref="AH412">IF(OR(AH$1=0, $A412=""),"",SQRT((_xlfn.XLOOKUP(AH$1,$Z$2:$Z$16,$AA$2:$AA$16)-$T412)^2+(_xlfn.XLOOKUP(AH$1,$Z$2:$Z$16,$AB$2:$AB$16)-$U412)^2+(_xlfn.XLOOKUP(AH$1,$Z$2:$Z$16,$AC$2:$AC$16-$V412)^2)))</f>
        <v/>
      </c>
      <c r="AI412" s="140" t="str">
        <f t="array" ref="AI412">IF(OR(AI$1=0, $A412=""),"",SQRT((_xlfn.XLOOKUP(AI$1,$Z$2:$Z$16,$AA$2:$AA$16)-$T412)^2+(_xlfn.XLOOKUP(AI$1,$Z$2:$Z$16,$AB$2:$AB$16)-$U412)^2+(_xlfn.XLOOKUP(AI$1,$Z$2:$Z$16,$AC$2:$AC$16-$V412)^2)))</f>
        <v/>
      </c>
      <c r="AJ412" s="140" t="str">
        <f t="array" ref="AJ412">IF(OR(AJ$1=0, $A412=""),"",SQRT((_xlfn.XLOOKUP(AJ$1,$Z$2:$Z$16,$AA$2:$AA$16)-$T412)^2+(_xlfn.XLOOKUP(AJ$1,$Z$2:$Z$16,$AB$2:$AB$16)-$U412)^2+(_xlfn.XLOOKUP(AJ$1,$Z$2:$Z$16,$AC$2:$AC$16-$V412)^2)))</f>
        <v/>
      </c>
      <c r="AK412" s="140" t="str">
        <f t="array" ref="AK412">IF(OR(AK$1=0, $A412=""),"",SQRT((_xlfn.XLOOKUP(AK$1,$Z$2:$Z$16,$AA$2:$AA$16)-$T412)^2+(_xlfn.XLOOKUP(AK$1,$Z$2:$Z$16,$AB$2:$AB$16)-$U412)^2+(_xlfn.XLOOKUP(AK$1,$Z$2:$Z$16,$AC$2:$AC$16-$V412)^2)))</f>
        <v/>
      </c>
      <c r="AL412" s="140" t="str">
        <f t="array" ref="AL412">IF(OR(AL$1=0, $A412=""),"",SQRT((_xlfn.XLOOKUP(AL$1,$Z$2:$Z$16,$AA$2:$AA$16)-$T412)^2+(_xlfn.XLOOKUP(AL$1,$Z$2:$Z$16,$AB$2:$AB$16)-$U412)^2+(_xlfn.XLOOKUP(AL$1,$Z$2:$Z$16,$AC$2:$AC$16-$V412)^2)))</f>
        <v/>
      </c>
      <c r="AM412" s="140" t="str">
        <f t="array" ref="AM412">IF(OR(AM$1=0, $A412=""),"",SQRT((_xlfn.XLOOKUP(AM$1,$Z$2:$Z$16,$AA$2:$AA$16)-$T412)^2+(_xlfn.XLOOKUP(AM$1,$Z$2:$Z$16,$AB$2:$AB$16)-$U412)^2+(_xlfn.XLOOKUP(AM$1,$Z$2:$Z$16,$AC$2:$AC$16-$V412)^2)))</f>
        <v/>
      </c>
      <c r="AN412" s="140" t="str">
        <f t="array" ref="AN412">IF(OR(AN$1=0, $A412=""),"",SQRT((_xlfn.XLOOKUP(AN$1,$Z$2:$Z$16,$AA$2:$AA$16)-$T412)^2+(_xlfn.XLOOKUP(AN$1,$Z$2:$Z$16,$AB$2:$AB$16)-$U412)^2+(_xlfn.XLOOKUP(AN$1,$Z$2:$Z$16,$AC$2:$AC$16-$V412)^2)))</f>
        <v/>
      </c>
      <c r="AO412" s="140" t="str">
        <f t="array" ref="AO412">IF(OR(AO$1=0, $A412=""),"",SQRT((_xlfn.XLOOKUP(AO$1,$Z$2:$Z$16,$AA$2:$AA$16)-$T412)^2+(_xlfn.XLOOKUP(AO$1,$Z$2:$Z$16,$AB$2:$AB$16)-$U412)^2+(_xlfn.XLOOKUP(AO$1,$Z$2:$Z$16,$AC$2:$AC$16-$V412)^2)))</f>
        <v/>
      </c>
      <c r="AP412" s="141" t="str">
        <f t="array" ref="AP412">IF(OR(AP$1=0, $A412=""),"",SQRT((_xlfn.XLOOKUP(AP$1,$Z$2:$Z$16,$AA$2:$AA$16)-$T412)^2+(_xlfn.XLOOKUP(AP$1,$Z$2:$Z$16,$AB$2:$AB$16)-$U412)^2+(_xlfn.XLOOKUP(AP$1,$Z$2:$Z$16,$AC$2:$AC$16-$V412)^2)))</f>
        <v/>
      </c>
      <c r="AQ412" s="141" t="str">
        <f t="array" ref="AQ412">IF(OR(AQ$1=0, $A412=""),"",SQRT((_xlfn.XLOOKUP(AQ$1,$Z$2:$Z$16,$AA$2:$AA$16)-$T412)^2+(_xlfn.XLOOKUP(AQ$1,$Z$2:$Z$16,$AB$2:$AB$16)-$U412)^2+(_xlfn.XLOOKUP(AQ$1,$Z$2:$Z$16,$AC$2:$AC$16-$V412)^2)))</f>
        <v/>
      </c>
      <c r="AR412" s="141" t="str">
        <f t="array" ref="AR412">IF(OR(AR$1=0, $A412=""),"",SQRT((_xlfn.XLOOKUP(AR$1,$Z$2:$Z$16,$AA$2:$AA$16)-$T412)^2+(_xlfn.XLOOKUP(AR$1,$Z$2:$Z$16,$AB$2:$AB$16)-$U412)^2+(_xlfn.XLOOKUP(AR$1,$Z$2:$Z$16,$AC$2:$AC$16-$V412)^2)))</f>
        <v/>
      </c>
      <c r="AS412" s="141" t="str">
        <f t="array" ref="AS412">IF(OR(AS$1=0, $A412=""),"",SQRT((_xlfn.XLOOKUP(AS$1,$Z$2:$Z$16,$AA$2:$AA$16)-$T412)^2+(_xlfn.XLOOKUP(AS$1,$Z$2:$Z$16,$AB$2:$AB$16)-$U412)^2+(_xlfn.XLOOKUP(AS$1,$Z$2:$Z$16,$AC$2:$AC$16-$V412)^2)))</f>
        <v/>
      </c>
      <c r="AT412" s="141" t="str">
        <f t="array" ref="AT412">IF(OR(AT$1=0, $A412=""),"",SQRT((_xlfn.XLOOKUP(AT$1,$Z$2:$Z$16,$AA$2:$AA$16)-$T412)^2+(_xlfn.XLOOKUP(AT$1,$Z$2:$Z$16,$AB$2:$AB$16)-$U412)^2+(_xlfn.XLOOKUP(AT$1,$Z$2:$Z$16,$AC$2:$AC$16-$V412)^2)))</f>
        <v/>
      </c>
      <c r="AU412" s="141" t="str">
        <f t="array" ref="AU412">IF(OR(AU$1=0, $A412=""),"",SQRT((_xlfn.XLOOKUP(AU$1,$Z$2:$Z$16,$AA$2:$AA$16)-$T412)^2+(_xlfn.XLOOKUP(AU$1,$Z$2:$Z$16,$AB$2:$AB$16)-$U412)^2+(_xlfn.XLOOKUP(AU$1,$Z$2:$Z$16,$AC$2:$AC$16-$V412)^2)))</f>
        <v/>
      </c>
      <c r="AV412" s="142" t="str">
        <f t="array" ref="AV412">IF(OR(AV$1=0, $A412=""),"",SQRT((_xlfn.XLOOKUP(AV$1,$Z$2:$Z$16,$AA$2:$AA$16)-$T412)^2+(_xlfn.XLOOKUP(AV$1,$Z$2:$Z$16,$AB$2:$AB$16)-$U412)^2+(_xlfn.XLOOKUP(AV$1,$Z$2:$Z$16,$AC$2:$AC$16-$V412)^2)))</f>
        <v/>
      </c>
      <c r="AW412" s="124"/>
      <c r="AX412" s="124"/>
      <c r="AY412" s="125">
        <f t="shared" si="138"/>
        <v>0</v>
      </c>
      <c r="AZ412" s="143">
        <f t="shared" si="139"/>
        <v>0</v>
      </c>
      <c r="BA412" s="143">
        <f t="shared" si="140"/>
        <v>0</v>
      </c>
      <c r="BB412" s="143">
        <f t="shared" si="141"/>
        <v>0</v>
      </c>
      <c r="BC412" s="143">
        <f t="shared" si="142"/>
        <v>0</v>
      </c>
      <c r="BD412" s="143">
        <f t="shared" si="143"/>
        <v>0</v>
      </c>
      <c r="BE412" s="143">
        <f t="shared" si="144"/>
        <v>0</v>
      </c>
      <c r="BF412" s="143">
        <f t="shared" si="145"/>
        <v>0</v>
      </c>
      <c r="BG412" s="144">
        <f t="shared" si="146"/>
        <v>0</v>
      </c>
      <c r="BH412" s="144">
        <f t="shared" si="147"/>
        <v>0</v>
      </c>
      <c r="BI412" s="144">
        <f t="shared" si="148"/>
        <v>0</v>
      </c>
      <c r="BJ412" s="144">
        <f t="shared" si="149"/>
        <v>0</v>
      </c>
      <c r="BK412" s="144">
        <f t="shared" si="150"/>
        <v>0</v>
      </c>
      <c r="BL412" s="144">
        <f t="shared" si="151"/>
        <v>0</v>
      </c>
      <c r="BM412" s="145">
        <f t="shared" si="152"/>
        <v>0</v>
      </c>
      <c r="BN412" s="124"/>
      <c r="BO412" s="124"/>
      <c r="BP412" s="124"/>
      <c r="BQ412" s="124"/>
      <c r="BR412" s="124"/>
      <c r="BS412" s="124"/>
      <c r="BT412" s="124"/>
      <c r="BU412" s="124"/>
      <c r="BV412" s="130"/>
      <c r="BW412" s="130"/>
      <c r="BX412" s="130"/>
      <c r="BY412" s="130"/>
      <c r="BZ412" s="130"/>
      <c r="CA412" s="130"/>
      <c r="CB412" s="130"/>
      <c r="CC412" s="130"/>
      <c r="CD412" s="130"/>
      <c r="CE412" s="130"/>
      <c r="CF412" s="130"/>
      <c r="CG412" s="130"/>
      <c r="CH412" s="130"/>
      <c r="CI412" s="130"/>
      <c r="CJ412" s="130"/>
      <c r="CL412" s="124"/>
      <c r="CM412" s="130" t="s">
        <v>32</v>
      </c>
      <c r="CN412" s="130"/>
      <c r="CO412" s="130"/>
      <c r="CP412" s="130"/>
      <c r="CQ412" s="130"/>
      <c r="CR412" s="130"/>
      <c r="CS412" s="130"/>
      <c r="CT412" s="130"/>
      <c r="CU412" s="130"/>
      <c r="CV412" s="130"/>
      <c r="CW412" s="130"/>
      <c r="CX412" s="130"/>
      <c r="CY412" s="130"/>
      <c r="CZ412" s="130"/>
      <c r="DA412" s="130"/>
      <c r="DD412" s="159" cm="1">
        <f t="array" ref="DD412">_xlfn.IFS(DD$1= 0,"", NOT(ISBLANK(CM412)), 0, ISBLANK(CM412), $Q412-$S412+AY412-BV412)</f>
        <v>0</v>
      </c>
      <c r="DE412" s="160" cm="1">
        <f t="array" ref="DE412">_xlfn.IFS(DE$1= 0,"", NOT(ISBLANK(CN412)), 0, ISBLANK(CN412), $Q412-$S412+AZ412-BW412)</f>
        <v>0</v>
      </c>
      <c r="DF412" s="160" cm="1">
        <f t="array" ref="DF412">_xlfn.IFS(DF$1= 0,"", NOT(ISBLANK(CO412)), 0, ISBLANK(CO412), $Q412-$S412+BA412-BX412)</f>
        <v>0</v>
      </c>
      <c r="DG412" s="160" cm="1">
        <f t="array" ref="DG412">_xlfn.IFS(DG$1= 0,"", NOT(ISBLANK(CP412)), 0, ISBLANK(CP412), $Q412-$S412+BB412-BY412)</f>
        <v>0</v>
      </c>
      <c r="DH412" s="160" cm="1">
        <f t="array" ref="DH412">_xlfn.IFS(DH$1= 0,"", NOT(ISBLANK(CQ412)), 0, ISBLANK(CQ412), $Q412-$S412+BC412-BZ412)</f>
        <v>0</v>
      </c>
      <c r="DI412" s="160" cm="1">
        <f t="array" ref="DI412">_xlfn.IFS(DI$1= 0,"", NOT(ISBLANK(CR412)), 0, ISBLANK(CR412), $Q412-$S412+BD412-CA412)</f>
        <v>0</v>
      </c>
      <c r="DJ412" s="160" t="str" cm="1">
        <f t="array" ref="DJ412">_xlfn.IFS(DJ$1= 0,"", NOT(ISBLANK(CS412)), 0, ISBLANK(CS412), $Q412-$S412+BE412-CB412)</f>
        <v/>
      </c>
      <c r="DK412" s="160" t="str" cm="1">
        <f t="array" ref="DK412">_xlfn.IFS(DK$1= 0,"", NOT(ISBLANK(CT412)), 0, ISBLANK(CT412), $Q412-$S412+BF412-CC412)</f>
        <v/>
      </c>
      <c r="DL412" s="162" t="str" cm="1">
        <f t="array" ref="DL412">_xlfn.IFS(DL$1= 0,"", NOT(ISBLANK(CU412)), 0, ISBLANK(CU412), $Q412-$S412+BG412-CD412)</f>
        <v/>
      </c>
      <c r="DM412" s="162" t="str" cm="1">
        <f t="array" ref="DM412">_xlfn.IFS(DM$1= 0,"", NOT(ISBLANK(CV412)), 0, ISBLANK(CV412), $Q412-$S412+BH412-CE412)</f>
        <v/>
      </c>
      <c r="DN412" s="162" t="str" cm="1">
        <f t="array" ref="DN412">_xlfn.IFS(DN$1= 0,"", NOT(ISBLANK(CW412)), 0, ISBLANK(CW412), $Q412-$S412+BI412-CF412)</f>
        <v/>
      </c>
      <c r="DO412" s="162" t="str" cm="1">
        <f t="array" ref="DO412">_xlfn.IFS(DO$1= 0,"", NOT(ISBLANK(CX412)), 0, ISBLANK(CX412), $Q412-$S412+BJ412-CG412)</f>
        <v/>
      </c>
      <c r="DP412" s="162" t="str" cm="1">
        <f t="array" ref="DP412">_xlfn.IFS(DP$1= 0,"", NOT(ISBLANK(CY412)), 0, ISBLANK(CY412), $Q412-$S412+BK412-CH412)</f>
        <v/>
      </c>
      <c r="DQ412" s="162" t="str" cm="1">
        <f t="array" ref="DQ412">_xlfn.IFS(DQ$1= 0,"", NOT(ISBLANK(CZ412)), 0, ISBLANK(CZ412), $Q412-$S412+BL412-CI412)</f>
        <v/>
      </c>
      <c r="DR412" s="163" t="str" cm="1">
        <f t="array" ref="DR412">_xlfn.IFS(DR$1= 0,"", NOT(ISBLANK(DA412)), 0, ISBLANK(DA412), $Q412-$S412+BM412-CJ412)</f>
        <v/>
      </c>
    </row>
    <row r="413" spans="1:122" ht="16.5" x14ac:dyDescent="0.3">
      <c r="A413" s="135"/>
      <c r="B413" s="136"/>
      <c r="C413" s="136"/>
      <c r="D413" s="137"/>
      <c r="E413" s="176"/>
      <c r="F413" s="182"/>
      <c r="G413" s="183"/>
      <c r="H413" s="183"/>
      <c r="I413" s="183"/>
      <c r="J413" s="183"/>
      <c r="K413" s="183"/>
      <c r="L413" s="183"/>
      <c r="M413" s="186"/>
      <c r="N413" s="182"/>
      <c r="O413" s="184"/>
      <c r="P413" s="178"/>
      <c r="Q413" s="118">
        <f t="shared" si="136"/>
        <v>0</v>
      </c>
      <c r="R413" s="3"/>
      <c r="S413" s="3"/>
      <c r="T413" s="4"/>
      <c r="U413" s="4"/>
      <c r="V413" s="99">
        <f t="shared" si="137"/>
        <v>0</v>
      </c>
      <c r="W413" s="161"/>
      <c r="X413" s="138"/>
      <c r="AH413" s="158" t="str">
        <f t="array" ref="AH413">IF(OR(AH$1=0, $A413=""),"",SQRT((_xlfn.XLOOKUP(AH$1,$Z$2:$Z$16,$AA$2:$AA$16)-$T413)^2+(_xlfn.XLOOKUP(AH$1,$Z$2:$Z$16,$AB$2:$AB$16)-$U413)^2+(_xlfn.XLOOKUP(AH$1,$Z$2:$Z$16,$AC$2:$AC$16-$V413)^2)))</f>
        <v/>
      </c>
      <c r="AI413" s="140" t="str">
        <f t="array" ref="AI413">IF(OR(AI$1=0, $A413=""),"",SQRT((_xlfn.XLOOKUP(AI$1,$Z$2:$Z$16,$AA$2:$AA$16)-$T413)^2+(_xlfn.XLOOKUP(AI$1,$Z$2:$Z$16,$AB$2:$AB$16)-$U413)^2+(_xlfn.XLOOKUP(AI$1,$Z$2:$Z$16,$AC$2:$AC$16-$V413)^2)))</f>
        <v/>
      </c>
      <c r="AJ413" s="140" t="str">
        <f t="array" ref="AJ413">IF(OR(AJ$1=0, $A413=""),"",SQRT((_xlfn.XLOOKUP(AJ$1,$Z$2:$Z$16,$AA$2:$AA$16)-$T413)^2+(_xlfn.XLOOKUP(AJ$1,$Z$2:$Z$16,$AB$2:$AB$16)-$U413)^2+(_xlfn.XLOOKUP(AJ$1,$Z$2:$Z$16,$AC$2:$AC$16-$V413)^2)))</f>
        <v/>
      </c>
      <c r="AK413" s="140" t="str">
        <f t="array" ref="AK413">IF(OR(AK$1=0, $A413=""),"",SQRT((_xlfn.XLOOKUP(AK$1,$Z$2:$Z$16,$AA$2:$AA$16)-$T413)^2+(_xlfn.XLOOKUP(AK$1,$Z$2:$Z$16,$AB$2:$AB$16)-$U413)^2+(_xlfn.XLOOKUP(AK$1,$Z$2:$Z$16,$AC$2:$AC$16-$V413)^2)))</f>
        <v/>
      </c>
      <c r="AL413" s="140" t="str">
        <f t="array" ref="AL413">IF(OR(AL$1=0, $A413=""),"",SQRT((_xlfn.XLOOKUP(AL$1,$Z$2:$Z$16,$AA$2:$AA$16)-$T413)^2+(_xlfn.XLOOKUP(AL$1,$Z$2:$Z$16,$AB$2:$AB$16)-$U413)^2+(_xlfn.XLOOKUP(AL$1,$Z$2:$Z$16,$AC$2:$AC$16-$V413)^2)))</f>
        <v/>
      </c>
      <c r="AM413" s="140" t="str">
        <f t="array" ref="AM413">IF(OR(AM$1=0, $A413=""),"",SQRT((_xlfn.XLOOKUP(AM$1,$Z$2:$Z$16,$AA$2:$AA$16)-$T413)^2+(_xlfn.XLOOKUP(AM$1,$Z$2:$Z$16,$AB$2:$AB$16)-$U413)^2+(_xlfn.XLOOKUP(AM$1,$Z$2:$Z$16,$AC$2:$AC$16-$V413)^2)))</f>
        <v/>
      </c>
      <c r="AN413" s="140" t="str">
        <f t="array" ref="AN413">IF(OR(AN$1=0, $A413=""),"",SQRT((_xlfn.XLOOKUP(AN$1,$Z$2:$Z$16,$AA$2:$AA$16)-$T413)^2+(_xlfn.XLOOKUP(AN$1,$Z$2:$Z$16,$AB$2:$AB$16)-$U413)^2+(_xlfn.XLOOKUP(AN$1,$Z$2:$Z$16,$AC$2:$AC$16-$V413)^2)))</f>
        <v/>
      </c>
      <c r="AO413" s="140" t="str">
        <f t="array" ref="AO413">IF(OR(AO$1=0, $A413=""),"",SQRT((_xlfn.XLOOKUP(AO$1,$Z$2:$Z$16,$AA$2:$AA$16)-$T413)^2+(_xlfn.XLOOKUP(AO$1,$Z$2:$Z$16,$AB$2:$AB$16)-$U413)^2+(_xlfn.XLOOKUP(AO$1,$Z$2:$Z$16,$AC$2:$AC$16-$V413)^2)))</f>
        <v/>
      </c>
      <c r="AP413" s="141" t="str">
        <f t="array" ref="AP413">IF(OR(AP$1=0, $A413=""),"",SQRT((_xlfn.XLOOKUP(AP$1,$Z$2:$Z$16,$AA$2:$AA$16)-$T413)^2+(_xlfn.XLOOKUP(AP$1,$Z$2:$Z$16,$AB$2:$AB$16)-$U413)^2+(_xlfn.XLOOKUP(AP$1,$Z$2:$Z$16,$AC$2:$AC$16-$V413)^2)))</f>
        <v/>
      </c>
      <c r="AQ413" s="141" t="str">
        <f t="array" ref="AQ413">IF(OR(AQ$1=0, $A413=""),"",SQRT((_xlfn.XLOOKUP(AQ$1,$Z$2:$Z$16,$AA$2:$AA$16)-$T413)^2+(_xlfn.XLOOKUP(AQ$1,$Z$2:$Z$16,$AB$2:$AB$16)-$U413)^2+(_xlfn.XLOOKUP(AQ$1,$Z$2:$Z$16,$AC$2:$AC$16-$V413)^2)))</f>
        <v/>
      </c>
      <c r="AR413" s="141" t="str">
        <f t="array" ref="AR413">IF(OR(AR$1=0, $A413=""),"",SQRT((_xlfn.XLOOKUP(AR$1,$Z$2:$Z$16,$AA$2:$AA$16)-$T413)^2+(_xlfn.XLOOKUP(AR$1,$Z$2:$Z$16,$AB$2:$AB$16)-$U413)^2+(_xlfn.XLOOKUP(AR$1,$Z$2:$Z$16,$AC$2:$AC$16-$V413)^2)))</f>
        <v/>
      </c>
      <c r="AS413" s="141" t="str">
        <f t="array" ref="AS413">IF(OR(AS$1=0, $A413=""),"",SQRT((_xlfn.XLOOKUP(AS$1,$Z$2:$Z$16,$AA$2:$AA$16)-$T413)^2+(_xlfn.XLOOKUP(AS$1,$Z$2:$Z$16,$AB$2:$AB$16)-$U413)^2+(_xlfn.XLOOKUP(AS$1,$Z$2:$Z$16,$AC$2:$AC$16-$V413)^2)))</f>
        <v/>
      </c>
      <c r="AT413" s="141" t="str">
        <f t="array" ref="AT413">IF(OR(AT$1=0, $A413=""),"",SQRT((_xlfn.XLOOKUP(AT$1,$Z$2:$Z$16,$AA$2:$AA$16)-$T413)^2+(_xlfn.XLOOKUP(AT$1,$Z$2:$Z$16,$AB$2:$AB$16)-$U413)^2+(_xlfn.XLOOKUP(AT$1,$Z$2:$Z$16,$AC$2:$AC$16-$V413)^2)))</f>
        <v/>
      </c>
      <c r="AU413" s="141" t="str">
        <f t="array" ref="AU413">IF(OR(AU$1=0, $A413=""),"",SQRT((_xlfn.XLOOKUP(AU$1,$Z$2:$Z$16,$AA$2:$AA$16)-$T413)^2+(_xlfn.XLOOKUP(AU$1,$Z$2:$Z$16,$AB$2:$AB$16)-$U413)^2+(_xlfn.XLOOKUP(AU$1,$Z$2:$Z$16,$AC$2:$AC$16-$V413)^2)))</f>
        <v/>
      </c>
      <c r="AV413" s="142" t="str">
        <f t="array" ref="AV413">IF(OR(AV$1=0, $A413=""),"",SQRT((_xlfn.XLOOKUP(AV$1,$Z$2:$Z$16,$AA$2:$AA$16)-$T413)^2+(_xlfn.XLOOKUP(AV$1,$Z$2:$Z$16,$AB$2:$AB$16)-$U413)^2+(_xlfn.XLOOKUP(AV$1,$Z$2:$Z$16,$AC$2:$AC$16-$V413)^2)))</f>
        <v/>
      </c>
      <c r="AW413" s="124"/>
      <c r="AX413" s="124"/>
      <c r="AY413" s="125">
        <f t="shared" si="138"/>
        <v>0</v>
      </c>
      <c r="AZ413" s="143">
        <f t="shared" si="139"/>
        <v>0</v>
      </c>
      <c r="BA413" s="143">
        <f t="shared" si="140"/>
        <v>0</v>
      </c>
      <c r="BB413" s="143">
        <f t="shared" si="141"/>
        <v>0</v>
      </c>
      <c r="BC413" s="143">
        <f t="shared" si="142"/>
        <v>0</v>
      </c>
      <c r="BD413" s="143">
        <f t="shared" si="143"/>
        <v>0</v>
      </c>
      <c r="BE413" s="143">
        <f t="shared" si="144"/>
        <v>0</v>
      </c>
      <c r="BF413" s="143">
        <f t="shared" si="145"/>
        <v>0</v>
      </c>
      <c r="BG413" s="144">
        <f t="shared" si="146"/>
        <v>0</v>
      </c>
      <c r="BH413" s="144">
        <f t="shared" si="147"/>
        <v>0</v>
      </c>
      <c r="BI413" s="144">
        <f t="shared" si="148"/>
        <v>0</v>
      </c>
      <c r="BJ413" s="144">
        <f t="shared" si="149"/>
        <v>0</v>
      </c>
      <c r="BK413" s="144">
        <f t="shared" si="150"/>
        <v>0</v>
      </c>
      <c r="BL413" s="144">
        <f t="shared" si="151"/>
        <v>0</v>
      </c>
      <c r="BM413" s="145">
        <f t="shared" si="152"/>
        <v>0</v>
      </c>
      <c r="BN413" s="124"/>
      <c r="BO413" s="124"/>
      <c r="BP413" s="124"/>
      <c r="BQ413" s="124"/>
      <c r="BR413" s="124"/>
      <c r="BS413" s="124"/>
      <c r="BT413" s="124"/>
      <c r="BU413" s="124"/>
      <c r="BV413" s="130"/>
      <c r="BW413" s="130"/>
      <c r="BX413" s="130"/>
      <c r="BY413" s="130"/>
      <c r="BZ413" s="130"/>
      <c r="CA413" s="130"/>
      <c r="CB413" s="130"/>
      <c r="CC413" s="130"/>
      <c r="CD413" s="130"/>
      <c r="CE413" s="130"/>
      <c r="CF413" s="130"/>
      <c r="CG413" s="130"/>
      <c r="CH413" s="130"/>
      <c r="CI413" s="130"/>
      <c r="CJ413" s="130"/>
      <c r="CL413" s="124"/>
      <c r="CM413" s="130" t="s">
        <v>32</v>
      </c>
      <c r="CN413" s="130"/>
      <c r="CO413" s="130"/>
      <c r="CP413" s="130"/>
      <c r="CQ413" s="130"/>
      <c r="CR413" s="130"/>
      <c r="CS413" s="130"/>
      <c r="CT413" s="130"/>
      <c r="CU413" s="130"/>
      <c r="CV413" s="130"/>
      <c r="CW413" s="130"/>
      <c r="CX413" s="130"/>
      <c r="CY413" s="130"/>
      <c r="CZ413" s="130"/>
      <c r="DA413" s="130"/>
      <c r="DD413" s="159" cm="1">
        <f t="array" ref="DD413">_xlfn.IFS(DD$1= 0,"", NOT(ISBLANK(CM413)), 0, ISBLANK(CM413), $Q413-$S413+AY413-BV413)</f>
        <v>0</v>
      </c>
      <c r="DE413" s="160" cm="1">
        <f t="array" ref="DE413">_xlfn.IFS(DE$1= 0,"", NOT(ISBLANK(CN413)), 0, ISBLANK(CN413), $Q413-$S413+AZ413-BW413)</f>
        <v>0</v>
      </c>
      <c r="DF413" s="160" cm="1">
        <f t="array" ref="DF413">_xlfn.IFS(DF$1= 0,"", NOT(ISBLANK(CO413)), 0, ISBLANK(CO413), $Q413-$S413+BA413-BX413)</f>
        <v>0</v>
      </c>
      <c r="DG413" s="160" cm="1">
        <f t="array" ref="DG413">_xlfn.IFS(DG$1= 0,"", NOT(ISBLANK(CP413)), 0, ISBLANK(CP413), $Q413-$S413+BB413-BY413)</f>
        <v>0</v>
      </c>
      <c r="DH413" s="160" cm="1">
        <f t="array" ref="DH413">_xlfn.IFS(DH$1= 0,"", NOT(ISBLANK(CQ413)), 0, ISBLANK(CQ413), $Q413-$S413+BC413-BZ413)</f>
        <v>0</v>
      </c>
      <c r="DI413" s="160" cm="1">
        <f t="array" ref="DI413">_xlfn.IFS(DI$1= 0,"", NOT(ISBLANK(CR413)), 0, ISBLANK(CR413), $Q413-$S413+BD413-CA413)</f>
        <v>0</v>
      </c>
      <c r="DJ413" s="160" t="str" cm="1">
        <f t="array" ref="DJ413">_xlfn.IFS(DJ$1= 0,"", NOT(ISBLANK(CS413)), 0, ISBLANK(CS413), $Q413-$S413+BE413-CB413)</f>
        <v/>
      </c>
      <c r="DK413" s="160" t="str" cm="1">
        <f t="array" ref="DK413">_xlfn.IFS(DK$1= 0,"", NOT(ISBLANK(CT413)), 0, ISBLANK(CT413), $Q413-$S413+BF413-CC413)</f>
        <v/>
      </c>
      <c r="DL413" s="162" t="str" cm="1">
        <f t="array" ref="DL413">_xlfn.IFS(DL$1= 0,"", NOT(ISBLANK(CU413)), 0, ISBLANK(CU413), $Q413-$S413+BG413-CD413)</f>
        <v/>
      </c>
      <c r="DM413" s="162" t="str" cm="1">
        <f t="array" ref="DM413">_xlfn.IFS(DM$1= 0,"", NOT(ISBLANK(CV413)), 0, ISBLANK(CV413), $Q413-$S413+BH413-CE413)</f>
        <v/>
      </c>
      <c r="DN413" s="162" t="str" cm="1">
        <f t="array" ref="DN413">_xlfn.IFS(DN$1= 0,"", NOT(ISBLANK(CW413)), 0, ISBLANK(CW413), $Q413-$S413+BI413-CF413)</f>
        <v/>
      </c>
      <c r="DO413" s="162" t="str" cm="1">
        <f t="array" ref="DO413">_xlfn.IFS(DO$1= 0,"", NOT(ISBLANK(CX413)), 0, ISBLANK(CX413), $Q413-$S413+BJ413-CG413)</f>
        <v/>
      </c>
      <c r="DP413" s="162" t="str" cm="1">
        <f t="array" ref="DP413">_xlfn.IFS(DP$1= 0,"", NOT(ISBLANK(CY413)), 0, ISBLANK(CY413), $Q413-$S413+BK413-CH413)</f>
        <v/>
      </c>
      <c r="DQ413" s="162" t="str" cm="1">
        <f t="array" ref="DQ413">_xlfn.IFS(DQ$1= 0,"", NOT(ISBLANK(CZ413)), 0, ISBLANK(CZ413), $Q413-$S413+BL413-CI413)</f>
        <v/>
      </c>
      <c r="DR413" s="163" t="str" cm="1">
        <f t="array" ref="DR413">_xlfn.IFS(DR$1= 0,"", NOT(ISBLANK(DA413)), 0, ISBLANK(DA413), $Q413-$S413+BM413-CJ413)</f>
        <v/>
      </c>
    </row>
    <row r="414" spans="1:122" ht="16.5" x14ac:dyDescent="0.3">
      <c r="A414" s="135"/>
      <c r="B414" s="136"/>
      <c r="C414" s="136"/>
      <c r="D414" s="137"/>
      <c r="E414" s="176"/>
      <c r="F414" s="182"/>
      <c r="G414" s="183"/>
      <c r="H414" s="183"/>
      <c r="I414" s="183"/>
      <c r="J414" s="183"/>
      <c r="K414" s="183"/>
      <c r="L414" s="183"/>
      <c r="M414" s="186"/>
      <c r="N414" s="182"/>
      <c r="O414" s="184"/>
      <c r="P414" s="178"/>
      <c r="Q414" s="118">
        <f t="shared" si="136"/>
        <v>0</v>
      </c>
      <c r="R414" s="3"/>
      <c r="S414" s="3"/>
      <c r="T414" s="4"/>
      <c r="U414" s="4"/>
      <c r="V414" s="99">
        <f t="shared" si="137"/>
        <v>0</v>
      </c>
      <c r="W414" s="161"/>
      <c r="X414" s="138"/>
      <c r="AH414" s="158" t="str">
        <f t="array" ref="AH414">IF(OR(AH$1=0, $A414=""),"",SQRT((_xlfn.XLOOKUP(AH$1,$Z$2:$Z$16,$AA$2:$AA$16)-$T414)^2+(_xlfn.XLOOKUP(AH$1,$Z$2:$Z$16,$AB$2:$AB$16)-$U414)^2+(_xlfn.XLOOKUP(AH$1,$Z$2:$Z$16,$AC$2:$AC$16-$V414)^2)))</f>
        <v/>
      </c>
      <c r="AI414" s="140" t="str">
        <f t="array" ref="AI414">IF(OR(AI$1=0, $A414=""),"",SQRT((_xlfn.XLOOKUP(AI$1,$Z$2:$Z$16,$AA$2:$AA$16)-$T414)^2+(_xlfn.XLOOKUP(AI$1,$Z$2:$Z$16,$AB$2:$AB$16)-$U414)^2+(_xlfn.XLOOKUP(AI$1,$Z$2:$Z$16,$AC$2:$AC$16-$V414)^2)))</f>
        <v/>
      </c>
      <c r="AJ414" s="140" t="str">
        <f t="array" ref="AJ414">IF(OR(AJ$1=0, $A414=""),"",SQRT((_xlfn.XLOOKUP(AJ$1,$Z$2:$Z$16,$AA$2:$AA$16)-$T414)^2+(_xlfn.XLOOKUP(AJ$1,$Z$2:$Z$16,$AB$2:$AB$16)-$U414)^2+(_xlfn.XLOOKUP(AJ$1,$Z$2:$Z$16,$AC$2:$AC$16-$V414)^2)))</f>
        <v/>
      </c>
      <c r="AK414" s="140" t="str">
        <f t="array" ref="AK414">IF(OR(AK$1=0, $A414=""),"",SQRT((_xlfn.XLOOKUP(AK$1,$Z$2:$Z$16,$AA$2:$AA$16)-$T414)^2+(_xlfn.XLOOKUP(AK$1,$Z$2:$Z$16,$AB$2:$AB$16)-$U414)^2+(_xlfn.XLOOKUP(AK$1,$Z$2:$Z$16,$AC$2:$AC$16-$V414)^2)))</f>
        <v/>
      </c>
      <c r="AL414" s="140" t="str">
        <f t="array" ref="AL414">IF(OR(AL$1=0, $A414=""),"",SQRT((_xlfn.XLOOKUP(AL$1,$Z$2:$Z$16,$AA$2:$AA$16)-$T414)^2+(_xlfn.XLOOKUP(AL$1,$Z$2:$Z$16,$AB$2:$AB$16)-$U414)^2+(_xlfn.XLOOKUP(AL$1,$Z$2:$Z$16,$AC$2:$AC$16-$V414)^2)))</f>
        <v/>
      </c>
      <c r="AM414" s="140" t="str">
        <f t="array" ref="AM414">IF(OR(AM$1=0, $A414=""),"",SQRT((_xlfn.XLOOKUP(AM$1,$Z$2:$Z$16,$AA$2:$AA$16)-$T414)^2+(_xlfn.XLOOKUP(AM$1,$Z$2:$Z$16,$AB$2:$AB$16)-$U414)^2+(_xlfn.XLOOKUP(AM$1,$Z$2:$Z$16,$AC$2:$AC$16-$V414)^2)))</f>
        <v/>
      </c>
      <c r="AN414" s="140" t="str">
        <f t="array" ref="AN414">IF(OR(AN$1=0, $A414=""),"",SQRT((_xlfn.XLOOKUP(AN$1,$Z$2:$Z$16,$AA$2:$AA$16)-$T414)^2+(_xlfn.XLOOKUP(AN$1,$Z$2:$Z$16,$AB$2:$AB$16)-$U414)^2+(_xlfn.XLOOKUP(AN$1,$Z$2:$Z$16,$AC$2:$AC$16-$V414)^2)))</f>
        <v/>
      </c>
      <c r="AO414" s="140" t="str">
        <f t="array" ref="AO414">IF(OR(AO$1=0, $A414=""),"",SQRT((_xlfn.XLOOKUP(AO$1,$Z$2:$Z$16,$AA$2:$AA$16)-$T414)^2+(_xlfn.XLOOKUP(AO$1,$Z$2:$Z$16,$AB$2:$AB$16)-$U414)^2+(_xlfn.XLOOKUP(AO$1,$Z$2:$Z$16,$AC$2:$AC$16-$V414)^2)))</f>
        <v/>
      </c>
      <c r="AP414" s="141" t="str">
        <f t="array" ref="AP414">IF(OR(AP$1=0, $A414=""),"",SQRT((_xlfn.XLOOKUP(AP$1,$Z$2:$Z$16,$AA$2:$AA$16)-$T414)^2+(_xlfn.XLOOKUP(AP$1,$Z$2:$Z$16,$AB$2:$AB$16)-$U414)^2+(_xlfn.XLOOKUP(AP$1,$Z$2:$Z$16,$AC$2:$AC$16-$V414)^2)))</f>
        <v/>
      </c>
      <c r="AQ414" s="141" t="str">
        <f t="array" ref="AQ414">IF(OR(AQ$1=0, $A414=""),"",SQRT((_xlfn.XLOOKUP(AQ$1,$Z$2:$Z$16,$AA$2:$AA$16)-$T414)^2+(_xlfn.XLOOKUP(AQ$1,$Z$2:$Z$16,$AB$2:$AB$16)-$U414)^2+(_xlfn.XLOOKUP(AQ$1,$Z$2:$Z$16,$AC$2:$AC$16-$V414)^2)))</f>
        <v/>
      </c>
      <c r="AR414" s="141" t="str">
        <f t="array" ref="AR414">IF(OR(AR$1=0, $A414=""),"",SQRT((_xlfn.XLOOKUP(AR$1,$Z$2:$Z$16,$AA$2:$AA$16)-$T414)^2+(_xlfn.XLOOKUP(AR$1,$Z$2:$Z$16,$AB$2:$AB$16)-$U414)^2+(_xlfn.XLOOKUP(AR$1,$Z$2:$Z$16,$AC$2:$AC$16-$V414)^2)))</f>
        <v/>
      </c>
      <c r="AS414" s="141" t="str">
        <f t="array" ref="AS414">IF(OR(AS$1=0, $A414=""),"",SQRT((_xlfn.XLOOKUP(AS$1,$Z$2:$Z$16,$AA$2:$AA$16)-$T414)^2+(_xlfn.XLOOKUP(AS$1,$Z$2:$Z$16,$AB$2:$AB$16)-$U414)^2+(_xlfn.XLOOKUP(AS$1,$Z$2:$Z$16,$AC$2:$AC$16-$V414)^2)))</f>
        <v/>
      </c>
      <c r="AT414" s="141" t="str">
        <f t="array" ref="AT414">IF(OR(AT$1=0, $A414=""),"",SQRT((_xlfn.XLOOKUP(AT$1,$Z$2:$Z$16,$AA$2:$AA$16)-$T414)^2+(_xlfn.XLOOKUP(AT$1,$Z$2:$Z$16,$AB$2:$AB$16)-$U414)^2+(_xlfn.XLOOKUP(AT$1,$Z$2:$Z$16,$AC$2:$AC$16-$V414)^2)))</f>
        <v/>
      </c>
      <c r="AU414" s="141" t="str">
        <f t="array" ref="AU414">IF(OR(AU$1=0, $A414=""),"",SQRT((_xlfn.XLOOKUP(AU$1,$Z$2:$Z$16,$AA$2:$AA$16)-$T414)^2+(_xlfn.XLOOKUP(AU$1,$Z$2:$Z$16,$AB$2:$AB$16)-$U414)^2+(_xlfn.XLOOKUP(AU$1,$Z$2:$Z$16,$AC$2:$AC$16-$V414)^2)))</f>
        <v/>
      </c>
      <c r="AV414" s="142" t="str">
        <f t="array" ref="AV414">IF(OR(AV$1=0, $A414=""),"",SQRT((_xlfn.XLOOKUP(AV$1,$Z$2:$Z$16,$AA$2:$AA$16)-$T414)^2+(_xlfn.XLOOKUP(AV$1,$Z$2:$Z$16,$AB$2:$AB$16)-$U414)^2+(_xlfn.XLOOKUP(AV$1,$Z$2:$Z$16,$AC$2:$AC$16-$V414)^2)))</f>
        <v/>
      </c>
      <c r="AW414" s="124"/>
      <c r="AX414" s="124"/>
      <c r="AY414" s="125">
        <f t="shared" si="138"/>
        <v>0</v>
      </c>
      <c r="AZ414" s="143">
        <f t="shared" si="139"/>
        <v>0</v>
      </c>
      <c r="BA414" s="143">
        <f t="shared" si="140"/>
        <v>0</v>
      </c>
      <c r="BB414" s="143">
        <f t="shared" si="141"/>
        <v>0</v>
      </c>
      <c r="BC414" s="143">
        <f t="shared" si="142"/>
        <v>0</v>
      </c>
      <c r="BD414" s="143">
        <f t="shared" si="143"/>
        <v>0</v>
      </c>
      <c r="BE414" s="143">
        <f t="shared" si="144"/>
        <v>0</v>
      </c>
      <c r="BF414" s="143">
        <f t="shared" si="145"/>
        <v>0</v>
      </c>
      <c r="BG414" s="144">
        <f t="shared" si="146"/>
        <v>0</v>
      </c>
      <c r="BH414" s="144">
        <f t="shared" si="147"/>
        <v>0</v>
      </c>
      <c r="BI414" s="144">
        <f t="shared" si="148"/>
        <v>0</v>
      </c>
      <c r="BJ414" s="144">
        <f t="shared" si="149"/>
        <v>0</v>
      </c>
      <c r="BK414" s="144">
        <f t="shared" si="150"/>
        <v>0</v>
      </c>
      <c r="BL414" s="144">
        <f t="shared" si="151"/>
        <v>0</v>
      </c>
      <c r="BM414" s="145">
        <f t="shared" si="152"/>
        <v>0</v>
      </c>
      <c r="BN414" s="124"/>
      <c r="BO414" s="124"/>
      <c r="BP414" s="124"/>
      <c r="BQ414" s="124"/>
      <c r="BR414" s="124"/>
      <c r="BS414" s="124"/>
      <c r="BT414" s="124"/>
      <c r="BU414" s="124"/>
      <c r="BV414" s="130"/>
      <c r="BW414" s="130"/>
      <c r="BX414" s="130"/>
      <c r="BY414" s="130"/>
      <c r="BZ414" s="130"/>
      <c r="CA414" s="130"/>
      <c r="CB414" s="130"/>
      <c r="CC414" s="130"/>
      <c r="CD414" s="130"/>
      <c r="CE414" s="130"/>
      <c r="CF414" s="130"/>
      <c r="CG414" s="130"/>
      <c r="CH414" s="130"/>
      <c r="CI414" s="130"/>
      <c r="CJ414" s="130"/>
      <c r="CL414" s="124"/>
      <c r="CM414" s="130" t="s">
        <v>32</v>
      </c>
      <c r="CN414" s="130"/>
      <c r="CO414" s="130"/>
      <c r="CP414" s="130"/>
      <c r="CQ414" s="130"/>
      <c r="CR414" s="130"/>
      <c r="CS414" s="130"/>
      <c r="CT414" s="130"/>
      <c r="CU414" s="130"/>
      <c r="CV414" s="130"/>
      <c r="CW414" s="130"/>
      <c r="CX414" s="130"/>
      <c r="CY414" s="130"/>
      <c r="CZ414" s="130"/>
      <c r="DA414" s="130"/>
      <c r="DD414" s="159" cm="1">
        <f t="array" ref="DD414">_xlfn.IFS(DD$1= 0,"", NOT(ISBLANK(CM414)), 0, ISBLANK(CM414), $Q414-$S414+AY414-BV414)</f>
        <v>0</v>
      </c>
      <c r="DE414" s="160" cm="1">
        <f t="array" ref="DE414">_xlfn.IFS(DE$1= 0,"", NOT(ISBLANK(CN414)), 0, ISBLANK(CN414), $Q414-$S414+AZ414-BW414)</f>
        <v>0</v>
      </c>
      <c r="DF414" s="160" cm="1">
        <f t="array" ref="DF414">_xlfn.IFS(DF$1= 0,"", NOT(ISBLANK(CO414)), 0, ISBLANK(CO414), $Q414-$S414+BA414-BX414)</f>
        <v>0</v>
      </c>
      <c r="DG414" s="160" cm="1">
        <f t="array" ref="DG414">_xlfn.IFS(DG$1= 0,"", NOT(ISBLANK(CP414)), 0, ISBLANK(CP414), $Q414-$S414+BB414-BY414)</f>
        <v>0</v>
      </c>
      <c r="DH414" s="160" cm="1">
        <f t="array" ref="DH414">_xlfn.IFS(DH$1= 0,"", NOT(ISBLANK(CQ414)), 0, ISBLANK(CQ414), $Q414-$S414+BC414-BZ414)</f>
        <v>0</v>
      </c>
      <c r="DI414" s="160" cm="1">
        <f t="array" ref="DI414">_xlfn.IFS(DI$1= 0,"", NOT(ISBLANK(CR414)), 0, ISBLANK(CR414), $Q414-$S414+BD414-CA414)</f>
        <v>0</v>
      </c>
      <c r="DJ414" s="160" t="str" cm="1">
        <f t="array" ref="DJ414">_xlfn.IFS(DJ$1= 0,"", NOT(ISBLANK(CS414)), 0, ISBLANK(CS414), $Q414-$S414+BE414-CB414)</f>
        <v/>
      </c>
      <c r="DK414" s="160" t="str" cm="1">
        <f t="array" ref="DK414">_xlfn.IFS(DK$1= 0,"", NOT(ISBLANK(CT414)), 0, ISBLANK(CT414), $Q414-$S414+BF414-CC414)</f>
        <v/>
      </c>
      <c r="DL414" s="162" t="str" cm="1">
        <f t="array" ref="DL414">_xlfn.IFS(DL$1= 0,"", NOT(ISBLANK(CU414)), 0, ISBLANK(CU414), $Q414-$S414+BG414-CD414)</f>
        <v/>
      </c>
      <c r="DM414" s="162" t="str" cm="1">
        <f t="array" ref="DM414">_xlfn.IFS(DM$1= 0,"", NOT(ISBLANK(CV414)), 0, ISBLANK(CV414), $Q414-$S414+BH414-CE414)</f>
        <v/>
      </c>
      <c r="DN414" s="162" t="str" cm="1">
        <f t="array" ref="DN414">_xlfn.IFS(DN$1= 0,"", NOT(ISBLANK(CW414)), 0, ISBLANK(CW414), $Q414-$S414+BI414-CF414)</f>
        <v/>
      </c>
      <c r="DO414" s="162" t="str" cm="1">
        <f t="array" ref="DO414">_xlfn.IFS(DO$1= 0,"", NOT(ISBLANK(CX414)), 0, ISBLANK(CX414), $Q414-$S414+BJ414-CG414)</f>
        <v/>
      </c>
      <c r="DP414" s="162" t="str" cm="1">
        <f t="array" ref="DP414">_xlfn.IFS(DP$1= 0,"", NOT(ISBLANK(CY414)), 0, ISBLANK(CY414), $Q414-$S414+BK414-CH414)</f>
        <v/>
      </c>
      <c r="DQ414" s="162" t="str" cm="1">
        <f t="array" ref="DQ414">_xlfn.IFS(DQ$1= 0,"", NOT(ISBLANK(CZ414)), 0, ISBLANK(CZ414), $Q414-$S414+BL414-CI414)</f>
        <v/>
      </c>
      <c r="DR414" s="163" t="str" cm="1">
        <f t="array" ref="DR414">_xlfn.IFS(DR$1= 0,"", NOT(ISBLANK(DA414)), 0, ISBLANK(DA414), $Q414-$S414+BM414-CJ414)</f>
        <v/>
      </c>
    </row>
    <row r="415" spans="1:122" ht="16.5" x14ac:dyDescent="0.3">
      <c r="A415" s="135"/>
      <c r="B415" s="136"/>
      <c r="C415" s="136"/>
      <c r="D415" s="137"/>
      <c r="E415" s="176"/>
      <c r="F415" s="182"/>
      <c r="G415" s="183"/>
      <c r="H415" s="183"/>
      <c r="I415" s="183"/>
      <c r="J415" s="183"/>
      <c r="K415" s="183"/>
      <c r="L415" s="183"/>
      <c r="M415" s="186"/>
      <c r="N415" s="182"/>
      <c r="O415" s="184"/>
      <c r="P415" s="178"/>
      <c r="Q415" s="118">
        <f t="shared" si="136"/>
        <v>0</v>
      </c>
      <c r="R415" s="3"/>
      <c r="S415" s="3"/>
      <c r="T415" s="4"/>
      <c r="U415" s="4"/>
      <c r="V415" s="99">
        <f t="shared" si="137"/>
        <v>0</v>
      </c>
      <c r="W415" s="161"/>
      <c r="X415" s="138"/>
      <c r="AH415" s="158" t="str">
        <f t="array" ref="AH415">IF(OR(AH$1=0, $A415=""),"",SQRT((_xlfn.XLOOKUP(AH$1,$Z$2:$Z$16,$AA$2:$AA$16)-$T415)^2+(_xlfn.XLOOKUP(AH$1,$Z$2:$Z$16,$AB$2:$AB$16)-$U415)^2+(_xlfn.XLOOKUP(AH$1,$Z$2:$Z$16,$AC$2:$AC$16-$V415)^2)))</f>
        <v/>
      </c>
      <c r="AI415" s="140" t="str">
        <f t="array" ref="AI415">IF(OR(AI$1=0, $A415=""),"",SQRT((_xlfn.XLOOKUP(AI$1,$Z$2:$Z$16,$AA$2:$AA$16)-$T415)^2+(_xlfn.XLOOKUP(AI$1,$Z$2:$Z$16,$AB$2:$AB$16)-$U415)^2+(_xlfn.XLOOKUP(AI$1,$Z$2:$Z$16,$AC$2:$AC$16-$V415)^2)))</f>
        <v/>
      </c>
      <c r="AJ415" s="140" t="str">
        <f t="array" ref="AJ415">IF(OR(AJ$1=0, $A415=""),"",SQRT((_xlfn.XLOOKUP(AJ$1,$Z$2:$Z$16,$AA$2:$AA$16)-$T415)^2+(_xlfn.XLOOKUP(AJ$1,$Z$2:$Z$16,$AB$2:$AB$16)-$U415)^2+(_xlfn.XLOOKUP(AJ$1,$Z$2:$Z$16,$AC$2:$AC$16-$V415)^2)))</f>
        <v/>
      </c>
      <c r="AK415" s="140" t="str">
        <f t="array" ref="AK415">IF(OR(AK$1=0, $A415=""),"",SQRT((_xlfn.XLOOKUP(AK$1,$Z$2:$Z$16,$AA$2:$AA$16)-$T415)^2+(_xlfn.XLOOKUP(AK$1,$Z$2:$Z$16,$AB$2:$AB$16)-$U415)^2+(_xlfn.XLOOKUP(AK$1,$Z$2:$Z$16,$AC$2:$AC$16-$V415)^2)))</f>
        <v/>
      </c>
      <c r="AL415" s="140" t="str">
        <f t="array" ref="AL415">IF(OR(AL$1=0, $A415=""),"",SQRT((_xlfn.XLOOKUP(AL$1,$Z$2:$Z$16,$AA$2:$AA$16)-$T415)^2+(_xlfn.XLOOKUP(AL$1,$Z$2:$Z$16,$AB$2:$AB$16)-$U415)^2+(_xlfn.XLOOKUP(AL$1,$Z$2:$Z$16,$AC$2:$AC$16-$V415)^2)))</f>
        <v/>
      </c>
      <c r="AM415" s="140" t="str">
        <f t="array" ref="AM415">IF(OR(AM$1=0, $A415=""),"",SQRT((_xlfn.XLOOKUP(AM$1,$Z$2:$Z$16,$AA$2:$AA$16)-$T415)^2+(_xlfn.XLOOKUP(AM$1,$Z$2:$Z$16,$AB$2:$AB$16)-$U415)^2+(_xlfn.XLOOKUP(AM$1,$Z$2:$Z$16,$AC$2:$AC$16-$V415)^2)))</f>
        <v/>
      </c>
      <c r="AN415" s="140" t="str">
        <f t="array" ref="AN415">IF(OR(AN$1=0, $A415=""),"",SQRT((_xlfn.XLOOKUP(AN$1,$Z$2:$Z$16,$AA$2:$AA$16)-$T415)^2+(_xlfn.XLOOKUP(AN$1,$Z$2:$Z$16,$AB$2:$AB$16)-$U415)^2+(_xlfn.XLOOKUP(AN$1,$Z$2:$Z$16,$AC$2:$AC$16-$V415)^2)))</f>
        <v/>
      </c>
      <c r="AO415" s="140" t="str">
        <f t="array" ref="AO415">IF(OR(AO$1=0, $A415=""),"",SQRT((_xlfn.XLOOKUP(AO$1,$Z$2:$Z$16,$AA$2:$AA$16)-$T415)^2+(_xlfn.XLOOKUP(AO$1,$Z$2:$Z$16,$AB$2:$AB$16)-$U415)^2+(_xlfn.XLOOKUP(AO$1,$Z$2:$Z$16,$AC$2:$AC$16-$V415)^2)))</f>
        <v/>
      </c>
      <c r="AP415" s="141" t="str">
        <f t="array" ref="AP415">IF(OR(AP$1=0, $A415=""),"",SQRT((_xlfn.XLOOKUP(AP$1,$Z$2:$Z$16,$AA$2:$AA$16)-$T415)^2+(_xlfn.XLOOKUP(AP$1,$Z$2:$Z$16,$AB$2:$AB$16)-$U415)^2+(_xlfn.XLOOKUP(AP$1,$Z$2:$Z$16,$AC$2:$AC$16-$V415)^2)))</f>
        <v/>
      </c>
      <c r="AQ415" s="141" t="str">
        <f t="array" ref="AQ415">IF(OR(AQ$1=0, $A415=""),"",SQRT((_xlfn.XLOOKUP(AQ$1,$Z$2:$Z$16,$AA$2:$AA$16)-$T415)^2+(_xlfn.XLOOKUP(AQ$1,$Z$2:$Z$16,$AB$2:$AB$16)-$U415)^2+(_xlfn.XLOOKUP(AQ$1,$Z$2:$Z$16,$AC$2:$AC$16-$V415)^2)))</f>
        <v/>
      </c>
      <c r="AR415" s="141" t="str">
        <f t="array" ref="AR415">IF(OR(AR$1=0, $A415=""),"",SQRT((_xlfn.XLOOKUP(AR$1,$Z$2:$Z$16,$AA$2:$AA$16)-$T415)^2+(_xlfn.XLOOKUP(AR$1,$Z$2:$Z$16,$AB$2:$AB$16)-$U415)^2+(_xlfn.XLOOKUP(AR$1,$Z$2:$Z$16,$AC$2:$AC$16-$V415)^2)))</f>
        <v/>
      </c>
      <c r="AS415" s="141" t="str">
        <f t="array" ref="AS415">IF(OR(AS$1=0, $A415=""),"",SQRT((_xlfn.XLOOKUP(AS$1,$Z$2:$Z$16,$AA$2:$AA$16)-$T415)^2+(_xlfn.XLOOKUP(AS$1,$Z$2:$Z$16,$AB$2:$AB$16)-$U415)^2+(_xlfn.XLOOKUP(AS$1,$Z$2:$Z$16,$AC$2:$AC$16-$V415)^2)))</f>
        <v/>
      </c>
      <c r="AT415" s="141" t="str">
        <f t="array" ref="AT415">IF(OR(AT$1=0, $A415=""),"",SQRT((_xlfn.XLOOKUP(AT$1,$Z$2:$Z$16,$AA$2:$AA$16)-$T415)^2+(_xlfn.XLOOKUP(AT$1,$Z$2:$Z$16,$AB$2:$AB$16)-$U415)^2+(_xlfn.XLOOKUP(AT$1,$Z$2:$Z$16,$AC$2:$AC$16-$V415)^2)))</f>
        <v/>
      </c>
      <c r="AU415" s="141" t="str">
        <f t="array" ref="AU415">IF(OR(AU$1=0, $A415=""),"",SQRT((_xlfn.XLOOKUP(AU$1,$Z$2:$Z$16,$AA$2:$AA$16)-$T415)^2+(_xlfn.XLOOKUP(AU$1,$Z$2:$Z$16,$AB$2:$AB$16)-$U415)^2+(_xlfn.XLOOKUP(AU$1,$Z$2:$Z$16,$AC$2:$AC$16-$V415)^2)))</f>
        <v/>
      </c>
      <c r="AV415" s="142" t="str">
        <f t="array" ref="AV415">IF(OR(AV$1=0, $A415=""),"",SQRT((_xlfn.XLOOKUP(AV$1,$Z$2:$Z$16,$AA$2:$AA$16)-$T415)^2+(_xlfn.XLOOKUP(AV$1,$Z$2:$Z$16,$AB$2:$AB$16)-$U415)^2+(_xlfn.XLOOKUP(AV$1,$Z$2:$Z$16,$AC$2:$AC$16-$V415)^2)))</f>
        <v/>
      </c>
      <c r="AW415" s="124"/>
      <c r="AX415" s="124"/>
      <c r="AY415" s="125">
        <f t="shared" si="138"/>
        <v>0</v>
      </c>
      <c r="AZ415" s="143">
        <f t="shared" si="139"/>
        <v>0</v>
      </c>
      <c r="BA415" s="143">
        <f t="shared" si="140"/>
        <v>0</v>
      </c>
      <c r="BB415" s="143">
        <f t="shared" si="141"/>
        <v>0</v>
      </c>
      <c r="BC415" s="143">
        <f t="shared" si="142"/>
        <v>0</v>
      </c>
      <c r="BD415" s="143">
        <f t="shared" si="143"/>
        <v>0</v>
      </c>
      <c r="BE415" s="143">
        <f t="shared" si="144"/>
        <v>0</v>
      </c>
      <c r="BF415" s="143">
        <f t="shared" si="145"/>
        <v>0</v>
      </c>
      <c r="BG415" s="144">
        <f t="shared" si="146"/>
        <v>0</v>
      </c>
      <c r="BH415" s="144">
        <f t="shared" si="147"/>
        <v>0</v>
      </c>
      <c r="BI415" s="144">
        <f t="shared" si="148"/>
        <v>0</v>
      </c>
      <c r="BJ415" s="144">
        <f t="shared" si="149"/>
        <v>0</v>
      </c>
      <c r="BK415" s="144">
        <f t="shared" si="150"/>
        <v>0</v>
      </c>
      <c r="BL415" s="144">
        <f t="shared" si="151"/>
        <v>0</v>
      </c>
      <c r="BM415" s="145">
        <f t="shared" si="152"/>
        <v>0</v>
      </c>
      <c r="BN415" s="124"/>
      <c r="BO415" s="124"/>
      <c r="BP415" s="124"/>
      <c r="BQ415" s="124"/>
      <c r="BR415" s="124"/>
      <c r="BS415" s="124"/>
      <c r="BT415" s="124"/>
      <c r="BU415" s="124"/>
      <c r="BV415" s="130"/>
      <c r="BW415" s="130"/>
      <c r="BX415" s="130"/>
      <c r="BY415" s="130"/>
      <c r="BZ415" s="130"/>
      <c r="CA415" s="130"/>
      <c r="CB415" s="130"/>
      <c r="CC415" s="130"/>
      <c r="CD415" s="130"/>
      <c r="CE415" s="130"/>
      <c r="CF415" s="130"/>
      <c r="CG415" s="130"/>
      <c r="CH415" s="130"/>
      <c r="CI415" s="130"/>
      <c r="CJ415" s="130"/>
      <c r="CL415" s="124"/>
      <c r="CM415" s="130" t="s">
        <v>32</v>
      </c>
      <c r="CN415" s="130"/>
      <c r="CO415" s="130"/>
      <c r="CP415" s="130"/>
      <c r="CQ415" s="130"/>
      <c r="CR415" s="130"/>
      <c r="CS415" s="130"/>
      <c r="CT415" s="130"/>
      <c r="CU415" s="130"/>
      <c r="CV415" s="130"/>
      <c r="CW415" s="130"/>
      <c r="CX415" s="130"/>
      <c r="CY415" s="130"/>
      <c r="CZ415" s="130"/>
      <c r="DA415" s="130"/>
      <c r="DD415" s="159" cm="1">
        <f t="array" ref="DD415">_xlfn.IFS(DD$1= 0,"", NOT(ISBLANK(CM415)), 0, ISBLANK(CM415), $Q415-$S415+AY415-BV415)</f>
        <v>0</v>
      </c>
      <c r="DE415" s="160" cm="1">
        <f t="array" ref="DE415">_xlfn.IFS(DE$1= 0,"", NOT(ISBLANK(CN415)), 0, ISBLANK(CN415), $Q415-$S415+AZ415-BW415)</f>
        <v>0</v>
      </c>
      <c r="DF415" s="160" cm="1">
        <f t="array" ref="DF415">_xlfn.IFS(DF$1= 0,"", NOT(ISBLANK(CO415)), 0, ISBLANK(CO415), $Q415-$S415+BA415-BX415)</f>
        <v>0</v>
      </c>
      <c r="DG415" s="160" cm="1">
        <f t="array" ref="DG415">_xlfn.IFS(DG$1= 0,"", NOT(ISBLANK(CP415)), 0, ISBLANK(CP415), $Q415-$S415+BB415-BY415)</f>
        <v>0</v>
      </c>
      <c r="DH415" s="160" cm="1">
        <f t="array" ref="DH415">_xlfn.IFS(DH$1= 0,"", NOT(ISBLANK(CQ415)), 0, ISBLANK(CQ415), $Q415-$S415+BC415-BZ415)</f>
        <v>0</v>
      </c>
      <c r="DI415" s="160" cm="1">
        <f t="array" ref="DI415">_xlfn.IFS(DI$1= 0,"", NOT(ISBLANK(CR415)), 0, ISBLANK(CR415), $Q415-$S415+BD415-CA415)</f>
        <v>0</v>
      </c>
      <c r="DJ415" s="160" t="str" cm="1">
        <f t="array" ref="DJ415">_xlfn.IFS(DJ$1= 0,"", NOT(ISBLANK(CS415)), 0, ISBLANK(CS415), $Q415-$S415+BE415-CB415)</f>
        <v/>
      </c>
      <c r="DK415" s="160" t="str" cm="1">
        <f t="array" ref="DK415">_xlfn.IFS(DK$1= 0,"", NOT(ISBLANK(CT415)), 0, ISBLANK(CT415), $Q415-$S415+BF415-CC415)</f>
        <v/>
      </c>
      <c r="DL415" s="162" t="str" cm="1">
        <f t="array" ref="DL415">_xlfn.IFS(DL$1= 0,"", NOT(ISBLANK(CU415)), 0, ISBLANK(CU415), $Q415-$S415+BG415-CD415)</f>
        <v/>
      </c>
      <c r="DM415" s="162" t="str" cm="1">
        <f t="array" ref="DM415">_xlfn.IFS(DM$1= 0,"", NOT(ISBLANK(CV415)), 0, ISBLANK(CV415), $Q415-$S415+BH415-CE415)</f>
        <v/>
      </c>
      <c r="DN415" s="162" t="str" cm="1">
        <f t="array" ref="DN415">_xlfn.IFS(DN$1= 0,"", NOT(ISBLANK(CW415)), 0, ISBLANK(CW415), $Q415-$S415+BI415-CF415)</f>
        <v/>
      </c>
      <c r="DO415" s="162" t="str" cm="1">
        <f t="array" ref="DO415">_xlfn.IFS(DO$1= 0,"", NOT(ISBLANK(CX415)), 0, ISBLANK(CX415), $Q415-$S415+BJ415-CG415)</f>
        <v/>
      </c>
      <c r="DP415" s="162" t="str" cm="1">
        <f t="array" ref="DP415">_xlfn.IFS(DP$1= 0,"", NOT(ISBLANK(CY415)), 0, ISBLANK(CY415), $Q415-$S415+BK415-CH415)</f>
        <v/>
      </c>
      <c r="DQ415" s="162" t="str" cm="1">
        <f t="array" ref="DQ415">_xlfn.IFS(DQ$1= 0,"", NOT(ISBLANK(CZ415)), 0, ISBLANK(CZ415), $Q415-$S415+BL415-CI415)</f>
        <v/>
      </c>
      <c r="DR415" s="163" t="str" cm="1">
        <f t="array" ref="DR415">_xlfn.IFS(DR$1= 0,"", NOT(ISBLANK(DA415)), 0, ISBLANK(DA415), $Q415-$S415+BM415-CJ415)</f>
        <v/>
      </c>
    </row>
    <row r="416" spans="1:122" ht="16.5" x14ac:dyDescent="0.3">
      <c r="A416" s="135"/>
      <c r="B416" s="136"/>
      <c r="C416" s="136"/>
      <c r="D416" s="137"/>
      <c r="E416" s="176"/>
      <c r="F416" s="182"/>
      <c r="G416" s="183"/>
      <c r="H416" s="183"/>
      <c r="I416" s="183"/>
      <c r="J416" s="183"/>
      <c r="K416" s="183"/>
      <c r="L416" s="183"/>
      <c r="M416" s="186"/>
      <c r="N416" s="182"/>
      <c r="O416" s="184"/>
      <c r="P416" s="178"/>
      <c r="Q416" s="118">
        <f t="shared" si="136"/>
        <v>0</v>
      </c>
      <c r="R416" s="3"/>
      <c r="S416" s="3"/>
      <c r="T416" s="4"/>
      <c r="U416" s="4"/>
      <c r="V416" s="99">
        <f t="shared" si="137"/>
        <v>0</v>
      </c>
      <c r="W416" s="161"/>
      <c r="X416" s="138"/>
      <c r="AH416" s="158" t="str">
        <f t="array" ref="AH416">IF(OR(AH$1=0, $A416=""),"",SQRT((_xlfn.XLOOKUP(AH$1,$Z$2:$Z$16,$AA$2:$AA$16)-$T416)^2+(_xlfn.XLOOKUP(AH$1,$Z$2:$Z$16,$AB$2:$AB$16)-$U416)^2+(_xlfn.XLOOKUP(AH$1,$Z$2:$Z$16,$AC$2:$AC$16-$V416)^2)))</f>
        <v/>
      </c>
      <c r="AI416" s="140" t="str">
        <f t="array" ref="AI416">IF(OR(AI$1=0, $A416=""),"",SQRT((_xlfn.XLOOKUP(AI$1,$Z$2:$Z$16,$AA$2:$AA$16)-$T416)^2+(_xlfn.XLOOKUP(AI$1,$Z$2:$Z$16,$AB$2:$AB$16)-$U416)^2+(_xlfn.XLOOKUP(AI$1,$Z$2:$Z$16,$AC$2:$AC$16-$V416)^2)))</f>
        <v/>
      </c>
      <c r="AJ416" s="140" t="str">
        <f t="array" ref="AJ416">IF(OR(AJ$1=0, $A416=""),"",SQRT((_xlfn.XLOOKUP(AJ$1,$Z$2:$Z$16,$AA$2:$AA$16)-$T416)^2+(_xlfn.XLOOKUP(AJ$1,$Z$2:$Z$16,$AB$2:$AB$16)-$U416)^2+(_xlfn.XLOOKUP(AJ$1,$Z$2:$Z$16,$AC$2:$AC$16-$V416)^2)))</f>
        <v/>
      </c>
      <c r="AK416" s="140" t="str">
        <f t="array" ref="AK416">IF(OR(AK$1=0, $A416=""),"",SQRT((_xlfn.XLOOKUP(AK$1,$Z$2:$Z$16,$AA$2:$AA$16)-$T416)^2+(_xlfn.XLOOKUP(AK$1,$Z$2:$Z$16,$AB$2:$AB$16)-$U416)^2+(_xlfn.XLOOKUP(AK$1,$Z$2:$Z$16,$AC$2:$AC$16-$V416)^2)))</f>
        <v/>
      </c>
      <c r="AL416" s="140" t="str">
        <f t="array" ref="AL416">IF(OR(AL$1=0, $A416=""),"",SQRT((_xlfn.XLOOKUP(AL$1,$Z$2:$Z$16,$AA$2:$AA$16)-$T416)^2+(_xlfn.XLOOKUP(AL$1,$Z$2:$Z$16,$AB$2:$AB$16)-$U416)^2+(_xlfn.XLOOKUP(AL$1,$Z$2:$Z$16,$AC$2:$AC$16-$V416)^2)))</f>
        <v/>
      </c>
      <c r="AM416" s="140" t="str">
        <f t="array" ref="AM416">IF(OR(AM$1=0, $A416=""),"",SQRT((_xlfn.XLOOKUP(AM$1,$Z$2:$Z$16,$AA$2:$AA$16)-$T416)^2+(_xlfn.XLOOKUP(AM$1,$Z$2:$Z$16,$AB$2:$AB$16)-$U416)^2+(_xlfn.XLOOKUP(AM$1,$Z$2:$Z$16,$AC$2:$AC$16-$V416)^2)))</f>
        <v/>
      </c>
      <c r="AN416" s="140" t="str">
        <f t="array" ref="AN416">IF(OR(AN$1=0, $A416=""),"",SQRT((_xlfn.XLOOKUP(AN$1,$Z$2:$Z$16,$AA$2:$AA$16)-$T416)^2+(_xlfn.XLOOKUP(AN$1,$Z$2:$Z$16,$AB$2:$AB$16)-$U416)^2+(_xlfn.XLOOKUP(AN$1,$Z$2:$Z$16,$AC$2:$AC$16-$V416)^2)))</f>
        <v/>
      </c>
      <c r="AO416" s="140" t="str">
        <f t="array" ref="AO416">IF(OR(AO$1=0, $A416=""),"",SQRT((_xlfn.XLOOKUP(AO$1,$Z$2:$Z$16,$AA$2:$AA$16)-$T416)^2+(_xlfn.XLOOKUP(AO$1,$Z$2:$Z$16,$AB$2:$AB$16)-$U416)^2+(_xlfn.XLOOKUP(AO$1,$Z$2:$Z$16,$AC$2:$AC$16-$V416)^2)))</f>
        <v/>
      </c>
      <c r="AP416" s="141" t="str">
        <f t="array" ref="AP416">IF(OR(AP$1=0, $A416=""),"",SQRT((_xlfn.XLOOKUP(AP$1,$Z$2:$Z$16,$AA$2:$AA$16)-$T416)^2+(_xlfn.XLOOKUP(AP$1,$Z$2:$Z$16,$AB$2:$AB$16)-$U416)^2+(_xlfn.XLOOKUP(AP$1,$Z$2:$Z$16,$AC$2:$AC$16-$V416)^2)))</f>
        <v/>
      </c>
      <c r="AQ416" s="141" t="str">
        <f t="array" ref="AQ416">IF(OR(AQ$1=0, $A416=""),"",SQRT((_xlfn.XLOOKUP(AQ$1,$Z$2:$Z$16,$AA$2:$AA$16)-$T416)^2+(_xlfn.XLOOKUP(AQ$1,$Z$2:$Z$16,$AB$2:$AB$16)-$U416)^2+(_xlfn.XLOOKUP(AQ$1,$Z$2:$Z$16,$AC$2:$AC$16-$V416)^2)))</f>
        <v/>
      </c>
      <c r="AR416" s="141" t="str">
        <f t="array" ref="AR416">IF(OR(AR$1=0, $A416=""),"",SQRT((_xlfn.XLOOKUP(AR$1,$Z$2:$Z$16,$AA$2:$AA$16)-$T416)^2+(_xlfn.XLOOKUP(AR$1,$Z$2:$Z$16,$AB$2:$AB$16)-$U416)^2+(_xlfn.XLOOKUP(AR$1,$Z$2:$Z$16,$AC$2:$AC$16-$V416)^2)))</f>
        <v/>
      </c>
      <c r="AS416" s="141" t="str">
        <f t="array" ref="AS416">IF(OR(AS$1=0, $A416=""),"",SQRT((_xlfn.XLOOKUP(AS$1,$Z$2:$Z$16,$AA$2:$AA$16)-$T416)^2+(_xlfn.XLOOKUP(AS$1,$Z$2:$Z$16,$AB$2:$AB$16)-$U416)^2+(_xlfn.XLOOKUP(AS$1,$Z$2:$Z$16,$AC$2:$AC$16-$V416)^2)))</f>
        <v/>
      </c>
      <c r="AT416" s="141" t="str">
        <f t="array" ref="AT416">IF(OR(AT$1=0, $A416=""),"",SQRT((_xlfn.XLOOKUP(AT$1,$Z$2:$Z$16,$AA$2:$AA$16)-$T416)^2+(_xlfn.XLOOKUP(AT$1,$Z$2:$Z$16,$AB$2:$AB$16)-$U416)^2+(_xlfn.XLOOKUP(AT$1,$Z$2:$Z$16,$AC$2:$AC$16-$V416)^2)))</f>
        <v/>
      </c>
      <c r="AU416" s="141" t="str">
        <f t="array" ref="AU416">IF(OR(AU$1=0, $A416=""),"",SQRT((_xlfn.XLOOKUP(AU$1,$Z$2:$Z$16,$AA$2:$AA$16)-$T416)^2+(_xlfn.XLOOKUP(AU$1,$Z$2:$Z$16,$AB$2:$AB$16)-$U416)^2+(_xlfn.XLOOKUP(AU$1,$Z$2:$Z$16,$AC$2:$AC$16-$V416)^2)))</f>
        <v/>
      </c>
      <c r="AV416" s="142" t="str">
        <f t="array" ref="AV416">IF(OR(AV$1=0, $A416=""),"",SQRT((_xlfn.XLOOKUP(AV$1,$Z$2:$Z$16,$AA$2:$AA$16)-$T416)^2+(_xlfn.XLOOKUP(AV$1,$Z$2:$Z$16,$AB$2:$AB$16)-$U416)^2+(_xlfn.XLOOKUP(AV$1,$Z$2:$Z$16,$AC$2:$AC$16-$V416)^2)))</f>
        <v/>
      </c>
      <c r="AW416" s="124"/>
      <c r="AX416" s="124"/>
      <c r="AY416" s="125">
        <f t="shared" si="138"/>
        <v>0</v>
      </c>
      <c r="AZ416" s="143">
        <f t="shared" si="139"/>
        <v>0</v>
      </c>
      <c r="BA416" s="143">
        <f t="shared" si="140"/>
        <v>0</v>
      </c>
      <c r="BB416" s="143">
        <f t="shared" si="141"/>
        <v>0</v>
      </c>
      <c r="BC416" s="143">
        <f t="shared" si="142"/>
        <v>0</v>
      </c>
      <c r="BD416" s="143">
        <f t="shared" si="143"/>
        <v>0</v>
      </c>
      <c r="BE416" s="143">
        <f t="shared" si="144"/>
        <v>0</v>
      </c>
      <c r="BF416" s="143">
        <f t="shared" si="145"/>
        <v>0</v>
      </c>
      <c r="BG416" s="144">
        <f t="shared" si="146"/>
        <v>0</v>
      </c>
      <c r="BH416" s="144">
        <f t="shared" si="147"/>
        <v>0</v>
      </c>
      <c r="BI416" s="144">
        <f t="shared" si="148"/>
        <v>0</v>
      </c>
      <c r="BJ416" s="144">
        <f t="shared" si="149"/>
        <v>0</v>
      </c>
      <c r="BK416" s="144">
        <f t="shared" si="150"/>
        <v>0</v>
      </c>
      <c r="BL416" s="144">
        <f t="shared" si="151"/>
        <v>0</v>
      </c>
      <c r="BM416" s="145">
        <f t="shared" si="152"/>
        <v>0</v>
      </c>
      <c r="BN416" s="124"/>
      <c r="BO416" s="124"/>
      <c r="BP416" s="124"/>
      <c r="BQ416" s="124"/>
      <c r="BR416" s="124"/>
      <c r="BS416" s="124"/>
      <c r="BT416" s="124"/>
      <c r="BU416" s="124"/>
      <c r="BV416" s="130"/>
      <c r="BW416" s="130"/>
      <c r="BX416" s="130"/>
      <c r="BY416" s="130"/>
      <c r="BZ416" s="130"/>
      <c r="CA416" s="130"/>
      <c r="CB416" s="130"/>
      <c r="CC416" s="130"/>
      <c r="CD416" s="130"/>
      <c r="CE416" s="130"/>
      <c r="CF416" s="130"/>
      <c r="CG416" s="130"/>
      <c r="CH416" s="130"/>
      <c r="CI416" s="130"/>
      <c r="CJ416" s="130"/>
      <c r="CL416" s="124"/>
      <c r="CM416" s="130" t="s">
        <v>32</v>
      </c>
      <c r="CN416" s="130"/>
      <c r="CO416" s="130"/>
      <c r="CP416" s="130"/>
      <c r="CQ416" s="130"/>
      <c r="CR416" s="130"/>
      <c r="CS416" s="130"/>
      <c r="CT416" s="130"/>
      <c r="CU416" s="130"/>
      <c r="CV416" s="130"/>
      <c r="CW416" s="130"/>
      <c r="CX416" s="130"/>
      <c r="CY416" s="130"/>
      <c r="CZ416" s="130"/>
      <c r="DA416" s="130"/>
      <c r="DD416" s="159" cm="1">
        <f t="array" ref="DD416">_xlfn.IFS(DD$1= 0,"", NOT(ISBLANK(CM416)), 0, ISBLANK(CM416), $Q416-$S416+AY416-BV416)</f>
        <v>0</v>
      </c>
      <c r="DE416" s="160" cm="1">
        <f t="array" ref="DE416">_xlfn.IFS(DE$1= 0,"", NOT(ISBLANK(CN416)), 0, ISBLANK(CN416), $Q416-$S416+AZ416-BW416)</f>
        <v>0</v>
      </c>
      <c r="DF416" s="160" cm="1">
        <f t="array" ref="DF416">_xlfn.IFS(DF$1= 0,"", NOT(ISBLANK(CO416)), 0, ISBLANK(CO416), $Q416-$S416+BA416-BX416)</f>
        <v>0</v>
      </c>
      <c r="DG416" s="160" cm="1">
        <f t="array" ref="DG416">_xlfn.IFS(DG$1= 0,"", NOT(ISBLANK(CP416)), 0, ISBLANK(CP416), $Q416-$S416+BB416-BY416)</f>
        <v>0</v>
      </c>
      <c r="DH416" s="160" cm="1">
        <f t="array" ref="DH416">_xlfn.IFS(DH$1= 0,"", NOT(ISBLANK(CQ416)), 0, ISBLANK(CQ416), $Q416-$S416+BC416-BZ416)</f>
        <v>0</v>
      </c>
      <c r="DI416" s="160" cm="1">
        <f t="array" ref="DI416">_xlfn.IFS(DI$1= 0,"", NOT(ISBLANK(CR416)), 0, ISBLANK(CR416), $Q416-$S416+BD416-CA416)</f>
        <v>0</v>
      </c>
      <c r="DJ416" s="160" t="str" cm="1">
        <f t="array" ref="DJ416">_xlfn.IFS(DJ$1= 0,"", NOT(ISBLANK(CS416)), 0, ISBLANK(CS416), $Q416-$S416+BE416-CB416)</f>
        <v/>
      </c>
      <c r="DK416" s="160" t="str" cm="1">
        <f t="array" ref="DK416">_xlfn.IFS(DK$1= 0,"", NOT(ISBLANK(CT416)), 0, ISBLANK(CT416), $Q416-$S416+BF416-CC416)</f>
        <v/>
      </c>
      <c r="DL416" s="162" t="str" cm="1">
        <f t="array" ref="DL416">_xlfn.IFS(DL$1= 0,"", NOT(ISBLANK(CU416)), 0, ISBLANK(CU416), $Q416-$S416+BG416-CD416)</f>
        <v/>
      </c>
      <c r="DM416" s="162" t="str" cm="1">
        <f t="array" ref="DM416">_xlfn.IFS(DM$1= 0,"", NOT(ISBLANK(CV416)), 0, ISBLANK(CV416), $Q416-$S416+BH416-CE416)</f>
        <v/>
      </c>
      <c r="DN416" s="162" t="str" cm="1">
        <f t="array" ref="DN416">_xlfn.IFS(DN$1= 0,"", NOT(ISBLANK(CW416)), 0, ISBLANK(CW416), $Q416-$S416+BI416-CF416)</f>
        <v/>
      </c>
      <c r="DO416" s="162" t="str" cm="1">
        <f t="array" ref="DO416">_xlfn.IFS(DO$1= 0,"", NOT(ISBLANK(CX416)), 0, ISBLANK(CX416), $Q416-$S416+BJ416-CG416)</f>
        <v/>
      </c>
      <c r="DP416" s="162" t="str" cm="1">
        <f t="array" ref="DP416">_xlfn.IFS(DP$1= 0,"", NOT(ISBLANK(CY416)), 0, ISBLANK(CY416), $Q416-$S416+BK416-CH416)</f>
        <v/>
      </c>
      <c r="DQ416" s="162" t="str" cm="1">
        <f t="array" ref="DQ416">_xlfn.IFS(DQ$1= 0,"", NOT(ISBLANK(CZ416)), 0, ISBLANK(CZ416), $Q416-$S416+BL416-CI416)</f>
        <v/>
      </c>
      <c r="DR416" s="163" t="str" cm="1">
        <f t="array" ref="DR416">_xlfn.IFS(DR$1= 0,"", NOT(ISBLANK(DA416)), 0, ISBLANK(DA416), $Q416-$S416+BM416-CJ416)</f>
        <v/>
      </c>
    </row>
    <row r="417" spans="1:122" ht="16.5" x14ac:dyDescent="0.3">
      <c r="A417" s="135"/>
      <c r="B417" s="136"/>
      <c r="C417" s="136"/>
      <c r="D417" s="137"/>
      <c r="E417" s="176"/>
      <c r="F417" s="182"/>
      <c r="G417" s="183"/>
      <c r="H417" s="183"/>
      <c r="I417" s="183"/>
      <c r="J417" s="183"/>
      <c r="K417" s="183"/>
      <c r="L417" s="183"/>
      <c r="M417" s="186"/>
      <c r="N417" s="182"/>
      <c r="O417" s="184"/>
      <c r="P417" s="178"/>
      <c r="Q417" s="118">
        <f t="shared" si="136"/>
        <v>0</v>
      </c>
      <c r="R417" s="3"/>
      <c r="S417" s="3"/>
      <c r="T417" s="4"/>
      <c r="U417" s="4"/>
      <c r="V417" s="99">
        <f t="shared" si="137"/>
        <v>0</v>
      </c>
      <c r="W417" s="161"/>
      <c r="X417" s="138"/>
      <c r="AH417" s="158" t="str">
        <f t="array" ref="AH417">IF(OR(AH$1=0, $A417=""),"",SQRT((_xlfn.XLOOKUP(AH$1,$Z$2:$Z$16,$AA$2:$AA$16)-$T417)^2+(_xlfn.XLOOKUP(AH$1,$Z$2:$Z$16,$AB$2:$AB$16)-$U417)^2+(_xlfn.XLOOKUP(AH$1,$Z$2:$Z$16,$AC$2:$AC$16-$V417)^2)))</f>
        <v/>
      </c>
      <c r="AI417" s="140" t="str">
        <f t="array" ref="AI417">IF(OR(AI$1=0, $A417=""),"",SQRT((_xlfn.XLOOKUP(AI$1,$Z$2:$Z$16,$AA$2:$AA$16)-$T417)^2+(_xlfn.XLOOKUP(AI$1,$Z$2:$Z$16,$AB$2:$AB$16)-$U417)^2+(_xlfn.XLOOKUP(AI$1,$Z$2:$Z$16,$AC$2:$AC$16-$V417)^2)))</f>
        <v/>
      </c>
      <c r="AJ417" s="140" t="str">
        <f t="array" ref="AJ417">IF(OR(AJ$1=0, $A417=""),"",SQRT((_xlfn.XLOOKUP(AJ$1,$Z$2:$Z$16,$AA$2:$AA$16)-$T417)^2+(_xlfn.XLOOKUP(AJ$1,$Z$2:$Z$16,$AB$2:$AB$16)-$U417)^2+(_xlfn.XLOOKUP(AJ$1,$Z$2:$Z$16,$AC$2:$AC$16-$V417)^2)))</f>
        <v/>
      </c>
      <c r="AK417" s="140" t="str">
        <f t="array" ref="AK417">IF(OR(AK$1=0, $A417=""),"",SQRT((_xlfn.XLOOKUP(AK$1,$Z$2:$Z$16,$AA$2:$AA$16)-$T417)^2+(_xlfn.XLOOKUP(AK$1,$Z$2:$Z$16,$AB$2:$AB$16)-$U417)^2+(_xlfn.XLOOKUP(AK$1,$Z$2:$Z$16,$AC$2:$AC$16-$V417)^2)))</f>
        <v/>
      </c>
      <c r="AL417" s="140" t="str">
        <f t="array" ref="AL417">IF(OR(AL$1=0, $A417=""),"",SQRT((_xlfn.XLOOKUP(AL$1,$Z$2:$Z$16,$AA$2:$AA$16)-$T417)^2+(_xlfn.XLOOKUP(AL$1,$Z$2:$Z$16,$AB$2:$AB$16)-$U417)^2+(_xlfn.XLOOKUP(AL$1,$Z$2:$Z$16,$AC$2:$AC$16-$V417)^2)))</f>
        <v/>
      </c>
      <c r="AM417" s="140" t="str">
        <f t="array" ref="AM417">IF(OR(AM$1=0, $A417=""),"",SQRT((_xlfn.XLOOKUP(AM$1,$Z$2:$Z$16,$AA$2:$AA$16)-$T417)^2+(_xlfn.XLOOKUP(AM$1,$Z$2:$Z$16,$AB$2:$AB$16)-$U417)^2+(_xlfn.XLOOKUP(AM$1,$Z$2:$Z$16,$AC$2:$AC$16-$V417)^2)))</f>
        <v/>
      </c>
      <c r="AN417" s="140" t="str">
        <f t="array" ref="AN417">IF(OR(AN$1=0, $A417=""),"",SQRT((_xlfn.XLOOKUP(AN$1,$Z$2:$Z$16,$AA$2:$AA$16)-$T417)^2+(_xlfn.XLOOKUP(AN$1,$Z$2:$Z$16,$AB$2:$AB$16)-$U417)^2+(_xlfn.XLOOKUP(AN$1,$Z$2:$Z$16,$AC$2:$AC$16-$V417)^2)))</f>
        <v/>
      </c>
      <c r="AO417" s="140" t="str">
        <f t="array" ref="AO417">IF(OR(AO$1=0, $A417=""),"",SQRT((_xlfn.XLOOKUP(AO$1,$Z$2:$Z$16,$AA$2:$AA$16)-$T417)^2+(_xlfn.XLOOKUP(AO$1,$Z$2:$Z$16,$AB$2:$AB$16)-$U417)^2+(_xlfn.XLOOKUP(AO$1,$Z$2:$Z$16,$AC$2:$AC$16-$V417)^2)))</f>
        <v/>
      </c>
      <c r="AP417" s="141" t="str">
        <f t="array" ref="AP417">IF(OR(AP$1=0, $A417=""),"",SQRT((_xlfn.XLOOKUP(AP$1,$Z$2:$Z$16,$AA$2:$AA$16)-$T417)^2+(_xlfn.XLOOKUP(AP$1,$Z$2:$Z$16,$AB$2:$AB$16)-$U417)^2+(_xlfn.XLOOKUP(AP$1,$Z$2:$Z$16,$AC$2:$AC$16-$V417)^2)))</f>
        <v/>
      </c>
      <c r="AQ417" s="141" t="str">
        <f t="array" ref="AQ417">IF(OR(AQ$1=0, $A417=""),"",SQRT((_xlfn.XLOOKUP(AQ$1,$Z$2:$Z$16,$AA$2:$AA$16)-$T417)^2+(_xlfn.XLOOKUP(AQ$1,$Z$2:$Z$16,$AB$2:$AB$16)-$U417)^2+(_xlfn.XLOOKUP(AQ$1,$Z$2:$Z$16,$AC$2:$AC$16-$V417)^2)))</f>
        <v/>
      </c>
      <c r="AR417" s="141" t="str">
        <f t="array" ref="AR417">IF(OR(AR$1=0, $A417=""),"",SQRT((_xlfn.XLOOKUP(AR$1,$Z$2:$Z$16,$AA$2:$AA$16)-$T417)^2+(_xlfn.XLOOKUP(AR$1,$Z$2:$Z$16,$AB$2:$AB$16)-$U417)^2+(_xlfn.XLOOKUP(AR$1,$Z$2:$Z$16,$AC$2:$AC$16-$V417)^2)))</f>
        <v/>
      </c>
      <c r="AS417" s="141" t="str">
        <f t="array" ref="AS417">IF(OR(AS$1=0, $A417=""),"",SQRT((_xlfn.XLOOKUP(AS$1,$Z$2:$Z$16,$AA$2:$AA$16)-$T417)^2+(_xlfn.XLOOKUP(AS$1,$Z$2:$Z$16,$AB$2:$AB$16)-$U417)^2+(_xlfn.XLOOKUP(AS$1,$Z$2:$Z$16,$AC$2:$AC$16-$V417)^2)))</f>
        <v/>
      </c>
      <c r="AT417" s="141" t="str">
        <f t="array" ref="AT417">IF(OR(AT$1=0, $A417=""),"",SQRT((_xlfn.XLOOKUP(AT$1,$Z$2:$Z$16,$AA$2:$AA$16)-$T417)^2+(_xlfn.XLOOKUP(AT$1,$Z$2:$Z$16,$AB$2:$AB$16)-$U417)^2+(_xlfn.XLOOKUP(AT$1,$Z$2:$Z$16,$AC$2:$AC$16-$V417)^2)))</f>
        <v/>
      </c>
      <c r="AU417" s="141" t="str">
        <f t="array" ref="AU417">IF(OR(AU$1=0, $A417=""),"",SQRT((_xlfn.XLOOKUP(AU$1,$Z$2:$Z$16,$AA$2:$AA$16)-$T417)^2+(_xlfn.XLOOKUP(AU$1,$Z$2:$Z$16,$AB$2:$AB$16)-$U417)^2+(_xlfn.XLOOKUP(AU$1,$Z$2:$Z$16,$AC$2:$AC$16-$V417)^2)))</f>
        <v/>
      </c>
      <c r="AV417" s="142" t="str">
        <f t="array" ref="AV417">IF(OR(AV$1=0, $A417=""),"",SQRT((_xlfn.XLOOKUP(AV$1,$Z$2:$Z$16,$AA$2:$AA$16)-$T417)^2+(_xlfn.XLOOKUP(AV$1,$Z$2:$Z$16,$AB$2:$AB$16)-$U417)^2+(_xlfn.XLOOKUP(AV$1,$Z$2:$Z$16,$AC$2:$AC$16-$V417)^2)))</f>
        <v/>
      </c>
      <c r="AW417" s="124"/>
      <c r="AX417" s="124"/>
      <c r="AY417" s="125">
        <f t="shared" si="138"/>
        <v>0</v>
      </c>
      <c r="AZ417" s="143">
        <f t="shared" si="139"/>
        <v>0</v>
      </c>
      <c r="BA417" s="143">
        <f t="shared" si="140"/>
        <v>0</v>
      </c>
      <c r="BB417" s="143">
        <f t="shared" si="141"/>
        <v>0</v>
      </c>
      <c r="BC417" s="143">
        <f t="shared" si="142"/>
        <v>0</v>
      </c>
      <c r="BD417" s="143">
        <f t="shared" si="143"/>
        <v>0</v>
      </c>
      <c r="BE417" s="143">
        <f t="shared" si="144"/>
        <v>0</v>
      </c>
      <c r="BF417" s="143">
        <f t="shared" si="145"/>
        <v>0</v>
      </c>
      <c r="BG417" s="144">
        <f t="shared" si="146"/>
        <v>0</v>
      </c>
      <c r="BH417" s="144">
        <f t="shared" si="147"/>
        <v>0</v>
      </c>
      <c r="BI417" s="144">
        <f t="shared" si="148"/>
        <v>0</v>
      </c>
      <c r="BJ417" s="144">
        <f t="shared" si="149"/>
        <v>0</v>
      </c>
      <c r="BK417" s="144">
        <f t="shared" si="150"/>
        <v>0</v>
      </c>
      <c r="BL417" s="144">
        <f t="shared" si="151"/>
        <v>0</v>
      </c>
      <c r="BM417" s="145">
        <f t="shared" si="152"/>
        <v>0</v>
      </c>
      <c r="BN417" s="124"/>
      <c r="BO417" s="124"/>
      <c r="BP417" s="124"/>
      <c r="BQ417" s="124"/>
      <c r="BR417" s="124"/>
      <c r="BS417" s="124"/>
      <c r="BT417" s="124"/>
      <c r="BU417" s="124"/>
      <c r="BV417" s="130"/>
      <c r="BW417" s="130"/>
      <c r="BX417" s="130"/>
      <c r="BY417" s="130"/>
      <c r="BZ417" s="130"/>
      <c r="CA417" s="130"/>
      <c r="CB417" s="130"/>
      <c r="CC417" s="130"/>
      <c r="CD417" s="130"/>
      <c r="CE417" s="130"/>
      <c r="CF417" s="130"/>
      <c r="CG417" s="130"/>
      <c r="CH417" s="130"/>
      <c r="CI417" s="130"/>
      <c r="CJ417" s="130"/>
      <c r="CL417" s="124"/>
      <c r="CM417" s="130" t="s">
        <v>32</v>
      </c>
      <c r="CN417" s="130"/>
      <c r="CO417" s="130"/>
      <c r="CP417" s="130"/>
      <c r="CQ417" s="130"/>
      <c r="CR417" s="130"/>
      <c r="CS417" s="130"/>
      <c r="CT417" s="130"/>
      <c r="CU417" s="130"/>
      <c r="CV417" s="130"/>
      <c r="CW417" s="130"/>
      <c r="CX417" s="130"/>
      <c r="CY417" s="130"/>
      <c r="CZ417" s="130"/>
      <c r="DA417" s="130"/>
      <c r="DD417" s="159" cm="1">
        <f t="array" ref="DD417">_xlfn.IFS(DD$1= 0,"", NOT(ISBLANK(CM417)), 0, ISBLANK(CM417), $Q417-$S417+AY417-BV417)</f>
        <v>0</v>
      </c>
      <c r="DE417" s="160" cm="1">
        <f t="array" ref="DE417">_xlfn.IFS(DE$1= 0,"", NOT(ISBLANK(CN417)), 0, ISBLANK(CN417), $Q417-$S417+AZ417-BW417)</f>
        <v>0</v>
      </c>
      <c r="DF417" s="160" cm="1">
        <f t="array" ref="DF417">_xlfn.IFS(DF$1= 0,"", NOT(ISBLANK(CO417)), 0, ISBLANK(CO417), $Q417-$S417+BA417-BX417)</f>
        <v>0</v>
      </c>
      <c r="DG417" s="160" cm="1">
        <f t="array" ref="DG417">_xlfn.IFS(DG$1= 0,"", NOT(ISBLANK(CP417)), 0, ISBLANK(CP417), $Q417-$S417+BB417-BY417)</f>
        <v>0</v>
      </c>
      <c r="DH417" s="160" cm="1">
        <f t="array" ref="DH417">_xlfn.IFS(DH$1= 0,"", NOT(ISBLANK(CQ417)), 0, ISBLANK(CQ417), $Q417-$S417+BC417-BZ417)</f>
        <v>0</v>
      </c>
      <c r="DI417" s="160" cm="1">
        <f t="array" ref="DI417">_xlfn.IFS(DI$1= 0,"", NOT(ISBLANK(CR417)), 0, ISBLANK(CR417), $Q417-$S417+BD417-CA417)</f>
        <v>0</v>
      </c>
      <c r="DJ417" s="160" t="str" cm="1">
        <f t="array" ref="DJ417">_xlfn.IFS(DJ$1= 0,"", NOT(ISBLANK(CS417)), 0, ISBLANK(CS417), $Q417-$S417+BE417-CB417)</f>
        <v/>
      </c>
      <c r="DK417" s="160" t="str" cm="1">
        <f t="array" ref="DK417">_xlfn.IFS(DK$1= 0,"", NOT(ISBLANK(CT417)), 0, ISBLANK(CT417), $Q417-$S417+BF417-CC417)</f>
        <v/>
      </c>
      <c r="DL417" s="162" t="str" cm="1">
        <f t="array" ref="DL417">_xlfn.IFS(DL$1= 0,"", NOT(ISBLANK(CU417)), 0, ISBLANK(CU417), $Q417-$S417+BG417-CD417)</f>
        <v/>
      </c>
      <c r="DM417" s="162" t="str" cm="1">
        <f t="array" ref="DM417">_xlfn.IFS(DM$1= 0,"", NOT(ISBLANK(CV417)), 0, ISBLANK(CV417), $Q417-$S417+BH417-CE417)</f>
        <v/>
      </c>
      <c r="DN417" s="162" t="str" cm="1">
        <f t="array" ref="DN417">_xlfn.IFS(DN$1= 0,"", NOT(ISBLANK(CW417)), 0, ISBLANK(CW417), $Q417-$S417+BI417-CF417)</f>
        <v/>
      </c>
      <c r="DO417" s="162" t="str" cm="1">
        <f t="array" ref="DO417">_xlfn.IFS(DO$1= 0,"", NOT(ISBLANK(CX417)), 0, ISBLANK(CX417), $Q417-$S417+BJ417-CG417)</f>
        <v/>
      </c>
      <c r="DP417" s="162" t="str" cm="1">
        <f t="array" ref="DP417">_xlfn.IFS(DP$1= 0,"", NOT(ISBLANK(CY417)), 0, ISBLANK(CY417), $Q417-$S417+BK417-CH417)</f>
        <v/>
      </c>
      <c r="DQ417" s="162" t="str" cm="1">
        <f t="array" ref="DQ417">_xlfn.IFS(DQ$1= 0,"", NOT(ISBLANK(CZ417)), 0, ISBLANK(CZ417), $Q417-$S417+BL417-CI417)</f>
        <v/>
      </c>
      <c r="DR417" s="163" t="str" cm="1">
        <f t="array" ref="DR417">_xlfn.IFS(DR$1= 0,"", NOT(ISBLANK(DA417)), 0, ISBLANK(DA417), $Q417-$S417+BM417-CJ417)</f>
        <v/>
      </c>
    </row>
    <row r="418" spans="1:122" ht="16.5" x14ac:dyDescent="0.3">
      <c r="A418" s="135"/>
      <c r="B418" s="136"/>
      <c r="C418" s="136"/>
      <c r="D418" s="137"/>
      <c r="E418" s="176"/>
      <c r="F418" s="182"/>
      <c r="G418" s="183"/>
      <c r="H418" s="183"/>
      <c r="I418" s="183"/>
      <c r="J418" s="183"/>
      <c r="K418" s="183"/>
      <c r="L418" s="183"/>
      <c r="M418" s="186"/>
      <c r="N418" s="182"/>
      <c r="O418" s="184"/>
      <c r="P418" s="178"/>
      <c r="Q418" s="118">
        <f t="shared" si="136"/>
        <v>0</v>
      </c>
      <c r="R418" s="3"/>
      <c r="S418" s="3"/>
      <c r="T418" s="4"/>
      <c r="U418" s="4"/>
      <c r="V418" s="99">
        <f t="shared" si="137"/>
        <v>0</v>
      </c>
      <c r="W418" s="161"/>
      <c r="X418" s="138"/>
      <c r="AH418" s="158" t="str">
        <f t="array" ref="AH418">IF(OR(AH$1=0, $A418=""),"",SQRT((_xlfn.XLOOKUP(AH$1,$Z$2:$Z$16,$AA$2:$AA$16)-$T418)^2+(_xlfn.XLOOKUP(AH$1,$Z$2:$Z$16,$AB$2:$AB$16)-$U418)^2+(_xlfn.XLOOKUP(AH$1,$Z$2:$Z$16,$AC$2:$AC$16-$V418)^2)))</f>
        <v/>
      </c>
      <c r="AI418" s="140" t="str">
        <f t="array" ref="AI418">IF(OR(AI$1=0, $A418=""),"",SQRT((_xlfn.XLOOKUP(AI$1,$Z$2:$Z$16,$AA$2:$AA$16)-$T418)^2+(_xlfn.XLOOKUP(AI$1,$Z$2:$Z$16,$AB$2:$AB$16)-$U418)^2+(_xlfn.XLOOKUP(AI$1,$Z$2:$Z$16,$AC$2:$AC$16-$V418)^2)))</f>
        <v/>
      </c>
      <c r="AJ418" s="140" t="str">
        <f t="array" ref="AJ418">IF(OR(AJ$1=0, $A418=""),"",SQRT((_xlfn.XLOOKUP(AJ$1,$Z$2:$Z$16,$AA$2:$AA$16)-$T418)^2+(_xlfn.XLOOKUP(AJ$1,$Z$2:$Z$16,$AB$2:$AB$16)-$U418)^2+(_xlfn.XLOOKUP(AJ$1,$Z$2:$Z$16,$AC$2:$AC$16-$V418)^2)))</f>
        <v/>
      </c>
      <c r="AK418" s="140" t="str">
        <f t="array" ref="AK418">IF(OR(AK$1=0, $A418=""),"",SQRT((_xlfn.XLOOKUP(AK$1,$Z$2:$Z$16,$AA$2:$AA$16)-$T418)^2+(_xlfn.XLOOKUP(AK$1,$Z$2:$Z$16,$AB$2:$AB$16)-$U418)^2+(_xlfn.XLOOKUP(AK$1,$Z$2:$Z$16,$AC$2:$AC$16-$V418)^2)))</f>
        <v/>
      </c>
      <c r="AL418" s="140" t="str">
        <f t="array" ref="AL418">IF(OR(AL$1=0, $A418=""),"",SQRT((_xlfn.XLOOKUP(AL$1,$Z$2:$Z$16,$AA$2:$AA$16)-$T418)^2+(_xlfn.XLOOKUP(AL$1,$Z$2:$Z$16,$AB$2:$AB$16)-$U418)^2+(_xlfn.XLOOKUP(AL$1,$Z$2:$Z$16,$AC$2:$AC$16-$V418)^2)))</f>
        <v/>
      </c>
      <c r="AM418" s="140" t="str">
        <f t="array" ref="AM418">IF(OR(AM$1=0, $A418=""),"",SQRT((_xlfn.XLOOKUP(AM$1,$Z$2:$Z$16,$AA$2:$AA$16)-$T418)^2+(_xlfn.XLOOKUP(AM$1,$Z$2:$Z$16,$AB$2:$AB$16)-$U418)^2+(_xlfn.XLOOKUP(AM$1,$Z$2:$Z$16,$AC$2:$AC$16-$V418)^2)))</f>
        <v/>
      </c>
      <c r="AN418" s="140" t="str">
        <f t="array" ref="AN418">IF(OR(AN$1=0, $A418=""),"",SQRT((_xlfn.XLOOKUP(AN$1,$Z$2:$Z$16,$AA$2:$AA$16)-$T418)^2+(_xlfn.XLOOKUP(AN$1,$Z$2:$Z$16,$AB$2:$AB$16)-$U418)^2+(_xlfn.XLOOKUP(AN$1,$Z$2:$Z$16,$AC$2:$AC$16-$V418)^2)))</f>
        <v/>
      </c>
      <c r="AO418" s="140" t="str">
        <f t="array" ref="AO418">IF(OR(AO$1=0, $A418=""),"",SQRT((_xlfn.XLOOKUP(AO$1,$Z$2:$Z$16,$AA$2:$AA$16)-$T418)^2+(_xlfn.XLOOKUP(AO$1,$Z$2:$Z$16,$AB$2:$AB$16)-$U418)^2+(_xlfn.XLOOKUP(AO$1,$Z$2:$Z$16,$AC$2:$AC$16-$V418)^2)))</f>
        <v/>
      </c>
      <c r="AP418" s="141" t="str">
        <f t="array" ref="AP418">IF(OR(AP$1=0, $A418=""),"",SQRT((_xlfn.XLOOKUP(AP$1,$Z$2:$Z$16,$AA$2:$AA$16)-$T418)^2+(_xlfn.XLOOKUP(AP$1,$Z$2:$Z$16,$AB$2:$AB$16)-$U418)^2+(_xlfn.XLOOKUP(AP$1,$Z$2:$Z$16,$AC$2:$AC$16-$V418)^2)))</f>
        <v/>
      </c>
      <c r="AQ418" s="141" t="str">
        <f t="array" ref="AQ418">IF(OR(AQ$1=0, $A418=""),"",SQRT((_xlfn.XLOOKUP(AQ$1,$Z$2:$Z$16,$AA$2:$AA$16)-$T418)^2+(_xlfn.XLOOKUP(AQ$1,$Z$2:$Z$16,$AB$2:$AB$16)-$U418)^2+(_xlfn.XLOOKUP(AQ$1,$Z$2:$Z$16,$AC$2:$AC$16-$V418)^2)))</f>
        <v/>
      </c>
      <c r="AR418" s="141" t="str">
        <f t="array" ref="AR418">IF(OR(AR$1=0, $A418=""),"",SQRT((_xlfn.XLOOKUP(AR$1,$Z$2:$Z$16,$AA$2:$AA$16)-$T418)^2+(_xlfn.XLOOKUP(AR$1,$Z$2:$Z$16,$AB$2:$AB$16)-$U418)^2+(_xlfn.XLOOKUP(AR$1,$Z$2:$Z$16,$AC$2:$AC$16-$V418)^2)))</f>
        <v/>
      </c>
      <c r="AS418" s="141" t="str">
        <f t="array" ref="AS418">IF(OR(AS$1=0, $A418=""),"",SQRT((_xlfn.XLOOKUP(AS$1,$Z$2:$Z$16,$AA$2:$AA$16)-$T418)^2+(_xlfn.XLOOKUP(AS$1,$Z$2:$Z$16,$AB$2:$AB$16)-$U418)^2+(_xlfn.XLOOKUP(AS$1,$Z$2:$Z$16,$AC$2:$AC$16-$V418)^2)))</f>
        <v/>
      </c>
      <c r="AT418" s="141" t="str">
        <f t="array" ref="AT418">IF(OR(AT$1=0, $A418=""),"",SQRT((_xlfn.XLOOKUP(AT$1,$Z$2:$Z$16,$AA$2:$AA$16)-$T418)^2+(_xlfn.XLOOKUP(AT$1,$Z$2:$Z$16,$AB$2:$AB$16)-$U418)^2+(_xlfn.XLOOKUP(AT$1,$Z$2:$Z$16,$AC$2:$AC$16-$V418)^2)))</f>
        <v/>
      </c>
      <c r="AU418" s="141" t="str">
        <f t="array" ref="AU418">IF(OR(AU$1=0, $A418=""),"",SQRT((_xlfn.XLOOKUP(AU$1,$Z$2:$Z$16,$AA$2:$AA$16)-$T418)^2+(_xlfn.XLOOKUP(AU$1,$Z$2:$Z$16,$AB$2:$AB$16)-$U418)^2+(_xlfn.XLOOKUP(AU$1,$Z$2:$Z$16,$AC$2:$AC$16-$V418)^2)))</f>
        <v/>
      </c>
      <c r="AV418" s="142" t="str">
        <f t="array" ref="AV418">IF(OR(AV$1=0, $A418=""),"",SQRT((_xlfn.XLOOKUP(AV$1,$Z$2:$Z$16,$AA$2:$AA$16)-$T418)^2+(_xlfn.XLOOKUP(AV$1,$Z$2:$Z$16,$AB$2:$AB$16)-$U418)^2+(_xlfn.XLOOKUP(AV$1,$Z$2:$Z$16,$AC$2:$AC$16-$V418)^2)))</f>
        <v/>
      </c>
      <c r="AW418" s="124"/>
      <c r="AX418" s="124"/>
      <c r="AY418" s="125">
        <f t="shared" si="138"/>
        <v>0</v>
      </c>
      <c r="AZ418" s="143">
        <f t="shared" si="139"/>
        <v>0</v>
      </c>
      <c r="BA418" s="143">
        <f t="shared" si="140"/>
        <v>0</v>
      </c>
      <c r="BB418" s="143">
        <f t="shared" si="141"/>
        <v>0</v>
      </c>
      <c r="BC418" s="143">
        <f t="shared" si="142"/>
        <v>0</v>
      </c>
      <c r="BD418" s="143">
        <f t="shared" si="143"/>
        <v>0</v>
      </c>
      <c r="BE418" s="143">
        <f t="shared" si="144"/>
        <v>0</v>
      </c>
      <c r="BF418" s="143">
        <f t="shared" si="145"/>
        <v>0</v>
      </c>
      <c r="BG418" s="144">
        <f t="shared" si="146"/>
        <v>0</v>
      </c>
      <c r="BH418" s="144">
        <f t="shared" si="147"/>
        <v>0</v>
      </c>
      <c r="BI418" s="144">
        <f t="shared" si="148"/>
        <v>0</v>
      </c>
      <c r="BJ418" s="144">
        <f t="shared" si="149"/>
        <v>0</v>
      </c>
      <c r="BK418" s="144">
        <f t="shared" si="150"/>
        <v>0</v>
      </c>
      <c r="BL418" s="144">
        <f t="shared" si="151"/>
        <v>0</v>
      </c>
      <c r="BM418" s="145">
        <f t="shared" si="152"/>
        <v>0</v>
      </c>
      <c r="BN418" s="124"/>
      <c r="BO418" s="124"/>
      <c r="BP418" s="124"/>
      <c r="BQ418" s="124"/>
      <c r="BR418" s="124"/>
      <c r="BS418" s="124"/>
      <c r="BT418" s="124"/>
      <c r="BU418" s="124"/>
      <c r="BV418" s="130"/>
      <c r="BW418" s="130"/>
      <c r="BX418" s="130"/>
      <c r="BY418" s="130"/>
      <c r="BZ418" s="130"/>
      <c r="CA418" s="130"/>
      <c r="CB418" s="130"/>
      <c r="CC418" s="130"/>
      <c r="CD418" s="130"/>
      <c r="CE418" s="130"/>
      <c r="CF418" s="130"/>
      <c r="CG418" s="130"/>
      <c r="CH418" s="130"/>
      <c r="CI418" s="130"/>
      <c r="CJ418" s="130"/>
      <c r="CL418" s="124"/>
      <c r="CM418" s="130" t="s">
        <v>32</v>
      </c>
      <c r="CN418" s="130"/>
      <c r="CO418" s="130"/>
      <c r="CP418" s="130"/>
      <c r="CQ418" s="130"/>
      <c r="CR418" s="130"/>
      <c r="CS418" s="130"/>
      <c r="CT418" s="130"/>
      <c r="CU418" s="130"/>
      <c r="CV418" s="130"/>
      <c r="CW418" s="130"/>
      <c r="CX418" s="130"/>
      <c r="CY418" s="130"/>
      <c r="CZ418" s="130"/>
      <c r="DA418" s="130"/>
      <c r="DD418" s="159" cm="1">
        <f t="array" ref="DD418">_xlfn.IFS(DD$1= 0,"", NOT(ISBLANK(CM418)), 0, ISBLANK(CM418), $Q418-$S418+AY418-BV418)</f>
        <v>0</v>
      </c>
      <c r="DE418" s="160" cm="1">
        <f t="array" ref="DE418">_xlfn.IFS(DE$1= 0,"", NOT(ISBLANK(CN418)), 0, ISBLANK(CN418), $Q418-$S418+AZ418-BW418)</f>
        <v>0</v>
      </c>
      <c r="DF418" s="160" cm="1">
        <f t="array" ref="DF418">_xlfn.IFS(DF$1= 0,"", NOT(ISBLANK(CO418)), 0, ISBLANK(CO418), $Q418-$S418+BA418-BX418)</f>
        <v>0</v>
      </c>
      <c r="DG418" s="160" cm="1">
        <f t="array" ref="DG418">_xlfn.IFS(DG$1= 0,"", NOT(ISBLANK(CP418)), 0, ISBLANK(CP418), $Q418-$S418+BB418-BY418)</f>
        <v>0</v>
      </c>
      <c r="DH418" s="160" cm="1">
        <f t="array" ref="DH418">_xlfn.IFS(DH$1= 0,"", NOT(ISBLANK(CQ418)), 0, ISBLANK(CQ418), $Q418-$S418+BC418-BZ418)</f>
        <v>0</v>
      </c>
      <c r="DI418" s="160" cm="1">
        <f t="array" ref="DI418">_xlfn.IFS(DI$1= 0,"", NOT(ISBLANK(CR418)), 0, ISBLANK(CR418), $Q418-$S418+BD418-CA418)</f>
        <v>0</v>
      </c>
      <c r="DJ418" s="160" t="str" cm="1">
        <f t="array" ref="DJ418">_xlfn.IFS(DJ$1= 0,"", NOT(ISBLANK(CS418)), 0, ISBLANK(CS418), $Q418-$S418+BE418-CB418)</f>
        <v/>
      </c>
      <c r="DK418" s="160" t="str" cm="1">
        <f t="array" ref="DK418">_xlfn.IFS(DK$1= 0,"", NOT(ISBLANK(CT418)), 0, ISBLANK(CT418), $Q418-$S418+BF418-CC418)</f>
        <v/>
      </c>
      <c r="DL418" s="162" t="str" cm="1">
        <f t="array" ref="DL418">_xlfn.IFS(DL$1= 0,"", NOT(ISBLANK(CU418)), 0, ISBLANK(CU418), $Q418-$S418+BG418-CD418)</f>
        <v/>
      </c>
      <c r="DM418" s="162" t="str" cm="1">
        <f t="array" ref="DM418">_xlfn.IFS(DM$1= 0,"", NOT(ISBLANK(CV418)), 0, ISBLANK(CV418), $Q418-$S418+BH418-CE418)</f>
        <v/>
      </c>
      <c r="DN418" s="162" t="str" cm="1">
        <f t="array" ref="DN418">_xlfn.IFS(DN$1= 0,"", NOT(ISBLANK(CW418)), 0, ISBLANK(CW418), $Q418-$S418+BI418-CF418)</f>
        <v/>
      </c>
      <c r="DO418" s="162" t="str" cm="1">
        <f t="array" ref="DO418">_xlfn.IFS(DO$1= 0,"", NOT(ISBLANK(CX418)), 0, ISBLANK(CX418), $Q418-$S418+BJ418-CG418)</f>
        <v/>
      </c>
      <c r="DP418" s="162" t="str" cm="1">
        <f t="array" ref="DP418">_xlfn.IFS(DP$1= 0,"", NOT(ISBLANK(CY418)), 0, ISBLANK(CY418), $Q418-$S418+BK418-CH418)</f>
        <v/>
      </c>
      <c r="DQ418" s="162" t="str" cm="1">
        <f t="array" ref="DQ418">_xlfn.IFS(DQ$1= 0,"", NOT(ISBLANK(CZ418)), 0, ISBLANK(CZ418), $Q418-$S418+BL418-CI418)</f>
        <v/>
      </c>
      <c r="DR418" s="163" t="str" cm="1">
        <f t="array" ref="DR418">_xlfn.IFS(DR$1= 0,"", NOT(ISBLANK(DA418)), 0, ISBLANK(DA418), $Q418-$S418+BM418-CJ418)</f>
        <v/>
      </c>
    </row>
    <row r="419" spans="1:122" ht="16.5" x14ac:dyDescent="0.3">
      <c r="A419" s="135"/>
      <c r="B419" s="136"/>
      <c r="C419" s="136"/>
      <c r="D419" s="137"/>
      <c r="E419" s="176"/>
      <c r="F419" s="182"/>
      <c r="G419" s="183"/>
      <c r="H419" s="183"/>
      <c r="I419" s="183"/>
      <c r="J419" s="183"/>
      <c r="K419" s="183"/>
      <c r="L419" s="183"/>
      <c r="M419" s="186"/>
      <c r="N419" s="182"/>
      <c r="O419" s="184"/>
      <c r="P419" s="178"/>
      <c r="Q419" s="118">
        <f t="shared" si="136"/>
        <v>0</v>
      </c>
      <c r="R419" s="3"/>
      <c r="S419" s="3"/>
      <c r="T419" s="4"/>
      <c r="U419" s="4"/>
      <c r="V419" s="99">
        <f t="shared" si="137"/>
        <v>0</v>
      </c>
      <c r="W419" s="161"/>
      <c r="X419" s="138"/>
      <c r="AH419" s="158" t="str">
        <f t="array" ref="AH419">IF(OR(AH$1=0, $A419=""),"",SQRT((_xlfn.XLOOKUP(AH$1,$Z$2:$Z$16,$AA$2:$AA$16)-$T419)^2+(_xlfn.XLOOKUP(AH$1,$Z$2:$Z$16,$AB$2:$AB$16)-$U419)^2+(_xlfn.XLOOKUP(AH$1,$Z$2:$Z$16,$AC$2:$AC$16-$V419)^2)))</f>
        <v/>
      </c>
      <c r="AI419" s="140" t="str">
        <f t="array" ref="AI419">IF(OR(AI$1=0, $A419=""),"",SQRT((_xlfn.XLOOKUP(AI$1,$Z$2:$Z$16,$AA$2:$AA$16)-$T419)^2+(_xlfn.XLOOKUP(AI$1,$Z$2:$Z$16,$AB$2:$AB$16)-$U419)^2+(_xlfn.XLOOKUP(AI$1,$Z$2:$Z$16,$AC$2:$AC$16-$V419)^2)))</f>
        <v/>
      </c>
      <c r="AJ419" s="140" t="str">
        <f t="array" ref="AJ419">IF(OR(AJ$1=0, $A419=""),"",SQRT((_xlfn.XLOOKUP(AJ$1,$Z$2:$Z$16,$AA$2:$AA$16)-$T419)^2+(_xlfn.XLOOKUP(AJ$1,$Z$2:$Z$16,$AB$2:$AB$16)-$U419)^2+(_xlfn.XLOOKUP(AJ$1,$Z$2:$Z$16,$AC$2:$AC$16-$V419)^2)))</f>
        <v/>
      </c>
      <c r="AK419" s="140" t="str">
        <f t="array" ref="AK419">IF(OR(AK$1=0, $A419=""),"",SQRT((_xlfn.XLOOKUP(AK$1,$Z$2:$Z$16,$AA$2:$AA$16)-$T419)^2+(_xlfn.XLOOKUP(AK$1,$Z$2:$Z$16,$AB$2:$AB$16)-$U419)^2+(_xlfn.XLOOKUP(AK$1,$Z$2:$Z$16,$AC$2:$AC$16-$V419)^2)))</f>
        <v/>
      </c>
      <c r="AL419" s="140" t="str">
        <f t="array" ref="AL419">IF(OR(AL$1=0, $A419=""),"",SQRT((_xlfn.XLOOKUP(AL$1,$Z$2:$Z$16,$AA$2:$AA$16)-$T419)^2+(_xlfn.XLOOKUP(AL$1,$Z$2:$Z$16,$AB$2:$AB$16)-$U419)^2+(_xlfn.XLOOKUP(AL$1,$Z$2:$Z$16,$AC$2:$AC$16-$V419)^2)))</f>
        <v/>
      </c>
      <c r="AM419" s="140" t="str">
        <f t="array" ref="AM419">IF(OR(AM$1=0, $A419=""),"",SQRT((_xlfn.XLOOKUP(AM$1,$Z$2:$Z$16,$AA$2:$AA$16)-$T419)^2+(_xlfn.XLOOKUP(AM$1,$Z$2:$Z$16,$AB$2:$AB$16)-$U419)^2+(_xlfn.XLOOKUP(AM$1,$Z$2:$Z$16,$AC$2:$AC$16-$V419)^2)))</f>
        <v/>
      </c>
      <c r="AN419" s="140" t="str">
        <f t="array" ref="AN419">IF(OR(AN$1=0, $A419=""),"",SQRT((_xlfn.XLOOKUP(AN$1,$Z$2:$Z$16,$AA$2:$AA$16)-$T419)^2+(_xlfn.XLOOKUP(AN$1,$Z$2:$Z$16,$AB$2:$AB$16)-$U419)^2+(_xlfn.XLOOKUP(AN$1,$Z$2:$Z$16,$AC$2:$AC$16-$V419)^2)))</f>
        <v/>
      </c>
      <c r="AO419" s="140" t="str">
        <f t="array" ref="AO419">IF(OR(AO$1=0, $A419=""),"",SQRT((_xlfn.XLOOKUP(AO$1,$Z$2:$Z$16,$AA$2:$AA$16)-$T419)^2+(_xlfn.XLOOKUP(AO$1,$Z$2:$Z$16,$AB$2:$AB$16)-$U419)^2+(_xlfn.XLOOKUP(AO$1,$Z$2:$Z$16,$AC$2:$AC$16-$V419)^2)))</f>
        <v/>
      </c>
      <c r="AP419" s="141" t="str">
        <f t="array" ref="AP419">IF(OR(AP$1=0, $A419=""),"",SQRT((_xlfn.XLOOKUP(AP$1,$Z$2:$Z$16,$AA$2:$AA$16)-$T419)^2+(_xlfn.XLOOKUP(AP$1,$Z$2:$Z$16,$AB$2:$AB$16)-$U419)^2+(_xlfn.XLOOKUP(AP$1,$Z$2:$Z$16,$AC$2:$AC$16-$V419)^2)))</f>
        <v/>
      </c>
      <c r="AQ419" s="141" t="str">
        <f t="array" ref="AQ419">IF(OR(AQ$1=0, $A419=""),"",SQRT((_xlfn.XLOOKUP(AQ$1,$Z$2:$Z$16,$AA$2:$AA$16)-$T419)^2+(_xlfn.XLOOKUP(AQ$1,$Z$2:$Z$16,$AB$2:$AB$16)-$U419)^2+(_xlfn.XLOOKUP(AQ$1,$Z$2:$Z$16,$AC$2:$AC$16-$V419)^2)))</f>
        <v/>
      </c>
      <c r="AR419" s="141" t="str">
        <f t="array" ref="AR419">IF(OR(AR$1=0, $A419=""),"",SQRT((_xlfn.XLOOKUP(AR$1,$Z$2:$Z$16,$AA$2:$AA$16)-$T419)^2+(_xlfn.XLOOKUP(AR$1,$Z$2:$Z$16,$AB$2:$AB$16)-$U419)^2+(_xlfn.XLOOKUP(AR$1,$Z$2:$Z$16,$AC$2:$AC$16-$V419)^2)))</f>
        <v/>
      </c>
      <c r="AS419" s="141" t="str">
        <f t="array" ref="AS419">IF(OR(AS$1=0, $A419=""),"",SQRT((_xlfn.XLOOKUP(AS$1,$Z$2:$Z$16,$AA$2:$AA$16)-$T419)^2+(_xlfn.XLOOKUP(AS$1,$Z$2:$Z$16,$AB$2:$AB$16)-$U419)^2+(_xlfn.XLOOKUP(AS$1,$Z$2:$Z$16,$AC$2:$AC$16-$V419)^2)))</f>
        <v/>
      </c>
      <c r="AT419" s="141" t="str">
        <f t="array" ref="AT419">IF(OR(AT$1=0, $A419=""),"",SQRT((_xlfn.XLOOKUP(AT$1,$Z$2:$Z$16,$AA$2:$AA$16)-$T419)^2+(_xlfn.XLOOKUP(AT$1,$Z$2:$Z$16,$AB$2:$AB$16)-$U419)^2+(_xlfn.XLOOKUP(AT$1,$Z$2:$Z$16,$AC$2:$AC$16-$V419)^2)))</f>
        <v/>
      </c>
      <c r="AU419" s="141" t="str">
        <f t="array" ref="AU419">IF(OR(AU$1=0, $A419=""),"",SQRT((_xlfn.XLOOKUP(AU$1,$Z$2:$Z$16,$AA$2:$AA$16)-$T419)^2+(_xlfn.XLOOKUP(AU$1,$Z$2:$Z$16,$AB$2:$AB$16)-$U419)^2+(_xlfn.XLOOKUP(AU$1,$Z$2:$Z$16,$AC$2:$AC$16-$V419)^2)))</f>
        <v/>
      </c>
      <c r="AV419" s="142" t="str">
        <f t="array" ref="AV419">IF(OR(AV$1=0, $A419=""),"",SQRT((_xlfn.XLOOKUP(AV$1,$Z$2:$Z$16,$AA$2:$AA$16)-$T419)^2+(_xlfn.XLOOKUP(AV$1,$Z$2:$Z$16,$AB$2:$AB$16)-$U419)^2+(_xlfn.XLOOKUP(AV$1,$Z$2:$Z$16,$AC$2:$AC$16-$V419)^2)))</f>
        <v/>
      </c>
      <c r="AW419" s="124"/>
      <c r="AX419" s="124"/>
      <c r="AY419" s="125">
        <f t="shared" si="138"/>
        <v>0</v>
      </c>
      <c r="AZ419" s="143">
        <f t="shared" si="139"/>
        <v>0</v>
      </c>
      <c r="BA419" s="143">
        <f t="shared" si="140"/>
        <v>0</v>
      </c>
      <c r="BB419" s="143">
        <f t="shared" si="141"/>
        <v>0</v>
      </c>
      <c r="BC419" s="143">
        <f t="shared" si="142"/>
        <v>0</v>
      </c>
      <c r="BD419" s="143">
        <f t="shared" si="143"/>
        <v>0</v>
      </c>
      <c r="BE419" s="143">
        <f t="shared" si="144"/>
        <v>0</v>
      </c>
      <c r="BF419" s="143">
        <f t="shared" si="145"/>
        <v>0</v>
      </c>
      <c r="BG419" s="144">
        <f t="shared" si="146"/>
        <v>0</v>
      </c>
      <c r="BH419" s="144">
        <f t="shared" si="147"/>
        <v>0</v>
      </c>
      <c r="BI419" s="144">
        <f t="shared" si="148"/>
        <v>0</v>
      </c>
      <c r="BJ419" s="144">
        <f t="shared" si="149"/>
        <v>0</v>
      </c>
      <c r="BK419" s="144">
        <f t="shared" si="150"/>
        <v>0</v>
      </c>
      <c r="BL419" s="144">
        <f t="shared" si="151"/>
        <v>0</v>
      </c>
      <c r="BM419" s="145">
        <f t="shared" si="152"/>
        <v>0</v>
      </c>
      <c r="BN419" s="124"/>
      <c r="BO419" s="124"/>
      <c r="BP419" s="124"/>
      <c r="BQ419" s="124"/>
      <c r="BR419" s="124"/>
      <c r="BS419" s="124"/>
      <c r="BT419" s="124"/>
      <c r="BU419" s="124"/>
      <c r="BV419" s="130"/>
      <c r="BW419" s="130"/>
      <c r="BX419" s="130"/>
      <c r="BY419" s="130"/>
      <c r="BZ419" s="130"/>
      <c r="CA419" s="130"/>
      <c r="CB419" s="130"/>
      <c r="CC419" s="130"/>
      <c r="CD419" s="130"/>
      <c r="CE419" s="130"/>
      <c r="CF419" s="130"/>
      <c r="CG419" s="130"/>
      <c r="CH419" s="130"/>
      <c r="CI419" s="130"/>
      <c r="CJ419" s="130"/>
      <c r="CL419" s="124"/>
      <c r="CM419" s="130" t="s">
        <v>32</v>
      </c>
      <c r="CN419" s="130"/>
      <c r="CO419" s="130"/>
      <c r="CP419" s="130"/>
      <c r="CQ419" s="130"/>
      <c r="CR419" s="130"/>
      <c r="CS419" s="130"/>
      <c r="CT419" s="130"/>
      <c r="CU419" s="130"/>
      <c r="CV419" s="130"/>
      <c r="CW419" s="130"/>
      <c r="CX419" s="130"/>
      <c r="CY419" s="130"/>
      <c r="CZ419" s="130"/>
      <c r="DA419" s="130"/>
      <c r="DD419" s="159" cm="1">
        <f t="array" ref="DD419">_xlfn.IFS(DD$1= 0,"", NOT(ISBLANK(CM419)), 0, ISBLANK(CM419), $Q419-$S419+AY419-BV419)</f>
        <v>0</v>
      </c>
      <c r="DE419" s="160" cm="1">
        <f t="array" ref="DE419">_xlfn.IFS(DE$1= 0,"", NOT(ISBLANK(CN419)), 0, ISBLANK(CN419), $Q419-$S419+AZ419-BW419)</f>
        <v>0</v>
      </c>
      <c r="DF419" s="160" cm="1">
        <f t="array" ref="DF419">_xlfn.IFS(DF$1= 0,"", NOT(ISBLANK(CO419)), 0, ISBLANK(CO419), $Q419-$S419+BA419-BX419)</f>
        <v>0</v>
      </c>
      <c r="DG419" s="160" cm="1">
        <f t="array" ref="DG419">_xlfn.IFS(DG$1= 0,"", NOT(ISBLANK(CP419)), 0, ISBLANK(CP419), $Q419-$S419+BB419-BY419)</f>
        <v>0</v>
      </c>
      <c r="DH419" s="160" cm="1">
        <f t="array" ref="DH419">_xlfn.IFS(DH$1= 0,"", NOT(ISBLANK(CQ419)), 0, ISBLANK(CQ419), $Q419-$S419+BC419-BZ419)</f>
        <v>0</v>
      </c>
      <c r="DI419" s="160" cm="1">
        <f t="array" ref="DI419">_xlfn.IFS(DI$1= 0,"", NOT(ISBLANK(CR419)), 0, ISBLANK(CR419), $Q419-$S419+BD419-CA419)</f>
        <v>0</v>
      </c>
      <c r="DJ419" s="160" t="str" cm="1">
        <f t="array" ref="DJ419">_xlfn.IFS(DJ$1= 0,"", NOT(ISBLANK(CS419)), 0, ISBLANK(CS419), $Q419-$S419+BE419-CB419)</f>
        <v/>
      </c>
      <c r="DK419" s="160" t="str" cm="1">
        <f t="array" ref="DK419">_xlfn.IFS(DK$1= 0,"", NOT(ISBLANK(CT419)), 0, ISBLANK(CT419), $Q419-$S419+BF419-CC419)</f>
        <v/>
      </c>
      <c r="DL419" s="162" t="str" cm="1">
        <f t="array" ref="DL419">_xlfn.IFS(DL$1= 0,"", NOT(ISBLANK(CU419)), 0, ISBLANK(CU419), $Q419-$S419+BG419-CD419)</f>
        <v/>
      </c>
      <c r="DM419" s="162" t="str" cm="1">
        <f t="array" ref="DM419">_xlfn.IFS(DM$1= 0,"", NOT(ISBLANK(CV419)), 0, ISBLANK(CV419), $Q419-$S419+BH419-CE419)</f>
        <v/>
      </c>
      <c r="DN419" s="162" t="str" cm="1">
        <f t="array" ref="DN419">_xlfn.IFS(DN$1= 0,"", NOT(ISBLANK(CW419)), 0, ISBLANK(CW419), $Q419-$S419+BI419-CF419)</f>
        <v/>
      </c>
      <c r="DO419" s="162" t="str" cm="1">
        <f t="array" ref="DO419">_xlfn.IFS(DO$1= 0,"", NOT(ISBLANK(CX419)), 0, ISBLANK(CX419), $Q419-$S419+BJ419-CG419)</f>
        <v/>
      </c>
      <c r="DP419" s="162" t="str" cm="1">
        <f t="array" ref="DP419">_xlfn.IFS(DP$1= 0,"", NOT(ISBLANK(CY419)), 0, ISBLANK(CY419), $Q419-$S419+BK419-CH419)</f>
        <v/>
      </c>
      <c r="DQ419" s="162" t="str" cm="1">
        <f t="array" ref="DQ419">_xlfn.IFS(DQ$1= 0,"", NOT(ISBLANK(CZ419)), 0, ISBLANK(CZ419), $Q419-$S419+BL419-CI419)</f>
        <v/>
      </c>
      <c r="DR419" s="163" t="str" cm="1">
        <f t="array" ref="DR419">_xlfn.IFS(DR$1= 0,"", NOT(ISBLANK(DA419)), 0, ISBLANK(DA419), $Q419-$S419+BM419-CJ419)</f>
        <v/>
      </c>
    </row>
    <row r="420" spans="1:122" ht="16.5" x14ac:dyDescent="0.3">
      <c r="A420" s="135"/>
      <c r="B420" s="136"/>
      <c r="C420" s="136"/>
      <c r="D420" s="137"/>
      <c r="E420" s="176"/>
      <c r="F420" s="182"/>
      <c r="G420" s="183"/>
      <c r="H420" s="183"/>
      <c r="I420" s="183"/>
      <c r="J420" s="183"/>
      <c r="K420" s="183"/>
      <c r="L420" s="183"/>
      <c r="M420" s="186"/>
      <c r="N420" s="182"/>
      <c r="O420" s="184"/>
      <c r="P420" s="178"/>
      <c r="Q420" s="118">
        <f t="shared" si="136"/>
        <v>0</v>
      </c>
      <c r="R420" s="3"/>
      <c r="S420" s="3"/>
      <c r="T420" s="4"/>
      <c r="U420" s="4"/>
      <c r="V420" s="99">
        <f t="shared" si="137"/>
        <v>0</v>
      </c>
      <c r="W420" s="161"/>
      <c r="X420" s="138"/>
      <c r="AH420" s="158" t="str">
        <f t="array" ref="AH420">IF(OR(AH$1=0, $A420=""),"",SQRT((_xlfn.XLOOKUP(AH$1,$Z$2:$Z$16,$AA$2:$AA$16)-$T420)^2+(_xlfn.XLOOKUP(AH$1,$Z$2:$Z$16,$AB$2:$AB$16)-$U420)^2+(_xlfn.XLOOKUP(AH$1,$Z$2:$Z$16,$AC$2:$AC$16-$V420)^2)))</f>
        <v/>
      </c>
      <c r="AI420" s="140" t="str">
        <f t="array" ref="AI420">IF(OR(AI$1=0, $A420=""),"",SQRT((_xlfn.XLOOKUP(AI$1,$Z$2:$Z$16,$AA$2:$AA$16)-$T420)^2+(_xlfn.XLOOKUP(AI$1,$Z$2:$Z$16,$AB$2:$AB$16)-$U420)^2+(_xlfn.XLOOKUP(AI$1,$Z$2:$Z$16,$AC$2:$AC$16-$V420)^2)))</f>
        <v/>
      </c>
      <c r="AJ420" s="140" t="str">
        <f t="array" ref="AJ420">IF(OR(AJ$1=0, $A420=""),"",SQRT((_xlfn.XLOOKUP(AJ$1,$Z$2:$Z$16,$AA$2:$AA$16)-$T420)^2+(_xlfn.XLOOKUP(AJ$1,$Z$2:$Z$16,$AB$2:$AB$16)-$U420)^2+(_xlfn.XLOOKUP(AJ$1,$Z$2:$Z$16,$AC$2:$AC$16-$V420)^2)))</f>
        <v/>
      </c>
      <c r="AK420" s="140" t="str">
        <f t="array" ref="AK420">IF(OR(AK$1=0, $A420=""),"",SQRT((_xlfn.XLOOKUP(AK$1,$Z$2:$Z$16,$AA$2:$AA$16)-$T420)^2+(_xlfn.XLOOKUP(AK$1,$Z$2:$Z$16,$AB$2:$AB$16)-$U420)^2+(_xlfn.XLOOKUP(AK$1,$Z$2:$Z$16,$AC$2:$AC$16-$V420)^2)))</f>
        <v/>
      </c>
      <c r="AL420" s="140" t="str">
        <f t="array" ref="AL420">IF(OR(AL$1=0, $A420=""),"",SQRT((_xlfn.XLOOKUP(AL$1,$Z$2:$Z$16,$AA$2:$AA$16)-$T420)^2+(_xlfn.XLOOKUP(AL$1,$Z$2:$Z$16,$AB$2:$AB$16)-$U420)^2+(_xlfn.XLOOKUP(AL$1,$Z$2:$Z$16,$AC$2:$AC$16-$V420)^2)))</f>
        <v/>
      </c>
      <c r="AM420" s="140" t="str">
        <f t="array" ref="AM420">IF(OR(AM$1=0, $A420=""),"",SQRT((_xlfn.XLOOKUP(AM$1,$Z$2:$Z$16,$AA$2:$AA$16)-$T420)^2+(_xlfn.XLOOKUP(AM$1,$Z$2:$Z$16,$AB$2:$AB$16)-$U420)^2+(_xlfn.XLOOKUP(AM$1,$Z$2:$Z$16,$AC$2:$AC$16-$V420)^2)))</f>
        <v/>
      </c>
      <c r="AN420" s="140" t="str">
        <f t="array" ref="AN420">IF(OR(AN$1=0, $A420=""),"",SQRT((_xlfn.XLOOKUP(AN$1,$Z$2:$Z$16,$AA$2:$AA$16)-$T420)^2+(_xlfn.XLOOKUP(AN$1,$Z$2:$Z$16,$AB$2:$AB$16)-$U420)^2+(_xlfn.XLOOKUP(AN$1,$Z$2:$Z$16,$AC$2:$AC$16-$V420)^2)))</f>
        <v/>
      </c>
      <c r="AO420" s="140" t="str">
        <f t="array" ref="AO420">IF(OR(AO$1=0, $A420=""),"",SQRT((_xlfn.XLOOKUP(AO$1,$Z$2:$Z$16,$AA$2:$AA$16)-$T420)^2+(_xlfn.XLOOKUP(AO$1,$Z$2:$Z$16,$AB$2:$AB$16)-$U420)^2+(_xlfn.XLOOKUP(AO$1,$Z$2:$Z$16,$AC$2:$AC$16-$V420)^2)))</f>
        <v/>
      </c>
      <c r="AP420" s="141" t="str">
        <f t="array" ref="AP420">IF(OR(AP$1=0, $A420=""),"",SQRT((_xlfn.XLOOKUP(AP$1,$Z$2:$Z$16,$AA$2:$AA$16)-$T420)^2+(_xlfn.XLOOKUP(AP$1,$Z$2:$Z$16,$AB$2:$AB$16)-$U420)^2+(_xlfn.XLOOKUP(AP$1,$Z$2:$Z$16,$AC$2:$AC$16-$V420)^2)))</f>
        <v/>
      </c>
      <c r="AQ420" s="141" t="str">
        <f t="array" ref="AQ420">IF(OR(AQ$1=0, $A420=""),"",SQRT((_xlfn.XLOOKUP(AQ$1,$Z$2:$Z$16,$AA$2:$AA$16)-$T420)^2+(_xlfn.XLOOKUP(AQ$1,$Z$2:$Z$16,$AB$2:$AB$16)-$U420)^2+(_xlfn.XLOOKUP(AQ$1,$Z$2:$Z$16,$AC$2:$AC$16-$V420)^2)))</f>
        <v/>
      </c>
      <c r="AR420" s="141" t="str">
        <f t="array" ref="AR420">IF(OR(AR$1=0, $A420=""),"",SQRT((_xlfn.XLOOKUP(AR$1,$Z$2:$Z$16,$AA$2:$AA$16)-$T420)^2+(_xlfn.XLOOKUP(AR$1,$Z$2:$Z$16,$AB$2:$AB$16)-$U420)^2+(_xlfn.XLOOKUP(AR$1,$Z$2:$Z$16,$AC$2:$AC$16-$V420)^2)))</f>
        <v/>
      </c>
      <c r="AS420" s="141" t="str">
        <f t="array" ref="AS420">IF(OR(AS$1=0, $A420=""),"",SQRT((_xlfn.XLOOKUP(AS$1,$Z$2:$Z$16,$AA$2:$AA$16)-$T420)^2+(_xlfn.XLOOKUP(AS$1,$Z$2:$Z$16,$AB$2:$AB$16)-$U420)^2+(_xlfn.XLOOKUP(AS$1,$Z$2:$Z$16,$AC$2:$AC$16-$V420)^2)))</f>
        <v/>
      </c>
      <c r="AT420" s="141" t="str">
        <f t="array" ref="AT420">IF(OR(AT$1=0, $A420=""),"",SQRT((_xlfn.XLOOKUP(AT$1,$Z$2:$Z$16,$AA$2:$AA$16)-$T420)^2+(_xlfn.XLOOKUP(AT$1,$Z$2:$Z$16,$AB$2:$AB$16)-$U420)^2+(_xlfn.XLOOKUP(AT$1,$Z$2:$Z$16,$AC$2:$AC$16-$V420)^2)))</f>
        <v/>
      </c>
      <c r="AU420" s="141" t="str">
        <f t="array" ref="AU420">IF(OR(AU$1=0, $A420=""),"",SQRT((_xlfn.XLOOKUP(AU$1,$Z$2:$Z$16,$AA$2:$AA$16)-$T420)^2+(_xlfn.XLOOKUP(AU$1,$Z$2:$Z$16,$AB$2:$AB$16)-$U420)^2+(_xlfn.XLOOKUP(AU$1,$Z$2:$Z$16,$AC$2:$AC$16-$V420)^2)))</f>
        <v/>
      </c>
      <c r="AV420" s="142" t="str">
        <f t="array" ref="AV420">IF(OR(AV$1=0, $A420=""),"",SQRT((_xlfn.XLOOKUP(AV$1,$Z$2:$Z$16,$AA$2:$AA$16)-$T420)^2+(_xlfn.XLOOKUP(AV$1,$Z$2:$Z$16,$AB$2:$AB$16)-$U420)^2+(_xlfn.XLOOKUP(AV$1,$Z$2:$Z$16,$AC$2:$AC$16-$V420)^2)))</f>
        <v/>
      </c>
      <c r="AW420" s="124"/>
      <c r="AX420" s="124"/>
      <c r="AY420" s="125">
        <f t="shared" si="138"/>
        <v>0</v>
      </c>
      <c r="AZ420" s="143">
        <f t="shared" si="139"/>
        <v>0</v>
      </c>
      <c r="BA420" s="143">
        <f t="shared" si="140"/>
        <v>0</v>
      </c>
      <c r="BB420" s="143">
        <f t="shared" si="141"/>
        <v>0</v>
      </c>
      <c r="BC420" s="143">
        <f t="shared" si="142"/>
        <v>0</v>
      </c>
      <c r="BD420" s="143">
        <f t="shared" si="143"/>
        <v>0</v>
      </c>
      <c r="BE420" s="143">
        <f t="shared" si="144"/>
        <v>0</v>
      </c>
      <c r="BF420" s="143">
        <f t="shared" si="145"/>
        <v>0</v>
      </c>
      <c r="BG420" s="144">
        <f t="shared" si="146"/>
        <v>0</v>
      </c>
      <c r="BH420" s="144">
        <f t="shared" si="147"/>
        <v>0</v>
      </c>
      <c r="BI420" s="144">
        <f t="shared" si="148"/>
        <v>0</v>
      </c>
      <c r="BJ420" s="144">
        <f t="shared" si="149"/>
        <v>0</v>
      </c>
      <c r="BK420" s="144">
        <f t="shared" si="150"/>
        <v>0</v>
      </c>
      <c r="BL420" s="144">
        <f t="shared" si="151"/>
        <v>0</v>
      </c>
      <c r="BM420" s="145">
        <f t="shared" si="152"/>
        <v>0</v>
      </c>
      <c r="BN420" s="124"/>
      <c r="BO420" s="124"/>
      <c r="BP420" s="124"/>
      <c r="BQ420" s="124"/>
      <c r="BR420" s="124"/>
      <c r="BS420" s="124"/>
      <c r="BT420" s="124"/>
      <c r="BU420" s="124"/>
      <c r="BV420" s="130"/>
      <c r="BW420" s="130"/>
      <c r="BX420" s="130"/>
      <c r="BY420" s="130"/>
      <c r="BZ420" s="130"/>
      <c r="CA420" s="130"/>
      <c r="CB420" s="130"/>
      <c r="CC420" s="130"/>
      <c r="CD420" s="130"/>
      <c r="CE420" s="130"/>
      <c r="CF420" s="130"/>
      <c r="CG420" s="130"/>
      <c r="CH420" s="130"/>
      <c r="CI420" s="130"/>
      <c r="CJ420" s="130"/>
      <c r="CL420" s="124"/>
      <c r="CM420" s="130" t="s">
        <v>32</v>
      </c>
      <c r="CN420" s="130"/>
      <c r="CO420" s="130"/>
      <c r="CP420" s="130"/>
      <c r="CQ420" s="130"/>
      <c r="CR420" s="130"/>
      <c r="CS420" s="130"/>
      <c r="CT420" s="130"/>
      <c r="CU420" s="130"/>
      <c r="CV420" s="130"/>
      <c r="CW420" s="130"/>
      <c r="CX420" s="130"/>
      <c r="CY420" s="130"/>
      <c r="CZ420" s="130"/>
      <c r="DA420" s="130"/>
      <c r="DD420" s="159" cm="1">
        <f t="array" ref="DD420">_xlfn.IFS(DD$1= 0,"", NOT(ISBLANK(CM420)), 0, ISBLANK(CM420), $Q420-$S420+AY420-BV420)</f>
        <v>0</v>
      </c>
      <c r="DE420" s="160" cm="1">
        <f t="array" ref="DE420">_xlfn.IFS(DE$1= 0,"", NOT(ISBLANK(CN420)), 0, ISBLANK(CN420), $Q420-$S420+AZ420-BW420)</f>
        <v>0</v>
      </c>
      <c r="DF420" s="160" cm="1">
        <f t="array" ref="DF420">_xlfn.IFS(DF$1= 0,"", NOT(ISBLANK(CO420)), 0, ISBLANK(CO420), $Q420-$S420+BA420-BX420)</f>
        <v>0</v>
      </c>
      <c r="DG420" s="160" cm="1">
        <f t="array" ref="DG420">_xlfn.IFS(DG$1= 0,"", NOT(ISBLANK(CP420)), 0, ISBLANK(CP420), $Q420-$S420+BB420-BY420)</f>
        <v>0</v>
      </c>
      <c r="DH420" s="160" cm="1">
        <f t="array" ref="DH420">_xlfn.IFS(DH$1= 0,"", NOT(ISBLANK(CQ420)), 0, ISBLANK(CQ420), $Q420-$S420+BC420-BZ420)</f>
        <v>0</v>
      </c>
      <c r="DI420" s="160" cm="1">
        <f t="array" ref="DI420">_xlfn.IFS(DI$1= 0,"", NOT(ISBLANK(CR420)), 0, ISBLANK(CR420), $Q420-$S420+BD420-CA420)</f>
        <v>0</v>
      </c>
      <c r="DJ420" s="160" t="str" cm="1">
        <f t="array" ref="DJ420">_xlfn.IFS(DJ$1= 0,"", NOT(ISBLANK(CS420)), 0, ISBLANK(CS420), $Q420-$S420+BE420-CB420)</f>
        <v/>
      </c>
      <c r="DK420" s="160" t="str" cm="1">
        <f t="array" ref="DK420">_xlfn.IFS(DK$1= 0,"", NOT(ISBLANK(CT420)), 0, ISBLANK(CT420), $Q420-$S420+BF420-CC420)</f>
        <v/>
      </c>
      <c r="DL420" s="162" t="str" cm="1">
        <f t="array" ref="DL420">_xlfn.IFS(DL$1= 0,"", NOT(ISBLANK(CU420)), 0, ISBLANK(CU420), $Q420-$S420+BG420-CD420)</f>
        <v/>
      </c>
      <c r="DM420" s="162" t="str" cm="1">
        <f t="array" ref="DM420">_xlfn.IFS(DM$1= 0,"", NOT(ISBLANK(CV420)), 0, ISBLANK(CV420), $Q420-$S420+BH420-CE420)</f>
        <v/>
      </c>
      <c r="DN420" s="162" t="str" cm="1">
        <f t="array" ref="DN420">_xlfn.IFS(DN$1= 0,"", NOT(ISBLANK(CW420)), 0, ISBLANK(CW420), $Q420-$S420+BI420-CF420)</f>
        <v/>
      </c>
      <c r="DO420" s="162" t="str" cm="1">
        <f t="array" ref="DO420">_xlfn.IFS(DO$1= 0,"", NOT(ISBLANK(CX420)), 0, ISBLANK(CX420), $Q420-$S420+BJ420-CG420)</f>
        <v/>
      </c>
      <c r="DP420" s="162" t="str" cm="1">
        <f t="array" ref="DP420">_xlfn.IFS(DP$1= 0,"", NOT(ISBLANK(CY420)), 0, ISBLANK(CY420), $Q420-$S420+BK420-CH420)</f>
        <v/>
      </c>
      <c r="DQ420" s="162" t="str" cm="1">
        <f t="array" ref="DQ420">_xlfn.IFS(DQ$1= 0,"", NOT(ISBLANK(CZ420)), 0, ISBLANK(CZ420), $Q420-$S420+BL420-CI420)</f>
        <v/>
      </c>
      <c r="DR420" s="163" t="str" cm="1">
        <f t="array" ref="DR420">_xlfn.IFS(DR$1= 0,"", NOT(ISBLANK(DA420)), 0, ISBLANK(DA420), $Q420-$S420+BM420-CJ420)</f>
        <v/>
      </c>
    </row>
    <row r="421" spans="1:122" ht="16.5" x14ac:dyDescent="0.3">
      <c r="A421" s="135"/>
      <c r="B421" s="136"/>
      <c r="C421" s="136"/>
      <c r="D421" s="137"/>
      <c r="E421" s="176"/>
      <c r="F421" s="182"/>
      <c r="G421" s="183"/>
      <c r="H421" s="183"/>
      <c r="I421" s="183"/>
      <c r="J421" s="183"/>
      <c r="K421" s="183"/>
      <c r="L421" s="183"/>
      <c r="M421" s="186"/>
      <c r="N421" s="182"/>
      <c r="O421" s="184"/>
      <c r="P421" s="178"/>
      <c r="Q421" s="118">
        <f t="shared" si="136"/>
        <v>0</v>
      </c>
      <c r="R421" s="3"/>
      <c r="S421" s="3"/>
      <c r="T421" s="4"/>
      <c r="U421" s="4"/>
      <c r="V421" s="99">
        <f t="shared" si="137"/>
        <v>0</v>
      </c>
      <c r="W421" s="161"/>
      <c r="X421" s="138"/>
      <c r="AH421" s="158" t="str">
        <f t="array" ref="AH421">IF(OR(AH$1=0, $A421=""),"",SQRT((_xlfn.XLOOKUP(AH$1,$Z$2:$Z$16,$AA$2:$AA$16)-$T421)^2+(_xlfn.XLOOKUP(AH$1,$Z$2:$Z$16,$AB$2:$AB$16)-$U421)^2+(_xlfn.XLOOKUP(AH$1,$Z$2:$Z$16,$AC$2:$AC$16-$V421)^2)))</f>
        <v/>
      </c>
      <c r="AI421" s="140" t="str">
        <f t="array" ref="AI421">IF(OR(AI$1=0, $A421=""),"",SQRT((_xlfn.XLOOKUP(AI$1,$Z$2:$Z$16,$AA$2:$AA$16)-$T421)^2+(_xlfn.XLOOKUP(AI$1,$Z$2:$Z$16,$AB$2:$AB$16)-$U421)^2+(_xlfn.XLOOKUP(AI$1,$Z$2:$Z$16,$AC$2:$AC$16-$V421)^2)))</f>
        <v/>
      </c>
      <c r="AJ421" s="140" t="str">
        <f t="array" ref="AJ421">IF(OR(AJ$1=0, $A421=""),"",SQRT((_xlfn.XLOOKUP(AJ$1,$Z$2:$Z$16,$AA$2:$AA$16)-$T421)^2+(_xlfn.XLOOKUP(AJ$1,$Z$2:$Z$16,$AB$2:$AB$16)-$U421)^2+(_xlfn.XLOOKUP(AJ$1,$Z$2:$Z$16,$AC$2:$AC$16-$V421)^2)))</f>
        <v/>
      </c>
      <c r="AK421" s="140" t="str">
        <f t="array" ref="AK421">IF(OR(AK$1=0, $A421=""),"",SQRT((_xlfn.XLOOKUP(AK$1,$Z$2:$Z$16,$AA$2:$AA$16)-$T421)^2+(_xlfn.XLOOKUP(AK$1,$Z$2:$Z$16,$AB$2:$AB$16)-$U421)^2+(_xlfn.XLOOKUP(AK$1,$Z$2:$Z$16,$AC$2:$AC$16-$V421)^2)))</f>
        <v/>
      </c>
      <c r="AL421" s="140" t="str">
        <f t="array" ref="AL421">IF(OR(AL$1=0, $A421=""),"",SQRT((_xlfn.XLOOKUP(AL$1,$Z$2:$Z$16,$AA$2:$AA$16)-$T421)^2+(_xlfn.XLOOKUP(AL$1,$Z$2:$Z$16,$AB$2:$AB$16)-$U421)^2+(_xlfn.XLOOKUP(AL$1,$Z$2:$Z$16,$AC$2:$AC$16-$V421)^2)))</f>
        <v/>
      </c>
      <c r="AM421" s="140" t="str">
        <f t="array" ref="AM421">IF(OR(AM$1=0, $A421=""),"",SQRT((_xlfn.XLOOKUP(AM$1,$Z$2:$Z$16,$AA$2:$AA$16)-$T421)^2+(_xlfn.XLOOKUP(AM$1,$Z$2:$Z$16,$AB$2:$AB$16)-$U421)^2+(_xlfn.XLOOKUP(AM$1,$Z$2:$Z$16,$AC$2:$AC$16-$V421)^2)))</f>
        <v/>
      </c>
      <c r="AN421" s="140" t="str">
        <f t="array" ref="AN421">IF(OR(AN$1=0, $A421=""),"",SQRT((_xlfn.XLOOKUP(AN$1,$Z$2:$Z$16,$AA$2:$AA$16)-$T421)^2+(_xlfn.XLOOKUP(AN$1,$Z$2:$Z$16,$AB$2:$AB$16)-$U421)^2+(_xlfn.XLOOKUP(AN$1,$Z$2:$Z$16,$AC$2:$AC$16-$V421)^2)))</f>
        <v/>
      </c>
      <c r="AO421" s="140" t="str">
        <f t="array" ref="AO421">IF(OR(AO$1=0, $A421=""),"",SQRT((_xlfn.XLOOKUP(AO$1,$Z$2:$Z$16,$AA$2:$AA$16)-$T421)^2+(_xlfn.XLOOKUP(AO$1,$Z$2:$Z$16,$AB$2:$AB$16)-$U421)^2+(_xlfn.XLOOKUP(AO$1,$Z$2:$Z$16,$AC$2:$AC$16-$V421)^2)))</f>
        <v/>
      </c>
      <c r="AP421" s="141" t="str">
        <f t="array" ref="AP421">IF(OR(AP$1=0, $A421=""),"",SQRT((_xlfn.XLOOKUP(AP$1,$Z$2:$Z$16,$AA$2:$AA$16)-$T421)^2+(_xlfn.XLOOKUP(AP$1,$Z$2:$Z$16,$AB$2:$AB$16)-$U421)^2+(_xlfn.XLOOKUP(AP$1,$Z$2:$Z$16,$AC$2:$AC$16-$V421)^2)))</f>
        <v/>
      </c>
      <c r="AQ421" s="141" t="str">
        <f t="array" ref="AQ421">IF(OR(AQ$1=0, $A421=""),"",SQRT((_xlfn.XLOOKUP(AQ$1,$Z$2:$Z$16,$AA$2:$AA$16)-$T421)^2+(_xlfn.XLOOKUP(AQ$1,$Z$2:$Z$16,$AB$2:$AB$16)-$U421)^2+(_xlfn.XLOOKUP(AQ$1,$Z$2:$Z$16,$AC$2:$AC$16-$V421)^2)))</f>
        <v/>
      </c>
      <c r="AR421" s="141" t="str">
        <f t="array" ref="AR421">IF(OR(AR$1=0, $A421=""),"",SQRT((_xlfn.XLOOKUP(AR$1,$Z$2:$Z$16,$AA$2:$AA$16)-$T421)^2+(_xlfn.XLOOKUP(AR$1,$Z$2:$Z$16,$AB$2:$AB$16)-$U421)^2+(_xlfn.XLOOKUP(AR$1,$Z$2:$Z$16,$AC$2:$AC$16-$V421)^2)))</f>
        <v/>
      </c>
      <c r="AS421" s="141" t="str">
        <f t="array" ref="AS421">IF(OR(AS$1=0, $A421=""),"",SQRT((_xlfn.XLOOKUP(AS$1,$Z$2:$Z$16,$AA$2:$AA$16)-$T421)^2+(_xlfn.XLOOKUP(AS$1,$Z$2:$Z$16,$AB$2:$AB$16)-$U421)^2+(_xlfn.XLOOKUP(AS$1,$Z$2:$Z$16,$AC$2:$AC$16-$V421)^2)))</f>
        <v/>
      </c>
      <c r="AT421" s="141" t="str">
        <f t="array" ref="AT421">IF(OR(AT$1=0, $A421=""),"",SQRT((_xlfn.XLOOKUP(AT$1,$Z$2:$Z$16,$AA$2:$AA$16)-$T421)^2+(_xlfn.XLOOKUP(AT$1,$Z$2:$Z$16,$AB$2:$AB$16)-$U421)^2+(_xlfn.XLOOKUP(AT$1,$Z$2:$Z$16,$AC$2:$AC$16-$V421)^2)))</f>
        <v/>
      </c>
      <c r="AU421" s="141" t="str">
        <f t="array" ref="AU421">IF(OR(AU$1=0, $A421=""),"",SQRT((_xlfn.XLOOKUP(AU$1,$Z$2:$Z$16,$AA$2:$AA$16)-$T421)^2+(_xlfn.XLOOKUP(AU$1,$Z$2:$Z$16,$AB$2:$AB$16)-$U421)^2+(_xlfn.XLOOKUP(AU$1,$Z$2:$Z$16,$AC$2:$AC$16-$V421)^2)))</f>
        <v/>
      </c>
      <c r="AV421" s="142" t="str">
        <f t="array" ref="AV421">IF(OR(AV$1=0, $A421=""),"",SQRT((_xlfn.XLOOKUP(AV$1,$Z$2:$Z$16,$AA$2:$AA$16)-$T421)^2+(_xlfn.XLOOKUP(AV$1,$Z$2:$Z$16,$AB$2:$AB$16)-$U421)^2+(_xlfn.XLOOKUP(AV$1,$Z$2:$Z$16,$AC$2:$AC$16-$V421)^2)))</f>
        <v/>
      </c>
      <c r="AW421" s="124"/>
      <c r="AX421" s="124"/>
      <c r="AY421" s="125">
        <f t="shared" si="138"/>
        <v>0</v>
      </c>
      <c r="AZ421" s="143">
        <f t="shared" si="139"/>
        <v>0</v>
      </c>
      <c r="BA421" s="143">
        <f t="shared" si="140"/>
        <v>0</v>
      </c>
      <c r="BB421" s="143">
        <f t="shared" si="141"/>
        <v>0</v>
      </c>
      <c r="BC421" s="143">
        <f t="shared" si="142"/>
        <v>0</v>
      </c>
      <c r="BD421" s="143">
        <f t="shared" si="143"/>
        <v>0</v>
      </c>
      <c r="BE421" s="143">
        <f t="shared" si="144"/>
        <v>0</v>
      </c>
      <c r="BF421" s="143">
        <f t="shared" si="145"/>
        <v>0</v>
      </c>
      <c r="BG421" s="144">
        <f t="shared" si="146"/>
        <v>0</v>
      </c>
      <c r="BH421" s="144">
        <f t="shared" si="147"/>
        <v>0</v>
      </c>
      <c r="BI421" s="144">
        <f t="shared" si="148"/>
        <v>0</v>
      </c>
      <c r="BJ421" s="144">
        <f t="shared" si="149"/>
        <v>0</v>
      </c>
      <c r="BK421" s="144">
        <f t="shared" si="150"/>
        <v>0</v>
      </c>
      <c r="BL421" s="144">
        <f t="shared" si="151"/>
        <v>0</v>
      </c>
      <c r="BM421" s="145">
        <f t="shared" si="152"/>
        <v>0</v>
      </c>
      <c r="BN421" s="124"/>
      <c r="BO421" s="124"/>
      <c r="BP421" s="124"/>
      <c r="BQ421" s="124"/>
      <c r="BR421" s="124"/>
      <c r="BS421" s="124"/>
      <c r="BT421" s="124"/>
      <c r="BU421" s="124"/>
      <c r="BV421" s="130"/>
      <c r="BW421" s="130"/>
      <c r="BX421" s="130"/>
      <c r="BY421" s="130"/>
      <c r="BZ421" s="130"/>
      <c r="CA421" s="130"/>
      <c r="CB421" s="130"/>
      <c r="CC421" s="130"/>
      <c r="CD421" s="130"/>
      <c r="CE421" s="130"/>
      <c r="CF421" s="130"/>
      <c r="CG421" s="130"/>
      <c r="CH421" s="130"/>
      <c r="CI421" s="130"/>
      <c r="CJ421" s="130"/>
      <c r="CL421" s="124"/>
      <c r="CM421" s="130" t="s">
        <v>32</v>
      </c>
      <c r="CN421" s="130"/>
      <c r="CO421" s="130"/>
      <c r="CP421" s="130"/>
      <c r="CQ421" s="130"/>
      <c r="CR421" s="130"/>
      <c r="CS421" s="130"/>
      <c r="CT421" s="130"/>
      <c r="CU421" s="130"/>
      <c r="CV421" s="130"/>
      <c r="CW421" s="130"/>
      <c r="CX421" s="130"/>
      <c r="CY421" s="130"/>
      <c r="CZ421" s="130"/>
      <c r="DA421" s="130"/>
      <c r="DD421" s="159" cm="1">
        <f t="array" ref="DD421">_xlfn.IFS(DD$1= 0,"", NOT(ISBLANK(CM421)), 0, ISBLANK(CM421), $Q421-$S421+AY421-BV421)</f>
        <v>0</v>
      </c>
      <c r="DE421" s="160" cm="1">
        <f t="array" ref="DE421">_xlfn.IFS(DE$1= 0,"", NOT(ISBLANK(CN421)), 0, ISBLANK(CN421), $Q421-$S421+AZ421-BW421)</f>
        <v>0</v>
      </c>
      <c r="DF421" s="160" cm="1">
        <f t="array" ref="DF421">_xlfn.IFS(DF$1= 0,"", NOT(ISBLANK(CO421)), 0, ISBLANK(CO421), $Q421-$S421+BA421-BX421)</f>
        <v>0</v>
      </c>
      <c r="DG421" s="160" cm="1">
        <f t="array" ref="DG421">_xlfn.IFS(DG$1= 0,"", NOT(ISBLANK(CP421)), 0, ISBLANK(CP421), $Q421-$S421+BB421-BY421)</f>
        <v>0</v>
      </c>
      <c r="DH421" s="160" cm="1">
        <f t="array" ref="DH421">_xlfn.IFS(DH$1= 0,"", NOT(ISBLANK(CQ421)), 0, ISBLANK(CQ421), $Q421-$S421+BC421-BZ421)</f>
        <v>0</v>
      </c>
      <c r="DI421" s="160" cm="1">
        <f t="array" ref="DI421">_xlfn.IFS(DI$1= 0,"", NOT(ISBLANK(CR421)), 0, ISBLANK(CR421), $Q421-$S421+BD421-CA421)</f>
        <v>0</v>
      </c>
      <c r="DJ421" s="160" t="str" cm="1">
        <f t="array" ref="DJ421">_xlfn.IFS(DJ$1= 0,"", NOT(ISBLANK(CS421)), 0, ISBLANK(CS421), $Q421-$S421+BE421-CB421)</f>
        <v/>
      </c>
      <c r="DK421" s="160" t="str" cm="1">
        <f t="array" ref="DK421">_xlfn.IFS(DK$1= 0,"", NOT(ISBLANK(CT421)), 0, ISBLANK(CT421), $Q421-$S421+BF421-CC421)</f>
        <v/>
      </c>
      <c r="DL421" s="162" t="str" cm="1">
        <f t="array" ref="DL421">_xlfn.IFS(DL$1= 0,"", NOT(ISBLANK(CU421)), 0, ISBLANK(CU421), $Q421-$S421+BG421-CD421)</f>
        <v/>
      </c>
      <c r="DM421" s="162" t="str" cm="1">
        <f t="array" ref="DM421">_xlfn.IFS(DM$1= 0,"", NOT(ISBLANK(CV421)), 0, ISBLANK(CV421), $Q421-$S421+BH421-CE421)</f>
        <v/>
      </c>
      <c r="DN421" s="162" t="str" cm="1">
        <f t="array" ref="DN421">_xlfn.IFS(DN$1= 0,"", NOT(ISBLANK(CW421)), 0, ISBLANK(CW421), $Q421-$S421+BI421-CF421)</f>
        <v/>
      </c>
      <c r="DO421" s="162" t="str" cm="1">
        <f t="array" ref="DO421">_xlfn.IFS(DO$1= 0,"", NOT(ISBLANK(CX421)), 0, ISBLANK(CX421), $Q421-$S421+BJ421-CG421)</f>
        <v/>
      </c>
      <c r="DP421" s="162" t="str" cm="1">
        <f t="array" ref="DP421">_xlfn.IFS(DP$1= 0,"", NOT(ISBLANK(CY421)), 0, ISBLANK(CY421), $Q421-$S421+BK421-CH421)</f>
        <v/>
      </c>
      <c r="DQ421" s="162" t="str" cm="1">
        <f t="array" ref="DQ421">_xlfn.IFS(DQ$1= 0,"", NOT(ISBLANK(CZ421)), 0, ISBLANK(CZ421), $Q421-$S421+BL421-CI421)</f>
        <v/>
      </c>
      <c r="DR421" s="163" t="str" cm="1">
        <f t="array" ref="DR421">_xlfn.IFS(DR$1= 0,"", NOT(ISBLANK(DA421)), 0, ISBLANK(DA421), $Q421-$S421+BM421-CJ421)</f>
        <v/>
      </c>
    </row>
    <row r="422" spans="1:122" ht="16.5" x14ac:dyDescent="0.3">
      <c r="A422" s="135"/>
      <c r="B422" s="136"/>
      <c r="C422" s="136"/>
      <c r="D422" s="137"/>
      <c r="E422" s="176"/>
      <c r="F422" s="182"/>
      <c r="G422" s="183"/>
      <c r="H422" s="183"/>
      <c r="I422" s="183"/>
      <c r="J422" s="183"/>
      <c r="K422" s="183"/>
      <c r="L422" s="183"/>
      <c r="M422" s="186"/>
      <c r="N422" s="182"/>
      <c r="O422" s="184"/>
      <c r="P422" s="178"/>
      <c r="Q422" s="118">
        <f t="shared" si="136"/>
        <v>0</v>
      </c>
      <c r="R422" s="3"/>
      <c r="S422" s="3"/>
      <c r="T422" s="4"/>
      <c r="U422" s="4"/>
      <c r="V422" s="99">
        <f t="shared" si="137"/>
        <v>0</v>
      </c>
      <c r="W422" s="161"/>
      <c r="X422" s="138"/>
      <c r="AH422" s="158" t="str">
        <f t="array" ref="AH422">IF(OR(AH$1=0, $A422=""),"",SQRT((_xlfn.XLOOKUP(AH$1,$Z$2:$Z$16,$AA$2:$AA$16)-$T422)^2+(_xlfn.XLOOKUP(AH$1,$Z$2:$Z$16,$AB$2:$AB$16)-$U422)^2+(_xlfn.XLOOKUP(AH$1,$Z$2:$Z$16,$AC$2:$AC$16-$V422)^2)))</f>
        <v/>
      </c>
      <c r="AI422" s="140" t="str">
        <f t="array" ref="AI422">IF(OR(AI$1=0, $A422=""),"",SQRT((_xlfn.XLOOKUP(AI$1,$Z$2:$Z$16,$AA$2:$AA$16)-$T422)^2+(_xlfn.XLOOKUP(AI$1,$Z$2:$Z$16,$AB$2:$AB$16)-$U422)^2+(_xlfn.XLOOKUP(AI$1,$Z$2:$Z$16,$AC$2:$AC$16-$V422)^2)))</f>
        <v/>
      </c>
      <c r="AJ422" s="140" t="str">
        <f t="array" ref="AJ422">IF(OR(AJ$1=0, $A422=""),"",SQRT((_xlfn.XLOOKUP(AJ$1,$Z$2:$Z$16,$AA$2:$AA$16)-$T422)^2+(_xlfn.XLOOKUP(AJ$1,$Z$2:$Z$16,$AB$2:$AB$16)-$U422)^2+(_xlfn.XLOOKUP(AJ$1,$Z$2:$Z$16,$AC$2:$AC$16-$V422)^2)))</f>
        <v/>
      </c>
      <c r="AK422" s="140" t="str">
        <f t="array" ref="AK422">IF(OR(AK$1=0, $A422=""),"",SQRT((_xlfn.XLOOKUP(AK$1,$Z$2:$Z$16,$AA$2:$AA$16)-$T422)^2+(_xlfn.XLOOKUP(AK$1,$Z$2:$Z$16,$AB$2:$AB$16)-$U422)^2+(_xlfn.XLOOKUP(AK$1,$Z$2:$Z$16,$AC$2:$AC$16-$V422)^2)))</f>
        <v/>
      </c>
      <c r="AL422" s="140" t="str">
        <f t="array" ref="AL422">IF(OR(AL$1=0, $A422=""),"",SQRT((_xlfn.XLOOKUP(AL$1,$Z$2:$Z$16,$AA$2:$AA$16)-$T422)^2+(_xlfn.XLOOKUP(AL$1,$Z$2:$Z$16,$AB$2:$AB$16)-$U422)^2+(_xlfn.XLOOKUP(AL$1,$Z$2:$Z$16,$AC$2:$AC$16-$V422)^2)))</f>
        <v/>
      </c>
      <c r="AM422" s="140" t="str">
        <f t="array" ref="AM422">IF(OR(AM$1=0, $A422=""),"",SQRT((_xlfn.XLOOKUP(AM$1,$Z$2:$Z$16,$AA$2:$AA$16)-$T422)^2+(_xlfn.XLOOKUP(AM$1,$Z$2:$Z$16,$AB$2:$AB$16)-$U422)^2+(_xlfn.XLOOKUP(AM$1,$Z$2:$Z$16,$AC$2:$AC$16-$V422)^2)))</f>
        <v/>
      </c>
      <c r="AN422" s="140" t="str">
        <f t="array" ref="AN422">IF(OR(AN$1=0, $A422=""),"",SQRT((_xlfn.XLOOKUP(AN$1,$Z$2:$Z$16,$AA$2:$AA$16)-$T422)^2+(_xlfn.XLOOKUP(AN$1,$Z$2:$Z$16,$AB$2:$AB$16)-$U422)^2+(_xlfn.XLOOKUP(AN$1,$Z$2:$Z$16,$AC$2:$AC$16-$V422)^2)))</f>
        <v/>
      </c>
      <c r="AO422" s="140" t="str">
        <f t="array" ref="AO422">IF(OR(AO$1=0, $A422=""),"",SQRT((_xlfn.XLOOKUP(AO$1,$Z$2:$Z$16,$AA$2:$AA$16)-$T422)^2+(_xlfn.XLOOKUP(AO$1,$Z$2:$Z$16,$AB$2:$AB$16)-$U422)^2+(_xlfn.XLOOKUP(AO$1,$Z$2:$Z$16,$AC$2:$AC$16-$V422)^2)))</f>
        <v/>
      </c>
      <c r="AP422" s="141" t="str">
        <f t="array" ref="AP422">IF(OR(AP$1=0, $A422=""),"",SQRT((_xlfn.XLOOKUP(AP$1,$Z$2:$Z$16,$AA$2:$AA$16)-$T422)^2+(_xlfn.XLOOKUP(AP$1,$Z$2:$Z$16,$AB$2:$AB$16)-$U422)^2+(_xlfn.XLOOKUP(AP$1,$Z$2:$Z$16,$AC$2:$AC$16-$V422)^2)))</f>
        <v/>
      </c>
      <c r="AQ422" s="141" t="str">
        <f t="array" ref="AQ422">IF(OR(AQ$1=0, $A422=""),"",SQRT((_xlfn.XLOOKUP(AQ$1,$Z$2:$Z$16,$AA$2:$AA$16)-$T422)^2+(_xlfn.XLOOKUP(AQ$1,$Z$2:$Z$16,$AB$2:$AB$16)-$U422)^2+(_xlfn.XLOOKUP(AQ$1,$Z$2:$Z$16,$AC$2:$AC$16-$V422)^2)))</f>
        <v/>
      </c>
      <c r="AR422" s="141" t="str">
        <f t="array" ref="AR422">IF(OR(AR$1=0, $A422=""),"",SQRT((_xlfn.XLOOKUP(AR$1,$Z$2:$Z$16,$AA$2:$AA$16)-$T422)^2+(_xlfn.XLOOKUP(AR$1,$Z$2:$Z$16,$AB$2:$AB$16)-$U422)^2+(_xlfn.XLOOKUP(AR$1,$Z$2:$Z$16,$AC$2:$AC$16-$V422)^2)))</f>
        <v/>
      </c>
      <c r="AS422" s="141" t="str">
        <f t="array" ref="AS422">IF(OR(AS$1=0, $A422=""),"",SQRT((_xlfn.XLOOKUP(AS$1,$Z$2:$Z$16,$AA$2:$AA$16)-$T422)^2+(_xlfn.XLOOKUP(AS$1,$Z$2:$Z$16,$AB$2:$AB$16)-$U422)^2+(_xlfn.XLOOKUP(AS$1,$Z$2:$Z$16,$AC$2:$AC$16-$V422)^2)))</f>
        <v/>
      </c>
      <c r="AT422" s="141" t="str">
        <f t="array" ref="AT422">IF(OR(AT$1=0, $A422=""),"",SQRT((_xlfn.XLOOKUP(AT$1,$Z$2:$Z$16,$AA$2:$AA$16)-$T422)^2+(_xlfn.XLOOKUP(AT$1,$Z$2:$Z$16,$AB$2:$AB$16)-$U422)^2+(_xlfn.XLOOKUP(AT$1,$Z$2:$Z$16,$AC$2:$AC$16-$V422)^2)))</f>
        <v/>
      </c>
      <c r="AU422" s="141" t="str">
        <f t="array" ref="AU422">IF(OR(AU$1=0, $A422=""),"",SQRT((_xlfn.XLOOKUP(AU$1,$Z$2:$Z$16,$AA$2:$AA$16)-$T422)^2+(_xlfn.XLOOKUP(AU$1,$Z$2:$Z$16,$AB$2:$AB$16)-$U422)^2+(_xlfn.XLOOKUP(AU$1,$Z$2:$Z$16,$AC$2:$AC$16-$V422)^2)))</f>
        <v/>
      </c>
      <c r="AV422" s="142" t="str">
        <f t="array" ref="AV422">IF(OR(AV$1=0, $A422=""),"",SQRT((_xlfn.XLOOKUP(AV$1,$Z$2:$Z$16,$AA$2:$AA$16)-$T422)^2+(_xlfn.XLOOKUP(AV$1,$Z$2:$Z$16,$AB$2:$AB$16)-$U422)^2+(_xlfn.XLOOKUP(AV$1,$Z$2:$Z$16,$AC$2:$AC$16-$V422)^2)))</f>
        <v/>
      </c>
      <c r="AW422" s="124"/>
      <c r="AX422" s="124"/>
      <c r="AY422" s="125">
        <f t="shared" si="138"/>
        <v>0</v>
      </c>
      <c r="AZ422" s="143">
        <f t="shared" si="139"/>
        <v>0</v>
      </c>
      <c r="BA422" s="143">
        <f t="shared" si="140"/>
        <v>0</v>
      </c>
      <c r="BB422" s="143">
        <f t="shared" si="141"/>
        <v>0</v>
      </c>
      <c r="BC422" s="143">
        <f t="shared" si="142"/>
        <v>0</v>
      </c>
      <c r="BD422" s="143">
        <f t="shared" si="143"/>
        <v>0</v>
      </c>
      <c r="BE422" s="143">
        <f t="shared" si="144"/>
        <v>0</v>
      </c>
      <c r="BF422" s="143">
        <f t="shared" si="145"/>
        <v>0</v>
      </c>
      <c r="BG422" s="144">
        <f t="shared" si="146"/>
        <v>0</v>
      </c>
      <c r="BH422" s="144">
        <f t="shared" si="147"/>
        <v>0</v>
      </c>
      <c r="BI422" s="144">
        <f t="shared" si="148"/>
        <v>0</v>
      </c>
      <c r="BJ422" s="144">
        <f t="shared" si="149"/>
        <v>0</v>
      </c>
      <c r="BK422" s="144">
        <f t="shared" si="150"/>
        <v>0</v>
      </c>
      <c r="BL422" s="144">
        <f t="shared" si="151"/>
        <v>0</v>
      </c>
      <c r="BM422" s="145">
        <f t="shared" si="152"/>
        <v>0</v>
      </c>
      <c r="BN422" s="124"/>
      <c r="BO422" s="124"/>
      <c r="BP422" s="124"/>
      <c r="BQ422" s="124"/>
      <c r="BR422" s="124"/>
      <c r="BS422" s="124"/>
      <c r="BT422" s="124"/>
      <c r="BU422" s="124"/>
      <c r="BV422" s="130"/>
      <c r="BW422" s="130"/>
      <c r="BX422" s="130"/>
      <c r="BY422" s="130"/>
      <c r="BZ422" s="130"/>
      <c r="CA422" s="130"/>
      <c r="CB422" s="130"/>
      <c r="CC422" s="130"/>
      <c r="CD422" s="130"/>
      <c r="CE422" s="130"/>
      <c r="CF422" s="130"/>
      <c r="CG422" s="130"/>
      <c r="CH422" s="130"/>
      <c r="CI422" s="130"/>
      <c r="CJ422" s="130"/>
      <c r="CL422" s="124"/>
      <c r="CM422" s="130" t="s">
        <v>32</v>
      </c>
      <c r="CN422" s="130"/>
      <c r="CO422" s="130"/>
      <c r="CP422" s="130"/>
      <c r="CQ422" s="130"/>
      <c r="CR422" s="130"/>
      <c r="CS422" s="130"/>
      <c r="CT422" s="130"/>
      <c r="CU422" s="130"/>
      <c r="CV422" s="130"/>
      <c r="CW422" s="130"/>
      <c r="CX422" s="130"/>
      <c r="CY422" s="130"/>
      <c r="CZ422" s="130"/>
      <c r="DA422" s="130"/>
      <c r="DD422" s="159" cm="1">
        <f t="array" ref="DD422">_xlfn.IFS(DD$1= 0,"", NOT(ISBLANK(CM422)), 0, ISBLANK(CM422), $Q422-$S422+AY422-BV422)</f>
        <v>0</v>
      </c>
      <c r="DE422" s="160" cm="1">
        <f t="array" ref="DE422">_xlfn.IFS(DE$1= 0,"", NOT(ISBLANK(CN422)), 0, ISBLANK(CN422), $Q422-$S422+AZ422-BW422)</f>
        <v>0</v>
      </c>
      <c r="DF422" s="160" cm="1">
        <f t="array" ref="DF422">_xlfn.IFS(DF$1= 0,"", NOT(ISBLANK(CO422)), 0, ISBLANK(CO422), $Q422-$S422+BA422-BX422)</f>
        <v>0</v>
      </c>
      <c r="DG422" s="160" cm="1">
        <f t="array" ref="DG422">_xlfn.IFS(DG$1= 0,"", NOT(ISBLANK(CP422)), 0, ISBLANK(CP422), $Q422-$S422+BB422-BY422)</f>
        <v>0</v>
      </c>
      <c r="DH422" s="160" cm="1">
        <f t="array" ref="DH422">_xlfn.IFS(DH$1= 0,"", NOT(ISBLANK(CQ422)), 0, ISBLANK(CQ422), $Q422-$S422+BC422-BZ422)</f>
        <v>0</v>
      </c>
      <c r="DI422" s="160" cm="1">
        <f t="array" ref="DI422">_xlfn.IFS(DI$1= 0,"", NOT(ISBLANK(CR422)), 0, ISBLANK(CR422), $Q422-$S422+BD422-CA422)</f>
        <v>0</v>
      </c>
      <c r="DJ422" s="160" t="str" cm="1">
        <f t="array" ref="DJ422">_xlfn.IFS(DJ$1= 0,"", NOT(ISBLANK(CS422)), 0, ISBLANK(CS422), $Q422-$S422+BE422-CB422)</f>
        <v/>
      </c>
      <c r="DK422" s="160" t="str" cm="1">
        <f t="array" ref="DK422">_xlfn.IFS(DK$1= 0,"", NOT(ISBLANK(CT422)), 0, ISBLANK(CT422), $Q422-$S422+BF422-CC422)</f>
        <v/>
      </c>
      <c r="DL422" s="162" t="str" cm="1">
        <f t="array" ref="DL422">_xlfn.IFS(DL$1= 0,"", NOT(ISBLANK(CU422)), 0, ISBLANK(CU422), $Q422-$S422+BG422-CD422)</f>
        <v/>
      </c>
      <c r="DM422" s="162" t="str" cm="1">
        <f t="array" ref="DM422">_xlfn.IFS(DM$1= 0,"", NOT(ISBLANK(CV422)), 0, ISBLANK(CV422), $Q422-$S422+BH422-CE422)</f>
        <v/>
      </c>
      <c r="DN422" s="162" t="str" cm="1">
        <f t="array" ref="DN422">_xlfn.IFS(DN$1= 0,"", NOT(ISBLANK(CW422)), 0, ISBLANK(CW422), $Q422-$S422+BI422-CF422)</f>
        <v/>
      </c>
      <c r="DO422" s="162" t="str" cm="1">
        <f t="array" ref="DO422">_xlfn.IFS(DO$1= 0,"", NOT(ISBLANK(CX422)), 0, ISBLANK(CX422), $Q422-$S422+BJ422-CG422)</f>
        <v/>
      </c>
      <c r="DP422" s="162" t="str" cm="1">
        <f t="array" ref="DP422">_xlfn.IFS(DP$1= 0,"", NOT(ISBLANK(CY422)), 0, ISBLANK(CY422), $Q422-$S422+BK422-CH422)</f>
        <v/>
      </c>
      <c r="DQ422" s="162" t="str" cm="1">
        <f t="array" ref="DQ422">_xlfn.IFS(DQ$1= 0,"", NOT(ISBLANK(CZ422)), 0, ISBLANK(CZ422), $Q422-$S422+BL422-CI422)</f>
        <v/>
      </c>
      <c r="DR422" s="163" t="str" cm="1">
        <f t="array" ref="DR422">_xlfn.IFS(DR$1= 0,"", NOT(ISBLANK(DA422)), 0, ISBLANK(DA422), $Q422-$S422+BM422-CJ422)</f>
        <v/>
      </c>
    </row>
    <row r="423" spans="1:122" ht="16.5" x14ac:dyDescent="0.3">
      <c r="A423" s="135"/>
      <c r="B423" s="136"/>
      <c r="C423" s="136"/>
      <c r="D423" s="137"/>
      <c r="E423" s="176"/>
      <c r="F423" s="182"/>
      <c r="G423" s="183"/>
      <c r="H423" s="183"/>
      <c r="I423" s="183"/>
      <c r="J423" s="183"/>
      <c r="K423" s="183"/>
      <c r="L423" s="183"/>
      <c r="M423" s="186"/>
      <c r="N423" s="182"/>
      <c r="O423" s="184"/>
      <c r="P423" s="178"/>
      <c r="Q423" s="118">
        <f t="shared" si="136"/>
        <v>0</v>
      </c>
      <c r="R423" s="3"/>
      <c r="S423" s="3"/>
      <c r="T423" s="4"/>
      <c r="U423" s="4"/>
      <c r="V423" s="99">
        <f t="shared" si="137"/>
        <v>0</v>
      </c>
      <c r="W423" s="161"/>
      <c r="X423" s="138"/>
      <c r="AH423" s="158" t="str">
        <f t="array" ref="AH423">IF(OR(AH$1=0, $A423=""),"",SQRT((_xlfn.XLOOKUP(AH$1,$Z$2:$Z$16,$AA$2:$AA$16)-$T423)^2+(_xlfn.XLOOKUP(AH$1,$Z$2:$Z$16,$AB$2:$AB$16)-$U423)^2+(_xlfn.XLOOKUP(AH$1,$Z$2:$Z$16,$AC$2:$AC$16-$V423)^2)))</f>
        <v/>
      </c>
      <c r="AI423" s="140" t="str">
        <f t="array" ref="AI423">IF(OR(AI$1=0, $A423=""),"",SQRT((_xlfn.XLOOKUP(AI$1,$Z$2:$Z$16,$AA$2:$AA$16)-$T423)^2+(_xlfn.XLOOKUP(AI$1,$Z$2:$Z$16,$AB$2:$AB$16)-$U423)^2+(_xlfn.XLOOKUP(AI$1,$Z$2:$Z$16,$AC$2:$AC$16-$V423)^2)))</f>
        <v/>
      </c>
      <c r="AJ423" s="140" t="str">
        <f t="array" ref="AJ423">IF(OR(AJ$1=0, $A423=""),"",SQRT((_xlfn.XLOOKUP(AJ$1,$Z$2:$Z$16,$AA$2:$AA$16)-$T423)^2+(_xlfn.XLOOKUP(AJ$1,$Z$2:$Z$16,$AB$2:$AB$16)-$U423)^2+(_xlfn.XLOOKUP(AJ$1,$Z$2:$Z$16,$AC$2:$AC$16-$V423)^2)))</f>
        <v/>
      </c>
      <c r="AK423" s="140" t="str">
        <f t="array" ref="AK423">IF(OR(AK$1=0, $A423=""),"",SQRT((_xlfn.XLOOKUP(AK$1,$Z$2:$Z$16,$AA$2:$AA$16)-$T423)^2+(_xlfn.XLOOKUP(AK$1,$Z$2:$Z$16,$AB$2:$AB$16)-$U423)^2+(_xlfn.XLOOKUP(AK$1,$Z$2:$Z$16,$AC$2:$AC$16-$V423)^2)))</f>
        <v/>
      </c>
      <c r="AL423" s="140" t="str">
        <f t="array" ref="AL423">IF(OR(AL$1=0, $A423=""),"",SQRT((_xlfn.XLOOKUP(AL$1,$Z$2:$Z$16,$AA$2:$AA$16)-$T423)^2+(_xlfn.XLOOKUP(AL$1,$Z$2:$Z$16,$AB$2:$AB$16)-$U423)^2+(_xlfn.XLOOKUP(AL$1,$Z$2:$Z$16,$AC$2:$AC$16-$V423)^2)))</f>
        <v/>
      </c>
      <c r="AM423" s="140" t="str">
        <f t="array" ref="AM423">IF(OR(AM$1=0, $A423=""),"",SQRT((_xlfn.XLOOKUP(AM$1,$Z$2:$Z$16,$AA$2:$AA$16)-$T423)^2+(_xlfn.XLOOKUP(AM$1,$Z$2:$Z$16,$AB$2:$AB$16)-$U423)^2+(_xlfn.XLOOKUP(AM$1,$Z$2:$Z$16,$AC$2:$AC$16-$V423)^2)))</f>
        <v/>
      </c>
      <c r="AN423" s="140" t="str">
        <f t="array" ref="AN423">IF(OR(AN$1=0, $A423=""),"",SQRT((_xlfn.XLOOKUP(AN$1,$Z$2:$Z$16,$AA$2:$AA$16)-$T423)^2+(_xlfn.XLOOKUP(AN$1,$Z$2:$Z$16,$AB$2:$AB$16)-$U423)^2+(_xlfn.XLOOKUP(AN$1,$Z$2:$Z$16,$AC$2:$AC$16-$V423)^2)))</f>
        <v/>
      </c>
      <c r="AO423" s="140" t="str">
        <f t="array" ref="AO423">IF(OR(AO$1=0, $A423=""),"",SQRT((_xlfn.XLOOKUP(AO$1,$Z$2:$Z$16,$AA$2:$AA$16)-$T423)^2+(_xlfn.XLOOKUP(AO$1,$Z$2:$Z$16,$AB$2:$AB$16)-$U423)^2+(_xlfn.XLOOKUP(AO$1,$Z$2:$Z$16,$AC$2:$AC$16-$V423)^2)))</f>
        <v/>
      </c>
      <c r="AP423" s="141" t="str">
        <f t="array" ref="AP423">IF(OR(AP$1=0, $A423=""),"",SQRT((_xlfn.XLOOKUP(AP$1,$Z$2:$Z$16,$AA$2:$AA$16)-$T423)^2+(_xlfn.XLOOKUP(AP$1,$Z$2:$Z$16,$AB$2:$AB$16)-$U423)^2+(_xlfn.XLOOKUP(AP$1,$Z$2:$Z$16,$AC$2:$AC$16-$V423)^2)))</f>
        <v/>
      </c>
      <c r="AQ423" s="141" t="str">
        <f t="array" ref="AQ423">IF(OR(AQ$1=0, $A423=""),"",SQRT((_xlfn.XLOOKUP(AQ$1,$Z$2:$Z$16,$AA$2:$AA$16)-$T423)^2+(_xlfn.XLOOKUP(AQ$1,$Z$2:$Z$16,$AB$2:$AB$16)-$U423)^2+(_xlfn.XLOOKUP(AQ$1,$Z$2:$Z$16,$AC$2:$AC$16-$V423)^2)))</f>
        <v/>
      </c>
      <c r="AR423" s="141" t="str">
        <f t="array" ref="AR423">IF(OR(AR$1=0, $A423=""),"",SQRT((_xlfn.XLOOKUP(AR$1,$Z$2:$Z$16,$AA$2:$AA$16)-$T423)^2+(_xlfn.XLOOKUP(AR$1,$Z$2:$Z$16,$AB$2:$AB$16)-$U423)^2+(_xlfn.XLOOKUP(AR$1,$Z$2:$Z$16,$AC$2:$AC$16-$V423)^2)))</f>
        <v/>
      </c>
      <c r="AS423" s="141" t="str">
        <f t="array" ref="AS423">IF(OR(AS$1=0, $A423=""),"",SQRT((_xlfn.XLOOKUP(AS$1,$Z$2:$Z$16,$AA$2:$AA$16)-$T423)^2+(_xlfn.XLOOKUP(AS$1,$Z$2:$Z$16,$AB$2:$AB$16)-$U423)^2+(_xlfn.XLOOKUP(AS$1,$Z$2:$Z$16,$AC$2:$AC$16-$V423)^2)))</f>
        <v/>
      </c>
      <c r="AT423" s="141" t="str">
        <f t="array" ref="AT423">IF(OR(AT$1=0, $A423=""),"",SQRT((_xlfn.XLOOKUP(AT$1,$Z$2:$Z$16,$AA$2:$AA$16)-$T423)^2+(_xlfn.XLOOKUP(AT$1,$Z$2:$Z$16,$AB$2:$AB$16)-$U423)^2+(_xlfn.XLOOKUP(AT$1,$Z$2:$Z$16,$AC$2:$AC$16-$V423)^2)))</f>
        <v/>
      </c>
      <c r="AU423" s="141" t="str">
        <f t="array" ref="AU423">IF(OR(AU$1=0, $A423=""),"",SQRT((_xlfn.XLOOKUP(AU$1,$Z$2:$Z$16,$AA$2:$AA$16)-$T423)^2+(_xlfn.XLOOKUP(AU$1,$Z$2:$Z$16,$AB$2:$AB$16)-$U423)^2+(_xlfn.XLOOKUP(AU$1,$Z$2:$Z$16,$AC$2:$AC$16-$V423)^2)))</f>
        <v/>
      </c>
      <c r="AV423" s="142" t="str">
        <f t="array" ref="AV423">IF(OR(AV$1=0, $A423=""),"",SQRT((_xlfn.XLOOKUP(AV$1,$Z$2:$Z$16,$AA$2:$AA$16)-$T423)^2+(_xlfn.XLOOKUP(AV$1,$Z$2:$Z$16,$AB$2:$AB$16)-$U423)^2+(_xlfn.XLOOKUP(AV$1,$Z$2:$Z$16,$AC$2:$AC$16-$V423)^2)))</f>
        <v/>
      </c>
      <c r="AW423" s="124"/>
      <c r="AX423" s="124"/>
      <c r="AY423" s="125">
        <f t="shared" si="138"/>
        <v>0</v>
      </c>
      <c r="AZ423" s="143">
        <f t="shared" si="139"/>
        <v>0</v>
      </c>
      <c r="BA423" s="143">
        <f t="shared" si="140"/>
        <v>0</v>
      </c>
      <c r="BB423" s="143">
        <f t="shared" si="141"/>
        <v>0</v>
      </c>
      <c r="BC423" s="143">
        <f t="shared" si="142"/>
        <v>0</v>
      </c>
      <c r="BD423" s="143">
        <f t="shared" si="143"/>
        <v>0</v>
      </c>
      <c r="BE423" s="143">
        <f t="shared" si="144"/>
        <v>0</v>
      </c>
      <c r="BF423" s="143">
        <f t="shared" si="145"/>
        <v>0</v>
      </c>
      <c r="BG423" s="144">
        <f t="shared" si="146"/>
        <v>0</v>
      </c>
      <c r="BH423" s="144">
        <f t="shared" si="147"/>
        <v>0</v>
      </c>
      <c r="BI423" s="144">
        <f t="shared" si="148"/>
        <v>0</v>
      </c>
      <c r="BJ423" s="144">
        <f t="shared" si="149"/>
        <v>0</v>
      </c>
      <c r="BK423" s="144">
        <f t="shared" si="150"/>
        <v>0</v>
      </c>
      <c r="BL423" s="144">
        <f t="shared" si="151"/>
        <v>0</v>
      </c>
      <c r="BM423" s="145">
        <f t="shared" si="152"/>
        <v>0</v>
      </c>
      <c r="BN423" s="124"/>
      <c r="BO423" s="124"/>
      <c r="BP423" s="124"/>
      <c r="BQ423" s="124"/>
      <c r="BR423" s="124"/>
      <c r="BS423" s="124"/>
      <c r="BT423" s="124"/>
      <c r="BU423" s="124"/>
      <c r="BV423" s="130"/>
      <c r="BW423" s="130"/>
      <c r="BX423" s="130"/>
      <c r="BY423" s="130"/>
      <c r="BZ423" s="130"/>
      <c r="CA423" s="130"/>
      <c r="CB423" s="130"/>
      <c r="CC423" s="130"/>
      <c r="CD423" s="130"/>
      <c r="CE423" s="130"/>
      <c r="CF423" s="130"/>
      <c r="CG423" s="130"/>
      <c r="CH423" s="130"/>
      <c r="CI423" s="130"/>
      <c r="CJ423" s="130"/>
      <c r="CL423" s="124"/>
      <c r="CM423" s="130" t="s">
        <v>32</v>
      </c>
      <c r="CN423" s="130"/>
      <c r="CO423" s="130"/>
      <c r="CP423" s="130"/>
      <c r="CQ423" s="130"/>
      <c r="CR423" s="130"/>
      <c r="CS423" s="130"/>
      <c r="CT423" s="130"/>
      <c r="CU423" s="130"/>
      <c r="CV423" s="130"/>
      <c r="CW423" s="130"/>
      <c r="CX423" s="130"/>
      <c r="CY423" s="130"/>
      <c r="CZ423" s="130"/>
      <c r="DA423" s="130"/>
      <c r="DD423" s="159" cm="1">
        <f t="array" ref="DD423">_xlfn.IFS(DD$1= 0,"", NOT(ISBLANK(CM423)), 0, ISBLANK(CM423), $Q423-$S423+AY423-BV423)</f>
        <v>0</v>
      </c>
      <c r="DE423" s="160" cm="1">
        <f t="array" ref="DE423">_xlfn.IFS(DE$1= 0,"", NOT(ISBLANK(CN423)), 0, ISBLANK(CN423), $Q423-$S423+AZ423-BW423)</f>
        <v>0</v>
      </c>
      <c r="DF423" s="160" cm="1">
        <f t="array" ref="DF423">_xlfn.IFS(DF$1= 0,"", NOT(ISBLANK(CO423)), 0, ISBLANK(CO423), $Q423-$S423+BA423-BX423)</f>
        <v>0</v>
      </c>
      <c r="DG423" s="160" cm="1">
        <f t="array" ref="DG423">_xlfn.IFS(DG$1= 0,"", NOT(ISBLANK(CP423)), 0, ISBLANK(CP423), $Q423-$S423+BB423-BY423)</f>
        <v>0</v>
      </c>
      <c r="DH423" s="160" cm="1">
        <f t="array" ref="DH423">_xlfn.IFS(DH$1= 0,"", NOT(ISBLANK(CQ423)), 0, ISBLANK(CQ423), $Q423-$S423+BC423-BZ423)</f>
        <v>0</v>
      </c>
      <c r="DI423" s="160" cm="1">
        <f t="array" ref="DI423">_xlfn.IFS(DI$1= 0,"", NOT(ISBLANK(CR423)), 0, ISBLANK(CR423), $Q423-$S423+BD423-CA423)</f>
        <v>0</v>
      </c>
      <c r="DJ423" s="160" t="str" cm="1">
        <f t="array" ref="DJ423">_xlfn.IFS(DJ$1= 0,"", NOT(ISBLANK(CS423)), 0, ISBLANK(CS423), $Q423-$S423+BE423-CB423)</f>
        <v/>
      </c>
      <c r="DK423" s="160" t="str" cm="1">
        <f t="array" ref="DK423">_xlfn.IFS(DK$1= 0,"", NOT(ISBLANK(CT423)), 0, ISBLANK(CT423), $Q423-$S423+BF423-CC423)</f>
        <v/>
      </c>
      <c r="DL423" s="162" t="str" cm="1">
        <f t="array" ref="DL423">_xlfn.IFS(DL$1= 0,"", NOT(ISBLANK(CU423)), 0, ISBLANK(CU423), $Q423-$S423+BG423-CD423)</f>
        <v/>
      </c>
      <c r="DM423" s="162" t="str" cm="1">
        <f t="array" ref="DM423">_xlfn.IFS(DM$1= 0,"", NOT(ISBLANK(CV423)), 0, ISBLANK(CV423), $Q423-$S423+BH423-CE423)</f>
        <v/>
      </c>
      <c r="DN423" s="162" t="str" cm="1">
        <f t="array" ref="DN423">_xlfn.IFS(DN$1= 0,"", NOT(ISBLANK(CW423)), 0, ISBLANK(CW423), $Q423-$S423+BI423-CF423)</f>
        <v/>
      </c>
      <c r="DO423" s="162" t="str" cm="1">
        <f t="array" ref="DO423">_xlfn.IFS(DO$1= 0,"", NOT(ISBLANK(CX423)), 0, ISBLANK(CX423), $Q423-$S423+BJ423-CG423)</f>
        <v/>
      </c>
      <c r="DP423" s="162" t="str" cm="1">
        <f t="array" ref="DP423">_xlfn.IFS(DP$1= 0,"", NOT(ISBLANK(CY423)), 0, ISBLANK(CY423), $Q423-$S423+BK423-CH423)</f>
        <v/>
      </c>
      <c r="DQ423" s="162" t="str" cm="1">
        <f t="array" ref="DQ423">_xlfn.IFS(DQ$1= 0,"", NOT(ISBLANK(CZ423)), 0, ISBLANK(CZ423), $Q423-$S423+BL423-CI423)</f>
        <v/>
      </c>
      <c r="DR423" s="163" t="str" cm="1">
        <f t="array" ref="DR423">_xlfn.IFS(DR$1= 0,"", NOT(ISBLANK(DA423)), 0, ISBLANK(DA423), $Q423-$S423+BM423-CJ423)</f>
        <v/>
      </c>
    </row>
    <row r="424" spans="1:122" ht="16.5" x14ac:dyDescent="0.3">
      <c r="A424" s="135"/>
      <c r="B424" s="136"/>
      <c r="C424" s="136"/>
      <c r="D424" s="137"/>
      <c r="E424" s="176"/>
      <c r="F424" s="182"/>
      <c r="G424" s="183"/>
      <c r="H424" s="183"/>
      <c r="I424" s="183"/>
      <c r="J424" s="183"/>
      <c r="K424" s="183"/>
      <c r="L424" s="183"/>
      <c r="M424" s="186"/>
      <c r="N424" s="182"/>
      <c r="O424" s="184"/>
      <c r="P424" s="178"/>
      <c r="Q424" s="118">
        <f t="shared" si="136"/>
        <v>0</v>
      </c>
      <c r="R424" s="3"/>
      <c r="S424" s="3"/>
      <c r="T424" s="4"/>
      <c r="U424" s="4"/>
      <c r="V424" s="99">
        <f t="shared" si="137"/>
        <v>0</v>
      </c>
      <c r="W424" s="161"/>
      <c r="X424" s="138"/>
      <c r="AH424" s="158" t="str">
        <f t="array" ref="AH424">IF(OR(AH$1=0, $A424=""),"",SQRT((_xlfn.XLOOKUP(AH$1,$Z$2:$Z$16,$AA$2:$AA$16)-$T424)^2+(_xlfn.XLOOKUP(AH$1,$Z$2:$Z$16,$AB$2:$AB$16)-$U424)^2+(_xlfn.XLOOKUP(AH$1,$Z$2:$Z$16,$AC$2:$AC$16-$V424)^2)))</f>
        <v/>
      </c>
      <c r="AI424" s="140" t="str">
        <f t="array" ref="AI424">IF(OR(AI$1=0, $A424=""),"",SQRT((_xlfn.XLOOKUP(AI$1,$Z$2:$Z$16,$AA$2:$AA$16)-$T424)^2+(_xlfn.XLOOKUP(AI$1,$Z$2:$Z$16,$AB$2:$AB$16)-$U424)^2+(_xlfn.XLOOKUP(AI$1,$Z$2:$Z$16,$AC$2:$AC$16-$V424)^2)))</f>
        <v/>
      </c>
      <c r="AJ424" s="140" t="str">
        <f t="array" ref="AJ424">IF(OR(AJ$1=0, $A424=""),"",SQRT((_xlfn.XLOOKUP(AJ$1,$Z$2:$Z$16,$AA$2:$AA$16)-$T424)^2+(_xlfn.XLOOKUP(AJ$1,$Z$2:$Z$16,$AB$2:$AB$16)-$U424)^2+(_xlfn.XLOOKUP(AJ$1,$Z$2:$Z$16,$AC$2:$AC$16-$V424)^2)))</f>
        <v/>
      </c>
      <c r="AK424" s="140" t="str">
        <f t="array" ref="AK424">IF(OR(AK$1=0, $A424=""),"",SQRT((_xlfn.XLOOKUP(AK$1,$Z$2:$Z$16,$AA$2:$AA$16)-$T424)^2+(_xlfn.XLOOKUP(AK$1,$Z$2:$Z$16,$AB$2:$AB$16)-$U424)^2+(_xlfn.XLOOKUP(AK$1,$Z$2:$Z$16,$AC$2:$AC$16-$V424)^2)))</f>
        <v/>
      </c>
      <c r="AL424" s="140" t="str">
        <f t="array" ref="AL424">IF(OR(AL$1=0, $A424=""),"",SQRT((_xlfn.XLOOKUP(AL$1,$Z$2:$Z$16,$AA$2:$AA$16)-$T424)^2+(_xlfn.XLOOKUP(AL$1,$Z$2:$Z$16,$AB$2:$AB$16)-$U424)^2+(_xlfn.XLOOKUP(AL$1,$Z$2:$Z$16,$AC$2:$AC$16-$V424)^2)))</f>
        <v/>
      </c>
      <c r="AM424" s="140" t="str">
        <f t="array" ref="AM424">IF(OR(AM$1=0, $A424=""),"",SQRT((_xlfn.XLOOKUP(AM$1,$Z$2:$Z$16,$AA$2:$AA$16)-$T424)^2+(_xlfn.XLOOKUP(AM$1,$Z$2:$Z$16,$AB$2:$AB$16)-$U424)^2+(_xlfn.XLOOKUP(AM$1,$Z$2:$Z$16,$AC$2:$AC$16-$V424)^2)))</f>
        <v/>
      </c>
      <c r="AN424" s="140" t="str">
        <f t="array" ref="AN424">IF(OR(AN$1=0, $A424=""),"",SQRT((_xlfn.XLOOKUP(AN$1,$Z$2:$Z$16,$AA$2:$AA$16)-$T424)^2+(_xlfn.XLOOKUP(AN$1,$Z$2:$Z$16,$AB$2:$AB$16)-$U424)^2+(_xlfn.XLOOKUP(AN$1,$Z$2:$Z$16,$AC$2:$AC$16-$V424)^2)))</f>
        <v/>
      </c>
      <c r="AO424" s="140" t="str">
        <f t="array" ref="AO424">IF(OR(AO$1=0, $A424=""),"",SQRT((_xlfn.XLOOKUP(AO$1,$Z$2:$Z$16,$AA$2:$AA$16)-$T424)^2+(_xlfn.XLOOKUP(AO$1,$Z$2:$Z$16,$AB$2:$AB$16)-$U424)^2+(_xlfn.XLOOKUP(AO$1,$Z$2:$Z$16,$AC$2:$AC$16-$V424)^2)))</f>
        <v/>
      </c>
      <c r="AP424" s="141" t="str">
        <f t="array" ref="AP424">IF(OR(AP$1=0, $A424=""),"",SQRT((_xlfn.XLOOKUP(AP$1,$Z$2:$Z$16,$AA$2:$AA$16)-$T424)^2+(_xlfn.XLOOKUP(AP$1,$Z$2:$Z$16,$AB$2:$AB$16)-$U424)^2+(_xlfn.XLOOKUP(AP$1,$Z$2:$Z$16,$AC$2:$AC$16-$V424)^2)))</f>
        <v/>
      </c>
      <c r="AQ424" s="141" t="str">
        <f t="array" ref="AQ424">IF(OR(AQ$1=0, $A424=""),"",SQRT((_xlfn.XLOOKUP(AQ$1,$Z$2:$Z$16,$AA$2:$AA$16)-$T424)^2+(_xlfn.XLOOKUP(AQ$1,$Z$2:$Z$16,$AB$2:$AB$16)-$U424)^2+(_xlfn.XLOOKUP(AQ$1,$Z$2:$Z$16,$AC$2:$AC$16-$V424)^2)))</f>
        <v/>
      </c>
      <c r="AR424" s="141" t="str">
        <f t="array" ref="AR424">IF(OR(AR$1=0, $A424=""),"",SQRT((_xlfn.XLOOKUP(AR$1,$Z$2:$Z$16,$AA$2:$AA$16)-$T424)^2+(_xlfn.XLOOKUP(AR$1,$Z$2:$Z$16,$AB$2:$AB$16)-$U424)^2+(_xlfn.XLOOKUP(AR$1,$Z$2:$Z$16,$AC$2:$AC$16-$V424)^2)))</f>
        <v/>
      </c>
      <c r="AS424" s="141" t="str">
        <f t="array" ref="AS424">IF(OR(AS$1=0, $A424=""),"",SQRT((_xlfn.XLOOKUP(AS$1,$Z$2:$Z$16,$AA$2:$AA$16)-$T424)^2+(_xlfn.XLOOKUP(AS$1,$Z$2:$Z$16,$AB$2:$AB$16)-$U424)^2+(_xlfn.XLOOKUP(AS$1,$Z$2:$Z$16,$AC$2:$AC$16-$V424)^2)))</f>
        <v/>
      </c>
      <c r="AT424" s="141" t="str">
        <f t="array" ref="AT424">IF(OR(AT$1=0, $A424=""),"",SQRT((_xlfn.XLOOKUP(AT$1,$Z$2:$Z$16,$AA$2:$AA$16)-$T424)^2+(_xlfn.XLOOKUP(AT$1,$Z$2:$Z$16,$AB$2:$AB$16)-$U424)^2+(_xlfn.XLOOKUP(AT$1,$Z$2:$Z$16,$AC$2:$AC$16-$V424)^2)))</f>
        <v/>
      </c>
      <c r="AU424" s="141" t="str">
        <f t="array" ref="AU424">IF(OR(AU$1=0, $A424=""),"",SQRT((_xlfn.XLOOKUP(AU$1,$Z$2:$Z$16,$AA$2:$AA$16)-$T424)^2+(_xlfn.XLOOKUP(AU$1,$Z$2:$Z$16,$AB$2:$AB$16)-$U424)^2+(_xlfn.XLOOKUP(AU$1,$Z$2:$Z$16,$AC$2:$AC$16-$V424)^2)))</f>
        <v/>
      </c>
      <c r="AV424" s="142" t="str">
        <f t="array" ref="AV424">IF(OR(AV$1=0, $A424=""),"",SQRT((_xlfn.XLOOKUP(AV$1,$Z$2:$Z$16,$AA$2:$AA$16)-$T424)^2+(_xlfn.XLOOKUP(AV$1,$Z$2:$Z$16,$AB$2:$AB$16)-$U424)^2+(_xlfn.XLOOKUP(AV$1,$Z$2:$Z$16,$AC$2:$AC$16-$V424)^2)))</f>
        <v/>
      </c>
      <c r="AW424" s="124"/>
      <c r="AX424" s="124"/>
      <c r="AY424" s="125">
        <f t="shared" si="138"/>
        <v>0</v>
      </c>
      <c r="AZ424" s="143">
        <f t="shared" si="139"/>
        <v>0</v>
      </c>
      <c r="BA424" s="143">
        <f t="shared" si="140"/>
        <v>0</v>
      </c>
      <c r="BB424" s="143">
        <f t="shared" si="141"/>
        <v>0</v>
      </c>
      <c r="BC424" s="143">
        <f t="shared" si="142"/>
        <v>0</v>
      </c>
      <c r="BD424" s="143">
        <f t="shared" si="143"/>
        <v>0</v>
      </c>
      <c r="BE424" s="143">
        <f t="shared" si="144"/>
        <v>0</v>
      </c>
      <c r="BF424" s="143">
        <f t="shared" si="145"/>
        <v>0</v>
      </c>
      <c r="BG424" s="144">
        <f t="shared" si="146"/>
        <v>0</v>
      </c>
      <c r="BH424" s="144">
        <f t="shared" si="147"/>
        <v>0</v>
      </c>
      <c r="BI424" s="144">
        <f t="shared" si="148"/>
        <v>0</v>
      </c>
      <c r="BJ424" s="144">
        <f t="shared" si="149"/>
        <v>0</v>
      </c>
      <c r="BK424" s="144">
        <f t="shared" si="150"/>
        <v>0</v>
      </c>
      <c r="BL424" s="144">
        <f t="shared" si="151"/>
        <v>0</v>
      </c>
      <c r="BM424" s="145">
        <f t="shared" si="152"/>
        <v>0</v>
      </c>
      <c r="BN424" s="124"/>
      <c r="BO424" s="124"/>
      <c r="BP424" s="124"/>
      <c r="BQ424" s="124"/>
      <c r="BR424" s="124"/>
      <c r="BS424" s="124"/>
      <c r="BT424" s="124"/>
      <c r="BU424" s="124"/>
      <c r="BV424" s="130"/>
      <c r="BW424" s="130"/>
      <c r="BX424" s="130"/>
      <c r="BY424" s="130"/>
      <c r="BZ424" s="130"/>
      <c r="CA424" s="130"/>
      <c r="CB424" s="130"/>
      <c r="CC424" s="130"/>
      <c r="CD424" s="130"/>
      <c r="CE424" s="130"/>
      <c r="CF424" s="130"/>
      <c r="CG424" s="130"/>
      <c r="CH424" s="130"/>
      <c r="CI424" s="130"/>
      <c r="CJ424" s="130"/>
      <c r="CL424" s="124"/>
      <c r="CM424" s="130" t="s">
        <v>32</v>
      </c>
      <c r="CN424" s="130"/>
      <c r="CO424" s="130"/>
      <c r="CP424" s="130"/>
      <c r="CQ424" s="130"/>
      <c r="CR424" s="130"/>
      <c r="CS424" s="130"/>
      <c r="CT424" s="130"/>
      <c r="CU424" s="130"/>
      <c r="CV424" s="130"/>
      <c r="CW424" s="130"/>
      <c r="CX424" s="130"/>
      <c r="CY424" s="130"/>
      <c r="CZ424" s="130"/>
      <c r="DA424" s="130"/>
      <c r="DD424" s="159" cm="1">
        <f t="array" ref="DD424">_xlfn.IFS(DD$1= 0,"", NOT(ISBLANK(CM424)), 0, ISBLANK(CM424), $Q424-$S424+AY424-BV424)</f>
        <v>0</v>
      </c>
      <c r="DE424" s="160" cm="1">
        <f t="array" ref="DE424">_xlfn.IFS(DE$1= 0,"", NOT(ISBLANK(CN424)), 0, ISBLANK(CN424), $Q424-$S424+AZ424-BW424)</f>
        <v>0</v>
      </c>
      <c r="DF424" s="160" cm="1">
        <f t="array" ref="DF424">_xlfn.IFS(DF$1= 0,"", NOT(ISBLANK(CO424)), 0, ISBLANK(CO424), $Q424-$S424+BA424-BX424)</f>
        <v>0</v>
      </c>
      <c r="DG424" s="160" cm="1">
        <f t="array" ref="DG424">_xlfn.IFS(DG$1= 0,"", NOT(ISBLANK(CP424)), 0, ISBLANK(CP424), $Q424-$S424+BB424-BY424)</f>
        <v>0</v>
      </c>
      <c r="DH424" s="160" cm="1">
        <f t="array" ref="DH424">_xlfn.IFS(DH$1= 0,"", NOT(ISBLANK(CQ424)), 0, ISBLANK(CQ424), $Q424-$S424+BC424-BZ424)</f>
        <v>0</v>
      </c>
      <c r="DI424" s="160" cm="1">
        <f t="array" ref="DI424">_xlfn.IFS(DI$1= 0,"", NOT(ISBLANK(CR424)), 0, ISBLANK(CR424), $Q424-$S424+BD424-CA424)</f>
        <v>0</v>
      </c>
      <c r="DJ424" s="160" t="str" cm="1">
        <f t="array" ref="DJ424">_xlfn.IFS(DJ$1= 0,"", NOT(ISBLANK(CS424)), 0, ISBLANK(CS424), $Q424-$S424+BE424-CB424)</f>
        <v/>
      </c>
      <c r="DK424" s="160" t="str" cm="1">
        <f t="array" ref="DK424">_xlfn.IFS(DK$1= 0,"", NOT(ISBLANK(CT424)), 0, ISBLANK(CT424), $Q424-$S424+BF424-CC424)</f>
        <v/>
      </c>
      <c r="DL424" s="162" t="str" cm="1">
        <f t="array" ref="DL424">_xlfn.IFS(DL$1= 0,"", NOT(ISBLANK(CU424)), 0, ISBLANK(CU424), $Q424-$S424+BG424-CD424)</f>
        <v/>
      </c>
      <c r="DM424" s="162" t="str" cm="1">
        <f t="array" ref="DM424">_xlfn.IFS(DM$1= 0,"", NOT(ISBLANK(CV424)), 0, ISBLANK(CV424), $Q424-$S424+BH424-CE424)</f>
        <v/>
      </c>
      <c r="DN424" s="162" t="str" cm="1">
        <f t="array" ref="DN424">_xlfn.IFS(DN$1= 0,"", NOT(ISBLANK(CW424)), 0, ISBLANK(CW424), $Q424-$S424+BI424-CF424)</f>
        <v/>
      </c>
      <c r="DO424" s="162" t="str" cm="1">
        <f t="array" ref="DO424">_xlfn.IFS(DO$1= 0,"", NOT(ISBLANK(CX424)), 0, ISBLANK(CX424), $Q424-$S424+BJ424-CG424)</f>
        <v/>
      </c>
      <c r="DP424" s="162" t="str" cm="1">
        <f t="array" ref="DP424">_xlfn.IFS(DP$1= 0,"", NOT(ISBLANK(CY424)), 0, ISBLANK(CY424), $Q424-$S424+BK424-CH424)</f>
        <v/>
      </c>
      <c r="DQ424" s="162" t="str" cm="1">
        <f t="array" ref="DQ424">_xlfn.IFS(DQ$1= 0,"", NOT(ISBLANK(CZ424)), 0, ISBLANK(CZ424), $Q424-$S424+BL424-CI424)</f>
        <v/>
      </c>
      <c r="DR424" s="163" t="str" cm="1">
        <f t="array" ref="DR424">_xlfn.IFS(DR$1= 0,"", NOT(ISBLANK(DA424)), 0, ISBLANK(DA424), $Q424-$S424+BM424-CJ424)</f>
        <v/>
      </c>
    </row>
    <row r="425" spans="1:122" ht="16.5" x14ac:dyDescent="0.3">
      <c r="A425" s="135"/>
      <c r="B425" s="136"/>
      <c r="C425" s="136"/>
      <c r="D425" s="137"/>
      <c r="E425" s="176"/>
      <c r="F425" s="182"/>
      <c r="G425" s="183"/>
      <c r="H425" s="183"/>
      <c r="I425" s="183"/>
      <c r="J425" s="183"/>
      <c r="K425" s="183"/>
      <c r="L425" s="183"/>
      <c r="M425" s="186"/>
      <c r="N425" s="182"/>
      <c r="O425" s="184"/>
      <c r="P425" s="178"/>
      <c r="Q425" s="118">
        <f t="shared" si="136"/>
        <v>0</v>
      </c>
      <c r="R425" s="3"/>
      <c r="S425" s="3"/>
      <c r="T425" s="4"/>
      <c r="U425" s="4"/>
      <c r="V425" s="99">
        <f t="shared" si="137"/>
        <v>0</v>
      </c>
      <c r="W425" s="161"/>
      <c r="X425" s="138"/>
      <c r="AH425" s="158" t="str">
        <f t="array" ref="AH425">IF(OR(AH$1=0, $A425=""),"",SQRT((_xlfn.XLOOKUP(AH$1,$Z$2:$Z$16,$AA$2:$AA$16)-$T425)^2+(_xlfn.XLOOKUP(AH$1,$Z$2:$Z$16,$AB$2:$AB$16)-$U425)^2+(_xlfn.XLOOKUP(AH$1,$Z$2:$Z$16,$AC$2:$AC$16-$V425)^2)))</f>
        <v/>
      </c>
      <c r="AI425" s="140" t="str">
        <f t="array" ref="AI425">IF(OR(AI$1=0, $A425=""),"",SQRT((_xlfn.XLOOKUP(AI$1,$Z$2:$Z$16,$AA$2:$AA$16)-$T425)^2+(_xlfn.XLOOKUP(AI$1,$Z$2:$Z$16,$AB$2:$AB$16)-$U425)^2+(_xlfn.XLOOKUP(AI$1,$Z$2:$Z$16,$AC$2:$AC$16-$V425)^2)))</f>
        <v/>
      </c>
      <c r="AJ425" s="140" t="str">
        <f t="array" ref="AJ425">IF(OR(AJ$1=0, $A425=""),"",SQRT((_xlfn.XLOOKUP(AJ$1,$Z$2:$Z$16,$AA$2:$AA$16)-$T425)^2+(_xlfn.XLOOKUP(AJ$1,$Z$2:$Z$16,$AB$2:$AB$16)-$U425)^2+(_xlfn.XLOOKUP(AJ$1,$Z$2:$Z$16,$AC$2:$AC$16-$V425)^2)))</f>
        <v/>
      </c>
      <c r="AK425" s="140" t="str">
        <f t="array" ref="AK425">IF(OR(AK$1=0, $A425=""),"",SQRT((_xlfn.XLOOKUP(AK$1,$Z$2:$Z$16,$AA$2:$AA$16)-$T425)^2+(_xlfn.XLOOKUP(AK$1,$Z$2:$Z$16,$AB$2:$AB$16)-$U425)^2+(_xlfn.XLOOKUP(AK$1,$Z$2:$Z$16,$AC$2:$AC$16-$V425)^2)))</f>
        <v/>
      </c>
      <c r="AL425" s="140" t="str">
        <f t="array" ref="AL425">IF(OR(AL$1=0, $A425=""),"",SQRT((_xlfn.XLOOKUP(AL$1,$Z$2:$Z$16,$AA$2:$AA$16)-$T425)^2+(_xlfn.XLOOKUP(AL$1,$Z$2:$Z$16,$AB$2:$AB$16)-$U425)^2+(_xlfn.XLOOKUP(AL$1,$Z$2:$Z$16,$AC$2:$AC$16-$V425)^2)))</f>
        <v/>
      </c>
      <c r="AM425" s="140" t="str">
        <f t="array" ref="AM425">IF(OR(AM$1=0, $A425=""),"",SQRT((_xlfn.XLOOKUP(AM$1,$Z$2:$Z$16,$AA$2:$AA$16)-$T425)^2+(_xlfn.XLOOKUP(AM$1,$Z$2:$Z$16,$AB$2:$AB$16)-$U425)^2+(_xlfn.XLOOKUP(AM$1,$Z$2:$Z$16,$AC$2:$AC$16-$V425)^2)))</f>
        <v/>
      </c>
      <c r="AN425" s="140" t="str">
        <f t="array" ref="AN425">IF(OR(AN$1=0, $A425=""),"",SQRT((_xlfn.XLOOKUP(AN$1,$Z$2:$Z$16,$AA$2:$AA$16)-$T425)^2+(_xlfn.XLOOKUP(AN$1,$Z$2:$Z$16,$AB$2:$AB$16)-$U425)^2+(_xlfn.XLOOKUP(AN$1,$Z$2:$Z$16,$AC$2:$AC$16-$V425)^2)))</f>
        <v/>
      </c>
      <c r="AO425" s="140" t="str">
        <f t="array" ref="AO425">IF(OR(AO$1=0, $A425=""),"",SQRT((_xlfn.XLOOKUP(AO$1,$Z$2:$Z$16,$AA$2:$AA$16)-$T425)^2+(_xlfn.XLOOKUP(AO$1,$Z$2:$Z$16,$AB$2:$AB$16)-$U425)^2+(_xlfn.XLOOKUP(AO$1,$Z$2:$Z$16,$AC$2:$AC$16-$V425)^2)))</f>
        <v/>
      </c>
      <c r="AP425" s="141" t="str">
        <f t="array" ref="AP425">IF(OR(AP$1=0, $A425=""),"",SQRT((_xlfn.XLOOKUP(AP$1,$Z$2:$Z$16,$AA$2:$AA$16)-$T425)^2+(_xlfn.XLOOKUP(AP$1,$Z$2:$Z$16,$AB$2:$AB$16)-$U425)^2+(_xlfn.XLOOKUP(AP$1,$Z$2:$Z$16,$AC$2:$AC$16-$V425)^2)))</f>
        <v/>
      </c>
      <c r="AQ425" s="141" t="str">
        <f t="array" ref="AQ425">IF(OR(AQ$1=0, $A425=""),"",SQRT((_xlfn.XLOOKUP(AQ$1,$Z$2:$Z$16,$AA$2:$AA$16)-$T425)^2+(_xlfn.XLOOKUP(AQ$1,$Z$2:$Z$16,$AB$2:$AB$16)-$U425)^2+(_xlfn.XLOOKUP(AQ$1,$Z$2:$Z$16,$AC$2:$AC$16-$V425)^2)))</f>
        <v/>
      </c>
      <c r="AR425" s="141" t="str">
        <f t="array" ref="AR425">IF(OR(AR$1=0, $A425=""),"",SQRT((_xlfn.XLOOKUP(AR$1,$Z$2:$Z$16,$AA$2:$AA$16)-$T425)^2+(_xlfn.XLOOKUP(AR$1,$Z$2:$Z$16,$AB$2:$AB$16)-$U425)^2+(_xlfn.XLOOKUP(AR$1,$Z$2:$Z$16,$AC$2:$AC$16-$V425)^2)))</f>
        <v/>
      </c>
      <c r="AS425" s="141" t="str">
        <f t="array" ref="AS425">IF(OR(AS$1=0, $A425=""),"",SQRT((_xlfn.XLOOKUP(AS$1,$Z$2:$Z$16,$AA$2:$AA$16)-$T425)^2+(_xlfn.XLOOKUP(AS$1,$Z$2:$Z$16,$AB$2:$AB$16)-$U425)^2+(_xlfn.XLOOKUP(AS$1,$Z$2:$Z$16,$AC$2:$AC$16-$V425)^2)))</f>
        <v/>
      </c>
      <c r="AT425" s="141" t="str">
        <f t="array" ref="AT425">IF(OR(AT$1=0, $A425=""),"",SQRT((_xlfn.XLOOKUP(AT$1,$Z$2:$Z$16,$AA$2:$AA$16)-$T425)^2+(_xlfn.XLOOKUP(AT$1,$Z$2:$Z$16,$AB$2:$AB$16)-$U425)^2+(_xlfn.XLOOKUP(AT$1,$Z$2:$Z$16,$AC$2:$AC$16-$V425)^2)))</f>
        <v/>
      </c>
      <c r="AU425" s="141" t="str">
        <f t="array" ref="AU425">IF(OR(AU$1=0, $A425=""),"",SQRT((_xlfn.XLOOKUP(AU$1,$Z$2:$Z$16,$AA$2:$AA$16)-$T425)^2+(_xlfn.XLOOKUP(AU$1,$Z$2:$Z$16,$AB$2:$AB$16)-$U425)^2+(_xlfn.XLOOKUP(AU$1,$Z$2:$Z$16,$AC$2:$AC$16-$V425)^2)))</f>
        <v/>
      </c>
      <c r="AV425" s="142" t="str">
        <f t="array" ref="AV425">IF(OR(AV$1=0, $A425=""),"",SQRT((_xlfn.XLOOKUP(AV$1,$Z$2:$Z$16,$AA$2:$AA$16)-$T425)^2+(_xlfn.XLOOKUP(AV$1,$Z$2:$Z$16,$AB$2:$AB$16)-$U425)^2+(_xlfn.XLOOKUP(AV$1,$Z$2:$Z$16,$AC$2:$AC$16-$V425)^2)))</f>
        <v/>
      </c>
      <c r="AW425" s="124"/>
      <c r="AX425" s="124"/>
      <c r="AY425" s="125">
        <f t="shared" si="138"/>
        <v>0</v>
      </c>
      <c r="AZ425" s="143">
        <f t="shared" si="139"/>
        <v>0</v>
      </c>
      <c r="BA425" s="143">
        <f t="shared" si="140"/>
        <v>0</v>
      </c>
      <c r="BB425" s="143">
        <f t="shared" si="141"/>
        <v>0</v>
      </c>
      <c r="BC425" s="143">
        <f t="shared" si="142"/>
        <v>0</v>
      </c>
      <c r="BD425" s="143">
        <f t="shared" si="143"/>
        <v>0</v>
      </c>
      <c r="BE425" s="143">
        <f t="shared" si="144"/>
        <v>0</v>
      </c>
      <c r="BF425" s="143">
        <f t="shared" si="145"/>
        <v>0</v>
      </c>
      <c r="BG425" s="144">
        <f t="shared" si="146"/>
        <v>0</v>
      </c>
      <c r="BH425" s="144">
        <f t="shared" si="147"/>
        <v>0</v>
      </c>
      <c r="BI425" s="144">
        <f t="shared" si="148"/>
        <v>0</v>
      </c>
      <c r="BJ425" s="144">
        <f t="shared" si="149"/>
        <v>0</v>
      </c>
      <c r="BK425" s="144">
        <f t="shared" si="150"/>
        <v>0</v>
      </c>
      <c r="BL425" s="144">
        <f t="shared" si="151"/>
        <v>0</v>
      </c>
      <c r="BM425" s="145">
        <f t="shared" si="152"/>
        <v>0</v>
      </c>
      <c r="BN425" s="124"/>
      <c r="BO425" s="124"/>
      <c r="BP425" s="124"/>
      <c r="BQ425" s="124"/>
      <c r="BR425" s="124"/>
      <c r="BS425" s="124"/>
      <c r="BT425" s="124"/>
      <c r="BU425" s="124"/>
      <c r="BV425" s="130"/>
      <c r="BW425" s="130"/>
      <c r="BX425" s="130"/>
      <c r="BY425" s="130"/>
      <c r="BZ425" s="130"/>
      <c r="CA425" s="130"/>
      <c r="CB425" s="130"/>
      <c r="CC425" s="130"/>
      <c r="CD425" s="130"/>
      <c r="CE425" s="130"/>
      <c r="CF425" s="130"/>
      <c r="CG425" s="130"/>
      <c r="CH425" s="130"/>
      <c r="CI425" s="130"/>
      <c r="CJ425" s="130"/>
      <c r="CL425" s="124"/>
      <c r="CM425" s="130" t="s">
        <v>32</v>
      </c>
      <c r="CN425" s="130"/>
      <c r="CO425" s="130"/>
      <c r="CP425" s="130"/>
      <c r="CQ425" s="130"/>
      <c r="CR425" s="130"/>
      <c r="CS425" s="130"/>
      <c r="CT425" s="130"/>
      <c r="CU425" s="130"/>
      <c r="CV425" s="130"/>
      <c r="CW425" s="130"/>
      <c r="CX425" s="130"/>
      <c r="CY425" s="130"/>
      <c r="CZ425" s="130"/>
      <c r="DA425" s="130"/>
      <c r="DD425" s="159" cm="1">
        <f t="array" ref="DD425">_xlfn.IFS(DD$1= 0,"", NOT(ISBLANK(CM425)), 0, ISBLANK(CM425), $Q425-$S425+AY425-BV425)</f>
        <v>0</v>
      </c>
      <c r="DE425" s="160" cm="1">
        <f t="array" ref="DE425">_xlfn.IFS(DE$1= 0,"", NOT(ISBLANK(CN425)), 0, ISBLANK(CN425), $Q425-$S425+AZ425-BW425)</f>
        <v>0</v>
      </c>
      <c r="DF425" s="160" cm="1">
        <f t="array" ref="DF425">_xlfn.IFS(DF$1= 0,"", NOT(ISBLANK(CO425)), 0, ISBLANK(CO425), $Q425-$S425+BA425-BX425)</f>
        <v>0</v>
      </c>
      <c r="DG425" s="160" cm="1">
        <f t="array" ref="DG425">_xlfn.IFS(DG$1= 0,"", NOT(ISBLANK(CP425)), 0, ISBLANK(CP425), $Q425-$S425+BB425-BY425)</f>
        <v>0</v>
      </c>
      <c r="DH425" s="160" cm="1">
        <f t="array" ref="DH425">_xlfn.IFS(DH$1= 0,"", NOT(ISBLANK(CQ425)), 0, ISBLANK(CQ425), $Q425-$S425+BC425-BZ425)</f>
        <v>0</v>
      </c>
      <c r="DI425" s="160" cm="1">
        <f t="array" ref="DI425">_xlfn.IFS(DI$1= 0,"", NOT(ISBLANK(CR425)), 0, ISBLANK(CR425), $Q425-$S425+BD425-CA425)</f>
        <v>0</v>
      </c>
      <c r="DJ425" s="160" t="str" cm="1">
        <f t="array" ref="DJ425">_xlfn.IFS(DJ$1= 0,"", NOT(ISBLANK(CS425)), 0, ISBLANK(CS425), $Q425-$S425+BE425-CB425)</f>
        <v/>
      </c>
      <c r="DK425" s="160" t="str" cm="1">
        <f t="array" ref="DK425">_xlfn.IFS(DK$1= 0,"", NOT(ISBLANK(CT425)), 0, ISBLANK(CT425), $Q425-$S425+BF425-CC425)</f>
        <v/>
      </c>
      <c r="DL425" s="162" t="str" cm="1">
        <f t="array" ref="DL425">_xlfn.IFS(DL$1= 0,"", NOT(ISBLANK(CU425)), 0, ISBLANK(CU425), $Q425-$S425+BG425-CD425)</f>
        <v/>
      </c>
      <c r="DM425" s="162" t="str" cm="1">
        <f t="array" ref="DM425">_xlfn.IFS(DM$1= 0,"", NOT(ISBLANK(CV425)), 0, ISBLANK(CV425), $Q425-$S425+BH425-CE425)</f>
        <v/>
      </c>
      <c r="DN425" s="162" t="str" cm="1">
        <f t="array" ref="DN425">_xlfn.IFS(DN$1= 0,"", NOT(ISBLANK(CW425)), 0, ISBLANK(CW425), $Q425-$S425+BI425-CF425)</f>
        <v/>
      </c>
      <c r="DO425" s="162" t="str" cm="1">
        <f t="array" ref="DO425">_xlfn.IFS(DO$1= 0,"", NOT(ISBLANK(CX425)), 0, ISBLANK(CX425), $Q425-$S425+BJ425-CG425)</f>
        <v/>
      </c>
      <c r="DP425" s="162" t="str" cm="1">
        <f t="array" ref="DP425">_xlfn.IFS(DP$1= 0,"", NOT(ISBLANK(CY425)), 0, ISBLANK(CY425), $Q425-$S425+BK425-CH425)</f>
        <v/>
      </c>
      <c r="DQ425" s="162" t="str" cm="1">
        <f t="array" ref="DQ425">_xlfn.IFS(DQ$1= 0,"", NOT(ISBLANK(CZ425)), 0, ISBLANK(CZ425), $Q425-$S425+BL425-CI425)</f>
        <v/>
      </c>
      <c r="DR425" s="163" t="str" cm="1">
        <f t="array" ref="DR425">_xlfn.IFS(DR$1= 0,"", NOT(ISBLANK(DA425)), 0, ISBLANK(DA425), $Q425-$S425+BM425-CJ425)</f>
        <v/>
      </c>
    </row>
    <row r="426" spans="1:122" ht="16.5" x14ac:dyDescent="0.3">
      <c r="A426" s="135"/>
      <c r="B426" s="136"/>
      <c r="C426" s="136"/>
      <c r="D426" s="137"/>
      <c r="E426" s="176"/>
      <c r="F426" s="182"/>
      <c r="G426" s="183"/>
      <c r="H426" s="183"/>
      <c r="I426" s="183"/>
      <c r="J426" s="183"/>
      <c r="K426" s="183"/>
      <c r="L426" s="183"/>
      <c r="M426" s="186"/>
      <c r="N426" s="182"/>
      <c r="O426" s="184"/>
      <c r="P426" s="178"/>
      <c r="Q426" s="118">
        <f t="shared" si="136"/>
        <v>0</v>
      </c>
      <c r="R426" s="3"/>
      <c r="S426" s="3"/>
      <c r="T426" s="4"/>
      <c r="U426" s="4"/>
      <c r="V426" s="99">
        <f t="shared" si="137"/>
        <v>0</v>
      </c>
      <c r="W426" s="161"/>
      <c r="X426" s="138"/>
      <c r="AH426" s="158" t="str">
        <f t="array" ref="AH426">IF(OR(AH$1=0, $A426=""),"",SQRT((_xlfn.XLOOKUP(AH$1,$Z$2:$Z$16,$AA$2:$AA$16)-$T426)^2+(_xlfn.XLOOKUP(AH$1,$Z$2:$Z$16,$AB$2:$AB$16)-$U426)^2+(_xlfn.XLOOKUP(AH$1,$Z$2:$Z$16,$AC$2:$AC$16-$V426)^2)))</f>
        <v/>
      </c>
      <c r="AI426" s="140" t="str">
        <f t="array" ref="AI426">IF(OR(AI$1=0, $A426=""),"",SQRT((_xlfn.XLOOKUP(AI$1,$Z$2:$Z$16,$AA$2:$AA$16)-$T426)^2+(_xlfn.XLOOKUP(AI$1,$Z$2:$Z$16,$AB$2:$AB$16)-$U426)^2+(_xlfn.XLOOKUP(AI$1,$Z$2:$Z$16,$AC$2:$AC$16-$V426)^2)))</f>
        <v/>
      </c>
      <c r="AJ426" s="140" t="str">
        <f t="array" ref="AJ426">IF(OR(AJ$1=0, $A426=""),"",SQRT((_xlfn.XLOOKUP(AJ$1,$Z$2:$Z$16,$AA$2:$AA$16)-$T426)^2+(_xlfn.XLOOKUP(AJ$1,$Z$2:$Z$16,$AB$2:$AB$16)-$U426)^2+(_xlfn.XLOOKUP(AJ$1,$Z$2:$Z$16,$AC$2:$AC$16-$V426)^2)))</f>
        <v/>
      </c>
      <c r="AK426" s="140" t="str">
        <f t="array" ref="AK426">IF(OR(AK$1=0, $A426=""),"",SQRT((_xlfn.XLOOKUP(AK$1,$Z$2:$Z$16,$AA$2:$AA$16)-$T426)^2+(_xlfn.XLOOKUP(AK$1,$Z$2:$Z$16,$AB$2:$AB$16)-$U426)^2+(_xlfn.XLOOKUP(AK$1,$Z$2:$Z$16,$AC$2:$AC$16-$V426)^2)))</f>
        <v/>
      </c>
      <c r="AL426" s="140" t="str">
        <f t="array" ref="AL426">IF(OR(AL$1=0, $A426=""),"",SQRT((_xlfn.XLOOKUP(AL$1,$Z$2:$Z$16,$AA$2:$AA$16)-$T426)^2+(_xlfn.XLOOKUP(AL$1,$Z$2:$Z$16,$AB$2:$AB$16)-$U426)^2+(_xlfn.XLOOKUP(AL$1,$Z$2:$Z$16,$AC$2:$AC$16-$V426)^2)))</f>
        <v/>
      </c>
      <c r="AM426" s="140" t="str">
        <f t="array" ref="AM426">IF(OR(AM$1=0, $A426=""),"",SQRT((_xlfn.XLOOKUP(AM$1,$Z$2:$Z$16,$AA$2:$AA$16)-$T426)^2+(_xlfn.XLOOKUP(AM$1,$Z$2:$Z$16,$AB$2:$AB$16)-$U426)^2+(_xlfn.XLOOKUP(AM$1,$Z$2:$Z$16,$AC$2:$AC$16-$V426)^2)))</f>
        <v/>
      </c>
      <c r="AN426" s="140" t="str">
        <f t="array" ref="AN426">IF(OR(AN$1=0, $A426=""),"",SQRT((_xlfn.XLOOKUP(AN$1,$Z$2:$Z$16,$AA$2:$AA$16)-$T426)^2+(_xlfn.XLOOKUP(AN$1,$Z$2:$Z$16,$AB$2:$AB$16)-$U426)^2+(_xlfn.XLOOKUP(AN$1,$Z$2:$Z$16,$AC$2:$AC$16-$V426)^2)))</f>
        <v/>
      </c>
      <c r="AO426" s="140" t="str">
        <f t="array" ref="AO426">IF(OR(AO$1=0, $A426=""),"",SQRT((_xlfn.XLOOKUP(AO$1,$Z$2:$Z$16,$AA$2:$AA$16)-$T426)^2+(_xlfn.XLOOKUP(AO$1,$Z$2:$Z$16,$AB$2:$AB$16)-$U426)^2+(_xlfn.XLOOKUP(AO$1,$Z$2:$Z$16,$AC$2:$AC$16-$V426)^2)))</f>
        <v/>
      </c>
      <c r="AP426" s="141" t="str">
        <f t="array" ref="AP426">IF(OR(AP$1=0, $A426=""),"",SQRT((_xlfn.XLOOKUP(AP$1,$Z$2:$Z$16,$AA$2:$AA$16)-$T426)^2+(_xlfn.XLOOKUP(AP$1,$Z$2:$Z$16,$AB$2:$AB$16)-$U426)^2+(_xlfn.XLOOKUP(AP$1,$Z$2:$Z$16,$AC$2:$AC$16-$V426)^2)))</f>
        <v/>
      </c>
      <c r="AQ426" s="141" t="str">
        <f t="array" ref="AQ426">IF(OR(AQ$1=0, $A426=""),"",SQRT((_xlfn.XLOOKUP(AQ$1,$Z$2:$Z$16,$AA$2:$AA$16)-$T426)^2+(_xlfn.XLOOKUP(AQ$1,$Z$2:$Z$16,$AB$2:$AB$16)-$U426)^2+(_xlfn.XLOOKUP(AQ$1,$Z$2:$Z$16,$AC$2:$AC$16-$V426)^2)))</f>
        <v/>
      </c>
      <c r="AR426" s="141" t="str">
        <f t="array" ref="AR426">IF(OR(AR$1=0, $A426=""),"",SQRT((_xlfn.XLOOKUP(AR$1,$Z$2:$Z$16,$AA$2:$AA$16)-$T426)^2+(_xlfn.XLOOKUP(AR$1,$Z$2:$Z$16,$AB$2:$AB$16)-$U426)^2+(_xlfn.XLOOKUP(AR$1,$Z$2:$Z$16,$AC$2:$AC$16-$V426)^2)))</f>
        <v/>
      </c>
      <c r="AS426" s="141" t="str">
        <f t="array" ref="AS426">IF(OR(AS$1=0, $A426=""),"",SQRT((_xlfn.XLOOKUP(AS$1,$Z$2:$Z$16,$AA$2:$AA$16)-$T426)^2+(_xlfn.XLOOKUP(AS$1,$Z$2:$Z$16,$AB$2:$AB$16)-$U426)^2+(_xlfn.XLOOKUP(AS$1,$Z$2:$Z$16,$AC$2:$AC$16-$V426)^2)))</f>
        <v/>
      </c>
      <c r="AT426" s="141" t="str">
        <f t="array" ref="AT426">IF(OR(AT$1=0, $A426=""),"",SQRT((_xlfn.XLOOKUP(AT$1,$Z$2:$Z$16,$AA$2:$AA$16)-$T426)^2+(_xlfn.XLOOKUP(AT$1,$Z$2:$Z$16,$AB$2:$AB$16)-$U426)^2+(_xlfn.XLOOKUP(AT$1,$Z$2:$Z$16,$AC$2:$AC$16-$V426)^2)))</f>
        <v/>
      </c>
      <c r="AU426" s="141" t="str">
        <f t="array" ref="AU426">IF(OR(AU$1=0, $A426=""),"",SQRT((_xlfn.XLOOKUP(AU$1,$Z$2:$Z$16,$AA$2:$AA$16)-$T426)^2+(_xlfn.XLOOKUP(AU$1,$Z$2:$Z$16,$AB$2:$AB$16)-$U426)^2+(_xlfn.XLOOKUP(AU$1,$Z$2:$Z$16,$AC$2:$AC$16-$V426)^2)))</f>
        <v/>
      </c>
      <c r="AV426" s="142" t="str">
        <f t="array" ref="AV426">IF(OR(AV$1=0, $A426=""),"",SQRT((_xlfn.XLOOKUP(AV$1,$Z$2:$Z$16,$AA$2:$AA$16)-$T426)^2+(_xlfn.XLOOKUP(AV$1,$Z$2:$Z$16,$AB$2:$AB$16)-$U426)^2+(_xlfn.XLOOKUP(AV$1,$Z$2:$Z$16,$AC$2:$AC$16-$V426)^2)))</f>
        <v/>
      </c>
      <c r="AW426" s="124"/>
      <c r="AX426" s="124"/>
      <c r="AY426" s="125">
        <f t="shared" si="138"/>
        <v>0</v>
      </c>
      <c r="AZ426" s="143">
        <f t="shared" si="139"/>
        <v>0</v>
      </c>
      <c r="BA426" s="143">
        <f t="shared" si="140"/>
        <v>0</v>
      </c>
      <c r="BB426" s="143">
        <f t="shared" si="141"/>
        <v>0</v>
      </c>
      <c r="BC426" s="143">
        <f t="shared" si="142"/>
        <v>0</v>
      </c>
      <c r="BD426" s="143">
        <f t="shared" si="143"/>
        <v>0</v>
      </c>
      <c r="BE426" s="143">
        <f t="shared" si="144"/>
        <v>0</v>
      </c>
      <c r="BF426" s="143">
        <f t="shared" si="145"/>
        <v>0</v>
      </c>
      <c r="BG426" s="144">
        <f t="shared" si="146"/>
        <v>0</v>
      </c>
      <c r="BH426" s="144">
        <f t="shared" si="147"/>
        <v>0</v>
      </c>
      <c r="BI426" s="144">
        <f t="shared" si="148"/>
        <v>0</v>
      </c>
      <c r="BJ426" s="144">
        <f t="shared" si="149"/>
        <v>0</v>
      </c>
      <c r="BK426" s="144">
        <f t="shared" si="150"/>
        <v>0</v>
      </c>
      <c r="BL426" s="144">
        <f t="shared" si="151"/>
        <v>0</v>
      </c>
      <c r="BM426" s="145">
        <f t="shared" si="152"/>
        <v>0</v>
      </c>
      <c r="BN426" s="124"/>
      <c r="BO426" s="124"/>
      <c r="BP426" s="124"/>
      <c r="BQ426" s="124"/>
      <c r="BR426" s="124"/>
      <c r="BS426" s="124"/>
      <c r="BT426" s="124"/>
      <c r="BU426" s="124"/>
      <c r="BV426" s="130"/>
      <c r="BW426" s="130"/>
      <c r="BX426" s="130"/>
      <c r="BY426" s="130"/>
      <c r="BZ426" s="130"/>
      <c r="CA426" s="130"/>
      <c r="CB426" s="130"/>
      <c r="CC426" s="130"/>
      <c r="CD426" s="130"/>
      <c r="CE426" s="130"/>
      <c r="CF426" s="130"/>
      <c r="CG426" s="130"/>
      <c r="CH426" s="130"/>
      <c r="CI426" s="130"/>
      <c r="CJ426" s="130"/>
      <c r="CL426" s="124"/>
      <c r="CM426" s="130" t="s">
        <v>32</v>
      </c>
      <c r="CN426" s="130"/>
      <c r="CO426" s="130"/>
      <c r="CP426" s="130"/>
      <c r="CQ426" s="130"/>
      <c r="CR426" s="130"/>
      <c r="CS426" s="130"/>
      <c r="CT426" s="130"/>
      <c r="CU426" s="130"/>
      <c r="CV426" s="130"/>
      <c r="CW426" s="130"/>
      <c r="CX426" s="130"/>
      <c r="CY426" s="130"/>
      <c r="CZ426" s="130"/>
      <c r="DA426" s="130"/>
      <c r="DD426" s="159" cm="1">
        <f t="array" ref="DD426">_xlfn.IFS(DD$1= 0,"", NOT(ISBLANK(CM426)), 0, ISBLANK(CM426), $Q426-$S426+AY426-BV426)</f>
        <v>0</v>
      </c>
      <c r="DE426" s="160" cm="1">
        <f t="array" ref="DE426">_xlfn.IFS(DE$1= 0,"", NOT(ISBLANK(CN426)), 0, ISBLANK(CN426), $Q426-$S426+AZ426-BW426)</f>
        <v>0</v>
      </c>
      <c r="DF426" s="160" cm="1">
        <f t="array" ref="DF426">_xlfn.IFS(DF$1= 0,"", NOT(ISBLANK(CO426)), 0, ISBLANK(CO426), $Q426-$S426+BA426-BX426)</f>
        <v>0</v>
      </c>
      <c r="DG426" s="160" cm="1">
        <f t="array" ref="DG426">_xlfn.IFS(DG$1= 0,"", NOT(ISBLANK(CP426)), 0, ISBLANK(CP426), $Q426-$S426+BB426-BY426)</f>
        <v>0</v>
      </c>
      <c r="DH426" s="160" cm="1">
        <f t="array" ref="DH426">_xlfn.IFS(DH$1= 0,"", NOT(ISBLANK(CQ426)), 0, ISBLANK(CQ426), $Q426-$S426+BC426-BZ426)</f>
        <v>0</v>
      </c>
      <c r="DI426" s="160" cm="1">
        <f t="array" ref="DI426">_xlfn.IFS(DI$1= 0,"", NOT(ISBLANK(CR426)), 0, ISBLANK(CR426), $Q426-$S426+BD426-CA426)</f>
        <v>0</v>
      </c>
      <c r="DJ426" s="160" t="str" cm="1">
        <f t="array" ref="DJ426">_xlfn.IFS(DJ$1= 0,"", NOT(ISBLANK(CS426)), 0, ISBLANK(CS426), $Q426-$S426+BE426-CB426)</f>
        <v/>
      </c>
      <c r="DK426" s="160" t="str" cm="1">
        <f t="array" ref="DK426">_xlfn.IFS(DK$1= 0,"", NOT(ISBLANK(CT426)), 0, ISBLANK(CT426), $Q426-$S426+BF426-CC426)</f>
        <v/>
      </c>
      <c r="DL426" s="162" t="str" cm="1">
        <f t="array" ref="DL426">_xlfn.IFS(DL$1= 0,"", NOT(ISBLANK(CU426)), 0, ISBLANK(CU426), $Q426-$S426+BG426-CD426)</f>
        <v/>
      </c>
      <c r="DM426" s="162" t="str" cm="1">
        <f t="array" ref="DM426">_xlfn.IFS(DM$1= 0,"", NOT(ISBLANK(CV426)), 0, ISBLANK(CV426), $Q426-$S426+BH426-CE426)</f>
        <v/>
      </c>
      <c r="DN426" s="162" t="str" cm="1">
        <f t="array" ref="DN426">_xlfn.IFS(DN$1= 0,"", NOT(ISBLANK(CW426)), 0, ISBLANK(CW426), $Q426-$S426+BI426-CF426)</f>
        <v/>
      </c>
      <c r="DO426" s="162" t="str" cm="1">
        <f t="array" ref="DO426">_xlfn.IFS(DO$1= 0,"", NOT(ISBLANK(CX426)), 0, ISBLANK(CX426), $Q426-$S426+BJ426-CG426)</f>
        <v/>
      </c>
      <c r="DP426" s="162" t="str" cm="1">
        <f t="array" ref="DP426">_xlfn.IFS(DP$1= 0,"", NOT(ISBLANK(CY426)), 0, ISBLANK(CY426), $Q426-$S426+BK426-CH426)</f>
        <v/>
      </c>
      <c r="DQ426" s="162" t="str" cm="1">
        <f t="array" ref="DQ426">_xlfn.IFS(DQ$1= 0,"", NOT(ISBLANK(CZ426)), 0, ISBLANK(CZ426), $Q426-$S426+BL426-CI426)</f>
        <v/>
      </c>
      <c r="DR426" s="163" t="str" cm="1">
        <f t="array" ref="DR426">_xlfn.IFS(DR$1= 0,"", NOT(ISBLANK(DA426)), 0, ISBLANK(DA426), $Q426-$S426+BM426-CJ426)</f>
        <v/>
      </c>
    </row>
    <row r="427" spans="1:122" ht="16.5" x14ac:dyDescent="0.3">
      <c r="A427" s="135"/>
      <c r="B427" s="136"/>
      <c r="C427" s="136"/>
      <c r="D427" s="137"/>
      <c r="E427" s="176"/>
      <c r="F427" s="182"/>
      <c r="G427" s="183"/>
      <c r="H427" s="183"/>
      <c r="I427" s="183"/>
      <c r="J427" s="183"/>
      <c r="K427" s="183"/>
      <c r="L427" s="183"/>
      <c r="M427" s="186"/>
      <c r="N427" s="182"/>
      <c r="O427" s="184"/>
      <c r="P427" s="178"/>
      <c r="Q427" s="118">
        <f t="shared" si="136"/>
        <v>0</v>
      </c>
      <c r="R427" s="3"/>
      <c r="S427" s="3"/>
      <c r="T427" s="4"/>
      <c r="U427" s="4"/>
      <c r="V427" s="99">
        <f t="shared" si="137"/>
        <v>0</v>
      </c>
      <c r="W427" s="161"/>
      <c r="X427" s="138"/>
      <c r="AH427" s="158" t="str">
        <f t="array" ref="AH427">IF(OR(AH$1=0, $A427=""),"",SQRT((_xlfn.XLOOKUP(AH$1,$Z$2:$Z$16,$AA$2:$AA$16)-$T427)^2+(_xlfn.XLOOKUP(AH$1,$Z$2:$Z$16,$AB$2:$AB$16)-$U427)^2+(_xlfn.XLOOKUP(AH$1,$Z$2:$Z$16,$AC$2:$AC$16-$V427)^2)))</f>
        <v/>
      </c>
      <c r="AI427" s="140" t="str">
        <f t="array" ref="AI427">IF(OR(AI$1=0, $A427=""),"",SQRT((_xlfn.XLOOKUP(AI$1,$Z$2:$Z$16,$AA$2:$AA$16)-$T427)^2+(_xlfn.XLOOKUP(AI$1,$Z$2:$Z$16,$AB$2:$AB$16)-$U427)^2+(_xlfn.XLOOKUP(AI$1,$Z$2:$Z$16,$AC$2:$AC$16-$V427)^2)))</f>
        <v/>
      </c>
      <c r="AJ427" s="140" t="str">
        <f t="array" ref="AJ427">IF(OR(AJ$1=0, $A427=""),"",SQRT((_xlfn.XLOOKUP(AJ$1,$Z$2:$Z$16,$AA$2:$AA$16)-$T427)^2+(_xlfn.XLOOKUP(AJ$1,$Z$2:$Z$16,$AB$2:$AB$16)-$U427)^2+(_xlfn.XLOOKUP(AJ$1,$Z$2:$Z$16,$AC$2:$AC$16-$V427)^2)))</f>
        <v/>
      </c>
      <c r="AK427" s="140" t="str">
        <f t="array" ref="AK427">IF(OR(AK$1=0, $A427=""),"",SQRT((_xlfn.XLOOKUP(AK$1,$Z$2:$Z$16,$AA$2:$AA$16)-$T427)^2+(_xlfn.XLOOKUP(AK$1,$Z$2:$Z$16,$AB$2:$AB$16)-$U427)^2+(_xlfn.XLOOKUP(AK$1,$Z$2:$Z$16,$AC$2:$AC$16-$V427)^2)))</f>
        <v/>
      </c>
      <c r="AL427" s="140" t="str">
        <f t="array" ref="AL427">IF(OR(AL$1=0, $A427=""),"",SQRT((_xlfn.XLOOKUP(AL$1,$Z$2:$Z$16,$AA$2:$AA$16)-$T427)^2+(_xlfn.XLOOKUP(AL$1,$Z$2:$Z$16,$AB$2:$AB$16)-$U427)^2+(_xlfn.XLOOKUP(AL$1,$Z$2:$Z$16,$AC$2:$AC$16-$V427)^2)))</f>
        <v/>
      </c>
      <c r="AM427" s="140" t="str">
        <f t="array" ref="AM427">IF(OR(AM$1=0, $A427=""),"",SQRT((_xlfn.XLOOKUP(AM$1,$Z$2:$Z$16,$AA$2:$AA$16)-$T427)^2+(_xlfn.XLOOKUP(AM$1,$Z$2:$Z$16,$AB$2:$AB$16)-$U427)^2+(_xlfn.XLOOKUP(AM$1,$Z$2:$Z$16,$AC$2:$AC$16-$V427)^2)))</f>
        <v/>
      </c>
      <c r="AN427" s="140" t="str">
        <f t="array" ref="AN427">IF(OR(AN$1=0, $A427=""),"",SQRT((_xlfn.XLOOKUP(AN$1,$Z$2:$Z$16,$AA$2:$AA$16)-$T427)^2+(_xlfn.XLOOKUP(AN$1,$Z$2:$Z$16,$AB$2:$AB$16)-$U427)^2+(_xlfn.XLOOKUP(AN$1,$Z$2:$Z$16,$AC$2:$AC$16-$V427)^2)))</f>
        <v/>
      </c>
      <c r="AO427" s="140" t="str">
        <f t="array" ref="AO427">IF(OR(AO$1=0, $A427=""),"",SQRT((_xlfn.XLOOKUP(AO$1,$Z$2:$Z$16,$AA$2:$AA$16)-$T427)^2+(_xlfn.XLOOKUP(AO$1,$Z$2:$Z$16,$AB$2:$AB$16)-$U427)^2+(_xlfn.XLOOKUP(AO$1,$Z$2:$Z$16,$AC$2:$AC$16-$V427)^2)))</f>
        <v/>
      </c>
      <c r="AP427" s="141" t="str">
        <f t="array" ref="AP427">IF(OR(AP$1=0, $A427=""),"",SQRT((_xlfn.XLOOKUP(AP$1,$Z$2:$Z$16,$AA$2:$AA$16)-$T427)^2+(_xlfn.XLOOKUP(AP$1,$Z$2:$Z$16,$AB$2:$AB$16)-$U427)^2+(_xlfn.XLOOKUP(AP$1,$Z$2:$Z$16,$AC$2:$AC$16-$V427)^2)))</f>
        <v/>
      </c>
      <c r="AQ427" s="141" t="str">
        <f t="array" ref="AQ427">IF(OR(AQ$1=0, $A427=""),"",SQRT((_xlfn.XLOOKUP(AQ$1,$Z$2:$Z$16,$AA$2:$AA$16)-$T427)^2+(_xlfn.XLOOKUP(AQ$1,$Z$2:$Z$16,$AB$2:$AB$16)-$U427)^2+(_xlfn.XLOOKUP(AQ$1,$Z$2:$Z$16,$AC$2:$AC$16-$V427)^2)))</f>
        <v/>
      </c>
      <c r="AR427" s="141" t="str">
        <f t="array" ref="AR427">IF(OR(AR$1=0, $A427=""),"",SQRT((_xlfn.XLOOKUP(AR$1,$Z$2:$Z$16,$AA$2:$AA$16)-$T427)^2+(_xlfn.XLOOKUP(AR$1,$Z$2:$Z$16,$AB$2:$AB$16)-$U427)^2+(_xlfn.XLOOKUP(AR$1,$Z$2:$Z$16,$AC$2:$AC$16-$V427)^2)))</f>
        <v/>
      </c>
      <c r="AS427" s="141" t="str">
        <f t="array" ref="AS427">IF(OR(AS$1=0, $A427=""),"",SQRT((_xlfn.XLOOKUP(AS$1,$Z$2:$Z$16,$AA$2:$AA$16)-$T427)^2+(_xlfn.XLOOKUP(AS$1,$Z$2:$Z$16,$AB$2:$AB$16)-$U427)^2+(_xlfn.XLOOKUP(AS$1,$Z$2:$Z$16,$AC$2:$AC$16-$V427)^2)))</f>
        <v/>
      </c>
      <c r="AT427" s="141" t="str">
        <f t="array" ref="AT427">IF(OR(AT$1=0, $A427=""),"",SQRT((_xlfn.XLOOKUP(AT$1,$Z$2:$Z$16,$AA$2:$AA$16)-$T427)^2+(_xlfn.XLOOKUP(AT$1,$Z$2:$Z$16,$AB$2:$AB$16)-$U427)^2+(_xlfn.XLOOKUP(AT$1,$Z$2:$Z$16,$AC$2:$AC$16-$V427)^2)))</f>
        <v/>
      </c>
      <c r="AU427" s="141" t="str">
        <f t="array" ref="AU427">IF(OR(AU$1=0, $A427=""),"",SQRT((_xlfn.XLOOKUP(AU$1,$Z$2:$Z$16,$AA$2:$AA$16)-$T427)^2+(_xlfn.XLOOKUP(AU$1,$Z$2:$Z$16,$AB$2:$AB$16)-$U427)^2+(_xlfn.XLOOKUP(AU$1,$Z$2:$Z$16,$AC$2:$AC$16-$V427)^2)))</f>
        <v/>
      </c>
      <c r="AV427" s="142" t="str">
        <f t="array" ref="AV427">IF(OR(AV$1=0, $A427=""),"",SQRT((_xlfn.XLOOKUP(AV$1,$Z$2:$Z$16,$AA$2:$AA$16)-$T427)^2+(_xlfn.XLOOKUP(AV$1,$Z$2:$Z$16,$AB$2:$AB$16)-$U427)^2+(_xlfn.XLOOKUP(AV$1,$Z$2:$Z$16,$AC$2:$AC$16-$V427)^2)))</f>
        <v/>
      </c>
      <c r="AW427" s="124"/>
      <c r="AX427" s="124"/>
      <c r="AY427" s="125">
        <f t="shared" si="138"/>
        <v>0</v>
      </c>
      <c r="AZ427" s="143">
        <f t="shared" si="139"/>
        <v>0</v>
      </c>
      <c r="BA427" s="143">
        <f t="shared" si="140"/>
        <v>0</v>
      </c>
      <c r="BB427" s="143">
        <f t="shared" si="141"/>
        <v>0</v>
      </c>
      <c r="BC427" s="143">
        <f t="shared" si="142"/>
        <v>0</v>
      </c>
      <c r="BD427" s="143">
        <f t="shared" si="143"/>
        <v>0</v>
      </c>
      <c r="BE427" s="143">
        <f t="shared" si="144"/>
        <v>0</v>
      </c>
      <c r="BF427" s="143">
        <f t="shared" si="145"/>
        <v>0</v>
      </c>
      <c r="BG427" s="144">
        <f t="shared" si="146"/>
        <v>0</v>
      </c>
      <c r="BH427" s="144">
        <f t="shared" si="147"/>
        <v>0</v>
      </c>
      <c r="BI427" s="144">
        <f t="shared" si="148"/>
        <v>0</v>
      </c>
      <c r="BJ427" s="144">
        <f t="shared" si="149"/>
        <v>0</v>
      </c>
      <c r="BK427" s="144">
        <f t="shared" si="150"/>
        <v>0</v>
      </c>
      <c r="BL427" s="144">
        <f t="shared" si="151"/>
        <v>0</v>
      </c>
      <c r="BM427" s="145">
        <f t="shared" si="152"/>
        <v>0</v>
      </c>
      <c r="BN427" s="124"/>
      <c r="BO427" s="124"/>
      <c r="BP427" s="124"/>
      <c r="BQ427" s="124"/>
      <c r="BR427" s="124"/>
      <c r="BS427" s="124"/>
      <c r="BT427" s="124"/>
      <c r="BU427" s="124"/>
      <c r="BV427" s="130"/>
      <c r="BW427" s="130"/>
      <c r="BX427" s="130"/>
      <c r="BY427" s="130"/>
      <c r="BZ427" s="130"/>
      <c r="CA427" s="130"/>
      <c r="CB427" s="130"/>
      <c r="CC427" s="130"/>
      <c r="CD427" s="130"/>
      <c r="CE427" s="130"/>
      <c r="CF427" s="130"/>
      <c r="CG427" s="130"/>
      <c r="CH427" s="130"/>
      <c r="CI427" s="130"/>
      <c r="CJ427" s="130"/>
      <c r="CL427" s="124"/>
      <c r="CM427" s="130" t="s">
        <v>32</v>
      </c>
      <c r="CN427" s="130"/>
      <c r="CO427" s="130"/>
      <c r="CP427" s="130"/>
      <c r="CQ427" s="130"/>
      <c r="CR427" s="130"/>
      <c r="CS427" s="130"/>
      <c r="CT427" s="130"/>
      <c r="CU427" s="130"/>
      <c r="CV427" s="130"/>
      <c r="CW427" s="130"/>
      <c r="CX427" s="130"/>
      <c r="CY427" s="130"/>
      <c r="CZ427" s="130"/>
      <c r="DA427" s="130"/>
      <c r="DD427" s="159" cm="1">
        <f t="array" ref="DD427">_xlfn.IFS(DD$1= 0,"", NOT(ISBLANK(CM427)), 0, ISBLANK(CM427), $Q427-$S427+AY427-BV427)</f>
        <v>0</v>
      </c>
      <c r="DE427" s="160" cm="1">
        <f t="array" ref="DE427">_xlfn.IFS(DE$1= 0,"", NOT(ISBLANK(CN427)), 0, ISBLANK(CN427), $Q427-$S427+AZ427-BW427)</f>
        <v>0</v>
      </c>
      <c r="DF427" s="160" cm="1">
        <f t="array" ref="DF427">_xlfn.IFS(DF$1= 0,"", NOT(ISBLANK(CO427)), 0, ISBLANK(CO427), $Q427-$S427+BA427-BX427)</f>
        <v>0</v>
      </c>
      <c r="DG427" s="160" cm="1">
        <f t="array" ref="DG427">_xlfn.IFS(DG$1= 0,"", NOT(ISBLANK(CP427)), 0, ISBLANK(CP427), $Q427-$S427+BB427-BY427)</f>
        <v>0</v>
      </c>
      <c r="DH427" s="160" cm="1">
        <f t="array" ref="DH427">_xlfn.IFS(DH$1= 0,"", NOT(ISBLANK(CQ427)), 0, ISBLANK(CQ427), $Q427-$S427+BC427-BZ427)</f>
        <v>0</v>
      </c>
      <c r="DI427" s="160" cm="1">
        <f t="array" ref="DI427">_xlfn.IFS(DI$1= 0,"", NOT(ISBLANK(CR427)), 0, ISBLANK(CR427), $Q427-$S427+BD427-CA427)</f>
        <v>0</v>
      </c>
      <c r="DJ427" s="160" t="str" cm="1">
        <f t="array" ref="DJ427">_xlfn.IFS(DJ$1= 0,"", NOT(ISBLANK(CS427)), 0, ISBLANK(CS427), $Q427-$S427+BE427-CB427)</f>
        <v/>
      </c>
      <c r="DK427" s="160" t="str" cm="1">
        <f t="array" ref="DK427">_xlfn.IFS(DK$1= 0,"", NOT(ISBLANK(CT427)), 0, ISBLANK(CT427), $Q427-$S427+BF427-CC427)</f>
        <v/>
      </c>
      <c r="DL427" s="162" t="str" cm="1">
        <f t="array" ref="DL427">_xlfn.IFS(DL$1= 0,"", NOT(ISBLANK(CU427)), 0, ISBLANK(CU427), $Q427-$S427+BG427-CD427)</f>
        <v/>
      </c>
      <c r="DM427" s="162" t="str" cm="1">
        <f t="array" ref="DM427">_xlfn.IFS(DM$1= 0,"", NOT(ISBLANK(CV427)), 0, ISBLANK(CV427), $Q427-$S427+BH427-CE427)</f>
        <v/>
      </c>
      <c r="DN427" s="162" t="str" cm="1">
        <f t="array" ref="DN427">_xlfn.IFS(DN$1= 0,"", NOT(ISBLANK(CW427)), 0, ISBLANK(CW427), $Q427-$S427+BI427-CF427)</f>
        <v/>
      </c>
      <c r="DO427" s="162" t="str" cm="1">
        <f t="array" ref="DO427">_xlfn.IFS(DO$1= 0,"", NOT(ISBLANK(CX427)), 0, ISBLANK(CX427), $Q427-$S427+BJ427-CG427)</f>
        <v/>
      </c>
      <c r="DP427" s="162" t="str" cm="1">
        <f t="array" ref="DP427">_xlfn.IFS(DP$1= 0,"", NOT(ISBLANK(CY427)), 0, ISBLANK(CY427), $Q427-$S427+BK427-CH427)</f>
        <v/>
      </c>
      <c r="DQ427" s="162" t="str" cm="1">
        <f t="array" ref="DQ427">_xlfn.IFS(DQ$1= 0,"", NOT(ISBLANK(CZ427)), 0, ISBLANK(CZ427), $Q427-$S427+BL427-CI427)</f>
        <v/>
      </c>
      <c r="DR427" s="163" t="str" cm="1">
        <f t="array" ref="DR427">_xlfn.IFS(DR$1= 0,"", NOT(ISBLANK(DA427)), 0, ISBLANK(DA427), $Q427-$S427+BM427-CJ427)</f>
        <v/>
      </c>
    </row>
    <row r="428" spans="1:122" ht="16.5" x14ac:dyDescent="0.3">
      <c r="A428" s="135"/>
      <c r="B428" s="136"/>
      <c r="C428" s="136"/>
      <c r="D428" s="137"/>
      <c r="E428" s="176"/>
      <c r="F428" s="182"/>
      <c r="G428" s="183"/>
      <c r="H428" s="183"/>
      <c r="I428" s="183"/>
      <c r="J428" s="183"/>
      <c r="K428" s="183"/>
      <c r="L428" s="183"/>
      <c r="M428" s="186"/>
      <c r="N428" s="182"/>
      <c r="O428" s="184"/>
      <c r="P428" s="178"/>
      <c r="Q428" s="118">
        <f t="shared" si="136"/>
        <v>0</v>
      </c>
      <c r="R428" s="3"/>
      <c r="S428" s="3"/>
      <c r="T428" s="4"/>
      <c r="U428" s="4"/>
      <c r="V428" s="99">
        <f t="shared" si="137"/>
        <v>0</v>
      </c>
      <c r="W428" s="161"/>
      <c r="X428" s="138"/>
      <c r="AH428" s="158" t="str">
        <f t="array" ref="AH428">IF(OR(AH$1=0, $A428=""),"",SQRT((_xlfn.XLOOKUP(AH$1,$Z$2:$Z$16,$AA$2:$AA$16)-$T428)^2+(_xlfn.XLOOKUP(AH$1,$Z$2:$Z$16,$AB$2:$AB$16)-$U428)^2+(_xlfn.XLOOKUP(AH$1,$Z$2:$Z$16,$AC$2:$AC$16-$V428)^2)))</f>
        <v/>
      </c>
      <c r="AI428" s="140" t="str">
        <f t="array" ref="AI428">IF(OR(AI$1=0, $A428=""),"",SQRT((_xlfn.XLOOKUP(AI$1,$Z$2:$Z$16,$AA$2:$AA$16)-$T428)^2+(_xlfn.XLOOKUP(AI$1,$Z$2:$Z$16,$AB$2:$AB$16)-$U428)^2+(_xlfn.XLOOKUP(AI$1,$Z$2:$Z$16,$AC$2:$AC$16-$V428)^2)))</f>
        <v/>
      </c>
      <c r="AJ428" s="140" t="str">
        <f t="array" ref="AJ428">IF(OR(AJ$1=0, $A428=""),"",SQRT((_xlfn.XLOOKUP(AJ$1,$Z$2:$Z$16,$AA$2:$AA$16)-$T428)^2+(_xlfn.XLOOKUP(AJ$1,$Z$2:$Z$16,$AB$2:$AB$16)-$U428)^2+(_xlfn.XLOOKUP(AJ$1,$Z$2:$Z$16,$AC$2:$AC$16-$V428)^2)))</f>
        <v/>
      </c>
      <c r="AK428" s="140" t="str">
        <f t="array" ref="AK428">IF(OR(AK$1=0, $A428=""),"",SQRT((_xlfn.XLOOKUP(AK$1,$Z$2:$Z$16,$AA$2:$AA$16)-$T428)^2+(_xlfn.XLOOKUP(AK$1,$Z$2:$Z$16,$AB$2:$AB$16)-$U428)^2+(_xlfn.XLOOKUP(AK$1,$Z$2:$Z$16,$AC$2:$AC$16-$V428)^2)))</f>
        <v/>
      </c>
      <c r="AL428" s="140" t="str">
        <f t="array" ref="AL428">IF(OR(AL$1=0, $A428=""),"",SQRT((_xlfn.XLOOKUP(AL$1,$Z$2:$Z$16,$AA$2:$AA$16)-$T428)^2+(_xlfn.XLOOKUP(AL$1,$Z$2:$Z$16,$AB$2:$AB$16)-$U428)^2+(_xlfn.XLOOKUP(AL$1,$Z$2:$Z$16,$AC$2:$AC$16-$V428)^2)))</f>
        <v/>
      </c>
      <c r="AM428" s="140" t="str">
        <f t="array" ref="AM428">IF(OR(AM$1=0, $A428=""),"",SQRT((_xlfn.XLOOKUP(AM$1,$Z$2:$Z$16,$AA$2:$AA$16)-$T428)^2+(_xlfn.XLOOKUP(AM$1,$Z$2:$Z$16,$AB$2:$AB$16)-$U428)^2+(_xlfn.XLOOKUP(AM$1,$Z$2:$Z$16,$AC$2:$AC$16-$V428)^2)))</f>
        <v/>
      </c>
      <c r="AN428" s="140" t="str">
        <f t="array" ref="AN428">IF(OR(AN$1=0, $A428=""),"",SQRT((_xlfn.XLOOKUP(AN$1,$Z$2:$Z$16,$AA$2:$AA$16)-$T428)^2+(_xlfn.XLOOKUP(AN$1,$Z$2:$Z$16,$AB$2:$AB$16)-$U428)^2+(_xlfn.XLOOKUP(AN$1,$Z$2:$Z$16,$AC$2:$AC$16-$V428)^2)))</f>
        <v/>
      </c>
      <c r="AO428" s="140" t="str">
        <f t="array" ref="AO428">IF(OR(AO$1=0, $A428=""),"",SQRT((_xlfn.XLOOKUP(AO$1,$Z$2:$Z$16,$AA$2:$AA$16)-$T428)^2+(_xlfn.XLOOKUP(AO$1,$Z$2:$Z$16,$AB$2:$AB$16)-$U428)^2+(_xlfn.XLOOKUP(AO$1,$Z$2:$Z$16,$AC$2:$AC$16-$V428)^2)))</f>
        <v/>
      </c>
      <c r="AP428" s="141" t="str">
        <f t="array" ref="AP428">IF(OR(AP$1=0, $A428=""),"",SQRT((_xlfn.XLOOKUP(AP$1,$Z$2:$Z$16,$AA$2:$AA$16)-$T428)^2+(_xlfn.XLOOKUP(AP$1,$Z$2:$Z$16,$AB$2:$AB$16)-$U428)^2+(_xlfn.XLOOKUP(AP$1,$Z$2:$Z$16,$AC$2:$AC$16-$V428)^2)))</f>
        <v/>
      </c>
      <c r="AQ428" s="141" t="str">
        <f t="array" ref="AQ428">IF(OR(AQ$1=0, $A428=""),"",SQRT((_xlfn.XLOOKUP(AQ$1,$Z$2:$Z$16,$AA$2:$AA$16)-$T428)^2+(_xlfn.XLOOKUP(AQ$1,$Z$2:$Z$16,$AB$2:$AB$16)-$U428)^2+(_xlfn.XLOOKUP(AQ$1,$Z$2:$Z$16,$AC$2:$AC$16-$V428)^2)))</f>
        <v/>
      </c>
      <c r="AR428" s="141" t="str">
        <f t="array" ref="AR428">IF(OR(AR$1=0, $A428=""),"",SQRT((_xlfn.XLOOKUP(AR$1,$Z$2:$Z$16,$AA$2:$AA$16)-$T428)^2+(_xlfn.XLOOKUP(AR$1,$Z$2:$Z$16,$AB$2:$AB$16)-$U428)^2+(_xlfn.XLOOKUP(AR$1,$Z$2:$Z$16,$AC$2:$AC$16-$V428)^2)))</f>
        <v/>
      </c>
      <c r="AS428" s="141" t="str">
        <f t="array" ref="AS428">IF(OR(AS$1=0, $A428=""),"",SQRT((_xlfn.XLOOKUP(AS$1,$Z$2:$Z$16,$AA$2:$AA$16)-$T428)^2+(_xlfn.XLOOKUP(AS$1,$Z$2:$Z$16,$AB$2:$AB$16)-$U428)^2+(_xlfn.XLOOKUP(AS$1,$Z$2:$Z$16,$AC$2:$AC$16-$V428)^2)))</f>
        <v/>
      </c>
      <c r="AT428" s="141" t="str">
        <f t="array" ref="AT428">IF(OR(AT$1=0, $A428=""),"",SQRT((_xlfn.XLOOKUP(AT$1,$Z$2:$Z$16,$AA$2:$AA$16)-$T428)^2+(_xlfn.XLOOKUP(AT$1,$Z$2:$Z$16,$AB$2:$AB$16)-$U428)^2+(_xlfn.XLOOKUP(AT$1,$Z$2:$Z$16,$AC$2:$AC$16-$V428)^2)))</f>
        <v/>
      </c>
      <c r="AU428" s="141" t="str">
        <f t="array" ref="AU428">IF(OR(AU$1=0, $A428=""),"",SQRT((_xlfn.XLOOKUP(AU$1,$Z$2:$Z$16,$AA$2:$AA$16)-$T428)^2+(_xlfn.XLOOKUP(AU$1,$Z$2:$Z$16,$AB$2:$AB$16)-$U428)^2+(_xlfn.XLOOKUP(AU$1,$Z$2:$Z$16,$AC$2:$AC$16-$V428)^2)))</f>
        <v/>
      </c>
      <c r="AV428" s="142" t="str">
        <f t="array" ref="AV428">IF(OR(AV$1=0, $A428=""),"",SQRT((_xlfn.XLOOKUP(AV$1,$Z$2:$Z$16,$AA$2:$AA$16)-$T428)^2+(_xlfn.XLOOKUP(AV$1,$Z$2:$Z$16,$AB$2:$AB$16)-$U428)^2+(_xlfn.XLOOKUP(AV$1,$Z$2:$Z$16,$AC$2:$AC$16-$V428)^2)))</f>
        <v/>
      </c>
      <c r="AW428" s="124"/>
      <c r="AX428" s="124"/>
      <c r="AY428" s="125">
        <f t="shared" si="138"/>
        <v>0</v>
      </c>
      <c r="AZ428" s="143">
        <f t="shared" si="139"/>
        <v>0</v>
      </c>
      <c r="BA428" s="143">
        <f t="shared" si="140"/>
        <v>0</v>
      </c>
      <c r="BB428" s="143">
        <f t="shared" si="141"/>
        <v>0</v>
      </c>
      <c r="BC428" s="143">
        <f t="shared" si="142"/>
        <v>0</v>
      </c>
      <c r="BD428" s="143">
        <f t="shared" si="143"/>
        <v>0</v>
      </c>
      <c r="BE428" s="143">
        <f t="shared" si="144"/>
        <v>0</v>
      </c>
      <c r="BF428" s="143">
        <f t="shared" si="145"/>
        <v>0</v>
      </c>
      <c r="BG428" s="144">
        <f t="shared" si="146"/>
        <v>0</v>
      </c>
      <c r="BH428" s="144">
        <f t="shared" si="147"/>
        <v>0</v>
      </c>
      <c r="BI428" s="144">
        <f t="shared" si="148"/>
        <v>0</v>
      </c>
      <c r="BJ428" s="144">
        <f t="shared" si="149"/>
        <v>0</v>
      </c>
      <c r="BK428" s="144">
        <f t="shared" si="150"/>
        <v>0</v>
      </c>
      <c r="BL428" s="144">
        <f t="shared" si="151"/>
        <v>0</v>
      </c>
      <c r="BM428" s="145">
        <f t="shared" si="152"/>
        <v>0</v>
      </c>
      <c r="BN428" s="124"/>
      <c r="BO428" s="124"/>
      <c r="BP428" s="124"/>
      <c r="BQ428" s="124"/>
      <c r="BR428" s="124"/>
      <c r="BS428" s="124"/>
      <c r="BT428" s="124"/>
      <c r="BU428" s="124"/>
      <c r="BV428" s="130"/>
      <c r="BW428" s="130"/>
      <c r="BX428" s="130"/>
      <c r="BY428" s="130"/>
      <c r="BZ428" s="130"/>
      <c r="CA428" s="130"/>
      <c r="CB428" s="130"/>
      <c r="CC428" s="130"/>
      <c r="CD428" s="130"/>
      <c r="CE428" s="130"/>
      <c r="CF428" s="130"/>
      <c r="CG428" s="130"/>
      <c r="CH428" s="130"/>
      <c r="CI428" s="130"/>
      <c r="CJ428" s="130"/>
      <c r="CL428" s="124"/>
      <c r="CM428" s="130" t="s">
        <v>32</v>
      </c>
      <c r="CN428" s="130"/>
      <c r="CO428" s="130"/>
      <c r="CP428" s="130"/>
      <c r="CQ428" s="130"/>
      <c r="CR428" s="130"/>
      <c r="CS428" s="130"/>
      <c r="CT428" s="130"/>
      <c r="CU428" s="130"/>
      <c r="CV428" s="130"/>
      <c r="CW428" s="130"/>
      <c r="CX428" s="130"/>
      <c r="CY428" s="130"/>
      <c r="CZ428" s="130"/>
      <c r="DA428" s="130"/>
      <c r="DD428" s="159" cm="1">
        <f t="array" ref="DD428">_xlfn.IFS(DD$1= 0,"", NOT(ISBLANK(CM428)), 0, ISBLANK(CM428), $Q428-$S428+AY428-BV428)</f>
        <v>0</v>
      </c>
      <c r="DE428" s="160" cm="1">
        <f t="array" ref="DE428">_xlfn.IFS(DE$1= 0,"", NOT(ISBLANK(CN428)), 0, ISBLANK(CN428), $Q428-$S428+AZ428-BW428)</f>
        <v>0</v>
      </c>
      <c r="DF428" s="160" cm="1">
        <f t="array" ref="DF428">_xlfn.IFS(DF$1= 0,"", NOT(ISBLANK(CO428)), 0, ISBLANK(CO428), $Q428-$S428+BA428-BX428)</f>
        <v>0</v>
      </c>
      <c r="DG428" s="160" cm="1">
        <f t="array" ref="DG428">_xlfn.IFS(DG$1= 0,"", NOT(ISBLANK(CP428)), 0, ISBLANK(CP428), $Q428-$S428+BB428-BY428)</f>
        <v>0</v>
      </c>
      <c r="DH428" s="160" cm="1">
        <f t="array" ref="DH428">_xlfn.IFS(DH$1= 0,"", NOT(ISBLANK(CQ428)), 0, ISBLANK(CQ428), $Q428-$S428+BC428-BZ428)</f>
        <v>0</v>
      </c>
      <c r="DI428" s="160" cm="1">
        <f t="array" ref="DI428">_xlfn.IFS(DI$1= 0,"", NOT(ISBLANK(CR428)), 0, ISBLANK(CR428), $Q428-$S428+BD428-CA428)</f>
        <v>0</v>
      </c>
      <c r="DJ428" s="160" t="str" cm="1">
        <f t="array" ref="DJ428">_xlfn.IFS(DJ$1= 0,"", NOT(ISBLANK(CS428)), 0, ISBLANK(CS428), $Q428-$S428+BE428-CB428)</f>
        <v/>
      </c>
      <c r="DK428" s="160" t="str" cm="1">
        <f t="array" ref="DK428">_xlfn.IFS(DK$1= 0,"", NOT(ISBLANK(CT428)), 0, ISBLANK(CT428), $Q428-$S428+BF428-CC428)</f>
        <v/>
      </c>
      <c r="DL428" s="162" t="str" cm="1">
        <f t="array" ref="DL428">_xlfn.IFS(DL$1= 0,"", NOT(ISBLANK(CU428)), 0, ISBLANK(CU428), $Q428-$S428+BG428-CD428)</f>
        <v/>
      </c>
      <c r="DM428" s="162" t="str" cm="1">
        <f t="array" ref="DM428">_xlfn.IFS(DM$1= 0,"", NOT(ISBLANK(CV428)), 0, ISBLANK(CV428), $Q428-$S428+BH428-CE428)</f>
        <v/>
      </c>
      <c r="DN428" s="162" t="str" cm="1">
        <f t="array" ref="DN428">_xlfn.IFS(DN$1= 0,"", NOT(ISBLANK(CW428)), 0, ISBLANK(CW428), $Q428-$S428+BI428-CF428)</f>
        <v/>
      </c>
      <c r="DO428" s="162" t="str" cm="1">
        <f t="array" ref="DO428">_xlfn.IFS(DO$1= 0,"", NOT(ISBLANK(CX428)), 0, ISBLANK(CX428), $Q428-$S428+BJ428-CG428)</f>
        <v/>
      </c>
      <c r="DP428" s="162" t="str" cm="1">
        <f t="array" ref="DP428">_xlfn.IFS(DP$1= 0,"", NOT(ISBLANK(CY428)), 0, ISBLANK(CY428), $Q428-$S428+BK428-CH428)</f>
        <v/>
      </c>
      <c r="DQ428" s="162" t="str" cm="1">
        <f t="array" ref="DQ428">_xlfn.IFS(DQ$1= 0,"", NOT(ISBLANK(CZ428)), 0, ISBLANK(CZ428), $Q428-$S428+BL428-CI428)</f>
        <v/>
      </c>
      <c r="DR428" s="163" t="str" cm="1">
        <f t="array" ref="DR428">_xlfn.IFS(DR$1= 0,"", NOT(ISBLANK(DA428)), 0, ISBLANK(DA428), $Q428-$S428+BM428-CJ428)</f>
        <v/>
      </c>
    </row>
    <row r="429" spans="1:122" ht="16.5" x14ac:dyDescent="0.3">
      <c r="A429" s="135"/>
      <c r="B429" s="136"/>
      <c r="C429" s="136"/>
      <c r="D429" s="137"/>
      <c r="E429" s="176"/>
      <c r="F429" s="182"/>
      <c r="G429" s="183"/>
      <c r="H429" s="183"/>
      <c r="I429" s="183"/>
      <c r="J429" s="183"/>
      <c r="K429" s="183"/>
      <c r="L429" s="183"/>
      <c r="M429" s="186"/>
      <c r="N429" s="182"/>
      <c r="O429" s="184"/>
      <c r="P429" s="178"/>
      <c r="Q429" s="118">
        <f t="shared" si="136"/>
        <v>0</v>
      </c>
      <c r="R429" s="3"/>
      <c r="S429" s="3"/>
      <c r="T429" s="4"/>
      <c r="U429" s="4"/>
      <c r="V429" s="99">
        <f t="shared" si="137"/>
        <v>0</v>
      </c>
      <c r="W429" s="161"/>
      <c r="X429" s="138"/>
      <c r="AH429" s="158" t="str">
        <f t="array" ref="AH429">IF(OR(AH$1=0, $A429=""),"",SQRT((_xlfn.XLOOKUP(AH$1,$Z$2:$Z$16,$AA$2:$AA$16)-$T429)^2+(_xlfn.XLOOKUP(AH$1,$Z$2:$Z$16,$AB$2:$AB$16)-$U429)^2+(_xlfn.XLOOKUP(AH$1,$Z$2:$Z$16,$AC$2:$AC$16-$V429)^2)))</f>
        <v/>
      </c>
      <c r="AI429" s="140" t="str">
        <f t="array" ref="AI429">IF(OR(AI$1=0, $A429=""),"",SQRT((_xlfn.XLOOKUP(AI$1,$Z$2:$Z$16,$AA$2:$AA$16)-$T429)^2+(_xlfn.XLOOKUP(AI$1,$Z$2:$Z$16,$AB$2:$AB$16)-$U429)^2+(_xlfn.XLOOKUP(AI$1,$Z$2:$Z$16,$AC$2:$AC$16-$V429)^2)))</f>
        <v/>
      </c>
      <c r="AJ429" s="140" t="str">
        <f t="array" ref="AJ429">IF(OR(AJ$1=0, $A429=""),"",SQRT((_xlfn.XLOOKUP(AJ$1,$Z$2:$Z$16,$AA$2:$AA$16)-$T429)^2+(_xlfn.XLOOKUP(AJ$1,$Z$2:$Z$16,$AB$2:$AB$16)-$U429)^2+(_xlfn.XLOOKUP(AJ$1,$Z$2:$Z$16,$AC$2:$AC$16-$V429)^2)))</f>
        <v/>
      </c>
      <c r="AK429" s="140" t="str">
        <f t="array" ref="AK429">IF(OR(AK$1=0, $A429=""),"",SQRT((_xlfn.XLOOKUP(AK$1,$Z$2:$Z$16,$AA$2:$AA$16)-$T429)^2+(_xlfn.XLOOKUP(AK$1,$Z$2:$Z$16,$AB$2:$AB$16)-$U429)^2+(_xlfn.XLOOKUP(AK$1,$Z$2:$Z$16,$AC$2:$AC$16-$V429)^2)))</f>
        <v/>
      </c>
      <c r="AL429" s="140" t="str">
        <f t="array" ref="AL429">IF(OR(AL$1=0, $A429=""),"",SQRT((_xlfn.XLOOKUP(AL$1,$Z$2:$Z$16,$AA$2:$AA$16)-$T429)^2+(_xlfn.XLOOKUP(AL$1,$Z$2:$Z$16,$AB$2:$AB$16)-$U429)^2+(_xlfn.XLOOKUP(AL$1,$Z$2:$Z$16,$AC$2:$AC$16-$V429)^2)))</f>
        <v/>
      </c>
      <c r="AM429" s="140" t="str">
        <f t="array" ref="AM429">IF(OR(AM$1=0, $A429=""),"",SQRT((_xlfn.XLOOKUP(AM$1,$Z$2:$Z$16,$AA$2:$AA$16)-$T429)^2+(_xlfn.XLOOKUP(AM$1,$Z$2:$Z$16,$AB$2:$AB$16)-$U429)^2+(_xlfn.XLOOKUP(AM$1,$Z$2:$Z$16,$AC$2:$AC$16-$V429)^2)))</f>
        <v/>
      </c>
      <c r="AN429" s="140" t="str">
        <f t="array" ref="AN429">IF(OR(AN$1=0, $A429=""),"",SQRT((_xlfn.XLOOKUP(AN$1,$Z$2:$Z$16,$AA$2:$AA$16)-$T429)^2+(_xlfn.XLOOKUP(AN$1,$Z$2:$Z$16,$AB$2:$AB$16)-$U429)^2+(_xlfn.XLOOKUP(AN$1,$Z$2:$Z$16,$AC$2:$AC$16-$V429)^2)))</f>
        <v/>
      </c>
      <c r="AO429" s="140" t="str">
        <f t="array" ref="AO429">IF(OR(AO$1=0, $A429=""),"",SQRT((_xlfn.XLOOKUP(AO$1,$Z$2:$Z$16,$AA$2:$AA$16)-$T429)^2+(_xlfn.XLOOKUP(AO$1,$Z$2:$Z$16,$AB$2:$AB$16)-$U429)^2+(_xlfn.XLOOKUP(AO$1,$Z$2:$Z$16,$AC$2:$AC$16-$V429)^2)))</f>
        <v/>
      </c>
      <c r="AP429" s="141" t="str">
        <f t="array" ref="AP429">IF(OR(AP$1=0, $A429=""),"",SQRT((_xlfn.XLOOKUP(AP$1,$Z$2:$Z$16,$AA$2:$AA$16)-$T429)^2+(_xlfn.XLOOKUP(AP$1,$Z$2:$Z$16,$AB$2:$AB$16)-$U429)^2+(_xlfn.XLOOKUP(AP$1,$Z$2:$Z$16,$AC$2:$AC$16-$V429)^2)))</f>
        <v/>
      </c>
      <c r="AQ429" s="141" t="str">
        <f t="array" ref="AQ429">IF(OR(AQ$1=0, $A429=""),"",SQRT((_xlfn.XLOOKUP(AQ$1,$Z$2:$Z$16,$AA$2:$AA$16)-$T429)^2+(_xlfn.XLOOKUP(AQ$1,$Z$2:$Z$16,$AB$2:$AB$16)-$U429)^2+(_xlfn.XLOOKUP(AQ$1,$Z$2:$Z$16,$AC$2:$AC$16-$V429)^2)))</f>
        <v/>
      </c>
      <c r="AR429" s="141" t="str">
        <f t="array" ref="AR429">IF(OR(AR$1=0, $A429=""),"",SQRT((_xlfn.XLOOKUP(AR$1,$Z$2:$Z$16,$AA$2:$AA$16)-$T429)^2+(_xlfn.XLOOKUP(AR$1,$Z$2:$Z$16,$AB$2:$AB$16)-$U429)^2+(_xlfn.XLOOKUP(AR$1,$Z$2:$Z$16,$AC$2:$AC$16-$V429)^2)))</f>
        <v/>
      </c>
      <c r="AS429" s="141" t="str">
        <f t="array" ref="AS429">IF(OR(AS$1=0, $A429=""),"",SQRT((_xlfn.XLOOKUP(AS$1,$Z$2:$Z$16,$AA$2:$AA$16)-$T429)^2+(_xlfn.XLOOKUP(AS$1,$Z$2:$Z$16,$AB$2:$AB$16)-$U429)^2+(_xlfn.XLOOKUP(AS$1,$Z$2:$Z$16,$AC$2:$AC$16-$V429)^2)))</f>
        <v/>
      </c>
      <c r="AT429" s="141" t="str">
        <f t="array" ref="AT429">IF(OR(AT$1=0, $A429=""),"",SQRT((_xlfn.XLOOKUP(AT$1,$Z$2:$Z$16,$AA$2:$AA$16)-$T429)^2+(_xlfn.XLOOKUP(AT$1,$Z$2:$Z$16,$AB$2:$AB$16)-$U429)^2+(_xlfn.XLOOKUP(AT$1,$Z$2:$Z$16,$AC$2:$AC$16-$V429)^2)))</f>
        <v/>
      </c>
      <c r="AU429" s="141" t="str">
        <f t="array" ref="AU429">IF(OR(AU$1=0, $A429=""),"",SQRT((_xlfn.XLOOKUP(AU$1,$Z$2:$Z$16,$AA$2:$AA$16)-$T429)^2+(_xlfn.XLOOKUP(AU$1,$Z$2:$Z$16,$AB$2:$AB$16)-$U429)^2+(_xlfn.XLOOKUP(AU$1,$Z$2:$Z$16,$AC$2:$AC$16-$V429)^2)))</f>
        <v/>
      </c>
      <c r="AV429" s="142" t="str">
        <f t="array" ref="AV429">IF(OR(AV$1=0, $A429=""),"",SQRT((_xlfn.XLOOKUP(AV$1,$Z$2:$Z$16,$AA$2:$AA$16)-$T429)^2+(_xlfn.XLOOKUP(AV$1,$Z$2:$Z$16,$AB$2:$AB$16)-$U429)^2+(_xlfn.XLOOKUP(AV$1,$Z$2:$Z$16,$AC$2:$AC$16-$V429)^2)))</f>
        <v/>
      </c>
      <c r="AW429" s="124"/>
      <c r="AX429" s="124"/>
      <c r="AY429" s="125">
        <f t="shared" si="138"/>
        <v>0</v>
      </c>
      <c r="AZ429" s="143">
        <f t="shared" si="139"/>
        <v>0</v>
      </c>
      <c r="BA429" s="143">
        <f t="shared" si="140"/>
        <v>0</v>
      </c>
      <c r="BB429" s="143">
        <f t="shared" si="141"/>
        <v>0</v>
      </c>
      <c r="BC429" s="143">
        <f t="shared" si="142"/>
        <v>0</v>
      </c>
      <c r="BD429" s="143">
        <f t="shared" si="143"/>
        <v>0</v>
      </c>
      <c r="BE429" s="143">
        <f t="shared" si="144"/>
        <v>0</v>
      </c>
      <c r="BF429" s="143">
        <f t="shared" si="145"/>
        <v>0</v>
      </c>
      <c r="BG429" s="144">
        <f t="shared" si="146"/>
        <v>0</v>
      </c>
      <c r="BH429" s="144">
        <f t="shared" si="147"/>
        <v>0</v>
      </c>
      <c r="BI429" s="144">
        <f t="shared" si="148"/>
        <v>0</v>
      </c>
      <c r="BJ429" s="144">
        <f t="shared" si="149"/>
        <v>0</v>
      </c>
      <c r="BK429" s="144">
        <f t="shared" si="150"/>
        <v>0</v>
      </c>
      <c r="BL429" s="144">
        <f t="shared" si="151"/>
        <v>0</v>
      </c>
      <c r="BM429" s="145">
        <f t="shared" si="152"/>
        <v>0</v>
      </c>
      <c r="BN429" s="124"/>
      <c r="BO429" s="124"/>
      <c r="BP429" s="124"/>
      <c r="BQ429" s="124"/>
      <c r="BR429" s="124"/>
      <c r="BS429" s="124"/>
      <c r="BT429" s="124"/>
      <c r="BU429" s="124"/>
      <c r="BV429" s="130"/>
      <c r="BW429" s="130"/>
      <c r="BX429" s="130"/>
      <c r="BY429" s="130"/>
      <c r="BZ429" s="130"/>
      <c r="CA429" s="130"/>
      <c r="CB429" s="130"/>
      <c r="CC429" s="130"/>
      <c r="CD429" s="130"/>
      <c r="CE429" s="130"/>
      <c r="CF429" s="130"/>
      <c r="CG429" s="130"/>
      <c r="CH429" s="130"/>
      <c r="CI429" s="130"/>
      <c r="CJ429" s="130"/>
      <c r="CL429" s="124"/>
      <c r="CM429" s="130" t="s">
        <v>32</v>
      </c>
      <c r="CN429" s="130"/>
      <c r="CO429" s="130"/>
      <c r="CP429" s="130"/>
      <c r="CQ429" s="130"/>
      <c r="CR429" s="130"/>
      <c r="CS429" s="130"/>
      <c r="CT429" s="130"/>
      <c r="CU429" s="130"/>
      <c r="CV429" s="130"/>
      <c r="CW429" s="130"/>
      <c r="CX429" s="130"/>
      <c r="CY429" s="130"/>
      <c r="CZ429" s="130"/>
      <c r="DA429" s="130"/>
      <c r="DD429" s="159" cm="1">
        <f t="array" ref="DD429">_xlfn.IFS(DD$1= 0,"", NOT(ISBLANK(CM429)), 0, ISBLANK(CM429), $Q429-$S429+AY429-BV429)</f>
        <v>0</v>
      </c>
      <c r="DE429" s="160" cm="1">
        <f t="array" ref="DE429">_xlfn.IFS(DE$1= 0,"", NOT(ISBLANK(CN429)), 0, ISBLANK(CN429), $Q429-$S429+AZ429-BW429)</f>
        <v>0</v>
      </c>
      <c r="DF429" s="160" cm="1">
        <f t="array" ref="DF429">_xlfn.IFS(DF$1= 0,"", NOT(ISBLANK(CO429)), 0, ISBLANK(CO429), $Q429-$S429+BA429-BX429)</f>
        <v>0</v>
      </c>
      <c r="DG429" s="160" cm="1">
        <f t="array" ref="DG429">_xlfn.IFS(DG$1= 0,"", NOT(ISBLANK(CP429)), 0, ISBLANK(CP429), $Q429-$S429+BB429-BY429)</f>
        <v>0</v>
      </c>
      <c r="DH429" s="160" cm="1">
        <f t="array" ref="DH429">_xlfn.IFS(DH$1= 0,"", NOT(ISBLANK(CQ429)), 0, ISBLANK(CQ429), $Q429-$S429+BC429-BZ429)</f>
        <v>0</v>
      </c>
      <c r="DI429" s="160" cm="1">
        <f t="array" ref="DI429">_xlfn.IFS(DI$1= 0,"", NOT(ISBLANK(CR429)), 0, ISBLANK(CR429), $Q429-$S429+BD429-CA429)</f>
        <v>0</v>
      </c>
      <c r="DJ429" s="160" t="str" cm="1">
        <f t="array" ref="DJ429">_xlfn.IFS(DJ$1= 0,"", NOT(ISBLANK(CS429)), 0, ISBLANK(CS429), $Q429-$S429+BE429-CB429)</f>
        <v/>
      </c>
      <c r="DK429" s="160" t="str" cm="1">
        <f t="array" ref="DK429">_xlfn.IFS(DK$1= 0,"", NOT(ISBLANK(CT429)), 0, ISBLANK(CT429), $Q429-$S429+BF429-CC429)</f>
        <v/>
      </c>
      <c r="DL429" s="162" t="str" cm="1">
        <f t="array" ref="DL429">_xlfn.IFS(DL$1= 0,"", NOT(ISBLANK(CU429)), 0, ISBLANK(CU429), $Q429-$S429+BG429-CD429)</f>
        <v/>
      </c>
      <c r="DM429" s="162" t="str" cm="1">
        <f t="array" ref="DM429">_xlfn.IFS(DM$1= 0,"", NOT(ISBLANK(CV429)), 0, ISBLANK(CV429), $Q429-$S429+BH429-CE429)</f>
        <v/>
      </c>
      <c r="DN429" s="162" t="str" cm="1">
        <f t="array" ref="DN429">_xlfn.IFS(DN$1= 0,"", NOT(ISBLANK(CW429)), 0, ISBLANK(CW429), $Q429-$S429+BI429-CF429)</f>
        <v/>
      </c>
      <c r="DO429" s="162" t="str" cm="1">
        <f t="array" ref="DO429">_xlfn.IFS(DO$1= 0,"", NOT(ISBLANK(CX429)), 0, ISBLANK(CX429), $Q429-$S429+BJ429-CG429)</f>
        <v/>
      </c>
      <c r="DP429" s="162" t="str" cm="1">
        <f t="array" ref="DP429">_xlfn.IFS(DP$1= 0,"", NOT(ISBLANK(CY429)), 0, ISBLANK(CY429), $Q429-$S429+BK429-CH429)</f>
        <v/>
      </c>
      <c r="DQ429" s="162" t="str" cm="1">
        <f t="array" ref="DQ429">_xlfn.IFS(DQ$1= 0,"", NOT(ISBLANK(CZ429)), 0, ISBLANK(CZ429), $Q429-$S429+BL429-CI429)</f>
        <v/>
      </c>
      <c r="DR429" s="163" t="str" cm="1">
        <f t="array" ref="DR429">_xlfn.IFS(DR$1= 0,"", NOT(ISBLANK(DA429)), 0, ISBLANK(DA429), $Q429-$S429+BM429-CJ429)</f>
        <v/>
      </c>
    </row>
    <row r="430" spans="1:122" ht="16.5" x14ac:dyDescent="0.3">
      <c r="A430" s="135"/>
      <c r="B430" s="136"/>
      <c r="C430" s="136"/>
      <c r="D430" s="137"/>
      <c r="E430" s="176"/>
      <c r="F430" s="182"/>
      <c r="G430" s="183"/>
      <c r="H430" s="183"/>
      <c r="I430" s="183"/>
      <c r="J430" s="183"/>
      <c r="K430" s="183"/>
      <c r="L430" s="183"/>
      <c r="M430" s="186"/>
      <c r="N430" s="182"/>
      <c r="O430" s="184"/>
      <c r="P430" s="178"/>
      <c r="Q430" s="118">
        <f t="shared" si="136"/>
        <v>0</v>
      </c>
      <c r="R430" s="3"/>
      <c r="S430" s="3"/>
      <c r="T430" s="4"/>
      <c r="U430" s="4"/>
      <c r="V430" s="99">
        <f t="shared" si="137"/>
        <v>0</v>
      </c>
      <c r="W430" s="161"/>
      <c r="X430" s="138"/>
      <c r="AH430" s="158" t="str">
        <f t="array" ref="AH430">IF(OR(AH$1=0, $A430=""),"",SQRT((_xlfn.XLOOKUP(AH$1,$Z$2:$Z$16,$AA$2:$AA$16)-$T430)^2+(_xlfn.XLOOKUP(AH$1,$Z$2:$Z$16,$AB$2:$AB$16)-$U430)^2+(_xlfn.XLOOKUP(AH$1,$Z$2:$Z$16,$AC$2:$AC$16-$V430)^2)))</f>
        <v/>
      </c>
      <c r="AI430" s="140" t="str">
        <f t="array" ref="AI430">IF(OR(AI$1=0, $A430=""),"",SQRT((_xlfn.XLOOKUP(AI$1,$Z$2:$Z$16,$AA$2:$AA$16)-$T430)^2+(_xlfn.XLOOKUP(AI$1,$Z$2:$Z$16,$AB$2:$AB$16)-$U430)^2+(_xlfn.XLOOKUP(AI$1,$Z$2:$Z$16,$AC$2:$AC$16-$V430)^2)))</f>
        <v/>
      </c>
      <c r="AJ430" s="140" t="str">
        <f t="array" ref="AJ430">IF(OR(AJ$1=0, $A430=""),"",SQRT((_xlfn.XLOOKUP(AJ$1,$Z$2:$Z$16,$AA$2:$AA$16)-$T430)^2+(_xlfn.XLOOKUP(AJ$1,$Z$2:$Z$16,$AB$2:$AB$16)-$U430)^2+(_xlfn.XLOOKUP(AJ$1,$Z$2:$Z$16,$AC$2:$AC$16-$V430)^2)))</f>
        <v/>
      </c>
      <c r="AK430" s="140" t="str">
        <f t="array" ref="AK430">IF(OR(AK$1=0, $A430=""),"",SQRT((_xlfn.XLOOKUP(AK$1,$Z$2:$Z$16,$AA$2:$AA$16)-$T430)^2+(_xlfn.XLOOKUP(AK$1,$Z$2:$Z$16,$AB$2:$AB$16)-$U430)^2+(_xlfn.XLOOKUP(AK$1,$Z$2:$Z$16,$AC$2:$AC$16-$V430)^2)))</f>
        <v/>
      </c>
      <c r="AL430" s="140" t="str">
        <f t="array" ref="AL430">IF(OR(AL$1=0, $A430=""),"",SQRT((_xlfn.XLOOKUP(AL$1,$Z$2:$Z$16,$AA$2:$AA$16)-$T430)^2+(_xlfn.XLOOKUP(AL$1,$Z$2:$Z$16,$AB$2:$AB$16)-$U430)^2+(_xlfn.XLOOKUP(AL$1,$Z$2:$Z$16,$AC$2:$AC$16-$V430)^2)))</f>
        <v/>
      </c>
      <c r="AM430" s="140" t="str">
        <f t="array" ref="AM430">IF(OR(AM$1=0, $A430=""),"",SQRT((_xlfn.XLOOKUP(AM$1,$Z$2:$Z$16,$AA$2:$AA$16)-$T430)^2+(_xlfn.XLOOKUP(AM$1,$Z$2:$Z$16,$AB$2:$AB$16)-$U430)^2+(_xlfn.XLOOKUP(AM$1,$Z$2:$Z$16,$AC$2:$AC$16-$V430)^2)))</f>
        <v/>
      </c>
      <c r="AN430" s="140" t="str">
        <f t="array" ref="AN430">IF(OR(AN$1=0, $A430=""),"",SQRT((_xlfn.XLOOKUP(AN$1,$Z$2:$Z$16,$AA$2:$AA$16)-$T430)^2+(_xlfn.XLOOKUP(AN$1,$Z$2:$Z$16,$AB$2:$AB$16)-$U430)^2+(_xlfn.XLOOKUP(AN$1,$Z$2:$Z$16,$AC$2:$AC$16-$V430)^2)))</f>
        <v/>
      </c>
      <c r="AO430" s="140" t="str">
        <f t="array" ref="AO430">IF(OR(AO$1=0, $A430=""),"",SQRT((_xlfn.XLOOKUP(AO$1,$Z$2:$Z$16,$AA$2:$AA$16)-$T430)^2+(_xlfn.XLOOKUP(AO$1,$Z$2:$Z$16,$AB$2:$AB$16)-$U430)^2+(_xlfn.XLOOKUP(AO$1,$Z$2:$Z$16,$AC$2:$AC$16-$V430)^2)))</f>
        <v/>
      </c>
      <c r="AP430" s="141" t="str">
        <f t="array" ref="AP430">IF(OR(AP$1=0, $A430=""),"",SQRT((_xlfn.XLOOKUP(AP$1,$Z$2:$Z$16,$AA$2:$AA$16)-$T430)^2+(_xlfn.XLOOKUP(AP$1,$Z$2:$Z$16,$AB$2:$AB$16)-$U430)^2+(_xlfn.XLOOKUP(AP$1,$Z$2:$Z$16,$AC$2:$AC$16-$V430)^2)))</f>
        <v/>
      </c>
      <c r="AQ430" s="141" t="str">
        <f t="array" ref="AQ430">IF(OR(AQ$1=0, $A430=""),"",SQRT((_xlfn.XLOOKUP(AQ$1,$Z$2:$Z$16,$AA$2:$AA$16)-$T430)^2+(_xlfn.XLOOKUP(AQ$1,$Z$2:$Z$16,$AB$2:$AB$16)-$U430)^2+(_xlfn.XLOOKUP(AQ$1,$Z$2:$Z$16,$AC$2:$AC$16-$V430)^2)))</f>
        <v/>
      </c>
      <c r="AR430" s="141" t="str">
        <f t="array" ref="AR430">IF(OR(AR$1=0, $A430=""),"",SQRT((_xlfn.XLOOKUP(AR$1,$Z$2:$Z$16,$AA$2:$AA$16)-$T430)^2+(_xlfn.XLOOKUP(AR$1,$Z$2:$Z$16,$AB$2:$AB$16)-$U430)^2+(_xlfn.XLOOKUP(AR$1,$Z$2:$Z$16,$AC$2:$AC$16-$V430)^2)))</f>
        <v/>
      </c>
      <c r="AS430" s="141" t="str">
        <f t="array" ref="AS430">IF(OR(AS$1=0, $A430=""),"",SQRT((_xlfn.XLOOKUP(AS$1,$Z$2:$Z$16,$AA$2:$AA$16)-$T430)^2+(_xlfn.XLOOKUP(AS$1,$Z$2:$Z$16,$AB$2:$AB$16)-$U430)^2+(_xlfn.XLOOKUP(AS$1,$Z$2:$Z$16,$AC$2:$AC$16-$V430)^2)))</f>
        <v/>
      </c>
      <c r="AT430" s="141" t="str">
        <f t="array" ref="AT430">IF(OR(AT$1=0, $A430=""),"",SQRT((_xlfn.XLOOKUP(AT$1,$Z$2:$Z$16,$AA$2:$AA$16)-$T430)^2+(_xlfn.XLOOKUP(AT$1,$Z$2:$Z$16,$AB$2:$AB$16)-$U430)^2+(_xlfn.XLOOKUP(AT$1,$Z$2:$Z$16,$AC$2:$AC$16-$V430)^2)))</f>
        <v/>
      </c>
      <c r="AU430" s="141" t="str">
        <f t="array" ref="AU430">IF(OR(AU$1=0, $A430=""),"",SQRT((_xlfn.XLOOKUP(AU$1,$Z$2:$Z$16,$AA$2:$AA$16)-$T430)^2+(_xlfn.XLOOKUP(AU$1,$Z$2:$Z$16,$AB$2:$AB$16)-$U430)^2+(_xlfn.XLOOKUP(AU$1,$Z$2:$Z$16,$AC$2:$AC$16-$V430)^2)))</f>
        <v/>
      </c>
      <c r="AV430" s="142" t="str">
        <f t="array" ref="AV430">IF(OR(AV$1=0, $A430=""),"",SQRT((_xlfn.XLOOKUP(AV$1,$Z$2:$Z$16,$AA$2:$AA$16)-$T430)^2+(_xlfn.XLOOKUP(AV$1,$Z$2:$Z$16,$AB$2:$AB$16)-$U430)^2+(_xlfn.XLOOKUP(AV$1,$Z$2:$Z$16,$AC$2:$AC$16-$V430)^2)))</f>
        <v/>
      </c>
      <c r="AW430" s="124"/>
      <c r="AX430" s="124"/>
      <c r="AY430" s="125">
        <f t="shared" si="138"/>
        <v>0</v>
      </c>
      <c r="AZ430" s="143">
        <f t="shared" si="139"/>
        <v>0</v>
      </c>
      <c r="BA430" s="143">
        <f t="shared" si="140"/>
        <v>0</v>
      </c>
      <c r="BB430" s="143">
        <f t="shared" si="141"/>
        <v>0</v>
      </c>
      <c r="BC430" s="143">
        <f t="shared" si="142"/>
        <v>0</v>
      </c>
      <c r="BD430" s="143">
        <f t="shared" si="143"/>
        <v>0</v>
      </c>
      <c r="BE430" s="143">
        <f t="shared" si="144"/>
        <v>0</v>
      </c>
      <c r="BF430" s="143">
        <f t="shared" si="145"/>
        <v>0</v>
      </c>
      <c r="BG430" s="144">
        <f t="shared" si="146"/>
        <v>0</v>
      </c>
      <c r="BH430" s="144">
        <f t="shared" si="147"/>
        <v>0</v>
      </c>
      <c r="BI430" s="144">
        <f t="shared" si="148"/>
        <v>0</v>
      </c>
      <c r="BJ430" s="144">
        <f t="shared" si="149"/>
        <v>0</v>
      </c>
      <c r="BK430" s="144">
        <f t="shared" si="150"/>
        <v>0</v>
      </c>
      <c r="BL430" s="144">
        <f t="shared" si="151"/>
        <v>0</v>
      </c>
      <c r="BM430" s="145">
        <f t="shared" si="152"/>
        <v>0</v>
      </c>
      <c r="BN430" s="124"/>
      <c r="BO430" s="124"/>
      <c r="BP430" s="124"/>
      <c r="BQ430" s="124"/>
      <c r="BR430" s="124"/>
      <c r="BS430" s="124"/>
      <c r="BT430" s="124"/>
      <c r="BU430" s="124"/>
      <c r="BV430" s="130"/>
      <c r="BW430" s="130"/>
      <c r="BX430" s="130"/>
      <c r="BY430" s="130"/>
      <c r="BZ430" s="130"/>
      <c r="CA430" s="130"/>
      <c r="CB430" s="130"/>
      <c r="CC430" s="130"/>
      <c r="CD430" s="130"/>
      <c r="CE430" s="130"/>
      <c r="CF430" s="130"/>
      <c r="CG430" s="130"/>
      <c r="CH430" s="130"/>
      <c r="CI430" s="130"/>
      <c r="CJ430" s="130"/>
      <c r="CL430" s="124"/>
      <c r="CM430" s="130" t="s">
        <v>32</v>
      </c>
      <c r="CN430" s="130"/>
      <c r="CO430" s="130"/>
      <c r="CP430" s="130"/>
      <c r="CQ430" s="130"/>
      <c r="CR430" s="130"/>
      <c r="CS430" s="130"/>
      <c r="CT430" s="130"/>
      <c r="CU430" s="130"/>
      <c r="CV430" s="130"/>
      <c r="CW430" s="130"/>
      <c r="CX430" s="130"/>
      <c r="CY430" s="130"/>
      <c r="CZ430" s="130"/>
      <c r="DA430" s="130"/>
      <c r="DD430" s="159" cm="1">
        <f t="array" ref="DD430">_xlfn.IFS(DD$1= 0,"", NOT(ISBLANK(CM430)), 0, ISBLANK(CM430), $Q430-$S430+AY430-BV430)</f>
        <v>0</v>
      </c>
      <c r="DE430" s="160" cm="1">
        <f t="array" ref="DE430">_xlfn.IFS(DE$1= 0,"", NOT(ISBLANK(CN430)), 0, ISBLANK(CN430), $Q430-$S430+AZ430-BW430)</f>
        <v>0</v>
      </c>
      <c r="DF430" s="160" cm="1">
        <f t="array" ref="DF430">_xlfn.IFS(DF$1= 0,"", NOT(ISBLANK(CO430)), 0, ISBLANK(CO430), $Q430-$S430+BA430-BX430)</f>
        <v>0</v>
      </c>
      <c r="DG430" s="160" cm="1">
        <f t="array" ref="DG430">_xlfn.IFS(DG$1= 0,"", NOT(ISBLANK(CP430)), 0, ISBLANK(CP430), $Q430-$S430+BB430-BY430)</f>
        <v>0</v>
      </c>
      <c r="DH430" s="160" cm="1">
        <f t="array" ref="DH430">_xlfn.IFS(DH$1= 0,"", NOT(ISBLANK(CQ430)), 0, ISBLANK(CQ430), $Q430-$S430+BC430-BZ430)</f>
        <v>0</v>
      </c>
      <c r="DI430" s="160" cm="1">
        <f t="array" ref="DI430">_xlfn.IFS(DI$1= 0,"", NOT(ISBLANK(CR430)), 0, ISBLANK(CR430), $Q430-$S430+BD430-CA430)</f>
        <v>0</v>
      </c>
      <c r="DJ430" s="160" t="str" cm="1">
        <f t="array" ref="DJ430">_xlfn.IFS(DJ$1= 0,"", NOT(ISBLANK(CS430)), 0, ISBLANK(CS430), $Q430-$S430+BE430-CB430)</f>
        <v/>
      </c>
      <c r="DK430" s="160" t="str" cm="1">
        <f t="array" ref="DK430">_xlfn.IFS(DK$1= 0,"", NOT(ISBLANK(CT430)), 0, ISBLANK(CT430), $Q430-$S430+BF430-CC430)</f>
        <v/>
      </c>
      <c r="DL430" s="162" t="str" cm="1">
        <f t="array" ref="DL430">_xlfn.IFS(DL$1= 0,"", NOT(ISBLANK(CU430)), 0, ISBLANK(CU430), $Q430-$S430+BG430-CD430)</f>
        <v/>
      </c>
      <c r="DM430" s="162" t="str" cm="1">
        <f t="array" ref="DM430">_xlfn.IFS(DM$1= 0,"", NOT(ISBLANK(CV430)), 0, ISBLANK(CV430), $Q430-$S430+BH430-CE430)</f>
        <v/>
      </c>
      <c r="DN430" s="162" t="str" cm="1">
        <f t="array" ref="DN430">_xlfn.IFS(DN$1= 0,"", NOT(ISBLANK(CW430)), 0, ISBLANK(CW430), $Q430-$S430+BI430-CF430)</f>
        <v/>
      </c>
      <c r="DO430" s="162" t="str" cm="1">
        <f t="array" ref="DO430">_xlfn.IFS(DO$1= 0,"", NOT(ISBLANK(CX430)), 0, ISBLANK(CX430), $Q430-$S430+BJ430-CG430)</f>
        <v/>
      </c>
      <c r="DP430" s="162" t="str" cm="1">
        <f t="array" ref="DP430">_xlfn.IFS(DP$1= 0,"", NOT(ISBLANK(CY430)), 0, ISBLANK(CY430), $Q430-$S430+BK430-CH430)</f>
        <v/>
      </c>
      <c r="DQ430" s="162" t="str" cm="1">
        <f t="array" ref="DQ430">_xlfn.IFS(DQ$1= 0,"", NOT(ISBLANK(CZ430)), 0, ISBLANK(CZ430), $Q430-$S430+BL430-CI430)</f>
        <v/>
      </c>
      <c r="DR430" s="163" t="str" cm="1">
        <f t="array" ref="DR430">_xlfn.IFS(DR$1= 0,"", NOT(ISBLANK(DA430)), 0, ISBLANK(DA430), $Q430-$S430+BM430-CJ430)</f>
        <v/>
      </c>
    </row>
    <row r="431" spans="1:122" ht="16.5" x14ac:dyDescent="0.3">
      <c r="A431" s="135"/>
      <c r="B431" s="136"/>
      <c r="C431" s="136"/>
      <c r="D431" s="137"/>
      <c r="E431" s="176"/>
      <c r="F431" s="182"/>
      <c r="G431" s="183"/>
      <c r="H431" s="183"/>
      <c r="I431" s="183"/>
      <c r="J431" s="183"/>
      <c r="K431" s="183"/>
      <c r="L431" s="183"/>
      <c r="M431" s="186"/>
      <c r="N431" s="182"/>
      <c r="O431" s="184"/>
      <c r="P431" s="178"/>
      <c r="Q431" s="118">
        <f t="shared" si="136"/>
        <v>0</v>
      </c>
      <c r="R431" s="3"/>
      <c r="S431" s="3"/>
      <c r="T431" s="4"/>
      <c r="U431" s="4"/>
      <c r="V431" s="99">
        <f t="shared" si="137"/>
        <v>0</v>
      </c>
      <c r="W431" s="161"/>
      <c r="X431" s="138"/>
      <c r="AH431" s="158" t="str">
        <f t="array" ref="AH431">IF(OR(AH$1=0, $A431=""),"",SQRT((_xlfn.XLOOKUP(AH$1,$Z$2:$Z$16,$AA$2:$AA$16)-$T431)^2+(_xlfn.XLOOKUP(AH$1,$Z$2:$Z$16,$AB$2:$AB$16)-$U431)^2+(_xlfn.XLOOKUP(AH$1,$Z$2:$Z$16,$AC$2:$AC$16-$V431)^2)))</f>
        <v/>
      </c>
      <c r="AI431" s="140" t="str">
        <f t="array" ref="AI431">IF(OR(AI$1=0, $A431=""),"",SQRT((_xlfn.XLOOKUP(AI$1,$Z$2:$Z$16,$AA$2:$AA$16)-$T431)^2+(_xlfn.XLOOKUP(AI$1,$Z$2:$Z$16,$AB$2:$AB$16)-$U431)^2+(_xlfn.XLOOKUP(AI$1,$Z$2:$Z$16,$AC$2:$AC$16-$V431)^2)))</f>
        <v/>
      </c>
      <c r="AJ431" s="140" t="str">
        <f t="array" ref="AJ431">IF(OR(AJ$1=0, $A431=""),"",SQRT((_xlfn.XLOOKUP(AJ$1,$Z$2:$Z$16,$AA$2:$AA$16)-$T431)^2+(_xlfn.XLOOKUP(AJ$1,$Z$2:$Z$16,$AB$2:$AB$16)-$U431)^2+(_xlfn.XLOOKUP(AJ$1,$Z$2:$Z$16,$AC$2:$AC$16-$V431)^2)))</f>
        <v/>
      </c>
      <c r="AK431" s="140" t="str">
        <f t="array" ref="AK431">IF(OR(AK$1=0, $A431=""),"",SQRT((_xlfn.XLOOKUP(AK$1,$Z$2:$Z$16,$AA$2:$AA$16)-$T431)^2+(_xlfn.XLOOKUP(AK$1,$Z$2:$Z$16,$AB$2:$AB$16)-$U431)^2+(_xlfn.XLOOKUP(AK$1,$Z$2:$Z$16,$AC$2:$AC$16-$V431)^2)))</f>
        <v/>
      </c>
      <c r="AL431" s="140" t="str">
        <f t="array" ref="AL431">IF(OR(AL$1=0, $A431=""),"",SQRT((_xlfn.XLOOKUP(AL$1,$Z$2:$Z$16,$AA$2:$AA$16)-$T431)^2+(_xlfn.XLOOKUP(AL$1,$Z$2:$Z$16,$AB$2:$AB$16)-$U431)^2+(_xlfn.XLOOKUP(AL$1,$Z$2:$Z$16,$AC$2:$AC$16-$V431)^2)))</f>
        <v/>
      </c>
      <c r="AM431" s="140" t="str">
        <f t="array" ref="AM431">IF(OR(AM$1=0, $A431=""),"",SQRT((_xlfn.XLOOKUP(AM$1,$Z$2:$Z$16,$AA$2:$AA$16)-$T431)^2+(_xlfn.XLOOKUP(AM$1,$Z$2:$Z$16,$AB$2:$AB$16)-$U431)^2+(_xlfn.XLOOKUP(AM$1,$Z$2:$Z$16,$AC$2:$AC$16-$V431)^2)))</f>
        <v/>
      </c>
      <c r="AN431" s="140" t="str">
        <f t="array" ref="AN431">IF(OR(AN$1=0, $A431=""),"",SQRT((_xlfn.XLOOKUP(AN$1,$Z$2:$Z$16,$AA$2:$AA$16)-$T431)^2+(_xlfn.XLOOKUP(AN$1,$Z$2:$Z$16,$AB$2:$AB$16)-$U431)^2+(_xlfn.XLOOKUP(AN$1,$Z$2:$Z$16,$AC$2:$AC$16-$V431)^2)))</f>
        <v/>
      </c>
      <c r="AO431" s="140" t="str">
        <f t="array" ref="AO431">IF(OR(AO$1=0, $A431=""),"",SQRT((_xlfn.XLOOKUP(AO$1,$Z$2:$Z$16,$AA$2:$AA$16)-$T431)^2+(_xlfn.XLOOKUP(AO$1,$Z$2:$Z$16,$AB$2:$AB$16)-$U431)^2+(_xlfn.XLOOKUP(AO$1,$Z$2:$Z$16,$AC$2:$AC$16-$V431)^2)))</f>
        <v/>
      </c>
      <c r="AP431" s="141" t="str">
        <f t="array" ref="AP431">IF(OR(AP$1=0, $A431=""),"",SQRT((_xlfn.XLOOKUP(AP$1,$Z$2:$Z$16,$AA$2:$AA$16)-$T431)^2+(_xlfn.XLOOKUP(AP$1,$Z$2:$Z$16,$AB$2:$AB$16)-$U431)^2+(_xlfn.XLOOKUP(AP$1,$Z$2:$Z$16,$AC$2:$AC$16-$V431)^2)))</f>
        <v/>
      </c>
      <c r="AQ431" s="141" t="str">
        <f t="array" ref="AQ431">IF(OR(AQ$1=0, $A431=""),"",SQRT((_xlfn.XLOOKUP(AQ$1,$Z$2:$Z$16,$AA$2:$AA$16)-$T431)^2+(_xlfn.XLOOKUP(AQ$1,$Z$2:$Z$16,$AB$2:$AB$16)-$U431)^2+(_xlfn.XLOOKUP(AQ$1,$Z$2:$Z$16,$AC$2:$AC$16-$V431)^2)))</f>
        <v/>
      </c>
      <c r="AR431" s="141" t="str">
        <f t="array" ref="AR431">IF(OR(AR$1=0, $A431=""),"",SQRT((_xlfn.XLOOKUP(AR$1,$Z$2:$Z$16,$AA$2:$AA$16)-$T431)^2+(_xlfn.XLOOKUP(AR$1,$Z$2:$Z$16,$AB$2:$AB$16)-$U431)^2+(_xlfn.XLOOKUP(AR$1,$Z$2:$Z$16,$AC$2:$AC$16-$V431)^2)))</f>
        <v/>
      </c>
      <c r="AS431" s="141" t="str">
        <f t="array" ref="AS431">IF(OR(AS$1=0, $A431=""),"",SQRT((_xlfn.XLOOKUP(AS$1,$Z$2:$Z$16,$AA$2:$AA$16)-$T431)^2+(_xlfn.XLOOKUP(AS$1,$Z$2:$Z$16,$AB$2:$AB$16)-$U431)^2+(_xlfn.XLOOKUP(AS$1,$Z$2:$Z$16,$AC$2:$AC$16-$V431)^2)))</f>
        <v/>
      </c>
      <c r="AT431" s="141" t="str">
        <f t="array" ref="AT431">IF(OR(AT$1=0, $A431=""),"",SQRT((_xlfn.XLOOKUP(AT$1,$Z$2:$Z$16,$AA$2:$AA$16)-$T431)^2+(_xlfn.XLOOKUP(AT$1,$Z$2:$Z$16,$AB$2:$AB$16)-$U431)^2+(_xlfn.XLOOKUP(AT$1,$Z$2:$Z$16,$AC$2:$AC$16-$V431)^2)))</f>
        <v/>
      </c>
      <c r="AU431" s="141" t="str">
        <f t="array" ref="AU431">IF(OR(AU$1=0, $A431=""),"",SQRT((_xlfn.XLOOKUP(AU$1,$Z$2:$Z$16,$AA$2:$AA$16)-$T431)^2+(_xlfn.XLOOKUP(AU$1,$Z$2:$Z$16,$AB$2:$AB$16)-$U431)^2+(_xlfn.XLOOKUP(AU$1,$Z$2:$Z$16,$AC$2:$AC$16-$V431)^2)))</f>
        <v/>
      </c>
      <c r="AV431" s="142" t="str">
        <f t="array" ref="AV431">IF(OR(AV$1=0, $A431=""),"",SQRT((_xlfn.XLOOKUP(AV$1,$Z$2:$Z$16,$AA$2:$AA$16)-$T431)^2+(_xlfn.XLOOKUP(AV$1,$Z$2:$Z$16,$AB$2:$AB$16)-$U431)^2+(_xlfn.XLOOKUP(AV$1,$Z$2:$Z$16,$AC$2:$AC$16-$V431)^2)))</f>
        <v/>
      </c>
      <c r="AW431" s="124"/>
      <c r="AX431" s="124"/>
      <c r="AY431" s="125">
        <f t="shared" si="138"/>
        <v>0</v>
      </c>
      <c r="AZ431" s="143">
        <f t="shared" si="139"/>
        <v>0</v>
      </c>
      <c r="BA431" s="143">
        <f t="shared" si="140"/>
        <v>0</v>
      </c>
      <c r="BB431" s="143">
        <f t="shared" si="141"/>
        <v>0</v>
      </c>
      <c r="BC431" s="143">
        <f t="shared" si="142"/>
        <v>0</v>
      </c>
      <c r="BD431" s="143">
        <f t="shared" si="143"/>
        <v>0</v>
      </c>
      <c r="BE431" s="143">
        <f t="shared" si="144"/>
        <v>0</v>
      </c>
      <c r="BF431" s="143">
        <f t="shared" si="145"/>
        <v>0</v>
      </c>
      <c r="BG431" s="144">
        <f t="shared" si="146"/>
        <v>0</v>
      </c>
      <c r="BH431" s="144">
        <f t="shared" si="147"/>
        <v>0</v>
      </c>
      <c r="BI431" s="144">
        <f t="shared" si="148"/>
        <v>0</v>
      </c>
      <c r="BJ431" s="144">
        <f t="shared" si="149"/>
        <v>0</v>
      </c>
      <c r="BK431" s="144">
        <f t="shared" si="150"/>
        <v>0</v>
      </c>
      <c r="BL431" s="144">
        <f t="shared" si="151"/>
        <v>0</v>
      </c>
      <c r="BM431" s="145">
        <f t="shared" si="152"/>
        <v>0</v>
      </c>
      <c r="BN431" s="124"/>
      <c r="BO431" s="124"/>
      <c r="BP431" s="124"/>
      <c r="BQ431" s="124"/>
      <c r="BR431" s="124"/>
      <c r="BS431" s="124"/>
      <c r="BT431" s="124"/>
      <c r="BU431" s="124"/>
      <c r="BV431" s="130"/>
      <c r="BW431" s="130"/>
      <c r="BX431" s="130"/>
      <c r="BY431" s="130"/>
      <c r="BZ431" s="130"/>
      <c r="CA431" s="130"/>
      <c r="CB431" s="130"/>
      <c r="CC431" s="130"/>
      <c r="CD431" s="130"/>
      <c r="CE431" s="130"/>
      <c r="CF431" s="130"/>
      <c r="CG431" s="130"/>
      <c r="CH431" s="130"/>
      <c r="CI431" s="130"/>
      <c r="CJ431" s="130"/>
      <c r="CL431" s="124"/>
      <c r="CM431" s="130" t="s">
        <v>32</v>
      </c>
      <c r="CN431" s="130"/>
      <c r="CO431" s="130"/>
      <c r="CP431" s="130"/>
      <c r="CQ431" s="130"/>
      <c r="CR431" s="130"/>
      <c r="CS431" s="130"/>
      <c r="CT431" s="130"/>
      <c r="CU431" s="130"/>
      <c r="CV431" s="130"/>
      <c r="CW431" s="130"/>
      <c r="CX431" s="130"/>
      <c r="CY431" s="130"/>
      <c r="CZ431" s="130"/>
      <c r="DA431" s="130"/>
      <c r="DD431" s="159" cm="1">
        <f t="array" ref="DD431">_xlfn.IFS(DD$1= 0,"", NOT(ISBLANK(CM431)), 0, ISBLANK(CM431), $Q431-$S431+AY431-BV431)</f>
        <v>0</v>
      </c>
      <c r="DE431" s="160" cm="1">
        <f t="array" ref="DE431">_xlfn.IFS(DE$1= 0,"", NOT(ISBLANK(CN431)), 0, ISBLANK(CN431), $Q431-$S431+AZ431-BW431)</f>
        <v>0</v>
      </c>
      <c r="DF431" s="160" cm="1">
        <f t="array" ref="DF431">_xlfn.IFS(DF$1= 0,"", NOT(ISBLANK(CO431)), 0, ISBLANK(CO431), $Q431-$S431+BA431-BX431)</f>
        <v>0</v>
      </c>
      <c r="DG431" s="160" cm="1">
        <f t="array" ref="DG431">_xlfn.IFS(DG$1= 0,"", NOT(ISBLANK(CP431)), 0, ISBLANK(CP431), $Q431-$S431+BB431-BY431)</f>
        <v>0</v>
      </c>
      <c r="DH431" s="160" cm="1">
        <f t="array" ref="DH431">_xlfn.IFS(DH$1= 0,"", NOT(ISBLANK(CQ431)), 0, ISBLANK(CQ431), $Q431-$S431+BC431-BZ431)</f>
        <v>0</v>
      </c>
      <c r="DI431" s="160" cm="1">
        <f t="array" ref="DI431">_xlfn.IFS(DI$1= 0,"", NOT(ISBLANK(CR431)), 0, ISBLANK(CR431), $Q431-$S431+BD431-CA431)</f>
        <v>0</v>
      </c>
      <c r="DJ431" s="160" t="str" cm="1">
        <f t="array" ref="DJ431">_xlfn.IFS(DJ$1= 0,"", NOT(ISBLANK(CS431)), 0, ISBLANK(CS431), $Q431-$S431+BE431-CB431)</f>
        <v/>
      </c>
      <c r="DK431" s="160" t="str" cm="1">
        <f t="array" ref="DK431">_xlfn.IFS(DK$1= 0,"", NOT(ISBLANK(CT431)), 0, ISBLANK(CT431), $Q431-$S431+BF431-CC431)</f>
        <v/>
      </c>
      <c r="DL431" s="162" t="str" cm="1">
        <f t="array" ref="DL431">_xlfn.IFS(DL$1= 0,"", NOT(ISBLANK(CU431)), 0, ISBLANK(CU431), $Q431-$S431+BG431-CD431)</f>
        <v/>
      </c>
      <c r="DM431" s="162" t="str" cm="1">
        <f t="array" ref="DM431">_xlfn.IFS(DM$1= 0,"", NOT(ISBLANK(CV431)), 0, ISBLANK(CV431), $Q431-$S431+BH431-CE431)</f>
        <v/>
      </c>
      <c r="DN431" s="162" t="str" cm="1">
        <f t="array" ref="DN431">_xlfn.IFS(DN$1= 0,"", NOT(ISBLANK(CW431)), 0, ISBLANK(CW431), $Q431-$S431+BI431-CF431)</f>
        <v/>
      </c>
      <c r="DO431" s="162" t="str" cm="1">
        <f t="array" ref="DO431">_xlfn.IFS(DO$1= 0,"", NOT(ISBLANK(CX431)), 0, ISBLANK(CX431), $Q431-$S431+BJ431-CG431)</f>
        <v/>
      </c>
      <c r="DP431" s="162" t="str" cm="1">
        <f t="array" ref="DP431">_xlfn.IFS(DP$1= 0,"", NOT(ISBLANK(CY431)), 0, ISBLANK(CY431), $Q431-$S431+BK431-CH431)</f>
        <v/>
      </c>
      <c r="DQ431" s="162" t="str" cm="1">
        <f t="array" ref="DQ431">_xlfn.IFS(DQ$1= 0,"", NOT(ISBLANK(CZ431)), 0, ISBLANK(CZ431), $Q431-$S431+BL431-CI431)</f>
        <v/>
      </c>
      <c r="DR431" s="163" t="str" cm="1">
        <f t="array" ref="DR431">_xlfn.IFS(DR$1= 0,"", NOT(ISBLANK(DA431)), 0, ISBLANK(DA431), $Q431-$S431+BM431-CJ431)</f>
        <v/>
      </c>
    </row>
    <row r="432" spans="1:122" ht="16.5" x14ac:dyDescent="0.3">
      <c r="A432" s="135"/>
      <c r="B432" s="136"/>
      <c r="C432" s="136"/>
      <c r="D432" s="137"/>
      <c r="E432" s="176"/>
      <c r="F432" s="182"/>
      <c r="G432" s="183"/>
      <c r="H432" s="183"/>
      <c r="I432" s="183"/>
      <c r="J432" s="183"/>
      <c r="K432" s="183"/>
      <c r="L432" s="183"/>
      <c r="M432" s="186"/>
      <c r="N432" s="182"/>
      <c r="O432" s="184"/>
      <c r="P432" s="178"/>
      <c r="Q432" s="118">
        <f t="shared" si="136"/>
        <v>0</v>
      </c>
      <c r="R432" s="3"/>
      <c r="S432" s="3"/>
      <c r="T432" s="4"/>
      <c r="U432" s="4"/>
      <c r="V432" s="99">
        <f t="shared" si="137"/>
        <v>0</v>
      </c>
      <c r="W432" s="161"/>
      <c r="X432" s="138"/>
      <c r="AH432" s="158" t="str">
        <f t="array" ref="AH432">IF(OR(AH$1=0, $A432=""),"",SQRT((_xlfn.XLOOKUP(AH$1,$Z$2:$Z$16,$AA$2:$AA$16)-$T432)^2+(_xlfn.XLOOKUP(AH$1,$Z$2:$Z$16,$AB$2:$AB$16)-$U432)^2+(_xlfn.XLOOKUP(AH$1,$Z$2:$Z$16,$AC$2:$AC$16-$V432)^2)))</f>
        <v/>
      </c>
      <c r="AI432" s="140" t="str">
        <f t="array" ref="AI432">IF(OR(AI$1=0, $A432=""),"",SQRT((_xlfn.XLOOKUP(AI$1,$Z$2:$Z$16,$AA$2:$AA$16)-$T432)^2+(_xlfn.XLOOKUP(AI$1,$Z$2:$Z$16,$AB$2:$AB$16)-$U432)^2+(_xlfn.XLOOKUP(AI$1,$Z$2:$Z$16,$AC$2:$AC$16-$V432)^2)))</f>
        <v/>
      </c>
      <c r="AJ432" s="140" t="str">
        <f t="array" ref="AJ432">IF(OR(AJ$1=0, $A432=""),"",SQRT((_xlfn.XLOOKUP(AJ$1,$Z$2:$Z$16,$AA$2:$AA$16)-$T432)^2+(_xlfn.XLOOKUP(AJ$1,$Z$2:$Z$16,$AB$2:$AB$16)-$U432)^2+(_xlfn.XLOOKUP(AJ$1,$Z$2:$Z$16,$AC$2:$AC$16-$V432)^2)))</f>
        <v/>
      </c>
      <c r="AK432" s="140" t="str">
        <f t="array" ref="AK432">IF(OR(AK$1=0, $A432=""),"",SQRT((_xlfn.XLOOKUP(AK$1,$Z$2:$Z$16,$AA$2:$AA$16)-$T432)^2+(_xlfn.XLOOKUP(AK$1,$Z$2:$Z$16,$AB$2:$AB$16)-$U432)^2+(_xlfn.XLOOKUP(AK$1,$Z$2:$Z$16,$AC$2:$AC$16-$V432)^2)))</f>
        <v/>
      </c>
      <c r="AL432" s="140" t="str">
        <f t="array" ref="AL432">IF(OR(AL$1=0, $A432=""),"",SQRT((_xlfn.XLOOKUP(AL$1,$Z$2:$Z$16,$AA$2:$AA$16)-$T432)^2+(_xlfn.XLOOKUP(AL$1,$Z$2:$Z$16,$AB$2:$AB$16)-$U432)^2+(_xlfn.XLOOKUP(AL$1,$Z$2:$Z$16,$AC$2:$AC$16-$V432)^2)))</f>
        <v/>
      </c>
      <c r="AM432" s="140" t="str">
        <f t="array" ref="AM432">IF(OR(AM$1=0, $A432=""),"",SQRT((_xlfn.XLOOKUP(AM$1,$Z$2:$Z$16,$AA$2:$AA$16)-$T432)^2+(_xlfn.XLOOKUP(AM$1,$Z$2:$Z$16,$AB$2:$AB$16)-$U432)^2+(_xlfn.XLOOKUP(AM$1,$Z$2:$Z$16,$AC$2:$AC$16-$V432)^2)))</f>
        <v/>
      </c>
      <c r="AN432" s="140" t="str">
        <f t="array" ref="AN432">IF(OR(AN$1=0, $A432=""),"",SQRT((_xlfn.XLOOKUP(AN$1,$Z$2:$Z$16,$AA$2:$AA$16)-$T432)^2+(_xlfn.XLOOKUP(AN$1,$Z$2:$Z$16,$AB$2:$AB$16)-$U432)^2+(_xlfn.XLOOKUP(AN$1,$Z$2:$Z$16,$AC$2:$AC$16-$V432)^2)))</f>
        <v/>
      </c>
      <c r="AO432" s="140" t="str">
        <f t="array" ref="AO432">IF(OR(AO$1=0, $A432=""),"",SQRT((_xlfn.XLOOKUP(AO$1,$Z$2:$Z$16,$AA$2:$AA$16)-$T432)^2+(_xlfn.XLOOKUP(AO$1,$Z$2:$Z$16,$AB$2:$AB$16)-$U432)^2+(_xlfn.XLOOKUP(AO$1,$Z$2:$Z$16,$AC$2:$AC$16-$V432)^2)))</f>
        <v/>
      </c>
      <c r="AP432" s="141" t="str">
        <f t="array" ref="AP432">IF(OR(AP$1=0, $A432=""),"",SQRT((_xlfn.XLOOKUP(AP$1,$Z$2:$Z$16,$AA$2:$AA$16)-$T432)^2+(_xlfn.XLOOKUP(AP$1,$Z$2:$Z$16,$AB$2:$AB$16)-$U432)^2+(_xlfn.XLOOKUP(AP$1,$Z$2:$Z$16,$AC$2:$AC$16-$V432)^2)))</f>
        <v/>
      </c>
      <c r="AQ432" s="141" t="str">
        <f t="array" ref="AQ432">IF(OR(AQ$1=0, $A432=""),"",SQRT((_xlfn.XLOOKUP(AQ$1,$Z$2:$Z$16,$AA$2:$AA$16)-$T432)^2+(_xlfn.XLOOKUP(AQ$1,$Z$2:$Z$16,$AB$2:$AB$16)-$U432)^2+(_xlfn.XLOOKUP(AQ$1,$Z$2:$Z$16,$AC$2:$AC$16-$V432)^2)))</f>
        <v/>
      </c>
      <c r="AR432" s="141" t="str">
        <f t="array" ref="AR432">IF(OR(AR$1=0, $A432=""),"",SQRT((_xlfn.XLOOKUP(AR$1,$Z$2:$Z$16,$AA$2:$AA$16)-$T432)^2+(_xlfn.XLOOKUP(AR$1,$Z$2:$Z$16,$AB$2:$AB$16)-$U432)^2+(_xlfn.XLOOKUP(AR$1,$Z$2:$Z$16,$AC$2:$AC$16-$V432)^2)))</f>
        <v/>
      </c>
      <c r="AS432" s="141" t="str">
        <f t="array" ref="AS432">IF(OR(AS$1=0, $A432=""),"",SQRT((_xlfn.XLOOKUP(AS$1,$Z$2:$Z$16,$AA$2:$AA$16)-$T432)^2+(_xlfn.XLOOKUP(AS$1,$Z$2:$Z$16,$AB$2:$AB$16)-$U432)^2+(_xlfn.XLOOKUP(AS$1,$Z$2:$Z$16,$AC$2:$AC$16-$V432)^2)))</f>
        <v/>
      </c>
      <c r="AT432" s="141" t="str">
        <f t="array" ref="AT432">IF(OR(AT$1=0, $A432=""),"",SQRT((_xlfn.XLOOKUP(AT$1,$Z$2:$Z$16,$AA$2:$AA$16)-$T432)^2+(_xlfn.XLOOKUP(AT$1,$Z$2:$Z$16,$AB$2:$AB$16)-$U432)^2+(_xlfn.XLOOKUP(AT$1,$Z$2:$Z$16,$AC$2:$AC$16-$V432)^2)))</f>
        <v/>
      </c>
      <c r="AU432" s="141" t="str">
        <f t="array" ref="AU432">IF(OR(AU$1=0, $A432=""),"",SQRT((_xlfn.XLOOKUP(AU$1,$Z$2:$Z$16,$AA$2:$AA$16)-$T432)^2+(_xlfn.XLOOKUP(AU$1,$Z$2:$Z$16,$AB$2:$AB$16)-$U432)^2+(_xlfn.XLOOKUP(AU$1,$Z$2:$Z$16,$AC$2:$AC$16-$V432)^2)))</f>
        <v/>
      </c>
      <c r="AV432" s="142" t="str">
        <f t="array" ref="AV432">IF(OR(AV$1=0, $A432=""),"",SQRT((_xlfn.XLOOKUP(AV$1,$Z$2:$Z$16,$AA$2:$AA$16)-$T432)^2+(_xlfn.XLOOKUP(AV$1,$Z$2:$Z$16,$AB$2:$AB$16)-$U432)^2+(_xlfn.XLOOKUP(AV$1,$Z$2:$Z$16,$AC$2:$AC$16-$V432)^2)))</f>
        <v/>
      </c>
      <c r="AW432" s="124"/>
      <c r="AX432" s="124"/>
      <c r="AY432" s="125">
        <f t="shared" si="138"/>
        <v>0</v>
      </c>
      <c r="AZ432" s="143">
        <f t="shared" si="139"/>
        <v>0</v>
      </c>
      <c r="BA432" s="143">
        <f t="shared" si="140"/>
        <v>0</v>
      </c>
      <c r="BB432" s="143">
        <f t="shared" si="141"/>
        <v>0</v>
      </c>
      <c r="BC432" s="143">
        <f t="shared" si="142"/>
        <v>0</v>
      </c>
      <c r="BD432" s="143">
        <f t="shared" si="143"/>
        <v>0</v>
      </c>
      <c r="BE432" s="143">
        <f t="shared" si="144"/>
        <v>0</v>
      </c>
      <c r="BF432" s="143">
        <f t="shared" si="145"/>
        <v>0</v>
      </c>
      <c r="BG432" s="144">
        <f t="shared" si="146"/>
        <v>0</v>
      </c>
      <c r="BH432" s="144">
        <f t="shared" si="147"/>
        <v>0</v>
      </c>
      <c r="BI432" s="144">
        <f t="shared" si="148"/>
        <v>0</v>
      </c>
      <c r="BJ432" s="144">
        <f t="shared" si="149"/>
        <v>0</v>
      </c>
      <c r="BK432" s="144">
        <f t="shared" si="150"/>
        <v>0</v>
      </c>
      <c r="BL432" s="144">
        <f t="shared" si="151"/>
        <v>0</v>
      </c>
      <c r="BM432" s="145">
        <f t="shared" si="152"/>
        <v>0</v>
      </c>
      <c r="BN432" s="124"/>
      <c r="BO432" s="124"/>
      <c r="BP432" s="124"/>
      <c r="BQ432" s="124"/>
      <c r="BR432" s="124"/>
      <c r="BS432" s="124"/>
      <c r="BT432" s="124"/>
      <c r="BU432" s="124"/>
      <c r="BV432" s="130"/>
      <c r="BW432" s="130"/>
      <c r="BX432" s="130"/>
      <c r="BY432" s="130"/>
      <c r="BZ432" s="130"/>
      <c r="CA432" s="130"/>
      <c r="CB432" s="130"/>
      <c r="CC432" s="130"/>
      <c r="CD432" s="130"/>
      <c r="CE432" s="130"/>
      <c r="CF432" s="130"/>
      <c r="CG432" s="130"/>
      <c r="CH432" s="130"/>
      <c r="CI432" s="130"/>
      <c r="CJ432" s="130"/>
      <c r="CL432" s="124"/>
      <c r="CM432" s="130" t="s">
        <v>32</v>
      </c>
      <c r="CN432" s="130"/>
      <c r="CO432" s="130"/>
      <c r="CP432" s="130"/>
      <c r="CQ432" s="130"/>
      <c r="CR432" s="130"/>
      <c r="CS432" s="130"/>
      <c r="CT432" s="130"/>
      <c r="CU432" s="130"/>
      <c r="CV432" s="130"/>
      <c r="CW432" s="130"/>
      <c r="CX432" s="130"/>
      <c r="CY432" s="130"/>
      <c r="CZ432" s="130"/>
      <c r="DA432" s="130"/>
      <c r="DD432" s="159" cm="1">
        <f t="array" ref="DD432">_xlfn.IFS(DD$1= 0,"", NOT(ISBLANK(CM432)), 0, ISBLANK(CM432), $Q432-$S432+AY432-BV432)</f>
        <v>0</v>
      </c>
      <c r="DE432" s="160" cm="1">
        <f t="array" ref="DE432">_xlfn.IFS(DE$1= 0,"", NOT(ISBLANK(CN432)), 0, ISBLANK(CN432), $Q432-$S432+AZ432-BW432)</f>
        <v>0</v>
      </c>
      <c r="DF432" s="160" cm="1">
        <f t="array" ref="DF432">_xlfn.IFS(DF$1= 0,"", NOT(ISBLANK(CO432)), 0, ISBLANK(CO432), $Q432-$S432+BA432-BX432)</f>
        <v>0</v>
      </c>
      <c r="DG432" s="160" cm="1">
        <f t="array" ref="DG432">_xlfn.IFS(DG$1= 0,"", NOT(ISBLANK(CP432)), 0, ISBLANK(CP432), $Q432-$S432+BB432-BY432)</f>
        <v>0</v>
      </c>
      <c r="DH432" s="160" cm="1">
        <f t="array" ref="DH432">_xlfn.IFS(DH$1= 0,"", NOT(ISBLANK(CQ432)), 0, ISBLANK(CQ432), $Q432-$S432+BC432-BZ432)</f>
        <v>0</v>
      </c>
      <c r="DI432" s="160" cm="1">
        <f t="array" ref="DI432">_xlfn.IFS(DI$1= 0,"", NOT(ISBLANK(CR432)), 0, ISBLANK(CR432), $Q432-$S432+BD432-CA432)</f>
        <v>0</v>
      </c>
      <c r="DJ432" s="160" t="str" cm="1">
        <f t="array" ref="DJ432">_xlfn.IFS(DJ$1= 0,"", NOT(ISBLANK(CS432)), 0, ISBLANK(CS432), $Q432-$S432+BE432-CB432)</f>
        <v/>
      </c>
      <c r="DK432" s="160" t="str" cm="1">
        <f t="array" ref="DK432">_xlfn.IFS(DK$1= 0,"", NOT(ISBLANK(CT432)), 0, ISBLANK(CT432), $Q432-$S432+BF432-CC432)</f>
        <v/>
      </c>
      <c r="DL432" s="162" t="str" cm="1">
        <f t="array" ref="DL432">_xlfn.IFS(DL$1= 0,"", NOT(ISBLANK(CU432)), 0, ISBLANK(CU432), $Q432-$S432+BG432-CD432)</f>
        <v/>
      </c>
      <c r="DM432" s="162" t="str" cm="1">
        <f t="array" ref="DM432">_xlfn.IFS(DM$1= 0,"", NOT(ISBLANK(CV432)), 0, ISBLANK(CV432), $Q432-$S432+BH432-CE432)</f>
        <v/>
      </c>
      <c r="DN432" s="162" t="str" cm="1">
        <f t="array" ref="DN432">_xlfn.IFS(DN$1= 0,"", NOT(ISBLANK(CW432)), 0, ISBLANK(CW432), $Q432-$S432+BI432-CF432)</f>
        <v/>
      </c>
      <c r="DO432" s="162" t="str" cm="1">
        <f t="array" ref="DO432">_xlfn.IFS(DO$1= 0,"", NOT(ISBLANK(CX432)), 0, ISBLANK(CX432), $Q432-$S432+BJ432-CG432)</f>
        <v/>
      </c>
      <c r="DP432" s="162" t="str" cm="1">
        <f t="array" ref="DP432">_xlfn.IFS(DP$1= 0,"", NOT(ISBLANK(CY432)), 0, ISBLANK(CY432), $Q432-$S432+BK432-CH432)</f>
        <v/>
      </c>
      <c r="DQ432" s="162" t="str" cm="1">
        <f t="array" ref="DQ432">_xlfn.IFS(DQ$1= 0,"", NOT(ISBLANK(CZ432)), 0, ISBLANK(CZ432), $Q432-$S432+BL432-CI432)</f>
        <v/>
      </c>
      <c r="DR432" s="163" t="str" cm="1">
        <f t="array" ref="DR432">_xlfn.IFS(DR$1= 0,"", NOT(ISBLANK(DA432)), 0, ISBLANK(DA432), $Q432-$S432+BM432-CJ432)</f>
        <v/>
      </c>
    </row>
    <row r="433" spans="1:122" ht="16.5" x14ac:dyDescent="0.3">
      <c r="A433" s="135"/>
      <c r="B433" s="136"/>
      <c r="C433" s="136"/>
      <c r="D433" s="137"/>
      <c r="E433" s="176"/>
      <c r="F433" s="182"/>
      <c r="G433" s="183"/>
      <c r="H433" s="183"/>
      <c r="I433" s="183"/>
      <c r="J433" s="183"/>
      <c r="K433" s="183"/>
      <c r="L433" s="183"/>
      <c r="M433" s="186"/>
      <c r="N433" s="182"/>
      <c r="O433" s="184"/>
      <c r="P433" s="178"/>
      <c r="Q433" s="118">
        <f t="shared" si="136"/>
        <v>0</v>
      </c>
      <c r="R433" s="3"/>
      <c r="S433" s="3"/>
      <c r="T433" s="4"/>
      <c r="U433" s="4"/>
      <c r="V433" s="99">
        <f t="shared" si="137"/>
        <v>0</v>
      </c>
      <c r="W433" s="161"/>
      <c r="X433" s="138"/>
      <c r="AH433" s="158" t="str">
        <f t="array" ref="AH433">IF(OR(AH$1=0, $A433=""),"",SQRT((_xlfn.XLOOKUP(AH$1,$Z$2:$Z$16,$AA$2:$AA$16)-$T433)^2+(_xlfn.XLOOKUP(AH$1,$Z$2:$Z$16,$AB$2:$AB$16)-$U433)^2+(_xlfn.XLOOKUP(AH$1,$Z$2:$Z$16,$AC$2:$AC$16-$V433)^2)))</f>
        <v/>
      </c>
      <c r="AI433" s="140" t="str">
        <f t="array" ref="AI433">IF(OR(AI$1=0, $A433=""),"",SQRT((_xlfn.XLOOKUP(AI$1,$Z$2:$Z$16,$AA$2:$AA$16)-$T433)^2+(_xlfn.XLOOKUP(AI$1,$Z$2:$Z$16,$AB$2:$AB$16)-$U433)^2+(_xlfn.XLOOKUP(AI$1,$Z$2:$Z$16,$AC$2:$AC$16-$V433)^2)))</f>
        <v/>
      </c>
      <c r="AJ433" s="140" t="str">
        <f t="array" ref="AJ433">IF(OR(AJ$1=0, $A433=""),"",SQRT((_xlfn.XLOOKUP(AJ$1,$Z$2:$Z$16,$AA$2:$AA$16)-$T433)^2+(_xlfn.XLOOKUP(AJ$1,$Z$2:$Z$16,$AB$2:$AB$16)-$U433)^2+(_xlfn.XLOOKUP(AJ$1,$Z$2:$Z$16,$AC$2:$AC$16-$V433)^2)))</f>
        <v/>
      </c>
      <c r="AK433" s="140" t="str">
        <f t="array" ref="AK433">IF(OR(AK$1=0, $A433=""),"",SQRT((_xlfn.XLOOKUP(AK$1,$Z$2:$Z$16,$AA$2:$AA$16)-$T433)^2+(_xlfn.XLOOKUP(AK$1,$Z$2:$Z$16,$AB$2:$AB$16)-$U433)^2+(_xlfn.XLOOKUP(AK$1,$Z$2:$Z$16,$AC$2:$AC$16-$V433)^2)))</f>
        <v/>
      </c>
      <c r="AL433" s="140" t="str">
        <f t="array" ref="AL433">IF(OR(AL$1=0, $A433=""),"",SQRT((_xlfn.XLOOKUP(AL$1,$Z$2:$Z$16,$AA$2:$AA$16)-$T433)^2+(_xlfn.XLOOKUP(AL$1,$Z$2:$Z$16,$AB$2:$AB$16)-$U433)^2+(_xlfn.XLOOKUP(AL$1,$Z$2:$Z$16,$AC$2:$AC$16-$V433)^2)))</f>
        <v/>
      </c>
      <c r="AM433" s="140" t="str">
        <f t="array" ref="AM433">IF(OR(AM$1=0, $A433=""),"",SQRT((_xlfn.XLOOKUP(AM$1,$Z$2:$Z$16,$AA$2:$AA$16)-$T433)^2+(_xlfn.XLOOKUP(AM$1,$Z$2:$Z$16,$AB$2:$AB$16)-$U433)^2+(_xlfn.XLOOKUP(AM$1,$Z$2:$Z$16,$AC$2:$AC$16-$V433)^2)))</f>
        <v/>
      </c>
      <c r="AN433" s="140" t="str">
        <f t="array" ref="AN433">IF(OR(AN$1=0, $A433=""),"",SQRT((_xlfn.XLOOKUP(AN$1,$Z$2:$Z$16,$AA$2:$AA$16)-$T433)^2+(_xlfn.XLOOKUP(AN$1,$Z$2:$Z$16,$AB$2:$AB$16)-$U433)^2+(_xlfn.XLOOKUP(AN$1,$Z$2:$Z$16,$AC$2:$AC$16-$V433)^2)))</f>
        <v/>
      </c>
      <c r="AO433" s="140" t="str">
        <f t="array" ref="AO433">IF(OR(AO$1=0, $A433=""),"",SQRT((_xlfn.XLOOKUP(AO$1,$Z$2:$Z$16,$AA$2:$AA$16)-$T433)^2+(_xlfn.XLOOKUP(AO$1,$Z$2:$Z$16,$AB$2:$AB$16)-$U433)^2+(_xlfn.XLOOKUP(AO$1,$Z$2:$Z$16,$AC$2:$AC$16-$V433)^2)))</f>
        <v/>
      </c>
      <c r="AP433" s="141" t="str">
        <f t="array" ref="AP433">IF(OR(AP$1=0, $A433=""),"",SQRT((_xlfn.XLOOKUP(AP$1,$Z$2:$Z$16,$AA$2:$AA$16)-$T433)^2+(_xlfn.XLOOKUP(AP$1,$Z$2:$Z$16,$AB$2:$AB$16)-$U433)^2+(_xlfn.XLOOKUP(AP$1,$Z$2:$Z$16,$AC$2:$AC$16-$V433)^2)))</f>
        <v/>
      </c>
      <c r="AQ433" s="141" t="str">
        <f t="array" ref="AQ433">IF(OR(AQ$1=0, $A433=""),"",SQRT((_xlfn.XLOOKUP(AQ$1,$Z$2:$Z$16,$AA$2:$AA$16)-$T433)^2+(_xlfn.XLOOKUP(AQ$1,$Z$2:$Z$16,$AB$2:$AB$16)-$U433)^2+(_xlfn.XLOOKUP(AQ$1,$Z$2:$Z$16,$AC$2:$AC$16-$V433)^2)))</f>
        <v/>
      </c>
      <c r="AR433" s="141" t="str">
        <f t="array" ref="AR433">IF(OR(AR$1=0, $A433=""),"",SQRT((_xlfn.XLOOKUP(AR$1,$Z$2:$Z$16,$AA$2:$AA$16)-$T433)^2+(_xlfn.XLOOKUP(AR$1,$Z$2:$Z$16,$AB$2:$AB$16)-$U433)^2+(_xlfn.XLOOKUP(AR$1,$Z$2:$Z$16,$AC$2:$AC$16-$V433)^2)))</f>
        <v/>
      </c>
      <c r="AS433" s="141" t="str">
        <f t="array" ref="AS433">IF(OR(AS$1=0, $A433=""),"",SQRT((_xlfn.XLOOKUP(AS$1,$Z$2:$Z$16,$AA$2:$AA$16)-$T433)^2+(_xlfn.XLOOKUP(AS$1,$Z$2:$Z$16,$AB$2:$AB$16)-$U433)^2+(_xlfn.XLOOKUP(AS$1,$Z$2:$Z$16,$AC$2:$AC$16-$V433)^2)))</f>
        <v/>
      </c>
      <c r="AT433" s="141" t="str">
        <f t="array" ref="AT433">IF(OR(AT$1=0, $A433=""),"",SQRT((_xlfn.XLOOKUP(AT$1,$Z$2:$Z$16,$AA$2:$AA$16)-$T433)^2+(_xlfn.XLOOKUP(AT$1,$Z$2:$Z$16,$AB$2:$AB$16)-$U433)^2+(_xlfn.XLOOKUP(AT$1,$Z$2:$Z$16,$AC$2:$AC$16-$V433)^2)))</f>
        <v/>
      </c>
      <c r="AU433" s="141" t="str">
        <f t="array" ref="AU433">IF(OR(AU$1=0, $A433=""),"",SQRT((_xlfn.XLOOKUP(AU$1,$Z$2:$Z$16,$AA$2:$AA$16)-$T433)^2+(_xlfn.XLOOKUP(AU$1,$Z$2:$Z$16,$AB$2:$AB$16)-$U433)^2+(_xlfn.XLOOKUP(AU$1,$Z$2:$Z$16,$AC$2:$AC$16-$V433)^2)))</f>
        <v/>
      </c>
      <c r="AV433" s="142" t="str">
        <f t="array" ref="AV433">IF(OR(AV$1=0, $A433=""),"",SQRT((_xlfn.XLOOKUP(AV$1,$Z$2:$Z$16,$AA$2:$AA$16)-$T433)^2+(_xlfn.XLOOKUP(AV$1,$Z$2:$Z$16,$AB$2:$AB$16)-$U433)^2+(_xlfn.XLOOKUP(AV$1,$Z$2:$Z$16,$AC$2:$AC$16-$V433)^2)))</f>
        <v/>
      </c>
      <c r="AW433" s="124"/>
      <c r="AX433" s="124"/>
      <c r="AY433" s="125">
        <f t="shared" si="138"/>
        <v>0</v>
      </c>
      <c r="AZ433" s="143">
        <f t="shared" si="139"/>
        <v>0</v>
      </c>
      <c r="BA433" s="143">
        <f t="shared" si="140"/>
        <v>0</v>
      </c>
      <c r="BB433" s="143">
        <f t="shared" si="141"/>
        <v>0</v>
      </c>
      <c r="BC433" s="143">
        <f t="shared" si="142"/>
        <v>0</v>
      </c>
      <c r="BD433" s="143">
        <f t="shared" si="143"/>
        <v>0</v>
      </c>
      <c r="BE433" s="143">
        <f t="shared" si="144"/>
        <v>0</v>
      </c>
      <c r="BF433" s="143">
        <f t="shared" si="145"/>
        <v>0</v>
      </c>
      <c r="BG433" s="144">
        <f t="shared" si="146"/>
        <v>0</v>
      </c>
      <c r="BH433" s="144">
        <f t="shared" si="147"/>
        <v>0</v>
      </c>
      <c r="BI433" s="144">
        <f t="shared" si="148"/>
        <v>0</v>
      </c>
      <c r="BJ433" s="144">
        <f t="shared" si="149"/>
        <v>0</v>
      </c>
      <c r="BK433" s="144">
        <f t="shared" si="150"/>
        <v>0</v>
      </c>
      <c r="BL433" s="144">
        <f t="shared" si="151"/>
        <v>0</v>
      </c>
      <c r="BM433" s="145">
        <f t="shared" si="152"/>
        <v>0</v>
      </c>
      <c r="BN433" s="124"/>
      <c r="BO433" s="124"/>
      <c r="BP433" s="124"/>
      <c r="BQ433" s="124"/>
      <c r="BR433" s="124"/>
      <c r="BS433" s="124"/>
      <c r="BT433" s="124"/>
      <c r="BU433" s="124"/>
      <c r="BV433" s="130"/>
      <c r="BW433" s="130"/>
      <c r="BX433" s="130"/>
      <c r="BY433" s="130"/>
      <c r="BZ433" s="130"/>
      <c r="CA433" s="130"/>
      <c r="CB433" s="130"/>
      <c r="CC433" s="130"/>
      <c r="CD433" s="130"/>
      <c r="CE433" s="130"/>
      <c r="CF433" s="130"/>
      <c r="CG433" s="130"/>
      <c r="CH433" s="130"/>
      <c r="CI433" s="130"/>
      <c r="CJ433" s="130"/>
      <c r="CL433" s="124"/>
      <c r="CM433" s="130" t="s">
        <v>32</v>
      </c>
      <c r="CN433" s="130"/>
      <c r="CO433" s="130"/>
      <c r="CP433" s="130"/>
      <c r="CQ433" s="130"/>
      <c r="CR433" s="130"/>
      <c r="CS433" s="130"/>
      <c r="CT433" s="130"/>
      <c r="CU433" s="130"/>
      <c r="CV433" s="130"/>
      <c r="CW433" s="130"/>
      <c r="CX433" s="130"/>
      <c r="CY433" s="130"/>
      <c r="CZ433" s="130"/>
      <c r="DA433" s="130"/>
      <c r="DD433" s="159" cm="1">
        <f t="array" ref="DD433">_xlfn.IFS(DD$1= 0,"", NOT(ISBLANK(CM433)), 0, ISBLANK(CM433), $Q433-$S433+AY433-BV433)</f>
        <v>0</v>
      </c>
      <c r="DE433" s="160" cm="1">
        <f t="array" ref="DE433">_xlfn.IFS(DE$1= 0,"", NOT(ISBLANK(CN433)), 0, ISBLANK(CN433), $Q433-$S433+AZ433-BW433)</f>
        <v>0</v>
      </c>
      <c r="DF433" s="160" cm="1">
        <f t="array" ref="DF433">_xlfn.IFS(DF$1= 0,"", NOT(ISBLANK(CO433)), 0, ISBLANK(CO433), $Q433-$S433+BA433-BX433)</f>
        <v>0</v>
      </c>
      <c r="DG433" s="160" cm="1">
        <f t="array" ref="DG433">_xlfn.IFS(DG$1= 0,"", NOT(ISBLANK(CP433)), 0, ISBLANK(CP433), $Q433-$S433+BB433-BY433)</f>
        <v>0</v>
      </c>
      <c r="DH433" s="160" cm="1">
        <f t="array" ref="DH433">_xlfn.IFS(DH$1= 0,"", NOT(ISBLANK(CQ433)), 0, ISBLANK(CQ433), $Q433-$S433+BC433-BZ433)</f>
        <v>0</v>
      </c>
      <c r="DI433" s="160" cm="1">
        <f t="array" ref="DI433">_xlfn.IFS(DI$1= 0,"", NOT(ISBLANK(CR433)), 0, ISBLANK(CR433), $Q433-$S433+BD433-CA433)</f>
        <v>0</v>
      </c>
      <c r="DJ433" s="160" t="str" cm="1">
        <f t="array" ref="DJ433">_xlfn.IFS(DJ$1= 0,"", NOT(ISBLANK(CS433)), 0, ISBLANK(CS433), $Q433-$S433+BE433-CB433)</f>
        <v/>
      </c>
      <c r="DK433" s="160" t="str" cm="1">
        <f t="array" ref="DK433">_xlfn.IFS(DK$1= 0,"", NOT(ISBLANK(CT433)), 0, ISBLANK(CT433), $Q433-$S433+BF433-CC433)</f>
        <v/>
      </c>
      <c r="DL433" s="162" t="str" cm="1">
        <f t="array" ref="DL433">_xlfn.IFS(DL$1= 0,"", NOT(ISBLANK(CU433)), 0, ISBLANK(CU433), $Q433-$S433+BG433-CD433)</f>
        <v/>
      </c>
      <c r="DM433" s="162" t="str" cm="1">
        <f t="array" ref="DM433">_xlfn.IFS(DM$1= 0,"", NOT(ISBLANK(CV433)), 0, ISBLANK(CV433), $Q433-$S433+BH433-CE433)</f>
        <v/>
      </c>
      <c r="DN433" s="162" t="str" cm="1">
        <f t="array" ref="DN433">_xlfn.IFS(DN$1= 0,"", NOT(ISBLANK(CW433)), 0, ISBLANK(CW433), $Q433-$S433+BI433-CF433)</f>
        <v/>
      </c>
      <c r="DO433" s="162" t="str" cm="1">
        <f t="array" ref="DO433">_xlfn.IFS(DO$1= 0,"", NOT(ISBLANK(CX433)), 0, ISBLANK(CX433), $Q433-$S433+BJ433-CG433)</f>
        <v/>
      </c>
      <c r="DP433" s="162" t="str" cm="1">
        <f t="array" ref="DP433">_xlfn.IFS(DP$1= 0,"", NOT(ISBLANK(CY433)), 0, ISBLANK(CY433), $Q433-$S433+BK433-CH433)</f>
        <v/>
      </c>
      <c r="DQ433" s="162" t="str" cm="1">
        <f t="array" ref="DQ433">_xlfn.IFS(DQ$1= 0,"", NOT(ISBLANK(CZ433)), 0, ISBLANK(CZ433), $Q433-$S433+BL433-CI433)</f>
        <v/>
      </c>
      <c r="DR433" s="163" t="str" cm="1">
        <f t="array" ref="DR433">_xlfn.IFS(DR$1= 0,"", NOT(ISBLANK(DA433)), 0, ISBLANK(DA433), $Q433-$S433+BM433-CJ433)</f>
        <v/>
      </c>
    </row>
    <row r="434" spans="1:122" ht="16.5" x14ac:dyDescent="0.3">
      <c r="A434" s="135"/>
      <c r="B434" s="136"/>
      <c r="C434" s="136"/>
      <c r="D434" s="137"/>
      <c r="E434" s="176"/>
      <c r="F434" s="182"/>
      <c r="G434" s="183"/>
      <c r="H434" s="183"/>
      <c r="I434" s="183"/>
      <c r="J434" s="183"/>
      <c r="K434" s="183"/>
      <c r="L434" s="183"/>
      <c r="M434" s="186"/>
      <c r="N434" s="182"/>
      <c r="O434" s="184"/>
      <c r="P434" s="178"/>
      <c r="Q434" s="118">
        <f t="shared" si="136"/>
        <v>0</v>
      </c>
      <c r="R434" s="3"/>
      <c r="S434" s="3"/>
      <c r="T434" s="4"/>
      <c r="U434" s="4"/>
      <c r="V434" s="99">
        <f t="shared" si="137"/>
        <v>0</v>
      </c>
      <c r="W434" s="161"/>
      <c r="X434" s="138"/>
      <c r="AH434" s="158" t="str">
        <f t="array" ref="AH434">IF(OR(AH$1=0, $A434=""),"",SQRT((_xlfn.XLOOKUP(AH$1,$Z$2:$Z$16,$AA$2:$AA$16)-$T434)^2+(_xlfn.XLOOKUP(AH$1,$Z$2:$Z$16,$AB$2:$AB$16)-$U434)^2+(_xlfn.XLOOKUP(AH$1,$Z$2:$Z$16,$AC$2:$AC$16-$V434)^2)))</f>
        <v/>
      </c>
      <c r="AI434" s="140" t="str">
        <f t="array" ref="AI434">IF(OR(AI$1=0, $A434=""),"",SQRT((_xlfn.XLOOKUP(AI$1,$Z$2:$Z$16,$AA$2:$AA$16)-$T434)^2+(_xlfn.XLOOKUP(AI$1,$Z$2:$Z$16,$AB$2:$AB$16)-$U434)^2+(_xlfn.XLOOKUP(AI$1,$Z$2:$Z$16,$AC$2:$AC$16-$V434)^2)))</f>
        <v/>
      </c>
      <c r="AJ434" s="140" t="str">
        <f t="array" ref="AJ434">IF(OR(AJ$1=0, $A434=""),"",SQRT((_xlfn.XLOOKUP(AJ$1,$Z$2:$Z$16,$AA$2:$AA$16)-$T434)^2+(_xlfn.XLOOKUP(AJ$1,$Z$2:$Z$16,$AB$2:$AB$16)-$U434)^2+(_xlfn.XLOOKUP(AJ$1,$Z$2:$Z$16,$AC$2:$AC$16-$V434)^2)))</f>
        <v/>
      </c>
      <c r="AK434" s="140" t="str">
        <f t="array" ref="AK434">IF(OR(AK$1=0, $A434=""),"",SQRT((_xlfn.XLOOKUP(AK$1,$Z$2:$Z$16,$AA$2:$AA$16)-$T434)^2+(_xlfn.XLOOKUP(AK$1,$Z$2:$Z$16,$AB$2:$AB$16)-$U434)^2+(_xlfn.XLOOKUP(AK$1,$Z$2:$Z$16,$AC$2:$AC$16-$V434)^2)))</f>
        <v/>
      </c>
      <c r="AL434" s="140" t="str">
        <f t="array" ref="AL434">IF(OR(AL$1=0, $A434=""),"",SQRT((_xlfn.XLOOKUP(AL$1,$Z$2:$Z$16,$AA$2:$AA$16)-$T434)^2+(_xlfn.XLOOKUP(AL$1,$Z$2:$Z$16,$AB$2:$AB$16)-$U434)^2+(_xlfn.XLOOKUP(AL$1,$Z$2:$Z$16,$AC$2:$AC$16-$V434)^2)))</f>
        <v/>
      </c>
      <c r="AM434" s="140" t="str">
        <f t="array" ref="AM434">IF(OR(AM$1=0, $A434=""),"",SQRT((_xlfn.XLOOKUP(AM$1,$Z$2:$Z$16,$AA$2:$AA$16)-$T434)^2+(_xlfn.XLOOKUP(AM$1,$Z$2:$Z$16,$AB$2:$AB$16)-$U434)^2+(_xlfn.XLOOKUP(AM$1,$Z$2:$Z$16,$AC$2:$AC$16-$V434)^2)))</f>
        <v/>
      </c>
      <c r="AN434" s="140" t="str">
        <f t="array" ref="AN434">IF(OR(AN$1=0, $A434=""),"",SQRT((_xlfn.XLOOKUP(AN$1,$Z$2:$Z$16,$AA$2:$AA$16)-$T434)^2+(_xlfn.XLOOKUP(AN$1,$Z$2:$Z$16,$AB$2:$AB$16)-$U434)^2+(_xlfn.XLOOKUP(AN$1,$Z$2:$Z$16,$AC$2:$AC$16-$V434)^2)))</f>
        <v/>
      </c>
      <c r="AO434" s="140" t="str">
        <f t="array" ref="AO434">IF(OR(AO$1=0, $A434=""),"",SQRT((_xlfn.XLOOKUP(AO$1,$Z$2:$Z$16,$AA$2:$AA$16)-$T434)^2+(_xlfn.XLOOKUP(AO$1,$Z$2:$Z$16,$AB$2:$AB$16)-$U434)^2+(_xlfn.XLOOKUP(AO$1,$Z$2:$Z$16,$AC$2:$AC$16-$V434)^2)))</f>
        <v/>
      </c>
      <c r="AP434" s="141" t="str">
        <f t="array" ref="AP434">IF(OR(AP$1=0, $A434=""),"",SQRT((_xlfn.XLOOKUP(AP$1,$Z$2:$Z$16,$AA$2:$AA$16)-$T434)^2+(_xlfn.XLOOKUP(AP$1,$Z$2:$Z$16,$AB$2:$AB$16)-$U434)^2+(_xlfn.XLOOKUP(AP$1,$Z$2:$Z$16,$AC$2:$AC$16-$V434)^2)))</f>
        <v/>
      </c>
      <c r="AQ434" s="141" t="str">
        <f t="array" ref="AQ434">IF(OR(AQ$1=0, $A434=""),"",SQRT((_xlfn.XLOOKUP(AQ$1,$Z$2:$Z$16,$AA$2:$AA$16)-$T434)^2+(_xlfn.XLOOKUP(AQ$1,$Z$2:$Z$16,$AB$2:$AB$16)-$U434)^2+(_xlfn.XLOOKUP(AQ$1,$Z$2:$Z$16,$AC$2:$AC$16-$V434)^2)))</f>
        <v/>
      </c>
      <c r="AR434" s="141" t="str">
        <f t="array" ref="AR434">IF(OR(AR$1=0, $A434=""),"",SQRT((_xlfn.XLOOKUP(AR$1,$Z$2:$Z$16,$AA$2:$AA$16)-$T434)^2+(_xlfn.XLOOKUP(AR$1,$Z$2:$Z$16,$AB$2:$AB$16)-$U434)^2+(_xlfn.XLOOKUP(AR$1,$Z$2:$Z$16,$AC$2:$AC$16-$V434)^2)))</f>
        <v/>
      </c>
      <c r="AS434" s="141" t="str">
        <f t="array" ref="AS434">IF(OR(AS$1=0, $A434=""),"",SQRT((_xlfn.XLOOKUP(AS$1,$Z$2:$Z$16,$AA$2:$AA$16)-$T434)^2+(_xlfn.XLOOKUP(AS$1,$Z$2:$Z$16,$AB$2:$AB$16)-$U434)^2+(_xlfn.XLOOKUP(AS$1,$Z$2:$Z$16,$AC$2:$AC$16-$V434)^2)))</f>
        <v/>
      </c>
      <c r="AT434" s="141" t="str">
        <f t="array" ref="AT434">IF(OR(AT$1=0, $A434=""),"",SQRT((_xlfn.XLOOKUP(AT$1,$Z$2:$Z$16,$AA$2:$AA$16)-$T434)^2+(_xlfn.XLOOKUP(AT$1,$Z$2:$Z$16,$AB$2:$AB$16)-$U434)^2+(_xlfn.XLOOKUP(AT$1,$Z$2:$Z$16,$AC$2:$AC$16-$V434)^2)))</f>
        <v/>
      </c>
      <c r="AU434" s="141" t="str">
        <f t="array" ref="AU434">IF(OR(AU$1=0, $A434=""),"",SQRT((_xlfn.XLOOKUP(AU$1,$Z$2:$Z$16,$AA$2:$AA$16)-$T434)^2+(_xlfn.XLOOKUP(AU$1,$Z$2:$Z$16,$AB$2:$AB$16)-$U434)^2+(_xlfn.XLOOKUP(AU$1,$Z$2:$Z$16,$AC$2:$AC$16-$V434)^2)))</f>
        <v/>
      </c>
      <c r="AV434" s="142" t="str">
        <f t="array" ref="AV434">IF(OR(AV$1=0, $A434=""),"",SQRT((_xlfn.XLOOKUP(AV$1,$Z$2:$Z$16,$AA$2:$AA$16)-$T434)^2+(_xlfn.XLOOKUP(AV$1,$Z$2:$Z$16,$AB$2:$AB$16)-$U434)^2+(_xlfn.XLOOKUP(AV$1,$Z$2:$Z$16,$AC$2:$AC$16-$V434)^2)))</f>
        <v/>
      </c>
      <c r="AW434" s="124"/>
      <c r="AX434" s="124"/>
      <c r="AY434" s="125">
        <f t="shared" si="138"/>
        <v>0</v>
      </c>
      <c r="AZ434" s="143">
        <f t="shared" si="139"/>
        <v>0</v>
      </c>
      <c r="BA434" s="143">
        <f t="shared" si="140"/>
        <v>0</v>
      </c>
      <c r="BB434" s="143">
        <f t="shared" si="141"/>
        <v>0</v>
      </c>
      <c r="BC434" s="143">
        <f t="shared" si="142"/>
        <v>0</v>
      </c>
      <c r="BD434" s="143">
        <f t="shared" si="143"/>
        <v>0</v>
      </c>
      <c r="BE434" s="143">
        <f t="shared" si="144"/>
        <v>0</v>
      </c>
      <c r="BF434" s="143">
        <f t="shared" si="145"/>
        <v>0</v>
      </c>
      <c r="BG434" s="144">
        <f t="shared" si="146"/>
        <v>0</v>
      </c>
      <c r="BH434" s="144">
        <f t="shared" si="147"/>
        <v>0</v>
      </c>
      <c r="BI434" s="144">
        <f t="shared" si="148"/>
        <v>0</v>
      </c>
      <c r="BJ434" s="144">
        <f t="shared" si="149"/>
        <v>0</v>
      </c>
      <c r="BK434" s="144">
        <f t="shared" si="150"/>
        <v>0</v>
      </c>
      <c r="BL434" s="144">
        <f t="shared" si="151"/>
        <v>0</v>
      </c>
      <c r="BM434" s="145">
        <f t="shared" si="152"/>
        <v>0</v>
      </c>
      <c r="BN434" s="124"/>
      <c r="BO434" s="124"/>
      <c r="BP434" s="124"/>
      <c r="BQ434" s="124"/>
      <c r="BR434" s="124"/>
      <c r="BS434" s="124"/>
      <c r="BT434" s="124"/>
      <c r="BU434" s="124"/>
      <c r="BV434" s="130"/>
      <c r="BW434" s="130"/>
      <c r="BX434" s="130"/>
      <c r="BY434" s="130"/>
      <c r="BZ434" s="130"/>
      <c r="CA434" s="130"/>
      <c r="CB434" s="130"/>
      <c r="CC434" s="130"/>
      <c r="CD434" s="130"/>
      <c r="CE434" s="130"/>
      <c r="CF434" s="130"/>
      <c r="CG434" s="130"/>
      <c r="CH434" s="130"/>
      <c r="CI434" s="130"/>
      <c r="CJ434" s="130"/>
      <c r="CL434" s="124"/>
      <c r="CM434" s="130" t="s">
        <v>32</v>
      </c>
      <c r="CN434" s="130"/>
      <c r="CO434" s="130"/>
      <c r="CP434" s="130"/>
      <c r="CQ434" s="130"/>
      <c r="CR434" s="130"/>
      <c r="CS434" s="130"/>
      <c r="CT434" s="130"/>
      <c r="CU434" s="130"/>
      <c r="CV434" s="130"/>
      <c r="CW434" s="130"/>
      <c r="CX434" s="130"/>
      <c r="CY434" s="130"/>
      <c r="CZ434" s="130"/>
      <c r="DA434" s="130"/>
      <c r="DD434" s="159" cm="1">
        <f t="array" ref="DD434">_xlfn.IFS(DD$1= 0,"", NOT(ISBLANK(CM434)), 0, ISBLANK(CM434), $Q434-$S434+AY434-BV434)</f>
        <v>0</v>
      </c>
      <c r="DE434" s="160" cm="1">
        <f t="array" ref="DE434">_xlfn.IFS(DE$1= 0,"", NOT(ISBLANK(CN434)), 0, ISBLANK(CN434), $Q434-$S434+AZ434-BW434)</f>
        <v>0</v>
      </c>
      <c r="DF434" s="160" cm="1">
        <f t="array" ref="DF434">_xlfn.IFS(DF$1= 0,"", NOT(ISBLANK(CO434)), 0, ISBLANK(CO434), $Q434-$S434+BA434-BX434)</f>
        <v>0</v>
      </c>
      <c r="DG434" s="160" cm="1">
        <f t="array" ref="DG434">_xlfn.IFS(DG$1= 0,"", NOT(ISBLANK(CP434)), 0, ISBLANK(CP434), $Q434-$S434+BB434-BY434)</f>
        <v>0</v>
      </c>
      <c r="DH434" s="160" cm="1">
        <f t="array" ref="DH434">_xlfn.IFS(DH$1= 0,"", NOT(ISBLANK(CQ434)), 0, ISBLANK(CQ434), $Q434-$S434+BC434-BZ434)</f>
        <v>0</v>
      </c>
      <c r="DI434" s="160" cm="1">
        <f t="array" ref="DI434">_xlfn.IFS(DI$1= 0,"", NOT(ISBLANK(CR434)), 0, ISBLANK(CR434), $Q434-$S434+BD434-CA434)</f>
        <v>0</v>
      </c>
      <c r="DJ434" s="160" t="str" cm="1">
        <f t="array" ref="DJ434">_xlfn.IFS(DJ$1= 0,"", NOT(ISBLANK(CS434)), 0, ISBLANK(CS434), $Q434-$S434+BE434-CB434)</f>
        <v/>
      </c>
      <c r="DK434" s="160" t="str" cm="1">
        <f t="array" ref="DK434">_xlfn.IFS(DK$1= 0,"", NOT(ISBLANK(CT434)), 0, ISBLANK(CT434), $Q434-$S434+BF434-CC434)</f>
        <v/>
      </c>
      <c r="DL434" s="162" t="str" cm="1">
        <f t="array" ref="DL434">_xlfn.IFS(DL$1= 0,"", NOT(ISBLANK(CU434)), 0, ISBLANK(CU434), $Q434-$S434+BG434-CD434)</f>
        <v/>
      </c>
      <c r="DM434" s="162" t="str" cm="1">
        <f t="array" ref="DM434">_xlfn.IFS(DM$1= 0,"", NOT(ISBLANK(CV434)), 0, ISBLANK(CV434), $Q434-$S434+BH434-CE434)</f>
        <v/>
      </c>
      <c r="DN434" s="162" t="str" cm="1">
        <f t="array" ref="DN434">_xlfn.IFS(DN$1= 0,"", NOT(ISBLANK(CW434)), 0, ISBLANK(CW434), $Q434-$S434+BI434-CF434)</f>
        <v/>
      </c>
      <c r="DO434" s="162" t="str" cm="1">
        <f t="array" ref="DO434">_xlfn.IFS(DO$1= 0,"", NOT(ISBLANK(CX434)), 0, ISBLANK(CX434), $Q434-$S434+BJ434-CG434)</f>
        <v/>
      </c>
      <c r="DP434" s="162" t="str" cm="1">
        <f t="array" ref="DP434">_xlfn.IFS(DP$1= 0,"", NOT(ISBLANK(CY434)), 0, ISBLANK(CY434), $Q434-$S434+BK434-CH434)</f>
        <v/>
      </c>
      <c r="DQ434" s="162" t="str" cm="1">
        <f t="array" ref="DQ434">_xlfn.IFS(DQ$1= 0,"", NOT(ISBLANK(CZ434)), 0, ISBLANK(CZ434), $Q434-$S434+BL434-CI434)</f>
        <v/>
      </c>
      <c r="DR434" s="163" t="str" cm="1">
        <f t="array" ref="DR434">_xlfn.IFS(DR$1= 0,"", NOT(ISBLANK(DA434)), 0, ISBLANK(DA434), $Q434-$S434+BM434-CJ434)</f>
        <v/>
      </c>
    </row>
    <row r="435" spans="1:122" ht="16.5" x14ac:dyDescent="0.3">
      <c r="A435" s="135"/>
      <c r="B435" s="136"/>
      <c r="C435" s="136"/>
      <c r="D435" s="137"/>
      <c r="E435" s="176"/>
      <c r="F435" s="182"/>
      <c r="G435" s="183"/>
      <c r="H435" s="183"/>
      <c r="I435" s="183"/>
      <c r="J435" s="183"/>
      <c r="K435" s="183"/>
      <c r="L435" s="183"/>
      <c r="M435" s="186"/>
      <c r="N435" s="182"/>
      <c r="O435" s="184"/>
      <c r="P435" s="178"/>
      <c r="Q435" s="118">
        <f t="shared" si="136"/>
        <v>0</v>
      </c>
      <c r="R435" s="3"/>
      <c r="S435" s="3"/>
      <c r="T435" s="4"/>
      <c r="U435" s="4"/>
      <c r="V435" s="99">
        <f t="shared" si="137"/>
        <v>0</v>
      </c>
      <c r="W435" s="161"/>
      <c r="X435" s="138"/>
      <c r="AH435" s="158" t="str">
        <f t="array" ref="AH435">IF(OR(AH$1=0, $A435=""),"",SQRT((_xlfn.XLOOKUP(AH$1,$Z$2:$Z$16,$AA$2:$AA$16)-$T435)^2+(_xlfn.XLOOKUP(AH$1,$Z$2:$Z$16,$AB$2:$AB$16)-$U435)^2+(_xlfn.XLOOKUP(AH$1,$Z$2:$Z$16,$AC$2:$AC$16-$V435)^2)))</f>
        <v/>
      </c>
      <c r="AI435" s="140" t="str">
        <f t="array" ref="AI435">IF(OR(AI$1=0, $A435=""),"",SQRT((_xlfn.XLOOKUP(AI$1,$Z$2:$Z$16,$AA$2:$AA$16)-$T435)^2+(_xlfn.XLOOKUP(AI$1,$Z$2:$Z$16,$AB$2:$AB$16)-$U435)^2+(_xlfn.XLOOKUP(AI$1,$Z$2:$Z$16,$AC$2:$AC$16-$V435)^2)))</f>
        <v/>
      </c>
      <c r="AJ435" s="140" t="str">
        <f t="array" ref="AJ435">IF(OR(AJ$1=0, $A435=""),"",SQRT((_xlfn.XLOOKUP(AJ$1,$Z$2:$Z$16,$AA$2:$AA$16)-$T435)^2+(_xlfn.XLOOKUP(AJ$1,$Z$2:$Z$16,$AB$2:$AB$16)-$U435)^2+(_xlfn.XLOOKUP(AJ$1,$Z$2:$Z$16,$AC$2:$AC$16-$V435)^2)))</f>
        <v/>
      </c>
      <c r="AK435" s="140" t="str">
        <f t="array" ref="AK435">IF(OR(AK$1=0, $A435=""),"",SQRT((_xlfn.XLOOKUP(AK$1,$Z$2:$Z$16,$AA$2:$AA$16)-$T435)^2+(_xlfn.XLOOKUP(AK$1,$Z$2:$Z$16,$AB$2:$AB$16)-$U435)^2+(_xlfn.XLOOKUP(AK$1,$Z$2:$Z$16,$AC$2:$AC$16-$V435)^2)))</f>
        <v/>
      </c>
      <c r="AL435" s="140" t="str">
        <f t="array" ref="AL435">IF(OR(AL$1=0, $A435=""),"",SQRT((_xlfn.XLOOKUP(AL$1,$Z$2:$Z$16,$AA$2:$AA$16)-$T435)^2+(_xlfn.XLOOKUP(AL$1,$Z$2:$Z$16,$AB$2:$AB$16)-$U435)^2+(_xlfn.XLOOKUP(AL$1,$Z$2:$Z$16,$AC$2:$AC$16-$V435)^2)))</f>
        <v/>
      </c>
      <c r="AM435" s="140" t="str">
        <f t="array" ref="AM435">IF(OR(AM$1=0, $A435=""),"",SQRT((_xlfn.XLOOKUP(AM$1,$Z$2:$Z$16,$AA$2:$AA$16)-$T435)^2+(_xlfn.XLOOKUP(AM$1,$Z$2:$Z$16,$AB$2:$AB$16)-$U435)^2+(_xlfn.XLOOKUP(AM$1,$Z$2:$Z$16,$AC$2:$AC$16-$V435)^2)))</f>
        <v/>
      </c>
      <c r="AN435" s="140" t="str">
        <f t="array" ref="AN435">IF(OR(AN$1=0, $A435=""),"",SQRT((_xlfn.XLOOKUP(AN$1,$Z$2:$Z$16,$AA$2:$AA$16)-$T435)^2+(_xlfn.XLOOKUP(AN$1,$Z$2:$Z$16,$AB$2:$AB$16)-$U435)^2+(_xlfn.XLOOKUP(AN$1,$Z$2:$Z$16,$AC$2:$AC$16-$V435)^2)))</f>
        <v/>
      </c>
      <c r="AO435" s="140" t="str">
        <f t="array" ref="AO435">IF(OR(AO$1=0, $A435=""),"",SQRT((_xlfn.XLOOKUP(AO$1,$Z$2:$Z$16,$AA$2:$AA$16)-$T435)^2+(_xlfn.XLOOKUP(AO$1,$Z$2:$Z$16,$AB$2:$AB$16)-$U435)^2+(_xlfn.XLOOKUP(AO$1,$Z$2:$Z$16,$AC$2:$AC$16-$V435)^2)))</f>
        <v/>
      </c>
      <c r="AP435" s="141" t="str">
        <f t="array" ref="AP435">IF(OR(AP$1=0, $A435=""),"",SQRT((_xlfn.XLOOKUP(AP$1,$Z$2:$Z$16,$AA$2:$AA$16)-$T435)^2+(_xlfn.XLOOKUP(AP$1,$Z$2:$Z$16,$AB$2:$AB$16)-$U435)^2+(_xlfn.XLOOKUP(AP$1,$Z$2:$Z$16,$AC$2:$AC$16-$V435)^2)))</f>
        <v/>
      </c>
      <c r="AQ435" s="141" t="str">
        <f t="array" ref="AQ435">IF(OR(AQ$1=0, $A435=""),"",SQRT((_xlfn.XLOOKUP(AQ$1,$Z$2:$Z$16,$AA$2:$AA$16)-$T435)^2+(_xlfn.XLOOKUP(AQ$1,$Z$2:$Z$16,$AB$2:$AB$16)-$U435)^2+(_xlfn.XLOOKUP(AQ$1,$Z$2:$Z$16,$AC$2:$AC$16-$V435)^2)))</f>
        <v/>
      </c>
      <c r="AR435" s="141" t="str">
        <f t="array" ref="AR435">IF(OR(AR$1=0, $A435=""),"",SQRT((_xlfn.XLOOKUP(AR$1,$Z$2:$Z$16,$AA$2:$AA$16)-$T435)^2+(_xlfn.XLOOKUP(AR$1,$Z$2:$Z$16,$AB$2:$AB$16)-$U435)^2+(_xlfn.XLOOKUP(AR$1,$Z$2:$Z$16,$AC$2:$AC$16-$V435)^2)))</f>
        <v/>
      </c>
      <c r="AS435" s="141" t="str">
        <f t="array" ref="AS435">IF(OR(AS$1=0, $A435=""),"",SQRT((_xlfn.XLOOKUP(AS$1,$Z$2:$Z$16,$AA$2:$AA$16)-$T435)^2+(_xlfn.XLOOKUP(AS$1,$Z$2:$Z$16,$AB$2:$AB$16)-$U435)^2+(_xlfn.XLOOKUP(AS$1,$Z$2:$Z$16,$AC$2:$AC$16-$V435)^2)))</f>
        <v/>
      </c>
      <c r="AT435" s="141" t="str">
        <f t="array" ref="AT435">IF(OR(AT$1=0, $A435=""),"",SQRT((_xlfn.XLOOKUP(AT$1,$Z$2:$Z$16,$AA$2:$AA$16)-$T435)^2+(_xlfn.XLOOKUP(AT$1,$Z$2:$Z$16,$AB$2:$AB$16)-$U435)^2+(_xlfn.XLOOKUP(AT$1,$Z$2:$Z$16,$AC$2:$AC$16-$V435)^2)))</f>
        <v/>
      </c>
      <c r="AU435" s="141" t="str">
        <f t="array" ref="AU435">IF(OR(AU$1=0, $A435=""),"",SQRT((_xlfn.XLOOKUP(AU$1,$Z$2:$Z$16,$AA$2:$AA$16)-$T435)^2+(_xlfn.XLOOKUP(AU$1,$Z$2:$Z$16,$AB$2:$AB$16)-$U435)^2+(_xlfn.XLOOKUP(AU$1,$Z$2:$Z$16,$AC$2:$AC$16-$V435)^2)))</f>
        <v/>
      </c>
      <c r="AV435" s="142" t="str">
        <f t="array" ref="AV435">IF(OR(AV$1=0, $A435=""),"",SQRT((_xlfn.XLOOKUP(AV$1,$Z$2:$Z$16,$AA$2:$AA$16)-$T435)^2+(_xlfn.XLOOKUP(AV$1,$Z$2:$Z$16,$AB$2:$AB$16)-$U435)^2+(_xlfn.XLOOKUP(AV$1,$Z$2:$Z$16,$AC$2:$AC$16-$V435)^2)))</f>
        <v/>
      </c>
      <c r="AW435" s="124"/>
      <c r="AX435" s="124"/>
      <c r="AY435" s="125">
        <f t="shared" si="138"/>
        <v>0</v>
      </c>
      <c r="AZ435" s="143">
        <f t="shared" si="139"/>
        <v>0</v>
      </c>
      <c r="BA435" s="143">
        <f t="shared" si="140"/>
        <v>0</v>
      </c>
      <c r="BB435" s="143">
        <f t="shared" si="141"/>
        <v>0</v>
      </c>
      <c r="BC435" s="143">
        <f t="shared" si="142"/>
        <v>0</v>
      </c>
      <c r="BD435" s="143">
        <f t="shared" si="143"/>
        <v>0</v>
      </c>
      <c r="BE435" s="143">
        <f t="shared" si="144"/>
        <v>0</v>
      </c>
      <c r="BF435" s="143">
        <f t="shared" si="145"/>
        <v>0</v>
      </c>
      <c r="BG435" s="144">
        <f t="shared" si="146"/>
        <v>0</v>
      </c>
      <c r="BH435" s="144">
        <f t="shared" si="147"/>
        <v>0</v>
      </c>
      <c r="BI435" s="144">
        <f t="shared" si="148"/>
        <v>0</v>
      </c>
      <c r="BJ435" s="144">
        <f t="shared" si="149"/>
        <v>0</v>
      </c>
      <c r="BK435" s="144">
        <f t="shared" si="150"/>
        <v>0</v>
      </c>
      <c r="BL435" s="144">
        <f t="shared" si="151"/>
        <v>0</v>
      </c>
      <c r="BM435" s="145">
        <f t="shared" si="152"/>
        <v>0</v>
      </c>
      <c r="BN435" s="124"/>
      <c r="BO435" s="124"/>
      <c r="BP435" s="124"/>
      <c r="BQ435" s="124"/>
      <c r="BR435" s="124"/>
      <c r="BS435" s="124"/>
      <c r="BT435" s="124"/>
      <c r="BU435" s="124"/>
      <c r="BV435" s="130"/>
      <c r="BW435" s="130"/>
      <c r="BX435" s="130"/>
      <c r="BY435" s="130"/>
      <c r="BZ435" s="130"/>
      <c r="CA435" s="130"/>
      <c r="CB435" s="130"/>
      <c r="CC435" s="130"/>
      <c r="CD435" s="130"/>
      <c r="CE435" s="130"/>
      <c r="CF435" s="130"/>
      <c r="CG435" s="130"/>
      <c r="CH435" s="130"/>
      <c r="CI435" s="130"/>
      <c r="CJ435" s="130"/>
      <c r="CL435" s="124"/>
      <c r="CM435" s="130" t="s">
        <v>32</v>
      </c>
      <c r="CN435" s="130"/>
      <c r="CO435" s="130"/>
      <c r="CP435" s="130"/>
      <c r="CQ435" s="130"/>
      <c r="CR435" s="130"/>
      <c r="CS435" s="130"/>
      <c r="CT435" s="130"/>
      <c r="CU435" s="130"/>
      <c r="CV435" s="130"/>
      <c r="CW435" s="130"/>
      <c r="CX435" s="130"/>
      <c r="CY435" s="130"/>
      <c r="CZ435" s="130"/>
      <c r="DA435" s="130"/>
      <c r="DD435" s="159" cm="1">
        <f t="array" ref="DD435">_xlfn.IFS(DD$1= 0,"", NOT(ISBLANK(CM435)), 0, ISBLANK(CM435), $Q435-$S435+AY435-BV435)</f>
        <v>0</v>
      </c>
      <c r="DE435" s="160" cm="1">
        <f t="array" ref="DE435">_xlfn.IFS(DE$1= 0,"", NOT(ISBLANK(CN435)), 0, ISBLANK(CN435), $Q435-$S435+AZ435-BW435)</f>
        <v>0</v>
      </c>
      <c r="DF435" s="160" cm="1">
        <f t="array" ref="DF435">_xlfn.IFS(DF$1= 0,"", NOT(ISBLANK(CO435)), 0, ISBLANK(CO435), $Q435-$S435+BA435-BX435)</f>
        <v>0</v>
      </c>
      <c r="DG435" s="160" cm="1">
        <f t="array" ref="DG435">_xlfn.IFS(DG$1= 0,"", NOT(ISBLANK(CP435)), 0, ISBLANK(CP435), $Q435-$S435+BB435-BY435)</f>
        <v>0</v>
      </c>
      <c r="DH435" s="160" cm="1">
        <f t="array" ref="DH435">_xlfn.IFS(DH$1= 0,"", NOT(ISBLANK(CQ435)), 0, ISBLANK(CQ435), $Q435-$S435+BC435-BZ435)</f>
        <v>0</v>
      </c>
      <c r="DI435" s="160" cm="1">
        <f t="array" ref="DI435">_xlfn.IFS(DI$1= 0,"", NOT(ISBLANK(CR435)), 0, ISBLANK(CR435), $Q435-$S435+BD435-CA435)</f>
        <v>0</v>
      </c>
      <c r="DJ435" s="160" t="str" cm="1">
        <f t="array" ref="DJ435">_xlfn.IFS(DJ$1= 0,"", NOT(ISBLANK(CS435)), 0, ISBLANK(CS435), $Q435-$S435+BE435-CB435)</f>
        <v/>
      </c>
      <c r="DK435" s="160" t="str" cm="1">
        <f t="array" ref="DK435">_xlfn.IFS(DK$1= 0,"", NOT(ISBLANK(CT435)), 0, ISBLANK(CT435), $Q435-$S435+BF435-CC435)</f>
        <v/>
      </c>
      <c r="DL435" s="162" t="str" cm="1">
        <f t="array" ref="DL435">_xlfn.IFS(DL$1= 0,"", NOT(ISBLANK(CU435)), 0, ISBLANK(CU435), $Q435-$S435+BG435-CD435)</f>
        <v/>
      </c>
      <c r="DM435" s="162" t="str" cm="1">
        <f t="array" ref="DM435">_xlfn.IFS(DM$1= 0,"", NOT(ISBLANK(CV435)), 0, ISBLANK(CV435), $Q435-$S435+BH435-CE435)</f>
        <v/>
      </c>
      <c r="DN435" s="162" t="str" cm="1">
        <f t="array" ref="DN435">_xlfn.IFS(DN$1= 0,"", NOT(ISBLANK(CW435)), 0, ISBLANK(CW435), $Q435-$S435+BI435-CF435)</f>
        <v/>
      </c>
      <c r="DO435" s="162" t="str" cm="1">
        <f t="array" ref="DO435">_xlfn.IFS(DO$1= 0,"", NOT(ISBLANK(CX435)), 0, ISBLANK(CX435), $Q435-$S435+BJ435-CG435)</f>
        <v/>
      </c>
      <c r="DP435" s="162" t="str" cm="1">
        <f t="array" ref="DP435">_xlfn.IFS(DP$1= 0,"", NOT(ISBLANK(CY435)), 0, ISBLANK(CY435), $Q435-$S435+BK435-CH435)</f>
        <v/>
      </c>
      <c r="DQ435" s="162" t="str" cm="1">
        <f t="array" ref="DQ435">_xlfn.IFS(DQ$1= 0,"", NOT(ISBLANK(CZ435)), 0, ISBLANK(CZ435), $Q435-$S435+BL435-CI435)</f>
        <v/>
      </c>
      <c r="DR435" s="163" t="str" cm="1">
        <f t="array" ref="DR435">_xlfn.IFS(DR$1= 0,"", NOT(ISBLANK(DA435)), 0, ISBLANK(DA435), $Q435-$S435+BM435-CJ435)</f>
        <v/>
      </c>
    </row>
    <row r="436" spans="1:122" ht="16.5" x14ac:dyDescent="0.3">
      <c r="A436" s="135"/>
      <c r="B436" s="136"/>
      <c r="C436" s="136"/>
      <c r="D436" s="137"/>
      <c r="E436" s="176"/>
      <c r="F436" s="182"/>
      <c r="G436" s="183"/>
      <c r="H436" s="183"/>
      <c r="I436" s="183"/>
      <c r="J436" s="183"/>
      <c r="K436" s="183"/>
      <c r="L436" s="183"/>
      <c r="M436" s="186"/>
      <c r="N436" s="182"/>
      <c r="O436" s="184"/>
      <c r="P436" s="178"/>
      <c r="Q436" s="118">
        <f t="shared" si="136"/>
        <v>0</v>
      </c>
      <c r="R436" s="3"/>
      <c r="S436" s="3"/>
      <c r="T436" s="4"/>
      <c r="U436" s="4"/>
      <c r="V436" s="99">
        <f t="shared" si="137"/>
        <v>0</v>
      </c>
      <c r="W436" s="161"/>
      <c r="X436" s="138"/>
      <c r="AH436" s="158" t="str">
        <f t="array" ref="AH436">IF(OR(AH$1=0, $A436=""),"",SQRT((_xlfn.XLOOKUP(AH$1,$Z$2:$Z$16,$AA$2:$AA$16)-$T436)^2+(_xlfn.XLOOKUP(AH$1,$Z$2:$Z$16,$AB$2:$AB$16)-$U436)^2+(_xlfn.XLOOKUP(AH$1,$Z$2:$Z$16,$AC$2:$AC$16-$V436)^2)))</f>
        <v/>
      </c>
      <c r="AI436" s="140" t="str">
        <f t="array" ref="AI436">IF(OR(AI$1=0, $A436=""),"",SQRT((_xlfn.XLOOKUP(AI$1,$Z$2:$Z$16,$AA$2:$AA$16)-$T436)^2+(_xlfn.XLOOKUP(AI$1,$Z$2:$Z$16,$AB$2:$AB$16)-$U436)^2+(_xlfn.XLOOKUP(AI$1,$Z$2:$Z$16,$AC$2:$AC$16-$V436)^2)))</f>
        <v/>
      </c>
      <c r="AJ436" s="140" t="str">
        <f t="array" ref="AJ436">IF(OR(AJ$1=0, $A436=""),"",SQRT((_xlfn.XLOOKUP(AJ$1,$Z$2:$Z$16,$AA$2:$AA$16)-$T436)^2+(_xlfn.XLOOKUP(AJ$1,$Z$2:$Z$16,$AB$2:$AB$16)-$U436)^2+(_xlfn.XLOOKUP(AJ$1,$Z$2:$Z$16,$AC$2:$AC$16-$V436)^2)))</f>
        <v/>
      </c>
      <c r="AK436" s="140" t="str">
        <f t="array" ref="AK436">IF(OR(AK$1=0, $A436=""),"",SQRT((_xlfn.XLOOKUP(AK$1,$Z$2:$Z$16,$AA$2:$AA$16)-$T436)^2+(_xlfn.XLOOKUP(AK$1,$Z$2:$Z$16,$AB$2:$AB$16)-$U436)^2+(_xlfn.XLOOKUP(AK$1,$Z$2:$Z$16,$AC$2:$AC$16-$V436)^2)))</f>
        <v/>
      </c>
      <c r="AL436" s="140" t="str">
        <f t="array" ref="AL436">IF(OR(AL$1=0, $A436=""),"",SQRT((_xlfn.XLOOKUP(AL$1,$Z$2:$Z$16,$AA$2:$AA$16)-$T436)^2+(_xlfn.XLOOKUP(AL$1,$Z$2:$Z$16,$AB$2:$AB$16)-$U436)^2+(_xlfn.XLOOKUP(AL$1,$Z$2:$Z$16,$AC$2:$AC$16-$V436)^2)))</f>
        <v/>
      </c>
      <c r="AM436" s="140" t="str">
        <f t="array" ref="AM436">IF(OR(AM$1=0, $A436=""),"",SQRT((_xlfn.XLOOKUP(AM$1,$Z$2:$Z$16,$AA$2:$AA$16)-$T436)^2+(_xlfn.XLOOKUP(AM$1,$Z$2:$Z$16,$AB$2:$AB$16)-$U436)^2+(_xlfn.XLOOKUP(AM$1,$Z$2:$Z$16,$AC$2:$AC$16-$V436)^2)))</f>
        <v/>
      </c>
      <c r="AN436" s="140" t="str">
        <f t="array" ref="AN436">IF(OR(AN$1=0, $A436=""),"",SQRT((_xlfn.XLOOKUP(AN$1,$Z$2:$Z$16,$AA$2:$AA$16)-$T436)^2+(_xlfn.XLOOKUP(AN$1,$Z$2:$Z$16,$AB$2:$AB$16)-$U436)^2+(_xlfn.XLOOKUP(AN$1,$Z$2:$Z$16,$AC$2:$AC$16-$V436)^2)))</f>
        <v/>
      </c>
      <c r="AO436" s="140" t="str">
        <f t="array" ref="AO436">IF(OR(AO$1=0, $A436=""),"",SQRT((_xlfn.XLOOKUP(AO$1,$Z$2:$Z$16,$AA$2:$AA$16)-$T436)^2+(_xlfn.XLOOKUP(AO$1,$Z$2:$Z$16,$AB$2:$AB$16)-$U436)^2+(_xlfn.XLOOKUP(AO$1,$Z$2:$Z$16,$AC$2:$AC$16-$V436)^2)))</f>
        <v/>
      </c>
      <c r="AP436" s="141" t="str">
        <f t="array" ref="AP436">IF(OR(AP$1=0, $A436=""),"",SQRT((_xlfn.XLOOKUP(AP$1,$Z$2:$Z$16,$AA$2:$AA$16)-$T436)^2+(_xlfn.XLOOKUP(AP$1,$Z$2:$Z$16,$AB$2:$AB$16)-$U436)^2+(_xlfn.XLOOKUP(AP$1,$Z$2:$Z$16,$AC$2:$AC$16-$V436)^2)))</f>
        <v/>
      </c>
      <c r="AQ436" s="141" t="str">
        <f t="array" ref="AQ436">IF(OR(AQ$1=0, $A436=""),"",SQRT((_xlfn.XLOOKUP(AQ$1,$Z$2:$Z$16,$AA$2:$AA$16)-$T436)^2+(_xlfn.XLOOKUP(AQ$1,$Z$2:$Z$16,$AB$2:$AB$16)-$U436)^2+(_xlfn.XLOOKUP(AQ$1,$Z$2:$Z$16,$AC$2:$AC$16-$V436)^2)))</f>
        <v/>
      </c>
      <c r="AR436" s="141" t="str">
        <f t="array" ref="AR436">IF(OR(AR$1=0, $A436=""),"",SQRT((_xlfn.XLOOKUP(AR$1,$Z$2:$Z$16,$AA$2:$AA$16)-$T436)^2+(_xlfn.XLOOKUP(AR$1,$Z$2:$Z$16,$AB$2:$AB$16)-$U436)^2+(_xlfn.XLOOKUP(AR$1,$Z$2:$Z$16,$AC$2:$AC$16-$V436)^2)))</f>
        <v/>
      </c>
      <c r="AS436" s="141" t="str">
        <f t="array" ref="AS436">IF(OR(AS$1=0, $A436=""),"",SQRT((_xlfn.XLOOKUP(AS$1,$Z$2:$Z$16,$AA$2:$AA$16)-$T436)^2+(_xlfn.XLOOKUP(AS$1,$Z$2:$Z$16,$AB$2:$AB$16)-$U436)^2+(_xlfn.XLOOKUP(AS$1,$Z$2:$Z$16,$AC$2:$AC$16-$V436)^2)))</f>
        <v/>
      </c>
      <c r="AT436" s="141" t="str">
        <f t="array" ref="AT436">IF(OR(AT$1=0, $A436=""),"",SQRT((_xlfn.XLOOKUP(AT$1,$Z$2:$Z$16,$AA$2:$AA$16)-$T436)^2+(_xlfn.XLOOKUP(AT$1,$Z$2:$Z$16,$AB$2:$AB$16)-$U436)^2+(_xlfn.XLOOKUP(AT$1,$Z$2:$Z$16,$AC$2:$AC$16-$V436)^2)))</f>
        <v/>
      </c>
      <c r="AU436" s="141" t="str">
        <f t="array" ref="AU436">IF(OR(AU$1=0, $A436=""),"",SQRT((_xlfn.XLOOKUP(AU$1,$Z$2:$Z$16,$AA$2:$AA$16)-$T436)^2+(_xlfn.XLOOKUP(AU$1,$Z$2:$Z$16,$AB$2:$AB$16)-$U436)^2+(_xlfn.XLOOKUP(AU$1,$Z$2:$Z$16,$AC$2:$AC$16-$V436)^2)))</f>
        <v/>
      </c>
      <c r="AV436" s="142" t="str">
        <f t="array" ref="AV436">IF(OR(AV$1=0, $A436=""),"",SQRT((_xlfn.XLOOKUP(AV$1,$Z$2:$Z$16,$AA$2:$AA$16)-$T436)^2+(_xlfn.XLOOKUP(AV$1,$Z$2:$Z$16,$AB$2:$AB$16)-$U436)^2+(_xlfn.XLOOKUP(AV$1,$Z$2:$Z$16,$AC$2:$AC$16-$V436)^2)))</f>
        <v/>
      </c>
      <c r="AW436" s="124"/>
      <c r="AX436" s="124"/>
      <c r="AY436" s="125">
        <f t="shared" si="138"/>
        <v>0</v>
      </c>
      <c r="AZ436" s="143">
        <f t="shared" si="139"/>
        <v>0</v>
      </c>
      <c r="BA436" s="143">
        <f t="shared" si="140"/>
        <v>0</v>
      </c>
      <c r="BB436" s="143">
        <f t="shared" si="141"/>
        <v>0</v>
      </c>
      <c r="BC436" s="143">
        <f t="shared" si="142"/>
        <v>0</v>
      </c>
      <c r="BD436" s="143">
        <f t="shared" si="143"/>
        <v>0</v>
      </c>
      <c r="BE436" s="143">
        <f t="shared" si="144"/>
        <v>0</v>
      </c>
      <c r="BF436" s="143">
        <f t="shared" si="145"/>
        <v>0</v>
      </c>
      <c r="BG436" s="144">
        <f t="shared" si="146"/>
        <v>0</v>
      </c>
      <c r="BH436" s="144">
        <f t="shared" si="147"/>
        <v>0</v>
      </c>
      <c r="BI436" s="144">
        <f t="shared" si="148"/>
        <v>0</v>
      </c>
      <c r="BJ436" s="144">
        <f t="shared" si="149"/>
        <v>0</v>
      </c>
      <c r="BK436" s="144">
        <f t="shared" si="150"/>
        <v>0</v>
      </c>
      <c r="BL436" s="144">
        <f t="shared" si="151"/>
        <v>0</v>
      </c>
      <c r="BM436" s="145">
        <f t="shared" si="152"/>
        <v>0</v>
      </c>
      <c r="BN436" s="124"/>
      <c r="BO436" s="124"/>
      <c r="BP436" s="124"/>
      <c r="BQ436" s="124"/>
      <c r="BR436" s="124"/>
      <c r="BS436" s="124"/>
      <c r="BT436" s="124"/>
      <c r="BU436" s="124"/>
      <c r="BV436" s="130"/>
      <c r="BW436" s="130"/>
      <c r="BX436" s="130"/>
      <c r="BY436" s="130"/>
      <c r="BZ436" s="130"/>
      <c r="CA436" s="130"/>
      <c r="CB436" s="130"/>
      <c r="CC436" s="130"/>
      <c r="CD436" s="130"/>
      <c r="CE436" s="130"/>
      <c r="CF436" s="130"/>
      <c r="CG436" s="130"/>
      <c r="CH436" s="130"/>
      <c r="CI436" s="130"/>
      <c r="CJ436" s="130"/>
      <c r="CL436" s="124"/>
      <c r="CM436" s="130" t="s">
        <v>32</v>
      </c>
      <c r="CN436" s="130"/>
      <c r="CO436" s="130"/>
      <c r="CP436" s="130"/>
      <c r="CQ436" s="130"/>
      <c r="CR436" s="130"/>
      <c r="CS436" s="130"/>
      <c r="CT436" s="130"/>
      <c r="CU436" s="130"/>
      <c r="CV436" s="130"/>
      <c r="CW436" s="130"/>
      <c r="CX436" s="130"/>
      <c r="CY436" s="130"/>
      <c r="CZ436" s="130"/>
      <c r="DA436" s="130"/>
      <c r="DD436" s="159" cm="1">
        <f t="array" ref="DD436">_xlfn.IFS(DD$1= 0,"", NOT(ISBLANK(CM436)), 0, ISBLANK(CM436), $Q436-$S436+AY436-BV436)</f>
        <v>0</v>
      </c>
      <c r="DE436" s="160" cm="1">
        <f t="array" ref="DE436">_xlfn.IFS(DE$1= 0,"", NOT(ISBLANK(CN436)), 0, ISBLANK(CN436), $Q436-$S436+AZ436-BW436)</f>
        <v>0</v>
      </c>
      <c r="DF436" s="160" cm="1">
        <f t="array" ref="DF436">_xlfn.IFS(DF$1= 0,"", NOT(ISBLANK(CO436)), 0, ISBLANK(CO436), $Q436-$S436+BA436-BX436)</f>
        <v>0</v>
      </c>
      <c r="DG436" s="160" cm="1">
        <f t="array" ref="DG436">_xlfn.IFS(DG$1= 0,"", NOT(ISBLANK(CP436)), 0, ISBLANK(CP436), $Q436-$S436+BB436-BY436)</f>
        <v>0</v>
      </c>
      <c r="DH436" s="160" cm="1">
        <f t="array" ref="DH436">_xlfn.IFS(DH$1= 0,"", NOT(ISBLANK(CQ436)), 0, ISBLANK(CQ436), $Q436-$S436+BC436-BZ436)</f>
        <v>0</v>
      </c>
      <c r="DI436" s="160" cm="1">
        <f t="array" ref="DI436">_xlfn.IFS(DI$1= 0,"", NOT(ISBLANK(CR436)), 0, ISBLANK(CR436), $Q436-$S436+BD436-CA436)</f>
        <v>0</v>
      </c>
      <c r="DJ436" s="160" t="str" cm="1">
        <f t="array" ref="DJ436">_xlfn.IFS(DJ$1= 0,"", NOT(ISBLANK(CS436)), 0, ISBLANK(CS436), $Q436-$S436+BE436-CB436)</f>
        <v/>
      </c>
      <c r="DK436" s="160" t="str" cm="1">
        <f t="array" ref="DK436">_xlfn.IFS(DK$1= 0,"", NOT(ISBLANK(CT436)), 0, ISBLANK(CT436), $Q436-$S436+BF436-CC436)</f>
        <v/>
      </c>
      <c r="DL436" s="162" t="str" cm="1">
        <f t="array" ref="DL436">_xlfn.IFS(DL$1= 0,"", NOT(ISBLANK(CU436)), 0, ISBLANK(CU436), $Q436-$S436+BG436-CD436)</f>
        <v/>
      </c>
      <c r="DM436" s="162" t="str" cm="1">
        <f t="array" ref="DM436">_xlfn.IFS(DM$1= 0,"", NOT(ISBLANK(CV436)), 0, ISBLANK(CV436), $Q436-$S436+BH436-CE436)</f>
        <v/>
      </c>
      <c r="DN436" s="162" t="str" cm="1">
        <f t="array" ref="DN436">_xlfn.IFS(DN$1= 0,"", NOT(ISBLANK(CW436)), 0, ISBLANK(CW436), $Q436-$S436+BI436-CF436)</f>
        <v/>
      </c>
      <c r="DO436" s="162" t="str" cm="1">
        <f t="array" ref="DO436">_xlfn.IFS(DO$1= 0,"", NOT(ISBLANK(CX436)), 0, ISBLANK(CX436), $Q436-$S436+BJ436-CG436)</f>
        <v/>
      </c>
      <c r="DP436" s="162" t="str" cm="1">
        <f t="array" ref="DP436">_xlfn.IFS(DP$1= 0,"", NOT(ISBLANK(CY436)), 0, ISBLANK(CY436), $Q436-$S436+BK436-CH436)</f>
        <v/>
      </c>
      <c r="DQ436" s="162" t="str" cm="1">
        <f t="array" ref="DQ436">_xlfn.IFS(DQ$1= 0,"", NOT(ISBLANK(CZ436)), 0, ISBLANK(CZ436), $Q436-$S436+BL436-CI436)</f>
        <v/>
      </c>
      <c r="DR436" s="163" t="str" cm="1">
        <f t="array" ref="DR436">_xlfn.IFS(DR$1= 0,"", NOT(ISBLANK(DA436)), 0, ISBLANK(DA436), $Q436-$S436+BM436-CJ436)</f>
        <v/>
      </c>
    </row>
    <row r="437" spans="1:122" ht="16.5" x14ac:dyDescent="0.3">
      <c r="A437" s="135"/>
      <c r="B437" s="136"/>
      <c r="C437" s="136"/>
      <c r="D437" s="137"/>
      <c r="E437" s="176"/>
      <c r="F437" s="182"/>
      <c r="G437" s="183"/>
      <c r="H437" s="183"/>
      <c r="I437" s="183"/>
      <c r="J437" s="183"/>
      <c r="K437" s="183"/>
      <c r="L437" s="183"/>
      <c r="M437" s="186"/>
      <c r="N437" s="182"/>
      <c r="O437" s="184"/>
      <c r="P437" s="178"/>
      <c r="Q437" s="118">
        <f t="shared" si="136"/>
        <v>0</v>
      </c>
      <c r="R437" s="3"/>
      <c r="S437" s="3"/>
      <c r="T437" s="4"/>
      <c r="U437" s="4"/>
      <c r="V437" s="99">
        <f t="shared" si="137"/>
        <v>0</v>
      </c>
      <c r="W437" s="161"/>
      <c r="X437" s="138"/>
      <c r="AH437" s="158" t="str">
        <f t="array" ref="AH437">IF(OR(AH$1=0, $A437=""),"",SQRT((_xlfn.XLOOKUP(AH$1,$Z$2:$Z$16,$AA$2:$AA$16)-$T437)^2+(_xlfn.XLOOKUP(AH$1,$Z$2:$Z$16,$AB$2:$AB$16)-$U437)^2+(_xlfn.XLOOKUP(AH$1,$Z$2:$Z$16,$AC$2:$AC$16-$V437)^2)))</f>
        <v/>
      </c>
      <c r="AI437" s="140" t="str">
        <f t="array" ref="AI437">IF(OR(AI$1=0, $A437=""),"",SQRT((_xlfn.XLOOKUP(AI$1,$Z$2:$Z$16,$AA$2:$AA$16)-$T437)^2+(_xlfn.XLOOKUP(AI$1,$Z$2:$Z$16,$AB$2:$AB$16)-$U437)^2+(_xlfn.XLOOKUP(AI$1,$Z$2:$Z$16,$AC$2:$AC$16-$V437)^2)))</f>
        <v/>
      </c>
      <c r="AJ437" s="140" t="str">
        <f t="array" ref="AJ437">IF(OR(AJ$1=0, $A437=""),"",SQRT((_xlfn.XLOOKUP(AJ$1,$Z$2:$Z$16,$AA$2:$AA$16)-$T437)^2+(_xlfn.XLOOKUP(AJ$1,$Z$2:$Z$16,$AB$2:$AB$16)-$U437)^2+(_xlfn.XLOOKUP(AJ$1,$Z$2:$Z$16,$AC$2:$AC$16-$V437)^2)))</f>
        <v/>
      </c>
      <c r="AK437" s="140" t="str">
        <f t="array" ref="AK437">IF(OR(AK$1=0, $A437=""),"",SQRT((_xlfn.XLOOKUP(AK$1,$Z$2:$Z$16,$AA$2:$AA$16)-$T437)^2+(_xlfn.XLOOKUP(AK$1,$Z$2:$Z$16,$AB$2:$AB$16)-$U437)^2+(_xlfn.XLOOKUP(AK$1,$Z$2:$Z$16,$AC$2:$AC$16-$V437)^2)))</f>
        <v/>
      </c>
      <c r="AL437" s="140" t="str">
        <f t="array" ref="AL437">IF(OR(AL$1=0, $A437=""),"",SQRT((_xlfn.XLOOKUP(AL$1,$Z$2:$Z$16,$AA$2:$AA$16)-$T437)^2+(_xlfn.XLOOKUP(AL$1,$Z$2:$Z$16,$AB$2:$AB$16)-$U437)^2+(_xlfn.XLOOKUP(AL$1,$Z$2:$Z$16,$AC$2:$AC$16-$V437)^2)))</f>
        <v/>
      </c>
      <c r="AM437" s="140" t="str">
        <f t="array" ref="AM437">IF(OR(AM$1=0, $A437=""),"",SQRT((_xlfn.XLOOKUP(AM$1,$Z$2:$Z$16,$AA$2:$AA$16)-$T437)^2+(_xlfn.XLOOKUP(AM$1,$Z$2:$Z$16,$AB$2:$AB$16)-$U437)^2+(_xlfn.XLOOKUP(AM$1,$Z$2:$Z$16,$AC$2:$AC$16-$V437)^2)))</f>
        <v/>
      </c>
      <c r="AN437" s="140" t="str">
        <f t="array" ref="AN437">IF(OR(AN$1=0, $A437=""),"",SQRT((_xlfn.XLOOKUP(AN$1,$Z$2:$Z$16,$AA$2:$AA$16)-$T437)^2+(_xlfn.XLOOKUP(AN$1,$Z$2:$Z$16,$AB$2:$AB$16)-$U437)^2+(_xlfn.XLOOKUP(AN$1,$Z$2:$Z$16,$AC$2:$AC$16-$V437)^2)))</f>
        <v/>
      </c>
      <c r="AO437" s="140" t="str">
        <f t="array" ref="AO437">IF(OR(AO$1=0, $A437=""),"",SQRT((_xlfn.XLOOKUP(AO$1,$Z$2:$Z$16,$AA$2:$AA$16)-$T437)^2+(_xlfn.XLOOKUP(AO$1,$Z$2:$Z$16,$AB$2:$AB$16)-$U437)^2+(_xlfn.XLOOKUP(AO$1,$Z$2:$Z$16,$AC$2:$AC$16-$V437)^2)))</f>
        <v/>
      </c>
      <c r="AP437" s="141" t="str">
        <f t="array" ref="AP437">IF(OR(AP$1=0, $A437=""),"",SQRT((_xlfn.XLOOKUP(AP$1,$Z$2:$Z$16,$AA$2:$AA$16)-$T437)^2+(_xlfn.XLOOKUP(AP$1,$Z$2:$Z$16,$AB$2:$AB$16)-$U437)^2+(_xlfn.XLOOKUP(AP$1,$Z$2:$Z$16,$AC$2:$AC$16-$V437)^2)))</f>
        <v/>
      </c>
      <c r="AQ437" s="141" t="str">
        <f t="array" ref="AQ437">IF(OR(AQ$1=0, $A437=""),"",SQRT((_xlfn.XLOOKUP(AQ$1,$Z$2:$Z$16,$AA$2:$AA$16)-$T437)^2+(_xlfn.XLOOKUP(AQ$1,$Z$2:$Z$16,$AB$2:$AB$16)-$U437)^2+(_xlfn.XLOOKUP(AQ$1,$Z$2:$Z$16,$AC$2:$AC$16-$V437)^2)))</f>
        <v/>
      </c>
      <c r="AR437" s="141" t="str">
        <f t="array" ref="AR437">IF(OR(AR$1=0, $A437=""),"",SQRT((_xlfn.XLOOKUP(AR$1,$Z$2:$Z$16,$AA$2:$AA$16)-$T437)^2+(_xlfn.XLOOKUP(AR$1,$Z$2:$Z$16,$AB$2:$AB$16)-$U437)^2+(_xlfn.XLOOKUP(AR$1,$Z$2:$Z$16,$AC$2:$AC$16-$V437)^2)))</f>
        <v/>
      </c>
      <c r="AS437" s="141" t="str">
        <f t="array" ref="AS437">IF(OR(AS$1=0, $A437=""),"",SQRT((_xlfn.XLOOKUP(AS$1,$Z$2:$Z$16,$AA$2:$AA$16)-$T437)^2+(_xlfn.XLOOKUP(AS$1,$Z$2:$Z$16,$AB$2:$AB$16)-$U437)^2+(_xlfn.XLOOKUP(AS$1,$Z$2:$Z$16,$AC$2:$AC$16-$V437)^2)))</f>
        <v/>
      </c>
      <c r="AT437" s="141" t="str">
        <f t="array" ref="AT437">IF(OR(AT$1=0, $A437=""),"",SQRT((_xlfn.XLOOKUP(AT$1,$Z$2:$Z$16,$AA$2:$AA$16)-$T437)^2+(_xlfn.XLOOKUP(AT$1,$Z$2:$Z$16,$AB$2:$AB$16)-$U437)^2+(_xlfn.XLOOKUP(AT$1,$Z$2:$Z$16,$AC$2:$AC$16-$V437)^2)))</f>
        <v/>
      </c>
      <c r="AU437" s="141" t="str">
        <f t="array" ref="AU437">IF(OR(AU$1=0, $A437=""),"",SQRT((_xlfn.XLOOKUP(AU$1,$Z$2:$Z$16,$AA$2:$AA$16)-$T437)^2+(_xlfn.XLOOKUP(AU$1,$Z$2:$Z$16,$AB$2:$AB$16)-$U437)^2+(_xlfn.XLOOKUP(AU$1,$Z$2:$Z$16,$AC$2:$AC$16-$V437)^2)))</f>
        <v/>
      </c>
      <c r="AV437" s="142" t="str">
        <f t="array" ref="AV437">IF(OR(AV$1=0, $A437=""),"",SQRT((_xlfn.XLOOKUP(AV$1,$Z$2:$Z$16,$AA$2:$AA$16)-$T437)^2+(_xlfn.XLOOKUP(AV$1,$Z$2:$Z$16,$AB$2:$AB$16)-$U437)^2+(_xlfn.XLOOKUP(AV$1,$Z$2:$Z$16,$AC$2:$AC$16-$V437)^2)))</f>
        <v/>
      </c>
      <c r="AW437" s="124"/>
      <c r="AX437" s="124"/>
      <c r="AY437" s="125">
        <f t="shared" si="138"/>
        <v>0</v>
      </c>
      <c r="AZ437" s="143">
        <f t="shared" si="139"/>
        <v>0</v>
      </c>
      <c r="BA437" s="143">
        <f t="shared" si="140"/>
        <v>0</v>
      </c>
      <c r="BB437" s="143">
        <f t="shared" si="141"/>
        <v>0</v>
      </c>
      <c r="BC437" s="143">
        <f t="shared" si="142"/>
        <v>0</v>
      </c>
      <c r="BD437" s="143">
        <f t="shared" si="143"/>
        <v>0</v>
      </c>
      <c r="BE437" s="143">
        <f t="shared" si="144"/>
        <v>0</v>
      </c>
      <c r="BF437" s="143">
        <f t="shared" si="145"/>
        <v>0</v>
      </c>
      <c r="BG437" s="144">
        <f t="shared" si="146"/>
        <v>0</v>
      </c>
      <c r="BH437" s="144">
        <f t="shared" si="147"/>
        <v>0</v>
      </c>
      <c r="BI437" s="144">
        <f t="shared" si="148"/>
        <v>0</v>
      </c>
      <c r="BJ437" s="144">
        <f t="shared" si="149"/>
        <v>0</v>
      </c>
      <c r="BK437" s="144">
        <f t="shared" si="150"/>
        <v>0</v>
      </c>
      <c r="BL437" s="144">
        <f t="shared" si="151"/>
        <v>0</v>
      </c>
      <c r="BM437" s="145">
        <f t="shared" si="152"/>
        <v>0</v>
      </c>
      <c r="BN437" s="124"/>
      <c r="BO437" s="124"/>
      <c r="BP437" s="124"/>
      <c r="BQ437" s="124"/>
      <c r="BR437" s="124"/>
      <c r="BS437" s="124"/>
      <c r="BT437" s="124"/>
      <c r="BU437" s="124"/>
      <c r="BV437" s="130"/>
      <c r="BW437" s="130"/>
      <c r="BX437" s="130"/>
      <c r="BY437" s="130"/>
      <c r="BZ437" s="130"/>
      <c r="CA437" s="130"/>
      <c r="CB437" s="130"/>
      <c r="CC437" s="130"/>
      <c r="CD437" s="130"/>
      <c r="CE437" s="130"/>
      <c r="CF437" s="130"/>
      <c r="CG437" s="130"/>
      <c r="CH437" s="130"/>
      <c r="CI437" s="130"/>
      <c r="CJ437" s="130"/>
      <c r="CL437" s="124"/>
      <c r="CM437" s="130" t="s">
        <v>32</v>
      </c>
      <c r="CN437" s="130"/>
      <c r="CO437" s="130"/>
      <c r="CP437" s="130"/>
      <c r="CQ437" s="130"/>
      <c r="CR437" s="130"/>
      <c r="CS437" s="130"/>
      <c r="CT437" s="130"/>
      <c r="CU437" s="130"/>
      <c r="CV437" s="130"/>
      <c r="CW437" s="130"/>
      <c r="CX437" s="130"/>
      <c r="CY437" s="130"/>
      <c r="CZ437" s="130"/>
      <c r="DA437" s="130"/>
      <c r="DD437" s="159" cm="1">
        <f t="array" ref="DD437">_xlfn.IFS(DD$1= 0,"", NOT(ISBLANK(CM437)), 0, ISBLANK(CM437), $Q437-$S437+AY437-BV437)</f>
        <v>0</v>
      </c>
      <c r="DE437" s="160" cm="1">
        <f t="array" ref="DE437">_xlfn.IFS(DE$1= 0,"", NOT(ISBLANK(CN437)), 0, ISBLANK(CN437), $Q437-$S437+AZ437-BW437)</f>
        <v>0</v>
      </c>
      <c r="DF437" s="160" cm="1">
        <f t="array" ref="DF437">_xlfn.IFS(DF$1= 0,"", NOT(ISBLANK(CO437)), 0, ISBLANK(CO437), $Q437-$S437+BA437-BX437)</f>
        <v>0</v>
      </c>
      <c r="DG437" s="160" cm="1">
        <f t="array" ref="DG437">_xlfn.IFS(DG$1= 0,"", NOT(ISBLANK(CP437)), 0, ISBLANK(CP437), $Q437-$S437+BB437-BY437)</f>
        <v>0</v>
      </c>
      <c r="DH437" s="160" cm="1">
        <f t="array" ref="DH437">_xlfn.IFS(DH$1= 0,"", NOT(ISBLANK(CQ437)), 0, ISBLANK(CQ437), $Q437-$S437+BC437-BZ437)</f>
        <v>0</v>
      </c>
      <c r="DI437" s="160" cm="1">
        <f t="array" ref="DI437">_xlfn.IFS(DI$1= 0,"", NOT(ISBLANK(CR437)), 0, ISBLANK(CR437), $Q437-$S437+BD437-CA437)</f>
        <v>0</v>
      </c>
      <c r="DJ437" s="160" t="str" cm="1">
        <f t="array" ref="DJ437">_xlfn.IFS(DJ$1= 0,"", NOT(ISBLANK(CS437)), 0, ISBLANK(CS437), $Q437-$S437+BE437-CB437)</f>
        <v/>
      </c>
      <c r="DK437" s="160" t="str" cm="1">
        <f t="array" ref="DK437">_xlfn.IFS(DK$1= 0,"", NOT(ISBLANK(CT437)), 0, ISBLANK(CT437), $Q437-$S437+BF437-CC437)</f>
        <v/>
      </c>
      <c r="DL437" s="162" t="str" cm="1">
        <f t="array" ref="DL437">_xlfn.IFS(DL$1= 0,"", NOT(ISBLANK(CU437)), 0, ISBLANK(CU437), $Q437-$S437+BG437-CD437)</f>
        <v/>
      </c>
      <c r="DM437" s="162" t="str" cm="1">
        <f t="array" ref="DM437">_xlfn.IFS(DM$1= 0,"", NOT(ISBLANK(CV437)), 0, ISBLANK(CV437), $Q437-$S437+BH437-CE437)</f>
        <v/>
      </c>
      <c r="DN437" s="162" t="str" cm="1">
        <f t="array" ref="DN437">_xlfn.IFS(DN$1= 0,"", NOT(ISBLANK(CW437)), 0, ISBLANK(CW437), $Q437-$S437+BI437-CF437)</f>
        <v/>
      </c>
      <c r="DO437" s="162" t="str" cm="1">
        <f t="array" ref="DO437">_xlfn.IFS(DO$1= 0,"", NOT(ISBLANK(CX437)), 0, ISBLANK(CX437), $Q437-$S437+BJ437-CG437)</f>
        <v/>
      </c>
      <c r="DP437" s="162" t="str" cm="1">
        <f t="array" ref="DP437">_xlfn.IFS(DP$1= 0,"", NOT(ISBLANK(CY437)), 0, ISBLANK(CY437), $Q437-$S437+BK437-CH437)</f>
        <v/>
      </c>
      <c r="DQ437" s="162" t="str" cm="1">
        <f t="array" ref="DQ437">_xlfn.IFS(DQ$1= 0,"", NOT(ISBLANK(CZ437)), 0, ISBLANK(CZ437), $Q437-$S437+BL437-CI437)</f>
        <v/>
      </c>
      <c r="DR437" s="163" t="str" cm="1">
        <f t="array" ref="DR437">_xlfn.IFS(DR$1= 0,"", NOT(ISBLANK(DA437)), 0, ISBLANK(DA437), $Q437-$S437+BM437-CJ437)</f>
        <v/>
      </c>
    </row>
    <row r="438" spans="1:122" ht="16.5" x14ac:dyDescent="0.3">
      <c r="A438" s="135"/>
      <c r="B438" s="136"/>
      <c r="C438" s="136"/>
      <c r="D438" s="137"/>
      <c r="E438" s="176"/>
      <c r="F438" s="182"/>
      <c r="G438" s="183"/>
      <c r="H438" s="183"/>
      <c r="I438" s="183"/>
      <c r="J438" s="183"/>
      <c r="K438" s="183"/>
      <c r="L438" s="183"/>
      <c r="M438" s="186"/>
      <c r="N438" s="182"/>
      <c r="O438" s="184"/>
      <c r="P438" s="178"/>
      <c r="Q438" s="118">
        <f t="shared" si="136"/>
        <v>0</v>
      </c>
      <c r="R438" s="3"/>
      <c r="S438" s="3"/>
      <c r="T438" s="4"/>
      <c r="U438" s="4"/>
      <c r="V438" s="99">
        <f t="shared" si="137"/>
        <v>0</v>
      </c>
      <c r="W438" s="161"/>
      <c r="X438" s="138"/>
      <c r="AH438" s="158" t="str">
        <f t="array" ref="AH438">IF(OR(AH$1=0, $A438=""),"",SQRT((_xlfn.XLOOKUP(AH$1,$Z$2:$Z$16,$AA$2:$AA$16)-$T438)^2+(_xlfn.XLOOKUP(AH$1,$Z$2:$Z$16,$AB$2:$AB$16)-$U438)^2+(_xlfn.XLOOKUP(AH$1,$Z$2:$Z$16,$AC$2:$AC$16-$V438)^2)))</f>
        <v/>
      </c>
      <c r="AI438" s="140" t="str">
        <f t="array" ref="AI438">IF(OR(AI$1=0, $A438=""),"",SQRT((_xlfn.XLOOKUP(AI$1,$Z$2:$Z$16,$AA$2:$AA$16)-$T438)^2+(_xlfn.XLOOKUP(AI$1,$Z$2:$Z$16,$AB$2:$AB$16)-$U438)^2+(_xlfn.XLOOKUP(AI$1,$Z$2:$Z$16,$AC$2:$AC$16-$V438)^2)))</f>
        <v/>
      </c>
      <c r="AJ438" s="140" t="str">
        <f t="array" ref="AJ438">IF(OR(AJ$1=0, $A438=""),"",SQRT((_xlfn.XLOOKUP(AJ$1,$Z$2:$Z$16,$AA$2:$AA$16)-$T438)^2+(_xlfn.XLOOKUP(AJ$1,$Z$2:$Z$16,$AB$2:$AB$16)-$U438)^2+(_xlfn.XLOOKUP(AJ$1,$Z$2:$Z$16,$AC$2:$AC$16-$V438)^2)))</f>
        <v/>
      </c>
      <c r="AK438" s="140" t="str">
        <f t="array" ref="AK438">IF(OR(AK$1=0, $A438=""),"",SQRT((_xlfn.XLOOKUP(AK$1,$Z$2:$Z$16,$AA$2:$AA$16)-$T438)^2+(_xlfn.XLOOKUP(AK$1,$Z$2:$Z$16,$AB$2:$AB$16)-$U438)^2+(_xlfn.XLOOKUP(AK$1,$Z$2:$Z$16,$AC$2:$AC$16-$V438)^2)))</f>
        <v/>
      </c>
      <c r="AL438" s="140" t="str">
        <f t="array" ref="AL438">IF(OR(AL$1=0, $A438=""),"",SQRT((_xlfn.XLOOKUP(AL$1,$Z$2:$Z$16,$AA$2:$AA$16)-$T438)^2+(_xlfn.XLOOKUP(AL$1,$Z$2:$Z$16,$AB$2:$AB$16)-$U438)^2+(_xlfn.XLOOKUP(AL$1,$Z$2:$Z$16,$AC$2:$AC$16-$V438)^2)))</f>
        <v/>
      </c>
      <c r="AM438" s="140" t="str">
        <f t="array" ref="AM438">IF(OR(AM$1=0, $A438=""),"",SQRT((_xlfn.XLOOKUP(AM$1,$Z$2:$Z$16,$AA$2:$AA$16)-$T438)^2+(_xlfn.XLOOKUP(AM$1,$Z$2:$Z$16,$AB$2:$AB$16)-$U438)^2+(_xlfn.XLOOKUP(AM$1,$Z$2:$Z$16,$AC$2:$AC$16-$V438)^2)))</f>
        <v/>
      </c>
      <c r="AN438" s="140" t="str">
        <f t="array" ref="AN438">IF(OR(AN$1=0, $A438=""),"",SQRT((_xlfn.XLOOKUP(AN$1,$Z$2:$Z$16,$AA$2:$AA$16)-$T438)^2+(_xlfn.XLOOKUP(AN$1,$Z$2:$Z$16,$AB$2:$AB$16)-$U438)^2+(_xlfn.XLOOKUP(AN$1,$Z$2:$Z$16,$AC$2:$AC$16-$V438)^2)))</f>
        <v/>
      </c>
      <c r="AO438" s="140" t="str">
        <f t="array" ref="AO438">IF(OR(AO$1=0, $A438=""),"",SQRT((_xlfn.XLOOKUP(AO$1,$Z$2:$Z$16,$AA$2:$AA$16)-$T438)^2+(_xlfn.XLOOKUP(AO$1,$Z$2:$Z$16,$AB$2:$AB$16)-$U438)^2+(_xlfn.XLOOKUP(AO$1,$Z$2:$Z$16,$AC$2:$AC$16-$V438)^2)))</f>
        <v/>
      </c>
      <c r="AP438" s="141" t="str">
        <f t="array" ref="AP438">IF(OR(AP$1=0, $A438=""),"",SQRT((_xlfn.XLOOKUP(AP$1,$Z$2:$Z$16,$AA$2:$AA$16)-$T438)^2+(_xlfn.XLOOKUP(AP$1,$Z$2:$Z$16,$AB$2:$AB$16)-$U438)^2+(_xlfn.XLOOKUP(AP$1,$Z$2:$Z$16,$AC$2:$AC$16-$V438)^2)))</f>
        <v/>
      </c>
      <c r="AQ438" s="141" t="str">
        <f t="array" ref="AQ438">IF(OR(AQ$1=0, $A438=""),"",SQRT((_xlfn.XLOOKUP(AQ$1,$Z$2:$Z$16,$AA$2:$AA$16)-$T438)^2+(_xlfn.XLOOKUP(AQ$1,$Z$2:$Z$16,$AB$2:$AB$16)-$U438)^2+(_xlfn.XLOOKUP(AQ$1,$Z$2:$Z$16,$AC$2:$AC$16-$V438)^2)))</f>
        <v/>
      </c>
      <c r="AR438" s="141" t="str">
        <f t="array" ref="AR438">IF(OR(AR$1=0, $A438=""),"",SQRT((_xlfn.XLOOKUP(AR$1,$Z$2:$Z$16,$AA$2:$AA$16)-$T438)^2+(_xlfn.XLOOKUP(AR$1,$Z$2:$Z$16,$AB$2:$AB$16)-$U438)^2+(_xlfn.XLOOKUP(AR$1,$Z$2:$Z$16,$AC$2:$AC$16-$V438)^2)))</f>
        <v/>
      </c>
      <c r="AS438" s="141" t="str">
        <f t="array" ref="AS438">IF(OR(AS$1=0, $A438=""),"",SQRT((_xlfn.XLOOKUP(AS$1,$Z$2:$Z$16,$AA$2:$AA$16)-$T438)^2+(_xlfn.XLOOKUP(AS$1,$Z$2:$Z$16,$AB$2:$AB$16)-$U438)^2+(_xlfn.XLOOKUP(AS$1,$Z$2:$Z$16,$AC$2:$AC$16-$V438)^2)))</f>
        <v/>
      </c>
      <c r="AT438" s="141" t="str">
        <f t="array" ref="AT438">IF(OR(AT$1=0, $A438=""),"",SQRT((_xlfn.XLOOKUP(AT$1,$Z$2:$Z$16,$AA$2:$AA$16)-$T438)^2+(_xlfn.XLOOKUP(AT$1,$Z$2:$Z$16,$AB$2:$AB$16)-$U438)^2+(_xlfn.XLOOKUP(AT$1,$Z$2:$Z$16,$AC$2:$AC$16-$V438)^2)))</f>
        <v/>
      </c>
      <c r="AU438" s="141" t="str">
        <f t="array" ref="AU438">IF(OR(AU$1=0, $A438=""),"",SQRT((_xlfn.XLOOKUP(AU$1,$Z$2:$Z$16,$AA$2:$AA$16)-$T438)^2+(_xlfn.XLOOKUP(AU$1,$Z$2:$Z$16,$AB$2:$AB$16)-$U438)^2+(_xlfn.XLOOKUP(AU$1,$Z$2:$Z$16,$AC$2:$AC$16-$V438)^2)))</f>
        <v/>
      </c>
      <c r="AV438" s="142" t="str">
        <f t="array" ref="AV438">IF(OR(AV$1=0, $A438=""),"",SQRT((_xlfn.XLOOKUP(AV$1,$Z$2:$Z$16,$AA$2:$AA$16)-$T438)^2+(_xlfn.XLOOKUP(AV$1,$Z$2:$Z$16,$AB$2:$AB$16)-$U438)^2+(_xlfn.XLOOKUP(AV$1,$Z$2:$Z$16,$AC$2:$AC$16-$V438)^2)))</f>
        <v/>
      </c>
      <c r="AW438" s="124"/>
      <c r="AX438" s="124"/>
      <c r="AY438" s="125">
        <f t="shared" si="138"/>
        <v>0</v>
      </c>
      <c r="AZ438" s="143">
        <f t="shared" si="139"/>
        <v>0</v>
      </c>
      <c r="BA438" s="143">
        <f t="shared" si="140"/>
        <v>0</v>
      </c>
      <c r="BB438" s="143">
        <f t="shared" si="141"/>
        <v>0</v>
      </c>
      <c r="BC438" s="143">
        <f t="shared" si="142"/>
        <v>0</v>
      </c>
      <c r="BD438" s="143">
        <f t="shared" si="143"/>
        <v>0</v>
      </c>
      <c r="BE438" s="143">
        <f t="shared" si="144"/>
        <v>0</v>
      </c>
      <c r="BF438" s="143">
        <f t="shared" si="145"/>
        <v>0</v>
      </c>
      <c r="BG438" s="144">
        <f t="shared" si="146"/>
        <v>0</v>
      </c>
      <c r="BH438" s="144">
        <f t="shared" si="147"/>
        <v>0</v>
      </c>
      <c r="BI438" s="144">
        <f t="shared" si="148"/>
        <v>0</v>
      </c>
      <c r="BJ438" s="144">
        <f t="shared" si="149"/>
        <v>0</v>
      </c>
      <c r="BK438" s="144">
        <f t="shared" si="150"/>
        <v>0</v>
      </c>
      <c r="BL438" s="144">
        <f t="shared" si="151"/>
        <v>0</v>
      </c>
      <c r="BM438" s="145">
        <f t="shared" si="152"/>
        <v>0</v>
      </c>
      <c r="BN438" s="124"/>
      <c r="BO438" s="124"/>
      <c r="BP438" s="124"/>
      <c r="BQ438" s="124"/>
      <c r="BR438" s="124"/>
      <c r="BS438" s="124"/>
      <c r="BT438" s="124"/>
      <c r="BU438" s="124"/>
      <c r="BV438" s="130"/>
      <c r="BW438" s="130"/>
      <c r="BX438" s="130"/>
      <c r="BY438" s="130"/>
      <c r="BZ438" s="130"/>
      <c r="CA438" s="130"/>
      <c r="CB438" s="130"/>
      <c r="CC438" s="130"/>
      <c r="CD438" s="130"/>
      <c r="CE438" s="130"/>
      <c r="CF438" s="130"/>
      <c r="CG438" s="130"/>
      <c r="CH438" s="130"/>
      <c r="CI438" s="130"/>
      <c r="CJ438" s="130"/>
      <c r="CL438" s="124"/>
      <c r="CM438" s="130" t="s">
        <v>32</v>
      </c>
      <c r="CN438" s="130"/>
      <c r="CO438" s="130"/>
      <c r="CP438" s="130"/>
      <c r="CQ438" s="130"/>
      <c r="CR438" s="130"/>
      <c r="CS438" s="130"/>
      <c r="CT438" s="130"/>
      <c r="CU438" s="130"/>
      <c r="CV438" s="130"/>
      <c r="CW438" s="130"/>
      <c r="CX438" s="130"/>
      <c r="CY438" s="130"/>
      <c r="CZ438" s="130"/>
      <c r="DA438" s="130"/>
      <c r="DD438" s="159" cm="1">
        <f t="array" ref="DD438">_xlfn.IFS(DD$1= 0,"", NOT(ISBLANK(CM438)), 0, ISBLANK(CM438), $Q438-$S438+AY438-BV438)</f>
        <v>0</v>
      </c>
      <c r="DE438" s="160" cm="1">
        <f t="array" ref="DE438">_xlfn.IFS(DE$1= 0,"", NOT(ISBLANK(CN438)), 0, ISBLANK(CN438), $Q438-$S438+AZ438-BW438)</f>
        <v>0</v>
      </c>
      <c r="DF438" s="160" cm="1">
        <f t="array" ref="DF438">_xlfn.IFS(DF$1= 0,"", NOT(ISBLANK(CO438)), 0, ISBLANK(CO438), $Q438-$S438+BA438-BX438)</f>
        <v>0</v>
      </c>
      <c r="DG438" s="160" cm="1">
        <f t="array" ref="DG438">_xlfn.IFS(DG$1= 0,"", NOT(ISBLANK(CP438)), 0, ISBLANK(CP438), $Q438-$S438+BB438-BY438)</f>
        <v>0</v>
      </c>
      <c r="DH438" s="160" cm="1">
        <f t="array" ref="DH438">_xlfn.IFS(DH$1= 0,"", NOT(ISBLANK(CQ438)), 0, ISBLANK(CQ438), $Q438-$S438+BC438-BZ438)</f>
        <v>0</v>
      </c>
      <c r="DI438" s="160" cm="1">
        <f t="array" ref="DI438">_xlfn.IFS(DI$1= 0,"", NOT(ISBLANK(CR438)), 0, ISBLANK(CR438), $Q438-$S438+BD438-CA438)</f>
        <v>0</v>
      </c>
      <c r="DJ438" s="160" t="str" cm="1">
        <f t="array" ref="DJ438">_xlfn.IFS(DJ$1= 0,"", NOT(ISBLANK(CS438)), 0, ISBLANK(CS438), $Q438-$S438+BE438-CB438)</f>
        <v/>
      </c>
      <c r="DK438" s="160" t="str" cm="1">
        <f t="array" ref="DK438">_xlfn.IFS(DK$1= 0,"", NOT(ISBLANK(CT438)), 0, ISBLANK(CT438), $Q438-$S438+BF438-CC438)</f>
        <v/>
      </c>
      <c r="DL438" s="162" t="str" cm="1">
        <f t="array" ref="DL438">_xlfn.IFS(DL$1= 0,"", NOT(ISBLANK(CU438)), 0, ISBLANK(CU438), $Q438-$S438+BG438-CD438)</f>
        <v/>
      </c>
      <c r="DM438" s="162" t="str" cm="1">
        <f t="array" ref="DM438">_xlfn.IFS(DM$1= 0,"", NOT(ISBLANK(CV438)), 0, ISBLANK(CV438), $Q438-$S438+BH438-CE438)</f>
        <v/>
      </c>
      <c r="DN438" s="162" t="str" cm="1">
        <f t="array" ref="DN438">_xlfn.IFS(DN$1= 0,"", NOT(ISBLANK(CW438)), 0, ISBLANK(CW438), $Q438-$S438+BI438-CF438)</f>
        <v/>
      </c>
      <c r="DO438" s="162" t="str" cm="1">
        <f t="array" ref="DO438">_xlfn.IFS(DO$1= 0,"", NOT(ISBLANK(CX438)), 0, ISBLANK(CX438), $Q438-$S438+BJ438-CG438)</f>
        <v/>
      </c>
      <c r="DP438" s="162" t="str" cm="1">
        <f t="array" ref="DP438">_xlfn.IFS(DP$1= 0,"", NOT(ISBLANK(CY438)), 0, ISBLANK(CY438), $Q438-$S438+BK438-CH438)</f>
        <v/>
      </c>
      <c r="DQ438" s="162" t="str" cm="1">
        <f t="array" ref="DQ438">_xlfn.IFS(DQ$1= 0,"", NOT(ISBLANK(CZ438)), 0, ISBLANK(CZ438), $Q438-$S438+BL438-CI438)</f>
        <v/>
      </c>
      <c r="DR438" s="163" t="str" cm="1">
        <f t="array" ref="DR438">_xlfn.IFS(DR$1= 0,"", NOT(ISBLANK(DA438)), 0, ISBLANK(DA438), $Q438-$S438+BM438-CJ438)</f>
        <v/>
      </c>
    </row>
    <row r="439" spans="1:122" ht="16.5" x14ac:dyDescent="0.3">
      <c r="A439" s="135"/>
      <c r="B439" s="136"/>
      <c r="C439" s="136"/>
      <c r="D439" s="137"/>
      <c r="E439" s="176"/>
      <c r="F439" s="182"/>
      <c r="G439" s="183"/>
      <c r="H439" s="183"/>
      <c r="I439" s="183"/>
      <c r="J439" s="183"/>
      <c r="K439" s="183"/>
      <c r="L439" s="183"/>
      <c r="M439" s="186"/>
      <c r="N439" s="182"/>
      <c r="O439" s="184"/>
      <c r="P439" s="178"/>
      <c r="Q439" s="118">
        <f t="shared" si="136"/>
        <v>0</v>
      </c>
      <c r="R439" s="3"/>
      <c r="S439" s="3"/>
      <c r="T439" s="4"/>
      <c r="U439" s="4"/>
      <c r="V439" s="99">
        <f t="shared" si="137"/>
        <v>0</v>
      </c>
      <c r="W439" s="161"/>
      <c r="X439" s="138"/>
      <c r="AH439" s="158" t="str">
        <f t="array" ref="AH439">IF(OR(AH$1=0, $A439=""),"",SQRT((_xlfn.XLOOKUP(AH$1,$Z$2:$Z$16,$AA$2:$AA$16)-$T439)^2+(_xlfn.XLOOKUP(AH$1,$Z$2:$Z$16,$AB$2:$AB$16)-$U439)^2+(_xlfn.XLOOKUP(AH$1,$Z$2:$Z$16,$AC$2:$AC$16-$V439)^2)))</f>
        <v/>
      </c>
      <c r="AI439" s="140" t="str">
        <f t="array" ref="AI439">IF(OR(AI$1=0, $A439=""),"",SQRT((_xlfn.XLOOKUP(AI$1,$Z$2:$Z$16,$AA$2:$AA$16)-$T439)^2+(_xlfn.XLOOKUP(AI$1,$Z$2:$Z$16,$AB$2:$AB$16)-$U439)^2+(_xlfn.XLOOKUP(AI$1,$Z$2:$Z$16,$AC$2:$AC$16-$V439)^2)))</f>
        <v/>
      </c>
      <c r="AJ439" s="140" t="str">
        <f t="array" ref="AJ439">IF(OR(AJ$1=0, $A439=""),"",SQRT((_xlfn.XLOOKUP(AJ$1,$Z$2:$Z$16,$AA$2:$AA$16)-$T439)^2+(_xlfn.XLOOKUP(AJ$1,$Z$2:$Z$16,$AB$2:$AB$16)-$U439)^2+(_xlfn.XLOOKUP(AJ$1,$Z$2:$Z$16,$AC$2:$AC$16-$V439)^2)))</f>
        <v/>
      </c>
      <c r="AK439" s="140" t="str">
        <f t="array" ref="AK439">IF(OR(AK$1=0, $A439=""),"",SQRT((_xlfn.XLOOKUP(AK$1,$Z$2:$Z$16,$AA$2:$AA$16)-$T439)^2+(_xlfn.XLOOKUP(AK$1,$Z$2:$Z$16,$AB$2:$AB$16)-$U439)^2+(_xlfn.XLOOKUP(AK$1,$Z$2:$Z$16,$AC$2:$AC$16-$V439)^2)))</f>
        <v/>
      </c>
      <c r="AL439" s="140" t="str">
        <f t="array" ref="AL439">IF(OR(AL$1=0, $A439=""),"",SQRT((_xlfn.XLOOKUP(AL$1,$Z$2:$Z$16,$AA$2:$AA$16)-$T439)^2+(_xlfn.XLOOKUP(AL$1,$Z$2:$Z$16,$AB$2:$AB$16)-$U439)^2+(_xlfn.XLOOKUP(AL$1,$Z$2:$Z$16,$AC$2:$AC$16-$V439)^2)))</f>
        <v/>
      </c>
      <c r="AM439" s="140" t="str">
        <f t="array" ref="AM439">IF(OR(AM$1=0, $A439=""),"",SQRT((_xlfn.XLOOKUP(AM$1,$Z$2:$Z$16,$AA$2:$AA$16)-$T439)^2+(_xlfn.XLOOKUP(AM$1,$Z$2:$Z$16,$AB$2:$AB$16)-$U439)^2+(_xlfn.XLOOKUP(AM$1,$Z$2:$Z$16,$AC$2:$AC$16-$V439)^2)))</f>
        <v/>
      </c>
      <c r="AN439" s="140" t="str">
        <f t="array" ref="AN439">IF(OR(AN$1=0, $A439=""),"",SQRT((_xlfn.XLOOKUP(AN$1,$Z$2:$Z$16,$AA$2:$AA$16)-$T439)^2+(_xlfn.XLOOKUP(AN$1,$Z$2:$Z$16,$AB$2:$AB$16)-$U439)^2+(_xlfn.XLOOKUP(AN$1,$Z$2:$Z$16,$AC$2:$AC$16-$V439)^2)))</f>
        <v/>
      </c>
      <c r="AO439" s="140" t="str">
        <f t="array" ref="AO439">IF(OR(AO$1=0, $A439=""),"",SQRT((_xlfn.XLOOKUP(AO$1,$Z$2:$Z$16,$AA$2:$AA$16)-$T439)^2+(_xlfn.XLOOKUP(AO$1,$Z$2:$Z$16,$AB$2:$AB$16)-$U439)^2+(_xlfn.XLOOKUP(AO$1,$Z$2:$Z$16,$AC$2:$AC$16-$V439)^2)))</f>
        <v/>
      </c>
      <c r="AP439" s="141" t="str">
        <f t="array" ref="AP439">IF(OR(AP$1=0, $A439=""),"",SQRT((_xlfn.XLOOKUP(AP$1,$Z$2:$Z$16,$AA$2:$AA$16)-$T439)^2+(_xlfn.XLOOKUP(AP$1,$Z$2:$Z$16,$AB$2:$AB$16)-$U439)^2+(_xlfn.XLOOKUP(AP$1,$Z$2:$Z$16,$AC$2:$AC$16-$V439)^2)))</f>
        <v/>
      </c>
      <c r="AQ439" s="141" t="str">
        <f t="array" ref="AQ439">IF(OR(AQ$1=0, $A439=""),"",SQRT((_xlfn.XLOOKUP(AQ$1,$Z$2:$Z$16,$AA$2:$AA$16)-$T439)^2+(_xlfn.XLOOKUP(AQ$1,$Z$2:$Z$16,$AB$2:$AB$16)-$U439)^2+(_xlfn.XLOOKUP(AQ$1,$Z$2:$Z$16,$AC$2:$AC$16-$V439)^2)))</f>
        <v/>
      </c>
      <c r="AR439" s="141" t="str">
        <f t="array" ref="AR439">IF(OR(AR$1=0, $A439=""),"",SQRT((_xlfn.XLOOKUP(AR$1,$Z$2:$Z$16,$AA$2:$AA$16)-$T439)^2+(_xlfn.XLOOKUP(AR$1,$Z$2:$Z$16,$AB$2:$AB$16)-$U439)^2+(_xlfn.XLOOKUP(AR$1,$Z$2:$Z$16,$AC$2:$AC$16-$V439)^2)))</f>
        <v/>
      </c>
      <c r="AS439" s="141" t="str">
        <f t="array" ref="AS439">IF(OR(AS$1=0, $A439=""),"",SQRT((_xlfn.XLOOKUP(AS$1,$Z$2:$Z$16,$AA$2:$AA$16)-$T439)^2+(_xlfn.XLOOKUP(AS$1,$Z$2:$Z$16,$AB$2:$AB$16)-$U439)^2+(_xlfn.XLOOKUP(AS$1,$Z$2:$Z$16,$AC$2:$AC$16-$V439)^2)))</f>
        <v/>
      </c>
      <c r="AT439" s="141" t="str">
        <f t="array" ref="AT439">IF(OR(AT$1=0, $A439=""),"",SQRT((_xlfn.XLOOKUP(AT$1,$Z$2:$Z$16,$AA$2:$AA$16)-$T439)^2+(_xlfn.XLOOKUP(AT$1,$Z$2:$Z$16,$AB$2:$AB$16)-$U439)^2+(_xlfn.XLOOKUP(AT$1,$Z$2:$Z$16,$AC$2:$AC$16-$V439)^2)))</f>
        <v/>
      </c>
      <c r="AU439" s="141" t="str">
        <f t="array" ref="AU439">IF(OR(AU$1=0, $A439=""),"",SQRT((_xlfn.XLOOKUP(AU$1,$Z$2:$Z$16,$AA$2:$AA$16)-$T439)^2+(_xlfn.XLOOKUP(AU$1,$Z$2:$Z$16,$AB$2:$AB$16)-$U439)^2+(_xlfn.XLOOKUP(AU$1,$Z$2:$Z$16,$AC$2:$AC$16-$V439)^2)))</f>
        <v/>
      </c>
      <c r="AV439" s="142" t="str">
        <f t="array" ref="AV439">IF(OR(AV$1=0, $A439=""),"",SQRT((_xlfn.XLOOKUP(AV$1,$Z$2:$Z$16,$AA$2:$AA$16)-$T439)^2+(_xlfn.XLOOKUP(AV$1,$Z$2:$Z$16,$AB$2:$AB$16)-$U439)^2+(_xlfn.XLOOKUP(AV$1,$Z$2:$Z$16,$AC$2:$AC$16-$V439)^2)))</f>
        <v/>
      </c>
      <c r="AW439" s="124"/>
      <c r="AX439" s="124"/>
      <c r="AY439" s="125">
        <f t="shared" si="138"/>
        <v>0</v>
      </c>
      <c r="AZ439" s="143">
        <f t="shared" si="139"/>
        <v>0</v>
      </c>
      <c r="BA439" s="143">
        <f t="shared" si="140"/>
        <v>0</v>
      </c>
      <c r="BB439" s="143">
        <f t="shared" si="141"/>
        <v>0</v>
      </c>
      <c r="BC439" s="143">
        <f t="shared" si="142"/>
        <v>0</v>
      </c>
      <c r="BD439" s="143">
        <f t="shared" si="143"/>
        <v>0</v>
      </c>
      <c r="BE439" s="143">
        <f t="shared" si="144"/>
        <v>0</v>
      </c>
      <c r="BF439" s="143">
        <f t="shared" si="145"/>
        <v>0</v>
      </c>
      <c r="BG439" s="144">
        <f t="shared" si="146"/>
        <v>0</v>
      </c>
      <c r="BH439" s="144">
        <f t="shared" si="147"/>
        <v>0</v>
      </c>
      <c r="BI439" s="144">
        <f t="shared" si="148"/>
        <v>0</v>
      </c>
      <c r="BJ439" s="144">
        <f t="shared" si="149"/>
        <v>0</v>
      </c>
      <c r="BK439" s="144">
        <f t="shared" si="150"/>
        <v>0</v>
      </c>
      <c r="BL439" s="144">
        <f t="shared" si="151"/>
        <v>0</v>
      </c>
      <c r="BM439" s="145">
        <f t="shared" si="152"/>
        <v>0</v>
      </c>
      <c r="BN439" s="124"/>
      <c r="BO439" s="124"/>
      <c r="BP439" s="124"/>
      <c r="BQ439" s="124"/>
      <c r="BR439" s="124"/>
      <c r="BS439" s="124"/>
      <c r="BT439" s="124"/>
      <c r="BU439" s="124"/>
      <c r="BV439" s="130"/>
      <c r="BW439" s="130"/>
      <c r="BX439" s="130"/>
      <c r="BY439" s="130"/>
      <c r="BZ439" s="130"/>
      <c r="CA439" s="130"/>
      <c r="CB439" s="130"/>
      <c r="CC439" s="130"/>
      <c r="CD439" s="130"/>
      <c r="CE439" s="130"/>
      <c r="CF439" s="130"/>
      <c r="CG439" s="130"/>
      <c r="CH439" s="130"/>
      <c r="CI439" s="130"/>
      <c r="CJ439" s="130"/>
      <c r="CL439" s="124"/>
      <c r="CM439" s="130" t="s">
        <v>32</v>
      </c>
      <c r="CN439" s="130"/>
      <c r="CO439" s="130"/>
      <c r="CP439" s="130"/>
      <c r="CQ439" s="130"/>
      <c r="CR439" s="130"/>
      <c r="CS439" s="130"/>
      <c r="CT439" s="130"/>
      <c r="CU439" s="130"/>
      <c r="CV439" s="130"/>
      <c r="CW439" s="130"/>
      <c r="CX439" s="130"/>
      <c r="CY439" s="130"/>
      <c r="CZ439" s="130"/>
      <c r="DA439" s="130"/>
      <c r="DD439" s="159" cm="1">
        <f t="array" ref="DD439">_xlfn.IFS(DD$1= 0,"", NOT(ISBLANK(CM439)), 0, ISBLANK(CM439), $Q439-$S439+AY439-BV439)</f>
        <v>0</v>
      </c>
      <c r="DE439" s="160" cm="1">
        <f t="array" ref="DE439">_xlfn.IFS(DE$1= 0,"", NOT(ISBLANK(CN439)), 0, ISBLANK(CN439), $Q439-$S439+AZ439-BW439)</f>
        <v>0</v>
      </c>
      <c r="DF439" s="160" cm="1">
        <f t="array" ref="DF439">_xlfn.IFS(DF$1= 0,"", NOT(ISBLANK(CO439)), 0, ISBLANK(CO439), $Q439-$S439+BA439-BX439)</f>
        <v>0</v>
      </c>
      <c r="DG439" s="160" cm="1">
        <f t="array" ref="DG439">_xlfn.IFS(DG$1= 0,"", NOT(ISBLANK(CP439)), 0, ISBLANK(CP439), $Q439-$S439+BB439-BY439)</f>
        <v>0</v>
      </c>
      <c r="DH439" s="160" cm="1">
        <f t="array" ref="DH439">_xlfn.IFS(DH$1= 0,"", NOT(ISBLANK(CQ439)), 0, ISBLANK(CQ439), $Q439-$S439+BC439-BZ439)</f>
        <v>0</v>
      </c>
      <c r="DI439" s="160" cm="1">
        <f t="array" ref="DI439">_xlfn.IFS(DI$1= 0,"", NOT(ISBLANK(CR439)), 0, ISBLANK(CR439), $Q439-$S439+BD439-CA439)</f>
        <v>0</v>
      </c>
      <c r="DJ439" s="160" t="str" cm="1">
        <f t="array" ref="DJ439">_xlfn.IFS(DJ$1= 0,"", NOT(ISBLANK(CS439)), 0, ISBLANK(CS439), $Q439-$S439+BE439-CB439)</f>
        <v/>
      </c>
      <c r="DK439" s="160" t="str" cm="1">
        <f t="array" ref="DK439">_xlfn.IFS(DK$1= 0,"", NOT(ISBLANK(CT439)), 0, ISBLANK(CT439), $Q439-$S439+BF439-CC439)</f>
        <v/>
      </c>
      <c r="DL439" s="162" t="str" cm="1">
        <f t="array" ref="DL439">_xlfn.IFS(DL$1= 0,"", NOT(ISBLANK(CU439)), 0, ISBLANK(CU439), $Q439-$S439+BG439-CD439)</f>
        <v/>
      </c>
      <c r="DM439" s="162" t="str" cm="1">
        <f t="array" ref="DM439">_xlfn.IFS(DM$1= 0,"", NOT(ISBLANK(CV439)), 0, ISBLANK(CV439), $Q439-$S439+BH439-CE439)</f>
        <v/>
      </c>
      <c r="DN439" s="162" t="str" cm="1">
        <f t="array" ref="DN439">_xlfn.IFS(DN$1= 0,"", NOT(ISBLANK(CW439)), 0, ISBLANK(CW439), $Q439-$S439+BI439-CF439)</f>
        <v/>
      </c>
      <c r="DO439" s="162" t="str" cm="1">
        <f t="array" ref="DO439">_xlfn.IFS(DO$1= 0,"", NOT(ISBLANK(CX439)), 0, ISBLANK(CX439), $Q439-$S439+BJ439-CG439)</f>
        <v/>
      </c>
      <c r="DP439" s="162" t="str" cm="1">
        <f t="array" ref="DP439">_xlfn.IFS(DP$1= 0,"", NOT(ISBLANK(CY439)), 0, ISBLANK(CY439), $Q439-$S439+BK439-CH439)</f>
        <v/>
      </c>
      <c r="DQ439" s="162" t="str" cm="1">
        <f t="array" ref="DQ439">_xlfn.IFS(DQ$1= 0,"", NOT(ISBLANK(CZ439)), 0, ISBLANK(CZ439), $Q439-$S439+BL439-CI439)</f>
        <v/>
      </c>
      <c r="DR439" s="163" t="str" cm="1">
        <f t="array" ref="DR439">_xlfn.IFS(DR$1= 0,"", NOT(ISBLANK(DA439)), 0, ISBLANK(DA439), $Q439-$S439+BM439-CJ439)</f>
        <v/>
      </c>
    </row>
    <row r="440" spans="1:122" ht="16.5" x14ac:dyDescent="0.3">
      <c r="A440" s="135"/>
      <c r="B440" s="136"/>
      <c r="C440" s="136"/>
      <c r="D440" s="137"/>
      <c r="E440" s="176"/>
      <c r="F440" s="182"/>
      <c r="G440" s="183"/>
      <c r="H440" s="183"/>
      <c r="I440" s="183"/>
      <c r="J440" s="183"/>
      <c r="K440" s="183"/>
      <c r="L440" s="183"/>
      <c r="M440" s="186"/>
      <c r="N440" s="182"/>
      <c r="O440" s="184"/>
      <c r="P440" s="178"/>
      <c r="Q440" s="118">
        <f t="shared" si="136"/>
        <v>0</v>
      </c>
      <c r="R440" s="3"/>
      <c r="S440" s="3"/>
      <c r="T440" s="4"/>
      <c r="U440" s="4"/>
      <c r="V440" s="99">
        <f t="shared" si="137"/>
        <v>0</v>
      </c>
      <c r="W440" s="161"/>
      <c r="X440" s="138"/>
      <c r="AH440" s="158" t="str">
        <f t="array" ref="AH440">IF(OR(AH$1=0, $A440=""),"",SQRT((_xlfn.XLOOKUP(AH$1,$Z$2:$Z$16,$AA$2:$AA$16)-$T440)^2+(_xlfn.XLOOKUP(AH$1,$Z$2:$Z$16,$AB$2:$AB$16)-$U440)^2+(_xlfn.XLOOKUP(AH$1,$Z$2:$Z$16,$AC$2:$AC$16-$V440)^2)))</f>
        <v/>
      </c>
      <c r="AI440" s="140" t="str">
        <f t="array" ref="AI440">IF(OR(AI$1=0, $A440=""),"",SQRT((_xlfn.XLOOKUP(AI$1,$Z$2:$Z$16,$AA$2:$AA$16)-$T440)^2+(_xlfn.XLOOKUP(AI$1,$Z$2:$Z$16,$AB$2:$AB$16)-$U440)^2+(_xlfn.XLOOKUP(AI$1,$Z$2:$Z$16,$AC$2:$AC$16-$V440)^2)))</f>
        <v/>
      </c>
      <c r="AJ440" s="140" t="str">
        <f t="array" ref="AJ440">IF(OR(AJ$1=0, $A440=""),"",SQRT((_xlfn.XLOOKUP(AJ$1,$Z$2:$Z$16,$AA$2:$AA$16)-$T440)^2+(_xlfn.XLOOKUP(AJ$1,$Z$2:$Z$16,$AB$2:$AB$16)-$U440)^2+(_xlfn.XLOOKUP(AJ$1,$Z$2:$Z$16,$AC$2:$AC$16-$V440)^2)))</f>
        <v/>
      </c>
      <c r="AK440" s="140" t="str">
        <f t="array" ref="AK440">IF(OR(AK$1=0, $A440=""),"",SQRT((_xlfn.XLOOKUP(AK$1,$Z$2:$Z$16,$AA$2:$AA$16)-$T440)^2+(_xlfn.XLOOKUP(AK$1,$Z$2:$Z$16,$AB$2:$AB$16)-$U440)^2+(_xlfn.XLOOKUP(AK$1,$Z$2:$Z$16,$AC$2:$AC$16-$V440)^2)))</f>
        <v/>
      </c>
      <c r="AL440" s="140" t="str">
        <f t="array" ref="AL440">IF(OR(AL$1=0, $A440=""),"",SQRT((_xlfn.XLOOKUP(AL$1,$Z$2:$Z$16,$AA$2:$AA$16)-$T440)^2+(_xlfn.XLOOKUP(AL$1,$Z$2:$Z$16,$AB$2:$AB$16)-$U440)^2+(_xlfn.XLOOKUP(AL$1,$Z$2:$Z$16,$AC$2:$AC$16-$V440)^2)))</f>
        <v/>
      </c>
      <c r="AM440" s="140" t="str">
        <f t="array" ref="AM440">IF(OR(AM$1=0, $A440=""),"",SQRT((_xlfn.XLOOKUP(AM$1,$Z$2:$Z$16,$AA$2:$AA$16)-$T440)^2+(_xlfn.XLOOKUP(AM$1,$Z$2:$Z$16,$AB$2:$AB$16)-$U440)^2+(_xlfn.XLOOKUP(AM$1,$Z$2:$Z$16,$AC$2:$AC$16-$V440)^2)))</f>
        <v/>
      </c>
      <c r="AN440" s="140" t="str">
        <f t="array" ref="AN440">IF(OR(AN$1=0, $A440=""),"",SQRT((_xlfn.XLOOKUP(AN$1,$Z$2:$Z$16,$AA$2:$AA$16)-$T440)^2+(_xlfn.XLOOKUP(AN$1,$Z$2:$Z$16,$AB$2:$AB$16)-$U440)^2+(_xlfn.XLOOKUP(AN$1,$Z$2:$Z$16,$AC$2:$AC$16-$V440)^2)))</f>
        <v/>
      </c>
      <c r="AO440" s="140" t="str">
        <f t="array" ref="AO440">IF(OR(AO$1=0, $A440=""),"",SQRT((_xlfn.XLOOKUP(AO$1,$Z$2:$Z$16,$AA$2:$AA$16)-$T440)^2+(_xlfn.XLOOKUP(AO$1,$Z$2:$Z$16,$AB$2:$AB$16)-$U440)^2+(_xlfn.XLOOKUP(AO$1,$Z$2:$Z$16,$AC$2:$AC$16-$V440)^2)))</f>
        <v/>
      </c>
      <c r="AP440" s="141" t="str">
        <f t="array" ref="AP440">IF(OR(AP$1=0, $A440=""),"",SQRT((_xlfn.XLOOKUP(AP$1,$Z$2:$Z$16,$AA$2:$AA$16)-$T440)^2+(_xlfn.XLOOKUP(AP$1,$Z$2:$Z$16,$AB$2:$AB$16)-$U440)^2+(_xlfn.XLOOKUP(AP$1,$Z$2:$Z$16,$AC$2:$AC$16-$V440)^2)))</f>
        <v/>
      </c>
      <c r="AQ440" s="141" t="str">
        <f t="array" ref="AQ440">IF(OR(AQ$1=0, $A440=""),"",SQRT((_xlfn.XLOOKUP(AQ$1,$Z$2:$Z$16,$AA$2:$AA$16)-$T440)^2+(_xlfn.XLOOKUP(AQ$1,$Z$2:$Z$16,$AB$2:$AB$16)-$U440)^2+(_xlfn.XLOOKUP(AQ$1,$Z$2:$Z$16,$AC$2:$AC$16-$V440)^2)))</f>
        <v/>
      </c>
      <c r="AR440" s="141" t="str">
        <f t="array" ref="AR440">IF(OR(AR$1=0, $A440=""),"",SQRT((_xlfn.XLOOKUP(AR$1,$Z$2:$Z$16,$AA$2:$AA$16)-$T440)^2+(_xlfn.XLOOKUP(AR$1,$Z$2:$Z$16,$AB$2:$AB$16)-$U440)^2+(_xlfn.XLOOKUP(AR$1,$Z$2:$Z$16,$AC$2:$AC$16-$V440)^2)))</f>
        <v/>
      </c>
      <c r="AS440" s="141" t="str">
        <f t="array" ref="AS440">IF(OR(AS$1=0, $A440=""),"",SQRT((_xlfn.XLOOKUP(AS$1,$Z$2:$Z$16,$AA$2:$AA$16)-$T440)^2+(_xlfn.XLOOKUP(AS$1,$Z$2:$Z$16,$AB$2:$AB$16)-$U440)^2+(_xlfn.XLOOKUP(AS$1,$Z$2:$Z$16,$AC$2:$AC$16-$V440)^2)))</f>
        <v/>
      </c>
      <c r="AT440" s="141" t="str">
        <f t="array" ref="AT440">IF(OR(AT$1=0, $A440=""),"",SQRT((_xlfn.XLOOKUP(AT$1,$Z$2:$Z$16,$AA$2:$AA$16)-$T440)^2+(_xlfn.XLOOKUP(AT$1,$Z$2:$Z$16,$AB$2:$AB$16)-$U440)^2+(_xlfn.XLOOKUP(AT$1,$Z$2:$Z$16,$AC$2:$AC$16-$V440)^2)))</f>
        <v/>
      </c>
      <c r="AU440" s="141" t="str">
        <f t="array" ref="AU440">IF(OR(AU$1=0, $A440=""),"",SQRT((_xlfn.XLOOKUP(AU$1,$Z$2:$Z$16,$AA$2:$AA$16)-$T440)^2+(_xlfn.XLOOKUP(AU$1,$Z$2:$Z$16,$AB$2:$AB$16)-$U440)^2+(_xlfn.XLOOKUP(AU$1,$Z$2:$Z$16,$AC$2:$AC$16-$V440)^2)))</f>
        <v/>
      </c>
      <c r="AV440" s="142" t="str">
        <f t="array" ref="AV440">IF(OR(AV$1=0, $A440=""),"",SQRT((_xlfn.XLOOKUP(AV$1,$Z$2:$Z$16,$AA$2:$AA$16)-$T440)^2+(_xlfn.XLOOKUP(AV$1,$Z$2:$Z$16,$AB$2:$AB$16)-$U440)^2+(_xlfn.XLOOKUP(AV$1,$Z$2:$Z$16,$AC$2:$AC$16-$V440)^2)))</f>
        <v/>
      </c>
      <c r="AW440" s="124"/>
      <c r="AX440" s="124"/>
      <c r="AY440" s="125">
        <f t="shared" si="138"/>
        <v>0</v>
      </c>
      <c r="AZ440" s="143">
        <f t="shared" si="139"/>
        <v>0</v>
      </c>
      <c r="BA440" s="143">
        <f t="shared" si="140"/>
        <v>0</v>
      </c>
      <c r="BB440" s="143">
        <f t="shared" si="141"/>
        <v>0</v>
      </c>
      <c r="BC440" s="143">
        <f t="shared" si="142"/>
        <v>0</v>
      </c>
      <c r="BD440" s="143">
        <f t="shared" si="143"/>
        <v>0</v>
      </c>
      <c r="BE440" s="143">
        <f t="shared" si="144"/>
        <v>0</v>
      </c>
      <c r="BF440" s="143">
        <f t="shared" si="145"/>
        <v>0</v>
      </c>
      <c r="BG440" s="144">
        <f t="shared" si="146"/>
        <v>0</v>
      </c>
      <c r="BH440" s="144">
        <f t="shared" si="147"/>
        <v>0</v>
      </c>
      <c r="BI440" s="144">
        <f t="shared" si="148"/>
        <v>0</v>
      </c>
      <c r="BJ440" s="144">
        <f t="shared" si="149"/>
        <v>0</v>
      </c>
      <c r="BK440" s="144">
        <f t="shared" si="150"/>
        <v>0</v>
      </c>
      <c r="BL440" s="144">
        <f t="shared" si="151"/>
        <v>0</v>
      </c>
      <c r="BM440" s="145">
        <f t="shared" si="152"/>
        <v>0</v>
      </c>
      <c r="BN440" s="124"/>
      <c r="BO440" s="124"/>
      <c r="BP440" s="124"/>
      <c r="BQ440" s="124"/>
      <c r="BR440" s="124"/>
      <c r="BS440" s="124"/>
      <c r="BT440" s="124"/>
      <c r="BU440" s="124"/>
      <c r="BV440" s="130"/>
      <c r="BW440" s="130"/>
      <c r="BX440" s="130"/>
      <c r="BY440" s="130"/>
      <c r="BZ440" s="130"/>
      <c r="CA440" s="130"/>
      <c r="CB440" s="130"/>
      <c r="CC440" s="130"/>
      <c r="CD440" s="130"/>
      <c r="CE440" s="130"/>
      <c r="CF440" s="130"/>
      <c r="CG440" s="130"/>
      <c r="CH440" s="130"/>
      <c r="CI440" s="130"/>
      <c r="CJ440" s="130"/>
      <c r="CL440" s="124"/>
      <c r="CM440" s="130" t="s">
        <v>32</v>
      </c>
      <c r="CN440" s="130"/>
      <c r="CO440" s="130"/>
      <c r="CP440" s="130"/>
      <c r="CQ440" s="130"/>
      <c r="CR440" s="130"/>
      <c r="CS440" s="130"/>
      <c r="CT440" s="130"/>
      <c r="CU440" s="130"/>
      <c r="CV440" s="130"/>
      <c r="CW440" s="130"/>
      <c r="CX440" s="130"/>
      <c r="CY440" s="130"/>
      <c r="CZ440" s="130"/>
      <c r="DA440" s="130"/>
      <c r="DD440" s="159" cm="1">
        <f t="array" ref="DD440">_xlfn.IFS(DD$1= 0,"", NOT(ISBLANK(CM440)), 0, ISBLANK(CM440), $Q440-$S440+AY440-BV440)</f>
        <v>0</v>
      </c>
      <c r="DE440" s="160" cm="1">
        <f t="array" ref="DE440">_xlfn.IFS(DE$1= 0,"", NOT(ISBLANK(CN440)), 0, ISBLANK(CN440), $Q440-$S440+AZ440-BW440)</f>
        <v>0</v>
      </c>
      <c r="DF440" s="160" cm="1">
        <f t="array" ref="DF440">_xlfn.IFS(DF$1= 0,"", NOT(ISBLANK(CO440)), 0, ISBLANK(CO440), $Q440-$S440+BA440-BX440)</f>
        <v>0</v>
      </c>
      <c r="DG440" s="160" cm="1">
        <f t="array" ref="DG440">_xlfn.IFS(DG$1= 0,"", NOT(ISBLANK(CP440)), 0, ISBLANK(CP440), $Q440-$S440+BB440-BY440)</f>
        <v>0</v>
      </c>
      <c r="DH440" s="160" cm="1">
        <f t="array" ref="DH440">_xlfn.IFS(DH$1= 0,"", NOT(ISBLANK(CQ440)), 0, ISBLANK(CQ440), $Q440-$S440+BC440-BZ440)</f>
        <v>0</v>
      </c>
      <c r="DI440" s="160" cm="1">
        <f t="array" ref="DI440">_xlfn.IFS(DI$1= 0,"", NOT(ISBLANK(CR440)), 0, ISBLANK(CR440), $Q440-$S440+BD440-CA440)</f>
        <v>0</v>
      </c>
      <c r="DJ440" s="160" t="str" cm="1">
        <f t="array" ref="DJ440">_xlfn.IFS(DJ$1= 0,"", NOT(ISBLANK(CS440)), 0, ISBLANK(CS440), $Q440-$S440+BE440-CB440)</f>
        <v/>
      </c>
      <c r="DK440" s="160" t="str" cm="1">
        <f t="array" ref="DK440">_xlfn.IFS(DK$1= 0,"", NOT(ISBLANK(CT440)), 0, ISBLANK(CT440), $Q440-$S440+BF440-CC440)</f>
        <v/>
      </c>
      <c r="DL440" s="162" t="str" cm="1">
        <f t="array" ref="DL440">_xlfn.IFS(DL$1= 0,"", NOT(ISBLANK(CU440)), 0, ISBLANK(CU440), $Q440-$S440+BG440-CD440)</f>
        <v/>
      </c>
      <c r="DM440" s="162" t="str" cm="1">
        <f t="array" ref="DM440">_xlfn.IFS(DM$1= 0,"", NOT(ISBLANK(CV440)), 0, ISBLANK(CV440), $Q440-$S440+BH440-CE440)</f>
        <v/>
      </c>
      <c r="DN440" s="162" t="str" cm="1">
        <f t="array" ref="DN440">_xlfn.IFS(DN$1= 0,"", NOT(ISBLANK(CW440)), 0, ISBLANK(CW440), $Q440-$S440+BI440-CF440)</f>
        <v/>
      </c>
      <c r="DO440" s="162" t="str" cm="1">
        <f t="array" ref="DO440">_xlfn.IFS(DO$1= 0,"", NOT(ISBLANK(CX440)), 0, ISBLANK(CX440), $Q440-$S440+BJ440-CG440)</f>
        <v/>
      </c>
      <c r="DP440" s="162" t="str" cm="1">
        <f t="array" ref="DP440">_xlfn.IFS(DP$1= 0,"", NOT(ISBLANK(CY440)), 0, ISBLANK(CY440), $Q440-$S440+BK440-CH440)</f>
        <v/>
      </c>
      <c r="DQ440" s="162" t="str" cm="1">
        <f t="array" ref="DQ440">_xlfn.IFS(DQ$1= 0,"", NOT(ISBLANK(CZ440)), 0, ISBLANK(CZ440), $Q440-$S440+BL440-CI440)</f>
        <v/>
      </c>
      <c r="DR440" s="163" t="str" cm="1">
        <f t="array" ref="DR440">_xlfn.IFS(DR$1= 0,"", NOT(ISBLANK(DA440)), 0, ISBLANK(DA440), $Q440-$S440+BM440-CJ440)</f>
        <v/>
      </c>
    </row>
    <row r="441" spans="1:122" ht="16.5" x14ac:dyDescent="0.3">
      <c r="A441" s="135"/>
      <c r="B441" s="136"/>
      <c r="C441" s="136"/>
      <c r="D441" s="137"/>
      <c r="E441" s="176"/>
      <c r="F441" s="182"/>
      <c r="G441" s="183"/>
      <c r="H441" s="183"/>
      <c r="I441" s="183"/>
      <c r="J441" s="183"/>
      <c r="K441" s="183"/>
      <c r="L441" s="183"/>
      <c r="M441" s="186"/>
      <c r="N441" s="182"/>
      <c r="O441" s="184"/>
      <c r="P441" s="178"/>
      <c r="Q441" s="118">
        <f t="shared" si="136"/>
        <v>0</v>
      </c>
      <c r="R441" s="3"/>
      <c r="S441" s="3"/>
      <c r="T441" s="4"/>
      <c r="U441" s="4"/>
      <c r="V441" s="99">
        <f t="shared" si="137"/>
        <v>0</v>
      </c>
      <c r="W441" s="161"/>
      <c r="X441" s="138"/>
      <c r="AH441" s="158" t="str">
        <f t="array" ref="AH441">IF(OR(AH$1=0, $A441=""),"",SQRT((_xlfn.XLOOKUP(AH$1,$Z$2:$Z$16,$AA$2:$AA$16)-$T441)^2+(_xlfn.XLOOKUP(AH$1,$Z$2:$Z$16,$AB$2:$AB$16)-$U441)^2+(_xlfn.XLOOKUP(AH$1,$Z$2:$Z$16,$AC$2:$AC$16-$V441)^2)))</f>
        <v/>
      </c>
      <c r="AI441" s="140" t="str">
        <f t="array" ref="AI441">IF(OR(AI$1=0, $A441=""),"",SQRT((_xlfn.XLOOKUP(AI$1,$Z$2:$Z$16,$AA$2:$AA$16)-$T441)^2+(_xlfn.XLOOKUP(AI$1,$Z$2:$Z$16,$AB$2:$AB$16)-$U441)^2+(_xlfn.XLOOKUP(AI$1,$Z$2:$Z$16,$AC$2:$AC$16-$V441)^2)))</f>
        <v/>
      </c>
      <c r="AJ441" s="140" t="str">
        <f t="array" ref="AJ441">IF(OR(AJ$1=0, $A441=""),"",SQRT((_xlfn.XLOOKUP(AJ$1,$Z$2:$Z$16,$AA$2:$AA$16)-$T441)^2+(_xlfn.XLOOKUP(AJ$1,$Z$2:$Z$16,$AB$2:$AB$16)-$U441)^2+(_xlfn.XLOOKUP(AJ$1,$Z$2:$Z$16,$AC$2:$AC$16-$V441)^2)))</f>
        <v/>
      </c>
      <c r="AK441" s="140" t="str">
        <f t="array" ref="AK441">IF(OR(AK$1=0, $A441=""),"",SQRT((_xlfn.XLOOKUP(AK$1,$Z$2:$Z$16,$AA$2:$AA$16)-$T441)^2+(_xlfn.XLOOKUP(AK$1,$Z$2:$Z$16,$AB$2:$AB$16)-$U441)^2+(_xlfn.XLOOKUP(AK$1,$Z$2:$Z$16,$AC$2:$AC$16-$V441)^2)))</f>
        <v/>
      </c>
      <c r="AL441" s="140" t="str">
        <f t="array" ref="AL441">IF(OR(AL$1=0, $A441=""),"",SQRT((_xlfn.XLOOKUP(AL$1,$Z$2:$Z$16,$AA$2:$AA$16)-$T441)^2+(_xlfn.XLOOKUP(AL$1,$Z$2:$Z$16,$AB$2:$AB$16)-$U441)^2+(_xlfn.XLOOKUP(AL$1,$Z$2:$Z$16,$AC$2:$AC$16-$V441)^2)))</f>
        <v/>
      </c>
      <c r="AM441" s="140" t="str">
        <f t="array" ref="AM441">IF(OR(AM$1=0, $A441=""),"",SQRT((_xlfn.XLOOKUP(AM$1,$Z$2:$Z$16,$AA$2:$AA$16)-$T441)^2+(_xlfn.XLOOKUP(AM$1,$Z$2:$Z$16,$AB$2:$AB$16)-$U441)^2+(_xlfn.XLOOKUP(AM$1,$Z$2:$Z$16,$AC$2:$AC$16-$V441)^2)))</f>
        <v/>
      </c>
      <c r="AN441" s="140" t="str">
        <f t="array" ref="AN441">IF(OR(AN$1=0, $A441=""),"",SQRT((_xlfn.XLOOKUP(AN$1,$Z$2:$Z$16,$AA$2:$AA$16)-$T441)^2+(_xlfn.XLOOKUP(AN$1,$Z$2:$Z$16,$AB$2:$AB$16)-$U441)^2+(_xlfn.XLOOKUP(AN$1,$Z$2:$Z$16,$AC$2:$AC$16-$V441)^2)))</f>
        <v/>
      </c>
      <c r="AO441" s="140" t="str">
        <f t="array" ref="AO441">IF(OR(AO$1=0, $A441=""),"",SQRT((_xlfn.XLOOKUP(AO$1,$Z$2:$Z$16,$AA$2:$AA$16)-$T441)^2+(_xlfn.XLOOKUP(AO$1,$Z$2:$Z$16,$AB$2:$AB$16)-$U441)^2+(_xlfn.XLOOKUP(AO$1,$Z$2:$Z$16,$AC$2:$AC$16-$V441)^2)))</f>
        <v/>
      </c>
      <c r="AP441" s="141" t="str">
        <f t="array" ref="AP441">IF(OR(AP$1=0, $A441=""),"",SQRT((_xlfn.XLOOKUP(AP$1,$Z$2:$Z$16,$AA$2:$AA$16)-$T441)^2+(_xlfn.XLOOKUP(AP$1,$Z$2:$Z$16,$AB$2:$AB$16)-$U441)^2+(_xlfn.XLOOKUP(AP$1,$Z$2:$Z$16,$AC$2:$AC$16-$V441)^2)))</f>
        <v/>
      </c>
      <c r="AQ441" s="141" t="str">
        <f t="array" ref="AQ441">IF(OR(AQ$1=0, $A441=""),"",SQRT((_xlfn.XLOOKUP(AQ$1,$Z$2:$Z$16,$AA$2:$AA$16)-$T441)^2+(_xlfn.XLOOKUP(AQ$1,$Z$2:$Z$16,$AB$2:$AB$16)-$U441)^2+(_xlfn.XLOOKUP(AQ$1,$Z$2:$Z$16,$AC$2:$AC$16-$V441)^2)))</f>
        <v/>
      </c>
      <c r="AR441" s="141" t="str">
        <f t="array" ref="AR441">IF(OR(AR$1=0, $A441=""),"",SQRT((_xlfn.XLOOKUP(AR$1,$Z$2:$Z$16,$AA$2:$AA$16)-$T441)^2+(_xlfn.XLOOKUP(AR$1,$Z$2:$Z$16,$AB$2:$AB$16)-$U441)^2+(_xlfn.XLOOKUP(AR$1,$Z$2:$Z$16,$AC$2:$AC$16-$V441)^2)))</f>
        <v/>
      </c>
      <c r="AS441" s="141" t="str">
        <f t="array" ref="AS441">IF(OR(AS$1=0, $A441=""),"",SQRT((_xlfn.XLOOKUP(AS$1,$Z$2:$Z$16,$AA$2:$AA$16)-$T441)^2+(_xlfn.XLOOKUP(AS$1,$Z$2:$Z$16,$AB$2:$AB$16)-$U441)^2+(_xlfn.XLOOKUP(AS$1,$Z$2:$Z$16,$AC$2:$AC$16-$V441)^2)))</f>
        <v/>
      </c>
      <c r="AT441" s="141" t="str">
        <f t="array" ref="AT441">IF(OR(AT$1=0, $A441=""),"",SQRT((_xlfn.XLOOKUP(AT$1,$Z$2:$Z$16,$AA$2:$AA$16)-$T441)^2+(_xlfn.XLOOKUP(AT$1,$Z$2:$Z$16,$AB$2:$AB$16)-$U441)^2+(_xlfn.XLOOKUP(AT$1,$Z$2:$Z$16,$AC$2:$AC$16-$V441)^2)))</f>
        <v/>
      </c>
      <c r="AU441" s="141" t="str">
        <f t="array" ref="AU441">IF(OR(AU$1=0, $A441=""),"",SQRT((_xlfn.XLOOKUP(AU$1,$Z$2:$Z$16,$AA$2:$AA$16)-$T441)^2+(_xlfn.XLOOKUP(AU$1,$Z$2:$Z$16,$AB$2:$AB$16)-$U441)^2+(_xlfn.XLOOKUP(AU$1,$Z$2:$Z$16,$AC$2:$AC$16-$V441)^2)))</f>
        <v/>
      </c>
      <c r="AV441" s="142" t="str">
        <f t="array" ref="AV441">IF(OR(AV$1=0, $A441=""),"",SQRT((_xlfn.XLOOKUP(AV$1,$Z$2:$Z$16,$AA$2:$AA$16)-$T441)^2+(_xlfn.XLOOKUP(AV$1,$Z$2:$Z$16,$AB$2:$AB$16)-$U441)^2+(_xlfn.XLOOKUP(AV$1,$Z$2:$Z$16,$AC$2:$AC$16-$V441)^2)))</f>
        <v/>
      </c>
      <c r="AW441" s="124"/>
      <c r="AX441" s="124"/>
      <c r="AY441" s="125">
        <f t="shared" si="138"/>
        <v>0</v>
      </c>
      <c r="AZ441" s="143">
        <f t="shared" si="139"/>
        <v>0</v>
      </c>
      <c r="BA441" s="143">
        <f t="shared" si="140"/>
        <v>0</v>
      </c>
      <c r="BB441" s="143">
        <f t="shared" si="141"/>
        <v>0</v>
      </c>
      <c r="BC441" s="143">
        <f t="shared" si="142"/>
        <v>0</v>
      </c>
      <c r="BD441" s="143">
        <f t="shared" si="143"/>
        <v>0</v>
      </c>
      <c r="BE441" s="143">
        <f t="shared" si="144"/>
        <v>0</v>
      </c>
      <c r="BF441" s="143">
        <f t="shared" si="145"/>
        <v>0</v>
      </c>
      <c r="BG441" s="144">
        <f t="shared" si="146"/>
        <v>0</v>
      </c>
      <c r="BH441" s="144">
        <f t="shared" si="147"/>
        <v>0</v>
      </c>
      <c r="BI441" s="144">
        <f t="shared" si="148"/>
        <v>0</v>
      </c>
      <c r="BJ441" s="144">
        <f t="shared" si="149"/>
        <v>0</v>
      </c>
      <c r="BK441" s="144">
        <f t="shared" si="150"/>
        <v>0</v>
      </c>
      <c r="BL441" s="144">
        <f t="shared" si="151"/>
        <v>0</v>
      </c>
      <c r="BM441" s="145">
        <f t="shared" si="152"/>
        <v>0</v>
      </c>
      <c r="BN441" s="124"/>
      <c r="BO441" s="124"/>
      <c r="BP441" s="124"/>
      <c r="BQ441" s="124"/>
      <c r="BR441" s="124"/>
      <c r="BS441" s="124"/>
      <c r="BT441" s="124"/>
      <c r="BU441" s="124"/>
      <c r="BV441" s="130"/>
      <c r="BW441" s="130"/>
      <c r="BX441" s="130"/>
      <c r="BY441" s="130"/>
      <c r="BZ441" s="130"/>
      <c r="CA441" s="130"/>
      <c r="CB441" s="130"/>
      <c r="CC441" s="130"/>
      <c r="CD441" s="130"/>
      <c r="CE441" s="130"/>
      <c r="CF441" s="130"/>
      <c r="CG441" s="130"/>
      <c r="CH441" s="130"/>
      <c r="CI441" s="130"/>
      <c r="CJ441" s="130"/>
      <c r="CL441" s="124"/>
      <c r="CM441" s="130" t="s">
        <v>32</v>
      </c>
      <c r="CN441" s="130"/>
      <c r="CO441" s="130"/>
      <c r="CP441" s="130"/>
      <c r="CQ441" s="130"/>
      <c r="CR441" s="130"/>
      <c r="CS441" s="130"/>
      <c r="CT441" s="130"/>
      <c r="CU441" s="130"/>
      <c r="CV441" s="130"/>
      <c r="CW441" s="130"/>
      <c r="CX441" s="130"/>
      <c r="CY441" s="130"/>
      <c r="CZ441" s="130"/>
      <c r="DA441" s="130"/>
      <c r="DD441" s="159" cm="1">
        <f t="array" ref="DD441">_xlfn.IFS(DD$1= 0,"", NOT(ISBLANK(CM441)), 0, ISBLANK(CM441), $Q441-$S441+AY441-BV441)</f>
        <v>0</v>
      </c>
      <c r="DE441" s="160" cm="1">
        <f t="array" ref="DE441">_xlfn.IFS(DE$1= 0,"", NOT(ISBLANK(CN441)), 0, ISBLANK(CN441), $Q441-$S441+AZ441-BW441)</f>
        <v>0</v>
      </c>
      <c r="DF441" s="160" cm="1">
        <f t="array" ref="DF441">_xlfn.IFS(DF$1= 0,"", NOT(ISBLANK(CO441)), 0, ISBLANK(CO441), $Q441-$S441+BA441-BX441)</f>
        <v>0</v>
      </c>
      <c r="DG441" s="160" cm="1">
        <f t="array" ref="DG441">_xlfn.IFS(DG$1= 0,"", NOT(ISBLANK(CP441)), 0, ISBLANK(CP441), $Q441-$S441+BB441-BY441)</f>
        <v>0</v>
      </c>
      <c r="DH441" s="160" cm="1">
        <f t="array" ref="DH441">_xlfn.IFS(DH$1= 0,"", NOT(ISBLANK(CQ441)), 0, ISBLANK(CQ441), $Q441-$S441+BC441-BZ441)</f>
        <v>0</v>
      </c>
      <c r="DI441" s="160" cm="1">
        <f t="array" ref="DI441">_xlfn.IFS(DI$1= 0,"", NOT(ISBLANK(CR441)), 0, ISBLANK(CR441), $Q441-$S441+BD441-CA441)</f>
        <v>0</v>
      </c>
      <c r="DJ441" s="160" t="str" cm="1">
        <f t="array" ref="DJ441">_xlfn.IFS(DJ$1= 0,"", NOT(ISBLANK(CS441)), 0, ISBLANK(CS441), $Q441-$S441+BE441-CB441)</f>
        <v/>
      </c>
      <c r="DK441" s="160" t="str" cm="1">
        <f t="array" ref="DK441">_xlfn.IFS(DK$1= 0,"", NOT(ISBLANK(CT441)), 0, ISBLANK(CT441), $Q441-$S441+BF441-CC441)</f>
        <v/>
      </c>
      <c r="DL441" s="162" t="str" cm="1">
        <f t="array" ref="DL441">_xlfn.IFS(DL$1= 0,"", NOT(ISBLANK(CU441)), 0, ISBLANK(CU441), $Q441-$S441+BG441-CD441)</f>
        <v/>
      </c>
      <c r="DM441" s="162" t="str" cm="1">
        <f t="array" ref="DM441">_xlfn.IFS(DM$1= 0,"", NOT(ISBLANK(CV441)), 0, ISBLANK(CV441), $Q441-$S441+BH441-CE441)</f>
        <v/>
      </c>
      <c r="DN441" s="162" t="str" cm="1">
        <f t="array" ref="DN441">_xlfn.IFS(DN$1= 0,"", NOT(ISBLANK(CW441)), 0, ISBLANK(CW441), $Q441-$S441+BI441-CF441)</f>
        <v/>
      </c>
      <c r="DO441" s="162" t="str" cm="1">
        <f t="array" ref="DO441">_xlfn.IFS(DO$1= 0,"", NOT(ISBLANK(CX441)), 0, ISBLANK(CX441), $Q441-$S441+BJ441-CG441)</f>
        <v/>
      </c>
      <c r="DP441" s="162" t="str" cm="1">
        <f t="array" ref="DP441">_xlfn.IFS(DP$1= 0,"", NOT(ISBLANK(CY441)), 0, ISBLANK(CY441), $Q441-$S441+BK441-CH441)</f>
        <v/>
      </c>
      <c r="DQ441" s="162" t="str" cm="1">
        <f t="array" ref="DQ441">_xlfn.IFS(DQ$1= 0,"", NOT(ISBLANK(CZ441)), 0, ISBLANK(CZ441), $Q441-$S441+BL441-CI441)</f>
        <v/>
      </c>
      <c r="DR441" s="163" t="str" cm="1">
        <f t="array" ref="DR441">_xlfn.IFS(DR$1= 0,"", NOT(ISBLANK(DA441)), 0, ISBLANK(DA441), $Q441-$S441+BM441-CJ441)</f>
        <v/>
      </c>
    </row>
    <row r="442" spans="1:122" ht="16.5" x14ac:dyDescent="0.3">
      <c r="A442" s="135"/>
      <c r="B442" s="136"/>
      <c r="C442" s="136"/>
      <c r="D442" s="137"/>
      <c r="E442" s="176"/>
      <c r="F442" s="182"/>
      <c r="G442" s="183"/>
      <c r="H442" s="183"/>
      <c r="I442" s="183"/>
      <c r="J442" s="183"/>
      <c r="K442" s="183"/>
      <c r="L442" s="183"/>
      <c r="M442" s="186"/>
      <c r="N442" s="182"/>
      <c r="O442" s="184"/>
      <c r="P442" s="178"/>
      <c r="Q442" s="118">
        <f t="shared" ref="Q442:Q505" si="153">IFERROR(10*LOG10(A442)+ROUND(IF(AND(A442&gt;0, O442&gt;0), N442+ABS(10*LOG10(P442/(4*PI()*CONVERT(O442,"ft", "m")^2))), N442),0), 0)</f>
        <v>0</v>
      </c>
      <c r="R442" s="3"/>
      <c r="S442" s="3"/>
      <c r="T442" s="4"/>
      <c r="U442" s="4"/>
      <c r="V442" s="99">
        <f t="shared" ref="V442:V505" si="154">SUM(W442:X442)</f>
        <v>0</v>
      </c>
      <c r="W442" s="161"/>
      <c r="X442" s="138"/>
      <c r="AH442" s="158" t="str">
        <f t="array" ref="AH442">IF(OR(AH$1=0, $A442=""),"",SQRT((_xlfn.XLOOKUP(AH$1,$Z$2:$Z$16,$AA$2:$AA$16)-$T442)^2+(_xlfn.XLOOKUP(AH$1,$Z$2:$Z$16,$AB$2:$AB$16)-$U442)^2+(_xlfn.XLOOKUP(AH$1,$Z$2:$Z$16,$AC$2:$AC$16-$V442)^2)))</f>
        <v/>
      </c>
      <c r="AI442" s="140" t="str">
        <f t="array" ref="AI442">IF(OR(AI$1=0, $A442=""),"",SQRT((_xlfn.XLOOKUP(AI$1,$Z$2:$Z$16,$AA$2:$AA$16)-$T442)^2+(_xlfn.XLOOKUP(AI$1,$Z$2:$Z$16,$AB$2:$AB$16)-$U442)^2+(_xlfn.XLOOKUP(AI$1,$Z$2:$Z$16,$AC$2:$AC$16-$V442)^2)))</f>
        <v/>
      </c>
      <c r="AJ442" s="140" t="str">
        <f t="array" ref="AJ442">IF(OR(AJ$1=0, $A442=""),"",SQRT((_xlfn.XLOOKUP(AJ$1,$Z$2:$Z$16,$AA$2:$AA$16)-$T442)^2+(_xlfn.XLOOKUP(AJ$1,$Z$2:$Z$16,$AB$2:$AB$16)-$U442)^2+(_xlfn.XLOOKUP(AJ$1,$Z$2:$Z$16,$AC$2:$AC$16-$V442)^2)))</f>
        <v/>
      </c>
      <c r="AK442" s="140" t="str">
        <f t="array" ref="AK442">IF(OR(AK$1=0, $A442=""),"",SQRT((_xlfn.XLOOKUP(AK$1,$Z$2:$Z$16,$AA$2:$AA$16)-$T442)^2+(_xlfn.XLOOKUP(AK$1,$Z$2:$Z$16,$AB$2:$AB$16)-$U442)^2+(_xlfn.XLOOKUP(AK$1,$Z$2:$Z$16,$AC$2:$AC$16-$V442)^2)))</f>
        <v/>
      </c>
      <c r="AL442" s="140" t="str">
        <f t="array" ref="AL442">IF(OR(AL$1=0, $A442=""),"",SQRT((_xlfn.XLOOKUP(AL$1,$Z$2:$Z$16,$AA$2:$AA$16)-$T442)^2+(_xlfn.XLOOKUP(AL$1,$Z$2:$Z$16,$AB$2:$AB$16)-$U442)^2+(_xlfn.XLOOKUP(AL$1,$Z$2:$Z$16,$AC$2:$AC$16-$V442)^2)))</f>
        <v/>
      </c>
      <c r="AM442" s="140" t="str">
        <f t="array" ref="AM442">IF(OR(AM$1=0, $A442=""),"",SQRT((_xlfn.XLOOKUP(AM$1,$Z$2:$Z$16,$AA$2:$AA$16)-$T442)^2+(_xlfn.XLOOKUP(AM$1,$Z$2:$Z$16,$AB$2:$AB$16)-$U442)^2+(_xlfn.XLOOKUP(AM$1,$Z$2:$Z$16,$AC$2:$AC$16-$V442)^2)))</f>
        <v/>
      </c>
      <c r="AN442" s="140" t="str">
        <f t="array" ref="AN442">IF(OR(AN$1=0, $A442=""),"",SQRT((_xlfn.XLOOKUP(AN$1,$Z$2:$Z$16,$AA$2:$AA$16)-$T442)^2+(_xlfn.XLOOKUP(AN$1,$Z$2:$Z$16,$AB$2:$AB$16)-$U442)^2+(_xlfn.XLOOKUP(AN$1,$Z$2:$Z$16,$AC$2:$AC$16-$V442)^2)))</f>
        <v/>
      </c>
      <c r="AO442" s="140" t="str">
        <f t="array" ref="AO442">IF(OR(AO$1=0, $A442=""),"",SQRT((_xlfn.XLOOKUP(AO$1,$Z$2:$Z$16,$AA$2:$AA$16)-$T442)^2+(_xlfn.XLOOKUP(AO$1,$Z$2:$Z$16,$AB$2:$AB$16)-$U442)^2+(_xlfn.XLOOKUP(AO$1,$Z$2:$Z$16,$AC$2:$AC$16-$V442)^2)))</f>
        <v/>
      </c>
      <c r="AP442" s="141" t="str">
        <f t="array" ref="AP442">IF(OR(AP$1=0, $A442=""),"",SQRT((_xlfn.XLOOKUP(AP$1,$Z$2:$Z$16,$AA$2:$AA$16)-$T442)^2+(_xlfn.XLOOKUP(AP$1,$Z$2:$Z$16,$AB$2:$AB$16)-$U442)^2+(_xlfn.XLOOKUP(AP$1,$Z$2:$Z$16,$AC$2:$AC$16-$V442)^2)))</f>
        <v/>
      </c>
      <c r="AQ442" s="141" t="str">
        <f t="array" ref="AQ442">IF(OR(AQ$1=0, $A442=""),"",SQRT((_xlfn.XLOOKUP(AQ$1,$Z$2:$Z$16,$AA$2:$AA$16)-$T442)^2+(_xlfn.XLOOKUP(AQ$1,$Z$2:$Z$16,$AB$2:$AB$16)-$U442)^2+(_xlfn.XLOOKUP(AQ$1,$Z$2:$Z$16,$AC$2:$AC$16-$V442)^2)))</f>
        <v/>
      </c>
      <c r="AR442" s="141" t="str">
        <f t="array" ref="AR442">IF(OR(AR$1=0, $A442=""),"",SQRT((_xlfn.XLOOKUP(AR$1,$Z$2:$Z$16,$AA$2:$AA$16)-$T442)^2+(_xlfn.XLOOKUP(AR$1,$Z$2:$Z$16,$AB$2:$AB$16)-$U442)^2+(_xlfn.XLOOKUP(AR$1,$Z$2:$Z$16,$AC$2:$AC$16-$V442)^2)))</f>
        <v/>
      </c>
      <c r="AS442" s="141" t="str">
        <f t="array" ref="AS442">IF(OR(AS$1=0, $A442=""),"",SQRT((_xlfn.XLOOKUP(AS$1,$Z$2:$Z$16,$AA$2:$AA$16)-$T442)^2+(_xlfn.XLOOKUP(AS$1,$Z$2:$Z$16,$AB$2:$AB$16)-$U442)^2+(_xlfn.XLOOKUP(AS$1,$Z$2:$Z$16,$AC$2:$AC$16-$V442)^2)))</f>
        <v/>
      </c>
      <c r="AT442" s="141" t="str">
        <f t="array" ref="AT442">IF(OR(AT$1=0, $A442=""),"",SQRT((_xlfn.XLOOKUP(AT$1,$Z$2:$Z$16,$AA$2:$AA$16)-$T442)^2+(_xlfn.XLOOKUP(AT$1,$Z$2:$Z$16,$AB$2:$AB$16)-$U442)^2+(_xlfn.XLOOKUP(AT$1,$Z$2:$Z$16,$AC$2:$AC$16-$V442)^2)))</f>
        <v/>
      </c>
      <c r="AU442" s="141" t="str">
        <f t="array" ref="AU442">IF(OR(AU$1=0, $A442=""),"",SQRT((_xlfn.XLOOKUP(AU$1,$Z$2:$Z$16,$AA$2:$AA$16)-$T442)^2+(_xlfn.XLOOKUP(AU$1,$Z$2:$Z$16,$AB$2:$AB$16)-$U442)^2+(_xlfn.XLOOKUP(AU$1,$Z$2:$Z$16,$AC$2:$AC$16-$V442)^2)))</f>
        <v/>
      </c>
      <c r="AV442" s="142" t="str">
        <f t="array" ref="AV442">IF(OR(AV$1=0, $A442=""),"",SQRT((_xlfn.XLOOKUP(AV$1,$Z$2:$Z$16,$AA$2:$AA$16)-$T442)^2+(_xlfn.XLOOKUP(AV$1,$Z$2:$Z$16,$AB$2:$AB$16)-$U442)^2+(_xlfn.XLOOKUP(AV$1,$Z$2:$Z$16,$AC$2:$AC$16-$V442)^2)))</f>
        <v/>
      </c>
      <c r="AW442" s="124"/>
      <c r="AX442" s="124"/>
      <c r="AY442" s="125">
        <f t="shared" ref="AY442:AY505" si="155">IFERROR(-ABS(10*LOG10(($R442/(4*PI()*CONVERT(AH442,"ft","m")^2)))),0)</f>
        <v>0</v>
      </c>
      <c r="AZ442" s="143">
        <f t="shared" ref="AZ442:AZ505" si="156">IFERROR(-ABS(10*LOG10(($R442/(4*PI()*CONVERT(AI442,"ft","m")^2)))),0)</f>
        <v>0</v>
      </c>
      <c r="BA442" s="143">
        <f t="shared" ref="BA442:BA505" si="157">IFERROR(-ABS(10*LOG10(($R442/(4*PI()*CONVERT(AJ442,"ft","m")^2)))),0)</f>
        <v>0</v>
      </c>
      <c r="BB442" s="143">
        <f t="shared" ref="BB442:BB505" si="158">IFERROR(-ABS(10*LOG10(($R442/(4*PI()*CONVERT(AK442,"ft","m")^2)))),0)</f>
        <v>0</v>
      </c>
      <c r="BC442" s="143">
        <f t="shared" ref="BC442:BC505" si="159">IFERROR(-ABS(10*LOG10(($R442/(4*PI()*CONVERT(AL442,"ft","m")^2)))),0)</f>
        <v>0</v>
      </c>
      <c r="BD442" s="143">
        <f t="shared" ref="BD442:BD505" si="160">IFERROR(-ABS(10*LOG10(($R442/(4*PI()*CONVERT(AM442,"ft","m")^2)))),0)</f>
        <v>0</v>
      </c>
      <c r="BE442" s="143">
        <f t="shared" ref="BE442:BE505" si="161">IFERROR(-ABS(10*LOG10(($R442/(4*PI()*CONVERT(AN442,"ft","m")^2)))),0)</f>
        <v>0</v>
      </c>
      <c r="BF442" s="143">
        <f t="shared" ref="BF442:BF505" si="162">IFERROR(-ABS(10*LOG10(($R442/(4*PI()*CONVERT(AO442,"ft","m")^2)))),0)</f>
        <v>0</v>
      </c>
      <c r="BG442" s="144">
        <f t="shared" ref="BG442:BG505" si="163">IFERROR(-ABS(10*LOG10(($R442/(4*PI()*CONVERT(AP442,"ft","m")^2)))),0)</f>
        <v>0</v>
      </c>
      <c r="BH442" s="144">
        <f t="shared" ref="BH442:BH505" si="164">IFERROR(-ABS(10*LOG10(($R442/(4*PI()*CONVERT(AQ442,"ft","m")^2)))),0)</f>
        <v>0</v>
      </c>
      <c r="BI442" s="144">
        <f t="shared" ref="BI442:BI505" si="165">IFERROR(-ABS(10*LOG10(($R442/(4*PI()*CONVERT(AR442,"ft","m")^2)))),0)</f>
        <v>0</v>
      </c>
      <c r="BJ442" s="144">
        <f t="shared" ref="BJ442:BJ505" si="166">IFERROR(-ABS(10*LOG10(($R442/(4*PI()*CONVERT(AS442,"ft","m")^2)))),0)</f>
        <v>0</v>
      </c>
      <c r="BK442" s="144">
        <f t="shared" ref="BK442:BK505" si="167">IFERROR(-ABS(10*LOG10(($R442/(4*PI()*CONVERT(AT442,"ft","m")^2)))),0)</f>
        <v>0</v>
      </c>
      <c r="BL442" s="144">
        <f t="shared" ref="BL442:BL505" si="168">IFERROR(-ABS(10*LOG10(($R442/(4*PI()*CONVERT(AU442,"ft","m")^2)))),0)</f>
        <v>0</v>
      </c>
      <c r="BM442" s="145">
        <f t="shared" ref="BM442:BM505" si="169">IFERROR(-ABS(10*LOG10(($R442/(4*PI()*CONVERT(AV442,"ft","m")^2)))),0)</f>
        <v>0</v>
      </c>
      <c r="BN442" s="124"/>
      <c r="BO442" s="124"/>
      <c r="BP442" s="124"/>
      <c r="BQ442" s="124"/>
      <c r="BR442" s="124"/>
      <c r="BS442" s="124"/>
      <c r="BT442" s="124"/>
      <c r="BU442" s="124"/>
      <c r="BV442" s="130"/>
      <c r="BW442" s="130"/>
      <c r="BX442" s="130"/>
      <c r="BY442" s="130"/>
      <c r="BZ442" s="130"/>
      <c r="CA442" s="130"/>
      <c r="CB442" s="130"/>
      <c r="CC442" s="130"/>
      <c r="CD442" s="130"/>
      <c r="CE442" s="130"/>
      <c r="CF442" s="130"/>
      <c r="CG442" s="130"/>
      <c r="CH442" s="130"/>
      <c r="CI442" s="130"/>
      <c r="CJ442" s="130"/>
      <c r="CL442" s="124"/>
      <c r="CM442" s="130" t="s">
        <v>32</v>
      </c>
      <c r="CN442" s="130"/>
      <c r="CO442" s="130"/>
      <c r="CP442" s="130"/>
      <c r="CQ442" s="130"/>
      <c r="CR442" s="130"/>
      <c r="CS442" s="130"/>
      <c r="CT442" s="130"/>
      <c r="CU442" s="130"/>
      <c r="CV442" s="130"/>
      <c r="CW442" s="130"/>
      <c r="CX442" s="130"/>
      <c r="CY442" s="130"/>
      <c r="CZ442" s="130"/>
      <c r="DA442" s="130"/>
      <c r="DD442" s="159" cm="1">
        <f t="array" ref="DD442">_xlfn.IFS(DD$1= 0,"", NOT(ISBLANK(CM442)), 0, ISBLANK(CM442), $Q442-$S442+AY442-BV442)</f>
        <v>0</v>
      </c>
      <c r="DE442" s="160" cm="1">
        <f t="array" ref="DE442">_xlfn.IFS(DE$1= 0,"", NOT(ISBLANK(CN442)), 0, ISBLANK(CN442), $Q442-$S442+AZ442-BW442)</f>
        <v>0</v>
      </c>
      <c r="DF442" s="160" cm="1">
        <f t="array" ref="DF442">_xlfn.IFS(DF$1= 0,"", NOT(ISBLANK(CO442)), 0, ISBLANK(CO442), $Q442-$S442+BA442-BX442)</f>
        <v>0</v>
      </c>
      <c r="DG442" s="160" cm="1">
        <f t="array" ref="DG442">_xlfn.IFS(DG$1= 0,"", NOT(ISBLANK(CP442)), 0, ISBLANK(CP442), $Q442-$S442+BB442-BY442)</f>
        <v>0</v>
      </c>
      <c r="DH442" s="160" cm="1">
        <f t="array" ref="DH442">_xlfn.IFS(DH$1= 0,"", NOT(ISBLANK(CQ442)), 0, ISBLANK(CQ442), $Q442-$S442+BC442-BZ442)</f>
        <v>0</v>
      </c>
      <c r="DI442" s="160" cm="1">
        <f t="array" ref="DI442">_xlfn.IFS(DI$1= 0,"", NOT(ISBLANK(CR442)), 0, ISBLANK(CR442), $Q442-$S442+BD442-CA442)</f>
        <v>0</v>
      </c>
      <c r="DJ442" s="160" t="str" cm="1">
        <f t="array" ref="DJ442">_xlfn.IFS(DJ$1= 0,"", NOT(ISBLANK(CS442)), 0, ISBLANK(CS442), $Q442-$S442+BE442-CB442)</f>
        <v/>
      </c>
      <c r="DK442" s="160" t="str" cm="1">
        <f t="array" ref="DK442">_xlfn.IFS(DK$1= 0,"", NOT(ISBLANK(CT442)), 0, ISBLANK(CT442), $Q442-$S442+BF442-CC442)</f>
        <v/>
      </c>
      <c r="DL442" s="162" t="str" cm="1">
        <f t="array" ref="DL442">_xlfn.IFS(DL$1= 0,"", NOT(ISBLANK(CU442)), 0, ISBLANK(CU442), $Q442-$S442+BG442-CD442)</f>
        <v/>
      </c>
      <c r="DM442" s="162" t="str" cm="1">
        <f t="array" ref="DM442">_xlfn.IFS(DM$1= 0,"", NOT(ISBLANK(CV442)), 0, ISBLANK(CV442), $Q442-$S442+BH442-CE442)</f>
        <v/>
      </c>
      <c r="DN442" s="162" t="str" cm="1">
        <f t="array" ref="DN442">_xlfn.IFS(DN$1= 0,"", NOT(ISBLANK(CW442)), 0, ISBLANK(CW442), $Q442-$S442+BI442-CF442)</f>
        <v/>
      </c>
      <c r="DO442" s="162" t="str" cm="1">
        <f t="array" ref="DO442">_xlfn.IFS(DO$1= 0,"", NOT(ISBLANK(CX442)), 0, ISBLANK(CX442), $Q442-$S442+BJ442-CG442)</f>
        <v/>
      </c>
      <c r="DP442" s="162" t="str" cm="1">
        <f t="array" ref="DP442">_xlfn.IFS(DP$1= 0,"", NOT(ISBLANK(CY442)), 0, ISBLANK(CY442), $Q442-$S442+BK442-CH442)</f>
        <v/>
      </c>
      <c r="DQ442" s="162" t="str" cm="1">
        <f t="array" ref="DQ442">_xlfn.IFS(DQ$1= 0,"", NOT(ISBLANK(CZ442)), 0, ISBLANK(CZ442), $Q442-$S442+BL442-CI442)</f>
        <v/>
      </c>
      <c r="DR442" s="163" t="str" cm="1">
        <f t="array" ref="DR442">_xlfn.IFS(DR$1= 0,"", NOT(ISBLANK(DA442)), 0, ISBLANK(DA442), $Q442-$S442+BM442-CJ442)</f>
        <v/>
      </c>
    </row>
    <row r="443" spans="1:122" ht="16.5" x14ac:dyDescent="0.3">
      <c r="A443" s="135"/>
      <c r="B443" s="136"/>
      <c r="C443" s="136"/>
      <c r="D443" s="137"/>
      <c r="E443" s="176"/>
      <c r="F443" s="182"/>
      <c r="G443" s="183"/>
      <c r="H443" s="183"/>
      <c r="I443" s="183"/>
      <c r="J443" s="183"/>
      <c r="K443" s="183"/>
      <c r="L443" s="183"/>
      <c r="M443" s="186"/>
      <c r="N443" s="182"/>
      <c r="O443" s="184"/>
      <c r="P443" s="178"/>
      <c r="Q443" s="118">
        <f t="shared" si="153"/>
        <v>0</v>
      </c>
      <c r="R443" s="3"/>
      <c r="S443" s="3"/>
      <c r="T443" s="4"/>
      <c r="U443" s="4"/>
      <c r="V443" s="99">
        <f t="shared" si="154"/>
        <v>0</v>
      </c>
      <c r="W443" s="161"/>
      <c r="X443" s="138"/>
      <c r="AH443" s="158" t="str">
        <f t="array" ref="AH443">IF(OR(AH$1=0, $A443=""),"",SQRT((_xlfn.XLOOKUP(AH$1,$Z$2:$Z$16,$AA$2:$AA$16)-$T443)^2+(_xlfn.XLOOKUP(AH$1,$Z$2:$Z$16,$AB$2:$AB$16)-$U443)^2+(_xlfn.XLOOKUP(AH$1,$Z$2:$Z$16,$AC$2:$AC$16-$V443)^2)))</f>
        <v/>
      </c>
      <c r="AI443" s="140" t="str">
        <f t="array" ref="AI443">IF(OR(AI$1=0, $A443=""),"",SQRT((_xlfn.XLOOKUP(AI$1,$Z$2:$Z$16,$AA$2:$AA$16)-$T443)^2+(_xlfn.XLOOKUP(AI$1,$Z$2:$Z$16,$AB$2:$AB$16)-$U443)^2+(_xlfn.XLOOKUP(AI$1,$Z$2:$Z$16,$AC$2:$AC$16-$V443)^2)))</f>
        <v/>
      </c>
      <c r="AJ443" s="140" t="str">
        <f t="array" ref="AJ443">IF(OR(AJ$1=0, $A443=""),"",SQRT((_xlfn.XLOOKUP(AJ$1,$Z$2:$Z$16,$AA$2:$AA$16)-$T443)^2+(_xlfn.XLOOKUP(AJ$1,$Z$2:$Z$16,$AB$2:$AB$16)-$U443)^2+(_xlfn.XLOOKUP(AJ$1,$Z$2:$Z$16,$AC$2:$AC$16-$V443)^2)))</f>
        <v/>
      </c>
      <c r="AK443" s="140" t="str">
        <f t="array" ref="AK443">IF(OR(AK$1=0, $A443=""),"",SQRT((_xlfn.XLOOKUP(AK$1,$Z$2:$Z$16,$AA$2:$AA$16)-$T443)^2+(_xlfn.XLOOKUP(AK$1,$Z$2:$Z$16,$AB$2:$AB$16)-$U443)^2+(_xlfn.XLOOKUP(AK$1,$Z$2:$Z$16,$AC$2:$AC$16-$V443)^2)))</f>
        <v/>
      </c>
      <c r="AL443" s="140" t="str">
        <f t="array" ref="AL443">IF(OR(AL$1=0, $A443=""),"",SQRT((_xlfn.XLOOKUP(AL$1,$Z$2:$Z$16,$AA$2:$AA$16)-$T443)^2+(_xlfn.XLOOKUP(AL$1,$Z$2:$Z$16,$AB$2:$AB$16)-$U443)^2+(_xlfn.XLOOKUP(AL$1,$Z$2:$Z$16,$AC$2:$AC$16-$V443)^2)))</f>
        <v/>
      </c>
      <c r="AM443" s="140" t="str">
        <f t="array" ref="AM443">IF(OR(AM$1=0, $A443=""),"",SQRT((_xlfn.XLOOKUP(AM$1,$Z$2:$Z$16,$AA$2:$AA$16)-$T443)^2+(_xlfn.XLOOKUP(AM$1,$Z$2:$Z$16,$AB$2:$AB$16)-$U443)^2+(_xlfn.XLOOKUP(AM$1,$Z$2:$Z$16,$AC$2:$AC$16-$V443)^2)))</f>
        <v/>
      </c>
      <c r="AN443" s="140" t="str">
        <f t="array" ref="AN443">IF(OR(AN$1=0, $A443=""),"",SQRT((_xlfn.XLOOKUP(AN$1,$Z$2:$Z$16,$AA$2:$AA$16)-$T443)^2+(_xlfn.XLOOKUP(AN$1,$Z$2:$Z$16,$AB$2:$AB$16)-$U443)^2+(_xlfn.XLOOKUP(AN$1,$Z$2:$Z$16,$AC$2:$AC$16-$V443)^2)))</f>
        <v/>
      </c>
      <c r="AO443" s="140" t="str">
        <f t="array" ref="AO443">IF(OR(AO$1=0, $A443=""),"",SQRT((_xlfn.XLOOKUP(AO$1,$Z$2:$Z$16,$AA$2:$AA$16)-$T443)^2+(_xlfn.XLOOKUP(AO$1,$Z$2:$Z$16,$AB$2:$AB$16)-$U443)^2+(_xlfn.XLOOKUP(AO$1,$Z$2:$Z$16,$AC$2:$AC$16-$V443)^2)))</f>
        <v/>
      </c>
      <c r="AP443" s="141" t="str">
        <f t="array" ref="AP443">IF(OR(AP$1=0, $A443=""),"",SQRT((_xlfn.XLOOKUP(AP$1,$Z$2:$Z$16,$AA$2:$AA$16)-$T443)^2+(_xlfn.XLOOKUP(AP$1,$Z$2:$Z$16,$AB$2:$AB$16)-$U443)^2+(_xlfn.XLOOKUP(AP$1,$Z$2:$Z$16,$AC$2:$AC$16-$V443)^2)))</f>
        <v/>
      </c>
      <c r="AQ443" s="141" t="str">
        <f t="array" ref="AQ443">IF(OR(AQ$1=0, $A443=""),"",SQRT((_xlfn.XLOOKUP(AQ$1,$Z$2:$Z$16,$AA$2:$AA$16)-$T443)^2+(_xlfn.XLOOKUP(AQ$1,$Z$2:$Z$16,$AB$2:$AB$16)-$U443)^2+(_xlfn.XLOOKUP(AQ$1,$Z$2:$Z$16,$AC$2:$AC$16-$V443)^2)))</f>
        <v/>
      </c>
      <c r="AR443" s="141" t="str">
        <f t="array" ref="AR443">IF(OR(AR$1=0, $A443=""),"",SQRT((_xlfn.XLOOKUP(AR$1,$Z$2:$Z$16,$AA$2:$AA$16)-$T443)^2+(_xlfn.XLOOKUP(AR$1,$Z$2:$Z$16,$AB$2:$AB$16)-$U443)^2+(_xlfn.XLOOKUP(AR$1,$Z$2:$Z$16,$AC$2:$AC$16-$V443)^2)))</f>
        <v/>
      </c>
      <c r="AS443" s="141" t="str">
        <f t="array" ref="AS443">IF(OR(AS$1=0, $A443=""),"",SQRT((_xlfn.XLOOKUP(AS$1,$Z$2:$Z$16,$AA$2:$AA$16)-$T443)^2+(_xlfn.XLOOKUP(AS$1,$Z$2:$Z$16,$AB$2:$AB$16)-$U443)^2+(_xlfn.XLOOKUP(AS$1,$Z$2:$Z$16,$AC$2:$AC$16-$V443)^2)))</f>
        <v/>
      </c>
      <c r="AT443" s="141" t="str">
        <f t="array" ref="AT443">IF(OR(AT$1=0, $A443=""),"",SQRT((_xlfn.XLOOKUP(AT$1,$Z$2:$Z$16,$AA$2:$AA$16)-$T443)^2+(_xlfn.XLOOKUP(AT$1,$Z$2:$Z$16,$AB$2:$AB$16)-$U443)^2+(_xlfn.XLOOKUP(AT$1,$Z$2:$Z$16,$AC$2:$AC$16-$V443)^2)))</f>
        <v/>
      </c>
      <c r="AU443" s="141" t="str">
        <f t="array" ref="AU443">IF(OR(AU$1=0, $A443=""),"",SQRT((_xlfn.XLOOKUP(AU$1,$Z$2:$Z$16,$AA$2:$AA$16)-$T443)^2+(_xlfn.XLOOKUP(AU$1,$Z$2:$Z$16,$AB$2:$AB$16)-$U443)^2+(_xlfn.XLOOKUP(AU$1,$Z$2:$Z$16,$AC$2:$AC$16-$V443)^2)))</f>
        <v/>
      </c>
      <c r="AV443" s="142" t="str">
        <f t="array" ref="AV443">IF(OR(AV$1=0, $A443=""),"",SQRT((_xlfn.XLOOKUP(AV$1,$Z$2:$Z$16,$AA$2:$AA$16)-$T443)^2+(_xlfn.XLOOKUP(AV$1,$Z$2:$Z$16,$AB$2:$AB$16)-$U443)^2+(_xlfn.XLOOKUP(AV$1,$Z$2:$Z$16,$AC$2:$AC$16-$V443)^2)))</f>
        <v/>
      </c>
      <c r="AW443" s="124"/>
      <c r="AX443" s="124"/>
      <c r="AY443" s="125">
        <f t="shared" si="155"/>
        <v>0</v>
      </c>
      <c r="AZ443" s="143">
        <f t="shared" si="156"/>
        <v>0</v>
      </c>
      <c r="BA443" s="143">
        <f t="shared" si="157"/>
        <v>0</v>
      </c>
      <c r="BB443" s="143">
        <f t="shared" si="158"/>
        <v>0</v>
      </c>
      <c r="BC443" s="143">
        <f t="shared" si="159"/>
        <v>0</v>
      </c>
      <c r="BD443" s="143">
        <f t="shared" si="160"/>
        <v>0</v>
      </c>
      <c r="BE443" s="143">
        <f t="shared" si="161"/>
        <v>0</v>
      </c>
      <c r="BF443" s="143">
        <f t="shared" si="162"/>
        <v>0</v>
      </c>
      <c r="BG443" s="144">
        <f t="shared" si="163"/>
        <v>0</v>
      </c>
      <c r="BH443" s="144">
        <f t="shared" si="164"/>
        <v>0</v>
      </c>
      <c r="BI443" s="144">
        <f t="shared" si="165"/>
        <v>0</v>
      </c>
      <c r="BJ443" s="144">
        <f t="shared" si="166"/>
        <v>0</v>
      </c>
      <c r="BK443" s="144">
        <f t="shared" si="167"/>
        <v>0</v>
      </c>
      <c r="BL443" s="144">
        <f t="shared" si="168"/>
        <v>0</v>
      </c>
      <c r="BM443" s="145">
        <f t="shared" si="169"/>
        <v>0</v>
      </c>
      <c r="BN443" s="124"/>
      <c r="BO443" s="124"/>
      <c r="BP443" s="124"/>
      <c r="BQ443" s="124"/>
      <c r="BR443" s="124"/>
      <c r="BS443" s="124"/>
      <c r="BT443" s="124"/>
      <c r="BU443" s="124"/>
      <c r="BV443" s="130"/>
      <c r="BW443" s="130"/>
      <c r="BX443" s="130"/>
      <c r="BY443" s="130"/>
      <c r="BZ443" s="130"/>
      <c r="CA443" s="130"/>
      <c r="CB443" s="130"/>
      <c r="CC443" s="130"/>
      <c r="CD443" s="130"/>
      <c r="CE443" s="130"/>
      <c r="CF443" s="130"/>
      <c r="CG443" s="130"/>
      <c r="CH443" s="130"/>
      <c r="CI443" s="130"/>
      <c r="CJ443" s="130"/>
      <c r="CL443" s="124"/>
      <c r="CM443" s="130" t="s">
        <v>32</v>
      </c>
      <c r="CN443" s="130"/>
      <c r="CO443" s="130"/>
      <c r="CP443" s="130"/>
      <c r="CQ443" s="130"/>
      <c r="CR443" s="130"/>
      <c r="CS443" s="130"/>
      <c r="CT443" s="130"/>
      <c r="CU443" s="130"/>
      <c r="CV443" s="130"/>
      <c r="CW443" s="130"/>
      <c r="CX443" s="130"/>
      <c r="CY443" s="130"/>
      <c r="CZ443" s="130"/>
      <c r="DA443" s="130"/>
      <c r="DD443" s="159" cm="1">
        <f t="array" ref="DD443">_xlfn.IFS(DD$1= 0,"", NOT(ISBLANK(CM443)), 0, ISBLANK(CM443), $Q443-$S443+AY443-BV443)</f>
        <v>0</v>
      </c>
      <c r="DE443" s="160" cm="1">
        <f t="array" ref="DE443">_xlfn.IFS(DE$1= 0,"", NOT(ISBLANK(CN443)), 0, ISBLANK(CN443), $Q443-$S443+AZ443-BW443)</f>
        <v>0</v>
      </c>
      <c r="DF443" s="160" cm="1">
        <f t="array" ref="DF443">_xlfn.IFS(DF$1= 0,"", NOT(ISBLANK(CO443)), 0, ISBLANK(CO443), $Q443-$S443+BA443-BX443)</f>
        <v>0</v>
      </c>
      <c r="DG443" s="160" cm="1">
        <f t="array" ref="DG443">_xlfn.IFS(DG$1= 0,"", NOT(ISBLANK(CP443)), 0, ISBLANK(CP443), $Q443-$S443+BB443-BY443)</f>
        <v>0</v>
      </c>
      <c r="DH443" s="160" cm="1">
        <f t="array" ref="DH443">_xlfn.IFS(DH$1= 0,"", NOT(ISBLANK(CQ443)), 0, ISBLANK(CQ443), $Q443-$S443+BC443-BZ443)</f>
        <v>0</v>
      </c>
      <c r="DI443" s="160" cm="1">
        <f t="array" ref="DI443">_xlfn.IFS(DI$1= 0,"", NOT(ISBLANK(CR443)), 0, ISBLANK(CR443), $Q443-$S443+BD443-CA443)</f>
        <v>0</v>
      </c>
      <c r="DJ443" s="160" t="str" cm="1">
        <f t="array" ref="DJ443">_xlfn.IFS(DJ$1= 0,"", NOT(ISBLANK(CS443)), 0, ISBLANK(CS443), $Q443-$S443+BE443-CB443)</f>
        <v/>
      </c>
      <c r="DK443" s="160" t="str" cm="1">
        <f t="array" ref="DK443">_xlfn.IFS(DK$1= 0,"", NOT(ISBLANK(CT443)), 0, ISBLANK(CT443), $Q443-$S443+BF443-CC443)</f>
        <v/>
      </c>
      <c r="DL443" s="162" t="str" cm="1">
        <f t="array" ref="DL443">_xlfn.IFS(DL$1= 0,"", NOT(ISBLANK(CU443)), 0, ISBLANK(CU443), $Q443-$S443+BG443-CD443)</f>
        <v/>
      </c>
      <c r="DM443" s="162" t="str" cm="1">
        <f t="array" ref="DM443">_xlfn.IFS(DM$1= 0,"", NOT(ISBLANK(CV443)), 0, ISBLANK(CV443), $Q443-$S443+BH443-CE443)</f>
        <v/>
      </c>
      <c r="DN443" s="162" t="str" cm="1">
        <f t="array" ref="DN443">_xlfn.IFS(DN$1= 0,"", NOT(ISBLANK(CW443)), 0, ISBLANK(CW443), $Q443-$S443+BI443-CF443)</f>
        <v/>
      </c>
      <c r="DO443" s="162" t="str" cm="1">
        <f t="array" ref="DO443">_xlfn.IFS(DO$1= 0,"", NOT(ISBLANK(CX443)), 0, ISBLANK(CX443), $Q443-$S443+BJ443-CG443)</f>
        <v/>
      </c>
      <c r="DP443" s="162" t="str" cm="1">
        <f t="array" ref="DP443">_xlfn.IFS(DP$1= 0,"", NOT(ISBLANK(CY443)), 0, ISBLANK(CY443), $Q443-$S443+BK443-CH443)</f>
        <v/>
      </c>
      <c r="DQ443" s="162" t="str" cm="1">
        <f t="array" ref="DQ443">_xlfn.IFS(DQ$1= 0,"", NOT(ISBLANK(CZ443)), 0, ISBLANK(CZ443), $Q443-$S443+BL443-CI443)</f>
        <v/>
      </c>
      <c r="DR443" s="163" t="str" cm="1">
        <f t="array" ref="DR443">_xlfn.IFS(DR$1= 0,"", NOT(ISBLANK(DA443)), 0, ISBLANK(DA443), $Q443-$S443+BM443-CJ443)</f>
        <v/>
      </c>
    </row>
    <row r="444" spans="1:122" ht="16.5" x14ac:dyDescent="0.3">
      <c r="A444" s="135"/>
      <c r="B444" s="136"/>
      <c r="C444" s="136"/>
      <c r="D444" s="137"/>
      <c r="E444" s="176"/>
      <c r="F444" s="182"/>
      <c r="G444" s="183"/>
      <c r="H444" s="183"/>
      <c r="I444" s="183"/>
      <c r="J444" s="183"/>
      <c r="K444" s="183"/>
      <c r="L444" s="183"/>
      <c r="M444" s="186"/>
      <c r="N444" s="182"/>
      <c r="O444" s="184"/>
      <c r="P444" s="178"/>
      <c r="Q444" s="118">
        <f t="shared" si="153"/>
        <v>0</v>
      </c>
      <c r="R444" s="3"/>
      <c r="S444" s="3"/>
      <c r="T444" s="4"/>
      <c r="U444" s="4"/>
      <c r="V444" s="99">
        <f t="shared" si="154"/>
        <v>0</v>
      </c>
      <c r="W444" s="161"/>
      <c r="X444" s="138"/>
      <c r="AH444" s="158" t="str">
        <f t="array" ref="AH444">IF(OR(AH$1=0, $A444=""),"",SQRT((_xlfn.XLOOKUP(AH$1,$Z$2:$Z$16,$AA$2:$AA$16)-$T444)^2+(_xlfn.XLOOKUP(AH$1,$Z$2:$Z$16,$AB$2:$AB$16)-$U444)^2+(_xlfn.XLOOKUP(AH$1,$Z$2:$Z$16,$AC$2:$AC$16-$V444)^2)))</f>
        <v/>
      </c>
      <c r="AI444" s="140" t="str">
        <f t="array" ref="AI444">IF(OR(AI$1=0, $A444=""),"",SQRT((_xlfn.XLOOKUP(AI$1,$Z$2:$Z$16,$AA$2:$AA$16)-$T444)^2+(_xlfn.XLOOKUP(AI$1,$Z$2:$Z$16,$AB$2:$AB$16)-$U444)^2+(_xlfn.XLOOKUP(AI$1,$Z$2:$Z$16,$AC$2:$AC$16-$V444)^2)))</f>
        <v/>
      </c>
      <c r="AJ444" s="140" t="str">
        <f t="array" ref="AJ444">IF(OR(AJ$1=0, $A444=""),"",SQRT((_xlfn.XLOOKUP(AJ$1,$Z$2:$Z$16,$AA$2:$AA$16)-$T444)^2+(_xlfn.XLOOKUP(AJ$1,$Z$2:$Z$16,$AB$2:$AB$16)-$U444)^2+(_xlfn.XLOOKUP(AJ$1,$Z$2:$Z$16,$AC$2:$AC$16-$V444)^2)))</f>
        <v/>
      </c>
      <c r="AK444" s="140" t="str">
        <f t="array" ref="AK444">IF(OR(AK$1=0, $A444=""),"",SQRT((_xlfn.XLOOKUP(AK$1,$Z$2:$Z$16,$AA$2:$AA$16)-$T444)^2+(_xlfn.XLOOKUP(AK$1,$Z$2:$Z$16,$AB$2:$AB$16)-$U444)^2+(_xlfn.XLOOKUP(AK$1,$Z$2:$Z$16,$AC$2:$AC$16-$V444)^2)))</f>
        <v/>
      </c>
      <c r="AL444" s="140" t="str">
        <f t="array" ref="AL444">IF(OR(AL$1=0, $A444=""),"",SQRT((_xlfn.XLOOKUP(AL$1,$Z$2:$Z$16,$AA$2:$AA$16)-$T444)^2+(_xlfn.XLOOKUP(AL$1,$Z$2:$Z$16,$AB$2:$AB$16)-$U444)^2+(_xlfn.XLOOKUP(AL$1,$Z$2:$Z$16,$AC$2:$AC$16-$V444)^2)))</f>
        <v/>
      </c>
      <c r="AM444" s="140" t="str">
        <f t="array" ref="AM444">IF(OR(AM$1=0, $A444=""),"",SQRT((_xlfn.XLOOKUP(AM$1,$Z$2:$Z$16,$AA$2:$AA$16)-$T444)^2+(_xlfn.XLOOKUP(AM$1,$Z$2:$Z$16,$AB$2:$AB$16)-$U444)^2+(_xlfn.XLOOKUP(AM$1,$Z$2:$Z$16,$AC$2:$AC$16-$V444)^2)))</f>
        <v/>
      </c>
      <c r="AN444" s="140" t="str">
        <f t="array" ref="AN444">IF(OR(AN$1=0, $A444=""),"",SQRT((_xlfn.XLOOKUP(AN$1,$Z$2:$Z$16,$AA$2:$AA$16)-$T444)^2+(_xlfn.XLOOKUP(AN$1,$Z$2:$Z$16,$AB$2:$AB$16)-$U444)^2+(_xlfn.XLOOKUP(AN$1,$Z$2:$Z$16,$AC$2:$AC$16-$V444)^2)))</f>
        <v/>
      </c>
      <c r="AO444" s="140" t="str">
        <f t="array" ref="AO444">IF(OR(AO$1=0, $A444=""),"",SQRT((_xlfn.XLOOKUP(AO$1,$Z$2:$Z$16,$AA$2:$AA$16)-$T444)^2+(_xlfn.XLOOKUP(AO$1,$Z$2:$Z$16,$AB$2:$AB$16)-$U444)^2+(_xlfn.XLOOKUP(AO$1,$Z$2:$Z$16,$AC$2:$AC$16-$V444)^2)))</f>
        <v/>
      </c>
      <c r="AP444" s="141" t="str">
        <f t="array" ref="AP444">IF(OR(AP$1=0, $A444=""),"",SQRT((_xlfn.XLOOKUP(AP$1,$Z$2:$Z$16,$AA$2:$AA$16)-$T444)^2+(_xlfn.XLOOKUP(AP$1,$Z$2:$Z$16,$AB$2:$AB$16)-$U444)^2+(_xlfn.XLOOKUP(AP$1,$Z$2:$Z$16,$AC$2:$AC$16-$V444)^2)))</f>
        <v/>
      </c>
      <c r="AQ444" s="141" t="str">
        <f t="array" ref="AQ444">IF(OR(AQ$1=0, $A444=""),"",SQRT((_xlfn.XLOOKUP(AQ$1,$Z$2:$Z$16,$AA$2:$AA$16)-$T444)^2+(_xlfn.XLOOKUP(AQ$1,$Z$2:$Z$16,$AB$2:$AB$16)-$U444)^2+(_xlfn.XLOOKUP(AQ$1,$Z$2:$Z$16,$AC$2:$AC$16-$V444)^2)))</f>
        <v/>
      </c>
      <c r="AR444" s="141" t="str">
        <f t="array" ref="AR444">IF(OR(AR$1=0, $A444=""),"",SQRT((_xlfn.XLOOKUP(AR$1,$Z$2:$Z$16,$AA$2:$AA$16)-$T444)^2+(_xlfn.XLOOKUP(AR$1,$Z$2:$Z$16,$AB$2:$AB$16)-$U444)^2+(_xlfn.XLOOKUP(AR$1,$Z$2:$Z$16,$AC$2:$AC$16-$V444)^2)))</f>
        <v/>
      </c>
      <c r="AS444" s="141" t="str">
        <f t="array" ref="AS444">IF(OR(AS$1=0, $A444=""),"",SQRT((_xlfn.XLOOKUP(AS$1,$Z$2:$Z$16,$AA$2:$AA$16)-$T444)^2+(_xlfn.XLOOKUP(AS$1,$Z$2:$Z$16,$AB$2:$AB$16)-$U444)^2+(_xlfn.XLOOKUP(AS$1,$Z$2:$Z$16,$AC$2:$AC$16-$V444)^2)))</f>
        <v/>
      </c>
      <c r="AT444" s="141" t="str">
        <f t="array" ref="AT444">IF(OR(AT$1=0, $A444=""),"",SQRT((_xlfn.XLOOKUP(AT$1,$Z$2:$Z$16,$AA$2:$AA$16)-$T444)^2+(_xlfn.XLOOKUP(AT$1,$Z$2:$Z$16,$AB$2:$AB$16)-$U444)^2+(_xlfn.XLOOKUP(AT$1,$Z$2:$Z$16,$AC$2:$AC$16-$V444)^2)))</f>
        <v/>
      </c>
      <c r="AU444" s="141" t="str">
        <f t="array" ref="AU444">IF(OR(AU$1=0, $A444=""),"",SQRT((_xlfn.XLOOKUP(AU$1,$Z$2:$Z$16,$AA$2:$AA$16)-$T444)^2+(_xlfn.XLOOKUP(AU$1,$Z$2:$Z$16,$AB$2:$AB$16)-$U444)^2+(_xlfn.XLOOKUP(AU$1,$Z$2:$Z$16,$AC$2:$AC$16-$V444)^2)))</f>
        <v/>
      </c>
      <c r="AV444" s="142" t="str">
        <f t="array" ref="AV444">IF(OR(AV$1=0, $A444=""),"",SQRT((_xlfn.XLOOKUP(AV$1,$Z$2:$Z$16,$AA$2:$AA$16)-$T444)^2+(_xlfn.XLOOKUP(AV$1,$Z$2:$Z$16,$AB$2:$AB$16)-$U444)^2+(_xlfn.XLOOKUP(AV$1,$Z$2:$Z$16,$AC$2:$AC$16-$V444)^2)))</f>
        <v/>
      </c>
      <c r="AW444" s="124"/>
      <c r="AX444" s="124"/>
      <c r="AY444" s="125">
        <f t="shared" si="155"/>
        <v>0</v>
      </c>
      <c r="AZ444" s="143">
        <f t="shared" si="156"/>
        <v>0</v>
      </c>
      <c r="BA444" s="143">
        <f t="shared" si="157"/>
        <v>0</v>
      </c>
      <c r="BB444" s="143">
        <f t="shared" si="158"/>
        <v>0</v>
      </c>
      <c r="BC444" s="143">
        <f t="shared" si="159"/>
        <v>0</v>
      </c>
      <c r="BD444" s="143">
        <f t="shared" si="160"/>
        <v>0</v>
      </c>
      <c r="BE444" s="143">
        <f t="shared" si="161"/>
        <v>0</v>
      </c>
      <c r="BF444" s="143">
        <f t="shared" si="162"/>
        <v>0</v>
      </c>
      <c r="BG444" s="144">
        <f t="shared" si="163"/>
        <v>0</v>
      </c>
      <c r="BH444" s="144">
        <f t="shared" si="164"/>
        <v>0</v>
      </c>
      <c r="BI444" s="144">
        <f t="shared" si="165"/>
        <v>0</v>
      </c>
      <c r="BJ444" s="144">
        <f t="shared" si="166"/>
        <v>0</v>
      </c>
      <c r="BK444" s="144">
        <f t="shared" si="167"/>
        <v>0</v>
      </c>
      <c r="BL444" s="144">
        <f t="shared" si="168"/>
        <v>0</v>
      </c>
      <c r="BM444" s="145">
        <f t="shared" si="169"/>
        <v>0</v>
      </c>
      <c r="BN444" s="124"/>
      <c r="BO444" s="124"/>
      <c r="BP444" s="124"/>
      <c r="BQ444" s="124"/>
      <c r="BR444" s="124"/>
      <c r="BS444" s="124"/>
      <c r="BT444" s="124"/>
      <c r="BU444" s="124"/>
      <c r="BV444" s="130"/>
      <c r="BW444" s="130"/>
      <c r="BX444" s="130"/>
      <c r="BY444" s="130"/>
      <c r="BZ444" s="130"/>
      <c r="CA444" s="130"/>
      <c r="CB444" s="130"/>
      <c r="CC444" s="130"/>
      <c r="CD444" s="130"/>
      <c r="CE444" s="130"/>
      <c r="CF444" s="130"/>
      <c r="CG444" s="130"/>
      <c r="CH444" s="130"/>
      <c r="CI444" s="130"/>
      <c r="CJ444" s="130"/>
      <c r="CL444" s="124"/>
      <c r="CM444" s="130" t="s">
        <v>32</v>
      </c>
      <c r="CN444" s="130"/>
      <c r="CO444" s="130"/>
      <c r="CP444" s="130"/>
      <c r="CQ444" s="130"/>
      <c r="CR444" s="130"/>
      <c r="CS444" s="130"/>
      <c r="CT444" s="130"/>
      <c r="CU444" s="130"/>
      <c r="CV444" s="130"/>
      <c r="CW444" s="130"/>
      <c r="CX444" s="130"/>
      <c r="CY444" s="130"/>
      <c r="CZ444" s="130"/>
      <c r="DA444" s="130"/>
      <c r="DD444" s="159" cm="1">
        <f t="array" ref="DD444">_xlfn.IFS(DD$1= 0,"", NOT(ISBLANK(CM444)), 0, ISBLANK(CM444), $Q444-$S444+AY444-BV444)</f>
        <v>0</v>
      </c>
      <c r="DE444" s="160" cm="1">
        <f t="array" ref="DE444">_xlfn.IFS(DE$1= 0,"", NOT(ISBLANK(CN444)), 0, ISBLANK(CN444), $Q444-$S444+AZ444-BW444)</f>
        <v>0</v>
      </c>
      <c r="DF444" s="160" cm="1">
        <f t="array" ref="DF444">_xlfn.IFS(DF$1= 0,"", NOT(ISBLANK(CO444)), 0, ISBLANK(CO444), $Q444-$S444+BA444-BX444)</f>
        <v>0</v>
      </c>
      <c r="DG444" s="160" cm="1">
        <f t="array" ref="DG444">_xlfn.IFS(DG$1= 0,"", NOT(ISBLANK(CP444)), 0, ISBLANK(CP444), $Q444-$S444+BB444-BY444)</f>
        <v>0</v>
      </c>
      <c r="DH444" s="160" cm="1">
        <f t="array" ref="DH444">_xlfn.IFS(DH$1= 0,"", NOT(ISBLANK(CQ444)), 0, ISBLANK(CQ444), $Q444-$S444+BC444-BZ444)</f>
        <v>0</v>
      </c>
      <c r="DI444" s="160" cm="1">
        <f t="array" ref="DI444">_xlfn.IFS(DI$1= 0,"", NOT(ISBLANK(CR444)), 0, ISBLANK(CR444), $Q444-$S444+BD444-CA444)</f>
        <v>0</v>
      </c>
      <c r="DJ444" s="160" t="str" cm="1">
        <f t="array" ref="DJ444">_xlfn.IFS(DJ$1= 0,"", NOT(ISBLANK(CS444)), 0, ISBLANK(CS444), $Q444-$S444+BE444-CB444)</f>
        <v/>
      </c>
      <c r="DK444" s="160" t="str" cm="1">
        <f t="array" ref="DK444">_xlfn.IFS(DK$1= 0,"", NOT(ISBLANK(CT444)), 0, ISBLANK(CT444), $Q444-$S444+BF444-CC444)</f>
        <v/>
      </c>
      <c r="DL444" s="162" t="str" cm="1">
        <f t="array" ref="DL444">_xlfn.IFS(DL$1= 0,"", NOT(ISBLANK(CU444)), 0, ISBLANK(CU444), $Q444-$S444+BG444-CD444)</f>
        <v/>
      </c>
      <c r="DM444" s="162" t="str" cm="1">
        <f t="array" ref="DM444">_xlfn.IFS(DM$1= 0,"", NOT(ISBLANK(CV444)), 0, ISBLANK(CV444), $Q444-$S444+BH444-CE444)</f>
        <v/>
      </c>
      <c r="DN444" s="162" t="str" cm="1">
        <f t="array" ref="DN444">_xlfn.IFS(DN$1= 0,"", NOT(ISBLANK(CW444)), 0, ISBLANK(CW444), $Q444-$S444+BI444-CF444)</f>
        <v/>
      </c>
      <c r="DO444" s="162" t="str" cm="1">
        <f t="array" ref="DO444">_xlfn.IFS(DO$1= 0,"", NOT(ISBLANK(CX444)), 0, ISBLANK(CX444), $Q444-$S444+BJ444-CG444)</f>
        <v/>
      </c>
      <c r="DP444" s="162" t="str" cm="1">
        <f t="array" ref="DP444">_xlfn.IFS(DP$1= 0,"", NOT(ISBLANK(CY444)), 0, ISBLANK(CY444), $Q444-$S444+BK444-CH444)</f>
        <v/>
      </c>
      <c r="DQ444" s="162" t="str" cm="1">
        <f t="array" ref="DQ444">_xlfn.IFS(DQ$1= 0,"", NOT(ISBLANK(CZ444)), 0, ISBLANK(CZ444), $Q444-$S444+BL444-CI444)</f>
        <v/>
      </c>
      <c r="DR444" s="163" t="str" cm="1">
        <f t="array" ref="DR444">_xlfn.IFS(DR$1= 0,"", NOT(ISBLANK(DA444)), 0, ISBLANK(DA444), $Q444-$S444+BM444-CJ444)</f>
        <v/>
      </c>
    </row>
    <row r="445" spans="1:122" ht="16.5" x14ac:dyDescent="0.3">
      <c r="A445" s="135"/>
      <c r="B445" s="136"/>
      <c r="C445" s="136"/>
      <c r="D445" s="137"/>
      <c r="E445" s="176"/>
      <c r="F445" s="182"/>
      <c r="G445" s="183"/>
      <c r="H445" s="183"/>
      <c r="I445" s="183"/>
      <c r="J445" s="183"/>
      <c r="K445" s="183"/>
      <c r="L445" s="183"/>
      <c r="M445" s="186"/>
      <c r="N445" s="182"/>
      <c r="O445" s="184"/>
      <c r="P445" s="178"/>
      <c r="Q445" s="118">
        <f t="shared" si="153"/>
        <v>0</v>
      </c>
      <c r="R445" s="3"/>
      <c r="S445" s="3"/>
      <c r="T445" s="4"/>
      <c r="U445" s="4"/>
      <c r="V445" s="99">
        <f t="shared" si="154"/>
        <v>0</v>
      </c>
      <c r="W445" s="161"/>
      <c r="X445" s="138"/>
      <c r="AH445" s="158" t="str">
        <f t="array" ref="AH445">IF(OR(AH$1=0, $A445=""),"",SQRT((_xlfn.XLOOKUP(AH$1,$Z$2:$Z$16,$AA$2:$AA$16)-$T445)^2+(_xlfn.XLOOKUP(AH$1,$Z$2:$Z$16,$AB$2:$AB$16)-$U445)^2+(_xlfn.XLOOKUP(AH$1,$Z$2:$Z$16,$AC$2:$AC$16-$V445)^2)))</f>
        <v/>
      </c>
      <c r="AI445" s="140" t="str">
        <f t="array" ref="AI445">IF(OR(AI$1=0, $A445=""),"",SQRT((_xlfn.XLOOKUP(AI$1,$Z$2:$Z$16,$AA$2:$AA$16)-$T445)^2+(_xlfn.XLOOKUP(AI$1,$Z$2:$Z$16,$AB$2:$AB$16)-$U445)^2+(_xlfn.XLOOKUP(AI$1,$Z$2:$Z$16,$AC$2:$AC$16-$V445)^2)))</f>
        <v/>
      </c>
      <c r="AJ445" s="140" t="str">
        <f t="array" ref="AJ445">IF(OR(AJ$1=0, $A445=""),"",SQRT((_xlfn.XLOOKUP(AJ$1,$Z$2:$Z$16,$AA$2:$AA$16)-$T445)^2+(_xlfn.XLOOKUP(AJ$1,$Z$2:$Z$16,$AB$2:$AB$16)-$U445)^2+(_xlfn.XLOOKUP(AJ$1,$Z$2:$Z$16,$AC$2:$AC$16-$V445)^2)))</f>
        <v/>
      </c>
      <c r="AK445" s="140" t="str">
        <f t="array" ref="AK445">IF(OR(AK$1=0, $A445=""),"",SQRT((_xlfn.XLOOKUP(AK$1,$Z$2:$Z$16,$AA$2:$AA$16)-$T445)^2+(_xlfn.XLOOKUP(AK$1,$Z$2:$Z$16,$AB$2:$AB$16)-$U445)^2+(_xlfn.XLOOKUP(AK$1,$Z$2:$Z$16,$AC$2:$AC$16-$V445)^2)))</f>
        <v/>
      </c>
      <c r="AL445" s="140" t="str">
        <f t="array" ref="AL445">IF(OR(AL$1=0, $A445=""),"",SQRT((_xlfn.XLOOKUP(AL$1,$Z$2:$Z$16,$AA$2:$AA$16)-$T445)^2+(_xlfn.XLOOKUP(AL$1,$Z$2:$Z$16,$AB$2:$AB$16)-$U445)^2+(_xlfn.XLOOKUP(AL$1,$Z$2:$Z$16,$AC$2:$AC$16-$V445)^2)))</f>
        <v/>
      </c>
      <c r="AM445" s="140" t="str">
        <f t="array" ref="AM445">IF(OR(AM$1=0, $A445=""),"",SQRT((_xlfn.XLOOKUP(AM$1,$Z$2:$Z$16,$AA$2:$AA$16)-$T445)^2+(_xlfn.XLOOKUP(AM$1,$Z$2:$Z$16,$AB$2:$AB$16)-$U445)^2+(_xlfn.XLOOKUP(AM$1,$Z$2:$Z$16,$AC$2:$AC$16-$V445)^2)))</f>
        <v/>
      </c>
      <c r="AN445" s="140" t="str">
        <f t="array" ref="AN445">IF(OR(AN$1=0, $A445=""),"",SQRT((_xlfn.XLOOKUP(AN$1,$Z$2:$Z$16,$AA$2:$AA$16)-$T445)^2+(_xlfn.XLOOKUP(AN$1,$Z$2:$Z$16,$AB$2:$AB$16)-$U445)^2+(_xlfn.XLOOKUP(AN$1,$Z$2:$Z$16,$AC$2:$AC$16-$V445)^2)))</f>
        <v/>
      </c>
      <c r="AO445" s="140" t="str">
        <f t="array" ref="AO445">IF(OR(AO$1=0, $A445=""),"",SQRT((_xlfn.XLOOKUP(AO$1,$Z$2:$Z$16,$AA$2:$AA$16)-$T445)^2+(_xlfn.XLOOKUP(AO$1,$Z$2:$Z$16,$AB$2:$AB$16)-$U445)^2+(_xlfn.XLOOKUP(AO$1,$Z$2:$Z$16,$AC$2:$AC$16-$V445)^2)))</f>
        <v/>
      </c>
      <c r="AP445" s="141" t="str">
        <f t="array" ref="AP445">IF(OR(AP$1=0, $A445=""),"",SQRT((_xlfn.XLOOKUP(AP$1,$Z$2:$Z$16,$AA$2:$AA$16)-$T445)^2+(_xlfn.XLOOKUP(AP$1,$Z$2:$Z$16,$AB$2:$AB$16)-$U445)^2+(_xlfn.XLOOKUP(AP$1,$Z$2:$Z$16,$AC$2:$AC$16-$V445)^2)))</f>
        <v/>
      </c>
      <c r="AQ445" s="141" t="str">
        <f t="array" ref="AQ445">IF(OR(AQ$1=0, $A445=""),"",SQRT((_xlfn.XLOOKUP(AQ$1,$Z$2:$Z$16,$AA$2:$AA$16)-$T445)^2+(_xlfn.XLOOKUP(AQ$1,$Z$2:$Z$16,$AB$2:$AB$16)-$U445)^2+(_xlfn.XLOOKUP(AQ$1,$Z$2:$Z$16,$AC$2:$AC$16-$V445)^2)))</f>
        <v/>
      </c>
      <c r="AR445" s="141" t="str">
        <f t="array" ref="AR445">IF(OR(AR$1=0, $A445=""),"",SQRT((_xlfn.XLOOKUP(AR$1,$Z$2:$Z$16,$AA$2:$AA$16)-$T445)^2+(_xlfn.XLOOKUP(AR$1,$Z$2:$Z$16,$AB$2:$AB$16)-$U445)^2+(_xlfn.XLOOKUP(AR$1,$Z$2:$Z$16,$AC$2:$AC$16-$V445)^2)))</f>
        <v/>
      </c>
      <c r="AS445" s="141" t="str">
        <f t="array" ref="AS445">IF(OR(AS$1=0, $A445=""),"",SQRT((_xlfn.XLOOKUP(AS$1,$Z$2:$Z$16,$AA$2:$AA$16)-$T445)^2+(_xlfn.XLOOKUP(AS$1,$Z$2:$Z$16,$AB$2:$AB$16)-$U445)^2+(_xlfn.XLOOKUP(AS$1,$Z$2:$Z$16,$AC$2:$AC$16-$V445)^2)))</f>
        <v/>
      </c>
      <c r="AT445" s="141" t="str">
        <f t="array" ref="AT445">IF(OR(AT$1=0, $A445=""),"",SQRT((_xlfn.XLOOKUP(AT$1,$Z$2:$Z$16,$AA$2:$AA$16)-$T445)^2+(_xlfn.XLOOKUP(AT$1,$Z$2:$Z$16,$AB$2:$AB$16)-$U445)^2+(_xlfn.XLOOKUP(AT$1,$Z$2:$Z$16,$AC$2:$AC$16-$V445)^2)))</f>
        <v/>
      </c>
      <c r="AU445" s="141" t="str">
        <f t="array" ref="AU445">IF(OR(AU$1=0, $A445=""),"",SQRT((_xlfn.XLOOKUP(AU$1,$Z$2:$Z$16,$AA$2:$AA$16)-$T445)^2+(_xlfn.XLOOKUP(AU$1,$Z$2:$Z$16,$AB$2:$AB$16)-$U445)^2+(_xlfn.XLOOKUP(AU$1,$Z$2:$Z$16,$AC$2:$AC$16-$V445)^2)))</f>
        <v/>
      </c>
      <c r="AV445" s="142" t="str">
        <f t="array" ref="AV445">IF(OR(AV$1=0, $A445=""),"",SQRT((_xlfn.XLOOKUP(AV$1,$Z$2:$Z$16,$AA$2:$AA$16)-$T445)^2+(_xlfn.XLOOKUP(AV$1,$Z$2:$Z$16,$AB$2:$AB$16)-$U445)^2+(_xlfn.XLOOKUP(AV$1,$Z$2:$Z$16,$AC$2:$AC$16-$V445)^2)))</f>
        <v/>
      </c>
      <c r="AW445" s="124"/>
      <c r="AX445" s="124"/>
      <c r="AY445" s="125">
        <f t="shared" si="155"/>
        <v>0</v>
      </c>
      <c r="AZ445" s="143">
        <f t="shared" si="156"/>
        <v>0</v>
      </c>
      <c r="BA445" s="143">
        <f t="shared" si="157"/>
        <v>0</v>
      </c>
      <c r="BB445" s="143">
        <f t="shared" si="158"/>
        <v>0</v>
      </c>
      <c r="BC445" s="143">
        <f t="shared" si="159"/>
        <v>0</v>
      </c>
      <c r="BD445" s="143">
        <f t="shared" si="160"/>
        <v>0</v>
      </c>
      <c r="BE445" s="143">
        <f t="shared" si="161"/>
        <v>0</v>
      </c>
      <c r="BF445" s="143">
        <f t="shared" si="162"/>
        <v>0</v>
      </c>
      <c r="BG445" s="144">
        <f t="shared" si="163"/>
        <v>0</v>
      </c>
      <c r="BH445" s="144">
        <f t="shared" si="164"/>
        <v>0</v>
      </c>
      <c r="BI445" s="144">
        <f t="shared" si="165"/>
        <v>0</v>
      </c>
      <c r="BJ445" s="144">
        <f t="shared" si="166"/>
        <v>0</v>
      </c>
      <c r="BK445" s="144">
        <f t="shared" si="167"/>
        <v>0</v>
      </c>
      <c r="BL445" s="144">
        <f t="shared" si="168"/>
        <v>0</v>
      </c>
      <c r="BM445" s="145">
        <f t="shared" si="169"/>
        <v>0</v>
      </c>
      <c r="BN445" s="124"/>
      <c r="BO445" s="124"/>
      <c r="BP445" s="124"/>
      <c r="BQ445" s="124"/>
      <c r="BR445" s="124"/>
      <c r="BS445" s="124"/>
      <c r="BT445" s="124"/>
      <c r="BU445" s="124"/>
      <c r="BV445" s="130"/>
      <c r="BW445" s="130"/>
      <c r="BX445" s="130"/>
      <c r="BY445" s="130"/>
      <c r="BZ445" s="130"/>
      <c r="CA445" s="130"/>
      <c r="CB445" s="130"/>
      <c r="CC445" s="130"/>
      <c r="CD445" s="130"/>
      <c r="CE445" s="130"/>
      <c r="CF445" s="130"/>
      <c r="CG445" s="130"/>
      <c r="CH445" s="130"/>
      <c r="CI445" s="130"/>
      <c r="CJ445" s="130"/>
      <c r="CL445" s="124"/>
      <c r="CM445" s="130" t="s">
        <v>32</v>
      </c>
      <c r="CN445" s="130"/>
      <c r="CO445" s="130"/>
      <c r="CP445" s="130"/>
      <c r="CQ445" s="130"/>
      <c r="CR445" s="130"/>
      <c r="CS445" s="130"/>
      <c r="CT445" s="130"/>
      <c r="CU445" s="130"/>
      <c r="CV445" s="130"/>
      <c r="CW445" s="130"/>
      <c r="CX445" s="130"/>
      <c r="CY445" s="130"/>
      <c r="CZ445" s="130"/>
      <c r="DA445" s="130"/>
      <c r="DD445" s="159" cm="1">
        <f t="array" ref="DD445">_xlfn.IFS(DD$1= 0,"", NOT(ISBLANK(CM445)), 0, ISBLANK(CM445), $Q445-$S445+AY445-BV445)</f>
        <v>0</v>
      </c>
      <c r="DE445" s="160" cm="1">
        <f t="array" ref="DE445">_xlfn.IFS(DE$1= 0,"", NOT(ISBLANK(CN445)), 0, ISBLANK(CN445), $Q445-$S445+AZ445-BW445)</f>
        <v>0</v>
      </c>
      <c r="DF445" s="160" cm="1">
        <f t="array" ref="DF445">_xlfn.IFS(DF$1= 0,"", NOT(ISBLANK(CO445)), 0, ISBLANK(CO445), $Q445-$S445+BA445-BX445)</f>
        <v>0</v>
      </c>
      <c r="DG445" s="160" cm="1">
        <f t="array" ref="DG445">_xlfn.IFS(DG$1= 0,"", NOT(ISBLANK(CP445)), 0, ISBLANK(CP445), $Q445-$S445+BB445-BY445)</f>
        <v>0</v>
      </c>
      <c r="DH445" s="160" cm="1">
        <f t="array" ref="DH445">_xlfn.IFS(DH$1= 0,"", NOT(ISBLANK(CQ445)), 0, ISBLANK(CQ445), $Q445-$S445+BC445-BZ445)</f>
        <v>0</v>
      </c>
      <c r="DI445" s="160" cm="1">
        <f t="array" ref="DI445">_xlfn.IFS(DI$1= 0,"", NOT(ISBLANK(CR445)), 0, ISBLANK(CR445), $Q445-$S445+BD445-CA445)</f>
        <v>0</v>
      </c>
      <c r="DJ445" s="160" t="str" cm="1">
        <f t="array" ref="DJ445">_xlfn.IFS(DJ$1= 0,"", NOT(ISBLANK(CS445)), 0, ISBLANK(CS445), $Q445-$S445+BE445-CB445)</f>
        <v/>
      </c>
      <c r="DK445" s="160" t="str" cm="1">
        <f t="array" ref="DK445">_xlfn.IFS(DK$1= 0,"", NOT(ISBLANK(CT445)), 0, ISBLANK(CT445), $Q445-$S445+BF445-CC445)</f>
        <v/>
      </c>
      <c r="DL445" s="162" t="str" cm="1">
        <f t="array" ref="DL445">_xlfn.IFS(DL$1= 0,"", NOT(ISBLANK(CU445)), 0, ISBLANK(CU445), $Q445-$S445+BG445-CD445)</f>
        <v/>
      </c>
      <c r="DM445" s="162" t="str" cm="1">
        <f t="array" ref="DM445">_xlfn.IFS(DM$1= 0,"", NOT(ISBLANK(CV445)), 0, ISBLANK(CV445), $Q445-$S445+BH445-CE445)</f>
        <v/>
      </c>
      <c r="DN445" s="162" t="str" cm="1">
        <f t="array" ref="DN445">_xlfn.IFS(DN$1= 0,"", NOT(ISBLANK(CW445)), 0, ISBLANK(CW445), $Q445-$S445+BI445-CF445)</f>
        <v/>
      </c>
      <c r="DO445" s="162" t="str" cm="1">
        <f t="array" ref="DO445">_xlfn.IFS(DO$1= 0,"", NOT(ISBLANK(CX445)), 0, ISBLANK(CX445), $Q445-$S445+BJ445-CG445)</f>
        <v/>
      </c>
      <c r="DP445" s="162" t="str" cm="1">
        <f t="array" ref="DP445">_xlfn.IFS(DP$1= 0,"", NOT(ISBLANK(CY445)), 0, ISBLANK(CY445), $Q445-$S445+BK445-CH445)</f>
        <v/>
      </c>
      <c r="DQ445" s="162" t="str" cm="1">
        <f t="array" ref="DQ445">_xlfn.IFS(DQ$1= 0,"", NOT(ISBLANK(CZ445)), 0, ISBLANK(CZ445), $Q445-$S445+BL445-CI445)</f>
        <v/>
      </c>
      <c r="DR445" s="163" t="str" cm="1">
        <f t="array" ref="DR445">_xlfn.IFS(DR$1= 0,"", NOT(ISBLANK(DA445)), 0, ISBLANK(DA445), $Q445-$S445+BM445-CJ445)</f>
        <v/>
      </c>
    </row>
    <row r="446" spans="1:122" ht="16.5" x14ac:dyDescent="0.3">
      <c r="A446" s="135"/>
      <c r="B446" s="136"/>
      <c r="C446" s="136"/>
      <c r="D446" s="137"/>
      <c r="E446" s="176"/>
      <c r="F446" s="182"/>
      <c r="G446" s="183"/>
      <c r="H446" s="183"/>
      <c r="I446" s="183"/>
      <c r="J446" s="183"/>
      <c r="K446" s="183"/>
      <c r="L446" s="183"/>
      <c r="M446" s="186"/>
      <c r="N446" s="182"/>
      <c r="O446" s="184"/>
      <c r="P446" s="178"/>
      <c r="Q446" s="118">
        <f t="shared" si="153"/>
        <v>0</v>
      </c>
      <c r="R446" s="3"/>
      <c r="S446" s="3"/>
      <c r="T446" s="4"/>
      <c r="U446" s="4"/>
      <c r="V446" s="99">
        <f t="shared" si="154"/>
        <v>0</v>
      </c>
      <c r="W446" s="161"/>
      <c r="X446" s="138"/>
      <c r="AH446" s="158" t="str">
        <f t="array" ref="AH446">IF(OR(AH$1=0, $A446=""),"",SQRT((_xlfn.XLOOKUP(AH$1,$Z$2:$Z$16,$AA$2:$AA$16)-$T446)^2+(_xlfn.XLOOKUP(AH$1,$Z$2:$Z$16,$AB$2:$AB$16)-$U446)^2+(_xlfn.XLOOKUP(AH$1,$Z$2:$Z$16,$AC$2:$AC$16-$V446)^2)))</f>
        <v/>
      </c>
      <c r="AI446" s="140" t="str">
        <f t="array" ref="AI446">IF(OR(AI$1=0, $A446=""),"",SQRT((_xlfn.XLOOKUP(AI$1,$Z$2:$Z$16,$AA$2:$AA$16)-$T446)^2+(_xlfn.XLOOKUP(AI$1,$Z$2:$Z$16,$AB$2:$AB$16)-$U446)^2+(_xlfn.XLOOKUP(AI$1,$Z$2:$Z$16,$AC$2:$AC$16-$V446)^2)))</f>
        <v/>
      </c>
      <c r="AJ446" s="140" t="str">
        <f t="array" ref="AJ446">IF(OR(AJ$1=0, $A446=""),"",SQRT((_xlfn.XLOOKUP(AJ$1,$Z$2:$Z$16,$AA$2:$AA$16)-$T446)^2+(_xlfn.XLOOKUP(AJ$1,$Z$2:$Z$16,$AB$2:$AB$16)-$U446)^2+(_xlfn.XLOOKUP(AJ$1,$Z$2:$Z$16,$AC$2:$AC$16-$V446)^2)))</f>
        <v/>
      </c>
      <c r="AK446" s="140" t="str">
        <f t="array" ref="AK446">IF(OR(AK$1=0, $A446=""),"",SQRT((_xlfn.XLOOKUP(AK$1,$Z$2:$Z$16,$AA$2:$AA$16)-$T446)^2+(_xlfn.XLOOKUP(AK$1,$Z$2:$Z$16,$AB$2:$AB$16)-$U446)^2+(_xlfn.XLOOKUP(AK$1,$Z$2:$Z$16,$AC$2:$AC$16-$V446)^2)))</f>
        <v/>
      </c>
      <c r="AL446" s="140" t="str">
        <f t="array" ref="AL446">IF(OR(AL$1=0, $A446=""),"",SQRT((_xlfn.XLOOKUP(AL$1,$Z$2:$Z$16,$AA$2:$AA$16)-$T446)^2+(_xlfn.XLOOKUP(AL$1,$Z$2:$Z$16,$AB$2:$AB$16)-$U446)^2+(_xlfn.XLOOKUP(AL$1,$Z$2:$Z$16,$AC$2:$AC$16-$V446)^2)))</f>
        <v/>
      </c>
      <c r="AM446" s="140" t="str">
        <f t="array" ref="AM446">IF(OR(AM$1=0, $A446=""),"",SQRT((_xlfn.XLOOKUP(AM$1,$Z$2:$Z$16,$AA$2:$AA$16)-$T446)^2+(_xlfn.XLOOKUP(AM$1,$Z$2:$Z$16,$AB$2:$AB$16)-$U446)^2+(_xlfn.XLOOKUP(AM$1,$Z$2:$Z$16,$AC$2:$AC$16-$V446)^2)))</f>
        <v/>
      </c>
      <c r="AN446" s="140" t="str">
        <f t="array" ref="AN446">IF(OR(AN$1=0, $A446=""),"",SQRT((_xlfn.XLOOKUP(AN$1,$Z$2:$Z$16,$AA$2:$AA$16)-$T446)^2+(_xlfn.XLOOKUP(AN$1,$Z$2:$Z$16,$AB$2:$AB$16)-$U446)^2+(_xlfn.XLOOKUP(AN$1,$Z$2:$Z$16,$AC$2:$AC$16-$V446)^2)))</f>
        <v/>
      </c>
      <c r="AO446" s="140" t="str">
        <f t="array" ref="AO446">IF(OR(AO$1=0, $A446=""),"",SQRT((_xlfn.XLOOKUP(AO$1,$Z$2:$Z$16,$AA$2:$AA$16)-$T446)^2+(_xlfn.XLOOKUP(AO$1,$Z$2:$Z$16,$AB$2:$AB$16)-$U446)^2+(_xlfn.XLOOKUP(AO$1,$Z$2:$Z$16,$AC$2:$AC$16-$V446)^2)))</f>
        <v/>
      </c>
      <c r="AP446" s="141" t="str">
        <f t="array" ref="AP446">IF(OR(AP$1=0, $A446=""),"",SQRT((_xlfn.XLOOKUP(AP$1,$Z$2:$Z$16,$AA$2:$AA$16)-$T446)^2+(_xlfn.XLOOKUP(AP$1,$Z$2:$Z$16,$AB$2:$AB$16)-$U446)^2+(_xlfn.XLOOKUP(AP$1,$Z$2:$Z$16,$AC$2:$AC$16-$V446)^2)))</f>
        <v/>
      </c>
      <c r="AQ446" s="141" t="str">
        <f t="array" ref="AQ446">IF(OR(AQ$1=0, $A446=""),"",SQRT((_xlfn.XLOOKUP(AQ$1,$Z$2:$Z$16,$AA$2:$AA$16)-$T446)^2+(_xlfn.XLOOKUP(AQ$1,$Z$2:$Z$16,$AB$2:$AB$16)-$U446)^2+(_xlfn.XLOOKUP(AQ$1,$Z$2:$Z$16,$AC$2:$AC$16-$V446)^2)))</f>
        <v/>
      </c>
      <c r="AR446" s="141" t="str">
        <f t="array" ref="AR446">IF(OR(AR$1=0, $A446=""),"",SQRT((_xlfn.XLOOKUP(AR$1,$Z$2:$Z$16,$AA$2:$AA$16)-$T446)^2+(_xlfn.XLOOKUP(AR$1,$Z$2:$Z$16,$AB$2:$AB$16)-$U446)^2+(_xlfn.XLOOKUP(AR$1,$Z$2:$Z$16,$AC$2:$AC$16-$V446)^2)))</f>
        <v/>
      </c>
      <c r="AS446" s="141" t="str">
        <f t="array" ref="AS446">IF(OR(AS$1=0, $A446=""),"",SQRT((_xlfn.XLOOKUP(AS$1,$Z$2:$Z$16,$AA$2:$AA$16)-$T446)^2+(_xlfn.XLOOKUP(AS$1,$Z$2:$Z$16,$AB$2:$AB$16)-$U446)^2+(_xlfn.XLOOKUP(AS$1,$Z$2:$Z$16,$AC$2:$AC$16-$V446)^2)))</f>
        <v/>
      </c>
      <c r="AT446" s="141" t="str">
        <f t="array" ref="AT446">IF(OR(AT$1=0, $A446=""),"",SQRT((_xlfn.XLOOKUP(AT$1,$Z$2:$Z$16,$AA$2:$AA$16)-$T446)^2+(_xlfn.XLOOKUP(AT$1,$Z$2:$Z$16,$AB$2:$AB$16)-$U446)^2+(_xlfn.XLOOKUP(AT$1,$Z$2:$Z$16,$AC$2:$AC$16-$V446)^2)))</f>
        <v/>
      </c>
      <c r="AU446" s="141" t="str">
        <f t="array" ref="AU446">IF(OR(AU$1=0, $A446=""),"",SQRT((_xlfn.XLOOKUP(AU$1,$Z$2:$Z$16,$AA$2:$AA$16)-$T446)^2+(_xlfn.XLOOKUP(AU$1,$Z$2:$Z$16,$AB$2:$AB$16)-$U446)^2+(_xlfn.XLOOKUP(AU$1,$Z$2:$Z$16,$AC$2:$AC$16-$V446)^2)))</f>
        <v/>
      </c>
      <c r="AV446" s="142" t="str">
        <f t="array" ref="AV446">IF(OR(AV$1=0, $A446=""),"",SQRT((_xlfn.XLOOKUP(AV$1,$Z$2:$Z$16,$AA$2:$AA$16)-$T446)^2+(_xlfn.XLOOKUP(AV$1,$Z$2:$Z$16,$AB$2:$AB$16)-$U446)^2+(_xlfn.XLOOKUP(AV$1,$Z$2:$Z$16,$AC$2:$AC$16-$V446)^2)))</f>
        <v/>
      </c>
      <c r="AW446" s="124"/>
      <c r="AX446" s="124"/>
      <c r="AY446" s="125">
        <f t="shared" si="155"/>
        <v>0</v>
      </c>
      <c r="AZ446" s="143">
        <f t="shared" si="156"/>
        <v>0</v>
      </c>
      <c r="BA446" s="143">
        <f t="shared" si="157"/>
        <v>0</v>
      </c>
      <c r="BB446" s="143">
        <f t="shared" si="158"/>
        <v>0</v>
      </c>
      <c r="BC446" s="143">
        <f t="shared" si="159"/>
        <v>0</v>
      </c>
      <c r="BD446" s="143">
        <f t="shared" si="160"/>
        <v>0</v>
      </c>
      <c r="BE446" s="143">
        <f t="shared" si="161"/>
        <v>0</v>
      </c>
      <c r="BF446" s="143">
        <f t="shared" si="162"/>
        <v>0</v>
      </c>
      <c r="BG446" s="144">
        <f t="shared" si="163"/>
        <v>0</v>
      </c>
      <c r="BH446" s="144">
        <f t="shared" si="164"/>
        <v>0</v>
      </c>
      <c r="BI446" s="144">
        <f t="shared" si="165"/>
        <v>0</v>
      </c>
      <c r="BJ446" s="144">
        <f t="shared" si="166"/>
        <v>0</v>
      </c>
      <c r="BK446" s="144">
        <f t="shared" si="167"/>
        <v>0</v>
      </c>
      <c r="BL446" s="144">
        <f t="shared" si="168"/>
        <v>0</v>
      </c>
      <c r="BM446" s="145">
        <f t="shared" si="169"/>
        <v>0</v>
      </c>
      <c r="BN446" s="124"/>
      <c r="BO446" s="124"/>
      <c r="BP446" s="124"/>
      <c r="BQ446" s="124"/>
      <c r="BR446" s="124"/>
      <c r="BS446" s="124"/>
      <c r="BT446" s="124"/>
      <c r="BU446" s="124"/>
      <c r="BV446" s="130"/>
      <c r="BW446" s="130"/>
      <c r="BX446" s="130"/>
      <c r="BY446" s="130"/>
      <c r="BZ446" s="130"/>
      <c r="CA446" s="130"/>
      <c r="CB446" s="130"/>
      <c r="CC446" s="130"/>
      <c r="CD446" s="130"/>
      <c r="CE446" s="130"/>
      <c r="CF446" s="130"/>
      <c r="CG446" s="130"/>
      <c r="CH446" s="130"/>
      <c r="CI446" s="130"/>
      <c r="CJ446" s="130"/>
      <c r="CL446" s="124"/>
      <c r="CM446" s="130" t="s">
        <v>32</v>
      </c>
      <c r="CN446" s="130"/>
      <c r="CO446" s="130"/>
      <c r="CP446" s="130"/>
      <c r="CQ446" s="130"/>
      <c r="CR446" s="130"/>
      <c r="CS446" s="130"/>
      <c r="CT446" s="130"/>
      <c r="CU446" s="130"/>
      <c r="CV446" s="130"/>
      <c r="CW446" s="130"/>
      <c r="CX446" s="130"/>
      <c r="CY446" s="130"/>
      <c r="CZ446" s="130"/>
      <c r="DA446" s="130"/>
      <c r="DD446" s="159" cm="1">
        <f t="array" ref="DD446">_xlfn.IFS(DD$1= 0,"", NOT(ISBLANK(CM446)), 0, ISBLANK(CM446), $Q446-$S446+AY446-BV446)</f>
        <v>0</v>
      </c>
      <c r="DE446" s="160" cm="1">
        <f t="array" ref="DE446">_xlfn.IFS(DE$1= 0,"", NOT(ISBLANK(CN446)), 0, ISBLANK(CN446), $Q446-$S446+AZ446-BW446)</f>
        <v>0</v>
      </c>
      <c r="DF446" s="160" cm="1">
        <f t="array" ref="DF446">_xlfn.IFS(DF$1= 0,"", NOT(ISBLANK(CO446)), 0, ISBLANK(CO446), $Q446-$S446+BA446-BX446)</f>
        <v>0</v>
      </c>
      <c r="DG446" s="160" cm="1">
        <f t="array" ref="DG446">_xlfn.IFS(DG$1= 0,"", NOT(ISBLANK(CP446)), 0, ISBLANK(CP446), $Q446-$S446+BB446-BY446)</f>
        <v>0</v>
      </c>
      <c r="DH446" s="160" cm="1">
        <f t="array" ref="DH446">_xlfn.IFS(DH$1= 0,"", NOT(ISBLANK(CQ446)), 0, ISBLANK(CQ446), $Q446-$S446+BC446-BZ446)</f>
        <v>0</v>
      </c>
      <c r="DI446" s="160" cm="1">
        <f t="array" ref="DI446">_xlfn.IFS(DI$1= 0,"", NOT(ISBLANK(CR446)), 0, ISBLANK(CR446), $Q446-$S446+BD446-CA446)</f>
        <v>0</v>
      </c>
      <c r="DJ446" s="160" t="str" cm="1">
        <f t="array" ref="DJ446">_xlfn.IFS(DJ$1= 0,"", NOT(ISBLANK(CS446)), 0, ISBLANK(CS446), $Q446-$S446+BE446-CB446)</f>
        <v/>
      </c>
      <c r="DK446" s="160" t="str" cm="1">
        <f t="array" ref="DK446">_xlfn.IFS(DK$1= 0,"", NOT(ISBLANK(CT446)), 0, ISBLANK(CT446), $Q446-$S446+BF446-CC446)</f>
        <v/>
      </c>
      <c r="DL446" s="162" t="str" cm="1">
        <f t="array" ref="DL446">_xlfn.IFS(DL$1= 0,"", NOT(ISBLANK(CU446)), 0, ISBLANK(CU446), $Q446-$S446+BG446-CD446)</f>
        <v/>
      </c>
      <c r="DM446" s="162" t="str" cm="1">
        <f t="array" ref="DM446">_xlfn.IFS(DM$1= 0,"", NOT(ISBLANK(CV446)), 0, ISBLANK(CV446), $Q446-$S446+BH446-CE446)</f>
        <v/>
      </c>
      <c r="DN446" s="162" t="str" cm="1">
        <f t="array" ref="DN446">_xlfn.IFS(DN$1= 0,"", NOT(ISBLANK(CW446)), 0, ISBLANK(CW446), $Q446-$S446+BI446-CF446)</f>
        <v/>
      </c>
      <c r="DO446" s="162" t="str" cm="1">
        <f t="array" ref="DO446">_xlfn.IFS(DO$1= 0,"", NOT(ISBLANK(CX446)), 0, ISBLANK(CX446), $Q446-$S446+BJ446-CG446)</f>
        <v/>
      </c>
      <c r="DP446" s="162" t="str" cm="1">
        <f t="array" ref="DP446">_xlfn.IFS(DP$1= 0,"", NOT(ISBLANK(CY446)), 0, ISBLANK(CY446), $Q446-$S446+BK446-CH446)</f>
        <v/>
      </c>
      <c r="DQ446" s="162" t="str" cm="1">
        <f t="array" ref="DQ446">_xlfn.IFS(DQ$1= 0,"", NOT(ISBLANK(CZ446)), 0, ISBLANK(CZ446), $Q446-$S446+BL446-CI446)</f>
        <v/>
      </c>
      <c r="DR446" s="163" t="str" cm="1">
        <f t="array" ref="DR446">_xlfn.IFS(DR$1= 0,"", NOT(ISBLANK(DA446)), 0, ISBLANK(DA446), $Q446-$S446+BM446-CJ446)</f>
        <v/>
      </c>
    </row>
    <row r="447" spans="1:122" ht="16.5" x14ac:dyDescent="0.3">
      <c r="A447" s="135"/>
      <c r="B447" s="136"/>
      <c r="C447" s="136"/>
      <c r="D447" s="137"/>
      <c r="E447" s="176"/>
      <c r="F447" s="182"/>
      <c r="G447" s="183"/>
      <c r="H447" s="183"/>
      <c r="I447" s="183"/>
      <c r="J447" s="183"/>
      <c r="K447" s="183"/>
      <c r="L447" s="183"/>
      <c r="M447" s="186"/>
      <c r="N447" s="182"/>
      <c r="O447" s="184"/>
      <c r="P447" s="178"/>
      <c r="Q447" s="118">
        <f t="shared" si="153"/>
        <v>0</v>
      </c>
      <c r="R447" s="3"/>
      <c r="S447" s="3"/>
      <c r="T447" s="4"/>
      <c r="U447" s="4"/>
      <c r="V447" s="99">
        <f t="shared" si="154"/>
        <v>0</v>
      </c>
      <c r="W447" s="161"/>
      <c r="X447" s="138"/>
      <c r="AH447" s="158" t="str">
        <f t="array" ref="AH447">IF(OR(AH$1=0, $A447=""),"",SQRT((_xlfn.XLOOKUP(AH$1,$Z$2:$Z$16,$AA$2:$AA$16)-$T447)^2+(_xlfn.XLOOKUP(AH$1,$Z$2:$Z$16,$AB$2:$AB$16)-$U447)^2+(_xlfn.XLOOKUP(AH$1,$Z$2:$Z$16,$AC$2:$AC$16-$V447)^2)))</f>
        <v/>
      </c>
      <c r="AI447" s="140" t="str">
        <f t="array" ref="AI447">IF(OR(AI$1=0, $A447=""),"",SQRT((_xlfn.XLOOKUP(AI$1,$Z$2:$Z$16,$AA$2:$AA$16)-$T447)^2+(_xlfn.XLOOKUP(AI$1,$Z$2:$Z$16,$AB$2:$AB$16)-$U447)^2+(_xlfn.XLOOKUP(AI$1,$Z$2:$Z$16,$AC$2:$AC$16-$V447)^2)))</f>
        <v/>
      </c>
      <c r="AJ447" s="140" t="str">
        <f t="array" ref="AJ447">IF(OR(AJ$1=0, $A447=""),"",SQRT((_xlfn.XLOOKUP(AJ$1,$Z$2:$Z$16,$AA$2:$AA$16)-$T447)^2+(_xlfn.XLOOKUP(AJ$1,$Z$2:$Z$16,$AB$2:$AB$16)-$U447)^2+(_xlfn.XLOOKUP(AJ$1,$Z$2:$Z$16,$AC$2:$AC$16-$V447)^2)))</f>
        <v/>
      </c>
      <c r="AK447" s="140" t="str">
        <f t="array" ref="AK447">IF(OR(AK$1=0, $A447=""),"",SQRT((_xlfn.XLOOKUP(AK$1,$Z$2:$Z$16,$AA$2:$AA$16)-$T447)^2+(_xlfn.XLOOKUP(AK$1,$Z$2:$Z$16,$AB$2:$AB$16)-$U447)^2+(_xlfn.XLOOKUP(AK$1,$Z$2:$Z$16,$AC$2:$AC$16-$V447)^2)))</f>
        <v/>
      </c>
      <c r="AL447" s="140" t="str">
        <f t="array" ref="AL447">IF(OR(AL$1=0, $A447=""),"",SQRT((_xlfn.XLOOKUP(AL$1,$Z$2:$Z$16,$AA$2:$AA$16)-$T447)^2+(_xlfn.XLOOKUP(AL$1,$Z$2:$Z$16,$AB$2:$AB$16)-$U447)^2+(_xlfn.XLOOKUP(AL$1,$Z$2:$Z$16,$AC$2:$AC$16-$V447)^2)))</f>
        <v/>
      </c>
      <c r="AM447" s="140" t="str">
        <f t="array" ref="AM447">IF(OR(AM$1=0, $A447=""),"",SQRT((_xlfn.XLOOKUP(AM$1,$Z$2:$Z$16,$AA$2:$AA$16)-$T447)^2+(_xlfn.XLOOKUP(AM$1,$Z$2:$Z$16,$AB$2:$AB$16)-$U447)^2+(_xlfn.XLOOKUP(AM$1,$Z$2:$Z$16,$AC$2:$AC$16-$V447)^2)))</f>
        <v/>
      </c>
      <c r="AN447" s="140" t="str">
        <f t="array" ref="AN447">IF(OR(AN$1=0, $A447=""),"",SQRT((_xlfn.XLOOKUP(AN$1,$Z$2:$Z$16,$AA$2:$AA$16)-$T447)^2+(_xlfn.XLOOKUP(AN$1,$Z$2:$Z$16,$AB$2:$AB$16)-$U447)^2+(_xlfn.XLOOKUP(AN$1,$Z$2:$Z$16,$AC$2:$AC$16-$V447)^2)))</f>
        <v/>
      </c>
      <c r="AO447" s="140" t="str">
        <f t="array" ref="AO447">IF(OR(AO$1=0, $A447=""),"",SQRT((_xlfn.XLOOKUP(AO$1,$Z$2:$Z$16,$AA$2:$AA$16)-$T447)^2+(_xlfn.XLOOKUP(AO$1,$Z$2:$Z$16,$AB$2:$AB$16)-$U447)^2+(_xlfn.XLOOKUP(AO$1,$Z$2:$Z$16,$AC$2:$AC$16-$V447)^2)))</f>
        <v/>
      </c>
      <c r="AP447" s="141" t="str">
        <f t="array" ref="AP447">IF(OR(AP$1=0, $A447=""),"",SQRT((_xlfn.XLOOKUP(AP$1,$Z$2:$Z$16,$AA$2:$AA$16)-$T447)^2+(_xlfn.XLOOKUP(AP$1,$Z$2:$Z$16,$AB$2:$AB$16)-$U447)^2+(_xlfn.XLOOKUP(AP$1,$Z$2:$Z$16,$AC$2:$AC$16-$V447)^2)))</f>
        <v/>
      </c>
      <c r="AQ447" s="141" t="str">
        <f t="array" ref="AQ447">IF(OR(AQ$1=0, $A447=""),"",SQRT((_xlfn.XLOOKUP(AQ$1,$Z$2:$Z$16,$AA$2:$AA$16)-$T447)^2+(_xlfn.XLOOKUP(AQ$1,$Z$2:$Z$16,$AB$2:$AB$16)-$U447)^2+(_xlfn.XLOOKUP(AQ$1,$Z$2:$Z$16,$AC$2:$AC$16-$V447)^2)))</f>
        <v/>
      </c>
      <c r="AR447" s="141" t="str">
        <f t="array" ref="AR447">IF(OR(AR$1=0, $A447=""),"",SQRT((_xlfn.XLOOKUP(AR$1,$Z$2:$Z$16,$AA$2:$AA$16)-$T447)^2+(_xlfn.XLOOKUP(AR$1,$Z$2:$Z$16,$AB$2:$AB$16)-$U447)^2+(_xlfn.XLOOKUP(AR$1,$Z$2:$Z$16,$AC$2:$AC$16-$V447)^2)))</f>
        <v/>
      </c>
      <c r="AS447" s="141" t="str">
        <f t="array" ref="AS447">IF(OR(AS$1=0, $A447=""),"",SQRT((_xlfn.XLOOKUP(AS$1,$Z$2:$Z$16,$AA$2:$AA$16)-$T447)^2+(_xlfn.XLOOKUP(AS$1,$Z$2:$Z$16,$AB$2:$AB$16)-$U447)^2+(_xlfn.XLOOKUP(AS$1,$Z$2:$Z$16,$AC$2:$AC$16-$V447)^2)))</f>
        <v/>
      </c>
      <c r="AT447" s="141" t="str">
        <f t="array" ref="AT447">IF(OR(AT$1=0, $A447=""),"",SQRT((_xlfn.XLOOKUP(AT$1,$Z$2:$Z$16,$AA$2:$AA$16)-$T447)^2+(_xlfn.XLOOKUP(AT$1,$Z$2:$Z$16,$AB$2:$AB$16)-$U447)^2+(_xlfn.XLOOKUP(AT$1,$Z$2:$Z$16,$AC$2:$AC$16-$V447)^2)))</f>
        <v/>
      </c>
      <c r="AU447" s="141" t="str">
        <f t="array" ref="AU447">IF(OR(AU$1=0, $A447=""),"",SQRT((_xlfn.XLOOKUP(AU$1,$Z$2:$Z$16,$AA$2:$AA$16)-$T447)^2+(_xlfn.XLOOKUP(AU$1,$Z$2:$Z$16,$AB$2:$AB$16)-$U447)^2+(_xlfn.XLOOKUP(AU$1,$Z$2:$Z$16,$AC$2:$AC$16-$V447)^2)))</f>
        <v/>
      </c>
      <c r="AV447" s="142" t="str">
        <f t="array" ref="AV447">IF(OR(AV$1=0, $A447=""),"",SQRT((_xlfn.XLOOKUP(AV$1,$Z$2:$Z$16,$AA$2:$AA$16)-$T447)^2+(_xlfn.XLOOKUP(AV$1,$Z$2:$Z$16,$AB$2:$AB$16)-$U447)^2+(_xlfn.XLOOKUP(AV$1,$Z$2:$Z$16,$AC$2:$AC$16-$V447)^2)))</f>
        <v/>
      </c>
      <c r="AW447" s="124"/>
      <c r="AX447" s="124"/>
      <c r="AY447" s="125">
        <f t="shared" si="155"/>
        <v>0</v>
      </c>
      <c r="AZ447" s="143">
        <f t="shared" si="156"/>
        <v>0</v>
      </c>
      <c r="BA447" s="143">
        <f t="shared" si="157"/>
        <v>0</v>
      </c>
      <c r="BB447" s="143">
        <f t="shared" si="158"/>
        <v>0</v>
      </c>
      <c r="BC447" s="143">
        <f t="shared" si="159"/>
        <v>0</v>
      </c>
      <c r="BD447" s="143">
        <f t="shared" si="160"/>
        <v>0</v>
      </c>
      <c r="BE447" s="143">
        <f t="shared" si="161"/>
        <v>0</v>
      </c>
      <c r="BF447" s="143">
        <f t="shared" si="162"/>
        <v>0</v>
      </c>
      <c r="BG447" s="144">
        <f t="shared" si="163"/>
        <v>0</v>
      </c>
      <c r="BH447" s="144">
        <f t="shared" si="164"/>
        <v>0</v>
      </c>
      <c r="BI447" s="144">
        <f t="shared" si="165"/>
        <v>0</v>
      </c>
      <c r="BJ447" s="144">
        <f t="shared" si="166"/>
        <v>0</v>
      </c>
      <c r="BK447" s="144">
        <f t="shared" si="167"/>
        <v>0</v>
      </c>
      <c r="BL447" s="144">
        <f t="shared" si="168"/>
        <v>0</v>
      </c>
      <c r="BM447" s="145">
        <f t="shared" si="169"/>
        <v>0</v>
      </c>
      <c r="BN447" s="124"/>
      <c r="BO447" s="124"/>
      <c r="BP447" s="124"/>
      <c r="BQ447" s="124"/>
      <c r="BR447" s="124"/>
      <c r="BS447" s="124"/>
      <c r="BT447" s="124"/>
      <c r="BU447" s="124"/>
      <c r="BV447" s="130"/>
      <c r="BW447" s="130"/>
      <c r="BX447" s="130"/>
      <c r="BY447" s="130"/>
      <c r="BZ447" s="130"/>
      <c r="CA447" s="130"/>
      <c r="CB447" s="130"/>
      <c r="CC447" s="130"/>
      <c r="CD447" s="130"/>
      <c r="CE447" s="130"/>
      <c r="CF447" s="130"/>
      <c r="CG447" s="130"/>
      <c r="CH447" s="130"/>
      <c r="CI447" s="130"/>
      <c r="CJ447" s="130"/>
      <c r="CL447" s="124"/>
      <c r="CM447" s="130" t="s">
        <v>32</v>
      </c>
      <c r="CN447" s="130"/>
      <c r="CO447" s="130"/>
      <c r="CP447" s="130"/>
      <c r="CQ447" s="130"/>
      <c r="CR447" s="130"/>
      <c r="CS447" s="130"/>
      <c r="CT447" s="130"/>
      <c r="CU447" s="130"/>
      <c r="CV447" s="130"/>
      <c r="CW447" s="130"/>
      <c r="CX447" s="130"/>
      <c r="CY447" s="130"/>
      <c r="CZ447" s="130"/>
      <c r="DA447" s="130"/>
      <c r="DD447" s="159" cm="1">
        <f t="array" ref="DD447">_xlfn.IFS(DD$1= 0,"", NOT(ISBLANK(CM447)), 0, ISBLANK(CM447), $Q447-$S447+AY447-BV447)</f>
        <v>0</v>
      </c>
      <c r="DE447" s="160" cm="1">
        <f t="array" ref="DE447">_xlfn.IFS(DE$1= 0,"", NOT(ISBLANK(CN447)), 0, ISBLANK(CN447), $Q447-$S447+AZ447-BW447)</f>
        <v>0</v>
      </c>
      <c r="DF447" s="160" cm="1">
        <f t="array" ref="DF447">_xlfn.IFS(DF$1= 0,"", NOT(ISBLANK(CO447)), 0, ISBLANK(CO447), $Q447-$S447+BA447-BX447)</f>
        <v>0</v>
      </c>
      <c r="DG447" s="160" cm="1">
        <f t="array" ref="DG447">_xlfn.IFS(DG$1= 0,"", NOT(ISBLANK(CP447)), 0, ISBLANK(CP447), $Q447-$S447+BB447-BY447)</f>
        <v>0</v>
      </c>
      <c r="DH447" s="160" cm="1">
        <f t="array" ref="DH447">_xlfn.IFS(DH$1= 0,"", NOT(ISBLANK(CQ447)), 0, ISBLANK(CQ447), $Q447-$S447+BC447-BZ447)</f>
        <v>0</v>
      </c>
      <c r="DI447" s="160" cm="1">
        <f t="array" ref="DI447">_xlfn.IFS(DI$1= 0,"", NOT(ISBLANK(CR447)), 0, ISBLANK(CR447), $Q447-$S447+BD447-CA447)</f>
        <v>0</v>
      </c>
      <c r="DJ447" s="160" t="str" cm="1">
        <f t="array" ref="DJ447">_xlfn.IFS(DJ$1= 0,"", NOT(ISBLANK(CS447)), 0, ISBLANK(CS447), $Q447-$S447+BE447-CB447)</f>
        <v/>
      </c>
      <c r="DK447" s="160" t="str" cm="1">
        <f t="array" ref="DK447">_xlfn.IFS(DK$1= 0,"", NOT(ISBLANK(CT447)), 0, ISBLANK(CT447), $Q447-$S447+BF447-CC447)</f>
        <v/>
      </c>
      <c r="DL447" s="162" t="str" cm="1">
        <f t="array" ref="DL447">_xlfn.IFS(DL$1= 0,"", NOT(ISBLANK(CU447)), 0, ISBLANK(CU447), $Q447-$S447+BG447-CD447)</f>
        <v/>
      </c>
      <c r="DM447" s="162" t="str" cm="1">
        <f t="array" ref="DM447">_xlfn.IFS(DM$1= 0,"", NOT(ISBLANK(CV447)), 0, ISBLANK(CV447), $Q447-$S447+BH447-CE447)</f>
        <v/>
      </c>
      <c r="DN447" s="162" t="str" cm="1">
        <f t="array" ref="DN447">_xlfn.IFS(DN$1= 0,"", NOT(ISBLANK(CW447)), 0, ISBLANK(CW447), $Q447-$S447+BI447-CF447)</f>
        <v/>
      </c>
      <c r="DO447" s="162" t="str" cm="1">
        <f t="array" ref="DO447">_xlfn.IFS(DO$1= 0,"", NOT(ISBLANK(CX447)), 0, ISBLANK(CX447), $Q447-$S447+BJ447-CG447)</f>
        <v/>
      </c>
      <c r="DP447" s="162" t="str" cm="1">
        <f t="array" ref="DP447">_xlfn.IFS(DP$1= 0,"", NOT(ISBLANK(CY447)), 0, ISBLANK(CY447), $Q447-$S447+BK447-CH447)</f>
        <v/>
      </c>
      <c r="DQ447" s="162" t="str" cm="1">
        <f t="array" ref="DQ447">_xlfn.IFS(DQ$1= 0,"", NOT(ISBLANK(CZ447)), 0, ISBLANK(CZ447), $Q447-$S447+BL447-CI447)</f>
        <v/>
      </c>
      <c r="DR447" s="163" t="str" cm="1">
        <f t="array" ref="DR447">_xlfn.IFS(DR$1= 0,"", NOT(ISBLANK(DA447)), 0, ISBLANK(DA447), $Q447-$S447+BM447-CJ447)</f>
        <v/>
      </c>
    </row>
    <row r="448" spans="1:122" ht="16.5" x14ac:dyDescent="0.3">
      <c r="A448" s="135"/>
      <c r="B448" s="136"/>
      <c r="C448" s="136"/>
      <c r="D448" s="137"/>
      <c r="E448" s="176"/>
      <c r="F448" s="182"/>
      <c r="G448" s="183"/>
      <c r="H448" s="183"/>
      <c r="I448" s="183"/>
      <c r="J448" s="183"/>
      <c r="K448" s="183"/>
      <c r="L448" s="183"/>
      <c r="M448" s="186"/>
      <c r="N448" s="182"/>
      <c r="O448" s="184"/>
      <c r="P448" s="178"/>
      <c r="Q448" s="118">
        <f t="shared" si="153"/>
        <v>0</v>
      </c>
      <c r="R448" s="3"/>
      <c r="S448" s="3"/>
      <c r="T448" s="4"/>
      <c r="U448" s="4"/>
      <c r="V448" s="99">
        <f t="shared" si="154"/>
        <v>0</v>
      </c>
      <c r="W448" s="161"/>
      <c r="X448" s="138"/>
      <c r="AH448" s="158" t="str">
        <f t="array" ref="AH448">IF(OR(AH$1=0, $A448=""),"",SQRT((_xlfn.XLOOKUP(AH$1,$Z$2:$Z$16,$AA$2:$AA$16)-$T448)^2+(_xlfn.XLOOKUP(AH$1,$Z$2:$Z$16,$AB$2:$AB$16)-$U448)^2+(_xlfn.XLOOKUP(AH$1,$Z$2:$Z$16,$AC$2:$AC$16-$V448)^2)))</f>
        <v/>
      </c>
      <c r="AI448" s="140" t="str">
        <f t="array" ref="AI448">IF(OR(AI$1=0, $A448=""),"",SQRT((_xlfn.XLOOKUP(AI$1,$Z$2:$Z$16,$AA$2:$AA$16)-$T448)^2+(_xlfn.XLOOKUP(AI$1,$Z$2:$Z$16,$AB$2:$AB$16)-$U448)^2+(_xlfn.XLOOKUP(AI$1,$Z$2:$Z$16,$AC$2:$AC$16-$V448)^2)))</f>
        <v/>
      </c>
      <c r="AJ448" s="140" t="str">
        <f t="array" ref="AJ448">IF(OR(AJ$1=0, $A448=""),"",SQRT((_xlfn.XLOOKUP(AJ$1,$Z$2:$Z$16,$AA$2:$AA$16)-$T448)^2+(_xlfn.XLOOKUP(AJ$1,$Z$2:$Z$16,$AB$2:$AB$16)-$U448)^2+(_xlfn.XLOOKUP(AJ$1,$Z$2:$Z$16,$AC$2:$AC$16-$V448)^2)))</f>
        <v/>
      </c>
      <c r="AK448" s="140" t="str">
        <f t="array" ref="AK448">IF(OR(AK$1=0, $A448=""),"",SQRT((_xlfn.XLOOKUP(AK$1,$Z$2:$Z$16,$AA$2:$AA$16)-$T448)^2+(_xlfn.XLOOKUP(AK$1,$Z$2:$Z$16,$AB$2:$AB$16)-$U448)^2+(_xlfn.XLOOKUP(AK$1,$Z$2:$Z$16,$AC$2:$AC$16-$V448)^2)))</f>
        <v/>
      </c>
      <c r="AL448" s="140" t="str">
        <f t="array" ref="AL448">IF(OR(AL$1=0, $A448=""),"",SQRT((_xlfn.XLOOKUP(AL$1,$Z$2:$Z$16,$AA$2:$AA$16)-$T448)^2+(_xlfn.XLOOKUP(AL$1,$Z$2:$Z$16,$AB$2:$AB$16)-$U448)^2+(_xlfn.XLOOKUP(AL$1,$Z$2:$Z$16,$AC$2:$AC$16-$V448)^2)))</f>
        <v/>
      </c>
      <c r="AM448" s="140" t="str">
        <f t="array" ref="AM448">IF(OR(AM$1=0, $A448=""),"",SQRT((_xlfn.XLOOKUP(AM$1,$Z$2:$Z$16,$AA$2:$AA$16)-$T448)^2+(_xlfn.XLOOKUP(AM$1,$Z$2:$Z$16,$AB$2:$AB$16)-$U448)^2+(_xlfn.XLOOKUP(AM$1,$Z$2:$Z$16,$AC$2:$AC$16-$V448)^2)))</f>
        <v/>
      </c>
      <c r="AN448" s="140" t="str">
        <f t="array" ref="AN448">IF(OR(AN$1=0, $A448=""),"",SQRT((_xlfn.XLOOKUP(AN$1,$Z$2:$Z$16,$AA$2:$AA$16)-$T448)^2+(_xlfn.XLOOKUP(AN$1,$Z$2:$Z$16,$AB$2:$AB$16)-$U448)^2+(_xlfn.XLOOKUP(AN$1,$Z$2:$Z$16,$AC$2:$AC$16-$V448)^2)))</f>
        <v/>
      </c>
      <c r="AO448" s="140" t="str">
        <f t="array" ref="AO448">IF(OR(AO$1=0, $A448=""),"",SQRT((_xlfn.XLOOKUP(AO$1,$Z$2:$Z$16,$AA$2:$AA$16)-$T448)^2+(_xlfn.XLOOKUP(AO$1,$Z$2:$Z$16,$AB$2:$AB$16)-$U448)^2+(_xlfn.XLOOKUP(AO$1,$Z$2:$Z$16,$AC$2:$AC$16-$V448)^2)))</f>
        <v/>
      </c>
      <c r="AP448" s="141" t="str">
        <f t="array" ref="AP448">IF(OR(AP$1=0, $A448=""),"",SQRT((_xlfn.XLOOKUP(AP$1,$Z$2:$Z$16,$AA$2:$AA$16)-$T448)^2+(_xlfn.XLOOKUP(AP$1,$Z$2:$Z$16,$AB$2:$AB$16)-$U448)^2+(_xlfn.XLOOKUP(AP$1,$Z$2:$Z$16,$AC$2:$AC$16-$V448)^2)))</f>
        <v/>
      </c>
      <c r="AQ448" s="141" t="str">
        <f t="array" ref="AQ448">IF(OR(AQ$1=0, $A448=""),"",SQRT((_xlfn.XLOOKUP(AQ$1,$Z$2:$Z$16,$AA$2:$AA$16)-$T448)^2+(_xlfn.XLOOKUP(AQ$1,$Z$2:$Z$16,$AB$2:$AB$16)-$U448)^2+(_xlfn.XLOOKUP(AQ$1,$Z$2:$Z$16,$AC$2:$AC$16-$V448)^2)))</f>
        <v/>
      </c>
      <c r="AR448" s="141" t="str">
        <f t="array" ref="AR448">IF(OR(AR$1=0, $A448=""),"",SQRT((_xlfn.XLOOKUP(AR$1,$Z$2:$Z$16,$AA$2:$AA$16)-$T448)^2+(_xlfn.XLOOKUP(AR$1,$Z$2:$Z$16,$AB$2:$AB$16)-$U448)^2+(_xlfn.XLOOKUP(AR$1,$Z$2:$Z$16,$AC$2:$AC$16-$V448)^2)))</f>
        <v/>
      </c>
      <c r="AS448" s="141" t="str">
        <f t="array" ref="AS448">IF(OR(AS$1=0, $A448=""),"",SQRT((_xlfn.XLOOKUP(AS$1,$Z$2:$Z$16,$AA$2:$AA$16)-$T448)^2+(_xlfn.XLOOKUP(AS$1,$Z$2:$Z$16,$AB$2:$AB$16)-$U448)^2+(_xlfn.XLOOKUP(AS$1,$Z$2:$Z$16,$AC$2:$AC$16-$V448)^2)))</f>
        <v/>
      </c>
      <c r="AT448" s="141" t="str">
        <f t="array" ref="AT448">IF(OR(AT$1=0, $A448=""),"",SQRT((_xlfn.XLOOKUP(AT$1,$Z$2:$Z$16,$AA$2:$AA$16)-$T448)^2+(_xlfn.XLOOKUP(AT$1,$Z$2:$Z$16,$AB$2:$AB$16)-$U448)^2+(_xlfn.XLOOKUP(AT$1,$Z$2:$Z$16,$AC$2:$AC$16-$V448)^2)))</f>
        <v/>
      </c>
      <c r="AU448" s="141" t="str">
        <f t="array" ref="AU448">IF(OR(AU$1=0, $A448=""),"",SQRT((_xlfn.XLOOKUP(AU$1,$Z$2:$Z$16,$AA$2:$AA$16)-$T448)^2+(_xlfn.XLOOKUP(AU$1,$Z$2:$Z$16,$AB$2:$AB$16)-$U448)^2+(_xlfn.XLOOKUP(AU$1,$Z$2:$Z$16,$AC$2:$AC$16-$V448)^2)))</f>
        <v/>
      </c>
      <c r="AV448" s="142" t="str">
        <f t="array" ref="AV448">IF(OR(AV$1=0, $A448=""),"",SQRT((_xlfn.XLOOKUP(AV$1,$Z$2:$Z$16,$AA$2:$AA$16)-$T448)^2+(_xlfn.XLOOKUP(AV$1,$Z$2:$Z$16,$AB$2:$AB$16)-$U448)^2+(_xlfn.XLOOKUP(AV$1,$Z$2:$Z$16,$AC$2:$AC$16-$V448)^2)))</f>
        <v/>
      </c>
      <c r="AW448" s="124"/>
      <c r="AX448" s="124"/>
      <c r="AY448" s="125">
        <f t="shared" si="155"/>
        <v>0</v>
      </c>
      <c r="AZ448" s="143">
        <f t="shared" si="156"/>
        <v>0</v>
      </c>
      <c r="BA448" s="143">
        <f t="shared" si="157"/>
        <v>0</v>
      </c>
      <c r="BB448" s="143">
        <f t="shared" si="158"/>
        <v>0</v>
      </c>
      <c r="BC448" s="143">
        <f t="shared" si="159"/>
        <v>0</v>
      </c>
      <c r="BD448" s="143">
        <f t="shared" si="160"/>
        <v>0</v>
      </c>
      <c r="BE448" s="143">
        <f t="shared" si="161"/>
        <v>0</v>
      </c>
      <c r="BF448" s="143">
        <f t="shared" si="162"/>
        <v>0</v>
      </c>
      <c r="BG448" s="144">
        <f t="shared" si="163"/>
        <v>0</v>
      </c>
      <c r="BH448" s="144">
        <f t="shared" si="164"/>
        <v>0</v>
      </c>
      <c r="BI448" s="144">
        <f t="shared" si="165"/>
        <v>0</v>
      </c>
      <c r="BJ448" s="144">
        <f t="shared" si="166"/>
        <v>0</v>
      </c>
      <c r="BK448" s="144">
        <f t="shared" si="167"/>
        <v>0</v>
      </c>
      <c r="BL448" s="144">
        <f t="shared" si="168"/>
        <v>0</v>
      </c>
      <c r="BM448" s="145">
        <f t="shared" si="169"/>
        <v>0</v>
      </c>
      <c r="BN448" s="124"/>
      <c r="BO448" s="124"/>
      <c r="BP448" s="124"/>
      <c r="BQ448" s="124"/>
      <c r="BR448" s="124"/>
      <c r="BS448" s="124"/>
      <c r="BT448" s="124"/>
      <c r="BU448" s="124"/>
      <c r="BV448" s="130"/>
      <c r="BW448" s="130"/>
      <c r="BX448" s="130"/>
      <c r="BY448" s="130"/>
      <c r="BZ448" s="130"/>
      <c r="CA448" s="130"/>
      <c r="CB448" s="130"/>
      <c r="CC448" s="130"/>
      <c r="CD448" s="130"/>
      <c r="CE448" s="130"/>
      <c r="CF448" s="130"/>
      <c r="CG448" s="130"/>
      <c r="CH448" s="130"/>
      <c r="CI448" s="130"/>
      <c r="CJ448" s="130"/>
      <c r="CL448" s="124"/>
      <c r="CM448" s="130" t="s">
        <v>32</v>
      </c>
      <c r="CN448" s="130"/>
      <c r="CO448" s="130"/>
      <c r="CP448" s="130"/>
      <c r="CQ448" s="130"/>
      <c r="CR448" s="130"/>
      <c r="CS448" s="130"/>
      <c r="CT448" s="130"/>
      <c r="CU448" s="130"/>
      <c r="CV448" s="130"/>
      <c r="CW448" s="130"/>
      <c r="CX448" s="130"/>
      <c r="CY448" s="130"/>
      <c r="CZ448" s="130"/>
      <c r="DA448" s="130"/>
      <c r="DD448" s="159" cm="1">
        <f t="array" ref="DD448">_xlfn.IFS(DD$1= 0,"", NOT(ISBLANK(CM448)), 0, ISBLANK(CM448), $Q448-$S448+AY448-BV448)</f>
        <v>0</v>
      </c>
      <c r="DE448" s="160" cm="1">
        <f t="array" ref="DE448">_xlfn.IFS(DE$1= 0,"", NOT(ISBLANK(CN448)), 0, ISBLANK(CN448), $Q448-$S448+AZ448-BW448)</f>
        <v>0</v>
      </c>
      <c r="DF448" s="160" cm="1">
        <f t="array" ref="DF448">_xlfn.IFS(DF$1= 0,"", NOT(ISBLANK(CO448)), 0, ISBLANK(CO448), $Q448-$S448+BA448-BX448)</f>
        <v>0</v>
      </c>
      <c r="DG448" s="160" cm="1">
        <f t="array" ref="DG448">_xlfn.IFS(DG$1= 0,"", NOT(ISBLANK(CP448)), 0, ISBLANK(CP448), $Q448-$S448+BB448-BY448)</f>
        <v>0</v>
      </c>
      <c r="DH448" s="160" cm="1">
        <f t="array" ref="DH448">_xlfn.IFS(DH$1= 0,"", NOT(ISBLANK(CQ448)), 0, ISBLANK(CQ448), $Q448-$S448+BC448-BZ448)</f>
        <v>0</v>
      </c>
      <c r="DI448" s="160" cm="1">
        <f t="array" ref="DI448">_xlfn.IFS(DI$1= 0,"", NOT(ISBLANK(CR448)), 0, ISBLANK(CR448), $Q448-$S448+BD448-CA448)</f>
        <v>0</v>
      </c>
      <c r="DJ448" s="160" t="str" cm="1">
        <f t="array" ref="DJ448">_xlfn.IFS(DJ$1= 0,"", NOT(ISBLANK(CS448)), 0, ISBLANK(CS448), $Q448-$S448+BE448-CB448)</f>
        <v/>
      </c>
      <c r="DK448" s="160" t="str" cm="1">
        <f t="array" ref="DK448">_xlfn.IFS(DK$1= 0,"", NOT(ISBLANK(CT448)), 0, ISBLANK(CT448), $Q448-$S448+BF448-CC448)</f>
        <v/>
      </c>
      <c r="DL448" s="162" t="str" cm="1">
        <f t="array" ref="DL448">_xlfn.IFS(DL$1= 0,"", NOT(ISBLANK(CU448)), 0, ISBLANK(CU448), $Q448-$S448+BG448-CD448)</f>
        <v/>
      </c>
      <c r="DM448" s="162" t="str" cm="1">
        <f t="array" ref="DM448">_xlfn.IFS(DM$1= 0,"", NOT(ISBLANK(CV448)), 0, ISBLANK(CV448), $Q448-$S448+BH448-CE448)</f>
        <v/>
      </c>
      <c r="DN448" s="162" t="str" cm="1">
        <f t="array" ref="DN448">_xlfn.IFS(DN$1= 0,"", NOT(ISBLANK(CW448)), 0, ISBLANK(CW448), $Q448-$S448+BI448-CF448)</f>
        <v/>
      </c>
      <c r="DO448" s="162" t="str" cm="1">
        <f t="array" ref="DO448">_xlfn.IFS(DO$1= 0,"", NOT(ISBLANK(CX448)), 0, ISBLANK(CX448), $Q448-$S448+BJ448-CG448)</f>
        <v/>
      </c>
      <c r="DP448" s="162" t="str" cm="1">
        <f t="array" ref="DP448">_xlfn.IFS(DP$1= 0,"", NOT(ISBLANK(CY448)), 0, ISBLANK(CY448), $Q448-$S448+BK448-CH448)</f>
        <v/>
      </c>
      <c r="DQ448" s="162" t="str" cm="1">
        <f t="array" ref="DQ448">_xlfn.IFS(DQ$1= 0,"", NOT(ISBLANK(CZ448)), 0, ISBLANK(CZ448), $Q448-$S448+BL448-CI448)</f>
        <v/>
      </c>
      <c r="DR448" s="163" t="str" cm="1">
        <f t="array" ref="DR448">_xlfn.IFS(DR$1= 0,"", NOT(ISBLANK(DA448)), 0, ISBLANK(DA448), $Q448-$S448+BM448-CJ448)</f>
        <v/>
      </c>
    </row>
    <row r="449" spans="1:122" ht="16.5" x14ac:dyDescent="0.3">
      <c r="A449" s="135"/>
      <c r="B449" s="136"/>
      <c r="C449" s="136"/>
      <c r="D449" s="137"/>
      <c r="E449" s="176"/>
      <c r="F449" s="182"/>
      <c r="G449" s="183"/>
      <c r="H449" s="183"/>
      <c r="I449" s="183"/>
      <c r="J449" s="183"/>
      <c r="K449" s="183"/>
      <c r="L449" s="183"/>
      <c r="M449" s="186"/>
      <c r="N449" s="182"/>
      <c r="O449" s="184"/>
      <c r="P449" s="178"/>
      <c r="Q449" s="118">
        <f t="shared" si="153"/>
        <v>0</v>
      </c>
      <c r="R449" s="3"/>
      <c r="S449" s="3"/>
      <c r="T449" s="4"/>
      <c r="U449" s="4"/>
      <c r="V449" s="99">
        <f t="shared" si="154"/>
        <v>0</v>
      </c>
      <c r="W449" s="161"/>
      <c r="X449" s="138"/>
      <c r="AH449" s="158" t="str">
        <f t="array" ref="AH449">IF(OR(AH$1=0, $A449=""),"",SQRT((_xlfn.XLOOKUP(AH$1,$Z$2:$Z$16,$AA$2:$AA$16)-$T449)^2+(_xlfn.XLOOKUP(AH$1,$Z$2:$Z$16,$AB$2:$AB$16)-$U449)^2+(_xlfn.XLOOKUP(AH$1,$Z$2:$Z$16,$AC$2:$AC$16-$V449)^2)))</f>
        <v/>
      </c>
      <c r="AI449" s="140" t="str">
        <f t="array" ref="AI449">IF(OR(AI$1=0, $A449=""),"",SQRT((_xlfn.XLOOKUP(AI$1,$Z$2:$Z$16,$AA$2:$AA$16)-$T449)^2+(_xlfn.XLOOKUP(AI$1,$Z$2:$Z$16,$AB$2:$AB$16)-$U449)^2+(_xlfn.XLOOKUP(AI$1,$Z$2:$Z$16,$AC$2:$AC$16-$V449)^2)))</f>
        <v/>
      </c>
      <c r="AJ449" s="140" t="str">
        <f t="array" ref="AJ449">IF(OR(AJ$1=0, $A449=""),"",SQRT((_xlfn.XLOOKUP(AJ$1,$Z$2:$Z$16,$AA$2:$AA$16)-$T449)^2+(_xlfn.XLOOKUP(AJ$1,$Z$2:$Z$16,$AB$2:$AB$16)-$U449)^2+(_xlfn.XLOOKUP(AJ$1,$Z$2:$Z$16,$AC$2:$AC$16-$V449)^2)))</f>
        <v/>
      </c>
      <c r="AK449" s="140" t="str">
        <f t="array" ref="AK449">IF(OR(AK$1=0, $A449=""),"",SQRT((_xlfn.XLOOKUP(AK$1,$Z$2:$Z$16,$AA$2:$AA$16)-$T449)^2+(_xlfn.XLOOKUP(AK$1,$Z$2:$Z$16,$AB$2:$AB$16)-$U449)^2+(_xlfn.XLOOKUP(AK$1,$Z$2:$Z$16,$AC$2:$AC$16-$V449)^2)))</f>
        <v/>
      </c>
      <c r="AL449" s="140" t="str">
        <f t="array" ref="AL449">IF(OR(AL$1=0, $A449=""),"",SQRT((_xlfn.XLOOKUP(AL$1,$Z$2:$Z$16,$AA$2:$AA$16)-$T449)^2+(_xlfn.XLOOKUP(AL$1,$Z$2:$Z$16,$AB$2:$AB$16)-$U449)^2+(_xlfn.XLOOKUP(AL$1,$Z$2:$Z$16,$AC$2:$AC$16-$V449)^2)))</f>
        <v/>
      </c>
      <c r="AM449" s="140" t="str">
        <f t="array" ref="AM449">IF(OR(AM$1=0, $A449=""),"",SQRT((_xlfn.XLOOKUP(AM$1,$Z$2:$Z$16,$AA$2:$AA$16)-$T449)^2+(_xlfn.XLOOKUP(AM$1,$Z$2:$Z$16,$AB$2:$AB$16)-$U449)^2+(_xlfn.XLOOKUP(AM$1,$Z$2:$Z$16,$AC$2:$AC$16-$V449)^2)))</f>
        <v/>
      </c>
      <c r="AN449" s="140" t="str">
        <f t="array" ref="AN449">IF(OR(AN$1=0, $A449=""),"",SQRT((_xlfn.XLOOKUP(AN$1,$Z$2:$Z$16,$AA$2:$AA$16)-$T449)^2+(_xlfn.XLOOKUP(AN$1,$Z$2:$Z$16,$AB$2:$AB$16)-$U449)^2+(_xlfn.XLOOKUP(AN$1,$Z$2:$Z$16,$AC$2:$AC$16-$V449)^2)))</f>
        <v/>
      </c>
      <c r="AO449" s="140" t="str">
        <f t="array" ref="AO449">IF(OR(AO$1=0, $A449=""),"",SQRT((_xlfn.XLOOKUP(AO$1,$Z$2:$Z$16,$AA$2:$AA$16)-$T449)^2+(_xlfn.XLOOKUP(AO$1,$Z$2:$Z$16,$AB$2:$AB$16)-$U449)^2+(_xlfn.XLOOKUP(AO$1,$Z$2:$Z$16,$AC$2:$AC$16-$V449)^2)))</f>
        <v/>
      </c>
      <c r="AP449" s="141" t="str">
        <f t="array" ref="AP449">IF(OR(AP$1=0, $A449=""),"",SQRT((_xlfn.XLOOKUP(AP$1,$Z$2:$Z$16,$AA$2:$AA$16)-$T449)^2+(_xlfn.XLOOKUP(AP$1,$Z$2:$Z$16,$AB$2:$AB$16)-$U449)^2+(_xlfn.XLOOKUP(AP$1,$Z$2:$Z$16,$AC$2:$AC$16-$V449)^2)))</f>
        <v/>
      </c>
      <c r="AQ449" s="141" t="str">
        <f t="array" ref="AQ449">IF(OR(AQ$1=0, $A449=""),"",SQRT((_xlfn.XLOOKUP(AQ$1,$Z$2:$Z$16,$AA$2:$AA$16)-$T449)^2+(_xlfn.XLOOKUP(AQ$1,$Z$2:$Z$16,$AB$2:$AB$16)-$U449)^2+(_xlfn.XLOOKUP(AQ$1,$Z$2:$Z$16,$AC$2:$AC$16-$V449)^2)))</f>
        <v/>
      </c>
      <c r="AR449" s="141" t="str">
        <f t="array" ref="AR449">IF(OR(AR$1=0, $A449=""),"",SQRT((_xlfn.XLOOKUP(AR$1,$Z$2:$Z$16,$AA$2:$AA$16)-$T449)^2+(_xlfn.XLOOKUP(AR$1,$Z$2:$Z$16,$AB$2:$AB$16)-$U449)^2+(_xlfn.XLOOKUP(AR$1,$Z$2:$Z$16,$AC$2:$AC$16-$V449)^2)))</f>
        <v/>
      </c>
      <c r="AS449" s="141" t="str">
        <f t="array" ref="AS449">IF(OR(AS$1=0, $A449=""),"",SQRT((_xlfn.XLOOKUP(AS$1,$Z$2:$Z$16,$AA$2:$AA$16)-$T449)^2+(_xlfn.XLOOKUP(AS$1,$Z$2:$Z$16,$AB$2:$AB$16)-$U449)^2+(_xlfn.XLOOKUP(AS$1,$Z$2:$Z$16,$AC$2:$AC$16-$V449)^2)))</f>
        <v/>
      </c>
      <c r="AT449" s="141" t="str">
        <f t="array" ref="AT449">IF(OR(AT$1=0, $A449=""),"",SQRT((_xlfn.XLOOKUP(AT$1,$Z$2:$Z$16,$AA$2:$AA$16)-$T449)^2+(_xlfn.XLOOKUP(AT$1,$Z$2:$Z$16,$AB$2:$AB$16)-$U449)^2+(_xlfn.XLOOKUP(AT$1,$Z$2:$Z$16,$AC$2:$AC$16-$V449)^2)))</f>
        <v/>
      </c>
      <c r="AU449" s="141" t="str">
        <f t="array" ref="AU449">IF(OR(AU$1=0, $A449=""),"",SQRT((_xlfn.XLOOKUP(AU$1,$Z$2:$Z$16,$AA$2:$AA$16)-$T449)^2+(_xlfn.XLOOKUP(AU$1,$Z$2:$Z$16,$AB$2:$AB$16)-$U449)^2+(_xlfn.XLOOKUP(AU$1,$Z$2:$Z$16,$AC$2:$AC$16-$V449)^2)))</f>
        <v/>
      </c>
      <c r="AV449" s="142" t="str">
        <f t="array" ref="AV449">IF(OR(AV$1=0, $A449=""),"",SQRT((_xlfn.XLOOKUP(AV$1,$Z$2:$Z$16,$AA$2:$AA$16)-$T449)^2+(_xlfn.XLOOKUP(AV$1,$Z$2:$Z$16,$AB$2:$AB$16)-$U449)^2+(_xlfn.XLOOKUP(AV$1,$Z$2:$Z$16,$AC$2:$AC$16-$V449)^2)))</f>
        <v/>
      </c>
      <c r="AW449" s="124"/>
      <c r="AX449" s="124"/>
      <c r="AY449" s="125">
        <f t="shared" si="155"/>
        <v>0</v>
      </c>
      <c r="AZ449" s="143">
        <f t="shared" si="156"/>
        <v>0</v>
      </c>
      <c r="BA449" s="143">
        <f t="shared" si="157"/>
        <v>0</v>
      </c>
      <c r="BB449" s="143">
        <f t="shared" si="158"/>
        <v>0</v>
      </c>
      <c r="BC449" s="143">
        <f t="shared" si="159"/>
        <v>0</v>
      </c>
      <c r="BD449" s="143">
        <f t="shared" si="160"/>
        <v>0</v>
      </c>
      <c r="BE449" s="143">
        <f t="shared" si="161"/>
        <v>0</v>
      </c>
      <c r="BF449" s="143">
        <f t="shared" si="162"/>
        <v>0</v>
      </c>
      <c r="BG449" s="144">
        <f t="shared" si="163"/>
        <v>0</v>
      </c>
      <c r="BH449" s="144">
        <f t="shared" si="164"/>
        <v>0</v>
      </c>
      <c r="BI449" s="144">
        <f t="shared" si="165"/>
        <v>0</v>
      </c>
      <c r="BJ449" s="144">
        <f t="shared" si="166"/>
        <v>0</v>
      </c>
      <c r="BK449" s="144">
        <f t="shared" si="167"/>
        <v>0</v>
      </c>
      <c r="BL449" s="144">
        <f t="shared" si="168"/>
        <v>0</v>
      </c>
      <c r="BM449" s="145">
        <f t="shared" si="169"/>
        <v>0</v>
      </c>
      <c r="BN449" s="124"/>
      <c r="BO449" s="124"/>
      <c r="BP449" s="124"/>
      <c r="BQ449" s="124"/>
      <c r="BR449" s="124"/>
      <c r="BS449" s="124"/>
      <c r="BT449" s="124"/>
      <c r="BU449" s="124"/>
      <c r="BV449" s="130"/>
      <c r="BW449" s="130"/>
      <c r="BX449" s="130"/>
      <c r="BY449" s="130"/>
      <c r="BZ449" s="130"/>
      <c r="CA449" s="130"/>
      <c r="CB449" s="130"/>
      <c r="CC449" s="130"/>
      <c r="CD449" s="130"/>
      <c r="CE449" s="130"/>
      <c r="CF449" s="130"/>
      <c r="CG449" s="130"/>
      <c r="CH449" s="130"/>
      <c r="CI449" s="130"/>
      <c r="CJ449" s="130"/>
      <c r="CL449" s="124"/>
      <c r="CM449" s="130" t="s">
        <v>32</v>
      </c>
      <c r="CN449" s="130"/>
      <c r="CO449" s="130"/>
      <c r="CP449" s="130"/>
      <c r="CQ449" s="130"/>
      <c r="CR449" s="130"/>
      <c r="CS449" s="130"/>
      <c r="CT449" s="130"/>
      <c r="CU449" s="130"/>
      <c r="CV449" s="130"/>
      <c r="CW449" s="130"/>
      <c r="CX449" s="130"/>
      <c r="CY449" s="130"/>
      <c r="CZ449" s="130"/>
      <c r="DA449" s="130"/>
      <c r="DD449" s="159" cm="1">
        <f t="array" ref="DD449">_xlfn.IFS(DD$1= 0,"", NOT(ISBLANK(CM449)), 0, ISBLANK(CM449), $Q449-$S449+AY449-BV449)</f>
        <v>0</v>
      </c>
      <c r="DE449" s="160" cm="1">
        <f t="array" ref="DE449">_xlfn.IFS(DE$1= 0,"", NOT(ISBLANK(CN449)), 0, ISBLANK(CN449), $Q449-$S449+AZ449-BW449)</f>
        <v>0</v>
      </c>
      <c r="DF449" s="160" cm="1">
        <f t="array" ref="DF449">_xlfn.IFS(DF$1= 0,"", NOT(ISBLANK(CO449)), 0, ISBLANK(CO449), $Q449-$S449+BA449-BX449)</f>
        <v>0</v>
      </c>
      <c r="DG449" s="160" cm="1">
        <f t="array" ref="DG449">_xlfn.IFS(DG$1= 0,"", NOT(ISBLANK(CP449)), 0, ISBLANK(CP449), $Q449-$S449+BB449-BY449)</f>
        <v>0</v>
      </c>
      <c r="DH449" s="160" cm="1">
        <f t="array" ref="DH449">_xlfn.IFS(DH$1= 0,"", NOT(ISBLANK(CQ449)), 0, ISBLANK(CQ449), $Q449-$S449+BC449-BZ449)</f>
        <v>0</v>
      </c>
      <c r="DI449" s="160" cm="1">
        <f t="array" ref="DI449">_xlfn.IFS(DI$1= 0,"", NOT(ISBLANK(CR449)), 0, ISBLANK(CR449), $Q449-$S449+BD449-CA449)</f>
        <v>0</v>
      </c>
      <c r="DJ449" s="160" t="str" cm="1">
        <f t="array" ref="DJ449">_xlfn.IFS(DJ$1= 0,"", NOT(ISBLANK(CS449)), 0, ISBLANK(CS449), $Q449-$S449+BE449-CB449)</f>
        <v/>
      </c>
      <c r="DK449" s="160" t="str" cm="1">
        <f t="array" ref="DK449">_xlfn.IFS(DK$1= 0,"", NOT(ISBLANK(CT449)), 0, ISBLANK(CT449), $Q449-$S449+BF449-CC449)</f>
        <v/>
      </c>
      <c r="DL449" s="162" t="str" cm="1">
        <f t="array" ref="DL449">_xlfn.IFS(DL$1= 0,"", NOT(ISBLANK(CU449)), 0, ISBLANK(CU449), $Q449-$S449+BG449-CD449)</f>
        <v/>
      </c>
      <c r="DM449" s="162" t="str" cm="1">
        <f t="array" ref="DM449">_xlfn.IFS(DM$1= 0,"", NOT(ISBLANK(CV449)), 0, ISBLANK(CV449), $Q449-$S449+BH449-CE449)</f>
        <v/>
      </c>
      <c r="DN449" s="162" t="str" cm="1">
        <f t="array" ref="DN449">_xlfn.IFS(DN$1= 0,"", NOT(ISBLANK(CW449)), 0, ISBLANK(CW449), $Q449-$S449+BI449-CF449)</f>
        <v/>
      </c>
      <c r="DO449" s="162" t="str" cm="1">
        <f t="array" ref="DO449">_xlfn.IFS(DO$1= 0,"", NOT(ISBLANK(CX449)), 0, ISBLANK(CX449), $Q449-$S449+BJ449-CG449)</f>
        <v/>
      </c>
      <c r="DP449" s="162" t="str" cm="1">
        <f t="array" ref="DP449">_xlfn.IFS(DP$1= 0,"", NOT(ISBLANK(CY449)), 0, ISBLANK(CY449), $Q449-$S449+BK449-CH449)</f>
        <v/>
      </c>
      <c r="DQ449" s="162" t="str" cm="1">
        <f t="array" ref="DQ449">_xlfn.IFS(DQ$1= 0,"", NOT(ISBLANK(CZ449)), 0, ISBLANK(CZ449), $Q449-$S449+BL449-CI449)</f>
        <v/>
      </c>
      <c r="DR449" s="163" t="str" cm="1">
        <f t="array" ref="DR449">_xlfn.IFS(DR$1= 0,"", NOT(ISBLANK(DA449)), 0, ISBLANK(DA449), $Q449-$S449+BM449-CJ449)</f>
        <v/>
      </c>
    </row>
    <row r="450" spans="1:122" ht="16.5" x14ac:dyDescent="0.3">
      <c r="A450" s="135"/>
      <c r="B450" s="136"/>
      <c r="C450" s="136"/>
      <c r="D450" s="137"/>
      <c r="E450" s="176"/>
      <c r="F450" s="182"/>
      <c r="G450" s="183"/>
      <c r="H450" s="183"/>
      <c r="I450" s="183"/>
      <c r="J450" s="183"/>
      <c r="K450" s="183"/>
      <c r="L450" s="183"/>
      <c r="M450" s="186"/>
      <c r="N450" s="182"/>
      <c r="O450" s="184"/>
      <c r="P450" s="178"/>
      <c r="Q450" s="118">
        <f t="shared" si="153"/>
        <v>0</v>
      </c>
      <c r="R450" s="3"/>
      <c r="S450" s="3"/>
      <c r="T450" s="4"/>
      <c r="U450" s="4"/>
      <c r="V450" s="99">
        <f t="shared" si="154"/>
        <v>0</v>
      </c>
      <c r="W450" s="161"/>
      <c r="X450" s="138"/>
      <c r="AH450" s="158" t="str">
        <f t="array" ref="AH450">IF(OR(AH$1=0, $A450=""),"",SQRT((_xlfn.XLOOKUP(AH$1,$Z$2:$Z$16,$AA$2:$AA$16)-$T450)^2+(_xlfn.XLOOKUP(AH$1,$Z$2:$Z$16,$AB$2:$AB$16)-$U450)^2+(_xlfn.XLOOKUP(AH$1,$Z$2:$Z$16,$AC$2:$AC$16-$V450)^2)))</f>
        <v/>
      </c>
      <c r="AI450" s="140" t="str">
        <f t="array" ref="AI450">IF(OR(AI$1=0, $A450=""),"",SQRT((_xlfn.XLOOKUP(AI$1,$Z$2:$Z$16,$AA$2:$AA$16)-$T450)^2+(_xlfn.XLOOKUP(AI$1,$Z$2:$Z$16,$AB$2:$AB$16)-$U450)^2+(_xlfn.XLOOKUP(AI$1,$Z$2:$Z$16,$AC$2:$AC$16-$V450)^2)))</f>
        <v/>
      </c>
      <c r="AJ450" s="140" t="str">
        <f t="array" ref="AJ450">IF(OR(AJ$1=0, $A450=""),"",SQRT((_xlfn.XLOOKUP(AJ$1,$Z$2:$Z$16,$AA$2:$AA$16)-$T450)^2+(_xlfn.XLOOKUP(AJ$1,$Z$2:$Z$16,$AB$2:$AB$16)-$U450)^2+(_xlfn.XLOOKUP(AJ$1,$Z$2:$Z$16,$AC$2:$AC$16-$V450)^2)))</f>
        <v/>
      </c>
      <c r="AK450" s="140" t="str">
        <f t="array" ref="AK450">IF(OR(AK$1=0, $A450=""),"",SQRT((_xlfn.XLOOKUP(AK$1,$Z$2:$Z$16,$AA$2:$AA$16)-$T450)^2+(_xlfn.XLOOKUP(AK$1,$Z$2:$Z$16,$AB$2:$AB$16)-$U450)^2+(_xlfn.XLOOKUP(AK$1,$Z$2:$Z$16,$AC$2:$AC$16-$V450)^2)))</f>
        <v/>
      </c>
      <c r="AL450" s="140" t="str">
        <f t="array" ref="AL450">IF(OR(AL$1=0, $A450=""),"",SQRT((_xlfn.XLOOKUP(AL$1,$Z$2:$Z$16,$AA$2:$AA$16)-$T450)^2+(_xlfn.XLOOKUP(AL$1,$Z$2:$Z$16,$AB$2:$AB$16)-$U450)^2+(_xlfn.XLOOKUP(AL$1,$Z$2:$Z$16,$AC$2:$AC$16-$V450)^2)))</f>
        <v/>
      </c>
      <c r="AM450" s="140" t="str">
        <f t="array" ref="AM450">IF(OR(AM$1=0, $A450=""),"",SQRT((_xlfn.XLOOKUP(AM$1,$Z$2:$Z$16,$AA$2:$AA$16)-$T450)^2+(_xlfn.XLOOKUP(AM$1,$Z$2:$Z$16,$AB$2:$AB$16)-$U450)^2+(_xlfn.XLOOKUP(AM$1,$Z$2:$Z$16,$AC$2:$AC$16-$V450)^2)))</f>
        <v/>
      </c>
      <c r="AN450" s="140" t="str">
        <f t="array" ref="AN450">IF(OR(AN$1=0, $A450=""),"",SQRT((_xlfn.XLOOKUP(AN$1,$Z$2:$Z$16,$AA$2:$AA$16)-$T450)^2+(_xlfn.XLOOKUP(AN$1,$Z$2:$Z$16,$AB$2:$AB$16)-$U450)^2+(_xlfn.XLOOKUP(AN$1,$Z$2:$Z$16,$AC$2:$AC$16-$V450)^2)))</f>
        <v/>
      </c>
      <c r="AO450" s="140" t="str">
        <f t="array" ref="AO450">IF(OR(AO$1=0, $A450=""),"",SQRT((_xlfn.XLOOKUP(AO$1,$Z$2:$Z$16,$AA$2:$AA$16)-$T450)^2+(_xlfn.XLOOKUP(AO$1,$Z$2:$Z$16,$AB$2:$AB$16)-$U450)^2+(_xlfn.XLOOKUP(AO$1,$Z$2:$Z$16,$AC$2:$AC$16-$V450)^2)))</f>
        <v/>
      </c>
      <c r="AP450" s="141" t="str">
        <f t="array" ref="AP450">IF(OR(AP$1=0, $A450=""),"",SQRT((_xlfn.XLOOKUP(AP$1,$Z$2:$Z$16,$AA$2:$AA$16)-$T450)^2+(_xlfn.XLOOKUP(AP$1,$Z$2:$Z$16,$AB$2:$AB$16)-$U450)^2+(_xlfn.XLOOKUP(AP$1,$Z$2:$Z$16,$AC$2:$AC$16-$V450)^2)))</f>
        <v/>
      </c>
      <c r="AQ450" s="141" t="str">
        <f t="array" ref="AQ450">IF(OR(AQ$1=0, $A450=""),"",SQRT((_xlfn.XLOOKUP(AQ$1,$Z$2:$Z$16,$AA$2:$AA$16)-$T450)^2+(_xlfn.XLOOKUP(AQ$1,$Z$2:$Z$16,$AB$2:$AB$16)-$U450)^2+(_xlfn.XLOOKUP(AQ$1,$Z$2:$Z$16,$AC$2:$AC$16-$V450)^2)))</f>
        <v/>
      </c>
      <c r="AR450" s="141" t="str">
        <f t="array" ref="AR450">IF(OR(AR$1=0, $A450=""),"",SQRT((_xlfn.XLOOKUP(AR$1,$Z$2:$Z$16,$AA$2:$AA$16)-$T450)^2+(_xlfn.XLOOKUP(AR$1,$Z$2:$Z$16,$AB$2:$AB$16)-$U450)^2+(_xlfn.XLOOKUP(AR$1,$Z$2:$Z$16,$AC$2:$AC$16-$V450)^2)))</f>
        <v/>
      </c>
      <c r="AS450" s="141" t="str">
        <f t="array" ref="AS450">IF(OR(AS$1=0, $A450=""),"",SQRT((_xlfn.XLOOKUP(AS$1,$Z$2:$Z$16,$AA$2:$AA$16)-$T450)^2+(_xlfn.XLOOKUP(AS$1,$Z$2:$Z$16,$AB$2:$AB$16)-$U450)^2+(_xlfn.XLOOKUP(AS$1,$Z$2:$Z$16,$AC$2:$AC$16-$V450)^2)))</f>
        <v/>
      </c>
      <c r="AT450" s="141" t="str">
        <f t="array" ref="AT450">IF(OR(AT$1=0, $A450=""),"",SQRT((_xlfn.XLOOKUP(AT$1,$Z$2:$Z$16,$AA$2:$AA$16)-$T450)^2+(_xlfn.XLOOKUP(AT$1,$Z$2:$Z$16,$AB$2:$AB$16)-$U450)^2+(_xlfn.XLOOKUP(AT$1,$Z$2:$Z$16,$AC$2:$AC$16-$V450)^2)))</f>
        <v/>
      </c>
      <c r="AU450" s="141" t="str">
        <f t="array" ref="AU450">IF(OR(AU$1=0, $A450=""),"",SQRT((_xlfn.XLOOKUP(AU$1,$Z$2:$Z$16,$AA$2:$AA$16)-$T450)^2+(_xlfn.XLOOKUP(AU$1,$Z$2:$Z$16,$AB$2:$AB$16)-$U450)^2+(_xlfn.XLOOKUP(AU$1,$Z$2:$Z$16,$AC$2:$AC$16-$V450)^2)))</f>
        <v/>
      </c>
      <c r="AV450" s="142" t="str">
        <f t="array" ref="AV450">IF(OR(AV$1=0, $A450=""),"",SQRT((_xlfn.XLOOKUP(AV$1,$Z$2:$Z$16,$AA$2:$AA$16)-$T450)^2+(_xlfn.XLOOKUP(AV$1,$Z$2:$Z$16,$AB$2:$AB$16)-$U450)^2+(_xlfn.XLOOKUP(AV$1,$Z$2:$Z$16,$AC$2:$AC$16-$V450)^2)))</f>
        <v/>
      </c>
      <c r="AW450" s="124"/>
      <c r="AX450" s="124"/>
      <c r="AY450" s="125">
        <f t="shared" si="155"/>
        <v>0</v>
      </c>
      <c r="AZ450" s="143">
        <f t="shared" si="156"/>
        <v>0</v>
      </c>
      <c r="BA450" s="143">
        <f t="shared" si="157"/>
        <v>0</v>
      </c>
      <c r="BB450" s="143">
        <f t="shared" si="158"/>
        <v>0</v>
      </c>
      <c r="BC450" s="143">
        <f t="shared" si="159"/>
        <v>0</v>
      </c>
      <c r="BD450" s="143">
        <f t="shared" si="160"/>
        <v>0</v>
      </c>
      <c r="BE450" s="143">
        <f t="shared" si="161"/>
        <v>0</v>
      </c>
      <c r="BF450" s="143">
        <f t="shared" si="162"/>
        <v>0</v>
      </c>
      <c r="BG450" s="144">
        <f t="shared" si="163"/>
        <v>0</v>
      </c>
      <c r="BH450" s="144">
        <f t="shared" si="164"/>
        <v>0</v>
      </c>
      <c r="BI450" s="144">
        <f t="shared" si="165"/>
        <v>0</v>
      </c>
      <c r="BJ450" s="144">
        <f t="shared" si="166"/>
        <v>0</v>
      </c>
      <c r="BK450" s="144">
        <f t="shared" si="167"/>
        <v>0</v>
      </c>
      <c r="BL450" s="144">
        <f t="shared" si="168"/>
        <v>0</v>
      </c>
      <c r="BM450" s="145">
        <f t="shared" si="169"/>
        <v>0</v>
      </c>
      <c r="BN450" s="124"/>
      <c r="BO450" s="124"/>
      <c r="BP450" s="124"/>
      <c r="BQ450" s="124"/>
      <c r="BR450" s="124"/>
      <c r="BS450" s="124"/>
      <c r="BT450" s="124"/>
      <c r="BU450" s="124"/>
      <c r="BV450" s="130"/>
      <c r="BW450" s="130"/>
      <c r="BX450" s="130"/>
      <c r="BY450" s="130"/>
      <c r="BZ450" s="130"/>
      <c r="CA450" s="130"/>
      <c r="CB450" s="130"/>
      <c r="CC450" s="130"/>
      <c r="CD450" s="130"/>
      <c r="CE450" s="130"/>
      <c r="CF450" s="130"/>
      <c r="CG450" s="130"/>
      <c r="CH450" s="130"/>
      <c r="CI450" s="130"/>
      <c r="CJ450" s="130"/>
      <c r="CL450" s="124"/>
      <c r="CM450" s="130" t="s">
        <v>32</v>
      </c>
      <c r="CN450" s="130"/>
      <c r="CO450" s="130"/>
      <c r="CP450" s="130"/>
      <c r="CQ450" s="130"/>
      <c r="CR450" s="130"/>
      <c r="CS450" s="130"/>
      <c r="CT450" s="130"/>
      <c r="CU450" s="130"/>
      <c r="CV450" s="130"/>
      <c r="CW450" s="130"/>
      <c r="CX450" s="130"/>
      <c r="CY450" s="130"/>
      <c r="CZ450" s="130"/>
      <c r="DA450" s="130"/>
      <c r="DD450" s="159" cm="1">
        <f t="array" ref="DD450">_xlfn.IFS(DD$1= 0,"", NOT(ISBLANK(CM450)), 0, ISBLANK(CM450), $Q450-$S450+AY450-BV450)</f>
        <v>0</v>
      </c>
      <c r="DE450" s="160" cm="1">
        <f t="array" ref="DE450">_xlfn.IFS(DE$1= 0,"", NOT(ISBLANK(CN450)), 0, ISBLANK(CN450), $Q450-$S450+AZ450-BW450)</f>
        <v>0</v>
      </c>
      <c r="DF450" s="160" cm="1">
        <f t="array" ref="DF450">_xlfn.IFS(DF$1= 0,"", NOT(ISBLANK(CO450)), 0, ISBLANK(CO450), $Q450-$S450+BA450-BX450)</f>
        <v>0</v>
      </c>
      <c r="DG450" s="160" cm="1">
        <f t="array" ref="DG450">_xlfn.IFS(DG$1= 0,"", NOT(ISBLANK(CP450)), 0, ISBLANK(CP450), $Q450-$S450+BB450-BY450)</f>
        <v>0</v>
      </c>
      <c r="DH450" s="160" cm="1">
        <f t="array" ref="DH450">_xlfn.IFS(DH$1= 0,"", NOT(ISBLANK(CQ450)), 0, ISBLANK(CQ450), $Q450-$S450+BC450-BZ450)</f>
        <v>0</v>
      </c>
      <c r="DI450" s="160" cm="1">
        <f t="array" ref="DI450">_xlfn.IFS(DI$1= 0,"", NOT(ISBLANK(CR450)), 0, ISBLANK(CR450), $Q450-$S450+BD450-CA450)</f>
        <v>0</v>
      </c>
      <c r="DJ450" s="160" t="str" cm="1">
        <f t="array" ref="DJ450">_xlfn.IFS(DJ$1= 0,"", NOT(ISBLANK(CS450)), 0, ISBLANK(CS450), $Q450-$S450+BE450-CB450)</f>
        <v/>
      </c>
      <c r="DK450" s="160" t="str" cm="1">
        <f t="array" ref="DK450">_xlfn.IFS(DK$1= 0,"", NOT(ISBLANK(CT450)), 0, ISBLANK(CT450), $Q450-$S450+BF450-CC450)</f>
        <v/>
      </c>
      <c r="DL450" s="162" t="str" cm="1">
        <f t="array" ref="DL450">_xlfn.IFS(DL$1= 0,"", NOT(ISBLANK(CU450)), 0, ISBLANK(CU450), $Q450-$S450+BG450-CD450)</f>
        <v/>
      </c>
      <c r="DM450" s="162" t="str" cm="1">
        <f t="array" ref="DM450">_xlfn.IFS(DM$1= 0,"", NOT(ISBLANK(CV450)), 0, ISBLANK(CV450), $Q450-$S450+BH450-CE450)</f>
        <v/>
      </c>
      <c r="DN450" s="162" t="str" cm="1">
        <f t="array" ref="DN450">_xlfn.IFS(DN$1= 0,"", NOT(ISBLANK(CW450)), 0, ISBLANK(CW450), $Q450-$S450+BI450-CF450)</f>
        <v/>
      </c>
      <c r="DO450" s="162" t="str" cm="1">
        <f t="array" ref="DO450">_xlfn.IFS(DO$1= 0,"", NOT(ISBLANK(CX450)), 0, ISBLANK(CX450), $Q450-$S450+BJ450-CG450)</f>
        <v/>
      </c>
      <c r="DP450" s="162" t="str" cm="1">
        <f t="array" ref="DP450">_xlfn.IFS(DP$1= 0,"", NOT(ISBLANK(CY450)), 0, ISBLANK(CY450), $Q450-$S450+BK450-CH450)</f>
        <v/>
      </c>
      <c r="DQ450" s="162" t="str" cm="1">
        <f t="array" ref="DQ450">_xlfn.IFS(DQ$1= 0,"", NOT(ISBLANK(CZ450)), 0, ISBLANK(CZ450), $Q450-$S450+BL450-CI450)</f>
        <v/>
      </c>
      <c r="DR450" s="163" t="str" cm="1">
        <f t="array" ref="DR450">_xlfn.IFS(DR$1= 0,"", NOT(ISBLANK(DA450)), 0, ISBLANK(DA450), $Q450-$S450+BM450-CJ450)</f>
        <v/>
      </c>
    </row>
    <row r="451" spans="1:122" ht="16.5" x14ac:dyDescent="0.3">
      <c r="A451" s="135"/>
      <c r="B451" s="136"/>
      <c r="C451" s="136"/>
      <c r="D451" s="137"/>
      <c r="E451" s="176"/>
      <c r="F451" s="182"/>
      <c r="G451" s="183"/>
      <c r="H451" s="183"/>
      <c r="I451" s="183"/>
      <c r="J451" s="183"/>
      <c r="K451" s="183"/>
      <c r="L451" s="183"/>
      <c r="M451" s="186"/>
      <c r="N451" s="182"/>
      <c r="O451" s="184"/>
      <c r="P451" s="178"/>
      <c r="Q451" s="118">
        <f t="shared" si="153"/>
        <v>0</v>
      </c>
      <c r="R451" s="3"/>
      <c r="S451" s="3"/>
      <c r="T451" s="4"/>
      <c r="U451" s="4"/>
      <c r="V451" s="99">
        <f t="shared" si="154"/>
        <v>0</v>
      </c>
      <c r="W451" s="161"/>
      <c r="X451" s="138"/>
      <c r="AH451" s="158" t="str">
        <f t="array" ref="AH451">IF(OR(AH$1=0, $A451=""),"",SQRT((_xlfn.XLOOKUP(AH$1,$Z$2:$Z$16,$AA$2:$AA$16)-$T451)^2+(_xlfn.XLOOKUP(AH$1,$Z$2:$Z$16,$AB$2:$AB$16)-$U451)^2+(_xlfn.XLOOKUP(AH$1,$Z$2:$Z$16,$AC$2:$AC$16-$V451)^2)))</f>
        <v/>
      </c>
      <c r="AI451" s="140" t="str">
        <f t="array" ref="AI451">IF(OR(AI$1=0, $A451=""),"",SQRT((_xlfn.XLOOKUP(AI$1,$Z$2:$Z$16,$AA$2:$AA$16)-$T451)^2+(_xlfn.XLOOKUP(AI$1,$Z$2:$Z$16,$AB$2:$AB$16)-$U451)^2+(_xlfn.XLOOKUP(AI$1,$Z$2:$Z$16,$AC$2:$AC$16-$V451)^2)))</f>
        <v/>
      </c>
      <c r="AJ451" s="140" t="str">
        <f t="array" ref="AJ451">IF(OR(AJ$1=0, $A451=""),"",SQRT((_xlfn.XLOOKUP(AJ$1,$Z$2:$Z$16,$AA$2:$AA$16)-$T451)^2+(_xlfn.XLOOKUP(AJ$1,$Z$2:$Z$16,$AB$2:$AB$16)-$U451)^2+(_xlfn.XLOOKUP(AJ$1,$Z$2:$Z$16,$AC$2:$AC$16-$V451)^2)))</f>
        <v/>
      </c>
      <c r="AK451" s="140" t="str">
        <f t="array" ref="AK451">IF(OR(AK$1=0, $A451=""),"",SQRT((_xlfn.XLOOKUP(AK$1,$Z$2:$Z$16,$AA$2:$AA$16)-$T451)^2+(_xlfn.XLOOKUP(AK$1,$Z$2:$Z$16,$AB$2:$AB$16)-$U451)^2+(_xlfn.XLOOKUP(AK$1,$Z$2:$Z$16,$AC$2:$AC$16-$V451)^2)))</f>
        <v/>
      </c>
      <c r="AL451" s="140" t="str">
        <f t="array" ref="AL451">IF(OR(AL$1=0, $A451=""),"",SQRT((_xlfn.XLOOKUP(AL$1,$Z$2:$Z$16,$AA$2:$AA$16)-$T451)^2+(_xlfn.XLOOKUP(AL$1,$Z$2:$Z$16,$AB$2:$AB$16)-$U451)^2+(_xlfn.XLOOKUP(AL$1,$Z$2:$Z$16,$AC$2:$AC$16-$V451)^2)))</f>
        <v/>
      </c>
      <c r="AM451" s="140" t="str">
        <f t="array" ref="AM451">IF(OR(AM$1=0, $A451=""),"",SQRT((_xlfn.XLOOKUP(AM$1,$Z$2:$Z$16,$AA$2:$AA$16)-$T451)^2+(_xlfn.XLOOKUP(AM$1,$Z$2:$Z$16,$AB$2:$AB$16)-$U451)^2+(_xlfn.XLOOKUP(AM$1,$Z$2:$Z$16,$AC$2:$AC$16-$V451)^2)))</f>
        <v/>
      </c>
      <c r="AN451" s="140" t="str">
        <f t="array" ref="AN451">IF(OR(AN$1=0, $A451=""),"",SQRT((_xlfn.XLOOKUP(AN$1,$Z$2:$Z$16,$AA$2:$AA$16)-$T451)^2+(_xlfn.XLOOKUP(AN$1,$Z$2:$Z$16,$AB$2:$AB$16)-$U451)^2+(_xlfn.XLOOKUP(AN$1,$Z$2:$Z$16,$AC$2:$AC$16-$V451)^2)))</f>
        <v/>
      </c>
      <c r="AO451" s="140" t="str">
        <f t="array" ref="AO451">IF(OR(AO$1=0, $A451=""),"",SQRT((_xlfn.XLOOKUP(AO$1,$Z$2:$Z$16,$AA$2:$AA$16)-$T451)^2+(_xlfn.XLOOKUP(AO$1,$Z$2:$Z$16,$AB$2:$AB$16)-$U451)^2+(_xlfn.XLOOKUP(AO$1,$Z$2:$Z$16,$AC$2:$AC$16-$V451)^2)))</f>
        <v/>
      </c>
      <c r="AP451" s="141" t="str">
        <f t="array" ref="AP451">IF(OR(AP$1=0, $A451=""),"",SQRT((_xlfn.XLOOKUP(AP$1,$Z$2:$Z$16,$AA$2:$AA$16)-$T451)^2+(_xlfn.XLOOKUP(AP$1,$Z$2:$Z$16,$AB$2:$AB$16)-$U451)^2+(_xlfn.XLOOKUP(AP$1,$Z$2:$Z$16,$AC$2:$AC$16-$V451)^2)))</f>
        <v/>
      </c>
      <c r="AQ451" s="141" t="str">
        <f t="array" ref="AQ451">IF(OR(AQ$1=0, $A451=""),"",SQRT((_xlfn.XLOOKUP(AQ$1,$Z$2:$Z$16,$AA$2:$AA$16)-$T451)^2+(_xlfn.XLOOKUP(AQ$1,$Z$2:$Z$16,$AB$2:$AB$16)-$U451)^2+(_xlfn.XLOOKUP(AQ$1,$Z$2:$Z$16,$AC$2:$AC$16-$V451)^2)))</f>
        <v/>
      </c>
      <c r="AR451" s="141" t="str">
        <f t="array" ref="AR451">IF(OR(AR$1=0, $A451=""),"",SQRT((_xlfn.XLOOKUP(AR$1,$Z$2:$Z$16,$AA$2:$AA$16)-$T451)^2+(_xlfn.XLOOKUP(AR$1,$Z$2:$Z$16,$AB$2:$AB$16)-$U451)^2+(_xlfn.XLOOKUP(AR$1,$Z$2:$Z$16,$AC$2:$AC$16-$V451)^2)))</f>
        <v/>
      </c>
      <c r="AS451" s="141" t="str">
        <f t="array" ref="AS451">IF(OR(AS$1=0, $A451=""),"",SQRT((_xlfn.XLOOKUP(AS$1,$Z$2:$Z$16,$AA$2:$AA$16)-$T451)^2+(_xlfn.XLOOKUP(AS$1,$Z$2:$Z$16,$AB$2:$AB$16)-$U451)^2+(_xlfn.XLOOKUP(AS$1,$Z$2:$Z$16,$AC$2:$AC$16-$V451)^2)))</f>
        <v/>
      </c>
      <c r="AT451" s="141" t="str">
        <f t="array" ref="AT451">IF(OR(AT$1=0, $A451=""),"",SQRT((_xlfn.XLOOKUP(AT$1,$Z$2:$Z$16,$AA$2:$AA$16)-$T451)^2+(_xlfn.XLOOKUP(AT$1,$Z$2:$Z$16,$AB$2:$AB$16)-$U451)^2+(_xlfn.XLOOKUP(AT$1,$Z$2:$Z$16,$AC$2:$AC$16-$V451)^2)))</f>
        <v/>
      </c>
      <c r="AU451" s="141" t="str">
        <f t="array" ref="AU451">IF(OR(AU$1=0, $A451=""),"",SQRT((_xlfn.XLOOKUP(AU$1,$Z$2:$Z$16,$AA$2:$AA$16)-$T451)^2+(_xlfn.XLOOKUP(AU$1,$Z$2:$Z$16,$AB$2:$AB$16)-$U451)^2+(_xlfn.XLOOKUP(AU$1,$Z$2:$Z$16,$AC$2:$AC$16-$V451)^2)))</f>
        <v/>
      </c>
      <c r="AV451" s="142" t="str">
        <f t="array" ref="AV451">IF(OR(AV$1=0, $A451=""),"",SQRT((_xlfn.XLOOKUP(AV$1,$Z$2:$Z$16,$AA$2:$AA$16)-$T451)^2+(_xlfn.XLOOKUP(AV$1,$Z$2:$Z$16,$AB$2:$AB$16)-$U451)^2+(_xlfn.XLOOKUP(AV$1,$Z$2:$Z$16,$AC$2:$AC$16-$V451)^2)))</f>
        <v/>
      </c>
      <c r="AW451" s="124"/>
      <c r="AX451" s="124"/>
      <c r="AY451" s="125">
        <f t="shared" si="155"/>
        <v>0</v>
      </c>
      <c r="AZ451" s="143">
        <f t="shared" si="156"/>
        <v>0</v>
      </c>
      <c r="BA451" s="143">
        <f t="shared" si="157"/>
        <v>0</v>
      </c>
      <c r="BB451" s="143">
        <f t="shared" si="158"/>
        <v>0</v>
      </c>
      <c r="BC451" s="143">
        <f t="shared" si="159"/>
        <v>0</v>
      </c>
      <c r="BD451" s="143">
        <f t="shared" si="160"/>
        <v>0</v>
      </c>
      <c r="BE451" s="143">
        <f t="shared" si="161"/>
        <v>0</v>
      </c>
      <c r="BF451" s="143">
        <f t="shared" si="162"/>
        <v>0</v>
      </c>
      <c r="BG451" s="144">
        <f t="shared" si="163"/>
        <v>0</v>
      </c>
      <c r="BH451" s="144">
        <f t="shared" si="164"/>
        <v>0</v>
      </c>
      <c r="BI451" s="144">
        <f t="shared" si="165"/>
        <v>0</v>
      </c>
      <c r="BJ451" s="144">
        <f t="shared" si="166"/>
        <v>0</v>
      </c>
      <c r="BK451" s="144">
        <f t="shared" si="167"/>
        <v>0</v>
      </c>
      <c r="BL451" s="144">
        <f t="shared" si="168"/>
        <v>0</v>
      </c>
      <c r="BM451" s="145">
        <f t="shared" si="169"/>
        <v>0</v>
      </c>
      <c r="BN451" s="124"/>
      <c r="BO451" s="124"/>
      <c r="BP451" s="124"/>
      <c r="BQ451" s="124"/>
      <c r="BR451" s="124"/>
      <c r="BS451" s="124"/>
      <c r="BT451" s="124"/>
      <c r="BU451" s="124"/>
      <c r="BV451" s="130"/>
      <c r="BW451" s="130"/>
      <c r="BX451" s="130"/>
      <c r="BY451" s="130"/>
      <c r="BZ451" s="130"/>
      <c r="CA451" s="130"/>
      <c r="CB451" s="130"/>
      <c r="CC451" s="130"/>
      <c r="CD451" s="130"/>
      <c r="CE451" s="130"/>
      <c r="CF451" s="130"/>
      <c r="CG451" s="130"/>
      <c r="CH451" s="130"/>
      <c r="CI451" s="130"/>
      <c r="CJ451" s="130"/>
      <c r="CL451" s="124"/>
      <c r="CM451" s="130" t="s">
        <v>32</v>
      </c>
      <c r="CN451" s="130"/>
      <c r="CO451" s="130"/>
      <c r="CP451" s="130"/>
      <c r="CQ451" s="130"/>
      <c r="CR451" s="130"/>
      <c r="CS451" s="130"/>
      <c r="CT451" s="130"/>
      <c r="CU451" s="130"/>
      <c r="CV451" s="130"/>
      <c r="CW451" s="130"/>
      <c r="CX451" s="130"/>
      <c r="CY451" s="130"/>
      <c r="CZ451" s="130"/>
      <c r="DA451" s="130"/>
      <c r="DD451" s="159" cm="1">
        <f t="array" ref="DD451">_xlfn.IFS(DD$1= 0,"", NOT(ISBLANK(CM451)), 0, ISBLANK(CM451), $Q451-$S451+AY451-BV451)</f>
        <v>0</v>
      </c>
      <c r="DE451" s="160" cm="1">
        <f t="array" ref="DE451">_xlfn.IFS(DE$1= 0,"", NOT(ISBLANK(CN451)), 0, ISBLANK(CN451), $Q451-$S451+AZ451-BW451)</f>
        <v>0</v>
      </c>
      <c r="DF451" s="160" cm="1">
        <f t="array" ref="DF451">_xlfn.IFS(DF$1= 0,"", NOT(ISBLANK(CO451)), 0, ISBLANK(CO451), $Q451-$S451+BA451-BX451)</f>
        <v>0</v>
      </c>
      <c r="DG451" s="160" cm="1">
        <f t="array" ref="DG451">_xlfn.IFS(DG$1= 0,"", NOT(ISBLANK(CP451)), 0, ISBLANK(CP451), $Q451-$S451+BB451-BY451)</f>
        <v>0</v>
      </c>
      <c r="DH451" s="160" cm="1">
        <f t="array" ref="DH451">_xlfn.IFS(DH$1= 0,"", NOT(ISBLANK(CQ451)), 0, ISBLANK(CQ451), $Q451-$S451+BC451-BZ451)</f>
        <v>0</v>
      </c>
      <c r="DI451" s="160" cm="1">
        <f t="array" ref="DI451">_xlfn.IFS(DI$1= 0,"", NOT(ISBLANK(CR451)), 0, ISBLANK(CR451), $Q451-$S451+BD451-CA451)</f>
        <v>0</v>
      </c>
      <c r="DJ451" s="160" t="str" cm="1">
        <f t="array" ref="DJ451">_xlfn.IFS(DJ$1= 0,"", NOT(ISBLANK(CS451)), 0, ISBLANK(CS451), $Q451-$S451+BE451-CB451)</f>
        <v/>
      </c>
      <c r="DK451" s="160" t="str" cm="1">
        <f t="array" ref="DK451">_xlfn.IFS(DK$1= 0,"", NOT(ISBLANK(CT451)), 0, ISBLANK(CT451), $Q451-$S451+BF451-CC451)</f>
        <v/>
      </c>
      <c r="DL451" s="162" t="str" cm="1">
        <f t="array" ref="DL451">_xlfn.IFS(DL$1= 0,"", NOT(ISBLANK(CU451)), 0, ISBLANK(CU451), $Q451-$S451+BG451-CD451)</f>
        <v/>
      </c>
      <c r="DM451" s="162" t="str" cm="1">
        <f t="array" ref="DM451">_xlfn.IFS(DM$1= 0,"", NOT(ISBLANK(CV451)), 0, ISBLANK(CV451), $Q451-$S451+BH451-CE451)</f>
        <v/>
      </c>
      <c r="DN451" s="162" t="str" cm="1">
        <f t="array" ref="DN451">_xlfn.IFS(DN$1= 0,"", NOT(ISBLANK(CW451)), 0, ISBLANK(CW451), $Q451-$S451+BI451-CF451)</f>
        <v/>
      </c>
      <c r="DO451" s="162" t="str" cm="1">
        <f t="array" ref="DO451">_xlfn.IFS(DO$1= 0,"", NOT(ISBLANK(CX451)), 0, ISBLANK(CX451), $Q451-$S451+BJ451-CG451)</f>
        <v/>
      </c>
      <c r="DP451" s="162" t="str" cm="1">
        <f t="array" ref="DP451">_xlfn.IFS(DP$1= 0,"", NOT(ISBLANK(CY451)), 0, ISBLANK(CY451), $Q451-$S451+BK451-CH451)</f>
        <v/>
      </c>
      <c r="DQ451" s="162" t="str" cm="1">
        <f t="array" ref="DQ451">_xlfn.IFS(DQ$1= 0,"", NOT(ISBLANK(CZ451)), 0, ISBLANK(CZ451), $Q451-$S451+BL451-CI451)</f>
        <v/>
      </c>
      <c r="DR451" s="163" t="str" cm="1">
        <f t="array" ref="DR451">_xlfn.IFS(DR$1= 0,"", NOT(ISBLANK(DA451)), 0, ISBLANK(DA451), $Q451-$S451+BM451-CJ451)</f>
        <v/>
      </c>
    </row>
    <row r="452" spans="1:122" ht="16.5" x14ac:dyDescent="0.3">
      <c r="A452" s="135"/>
      <c r="B452" s="136"/>
      <c r="C452" s="136"/>
      <c r="D452" s="137"/>
      <c r="E452" s="176"/>
      <c r="F452" s="182"/>
      <c r="G452" s="183"/>
      <c r="H452" s="183"/>
      <c r="I452" s="183"/>
      <c r="J452" s="183"/>
      <c r="K452" s="183"/>
      <c r="L452" s="183"/>
      <c r="M452" s="186"/>
      <c r="N452" s="182"/>
      <c r="O452" s="184"/>
      <c r="P452" s="178"/>
      <c r="Q452" s="118">
        <f t="shared" si="153"/>
        <v>0</v>
      </c>
      <c r="R452" s="3"/>
      <c r="S452" s="3"/>
      <c r="T452" s="4"/>
      <c r="U452" s="4"/>
      <c r="V452" s="99">
        <f t="shared" si="154"/>
        <v>0</v>
      </c>
      <c r="W452" s="161"/>
      <c r="X452" s="138"/>
      <c r="AH452" s="158" t="str">
        <f t="array" ref="AH452">IF(OR(AH$1=0, $A452=""),"",SQRT((_xlfn.XLOOKUP(AH$1,$Z$2:$Z$16,$AA$2:$AA$16)-$T452)^2+(_xlfn.XLOOKUP(AH$1,$Z$2:$Z$16,$AB$2:$AB$16)-$U452)^2+(_xlfn.XLOOKUP(AH$1,$Z$2:$Z$16,$AC$2:$AC$16-$V452)^2)))</f>
        <v/>
      </c>
      <c r="AI452" s="140" t="str">
        <f t="array" ref="AI452">IF(OR(AI$1=0, $A452=""),"",SQRT((_xlfn.XLOOKUP(AI$1,$Z$2:$Z$16,$AA$2:$AA$16)-$T452)^2+(_xlfn.XLOOKUP(AI$1,$Z$2:$Z$16,$AB$2:$AB$16)-$U452)^2+(_xlfn.XLOOKUP(AI$1,$Z$2:$Z$16,$AC$2:$AC$16-$V452)^2)))</f>
        <v/>
      </c>
      <c r="AJ452" s="140" t="str">
        <f t="array" ref="AJ452">IF(OR(AJ$1=0, $A452=""),"",SQRT((_xlfn.XLOOKUP(AJ$1,$Z$2:$Z$16,$AA$2:$AA$16)-$T452)^2+(_xlfn.XLOOKUP(AJ$1,$Z$2:$Z$16,$AB$2:$AB$16)-$U452)^2+(_xlfn.XLOOKUP(AJ$1,$Z$2:$Z$16,$AC$2:$AC$16-$V452)^2)))</f>
        <v/>
      </c>
      <c r="AK452" s="140" t="str">
        <f t="array" ref="AK452">IF(OR(AK$1=0, $A452=""),"",SQRT((_xlfn.XLOOKUP(AK$1,$Z$2:$Z$16,$AA$2:$AA$16)-$T452)^2+(_xlfn.XLOOKUP(AK$1,$Z$2:$Z$16,$AB$2:$AB$16)-$U452)^2+(_xlfn.XLOOKUP(AK$1,$Z$2:$Z$16,$AC$2:$AC$16-$V452)^2)))</f>
        <v/>
      </c>
      <c r="AL452" s="140" t="str">
        <f t="array" ref="AL452">IF(OR(AL$1=0, $A452=""),"",SQRT((_xlfn.XLOOKUP(AL$1,$Z$2:$Z$16,$AA$2:$AA$16)-$T452)^2+(_xlfn.XLOOKUP(AL$1,$Z$2:$Z$16,$AB$2:$AB$16)-$U452)^2+(_xlfn.XLOOKUP(AL$1,$Z$2:$Z$16,$AC$2:$AC$16-$V452)^2)))</f>
        <v/>
      </c>
      <c r="AM452" s="140" t="str">
        <f t="array" ref="AM452">IF(OR(AM$1=0, $A452=""),"",SQRT((_xlfn.XLOOKUP(AM$1,$Z$2:$Z$16,$AA$2:$AA$16)-$T452)^2+(_xlfn.XLOOKUP(AM$1,$Z$2:$Z$16,$AB$2:$AB$16)-$U452)^2+(_xlfn.XLOOKUP(AM$1,$Z$2:$Z$16,$AC$2:$AC$16-$V452)^2)))</f>
        <v/>
      </c>
      <c r="AN452" s="140" t="str">
        <f t="array" ref="AN452">IF(OR(AN$1=0, $A452=""),"",SQRT((_xlfn.XLOOKUP(AN$1,$Z$2:$Z$16,$AA$2:$AA$16)-$T452)^2+(_xlfn.XLOOKUP(AN$1,$Z$2:$Z$16,$AB$2:$AB$16)-$U452)^2+(_xlfn.XLOOKUP(AN$1,$Z$2:$Z$16,$AC$2:$AC$16-$V452)^2)))</f>
        <v/>
      </c>
      <c r="AO452" s="140" t="str">
        <f t="array" ref="AO452">IF(OR(AO$1=0, $A452=""),"",SQRT((_xlfn.XLOOKUP(AO$1,$Z$2:$Z$16,$AA$2:$AA$16)-$T452)^2+(_xlfn.XLOOKUP(AO$1,$Z$2:$Z$16,$AB$2:$AB$16)-$U452)^2+(_xlfn.XLOOKUP(AO$1,$Z$2:$Z$16,$AC$2:$AC$16-$V452)^2)))</f>
        <v/>
      </c>
      <c r="AP452" s="141" t="str">
        <f t="array" ref="AP452">IF(OR(AP$1=0, $A452=""),"",SQRT((_xlfn.XLOOKUP(AP$1,$Z$2:$Z$16,$AA$2:$AA$16)-$T452)^2+(_xlfn.XLOOKUP(AP$1,$Z$2:$Z$16,$AB$2:$AB$16)-$U452)^2+(_xlfn.XLOOKUP(AP$1,$Z$2:$Z$16,$AC$2:$AC$16-$V452)^2)))</f>
        <v/>
      </c>
      <c r="AQ452" s="141" t="str">
        <f t="array" ref="AQ452">IF(OR(AQ$1=0, $A452=""),"",SQRT((_xlfn.XLOOKUP(AQ$1,$Z$2:$Z$16,$AA$2:$AA$16)-$T452)^2+(_xlfn.XLOOKUP(AQ$1,$Z$2:$Z$16,$AB$2:$AB$16)-$U452)^2+(_xlfn.XLOOKUP(AQ$1,$Z$2:$Z$16,$AC$2:$AC$16-$V452)^2)))</f>
        <v/>
      </c>
      <c r="AR452" s="141" t="str">
        <f t="array" ref="AR452">IF(OR(AR$1=0, $A452=""),"",SQRT((_xlfn.XLOOKUP(AR$1,$Z$2:$Z$16,$AA$2:$AA$16)-$T452)^2+(_xlfn.XLOOKUP(AR$1,$Z$2:$Z$16,$AB$2:$AB$16)-$U452)^2+(_xlfn.XLOOKUP(AR$1,$Z$2:$Z$16,$AC$2:$AC$16-$V452)^2)))</f>
        <v/>
      </c>
      <c r="AS452" s="141" t="str">
        <f t="array" ref="AS452">IF(OR(AS$1=0, $A452=""),"",SQRT((_xlfn.XLOOKUP(AS$1,$Z$2:$Z$16,$AA$2:$AA$16)-$T452)^2+(_xlfn.XLOOKUP(AS$1,$Z$2:$Z$16,$AB$2:$AB$16)-$U452)^2+(_xlfn.XLOOKUP(AS$1,$Z$2:$Z$16,$AC$2:$AC$16-$V452)^2)))</f>
        <v/>
      </c>
      <c r="AT452" s="141" t="str">
        <f t="array" ref="AT452">IF(OR(AT$1=0, $A452=""),"",SQRT((_xlfn.XLOOKUP(AT$1,$Z$2:$Z$16,$AA$2:$AA$16)-$T452)^2+(_xlfn.XLOOKUP(AT$1,$Z$2:$Z$16,$AB$2:$AB$16)-$U452)^2+(_xlfn.XLOOKUP(AT$1,$Z$2:$Z$16,$AC$2:$AC$16-$V452)^2)))</f>
        <v/>
      </c>
      <c r="AU452" s="141" t="str">
        <f t="array" ref="AU452">IF(OR(AU$1=0, $A452=""),"",SQRT((_xlfn.XLOOKUP(AU$1,$Z$2:$Z$16,$AA$2:$AA$16)-$T452)^2+(_xlfn.XLOOKUP(AU$1,$Z$2:$Z$16,$AB$2:$AB$16)-$U452)^2+(_xlfn.XLOOKUP(AU$1,$Z$2:$Z$16,$AC$2:$AC$16-$V452)^2)))</f>
        <v/>
      </c>
      <c r="AV452" s="142" t="str">
        <f t="array" ref="AV452">IF(OR(AV$1=0, $A452=""),"",SQRT((_xlfn.XLOOKUP(AV$1,$Z$2:$Z$16,$AA$2:$AA$16)-$T452)^2+(_xlfn.XLOOKUP(AV$1,$Z$2:$Z$16,$AB$2:$AB$16)-$U452)^2+(_xlfn.XLOOKUP(AV$1,$Z$2:$Z$16,$AC$2:$AC$16-$V452)^2)))</f>
        <v/>
      </c>
      <c r="AW452" s="124"/>
      <c r="AX452" s="124"/>
      <c r="AY452" s="125">
        <f t="shared" si="155"/>
        <v>0</v>
      </c>
      <c r="AZ452" s="143">
        <f t="shared" si="156"/>
        <v>0</v>
      </c>
      <c r="BA452" s="143">
        <f t="shared" si="157"/>
        <v>0</v>
      </c>
      <c r="BB452" s="143">
        <f t="shared" si="158"/>
        <v>0</v>
      </c>
      <c r="BC452" s="143">
        <f t="shared" si="159"/>
        <v>0</v>
      </c>
      <c r="BD452" s="143">
        <f t="shared" si="160"/>
        <v>0</v>
      </c>
      <c r="BE452" s="143">
        <f t="shared" si="161"/>
        <v>0</v>
      </c>
      <c r="BF452" s="143">
        <f t="shared" si="162"/>
        <v>0</v>
      </c>
      <c r="BG452" s="144">
        <f t="shared" si="163"/>
        <v>0</v>
      </c>
      <c r="BH452" s="144">
        <f t="shared" si="164"/>
        <v>0</v>
      </c>
      <c r="BI452" s="144">
        <f t="shared" si="165"/>
        <v>0</v>
      </c>
      <c r="BJ452" s="144">
        <f t="shared" si="166"/>
        <v>0</v>
      </c>
      <c r="BK452" s="144">
        <f t="shared" si="167"/>
        <v>0</v>
      </c>
      <c r="BL452" s="144">
        <f t="shared" si="168"/>
        <v>0</v>
      </c>
      <c r="BM452" s="145">
        <f t="shared" si="169"/>
        <v>0</v>
      </c>
      <c r="BN452" s="124"/>
      <c r="BO452" s="124"/>
      <c r="BP452" s="124"/>
      <c r="BQ452" s="124"/>
      <c r="BR452" s="124"/>
      <c r="BS452" s="124"/>
      <c r="BT452" s="124"/>
      <c r="BU452" s="124"/>
      <c r="BV452" s="130"/>
      <c r="BW452" s="130"/>
      <c r="BX452" s="130"/>
      <c r="BY452" s="130"/>
      <c r="BZ452" s="130"/>
      <c r="CA452" s="130"/>
      <c r="CB452" s="130"/>
      <c r="CC452" s="130"/>
      <c r="CD452" s="130"/>
      <c r="CE452" s="130"/>
      <c r="CF452" s="130"/>
      <c r="CG452" s="130"/>
      <c r="CH452" s="130"/>
      <c r="CI452" s="130"/>
      <c r="CJ452" s="130"/>
      <c r="CL452" s="124"/>
      <c r="CM452" s="130" t="s">
        <v>32</v>
      </c>
      <c r="CN452" s="130"/>
      <c r="CO452" s="130"/>
      <c r="CP452" s="130"/>
      <c r="CQ452" s="130"/>
      <c r="CR452" s="130"/>
      <c r="CS452" s="130"/>
      <c r="CT452" s="130"/>
      <c r="CU452" s="130"/>
      <c r="CV452" s="130"/>
      <c r="CW452" s="130"/>
      <c r="CX452" s="130"/>
      <c r="CY452" s="130"/>
      <c r="CZ452" s="130"/>
      <c r="DA452" s="130"/>
      <c r="DD452" s="159" cm="1">
        <f t="array" ref="DD452">_xlfn.IFS(DD$1= 0,"", NOT(ISBLANK(CM452)), 0, ISBLANK(CM452), $Q452-$S452+AY452-BV452)</f>
        <v>0</v>
      </c>
      <c r="DE452" s="160" cm="1">
        <f t="array" ref="DE452">_xlfn.IFS(DE$1= 0,"", NOT(ISBLANK(CN452)), 0, ISBLANK(CN452), $Q452-$S452+AZ452-BW452)</f>
        <v>0</v>
      </c>
      <c r="DF452" s="160" cm="1">
        <f t="array" ref="DF452">_xlfn.IFS(DF$1= 0,"", NOT(ISBLANK(CO452)), 0, ISBLANK(CO452), $Q452-$S452+BA452-BX452)</f>
        <v>0</v>
      </c>
      <c r="DG452" s="160" cm="1">
        <f t="array" ref="DG452">_xlfn.IFS(DG$1= 0,"", NOT(ISBLANK(CP452)), 0, ISBLANK(CP452), $Q452-$S452+BB452-BY452)</f>
        <v>0</v>
      </c>
      <c r="DH452" s="160" cm="1">
        <f t="array" ref="DH452">_xlfn.IFS(DH$1= 0,"", NOT(ISBLANK(CQ452)), 0, ISBLANK(CQ452), $Q452-$S452+BC452-BZ452)</f>
        <v>0</v>
      </c>
      <c r="DI452" s="160" cm="1">
        <f t="array" ref="DI452">_xlfn.IFS(DI$1= 0,"", NOT(ISBLANK(CR452)), 0, ISBLANK(CR452), $Q452-$S452+BD452-CA452)</f>
        <v>0</v>
      </c>
      <c r="DJ452" s="160" t="str" cm="1">
        <f t="array" ref="DJ452">_xlfn.IFS(DJ$1= 0,"", NOT(ISBLANK(CS452)), 0, ISBLANK(CS452), $Q452-$S452+BE452-CB452)</f>
        <v/>
      </c>
      <c r="DK452" s="160" t="str" cm="1">
        <f t="array" ref="DK452">_xlfn.IFS(DK$1= 0,"", NOT(ISBLANK(CT452)), 0, ISBLANK(CT452), $Q452-$S452+BF452-CC452)</f>
        <v/>
      </c>
      <c r="DL452" s="162" t="str" cm="1">
        <f t="array" ref="DL452">_xlfn.IFS(DL$1= 0,"", NOT(ISBLANK(CU452)), 0, ISBLANK(CU452), $Q452-$S452+BG452-CD452)</f>
        <v/>
      </c>
      <c r="DM452" s="162" t="str" cm="1">
        <f t="array" ref="DM452">_xlfn.IFS(DM$1= 0,"", NOT(ISBLANK(CV452)), 0, ISBLANK(CV452), $Q452-$S452+BH452-CE452)</f>
        <v/>
      </c>
      <c r="DN452" s="162" t="str" cm="1">
        <f t="array" ref="DN452">_xlfn.IFS(DN$1= 0,"", NOT(ISBLANK(CW452)), 0, ISBLANK(CW452), $Q452-$S452+BI452-CF452)</f>
        <v/>
      </c>
      <c r="DO452" s="162" t="str" cm="1">
        <f t="array" ref="DO452">_xlfn.IFS(DO$1= 0,"", NOT(ISBLANK(CX452)), 0, ISBLANK(CX452), $Q452-$S452+BJ452-CG452)</f>
        <v/>
      </c>
      <c r="DP452" s="162" t="str" cm="1">
        <f t="array" ref="DP452">_xlfn.IFS(DP$1= 0,"", NOT(ISBLANK(CY452)), 0, ISBLANK(CY452), $Q452-$S452+BK452-CH452)</f>
        <v/>
      </c>
      <c r="DQ452" s="162" t="str" cm="1">
        <f t="array" ref="DQ452">_xlfn.IFS(DQ$1= 0,"", NOT(ISBLANK(CZ452)), 0, ISBLANK(CZ452), $Q452-$S452+BL452-CI452)</f>
        <v/>
      </c>
      <c r="DR452" s="163" t="str" cm="1">
        <f t="array" ref="DR452">_xlfn.IFS(DR$1= 0,"", NOT(ISBLANK(DA452)), 0, ISBLANK(DA452), $Q452-$S452+BM452-CJ452)</f>
        <v/>
      </c>
    </row>
    <row r="453" spans="1:122" ht="16.5" x14ac:dyDescent="0.3">
      <c r="A453" s="135"/>
      <c r="B453" s="136"/>
      <c r="C453" s="136"/>
      <c r="D453" s="137"/>
      <c r="E453" s="176"/>
      <c r="F453" s="182"/>
      <c r="G453" s="183"/>
      <c r="H453" s="183"/>
      <c r="I453" s="183"/>
      <c r="J453" s="183"/>
      <c r="K453" s="183"/>
      <c r="L453" s="183"/>
      <c r="M453" s="186"/>
      <c r="N453" s="182"/>
      <c r="O453" s="184"/>
      <c r="P453" s="178"/>
      <c r="Q453" s="118">
        <f t="shared" si="153"/>
        <v>0</v>
      </c>
      <c r="R453" s="3"/>
      <c r="S453" s="3"/>
      <c r="T453" s="4"/>
      <c r="U453" s="4"/>
      <c r="V453" s="99">
        <f t="shared" si="154"/>
        <v>0</v>
      </c>
      <c r="W453" s="161"/>
      <c r="X453" s="138"/>
      <c r="AH453" s="158" t="str">
        <f t="array" ref="AH453">IF(OR(AH$1=0, $A453=""),"",SQRT((_xlfn.XLOOKUP(AH$1,$Z$2:$Z$16,$AA$2:$AA$16)-$T453)^2+(_xlfn.XLOOKUP(AH$1,$Z$2:$Z$16,$AB$2:$AB$16)-$U453)^2+(_xlfn.XLOOKUP(AH$1,$Z$2:$Z$16,$AC$2:$AC$16-$V453)^2)))</f>
        <v/>
      </c>
      <c r="AI453" s="140" t="str">
        <f t="array" ref="AI453">IF(OR(AI$1=0, $A453=""),"",SQRT((_xlfn.XLOOKUP(AI$1,$Z$2:$Z$16,$AA$2:$AA$16)-$T453)^2+(_xlfn.XLOOKUP(AI$1,$Z$2:$Z$16,$AB$2:$AB$16)-$U453)^2+(_xlfn.XLOOKUP(AI$1,$Z$2:$Z$16,$AC$2:$AC$16-$V453)^2)))</f>
        <v/>
      </c>
      <c r="AJ453" s="140" t="str">
        <f t="array" ref="AJ453">IF(OR(AJ$1=0, $A453=""),"",SQRT((_xlfn.XLOOKUP(AJ$1,$Z$2:$Z$16,$AA$2:$AA$16)-$T453)^2+(_xlfn.XLOOKUP(AJ$1,$Z$2:$Z$16,$AB$2:$AB$16)-$U453)^2+(_xlfn.XLOOKUP(AJ$1,$Z$2:$Z$16,$AC$2:$AC$16-$V453)^2)))</f>
        <v/>
      </c>
      <c r="AK453" s="140" t="str">
        <f t="array" ref="AK453">IF(OR(AK$1=0, $A453=""),"",SQRT((_xlfn.XLOOKUP(AK$1,$Z$2:$Z$16,$AA$2:$AA$16)-$T453)^2+(_xlfn.XLOOKUP(AK$1,$Z$2:$Z$16,$AB$2:$AB$16)-$U453)^2+(_xlfn.XLOOKUP(AK$1,$Z$2:$Z$16,$AC$2:$AC$16-$V453)^2)))</f>
        <v/>
      </c>
      <c r="AL453" s="140" t="str">
        <f t="array" ref="AL453">IF(OR(AL$1=0, $A453=""),"",SQRT((_xlfn.XLOOKUP(AL$1,$Z$2:$Z$16,$AA$2:$AA$16)-$T453)^2+(_xlfn.XLOOKUP(AL$1,$Z$2:$Z$16,$AB$2:$AB$16)-$U453)^2+(_xlfn.XLOOKUP(AL$1,$Z$2:$Z$16,$AC$2:$AC$16-$V453)^2)))</f>
        <v/>
      </c>
      <c r="AM453" s="140" t="str">
        <f t="array" ref="AM453">IF(OR(AM$1=0, $A453=""),"",SQRT((_xlfn.XLOOKUP(AM$1,$Z$2:$Z$16,$AA$2:$AA$16)-$T453)^2+(_xlfn.XLOOKUP(AM$1,$Z$2:$Z$16,$AB$2:$AB$16)-$U453)^2+(_xlfn.XLOOKUP(AM$1,$Z$2:$Z$16,$AC$2:$AC$16-$V453)^2)))</f>
        <v/>
      </c>
      <c r="AN453" s="140" t="str">
        <f t="array" ref="AN453">IF(OR(AN$1=0, $A453=""),"",SQRT((_xlfn.XLOOKUP(AN$1,$Z$2:$Z$16,$AA$2:$AA$16)-$T453)^2+(_xlfn.XLOOKUP(AN$1,$Z$2:$Z$16,$AB$2:$AB$16)-$U453)^2+(_xlfn.XLOOKUP(AN$1,$Z$2:$Z$16,$AC$2:$AC$16-$V453)^2)))</f>
        <v/>
      </c>
      <c r="AO453" s="140" t="str">
        <f t="array" ref="AO453">IF(OR(AO$1=0, $A453=""),"",SQRT((_xlfn.XLOOKUP(AO$1,$Z$2:$Z$16,$AA$2:$AA$16)-$T453)^2+(_xlfn.XLOOKUP(AO$1,$Z$2:$Z$16,$AB$2:$AB$16)-$U453)^2+(_xlfn.XLOOKUP(AO$1,$Z$2:$Z$16,$AC$2:$AC$16-$V453)^2)))</f>
        <v/>
      </c>
      <c r="AP453" s="141" t="str">
        <f t="array" ref="AP453">IF(OR(AP$1=0, $A453=""),"",SQRT((_xlfn.XLOOKUP(AP$1,$Z$2:$Z$16,$AA$2:$AA$16)-$T453)^2+(_xlfn.XLOOKUP(AP$1,$Z$2:$Z$16,$AB$2:$AB$16)-$U453)^2+(_xlfn.XLOOKUP(AP$1,$Z$2:$Z$16,$AC$2:$AC$16-$V453)^2)))</f>
        <v/>
      </c>
      <c r="AQ453" s="141" t="str">
        <f t="array" ref="AQ453">IF(OR(AQ$1=0, $A453=""),"",SQRT((_xlfn.XLOOKUP(AQ$1,$Z$2:$Z$16,$AA$2:$AA$16)-$T453)^2+(_xlfn.XLOOKUP(AQ$1,$Z$2:$Z$16,$AB$2:$AB$16)-$U453)^2+(_xlfn.XLOOKUP(AQ$1,$Z$2:$Z$16,$AC$2:$AC$16-$V453)^2)))</f>
        <v/>
      </c>
      <c r="AR453" s="141" t="str">
        <f t="array" ref="AR453">IF(OR(AR$1=0, $A453=""),"",SQRT((_xlfn.XLOOKUP(AR$1,$Z$2:$Z$16,$AA$2:$AA$16)-$T453)^2+(_xlfn.XLOOKUP(AR$1,$Z$2:$Z$16,$AB$2:$AB$16)-$U453)^2+(_xlfn.XLOOKUP(AR$1,$Z$2:$Z$16,$AC$2:$AC$16-$V453)^2)))</f>
        <v/>
      </c>
      <c r="AS453" s="141" t="str">
        <f t="array" ref="AS453">IF(OR(AS$1=0, $A453=""),"",SQRT((_xlfn.XLOOKUP(AS$1,$Z$2:$Z$16,$AA$2:$AA$16)-$T453)^2+(_xlfn.XLOOKUP(AS$1,$Z$2:$Z$16,$AB$2:$AB$16)-$U453)^2+(_xlfn.XLOOKUP(AS$1,$Z$2:$Z$16,$AC$2:$AC$16-$V453)^2)))</f>
        <v/>
      </c>
      <c r="AT453" s="141" t="str">
        <f t="array" ref="AT453">IF(OR(AT$1=0, $A453=""),"",SQRT((_xlfn.XLOOKUP(AT$1,$Z$2:$Z$16,$AA$2:$AA$16)-$T453)^2+(_xlfn.XLOOKUP(AT$1,$Z$2:$Z$16,$AB$2:$AB$16)-$U453)^2+(_xlfn.XLOOKUP(AT$1,$Z$2:$Z$16,$AC$2:$AC$16-$V453)^2)))</f>
        <v/>
      </c>
      <c r="AU453" s="141" t="str">
        <f t="array" ref="AU453">IF(OR(AU$1=0, $A453=""),"",SQRT((_xlfn.XLOOKUP(AU$1,$Z$2:$Z$16,$AA$2:$AA$16)-$T453)^2+(_xlfn.XLOOKUP(AU$1,$Z$2:$Z$16,$AB$2:$AB$16)-$U453)^2+(_xlfn.XLOOKUP(AU$1,$Z$2:$Z$16,$AC$2:$AC$16-$V453)^2)))</f>
        <v/>
      </c>
      <c r="AV453" s="142" t="str">
        <f t="array" ref="AV453">IF(OR(AV$1=0, $A453=""),"",SQRT((_xlfn.XLOOKUP(AV$1,$Z$2:$Z$16,$AA$2:$AA$16)-$T453)^2+(_xlfn.XLOOKUP(AV$1,$Z$2:$Z$16,$AB$2:$AB$16)-$U453)^2+(_xlfn.XLOOKUP(AV$1,$Z$2:$Z$16,$AC$2:$AC$16-$V453)^2)))</f>
        <v/>
      </c>
      <c r="AW453" s="124"/>
      <c r="AX453" s="124"/>
      <c r="AY453" s="125">
        <f t="shared" si="155"/>
        <v>0</v>
      </c>
      <c r="AZ453" s="143">
        <f t="shared" si="156"/>
        <v>0</v>
      </c>
      <c r="BA453" s="143">
        <f t="shared" si="157"/>
        <v>0</v>
      </c>
      <c r="BB453" s="143">
        <f t="shared" si="158"/>
        <v>0</v>
      </c>
      <c r="BC453" s="143">
        <f t="shared" si="159"/>
        <v>0</v>
      </c>
      <c r="BD453" s="143">
        <f t="shared" si="160"/>
        <v>0</v>
      </c>
      <c r="BE453" s="143">
        <f t="shared" si="161"/>
        <v>0</v>
      </c>
      <c r="BF453" s="143">
        <f t="shared" si="162"/>
        <v>0</v>
      </c>
      <c r="BG453" s="144">
        <f t="shared" si="163"/>
        <v>0</v>
      </c>
      <c r="BH453" s="144">
        <f t="shared" si="164"/>
        <v>0</v>
      </c>
      <c r="BI453" s="144">
        <f t="shared" si="165"/>
        <v>0</v>
      </c>
      <c r="BJ453" s="144">
        <f t="shared" si="166"/>
        <v>0</v>
      </c>
      <c r="BK453" s="144">
        <f t="shared" si="167"/>
        <v>0</v>
      </c>
      <c r="BL453" s="144">
        <f t="shared" si="168"/>
        <v>0</v>
      </c>
      <c r="BM453" s="145">
        <f t="shared" si="169"/>
        <v>0</v>
      </c>
      <c r="BN453" s="124"/>
      <c r="BO453" s="124"/>
      <c r="BP453" s="124"/>
      <c r="BQ453" s="124"/>
      <c r="BR453" s="124"/>
      <c r="BS453" s="124"/>
      <c r="BT453" s="124"/>
      <c r="BU453" s="124"/>
      <c r="BV453" s="130"/>
      <c r="BW453" s="130"/>
      <c r="BX453" s="130"/>
      <c r="BY453" s="130"/>
      <c r="BZ453" s="130"/>
      <c r="CA453" s="130"/>
      <c r="CB453" s="130"/>
      <c r="CC453" s="130"/>
      <c r="CD453" s="130"/>
      <c r="CE453" s="130"/>
      <c r="CF453" s="130"/>
      <c r="CG453" s="130"/>
      <c r="CH453" s="130"/>
      <c r="CI453" s="130"/>
      <c r="CJ453" s="130"/>
      <c r="CL453" s="124"/>
      <c r="CM453" s="130" t="s">
        <v>32</v>
      </c>
      <c r="CN453" s="130"/>
      <c r="CO453" s="130"/>
      <c r="CP453" s="130"/>
      <c r="CQ453" s="130"/>
      <c r="CR453" s="130"/>
      <c r="CS453" s="130"/>
      <c r="CT453" s="130"/>
      <c r="CU453" s="130"/>
      <c r="CV453" s="130"/>
      <c r="CW453" s="130"/>
      <c r="CX453" s="130"/>
      <c r="CY453" s="130"/>
      <c r="CZ453" s="130"/>
      <c r="DA453" s="130"/>
      <c r="DD453" s="159" cm="1">
        <f t="array" ref="DD453">_xlfn.IFS(DD$1= 0,"", NOT(ISBLANK(CM453)), 0, ISBLANK(CM453), $Q453-$S453+AY453-BV453)</f>
        <v>0</v>
      </c>
      <c r="DE453" s="160" cm="1">
        <f t="array" ref="DE453">_xlfn.IFS(DE$1= 0,"", NOT(ISBLANK(CN453)), 0, ISBLANK(CN453), $Q453-$S453+AZ453-BW453)</f>
        <v>0</v>
      </c>
      <c r="DF453" s="160" cm="1">
        <f t="array" ref="DF453">_xlfn.IFS(DF$1= 0,"", NOT(ISBLANK(CO453)), 0, ISBLANK(CO453), $Q453-$S453+BA453-BX453)</f>
        <v>0</v>
      </c>
      <c r="DG453" s="160" cm="1">
        <f t="array" ref="DG453">_xlfn.IFS(DG$1= 0,"", NOT(ISBLANK(CP453)), 0, ISBLANK(CP453), $Q453-$S453+BB453-BY453)</f>
        <v>0</v>
      </c>
      <c r="DH453" s="160" cm="1">
        <f t="array" ref="DH453">_xlfn.IFS(DH$1= 0,"", NOT(ISBLANK(CQ453)), 0, ISBLANK(CQ453), $Q453-$S453+BC453-BZ453)</f>
        <v>0</v>
      </c>
      <c r="DI453" s="160" cm="1">
        <f t="array" ref="DI453">_xlfn.IFS(DI$1= 0,"", NOT(ISBLANK(CR453)), 0, ISBLANK(CR453), $Q453-$S453+BD453-CA453)</f>
        <v>0</v>
      </c>
      <c r="DJ453" s="160" t="str" cm="1">
        <f t="array" ref="DJ453">_xlfn.IFS(DJ$1= 0,"", NOT(ISBLANK(CS453)), 0, ISBLANK(CS453), $Q453-$S453+BE453-CB453)</f>
        <v/>
      </c>
      <c r="DK453" s="160" t="str" cm="1">
        <f t="array" ref="DK453">_xlfn.IFS(DK$1= 0,"", NOT(ISBLANK(CT453)), 0, ISBLANK(CT453), $Q453-$S453+BF453-CC453)</f>
        <v/>
      </c>
      <c r="DL453" s="162" t="str" cm="1">
        <f t="array" ref="DL453">_xlfn.IFS(DL$1= 0,"", NOT(ISBLANK(CU453)), 0, ISBLANK(CU453), $Q453-$S453+BG453-CD453)</f>
        <v/>
      </c>
      <c r="DM453" s="162" t="str" cm="1">
        <f t="array" ref="DM453">_xlfn.IFS(DM$1= 0,"", NOT(ISBLANK(CV453)), 0, ISBLANK(CV453), $Q453-$S453+BH453-CE453)</f>
        <v/>
      </c>
      <c r="DN453" s="162" t="str" cm="1">
        <f t="array" ref="DN453">_xlfn.IFS(DN$1= 0,"", NOT(ISBLANK(CW453)), 0, ISBLANK(CW453), $Q453-$S453+BI453-CF453)</f>
        <v/>
      </c>
      <c r="DO453" s="162" t="str" cm="1">
        <f t="array" ref="DO453">_xlfn.IFS(DO$1= 0,"", NOT(ISBLANK(CX453)), 0, ISBLANK(CX453), $Q453-$S453+BJ453-CG453)</f>
        <v/>
      </c>
      <c r="DP453" s="162" t="str" cm="1">
        <f t="array" ref="DP453">_xlfn.IFS(DP$1= 0,"", NOT(ISBLANK(CY453)), 0, ISBLANK(CY453), $Q453-$S453+BK453-CH453)</f>
        <v/>
      </c>
      <c r="DQ453" s="162" t="str" cm="1">
        <f t="array" ref="DQ453">_xlfn.IFS(DQ$1= 0,"", NOT(ISBLANK(CZ453)), 0, ISBLANK(CZ453), $Q453-$S453+BL453-CI453)</f>
        <v/>
      </c>
      <c r="DR453" s="163" t="str" cm="1">
        <f t="array" ref="DR453">_xlfn.IFS(DR$1= 0,"", NOT(ISBLANK(DA453)), 0, ISBLANK(DA453), $Q453-$S453+BM453-CJ453)</f>
        <v/>
      </c>
    </row>
    <row r="454" spans="1:122" ht="16.5" x14ac:dyDescent="0.3">
      <c r="A454" s="135"/>
      <c r="B454" s="136"/>
      <c r="C454" s="136"/>
      <c r="D454" s="137"/>
      <c r="E454" s="176"/>
      <c r="F454" s="182"/>
      <c r="G454" s="183"/>
      <c r="H454" s="183"/>
      <c r="I454" s="183"/>
      <c r="J454" s="183"/>
      <c r="K454" s="183"/>
      <c r="L454" s="183"/>
      <c r="M454" s="186"/>
      <c r="N454" s="182"/>
      <c r="O454" s="184"/>
      <c r="P454" s="178"/>
      <c r="Q454" s="118">
        <f t="shared" si="153"/>
        <v>0</v>
      </c>
      <c r="R454" s="3"/>
      <c r="S454" s="3"/>
      <c r="T454" s="4"/>
      <c r="U454" s="4"/>
      <c r="V454" s="99">
        <f t="shared" si="154"/>
        <v>0</v>
      </c>
      <c r="W454" s="161"/>
      <c r="X454" s="138"/>
      <c r="AH454" s="158" t="str">
        <f t="array" ref="AH454">IF(OR(AH$1=0, $A454=""),"",SQRT((_xlfn.XLOOKUP(AH$1,$Z$2:$Z$16,$AA$2:$AA$16)-$T454)^2+(_xlfn.XLOOKUP(AH$1,$Z$2:$Z$16,$AB$2:$AB$16)-$U454)^2+(_xlfn.XLOOKUP(AH$1,$Z$2:$Z$16,$AC$2:$AC$16-$V454)^2)))</f>
        <v/>
      </c>
      <c r="AI454" s="140" t="str">
        <f t="array" ref="AI454">IF(OR(AI$1=0, $A454=""),"",SQRT((_xlfn.XLOOKUP(AI$1,$Z$2:$Z$16,$AA$2:$AA$16)-$T454)^2+(_xlfn.XLOOKUP(AI$1,$Z$2:$Z$16,$AB$2:$AB$16)-$U454)^2+(_xlfn.XLOOKUP(AI$1,$Z$2:$Z$16,$AC$2:$AC$16-$V454)^2)))</f>
        <v/>
      </c>
      <c r="AJ454" s="140" t="str">
        <f t="array" ref="AJ454">IF(OR(AJ$1=0, $A454=""),"",SQRT((_xlfn.XLOOKUP(AJ$1,$Z$2:$Z$16,$AA$2:$AA$16)-$T454)^2+(_xlfn.XLOOKUP(AJ$1,$Z$2:$Z$16,$AB$2:$AB$16)-$U454)^2+(_xlfn.XLOOKUP(AJ$1,$Z$2:$Z$16,$AC$2:$AC$16-$V454)^2)))</f>
        <v/>
      </c>
      <c r="AK454" s="140" t="str">
        <f t="array" ref="AK454">IF(OR(AK$1=0, $A454=""),"",SQRT((_xlfn.XLOOKUP(AK$1,$Z$2:$Z$16,$AA$2:$AA$16)-$T454)^2+(_xlfn.XLOOKUP(AK$1,$Z$2:$Z$16,$AB$2:$AB$16)-$U454)^2+(_xlfn.XLOOKUP(AK$1,$Z$2:$Z$16,$AC$2:$AC$16-$V454)^2)))</f>
        <v/>
      </c>
      <c r="AL454" s="140" t="str">
        <f t="array" ref="AL454">IF(OR(AL$1=0, $A454=""),"",SQRT((_xlfn.XLOOKUP(AL$1,$Z$2:$Z$16,$AA$2:$AA$16)-$T454)^2+(_xlfn.XLOOKUP(AL$1,$Z$2:$Z$16,$AB$2:$AB$16)-$U454)^2+(_xlfn.XLOOKUP(AL$1,$Z$2:$Z$16,$AC$2:$AC$16-$V454)^2)))</f>
        <v/>
      </c>
      <c r="AM454" s="140" t="str">
        <f t="array" ref="AM454">IF(OR(AM$1=0, $A454=""),"",SQRT((_xlfn.XLOOKUP(AM$1,$Z$2:$Z$16,$AA$2:$AA$16)-$T454)^2+(_xlfn.XLOOKUP(AM$1,$Z$2:$Z$16,$AB$2:$AB$16)-$U454)^2+(_xlfn.XLOOKUP(AM$1,$Z$2:$Z$16,$AC$2:$AC$16-$V454)^2)))</f>
        <v/>
      </c>
      <c r="AN454" s="140" t="str">
        <f t="array" ref="AN454">IF(OR(AN$1=0, $A454=""),"",SQRT((_xlfn.XLOOKUP(AN$1,$Z$2:$Z$16,$AA$2:$AA$16)-$T454)^2+(_xlfn.XLOOKUP(AN$1,$Z$2:$Z$16,$AB$2:$AB$16)-$U454)^2+(_xlfn.XLOOKUP(AN$1,$Z$2:$Z$16,$AC$2:$AC$16-$V454)^2)))</f>
        <v/>
      </c>
      <c r="AO454" s="140" t="str">
        <f t="array" ref="AO454">IF(OR(AO$1=0, $A454=""),"",SQRT((_xlfn.XLOOKUP(AO$1,$Z$2:$Z$16,$AA$2:$AA$16)-$T454)^2+(_xlfn.XLOOKUP(AO$1,$Z$2:$Z$16,$AB$2:$AB$16)-$U454)^2+(_xlfn.XLOOKUP(AO$1,$Z$2:$Z$16,$AC$2:$AC$16-$V454)^2)))</f>
        <v/>
      </c>
      <c r="AP454" s="141" t="str">
        <f t="array" ref="AP454">IF(OR(AP$1=0, $A454=""),"",SQRT((_xlfn.XLOOKUP(AP$1,$Z$2:$Z$16,$AA$2:$AA$16)-$T454)^2+(_xlfn.XLOOKUP(AP$1,$Z$2:$Z$16,$AB$2:$AB$16)-$U454)^2+(_xlfn.XLOOKUP(AP$1,$Z$2:$Z$16,$AC$2:$AC$16-$V454)^2)))</f>
        <v/>
      </c>
      <c r="AQ454" s="141" t="str">
        <f t="array" ref="AQ454">IF(OR(AQ$1=0, $A454=""),"",SQRT((_xlfn.XLOOKUP(AQ$1,$Z$2:$Z$16,$AA$2:$AA$16)-$T454)^2+(_xlfn.XLOOKUP(AQ$1,$Z$2:$Z$16,$AB$2:$AB$16)-$U454)^2+(_xlfn.XLOOKUP(AQ$1,$Z$2:$Z$16,$AC$2:$AC$16-$V454)^2)))</f>
        <v/>
      </c>
      <c r="AR454" s="141" t="str">
        <f t="array" ref="AR454">IF(OR(AR$1=0, $A454=""),"",SQRT((_xlfn.XLOOKUP(AR$1,$Z$2:$Z$16,$AA$2:$AA$16)-$T454)^2+(_xlfn.XLOOKUP(AR$1,$Z$2:$Z$16,$AB$2:$AB$16)-$U454)^2+(_xlfn.XLOOKUP(AR$1,$Z$2:$Z$16,$AC$2:$AC$16-$V454)^2)))</f>
        <v/>
      </c>
      <c r="AS454" s="141" t="str">
        <f t="array" ref="AS454">IF(OR(AS$1=0, $A454=""),"",SQRT((_xlfn.XLOOKUP(AS$1,$Z$2:$Z$16,$AA$2:$AA$16)-$T454)^2+(_xlfn.XLOOKUP(AS$1,$Z$2:$Z$16,$AB$2:$AB$16)-$U454)^2+(_xlfn.XLOOKUP(AS$1,$Z$2:$Z$16,$AC$2:$AC$16-$V454)^2)))</f>
        <v/>
      </c>
      <c r="AT454" s="141" t="str">
        <f t="array" ref="AT454">IF(OR(AT$1=0, $A454=""),"",SQRT((_xlfn.XLOOKUP(AT$1,$Z$2:$Z$16,$AA$2:$AA$16)-$T454)^2+(_xlfn.XLOOKUP(AT$1,$Z$2:$Z$16,$AB$2:$AB$16)-$U454)^2+(_xlfn.XLOOKUP(AT$1,$Z$2:$Z$16,$AC$2:$AC$16-$V454)^2)))</f>
        <v/>
      </c>
      <c r="AU454" s="141" t="str">
        <f t="array" ref="AU454">IF(OR(AU$1=0, $A454=""),"",SQRT((_xlfn.XLOOKUP(AU$1,$Z$2:$Z$16,$AA$2:$AA$16)-$T454)^2+(_xlfn.XLOOKUP(AU$1,$Z$2:$Z$16,$AB$2:$AB$16)-$U454)^2+(_xlfn.XLOOKUP(AU$1,$Z$2:$Z$16,$AC$2:$AC$16-$V454)^2)))</f>
        <v/>
      </c>
      <c r="AV454" s="142" t="str">
        <f t="array" ref="AV454">IF(OR(AV$1=0, $A454=""),"",SQRT((_xlfn.XLOOKUP(AV$1,$Z$2:$Z$16,$AA$2:$AA$16)-$T454)^2+(_xlfn.XLOOKUP(AV$1,$Z$2:$Z$16,$AB$2:$AB$16)-$U454)^2+(_xlfn.XLOOKUP(AV$1,$Z$2:$Z$16,$AC$2:$AC$16-$V454)^2)))</f>
        <v/>
      </c>
      <c r="AW454" s="124"/>
      <c r="AX454" s="124"/>
      <c r="AY454" s="125">
        <f t="shared" si="155"/>
        <v>0</v>
      </c>
      <c r="AZ454" s="143">
        <f t="shared" si="156"/>
        <v>0</v>
      </c>
      <c r="BA454" s="143">
        <f t="shared" si="157"/>
        <v>0</v>
      </c>
      <c r="BB454" s="143">
        <f t="shared" si="158"/>
        <v>0</v>
      </c>
      <c r="BC454" s="143">
        <f t="shared" si="159"/>
        <v>0</v>
      </c>
      <c r="BD454" s="143">
        <f t="shared" si="160"/>
        <v>0</v>
      </c>
      <c r="BE454" s="143">
        <f t="shared" si="161"/>
        <v>0</v>
      </c>
      <c r="BF454" s="143">
        <f t="shared" si="162"/>
        <v>0</v>
      </c>
      <c r="BG454" s="144">
        <f t="shared" si="163"/>
        <v>0</v>
      </c>
      <c r="BH454" s="144">
        <f t="shared" si="164"/>
        <v>0</v>
      </c>
      <c r="BI454" s="144">
        <f t="shared" si="165"/>
        <v>0</v>
      </c>
      <c r="BJ454" s="144">
        <f t="shared" si="166"/>
        <v>0</v>
      </c>
      <c r="BK454" s="144">
        <f t="shared" si="167"/>
        <v>0</v>
      </c>
      <c r="BL454" s="144">
        <f t="shared" si="168"/>
        <v>0</v>
      </c>
      <c r="BM454" s="145">
        <f t="shared" si="169"/>
        <v>0</v>
      </c>
      <c r="BN454" s="124"/>
      <c r="BO454" s="124"/>
      <c r="BP454" s="124"/>
      <c r="BQ454" s="124"/>
      <c r="BR454" s="124"/>
      <c r="BS454" s="124"/>
      <c r="BT454" s="124"/>
      <c r="BU454" s="124"/>
      <c r="BV454" s="130"/>
      <c r="BW454" s="130"/>
      <c r="BX454" s="130"/>
      <c r="BY454" s="130"/>
      <c r="BZ454" s="130"/>
      <c r="CA454" s="130"/>
      <c r="CB454" s="130"/>
      <c r="CC454" s="130"/>
      <c r="CD454" s="130"/>
      <c r="CE454" s="130"/>
      <c r="CF454" s="130"/>
      <c r="CG454" s="130"/>
      <c r="CH454" s="130"/>
      <c r="CI454" s="130"/>
      <c r="CJ454" s="130"/>
      <c r="CL454" s="124"/>
      <c r="CM454" s="130" t="s">
        <v>32</v>
      </c>
      <c r="CN454" s="130"/>
      <c r="CO454" s="130"/>
      <c r="CP454" s="130"/>
      <c r="CQ454" s="130"/>
      <c r="CR454" s="130"/>
      <c r="CS454" s="130"/>
      <c r="CT454" s="130"/>
      <c r="CU454" s="130"/>
      <c r="CV454" s="130"/>
      <c r="CW454" s="130"/>
      <c r="CX454" s="130"/>
      <c r="CY454" s="130"/>
      <c r="CZ454" s="130"/>
      <c r="DA454" s="130"/>
      <c r="DD454" s="159" cm="1">
        <f t="array" ref="DD454">_xlfn.IFS(DD$1= 0,"", NOT(ISBLANK(CM454)), 0, ISBLANK(CM454), $Q454-$S454+AY454-BV454)</f>
        <v>0</v>
      </c>
      <c r="DE454" s="160" cm="1">
        <f t="array" ref="DE454">_xlfn.IFS(DE$1= 0,"", NOT(ISBLANK(CN454)), 0, ISBLANK(CN454), $Q454-$S454+AZ454-BW454)</f>
        <v>0</v>
      </c>
      <c r="DF454" s="160" cm="1">
        <f t="array" ref="DF454">_xlfn.IFS(DF$1= 0,"", NOT(ISBLANK(CO454)), 0, ISBLANK(CO454), $Q454-$S454+BA454-BX454)</f>
        <v>0</v>
      </c>
      <c r="DG454" s="160" cm="1">
        <f t="array" ref="DG454">_xlfn.IFS(DG$1= 0,"", NOT(ISBLANK(CP454)), 0, ISBLANK(CP454), $Q454-$S454+BB454-BY454)</f>
        <v>0</v>
      </c>
      <c r="DH454" s="160" cm="1">
        <f t="array" ref="DH454">_xlfn.IFS(DH$1= 0,"", NOT(ISBLANK(CQ454)), 0, ISBLANK(CQ454), $Q454-$S454+BC454-BZ454)</f>
        <v>0</v>
      </c>
      <c r="DI454" s="160" cm="1">
        <f t="array" ref="DI454">_xlfn.IFS(DI$1= 0,"", NOT(ISBLANK(CR454)), 0, ISBLANK(CR454), $Q454-$S454+BD454-CA454)</f>
        <v>0</v>
      </c>
      <c r="DJ454" s="160" t="str" cm="1">
        <f t="array" ref="DJ454">_xlfn.IFS(DJ$1= 0,"", NOT(ISBLANK(CS454)), 0, ISBLANK(CS454), $Q454-$S454+BE454-CB454)</f>
        <v/>
      </c>
      <c r="DK454" s="160" t="str" cm="1">
        <f t="array" ref="DK454">_xlfn.IFS(DK$1= 0,"", NOT(ISBLANK(CT454)), 0, ISBLANK(CT454), $Q454-$S454+BF454-CC454)</f>
        <v/>
      </c>
      <c r="DL454" s="162" t="str" cm="1">
        <f t="array" ref="DL454">_xlfn.IFS(DL$1= 0,"", NOT(ISBLANK(CU454)), 0, ISBLANK(CU454), $Q454-$S454+BG454-CD454)</f>
        <v/>
      </c>
      <c r="DM454" s="162" t="str" cm="1">
        <f t="array" ref="DM454">_xlfn.IFS(DM$1= 0,"", NOT(ISBLANK(CV454)), 0, ISBLANK(CV454), $Q454-$S454+BH454-CE454)</f>
        <v/>
      </c>
      <c r="DN454" s="162" t="str" cm="1">
        <f t="array" ref="DN454">_xlfn.IFS(DN$1= 0,"", NOT(ISBLANK(CW454)), 0, ISBLANK(CW454), $Q454-$S454+BI454-CF454)</f>
        <v/>
      </c>
      <c r="DO454" s="162" t="str" cm="1">
        <f t="array" ref="DO454">_xlfn.IFS(DO$1= 0,"", NOT(ISBLANK(CX454)), 0, ISBLANK(CX454), $Q454-$S454+BJ454-CG454)</f>
        <v/>
      </c>
      <c r="DP454" s="162" t="str" cm="1">
        <f t="array" ref="DP454">_xlfn.IFS(DP$1= 0,"", NOT(ISBLANK(CY454)), 0, ISBLANK(CY454), $Q454-$S454+BK454-CH454)</f>
        <v/>
      </c>
      <c r="DQ454" s="162" t="str" cm="1">
        <f t="array" ref="DQ454">_xlfn.IFS(DQ$1= 0,"", NOT(ISBLANK(CZ454)), 0, ISBLANK(CZ454), $Q454-$S454+BL454-CI454)</f>
        <v/>
      </c>
      <c r="DR454" s="163" t="str" cm="1">
        <f t="array" ref="DR454">_xlfn.IFS(DR$1= 0,"", NOT(ISBLANK(DA454)), 0, ISBLANK(DA454), $Q454-$S454+BM454-CJ454)</f>
        <v/>
      </c>
    </row>
    <row r="455" spans="1:122" ht="16.5" x14ac:dyDescent="0.3">
      <c r="A455" s="135"/>
      <c r="B455" s="136"/>
      <c r="C455" s="136"/>
      <c r="D455" s="137"/>
      <c r="E455" s="176"/>
      <c r="F455" s="182"/>
      <c r="G455" s="183"/>
      <c r="H455" s="183"/>
      <c r="I455" s="183"/>
      <c r="J455" s="183"/>
      <c r="K455" s="183"/>
      <c r="L455" s="183"/>
      <c r="M455" s="186"/>
      <c r="N455" s="182"/>
      <c r="O455" s="184"/>
      <c r="P455" s="178"/>
      <c r="Q455" s="118">
        <f t="shared" si="153"/>
        <v>0</v>
      </c>
      <c r="R455" s="3"/>
      <c r="S455" s="3"/>
      <c r="T455" s="4"/>
      <c r="U455" s="4"/>
      <c r="V455" s="99">
        <f t="shared" si="154"/>
        <v>0</v>
      </c>
      <c r="W455" s="161"/>
      <c r="X455" s="138"/>
      <c r="AH455" s="158" t="str">
        <f t="array" ref="AH455">IF(OR(AH$1=0, $A455=""),"",SQRT((_xlfn.XLOOKUP(AH$1,$Z$2:$Z$16,$AA$2:$AA$16)-$T455)^2+(_xlfn.XLOOKUP(AH$1,$Z$2:$Z$16,$AB$2:$AB$16)-$U455)^2+(_xlfn.XLOOKUP(AH$1,$Z$2:$Z$16,$AC$2:$AC$16-$V455)^2)))</f>
        <v/>
      </c>
      <c r="AI455" s="140" t="str">
        <f t="array" ref="AI455">IF(OR(AI$1=0, $A455=""),"",SQRT((_xlfn.XLOOKUP(AI$1,$Z$2:$Z$16,$AA$2:$AA$16)-$T455)^2+(_xlfn.XLOOKUP(AI$1,$Z$2:$Z$16,$AB$2:$AB$16)-$U455)^2+(_xlfn.XLOOKUP(AI$1,$Z$2:$Z$16,$AC$2:$AC$16-$V455)^2)))</f>
        <v/>
      </c>
      <c r="AJ455" s="140" t="str">
        <f t="array" ref="AJ455">IF(OR(AJ$1=0, $A455=""),"",SQRT((_xlfn.XLOOKUP(AJ$1,$Z$2:$Z$16,$AA$2:$AA$16)-$T455)^2+(_xlfn.XLOOKUP(AJ$1,$Z$2:$Z$16,$AB$2:$AB$16)-$U455)^2+(_xlfn.XLOOKUP(AJ$1,$Z$2:$Z$16,$AC$2:$AC$16-$V455)^2)))</f>
        <v/>
      </c>
      <c r="AK455" s="140" t="str">
        <f t="array" ref="AK455">IF(OR(AK$1=0, $A455=""),"",SQRT((_xlfn.XLOOKUP(AK$1,$Z$2:$Z$16,$AA$2:$AA$16)-$T455)^2+(_xlfn.XLOOKUP(AK$1,$Z$2:$Z$16,$AB$2:$AB$16)-$U455)^2+(_xlfn.XLOOKUP(AK$1,$Z$2:$Z$16,$AC$2:$AC$16-$V455)^2)))</f>
        <v/>
      </c>
      <c r="AL455" s="140" t="str">
        <f t="array" ref="AL455">IF(OR(AL$1=0, $A455=""),"",SQRT((_xlfn.XLOOKUP(AL$1,$Z$2:$Z$16,$AA$2:$AA$16)-$T455)^2+(_xlfn.XLOOKUP(AL$1,$Z$2:$Z$16,$AB$2:$AB$16)-$U455)^2+(_xlfn.XLOOKUP(AL$1,$Z$2:$Z$16,$AC$2:$AC$16-$V455)^2)))</f>
        <v/>
      </c>
      <c r="AM455" s="140" t="str">
        <f t="array" ref="AM455">IF(OR(AM$1=0, $A455=""),"",SQRT((_xlfn.XLOOKUP(AM$1,$Z$2:$Z$16,$AA$2:$AA$16)-$T455)^2+(_xlfn.XLOOKUP(AM$1,$Z$2:$Z$16,$AB$2:$AB$16)-$U455)^2+(_xlfn.XLOOKUP(AM$1,$Z$2:$Z$16,$AC$2:$AC$16-$V455)^2)))</f>
        <v/>
      </c>
      <c r="AN455" s="140" t="str">
        <f t="array" ref="AN455">IF(OR(AN$1=0, $A455=""),"",SQRT((_xlfn.XLOOKUP(AN$1,$Z$2:$Z$16,$AA$2:$AA$16)-$T455)^2+(_xlfn.XLOOKUP(AN$1,$Z$2:$Z$16,$AB$2:$AB$16)-$U455)^2+(_xlfn.XLOOKUP(AN$1,$Z$2:$Z$16,$AC$2:$AC$16-$V455)^2)))</f>
        <v/>
      </c>
      <c r="AO455" s="140" t="str">
        <f t="array" ref="AO455">IF(OR(AO$1=0, $A455=""),"",SQRT((_xlfn.XLOOKUP(AO$1,$Z$2:$Z$16,$AA$2:$AA$16)-$T455)^2+(_xlfn.XLOOKUP(AO$1,$Z$2:$Z$16,$AB$2:$AB$16)-$U455)^2+(_xlfn.XLOOKUP(AO$1,$Z$2:$Z$16,$AC$2:$AC$16-$V455)^2)))</f>
        <v/>
      </c>
      <c r="AP455" s="141" t="str">
        <f t="array" ref="AP455">IF(OR(AP$1=0, $A455=""),"",SQRT((_xlfn.XLOOKUP(AP$1,$Z$2:$Z$16,$AA$2:$AA$16)-$T455)^2+(_xlfn.XLOOKUP(AP$1,$Z$2:$Z$16,$AB$2:$AB$16)-$U455)^2+(_xlfn.XLOOKUP(AP$1,$Z$2:$Z$16,$AC$2:$AC$16-$V455)^2)))</f>
        <v/>
      </c>
      <c r="AQ455" s="141" t="str">
        <f t="array" ref="AQ455">IF(OR(AQ$1=0, $A455=""),"",SQRT((_xlfn.XLOOKUP(AQ$1,$Z$2:$Z$16,$AA$2:$AA$16)-$T455)^2+(_xlfn.XLOOKUP(AQ$1,$Z$2:$Z$16,$AB$2:$AB$16)-$U455)^2+(_xlfn.XLOOKUP(AQ$1,$Z$2:$Z$16,$AC$2:$AC$16-$V455)^2)))</f>
        <v/>
      </c>
      <c r="AR455" s="141" t="str">
        <f t="array" ref="AR455">IF(OR(AR$1=0, $A455=""),"",SQRT((_xlfn.XLOOKUP(AR$1,$Z$2:$Z$16,$AA$2:$AA$16)-$T455)^2+(_xlfn.XLOOKUP(AR$1,$Z$2:$Z$16,$AB$2:$AB$16)-$U455)^2+(_xlfn.XLOOKUP(AR$1,$Z$2:$Z$16,$AC$2:$AC$16-$V455)^2)))</f>
        <v/>
      </c>
      <c r="AS455" s="141" t="str">
        <f t="array" ref="AS455">IF(OR(AS$1=0, $A455=""),"",SQRT((_xlfn.XLOOKUP(AS$1,$Z$2:$Z$16,$AA$2:$AA$16)-$T455)^2+(_xlfn.XLOOKUP(AS$1,$Z$2:$Z$16,$AB$2:$AB$16)-$U455)^2+(_xlfn.XLOOKUP(AS$1,$Z$2:$Z$16,$AC$2:$AC$16-$V455)^2)))</f>
        <v/>
      </c>
      <c r="AT455" s="141" t="str">
        <f t="array" ref="AT455">IF(OR(AT$1=0, $A455=""),"",SQRT((_xlfn.XLOOKUP(AT$1,$Z$2:$Z$16,$AA$2:$AA$16)-$T455)^2+(_xlfn.XLOOKUP(AT$1,$Z$2:$Z$16,$AB$2:$AB$16)-$U455)^2+(_xlfn.XLOOKUP(AT$1,$Z$2:$Z$16,$AC$2:$AC$16-$V455)^2)))</f>
        <v/>
      </c>
      <c r="AU455" s="141" t="str">
        <f t="array" ref="AU455">IF(OR(AU$1=0, $A455=""),"",SQRT((_xlfn.XLOOKUP(AU$1,$Z$2:$Z$16,$AA$2:$AA$16)-$T455)^2+(_xlfn.XLOOKUP(AU$1,$Z$2:$Z$16,$AB$2:$AB$16)-$U455)^2+(_xlfn.XLOOKUP(AU$1,$Z$2:$Z$16,$AC$2:$AC$16-$V455)^2)))</f>
        <v/>
      </c>
      <c r="AV455" s="142" t="str">
        <f t="array" ref="AV455">IF(OR(AV$1=0, $A455=""),"",SQRT((_xlfn.XLOOKUP(AV$1,$Z$2:$Z$16,$AA$2:$AA$16)-$T455)^2+(_xlfn.XLOOKUP(AV$1,$Z$2:$Z$16,$AB$2:$AB$16)-$U455)^2+(_xlfn.XLOOKUP(AV$1,$Z$2:$Z$16,$AC$2:$AC$16-$V455)^2)))</f>
        <v/>
      </c>
      <c r="AW455" s="124"/>
      <c r="AX455" s="124"/>
      <c r="AY455" s="125">
        <f t="shared" si="155"/>
        <v>0</v>
      </c>
      <c r="AZ455" s="143">
        <f t="shared" si="156"/>
        <v>0</v>
      </c>
      <c r="BA455" s="143">
        <f t="shared" si="157"/>
        <v>0</v>
      </c>
      <c r="BB455" s="143">
        <f t="shared" si="158"/>
        <v>0</v>
      </c>
      <c r="BC455" s="143">
        <f t="shared" si="159"/>
        <v>0</v>
      </c>
      <c r="BD455" s="143">
        <f t="shared" si="160"/>
        <v>0</v>
      </c>
      <c r="BE455" s="143">
        <f t="shared" si="161"/>
        <v>0</v>
      </c>
      <c r="BF455" s="143">
        <f t="shared" si="162"/>
        <v>0</v>
      </c>
      <c r="BG455" s="144">
        <f t="shared" si="163"/>
        <v>0</v>
      </c>
      <c r="BH455" s="144">
        <f t="shared" si="164"/>
        <v>0</v>
      </c>
      <c r="BI455" s="144">
        <f t="shared" si="165"/>
        <v>0</v>
      </c>
      <c r="BJ455" s="144">
        <f t="shared" si="166"/>
        <v>0</v>
      </c>
      <c r="BK455" s="144">
        <f t="shared" si="167"/>
        <v>0</v>
      </c>
      <c r="BL455" s="144">
        <f t="shared" si="168"/>
        <v>0</v>
      </c>
      <c r="BM455" s="145">
        <f t="shared" si="169"/>
        <v>0</v>
      </c>
      <c r="BN455" s="124"/>
      <c r="BO455" s="124"/>
      <c r="BP455" s="124"/>
      <c r="BQ455" s="124"/>
      <c r="BR455" s="124"/>
      <c r="BS455" s="124"/>
      <c r="BT455" s="124"/>
      <c r="BU455" s="124"/>
      <c r="BV455" s="130"/>
      <c r="BW455" s="130"/>
      <c r="BX455" s="130"/>
      <c r="BY455" s="130"/>
      <c r="BZ455" s="130"/>
      <c r="CA455" s="130"/>
      <c r="CB455" s="130"/>
      <c r="CC455" s="130"/>
      <c r="CD455" s="130"/>
      <c r="CE455" s="130"/>
      <c r="CF455" s="130"/>
      <c r="CG455" s="130"/>
      <c r="CH455" s="130"/>
      <c r="CI455" s="130"/>
      <c r="CJ455" s="130"/>
      <c r="CL455" s="124"/>
      <c r="CM455" s="130" t="s">
        <v>32</v>
      </c>
      <c r="CN455" s="130"/>
      <c r="CO455" s="130"/>
      <c r="CP455" s="130"/>
      <c r="CQ455" s="130"/>
      <c r="CR455" s="130"/>
      <c r="CS455" s="130"/>
      <c r="CT455" s="130"/>
      <c r="CU455" s="130"/>
      <c r="CV455" s="130"/>
      <c r="CW455" s="130"/>
      <c r="CX455" s="130"/>
      <c r="CY455" s="130"/>
      <c r="CZ455" s="130"/>
      <c r="DA455" s="130"/>
      <c r="DD455" s="159" cm="1">
        <f t="array" ref="DD455">_xlfn.IFS(DD$1= 0,"", NOT(ISBLANK(CM455)), 0, ISBLANK(CM455), $Q455-$S455+AY455-BV455)</f>
        <v>0</v>
      </c>
      <c r="DE455" s="160" cm="1">
        <f t="array" ref="DE455">_xlfn.IFS(DE$1= 0,"", NOT(ISBLANK(CN455)), 0, ISBLANK(CN455), $Q455-$S455+AZ455-BW455)</f>
        <v>0</v>
      </c>
      <c r="DF455" s="160" cm="1">
        <f t="array" ref="DF455">_xlfn.IFS(DF$1= 0,"", NOT(ISBLANK(CO455)), 0, ISBLANK(CO455), $Q455-$S455+BA455-BX455)</f>
        <v>0</v>
      </c>
      <c r="DG455" s="160" cm="1">
        <f t="array" ref="DG455">_xlfn.IFS(DG$1= 0,"", NOT(ISBLANK(CP455)), 0, ISBLANK(CP455), $Q455-$S455+BB455-BY455)</f>
        <v>0</v>
      </c>
      <c r="DH455" s="160" cm="1">
        <f t="array" ref="DH455">_xlfn.IFS(DH$1= 0,"", NOT(ISBLANK(CQ455)), 0, ISBLANK(CQ455), $Q455-$S455+BC455-BZ455)</f>
        <v>0</v>
      </c>
      <c r="DI455" s="160" cm="1">
        <f t="array" ref="DI455">_xlfn.IFS(DI$1= 0,"", NOT(ISBLANK(CR455)), 0, ISBLANK(CR455), $Q455-$S455+BD455-CA455)</f>
        <v>0</v>
      </c>
      <c r="DJ455" s="160" t="str" cm="1">
        <f t="array" ref="DJ455">_xlfn.IFS(DJ$1= 0,"", NOT(ISBLANK(CS455)), 0, ISBLANK(CS455), $Q455-$S455+BE455-CB455)</f>
        <v/>
      </c>
      <c r="DK455" s="160" t="str" cm="1">
        <f t="array" ref="DK455">_xlfn.IFS(DK$1= 0,"", NOT(ISBLANK(CT455)), 0, ISBLANK(CT455), $Q455-$S455+BF455-CC455)</f>
        <v/>
      </c>
      <c r="DL455" s="162" t="str" cm="1">
        <f t="array" ref="DL455">_xlfn.IFS(DL$1= 0,"", NOT(ISBLANK(CU455)), 0, ISBLANK(CU455), $Q455-$S455+BG455-CD455)</f>
        <v/>
      </c>
      <c r="DM455" s="162" t="str" cm="1">
        <f t="array" ref="DM455">_xlfn.IFS(DM$1= 0,"", NOT(ISBLANK(CV455)), 0, ISBLANK(CV455), $Q455-$S455+BH455-CE455)</f>
        <v/>
      </c>
      <c r="DN455" s="162" t="str" cm="1">
        <f t="array" ref="DN455">_xlfn.IFS(DN$1= 0,"", NOT(ISBLANK(CW455)), 0, ISBLANK(CW455), $Q455-$S455+BI455-CF455)</f>
        <v/>
      </c>
      <c r="DO455" s="162" t="str" cm="1">
        <f t="array" ref="DO455">_xlfn.IFS(DO$1= 0,"", NOT(ISBLANK(CX455)), 0, ISBLANK(CX455), $Q455-$S455+BJ455-CG455)</f>
        <v/>
      </c>
      <c r="DP455" s="162" t="str" cm="1">
        <f t="array" ref="DP455">_xlfn.IFS(DP$1= 0,"", NOT(ISBLANK(CY455)), 0, ISBLANK(CY455), $Q455-$S455+BK455-CH455)</f>
        <v/>
      </c>
      <c r="DQ455" s="162" t="str" cm="1">
        <f t="array" ref="DQ455">_xlfn.IFS(DQ$1= 0,"", NOT(ISBLANK(CZ455)), 0, ISBLANK(CZ455), $Q455-$S455+BL455-CI455)</f>
        <v/>
      </c>
      <c r="DR455" s="163" t="str" cm="1">
        <f t="array" ref="DR455">_xlfn.IFS(DR$1= 0,"", NOT(ISBLANK(DA455)), 0, ISBLANK(DA455), $Q455-$S455+BM455-CJ455)</f>
        <v/>
      </c>
    </row>
    <row r="456" spans="1:122" ht="16.5" x14ac:dyDescent="0.3">
      <c r="A456" s="135"/>
      <c r="B456" s="136"/>
      <c r="C456" s="136"/>
      <c r="D456" s="137"/>
      <c r="E456" s="176"/>
      <c r="F456" s="182"/>
      <c r="G456" s="183"/>
      <c r="H456" s="183"/>
      <c r="I456" s="183"/>
      <c r="J456" s="183"/>
      <c r="K456" s="183"/>
      <c r="L456" s="183"/>
      <c r="M456" s="186"/>
      <c r="N456" s="182"/>
      <c r="O456" s="184"/>
      <c r="P456" s="178"/>
      <c r="Q456" s="118">
        <f t="shared" si="153"/>
        <v>0</v>
      </c>
      <c r="R456" s="3"/>
      <c r="S456" s="3"/>
      <c r="T456" s="4"/>
      <c r="U456" s="4"/>
      <c r="V456" s="99">
        <f t="shared" si="154"/>
        <v>0</v>
      </c>
      <c r="W456" s="161"/>
      <c r="X456" s="138"/>
      <c r="AH456" s="158" t="str">
        <f t="array" ref="AH456">IF(OR(AH$1=0, $A456=""),"",SQRT((_xlfn.XLOOKUP(AH$1,$Z$2:$Z$16,$AA$2:$AA$16)-$T456)^2+(_xlfn.XLOOKUP(AH$1,$Z$2:$Z$16,$AB$2:$AB$16)-$U456)^2+(_xlfn.XLOOKUP(AH$1,$Z$2:$Z$16,$AC$2:$AC$16-$V456)^2)))</f>
        <v/>
      </c>
      <c r="AI456" s="140" t="str">
        <f t="array" ref="AI456">IF(OR(AI$1=0, $A456=""),"",SQRT((_xlfn.XLOOKUP(AI$1,$Z$2:$Z$16,$AA$2:$AA$16)-$T456)^2+(_xlfn.XLOOKUP(AI$1,$Z$2:$Z$16,$AB$2:$AB$16)-$U456)^2+(_xlfn.XLOOKUP(AI$1,$Z$2:$Z$16,$AC$2:$AC$16-$V456)^2)))</f>
        <v/>
      </c>
      <c r="AJ456" s="140" t="str">
        <f t="array" ref="AJ456">IF(OR(AJ$1=0, $A456=""),"",SQRT((_xlfn.XLOOKUP(AJ$1,$Z$2:$Z$16,$AA$2:$AA$16)-$T456)^2+(_xlfn.XLOOKUP(AJ$1,$Z$2:$Z$16,$AB$2:$AB$16)-$U456)^2+(_xlfn.XLOOKUP(AJ$1,$Z$2:$Z$16,$AC$2:$AC$16-$V456)^2)))</f>
        <v/>
      </c>
      <c r="AK456" s="140" t="str">
        <f t="array" ref="AK456">IF(OR(AK$1=0, $A456=""),"",SQRT((_xlfn.XLOOKUP(AK$1,$Z$2:$Z$16,$AA$2:$AA$16)-$T456)^2+(_xlfn.XLOOKUP(AK$1,$Z$2:$Z$16,$AB$2:$AB$16)-$U456)^2+(_xlfn.XLOOKUP(AK$1,$Z$2:$Z$16,$AC$2:$AC$16-$V456)^2)))</f>
        <v/>
      </c>
      <c r="AL456" s="140" t="str">
        <f t="array" ref="AL456">IF(OR(AL$1=0, $A456=""),"",SQRT((_xlfn.XLOOKUP(AL$1,$Z$2:$Z$16,$AA$2:$AA$16)-$T456)^2+(_xlfn.XLOOKUP(AL$1,$Z$2:$Z$16,$AB$2:$AB$16)-$U456)^2+(_xlfn.XLOOKUP(AL$1,$Z$2:$Z$16,$AC$2:$AC$16-$V456)^2)))</f>
        <v/>
      </c>
      <c r="AM456" s="140" t="str">
        <f t="array" ref="AM456">IF(OR(AM$1=0, $A456=""),"",SQRT((_xlfn.XLOOKUP(AM$1,$Z$2:$Z$16,$AA$2:$AA$16)-$T456)^2+(_xlfn.XLOOKUP(AM$1,$Z$2:$Z$16,$AB$2:$AB$16)-$U456)^2+(_xlfn.XLOOKUP(AM$1,$Z$2:$Z$16,$AC$2:$AC$16-$V456)^2)))</f>
        <v/>
      </c>
      <c r="AN456" s="140" t="str">
        <f t="array" ref="AN456">IF(OR(AN$1=0, $A456=""),"",SQRT((_xlfn.XLOOKUP(AN$1,$Z$2:$Z$16,$AA$2:$AA$16)-$T456)^2+(_xlfn.XLOOKUP(AN$1,$Z$2:$Z$16,$AB$2:$AB$16)-$U456)^2+(_xlfn.XLOOKUP(AN$1,$Z$2:$Z$16,$AC$2:$AC$16-$V456)^2)))</f>
        <v/>
      </c>
      <c r="AO456" s="140" t="str">
        <f t="array" ref="AO456">IF(OR(AO$1=0, $A456=""),"",SQRT((_xlfn.XLOOKUP(AO$1,$Z$2:$Z$16,$AA$2:$AA$16)-$T456)^2+(_xlfn.XLOOKUP(AO$1,$Z$2:$Z$16,$AB$2:$AB$16)-$U456)^2+(_xlfn.XLOOKUP(AO$1,$Z$2:$Z$16,$AC$2:$AC$16-$V456)^2)))</f>
        <v/>
      </c>
      <c r="AP456" s="141" t="str">
        <f t="array" ref="AP456">IF(OR(AP$1=0, $A456=""),"",SQRT((_xlfn.XLOOKUP(AP$1,$Z$2:$Z$16,$AA$2:$AA$16)-$T456)^2+(_xlfn.XLOOKUP(AP$1,$Z$2:$Z$16,$AB$2:$AB$16)-$U456)^2+(_xlfn.XLOOKUP(AP$1,$Z$2:$Z$16,$AC$2:$AC$16-$V456)^2)))</f>
        <v/>
      </c>
      <c r="AQ456" s="141" t="str">
        <f t="array" ref="AQ456">IF(OR(AQ$1=0, $A456=""),"",SQRT((_xlfn.XLOOKUP(AQ$1,$Z$2:$Z$16,$AA$2:$AA$16)-$T456)^2+(_xlfn.XLOOKUP(AQ$1,$Z$2:$Z$16,$AB$2:$AB$16)-$U456)^2+(_xlfn.XLOOKUP(AQ$1,$Z$2:$Z$16,$AC$2:$AC$16-$V456)^2)))</f>
        <v/>
      </c>
      <c r="AR456" s="141" t="str">
        <f t="array" ref="AR456">IF(OR(AR$1=0, $A456=""),"",SQRT((_xlfn.XLOOKUP(AR$1,$Z$2:$Z$16,$AA$2:$AA$16)-$T456)^2+(_xlfn.XLOOKUP(AR$1,$Z$2:$Z$16,$AB$2:$AB$16)-$U456)^2+(_xlfn.XLOOKUP(AR$1,$Z$2:$Z$16,$AC$2:$AC$16-$V456)^2)))</f>
        <v/>
      </c>
      <c r="AS456" s="141" t="str">
        <f t="array" ref="AS456">IF(OR(AS$1=0, $A456=""),"",SQRT((_xlfn.XLOOKUP(AS$1,$Z$2:$Z$16,$AA$2:$AA$16)-$T456)^2+(_xlfn.XLOOKUP(AS$1,$Z$2:$Z$16,$AB$2:$AB$16)-$U456)^2+(_xlfn.XLOOKUP(AS$1,$Z$2:$Z$16,$AC$2:$AC$16-$V456)^2)))</f>
        <v/>
      </c>
      <c r="AT456" s="141" t="str">
        <f t="array" ref="AT456">IF(OR(AT$1=0, $A456=""),"",SQRT((_xlfn.XLOOKUP(AT$1,$Z$2:$Z$16,$AA$2:$AA$16)-$T456)^2+(_xlfn.XLOOKUP(AT$1,$Z$2:$Z$16,$AB$2:$AB$16)-$U456)^2+(_xlfn.XLOOKUP(AT$1,$Z$2:$Z$16,$AC$2:$AC$16-$V456)^2)))</f>
        <v/>
      </c>
      <c r="AU456" s="141" t="str">
        <f t="array" ref="AU456">IF(OR(AU$1=0, $A456=""),"",SQRT((_xlfn.XLOOKUP(AU$1,$Z$2:$Z$16,$AA$2:$AA$16)-$T456)^2+(_xlfn.XLOOKUP(AU$1,$Z$2:$Z$16,$AB$2:$AB$16)-$U456)^2+(_xlfn.XLOOKUP(AU$1,$Z$2:$Z$16,$AC$2:$AC$16-$V456)^2)))</f>
        <v/>
      </c>
      <c r="AV456" s="142" t="str">
        <f t="array" ref="AV456">IF(OR(AV$1=0, $A456=""),"",SQRT((_xlfn.XLOOKUP(AV$1,$Z$2:$Z$16,$AA$2:$AA$16)-$T456)^2+(_xlfn.XLOOKUP(AV$1,$Z$2:$Z$16,$AB$2:$AB$16)-$U456)^2+(_xlfn.XLOOKUP(AV$1,$Z$2:$Z$16,$AC$2:$AC$16-$V456)^2)))</f>
        <v/>
      </c>
      <c r="AW456" s="124"/>
      <c r="AX456" s="124"/>
      <c r="AY456" s="125">
        <f t="shared" si="155"/>
        <v>0</v>
      </c>
      <c r="AZ456" s="143">
        <f t="shared" si="156"/>
        <v>0</v>
      </c>
      <c r="BA456" s="143">
        <f t="shared" si="157"/>
        <v>0</v>
      </c>
      <c r="BB456" s="143">
        <f t="shared" si="158"/>
        <v>0</v>
      </c>
      <c r="BC456" s="143">
        <f t="shared" si="159"/>
        <v>0</v>
      </c>
      <c r="BD456" s="143">
        <f t="shared" si="160"/>
        <v>0</v>
      </c>
      <c r="BE456" s="143">
        <f t="shared" si="161"/>
        <v>0</v>
      </c>
      <c r="BF456" s="143">
        <f t="shared" si="162"/>
        <v>0</v>
      </c>
      <c r="BG456" s="144">
        <f t="shared" si="163"/>
        <v>0</v>
      </c>
      <c r="BH456" s="144">
        <f t="shared" si="164"/>
        <v>0</v>
      </c>
      <c r="BI456" s="144">
        <f t="shared" si="165"/>
        <v>0</v>
      </c>
      <c r="BJ456" s="144">
        <f t="shared" si="166"/>
        <v>0</v>
      </c>
      <c r="BK456" s="144">
        <f t="shared" si="167"/>
        <v>0</v>
      </c>
      <c r="BL456" s="144">
        <f t="shared" si="168"/>
        <v>0</v>
      </c>
      <c r="BM456" s="145">
        <f t="shared" si="169"/>
        <v>0</v>
      </c>
      <c r="BN456" s="124"/>
      <c r="BO456" s="124"/>
      <c r="BP456" s="124"/>
      <c r="BQ456" s="124"/>
      <c r="BR456" s="124"/>
      <c r="BS456" s="124"/>
      <c r="BT456" s="124"/>
      <c r="BU456" s="124"/>
      <c r="BV456" s="130"/>
      <c r="BW456" s="130"/>
      <c r="BX456" s="130"/>
      <c r="BY456" s="130"/>
      <c r="BZ456" s="130"/>
      <c r="CA456" s="130"/>
      <c r="CB456" s="130"/>
      <c r="CC456" s="130"/>
      <c r="CD456" s="130"/>
      <c r="CE456" s="130"/>
      <c r="CF456" s="130"/>
      <c r="CG456" s="130"/>
      <c r="CH456" s="130"/>
      <c r="CI456" s="130"/>
      <c r="CJ456" s="130"/>
      <c r="CL456" s="124"/>
      <c r="CM456" s="130" t="s">
        <v>32</v>
      </c>
      <c r="CN456" s="130"/>
      <c r="CO456" s="130"/>
      <c r="CP456" s="130"/>
      <c r="CQ456" s="130"/>
      <c r="CR456" s="130"/>
      <c r="CS456" s="130"/>
      <c r="CT456" s="130"/>
      <c r="CU456" s="130"/>
      <c r="CV456" s="130"/>
      <c r="CW456" s="130"/>
      <c r="CX456" s="130"/>
      <c r="CY456" s="130"/>
      <c r="CZ456" s="130"/>
      <c r="DA456" s="130"/>
      <c r="DD456" s="159" cm="1">
        <f t="array" ref="DD456">_xlfn.IFS(DD$1= 0,"", NOT(ISBLANK(CM456)), 0, ISBLANK(CM456), $Q456-$S456+AY456-BV456)</f>
        <v>0</v>
      </c>
      <c r="DE456" s="160" cm="1">
        <f t="array" ref="DE456">_xlfn.IFS(DE$1= 0,"", NOT(ISBLANK(CN456)), 0, ISBLANK(CN456), $Q456-$S456+AZ456-BW456)</f>
        <v>0</v>
      </c>
      <c r="DF456" s="160" cm="1">
        <f t="array" ref="DF456">_xlfn.IFS(DF$1= 0,"", NOT(ISBLANK(CO456)), 0, ISBLANK(CO456), $Q456-$S456+BA456-BX456)</f>
        <v>0</v>
      </c>
      <c r="DG456" s="160" cm="1">
        <f t="array" ref="DG456">_xlfn.IFS(DG$1= 0,"", NOT(ISBLANK(CP456)), 0, ISBLANK(CP456), $Q456-$S456+BB456-BY456)</f>
        <v>0</v>
      </c>
      <c r="DH456" s="160" cm="1">
        <f t="array" ref="DH456">_xlfn.IFS(DH$1= 0,"", NOT(ISBLANK(CQ456)), 0, ISBLANK(CQ456), $Q456-$S456+BC456-BZ456)</f>
        <v>0</v>
      </c>
      <c r="DI456" s="160" cm="1">
        <f t="array" ref="DI456">_xlfn.IFS(DI$1= 0,"", NOT(ISBLANK(CR456)), 0, ISBLANK(CR456), $Q456-$S456+BD456-CA456)</f>
        <v>0</v>
      </c>
      <c r="DJ456" s="160" t="str" cm="1">
        <f t="array" ref="DJ456">_xlfn.IFS(DJ$1= 0,"", NOT(ISBLANK(CS456)), 0, ISBLANK(CS456), $Q456-$S456+BE456-CB456)</f>
        <v/>
      </c>
      <c r="DK456" s="160" t="str" cm="1">
        <f t="array" ref="DK456">_xlfn.IFS(DK$1= 0,"", NOT(ISBLANK(CT456)), 0, ISBLANK(CT456), $Q456-$S456+BF456-CC456)</f>
        <v/>
      </c>
      <c r="DL456" s="162" t="str" cm="1">
        <f t="array" ref="DL456">_xlfn.IFS(DL$1= 0,"", NOT(ISBLANK(CU456)), 0, ISBLANK(CU456), $Q456-$S456+BG456-CD456)</f>
        <v/>
      </c>
      <c r="DM456" s="162" t="str" cm="1">
        <f t="array" ref="DM456">_xlfn.IFS(DM$1= 0,"", NOT(ISBLANK(CV456)), 0, ISBLANK(CV456), $Q456-$S456+BH456-CE456)</f>
        <v/>
      </c>
      <c r="DN456" s="162" t="str" cm="1">
        <f t="array" ref="DN456">_xlfn.IFS(DN$1= 0,"", NOT(ISBLANK(CW456)), 0, ISBLANK(CW456), $Q456-$S456+BI456-CF456)</f>
        <v/>
      </c>
      <c r="DO456" s="162" t="str" cm="1">
        <f t="array" ref="DO456">_xlfn.IFS(DO$1= 0,"", NOT(ISBLANK(CX456)), 0, ISBLANK(CX456), $Q456-$S456+BJ456-CG456)</f>
        <v/>
      </c>
      <c r="DP456" s="162" t="str" cm="1">
        <f t="array" ref="DP456">_xlfn.IFS(DP$1= 0,"", NOT(ISBLANK(CY456)), 0, ISBLANK(CY456), $Q456-$S456+BK456-CH456)</f>
        <v/>
      </c>
      <c r="DQ456" s="162" t="str" cm="1">
        <f t="array" ref="DQ456">_xlfn.IFS(DQ$1= 0,"", NOT(ISBLANK(CZ456)), 0, ISBLANK(CZ456), $Q456-$S456+BL456-CI456)</f>
        <v/>
      </c>
      <c r="DR456" s="163" t="str" cm="1">
        <f t="array" ref="DR456">_xlfn.IFS(DR$1= 0,"", NOT(ISBLANK(DA456)), 0, ISBLANK(DA456), $Q456-$S456+BM456-CJ456)</f>
        <v/>
      </c>
    </row>
    <row r="457" spans="1:122" ht="16.5" x14ac:dyDescent="0.3">
      <c r="A457" s="135"/>
      <c r="B457" s="136"/>
      <c r="C457" s="136"/>
      <c r="D457" s="137"/>
      <c r="E457" s="176"/>
      <c r="F457" s="182"/>
      <c r="G457" s="183"/>
      <c r="H457" s="183"/>
      <c r="I457" s="183"/>
      <c r="J457" s="183"/>
      <c r="K457" s="183"/>
      <c r="L457" s="183"/>
      <c r="M457" s="186"/>
      <c r="N457" s="182"/>
      <c r="O457" s="184"/>
      <c r="P457" s="178"/>
      <c r="Q457" s="118">
        <f t="shared" si="153"/>
        <v>0</v>
      </c>
      <c r="R457" s="3"/>
      <c r="S457" s="3"/>
      <c r="T457" s="4"/>
      <c r="U457" s="4"/>
      <c r="V457" s="99">
        <f t="shared" si="154"/>
        <v>0</v>
      </c>
      <c r="W457" s="161"/>
      <c r="X457" s="138"/>
      <c r="AH457" s="158" t="str">
        <f t="array" ref="AH457">IF(OR(AH$1=0, $A457=""),"",SQRT((_xlfn.XLOOKUP(AH$1,$Z$2:$Z$16,$AA$2:$AA$16)-$T457)^2+(_xlfn.XLOOKUP(AH$1,$Z$2:$Z$16,$AB$2:$AB$16)-$U457)^2+(_xlfn.XLOOKUP(AH$1,$Z$2:$Z$16,$AC$2:$AC$16-$V457)^2)))</f>
        <v/>
      </c>
      <c r="AI457" s="140" t="str">
        <f t="array" ref="AI457">IF(OR(AI$1=0, $A457=""),"",SQRT((_xlfn.XLOOKUP(AI$1,$Z$2:$Z$16,$AA$2:$AA$16)-$T457)^2+(_xlfn.XLOOKUP(AI$1,$Z$2:$Z$16,$AB$2:$AB$16)-$U457)^2+(_xlfn.XLOOKUP(AI$1,$Z$2:$Z$16,$AC$2:$AC$16-$V457)^2)))</f>
        <v/>
      </c>
      <c r="AJ457" s="140" t="str">
        <f t="array" ref="AJ457">IF(OR(AJ$1=0, $A457=""),"",SQRT((_xlfn.XLOOKUP(AJ$1,$Z$2:$Z$16,$AA$2:$AA$16)-$T457)^2+(_xlfn.XLOOKUP(AJ$1,$Z$2:$Z$16,$AB$2:$AB$16)-$U457)^2+(_xlfn.XLOOKUP(AJ$1,$Z$2:$Z$16,$AC$2:$AC$16-$V457)^2)))</f>
        <v/>
      </c>
      <c r="AK457" s="140" t="str">
        <f t="array" ref="AK457">IF(OR(AK$1=0, $A457=""),"",SQRT((_xlfn.XLOOKUP(AK$1,$Z$2:$Z$16,$AA$2:$AA$16)-$T457)^2+(_xlfn.XLOOKUP(AK$1,$Z$2:$Z$16,$AB$2:$AB$16)-$U457)^2+(_xlfn.XLOOKUP(AK$1,$Z$2:$Z$16,$AC$2:$AC$16-$V457)^2)))</f>
        <v/>
      </c>
      <c r="AL457" s="140" t="str">
        <f t="array" ref="AL457">IF(OR(AL$1=0, $A457=""),"",SQRT((_xlfn.XLOOKUP(AL$1,$Z$2:$Z$16,$AA$2:$AA$16)-$T457)^2+(_xlfn.XLOOKUP(AL$1,$Z$2:$Z$16,$AB$2:$AB$16)-$U457)^2+(_xlfn.XLOOKUP(AL$1,$Z$2:$Z$16,$AC$2:$AC$16-$V457)^2)))</f>
        <v/>
      </c>
      <c r="AM457" s="140" t="str">
        <f t="array" ref="AM457">IF(OR(AM$1=0, $A457=""),"",SQRT((_xlfn.XLOOKUP(AM$1,$Z$2:$Z$16,$AA$2:$AA$16)-$T457)^2+(_xlfn.XLOOKUP(AM$1,$Z$2:$Z$16,$AB$2:$AB$16)-$U457)^2+(_xlfn.XLOOKUP(AM$1,$Z$2:$Z$16,$AC$2:$AC$16-$V457)^2)))</f>
        <v/>
      </c>
      <c r="AN457" s="140" t="str">
        <f t="array" ref="AN457">IF(OR(AN$1=0, $A457=""),"",SQRT((_xlfn.XLOOKUP(AN$1,$Z$2:$Z$16,$AA$2:$AA$16)-$T457)^2+(_xlfn.XLOOKUP(AN$1,$Z$2:$Z$16,$AB$2:$AB$16)-$U457)^2+(_xlfn.XLOOKUP(AN$1,$Z$2:$Z$16,$AC$2:$AC$16-$V457)^2)))</f>
        <v/>
      </c>
      <c r="AO457" s="140" t="str">
        <f t="array" ref="AO457">IF(OR(AO$1=0, $A457=""),"",SQRT((_xlfn.XLOOKUP(AO$1,$Z$2:$Z$16,$AA$2:$AA$16)-$T457)^2+(_xlfn.XLOOKUP(AO$1,$Z$2:$Z$16,$AB$2:$AB$16)-$U457)^2+(_xlfn.XLOOKUP(AO$1,$Z$2:$Z$16,$AC$2:$AC$16-$V457)^2)))</f>
        <v/>
      </c>
      <c r="AP457" s="141" t="str">
        <f t="array" ref="AP457">IF(OR(AP$1=0, $A457=""),"",SQRT((_xlfn.XLOOKUP(AP$1,$Z$2:$Z$16,$AA$2:$AA$16)-$T457)^2+(_xlfn.XLOOKUP(AP$1,$Z$2:$Z$16,$AB$2:$AB$16)-$U457)^2+(_xlfn.XLOOKUP(AP$1,$Z$2:$Z$16,$AC$2:$AC$16-$V457)^2)))</f>
        <v/>
      </c>
      <c r="AQ457" s="141" t="str">
        <f t="array" ref="AQ457">IF(OR(AQ$1=0, $A457=""),"",SQRT((_xlfn.XLOOKUP(AQ$1,$Z$2:$Z$16,$AA$2:$AA$16)-$T457)^2+(_xlfn.XLOOKUP(AQ$1,$Z$2:$Z$16,$AB$2:$AB$16)-$U457)^2+(_xlfn.XLOOKUP(AQ$1,$Z$2:$Z$16,$AC$2:$AC$16-$V457)^2)))</f>
        <v/>
      </c>
      <c r="AR457" s="141" t="str">
        <f t="array" ref="AR457">IF(OR(AR$1=0, $A457=""),"",SQRT((_xlfn.XLOOKUP(AR$1,$Z$2:$Z$16,$AA$2:$AA$16)-$T457)^2+(_xlfn.XLOOKUP(AR$1,$Z$2:$Z$16,$AB$2:$AB$16)-$U457)^2+(_xlfn.XLOOKUP(AR$1,$Z$2:$Z$16,$AC$2:$AC$16-$V457)^2)))</f>
        <v/>
      </c>
      <c r="AS457" s="141" t="str">
        <f t="array" ref="AS457">IF(OR(AS$1=0, $A457=""),"",SQRT((_xlfn.XLOOKUP(AS$1,$Z$2:$Z$16,$AA$2:$AA$16)-$T457)^2+(_xlfn.XLOOKUP(AS$1,$Z$2:$Z$16,$AB$2:$AB$16)-$U457)^2+(_xlfn.XLOOKUP(AS$1,$Z$2:$Z$16,$AC$2:$AC$16-$V457)^2)))</f>
        <v/>
      </c>
      <c r="AT457" s="141" t="str">
        <f t="array" ref="AT457">IF(OR(AT$1=0, $A457=""),"",SQRT((_xlfn.XLOOKUP(AT$1,$Z$2:$Z$16,$AA$2:$AA$16)-$T457)^2+(_xlfn.XLOOKUP(AT$1,$Z$2:$Z$16,$AB$2:$AB$16)-$U457)^2+(_xlfn.XLOOKUP(AT$1,$Z$2:$Z$16,$AC$2:$AC$16-$V457)^2)))</f>
        <v/>
      </c>
      <c r="AU457" s="141" t="str">
        <f t="array" ref="AU457">IF(OR(AU$1=0, $A457=""),"",SQRT((_xlfn.XLOOKUP(AU$1,$Z$2:$Z$16,$AA$2:$AA$16)-$T457)^2+(_xlfn.XLOOKUP(AU$1,$Z$2:$Z$16,$AB$2:$AB$16)-$U457)^2+(_xlfn.XLOOKUP(AU$1,$Z$2:$Z$16,$AC$2:$AC$16-$V457)^2)))</f>
        <v/>
      </c>
      <c r="AV457" s="142" t="str">
        <f t="array" ref="AV457">IF(OR(AV$1=0, $A457=""),"",SQRT((_xlfn.XLOOKUP(AV$1,$Z$2:$Z$16,$AA$2:$AA$16)-$T457)^2+(_xlfn.XLOOKUP(AV$1,$Z$2:$Z$16,$AB$2:$AB$16)-$U457)^2+(_xlfn.XLOOKUP(AV$1,$Z$2:$Z$16,$AC$2:$AC$16-$V457)^2)))</f>
        <v/>
      </c>
      <c r="AW457" s="124"/>
      <c r="AX457" s="124"/>
      <c r="AY457" s="125">
        <f t="shared" si="155"/>
        <v>0</v>
      </c>
      <c r="AZ457" s="143">
        <f t="shared" si="156"/>
        <v>0</v>
      </c>
      <c r="BA457" s="143">
        <f t="shared" si="157"/>
        <v>0</v>
      </c>
      <c r="BB457" s="143">
        <f t="shared" si="158"/>
        <v>0</v>
      </c>
      <c r="BC457" s="143">
        <f t="shared" si="159"/>
        <v>0</v>
      </c>
      <c r="BD457" s="143">
        <f t="shared" si="160"/>
        <v>0</v>
      </c>
      <c r="BE457" s="143">
        <f t="shared" si="161"/>
        <v>0</v>
      </c>
      <c r="BF457" s="143">
        <f t="shared" si="162"/>
        <v>0</v>
      </c>
      <c r="BG457" s="144">
        <f t="shared" si="163"/>
        <v>0</v>
      </c>
      <c r="BH457" s="144">
        <f t="shared" si="164"/>
        <v>0</v>
      </c>
      <c r="BI457" s="144">
        <f t="shared" si="165"/>
        <v>0</v>
      </c>
      <c r="BJ457" s="144">
        <f t="shared" si="166"/>
        <v>0</v>
      </c>
      <c r="BK457" s="144">
        <f t="shared" si="167"/>
        <v>0</v>
      </c>
      <c r="BL457" s="144">
        <f t="shared" si="168"/>
        <v>0</v>
      </c>
      <c r="BM457" s="145">
        <f t="shared" si="169"/>
        <v>0</v>
      </c>
      <c r="BN457" s="124"/>
      <c r="BO457" s="124"/>
      <c r="BP457" s="124"/>
      <c r="BQ457" s="124"/>
      <c r="BR457" s="124"/>
      <c r="BS457" s="124"/>
      <c r="BT457" s="124"/>
      <c r="BU457" s="124"/>
      <c r="BV457" s="130"/>
      <c r="BW457" s="130"/>
      <c r="BX457" s="130"/>
      <c r="BY457" s="130"/>
      <c r="BZ457" s="130"/>
      <c r="CA457" s="130"/>
      <c r="CB457" s="130"/>
      <c r="CC457" s="130"/>
      <c r="CD457" s="130"/>
      <c r="CE457" s="130"/>
      <c r="CF457" s="130"/>
      <c r="CG457" s="130"/>
      <c r="CH457" s="130"/>
      <c r="CI457" s="130"/>
      <c r="CJ457" s="130"/>
      <c r="CL457" s="124"/>
      <c r="CM457" s="130" t="s">
        <v>32</v>
      </c>
      <c r="CN457" s="130"/>
      <c r="CO457" s="130"/>
      <c r="CP457" s="130"/>
      <c r="CQ457" s="130"/>
      <c r="CR457" s="130"/>
      <c r="CS457" s="130"/>
      <c r="CT457" s="130"/>
      <c r="CU457" s="130"/>
      <c r="CV457" s="130"/>
      <c r="CW457" s="130"/>
      <c r="CX457" s="130"/>
      <c r="CY457" s="130"/>
      <c r="CZ457" s="130"/>
      <c r="DA457" s="130"/>
      <c r="DD457" s="159" cm="1">
        <f t="array" ref="DD457">_xlfn.IFS(DD$1= 0,"", NOT(ISBLANK(CM457)), 0, ISBLANK(CM457), $Q457-$S457+AY457-BV457)</f>
        <v>0</v>
      </c>
      <c r="DE457" s="160" cm="1">
        <f t="array" ref="DE457">_xlfn.IFS(DE$1= 0,"", NOT(ISBLANK(CN457)), 0, ISBLANK(CN457), $Q457-$S457+AZ457-BW457)</f>
        <v>0</v>
      </c>
      <c r="DF457" s="160" cm="1">
        <f t="array" ref="DF457">_xlfn.IFS(DF$1= 0,"", NOT(ISBLANK(CO457)), 0, ISBLANK(CO457), $Q457-$S457+BA457-BX457)</f>
        <v>0</v>
      </c>
      <c r="DG457" s="160" cm="1">
        <f t="array" ref="DG457">_xlfn.IFS(DG$1= 0,"", NOT(ISBLANK(CP457)), 0, ISBLANK(CP457), $Q457-$S457+BB457-BY457)</f>
        <v>0</v>
      </c>
      <c r="DH457" s="160" cm="1">
        <f t="array" ref="DH457">_xlfn.IFS(DH$1= 0,"", NOT(ISBLANK(CQ457)), 0, ISBLANK(CQ457), $Q457-$S457+BC457-BZ457)</f>
        <v>0</v>
      </c>
      <c r="DI457" s="160" cm="1">
        <f t="array" ref="DI457">_xlfn.IFS(DI$1= 0,"", NOT(ISBLANK(CR457)), 0, ISBLANK(CR457), $Q457-$S457+BD457-CA457)</f>
        <v>0</v>
      </c>
      <c r="DJ457" s="160" t="str" cm="1">
        <f t="array" ref="DJ457">_xlfn.IFS(DJ$1= 0,"", NOT(ISBLANK(CS457)), 0, ISBLANK(CS457), $Q457-$S457+BE457-CB457)</f>
        <v/>
      </c>
      <c r="DK457" s="160" t="str" cm="1">
        <f t="array" ref="DK457">_xlfn.IFS(DK$1= 0,"", NOT(ISBLANK(CT457)), 0, ISBLANK(CT457), $Q457-$S457+BF457-CC457)</f>
        <v/>
      </c>
      <c r="DL457" s="162" t="str" cm="1">
        <f t="array" ref="DL457">_xlfn.IFS(DL$1= 0,"", NOT(ISBLANK(CU457)), 0, ISBLANK(CU457), $Q457-$S457+BG457-CD457)</f>
        <v/>
      </c>
      <c r="DM457" s="162" t="str" cm="1">
        <f t="array" ref="DM457">_xlfn.IFS(DM$1= 0,"", NOT(ISBLANK(CV457)), 0, ISBLANK(CV457), $Q457-$S457+BH457-CE457)</f>
        <v/>
      </c>
      <c r="DN457" s="162" t="str" cm="1">
        <f t="array" ref="DN457">_xlfn.IFS(DN$1= 0,"", NOT(ISBLANK(CW457)), 0, ISBLANK(CW457), $Q457-$S457+BI457-CF457)</f>
        <v/>
      </c>
      <c r="DO457" s="162" t="str" cm="1">
        <f t="array" ref="DO457">_xlfn.IFS(DO$1= 0,"", NOT(ISBLANK(CX457)), 0, ISBLANK(CX457), $Q457-$S457+BJ457-CG457)</f>
        <v/>
      </c>
      <c r="DP457" s="162" t="str" cm="1">
        <f t="array" ref="DP457">_xlfn.IFS(DP$1= 0,"", NOT(ISBLANK(CY457)), 0, ISBLANK(CY457), $Q457-$S457+BK457-CH457)</f>
        <v/>
      </c>
      <c r="DQ457" s="162" t="str" cm="1">
        <f t="array" ref="DQ457">_xlfn.IFS(DQ$1= 0,"", NOT(ISBLANK(CZ457)), 0, ISBLANK(CZ457), $Q457-$S457+BL457-CI457)</f>
        <v/>
      </c>
      <c r="DR457" s="163" t="str" cm="1">
        <f t="array" ref="DR457">_xlfn.IFS(DR$1= 0,"", NOT(ISBLANK(DA457)), 0, ISBLANK(DA457), $Q457-$S457+BM457-CJ457)</f>
        <v/>
      </c>
    </row>
    <row r="458" spans="1:122" ht="16.5" x14ac:dyDescent="0.3">
      <c r="A458" s="135"/>
      <c r="B458" s="136"/>
      <c r="C458" s="136"/>
      <c r="D458" s="137"/>
      <c r="E458" s="176"/>
      <c r="F458" s="182"/>
      <c r="G458" s="183"/>
      <c r="H458" s="183"/>
      <c r="I458" s="183"/>
      <c r="J458" s="183"/>
      <c r="K458" s="183"/>
      <c r="L458" s="183"/>
      <c r="M458" s="186"/>
      <c r="N458" s="182"/>
      <c r="O458" s="184"/>
      <c r="P458" s="178"/>
      <c r="Q458" s="118">
        <f t="shared" si="153"/>
        <v>0</v>
      </c>
      <c r="R458" s="3"/>
      <c r="S458" s="3"/>
      <c r="T458" s="4"/>
      <c r="U458" s="4"/>
      <c r="V458" s="99">
        <f t="shared" si="154"/>
        <v>0</v>
      </c>
      <c r="W458" s="161"/>
      <c r="X458" s="138"/>
      <c r="AH458" s="158" t="str">
        <f t="array" ref="AH458">IF(OR(AH$1=0, $A458=""),"",SQRT((_xlfn.XLOOKUP(AH$1,$Z$2:$Z$16,$AA$2:$AA$16)-$T458)^2+(_xlfn.XLOOKUP(AH$1,$Z$2:$Z$16,$AB$2:$AB$16)-$U458)^2+(_xlfn.XLOOKUP(AH$1,$Z$2:$Z$16,$AC$2:$AC$16-$V458)^2)))</f>
        <v/>
      </c>
      <c r="AI458" s="140" t="str">
        <f t="array" ref="AI458">IF(OR(AI$1=0, $A458=""),"",SQRT((_xlfn.XLOOKUP(AI$1,$Z$2:$Z$16,$AA$2:$AA$16)-$T458)^2+(_xlfn.XLOOKUP(AI$1,$Z$2:$Z$16,$AB$2:$AB$16)-$U458)^2+(_xlfn.XLOOKUP(AI$1,$Z$2:$Z$16,$AC$2:$AC$16-$V458)^2)))</f>
        <v/>
      </c>
      <c r="AJ458" s="140" t="str">
        <f t="array" ref="AJ458">IF(OR(AJ$1=0, $A458=""),"",SQRT((_xlfn.XLOOKUP(AJ$1,$Z$2:$Z$16,$AA$2:$AA$16)-$T458)^2+(_xlfn.XLOOKUP(AJ$1,$Z$2:$Z$16,$AB$2:$AB$16)-$U458)^2+(_xlfn.XLOOKUP(AJ$1,$Z$2:$Z$16,$AC$2:$AC$16-$V458)^2)))</f>
        <v/>
      </c>
      <c r="AK458" s="140" t="str">
        <f t="array" ref="AK458">IF(OR(AK$1=0, $A458=""),"",SQRT((_xlfn.XLOOKUP(AK$1,$Z$2:$Z$16,$AA$2:$AA$16)-$T458)^2+(_xlfn.XLOOKUP(AK$1,$Z$2:$Z$16,$AB$2:$AB$16)-$U458)^2+(_xlfn.XLOOKUP(AK$1,$Z$2:$Z$16,$AC$2:$AC$16-$V458)^2)))</f>
        <v/>
      </c>
      <c r="AL458" s="140" t="str">
        <f t="array" ref="AL458">IF(OR(AL$1=0, $A458=""),"",SQRT((_xlfn.XLOOKUP(AL$1,$Z$2:$Z$16,$AA$2:$AA$16)-$T458)^2+(_xlfn.XLOOKUP(AL$1,$Z$2:$Z$16,$AB$2:$AB$16)-$U458)^2+(_xlfn.XLOOKUP(AL$1,$Z$2:$Z$16,$AC$2:$AC$16-$V458)^2)))</f>
        <v/>
      </c>
      <c r="AM458" s="140" t="str">
        <f t="array" ref="AM458">IF(OR(AM$1=0, $A458=""),"",SQRT((_xlfn.XLOOKUP(AM$1,$Z$2:$Z$16,$AA$2:$AA$16)-$T458)^2+(_xlfn.XLOOKUP(AM$1,$Z$2:$Z$16,$AB$2:$AB$16)-$U458)^2+(_xlfn.XLOOKUP(AM$1,$Z$2:$Z$16,$AC$2:$AC$16-$V458)^2)))</f>
        <v/>
      </c>
      <c r="AN458" s="140" t="str">
        <f t="array" ref="AN458">IF(OR(AN$1=0, $A458=""),"",SQRT((_xlfn.XLOOKUP(AN$1,$Z$2:$Z$16,$AA$2:$AA$16)-$T458)^2+(_xlfn.XLOOKUP(AN$1,$Z$2:$Z$16,$AB$2:$AB$16)-$U458)^2+(_xlfn.XLOOKUP(AN$1,$Z$2:$Z$16,$AC$2:$AC$16-$V458)^2)))</f>
        <v/>
      </c>
      <c r="AO458" s="140" t="str">
        <f t="array" ref="AO458">IF(OR(AO$1=0, $A458=""),"",SQRT((_xlfn.XLOOKUP(AO$1,$Z$2:$Z$16,$AA$2:$AA$16)-$T458)^2+(_xlfn.XLOOKUP(AO$1,$Z$2:$Z$16,$AB$2:$AB$16)-$U458)^2+(_xlfn.XLOOKUP(AO$1,$Z$2:$Z$16,$AC$2:$AC$16-$V458)^2)))</f>
        <v/>
      </c>
      <c r="AP458" s="141" t="str">
        <f t="array" ref="AP458">IF(OR(AP$1=0, $A458=""),"",SQRT((_xlfn.XLOOKUP(AP$1,$Z$2:$Z$16,$AA$2:$AA$16)-$T458)^2+(_xlfn.XLOOKUP(AP$1,$Z$2:$Z$16,$AB$2:$AB$16)-$U458)^2+(_xlfn.XLOOKUP(AP$1,$Z$2:$Z$16,$AC$2:$AC$16-$V458)^2)))</f>
        <v/>
      </c>
      <c r="AQ458" s="141" t="str">
        <f t="array" ref="AQ458">IF(OR(AQ$1=0, $A458=""),"",SQRT((_xlfn.XLOOKUP(AQ$1,$Z$2:$Z$16,$AA$2:$AA$16)-$T458)^2+(_xlfn.XLOOKUP(AQ$1,$Z$2:$Z$16,$AB$2:$AB$16)-$U458)^2+(_xlfn.XLOOKUP(AQ$1,$Z$2:$Z$16,$AC$2:$AC$16-$V458)^2)))</f>
        <v/>
      </c>
      <c r="AR458" s="141" t="str">
        <f t="array" ref="AR458">IF(OR(AR$1=0, $A458=""),"",SQRT((_xlfn.XLOOKUP(AR$1,$Z$2:$Z$16,$AA$2:$AA$16)-$T458)^2+(_xlfn.XLOOKUP(AR$1,$Z$2:$Z$16,$AB$2:$AB$16)-$U458)^2+(_xlfn.XLOOKUP(AR$1,$Z$2:$Z$16,$AC$2:$AC$16-$V458)^2)))</f>
        <v/>
      </c>
      <c r="AS458" s="141" t="str">
        <f t="array" ref="AS458">IF(OR(AS$1=0, $A458=""),"",SQRT((_xlfn.XLOOKUP(AS$1,$Z$2:$Z$16,$AA$2:$AA$16)-$T458)^2+(_xlfn.XLOOKUP(AS$1,$Z$2:$Z$16,$AB$2:$AB$16)-$U458)^2+(_xlfn.XLOOKUP(AS$1,$Z$2:$Z$16,$AC$2:$AC$16-$V458)^2)))</f>
        <v/>
      </c>
      <c r="AT458" s="141" t="str">
        <f t="array" ref="AT458">IF(OR(AT$1=0, $A458=""),"",SQRT((_xlfn.XLOOKUP(AT$1,$Z$2:$Z$16,$AA$2:$AA$16)-$T458)^2+(_xlfn.XLOOKUP(AT$1,$Z$2:$Z$16,$AB$2:$AB$16)-$U458)^2+(_xlfn.XLOOKUP(AT$1,$Z$2:$Z$16,$AC$2:$AC$16-$V458)^2)))</f>
        <v/>
      </c>
      <c r="AU458" s="141" t="str">
        <f t="array" ref="AU458">IF(OR(AU$1=0, $A458=""),"",SQRT((_xlfn.XLOOKUP(AU$1,$Z$2:$Z$16,$AA$2:$AA$16)-$T458)^2+(_xlfn.XLOOKUP(AU$1,$Z$2:$Z$16,$AB$2:$AB$16)-$U458)^2+(_xlfn.XLOOKUP(AU$1,$Z$2:$Z$16,$AC$2:$AC$16-$V458)^2)))</f>
        <v/>
      </c>
      <c r="AV458" s="142" t="str">
        <f t="array" ref="AV458">IF(OR(AV$1=0, $A458=""),"",SQRT((_xlfn.XLOOKUP(AV$1,$Z$2:$Z$16,$AA$2:$AA$16)-$T458)^2+(_xlfn.XLOOKUP(AV$1,$Z$2:$Z$16,$AB$2:$AB$16)-$U458)^2+(_xlfn.XLOOKUP(AV$1,$Z$2:$Z$16,$AC$2:$AC$16-$V458)^2)))</f>
        <v/>
      </c>
      <c r="AW458" s="124"/>
      <c r="AX458" s="124"/>
      <c r="AY458" s="125">
        <f t="shared" si="155"/>
        <v>0</v>
      </c>
      <c r="AZ458" s="143">
        <f t="shared" si="156"/>
        <v>0</v>
      </c>
      <c r="BA458" s="143">
        <f t="shared" si="157"/>
        <v>0</v>
      </c>
      <c r="BB458" s="143">
        <f t="shared" si="158"/>
        <v>0</v>
      </c>
      <c r="BC458" s="143">
        <f t="shared" si="159"/>
        <v>0</v>
      </c>
      <c r="BD458" s="143">
        <f t="shared" si="160"/>
        <v>0</v>
      </c>
      <c r="BE458" s="143">
        <f t="shared" si="161"/>
        <v>0</v>
      </c>
      <c r="BF458" s="143">
        <f t="shared" si="162"/>
        <v>0</v>
      </c>
      <c r="BG458" s="144">
        <f t="shared" si="163"/>
        <v>0</v>
      </c>
      <c r="BH458" s="144">
        <f t="shared" si="164"/>
        <v>0</v>
      </c>
      <c r="BI458" s="144">
        <f t="shared" si="165"/>
        <v>0</v>
      </c>
      <c r="BJ458" s="144">
        <f t="shared" si="166"/>
        <v>0</v>
      </c>
      <c r="BK458" s="144">
        <f t="shared" si="167"/>
        <v>0</v>
      </c>
      <c r="BL458" s="144">
        <f t="shared" si="168"/>
        <v>0</v>
      </c>
      <c r="BM458" s="145">
        <f t="shared" si="169"/>
        <v>0</v>
      </c>
      <c r="BN458" s="124"/>
      <c r="BO458" s="124"/>
      <c r="BP458" s="124"/>
      <c r="BQ458" s="124"/>
      <c r="BR458" s="124"/>
      <c r="BS458" s="124"/>
      <c r="BT458" s="124"/>
      <c r="BU458" s="124"/>
      <c r="BV458" s="130"/>
      <c r="BW458" s="130"/>
      <c r="BX458" s="130"/>
      <c r="BY458" s="130"/>
      <c r="BZ458" s="130"/>
      <c r="CA458" s="130"/>
      <c r="CB458" s="130"/>
      <c r="CC458" s="130"/>
      <c r="CD458" s="130"/>
      <c r="CE458" s="130"/>
      <c r="CF458" s="130"/>
      <c r="CG458" s="130"/>
      <c r="CH458" s="130"/>
      <c r="CI458" s="130"/>
      <c r="CJ458" s="130"/>
      <c r="CL458" s="124"/>
      <c r="CM458" s="130" t="s">
        <v>32</v>
      </c>
      <c r="CN458" s="130"/>
      <c r="CO458" s="130"/>
      <c r="CP458" s="130"/>
      <c r="CQ458" s="130"/>
      <c r="CR458" s="130"/>
      <c r="CS458" s="130"/>
      <c r="CT458" s="130"/>
      <c r="CU458" s="130"/>
      <c r="CV458" s="130"/>
      <c r="CW458" s="130"/>
      <c r="CX458" s="130"/>
      <c r="CY458" s="130"/>
      <c r="CZ458" s="130"/>
      <c r="DA458" s="130"/>
      <c r="DD458" s="159" cm="1">
        <f t="array" ref="DD458">_xlfn.IFS(DD$1= 0,"", NOT(ISBLANK(CM458)), 0, ISBLANK(CM458), $Q458-$S458+AY458-BV458)</f>
        <v>0</v>
      </c>
      <c r="DE458" s="160" cm="1">
        <f t="array" ref="DE458">_xlfn.IFS(DE$1= 0,"", NOT(ISBLANK(CN458)), 0, ISBLANK(CN458), $Q458-$S458+AZ458-BW458)</f>
        <v>0</v>
      </c>
      <c r="DF458" s="160" cm="1">
        <f t="array" ref="DF458">_xlfn.IFS(DF$1= 0,"", NOT(ISBLANK(CO458)), 0, ISBLANK(CO458), $Q458-$S458+BA458-BX458)</f>
        <v>0</v>
      </c>
      <c r="DG458" s="160" cm="1">
        <f t="array" ref="DG458">_xlfn.IFS(DG$1= 0,"", NOT(ISBLANK(CP458)), 0, ISBLANK(CP458), $Q458-$S458+BB458-BY458)</f>
        <v>0</v>
      </c>
      <c r="DH458" s="160" cm="1">
        <f t="array" ref="DH458">_xlfn.IFS(DH$1= 0,"", NOT(ISBLANK(CQ458)), 0, ISBLANK(CQ458), $Q458-$S458+BC458-BZ458)</f>
        <v>0</v>
      </c>
      <c r="DI458" s="160" cm="1">
        <f t="array" ref="DI458">_xlfn.IFS(DI$1= 0,"", NOT(ISBLANK(CR458)), 0, ISBLANK(CR458), $Q458-$S458+BD458-CA458)</f>
        <v>0</v>
      </c>
      <c r="DJ458" s="160" t="str" cm="1">
        <f t="array" ref="DJ458">_xlfn.IFS(DJ$1= 0,"", NOT(ISBLANK(CS458)), 0, ISBLANK(CS458), $Q458-$S458+BE458-CB458)</f>
        <v/>
      </c>
      <c r="DK458" s="160" t="str" cm="1">
        <f t="array" ref="DK458">_xlfn.IFS(DK$1= 0,"", NOT(ISBLANK(CT458)), 0, ISBLANK(CT458), $Q458-$S458+BF458-CC458)</f>
        <v/>
      </c>
      <c r="DL458" s="162" t="str" cm="1">
        <f t="array" ref="DL458">_xlfn.IFS(DL$1= 0,"", NOT(ISBLANK(CU458)), 0, ISBLANK(CU458), $Q458-$S458+BG458-CD458)</f>
        <v/>
      </c>
      <c r="DM458" s="162" t="str" cm="1">
        <f t="array" ref="DM458">_xlfn.IFS(DM$1= 0,"", NOT(ISBLANK(CV458)), 0, ISBLANK(CV458), $Q458-$S458+BH458-CE458)</f>
        <v/>
      </c>
      <c r="DN458" s="162" t="str" cm="1">
        <f t="array" ref="DN458">_xlfn.IFS(DN$1= 0,"", NOT(ISBLANK(CW458)), 0, ISBLANK(CW458), $Q458-$S458+BI458-CF458)</f>
        <v/>
      </c>
      <c r="DO458" s="162" t="str" cm="1">
        <f t="array" ref="DO458">_xlfn.IFS(DO$1= 0,"", NOT(ISBLANK(CX458)), 0, ISBLANK(CX458), $Q458-$S458+BJ458-CG458)</f>
        <v/>
      </c>
      <c r="DP458" s="162" t="str" cm="1">
        <f t="array" ref="DP458">_xlfn.IFS(DP$1= 0,"", NOT(ISBLANK(CY458)), 0, ISBLANK(CY458), $Q458-$S458+BK458-CH458)</f>
        <v/>
      </c>
      <c r="DQ458" s="162" t="str" cm="1">
        <f t="array" ref="DQ458">_xlfn.IFS(DQ$1= 0,"", NOT(ISBLANK(CZ458)), 0, ISBLANK(CZ458), $Q458-$S458+BL458-CI458)</f>
        <v/>
      </c>
      <c r="DR458" s="163" t="str" cm="1">
        <f t="array" ref="DR458">_xlfn.IFS(DR$1= 0,"", NOT(ISBLANK(DA458)), 0, ISBLANK(DA458), $Q458-$S458+BM458-CJ458)</f>
        <v/>
      </c>
    </row>
    <row r="459" spans="1:122" ht="16.5" x14ac:dyDescent="0.3">
      <c r="A459" s="135"/>
      <c r="B459" s="136"/>
      <c r="C459" s="136"/>
      <c r="D459" s="137"/>
      <c r="E459" s="176"/>
      <c r="F459" s="182"/>
      <c r="G459" s="183"/>
      <c r="H459" s="183"/>
      <c r="I459" s="183"/>
      <c r="J459" s="183"/>
      <c r="K459" s="183"/>
      <c r="L459" s="183"/>
      <c r="M459" s="186"/>
      <c r="N459" s="182"/>
      <c r="O459" s="184"/>
      <c r="P459" s="178"/>
      <c r="Q459" s="118">
        <f t="shared" si="153"/>
        <v>0</v>
      </c>
      <c r="R459" s="3"/>
      <c r="S459" s="3"/>
      <c r="T459" s="4"/>
      <c r="U459" s="4"/>
      <c r="V459" s="99">
        <f t="shared" si="154"/>
        <v>0</v>
      </c>
      <c r="W459" s="161"/>
      <c r="X459" s="138"/>
      <c r="AH459" s="158" t="str">
        <f t="array" ref="AH459">IF(OR(AH$1=0, $A459=""),"",SQRT((_xlfn.XLOOKUP(AH$1,$Z$2:$Z$16,$AA$2:$AA$16)-$T459)^2+(_xlfn.XLOOKUP(AH$1,$Z$2:$Z$16,$AB$2:$AB$16)-$U459)^2+(_xlfn.XLOOKUP(AH$1,$Z$2:$Z$16,$AC$2:$AC$16-$V459)^2)))</f>
        <v/>
      </c>
      <c r="AI459" s="140" t="str">
        <f t="array" ref="AI459">IF(OR(AI$1=0, $A459=""),"",SQRT((_xlfn.XLOOKUP(AI$1,$Z$2:$Z$16,$AA$2:$AA$16)-$T459)^2+(_xlfn.XLOOKUP(AI$1,$Z$2:$Z$16,$AB$2:$AB$16)-$U459)^2+(_xlfn.XLOOKUP(AI$1,$Z$2:$Z$16,$AC$2:$AC$16-$V459)^2)))</f>
        <v/>
      </c>
      <c r="AJ459" s="140" t="str">
        <f t="array" ref="AJ459">IF(OR(AJ$1=0, $A459=""),"",SQRT((_xlfn.XLOOKUP(AJ$1,$Z$2:$Z$16,$AA$2:$AA$16)-$T459)^2+(_xlfn.XLOOKUP(AJ$1,$Z$2:$Z$16,$AB$2:$AB$16)-$U459)^2+(_xlfn.XLOOKUP(AJ$1,$Z$2:$Z$16,$AC$2:$AC$16-$V459)^2)))</f>
        <v/>
      </c>
      <c r="AK459" s="140" t="str">
        <f t="array" ref="AK459">IF(OR(AK$1=0, $A459=""),"",SQRT((_xlfn.XLOOKUP(AK$1,$Z$2:$Z$16,$AA$2:$AA$16)-$T459)^2+(_xlfn.XLOOKUP(AK$1,$Z$2:$Z$16,$AB$2:$AB$16)-$U459)^2+(_xlfn.XLOOKUP(AK$1,$Z$2:$Z$16,$AC$2:$AC$16-$V459)^2)))</f>
        <v/>
      </c>
      <c r="AL459" s="140" t="str">
        <f t="array" ref="AL459">IF(OR(AL$1=0, $A459=""),"",SQRT((_xlfn.XLOOKUP(AL$1,$Z$2:$Z$16,$AA$2:$AA$16)-$T459)^2+(_xlfn.XLOOKUP(AL$1,$Z$2:$Z$16,$AB$2:$AB$16)-$U459)^2+(_xlfn.XLOOKUP(AL$1,$Z$2:$Z$16,$AC$2:$AC$16-$V459)^2)))</f>
        <v/>
      </c>
      <c r="AM459" s="140" t="str">
        <f t="array" ref="AM459">IF(OR(AM$1=0, $A459=""),"",SQRT((_xlfn.XLOOKUP(AM$1,$Z$2:$Z$16,$AA$2:$AA$16)-$T459)^2+(_xlfn.XLOOKUP(AM$1,$Z$2:$Z$16,$AB$2:$AB$16)-$U459)^2+(_xlfn.XLOOKUP(AM$1,$Z$2:$Z$16,$AC$2:$AC$16-$V459)^2)))</f>
        <v/>
      </c>
      <c r="AN459" s="140" t="str">
        <f t="array" ref="AN459">IF(OR(AN$1=0, $A459=""),"",SQRT((_xlfn.XLOOKUP(AN$1,$Z$2:$Z$16,$AA$2:$AA$16)-$T459)^2+(_xlfn.XLOOKUP(AN$1,$Z$2:$Z$16,$AB$2:$AB$16)-$U459)^2+(_xlfn.XLOOKUP(AN$1,$Z$2:$Z$16,$AC$2:$AC$16-$V459)^2)))</f>
        <v/>
      </c>
      <c r="AO459" s="140" t="str">
        <f t="array" ref="AO459">IF(OR(AO$1=0, $A459=""),"",SQRT((_xlfn.XLOOKUP(AO$1,$Z$2:$Z$16,$AA$2:$AA$16)-$T459)^2+(_xlfn.XLOOKUP(AO$1,$Z$2:$Z$16,$AB$2:$AB$16)-$U459)^2+(_xlfn.XLOOKUP(AO$1,$Z$2:$Z$16,$AC$2:$AC$16-$V459)^2)))</f>
        <v/>
      </c>
      <c r="AP459" s="141" t="str">
        <f t="array" ref="AP459">IF(OR(AP$1=0, $A459=""),"",SQRT((_xlfn.XLOOKUP(AP$1,$Z$2:$Z$16,$AA$2:$AA$16)-$T459)^2+(_xlfn.XLOOKUP(AP$1,$Z$2:$Z$16,$AB$2:$AB$16)-$U459)^2+(_xlfn.XLOOKUP(AP$1,$Z$2:$Z$16,$AC$2:$AC$16-$V459)^2)))</f>
        <v/>
      </c>
      <c r="AQ459" s="141" t="str">
        <f t="array" ref="AQ459">IF(OR(AQ$1=0, $A459=""),"",SQRT((_xlfn.XLOOKUP(AQ$1,$Z$2:$Z$16,$AA$2:$AA$16)-$T459)^2+(_xlfn.XLOOKUP(AQ$1,$Z$2:$Z$16,$AB$2:$AB$16)-$U459)^2+(_xlfn.XLOOKUP(AQ$1,$Z$2:$Z$16,$AC$2:$AC$16-$V459)^2)))</f>
        <v/>
      </c>
      <c r="AR459" s="141" t="str">
        <f t="array" ref="AR459">IF(OR(AR$1=0, $A459=""),"",SQRT((_xlfn.XLOOKUP(AR$1,$Z$2:$Z$16,$AA$2:$AA$16)-$T459)^2+(_xlfn.XLOOKUP(AR$1,$Z$2:$Z$16,$AB$2:$AB$16)-$U459)^2+(_xlfn.XLOOKUP(AR$1,$Z$2:$Z$16,$AC$2:$AC$16-$V459)^2)))</f>
        <v/>
      </c>
      <c r="AS459" s="141" t="str">
        <f t="array" ref="AS459">IF(OR(AS$1=0, $A459=""),"",SQRT((_xlfn.XLOOKUP(AS$1,$Z$2:$Z$16,$AA$2:$AA$16)-$T459)^2+(_xlfn.XLOOKUP(AS$1,$Z$2:$Z$16,$AB$2:$AB$16)-$U459)^2+(_xlfn.XLOOKUP(AS$1,$Z$2:$Z$16,$AC$2:$AC$16-$V459)^2)))</f>
        <v/>
      </c>
      <c r="AT459" s="141" t="str">
        <f t="array" ref="AT459">IF(OR(AT$1=0, $A459=""),"",SQRT((_xlfn.XLOOKUP(AT$1,$Z$2:$Z$16,$AA$2:$AA$16)-$T459)^2+(_xlfn.XLOOKUP(AT$1,$Z$2:$Z$16,$AB$2:$AB$16)-$U459)^2+(_xlfn.XLOOKUP(AT$1,$Z$2:$Z$16,$AC$2:$AC$16-$V459)^2)))</f>
        <v/>
      </c>
      <c r="AU459" s="141" t="str">
        <f t="array" ref="AU459">IF(OR(AU$1=0, $A459=""),"",SQRT((_xlfn.XLOOKUP(AU$1,$Z$2:$Z$16,$AA$2:$AA$16)-$T459)^2+(_xlfn.XLOOKUP(AU$1,$Z$2:$Z$16,$AB$2:$AB$16)-$U459)^2+(_xlfn.XLOOKUP(AU$1,$Z$2:$Z$16,$AC$2:$AC$16-$V459)^2)))</f>
        <v/>
      </c>
      <c r="AV459" s="142" t="str">
        <f t="array" ref="AV459">IF(OR(AV$1=0, $A459=""),"",SQRT((_xlfn.XLOOKUP(AV$1,$Z$2:$Z$16,$AA$2:$AA$16)-$T459)^2+(_xlfn.XLOOKUP(AV$1,$Z$2:$Z$16,$AB$2:$AB$16)-$U459)^2+(_xlfn.XLOOKUP(AV$1,$Z$2:$Z$16,$AC$2:$AC$16-$V459)^2)))</f>
        <v/>
      </c>
      <c r="AW459" s="124"/>
      <c r="AX459" s="124"/>
      <c r="AY459" s="125">
        <f t="shared" si="155"/>
        <v>0</v>
      </c>
      <c r="AZ459" s="143">
        <f t="shared" si="156"/>
        <v>0</v>
      </c>
      <c r="BA459" s="143">
        <f t="shared" si="157"/>
        <v>0</v>
      </c>
      <c r="BB459" s="143">
        <f t="shared" si="158"/>
        <v>0</v>
      </c>
      <c r="BC459" s="143">
        <f t="shared" si="159"/>
        <v>0</v>
      </c>
      <c r="BD459" s="143">
        <f t="shared" si="160"/>
        <v>0</v>
      </c>
      <c r="BE459" s="143">
        <f t="shared" si="161"/>
        <v>0</v>
      </c>
      <c r="BF459" s="143">
        <f t="shared" si="162"/>
        <v>0</v>
      </c>
      <c r="BG459" s="144">
        <f t="shared" si="163"/>
        <v>0</v>
      </c>
      <c r="BH459" s="144">
        <f t="shared" si="164"/>
        <v>0</v>
      </c>
      <c r="BI459" s="144">
        <f t="shared" si="165"/>
        <v>0</v>
      </c>
      <c r="BJ459" s="144">
        <f t="shared" si="166"/>
        <v>0</v>
      </c>
      <c r="BK459" s="144">
        <f t="shared" si="167"/>
        <v>0</v>
      </c>
      <c r="BL459" s="144">
        <f t="shared" si="168"/>
        <v>0</v>
      </c>
      <c r="BM459" s="145">
        <f t="shared" si="169"/>
        <v>0</v>
      </c>
      <c r="BN459" s="124"/>
      <c r="BO459" s="124"/>
      <c r="BP459" s="124"/>
      <c r="BQ459" s="124"/>
      <c r="BR459" s="124"/>
      <c r="BS459" s="124"/>
      <c r="BT459" s="124"/>
      <c r="BU459" s="124"/>
      <c r="BV459" s="130"/>
      <c r="BW459" s="130"/>
      <c r="BX459" s="130"/>
      <c r="BY459" s="130"/>
      <c r="BZ459" s="130"/>
      <c r="CA459" s="130"/>
      <c r="CB459" s="130"/>
      <c r="CC459" s="130"/>
      <c r="CD459" s="130"/>
      <c r="CE459" s="130"/>
      <c r="CF459" s="130"/>
      <c r="CG459" s="130"/>
      <c r="CH459" s="130"/>
      <c r="CI459" s="130"/>
      <c r="CJ459" s="130"/>
      <c r="CL459" s="124"/>
      <c r="CM459" s="130" t="s">
        <v>32</v>
      </c>
      <c r="CN459" s="130"/>
      <c r="CO459" s="130"/>
      <c r="CP459" s="130"/>
      <c r="CQ459" s="130"/>
      <c r="CR459" s="130"/>
      <c r="CS459" s="130"/>
      <c r="CT459" s="130"/>
      <c r="CU459" s="130"/>
      <c r="CV459" s="130"/>
      <c r="CW459" s="130"/>
      <c r="CX459" s="130"/>
      <c r="CY459" s="130"/>
      <c r="CZ459" s="130"/>
      <c r="DA459" s="130"/>
      <c r="DD459" s="159" cm="1">
        <f t="array" ref="DD459">_xlfn.IFS(DD$1= 0,"", NOT(ISBLANK(CM459)), 0, ISBLANK(CM459), $Q459-$S459+AY459-BV459)</f>
        <v>0</v>
      </c>
      <c r="DE459" s="160" cm="1">
        <f t="array" ref="DE459">_xlfn.IFS(DE$1= 0,"", NOT(ISBLANK(CN459)), 0, ISBLANK(CN459), $Q459-$S459+AZ459-BW459)</f>
        <v>0</v>
      </c>
      <c r="DF459" s="160" cm="1">
        <f t="array" ref="DF459">_xlfn.IFS(DF$1= 0,"", NOT(ISBLANK(CO459)), 0, ISBLANK(CO459), $Q459-$S459+BA459-BX459)</f>
        <v>0</v>
      </c>
      <c r="DG459" s="160" cm="1">
        <f t="array" ref="DG459">_xlfn.IFS(DG$1= 0,"", NOT(ISBLANK(CP459)), 0, ISBLANK(CP459), $Q459-$S459+BB459-BY459)</f>
        <v>0</v>
      </c>
      <c r="DH459" s="160" cm="1">
        <f t="array" ref="DH459">_xlfn.IFS(DH$1= 0,"", NOT(ISBLANK(CQ459)), 0, ISBLANK(CQ459), $Q459-$S459+BC459-BZ459)</f>
        <v>0</v>
      </c>
      <c r="DI459" s="160" cm="1">
        <f t="array" ref="DI459">_xlfn.IFS(DI$1= 0,"", NOT(ISBLANK(CR459)), 0, ISBLANK(CR459), $Q459-$S459+BD459-CA459)</f>
        <v>0</v>
      </c>
      <c r="DJ459" s="160" t="str" cm="1">
        <f t="array" ref="DJ459">_xlfn.IFS(DJ$1= 0,"", NOT(ISBLANK(CS459)), 0, ISBLANK(CS459), $Q459-$S459+BE459-CB459)</f>
        <v/>
      </c>
      <c r="DK459" s="160" t="str" cm="1">
        <f t="array" ref="DK459">_xlfn.IFS(DK$1= 0,"", NOT(ISBLANK(CT459)), 0, ISBLANK(CT459), $Q459-$S459+BF459-CC459)</f>
        <v/>
      </c>
      <c r="DL459" s="162" t="str" cm="1">
        <f t="array" ref="DL459">_xlfn.IFS(DL$1= 0,"", NOT(ISBLANK(CU459)), 0, ISBLANK(CU459), $Q459-$S459+BG459-CD459)</f>
        <v/>
      </c>
      <c r="DM459" s="162" t="str" cm="1">
        <f t="array" ref="DM459">_xlfn.IFS(DM$1= 0,"", NOT(ISBLANK(CV459)), 0, ISBLANK(CV459), $Q459-$S459+BH459-CE459)</f>
        <v/>
      </c>
      <c r="DN459" s="162" t="str" cm="1">
        <f t="array" ref="DN459">_xlfn.IFS(DN$1= 0,"", NOT(ISBLANK(CW459)), 0, ISBLANK(CW459), $Q459-$S459+BI459-CF459)</f>
        <v/>
      </c>
      <c r="DO459" s="162" t="str" cm="1">
        <f t="array" ref="DO459">_xlfn.IFS(DO$1= 0,"", NOT(ISBLANK(CX459)), 0, ISBLANK(CX459), $Q459-$S459+BJ459-CG459)</f>
        <v/>
      </c>
      <c r="DP459" s="162" t="str" cm="1">
        <f t="array" ref="DP459">_xlfn.IFS(DP$1= 0,"", NOT(ISBLANK(CY459)), 0, ISBLANK(CY459), $Q459-$S459+BK459-CH459)</f>
        <v/>
      </c>
      <c r="DQ459" s="162" t="str" cm="1">
        <f t="array" ref="DQ459">_xlfn.IFS(DQ$1= 0,"", NOT(ISBLANK(CZ459)), 0, ISBLANK(CZ459), $Q459-$S459+BL459-CI459)</f>
        <v/>
      </c>
      <c r="DR459" s="163" t="str" cm="1">
        <f t="array" ref="DR459">_xlfn.IFS(DR$1= 0,"", NOT(ISBLANK(DA459)), 0, ISBLANK(DA459), $Q459-$S459+BM459-CJ459)</f>
        <v/>
      </c>
    </row>
    <row r="460" spans="1:122" ht="16.5" x14ac:dyDescent="0.3">
      <c r="A460" s="135"/>
      <c r="B460" s="136"/>
      <c r="C460" s="136"/>
      <c r="D460" s="137"/>
      <c r="E460" s="176"/>
      <c r="F460" s="182"/>
      <c r="G460" s="183"/>
      <c r="H460" s="183"/>
      <c r="I460" s="183"/>
      <c r="J460" s="183"/>
      <c r="K460" s="183"/>
      <c r="L460" s="183"/>
      <c r="M460" s="186"/>
      <c r="N460" s="182"/>
      <c r="O460" s="184"/>
      <c r="P460" s="178"/>
      <c r="Q460" s="118">
        <f t="shared" si="153"/>
        <v>0</v>
      </c>
      <c r="R460" s="3"/>
      <c r="S460" s="3"/>
      <c r="T460" s="4"/>
      <c r="U460" s="4"/>
      <c r="V460" s="99">
        <f t="shared" si="154"/>
        <v>0</v>
      </c>
      <c r="W460" s="161"/>
      <c r="X460" s="138"/>
      <c r="AH460" s="158" t="str">
        <f t="array" ref="AH460">IF(OR(AH$1=0, $A460=""),"",SQRT((_xlfn.XLOOKUP(AH$1,$Z$2:$Z$16,$AA$2:$AA$16)-$T460)^2+(_xlfn.XLOOKUP(AH$1,$Z$2:$Z$16,$AB$2:$AB$16)-$U460)^2+(_xlfn.XLOOKUP(AH$1,$Z$2:$Z$16,$AC$2:$AC$16-$V460)^2)))</f>
        <v/>
      </c>
      <c r="AI460" s="140" t="str">
        <f t="array" ref="AI460">IF(OR(AI$1=0, $A460=""),"",SQRT((_xlfn.XLOOKUP(AI$1,$Z$2:$Z$16,$AA$2:$AA$16)-$T460)^2+(_xlfn.XLOOKUP(AI$1,$Z$2:$Z$16,$AB$2:$AB$16)-$U460)^2+(_xlfn.XLOOKUP(AI$1,$Z$2:$Z$16,$AC$2:$AC$16-$V460)^2)))</f>
        <v/>
      </c>
      <c r="AJ460" s="140" t="str">
        <f t="array" ref="AJ460">IF(OR(AJ$1=0, $A460=""),"",SQRT((_xlfn.XLOOKUP(AJ$1,$Z$2:$Z$16,$AA$2:$AA$16)-$T460)^2+(_xlfn.XLOOKUP(AJ$1,$Z$2:$Z$16,$AB$2:$AB$16)-$U460)^2+(_xlfn.XLOOKUP(AJ$1,$Z$2:$Z$16,$AC$2:$AC$16-$V460)^2)))</f>
        <v/>
      </c>
      <c r="AK460" s="140" t="str">
        <f t="array" ref="AK460">IF(OR(AK$1=0, $A460=""),"",SQRT((_xlfn.XLOOKUP(AK$1,$Z$2:$Z$16,$AA$2:$AA$16)-$T460)^2+(_xlfn.XLOOKUP(AK$1,$Z$2:$Z$16,$AB$2:$AB$16)-$U460)^2+(_xlfn.XLOOKUP(AK$1,$Z$2:$Z$16,$AC$2:$AC$16-$V460)^2)))</f>
        <v/>
      </c>
      <c r="AL460" s="140" t="str">
        <f t="array" ref="AL460">IF(OR(AL$1=0, $A460=""),"",SQRT((_xlfn.XLOOKUP(AL$1,$Z$2:$Z$16,$AA$2:$AA$16)-$T460)^2+(_xlfn.XLOOKUP(AL$1,$Z$2:$Z$16,$AB$2:$AB$16)-$U460)^2+(_xlfn.XLOOKUP(AL$1,$Z$2:$Z$16,$AC$2:$AC$16-$V460)^2)))</f>
        <v/>
      </c>
      <c r="AM460" s="140" t="str">
        <f t="array" ref="AM460">IF(OR(AM$1=0, $A460=""),"",SQRT((_xlfn.XLOOKUP(AM$1,$Z$2:$Z$16,$AA$2:$AA$16)-$T460)^2+(_xlfn.XLOOKUP(AM$1,$Z$2:$Z$16,$AB$2:$AB$16)-$U460)^2+(_xlfn.XLOOKUP(AM$1,$Z$2:$Z$16,$AC$2:$AC$16-$V460)^2)))</f>
        <v/>
      </c>
      <c r="AN460" s="140" t="str">
        <f t="array" ref="AN460">IF(OR(AN$1=0, $A460=""),"",SQRT((_xlfn.XLOOKUP(AN$1,$Z$2:$Z$16,$AA$2:$AA$16)-$T460)^2+(_xlfn.XLOOKUP(AN$1,$Z$2:$Z$16,$AB$2:$AB$16)-$U460)^2+(_xlfn.XLOOKUP(AN$1,$Z$2:$Z$16,$AC$2:$AC$16-$V460)^2)))</f>
        <v/>
      </c>
      <c r="AO460" s="140" t="str">
        <f t="array" ref="AO460">IF(OR(AO$1=0, $A460=""),"",SQRT((_xlfn.XLOOKUP(AO$1,$Z$2:$Z$16,$AA$2:$AA$16)-$T460)^2+(_xlfn.XLOOKUP(AO$1,$Z$2:$Z$16,$AB$2:$AB$16)-$U460)^2+(_xlfn.XLOOKUP(AO$1,$Z$2:$Z$16,$AC$2:$AC$16-$V460)^2)))</f>
        <v/>
      </c>
      <c r="AP460" s="141" t="str">
        <f t="array" ref="AP460">IF(OR(AP$1=0, $A460=""),"",SQRT((_xlfn.XLOOKUP(AP$1,$Z$2:$Z$16,$AA$2:$AA$16)-$T460)^2+(_xlfn.XLOOKUP(AP$1,$Z$2:$Z$16,$AB$2:$AB$16)-$U460)^2+(_xlfn.XLOOKUP(AP$1,$Z$2:$Z$16,$AC$2:$AC$16-$V460)^2)))</f>
        <v/>
      </c>
      <c r="AQ460" s="141" t="str">
        <f t="array" ref="AQ460">IF(OR(AQ$1=0, $A460=""),"",SQRT((_xlfn.XLOOKUP(AQ$1,$Z$2:$Z$16,$AA$2:$AA$16)-$T460)^2+(_xlfn.XLOOKUP(AQ$1,$Z$2:$Z$16,$AB$2:$AB$16)-$U460)^2+(_xlfn.XLOOKUP(AQ$1,$Z$2:$Z$16,$AC$2:$AC$16-$V460)^2)))</f>
        <v/>
      </c>
      <c r="AR460" s="141" t="str">
        <f t="array" ref="AR460">IF(OR(AR$1=0, $A460=""),"",SQRT((_xlfn.XLOOKUP(AR$1,$Z$2:$Z$16,$AA$2:$AA$16)-$T460)^2+(_xlfn.XLOOKUP(AR$1,$Z$2:$Z$16,$AB$2:$AB$16)-$U460)^2+(_xlfn.XLOOKUP(AR$1,$Z$2:$Z$16,$AC$2:$AC$16-$V460)^2)))</f>
        <v/>
      </c>
      <c r="AS460" s="141" t="str">
        <f t="array" ref="AS460">IF(OR(AS$1=0, $A460=""),"",SQRT((_xlfn.XLOOKUP(AS$1,$Z$2:$Z$16,$AA$2:$AA$16)-$T460)^2+(_xlfn.XLOOKUP(AS$1,$Z$2:$Z$16,$AB$2:$AB$16)-$U460)^2+(_xlfn.XLOOKUP(AS$1,$Z$2:$Z$16,$AC$2:$AC$16-$V460)^2)))</f>
        <v/>
      </c>
      <c r="AT460" s="141" t="str">
        <f t="array" ref="AT460">IF(OR(AT$1=0, $A460=""),"",SQRT((_xlfn.XLOOKUP(AT$1,$Z$2:$Z$16,$AA$2:$AA$16)-$T460)^2+(_xlfn.XLOOKUP(AT$1,$Z$2:$Z$16,$AB$2:$AB$16)-$U460)^2+(_xlfn.XLOOKUP(AT$1,$Z$2:$Z$16,$AC$2:$AC$16-$V460)^2)))</f>
        <v/>
      </c>
      <c r="AU460" s="141" t="str">
        <f t="array" ref="AU460">IF(OR(AU$1=0, $A460=""),"",SQRT((_xlfn.XLOOKUP(AU$1,$Z$2:$Z$16,$AA$2:$AA$16)-$T460)^2+(_xlfn.XLOOKUP(AU$1,$Z$2:$Z$16,$AB$2:$AB$16)-$U460)^2+(_xlfn.XLOOKUP(AU$1,$Z$2:$Z$16,$AC$2:$AC$16-$V460)^2)))</f>
        <v/>
      </c>
      <c r="AV460" s="142" t="str">
        <f t="array" ref="AV460">IF(OR(AV$1=0, $A460=""),"",SQRT((_xlfn.XLOOKUP(AV$1,$Z$2:$Z$16,$AA$2:$AA$16)-$T460)^2+(_xlfn.XLOOKUP(AV$1,$Z$2:$Z$16,$AB$2:$AB$16)-$U460)^2+(_xlfn.XLOOKUP(AV$1,$Z$2:$Z$16,$AC$2:$AC$16-$V460)^2)))</f>
        <v/>
      </c>
      <c r="AW460" s="124"/>
      <c r="AX460" s="124"/>
      <c r="AY460" s="125">
        <f t="shared" si="155"/>
        <v>0</v>
      </c>
      <c r="AZ460" s="143">
        <f t="shared" si="156"/>
        <v>0</v>
      </c>
      <c r="BA460" s="143">
        <f t="shared" si="157"/>
        <v>0</v>
      </c>
      <c r="BB460" s="143">
        <f t="shared" si="158"/>
        <v>0</v>
      </c>
      <c r="BC460" s="143">
        <f t="shared" si="159"/>
        <v>0</v>
      </c>
      <c r="BD460" s="143">
        <f t="shared" si="160"/>
        <v>0</v>
      </c>
      <c r="BE460" s="143">
        <f t="shared" si="161"/>
        <v>0</v>
      </c>
      <c r="BF460" s="143">
        <f t="shared" si="162"/>
        <v>0</v>
      </c>
      <c r="BG460" s="144">
        <f t="shared" si="163"/>
        <v>0</v>
      </c>
      <c r="BH460" s="144">
        <f t="shared" si="164"/>
        <v>0</v>
      </c>
      <c r="BI460" s="144">
        <f t="shared" si="165"/>
        <v>0</v>
      </c>
      <c r="BJ460" s="144">
        <f t="shared" si="166"/>
        <v>0</v>
      </c>
      <c r="BK460" s="144">
        <f t="shared" si="167"/>
        <v>0</v>
      </c>
      <c r="BL460" s="144">
        <f t="shared" si="168"/>
        <v>0</v>
      </c>
      <c r="BM460" s="145">
        <f t="shared" si="169"/>
        <v>0</v>
      </c>
      <c r="BN460" s="124"/>
      <c r="BO460" s="124"/>
      <c r="BP460" s="124"/>
      <c r="BQ460" s="124"/>
      <c r="BR460" s="124"/>
      <c r="BS460" s="124"/>
      <c r="BT460" s="124"/>
      <c r="BU460" s="124"/>
      <c r="BV460" s="130"/>
      <c r="BW460" s="130"/>
      <c r="BX460" s="130"/>
      <c r="BY460" s="130"/>
      <c r="BZ460" s="130"/>
      <c r="CA460" s="130"/>
      <c r="CB460" s="130"/>
      <c r="CC460" s="130"/>
      <c r="CD460" s="130"/>
      <c r="CE460" s="130"/>
      <c r="CF460" s="130"/>
      <c r="CG460" s="130"/>
      <c r="CH460" s="130"/>
      <c r="CI460" s="130"/>
      <c r="CJ460" s="130"/>
      <c r="CL460" s="124"/>
      <c r="CM460" s="130" t="s">
        <v>32</v>
      </c>
      <c r="CN460" s="130"/>
      <c r="CO460" s="130"/>
      <c r="CP460" s="130"/>
      <c r="CQ460" s="130"/>
      <c r="CR460" s="130"/>
      <c r="CS460" s="130"/>
      <c r="CT460" s="130"/>
      <c r="CU460" s="130"/>
      <c r="CV460" s="130"/>
      <c r="CW460" s="130"/>
      <c r="CX460" s="130"/>
      <c r="CY460" s="130"/>
      <c r="CZ460" s="130"/>
      <c r="DA460" s="130"/>
      <c r="DD460" s="159" cm="1">
        <f t="array" ref="DD460">_xlfn.IFS(DD$1= 0,"", NOT(ISBLANK(CM460)), 0, ISBLANK(CM460), $Q460-$S460+AY460-BV460)</f>
        <v>0</v>
      </c>
      <c r="DE460" s="160" cm="1">
        <f t="array" ref="DE460">_xlfn.IFS(DE$1= 0,"", NOT(ISBLANK(CN460)), 0, ISBLANK(CN460), $Q460-$S460+AZ460-BW460)</f>
        <v>0</v>
      </c>
      <c r="DF460" s="160" cm="1">
        <f t="array" ref="DF460">_xlfn.IFS(DF$1= 0,"", NOT(ISBLANK(CO460)), 0, ISBLANK(CO460), $Q460-$S460+BA460-BX460)</f>
        <v>0</v>
      </c>
      <c r="DG460" s="160" cm="1">
        <f t="array" ref="DG460">_xlfn.IFS(DG$1= 0,"", NOT(ISBLANK(CP460)), 0, ISBLANK(CP460), $Q460-$S460+BB460-BY460)</f>
        <v>0</v>
      </c>
      <c r="DH460" s="160" cm="1">
        <f t="array" ref="DH460">_xlfn.IFS(DH$1= 0,"", NOT(ISBLANK(CQ460)), 0, ISBLANK(CQ460), $Q460-$S460+BC460-BZ460)</f>
        <v>0</v>
      </c>
      <c r="DI460" s="160" cm="1">
        <f t="array" ref="DI460">_xlfn.IFS(DI$1= 0,"", NOT(ISBLANK(CR460)), 0, ISBLANK(CR460), $Q460-$S460+BD460-CA460)</f>
        <v>0</v>
      </c>
      <c r="DJ460" s="160" t="str" cm="1">
        <f t="array" ref="DJ460">_xlfn.IFS(DJ$1= 0,"", NOT(ISBLANK(CS460)), 0, ISBLANK(CS460), $Q460-$S460+BE460-CB460)</f>
        <v/>
      </c>
      <c r="DK460" s="160" t="str" cm="1">
        <f t="array" ref="DK460">_xlfn.IFS(DK$1= 0,"", NOT(ISBLANK(CT460)), 0, ISBLANK(CT460), $Q460-$S460+BF460-CC460)</f>
        <v/>
      </c>
      <c r="DL460" s="162" t="str" cm="1">
        <f t="array" ref="DL460">_xlfn.IFS(DL$1= 0,"", NOT(ISBLANK(CU460)), 0, ISBLANK(CU460), $Q460-$S460+BG460-CD460)</f>
        <v/>
      </c>
      <c r="DM460" s="162" t="str" cm="1">
        <f t="array" ref="DM460">_xlfn.IFS(DM$1= 0,"", NOT(ISBLANK(CV460)), 0, ISBLANK(CV460), $Q460-$S460+BH460-CE460)</f>
        <v/>
      </c>
      <c r="DN460" s="162" t="str" cm="1">
        <f t="array" ref="DN460">_xlfn.IFS(DN$1= 0,"", NOT(ISBLANK(CW460)), 0, ISBLANK(CW460), $Q460-$S460+BI460-CF460)</f>
        <v/>
      </c>
      <c r="DO460" s="162" t="str" cm="1">
        <f t="array" ref="DO460">_xlfn.IFS(DO$1= 0,"", NOT(ISBLANK(CX460)), 0, ISBLANK(CX460), $Q460-$S460+BJ460-CG460)</f>
        <v/>
      </c>
      <c r="DP460" s="162" t="str" cm="1">
        <f t="array" ref="DP460">_xlfn.IFS(DP$1= 0,"", NOT(ISBLANK(CY460)), 0, ISBLANK(CY460), $Q460-$S460+BK460-CH460)</f>
        <v/>
      </c>
      <c r="DQ460" s="162" t="str" cm="1">
        <f t="array" ref="DQ460">_xlfn.IFS(DQ$1= 0,"", NOT(ISBLANK(CZ460)), 0, ISBLANK(CZ460), $Q460-$S460+BL460-CI460)</f>
        <v/>
      </c>
      <c r="DR460" s="163" t="str" cm="1">
        <f t="array" ref="DR460">_xlfn.IFS(DR$1= 0,"", NOT(ISBLANK(DA460)), 0, ISBLANK(DA460), $Q460-$S460+BM460-CJ460)</f>
        <v/>
      </c>
    </row>
    <row r="461" spans="1:122" ht="16.5" x14ac:dyDescent="0.3">
      <c r="A461" s="135"/>
      <c r="B461" s="136"/>
      <c r="C461" s="136"/>
      <c r="D461" s="137"/>
      <c r="E461" s="176"/>
      <c r="F461" s="182"/>
      <c r="G461" s="183"/>
      <c r="H461" s="183"/>
      <c r="I461" s="183"/>
      <c r="J461" s="183"/>
      <c r="K461" s="183"/>
      <c r="L461" s="183"/>
      <c r="M461" s="186"/>
      <c r="N461" s="182"/>
      <c r="O461" s="184"/>
      <c r="P461" s="178"/>
      <c r="Q461" s="118">
        <f t="shared" si="153"/>
        <v>0</v>
      </c>
      <c r="R461" s="3"/>
      <c r="S461" s="3"/>
      <c r="T461" s="4"/>
      <c r="U461" s="4"/>
      <c r="V461" s="99">
        <f t="shared" si="154"/>
        <v>0</v>
      </c>
      <c r="W461" s="161"/>
      <c r="X461" s="138"/>
      <c r="AH461" s="158" t="str">
        <f t="array" ref="AH461">IF(OR(AH$1=0, $A461=""),"",SQRT((_xlfn.XLOOKUP(AH$1,$Z$2:$Z$16,$AA$2:$AA$16)-$T461)^2+(_xlfn.XLOOKUP(AH$1,$Z$2:$Z$16,$AB$2:$AB$16)-$U461)^2+(_xlfn.XLOOKUP(AH$1,$Z$2:$Z$16,$AC$2:$AC$16-$V461)^2)))</f>
        <v/>
      </c>
      <c r="AI461" s="140" t="str">
        <f t="array" ref="AI461">IF(OR(AI$1=0, $A461=""),"",SQRT((_xlfn.XLOOKUP(AI$1,$Z$2:$Z$16,$AA$2:$AA$16)-$T461)^2+(_xlfn.XLOOKUP(AI$1,$Z$2:$Z$16,$AB$2:$AB$16)-$U461)^2+(_xlfn.XLOOKUP(AI$1,$Z$2:$Z$16,$AC$2:$AC$16-$V461)^2)))</f>
        <v/>
      </c>
      <c r="AJ461" s="140" t="str">
        <f t="array" ref="AJ461">IF(OR(AJ$1=0, $A461=""),"",SQRT((_xlfn.XLOOKUP(AJ$1,$Z$2:$Z$16,$AA$2:$AA$16)-$T461)^2+(_xlfn.XLOOKUP(AJ$1,$Z$2:$Z$16,$AB$2:$AB$16)-$U461)^2+(_xlfn.XLOOKUP(AJ$1,$Z$2:$Z$16,$AC$2:$AC$16-$V461)^2)))</f>
        <v/>
      </c>
      <c r="AK461" s="140" t="str">
        <f t="array" ref="AK461">IF(OR(AK$1=0, $A461=""),"",SQRT((_xlfn.XLOOKUP(AK$1,$Z$2:$Z$16,$AA$2:$AA$16)-$T461)^2+(_xlfn.XLOOKUP(AK$1,$Z$2:$Z$16,$AB$2:$AB$16)-$U461)^2+(_xlfn.XLOOKUP(AK$1,$Z$2:$Z$16,$AC$2:$AC$16-$V461)^2)))</f>
        <v/>
      </c>
      <c r="AL461" s="140" t="str">
        <f t="array" ref="AL461">IF(OR(AL$1=0, $A461=""),"",SQRT((_xlfn.XLOOKUP(AL$1,$Z$2:$Z$16,$AA$2:$AA$16)-$T461)^2+(_xlfn.XLOOKUP(AL$1,$Z$2:$Z$16,$AB$2:$AB$16)-$U461)^2+(_xlfn.XLOOKUP(AL$1,$Z$2:$Z$16,$AC$2:$AC$16-$V461)^2)))</f>
        <v/>
      </c>
      <c r="AM461" s="140" t="str">
        <f t="array" ref="AM461">IF(OR(AM$1=0, $A461=""),"",SQRT((_xlfn.XLOOKUP(AM$1,$Z$2:$Z$16,$AA$2:$AA$16)-$T461)^2+(_xlfn.XLOOKUP(AM$1,$Z$2:$Z$16,$AB$2:$AB$16)-$U461)^2+(_xlfn.XLOOKUP(AM$1,$Z$2:$Z$16,$AC$2:$AC$16-$V461)^2)))</f>
        <v/>
      </c>
      <c r="AN461" s="140" t="str">
        <f t="array" ref="AN461">IF(OR(AN$1=0, $A461=""),"",SQRT((_xlfn.XLOOKUP(AN$1,$Z$2:$Z$16,$AA$2:$AA$16)-$T461)^2+(_xlfn.XLOOKUP(AN$1,$Z$2:$Z$16,$AB$2:$AB$16)-$U461)^2+(_xlfn.XLOOKUP(AN$1,$Z$2:$Z$16,$AC$2:$AC$16-$V461)^2)))</f>
        <v/>
      </c>
      <c r="AO461" s="140" t="str">
        <f t="array" ref="AO461">IF(OR(AO$1=0, $A461=""),"",SQRT((_xlfn.XLOOKUP(AO$1,$Z$2:$Z$16,$AA$2:$AA$16)-$T461)^2+(_xlfn.XLOOKUP(AO$1,$Z$2:$Z$16,$AB$2:$AB$16)-$U461)^2+(_xlfn.XLOOKUP(AO$1,$Z$2:$Z$16,$AC$2:$AC$16-$V461)^2)))</f>
        <v/>
      </c>
      <c r="AP461" s="141" t="str">
        <f t="array" ref="AP461">IF(OR(AP$1=0, $A461=""),"",SQRT((_xlfn.XLOOKUP(AP$1,$Z$2:$Z$16,$AA$2:$AA$16)-$T461)^2+(_xlfn.XLOOKUP(AP$1,$Z$2:$Z$16,$AB$2:$AB$16)-$U461)^2+(_xlfn.XLOOKUP(AP$1,$Z$2:$Z$16,$AC$2:$AC$16-$V461)^2)))</f>
        <v/>
      </c>
      <c r="AQ461" s="141" t="str">
        <f t="array" ref="AQ461">IF(OR(AQ$1=0, $A461=""),"",SQRT((_xlfn.XLOOKUP(AQ$1,$Z$2:$Z$16,$AA$2:$AA$16)-$T461)^2+(_xlfn.XLOOKUP(AQ$1,$Z$2:$Z$16,$AB$2:$AB$16)-$U461)^2+(_xlfn.XLOOKUP(AQ$1,$Z$2:$Z$16,$AC$2:$AC$16-$V461)^2)))</f>
        <v/>
      </c>
      <c r="AR461" s="141" t="str">
        <f t="array" ref="AR461">IF(OR(AR$1=0, $A461=""),"",SQRT((_xlfn.XLOOKUP(AR$1,$Z$2:$Z$16,$AA$2:$AA$16)-$T461)^2+(_xlfn.XLOOKUP(AR$1,$Z$2:$Z$16,$AB$2:$AB$16)-$U461)^2+(_xlfn.XLOOKUP(AR$1,$Z$2:$Z$16,$AC$2:$AC$16-$V461)^2)))</f>
        <v/>
      </c>
      <c r="AS461" s="141" t="str">
        <f t="array" ref="AS461">IF(OR(AS$1=0, $A461=""),"",SQRT((_xlfn.XLOOKUP(AS$1,$Z$2:$Z$16,$AA$2:$AA$16)-$T461)^2+(_xlfn.XLOOKUP(AS$1,$Z$2:$Z$16,$AB$2:$AB$16)-$U461)^2+(_xlfn.XLOOKUP(AS$1,$Z$2:$Z$16,$AC$2:$AC$16-$V461)^2)))</f>
        <v/>
      </c>
      <c r="AT461" s="141" t="str">
        <f t="array" ref="AT461">IF(OR(AT$1=0, $A461=""),"",SQRT((_xlfn.XLOOKUP(AT$1,$Z$2:$Z$16,$AA$2:$AA$16)-$T461)^2+(_xlfn.XLOOKUP(AT$1,$Z$2:$Z$16,$AB$2:$AB$16)-$U461)^2+(_xlfn.XLOOKUP(AT$1,$Z$2:$Z$16,$AC$2:$AC$16-$V461)^2)))</f>
        <v/>
      </c>
      <c r="AU461" s="141" t="str">
        <f t="array" ref="AU461">IF(OR(AU$1=0, $A461=""),"",SQRT((_xlfn.XLOOKUP(AU$1,$Z$2:$Z$16,$AA$2:$AA$16)-$T461)^2+(_xlfn.XLOOKUP(AU$1,$Z$2:$Z$16,$AB$2:$AB$16)-$U461)^2+(_xlfn.XLOOKUP(AU$1,$Z$2:$Z$16,$AC$2:$AC$16-$V461)^2)))</f>
        <v/>
      </c>
      <c r="AV461" s="142" t="str">
        <f t="array" ref="AV461">IF(OR(AV$1=0, $A461=""),"",SQRT((_xlfn.XLOOKUP(AV$1,$Z$2:$Z$16,$AA$2:$AA$16)-$T461)^2+(_xlfn.XLOOKUP(AV$1,$Z$2:$Z$16,$AB$2:$AB$16)-$U461)^2+(_xlfn.XLOOKUP(AV$1,$Z$2:$Z$16,$AC$2:$AC$16-$V461)^2)))</f>
        <v/>
      </c>
      <c r="AW461" s="124"/>
      <c r="AX461" s="124"/>
      <c r="AY461" s="125">
        <f t="shared" si="155"/>
        <v>0</v>
      </c>
      <c r="AZ461" s="143">
        <f t="shared" si="156"/>
        <v>0</v>
      </c>
      <c r="BA461" s="143">
        <f t="shared" si="157"/>
        <v>0</v>
      </c>
      <c r="BB461" s="143">
        <f t="shared" si="158"/>
        <v>0</v>
      </c>
      <c r="BC461" s="143">
        <f t="shared" si="159"/>
        <v>0</v>
      </c>
      <c r="BD461" s="143">
        <f t="shared" si="160"/>
        <v>0</v>
      </c>
      <c r="BE461" s="143">
        <f t="shared" si="161"/>
        <v>0</v>
      </c>
      <c r="BF461" s="143">
        <f t="shared" si="162"/>
        <v>0</v>
      </c>
      <c r="BG461" s="144">
        <f t="shared" si="163"/>
        <v>0</v>
      </c>
      <c r="BH461" s="144">
        <f t="shared" si="164"/>
        <v>0</v>
      </c>
      <c r="BI461" s="144">
        <f t="shared" si="165"/>
        <v>0</v>
      </c>
      <c r="BJ461" s="144">
        <f t="shared" si="166"/>
        <v>0</v>
      </c>
      <c r="BK461" s="144">
        <f t="shared" si="167"/>
        <v>0</v>
      </c>
      <c r="BL461" s="144">
        <f t="shared" si="168"/>
        <v>0</v>
      </c>
      <c r="BM461" s="145">
        <f t="shared" si="169"/>
        <v>0</v>
      </c>
      <c r="BN461" s="124"/>
      <c r="BO461" s="124"/>
      <c r="BP461" s="124"/>
      <c r="BQ461" s="124"/>
      <c r="BR461" s="124"/>
      <c r="BS461" s="124"/>
      <c r="BT461" s="124"/>
      <c r="BU461" s="124"/>
      <c r="BV461" s="130"/>
      <c r="BW461" s="130"/>
      <c r="BX461" s="130"/>
      <c r="BY461" s="130"/>
      <c r="BZ461" s="130"/>
      <c r="CA461" s="130"/>
      <c r="CB461" s="130"/>
      <c r="CC461" s="130"/>
      <c r="CD461" s="130"/>
      <c r="CE461" s="130"/>
      <c r="CF461" s="130"/>
      <c r="CG461" s="130"/>
      <c r="CH461" s="130"/>
      <c r="CI461" s="130"/>
      <c r="CJ461" s="130"/>
      <c r="CL461" s="124"/>
      <c r="CM461" s="130" t="s">
        <v>32</v>
      </c>
      <c r="CN461" s="130"/>
      <c r="CO461" s="130"/>
      <c r="CP461" s="130"/>
      <c r="CQ461" s="130"/>
      <c r="CR461" s="130"/>
      <c r="CS461" s="130"/>
      <c r="CT461" s="130"/>
      <c r="CU461" s="130"/>
      <c r="CV461" s="130"/>
      <c r="CW461" s="130"/>
      <c r="CX461" s="130"/>
      <c r="CY461" s="130"/>
      <c r="CZ461" s="130"/>
      <c r="DA461" s="130"/>
      <c r="DD461" s="159" cm="1">
        <f t="array" ref="DD461">_xlfn.IFS(DD$1= 0,"", NOT(ISBLANK(CM461)), 0, ISBLANK(CM461), $Q461-$S461+AY461-BV461)</f>
        <v>0</v>
      </c>
      <c r="DE461" s="160" cm="1">
        <f t="array" ref="DE461">_xlfn.IFS(DE$1= 0,"", NOT(ISBLANK(CN461)), 0, ISBLANK(CN461), $Q461-$S461+AZ461-BW461)</f>
        <v>0</v>
      </c>
      <c r="DF461" s="160" cm="1">
        <f t="array" ref="DF461">_xlfn.IFS(DF$1= 0,"", NOT(ISBLANK(CO461)), 0, ISBLANK(CO461), $Q461-$S461+BA461-BX461)</f>
        <v>0</v>
      </c>
      <c r="DG461" s="160" cm="1">
        <f t="array" ref="DG461">_xlfn.IFS(DG$1= 0,"", NOT(ISBLANK(CP461)), 0, ISBLANK(CP461), $Q461-$S461+BB461-BY461)</f>
        <v>0</v>
      </c>
      <c r="DH461" s="160" cm="1">
        <f t="array" ref="DH461">_xlfn.IFS(DH$1= 0,"", NOT(ISBLANK(CQ461)), 0, ISBLANK(CQ461), $Q461-$S461+BC461-BZ461)</f>
        <v>0</v>
      </c>
      <c r="DI461" s="160" cm="1">
        <f t="array" ref="DI461">_xlfn.IFS(DI$1= 0,"", NOT(ISBLANK(CR461)), 0, ISBLANK(CR461), $Q461-$S461+BD461-CA461)</f>
        <v>0</v>
      </c>
      <c r="DJ461" s="160" t="str" cm="1">
        <f t="array" ref="DJ461">_xlfn.IFS(DJ$1= 0,"", NOT(ISBLANK(CS461)), 0, ISBLANK(CS461), $Q461-$S461+BE461-CB461)</f>
        <v/>
      </c>
      <c r="DK461" s="160" t="str" cm="1">
        <f t="array" ref="DK461">_xlfn.IFS(DK$1= 0,"", NOT(ISBLANK(CT461)), 0, ISBLANK(CT461), $Q461-$S461+BF461-CC461)</f>
        <v/>
      </c>
      <c r="DL461" s="162" t="str" cm="1">
        <f t="array" ref="DL461">_xlfn.IFS(DL$1= 0,"", NOT(ISBLANK(CU461)), 0, ISBLANK(CU461), $Q461-$S461+BG461-CD461)</f>
        <v/>
      </c>
      <c r="DM461" s="162" t="str" cm="1">
        <f t="array" ref="DM461">_xlfn.IFS(DM$1= 0,"", NOT(ISBLANK(CV461)), 0, ISBLANK(CV461), $Q461-$S461+BH461-CE461)</f>
        <v/>
      </c>
      <c r="DN461" s="162" t="str" cm="1">
        <f t="array" ref="DN461">_xlfn.IFS(DN$1= 0,"", NOT(ISBLANK(CW461)), 0, ISBLANK(CW461), $Q461-$S461+BI461-CF461)</f>
        <v/>
      </c>
      <c r="DO461" s="162" t="str" cm="1">
        <f t="array" ref="DO461">_xlfn.IFS(DO$1= 0,"", NOT(ISBLANK(CX461)), 0, ISBLANK(CX461), $Q461-$S461+BJ461-CG461)</f>
        <v/>
      </c>
      <c r="DP461" s="162" t="str" cm="1">
        <f t="array" ref="DP461">_xlfn.IFS(DP$1= 0,"", NOT(ISBLANK(CY461)), 0, ISBLANK(CY461), $Q461-$S461+BK461-CH461)</f>
        <v/>
      </c>
      <c r="DQ461" s="162" t="str" cm="1">
        <f t="array" ref="DQ461">_xlfn.IFS(DQ$1= 0,"", NOT(ISBLANK(CZ461)), 0, ISBLANK(CZ461), $Q461-$S461+BL461-CI461)</f>
        <v/>
      </c>
      <c r="DR461" s="163" t="str" cm="1">
        <f t="array" ref="DR461">_xlfn.IFS(DR$1= 0,"", NOT(ISBLANK(DA461)), 0, ISBLANK(DA461), $Q461-$S461+BM461-CJ461)</f>
        <v/>
      </c>
    </row>
    <row r="462" spans="1:122" ht="16.5" x14ac:dyDescent="0.3">
      <c r="A462" s="135"/>
      <c r="B462" s="136"/>
      <c r="C462" s="136"/>
      <c r="D462" s="137"/>
      <c r="E462" s="176"/>
      <c r="F462" s="182"/>
      <c r="G462" s="183"/>
      <c r="H462" s="183"/>
      <c r="I462" s="183"/>
      <c r="J462" s="183"/>
      <c r="K462" s="183"/>
      <c r="L462" s="183"/>
      <c r="M462" s="186"/>
      <c r="N462" s="182"/>
      <c r="O462" s="184"/>
      <c r="P462" s="178"/>
      <c r="Q462" s="118">
        <f t="shared" si="153"/>
        <v>0</v>
      </c>
      <c r="R462" s="3"/>
      <c r="S462" s="3"/>
      <c r="T462" s="4"/>
      <c r="U462" s="4"/>
      <c r="V462" s="99">
        <f t="shared" si="154"/>
        <v>0</v>
      </c>
      <c r="W462" s="161"/>
      <c r="X462" s="138"/>
      <c r="AH462" s="158" t="str">
        <f t="array" ref="AH462">IF(OR(AH$1=0, $A462=""),"",SQRT((_xlfn.XLOOKUP(AH$1,$Z$2:$Z$16,$AA$2:$AA$16)-$T462)^2+(_xlfn.XLOOKUP(AH$1,$Z$2:$Z$16,$AB$2:$AB$16)-$U462)^2+(_xlfn.XLOOKUP(AH$1,$Z$2:$Z$16,$AC$2:$AC$16-$V462)^2)))</f>
        <v/>
      </c>
      <c r="AI462" s="140" t="str">
        <f t="array" ref="AI462">IF(OR(AI$1=0, $A462=""),"",SQRT((_xlfn.XLOOKUP(AI$1,$Z$2:$Z$16,$AA$2:$AA$16)-$T462)^2+(_xlfn.XLOOKUP(AI$1,$Z$2:$Z$16,$AB$2:$AB$16)-$U462)^2+(_xlfn.XLOOKUP(AI$1,$Z$2:$Z$16,$AC$2:$AC$16-$V462)^2)))</f>
        <v/>
      </c>
      <c r="AJ462" s="140" t="str">
        <f t="array" ref="AJ462">IF(OR(AJ$1=0, $A462=""),"",SQRT((_xlfn.XLOOKUP(AJ$1,$Z$2:$Z$16,$AA$2:$AA$16)-$T462)^2+(_xlfn.XLOOKUP(AJ$1,$Z$2:$Z$16,$AB$2:$AB$16)-$U462)^2+(_xlfn.XLOOKUP(AJ$1,$Z$2:$Z$16,$AC$2:$AC$16-$V462)^2)))</f>
        <v/>
      </c>
      <c r="AK462" s="140" t="str">
        <f t="array" ref="AK462">IF(OR(AK$1=0, $A462=""),"",SQRT((_xlfn.XLOOKUP(AK$1,$Z$2:$Z$16,$AA$2:$AA$16)-$T462)^2+(_xlfn.XLOOKUP(AK$1,$Z$2:$Z$16,$AB$2:$AB$16)-$U462)^2+(_xlfn.XLOOKUP(AK$1,$Z$2:$Z$16,$AC$2:$AC$16-$V462)^2)))</f>
        <v/>
      </c>
      <c r="AL462" s="140" t="str">
        <f t="array" ref="AL462">IF(OR(AL$1=0, $A462=""),"",SQRT((_xlfn.XLOOKUP(AL$1,$Z$2:$Z$16,$AA$2:$AA$16)-$T462)^2+(_xlfn.XLOOKUP(AL$1,$Z$2:$Z$16,$AB$2:$AB$16)-$U462)^2+(_xlfn.XLOOKUP(AL$1,$Z$2:$Z$16,$AC$2:$AC$16-$V462)^2)))</f>
        <v/>
      </c>
      <c r="AM462" s="140" t="str">
        <f t="array" ref="AM462">IF(OR(AM$1=0, $A462=""),"",SQRT((_xlfn.XLOOKUP(AM$1,$Z$2:$Z$16,$AA$2:$AA$16)-$T462)^2+(_xlfn.XLOOKUP(AM$1,$Z$2:$Z$16,$AB$2:$AB$16)-$U462)^2+(_xlfn.XLOOKUP(AM$1,$Z$2:$Z$16,$AC$2:$AC$16-$V462)^2)))</f>
        <v/>
      </c>
      <c r="AN462" s="140" t="str">
        <f t="array" ref="AN462">IF(OR(AN$1=0, $A462=""),"",SQRT((_xlfn.XLOOKUP(AN$1,$Z$2:$Z$16,$AA$2:$AA$16)-$T462)^2+(_xlfn.XLOOKUP(AN$1,$Z$2:$Z$16,$AB$2:$AB$16)-$U462)^2+(_xlfn.XLOOKUP(AN$1,$Z$2:$Z$16,$AC$2:$AC$16-$V462)^2)))</f>
        <v/>
      </c>
      <c r="AO462" s="140" t="str">
        <f t="array" ref="AO462">IF(OR(AO$1=0, $A462=""),"",SQRT((_xlfn.XLOOKUP(AO$1,$Z$2:$Z$16,$AA$2:$AA$16)-$T462)^2+(_xlfn.XLOOKUP(AO$1,$Z$2:$Z$16,$AB$2:$AB$16)-$U462)^2+(_xlfn.XLOOKUP(AO$1,$Z$2:$Z$16,$AC$2:$AC$16-$V462)^2)))</f>
        <v/>
      </c>
      <c r="AP462" s="141" t="str">
        <f t="array" ref="AP462">IF(OR(AP$1=0, $A462=""),"",SQRT((_xlfn.XLOOKUP(AP$1,$Z$2:$Z$16,$AA$2:$AA$16)-$T462)^2+(_xlfn.XLOOKUP(AP$1,$Z$2:$Z$16,$AB$2:$AB$16)-$U462)^2+(_xlfn.XLOOKUP(AP$1,$Z$2:$Z$16,$AC$2:$AC$16-$V462)^2)))</f>
        <v/>
      </c>
      <c r="AQ462" s="141" t="str">
        <f t="array" ref="AQ462">IF(OR(AQ$1=0, $A462=""),"",SQRT((_xlfn.XLOOKUP(AQ$1,$Z$2:$Z$16,$AA$2:$AA$16)-$T462)^2+(_xlfn.XLOOKUP(AQ$1,$Z$2:$Z$16,$AB$2:$AB$16)-$U462)^2+(_xlfn.XLOOKUP(AQ$1,$Z$2:$Z$16,$AC$2:$AC$16-$V462)^2)))</f>
        <v/>
      </c>
      <c r="AR462" s="141" t="str">
        <f t="array" ref="AR462">IF(OR(AR$1=0, $A462=""),"",SQRT((_xlfn.XLOOKUP(AR$1,$Z$2:$Z$16,$AA$2:$AA$16)-$T462)^2+(_xlfn.XLOOKUP(AR$1,$Z$2:$Z$16,$AB$2:$AB$16)-$U462)^2+(_xlfn.XLOOKUP(AR$1,$Z$2:$Z$16,$AC$2:$AC$16-$V462)^2)))</f>
        <v/>
      </c>
      <c r="AS462" s="141" t="str">
        <f t="array" ref="AS462">IF(OR(AS$1=0, $A462=""),"",SQRT((_xlfn.XLOOKUP(AS$1,$Z$2:$Z$16,$AA$2:$AA$16)-$T462)^2+(_xlfn.XLOOKUP(AS$1,$Z$2:$Z$16,$AB$2:$AB$16)-$U462)^2+(_xlfn.XLOOKUP(AS$1,$Z$2:$Z$16,$AC$2:$AC$16-$V462)^2)))</f>
        <v/>
      </c>
      <c r="AT462" s="141" t="str">
        <f t="array" ref="AT462">IF(OR(AT$1=0, $A462=""),"",SQRT((_xlfn.XLOOKUP(AT$1,$Z$2:$Z$16,$AA$2:$AA$16)-$T462)^2+(_xlfn.XLOOKUP(AT$1,$Z$2:$Z$16,$AB$2:$AB$16)-$U462)^2+(_xlfn.XLOOKUP(AT$1,$Z$2:$Z$16,$AC$2:$AC$16-$V462)^2)))</f>
        <v/>
      </c>
      <c r="AU462" s="141" t="str">
        <f t="array" ref="AU462">IF(OR(AU$1=0, $A462=""),"",SQRT((_xlfn.XLOOKUP(AU$1,$Z$2:$Z$16,$AA$2:$AA$16)-$T462)^2+(_xlfn.XLOOKUP(AU$1,$Z$2:$Z$16,$AB$2:$AB$16)-$U462)^2+(_xlfn.XLOOKUP(AU$1,$Z$2:$Z$16,$AC$2:$AC$16-$V462)^2)))</f>
        <v/>
      </c>
      <c r="AV462" s="142" t="str">
        <f t="array" ref="AV462">IF(OR(AV$1=0, $A462=""),"",SQRT((_xlfn.XLOOKUP(AV$1,$Z$2:$Z$16,$AA$2:$AA$16)-$T462)^2+(_xlfn.XLOOKUP(AV$1,$Z$2:$Z$16,$AB$2:$AB$16)-$U462)^2+(_xlfn.XLOOKUP(AV$1,$Z$2:$Z$16,$AC$2:$AC$16-$V462)^2)))</f>
        <v/>
      </c>
      <c r="AW462" s="124"/>
      <c r="AX462" s="124"/>
      <c r="AY462" s="125">
        <f t="shared" si="155"/>
        <v>0</v>
      </c>
      <c r="AZ462" s="143">
        <f t="shared" si="156"/>
        <v>0</v>
      </c>
      <c r="BA462" s="143">
        <f t="shared" si="157"/>
        <v>0</v>
      </c>
      <c r="BB462" s="143">
        <f t="shared" si="158"/>
        <v>0</v>
      </c>
      <c r="BC462" s="143">
        <f t="shared" si="159"/>
        <v>0</v>
      </c>
      <c r="BD462" s="143">
        <f t="shared" si="160"/>
        <v>0</v>
      </c>
      <c r="BE462" s="143">
        <f t="shared" si="161"/>
        <v>0</v>
      </c>
      <c r="BF462" s="143">
        <f t="shared" si="162"/>
        <v>0</v>
      </c>
      <c r="BG462" s="144">
        <f t="shared" si="163"/>
        <v>0</v>
      </c>
      <c r="BH462" s="144">
        <f t="shared" si="164"/>
        <v>0</v>
      </c>
      <c r="BI462" s="144">
        <f t="shared" si="165"/>
        <v>0</v>
      </c>
      <c r="BJ462" s="144">
        <f t="shared" si="166"/>
        <v>0</v>
      </c>
      <c r="BK462" s="144">
        <f t="shared" si="167"/>
        <v>0</v>
      </c>
      <c r="BL462" s="144">
        <f t="shared" si="168"/>
        <v>0</v>
      </c>
      <c r="BM462" s="145">
        <f t="shared" si="169"/>
        <v>0</v>
      </c>
      <c r="BN462" s="124"/>
      <c r="BO462" s="124"/>
      <c r="BP462" s="124"/>
      <c r="BQ462" s="124"/>
      <c r="BR462" s="124"/>
      <c r="BS462" s="124"/>
      <c r="BT462" s="124"/>
      <c r="BU462" s="124"/>
      <c r="BV462" s="130"/>
      <c r="BW462" s="130"/>
      <c r="BX462" s="130"/>
      <c r="BY462" s="130"/>
      <c r="BZ462" s="130"/>
      <c r="CA462" s="130"/>
      <c r="CB462" s="130"/>
      <c r="CC462" s="130"/>
      <c r="CD462" s="130"/>
      <c r="CE462" s="130"/>
      <c r="CF462" s="130"/>
      <c r="CG462" s="130"/>
      <c r="CH462" s="130"/>
      <c r="CI462" s="130"/>
      <c r="CJ462" s="130"/>
      <c r="CL462" s="124"/>
      <c r="CM462" s="130" t="s">
        <v>32</v>
      </c>
      <c r="CN462" s="130"/>
      <c r="CO462" s="130"/>
      <c r="CP462" s="130"/>
      <c r="CQ462" s="130"/>
      <c r="CR462" s="130"/>
      <c r="CS462" s="130"/>
      <c r="CT462" s="130"/>
      <c r="CU462" s="130"/>
      <c r="CV462" s="130"/>
      <c r="CW462" s="130"/>
      <c r="CX462" s="130"/>
      <c r="CY462" s="130"/>
      <c r="CZ462" s="130"/>
      <c r="DA462" s="130"/>
      <c r="DD462" s="159" cm="1">
        <f t="array" ref="DD462">_xlfn.IFS(DD$1= 0,"", NOT(ISBLANK(CM462)), 0, ISBLANK(CM462), $Q462-$S462+AY462-BV462)</f>
        <v>0</v>
      </c>
      <c r="DE462" s="160" cm="1">
        <f t="array" ref="DE462">_xlfn.IFS(DE$1= 0,"", NOT(ISBLANK(CN462)), 0, ISBLANK(CN462), $Q462-$S462+AZ462-BW462)</f>
        <v>0</v>
      </c>
      <c r="DF462" s="160" cm="1">
        <f t="array" ref="DF462">_xlfn.IFS(DF$1= 0,"", NOT(ISBLANK(CO462)), 0, ISBLANK(CO462), $Q462-$S462+BA462-BX462)</f>
        <v>0</v>
      </c>
      <c r="DG462" s="160" cm="1">
        <f t="array" ref="DG462">_xlfn.IFS(DG$1= 0,"", NOT(ISBLANK(CP462)), 0, ISBLANK(CP462), $Q462-$S462+BB462-BY462)</f>
        <v>0</v>
      </c>
      <c r="DH462" s="160" cm="1">
        <f t="array" ref="DH462">_xlfn.IFS(DH$1= 0,"", NOT(ISBLANK(CQ462)), 0, ISBLANK(CQ462), $Q462-$S462+BC462-BZ462)</f>
        <v>0</v>
      </c>
      <c r="DI462" s="160" cm="1">
        <f t="array" ref="DI462">_xlfn.IFS(DI$1= 0,"", NOT(ISBLANK(CR462)), 0, ISBLANK(CR462), $Q462-$S462+BD462-CA462)</f>
        <v>0</v>
      </c>
      <c r="DJ462" s="160" t="str" cm="1">
        <f t="array" ref="DJ462">_xlfn.IFS(DJ$1= 0,"", NOT(ISBLANK(CS462)), 0, ISBLANK(CS462), $Q462-$S462+BE462-CB462)</f>
        <v/>
      </c>
      <c r="DK462" s="160" t="str" cm="1">
        <f t="array" ref="DK462">_xlfn.IFS(DK$1= 0,"", NOT(ISBLANK(CT462)), 0, ISBLANK(CT462), $Q462-$S462+BF462-CC462)</f>
        <v/>
      </c>
      <c r="DL462" s="162" t="str" cm="1">
        <f t="array" ref="DL462">_xlfn.IFS(DL$1= 0,"", NOT(ISBLANK(CU462)), 0, ISBLANK(CU462), $Q462-$S462+BG462-CD462)</f>
        <v/>
      </c>
      <c r="DM462" s="162" t="str" cm="1">
        <f t="array" ref="DM462">_xlfn.IFS(DM$1= 0,"", NOT(ISBLANK(CV462)), 0, ISBLANK(CV462), $Q462-$S462+BH462-CE462)</f>
        <v/>
      </c>
      <c r="DN462" s="162" t="str" cm="1">
        <f t="array" ref="DN462">_xlfn.IFS(DN$1= 0,"", NOT(ISBLANK(CW462)), 0, ISBLANK(CW462), $Q462-$S462+BI462-CF462)</f>
        <v/>
      </c>
      <c r="DO462" s="162" t="str" cm="1">
        <f t="array" ref="DO462">_xlfn.IFS(DO$1= 0,"", NOT(ISBLANK(CX462)), 0, ISBLANK(CX462), $Q462-$S462+BJ462-CG462)</f>
        <v/>
      </c>
      <c r="DP462" s="162" t="str" cm="1">
        <f t="array" ref="DP462">_xlfn.IFS(DP$1= 0,"", NOT(ISBLANK(CY462)), 0, ISBLANK(CY462), $Q462-$S462+BK462-CH462)</f>
        <v/>
      </c>
      <c r="DQ462" s="162" t="str" cm="1">
        <f t="array" ref="DQ462">_xlfn.IFS(DQ$1= 0,"", NOT(ISBLANK(CZ462)), 0, ISBLANK(CZ462), $Q462-$S462+BL462-CI462)</f>
        <v/>
      </c>
      <c r="DR462" s="163" t="str" cm="1">
        <f t="array" ref="DR462">_xlfn.IFS(DR$1= 0,"", NOT(ISBLANK(DA462)), 0, ISBLANK(DA462), $Q462-$S462+BM462-CJ462)</f>
        <v/>
      </c>
    </row>
    <row r="463" spans="1:122" ht="16.5" x14ac:dyDescent="0.3">
      <c r="A463" s="135"/>
      <c r="B463" s="136"/>
      <c r="C463" s="136"/>
      <c r="D463" s="137"/>
      <c r="E463" s="176"/>
      <c r="F463" s="182"/>
      <c r="G463" s="183"/>
      <c r="H463" s="183"/>
      <c r="I463" s="183"/>
      <c r="J463" s="183"/>
      <c r="K463" s="183"/>
      <c r="L463" s="183"/>
      <c r="M463" s="186"/>
      <c r="N463" s="182"/>
      <c r="O463" s="184"/>
      <c r="P463" s="178"/>
      <c r="Q463" s="118">
        <f t="shared" si="153"/>
        <v>0</v>
      </c>
      <c r="R463" s="3"/>
      <c r="S463" s="3"/>
      <c r="T463" s="4"/>
      <c r="U463" s="4"/>
      <c r="V463" s="99">
        <f t="shared" si="154"/>
        <v>0</v>
      </c>
      <c r="W463" s="161"/>
      <c r="X463" s="138"/>
      <c r="AH463" s="158" t="str">
        <f t="array" ref="AH463">IF(OR(AH$1=0, $A463=""),"",SQRT((_xlfn.XLOOKUP(AH$1,$Z$2:$Z$16,$AA$2:$AA$16)-$T463)^2+(_xlfn.XLOOKUP(AH$1,$Z$2:$Z$16,$AB$2:$AB$16)-$U463)^2+(_xlfn.XLOOKUP(AH$1,$Z$2:$Z$16,$AC$2:$AC$16-$V463)^2)))</f>
        <v/>
      </c>
      <c r="AI463" s="140" t="str">
        <f t="array" ref="AI463">IF(OR(AI$1=0, $A463=""),"",SQRT((_xlfn.XLOOKUP(AI$1,$Z$2:$Z$16,$AA$2:$AA$16)-$T463)^2+(_xlfn.XLOOKUP(AI$1,$Z$2:$Z$16,$AB$2:$AB$16)-$U463)^2+(_xlfn.XLOOKUP(AI$1,$Z$2:$Z$16,$AC$2:$AC$16-$V463)^2)))</f>
        <v/>
      </c>
      <c r="AJ463" s="140" t="str">
        <f t="array" ref="AJ463">IF(OR(AJ$1=0, $A463=""),"",SQRT((_xlfn.XLOOKUP(AJ$1,$Z$2:$Z$16,$AA$2:$AA$16)-$T463)^2+(_xlfn.XLOOKUP(AJ$1,$Z$2:$Z$16,$AB$2:$AB$16)-$U463)^2+(_xlfn.XLOOKUP(AJ$1,$Z$2:$Z$16,$AC$2:$AC$16-$V463)^2)))</f>
        <v/>
      </c>
      <c r="AK463" s="140" t="str">
        <f t="array" ref="AK463">IF(OR(AK$1=0, $A463=""),"",SQRT((_xlfn.XLOOKUP(AK$1,$Z$2:$Z$16,$AA$2:$AA$16)-$T463)^2+(_xlfn.XLOOKUP(AK$1,$Z$2:$Z$16,$AB$2:$AB$16)-$U463)^2+(_xlfn.XLOOKUP(AK$1,$Z$2:$Z$16,$AC$2:$AC$16-$V463)^2)))</f>
        <v/>
      </c>
      <c r="AL463" s="140" t="str">
        <f t="array" ref="AL463">IF(OR(AL$1=0, $A463=""),"",SQRT((_xlfn.XLOOKUP(AL$1,$Z$2:$Z$16,$AA$2:$AA$16)-$T463)^2+(_xlfn.XLOOKUP(AL$1,$Z$2:$Z$16,$AB$2:$AB$16)-$U463)^2+(_xlfn.XLOOKUP(AL$1,$Z$2:$Z$16,$AC$2:$AC$16-$V463)^2)))</f>
        <v/>
      </c>
      <c r="AM463" s="140" t="str">
        <f t="array" ref="AM463">IF(OR(AM$1=0, $A463=""),"",SQRT((_xlfn.XLOOKUP(AM$1,$Z$2:$Z$16,$AA$2:$AA$16)-$T463)^2+(_xlfn.XLOOKUP(AM$1,$Z$2:$Z$16,$AB$2:$AB$16)-$U463)^2+(_xlfn.XLOOKUP(AM$1,$Z$2:$Z$16,$AC$2:$AC$16-$V463)^2)))</f>
        <v/>
      </c>
      <c r="AN463" s="140" t="str">
        <f t="array" ref="AN463">IF(OR(AN$1=0, $A463=""),"",SQRT((_xlfn.XLOOKUP(AN$1,$Z$2:$Z$16,$AA$2:$AA$16)-$T463)^2+(_xlfn.XLOOKUP(AN$1,$Z$2:$Z$16,$AB$2:$AB$16)-$U463)^2+(_xlfn.XLOOKUP(AN$1,$Z$2:$Z$16,$AC$2:$AC$16-$V463)^2)))</f>
        <v/>
      </c>
      <c r="AO463" s="140" t="str">
        <f t="array" ref="AO463">IF(OR(AO$1=0, $A463=""),"",SQRT((_xlfn.XLOOKUP(AO$1,$Z$2:$Z$16,$AA$2:$AA$16)-$T463)^2+(_xlfn.XLOOKUP(AO$1,$Z$2:$Z$16,$AB$2:$AB$16)-$U463)^2+(_xlfn.XLOOKUP(AO$1,$Z$2:$Z$16,$AC$2:$AC$16-$V463)^2)))</f>
        <v/>
      </c>
      <c r="AP463" s="141" t="str">
        <f t="array" ref="AP463">IF(OR(AP$1=0, $A463=""),"",SQRT((_xlfn.XLOOKUP(AP$1,$Z$2:$Z$16,$AA$2:$AA$16)-$T463)^2+(_xlfn.XLOOKUP(AP$1,$Z$2:$Z$16,$AB$2:$AB$16)-$U463)^2+(_xlfn.XLOOKUP(AP$1,$Z$2:$Z$16,$AC$2:$AC$16-$V463)^2)))</f>
        <v/>
      </c>
      <c r="AQ463" s="141" t="str">
        <f t="array" ref="AQ463">IF(OR(AQ$1=0, $A463=""),"",SQRT((_xlfn.XLOOKUP(AQ$1,$Z$2:$Z$16,$AA$2:$AA$16)-$T463)^2+(_xlfn.XLOOKUP(AQ$1,$Z$2:$Z$16,$AB$2:$AB$16)-$U463)^2+(_xlfn.XLOOKUP(AQ$1,$Z$2:$Z$16,$AC$2:$AC$16-$V463)^2)))</f>
        <v/>
      </c>
      <c r="AR463" s="141" t="str">
        <f t="array" ref="AR463">IF(OR(AR$1=0, $A463=""),"",SQRT((_xlfn.XLOOKUP(AR$1,$Z$2:$Z$16,$AA$2:$AA$16)-$T463)^2+(_xlfn.XLOOKUP(AR$1,$Z$2:$Z$16,$AB$2:$AB$16)-$U463)^2+(_xlfn.XLOOKUP(AR$1,$Z$2:$Z$16,$AC$2:$AC$16-$V463)^2)))</f>
        <v/>
      </c>
      <c r="AS463" s="141" t="str">
        <f t="array" ref="AS463">IF(OR(AS$1=0, $A463=""),"",SQRT((_xlfn.XLOOKUP(AS$1,$Z$2:$Z$16,$AA$2:$AA$16)-$T463)^2+(_xlfn.XLOOKUP(AS$1,$Z$2:$Z$16,$AB$2:$AB$16)-$U463)^2+(_xlfn.XLOOKUP(AS$1,$Z$2:$Z$16,$AC$2:$AC$16-$V463)^2)))</f>
        <v/>
      </c>
      <c r="AT463" s="141" t="str">
        <f t="array" ref="AT463">IF(OR(AT$1=0, $A463=""),"",SQRT((_xlfn.XLOOKUP(AT$1,$Z$2:$Z$16,$AA$2:$AA$16)-$T463)^2+(_xlfn.XLOOKUP(AT$1,$Z$2:$Z$16,$AB$2:$AB$16)-$U463)^2+(_xlfn.XLOOKUP(AT$1,$Z$2:$Z$16,$AC$2:$AC$16-$V463)^2)))</f>
        <v/>
      </c>
      <c r="AU463" s="141" t="str">
        <f t="array" ref="AU463">IF(OR(AU$1=0, $A463=""),"",SQRT((_xlfn.XLOOKUP(AU$1,$Z$2:$Z$16,$AA$2:$AA$16)-$T463)^2+(_xlfn.XLOOKUP(AU$1,$Z$2:$Z$16,$AB$2:$AB$16)-$U463)^2+(_xlfn.XLOOKUP(AU$1,$Z$2:$Z$16,$AC$2:$AC$16-$V463)^2)))</f>
        <v/>
      </c>
      <c r="AV463" s="142" t="str">
        <f t="array" ref="AV463">IF(OR(AV$1=0, $A463=""),"",SQRT((_xlfn.XLOOKUP(AV$1,$Z$2:$Z$16,$AA$2:$AA$16)-$T463)^2+(_xlfn.XLOOKUP(AV$1,$Z$2:$Z$16,$AB$2:$AB$16)-$U463)^2+(_xlfn.XLOOKUP(AV$1,$Z$2:$Z$16,$AC$2:$AC$16-$V463)^2)))</f>
        <v/>
      </c>
      <c r="AW463" s="124"/>
      <c r="AX463" s="124"/>
      <c r="AY463" s="125">
        <f t="shared" si="155"/>
        <v>0</v>
      </c>
      <c r="AZ463" s="143">
        <f t="shared" si="156"/>
        <v>0</v>
      </c>
      <c r="BA463" s="143">
        <f t="shared" si="157"/>
        <v>0</v>
      </c>
      <c r="BB463" s="143">
        <f t="shared" si="158"/>
        <v>0</v>
      </c>
      <c r="BC463" s="143">
        <f t="shared" si="159"/>
        <v>0</v>
      </c>
      <c r="BD463" s="143">
        <f t="shared" si="160"/>
        <v>0</v>
      </c>
      <c r="BE463" s="143">
        <f t="shared" si="161"/>
        <v>0</v>
      </c>
      <c r="BF463" s="143">
        <f t="shared" si="162"/>
        <v>0</v>
      </c>
      <c r="BG463" s="144">
        <f t="shared" si="163"/>
        <v>0</v>
      </c>
      <c r="BH463" s="144">
        <f t="shared" si="164"/>
        <v>0</v>
      </c>
      <c r="BI463" s="144">
        <f t="shared" si="165"/>
        <v>0</v>
      </c>
      <c r="BJ463" s="144">
        <f t="shared" si="166"/>
        <v>0</v>
      </c>
      <c r="BK463" s="144">
        <f t="shared" si="167"/>
        <v>0</v>
      </c>
      <c r="BL463" s="144">
        <f t="shared" si="168"/>
        <v>0</v>
      </c>
      <c r="BM463" s="145">
        <f t="shared" si="169"/>
        <v>0</v>
      </c>
      <c r="BN463" s="124"/>
      <c r="BO463" s="124"/>
      <c r="BP463" s="124"/>
      <c r="BQ463" s="124"/>
      <c r="BR463" s="124"/>
      <c r="BS463" s="124"/>
      <c r="BT463" s="124"/>
      <c r="BU463" s="124"/>
      <c r="BV463" s="130"/>
      <c r="BW463" s="130"/>
      <c r="BX463" s="130"/>
      <c r="BY463" s="130"/>
      <c r="BZ463" s="130"/>
      <c r="CA463" s="130"/>
      <c r="CB463" s="130"/>
      <c r="CC463" s="130"/>
      <c r="CD463" s="130"/>
      <c r="CE463" s="130"/>
      <c r="CF463" s="130"/>
      <c r="CG463" s="130"/>
      <c r="CH463" s="130"/>
      <c r="CI463" s="130"/>
      <c r="CJ463" s="130"/>
      <c r="CL463" s="124"/>
      <c r="CM463" s="130" t="s">
        <v>32</v>
      </c>
      <c r="CN463" s="130"/>
      <c r="CO463" s="130"/>
      <c r="CP463" s="130"/>
      <c r="CQ463" s="130"/>
      <c r="CR463" s="130"/>
      <c r="CS463" s="130"/>
      <c r="CT463" s="130"/>
      <c r="CU463" s="130"/>
      <c r="CV463" s="130"/>
      <c r="CW463" s="130"/>
      <c r="CX463" s="130"/>
      <c r="CY463" s="130"/>
      <c r="CZ463" s="130"/>
      <c r="DA463" s="130"/>
      <c r="DD463" s="159" cm="1">
        <f t="array" ref="DD463">_xlfn.IFS(DD$1= 0,"", NOT(ISBLANK(CM463)), 0, ISBLANK(CM463), $Q463-$S463+AY463-BV463)</f>
        <v>0</v>
      </c>
      <c r="DE463" s="160" cm="1">
        <f t="array" ref="DE463">_xlfn.IFS(DE$1= 0,"", NOT(ISBLANK(CN463)), 0, ISBLANK(CN463), $Q463-$S463+AZ463-BW463)</f>
        <v>0</v>
      </c>
      <c r="DF463" s="160" cm="1">
        <f t="array" ref="DF463">_xlfn.IFS(DF$1= 0,"", NOT(ISBLANK(CO463)), 0, ISBLANK(CO463), $Q463-$S463+BA463-BX463)</f>
        <v>0</v>
      </c>
      <c r="DG463" s="160" cm="1">
        <f t="array" ref="DG463">_xlfn.IFS(DG$1= 0,"", NOT(ISBLANK(CP463)), 0, ISBLANK(CP463), $Q463-$S463+BB463-BY463)</f>
        <v>0</v>
      </c>
      <c r="DH463" s="160" cm="1">
        <f t="array" ref="DH463">_xlfn.IFS(DH$1= 0,"", NOT(ISBLANK(CQ463)), 0, ISBLANK(CQ463), $Q463-$S463+BC463-BZ463)</f>
        <v>0</v>
      </c>
      <c r="DI463" s="160" cm="1">
        <f t="array" ref="DI463">_xlfn.IFS(DI$1= 0,"", NOT(ISBLANK(CR463)), 0, ISBLANK(CR463), $Q463-$S463+BD463-CA463)</f>
        <v>0</v>
      </c>
      <c r="DJ463" s="160" t="str" cm="1">
        <f t="array" ref="DJ463">_xlfn.IFS(DJ$1= 0,"", NOT(ISBLANK(CS463)), 0, ISBLANK(CS463), $Q463-$S463+BE463-CB463)</f>
        <v/>
      </c>
      <c r="DK463" s="160" t="str" cm="1">
        <f t="array" ref="DK463">_xlfn.IFS(DK$1= 0,"", NOT(ISBLANK(CT463)), 0, ISBLANK(CT463), $Q463-$S463+BF463-CC463)</f>
        <v/>
      </c>
      <c r="DL463" s="162" t="str" cm="1">
        <f t="array" ref="DL463">_xlfn.IFS(DL$1= 0,"", NOT(ISBLANK(CU463)), 0, ISBLANK(CU463), $Q463-$S463+BG463-CD463)</f>
        <v/>
      </c>
      <c r="DM463" s="162" t="str" cm="1">
        <f t="array" ref="DM463">_xlfn.IFS(DM$1= 0,"", NOT(ISBLANK(CV463)), 0, ISBLANK(CV463), $Q463-$S463+BH463-CE463)</f>
        <v/>
      </c>
      <c r="DN463" s="162" t="str" cm="1">
        <f t="array" ref="DN463">_xlfn.IFS(DN$1= 0,"", NOT(ISBLANK(CW463)), 0, ISBLANK(CW463), $Q463-$S463+BI463-CF463)</f>
        <v/>
      </c>
      <c r="DO463" s="162" t="str" cm="1">
        <f t="array" ref="DO463">_xlfn.IFS(DO$1= 0,"", NOT(ISBLANK(CX463)), 0, ISBLANK(CX463), $Q463-$S463+BJ463-CG463)</f>
        <v/>
      </c>
      <c r="DP463" s="162" t="str" cm="1">
        <f t="array" ref="DP463">_xlfn.IFS(DP$1= 0,"", NOT(ISBLANK(CY463)), 0, ISBLANK(CY463), $Q463-$S463+BK463-CH463)</f>
        <v/>
      </c>
      <c r="DQ463" s="162" t="str" cm="1">
        <f t="array" ref="DQ463">_xlfn.IFS(DQ$1= 0,"", NOT(ISBLANK(CZ463)), 0, ISBLANK(CZ463), $Q463-$S463+BL463-CI463)</f>
        <v/>
      </c>
      <c r="DR463" s="163" t="str" cm="1">
        <f t="array" ref="DR463">_xlfn.IFS(DR$1= 0,"", NOT(ISBLANK(DA463)), 0, ISBLANK(DA463), $Q463-$S463+BM463-CJ463)</f>
        <v/>
      </c>
    </row>
    <row r="464" spans="1:122" ht="16.5" x14ac:dyDescent="0.3">
      <c r="A464" s="135"/>
      <c r="B464" s="136"/>
      <c r="C464" s="136"/>
      <c r="D464" s="137"/>
      <c r="E464" s="176"/>
      <c r="F464" s="182"/>
      <c r="G464" s="183"/>
      <c r="H464" s="183"/>
      <c r="I464" s="183"/>
      <c r="J464" s="183"/>
      <c r="K464" s="183"/>
      <c r="L464" s="183"/>
      <c r="M464" s="186"/>
      <c r="N464" s="182"/>
      <c r="O464" s="184"/>
      <c r="P464" s="178"/>
      <c r="Q464" s="118">
        <f t="shared" si="153"/>
        <v>0</v>
      </c>
      <c r="R464" s="3"/>
      <c r="S464" s="3"/>
      <c r="T464" s="4"/>
      <c r="U464" s="4"/>
      <c r="V464" s="99">
        <f t="shared" si="154"/>
        <v>0</v>
      </c>
      <c r="W464" s="161"/>
      <c r="X464" s="138"/>
      <c r="AH464" s="158" t="str">
        <f t="array" ref="AH464">IF(OR(AH$1=0, $A464=""),"",SQRT((_xlfn.XLOOKUP(AH$1,$Z$2:$Z$16,$AA$2:$AA$16)-$T464)^2+(_xlfn.XLOOKUP(AH$1,$Z$2:$Z$16,$AB$2:$AB$16)-$U464)^2+(_xlfn.XLOOKUP(AH$1,$Z$2:$Z$16,$AC$2:$AC$16-$V464)^2)))</f>
        <v/>
      </c>
      <c r="AI464" s="140" t="str">
        <f t="array" ref="AI464">IF(OR(AI$1=0, $A464=""),"",SQRT((_xlfn.XLOOKUP(AI$1,$Z$2:$Z$16,$AA$2:$AA$16)-$T464)^2+(_xlfn.XLOOKUP(AI$1,$Z$2:$Z$16,$AB$2:$AB$16)-$U464)^2+(_xlfn.XLOOKUP(AI$1,$Z$2:$Z$16,$AC$2:$AC$16-$V464)^2)))</f>
        <v/>
      </c>
      <c r="AJ464" s="140" t="str">
        <f t="array" ref="AJ464">IF(OR(AJ$1=0, $A464=""),"",SQRT((_xlfn.XLOOKUP(AJ$1,$Z$2:$Z$16,$AA$2:$AA$16)-$T464)^2+(_xlfn.XLOOKUP(AJ$1,$Z$2:$Z$16,$AB$2:$AB$16)-$U464)^2+(_xlfn.XLOOKUP(AJ$1,$Z$2:$Z$16,$AC$2:$AC$16-$V464)^2)))</f>
        <v/>
      </c>
      <c r="AK464" s="140" t="str">
        <f t="array" ref="AK464">IF(OR(AK$1=0, $A464=""),"",SQRT((_xlfn.XLOOKUP(AK$1,$Z$2:$Z$16,$AA$2:$AA$16)-$T464)^2+(_xlfn.XLOOKUP(AK$1,$Z$2:$Z$16,$AB$2:$AB$16)-$U464)^2+(_xlfn.XLOOKUP(AK$1,$Z$2:$Z$16,$AC$2:$AC$16-$V464)^2)))</f>
        <v/>
      </c>
      <c r="AL464" s="140" t="str">
        <f t="array" ref="AL464">IF(OR(AL$1=0, $A464=""),"",SQRT((_xlfn.XLOOKUP(AL$1,$Z$2:$Z$16,$AA$2:$AA$16)-$T464)^2+(_xlfn.XLOOKUP(AL$1,$Z$2:$Z$16,$AB$2:$AB$16)-$U464)^2+(_xlfn.XLOOKUP(AL$1,$Z$2:$Z$16,$AC$2:$AC$16-$V464)^2)))</f>
        <v/>
      </c>
      <c r="AM464" s="140" t="str">
        <f t="array" ref="AM464">IF(OR(AM$1=0, $A464=""),"",SQRT((_xlfn.XLOOKUP(AM$1,$Z$2:$Z$16,$AA$2:$AA$16)-$T464)^2+(_xlfn.XLOOKUP(AM$1,$Z$2:$Z$16,$AB$2:$AB$16)-$U464)^2+(_xlfn.XLOOKUP(AM$1,$Z$2:$Z$16,$AC$2:$AC$16-$V464)^2)))</f>
        <v/>
      </c>
      <c r="AN464" s="140" t="str">
        <f t="array" ref="AN464">IF(OR(AN$1=0, $A464=""),"",SQRT((_xlfn.XLOOKUP(AN$1,$Z$2:$Z$16,$AA$2:$AA$16)-$T464)^2+(_xlfn.XLOOKUP(AN$1,$Z$2:$Z$16,$AB$2:$AB$16)-$U464)^2+(_xlfn.XLOOKUP(AN$1,$Z$2:$Z$16,$AC$2:$AC$16-$V464)^2)))</f>
        <v/>
      </c>
      <c r="AO464" s="140" t="str">
        <f t="array" ref="AO464">IF(OR(AO$1=0, $A464=""),"",SQRT((_xlfn.XLOOKUP(AO$1,$Z$2:$Z$16,$AA$2:$AA$16)-$T464)^2+(_xlfn.XLOOKUP(AO$1,$Z$2:$Z$16,$AB$2:$AB$16)-$U464)^2+(_xlfn.XLOOKUP(AO$1,$Z$2:$Z$16,$AC$2:$AC$16-$V464)^2)))</f>
        <v/>
      </c>
      <c r="AP464" s="141" t="str">
        <f t="array" ref="AP464">IF(OR(AP$1=0, $A464=""),"",SQRT((_xlfn.XLOOKUP(AP$1,$Z$2:$Z$16,$AA$2:$AA$16)-$T464)^2+(_xlfn.XLOOKUP(AP$1,$Z$2:$Z$16,$AB$2:$AB$16)-$U464)^2+(_xlfn.XLOOKUP(AP$1,$Z$2:$Z$16,$AC$2:$AC$16-$V464)^2)))</f>
        <v/>
      </c>
      <c r="AQ464" s="141" t="str">
        <f t="array" ref="AQ464">IF(OR(AQ$1=0, $A464=""),"",SQRT((_xlfn.XLOOKUP(AQ$1,$Z$2:$Z$16,$AA$2:$AA$16)-$T464)^2+(_xlfn.XLOOKUP(AQ$1,$Z$2:$Z$16,$AB$2:$AB$16)-$U464)^2+(_xlfn.XLOOKUP(AQ$1,$Z$2:$Z$16,$AC$2:$AC$16-$V464)^2)))</f>
        <v/>
      </c>
      <c r="AR464" s="141" t="str">
        <f t="array" ref="AR464">IF(OR(AR$1=0, $A464=""),"",SQRT((_xlfn.XLOOKUP(AR$1,$Z$2:$Z$16,$AA$2:$AA$16)-$T464)^2+(_xlfn.XLOOKUP(AR$1,$Z$2:$Z$16,$AB$2:$AB$16)-$U464)^2+(_xlfn.XLOOKUP(AR$1,$Z$2:$Z$16,$AC$2:$AC$16-$V464)^2)))</f>
        <v/>
      </c>
      <c r="AS464" s="141" t="str">
        <f t="array" ref="AS464">IF(OR(AS$1=0, $A464=""),"",SQRT((_xlfn.XLOOKUP(AS$1,$Z$2:$Z$16,$AA$2:$AA$16)-$T464)^2+(_xlfn.XLOOKUP(AS$1,$Z$2:$Z$16,$AB$2:$AB$16)-$U464)^2+(_xlfn.XLOOKUP(AS$1,$Z$2:$Z$16,$AC$2:$AC$16-$V464)^2)))</f>
        <v/>
      </c>
      <c r="AT464" s="141" t="str">
        <f t="array" ref="AT464">IF(OR(AT$1=0, $A464=""),"",SQRT((_xlfn.XLOOKUP(AT$1,$Z$2:$Z$16,$AA$2:$AA$16)-$T464)^2+(_xlfn.XLOOKUP(AT$1,$Z$2:$Z$16,$AB$2:$AB$16)-$U464)^2+(_xlfn.XLOOKUP(AT$1,$Z$2:$Z$16,$AC$2:$AC$16-$V464)^2)))</f>
        <v/>
      </c>
      <c r="AU464" s="141" t="str">
        <f t="array" ref="AU464">IF(OR(AU$1=0, $A464=""),"",SQRT((_xlfn.XLOOKUP(AU$1,$Z$2:$Z$16,$AA$2:$AA$16)-$T464)^2+(_xlfn.XLOOKUP(AU$1,$Z$2:$Z$16,$AB$2:$AB$16)-$U464)^2+(_xlfn.XLOOKUP(AU$1,$Z$2:$Z$16,$AC$2:$AC$16-$V464)^2)))</f>
        <v/>
      </c>
      <c r="AV464" s="142" t="str">
        <f t="array" ref="AV464">IF(OR(AV$1=0, $A464=""),"",SQRT((_xlfn.XLOOKUP(AV$1,$Z$2:$Z$16,$AA$2:$AA$16)-$T464)^2+(_xlfn.XLOOKUP(AV$1,$Z$2:$Z$16,$AB$2:$AB$16)-$U464)^2+(_xlfn.XLOOKUP(AV$1,$Z$2:$Z$16,$AC$2:$AC$16-$V464)^2)))</f>
        <v/>
      </c>
      <c r="AW464" s="124"/>
      <c r="AX464" s="124"/>
      <c r="AY464" s="125">
        <f t="shared" si="155"/>
        <v>0</v>
      </c>
      <c r="AZ464" s="143">
        <f t="shared" si="156"/>
        <v>0</v>
      </c>
      <c r="BA464" s="143">
        <f t="shared" si="157"/>
        <v>0</v>
      </c>
      <c r="BB464" s="143">
        <f t="shared" si="158"/>
        <v>0</v>
      </c>
      <c r="BC464" s="143">
        <f t="shared" si="159"/>
        <v>0</v>
      </c>
      <c r="BD464" s="143">
        <f t="shared" si="160"/>
        <v>0</v>
      </c>
      <c r="BE464" s="143">
        <f t="shared" si="161"/>
        <v>0</v>
      </c>
      <c r="BF464" s="143">
        <f t="shared" si="162"/>
        <v>0</v>
      </c>
      <c r="BG464" s="144">
        <f t="shared" si="163"/>
        <v>0</v>
      </c>
      <c r="BH464" s="144">
        <f t="shared" si="164"/>
        <v>0</v>
      </c>
      <c r="BI464" s="144">
        <f t="shared" si="165"/>
        <v>0</v>
      </c>
      <c r="BJ464" s="144">
        <f t="shared" si="166"/>
        <v>0</v>
      </c>
      <c r="BK464" s="144">
        <f t="shared" si="167"/>
        <v>0</v>
      </c>
      <c r="BL464" s="144">
        <f t="shared" si="168"/>
        <v>0</v>
      </c>
      <c r="BM464" s="145">
        <f t="shared" si="169"/>
        <v>0</v>
      </c>
      <c r="BN464" s="124"/>
      <c r="BO464" s="124"/>
      <c r="BP464" s="124"/>
      <c r="BQ464" s="124"/>
      <c r="BR464" s="124"/>
      <c r="BS464" s="124"/>
      <c r="BT464" s="124"/>
      <c r="BU464" s="124"/>
      <c r="BV464" s="130"/>
      <c r="BW464" s="130"/>
      <c r="BX464" s="130"/>
      <c r="BY464" s="130"/>
      <c r="BZ464" s="130"/>
      <c r="CA464" s="130"/>
      <c r="CB464" s="130"/>
      <c r="CC464" s="130"/>
      <c r="CD464" s="130"/>
      <c r="CE464" s="130"/>
      <c r="CF464" s="130"/>
      <c r="CG464" s="130"/>
      <c r="CH464" s="130"/>
      <c r="CI464" s="130"/>
      <c r="CJ464" s="130"/>
      <c r="CL464" s="124"/>
      <c r="CM464" s="130" t="s">
        <v>32</v>
      </c>
      <c r="CN464" s="130"/>
      <c r="CO464" s="130"/>
      <c r="CP464" s="130"/>
      <c r="CQ464" s="130"/>
      <c r="CR464" s="130"/>
      <c r="CS464" s="130"/>
      <c r="CT464" s="130"/>
      <c r="CU464" s="130"/>
      <c r="CV464" s="130"/>
      <c r="CW464" s="130"/>
      <c r="CX464" s="130"/>
      <c r="CY464" s="130"/>
      <c r="CZ464" s="130"/>
      <c r="DA464" s="130"/>
      <c r="DD464" s="159" cm="1">
        <f t="array" ref="DD464">_xlfn.IFS(DD$1= 0,"", NOT(ISBLANK(CM464)), 0, ISBLANK(CM464), $Q464-$S464+AY464-BV464)</f>
        <v>0</v>
      </c>
      <c r="DE464" s="160" cm="1">
        <f t="array" ref="DE464">_xlfn.IFS(DE$1= 0,"", NOT(ISBLANK(CN464)), 0, ISBLANK(CN464), $Q464-$S464+AZ464-BW464)</f>
        <v>0</v>
      </c>
      <c r="DF464" s="160" cm="1">
        <f t="array" ref="DF464">_xlfn.IFS(DF$1= 0,"", NOT(ISBLANK(CO464)), 0, ISBLANK(CO464), $Q464-$S464+BA464-BX464)</f>
        <v>0</v>
      </c>
      <c r="DG464" s="160" cm="1">
        <f t="array" ref="DG464">_xlfn.IFS(DG$1= 0,"", NOT(ISBLANK(CP464)), 0, ISBLANK(CP464), $Q464-$S464+BB464-BY464)</f>
        <v>0</v>
      </c>
      <c r="DH464" s="160" cm="1">
        <f t="array" ref="DH464">_xlfn.IFS(DH$1= 0,"", NOT(ISBLANK(CQ464)), 0, ISBLANK(CQ464), $Q464-$S464+BC464-BZ464)</f>
        <v>0</v>
      </c>
      <c r="DI464" s="160" cm="1">
        <f t="array" ref="DI464">_xlfn.IFS(DI$1= 0,"", NOT(ISBLANK(CR464)), 0, ISBLANK(CR464), $Q464-$S464+BD464-CA464)</f>
        <v>0</v>
      </c>
      <c r="DJ464" s="160" t="str" cm="1">
        <f t="array" ref="DJ464">_xlfn.IFS(DJ$1= 0,"", NOT(ISBLANK(CS464)), 0, ISBLANK(CS464), $Q464-$S464+BE464-CB464)</f>
        <v/>
      </c>
      <c r="DK464" s="160" t="str" cm="1">
        <f t="array" ref="DK464">_xlfn.IFS(DK$1= 0,"", NOT(ISBLANK(CT464)), 0, ISBLANK(CT464), $Q464-$S464+BF464-CC464)</f>
        <v/>
      </c>
      <c r="DL464" s="162" t="str" cm="1">
        <f t="array" ref="DL464">_xlfn.IFS(DL$1= 0,"", NOT(ISBLANK(CU464)), 0, ISBLANK(CU464), $Q464-$S464+BG464-CD464)</f>
        <v/>
      </c>
      <c r="DM464" s="162" t="str" cm="1">
        <f t="array" ref="DM464">_xlfn.IFS(DM$1= 0,"", NOT(ISBLANK(CV464)), 0, ISBLANK(CV464), $Q464-$S464+BH464-CE464)</f>
        <v/>
      </c>
      <c r="DN464" s="162" t="str" cm="1">
        <f t="array" ref="DN464">_xlfn.IFS(DN$1= 0,"", NOT(ISBLANK(CW464)), 0, ISBLANK(CW464), $Q464-$S464+BI464-CF464)</f>
        <v/>
      </c>
      <c r="DO464" s="162" t="str" cm="1">
        <f t="array" ref="DO464">_xlfn.IFS(DO$1= 0,"", NOT(ISBLANK(CX464)), 0, ISBLANK(CX464), $Q464-$S464+BJ464-CG464)</f>
        <v/>
      </c>
      <c r="DP464" s="162" t="str" cm="1">
        <f t="array" ref="DP464">_xlfn.IFS(DP$1= 0,"", NOT(ISBLANK(CY464)), 0, ISBLANK(CY464), $Q464-$S464+BK464-CH464)</f>
        <v/>
      </c>
      <c r="DQ464" s="162" t="str" cm="1">
        <f t="array" ref="DQ464">_xlfn.IFS(DQ$1= 0,"", NOT(ISBLANK(CZ464)), 0, ISBLANK(CZ464), $Q464-$S464+BL464-CI464)</f>
        <v/>
      </c>
      <c r="DR464" s="163" t="str" cm="1">
        <f t="array" ref="DR464">_xlfn.IFS(DR$1= 0,"", NOT(ISBLANK(DA464)), 0, ISBLANK(DA464), $Q464-$S464+BM464-CJ464)</f>
        <v/>
      </c>
    </row>
    <row r="465" spans="1:122" ht="16.5" x14ac:dyDescent="0.3">
      <c r="A465" s="135"/>
      <c r="B465" s="136"/>
      <c r="C465" s="136"/>
      <c r="D465" s="137"/>
      <c r="E465" s="176"/>
      <c r="F465" s="182"/>
      <c r="G465" s="183"/>
      <c r="H465" s="183"/>
      <c r="I465" s="183"/>
      <c r="J465" s="183"/>
      <c r="K465" s="183"/>
      <c r="L465" s="183"/>
      <c r="M465" s="186"/>
      <c r="N465" s="182"/>
      <c r="O465" s="184"/>
      <c r="P465" s="178"/>
      <c r="Q465" s="118">
        <f t="shared" si="153"/>
        <v>0</v>
      </c>
      <c r="R465" s="3"/>
      <c r="S465" s="3"/>
      <c r="T465" s="4"/>
      <c r="U465" s="4"/>
      <c r="V465" s="99">
        <f t="shared" si="154"/>
        <v>0</v>
      </c>
      <c r="W465" s="161"/>
      <c r="X465" s="138"/>
      <c r="AH465" s="158" t="str">
        <f t="array" ref="AH465">IF(OR(AH$1=0, $A465=""),"",SQRT((_xlfn.XLOOKUP(AH$1,$Z$2:$Z$16,$AA$2:$AA$16)-$T465)^2+(_xlfn.XLOOKUP(AH$1,$Z$2:$Z$16,$AB$2:$AB$16)-$U465)^2+(_xlfn.XLOOKUP(AH$1,$Z$2:$Z$16,$AC$2:$AC$16-$V465)^2)))</f>
        <v/>
      </c>
      <c r="AI465" s="140" t="str">
        <f t="array" ref="AI465">IF(OR(AI$1=0, $A465=""),"",SQRT((_xlfn.XLOOKUP(AI$1,$Z$2:$Z$16,$AA$2:$AA$16)-$T465)^2+(_xlfn.XLOOKUP(AI$1,$Z$2:$Z$16,$AB$2:$AB$16)-$U465)^2+(_xlfn.XLOOKUP(AI$1,$Z$2:$Z$16,$AC$2:$AC$16-$V465)^2)))</f>
        <v/>
      </c>
      <c r="AJ465" s="140" t="str">
        <f t="array" ref="AJ465">IF(OR(AJ$1=0, $A465=""),"",SQRT((_xlfn.XLOOKUP(AJ$1,$Z$2:$Z$16,$AA$2:$AA$16)-$T465)^2+(_xlfn.XLOOKUP(AJ$1,$Z$2:$Z$16,$AB$2:$AB$16)-$U465)^2+(_xlfn.XLOOKUP(AJ$1,$Z$2:$Z$16,$AC$2:$AC$16-$V465)^2)))</f>
        <v/>
      </c>
      <c r="AK465" s="140" t="str">
        <f t="array" ref="AK465">IF(OR(AK$1=0, $A465=""),"",SQRT((_xlfn.XLOOKUP(AK$1,$Z$2:$Z$16,$AA$2:$AA$16)-$T465)^2+(_xlfn.XLOOKUP(AK$1,$Z$2:$Z$16,$AB$2:$AB$16)-$U465)^2+(_xlfn.XLOOKUP(AK$1,$Z$2:$Z$16,$AC$2:$AC$16-$V465)^2)))</f>
        <v/>
      </c>
      <c r="AL465" s="140" t="str">
        <f t="array" ref="AL465">IF(OR(AL$1=0, $A465=""),"",SQRT((_xlfn.XLOOKUP(AL$1,$Z$2:$Z$16,$AA$2:$AA$16)-$T465)^2+(_xlfn.XLOOKUP(AL$1,$Z$2:$Z$16,$AB$2:$AB$16)-$U465)^2+(_xlfn.XLOOKUP(AL$1,$Z$2:$Z$16,$AC$2:$AC$16-$V465)^2)))</f>
        <v/>
      </c>
      <c r="AM465" s="140" t="str">
        <f t="array" ref="AM465">IF(OR(AM$1=0, $A465=""),"",SQRT((_xlfn.XLOOKUP(AM$1,$Z$2:$Z$16,$AA$2:$AA$16)-$T465)^2+(_xlfn.XLOOKUP(AM$1,$Z$2:$Z$16,$AB$2:$AB$16)-$U465)^2+(_xlfn.XLOOKUP(AM$1,$Z$2:$Z$16,$AC$2:$AC$16-$V465)^2)))</f>
        <v/>
      </c>
      <c r="AN465" s="140" t="str">
        <f t="array" ref="AN465">IF(OR(AN$1=0, $A465=""),"",SQRT((_xlfn.XLOOKUP(AN$1,$Z$2:$Z$16,$AA$2:$AA$16)-$T465)^2+(_xlfn.XLOOKUP(AN$1,$Z$2:$Z$16,$AB$2:$AB$16)-$U465)^2+(_xlfn.XLOOKUP(AN$1,$Z$2:$Z$16,$AC$2:$AC$16-$V465)^2)))</f>
        <v/>
      </c>
      <c r="AO465" s="140" t="str">
        <f t="array" ref="AO465">IF(OR(AO$1=0, $A465=""),"",SQRT((_xlfn.XLOOKUP(AO$1,$Z$2:$Z$16,$AA$2:$AA$16)-$T465)^2+(_xlfn.XLOOKUP(AO$1,$Z$2:$Z$16,$AB$2:$AB$16)-$U465)^2+(_xlfn.XLOOKUP(AO$1,$Z$2:$Z$16,$AC$2:$AC$16-$V465)^2)))</f>
        <v/>
      </c>
      <c r="AP465" s="141" t="str">
        <f t="array" ref="AP465">IF(OR(AP$1=0, $A465=""),"",SQRT((_xlfn.XLOOKUP(AP$1,$Z$2:$Z$16,$AA$2:$AA$16)-$T465)^2+(_xlfn.XLOOKUP(AP$1,$Z$2:$Z$16,$AB$2:$AB$16)-$U465)^2+(_xlfn.XLOOKUP(AP$1,$Z$2:$Z$16,$AC$2:$AC$16-$V465)^2)))</f>
        <v/>
      </c>
      <c r="AQ465" s="141" t="str">
        <f t="array" ref="AQ465">IF(OR(AQ$1=0, $A465=""),"",SQRT((_xlfn.XLOOKUP(AQ$1,$Z$2:$Z$16,$AA$2:$AA$16)-$T465)^2+(_xlfn.XLOOKUP(AQ$1,$Z$2:$Z$16,$AB$2:$AB$16)-$U465)^2+(_xlfn.XLOOKUP(AQ$1,$Z$2:$Z$16,$AC$2:$AC$16-$V465)^2)))</f>
        <v/>
      </c>
      <c r="AR465" s="141" t="str">
        <f t="array" ref="AR465">IF(OR(AR$1=0, $A465=""),"",SQRT((_xlfn.XLOOKUP(AR$1,$Z$2:$Z$16,$AA$2:$AA$16)-$T465)^2+(_xlfn.XLOOKUP(AR$1,$Z$2:$Z$16,$AB$2:$AB$16)-$U465)^2+(_xlfn.XLOOKUP(AR$1,$Z$2:$Z$16,$AC$2:$AC$16-$V465)^2)))</f>
        <v/>
      </c>
      <c r="AS465" s="141" t="str">
        <f t="array" ref="AS465">IF(OR(AS$1=0, $A465=""),"",SQRT((_xlfn.XLOOKUP(AS$1,$Z$2:$Z$16,$AA$2:$AA$16)-$T465)^2+(_xlfn.XLOOKUP(AS$1,$Z$2:$Z$16,$AB$2:$AB$16)-$U465)^2+(_xlfn.XLOOKUP(AS$1,$Z$2:$Z$16,$AC$2:$AC$16-$V465)^2)))</f>
        <v/>
      </c>
      <c r="AT465" s="141" t="str">
        <f t="array" ref="AT465">IF(OR(AT$1=0, $A465=""),"",SQRT((_xlfn.XLOOKUP(AT$1,$Z$2:$Z$16,$AA$2:$AA$16)-$T465)^2+(_xlfn.XLOOKUP(AT$1,$Z$2:$Z$16,$AB$2:$AB$16)-$U465)^2+(_xlfn.XLOOKUP(AT$1,$Z$2:$Z$16,$AC$2:$AC$16-$V465)^2)))</f>
        <v/>
      </c>
      <c r="AU465" s="141" t="str">
        <f t="array" ref="AU465">IF(OR(AU$1=0, $A465=""),"",SQRT((_xlfn.XLOOKUP(AU$1,$Z$2:$Z$16,$AA$2:$AA$16)-$T465)^2+(_xlfn.XLOOKUP(AU$1,$Z$2:$Z$16,$AB$2:$AB$16)-$U465)^2+(_xlfn.XLOOKUP(AU$1,$Z$2:$Z$16,$AC$2:$AC$16-$V465)^2)))</f>
        <v/>
      </c>
      <c r="AV465" s="142" t="str">
        <f t="array" ref="AV465">IF(OR(AV$1=0, $A465=""),"",SQRT((_xlfn.XLOOKUP(AV$1,$Z$2:$Z$16,$AA$2:$AA$16)-$T465)^2+(_xlfn.XLOOKUP(AV$1,$Z$2:$Z$16,$AB$2:$AB$16)-$U465)^2+(_xlfn.XLOOKUP(AV$1,$Z$2:$Z$16,$AC$2:$AC$16-$V465)^2)))</f>
        <v/>
      </c>
      <c r="AW465" s="124"/>
      <c r="AX465" s="124"/>
      <c r="AY465" s="125">
        <f t="shared" si="155"/>
        <v>0</v>
      </c>
      <c r="AZ465" s="143">
        <f t="shared" si="156"/>
        <v>0</v>
      </c>
      <c r="BA465" s="143">
        <f t="shared" si="157"/>
        <v>0</v>
      </c>
      <c r="BB465" s="143">
        <f t="shared" si="158"/>
        <v>0</v>
      </c>
      <c r="BC465" s="143">
        <f t="shared" si="159"/>
        <v>0</v>
      </c>
      <c r="BD465" s="143">
        <f t="shared" si="160"/>
        <v>0</v>
      </c>
      <c r="BE465" s="143">
        <f t="shared" si="161"/>
        <v>0</v>
      </c>
      <c r="BF465" s="143">
        <f t="shared" si="162"/>
        <v>0</v>
      </c>
      <c r="BG465" s="144">
        <f t="shared" si="163"/>
        <v>0</v>
      </c>
      <c r="BH465" s="144">
        <f t="shared" si="164"/>
        <v>0</v>
      </c>
      <c r="BI465" s="144">
        <f t="shared" si="165"/>
        <v>0</v>
      </c>
      <c r="BJ465" s="144">
        <f t="shared" si="166"/>
        <v>0</v>
      </c>
      <c r="BK465" s="144">
        <f t="shared" si="167"/>
        <v>0</v>
      </c>
      <c r="BL465" s="144">
        <f t="shared" si="168"/>
        <v>0</v>
      </c>
      <c r="BM465" s="145">
        <f t="shared" si="169"/>
        <v>0</v>
      </c>
      <c r="BN465" s="124"/>
      <c r="BO465" s="124"/>
      <c r="BP465" s="124"/>
      <c r="BQ465" s="124"/>
      <c r="BR465" s="124"/>
      <c r="BS465" s="124"/>
      <c r="BT465" s="124"/>
      <c r="BU465" s="124"/>
      <c r="BV465" s="130"/>
      <c r="BW465" s="130"/>
      <c r="BX465" s="130"/>
      <c r="BY465" s="130"/>
      <c r="BZ465" s="130"/>
      <c r="CA465" s="130"/>
      <c r="CB465" s="130"/>
      <c r="CC465" s="130"/>
      <c r="CD465" s="130"/>
      <c r="CE465" s="130"/>
      <c r="CF465" s="130"/>
      <c r="CG465" s="130"/>
      <c r="CH465" s="130"/>
      <c r="CI465" s="130"/>
      <c r="CJ465" s="130"/>
      <c r="CL465" s="124"/>
      <c r="CM465" s="130" t="s">
        <v>32</v>
      </c>
      <c r="CN465" s="130"/>
      <c r="CO465" s="130"/>
      <c r="CP465" s="130"/>
      <c r="CQ465" s="130"/>
      <c r="CR465" s="130"/>
      <c r="CS465" s="130"/>
      <c r="CT465" s="130"/>
      <c r="CU465" s="130"/>
      <c r="CV465" s="130"/>
      <c r="CW465" s="130"/>
      <c r="CX465" s="130"/>
      <c r="CY465" s="130"/>
      <c r="CZ465" s="130"/>
      <c r="DA465" s="130"/>
      <c r="DD465" s="159" cm="1">
        <f t="array" ref="DD465">_xlfn.IFS(DD$1= 0,"", NOT(ISBLANK(CM465)), 0, ISBLANK(CM465), $Q465-$S465+AY465-BV465)</f>
        <v>0</v>
      </c>
      <c r="DE465" s="160" cm="1">
        <f t="array" ref="DE465">_xlfn.IFS(DE$1= 0,"", NOT(ISBLANK(CN465)), 0, ISBLANK(CN465), $Q465-$S465+AZ465-BW465)</f>
        <v>0</v>
      </c>
      <c r="DF465" s="160" cm="1">
        <f t="array" ref="DF465">_xlfn.IFS(DF$1= 0,"", NOT(ISBLANK(CO465)), 0, ISBLANK(CO465), $Q465-$S465+BA465-BX465)</f>
        <v>0</v>
      </c>
      <c r="DG465" s="160" cm="1">
        <f t="array" ref="DG465">_xlfn.IFS(DG$1= 0,"", NOT(ISBLANK(CP465)), 0, ISBLANK(CP465), $Q465-$S465+BB465-BY465)</f>
        <v>0</v>
      </c>
      <c r="DH465" s="160" cm="1">
        <f t="array" ref="DH465">_xlfn.IFS(DH$1= 0,"", NOT(ISBLANK(CQ465)), 0, ISBLANK(CQ465), $Q465-$S465+BC465-BZ465)</f>
        <v>0</v>
      </c>
      <c r="DI465" s="160" cm="1">
        <f t="array" ref="DI465">_xlfn.IFS(DI$1= 0,"", NOT(ISBLANK(CR465)), 0, ISBLANK(CR465), $Q465-$S465+BD465-CA465)</f>
        <v>0</v>
      </c>
      <c r="DJ465" s="160" t="str" cm="1">
        <f t="array" ref="DJ465">_xlfn.IFS(DJ$1= 0,"", NOT(ISBLANK(CS465)), 0, ISBLANK(CS465), $Q465-$S465+BE465-CB465)</f>
        <v/>
      </c>
      <c r="DK465" s="160" t="str" cm="1">
        <f t="array" ref="DK465">_xlfn.IFS(DK$1= 0,"", NOT(ISBLANK(CT465)), 0, ISBLANK(CT465), $Q465-$S465+BF465-CC465)</f>
        <v/>
      </c>
      <c r="DL465" s="162" t="str" cm="1">
        <f t="array" ref="DL465">_xlfn.IFS(DL$1= 0,"", NOT(ISBLANK(CU465)), 0, ISBLANK(CU465), $Q465-$S465+BG465-CD465)</f>
        <v/>
      </c>
      <c r="DM465" s="162" t="str" cm="1">
        <f t="array" ref="DM465">_xlfn.IFS(DM$1= 0,"", NOT(ISBLANK(CV465)), 0, ISBLANK(CV465), $Q465-$S465+BH465-CE465)</f>
        <v/>
      </c>
      <c r="DN465" s="162" t="str" cm="1">
        <f t="array" ref="DN465">_xlfn.IFS(DN$1= 0,"", NOT(ISBLANK(CW465)), 0, ISBLANK(CW465), $Q465-$S465+BI465-CF465)</f>
        <v/>
      </c>
      <c r="DO465" s="162" t="str" cm="1">
        <f t="array" ref="DO465">_xlfn.IFS(DO$1= 0,"", NOT(ISBLANK(CX465)), 0, ISBLANK(CX465), $Q465-$S465+BJ465-CG465)</f>
        <v/>
      </c>
      <c r="DP465" s="162" t="str" cm="1">
        <f t="array" ref="DP465">_xlfn.IFS(DP$1= 0,"", NOT(ISBLANK(CY465)), 0, ISBLANK(CY465), $Q465-$S465+BK465-CH465)</f>
        <v/>
      </c>
      <c r="DQ465" s="162" t="str" cm="1">
        <f t="array" ref="DQ465">_xlfn.IFS(DQ$1= 0,"", NOT(ISBLANK(CZ465)), 0, ISBLANK(CZ465), $Q465-$S465+BL465-CI465)</f>
        <v/>
      </c>
      <c r="DR465" s="163" t="str" cm="1">
        <f t="array" ref="DR465">_xlfn.IFS(DR$1= 0,"", NOT(ISBLANK(DA465)), 0, ISBLANK(DA465), $Q465-$S465+BM465-CJ465)</f>
        <v/>
      </c>
    </row>
    <row r="466" spans="1:122" ht="16.5" x14ac:dyDescent="0.3">
      <c r="A466" s="135"/>
      <c r="B466" s="136"/>
      <c r="C466" s="136"/>
      <c r="D466" s="137"/>
      <c r="E466" s="176"/>
      <c r="F466" s="182"/>
      <c r="G466" s="183"/>
      <c r="H466" s="183"/>
      <c r="I466" s="183"/>
      <c r="J466" s="183"/>
      <c r="K466" s="183"/>
      <c r="L466" s="183"/>
      <c r="M466" s="186"/>
      <c r="N466" s="182"/>
      <c r="O466" s="184"/>
      <c r="P466" s="178"/>
      <c r="Q466" s="118">
        <f t="shared" si="153"/>
        <v>0</v>
      </c>
      <c r="R466" s="3"/>
      <c r="S466" s="3"/>
      <c r="T466" s="4"/>
      <c r="U466" s="4"/>
      <c r="V466" s="99">
        <f t="shared" si="154"/>
        <v>0</v>
      </c>
      <c r="W466" s="161"/>
      <c r="X466" s="138"/>
      <c r="AH466" s="158" t="str">
        <f t="array" ref="AH466">IF(OR(AH$1=0, $A466=""),"",SQRT((_xlfn.XLOOKUP(AH$1,$Z$2:$Z$16,$AA$2:$AA$16)-$T466)^2+(_xlfn.XLOOKUP(AH$1,$Z$2:$Z$16,$AB$2:$AB$16)-$U466)^2+(_xlfn.XLOOKUP(AH$1,$Z$2:$Z$16,$AC$2:$AC$16-$V466)^2)))</f>
        <v/>
      </c>
      <c r="AI466" s="140" t="str">
        <f t="array" ref="AI466">IF(OR(AI$1=0, $A466=""),"",SQRT((_xlfn.XLOOKUP(AI$1,$Z$2:$Z$16,$AA$2:$AA$16)-$T466)^2+(_xlfn.XLOOKUP(AI$1,$Z$2:$Z$16,$AB$2:$AB$16)-$U466)^2+(_xlfn.XLOOKUP(AI$1,$Z$2:$Z$16,$AC$2:$AC$16-$V466)^2)))</f>
        <v/>
      </c>
      <c r="AJ466" s="140" t="str">
        <f t="array" ref="AJ466">IF(OR(AJ$1=0, $A466=""),"",SQRT((_xlfn.XLOOKUP(AJ$1,$Z$2:$Z$16,$AA$2:$AA$16)-$T466)^2+(_xlfn.XLOOKUP(AJ$1,$Z$2:$Z$16,$AB$2:$AB$16)-$U466)^2+(_xlfn.XLOOKUP(AJ$1,$Z$2:$Z$16,$AC$2:$AC$16-$V466)^2)))</f>
        <v/>
      </c>
      <c r="AK466" s="140" t="str">
        <f t="array" ref="AK466">IF(OR(AK$1=0, $A466=""),"",SQRT((_xlfn.XLOOKUP(AK$1,$Z$2:$Z$16,$AA$2:$AA$16)-$T466)^2+(_xlfn.XLOOKUP(AK$1,$Z$2:$Z$16,$AB$2:$AB$16)-$U466)^2+(_xlfn.XLOOKUP(AK$1,$Z$2:$Z$16,$AC$2:$AC$16-$V466)^2)))</f>
        <v/>
      </c>
      <c r="AL466" s="140" t="str">
        <f t="array" ref="AL466">IF(OR(AL$1=0, $A466=""),"",SQRT((_xlfn.XLOOKUP(AL$1,$Z$2:$Z$16,$AA$2:$AA$16)-$T466)^2+(_xlfn.XLOOKUP(AL$1,$Z$2:$Z$16,$AB$2:$AB$16)-$U466)^2+(_xlfn.XLOOKUP(AL$1,$Z$2:$Z$16,$AC$2:$AC$16-$V466)^2)))</f>
        <v/>
      </c>
      <c r="AM466" s="140" t="str">
        <f t="array" ref="AM466">IF(OR(AM$1=0, $A466=""),"",SQRT((_xlfn.XLOOKUP(AM$1,$Z$2:$Z$16,$AA$2:$AA$16)-$T466)^2+(_xlfn.XLOOKUP(AM$1,$Z$2:$Z$16,$AB$2:$AB$16)-$U466)^2+(_xlfn.XLOOKUP(AM$1,$Z$2:$Z$16,$AC$2:$AC$16-$V466)^2)))</f>
        <v/>
      </c>
      <c r="AN466" s="140" t="str">
        <f t="array" ref="AN466">IF(OR(AN$1=0, $A466=""),"",SQRT((_xlfn.XLOOKUP(AN$1,$Z$2:$Z$16,$AA$2:$AA$16)-$T466)^2+(_xlfn.XLOOKUP(AN$1,$Z$2:$Z$16,$AB$2:$AB$16)-$U466)^2+(_xlfn.XLOOKUP(AN$1,$Z$2:$Z$16,$AC$2:$AC$16-$V466)^2)))</f>
        <v/>
      </c>
      <c r="AO466" s="140" t="str">
        <f t="array" ref="AO466">IF(OR(AO$1=0, $A466=""),"",SQRT((_xlfn.XLOOKUP(AO$1,$Z$2:$Z$16,$AA$2:$AA$16)-$T466)^2+(_xlfn.XLOOKUP(AO$1,$Z$2:$Z$16,$AB$2:$AB$16)-$U466)^2+(_xlfn.XLOOKUP(AO$1,$Z$2:$Z$16,$AC$2:$AC$16-$V466)^2)))</f>
        <v/>
      </c>
      <c r="AP466" s="141" t="str">
        <f t="array" ref="AP466">IF(OR(AP$1=0, $A466=""),"",SQRT((_xlfn.XLOOKUP(AP$1,$Z$2:$Z$16,$AA$2:$AA$16)-$T466)^2+(_xlfn.XLOOKUP(AP$1,$Z$2:$Z$16,$AB$2:$AB$16)-$U466)^2+(_xlfn.XLOOKUP(AP$1,$Z$2:$Z$16,$AC$2:$AC$16-$V466)^2)))</f>
        <v/>
      </c>
      <c r="AQ466" s="141" t="str">
        <f t="array" ref="AQ466">IF(OR(AQ$1=0, $A466=""),"",SQRT((_xlfn.XLOOKUP(AQ$1,$Z$2:$Z$16,$AA$2:$AA$16)-$T466)^2+(_xlfn.XLOOKUP(AQ$1,$Z$2:$Z$16,$AB$2:$AB$16)-$U466)^2+(_xlfn.XLOOKUP(AQ$1,$Z$2:$Z$16,$AC$2:$AC$16-$V466)^2)))</f>
        <v/>
      </c>
      <c r="AR466" s="141" t="str">
        <f t="array" ref="AR466">IF(OR(AR$1=0, $A466=""),"",SQRT((_xlfn.XLOOKUP(AR$1,$Z$2:$Z$16,$AA$2:$AA$16)-$T466)^2+(_xlfn.XLOOKUP(AR$1,$Z$2:$Z$16,$AB$2:$AB$16)-$U466)^2+(_xlfn.XLOOKUP(AR$1,$Z$2:$Z$16,$AC$2:$AC$16-$V466)^2)))</f>
        <v/>
      </c>
      <c r="AS466" s="141" t="str">
        <f t="array" ref="AS466">IF(OR(AS$1=0, $A466=""),"",SQRT((_xlfn.XLOOKUP(AS$1,$Z$2:$Z$16,$AA$2:$AA$16)-$T466)^2+(_xlfn.XLOOKUP(AS$1,$Z$2:$Z$16,$AB$2:$AB$16)-$U466)^2+(_xlfn.XLOOKUP(AS$1,$Z$2:$Z$16,$AC$2:$AC$16-$V466)^2)))</f>
        <v/>
      </c>
      <c r="AT466" s="141" t="str">
        <f t="array" ref="AT466">IF(OR(AT$1=0, $A466=""),"",SQRT((_xlfn.XLOOKUP(AT$1,$Z$2:$Z$16,$AA$2:$AA$16)-$T466)^2+(_xlfn.XLOOKUP(AT$1,$Z$2:$Z$16,$AB$2:$AB$16)-$U466)^2+(_xlfn.XLOOKUP(AT$1,$Z$2:$Z$16,$AC$2:$AC$16-$V466)^2)))</f>
        <v/>
      </c>
      <c r="AU466" s="141" t="str">
        <f t="array" ref="AU466">IF(OR(AU$1=0, $A466=""),"",SQRT((_xlfn.XLOOKUP(AU$1,$Z$2:$Z$16,$AA$2:$AA$16)-$T466)^2+(_xlfn.XLOOKUP(AU$1,$Z$2:$Z$16,$AB$2:$AB$16)-$U466)^2+(_xlfn.XLOOKUP(AU$1,$Z$2:$Z$16,$AC$2:$AC$16-$V466)^2)))</f>
        <v/>
      </c>
      <c r="AV466" s="142" t="str">
        <f t="array" ref="AV466">IF(OR(AV$1=0, $A466=""),"",SQRT((_xlfn.XLOOKUP(AV$1,$Z$2:$Z$16,$AA$2:$AA$16)-$T466)^2+(_xlfn.XLOOKUP(AV$1,$Z$2:$Z$16,$AB$2:$AB$16)-$U466)^2+(_xlfn.XLOOKUP(AV$1,$Z$2:$Z$16,$AC$2:$AC$16-$V466)^2)))</f>
        <v/>
      </c>
      <c r="AW466" s="124"/>
      <c r="AX466" s="124"/>
      <c r="AY466" s="125">
        <f t="shared" si="155"/>
        <v>0</v>
      </c>
      <c r="AZ466" s="143">
        <f t="shared" si="156"/>
        <v>0</v>
      </c>
      <c r="BA466" s="143">
        <f t="shared" si="157"/>
        <v>0</v>
      </c>
      <c r="BB466" s="143">
        <f t="shared" si="158"/>
        <v>0</v>
      </c>
      <c r="BC466" s="143">
        <f t="shared" si="159"/>
        <v>0</v>
      </c>
      <c r="BD466" s="143">
        <f t="shared" si="160"/>
        <v>0</v>
      </c>
      <c r="BE466" s="143">
        <f t="shared" si="161"/>
        <v>0</v>
      </c>
      <c r="BF466" s="143">
        <f t="shared" si="162"/>
        <v>0</v>
      </c>
      <c r="BG466" s="144">
        <f t="shared" si="163"/>
        <v>0</v>
      </c>
      <c r="BH466" s="144">
        <f t="shared" si="164"/>
        <v>0</v>
      </c>
      <c r="BI466" s="144">
        <f t="shared" si="165"/>
        <v>0</v>
      </c>
      <c r="BJ466" s="144">
        <f t="shared" si="166"/>
        <v>0</v>
      </c>
      <c r="BK466" s="144">
        <f t="shared" si="167"/>
        <v>0</v>
      </c>
      <c r="BL466" s="144">
        <f t="shared" si="168"/>
        <v>0</v>
      </c>
      <c r="BM466" s="145">
        <f t="shared" si="169"/>
        <v>0</v>
      </c>
      <c r="BN466" s="124"/>
      <c r="BO466" s="124"/>
      <c r="BP466" s="124"/>
      <c r="BQ466" s="124"/>
      <c r="BR466" s="124"/>
      <c r="BS466" s="124"/>
      <c r="BT466" s="124"/>
      <c r="BU466" s="124"/>
      <c r="BV466" s="130"/>
      <c r="BW466" s="130"/>
      <c r="BX466" s="130"/>
      <c r="BY466" s="130"/>
      <c r="BZ466" s="130"/>
      <c r="CA466" s="130"/>
      <c r="CB466" s="130"/>
      <c r="CC466" s="130"/>
      <c r="CD466" s="130"/>
      <c r="CE466" s="130"/>
      <c r="CF466" s="130"/>
      <c r="CG466" s="130"/>
      <c r="CH466" s="130"/>
      <c r="CI466" s="130"/>
      <c r="CJ466" s="130"/>
      <c r="CL466" s="124"/>
      <c r="CM466" s="130" t="s">
        <v>32</v>
      </c>
      <c r="CN466" s="130"/>
      <c r="CO466" s="130"/>
      <c r="CP466" s="130"/>
      <c r="CQ466" s="130"/>
      <c r="CR466" s="130"/>
      <c r="CS466" s="130"/>
      <c r="CT466" s="130"/>
      <c r="CU466" s="130"/>
      <c r="CV466" s="130"/>
      <c r="CW466" s="130"/>
      <c r="CX466" s="130"/>
      <c r="CY466" s="130"/>
      <c r="CZ466" s="130"/>
      <c r="DA466" s="130"/>
      <c r="DD466" s="159" cm="1">
        <f t="array" ref="DD466">_xlfn.IFS(DD$1= 0,"", NOT(ISBLANK(CM466)), 0, ISBLANK(CM466), $Q466-$S466+AY466-BV466)</f>
        <v>0</v>
      </c>
      <c r="DE466" s="160" cm="1">
        <f t="array" ref="DE466">_xlfn.IFS(DE$1= 0,"", NOT(ISBLANK(CN466)), 0, ISBLANK(CN466), $Q466-$S466+AZ466-BW466)</f>
        <v>0</v>
      </c>
      <c r="DF466" s="160" cm="1">
        <f t="array" ref="DF466">_xlfn.IFS(DF$1= 0,"", NOT(ISBLANK(CO466)), 0, ISBLANK(CO466), $Q466-$S466+BA466-BX466)</f>
        <v>0</v>
      </c>
      <c r="DG466" s="160" cm="1">
        <f t="array" ref="DG466">_xlfn.IFS(DG$1= 0,"", NOT(ISBLANK(CP466)), 0, ISBLANK(CP466), $Q466-$S466+BB466-BY466)</f>
        <v>0</v>
      </c>
      <c r="DH466" s="160" cm="1">
        <f t="array" ref="DH466">_xlfn.IFS(DH$1= 0,"", NOT(ISBLANK(CQ466)), 0, ISBLANK(CQ466), $Q466-$S466+BC466-BZ466)</f>
        <v>0</v>
      </c>
      <c r="DI466" s="160" cm="1">
        <f t="array" ref="DI466">_xlfn.IFS(DI$1= 0,"", NOT(ISBLANK(CR466)), 0, ISBLANK(CR466), $Q466-$S466+BD466-CA466)</f>
        <v>0</v>
      </c>
      <c r="DJ466" s="160" t="str" cm="1">
        <f t="array" ref="DJ466">_xlfn.IFS(DJ$1= 0,"", NOT(ISBLANK(CS466)), 0, ISBLANK(CS466), $Q466-$S466+BE466-CB466)</f>
        <v/>
      </c>
      <c r="DK466" s="160" t="str" cm="1">
        <f t="array" ref="DK466">_xlfn.IFS(DK$1= 0,"", NOT(ISBLANK(CT466)), 0, ISBLANK(CT466), $Q466-$S466+BF466-CC466)</f>
        <v/>
      </c>
      <c r="DL466" s="162" t="str" cm="1">
        <f t="array" ref="DL466">_xlfn.IFS(DL$1= 0,"", NOT(ISBLANK(CU466)), 0, ISBLANK(CU466), $Q466-$S466+BG466-CD466)</f>
        <v/>
      </c>
      <c r="DM466" s="162" t="str" cm="1">
        <f t="array" ref="DM466">_xlfn.IFS(DM$1= 0,"", NOT(ISBLANK(CV466)), 0, ISBLANK(CV466), $Q466-$S466+BH466-CE466)</f>
        <v/>
      </c>
      <c r="DN466" s="162" t="str" cm="1">
        <f t="array" ref="DN466">_xlfn.IFS(DN$1= 0,"", NOT(ISBLANK(CW466)), 0, ISBLANK(CW466), $Q466-$S466+BI466-CF466)</f>
        <v/>
      </c>
      <c r="DO466" s="162" t="str" cm="1">
        <f t="array" ref="DO466">_xlfn.IFS(DO$1= 0,"", NOT(ISBLANK(CX466)), 0, ISBLANK(CX466), $Q466-$S466+BJ466-CG466)</f>
        <v/>
      </c>
      <c r="DP466" s="162" t="str" cm="1">
        <f t="array" ref="DP466">_xlfn.IFS(DP$1= 0,"", NOT(ISBLANK(CY466)), 0, ISBLANK(CY466), $Q466-$S466+BK466-CH466)</f>
        <v/>
      </c>
      <c r="DQ466" s="162" t="str" cm="1">
        <f t="array" ref="DQ466">_xlfn.IFS(DQ$1= 0,"", NOT(ISBLANK(CZ466)), 0, ISBLANK(CZ466), $Q466-$S466+BL466-CI466)</f>
        <v/>
      </c>
      <c r="DR466" s="163" t="str" cm="1">
        <f t="array" ref="DR466">_xlfn.IFS(DR$1= 0,"", NOT(ISBLANK(DA466)), 0, ISBLANK(DA466), $Q466-$S466+BM466-CJ466)</f>
        <v/>
      </c>
    </row>
    <row r="467" spans="1:122" ht="16.5" x14ac:dyDescent="0.3">
      <c r="A467" s="135"/>
      <c r="B467" s="136"/>
      <c r="C467" s="136"/>
      <c r="D467" s="137"/>
      <c r="E467" s="176"/>
      <c r="F467" s="182"/>
      <c r="G467" s="183"/>
      <c r="H467" s="183"/>
      <c r="I467" s="183"/>
      <c r="J467" s="183"/>
      <c r="K467" s="183"/>
      <c r="L467" s="183"/>
      <c r="M467" s="186"/>
      <c r="N467" s="182"/>
      <c r="O467" s="184"/>
      <c r="P467" s="178"/>
      <c r="Q467" s="118">
        <f t="shared" si="153"/>
        <v>0</v>
      </c>
      <c r="R467" s="3"/>
      <c r="S467" s="3"/>
      <c r="T467" s="4"/>
      <c r="U467" s="4"/>
      <c r="V467" s="99">
        <f t="shared" si="154"/>
        <v>0</v>
      </c>
      <c r="W467" s="161"/>
      <c r="X467" s="138"/>
      <c r="AH467" s="158" t="str">
        <f t="array" ref="AH467">IF(OR(AH$1=0, $A467=""),"",SQRT((_xlfn.XLOOKUP(AH$1,$Z$2:$Z$16,$AA$2:$AA$16)-$T467)^2+(_xlfn.XLOOKUP(AH$1,$Z$2:$Z$16,$AB$2:$AB$16)-$U467)^2+(_xlfn.XLOOKUP(AH$1,$Z$2:$Z$16,$AC$2:$AC$16-$V467)^2)))</f>
        <v/>
      </c>
      <c r="AI467" s="140" t="str">
        <f t="array" ref="AI467">IF(OR(AI$1=0, $A467=""),"",SQRT((_xlfn.XLOOKUP(AI$1,$Z$2:$Z$16,$AA$2:$AA$16)-$T467)^2+(_xlfn.XLOOKUP(AI$1,$Z$2:$Z$16,$AB$2:$AB$16)-$U467)^2+(_xlfn.XLOOKUP(AI$1,$Z$2:$Z$16,$AC$2:$AC$16-$V467)^2)))</f>
        <v/>
      </c>
      <c r="AJ467" s="140" t="str">
        <f t="array" ref="AJ467">IF(OR(AJ$1=0, $A467=""),"",SQRT((_xlfn.XLOOKUP(AJ$1,$Z$2:$Z$16,$AA$2:$AA$16)-$T467)^2+(_xlfn.XLOOKUP(AJ$1,$Z$2:$Z$16,$AB$2:$AB$16)-$U467)^2+(_xlfn.XLOOKUP(AJ$1,$Z$2:$Z$16,$AC$2:$AC$16-$V467)^2)))</f>
        <v/>
      </c>
      <c r="AK467" s="140" t="str">
        <f t="array" ref="AK467">IF(OR(AK$1=0, $A467=""),"",SQRT((_xlfn.XLOOKUP(AK$1,$Z$2:$Z$16,$AA$2:$AA$16)-$T467)^2+(_xlfn.XLOOKUP(AK$1,$Z$2:$Z$16,$AB$2:$AB$16)-$U467)^2+(_xlfn.XLOOKUP(AK$1,$Z$2:$Z$16,$AC$2:$AC$16-$V467)^2)))</f>
        <v/>
      </c>
      <c r="AL467" s="140" t="str">
        <f t="array" ref="AL467">IF(OR(AL$1=0, $A467=""),"",SQRT((_xlfn.XLOOKUP(AL$1,$Z$2:$Z$16,$AA$2:$AA$16)-$T467)^2+(_xlfn.XLOOKUP(AL$1,$Z$2:$Z$16,$AB$2:$AB$16)-$U467)^2+(_xlfn.XLOOKUP(AL$1,$Z$2:$Z$16,$AC$2:$AC$16-$V467)^2)))</f>
        <v/>
      </c>
      <c r="AM467" s="140" t="str">
        <f t="array" ref="AM467">IF(OR(AM$1=0, $A467=""),"",SQRT((_xlfn.XLOOKUP(AM$1,$Z$2:$Z$16,$AA$2:$AA$16)-$T467)^2+(_xlfn.XLOOKUP(AM$1,$Z$2:$Z$16,$AB$2:$AB$16)-$U467)^2+(_xlfn.XLOOKUP(AM$1,$Z$2:$Z$16,$AC$2:$AC$16-$V467)^2)))</f>
        <v/>
      </c>
      <c r="AN467" s="140" t="str">
        <f t="array" ref="AN467">IF(OR(AN$1=0, $A467=""),"",SQRT((_xlfn.XLOOKUP(AN$1,$Z$2:$Z$16,$AA$2:$AA$16)-$T467)^2+(_xlfn.XLOOKUP(AN$1,$Z$2:$Z$16,$AB$2:$AB$16)-$U467)^2+(_xlfn.XLOOKUP(AN$1,$Z$2:$Z$16,$AC$2:$AC$16-$V467)^2)))</f>
        <v/>
      </c>
      <c r="AO467" s="140" t="str">
        <f t="array" ref="AO467">IF(OR(AO$1=0, $A467=""),"",SQRT((_xlfn.XLOOKUP(AO$1,$Z$2:$Z$16,$AA$2:$AA$16)-$T467)^2+(_xlfn.XLOOKUP(AO$1,$Z$2:$Z$16,$AB$2:$AB$16)-$U467)^2+(_xlfn.XLOOKUP(AO$1,$Z$2:$Z$16,$AC$2:$AC$16-$V467)^2)))</f>
        <v/>
      </c>
      <c r="AP467" s="141" t="str">
        <f t="array" ref="AP467">IF(OR(AP$1=0, $A467=""),"",SQRT((_xlfn.XLOOKUP(AP$1,$Z$2:$Z$16,$AA$2:$AA$16)-$T467)^2+(_xlfn.XLOOKUP(AP$1,$Z$2:$Z$16,$AB$2:$AB$16)-$U467)^2+(_xlfn.XLOOKUP(AP$1,$Z$2:$Z$16,$AC$2:$AC$16-$V467)^2)))</f>
        <v/>
      </c>
      <c r="AQ467" s="141" t="str">
        <f t="array" ref="AQ467">IF(OR(AQ$1=0, $A467=""),"",SQRT((_xlfn.XLOOKUP(AQ$1,$Z$2:$Z$16,$AA$2:$AA$16)-$T467)^2+(_xlfn.XLOOKUP(AQ$1,$Z$2:$Z$16,$AB$2:$AB$16)-$U467)^2+(_xlfn.XLOOKUP(AQ$1,$Z$2:$Z$16,$AC$2:$AC$16-$V467)^2)))</f>
        <v/>
      </c>
      <c r="AR467" s="141" t="str">
        <f t="array" ref="AR467">IF(OR(AR$1=0, $A467=""),"",SQRT((_xlfn.XLOOKUP(AR$1,$Z$2:$Z$16,$AA$2:$AA$16)-$T467)^2+(_xlfn.XLOOKUP(AR$1,$Z$2:$Z$16,$AB$2:$AB$16)-$U467)^2+(_xlfn.XLOOKUP(AR$1,$Z$2:$Z$16,$AC$2:$AC$16-$V467)^2)))</f>
        <v/>
      </c>
      <c r="AS467" s="141" t="str">
        <f t="array" ref="AS467">IF(OR(AS$1=0, $A467=""),"",SQRT((_xlfn.XLOOKUP(AS$1,$Z$2:$Z$16,$AA$2:$AA$16)-$T467)^2+(_xlfn.XLOOKUP(AS$1,$Z$2:$Z$16,$AB$2:$AB$16)-$U467)^2+(_xlfn.XLOOKUP(AS$1,$Z$2:$Z$16,$AC$2:$AC$16-$V467)^2)))</f>
        <v/>
      </c>
      <c r="AT467" s="141" t="str">
        <f t="array" ref="AT467">IF(OR(AT$1=0, $A467=""),"",SQRT((_xlfn.XLOOKUP(AT$1,$Z$2:$Z$16,$AA$2:$AA$16)-$T467)^2+(_xlfn.XLOOKUP(AT$1,$Z$2:$Z$16,$AB$2:$AB$16)-$U467)^2+(_xlfn.XLOOKUP(AT$1,$Z$2:$Z$16,$AC$2:$AC$16-$V467)^2)))</f>
        <v/>
      </c>
      <c r="AU467" s="141" t="str">
        <f t="array" ref="AU467">IF(OR(AU$1=0, $A467=""),"",SQRT((_xlfn.XLOOKUP(AU$1,$Z$2:$Z$16,$AA$2:$AA$16)-$T467)^2+(_xlfn.XLOOKUP(AU$1,$Z$2:$Z$16,$AB$2:$AB$16)-$U467)^2+(_xlfn.XLOOKUP(AU$1,$Z$2:$Z$16,$AC$2:$AC$16-$V467)^2)))</f>
        <v/>
      </c>
      <c r="AV467" s="142" t="str">
        <f t="array" ref="AV467">IF(OR(AV$1=0, $A467=""),"",SQRT((_xlfn.XLOOKUP(AV$1,$Z$2:$Z$16,$AA$2:$AA$16)-$T467)^2+(_xlfn.XLOOKUP(AV$1,$Z$2:$Z$16,$AB$2:$AB$16)-$U467)^2+(_xlfn.XLOOKUP(AV$1,$Z$2:$Z$16,$AC$2:$AC$16-$V467)^2)))</f>
        <v/>
      </c>
      <c r="AW467" s="124"/>
      <c r="AX467" s="124"/>
      <c r="AY467" s="125">
        <f t="shared" si="155"/>
        <v>0</v>
      </c>
      <c r="AZ467" s="143">
        <f t="shared" si="156"/>
        <v>0</v>
      </c>
      <c r="BA467" s="143">
        <f t="shared" si="157"/>
        <v>0</v>
      </c>
      <c r="BB467" s="143">
        <f t="shared" si="158"/>
        <v>0</v>
      </c>
      <c r="BC467" s="143">
        <f t="shared" si="159"/>
        <v>0</v>
      </c>
      <c r="BD467" s="143">
        <f t="shared" si="160"/>
        <v>0</v>
      </c>
      <c r="BE467" s="143">
        <f t="shared" si="161"/>
        <v>0</v>
      </c>
      <c r="BF467" s="143">
        <f t="shared" si="162"/>
        <v>0</v>
      </c>
      <c r="BG467" s="144">
        <f t="shared" si="163"/>
        <v>0</v>
      </c>
      <c r="BH467" s="144">
        <f t="shared" si="164"/>
        <v>0</v>
      </c>
      <c r="BI467" s="144">
        <f t="shared" si="165"/>
        <v>0</v>
      </c>
      <c r="BJ467" s="144">
        <f t="shared" si="166"/>
        <v>0</v>
      </c>
      <c r="BK467" s="144">
        <f t="shared" si="167"/>
        <v>0</v>
      </c>
      <c r="BL467" s="144">
        <f t="shared" si="168"/>
        <v>0</v>
      </c>
      <c r="BM467" s="145">
        <f t="shared" si="169"/>
        <v>0</v>
      </c>
      <c r="BN467" s="124"/>
      <c r="BO467" s="124"/>
      <c r="BP467" s="124"/>
      <c r="BQ467" s="124"/>
      <c r="BR467" s="124"/>
      <c r="BS467" s="124"/>
      <c r="BT467" s="124"/>
      <c r="BU467" s="124"/>
      <c r="BV467" s="130"/>
      <c r="BW467" s="130"/>
      <c r="BX467" s="130"/>
      <c r="BY467" s="130"/>
      <c r="BZ467" s="130"/>
      <c r="CA467" s="130"/>
      <c r="CB467" s="130"/>
      <c r="CC467" s="130"/>
      <c r="CD467" s="130"/>
      <c r="CE467" s="130"/>
      <c r="CF467" s="130"/>
      <c r="CG467" s="130"/>
      <c r="CH467" s="130"/>
      <c r="CI467" s="130"/>
      <c r="CJ467" s="130"/>
      <c r="CL467" s="124"/>
      <c r="CM467" s="130" t="s">
        <v>32</v>
      </c>
      <c r="CN467" s="130"/>
      <c r="CO467" s="130"/>
      <c r="CP467" s="130"/>
      <c r="CQ467" s="130"/>
      <c r="CR467" s="130"/>
      <c r="CS467" s="130"/>
      <c r="CT467" s="130"/>
      <c r="CU467" s="130"/>
      <c r="CV467" s="130"/>
      <c r="CW467" s="130"/>
      <c r="CX467" s="130"/>
      <c r="CY467" s="130"/>
      <c r="CZ467" s="130"/>
      <c r="DA467" s="130"/>
      <c r="DD467" s="159" cm="1">
        <f t="array" ref="DD467">_xlfn.IFS(DD$1= 0,"", NOT(ISBLANK(CM467)), 0, ISBLANK(CM467), $Q467-$S467+AY467-BV467)</f>
        <v>0</v>
      </c>
      <c r="DE467" s="160" cm="1">
        <f t="array" ref="DE467">_xlfn.IFS(DE$1= 0,"", NOT(ISBLANK(CN467)), 0, ISBLANK(CN467), $Q467-$S467+AZ467-BW467)</f>
        <v>0</v>
      </c>
      <c r="DF467" s="160" cm="1">
        <f t="array" ref="DF467">_xlfn.IFS(DF$1= 0,"", NOT(ISBLANK(CO467)), 0, ISBLANK(CO467), $Q467-$S467+BA467-BX467)</f>
        <v>0</v>
      </c>
      <c r="DG467" s="160" cm="1">
        <f t="array" ref="DG467">_xlfn.IFS(DG$1= 0,"", NOT(ISBLANK(CP467)), 0, ISBLANK(CP467), $Q467-$S467+BB467-BY467)</f>
        <v>0</v>
      </c>
      <c r="DH467" s="160" cm="1">
        <f t="array" ref="DH467">_xlfn.IFS(DH$1= 0,"", NOT(ISBLANK(CQ467)), 0, ISBLANK(CQ467), $Q467-$S467+BC467-BZ467)</f>
        <v>0</v>
      </c>
      <c r="DI467" s="160" cm="1">
        <f t="array" ref="DI467">_xlfn.IFS(DI$1= 0,"", NOT(ISBLANK(CR467)), 0, ISBLANK(CR467), $Q467-$S467+BD467-CA467)</f>
        <v>0</v>
      </c>
      <c r="DJ467" s="160" t="str" cm="1">
        <f t="array" ref="DJ467">_xlfn.IFS(DJ$1= 0,"", NOT(ISBLANK(CS467)), 0, ISBLANK(CS467), $Q467-$S467+BE467-CB467)</f>
        <v/>
      </c>
      <c r="DK467" s="160" t="str" cm="1">
        <f t="array" ref="DK467">_xlfn.IFS(DK$1= 0,"", NOT(ISBLANK(CT467)), 0, ISBLANK(CT467), $Q467-$S467+BF467-CC467)</f>
        <v/>
      </c>
      <c r="DL467" s="162" t="str" cm="1">
        <f t="array" ref="DL467">_xlfn.IFS(DL$1= 0,"", NOT(ISBLANK(CU467)), 0, ISBLANK(CU467), $Q467-$S467+BG467-CD467)</f>
        <v/>
      </c>
      <c r="DM467" s="162" t="str" cm="1">
        <f t="array" ref="DM467">_xlfn.IFS(DM$1= 0,"", NOT(ISBLANK(CV467)), 0, ISBLANK(CV467), $Q467-$S467+BH467-CE467)</f>
        <v/>
      </c>
      <c r="DN467" s="162" t="str" cm="1">
        <f t="array" ref="DN467">_xlfn.IFS(DN$1= 0,"", NOT(ISBLANK(CW467)), 0, ISBLANK(CW467), $Q467-$S467+BI467-CF467)</f>
        <v/>
      </c>
      <c r="DO467" s="162" t="str" cm="1">
        <f t="array" ref="DO467">_xlfn.IFS(DO$1= 0,"", NOT(ISBLANK(CX467)), 0, ISBLANK(CX467), $Q467-$S467+BJ467-CG467)</f>
        <v/>
      </c>
      <c r="DP467" s="162" t="str" cm="1">
        <f t="array" ref="DP467">_xlfn.IFS(DP$1= 0,"", NOT(ISBLANK(CY467)), 0, ISBLANK(CY467), $Q467-$S467+BK467-CH467)</f>
        <v/>
      </c>
      <c r="DQ467" s="162" t="str" cm="1">
        <f t="array" ref="DQ467">_xlfn.IFS(DQ$1= 0,"", NOT(ISBLANK(CZ467)), 0, ISBLANK(CZ467), $Q467-$S467+BL467-CI467)</f>
        <v/>
      </c>
      <c r="DR467" s="163" t="str" cm="1">
        <f t="array" ref="DR467">_xlfn.IFS(DR$1= 0,"", NOT(ISBLANK(DA467)), 0, ISBLANK(DA467), $Q467-$S467+BM467-CJ467)</f>
        <v/>
      </c>
    </row>
    <row r="468" spans="1:122" ht="16.5" x14ac:dyDescent="0.3">
      <c r="A468" s="135"/>
      <c r="B468" s="136"/>
      <c r="C468" s="136"/>
      <c r="D468" s="137"/>
      <c r="E468" s="176"/>
      <c r="F468" s="182"/>
      <c r="G468" s="183"/>
      <c r="H468" s="183"/>
      <c r="I468" s="183"/>
      <c r="J468" s="183"/>
      <c r="K468" s="183"/>
      <c r="L468" s="183"/>
      <c r="M468" s="186"/>
      <c r="N468" s="182"/>
      <c r="O468" s="184"/>
      <c r="P468" s="178"/>
      <c r="Q468" s="118">
        <f t="shared" si="153"/>
        <v>0</v>
      </c>
      <c r="R468" s="3"/>
      <c r="S468" s="3"/>
      <c r="T468" s="4"/>
      <c r="U468" s="4"/>
      <c r="V468" s="99">
        <f t="shared" si="154"/>
        <v>0</v>
      </c>
      <c r="W468" s="161"/>
      <c r="X468" s="138"/>
      <c r="AH468" s="158" t="str">
        <f t="array" ref="AH468">IF(OR(AH$1=0, $A468=""),"",SQRT((_xlfn.XLOOKUP(AH$1,$Z$2:$Z$16,$AA$2:$AA$16)-$T468)^2+(_xlfn.XLOOKUP(AH$1,$Z$2:$Z$16,$AB$2:$AB$16)-$U468)^2+(_xlfn.XLOOKUP(AH$1,$Z$2:$Z$16,$AC$2:$AC$16-$V468)^2)))</f>
        <v/>
      </c>
      <c r="AI468" s="140" t="str">
        <f t="array" ref="AI468">IF(OR(AI$1=0, $A468=""),"",SQRT((_xlfn.XLOOKUP(AI$1,$Z$2:$Z$16,$AA$2:$AA$16)-$T468)^2+(_xlfn.XLOOKUP(AI$1,$Z$2:$Z$16,$AB$2:$AB$16)-$U468)^2+(_xlfn.XLOOKUP(AI$1,$Z$2:$Z$16,$AC$2:$AC$16-$V468)^2)))</f>
        <v/>
      </c>
      <c r="AJ468" s="140" t="str">
        <f t="array" ref="AJ468">IF(OR(AJ$1=0, $A468=""),"",SQRT((_xlfn.XLOOKUP(AJ$1,$Z$2:$Z$16,$AA$2:$AA$16)-$T468)^2+(_xlfn.XLOOKUP(AJ$1,$Z$2:$Z$16,$AB$2:$AB$16)-$U468)^2+(_xlfn.XLOOKUP(AJ$1,$Z$2:$Z$16,$AC$2:$AC$16-$V468)^2)))</f>
        <v/>
      </c>
      <c r="AK468" s="140" t="str">
        <f t="array" ref="AK468">IF(OR(AK$1=0, $A468=""),"",SQRT((_xlfn.XLOOKUP(AK$1,$Z$2:$Z$16,$AA$2:$AA$16)-$T468)^2+(_xlfn.XLOOKUP(AK$1,$Z$2:$Z$16,$AB$2:$AB$16)-$U468)^2+(_xlfn.XLOOKUP(AK$1,$Z$2:$Z$16,$AC$2:$AC$16-$V468)^2)))</f>
        <v/>
      </c>
      <c r="AL468" s="140" t="str">
        <f t="array" ref="AL468">IF(OR(AL$1=0, $A468=""),"",SQRT((_xlfn.XLOOKUP(AL$1,$Z$2:$Z$16,$AA$2:$AA$16)-$T468)^2+(_xlfn.XLOOKUP(AL$1,$Z$2:$Z$16,$AB$2:$AB$16)-$U468)^2+(_xlfn.XLOOKUP(AL$1,$Z$2:$Z$16,$AC$2:$AC$16-$V468)^2)))</f>
        <v/>
      </c>
      <c r="AM468" s="140" t="str">
        <f t="array" ref="AM468">IF(OR(AM$1=0, $A468=""),"",SQRT((_xlfn.XLOOKUP(AM$1,$Z$2:$Z$16,$AA$2:$AA$16)-$T468)^2+(_xlfn.XLOOKUP(AM$1,$Z$2:$Z$16,$AB$2:$AB$16)-$U468)^2+(_xlfn.XLOOKUP(AM$1,$Z$2:$Z$16,$AC$2:$AC$16-$V468)^2)))</f>
        <v/>
      </c>
      <c r="AN468" s="140" t="str">
        <f t="array" ref="AN468">IF(OR(AN$1=0, $A468=""),"",SQRT((_xlfn.XLOOKUP(AN$1,$Z$2:$Z$16,$AA$2:$AA$16)-$T468)^2+(_xlfn.XLOOKUP(AN$1,$Z$2:$Z$16,$AB$2:$AB$16)-$U468)^2+(_xlfn.XLOOKUP(AN$1,$Z$2:$Z$16,$AC$2:$AC$16-$V468)^2)))</f>
        <v/>
      </c>
      <c r="AO468" s="140" t="str">
        <f t="array" ref="AO468">IF(OR(AO$1=0, $A468=""),"",SQRT((_xlfn.XLOOKUP(AO$1,$Z$2:$Z$16,$AA$2:$AA$16)-$T468)^2+(_xlfn.XLOOKUP(AO$1,$Z$2:$Z$16,$AB$2:$AB$16)-$U468)^2+(_xlfn.XLOOKUP(AO$1,$Z$2:$Z$16,$AC$2:$AC$16-$V468)^2)))</f>
        <v/>
      </c>
      <c r="AP468" s="141" t="str">
        <f t="array" ref="AP468">IF(OR(AP$1=0, $A468=""),"",SQRT((_xlfn.XLOOKUP(AP$1,$Z$2:$Z$16,$AA$2:$AA$16)-$T468)^2+(_xlfn.XLOOKUP(AP$1,$Z$2:$Z$16,$AB$2:$AB$16)-$U468)^2+(_xlfn.XLOOKUP(AP$1,$Z$2:$Z$16,$AC$2:$AC$16-$V468)^2)))</f>
        <v/>
      </c>
      <c r="AQ468" s="141" t="str">
        <f t="array" ref="AQ468">IF(OR(AQ$1=0, $A468=""),"",SQRT((_xlfn.XLOOKUP(AQ$1,$Z$2:$Z$16,$AA$2:$AA$16)-$T468)^2+(_xlfn.XLOOKUP(AQ$1,$Z$2:$Z$16,$AB$2:$AB$16)-$U468)^2+(_xlfn.XLOOKUP(AQ$1,$Z$2:$Z$16,$AC$2:$AC$16-$V468)^2)))</f>
        <v/>
      </c>
      <c r="AR468" s="141" t="str">
        <f t="array" ref="AR468">IF(OR(AR$1=0, $A468=""),"",SQRT((_xlfn.XLOOKUP(AR$1,$Z$2:$Z$16,$AA$2:$AA$16)-$T468)^2+(_xlfn.XLOOKUP(AR$1,$Z$2:$Z$16,$AB$2:$AB$16)-$U468)^2+(_xlfn.XLOOKUP(AR$1,$Z$2:$Z$16,$AC$2:$AC$16-$V468)^2)))</f>
        <v/>
      </c>
      <c r="AS468" s="141" t="str">
        <f t="array" ref="AS468">IF(OR(AS$1=0, $A468=""),"",SQRT((_xlfn.XLOOKUP(AS$1,$Z$2:$Z$16,$AA$2:$AA$16)-$T468)^2+(_xlfn.XLOOKUP(AS$1,$Z$2:$Z$16,$AB$2:$AB$16)-$U468)^2+(_xlfn.XLOOKUP(AS$1,$Z$2:$Z$16,$AC$2:$AC$16-$V468)^2)))</f>
        <v/>
      </c>
      <c r="AT468" s="141" t="str">
        <f t="array" ref="AT468">IF(OR(AT$1=0, $A468=""),"",SQRT((_xlfn.XLOOKUP(AT$1,$Z$2:$Z$16,$AA$2:$AA$16)-$T468)^2+(_xlfn.XLOOKUP(AT$1,$Z$2:$Z$16,$AB$2:$AB$16)-$U468)^2+(_xlfn.XLOOKUP(AT$1,$Z$2:$Z$16,$AC$2:$AC$16-$V468)^2)))</f>
        <v/>
      </c>
      <c r="AU468" s="141" t="str">
        <f t="array" ref="AU468">IF(OR(AU$1=0, $A468=""),"",SQRT((_xlfn.XLOOKUP(AU$1,$Z$2:$Z$16,$AA$2:$AA$16)-$T468)^2+(_xlfn.XLOOKUP(AU$1,$Z$2:$Z$16,$AB$2:$AB$16)-$U468)^2+(_xlfn.XLOOKUP(AU$1,$Z$2:$Z$16,$AC$2:$AC$16-$V468)^2)))</f>
        <v/>
      </c>
      <c r="AV468" s="142" t="str">
        <f t="array" ref="AV468">IF(OR(AV$1=0, $A468=""),"",SQRT((_xlfn.XLOOKUP(AV$1,$Z$2:$Z$16,$AA$2:$AA$16)-$T468)^2+(_xlfn.XLOOKUP(AV$1,$Z$2:$Z$16,$AB$2:$AB$16)-$U468)^2+(_xlfn.XLOOKUP(AV$1,$Z$2:$Z$16,$AC$2:$AC$16-$V468)^2)))</f>
        <v/>
      </c>
      <c r="AW468" s="124"/>
      <c r="AX468" s="124"/>
      <c r="AY468" s="125">
        <f t="shared" si="155"/>
        <v>0</v>
      </c>
      <c r="AZ468" s="143">
        <f t="shared" si="156"/>
        <v>0</v>
      </c>
      <c r="BA468" s="143">
        <f t="shared" si="157"/>
        <v>0</v>
      </c>
      <c r="BB468" s="143">
        <f t="shared" si="158"/>
        <v>0</v>
      </c>
      <c r="BC468" s="143">
        <f t="shared" si="159"/>
        <v>0</v>
      </c>
      <c r="BD468" s="143">
        <f t="shared" si="160"/>
        <v>0</v>
      </c>
      <c r="BE468" s="143">
        <f t="shared" si="161"/>
        <v>0</v>
      </c>
      <c r="BF468" s="143">
        <f t="shared" si="162"/>
        <v>0</v>
      </c>
      <c r="BG468" s="144">
        <f t="shared" si="163"/>
        <v>0</v>
      </c>
      <c r="BH468" s="144">
        <f t="shared" si="164"/>
        <v>0</v>
      </c>
      <c r="BI468" s="144">
        <f t="shared" si="165"/>
        <v>0</v>
      </c>
      <c r="BJ468" s="144">
        <f t="shared" si="166"/>
        <v>0</v>
      </c>
      <c r="BK468" s="144">
        <f t="shared" si="167"/>
        <v>0</v>
      </c>
      <c r="BL468" s="144">
        <f t="shared" si="168"/>
        <v>0</v>
      </c>
      <c r="BM468" s="145">
        <f t="shared" si="169"/>
        <v>0</v>
      </c>
      <c r="BN468" s="124"/>
      <c r="BO468" s="124"/>
      <c r="BP468" s="124"/>
      <c r="BQ468" s="124"/>
      <c r="BR468" s="124"/>
      <c r="BS468" s="124"/>
      <c r="BT468" s="124"/>
      <c r="BU468" s="124"/>
      <c r="BV468" s="130"/>
      <c r="BW468" s="130"/>
      <c r="BX468" s="130"/>
      <c r="BY468" s="130"/>
      <c r="BZ468" s="130"/>
      <c r="CA468" s="130"/>
      <c r="CB468" s="130"/>
      <c r="CC468" s="130"/>
      <c r="CD468" s="130"/>
      <c r="CE468" s="130"/>
      <c r="CF468" s="130"/>
      <c r="CG468" s="130"/>
      <c r="CH468" s="130"/>
      <c r="CI468" s="130"/>
      <c r="CJ468" s="130"/>
      <c r="CL468" s="124"/>
      <c r="CM468" s="130" t="s">
        <v>32</v>
      </c>
      <c r="CN468" s="130"/>
      <c r="CO468" s="130"/>
      <c r="CP468" s="130"/>
      <c r="CQ468" s="130"/>
      <c r="CR468" s="130"/>
      <c r="CS468" s="130"/>
      <c r="CT468" s="130"/>
      <c r="CU468" s="130"/>
      <c r="CV468" s="130"/>
      <c r="CW468" s="130"/>
      <c r="CX468" s="130"/>
      <c r="CY468" s="130"/>
      <c r="CZ468" s="130"/>
      <c r="DA468" s="130"/>
      <c r="DD468" s="159" cm="1">
        <f t="array" ref="DD468">_xlfn.IFS(DD$1= 0,"", NOT(ISBLANK(CM468)), 0, ISBLANK(CM468), $Q468-$S468+AY468-BV468)</f>
        <v>0</v>
      </c>
      <c r="DE468" s="160" cm="1">
        <f t="array" ref="DE468">_xlfn.IFS(DE$1= 0,"", NOT(ISBLANK(CN468)), 0, ISBLANK(CN468), $Q468-$S468+AZ468-BW468)</f>
        <v>0</v>
      </c>
      <c r="DF468" s="160" cm="1">
        <f t="array" ref="DF468">_xlfn.IFS(DF$1= 0,"", NOT(ISBLANK(CO468)), 0, ISBLANK(CO468), $Q468-$S468+BA468-BX468)</f>
        <v>0</v>
      </c>
      <c r="DG468" s="160" cm="1">
        <f t="array" ref="DG468">_xlfn.IFS(DG$1= 0,"", NOT(ISBLANK(CP468)), 0, ISBLANK(CP468), $Q468-$S468+BB468-BY468)</f>
        <v>0</v>
      </c>
      <c r="DH468" s="160" cm="1">
        <f t="array" ref="DH468">_xlfn.IFS(DH$1= 0,"", NOT(ISBLANK(CQ468)), 0, ISBLANK(CQ468), $Q468-$S468+BC468-BZ468)</f>
        <v>0</v>
      </c>
      <c r="DI468" s="160" cm="1">
        <f t="array" ref="DI468">_xlfn.IFS(DI$1= 0,"", NOT(ISBLANK(CR468)), 0, ISBLANK(CR468), $Q468-$S468+BD468-CA468)</f>
        <v>0</v>
      </c>
      <c r="DJ468" s="160" t="str" cm="1">
        <f t="array" ref="DJ468">_xlfn.IFS(DJ$1= 0,"", NOT(ISBLANK(CS468)), 0, ISBLANK(CS468), $Q468-$S468+BE468-CB468)</f>
        <v/>
      </c>
      <c r="DK468" s="160" t="str" cm="1">
        <f t="array" ref="DK468">_xlfn.IFS(DK$1= 0,"", NOT(ISBLANK(CT468)), 0, ISBLANK(CT468), $Q468-$S468+BF468-CC468)</f>
        <v/>
      </c>
      <c r="DL468" s="162" t="str" cm="1">
        <f t="array" ref="DL468">_xlfn.IFS(DL$1= 0,"", NOT(ISBLANK(CU468)), 0, ISBLANK(CU468), $Q468-$S468+BG468-CD468)</f>
        <v/>
      </c>
      <c r="DM468" s="162" t="str" cm="1">
        <f t="array" ref="DM468">_xlfn.IFS(DM$1= 0,"", NOT(ISBLANK(CV468)), 0, ISBLANK(CV468), $Q468-$S468+BH468-CE468)</f>
        <v/>
      </c>
      <c r="DN468" s="162" t="str" cm="1">
        <f t="array" ref="DN468">_xlfn.IFS(DN$1= 0,"", NOT(ISBLANK(CW468)), 0, ISBLANK(CW468), $Q468-$S468+BI468-CF468)</f>
        <v/>
      </c>
      <c r="DO468" s="162" t="str" cm="1">
        <f t="array" ref="DO468">_xlfn.IFS(DO$1= 0,"", NOT(ISBLANK(CX468)), 0, ISBLANK(CX468), $Q468-$S468+BJ468-CG468)</f>
        <v/>
      </c>
      <c r="DP468" s="162" t="str" cm="1">
        <f t="array" ref="DP468">_xlfn.IFS(DP$1= 0,"", NOT(ISBLANK(CY468)), 0, ISBLANK(CY468), $Q468-$S468+BK468-CH468)</f>
        <v/>
      </c>
      <c r="DQ468" s="162" t="str" cm="1">
        <f t="array" ref="DQ468">_xlfn.IFS(DQ$1= 0,"", NOT(ISBLANK(CZ468)), 0, ISBLANK(CZ468), $Q468-$S468+BL468-CI468)</f>
        <v/>
      </c>
      <c r="DR468" s="163" t="str" cm="1">
        <f t="array" ref="DR468">_xlfn.IFS(DR$1= 0,"", NOT(ISBLANK(DA468)), 0, ISBLANK(DA468), $Q468-$S468+BM468-CJ468)</f>
        <v/>
      </c>
    </row>
    <row r="469" spans="1:122" ht="16.5" x14ac:dyDescent="0.3">
      <c r="A469" s="135"/>
      <c r="B469" s="136"/>
      <c r="C469" s="136"/>
      <c r="D469" s="137"/>
      <c r="E469" s="176"/>
      <c r="F469" s="182"/>
      <c r="G469" s="183"/>
      <c r="H469" s="183"/>
      <c r="I469" s="183"/>
      <c r="J469" s="183"/>
      <c r="K469" s="183"/>
      <c r="L469" s="183"/>
      <c r="M469" s="186"/>
      <c r="N469" s="182"/>
      <c r="O469" s="184"/>
      <c r="P469" s="178"/>
      <c r="Q469" s="118">
        <f t="shared" si="153"/>
        <v>0</v>
      </c>
      <c r="R469" s="3"/>
      <c r="S469" s="3"/>
      <c r="T469" s="4"/>
      <c r="U469" s="4"/>
      <c r="V469" s="99">
        <f t="shared" si="154"/>
        <v>0</v>
      </c>
      <c r="W469" s="161"/>
      <c r="X469" s="138"/>
      <c r="AH469" s="158" t="str">
        <f t="array" ref="AH469">IF(OR(AH$1=0, $A469=""),"",SQRT((_xlfn.XLOOKUP(AH$1,$Z$2:$Z$16,$AA$2:$AA$16)-$T469)^2+(_xlfn.XLOOKUP(AH$1,$Z$2:$Z$16,$AB$2:$AB$16)-$U469)^2+(_xlfn.XLOOKUP(AH$1,$Z$2:$Z$16,$AC$2:$AC$16-$V469)^2)))</f>
        <v/>
      </c>
      <c r="AI469" s="140" t="str">
        <f t="array" ref="AI469">IF(OR(AI$1=0, $A469=""),"",SQRT((_xlfn.XLOOKUP(AI$1,$Z$2:$Z$16,$AA$2:$AA$16)-$T469)^2+(_xlfn.XLOOKUP(AI$1,$Z$2:$Z$16,$AB$2:$AB$16)-$U469)^2+(_xlfn.XLOOKUP(AI$1,$Z$2:$Z$16,$AC$2:$AC$16-$V469)^2)))</f>
        <v/>
      </c>
      <c r="AJ469" s="140" t="str">
        <f t="array" ref="AJ469">IF(OR(AJ$1=0, $A469=""),"",SQRT((_xlfn.XLOOKUP(AJ$1,$Z$2:$Z$16,$AA$2:$AA$16)-$T469)^2+(_xlfn.XLOOKUP(AJ$1,$Z$2:$Z$16,$AB$2:$AB$16)-$U469)^2+(_xlfn.XLOOKUP(AJ$1,$Z$2:$Z$16,$AC$2:$AC$16-$V469)^2)))</f>
        <v/>
      </c>
      <c r="AK469" s="140" t="str">
        <f t="array" ref="AK469">IF(OR(AK$1=0, $A469=""),"",SQRT((_xlfn.XLOOKUP(AK$1,$Z$2:$Z$16,$AA$2:$AA$16)-$T469)^2+(_xlfn.XLOOKUP(AK$1,$Z$2:$Z$16,$AB$2:$AB$16)-$U469)^2+(_xlfn.XLOOKUP(AK$1,$Z$2:$Z$16,$AC$2:$AC$16-$V469)^2)))</f>
        <v/>
      </c>
      <c r="AL469" s="140" t="str">
        <f t="array" ref="AL469">IF(OR(AL$1=0, $A469=""),"",SQRT((_xlfn.XLOOKUP(AL$1,$Z$2:$Z$16,$AA$2:$AA$16)-$T469)^2+(_xlfn.XLOOKUP(AL$1,$Z$2:$Z$16,$AB$2:$AB$16)-$U469)^2+(_xlfn.XLOOKUP(AL$1,$Z$2:$Z$16,$AC$2:$AC$16-$V469)^2)))</f>
        <v/>
      </c>
      <c r="AM469" s="140" t="str">
        <f t="array" ref="AM469">IF(OR(AM$1=0, $A469=""),"",SQRT((_xlfn.XLOOKUP(AM$1,$Z$2:$Z$16,$AA$2:$AA$16)-$T469)^2+(_xlfn.XLOOKUP(AM$1,$Z$2:$Z$16,$AB$2:$AB$16)-$U469)^2+(_xlfn.XLOOKUP(AM$1,$Z$2:$Z$16,$AC$2:$AC$16-$V469)^2)))</f>
        <v/>
      </c>
      <c r="AN469" s="140" t="str">
        <f t="array" ref="AN469">IF(OR(AN$1=0, $A469=""),"",SQRT((_xlfn.XLOOKUP(AN$1,$Z$2:$Z$16,$AA$2:$AA$16)-$T469)^2+(_xlfn.XLOOKUP(AN$1,$Z$2:$Z$16,$AB$2:$AB$16)-$U469)^2+(_xlfn.XLOOKUP(AN$1,$Z$2:$Z$16,$AC$2:$AC$16-$V469)^2)))</f>
        <v/>
      </c>
      <c r="AO469" s="140" t="str">
        <f t="array" ref="AO469">IF(OR(AO$1=0, $A469=""),"",SQRT((_xlfn.XLOOKUP(AO$1,$Z$2:$Z$16,$AA$2:$AA$16)-$T469)^2+(_xlfn.XLOOKUP(AO$1,$Z$2:$Z$16,$AB$2:$AB$16)-$U469)^2+(_xlfn.XLOOKUP(AO$1,$Z$2:$Z$16,$AC$2:$AC$16-$V469)^2)))</f>
        <v/>
      </c>
      <c r="AP469" s="141" t="str">
        <f t="array" ref="AP469">IF(OR(AP$1=0, $A469=""),"",SQRT((_xlfn.XLOOKUP(AP$1,$Z$2:$Z$16,$AA$2:$AA$16)-$T469)^2+(_xlfn.XLOOKUP(AP$1,$Z$2:$Z$16,$AB$2:$AB$16)-$U469)^2+(_xlfn.XLOOKUP(AP$1,$Z$2:$Z$16,$AC$2:$AC$16-$V469)^2)))</f>
        <v/>
      </c>
      <c r="AQ469" s="141" t="str">
        <f t="array" ref="AQ469">IF(OR(AQ$1=0, $A469=""),"",SQRT((_xlfn.XLOOKUP(AQ$1,$Z$2:$Z$16,$AA$2:$AA$16)-$T469)^2+(_xlfn.XLOOKUP(AQ$1,$Z$2:$Z$16,$AB$2:$AB$16)-$U469)^2+(_xlfn.XLOOKUP(AQ$1,$Z$2:$Z$16,$AC$2:$AC$16-$V469)^2)))</f>
        <v/>
      </c>
      <c r="AR469" s="141" t="str">
        <f t="array" ref="AR469">IF(OR(AR$1=0, $A469=""),"",SQRT((_xlfn.XLOOKUP(AR$1,$Z$2:$Z$16,$AA$2:$AA$16)-$T469)^2+(_xlfn.XLOOKUP(AR$1,$Z$2:$Z$16,$AB$2:$AB$16)-$U469)^2+(_xlfn.XLOOKUP(AR$1,$Z$2:$Z$16,$AC$2:$AC$16-$V469)^2)))</f>
        <v/>
      </c>
      <c r="AS469" s="141" t="str">
        <f t="array" ref="AS469">IF(OR(AS$1=0, $A469=""),"",SQRT((_xlfn.XLOOKUP(AS$1,$Z$2:$Z$16,$AA$2:$AA$16)-$T469)^2+(_xlfn.XLOOKUP(AS$1,$Z$2:$Z$16,$AB$2:$AB$16)-$U469)^2+(_xlfn.XLOOKUP(AS$1,$Z$2:$Z$16,$AC$2:$AC$16-$V469)^2)))</f>
        <v/>
      </c>
      <c r="AT469" s="141" t="str">
        <f t="array" ref="AT469">IF(OR(AT$1=0, $A469=""),"",SQRT((_xlfn.XLOOKUP(AT$1,$Z$2:$Z$16,$AA$2:$AA$16)-$T469)^2+(_xlfn.XLOOKUP(AT$1,$Z$2:$Z$16,$AB$2:$AB$16)-$U469)^2+(_xlfn.XLOOKUP(AT$1,$Z$2:$Z$16,$AC$2:$AC$16-$V469)^2)))</f>
        <v/>
      </c>
      <c r="AU469" s="141" t="str">
        <f t="array" ref="AU469">IF(OR(AU$1=0, $A469=""),"",SQRT((_xlfn.XLOOKUP(AU$1,$Z$2:$Z$16,$AA$2:$AA$16)-$T469)^2+(_xlfn.XLOOKUP(AU$1,$Z$2:$Z$16,$AB$2:$AB$16)-$U469)^2+(_xlfn.XLOOKUP(AU$1,$Z$2:$Z$16,$AC$2:$AC$16-$V469)^2)))</f>
        <v/>
      </c>
      <c r="AV469" s="142" t="str">
        <f t="array" ref="AV469">IF(OR(AV$1=0, $A469=""),"",SQRT((_xlfn.XLOOKUP(AV$1,$Z$2:$Z$16,$AA$2:$AA$16)-$T469)^2+(_xlfn.XLOOKUP(AV$1,$Z$2:$Z$16,$AB$2:$AB$16)-$U469)^2+(_xlfn.XLOOKUP(AV$1,$Z$2:$Z$16,$AC$2:$AC$16-$V469)^2)))</f>
        <v/>
      </c>
      <c r="AW469" s="124"/>
      <c r="AX469" s="124"/>
      <c r="AY469" s="125">
        <f t="shared" si="155"/>
        <v>0</v>
      </c>
      <c r="AZ469" s="143">
        <f t="shared" si="156"/>
        <v>0</v>
      </c>
      <c r="BA469" s="143">
        <f t="shared" si="157"/>
        <v>0</v>
      </c>
      <c r="BB469" s="143">
        <f t="shared" si="158"/>
        <v>0</v>
      </c>
      <c r="BC469" s="143">
        <f t="shared" si="159"/>
        <v>0</v>
      </c>
      <c r="BD469" s="143">
        <f t="shared" si="160"/>
        <v>0</v>
      </c>
      <c r="BE469" s="143">
        <f t="shared" si="161"/>
        <v>0</v>
      </c>
      <c r="BF469" s="143">
        <f t="shared" si="162"/>
        <v>0</v>
      </c>
      <c r="BG469" s="144">
        <f t="shared" si="163"/>
        <v>0</v>
      </c>
      <c r="BH469" s="144">
        <f t="shared" si="164"/>
        <v>0</v>
      </c>
      <c r="BI469" s="144">
        <f t="shared" si="165"/>
        <v>0</v>
      </c>
      <c r="BJ469" s="144">
        <f t="shared" si="166"/>
        <v>0</v>
      </c>
      <c r="BK469" s="144">
        <f t="shared" si="167"/>
        <v>0</v>
      </c>
      <c r="BL469" s="144">
        <f t="shared" si="168"/>
        <v>0</v>
      </c>
      <c r="BM469" s="145">
        <f t="shared" si="169"/>
        <v>0</v>
      </c>
      <c r="BN469" s="124"/>
      <c r="BO469" s="124"/>
      <c r="BP469" s="124"/>
      <c r="BQ469" s="124"/>
      <c r="BR469" s="124"/>
      <c r="BS469" s="124"/>
      <c r="BT469" s="124"/>
      <c r="BU469" s="124"/>
      <c r="BV469" s="130"/>
      <c r="BW469" s="130"/>
      <c r="BX469" s="130"/>
      <c r="BY469" s="130"/>
      <c r="BZ469" s="130"/>
      <c r="CA469" s="130"/>
      <c r="CB469" s="130"/>
      <c r="CC469" s="130"/>
      <c r="CD469" s="130"/>
      <c r="CE469" s="130"/>
      <c r="CF469" s="130"/>
      <c r="CG469" s="130"/>
      <c r="CH469" s="130"/>
      <c r="CI469" s="130"/>
      <c r="CJ469" s="130"/>
      <c r="CL469" s="124"/>
      <c r="CM469" s="130" t="s">
        <v>32</v>
      </c>
      <c r="CN469" s="130"/>
      <c r="CO469" s="130"/>
      <c r="CP469" s="130"/>
      <c r="CQ469" s="130"/>
      <c r="CR469" s="130"/>
      <c r="CS469" s="130"/>
      <c r="CT469" s="130"/>
      <c r="CU469" s="130"/>
      <c r="CV469" s="130"/>
      <c r="CW469" s="130"/>
      <c r="CX469" s="130"/>
      <c r="CY469" s="130"/>
      <c r="CZ469" s="130"/>
      <c r="DA469" s="130"/>
      <c r="DD469" s="159" cm="1">
        <f t="array" ref="DD469">_xlfn.IFS(DD$1= 0,"", NOT(ISBLANK(CM469)), 0, ISBLANK(CM469), $Q469-$S469+AY469-BV469)</f>
        <v>0</v>
      </c>
      <c r="DE469" s="160" cm="1">
        <f t="array" ref="DE469">_xlfn.IFS(DE$1= 0,"", NOT(ISBLANK(CN469)), 0, ISBLANK(CN469), $Q469-$S469+AZ469-BW469)</f>
        <v>0</v>
      </c>
      <c r="DF469" s="160" cm="1">
        <f t="array" ref="DF469">_xlfn.IFS(DF$1= 0,"", NOT(ISBLANK(CO469)), 0, ISBLANK(CO469), $Q469-$S469+BA469-BX469)</f>
        <v>0</v>
      </c>
      <c r="DG469" s="160" cm="1">
        <f t="array" ref="DG469">_xlfn.IFS(DG$1= 0,"", NOT(ISBLANK(CP469)), 0, ISBLANK(CP469), $Q469-$S469+BB469-BY469)</f>
        <v>0</v>
      </c>
      <c r="DH469" s="160" cm="1">
        <f t="array" ref="DH469">_xlfn.IFS(DH$1= 0,"", NOT(ISBLANK(CQ469)), 0, ISBLANK(CQ469), $Q469-$S469+BC469-BZ469)</f>
        <v>0</v>
      </c>
      <c r="DI469" s="160" cm="1">
        <f t="array" ref="DI469">_xlfn.IFS(DI$1= 0,"", NOT(ISBLANK(CR469)), 0, ISBLANK(CR469), $Q469-$S469+BD469-CA469)</f>
        <v>0</v>
      </c>
      <c r="DJ469" s="160" t="str" cm="1">
        <f t="array" ref="DJ469">_xlfn.IFS(DJ$1= 0,"", NOT(ISBLANK(CS469)), 0, ISBLANK(CS469), $Q469-$S469+BE469-CB469)</f>
        <v/>
      </c>
      <c r="DK469" s="160" t="str" cm="1">
        <f t="array" ref="DK469">_xlfn.IFS(DK$1= 0,"", NOT(ISBLANK(CT469)), 0, ISBLANK(CT469), $Q469-$S469+BF469-CC469)</f>
        <v/>
      </c>
      <c r="DL469" s="162" t="str" cm="1">
        <f t="array" ref="DL469">_xlfn.IFS(DL$1= 0,"", NOT(ISBLANK(CU469)), 0, ISBLANK(CU469), $Q469-$S469+BG469-CD469)</f>
        <v/>
      </c>
      <c r="DM469" s="162" t="str" cm="1">
        <f t="array" ref="DM469">_xlfn.IFS(DM$1= 0,"", NOT(ISBLANK(CV469)), 0, ISBLANK(CV469), $Q469-$S469+BH469-CE469)</f>
        <v/>
      </c>
      <c r="DN469" s="162" t="str" cm="1">
        <f t="array" ref="DN469">_xlfn.IFS(DN$1= 0,"", NOT(ISBLANK(CW469)), 0, ISBLANK(CW469), $Q469-$S469+BI469-CF469)</f>
        <v/>
      </c>
      <c r="DO469" s="162" t="str" cm="1">
        <f t="array" ref="DO469">_xlfn.IFS(DO$1= 0,"", NOT(ISBLANK(CX469)), 0, ISBLANK(CX469), $Q469-$S469+BJ469-CG469)</f>
        <v/>
      </c>
      <c r="DP469" s="162" t="str" cm="1">
        <f t="array" ref="DP469">_xlfn.IFS(DP$1= 0,"", NOT(ISBLANK(CY469)), 0, ISBLANK(CY469), $Q469-$S469+BK469-CH469)</f>
        <v/>
      </c>
      <c r="DQ469" s="162" t="str" cm="1">
        <f t="array" ref="DQ469">_xlfn.IFS(DQ$1= 0,"", NOT(ISBLANK(CZ469)), 0, ISBLANK(CZ469), $Q469-$S469+BL469-CI469)</f>
        <v/>
      </c>
      <c r="DR469" s="163" t="str" cm="1">
        <f t="array" ref="DR469">_xlfn.IFS(DR$1= 0,"", NOT(ISBLANK(DA469)), 0, ISBLANK(DA469), $Q469-$S469+BM469-CJ469)</f>
        <v/>
      </c>
    </row>
    <row r="470" spans="1:122" ht="16.5" x14ac:dyDescent="0.3">
      <c r="A470" s="135"/>
      <c r="B470" s="136"/>
      <c r="C470" s="136"/>
      <c r="D470" s="137"/>
      <c r="E470" s="176"/>
      <c r="F470" s="182"/>
      <c r="G470" s="183"/>
      <c r="H470" s="183"/>
      <c r="I470" s="183"/>
      <c r="J470" s="183"/>
      <c r="K470" s="183"/>
      <c r="L470" s="183"/>
      <c r="M470" s="186"/>
      <c r="N470" s="182"/>
      <c r="O470" s="184"/>
      <c r="P470" s="178"/>
      <c r="Q470" s="118">
        <f t="shared" si="153"/>
        <v>0</v>
      </c>
      <c r="R470" s="3"/>
      <c r="S470" s="3"/>
      <c r="T470" s="4"/>
      <c r="U470" s="4"/>
      <c r="V470" s="99">
        <f t="shared" si="154"/>
        <v>0</v>
      </c>
      <c r="W470" s="161"/>
      <c r="X470" s="138"/>
      <c r="AH470" s="158" t="str">
        <f t="array" ref="AH470">IF(OR(AH$1=0, $A470=""),"",SQRT((_xlfn.XLOOKUP(AH$1,$Z$2:$Z$16,$AA$2:$AA$16)-$T470)^2+(_xlfn.XLOOKUP(AH$1,$Z$2:$Z$16,$AB$2:$AB$16)-$U470)^2+(_xlfn.XLOOKUP(AH$1,$Z$2:$Z$16,$AC$2:$AC$16-$V470)^2)))</f>
        <v/>
      </c>
      <c r="AI470" s="140" t="str">
        <f t="array" ref="AI470">IF(OR(AI$1=0, $A470=""),"",SQRT((_xlfn.XLOOKUP(AI$1,$Z$2:$Z$16,$AA$2:$AA$16)-$T470)^2+(_xlfn.XLOOKUP(AI$1,$Z$2:$Z$16,$AB$2:$AB$16)-$U470)^2+(_xlfn.XLOOKUP(AI$1,$Z$2:$Z$16,$AC$2:$AC$16-$V470)^2)))</f>
        <v/>
      </c>
      <c r="AJ470" s="140" t="str">
        <f t="array" ref="AJ470">IF(OR(AJ$1=0, $A470=""),"",SQRT((_xlfn.XLOOKUP(AJ$1,$Z$2:$Z$16,$AA$2:$AA$16)-$T470)^2+(_xlfn.XLOOKUP(AJ$1,$Z$2:$Z$16,$AB$2:$AB$16)-$U470)^2+(_xlfn.XLOOKUP(AJ$1,$Z$2:$Z$16,$AC$2:$AC$16-$V470)^2)))</f>
        <v/>
      </c>
      <c r="AK470" s="140" t="str">
        <f t="array" ref="AK470">IF(OR(AK$1=0, $A470=""),"",SQRT((_xlfn.XLOOKUP(AK$1,$Z$2:$Z$16,$AA$2:$AA$16)-$T470)^2+(_xlfn.XLOOKUP(AK$1,$Z$2:$Z$16,$AB$2:$AB$16)-$U470)^2+(_xlfn.XLOOKUP(AK$1,$Z$2:$Z$16,$AC$2:$AC$16-$V470)^2)))</f>
        <v/>
      </c>
      <c r="AL470" s="140" t="str">
        <f t="array" ref="AL470">IF(OR(AL$1=0, $A470=""),"",SQRT((_xlfn.XLOOKUP(AL$1,$Z$2:$Z$16,$AA$2:$AA$16)-$T470)^2+(_xlfn.XLOOKUP(AL$1,$Z$2:$Z$16,$AB$2:$AB$16)-$U470)^2+(_xlfn.XLOOKUP(AL$1,$Z$2:$Z$16,$AC$2:$AC$16-$V470)^2)))</f>
        <v/>
      </c>
      <c r="AM470" s="140" t="str">
        <f t="array" ref="AM470">IF(OR(AM$1=0, $A470=""),"",SQRT((_xlfn.XLOOKUP(AM$1,$Z$2:$Z$16,$AA$2:$AA$16)-$T470)^2+(_xlfn.XLOOKUP(AM$1,$Z$2:$Z$16,$AB$2:$AB$16)-$U470)^2+(_xlfn.XLOOKUP(AM$1,$Z$2:$Z$16,$AC$2:$AC$16-$V470)^2)))</f>
        <v/>
      </c>
      <c r="AN470" s="140" t="str">
        <f t="array" ref="AN470">IF(OR(AN$1=0, $A470=""),"",SQRT((_xlfn.XLOOKUP(AN$1,$Z$2:$Z$16,$AA$2:$AA$16)-$T470)^2+(_xlfn.XLOOKUP(AN$1,$Z$2:$Z$16,$AB$2:$AB$16)-$U470)^2+(_xlfn.XLOOKUP(AN$1,$Z$2:$Z$16,$AC$2:$AC$16-$V470)^2)))</f>
        <v/>
      </c>
      <c r="AO470" s="140" t="str">
        <f t="array" ref="AO470">IF(OR(AO$1=0, $A470=""),"",SQRT((_xlfn.XLOOKUP(AO$1,$Z$2:$Z$16,$AA$2:$AA$16)-$T470)^2+(_xlfn.XLOOKUP(AO$1,$Z$2:$Z$16,$AB$2:$AB$16)-$U470)^2+(_xlfn.XLOOKUP(AO$1,$Z$2:$Z$16,$AC$2:$AC$16-$V470)^2)))</f>
        <v/>
      </c>
      <c r="AP470" s="141" t="str">
        <f t="array" ref="AP470">IF(OR(AP$1=0, $A470=""),"",SQRT((_xlfn.XLOOKUP(AP$1,$Z$2:$Z$16,$AA$2:$AA$16)-$T470)^2+(_xlfn.XLOOKUP(AP$1,$Z$2:$Z$16,$AB$2:$AB$16)-$U470)^2+(_xlfn.XLOOKUP(AP$1,$Z$2:$Z$16,$AC$2:$AC$16-$V470)^2)))</f>
        <v/>
      </c>
      <c r="AQ470" s="141" t="str">
        <f t="array" ref="AQ470">IF(OR(AQ$1=0, $A470=""),"",SQRT((_xlfn.XLOOKUP(AQ$1,$Z$2:$Z$16,$AA$2:$AA$16)-$T470)^2+(_xlfn.XLOOKUP(AQ$1,$Z$2:$Z$16,$AB$2:$AB$16)-$U470)^2+(_xlfn.XLOOKUP(AQ$1,$Z$2:$Z$16,$AC$2:$AC$16-$V470)^2)))</f>
        <v/>
      </c>
      <c r="AR470" s="141" t="str">
        <f t="array" ref="AR470">IF(OR(AR$1=0, $A470=""),"",SQRT((_xlfn.XLOOKUP(AR$1,$Z$2:$Z$16,$AA$2:$AA$16)-$T470)^2+(_xlfn.XLOOKUP(AR$1,$Z$2:$Z$16,$AB$2:$AB$16)-$U470)^2+(_xlfn.XLOOKUP(AR$1,$Z$2:$Z$16,$AC$2:$AC$16-$V470)^2)))</f>
        <v/>
      </c>
      <c r="AS470" s="141" t="str">
        <f t="array" ref="AS470">IF(OR(AS$1=0, $A470=""),"",SQRT((_xlfn.XLOOKUP(AS$1,$Z$2:$Z$16,$AA$2:$AA$16)-$T470)^2+(_xlfn.XLOOKUP(AS$1,$Z$2:$Z$16,$AB$2:$AB$16)-$U470)^2+(_xlfn.XLOOKUP(AS$1,$Z$2:$Z$16,$AC$2:$AC$16-$V470)^2)))</f>
        <v/>
      </c>
      <c r="AT470" s="141" t="str">
        <f t="array" ref="AT470">IF(OR(AT$1=0, $A470=""),"",SQRT((_xlfn.XLOOKUP(AT$1,$Z$2:$Z$16,$AA$2:$AA$16)-$T470)^2+(_xlfn.XLOOKUP(AT$1,$Z$2:$Z$16,$AB$2:$AB$16)-$U470)^2+(_xlfn.XLOOKUP(AT$1,$Z$2:$Z$16,$AC$2:$AC$16-$V470)^2)))</f>
        <v/>
      </c>
      <c r="AU470" s="141" t="str">
        <f t="array" ref="AU470">IF(OR(AU$1=0, $A470=""),"",SQRT((_xlfn.XLOOKUP(AU$1,$Z$2:$Z$16,$AA$2:$AA$16)-$T470)^2+(_xlfn.XLOOKUP(AU$1,$Z$2:$Z$16,$AB$2:$AB$16)-$U470)^2+(_xlfn.XLOOKUP(AU$1,$Z$2:$Z$16,$AC$2:$AC$16-$V470)^2)))</f>
        <v/>
      </c>
      <c r="AV470" s="142" t="str">
        <f t="array" ref="AV470">IF(OR(AV$1=0, $A470=""),"",SQRT((_xlfn.XLOOKUP(AV$1,$Z$2:$Z$16,$AA$2:$AA$16)-$T470)^2+(_xlfn.XLOOKUP(AV$1,$Z$2:$Z$16,$AB$2:$AB$16)-$U470)^2+(_xlfn.XLOOKUP(AV$1,$Z$2:$Z$16,$AC$2:$AC$16-$V470)^2)))</f>
        <v/>
      </c>
      <c r="AW470" s="124"/>
      <c r="AX470" s="124"/>
      <c r="AY470" s="125">
        <f t="shared" si="155"/>
        <v>0</v>
      </c>
      <c r="AZ470" s="143">
        <f t="shared" si="156"/>
        <v>0</v>
      </c>
      <c r="BA470" s="143">
        <f t="shared" si="157"/>
        <v>0</v>
      </c>
      <c r="BB470" s="143">
        <f t="shared" si="158"/>
        <v>0</v>
      </c>
      <c r="BC470" s="143">
        <f t="shared" si="159"/>
        <v>0</v>
      </c>
      <c r="BD470" s="143">
        <f t="shared" si="160"/>
        <v>0</v>
      </c>
      <c r="BE470" s="143">
        <f t="shared" si="161"/>
        <v>0</v>
      </c>
      <c r="BF470" s="143">
        <f t="shared" si="162"/>
        <v>0</v>
      </c>
      <c r="BG470" s="144">
        <f t="shared" si="163"/>
        <v>0</v>
      </c>
      <c r="BH470" s="144">
        <f t="shared" si="164"/>
        <v>0</v>
      </c>
      <c r="BI470" s="144">
        <f t="shared" si="165"/>
        <v>0</v>
      </c>
      <c r="BJ470" s="144">
        <f t="shared" si="166"/>
        <v>0</v>
      </c>
      <c r="BK470" s="144">
        <f t="shared" si="167"/>
        <v>0</v>
      </c>
      <c r="BL470" s="144">
        <f t="shared" si="168"/>
        <v>0</v>
      </c>
      <c r="BM470" s="145">
        <f t="shared" si="169"/>
        <v>0</v>
      </c>
      <c r="BN470" s="124"/>
      <c r="BO470" s="124"/>
      <c r="BP470" s="124"/>
      <c r="BQ470" s="124"/>
      <c r="BR470" s="124"/>
      <c r="BS470" s="124"/>
      <c r="BT470" s="124"/>
      <c r="BU470" s="124"/>
      <c r="BV470" s="130"/>
      <c r="BW470" s="130"/>
      <c r="BX470" s="130"/>
      <c r="BY470" s="130"/>
      <c r="BZ470" s="130"/>
      <c r="CA470" s="130"/>
      <c r="CB470" s="130"/>
      <c r="CC470" s="130"/>
      <c r="CD470" s="130"/>
      <c r="CE470" s="130"/>
      <c r="CF470" s="130"/>
      <c r="CG470" s="130"/>
      <c r="CH470" s="130"/>
      <c r="CI470" s="130"/>
      <c r="CJ470" s="130"/>
      <c r="CL470" s="124"/>
      <c r="CM470" s="130" t="s">
        <v>32</v>
      </c>
      <c r="CN470" s="130"/>
      <c r="CO470" s="130"/>
      <c r="CP470" s="130"/>
      <c r="CQ470" s="130"/>
      <c r="CR470" s="130"/>
      <c r="CS470" s="130"/>
      <c r="CT470" s="130"/>
      <c r="CU470" s="130"/>
      <c r="CV470" s="130"/>
      <c r="CW470" s="130"/>
      <c r="CX470" s="130"/>
      <c r="CY470" s="130"/>
      <c r="CZ470" s="130"/>
      <c r="DA470" s="130"/>
      <c r="DD470" s="159" cm="1">
        <f t="array" ref="DD470">_xlfn.IFS(DD$1= 0,"", NOT(ISBLANK(CM470)), 0, ISBLANK(CM470), $Q470-$S470+AY470-BV470)</f>
        <v>0</v>
      </c>
      <c r="DE470" s="160" cm="1">
        <f t="array" ref="DE470">_xlfn.IFS(DE$1= 0,"", NOT(ISBLANK(CN470)), 0, ISBLANK(CN470), $Q470-$S470+AZ470-BW470)</f>
        <v>0</v>
      </c>
      <c r="DF470" s="160" cm="1">
        <f t="array" ref="DF470">_xlfn.IFS(DF$1= 0,"", NOT(ISBLANK(CO470)), 0, ISBLANK(CO470), $Q470-$S470+BA470-BX470)</f>
        <v>0</v>
      </c>
      <c r="DG470" s="160" cm="1">
        <f t="array" ref="DG470">_xlfn.IFS(DG$1= 0,"", NOT(ISBLANK(CP470)), 0, ISBLANK(CP470), $Q470-$S470+BB470-BY470)</f>
        <v>0</v>
      </c>
      <c r="DH470" s="160" cm="1">
        <f t="array" ref="DH470">_xlfn.IFS(DH$1= 0,"", NOT(ISBLANK(CQ470)), 0, ISBLANK(CQ470), $Q470-$S470+BC470-BZ470)</f>
        <v>0</v>
      </c>
      <c r="DI470" s="160" cm="1">
        <f t="array" ref="DI470">_xlfn.IFS(DI$1= 0,"", NOT(ISBLANK(CR470)), 0, ISBLANK(CR470), $Q470-$S470+BD470-CA470)</f>
        <v>0</v>
      </c>
      <c r="DJ470" s="160" t="str" cm="1">
        <f t="array" ref="DJ470">_xlfn.IFS(DJ$1= 0,"", NOT(ISBLANK(CS470)), 0, ISBLANK(CS470), $Q470-$S470+BE470-CB470)</f>
        <v/>
      </c>
      <c r="DK470" s="160" t="str" cm="1">
        <f t="array" ref="DK470">_xlfn.IFS(DK$1= 0,"", NOT(ISBLANK(CT470)), 0, ISBLANK(CT470), $Q470-$S470+BF470-CC470)</f>
        <v/>
      </c>
      <c r="DL470" s="162" t="str" cm="1">
        <f t="array" ref="DL470">_xlfn.IFS(DL$1= 0,"", NOT(ISBLANK(CU470)), 0, ISBLANK(CU470), $Q470-$S470+BG470-CD470)</f>
        <v/>
      </c>
      <c r="DM470" s="162" t="str" cm="1">
        <f t="array" ref="DM470">_xlfn.IFS(DM$1= 0,"", NOT(ISBLANK(CV470)), 0, ISBLANK(CV470), $Q470-$S470+BH470-CE470)</f>
        <v/>
      </c>
      <c r="DN470" s="162" t="str" cm="1">
        <f t="array" ref="DN470">_xlfn.IFS(DN$1= 0,"", NOT(ISBLANK(CW470)), 0, ISBLANK(CW470), $Q470-$S470+BI470-CF470)</f>
        <v/>
      </c>
      <c r="DO470" s="162" t="str" cm="1">
        <f t="array" ref="DO470">_xlfn.IFS(DO$1= 0,"", NOT(ISBLANK(CX470)), 0, ISBLANK(CX470), $Q470-$S470+BJ470-CG470)</f>
        <v/>
      </c>
      <c r="DP470" s="162" t="str" cm="1">
        <f t="array" ref="DP470">_xlfn.IFS(DP$1= 0,"", NOT(ISBLANK(CY470)), 0, ISBLANK(CY470), $Q470-$S470+BK470-CH470)</f>
        <v/>
      </c>
      <c r="DQ470" s="162" t="str" cm="1">
        <f t="array" ref="DQ470">_xlfn.IFS(DQ$1= 0,"", NOT(ISBLANK(CZ470)), 0, ISBLANK(CZ470), $Q470-$S470+BL470-CI470)</f>
        <v/>
      </c>
      <c r="DR470" s="163" t="str" cm="1">
        <f t="array" ref="DR470">_xlfn.IFS(DR$1= 0,"", NOT(ISBLANK(DA470)), 0, ISBLANK(DA470), $Q470-$S470+BM470-CJ470)</f>
        <v/>
      </c>
    </row>
    <row r="471" spans="1:122" ht="16.5" x14ac:dyDescent="0.3">
      <c r="A471" s="135"/>
      <c r="B471" s="136"/>
      <c r="C471" s="136"/>
      <c r="D471" s="137"/>
      <c r="E471" s="176"/>
      <c r="F471" s="182"/>
      <c r="G471" s="183"/>
      <c r="H471" s="183"/>
      <c r="I471" s="183"/>
      <c r="J471" s="183"/>
      <c r="K471" s="183"/>
      <c r="L471" s="183"/>
      <c r="M471" s="186"/>
      <c r="N471" s="182"/>
      <c r="O471" s="184"/>
      <c r="P471" s="178"/>
      <c r="Q471" s="118">
        <f t="shared" si="153"/>
        <v>0</v>
      </c>
      <c r="R471" s="3"/>
      <c r="S471" s="3"/>
      <c r="T471" s="4"/>
      <c r="U471" s="4"/>
      <c r="V471" s="99">
        <f t="shared" si="154"/>
        <v>0</v>
      </c>
      <c r="W471" s="161"/>
      <c r="X471" s="138"/>
      <c r="AH471" s="158" t="str">
        <f t="array" ref="AH471">IF(OR(AH$1=0, $A471=""),"",SQRT((_xlfn.XLOOKUP(AH$1,$Z$2:$Z$16,$AA$2:$AA$16)-$T471)^2+(_xlfn.XLOOKUP(AH$1,$Z$2:$Z$16,$AB$2:$AB$16)-$U471)^2+(_xlfn.XLOOKUP(AH$1,$Z$2:$Z$16,$AC$2:$AC$16-$V471)^2)))</f>
        <v/>
      </c>
      <c r="AI471" s="140" t="str">
        <f t="array" ref="AI471">IF(OR(AI$1=0, $A471=""),"",SQRT((_xlfn.XLOOKUP(AI$1,$Z$2:$Z$16,$AA$2:$AA$16)-$T471)^2+(_xlfn.XLOOKUP(AI$1,$Z$2:$Z$16,$AB$2:$AB$16)-$U471)^2+(_xlfn.XLOOKUP(AI$1,$Z$2:$Z$16,$AC$2:$AC$16-$V471)^2)))</f>
        <v/>
      </c>
      <c r="AJ471" s="140" t="str">
        <f t="array" ref="AJ471">IF(OR(AJ$1=0, $A471=""),"",SQRT((_xlfn.XLOOKUP(AJ$1,$Z$2:$Z$16,$AA$2:$AA$16)-$T471)^2+(_xlfn.XLOOKUP(AJ$1,$Z$2:$Z$16,$AB$2:$AB$16)-$U471)^2+(_xlfn.XLOOKUP(AJ$1,$Z$2:$Z$16,$AC$2:$AC$16-$V471)^2)))</f>
        <v/>
      </c>
      <c r="AK471" s="140" t="str">
        <f t="array" ref="AK471">IF(OR(AK$1=0, $A471=""),"",SQRT((_xlfn.XLOOKUP(AK$1,$Z$2:$Z$16,$AA$2:$AA$16)-$T471)^2+(_xlfn.XLOOKUP(AK$1,$Z$2:$Z$16,$AB$2:$AB$16)-$U471)^2+(_xlfn.XLOOKUP(AK$1,$Z$2:$Z$16,$AC$2:$AC$16-$V471)^2)))</f>
        <v/>
      </c>
      <c r="AL471" s="140" t="str">
        <f t="array" ref="AL471">IF(OR(AL$1=0, $A471=""),"",SQRT((_xlfn.XLOOKUP(AL$1,$Z$2:$Z$16,$AA$2:$AA$16)-$T471)^2+(_xlfn.XLOOKUP(AL$1,$Z$2:$Z$16,$AB$2:$AB$16)-$U471)^2+(_xlfn.XLOOKUP(AL$1,$Z$2:$Z$16,$AC$2:$AC$16-$V471)^2)))</f>
        <v/>
      </c>
      <c r="AM471" s="140" t="str">
        <f t="array" ref="AM471">IF(OR(AM$1=0, $A471=""),"",SQRT((_xlfn.XLOOKUP(AM$1,$Z$2:$Z$16,$AA$2:$AA$16)-$T471)^2+(_xlfn.XLOOKUP(AM$1,$Z$2:$Z$16,$AB$2:$AB$16)-$U471)^2+(_xlfn.XLOOKUP(AM$1,$Z$2:$Z$16,$AC$2:$AC$16-$V471)^2)))</f>
        <v/>
      </c>
      <c r="AN471" s="140" t="str">
        <f t="array" ref="AN471">IF(OR(AN$1=0, $A471=""),"",SQRT((_xlfn.XLOOKUP(AN$1,$Z$2:$Z$16,$AA$2:$AA$16)-$T471)^2+(_xlfn.XLOOKUP(AN$1,$Z$2:$Z$16,$AB$2:$AB$16)-$U471)^2+(_xlfn.XLOOKUP(AN$1,$Z$2:$Z$16,$AC$2:$AC$16-$V471)^2)))</f>
        <v/>
      </c>
      <c r="AO471" s="140" t="str">
        <f t="array" ref="AO471">IF(OR(AO$1=0, $A471=""),"",SQRT((_xlfn.XLOOKUP(AO$1,$Z$2:$Z$16,$AA$2:$AA$16)-$T471)^2+(_xlfn.XLOOKUP(AO$1,$Z$2:$Z$16,$AB$2:$AB$16)-$U471)^2+(_xlfn.XLOOKUP(AO$1,$Z$2:$Z$16,$AC$2:$AC$16-$V471)^2)))</f>
        <v/>
      </c>
      <c r="AP471" s="141" t="str">
        <f t="array" ref="AP471">IF(OR(AP$1=0, $A471=""),"",SQRT((_xlfn.XLOOKUP(AP$1,$Z$2:$Z$16,$AA$2:$AA$16)-$T471)^2+(_xlfn.XLOOKUP(AP$1,$Z$2:$Z$16,$AB$2:$AB$16)-$U471)^2+(_xlfn.XLOOKUP(AP$1,$Z$2:$Z$16,$AC$2:$AC$16-$V471)^2)))</f>
        <v/>
      </c>
      <c r="AQ471" s="141" t="str">
        <f t="array" ref="AQ471">IF(OR(AQ$1=0, $A471=""),"",SQRT((_xlfn.XLOOKUP(AQ$1,$Z$2:$Z$16,$AA$2:$AA$16)-$T471)^2+(_xlfn.XLOOKUP(AQ$1,$Z$2:$Z$16,$AB$2:$AB$16)-$U471)^2+(_xlfn.XLOOKUP(AQ$1,$Z$2:$Z$16,$AC$2:$AC$16-$V471)^2)))</f>
        <v/>
      </c>
      <c r="AR471" s="141" t="str">
        <f t="array" ref="AR471">IF(OR(AR$1=0, $A471=""),"",SQRT((_xlfn.XLOOKUP(AR$1,$Z$2:$Z$16,$AA$2:$AA$16)-$T471)^2+(_xlfn.XLOOKUP(AR$1,$Z$2:$Z$16,$AB$2:$AB$16)-$U471)^2+(_xlfn.XLOOKUP(AR$1,$Z$2:$Z$16,$AC$2:$AC$16-$V471)^2)))</f>
        <v/>
      </c>
      <c r="AS471" s="141" t="str">
        <f t="array" ref="AS471">IF(OR(AS$1=0, $A471=""),"",SQRT((_xlfn.XLOOKUP(AS$1,$Z$2:$Z$16,$AA$2:$AA$16)-$T471)^2+(_xlfn.XLOOKUP(AS$1,$Z$2:$Z$16,$AB$2:$AB$16)-$U471)^2+(_xlfn.XLOOKUP(AS$1,$Z$2:$Z$16,$AC$2:$AC$16-$V471)^2)))</f>
        <v/>
      </c>
      <c r="AT471" s="141" t="str">
        <f t="array" ref="AT471">IF(OR(AT$1=0, $A471=""),"",SQRT((_xlfn.XLOOKUP(AT$1,$Z$2:$Z$16,$AA$2:$AA$16)-$T471)^2+(_xlfn.XLOOKUP(AT$1,$Z$2:$Z$16,$AB$2:$AB$16)-$U471)^2+(_xlfn.XLOOKUP(AT$1,$Z$2:$Z$16,$AC$2:$AC$16-$V471)^2)))</f>
        <v/>
      </c>
      <c r="AU471" s="141" t="str">
        <f t="array" ref="AU471">IF(OR(AU$1=0, $A471=""),"",SQRT((_xlfn.XLOOKUP(AU$1,$Z$2:$Z$16,$AA$2:$AA$16)-$T471)^2+(_xlfn.XLOOKUP(AU$1,$Z$2:$Z$16,$AB$2:$AB$16)-$U471)^2+(_xlfn.XLOOKUP(AU$1,$Z$2:$Z$16,$AC$2:$AC$16-$V471)^2)))</f>
        <v/>
      </c>
      <c r="AV471" s="142" t="str">
        <f t="array" ref="AV471">IF(OR(AV$1=0, $A471=""),"",SQRT((_xlfn.XLOOKUP(AV$1,$Z$2:$Z$16,$AA$2:$AA$16)-$T471)^2+(_xlfn.XLOOKUP(AV$1,$Z$2:$Z$16,$AB$2:$AB$16)-$U471)^2+(_xlfn.XLOOKUP(AV$1,$Z$2:$Z$16,$AC$2:$AC$16-$V471)^2)))</f>
        <v/>
      </c>
      <c r="AW471" s="124"/>
      <c r="AX471" s="124"/>
      <c r="AY471" s="125">
        <f t="shared" si="155"/>
        <v>0</v>
      </c>
      <c r="AZ471" s="143">
        <f t="shared" si="156"/>
        <v>0</v>
      </c>
      <c r="BA471" s="143">
        <f t="shared" si="157"/>
        <v>0</v>
      </c>
      <c r="BB471" s="143">
        <f t="shared" si="158"/>
        <v>0</v>
      </c>
      <c r="BC471" s="143">
        <f t="shared" si="159"/>
        <v>0</v>
      </c>
      <c r="BD471" s="143">
        <f t="shared" si="160"/>
        <v>0</v>
      </c>
      <c r="BE471" s="143">
        <f t="shared" si="161"/>
        <v>0</v>
      </c>
      <c r="BF471" s="143">
        <f t="shared" si="162"/>
        <v>0</v>
      </c>
      <c r="BG471" s="144">
        <f t="shared" si="163"/>
        <v>0</v>
      </c>
      <c r="BH471" s="144">
        <f t="shared" si="164"/>
        <v>0</v>
      </c>
      <c r="BI471" s="144">
        <f t="shared" si="165"/>
        <v>0</v>
      </c>
      <c r="BJ471" s="144">
        <f t="shared" si="166"/>
        <v>0</v>
      </c>
      <c r="BK471" s="144">
        <f t="shared" si="167"/>
        <v>0</v>
      </c>
      <c r="BL471" s="144">
        <f t="shared" si="168"/>
        <v>0</v>
      </c>
      <c r="BM471" s="145">
        <f t="shared" si="169"/>
        <v>0</v>
      </c>
      <c r="BN471" s="124"/>
      <c r="BO471" s="124"/>
      <c r="BP471" s="124"/>
      <c r="BQ471" s="124"/>
      <c r="BR471" s="124"/>
      <c r="BS471" s="124"/>
      <c r="BT471" s="124"/>
      <c r="BU471" s="124"/>
      <c r="BV471" s="130"/>
      <c r="BW471" s="130"/>
      <c r="BX471" s="130"/>
      <c r="BY471" s="130"/>
      <c r="BZ471" s="130"/>
      <c r="CA471" s="130"/>
      <c r="CB471" s="130"/>
      <c r="CC471" s="130"/>
      <c r="CD471" s="130"/>
      <c r="CE471" s="130"/>
      <c r="CF471" s="130"/>
      <c r="CG471" s="130"/>
      <c r="CH471" s="130"/>
      <c r="CI471" s="130"/>
      <c r="CJ471" s="130"/>
      <c r="CL471" s="124"/>
      <c r="CM471" s="130" t="s">
        <v>32</v>
      </c>
      <c r="CN471" s="130"/>
      <c r="CO471" s="130"/>
      <c r="CP471" s="130"/>
      <c r="CQ471" s="130"/>
      <c r="CR471" s="130"/>
      <c r="CS471" s="130"/>
      <c r="CT471" s="130"/>
      <c r="CU471" s="130"/>
      <c r="CV471" s="130"/>
      <c r="CW471" s="130"/>
      <c r="CX471" s="130"/>
      <c r="CY471" s="130"/>
      <c r="CZ471" s="130"/>
      <c r="DA471" s="130"/>
      <c r="DD471" s="159" cm="1">
        <f t="array" ref="DD471">_xlfn.IFS(DD$1= 0,"", NOT(ISBLANK(CM471)), 0, ISBLANK(CM471), $Q471-$S471+AY471-BV471)</f>
        <v>0</v>
      </c>
      <c r="DE471" s="160" cm="1">
        <f t="array" ref="DE471">_xlfn.IFS(DE$1= 0,"", NOT(ISBLANK(CN471)), 0, ISBLANK(CN471), $Q471-$S471+AZ471-BW471)</f>
        <v>0</v>
      </c>
      <c r="DF471" s="160" cm="1">
        <f t="array" ref="DF471">_xlfn.IFS(DF$1= 0,"", NOT(ISBLANK(CO471)), 0, ISBLANK(CO471), $Q471-$S471+BA471-BX471)</f>
        <v>0</v>
      </c>
      <c r="DG471" s="160" cm="1">
        <f t="array" ref="DG471">_xlfn.IFS(DG$1= 0,"", NOT(ISBLANK(CP471)), 0, ISBLANK(CP471), $Q471-$S471+BB471-BY471)</f>
        <v>0</v>
      </c>
      <c r="DH471" s="160" cm="1">
        <f t="array" ref="DH471">_xlfn.IFS(DH$1= 0,"", NOT(ISBLANK(CQ471)), 0, ISBLANK(CQ471), $Q471-$S471+BC471-BZ471)</f>
        <v>0</v>
      </c>
      <c r="DI471" s="160" cm="1">
        <f t="array" ref="DI471">_xlfn.IFS(DI$1= 0,"", NOT(ISBLANK(CR471)), 0, ISBLANK(CR471), $Q471-$S471+BD471-CA471)</f>
        <v>0</v>
      </c>
      <c r="DJ471" s="160" t="str" cm="1">
        <f t="array" ref="DJ471">_xlfn.IFS(DJ$1= 0,"", NOT(ISBLANK(CS471)), 0, ISBLANK(CS471), $Q471-$S471+BE471-CB471)</f>
        <v/>
      </c>
      <c r="DK471" s="160" t="str" cm="1">
        <f t="array" ref="DK471">_xlfn.IFS(DK$1= 0,"", NOT(ISBLANK(CT471)), 0, ISBLANK(CT471), $Q471-$S471+BF471-CC471)</f>
        <v/>
      </c>
      <c r="DL471" s="162" t="str" cm="1">
        <f t="array" ref="DL471">_xlfn.IFS(DL$1= 0,"", NOT(ISBLANK(CU471)), 0, ISBLANK(CU471), $Q471-$S471+BG471-CD471)</f>
        <v/>
      </c>
      <c r="DM471" s="162" t="str" cm="1">
        <f t="array" ref="DM471">_xlfn.IFS(DM$1= 0,"", NOT(ISBLANK(CV471)), 0, ISBLANK(CV471), $Q471-$S471+BH471-CE471)</f>
        <v/>
      </c>
      <c r="DN471" s="162" t="str" cm="1">
        <f t="array" ref="DN471">_xlfn.IFS(DN$1= 0,"", NOT(ISBLANK(CW471)), 0, ISBLANK(CW471), $Q471-$S471+BI471-CF471)</f>
        <v/>
      </c>
      <c r="DO471" s="162" t="str" cm="1">
        <f t="array" ref="DO471">_xlfn.IFS(DO$1= 0,"", NOT(ISBLANK(CX471)), 0, ISBLANK(CX471), $Q471-$S471+BJ471-CG471)</f>
        <v/>
      </c>
      <c r="DP471" s="162" t="str" cm="1">
        <f t="array" ref="DP471">_xlfn.IFS(DP$1= 0,"", NOT(ISBLANK(CY471)), 0, ISBLANK(CY471), $Q471-$S471+BK471-CH471)</f>
        <v/>
      </c>
      <c r="DQ471" s="162" t="str" cm="1">
        <f t="array" ref="DQ471">_xlfn.IFS(DQ$1= 0,"", NOT(ISBLANK(CZ471)), 0, ISBLANK(CZ471), $Q471-$S471+BL471-CI471)</f>
        <v/>
      </c>
      <c r="DR471" s="163" t="str" cm="1">
        <f t="array" ref="DR471">_xlfn.IFS(DR$1= 0,"", NOT(ISBLANK(DA471)), 0, ISBLANK(DA471), $Q471-$S471+BM471-CJ471)</f>
        <v/>
      </c>
    </row>
    <row r="472" spans="1:122" ht="16.5" x14ac:dyDescent="0.3">
      <c r="A472" s="135"/>
      <c r="B472" s="136"/>
      <c r="C472" s="136"/>
      <c r="D472" s="137"/>
      <c r="E472" s="176"/>
      <c r="F472" s="182"/>
      <c r="G472" s="183"/>
      <c r="H472" s="183"/>
      <c r="I472" s="183"/>
      <c r="J472" s="183"/>
      <c r="K472" s="183"/>
      <c r="L472" s="183"/>
      <c r="M472" s="186"/>
      <c r="N472" s="182"/>
      <c r="O472" s="184"/>
      <c r="P472" s="178"/>
      <c r="Q472" s="118">
        <f t="shared" si="153"/>
        <v>0</v>
      </c>
      <c r="R472" s="3"/>
      <c r="S472" s="3"/>
      <c r="T472" s="4"/>
      <c r="U472" s="4"/>
      <c r="V472" s="99">
        <f t="shared" si="154"/>
        <v>0</v>
      </c>
      <c r="W472" s="161"/>
      <c r="X472" s="138"/>
      <c r="AH472" s="158" t="str">
        <f t="array" ref="AH472">IF(OR(AH$1=0, $A472=""),"",SQRT((_xlfn.XLOOKUP(AH$1,$Z$2:$Z$16,$AA$2:$AA$16)-$T472)^2+(_xlfn.XLOOKUP(AH$1,$Z$2:$Z$16,$AB$2:$AB$16)-$U472)^2+(_xlfn.XLOOKUP(AH$1,$Z$2:$Z$16,$AC$2:$AC$16-$V472)^2)))</f>
        <v/>
      </c>
      <c r="AI472" s="140" t="str">
        <f t="array" ref="AI472">IF(OR(AI$1=0, $A472=""),"",SQRT((_xlfn.XLOOKUP(AI$1,$Z$2:$Z$16,$AA$2:$AA$16)-$T472)^2+(_xlfn.XLOOKUP(AI$1,$Z$2:$Z$16,$AB$2:$AB$16)-$U472)^2+(_xlfn.XLOOKUP(AI$1,$Z$2:$Z$16,$AC$2:$AC$16-$V472)^2)))</f>
        <v/>
      </c>
      <c r="AJ472" s="140" t="str">
        <f t="array" ref="AJ472">IF(OR(AJ$1=0, $A472=""),"",SQRT((_xlfn.XLOOKUP(AJ$1,$Z$2:$Z$16,$AA$2:$AA$16)-$T472)^2+(_xlfn.XLOOKUP(AJ$1,$Z$2:$Z$16,$AB$2:$AB$16)-$U472)^2+(_xlfn.XLOOKUP(AJ$1,$Z$2:$Z$16,$AC$2:$AC$16-$V472)^2)))</f>
        <v/>
      </c>
      <c r="AK472" s="140" t="str">
        <f t="array" ref="AK472">IF(OR(AK$1=0, $A472=""),"",SQRT((_xlfn.XLOOKUP(AK$1,$Z$2:$Z$16,$AA$2:$AA$16)-$T472)^2+(_xlfn.XLOOKUP(AK$1,$Z$2:$Z$16,$AB$2:$AB$16)-$U472)^2+(_xlfn.XLOOKUP(AK$1,$Z$2:$Z$16,$AC$2:$AC$16-$V472)^2)))</f>
        <v/>
      </c>
      <c r="AL472" s="140" t="str">
        <f t="array" ref="AL472">IF(OR(AL$1=0, $A472=""),"",SQRT((_xlfn.XLOOKUP(AL$1,$Z$2:$Z$16,$AA$2:$AA$16)-$T472)^2+(_xlfn.XLOOKUP(AL$1,$Z$2:$Z$16,$AB$2:$AB$16)-$U472)^2+(_xlfn.XLOOKUP(AL$1,$Z$2:$Z$16,$AC$2:$AC$16-$V472)^2)))</f>
        <v/>
      </c>
      <c r="AM472" s="140" t="str">
        <f t="array" ref="AM472">IF(OR(AM$1=0, $A472=""),"",SQRT((_xlfn.XLOOKUP(AM$1,$Z$2:$Z$16,$AA$2:$AA$16)-$T472)^2+(_xlfn.XLOOKUP(AM$1,$Z$2:$Z$16,$AB$2:$AB$16)-$U472)^2+(_xlfn.XLOOKUP(AM$1,$Z$2:$Z$16,$AC$2:$AC$16-$V472)^2)))</f>
        <v/>
      </c>
      <c r="AN472" s="140" t="str">
        <f t="array" ref="AN472">IF(OR(AN$1=0, $A472=""),"",SQRT((_xlfn.XLOOKUP(AN$1,$Z$2:$Z$16,$AA$2:$AA$16)-$T472)^2+(_xlfn.XLOOKUP(AN$1,$Z$2:$Z$16,$AB$2:$AB$16)-$U472)^2+(_xlfn.XLOOKUP(AN$1,$Z$2:$Z$16,$AC$2:$AC$16-$V472)^2)))</f>
        <v/>
      </c>
      <c r="AO472" s="140" t="str">
        <f t="array" ref="AO472">IF(OR(AO$1=0, $A472=""),"",SQRT((_xlfn.XLOOKUP(AO$1,$Z$2:$Z$16,$AA$2:$AA$16)-$T472)^2+(_xlfn.XLOOKUP(AO$1,$Z$2:$Z$16,$AB$2:$AB$16)-$U472)^2+(_xlfn.XLOOKUP(AO$1,$Z$2:$Z$16,$AC$2:$AC$16-$V472)^2)))</f>
        <v/>
      </c>
      <c r="AP472" s="141" t="str">
        <f t="array" ref="AP472">IF(OR(AP$1=0, $A472=""),"",SQRT((_xlfn.XLOOKUP(AP$1,$Z$2:$Z$16,$AA$2:$AA$16)-$T472)^2+(_xlfn.XLOOKUP(AP$1,$Z$2:$Z$16,$AB$2:$AB$16)-$U472)^2+(_xlfn.XLOOKUP(AP$1,$Z$2:$Z$16,$AC$2:$AC$16-$V472)^2)))</f>
        <v/>
      </c>
      <c r="AQ472" s="141" t="str">
        <f t="array" ref="AQ472">IF(OR(AQ$1=0, $A472=""),"",SQRT((_xlfn.XLOOKUP(AQ$1,$Z$2:$Z$16,$AA$2:$AA$16)-$T472)^2+(_xlfn.XLOOKUP(AQ$1,$Z$2:$Z$16,$AB$2:$AB$16)-$U472)^2+(_xlfn.XLOOKUP(AQ$1,$Z$2:$Z$16,$AC$2:$AC$16-$V472)^2)))</f>
        <v/>
      </c>
      <c r="AR472" s="141" t="str">
        <f t="array" ref="AR472">IF(OR(AR$1=0, $A472=""),"",SQRT((_xlfn.XLOOKUP(AR$1,$Z$2:$Z$16,$AA$2:$AA$16)-$T472)^2+(_xlfn.XLOOKUP(AR$1,$Z$2:$Z$16,$AB$2:$AB$16)-$U472)^2+(_xlfn.XLOOKUP(AR$1,$Z$2:$Z$16,$AC$2:$AC$16-$V472)^2)))</f>
        <v/>
      </c>
      <c r="AS472" s="141" t="str">
        <f t="array" ref="AS472">IF(OR(AS$1=0, $A472=""),"",SQRT((_xlfn.XLOOKUP(AS$1,$Z$2:$Z$16,$AA$2:$AA$16)-$T472)^2+(_xlfn.XLOOKUP(AS$1,$Z$2:$Z$16,$AB$2:$AB$16)-$U472)^2+(_xlfn.XLOOKUP(AS$1,$Z$2:$Z$16,$AC$2:$AC$16-$V472)^2)))</f>
        <v/>
      </c>
      <c r="AT472" s="141" t="str">
        <f t="array" ref="AT472">IF(OR(AT$1=0, $A472=""),"",SQRT((_xlfn.XLOOKUP(AT$1,$Z$2:$Z$16,$AA$2:$AA$16)-$T472)^2+(_xlfn.XLOOKUP(AT$1,$Z$2:$Z$16,$AB$2:$AB$16)-$U472)^2+(_xlfn.XLOOKUP(AT$1,$Z$2:$Z$16,$AC$2:$AC$16-$V472)^2)))</f>
        <v/>
      </c>
      <c r="AU472" s="141" t="str">
        <f t="array" ref="AU472">IF(OR(AU$1=0, $A472=""),"",SQRT((_xlfn.XLOOKUP(AU$1,$Z$2:$Z$16,$AA$2:$AA$16)-$T472)^2+(_xlfn.XLOOKUP(AU$1,$Z$2:$Z$16,$AB$2:$AB$16)-$U472)^2+(_xlfn.XLOOKUP(AU$1,$Z$2:$Z$16,$AC$2:$AC$16-$V472)^2)))</f>
        <v/>
      </c>
      <c r="AV472" s="142" t="str">
        <f t="array" ref="AV472">IF(OR(AV$1=0, $A472=""),"",SQRT((_xlfn.XLOOKUP(AV$1,$Z$2:$Z$16,$AA$2:$AA$16)-$T472)^2+(_xlfn.XLOOKUP(AV$1,$Z$2:$Z$16,$AB$2:$AB$16)-$U472)^2+(_xlfn.XLOOKUP(AV$1,$Z$2:$Z$16,$AC$2:$AC$16-$V472)^2)))</f>
        <v/>
      </c>
      <c r="AW472" s="124"/>
      <c r="AX472" s="124"/>
      <c r="AY472" s="125">
        <f t="shared" si="155"/>
        <v>0</v>
      </c>
      <c r="AZ472" s="143">
        <f t="shared" si="156"/>
        <v>0</v>
      </c>
      <c r="BA472" s="143">
        <f t="shared" si="157"/>
        <v>0</v>
      </c>
      <c r="BB472" s="143">
        <f t="shared" si="158"/>
        <v>0</v>
      </c>
      <c r="BC472" s="143">
        <f t="shared" si="159"/>
        <v>0</v>
      </c>
      <c r="BD472" s="143">
        <f t="shared" si="160"/>
        <v>0</v>
      </c>
      <c r="BE472" s="143">
        <f t="shared" si="161"/>
        <v>0</v>
      </c>
      <c r="BF472" s="143">
        <f t="shared" si="162"/>
        <v>0</v>
      </c>
      <c r="BG472" s="144">
        <f t="shared" si="163"/>
        <v>0</v>
      </c>
      <c r="BH472" s="144">
        <f t="shared" si="164"/>
        <v>0</v>
      </c>
      <c r="BI472" s="144">
        <f t="shared" si="165"/>
        <v>0</v>
      </c>
      <c r="BJ472" s="144">
        <f t="shared" si="166"/>
        <v>0</v>
      </c>
      <c r="BK472" s="144">
        <f t="shared" si="167"/>
        <v>0</v>
      </c>
      <c r="BL472" s="144">
        <f t="shared" si="168"/>
        <v>0</v>
      </c>
      <c r="BM472" s="145">
        <f t="shared" si="169"/>
        <v>0</v>
      </c>
      <c r="BN472" s="124"/>
      <c r="BO472" s="124"/>
      <c r="BP472" s="124"/>
      <c r="BQ472" s="124"/>
      <c r="BR472" s="124"/>
      <c r="BS472" s="124"/>
      <c r="BT472" s="124"/>
      <c r="BU472" s="124"/>
      <c r="BV472" s="130"/>
      <c r="BW472" s="130"/>
      <c r="BX472" s="130"/>
      <c r="BY472" s="130"/>
      <c r="BZ472" s="130"/>
      <c r="CA472" s="130"/>
      <c r="CB472" s="130"/>
      <c r="CC472" s="130"/>
      <c r="CD472" s="130"/>
      <c r="CE472" s="130"/>
      <c r="CF472" s="130"/>
      <c r="CG472" s="130"/>
      <c r="CH472" s="130"/>
      <c r="CI472" s="130"/>
      <c r="CJ472" s="130"/>
      <c r="CL472" s="124"/>
      <c r="CM472" s="130" t="s">
        <v>32</v>
      </c>
      <c r="CN472" s="130"/>
      <c r="CO472" s="130"/>
      <c r="CP472" s="130"/>
      <c r="CQ472" s="130"/>
      <c r="CR472" s="130"/>
      <c r="CS472" s="130"/>
      <c r="CT472" s="130"/>
      <c r="CU472" s="130"/>
      <c r="CV472" s="130"/>
      <c r="CW472" s="130"/>
      <c r="CX472" s="130"/>
      <c r="CY472" s="130"/>
      <c r="CZ472" s="130"/>
      <c r="DA472" s="130"/>
      <c r="DD472" s="159" cm="1">
        <f t="array" ref="DD472">_xlfn.IFS(DD$1= 0,"", NOT(ISBLANK(CM472)), 0, ISBLANK(CM472), $Q472-$S472+AY472-BV472)</f>
        <v>0</v>
      </c>
      <c r="DE472" s="160" cm="1">
        <f t="array" ref="DE472">_xlfn.IFS(DE$1= 0,"", NOT(ISBLANK(CN472)), 0, ISBLANK(CN472), $Q472-$S472+AZ472-BW472)</f>
        <v>0</v>
      </c>
      <c r="DF472" s="160" cm="1">
        <f t="array" ref="DF472">_xlfn.IFS(DF$1= 0,"", NOT(ISBLANK(CO472)), 0, ISBLANK(CO472), $Q472-$S472+BA472-BX472)</f>
        <v>0</v>
      </c>
      <c r="DG472" s="160" cm="1">
        <f t="array" ref="DG472">_xlfn.IFS(DG$1= 0,"", NOT(ISBLANK(CP472)), 0, ISBLANK(CP472), $Q472-$S472+BB472-BY472)</f>
        <v>0</v>
      </c>
      <c r="DH472" s="160" cm="1">
        <f t="array" ref="DH472">_xlfn.IFS(DH$1= 0,"", NOT(ISBLANK(CQ472)), 0, ISBLANK(CQ472), $Q472-$S472+BC472-BZ472)</f>
        <v>0</v>
      </c>
      <c r="DI472" s="160" cm="1">
        <f t="array" ref="DI472">_xlfn.IFS(DI$1= 0,"", NOT(ISBLANK(CR472)), 0, ISBLANK(CR472), $Q472-$S472+BD472-CA472)</f>
        <v>0</v>
      </c>
      <c r="DJ472" s="160" t="str" cm="1">
        <f t="array" ref="DJ472">_xlfn.IFS(DJ$1= 0,"", NOT(ISBLANK(CS472)), 0, ISBLANK(CS472), $Q472-$S472+BE472-CB472)</f>
        <v/>
      </c>
      <c r="DK472" s="160" t="str" cm="1">
        <f t="array" ref="DK472">_xlfn.IFS(DK$1= 0,"", NOT(ISBLANK(CT472)), 0, ISBLANK(CT472), $Q472-$S472+BF472-CC472)</f>
        <v/>
      </c>
      <c r="DL472" s="162" t="str" cm="1">
        <f t="array" ref="DL472">_xlfn.IFS(DL$1= 0,"", NOT(ISBLANK(CU472)), 0, ISBLANK(CU472), $Q472-$S472+BG472-CD472)</f>
        <v/>
      </c>
      <c r="DM472" s="162" t="str" cm="1">
        <f t="array" ref="DM472">_xlfn.IFS(DM$1= 0,"", NOT(ISBLANK(CV472)), 0, ISBLANK(CV472), $Q472-$S472+BH472-CE472)</f>
        <v/>
      </c>
      <c r="DN472" s="162" t="str" cm="1">
        <f t="array" ref="DN472">_xlfn.IFS(DN$1= 0,"", NOT(ISBLANK(CW472)), 0, ISBLANK(CW472), $Q472-$S472+BI472-CF472)</f>
        <v/>
      </c>
      <c r="DO472" s="162" t="str" cm="1">
        <f t="array" ref="DO472">_xlfn.IFS(DO$1= 0,"", NOT(ISBLANK(CX472)), 0, ISBLANK(CX472), $Q472-$S472+BJ472-CG472)</f>
        <v/>
      </c>
      <c r="DP472" s="162" t="str" cm="1">
        <f t="array" ref="DP472">_xlfn.IFS(DP$1= 0,"", NOT(ISBLANK(CY472)), 0, ISBLANK(CY472), $Q472-$S472+BK472-CH472)</f>
        <v/>
      </c>
      <c r="DQ472" s="162" t="str" cm="1">
        <f t="array" ref="DQ472">_xlfn.IFS(DQ$1= 0,"", NOT(ISBLANK(CZ472)), 0, ISBLANK(CZ472), $Q472-$S472+BL472-CI472)</f>
        <v/>
      </c>
      <c r="DR472" s="163" t="str" cm="1">
        <f t="array" ref="DR472">_xlfn.IFS(DR$1= 0,"", NOT(ISBLANK(DA472)), 0, ISBLANK(DA472), $Q472-$S472+BM472-CJ472)</f>
        <v/>
      </c>
    </row>
    <row r="473" spans="1:122" ht="16.5" x14ac:dyDescent="0.3">
      <c r="A473" s="135"/>
      <c r="B473" s="136"/>
      <c r="C473" s="136"/>
      <c r="D473" s="137"/>
      <c r="E473" s="176"/>
      <c r="F473" s="182"/>
      <c r="G473" s="183"/>
      <c r="H473" s="183"/>
      <c r="I473" s="183"/>
      <c r="J473" s="183"/>
      <c r="K473" s="183"/>
      <c r="L473" s="183"/>
      <c r="M473" s="186"/>
      <c r="N473" s="182"/>
      <c r="O473" s="184"/>
      <c r="P473" s="178"/>
      <c r="Q473" s="118">
        <f t="shared" si="153"/>
        <v>0</v>
      </c>
      <c r="R473" s="3"/>
      <c r="S473" s="3"/>
      <c r="T473" s="4"/>
      <c r="U473" s="4"/>
      <c r="V473" s="99">
        <f t="shared" si="154"/>
        <v>0</v>
      </c>
      <c r="W473" s="161"/>
      <c r="X473" s="138"/>
      <c r="AH473" s="158" t="str">
        <f t="array" ref="AH473">IF(OR(AH$1=0, $A473=""),"",SQRT((_xlfn.XLOOKUP(AH$1,$Z$2:$Z$16,$AA$2:$AA$16)-$T473)^2+(_xlfn.XLOOKUP(AH$1,$Z$2:$Z$16,$AB$2:$AB$16)-$U473)^2+(_xlfn.XLOOKUP(AH$1,$Z$2:$Z$16,$AC$2:$AC$16-$V473)^2)))</f>
        <v/>
      </c>
      <c r="AI473" s="140" t="str">
        <f t="array" ref="AI473">IF(OR(AI$1=0, $A473=""),"",SQRT((_xlfn.XLOOKUP(AI$1,$Z$2:$Z$16,$AA$2:$AA$16)-$T473)^2+(_xlfn.XLOOKUP(AI$1,$Z$2:$Z$16,$AB$2:$AB$16)-$U473)^2+(_xlfn.XLOOKUP(AI$1,$Z$2:$Z$16,$AC$2:$AC$16-$V473)^2)))</f>
        <v/>
      </c>
      <c r="AJ473" s="140" t="str">
        <f t="array" ref="AJ473">IF(OR(AJ$1=0, $A473=""),"",SQRT((_xlfn.XLOOKUP(AJ$1,$Z$2:$Z$16,$AA$2:$AA$16)-$T473)^2+(_xlfn.XLOOKUP(AJ$1,$Z$2:$Z$16,$AB$2:$AB$16)-$U473)^2+(_xlfn.XLOOKUP(AJ$1,$Z$2:$Z$16,$AC$2:$AC$16-$V473)^2)))</f>
        <v/>
      </c>
      <c r="AK473" s="140" t="str">
        <f t="array" ref="AK473">IF(OR(AK$1=0, $A473=""),"",SQRT((_xlfn.XLOOKUP(AK$1,$Z$2:$Z$16,$AA$2:$AA$16)-$T473)^2+(_xlfn.XLOOKUP(AK$1,$Z$2:$Z$16,$AB$2:$AB$16)-$U473)^2+(_xlfn.XLOOKUP(AK$1,$Z$2:$Z$16,$AC$2:$AC$16-$V473)^2)))</f>
        <v/>
      </c>
      <c r="AL473" s="140" t="str">
        <f t="array" ref="AL473">IF(OR(AL$1=0, $A473=""),"",SQRT((_xlfn.XLOOKUP(AL$1,$Z$2:$Z$16,$AA$2:$AA$16)-$T473)^2+(_xlfn.XLOOKUP(AL$1,$Z$2:$Z$16,$AB$2:$AB$16)-$U473)^2+(_xlfn.XLOOKUP(AL$1,$Z$2:$Z$16,$AC$2:$AC$16-$V473)^2)))</f>
        <v/>
      </c>
      <c r="AM473" s="140" t="str">
        <f t="array" ref="AM473">IF(OR(AM$1=0, $A473=""),"",SQRT((_xlfn.XLOOKUP(AM$1,$Z$2:$Z$16,$AA$2:$AA$16)-$T473)^2+(_xlfn.XLOOKUP(AM$1,$Z$2:$Z$16,$AB$2:$AB$16)-$U473)^2+(_xlfn.XLOOKUP(AM$1,$Z$2:$Z$16,$AC$2:$AC$16-$V473)^2)))</f>
        <v/>
      </c>
      <c r="AN473" s="140" t="str">
        <f t="array" ref="AN473">IF(OR(AN$1=0, $A473=""),"",SQRT((_xlfn.XLOOKUP(AN$1,$Z$2:$Z$16,$AA$2:$AA$16)-$T473)^2+(_xlfn.XLOOKUP(AN$1,$Z$2:$Z$16,$AB$2:$AB$16)-$U473)^2+(_xlfn.XLOOKUP(AN$1,$Z$2:$Z$16,$AC$2:$AC$16-$V473)^2)))</f>
        <v/>
      </c>
      <c r="AO473" s="140" t="str">
        <f t="array" ref="AO473">IF(OR(AO$1=0, $A473=""),"",SQRT((_xlfn.XLOOKUP(AO$1,$Z$2:$Z$16,$AA$2:$AA$16)-$T473)^2+(_xlfn.XLOOKUP(AO$1,$Z$2:$Z$16,$AB$2:$AB$16)-$U473)^2+(_xlfn.XLOOKUP(AO$1,$Z$2:$Z$16,$AC$2:$AC$16-$V473)^2)))</f>
        <v/>
      </c>
      <c r="AP473" s="141" t="str">
        <f t="array" ref="AP473">IF(OR(AP$1=0, $A473=""),"",SQRT((_xlfn.XLOOKUP(AP$1,$Z$2:$Z$16,$AA$2:$AA$16)-$T473)^2+(_xlfn.XLOOKUP(AP$1,$Z$2:$Z$16,$AB$2:$AB$16)-$U473)^2+(_xlfn.XLOOKUP(AP$1,$Z$2:$Z$16,$AC$2:$AC$16-$V473)^2)))</f>
        <v/>
      </c>
      <c r="AQ473" s="141" t="str">
        <f t="array" ref="AQ473">IF(OR(AQ$1=0, $A473=""),"",SQRT((_xlfn.XLOOKUP(AQ$1,$Z$2:$Z$16,$AA$2:$AA$16)-$T473)^2+(_xlfn.XLOOKUP(AQ$1,$Z$2:$Z$16,$AB$2:$AB$16)-$U473)^2+(_xlfn.XLOOKUP(AQ$1,$Z$2:$Z$16,$AC$2:$AC$16-$V473)^2)))</f>
        <v/>
      </c>
      <c r="AR473" s="141" t="str">
        <f t="array" ref="AR473">IF(OR(AR$1=0, $A473=""),"",SQRT((_xlfn.XLOOKUP(AR$1,$Z$2:$Z$16,$AA$2:$AA$16)-$T473)^2+(_xlfn.XLOOKUP(AR$1,$Z$2:$Z$16,$AB$2:$AB$16)-$U473)^2+(_xlfn.XLOOKUP(AR$1,$Z$2:$Z$16,$AC$2:$AC$16-$V473)^2)))</f>
        <v/>
      </c>
      <c r="AS473" s="141" t="str">
        <f t="array" ref="AS473">IF(OR(AS$1=0, $A473=""),"",SQRT((_xlfn.XLOOKUP(AS$1,$Z$2:$Z$16,$AA$2:$AA$16)-$T473)^2+(_xlfn.XLOOKUP(AS$1,$Z$2:$Z$16,$AB$2:$AB$16)-$U473)^2+(_xlfn.XLOOKUP(AS$1,$Z$2:$Z$16,$AC$2:$AC$16-$V473)^2)))</f>
        <v/>
      </c>
      <c r="AT473" s="141" t="str">
        <f t="array" ref="AT473">IF(OR(AT$1=0, $A473=""),"",SQRT((_xlfn.XLOOKUP(AT$1,$Z$2:$Z$16,$AA$2:$AA$16)-$T473)^2+(_xlfn.XLOOKUP(AT$1,$Z$2:$Z$16,$AB$2:$AB$16)-$U473)^2+(_xlfn.XLOOKUP(AT$1,$Z$2:$Z$16,$AC$2:$AC$16-$V473)^2)))</f>
        <v/>
      </c>
      <c r="AU473" s="141" t="str">
        <f t="array" ref="AU473">IF(OR(AU$1=0, $A473=""),"",SQRT((_xlfn.XLOOKUP(AU$1,$Z$2:$Z$16,$AA$2:$AA$16)-$T473)^2+(_xlfn.XLOOKUP(AU$1,$Z$2:$Z$16,$AB$2:$AB$16)-$U473)^2+(_xlfn.XLOOKUP(AU$1,$Z$2:$Z$16,$AC$2:$AC$16-$V473)^2)))</f>
        <v/>
      </c>
      <c r="AV473" s="142" t="str">
        <f t="array" ref="AV473">IF(OR(AV$1=0, $A473=""),"",SQRT((_xlfn.XLOOKUP(AV$1,$Z$2:$Z$16,$AA$2:$AA$16)-$T473)^2+(_xlfn.XLOOKUP(AV$1,$Z$2:$Z$16,$AB$2:$AB$16)-$U473)^2+(_xlfn.XLOOKUP(AV$1,$Z$2:$Z$16,$AC$2:$AC$16-$V473)^2)))</f>
        <v/>
      </c>
      <c r="AW473" s="124"/>
      <c r="AX473" s="124"/>
      <c r="AY473" s="125">
        <f t="shared" si="155"/>
        <v>0</v>
      </c>
      <c r="AZ473" s="143">
        <f t="shared" si="156"/>
        <v>0</v>
      </c>
      <c r="BA473" s="143">
        <f t="shared" si="157"/>
        <v>0</v>
      </c>
      <c r="BB473" s="143">
        <f t="shared" si="158"/>
        <v>0</v>
      </c>
      <c r="BC473" s="143">
        <f t="shared" si="159"/>
        <v>0</v>
      </c>
      <c r="BD473" s="143">
        <f t="shared" si="160"/>
        <v>0</v>
      </c>
      <c r="BE473" s="143">
        <f t="shared" si="161"/>
        <v>0</v>
      </c>
      <c r="BF473" s="143">
        <f t="shared" si="162"/>
        <v>0</v>
      </c>
      <c r="BG473" s="144">
        <f t="shared" si="163"/>
        <v>0</v>
      </c>
      <c r="BH473" s="144">
        <f t="shared" si="164"/>
        <v>0</v>
      </c>
      <c r="BI473" s="144">
        <f t="shared" si="165"/>
        <v>0</v>
      </c>
      <c r="BJ473" s="144">
        <f t="shared" si="166"/>
        <v>0</v>
      </c>
      <c r="BK473" s="144">
        <f t="shared" si="167"/>
        <v>0</v>
      </c>
      <c r="BL473" s="144">
        <f t="shared" si="168"/>
        <v>0</v>
      </c>
      <c r="BM473" s="145">
        <f t="shared" si="169"/>
        <v>0</v>
      </c>
      <c r="BN473" s="124"/>
      <c r="BO473" s="124"/>
      <c r="BP473" s="124"/>
      <c r="BQ473" s="124"/>
      <c r="BR473" s="124"/>
      <c r="BS473" s="124"/>
      <c r="BT473" s="124"/>
      <c r="BU473" s="124"/>
      <c r="BV473" s="130"/>
      <c r="BW473" s="130"/>
      <c r="BX473" s="130"/>
      <c r="BY473" s="130"/>
      <c r="BZ473" s="130"/>
      <c r="CA473" s="130"/>
      <c r="CB473" s="130"/>
      <c r="CC473" s="130"/>
      <c r="CD473" s="130"/>
      <c r="CE473" s="130"/>
      <c r="CF473" s="130"/>
      <c r="CG473" s="130"/>
      <c r="CH473" s="130"/>
      <c r="CI473" s="130"/>
      <c r="CJ473" s="130"/>
      <c r="CL473" s="124"/>
      <c r="CM473" s="130" t="s">
        <v>32</v>
      </c>
      <c r="CN473" s="130"/>
      <c r="CO473" s="130"/>
      <c r="CP473" s="130"/>
      <c r="CQ473" s="130"/>
      <c r="CR473" s="130"/>
      <c r="CS473" s="130"/>
      <c r="CT473" s="130"/>
      <c r="CU473" s="130"/>
      <c r="CV473" s="130"/>
      <c r="CW473" s="130"/>
      <c r="CX473" s="130"/>
      <c r="CY473" s="130"/>
      <c r="CZ473" s="130"/>
      <c r="DA473" s="130"/>
      <c r="DD473" s="159" cm="1">
        <f t="array" ref="DD473">_xlfn.IFS(DD$1= 0,"", NOT(ISBLANK(CM473)), 0, ISBLANK(CM473), $Q473-$S473+AY473-BV473)</f>
        <v>0</v>
      </c>
      <c r="DE473" s="160" cm="1">
        <f t="array" ref="DE473">_xlfn.IFS(DE$1= 0,"", NOT(ISBLANK(CN473)), 0, ISBLANK(CN473), $Q473-$S473+AZ473-BW473)</f>
        <v>0</v>
      </c>
      <c r="DF473" s="160" cm="1">
        <f t="array" ref="DF473">_xlfn.IFS(DF$1= 0,"", NOT(ISBLANK(CO473)), 0, ISBLANK(CO473), $Q473-$S473+BA473-BX473)</f>
        <v>0</v>
      </c>
      <c r="DG473" s="160" cm="1">
        <f t="array" ref="DG473">_xlfn.IFS(DG$1= 0,"", NOT(ISBLANK(CP473)), 0, ISBLANK(CP473), $Q473-$S473+BB473-BY473)</f>
        <v>0</v>
      </c>
      <c r="DH473" s="160" cm="1">
        <f t="array" ref="DH473">_xlfn.IFS(DH$1= 0,"", NOT(ISBLANK(CQ473)), 0, ISBLANK(CQ473), $Q473-$S473+BC473-BZ473)</f>
        <v>0</v>
      </c>
      <c r="DI473" s="160" cm="1">
        <f t="array" ref="DI473">_xlfn.IFS(DI$1= 0,"", NOT(ISBLANK(CR473)), 0, ISBLANK(CR473), $Q473-$S473+BD473-CA473)</f>
        <v>0</v>
      </c>
      <c r="DJ473" s="160" t="str" cm="1">
        <f t="array" ref="DJ473">_xlfn.IFS(DJ$1= 0,"", NOT(ISBLANK(CS473)), 0, ISBLANK(CS473), $Q473-$S473+BE473-CB473)</f>
        <v/>
      </c>
      <c r="DK473" s="160" t="str" cm="1">
        <f t="array" ref="DK473">_xlfn.IFS(DK$1= 0,"", NOT(ISBLANK(CT473)), 0, ISBLANK(CT473), $Q473-$S473+BF473-CC473)</f>
        <v/>
      </c>
      <c r="DL473" s="162" t="str" cm="1">
        <f t="array" ref="DL473">_xlfn.IFS(DL$1= 0,"", NOT(ISBLANK(CU473)), 0, ISBLANK(CU473), $Q473-$S473+BG473-CD473)</f>
        <v/>
      </c>
      <c r="DM473" s="162" t="str" cm="1">
        <f t="array" ref="DM473">_xlfn.IFS(DM$1= 0,"", NOT(ISBLANK(CV473)), 0, ISBLANK(CV473), $Q473-$S473+BH473-CE473)</f>
        <v/>
      </c>
      <c r="DN473" s="162" t="str" cm="1">
        <f t="array" ref="DN473">_xlfn.IFS(DN$1= 0,"", NOT(ISBLANK(CW473)), 0, ISBLANK(CW473), $Q473-$S473+BI473-CF473)</f>
        <v/>
      </c>
      <c r="DO473" s="162" t="str" cm="1">
        <f t="array" ref="DO473">_xlfn.IFS(DO$1= 0,"", NOT(ISBLANK(CX473)), 0, ISBLANK(CX473), $Q473-$S473+BJ473-CG473)</f>
        <v/>
      </c>
      <c r="DP473" s="162" t="str" cm="1">
        <f t="array" ref="DP473">_xlfn.IFS(DP$1= 0,"", NOT(ISBLANK(CY473)), 0, ISBLANK(CY473), $Q473-$S473+BK473-CH473)</f>
        <v/>
      </c>
      <c r="DQ473" s="162" t="str" cm="1">
        <f t="array" ref="DQ473">_xlfn.IFS(DQ$1= 0,"", NOT(ISBLANK(CZ473)), 0, ISBLANK(CZ473), $Q473-$S473+BL473-CI473)</f>
        <v/>
      </c>
      <c r="DR473" s="163" t="str" cm="1">
        <f t="array" ref="DR473">_xlfn.IFS(DR$1= 0,"", NOT(ISBLANK(DA473)), 0, ISBLANK(DA473), $Q473-$S473+BM473-CJ473)</f>
        <v/>
      </c>
    </row>
    <row r="474" spans="1:122" ht="16.5" x14ac:dyDescent="0.3">
      <c r="A474" s="135"/>
      <c r="B474" s="136"/>
      <c r="C474" s="136"/>
      <c r="D474" s="137"/>
      <c r="E474" s="176"/>
      <c r="F474" s="182"/>
      <c r="G474" s="183"/>
      <c r="H474" s="183"/>
      <c r="I474" s="183"/>
      <c r="J474" s="183"/>
      <c r="K474" s="183"/>
      <c r="L474" s="183"/>
      <c r="M474" s="186"/>
      <c r="N474" s="182"/>
      <c r="O474" s="184"/>
      <c r="P474" s="178"/>
      <c r="Q474" s="118">
        <f t="shared" si="153"/>
        <v>0</v>
      </c>
      <c r="R474" s="3"/>
      <c r="S474" s="3"/>
      <c r="T474" s="4"/>
      <c r="U474" s="4"/>
      <c r="V474" s="99">
        <f t="shared" si="154"/>
        <v>0</v>
      </c>
      <c r="W474" s="161"/>
      <c r="X474" s="138"/>
      <c r="AH474" s="158" t="str">
        <f t="array" ref="AH474">IF(OR(AH$1=0, $A474=""),"",SQRT((_xlfn.XLOOKUP(AH$1,$Z$2:$Z$16,$AA$2:$AA$16)-$T474)^2+(_xlfn.XLOOKUP(AH$1,$Z$2:$Z$16,$AB$2:$AB$16)-$U474)^2+(_xlfn.XLOOKUP(AH$1,$Z$2:$Z$16,$AC$2:$AC$16-$V474)^2)))</f>
        <v/>
      </c>
      <c r="AI474" s="140" t="str">
        <f t="array" ref="AI474">IF(OR(AI$1=0, $A474=""),"",SQRT((_xlfn.XLOOKUP(AI$1,$Z$2:$Z$16,$AA$2:$AA$16)-$T474)^2+(_xlfn.XLOOKUP(AI$1,$Z$2:$Z$16,$AB$2:$AB$16)-$U474)^2+(_xlfn.XLOOKUP(AI$1,$Z$2:$Z$16,$AC$2:$AC$16-$V474)^2)))</f>
        <v/>
      </c>
      <c r="AJ474" s="140" t="str">
        <f t="array" ref="AJ474">IF(OR(AJ$1=0, $A474=""),"",SQRT((_xlfn.XLOOKUP(AJ$1,$Z$2:$Z$16,$AA$2:$AA$16)-$T474)^2+(_xlfn.XLOOKUP(AJ$1,$Z$2:$Z$16,$AB$2:$AB$16)-$U474)^2+(_xlfn.XLOOKUP(AJ$1,$Z$2:$Z$16,$AC$2:$AC$16-$V474)^2)))</f>
        <v/>
      </c>
      <c r="AK474" s="140" t="str">
        <f t="array" ref="AK474">IF(OR(AK$1=0, $A474=""),"",SQRT((_xlfn.XLOOKUP(AK$1,$Z$2:$Z$16,$AA$2:$AA$16)-$T474)^2+(_xlfn.XLOOKUP(AK$1,$Z$2:$Z$16,$AB$2:$AB$16)-$U474)^2+(_xlfn.XLOOKUP(AK$1,$Z$2:$Z$16,$AC$2:$AC$16-$V474)^2)))</f>
        <v/>
      </c>
      <c r="AL474" s="140" t="str">
        <f t="array" ref="AL474">IF(OR(AL$1=0, $A474=""),"",SQRT((_xlfn.XLOOKUP(AL$1,$Z$2:$Z$16,$AA$2:$AA$16)-$T474)^2+(_xlfn.XLOOKUP(AL$1,$Z$2:$Z$16,$AB$2:$AB$16)-$U474)^2+(_xlfn.XLOOKUP(AL$1,$Z$2:$Z$16,$AC$2:$AC$16-$V474)^2)))</f>
        <v/>
      </c>
      <c r="AM474" s="140" t="str">
        <f t="array" ref="AM474">IF(OR(AM$1=0, $A474=""),"",SQRT((_xlfn.XLOOKUP(AM$1,$Z$2:$Z$16,$AA$2:$AA$16)-$T474)^2+(_xlfn.XLOOKUP(AM$1,$Z$2:$Z$16,$AB$2:$AB$16)-$U474)^2+(_xlfn.XLOOKUP(AM$1,$Z$2:$Z$16,$AC$2:$AC$16-$V474)^2)))</f>
        <v/>
      </c>
      <c r="AN474" s="140" t="str">
        <f t="array" ref="AN474">IF(OR(AN$1=0, $A474=""),"",SQRT((_xlfn.XLOOKUP(AN$1,$Z$2:$Z$16,$AA$2:$AA$16)-$T474)^2+(_xlfn.XLOOKUP(AN$1,$Z$2:$Z$16,$AB$2:$AB$16)-$U474)^2+(_xlfn.XLOOKUP(AN$1,$Z$2:$Z$16,$AC$2:$AC$16-$V474)^2)))</f>
        <v/>
      </c>
      <c r="AO474" s="140" t="str">
        <f t="array" ref="AO474">IF(OR(AO$1=0, $A474=""),"",SQRT((_xlfn.XLOOKUP(AO$1,$Z$2:$Z$16,$AA$2:$AA$16)-$T474)^2+(_xlfn.XLOOKUP(AO$1,$Z$2:$Z$16,$AB$2:$AB$16)-$U474)^2+(_xlfn.XLOOKUP(AO$1,$Z$2:$Z$16,$AC$2:$AC$16-$V474)^2)))</f>
        <v/>
      </c>
      <c r="AP474" s="141" t="str">
        <f t="array" ref="AP474">IF(OR(AP$1=0, $A474=""),"",SQRT((_xlfn.XLOOKUP(AP$1,$Z$2:$Z$16,$AA$2:$AA$16)-$T474)^2+(_xlfn.XLOOKUP(AP$1,$Z$2:$Z$16,$AB$2:$AB$16)-$U474)^2+(_xlfn.XLOOKUP(AP$1,$Z$2:$Z$16,$AC$2:$AC$16-$V474)^2)))</f>
        <v/>
      </c>
      <c r="AQ474" s="141" t="str">
        <f t="array" ref="AQ474">IF(OR(AQ$1=0, $A474=""),"",SQRT((_xlfn.XLOOKUP(AQ$1,$Z$2:$Z$16,$AA$2:$AA$16)-$T474)^2+(_xlfn.XLOOKUP(AQ$1,$Z$2:$Z$16,$AB$2:$AB$16)-$U474)^2+(_xlfn.XLOOKUP(AQ$1,$Z$2:$Z$16,$AC$2:$AC$16-$V474)^2)))</f>
        <v/>
      </c>
      <c r="AR474" s="141" t="str">
        <f t="array" ref="AR474">IF(OR(AR$1=0, $A474=""),"",SQRT((_xlfn.XLOOKUP(AR$1,$Z$2:$Z$16,$AA$2:$AA$16)-$T474)^2+(_xlfn.XLOOKUP(AR$1,$Z$2:$Z$16,$AB$2:$AB$16)-$U474)^2+(_xlfn.XLOOKUP(AR$1,$Z$2:$Z$16,$AC$2:$AC$16-$V474)^2)))</f>
        <v/>
      </c>
      <c r="AS474" s="141" t="str">
        <f t="array" ref="AS474">IF(OR(AS$1=0, $A474=""),"",SQRT((_xlfn.XLOOKUP(AS$1,$Z$2:$Z$16,$AA$2:$AA$16)-$T474)^2+(_xlfn.XLOOKUP(AS$1,$Z$2:$Z$16,$AB$2:$AB$16)-$U474)^2+(_xlfn.XLOOKUP(AS$1,$Z$2:$Z$16,$AC$2:$AC$16-$V474)^2)))</f>
        <v/>
      </c>
      <c r="AT474" s="141" t="str">
        <f t="array" ref="AT474">IF(OR(AT$1=0, $A474=""),"",SQRT((_xlfn.XLOOKUP(AT$1,$Z$2:$Z$16,$AA$2:$AA$16)-$T474)^2+(_xlfn.XLOOKUP(AT$1,$Z$2:$Z$16,$AB$2:$AB$16)-$U474)^2+(_xlfn.XLOOKUP(AT$1,$Z$2:$Z$16,$AC$2:$AC$16-$V474)^2)))</f>
        <v/>
      </c>
      <c r="AU474" s="141" t="str">
        <f t="array" ref="AU474">IF(OR(AU$1=0, $A474=""),"",SQRT((_xlfn.XLOOKUP(AU$1,$Z$2:$Z$16,$AA$2:$AA$16)-$T474)^2+(_xlfn.XLOOKUP(AU$1,$Z$2:$Z$16,$AB$2:$AB$16)-$U474)^2+(_xlfn.XLOOKUP(AU$1,$Z$2:$Z$16,$AC$2:$AC$16-$V474)^2)))</f>
        <v/>
      </c>
      <c r="AV474" s="142" t="str">
        <f t="array" ref="AV474">IF(OR(AV$1=0, $A474=""),"",SQRT((_xlfn.XLOOKUP(AV$1,$Z$2:$Z$16,$AA$2:$AA$16)-$T474)^2+(_xlfn.XLOOKUP(AV$1,$Z$2:$Z$16,$AB$2:$AB$16)-$U474)^2+(_xlfn.XLOOKUP(AV$1,$Z$2:$Z$16,$AC$2:$AC$16-$V474)^2)))</f>
        <v/>
      </c>
      <c r="AW474" s="124"/>
      <c r="AX474" s="124"/>
      <c r="AY474" s="125">
        <f t="shared" si="155"/>
        <v>0</v>
      </c>
      <c r="AZ474" s="143">
        <f t="shared" si="156"/>
        <v>0</v>
      </c>
      <c r="BA474" s="143">
        <f t="shared" si="157"/>
        <v>0</v>
      </c>
      <c r="BB474" s="143">
        <f t="shared" si="158"/>
        <v>0</v>
      </c>
      <c r="BC474" s="143">
        <f t="shared" si="159"/>
        <v>0</v>
      </c>
      <c r="BD474" s="143">
        <f t="shared" si="160"/>
        <v>0</v>
      </c>
      <c r="BE474" s="143">
        <f t="shared" si="161"/>
        <v>0</v>
      </c>
      <c r="BF474" s="143">
        <f t="shared" si="162"/>
        <v>0</v>
      </c>
      <c r="BG474" s="144">
        <f t="shared" si="163"/>
        <v>0</v>
      </c>
      <c r="BH474" s="144">
        <f t="shared" si="164"/>
        <v>0</v>
      </c>
      <c r="BI474" s="144">
        <f t="shared" si="165"/>
        <v>0</v>
      </c>
      <c r="BJ474" s="144">
        <f t="shared" si="166"/>
        <v>0</v>
      </c>
      <c r="BK474" s="144">
        <f t="shared" si="167"/>
        <v>0</v>
      </c>
      <c r="BL474" s="144">
        <f t="shared" si="168"/>
        <v>0</v>
      </c>
      <c r="BM474" s="145">
        <f t="shared" si="169"/>
        <v>0</v>
      </c>
      <c r="BN474" s="124"/>
      <c r="BO474" s="124"/>
      <c r="BP474" s="124"/>
      <c r="BQ474" s="124"/>
      <c r="BR474" s="124"/>
      <c r="BS474" s="124"/>
      <c r="BT474" s="124"/>
      <c r="BU474" s="124"/>
      <c r="BV474" s="130"/>
      <c r="BW474" s="130"/>
      <c r="BX474" s="130"/>
      <c r="BY474" s="130"/>
      <c r="BZ474" s="130"/>
      <c r="CA474" s="130"/>
      <c r="CB474" s="130"/>
      <c r="CC474" s="130"/>
      <c r="CD474" s="130"/>
      <c r="CE474" s="130"/>
      <c r="CF474" s="130"/>
      <c r="CG474" s="130"/>
      <c r="CH474" s="130"/>
      <c r="CI474" s="130"/>
      <c r="CJ474" s="130"/>
      <c r="CL474" s="124"/>
      <c r="CM474" s="130" t="s">
        <v>32</v>
      </c>
      <c r="CN474" s="130"/>
      <c r="CO474" s="130"/>
      <c r="CP474" s="130"/>
      <c r="CQ474" s="130"/>
      <c r="CR474" s="130"/>
      <c r="CS474" s="130"/>
      <c r="CT474" s="130"/>
      <c r="CU474" s="130"/>
      <c r="CV474" s="130"/>
      <c r="CW474" s="130"/>
      <c r="CX474" s="130"/>
      <c r="CY474" s="130"/>
      <c r="CZ474" s="130"/>
      <c r="DA474" s="130"/>
      <c r="DD474" s="159" cm="1">
        <f t="array" ref="DD474">_xlfn.IFS(DD$1= 0,"", NOT(ISBLANK(CM474)), 0, ISBLANK(CM474), $Q474-$S474+AY474-BV474)</f>
        <v>0</v>
      </c>
      <c r="DE474" s="160" cm="1">
        <f t="array" ref="DE474">_xlfn.IFS(DE$1= 0,"", NOT(ISBLANK(CN474)), 0, ISBLANK(CN474), $Q474-$S474+AZ474-BW474)</f>
        <v>0</v>
      </c>
      <c r="DF474" s="160" cm="1">
        <f t="array" ref="DF474">_xlfn.IFS(DF$1= 0,"", NOT(ISBLANK(CO474)), 0, ISBLANK(CO474), $Q474-$S474+BA474-BX474)</f>
        <v>0</v>
      </c>
      <c r="DG474" s="160" cm="1">
        <f t="array" ref="DG474">_xlfn.IFS(DG$1= 0,"", NOT(ISBLANK(CP474)), 0, ISBLANK(CP474), $Q474-$S474+BB474-BY474)</f>
        <v>0</v>
      </c>
      <c r="DH474" s="160" cm="1">
        <f t="array" ref="DH474">_xlfn.IFS(DH$1= 0,"", NOT(ISBLANK(CQ474)), 0, ISBLANK(CQ474), $Q474-$S474+BC474-BZ474)</f>
        <v>0</v>
      </c>
      <c r="DI474" s="160" cm="1">
        <f t="array" ref="DI474">_xlfn.IFS(DI$1= 0,"", NOT(ISBLANK(CR474)), 0, ISBLANK(CR474), $Q474-$S474+BD474-CA474)</f>
        <v>0</v>
      </c>
      <c r="DJ474" s="160" t="str" cm="1">
        <f t="array" ref="DJ474">_xlfn.IFS(DJ$1= 0,"", NOT(ISBLANK(CS474)), 0, ISBLANK(CS474), $Q474-$S474+BE474-CB474)</f>
        <v/>
      </c>
      <c r="DK474" s="160" t="str" cm="1">
        <f t="array" ref="DK474">_xlfn.IFS(DK$1= 0,"", NOT(ISBLANK(CT474)), 0, ISBLANK(CT474), $Q474-$S474+BF474-CC474)</f>
        <v/>
      </c>
      <c r="DL474" s="162" t="str" cm="1">
        <f t="array" ref="DL474">_xlfn.IFS(DL$1= 0,"", NOT(ISBLANK(CU474)), 0, ISBLANK(CU474), $Q474-$S474+BG474-CD474)</f>
        <v/>
      </c>
      <c r="DM474" s="162" t="str" cm="1">
        <f t="array" ref="DM474">_xlfn.IFS(DM$1= 0,"", NOT(ISBLANK(CV474)), 0, ISBLANK(CV474), $Q474-$S474+BH474-CE474)</f>
        <v/>
      </c>
      <c r="DN474" s="162" t="str" cm="1">
        <f t="array" ref="DN474">_xlfn.IFS(DN$1= 0,"", NOT(ISBLANK(CW474)), 0, ISBLANK(CW474), $Q474-$S474+BI474-CF474)</f>
        <v/>
      </c>
      <c r="DO474" s="162" t="str" cm="1">
        <f t="array" ref="DO474">_xlfn.IFS(DO$1= 0,"", NOT(ISBLANK(CX474)), 0, ISBLANK(CX474), $Q474-$S474+BJ474-CG474)</f>
        <v/>
      </c>
      <c r="DP474" s="162" t="str" cm="1">
        <f t="array" ref="DP474">_xlfn.IFS(DP$1= 0,"", NOT(ISBLANK(CY474)), 0, ISBLANK(CY474), $Q474-$S474+BK474-CH474)</f>
        <v/>
      </c>
      <c r="DQ474" s="162" t="str" cm="1">
        <f t="array" ref="DQ474">_xlfn.IFS(DQ$1= 0,"", NOT(ISBLANK(CZ474)), 0, ISBLANK(CZ474), $Q474-$S474+BL474-CI474)</f>
        <v/>
      </c>
      <c r="DR474" s="163" t="str" cm="1">
        <f t="array" ref="DR474">_xlfn.IFS(DR$1= 0,"", NOT(ISBLANK(DA474)), 0, ISBLANK(DA474), $Q474-$S474+BM474-CJ474)</f>
        <v/>
      </c>
    </row>
    <row r="475" spans="1:122" ht="16.5" x14ac:dyDescent="0.3">
      <c r="A475" s="135"/>
      <c r="B475" s="136"/>
      <c r="C475" s="136"/>
      <c r="D475" s="137"/>
      <c r="E475" s="176"/>
      <c r="F475" s="182"/>
      <c r="G475" s="183"/>
      <c r="H475" s="183"/>
      <c r="I475" s="183"/>
      <c r="J475" s="183"/>
      <c r="K475" s="183"/>
      <c r="L475" s="183"/>
      <c r="M475" s="186"/>
      <c r="N475" s="182"/>
      <c r="O475" s="184"/>
      <c r="P475" s="178"/>
      <c r="Q475" s="118">
        <f t="shared" si="153"/>
        <v>0</v>
      </c>
      <c r="R475" s="3"/>
      <c r="S475" s="3"/>
      <c r="T475" s="4"/>
      <c r="U475" s="4"/>
      <c r="V475" s="99">
        <f t="shared" si="154"/>
        <v>0</v>
      </c>
      <c r="W475" s="161"/>
      <c r="X475" s="138"/>
      <c r="AH475" s="158" t="str">
        <f t="array" ref="AH475">IF(OR(AH$1=0, $A475=""),"",SQRT((_xlfn.XLOOKUP(AH$1,$Z$2:$Z$16,$AA$2:$AA$16)-$T475)^2+(_xlfn.XLOOKUP(AH$1,$Z$2:$Z$16,$AB$2:$AB$16)-$U475)^2+(_xlfn.XLOOKUP(AH$1,$Z$2:$Z$16,$AC$2:$AC$16-$V475)^2)))</f>
        <v/>
      </c>
      <c r="AI475" s="140" t="str">
        <f t="array" ref="AI475">IF(OR(AI$1=0, $A475=""),"",SQRT((_xlfn.XLOOKUP(AI$1,$Z$2:$Z$16,$AA$2:$AA$16)-$T475)^2+(_xlfn.XLOOKUP(AI$1,$Z$2:$Z$16,$AB$2:$AB$16)-$U475)^2+(_xlfn.XLOOKUP(AI$1,$Z$2:$Z$16,$AC$2:$AC$16-$V475)^2)))</f>
        <v/>
      </c>
      <c r="AJ475" s="140" t="str">
        <f t="array" ref="AJ475">IF(OR(AJ$1=0, $A475=""),"",SQRT((_xlfn.XLOOKUP(AJ$1,$Z$2:$Z$16,$AA$2:$AA$16)-$T475)^2+(_xlfn.XLOOKUP(AJ$1,$Z$2:$Z$16,$AB$2:$AB$16)-$U475)^2+(_xlfn.XLOOKUP(AJ$1,$Z$2:$Z$16,$AC$2:$AC$16-$V475)^2)))</f>
        <v/>
      </c>
      <c r="AK475" s="140" t="str">
        <f t="array" ref="AK475">IF(OR(AK$1=0, $A475=""),"",SQRT((_xlfn.XLOOKUP(AK$1,$Z$2:$Z$16,$AA$2:$AA$16)-$T475)^2+(_xlfn.XLOOKUP(AK$1,$Z$2:$Z$16,$AB$2:$AB$16)-$U475)^2+(_xlfn.XLOOKUP(AK$1,$Z$2:$Z$16,$AC$2:$AC$16-$V475)^2)))</f>
        <v/>
      </c>
      <c r="AL475" s="140" t="str">
        <f t="array" ref="AL475">IF(OR(AL$1=0, $A475=""),"",SQRT((_xlfn.XLOOKUP(AL$1,$Z$2:$Z$16,$AA$2:$AA$16)-$T475)^2+(_xlfn.XLOOKUP(AL$1,$Z$2:$Z$16,$AB$2:$AB$16)-$U475)^2+(_xlfn.XLOOKUP(AL$1,$Z$2:$Z$16,$AC$2:$AC$16-$V475)^2)))</f>
        <v/>
      </c>
      <c r="AM475" s="140" t="str">
        <f t="array" ref="AM475">IF(OR(AM$1=0, $A475=""),"",SQRT((_xlfn.XLOOKUP(AM$1,$Z$2:$Z$16,$AA$2:$AA$16)-$T475)^2+(_xlfn.XLOOKUP(AM$1,$Z$2:$Z$16,$AB$2:$AB$16)-$U475)^2+(_xlfn.XLOOKUP(AM$1,$Z$2:$Z$16,$AC$2:$AC$16-$V475)^2)))</f>
        <v/>
      </c>
      <c r="AN475" s="140" t="str">
        <f t="array" ref="AN475">IF(OR(AN$1=0, $A475=""),"",SQRT((_xlfn.XLOOKUP(AN$1,$Z$2:$Z$16,$AA$2:$AA$16)-$T475)^2+(_xlfn.XLOOKUP(AN$1,$Z$2:$Z$16,$AB$2:$AB$16)-$U475)^2+(_xlfn.XLOOKUP(AN$1,$Z$2:$Z$16,$AC$2:$AC$16-$V475)^2)))</f>
        <v/>
      </c>
      <c r="AO475" s="140" t="str">
        <f t="array" ref="AO475">IF(OR(AO$1=0, $A475=""),"",SQRT((_xlfn.XLOOKUP(AO$1,$Z$2:$Z$16,$AA$2:$AA$16)-$T475)^2+(_xlfn.XLOOKUP(AO$1,$Z$2:$Z$16,$AB$2:$AB$16)-$U475)^2+(_xlfn.XLOOKUP(AO$1,$Z$2:$Z$16,$AC$2:$AC$16-$V475)^2)))</f>
        <v/>
      </c>
      <c r="AP475" s="141" t="str">
        <f t="array" ref="AP475">IF(OR(AP$1=0, $A475=""),"",SQRT((_xlfn.XLOOKUP(AP$1,$Z$2:$Z$16,$AA$2:$AA$16)-$T475)^2+(_xlfn.XLOOKUP(AP$1,$Z$2:$Z$16,$AB$2:$AB$16)-$U475)^2+(_xlfn.XLOOKUP(AP$1,$Z$2:$Z$16,$AC$2:$AC$16-$V475)^2)))</f>
        <v/>
      </c>
      <c r="AQ475" s="141" t="str">
        <f t="array" ref="AQ475">IF(OR(AQ$1=0, $A475=""),"",SQRT((_xlfn.XLOOKUP(AQ$1,$Z$2:$Z$16,$AA$2:$AA$16)-$T475)^2+(_xlfn.XLOOKUP(AQ$1,$Z$2:$Z$16,$AB$2:$AB$16)-$U475)^2+(_xlfn.XLOOKUP(AQ$1,$Z$2:$Z$16,$AC$2:$AC$16-$V475)^2)))</f>
        <v/>
      </c>
      <c r="AR475" s="141" t="str">
        <f t="array" ref="AR475">IF(OR(AR$1=0, $A475=""),"",SQRT((_xlfn.XLOOKUP(AR$1,$Z$2:$Z$16,$AA$2:$AA$16)-$T475)^2+(_xlfn.XLOOKUP(AR$1,$Z$2:$Z$16,$AB$2:$AB$16)-$U475)^2+(_xlfn.XLOOKUP(AR$1,$Z$2:$Z$16,$AC$2:$AC$16-$V475)^2)))</f>
        <v/>
      </c>
      <c r="AS475" s="141" t="str">
        <f t="array" ref="AS475">IF(OR(AS$1=0, $A475=""),"",SQRT((_xlfn.XLOOKUP(AS$1,$Z$2:$Z$16,$AA$2:$AA$16)-$T475)^2+(_xlfn.XLOOKUP(AS$1,$Z$2:$Z$16,$AB$2:$AB$16)-$U475)^2+(_xlfn.XLOOKUP(AS$1,$Z$2:$Z$16,$AC$2:$AC$16-$V475)^2)))</f>
        <v/>
      </c>
      <c r="AT475" s="141" t="str">
        <f t="array" ref="AT475">IF(OR(AT$1=0, $A475=""),"",SQRT((_xlfn.XLOOKUP(AT$1,$Z$2:$Z$16,$AA$2:$AA$16)-$T475)^2+(_xlfn.XLOOKUP(AT$1,$Z$2:$Z$16,$AB$2:$AB$16)-$U475)^2+(_xlfn.XLOOKUP(AT$1,$Z$2:$Z$16,$AC$2:$AC$16-$V475)^2)))</f>
        <v/>
      </c>
      <c r="AU475" s="141" t="str">
        <f t="array" ref="AU475">IF(OR(AU$1=0, $A475=""),"",SQRT((_xlfn.XLOOKUP(AU$1,$Z$2:$Z$16,$AA$2:$AA$16)-$T475)^2+(_xlfn.XLOOKUP(AU$1,$Z$2:$Z$16,$AB$2:$AB$16)-$U475)^2+(_xlfn.XLOOKUP(AU$1,$Z$2:$Z$16,$AC$2:$AC$16-$V475)^2)))</f>
        <v/>
      </c>
      <c r="AV475" s="142" t="str">
        <f t="array" ref="AV475">IF(OR(AV$1=0, $A475=""),"",SQRT((_xlfn.XLOOKUP(AV$1,$Z$2:$Z$16,$AA$2:$AA$16)-$T475)^2+(_xlfn.XLOOKUP(AV$1,$Z$2:$Z$16,$AB$2:$AB$16)-$U475)^2+(_xlfn.XLOOKUP(AV$1,$Z$2:$Z$16,$AC$2:$AC$16-$V475)^2)))</f>
        <v/>
      </c>
      <c r="AW475" s="124"/>
      <c r="AX475" s="124"/>
      <c r="AY475" s="125">
        <f t="shared" si="155"/>
        <v>0</v>
      </c>
      <c r="AZ475" s="143">
        <f t="shared" si="156"/>
        <v>0</v>
      </c>
      <c r="BA475" s="143">
        <f t="shared" si="157"/>
        <v>0</v>
      </c>
      <c r="BB475" s="143">
        <f t="shared" si="158"/>
        <v>0</v>
      </c>
      <c r="BC475" s="143">
        <f t="shared" si="159"/>
        <v>0</v>
      </c>
      <c r="BD475" s="143">
        <f t="shared" si="160"/>
        <v>0</v>
      </c>
      <c r="BE475" s="143">
        <f t="shared" si="161"/>
        <v>0</v>
      </c>
      <c r="BF475" s="143">
        <f t="shared" si="162"/>
        <v>0</v>
      </c>
      <c r="BG475" s="144">
        <f t="shared" si="163"/>
        <v>0</v>
      </c>
      <c r="BH475" s="144">
        <f t="shared" si="164"/>
        <v>0</v>
      </c>
      <c r="BI475" s="144">
        <f t="shared" si="165"/>
        <v>0</v>
      </c>
      <c r="BJ475" s="144">
        <f t="shared" si="166"/>
        <v>0</v>
      </c>
      <c r="BK475" s="144">
        <f t="shared" si="167"/>
        <v>0</v>
      </c>
      <c r="BL475" s="144">
        <f t="shared" si="168"/>
        <v>0</v>
      </c>
      <c r="BM475" s="145">
        <f t="shared" si="169"/>
        <v>0</v>
      </c>
      <c r="BN475" s="124"/>
      <c r="BO475" s="124"/>
      <c r="BP475" s="124"/>
      <c r="BQ475" s="124"/>
      <c r="BR475" s="124"/>
      <c r="BS475" s="124"/>
      <c r="BT475" s="124"/>
      <c r="BU475" s="124"/>
      <c r="BV475" s="130"/>
      <c r="BW475" s="130"/>
      <c r="BX475" s="130"/>
      <c r="BY475" s="130"/>
      <c r="BZ475" s="130"/>
      <c r="CA475" s="130"/>
      <c r="CB475" s="130"/>
      <c r="CC475" s="130"/>
      <c r="CD475" s="130"/>
      <c r="CE475" s="130"/>
      <c r="CF475" s="130"/>
      <c r="CG475" s="130"/>
      <c r="CH475" s="130"/>
      <c r="CI475" s="130"/>
      <c r="CJ475" s="130"/>
      <c r="CL475" s="124"/>
      <c r="CM475" s="130" t="s">
        <v>32</v>
      </c>
      <c r="CN475" s="130"/>
      <c r="CO475" s="130"/>
      <c r="CP475" s="130"/>
      <c r="CQ475" s="130"/>
      <c r="CR475" s="130"/>
      <c r="CS475" s="130"/>
      <c r="CT475" s="130"/>
      <c r="CU475" s="130"/>
      <c r="CV475" s="130"/>
      <c r="CW475" s="130"/>
      <c r="CX475" s="130"/>
      <c r="CY475" s="130"/>
      <c r="CZ475" s="130"/>
      <c r="DA475" s="130"/>
      <c r="DD475" s="159" cm="1">
        <f t="array" ref="DD475">_xlfn.IFS(DD$1= 0,"", NOT(ISBLANK(CM475)), 0, ISBLANK(CM475), $Q475-$S475+AY475-BV475)</f>
        <v>0</v>
      </c>
      <c r="DE475" s="160" cm="1">
        <f t="array" ref="DE475">_xlfn.IFS(DE$1= 0,"", NOT(ISBLANK(CN475)), 0, ISBLANK(CN475), $Q475-$S475+AZ475-BW475)</f>
        <v>0</v>
      </c>
      <c r="DF475" s="160" cm="1">
        <f t="array" ref="DF475">_xlfn.IFS(DF$1= 0,"", NOT(ISBLANK(CO475)), 0, ISBLANK(CO475), $Q475-$S475+BA475-BX475)</f>
        <v>0</v>
      </c>
      <c r="DG475" s="160" cm="1">
        <f t="array" ref="DG475">_xlfn.IFS(DG$1= 0,"", NOT(ISBLANK(CP475)), 0, ISBLANK(CP475), $Q475-$S475+BB475-BY475)</f>
        <v>0</v>
      </c>
      <c r="DH475" s="160" cm="1">
        <f t="array" ref="DH475">_xlfn.IFS(DH$1= 0,"", NOT(ISBLANK(CQ475)), 0, ISBLANK(CQ475), $Q475-$S475+BC475-BZ475)</f>
        <v>0</v>
      </c>
      <c r="DI475" s="160" cm="1">
        <f t="array" ref="DI475">_xlfn.IFS(DI$1= 0,"", NOT(ISBLANK(CR475)), 0, ISBLANK(CR475), $Q475-$S475+BD475-CA475)</f>
        <v>0</v>
      </c>
      <c r="DJ475" s="160" t="str" cm="1">
        <f t="array" ref="DJ475">_xlfn.IFS(DJ$1= 0,"", NOT(ISBLANK(CS475)), 0, ISBLANK(CS475), $Q475-$S475+BE475-CB475)</f>
        <v/>
      </c>
      <c r="DK475" s="160" t="str" cm="1">
        <f t="array" ref="DK475">_xlfn.IFS(DK$1= 0,"", NOT(ISBLANK(CT475)), 0, ISBLANK(CT475), $Q475-$S475+BF475-CC475)</f>
        <v/>
      </c>
      <c r="DL475" s="162" t="str" cm="1">
        <f t="array" ref="DL475">_xlfn.IFS(DL$1= 0,"", NOT(ISBLANK(CU475)), 0, ISBLANK(CU475), $Q475-$S475+BG475-CD475)</f>
        <v/>
      </c>
      <c r="DM475" s="162" t="str" cm="1">
        <f t="array" ref="DM475">_xlfn.IFS(DM$1= 0,"", NOT(ISBLANK(CV475)), 0, ISBLANK(CV475), $Q475-$S475+BH475-CE475)</f>
        <v/>
      </c>
      <c r="DN475" s="162" t="str" cm="1">
        <f t="array" ref="DN475">_xlfn.IFS(DN$1= 0,"", NOT(ISBLANK(CW475)), 0, ISBLANK(CW475), $Q475-$S475+BI475-CF475)</f>
        <v/>
      </c>
      <c r="DO475" s="162" t="str" cm="1">
        <f t="array" ref="DO475">_xlfn.IFS(DO$1= 0,"", NOT(ISBLANK(CX475)), 0, ISBLANK(CX475), $Q475-$S475+BJ475-CG475)</f>
        <v/>
      </c>
      <c r="DP475" s="162" t="str" cm="1">
        <f t="array" ref="DP475">_xlfn.IFS(DP$1= 0,"", NOT(ISBLANK(CY475)), 0, ISBLANK(CY475), $Q475-$S475+BK475-CH475)</f>
        <v/>
      </c>
      <c r="DQ475" s="162" t="str" cm="1">
        <f t="array" ref="DQ475">_xlfn.IFS(DQ$1= 0,"", NOT(ISBLANK(CZ475)), 0, ISBLANK(CZ475), $Q475-$S475+BL475-CI475)</f>
        <v/>
      </c>
      <c r="DR475" s="163" t="str" cm="1">
        <f t="array" ref="DR475">_xlfn.IFS(DR$1= 0,"", NOT(ISBLANK(DA475)), 0, ISBLANK(DA475), $Q475-$S475+BM475-CJ475)</f>
        <v/>
      </c>
    </row>
    <row r="476" spans="1:122" ht="16.5" x14ac:dyDescent="0.3">
      <c r="A476" s="135"/>
      <c r="B476" s="136"/>
      <c r="C476" s="136"/>
      <c r="D476" s="137"/>
      <c r="E476" s="176"/>
      <c r="F476" s="182"/>
      <c r="G476" s="183"/>
      <c r="H476" s="183"/>
      <c r="I476" s="183"/>
      <c r="J476" s="183"/>
      <c r="K476" s="183"/>
      <c r="L476" s="183"/>
      <c r="M476" s="186"/>
      <c r="N476" s="182"/>
      <c r="O476" s="184"/>
      <c r="P476" s="178"/>
      <c r="Q476" s="118">
        <f t="shared" si="153"/>
        <v>0</v>
      </c>
      <c r="R476" s="3"/>
      <c r="S476" s="3"/>
      <c r="T476" s="4"/>
      <c r="U476" s="4"/>
      <c r="V476" s="99">
        <f t="shared" si="154"/>
        <v>0</v>
      </c>
      <c r="W476" s="161"/>
      <c r="X476" s="138"/>
      <c r="AH476" s="158" t="str">
        <f t="array" ref="AH476">IF(OR(AH$1=0, $A476=""),"",SQRT((_xlfn.XLOOKUP(AH$1,$Z$2:$Z$16,$AA$2:$AA$16)-$T476)^2+(_xlfn.XLOOKUP(AH$1,$Z$2:$Z$16,$AB$2:$AB$16)-$U476)^2+(_xlfn.XLOOKUP(AH$1,$Z$2:$Z$16,$AC$2:$AC$16-$V476)^2)))</f>
        <v/>
      </c>
      <c r="AI476" s="140" t="str">
        <f t="array" ref="AI476">IF(OR(AI$1=0, $A476=""),"",SQRT((_xlfn.XLOOKUP(AI$1,$Z$2:$Z$16,$AA$2:$AA$16)-$T476)^2+(_xlfn.XLOOKUP(AI$1,$Z$2:$Z$16,$AB$2:$AB$16)-$U476)^2+(_xlfn.XLOOKUP(AI$1,$Z$2:$Z$16,$AC$2:$AC$16-$V476)^2)))</f>
        <v/>
      </c>
      <c r="AJ476" s="140" t="str">
        <f t="array" ref="AJ476">IF(OR(AJ$1=0, $A476=""),"",SQRT((_xlfn.XLOOKUP(AJ$1,$Z$2:$Z$16,$AA$2:$AA$16)-$T476)^2+(_xlfn.XLOOKUP(AJ$1,$Z$2:$Z$16,$AB$2:$AB$16)-$U476)^2+(_xlfn.XLOOKUP(AJ$1,$Z$2:$Z$16,$AC$2:$AC$16-$V476)^2)))</f>
        <v/>
      </c>
      <c r="AK476" s="140" t="str">
        <f t="array" ref="AK476">IF(OR(AK$1=0, $A476=""),"",SQRT((_xlfn.XLOOKUP(AK$1,$Z$2:$Z$16,$AA$2:$AA$16)-$T476)^2+(_xlfn.XLOOKUP(AK$1,$Z$2:$Z$16,$AB$2:$AB$16)-$U476)^2+(_xlfn.XLOOKUP(AK$1,$Z$2:$Z$16,$AC$2:$AC$16-$V476)^2)))</f>
        <v/>
      </c>
      <c r="AL476" s="140" t="str">
        <f t="array" ref="AL476">IF(OR(AL$1=0, $A476=""),"",SQRT((_xlfn.XLOOKUP(AL$1,$Z$2:$Z$16,$AA$2:$AA$16)-$T476)^2+(_xlfn.XLOOKUP(AL$1,$Z$2:$Z$16,$AB$2:$AB$16)-$U476)^2+(_xlfn.XLOOKUP(AL$1,$Z$2:$Z$16,$AC$2:$AC$16-$V476)^2)))</f>
        <v/>
      </c>
      <c r="AM476" s="140" t="str">
        <f t="array" ref="AM476">IF(OR(AM$1=0, $A476=""),"",SQRT((_xlfn.XLOOKUP(AM$1,$Z$2:$Z$16,$AA$2:$AA$16)-$T476)^2+(_xlfn.XLOOKUP(AM$1,$Z$2:$Z$16,$AB$2:$AB$16)-$U476)^2+(_xlfn.XLOOKUP(AM$1,$Z$2:$Z$16,$AC$2:$AC$16-$V476)^2)))</f>
        <v/>
      </c>
      <c r="AN476" s="140" t="str">
        <f t="array" ref="AN476">IF(OR(AN$1=0, $A476=""),"",SQRT((_xlfn.XLOOKUP(AN$1,$Z$2:$Z$16,$AA$2:$AA$16)-$T476)^2+(_xlfn.XLOOKUP(AN$1,$Z$2:$Z$16,$AB$2:$AB$16)-$U476)^2+(_xlfn.XLOOKUP(AN$1,$Z$2:$Z$16,$AC$2:$AC$16-$V476)^2)))</f>
        <v/>
      </c>
      <c r="AO476" s="140" t="str">
        <f t="array" ref="AO476">IF(OR(AO$1=0, $A476=""),"",SQRT((_xlfn.XLOOKUP(AO$1,$Z$2:$Z$16,$AA$2:$AA$16)-$T476)^2+(_xlfn.XLOOKUP(AO$1,$Z$2:$Z$16,$AB$2:$AB$16)-$U476)^2+(_xlfn.XLOOKUP(AO$1,$Z$2:$Z$16,$AC$2:$AC$16-$V476)^2)))</f>
        <v/>
      </c>
      <c r="AP476" s="141" t="str">
        <f t="array" ref="AP476">IF(OR(AP$1=0, $A476=""),"",SQRT((_xlfn.XLOOKUP(AP$1,$Z$2:$Z$16,$AA$2:$AA$16)-$T476)^2+(_xlfn.XLOOKUP(AP$1,$Z$2:$Z$16,$AB$2:$AB$16)-$U476)^2+(_xlfn.XLOOKUP(AP$1,$Z$2:$Z$16,$AC$2:$AC$16-$V476)^2)))</f>
        <v/>
      </c>
      <c r="AQ476" s="141" t="str">
        <f t="array" ref="AQ476">IF(OR(AQ$1=0, $A476=""),"",SQRT((_xlfn.XLOOKUP(AQ$1,$Z$2:$Z$16,$AA$2:$AA$16)-$T476)^2+(_xlfn.XLOOKUP(AQ$1,$Z$2:$Z$16,$AB$2:$AB$16)-$U476)^2+(_xlfn.XLOOKUP(AQ$1,$Z$2:$Z$16,$AC$2:$AC$16-$V476)^2)))</f>
        <v/>
      </c>
      <c r="AR476" s="141" t="str">
        <f t="array" ref="AR476">IF(OR(AR$1=0, $A476=""),"",SQRT((_xlfn.XLOOKUP(AR$1,$Z$2:$Z$16,$AA$2:$AA$16)-$T476)^2+(_xlfn.XLOOKUP(AR$1,$Z$2:$Z$16,$AB$2:$AB$16)-$U476)^2+(_xlfn.XLOOKUP(AR$1,$Z$2:$Z$16,$AC$2:$AC$16-$V476)^2)))</f>
        <v/>
      </c>
      <c r="AS476" s="141" t="str">
        <f t="array" ref="AS476">IF(OR(AS$1=0, $A476=""),"",SQRT((_xlfn.XLOOKUP(AS$1,$Z$2:$Z$16,$AA$2:$AA$16)-$T476)^2+(_xlfn.XLOOKUP(AS$1,$Z$2:$Z$16,$AB$2:$AB$16)-$U476)^2+(_xlfn.XLOOKUP(AS$1,$Z$2:$Z$16,$AC$2:$AC$16-$V476)^2)))</f>
        <v/>
      </c>
      <c r="AT476" s="141" t="str">
        <f t="array" ref="AT476">IF(OR(AT$1=0, $A476=""),"",SQRT((_xlfn.XLOOKUP(AT$1,$Z$2:$Z$16,$AA$2:$AA$16)-$T476)^2+(_xlfn.XLOOKUP(AT$1,$Z$2:$Z$16,$AB$2:$AB$16)-$U476)^2+(_xlfn.XLOOKUP(AT$1,$Z$2:$Z$16,$AC$2:$AC$16-$V476)^2)))</f>
        <v/>
      </c>
      <c r="AU476" s="141" t="str">
        <f t="array" ref="AU476">IF(OR(AU$1=0, $A476=""),"",SQRT((_xlfn.XLOOKUP(AU$1,$Z$2:$Z$16,$AA$2:$AA$16)-$T476)^2+(_xlfn.XLOOKUP(AU$1,$Z$2:$Z$16,$AB$2:$AB$16)-$U476)^2+(_xlfn.XLOOKUP(AU$1,$Z$2:$Z$16,$AC$2:$AC$16-$V476)^2)))</f>
        <v/>
      </c>
      <c r="AV476" s="142" t="str">
        <f t="array" ref="AV476">IF(OR(AV$1=0, $A476=""),"",SQRT((_xlfn.XLOOKUP(AV$1,$Z$2:$Z$16,$AA$2:$AA$16)-$T476)^2+(_xlfn.XLOOKUP(AV$1,$Z$2:$Z$16,$AB$2:$AB$16)-$U476)^2+(_xlfn.XLOOKUP(AV$1,$Z$2:$Z$16,$AC$2:$AC$16-$V476)^2)))</f>
        <v/>
      </c>
      <c r="AW476" s="124"/>
      <c r="AX476" s="124"/>
      <c r="AY476" s="125">
        <f t="shared" si="155"/>
        <v>0</v>
      </c>
      <c r="AZ476" s="143">
        <f t="shared" si="156"/>
        <v>0</v>
      </c>
      <c r="BA476" s="143">
        <f t="shared" si="157"/>
        <v>0</v>
      </c>
      <c r="BB476" s="143">
        <f t="shared" si="158"/>
        <v>0</v>
      </c>
      <c r="BC476" s="143">
        <f t="shared" si="159"/>
        <v>0</v>
      </c>
      <c r="BD476" s="143">
        <f t="shared" si="160"/>
        <v>0</v>
      </c>
      <c r="BE476" s="143">
        <f t="shared" si="161"/>
        <v>0</v>
      </c>
      <c r="BF476" s="143">
        <f t="shared" si="162"/>
        <v>0</v>
      </c>
      <c r="BG476" s="144">
        <f t="shared" si="163"/>
        <v>0</v>
      </c>
      <c r="BH476" s="144">
        <f t="shared" si="164"/>
        <v>0</v>
      </c>
      <c r="BI476" s="144">
        <f t="shared" si="165"/>
        <v>0</v>
      </c>
      <c r="BJ476" s="144">
        <f t="shared" si="166"/>
        <v>0</v>
      </c>
      <c r="BK476" s="144">
        <f t="shared" si="167"/>
        <v>0</v>
      </c>
      <c r="BL476" s="144">
        <f t="shared" si="168"/>
        <v>0</v>
      </c>
      <c r="BM476" s="145">
        <f t="shared" si="169"/>
        <v>0</v>
      </c>
      <c r="BN476" s="124"/>
      <c r="BO476" s="124"/>
      <c r="BP476" s="124"/>
      <c r="BQ476" s="124"/>
      <c r="BR476" s="124"/>
      <c r="BS476" s="124"/>
      <c r="BT476" s="124"/>
      <c r="BU476" s="124"/>
      <c r="BV476" s="130"/>
      <c r="BW476" s="130"/>
      <c r="BX476" s="130"/>
      <c r="BY476" s="130"/>
      <c r="BZ476" s="130"/>
      <c r="CA476" s="130"/>
      <c r="CB476" s="130"/>
      <c r="CC476" s="130"/>
      <c r="CD476" s="130"/>
      <c r="CE476" s="130"/>
      <c r="CF476" s="130"/>
      <c r="CG476" s="130"/>
      <c r="CH476" s="130"/>
      <c r="CI476" s="130"/>
      <c r="CJ476" s="130"/>
      <c r="CL476" s="124"/>
      <c r="CM476" s="130" t="s">
        <v>32</v>
      </c>
      <c r="CN476" s="130"/>
      <c r="CO476" s="130"/>
      <c r="CP476" s="130"/>
      <c r="CQ476" s="130"/>
      <c r="CR476" s="130"/>
      <c r="CS476" s="130"/>
      <c r="CT476" s="130"/>
      <c r="CU476" s="130"/>
      <c r="CV476" s="130"/>
      <c r="CW476" s="130"/>
      <c r="CX476" s="130"/>
      <c r="CY476" s="130"/>
      <c r="CZ476" s="130"/>
      <c r="DA476" s="130"/>
      <c r="DD476" s="159" cm="1">
        <f t="array" ref="DD476">_xlfn.IFS(DD$1= 0,"", NOT(ISBLANK(CM476)), 0, ISBLANK(CM476), $Q476-$S476+AY476-BV476)</f>
        <v>0</v>
      </c>
      <c r="DE476" s="160" cm="1">
        <f t="array" ref="DE476">_xlfn.IFS(DE$1= 0,"", NOT(ISBLANK(CN476)), 0, ISBLANK(CN476), $Q476-$S476+AZ476-BW476)</f>
        <v>0</v>
      </c>
      <c r="DF476" s="160" cm="1">
        <f t="array" ref="DF476">_xlfn.IFS(DF$1= 0,"", NOT(ISBLANK(CO476)), 0, ISBLANK(CO476), $Q476-$S476+BA476-BX476)</f>
        <v>0</v>
      </c>
      <c r="DG476" s="160" cm="1">
        <f t="array" ref="DG476">_xlfn.IFS(DG$1= 0,"", NOT(ISBLANK(CP476)), 0, ISBLANK(CP476), $Q476-$S476+BB476-BY476)</f>
        <v>0</v>
      </c>
      <c r="DH476" s="160" cm="1">
        <f t="array" ref="DH476">_xlfn.IFS(DH$1= 0,"", NOT(ISBLANK(CQ476)), 0, ISBLANK(CQ476), $Q476-$S476+BC476-BZ476)</f>
        <v>0</v>
      </c>
      <c r="DI476" s="160" cm="1">
        <f t="array" ref="DI476">_xlfn.IFS(DI$1= 0,"", NOT(ISBLANK(CR476)), 0, ISBLANK(CR476), $Q476-$S476+BD476-CA476)</f>
        <v>0</v>
      </c>
      <c r="DJ476" s="160" t="str" cm="1">
        <f t="array" ref="DJ476">_xlfn.IFS(DJ$1= 0,"", NOT(ISBLANK(CS476)), 0, ISBLANK(CS476), $Q476-$S476+BE476-CB476)</f>
        <v/>
      </c>
      <c r="DK476" s="160" t="str" cm="1">
        <f t="array" ref="DK476">_xlfn.IFS(DK$1= 0,"", NOT(ISBLANK(CT476)), 0, ISBLANK(CT476), $Q476-$S476+BF476-CC476)</f>
        <v/>
      </c>
      <c r="DL476" s="162" t="str" cm="1">
        <f t="array" ref="DL476">_xlfn.IFS(DL$1= 0,"", NOT(ISBLANK(CU476)), 0, ISBLANK(CU476), $Q476-$S476+BG476-CD476)</f>
        <v/>
      </c>
      <c r="DM476" s="162" t="str" cm="1">
        <f t="array" ref="DM476">_xlfn.IFS(DM$1= 0,"", NOT(ISBLANK(CV476)), 0, ISBLANK(CV476), $Q476-$S476+BH476-CE476)</f>
        <v/>
      </c>
      <c r="DN476" s="162" t="str" cm="1">
        <f t="array" ref="DN476">_xlfn.IFS(DN$1= 0,"", NOT(ISBLANK(CW476)), 0, ISBLANK(CW476), $Q476-$S476+BI476-CF476)</f>
        <v/>
      </c>
      <c r="DO476" s="162" t="str" cm="1">
        <f t="array" ref="DO476">_xlfn.IFS(DO$1= 0,"", NOT(ISBLANK(CX476)), 0, ISBLANK(CX476), $Q476-$S476+BJ476-CG476)</f>
        <v/>
      </c>
      <c r="DP476" s="162" t="str" cm="1">
        <f t="array" ref="DP476">_xlfn.IFS(DP$1= 0,"", NOT(ISBLANK(CY476)), 0, ISBLANK(CY476), $Q476-$S476+BK476-CH476)</f>
        <v/>
      </c>
      <c r="DQ476" s="162" t="str" cm="1">
        <f t="array" ref="DQ476">_xlfn.IFS(DQ$1= 0,"", NOT(ISBLANK(CZ476)), 0, ISBLANK(CZ476), $Q476-$S476+BL476-CI476)</f>
        <v/>
      </c>
      <c r="DR476" s="163" t="str" cm="1">
        <f t="array" ref="DR476">_xlfn.IFS(DR$1= 0,"", NOT(ISBLANK(DA476)), 0, ISBLANK(DA476), $Q476-$S476+BM476-CJ476)</f>
        <v/>
      </c>
    </row>
    <row r="477" spans="1:122" ht="16.5" x14ac:dyDescent="0.3">
      <c r="A477" s="135"/>
      <c r="B477" s="136"/>
      <c r="C477" s="136"/>
      <c r="D477" s="137"/>
      <c r="E477" s="176"/>
      <c r="F477" s="182"/>
      <c r="G477" s="183"/>
      <c r="H477" s="183"/>
      <c r="I477" s="183"/>
      <c r="J477" s="183"/>
      <c r="K477" s="183"/>
      <c r="L477" s="183"/>
      <c r="M477" s="186"/>
      <c r="N477" s="182"/>
      <c r="O477" s="184"/>
      <c r="P477" s="178"/>
      <c r="Q477" s="118">
        <f t="shared" si="153"/>
        <v>0</v>
      </c>
      <c r="R477" s="3"/>
      <c r="S477" s="3"/>
      <c r="T477" s="4"/>
      <c r="U477" s="4"/>
      <c r="V477" s="99">
        <f t="shared" si="154"/>
        <v>0</v>
      </c>
      <c r="W477" s="161"/>
      <c r="X477" s="138"/>
      <c r="AH477" s="158" t="str">
        <f t="array" ref="AH477">IF(OR(AH$1=0, $A477=""),"",SQRT((_xlfn.XLOOKUP(AH$1,$Z$2:$Z$16,$AA$2:$AA$16)-$T477)^2+(_xlfn.XLOOKUP(AH$1,$Z$2:$Z$16,$AB$2:$AB$16)-$U477)^2+(_xlfn.XLOOKUP(AH$1,$Z$2:$Z$16,$AC$2:$AC$16-$V477)^2)))</f>
        <v/>
      </c>
      <c r="AI477" s="140" t="str">
        <f t="array" ref="AI477">IF(OR(AI$1=0, $A477=""),"",SQRT((_xlfn.XLOOKUP(AI$1,$Z$2:$Z$16,$AA$2:$AA$16)-$T477)^2+(_xlfn.XLOOKUP(AI$1,$Z$2:$Z$16,$AB$2:$AB$16)-$U477)^2+(_xlfn.XLOOKUP(AI$1,$Z$2:$Z$16,$AC$2:$AC$16-$V477)^2)))</f>
        <v/>
      </c>
      <c r="AJ477" s="140" t="str">
        <f t="array" ref="AJ477">IF(OR(AJ$1=0, $A477=""),"",SQRT((_xlfn.XLOOKUP(AJ$1,$Z$2:$Z$16,$AA$2:$AA$16)-$T477)^2+(_xlfn.XLOOKUP(AJ$1,$Z$2:$Z$16,$AB$2:$AB$16)-$U477)^2+(_xlfn.XLOOKUP(AJ$1,$Z$2:$Z$16,$AC$2:$AC$16-$V477)^2)))</f>
        <v/>
      </c>
      <c r="AK477" s="140" t="str">
        <f t="array" ref="AK477">IF(OR(AK$1=0, $A477=""),"",SQRT((_xlfn.XLOOKUP(AK$1,$Z$2:$Z$16,$AA$2:$AA$16)-$T477)^2+(_xlfn.XLOOKUP(AK$1,$Z$2:$Z$16,$AB$2:$AB$16)-$U477)^2+(_xlfn.XLOOKUP(AK$1,$Z$2:$Z$16,$AC$2:$AC$16-$V477)^2)))</f>
        <v/>
      </c>
      <c r="AL477" s="140" t="str">
        <f t="array" ref="AL477">IF(OR(AL$1=0, $A477=""),"",SQRT((_xlfn.XLOOKUP(AL$1,$Z$2:$Z$16,$AA$2:$AA$16)-$T477)^2+(_xlfn.XLOOKUP(AL$1,$Z$2:$Z$16,$AB$2:$AB$16)-$U477)^2+(_xlfn.XLOOKUP(AL$1,$Z$2:$Z$16,$AC$2:$AC$16-$V477)^2)))</f>
        <v/>
      </c>
      <c r="AM477" s="140" t="str">
        <f t="array" ref="AM477">IF(OR(AM$1=0, $A477=""),"",SQRT((_xlfn.XLOOKUP(AM$1,$Z$2:$Z$16,$AA$2:$AA$16)-$T477)^2+(_xlfn.XLOOKUP(AM$1,$Z$2:$Z$16,$AB$2:$AB$16)-$U477)^2+(_xlfn.XLOOKUP(AM$1,$Z$2:$Z$16,$AC$2:$AC$16-$V477)^2)))</f>
        <v/>
      </c>
      <c r="AN477" s="140" t="str">
        <f t="array" ref="AN477">IF(OR(AN$1=0, $A477=""),"",SQRT((_xlfn.XLOOKUP(AN$1,$Z$2:$Z$16,$AA$2:$AA$16)-$T477)^2+(_xlfn.XLOOKUP(AN$1,$Z$2:$Z$16,$AB$2:$AB$16)-$U477)^2+(_xlfn.XLOOKUP(AN$1,$Z$2:$Z$16,$AC$2:$AC$16-$V477)^2)))</f>
        <v/>
      </c>
      <c r="AO477" s="140" t="str">
        <f t="array" ref="AO477">IF(OR(AO$1=0, $A477=""),"",SQRT((_xlfn.XLOOKUP(AO$1,$Z$2:$Z$16,$AA$2:$AA$16)-$T477)^2+(_xlfn.XLOOKUP(AO$1,$Z$2:$Z$16,$AB$2:$AB$16)-$U477)^2+(_xlfn.XLOOKUP(AO$1,$Z$2:$Z$16,$AC$2:$AC$16-$V477)^2)))</f>
        <v/>
      </c>
      <c r="AP477" s="141" t="str">
        <f t="array" ref="AP477">IF(OR(AP$1=0, $A477=""),"",SQRT((_xlfn.XLOOKUP(AP$1,$Z$2:$Z$16,$AA$2:$AA$16)-$T477)^2+(_xlfn.XLOOKUP(AP$1,$Z$2:$Z$16,$AB$2:$AB$16)-$U477)^2+(_xlfn.XLOOKUP(AP$1,$Z$2:$Z$16,$AC$2:$AC$16-$V477)^2)))</f>
        <v/>
      </c>
      <c r="AQ477" s="141" t="str">
        <f t="array" ref="AQ477">IF(OR(AQ$1=0, $A477=""),"",SQRT((_xlfn.XLOOKUP(AQ$1,$Z$2:$Z$16,$AA$2:$AA$16)-$T477)^2+(_xlfn.XLOOKUP(AQ$1,$Z$2:$Z$16,$AB$2:$AB$16)-$U477)^2+(_xlfn.XLOOKUP(AQ$1,$Z$2:$Z$16,$AC$2:$AC$16-$V477)^2)))</f>
        <v/>
      </c>
      <c r="AR477" s="141" t="str">
        <f t="array" ref="AR477">IF(OR(AR$1=0, $A477=""),"",SQRT((_xlfn.XLOOKUP(AR$1,$Z$2:$Z$16,$AA$2:$AA$16)-$T477)^2+(_xlfn.XLOOKUP(AR$1,$Z$2:$Z$16,$AB$2:$AB$16)-$U477)^2+(_xlfn.XLOOKUP(AR$1,$Z$2:$Z$16,$AC$2:$AC$16-$V477)^2)))</f>
        <v/>
      </c>
      <c r="AS477" s="141" t="str">
        <f t="array" ref="AS477">IF(OR(AS$1=0, $A477=""),"",SQRT((_xlfn.XLOOKUP(AS$1,$Z$2:$Z$16,$AA$2:$AA$16)-$T477)^2+(_xlfn.XLOOKUP(AS$1,$Z$2:$Z$16,$AB$2:$AB$16)-$U477)^2+(_xlfn.XLOOKUP(AS$1,$Z$2:$Z$16,$AC$2:$AC$16-$V477)^2)))</f>
        <v/>
      </c>
      <c r="AT477" s="141" t="str">
        <f t="array" ref="AT477">IF(OR(AT$1=0, $A477=""),"",SQRT((_xlfn.XLOOKUP(AT$1,$Z$2:$Z$16,$AA$2:$AA$16)-$T477)^2+(_xlfn.XLOOKUP(AT$1,$Z$2:$Z$16,$AB$2:$AB$16)-$U477)^2+(_xlfn.XLOOKUP(AT$1,$Z$2:$Z$16,$AC$2:$AC$16-$V477)^2)))</f>
        <v/>
      </c>
      <c r="AU477" s="141" t="str">
        <f t="array" ref="AU477">IF(OR(AU$1=0, $A477=""),"",SQRT((_xlfn.XLOOKUP(AU$1,$Z$2:$Z$16,$AA$2:$AA$16)-$T477)^2+(_xlfn.XLOOKUP(AU$1,$Z$2:$Z$16,$AB$2:$AB$16)-$U477)^2+(_xlfn.XLOOKUP(AU$1,$Z$2:$Z$16,$AC$2:$AC$16-$V477)^2)))</f>
        <v/>
      </c>
      <c r="AV477" s="142" t="str">
        <f t="array" ref="AV477">IF(OR(AV$1=0, $A477=""),"",SQRT((_xlfn.XLOOKUP(AV$1,$Z$2:$Z$16,$AA$2:$AA$16)-$T477)^2+(_xlfn.XLOOKUP(AV$1,$Z$2:$Z$16,$AB$2:$AB$16)-$U477)^2+(_xlfn.XLOOKUP(AV$1,$Z$2:$Z$16,$AC$2:$AC$16-$V477)^2)))</f>
        <v/>
      </c>
      <c r="AW477" s="124"/>
      <c r="AX477" s="124"/>
      <c r="AY477" s="125">
        <f t="shared" si="155"/>
        <v>0</v>
      </c>
      <c r="AZ477" s="143">
        <f t="shared" si="156"/>
        <v>0</v>
      </c>
      <c r="BA477" s="143">
        <f t="shared" si="157"/>
        <v>0</v>
      </c>
      <c r="BB477" s="143">
        <f t="shared" si="158"/>
        <v>0</v>
      </c>
      <c r="BC477" s="143">
        <f t="shared" si="159"/>
        <v>0</v>
      </c>
      <c r="BD477" s="143">
        <f t="shared" si="160"/>
        <v>0</v>
      </c>
      <c r="BE477" s="143">
        <f t="shared" si="161"/>
        <v>0</v>
      </c>
      <c r="BF477" s="143">
        <f t="shared" si="162"/>
        <v>0</v>
      </c>
      <c r="BG477" s="144">
        <f t="shared" si="163"/>
        <v>0</v>
      </c>
      <c r="BH477" s="144">
        <f t="shared" si="164"/>
        <v>0</v>
      </c>
      <c r="BI477" s="144">
        <f t="shared" si="165"/>
        <v>0</v>
      </c>
      <c r="BJ477" s="144">
        <f t="shared" si="166"/>
        <v>0</v>
      </c>
      <c r="BK477" s="144">
        <f t="shared" si="167"/>
        <v>0</v>
      </c>
      <c r="BL477" s="144">
        <f t="shared" si="168"/>
        <v>0</v>
      </c>
      <c r="BM477" s="145">
        <f t="shared" si="169"/>
        <v>0</v>
      </c>
      <c r="BN477" s="124"/>
      <c r="BO477" s="124"/>
      <c r="BP477" s="124"/>
      <c r="BQ477" s="124"/>
      <c r="BR477" s="124"/>
      <c r="BS477" s="124"/>
      <c r="BT477" s="124"/>
      <c r="BU477" s="124"/>
      <c r="BV477" s="130"/>
      <c r="BW477" s="130"/>
      <c r="BX477" s="130"/>
      <c r="BY477" s="130"/>
      <c r="BZ477" s="130"/>
      <c r="CA477" s="130"/>
      <c r="CB477" s="130"/>
      <c r="CC477" s="130"/>
      <c r="CD477" s="130"/>
      <c r="CE477" s="130"/>
      <c r="CF477" s="130"/>
      <c r="CG477" s="130"/>
      <c r="CH477" s="130"/>
      <c r="CI477" s="130"/>
      <c r="CJ477" s="130"/>
      <c r="CL477" s="124"/>
      <c r="CM477" s="130" t="s">
        <v>32</v>
      </c>
      <c r="CN477" s="130"/>
      <c r="CO477" s="130"/>
      <c r="CP477" s="130"/>
      <c r="CQ477" s="130"/>
      <c r="CR477" s="130"/>
      <c r="CS477" s="130"/>
      <c r="CT477" s="130"/>
      <c r="CU477" s="130"/>
      <c r="CV477" s="130"/>
      <c r="CW477" s="130"/>
      <c r="CX477" s="130"/>
      <c r="CY477" s="130"/>
      <c r="CZ477" s="130"/>
      <c r="DA477" s="130"/>
      <c r="DD477" s="159" cm="1">
        <f t="array" ref="DD477">_xlfn.IFS(DD$1= 0,"", NOT(ISBLANK(CM477)), 0, ISBLANK(CM477), $Q477-$S477+AY477-BV477)</f>
        <v>0</v>
      </c>
      <c r="DE477" s="160" cm="1">
        <f t="array" ref="DE477">_xlfn.IFS(DE$1= 0,"", NOT(ISBLANK(CN477)), 0, ISBLANK(CN477), $Q477-$S477+AZ477-BW477)</f>
        <v>0</v>
      </c>
      <c r="DF477" s="160" cm="1">
        <f t="array" ref="DF477">_xlfn.IFS(DF$1= 0,"", NOT(ISBLANK(CO477)), 0, ISBLANK(CO477), $Q477-$S477+BA477-BX477)</f>
        <v>0</v>
      </c>
      <c r="DG477" s="160" cm="1">
        <f t="array" ref="DG477">_xlfn.IFS(DG$1= 0,"", NOT(ISBLANK(CP477)), 0, ISBLANK(CP477), $Q477-$S477+BB477-BY477)</f>
        <v>0</v>
      </c>
      <c r="DH477" s="160" cm="1">
        <f t="array" ref="DH477">_xlfn.IFS(DH$1= 0,"", NOT(ISBLANK(CQ477)), 0, ISBLANK(CQ477), $Q477-$S477+BC477-BZ477)</f>
        <v>0</v>
      </c>
      <c r="DI477" s="160" cm="1">
        <f t="array" ref="DI477">_xlfn.IFS(DI$1= 0,"", NOT(ISBLANK(CR477)), 0, ISBLANK(CR477), $Q477-$S477+BD477-CA477)</f>
        <v>0</v>
      </c>
      <c r="DJ477" s="160" t="str" cm="1">
        <f t="array" ref="DJ477">_xlfn.IFS(DJ$1= 0,"", NOT(ISBLANK(CS477)), 0, ISBLANK(CS477), $Q477-$S477+BE477-CB477)</f>
        <v/>
      </c>
      <c r="DK477" s="160" t="str" cm="1">
        <f t="array" ref="DK477">_xlfn.IFS(DK$1= 0,"", NOT(ISBLANK(CT477)), 0, ISBLANK(CT477), $Q477-$S477+BF477-CC477)</f>
        <v/>
      </c>
      <c r="DL477" s="162" t="str" cm="1">
        <f t="array" ref="DL477">_xlfn.IFS(DL$1= 0,"", NOT(ISBLANK(CU477)), 0, ISBLANK(CU477), $Q477-$S477+BG477-CD477)</f>
        <v/>
      </c>
      <c r="DM477" s="162" t="str" cm="1">
        <f t="array" ref="DM477">_xlfn.IFS(DM$1= 0,"", NOT(ISBLANK(CV477)), 0, ISBLANK(CV477), $Q477-$S477+BH477-CE477)</f>
        <v/>
      </c>
      <c r="DN477" s="162" t="str" cm="1">
        <f t="array" ref="DN477">_xlfn.IFS(DN$1= 0,"", NOT(ISBLANK(CW477)), 0, ISBLANK(CW477), $Q477-$S477+BI477-CF477)</f>
        <v/>
      </c>
      <c r="DO477" s="162" t="str" cm="1">
        <f t="array" ref="DO477">_xlfn.IFS(DO$1= 0,"", NOT(ISBLANK(CX477)), 0, ISBLANK(CX477), $Q477-$S477+BJ477-CG477)</f>
        <v/>
      </c>
      <c r="DP477" s="162" t="str" cm="1">
        <f t="array" ref="DP477">_xlfn.IFS(DP$1= 0,"", NOT(ISBLANK(CY477)), 0, ISBLANK(CY477), $Q477-$S477+BK477-CH477)</f>
        <v/>
      </c>
      <c r="DQ477" s="162" t="str" cm="1">
        <f t="array" ref="DQ477">_xlfn.IFS(DQ$1= 0,"", NOT(ISBLANK(CZ477)), 0, ISBLANK(CZ477), $Q477-$S477+BL477-CI477)</f>
        <v/>
      </c>
      <c r="DR477" s="163" t="str" cm="1">
        <f t="array" ref="DR477">_xlfn.IFS(DR$1= 0,"", NOT(ISBLANK(DA477)), 0, ISBLANK(DA477), $Q477-$S477+BM477-CJ477)</f>
        <v/>
      </c>
    </row>
    <row r="478" spans="1:122" ht="16.5" x14ac:dyDescent="0.3">
      <c r="A478" s="135"/>
      <c r="B478" s="136"/>
      <c r="C478" s="136"/>
      <c r="D478" s="137"/>
      <c r="E478" s="176"/>
      <c r="F478" s="182"/>
      <c r="G478" s="183"/>
      <c r="H478" s="183"/>
      <c r="I478" s="183"/>
      <c r="J478" s="183"/>
      <c r="K478" s="183"/>
      <c r="L478" s="183"/>
      <c r="M478" s="186"/>
      <c r="N478" s="182"/>
      <c r="O478" s="184"/>
      <c r="P478" s="178"/>
      <c r="Q478" s="118">
        <f t="shared" si="153"/>
        <v>0</v>
      </c>
      <c r="R478" s="3"/>
      <c r="S478" s="3"/>
      <c r="T478" s="4"/>
      <c r="U478" s="4"/>
      <c r="V478" s="99">
        <f t="shared" si="154"/>
        <v>0</v>
      </c>
      <c r="W478" s="161"/>
      <c r="X478" s="138"/>
      <c r="AH478" s="158" t="str">
        <f t="array" ref="AH478">IF(OR(AH$1=0, $A478=""),"",SQRT((_xlfn.XLOOKUP(AH$1,$Z$2:$Z$16,$AA$2:$AA$16)-$T478)^2+(_xlfn.XLOOKUP(AH$1,$Z$2:$Z$16,$AB$2:$AB$16)-$U478)^2+(_xlfn.XLOOKUP(AH$1,$Z$2:$Z$16,$AC$2:$AC$16-$V478)^2)))</f>
        <v/>
      </c>
      <c r="AI478" s="140" t="str">
        <f t="array" ref="AI478">IF(OR(AI$1=0, $A478=""),"",SQRT((_xlfn.XLOOKUP(AI$1,$Z$2:$Z$16,$AA$2:$AA$16)-$T478)^2+(_xlfn.XLOOKUP(AI$1,$Z$2:$Z$16,$AB$2:$AB$16)-$U478)^2+(_xlfn.XLOOKUP(AI$1,$Z$2:$Z$16,$AC$2:$AC$16-$V478)^2)))</f>
        <v/>
      </c>
      <c r="AJ478" s="140" t="str">
        <f t="array" ref="AJ478">IF(OR(AJ$1=0, $A478=""),"",SQRT((_xlfn.XLOOKUP(AJ$1,$Z$2:$Z$16,$AA$2:$AA$16)-$T478)^2+(_xlfn.XLOOKUP(AJ$1,$Z$2:$Z$16,$AB$2:$AB$16)-$U478)^2+(_xlfn.XLOOKUP(AJ$1,$Z$2:$Z$16,$AC$2:$AC$16-$V478)^2)))</f>
        <v/>
      </c>
      <c r="AK478" s="140" t="str">
        <f t="array" ref="AK478">IF(OR(AK$1=0, $A478=""),"",SQRT((_xlfn.XLOOKUP(AK$1,$Z$2:$Z$16,$AA$2:$AA$16)-$T478)^2+(_xlfn.XLOOKUP(AK$1,$Z$2:$Z$16,$AB$2:$AB$16)-$U478)^2+(_xlfn.XLOOKUP(AK$1,$Z$2:$Z$16,$AC$2:$AC$16-$V478)^2)))</f>
        <v/>
      </c>
      <c r="AL478" s="140" t="str">
        <f t="array" ref="AL478">IF(OR(AL$1=0, $A478=""),"",SQRT((_xlfn.XLOOKUP(AL$1,$Z$2:$Z$16,$AA$2:$AA$16)-$T478)^2+(_xlfn.XLOOKUP(AL$1,$Z$2:$Z$16,$AB$2:$AB$16)-$U478)^2+(_xlfn.XLOOKUP(AL$1,$Z$2:$Z$16,$AC$2:$AC$16-$V478)^2)))</f>
        <v/>
      </c>
      <c r="AM478" s="140" t="str">
        <f t="array" ref="AM478">IF(OR(AM$1=0, $A478=""),"",SQRT((_xlfn.XLOOKUP(AM$1,$Z$2:$Z$16,$AA$2:$AA$16)-$T478)^2+(_xlfn.XLOOKUP(AM$1,$Z$2:$Z$16,$AB$2:$AB$16)-$U478)^2+(_xlfn.XLOOKUP(AM$1,$Z$2:$Z$16,$AC$2:$AC$16-$V478)^2)))</f>
        <v/>
      </c>
      <c r="AN478" s="140" t="str">
        <f t="array" ref="AN478">IF(OR(AN$1=0, $A478=""),"",SQRT((_xlfn.XLOOKUP(AN$1,$Z$2:$Z$16,$AA$2:$AA$16)-$T478)^2+(_xlfn.XLOOKUP(AN$1,$Z$2:$Z$16,$AB$2:$AB$16)-$U478)^2+(_xlfn.XLOOKUP(AN$1,$Z$2:$Z$16,$AC$2:$AC$16-$V478)^2)))</f>
        <v/>
      </c>
      <c r="AO478" s="140" t="str">
        <f t="array" ref="AO478">IF(OR(AO$1=0, $A478=""),"",SQRT((_xlfn.XLOOKUP(AO$1,$Z$2:$Z$16,$AA$2:$AA$16)-$T478)^2+(_xlfn.XLOOKUP(AO$1,$Z$2:$Z$16,$AB$2:$AB$16)-$U478)^2+(_xlfn.XLOOKUP(AO$1,$Z$2:$Z$16,$AC$2:$AC$16-$V478)^2)))</f>
        <v/>
      </c>
      <c r="AP478" s="141" t="str">
        <f t="array" ref="AP478">IF(OR(AP$1=0, $A478=""),"",SQRT((_xlfn.XLOOKUP(AP$1,$Z$2:$Z$16,$AA$2:$AA$16)-$T478)^2+(_xlfn.XLOOKUP(AP$1,$Z$2:$Z$16,$AB$2:$AB$16)-$U478)^2+(_xlfn.XLOOKUP(AP$1,$Z$2:$Z$16,$AC$2:$AC$16-$V478)^2)))</f>
        <v/>
      </c>
      <c r="AQ478" s="141" t="str">
        <f t="array" ref="AQ478">IF(OR(AQ$1=0, $A478=""),"",SQRT((_xlfn.XLOOKUP(AQ$1,$Z$2:$Z$16,$AA$2:$AA$16)-$T478)^2+(_xlfn.XLOOKUP(AQ$1,$Z$2:$Z$16,$AB$2:$AB$16)-$U478)^2+(_xlfn.XLOOKUP(AQ$1,$Z$2:$Z$16,$AC$2:$AC$16-$V478)^2)))</f>
        <v/>
      </c>
      <c r="AR478" s="141" t="str">
        <f t="array" ref="AR478">IF(OR(AR$1=0, $A478=""),"",SQRT((_xlfn.XLOOKUP(AR$1,$Z$2:$Z$16,$AA$2:$AA$16)-$T478)^2+(_xlfn.XLOOKUP(AR$1,$Z$2:$Z$16,$AB$2:$AB$16)-$U478)^2+(_xlfn.XLOOKUP(AR$1,$Z$2:$Z$16,$AC$2:$AC$16-$V478)^2)))</f>
        <v/>
      </c>
      <c r="AS478" s="141" t="str">
        <f t="array" ref="AS478">IF(OR(AS$1=0, $A478=""),"",SQRT((_xlfn.XLOOKUP(AS$1,$Z$2:$Z$16,$AA$2:$AA$16)-$T478)^2+(_xlfn.XLOOKUP(AS$1,$Z$2:$Z$16,$AB$2:$AB$16)-$U478)^2+(_xlfn.XLOOKUP(AS$1,$Z$2:$Z$16,$AC$2:$AC$16-$V478)^2)))</f>
        <v/>
      </c>
      <c r="AT478" s="141" t="str">
        <f t="array" ref="AT478">IF(OR(AT$1=0, $A478=""),"",SQRT((_xlfn.XLOOKUP(AT$1,$Z$2:$Z$16,$AA$2:$AA$16)-$T478)^2+(_xlfn.XLOOKUP(AT$1,$Z$2:$Z$16,$AB$2:$AB$16)-$U478)^2+(_xlfn.XLOOKUP(AT$1,$Z$2:$Z$16,$AC$2:$AC$16-$V478)^2)))</f>
        <v/>
      </c>
      <c r="AU478" s="141" t="str">
        <f t="array" ref="AU478">IF(OR(AU$1=0, $A478=""),"",SQRT((_xlfn.XLOOKUP(AU$1,$Z$2:$Z$16,$AA$2:$AA$16)-$T478)^2+(_xlfn.XLOOKUP(AU$1,$Z$2:$Z$16,$AB$2:$AB$16)-$U478)^2+(_xlfn.XLOOKUP(AU$1,$Z$2:$Z$16,$AC$2:$AC$16-$V478)^2)))</f>
        <v/>
      </c>
      <c r="AV478" s="142" t="str">
        <f t="array" ref="AV478">IF(OR(AV$1=0, $A478=""),"",SQRT((_xlfn.XLOOKUP(AV$1,$Z$2:$Z$16,$AA$2:$AA$16)-$T478)^2+(_xlfn.XLOOKUP(AV$1,$Z$2:$Z$16,$AB$2:$AB$16)-$U478)^2+(_xlfn.XLOOKUP(AV$1,$Z$2:$Z$16,$AC$2:$AC$16-$V478)^2)))</f>
        <v/>
      </c>
      <c r="AW478" s="124"/>
      <c r="AX478" s="124"/>
      <c r="AY478" s="125">
        <f t="shared" si="155"/>
        <v>0</v>
      </c>
      <c r="AZ478" s="143">
        <f t="shared" si="156"/>
        <v>0</v>
      </c>
      <c r="BA478" s="143">
        <f t="shared" si="157"/>
        <v>0</v>
      </c>
      <c r="BB478" s="143">
        <f t="shared" si="158"/>
        <v>0</v>
      </c>
      <c r="BC478" s="143">
        <f t="shared" si="159"/>
        <v>0</v>
      </c>
      <c r="BD478" s="143">
        <f t="shared" si="160"/>
        <v>0</v>
      </c>
      <c r="BE478" s="143">
        <f t="shared" si="161"/>
        <v>0</v>
      </c>
      <c r="BF478" s="143">
        <f t="shared" si="162"/>
        <v>0</v>
      </c>
      <c r="BG478" s="144">
        <f t="shared" si="163"/>
        <v>0</v>
      </c>
      <c r="BH478" s="144">
        <f t="shared" si="164"/>
        <v>0</v>
      </c>
      <c r="BI478" s="144">
        <f t="shared" si="165"/>
        <v>0</v>
      </c>
      <c r="BJ478" s="144">
        <f t="shared" si="166"/>
        <v>0</v>
      </c>
      <c r="BK478" s="144">
        <f t="shared" si="167"/>
        <v>0</v>
      </c>
      <c r="BL478" s="144">
        <f t="shared" si="168"/>
        <v>0</v>
      </c>
      <c r="BM478" s="145">
        <f t="shared" si="169"/>
        <v>0</v>
      </c>
      <c r="BN478" s="124"/>
      <c r="BO478" s="124"/>
      <c r="BP478" s="124"/>
      <c r="BQ478" s="124"/>
      <c r="BR478" s="124"/>
      <c r="BS478" s="124"/>
      <c r="BT478" s="124"/>
      <c r="BU478" s="124"/>
      <c r="BV478" s="130"/>
      <c r="BW478" s="130"/>
      <c r="BX478" s="130"/>
      <c r="BY478" s="130"/>
      <c r="BZ478" s="130"/>
      <c r="CA478" s="130"/>
      <c r="CB478" s="130"/>
      <c r="CC478" s="130"/>
      <c r="CD478" s="130"/>
      <c r="CE478" s="130"/>
      <c r="CF478" s="130"/>
      <c r="CG478" s="130"/>
      <c r="CH478" s="130"/>
      <c r="CI478" s="130"/>
      <c r="CJ478" s="130"/>
      <c r="CL478" s="124"/>
      <c r="CM478" s="130" t="s">
        <v>32</v>
      </c>
      <c r="CN478" s="130"/>
      <c r="CO478" s="130"/>
      <c r="CP478" s="130"/>
      <c r="CQ478" s="130"/>
      <c r="CR478" s="130"/>
      <c r="CS478" s="130"/>
      <c r="CT478" s="130"/>
      <c r="CU478" s="130"/>
      <c r="CV478" s="130"/>
      <c r="CW478" s="130"/>
      <c r="CX478" s="130"/>
      <c r="CY478" s="130"/>
      <c r="CZ478" s="130"/>
      <c r="DA478" s="130"/>
      <c r="DD478" s="159" cm="1">
        <f t="array" ref="DD478">_xlfn.IFS(DD$1= 0,"", NOT(ISBLANK(CM478)), 0, ISBLANK(CM478), $Q478-$S478+AY478-BV478)</f>
        <v>0</v>
      </c>
      <c r="DE478" s="160" cm="1">
        <f t="array" ref="DE478">_xlfn.IFS(DE$1= 0,"", NOT(ISBLANK(CN478)), 0, ISBLANK(CN478), $Q478-$S478+AZ478-BW478)</f>
        <v>0</v>
      </c>
      <c r="DF478" s="160" cm="1">
        <f t="array" ref="DF478">_xlfn.IFS(DF$1= 0,"", NOT(ISBLANK(CO478)), 0, ISBLANK(CO478), $Q478-$S478+BA478-BX478)</f>
        <v>0</v>
      </c>
      <c r="DG478" s="160" cm="1">
        <f t="array" ref="DG478">_xlfn.IFS(DG$1= 0,"", NOT(ISBLANK(CP478)), 0, ISBLANK(CP478), $Q478-$S478+BB478-BY478)</f>
        <v>0</v>
      </c>
      <c r="DH478" s="160" cm="1">
        <f t="array" ref="DH478">_xlfn.IFS(DH$1= 0,"", NOT(ISBLANK(CQ478)), 0, ISBLANK(CQ478), $Q478-$S478+BC478-BZ478)</f>
        <v>0</v>
      </c>
      <c r="DI478" s="160" cm="1">
        <f t="array" ref="DI478">_xlfn.IFS(DI$1= 0,"", NOT(ISBLANK(CR478)), 0, ISBLANK(CR478), $Q478-$S478+BD478-CA478)</f>
        <v>0</v>
      </c>
      <c r="DJ478" s="160" t="str" cm="1">
        <f t="array" ref="DJ478">_xlfn.IFS(DJ$1= 0,"", NOT(ISBLANK(CS478)), 0, ISBLANK(CS478), $Q478-$S478+BE478-CB478)</f>
        <v/>
      </c>
      <c r="DK478" s="160" t="str" cm="1">
        <f t="array" ref="DK478">_xlfn.IFS(DK$1= 0,"", NOT(ISBLANK(CT478)), 0, ISBLANK(CT478), $Q478-$S478+BF478-CC478)</f>
        <v/>
      </c>
      <c r="DL478" s="162" t="str" cm="1">
        <f t="array" ref="DL478">_xlfn.IFS(DL$1= 0,"", NOT(ISBLANK(CU478)), 0, ISBLANK(CU478), $Q478-$S478+BG478-CD478)</f>
        <v/>
      </c>
      <c r="DM478" s="162" t="str" cm="1">
        <f t="array" ref="DM478">_xlfn.IFS(DM$1= 0,"", NOT(ISBLANK(CV478)), 0, ISBLANK(CV478), $Q478-$S478+BH478-CE478)</f>
        <v/>
      </c>
      <c r="DN478" s="162" t="str" cm="1">
        <f t="array" ref="DN478">_xlfn.IFS(DN$1= 0,"", NOT(ISBLANK(CW478)), 0, ISBLANK(CW478), $Q478-$S478+BI478-CF478)</f>
        <v/>
      </c>
      <c r="DO478" s="162" t="str" cm="1">
        <f t="array" ref="DO478">_xlfn.IFS(DO$1= 0,"", NOT(ISBLANK(CX478)), 0, ISBLANK(CX478), $Q478-$S478+BJ478-CG478)</f>
        <v/>
      </c>
      <c r="DP478" s="162" t="str" cm="1">
        <f t="array" ref="DP478">_xlfn.IFS(DP$1= 0,"", NOT(ISBLANK(CY478)), 0, ISBLANK(CY478), $Q478-$S478+BK478-CH478)</f>
        <v/>
      </c>
      <c r="DQ478" s="162" t="str" cm="1">
        <f t="array" ref="DQ478">_xlfn.IFS(DQ$1= 0,"", NOT(ISBLANK(CZ478)), 0, ISBLANK(CZ478), $Q478-$S478+BL478-CI478)</f>
        <v/>
      </c>
      <c r="DR478" s="163" t="str" cm="1">
        <f t="array" ref="DR478">_xlfn.IFS(DR$1= 0,"", NOT(ISBLANK(DA478)), 0, ISBLANK(DA478), $Q478-$S478+BM478-CJ478)</f>
        <v/>
      </c>
    </row>
    <row r="479" spans="1:122" ht="16.5" x14ac:dyDescent="0.3">
      <c r="A479" s="135"/>
      <c r="B479" s="136"/>
      <c r="C479" s="136"/>
      <c r="D479" s="137"/>
      <c r="E479" s="176"/>
      <c r="F479" s="182"/>
      <c r="G479" s="183"/>
      <c r="H479" s="183"/>
      <c r="I479" s="183"/>
      <c r="J479" s="183"/>
      <c r="K479" s="183"/>
      <c r="L479" s="183"/>
      <c r="M479" s="186"/>
      <c r="N479" s="182"/>
      <c r="O479" s="184"/>
      <c r="P479" s="178"/>
      <c r="Q479" s="118">
        <f t="shared" si="153"/>
        <v>0</v>
      </c>
      <c r="R479" s="3"/>
      <c r="S479" s="3"/>
      <c r="T479" s="4"/>
      <c r="U479" s="4"/>
      <c r="V479" s="99">
        <f t="shared" si="154"/>
        <v>0</v>
      </c>
      <c r="W479" s="161"/>
      <c r="X479" s="138"/>
      <c r="AH479" s="158" t="str">
        <f t="array" ref="AH479">IF(OR(AH$1=0, $A479=""),"",SQRT((_xlfn.XLOOKUP(AH$1,$Z$2:$Z$16,$AA$2:$AA$16)-$T479)^2+(_xlfn.XLOOKUP(AH$1,$Z$2:$Z$16,$AB$2:$AB$16)-$U479)^2+(_xlfn.XLOOKUP(AH$1,$Z$2:$Z$16,$AC$2:$AC$16-$V479)^2)))</f>
        <v/>
      </c>
      <c r="AI479" s="140" t="str">
        <f t="array" ref="AI479">IF(OR(AI$1=0, $A479=""),"",SQRT((_xlfn.XLOOKUP(AI$1,$Z$2:$Z$16,$AA$2:$AA$16)-$T479)^2+(_xlfn.XLOOKUP(AI$1,$Z$2:$Z$16,$AB$2:$AB$16)-$U479)^2+(_xlfn.XLOOKUP(AI$1,$Z$2:$Z$16,$AC$2:$AC$16-$V479)^2)))</f>
        <v/>
      </c>
      <c r="AJ479" s="140" t="str">
        <f t="array" ref="AJ479">IF(OR(AJ$1=0, $A479=""),"",SQRT((_xlfn.XLOOKUP(AJ$1,$Z$2:$Z$16,$AA$2:$AA$16)-$T479)^2+(_xlfn.XLOOKUP(AJ$1,$Z$2:$Z$16,$AB$2:$AB$16)-$U479)^2+(_xlfn.XLOOKUP(AJ$1,$Z$2:$Z$16,$AC$2:$AC$16-$V479)^2)))</f>
        <v/>
      </c>
      <c r="AK479" s="140" t="str">
        <f t="array" ref="AK479">IF(OR(AK$1=0, $A479=""),"",SQRT((_xlfn.XLOOKUP(AK$1,$Z$2:$Z$16,$AA$2:$AA$16)-$T479)^2+(_xlfn.XLOOKUP(AK$1,$Z$2:$Z$16,$AB$2:$AB$16)-$U479)^2+(_xlfn.XLOOKUP(AK$1,$Z$2:$Z$16,$AC$2:$AC$16-$V479)^2)))</f>
        <v/>
      </c>
      <c r="AL479" s="140" t="str">
        <f t="array" ref="AL479">IF(OR(AL$1=0, $A479=""),"",SQRT((_xlfn.XLOOKUP(AL$1,$Z$2:$Z$16,$AA$2:$AA$16)-$T479)^2+(_xlfn.XLOOKUP(AL$1,$Z$2:$Z$16,$AB$2:$AB$16)-$U479)^2+(_xlfn.XLOOKUP(AL$1,$Z$2:$Z$16,$AC$2:$AC$16-$V479)^2)))</f>
        <v/>
      </c>
      <c r="AM479" s="140" t="str">
        <f t="array" ref="AM479">IF(OR(AM$1=0, $A479=""),"",SQRT((_xlfn.XLOOKUP(AM$1,$Z$2:$Z$16,$AA$2:$AA$16)-$T479)^2+(_xlfn.XLOOKUP(AM$1,$Z$2:$Z$16,$AB$2:$AB$16)-$U479)^2+(_xlfn.XLOOKUP(AM$1,$Z$2:$Z$16,$AC$2:$AC$16-$V479)^2)))</f>
        <v/>
      </c>
      <c r="AN479" s="140" t="str">
        <f t="array" ref="AN479">IF(OR(AN$1=0, $A479=""),"",SQRT((_xlfn.XLOOKUP(AN$1,$Z$2:$Z$16,$AA$2:$AA$16)-$T479)^2+(_xlfn.XLOOKUP(AN$1,$Z$2:$Z$16,$AB$2:$AB$16)-$U479)^2+(_xlfn.XLOOKUP(AN$1,$Z$2:$Z$16,$AC$2:$AC$16-$V479)^2)))</f>
        <v/>
      </c>
      <c r="AO479" s="140" t="str">
        <f t="array" ref="AO479">IF(OR(AO$1=0, $A479=""),"",SQRT((_xlfn.XLOOKUP(AO$1,$Z$2:$Z$16,$AA$2:$AA$16)-$T479)^2+(_xlfn.XLOOKUP(AO$1,$Z$2:$Z$16,$AB$2:$AB$16)-$U479)^2+(_xlfn.XLOOKUP(AO$1,$Z$2:$Z$16,$AC$2:$AC$16-$V479)^2)))</f>
        <v/>
      </c>
      <c r="AP479" s="141" t="str">
        <f t="array" ref="AP479">IF(OR(AP$1=0, $A479=""),"",SQRT((_xlfn.XLOOKUP(AP$1,$Z$2:$Z$16,$AA$2:$AA$16)-$T479)^2+(_xlfn.XLOOKUP(AP$1,$Z$2:$Z$16,$AB$2:$AB$16)-$U479)^2+(_xlfn.XLOOKUP(AP$1,$Z$2:$Z$16,$AC$2:$AC$16-$V479)^2)))</f>
        <v/>
      </c>
      <c r="AQ479" s="141" t="str">
        <f t="array" ref="AQ479">IF(OR(AQ$1=0, $A479=""),"",SQRT((_xlfn.XLOOKUP(AQ$1,$Z$2:$Z$16,$AA$2:$AA$16)-$T479)^2+(_xlfn.XLOOKUP(AQ$1,$Z$2:$Z$16,$AB$2:$AB$16)-$U479)^2+(_xlfn.XLOOKUP(AQ$1,$Z$2:$Z$16,$AC$2:$AC$16-$V479)^2)))</f>
        <v/>
      </c>
      <c r="AR479" s="141" t="str">
        <f t="array" ref="AR479">IF(OR(AR$1=0, $A479=""),"",SQRT((_xlfn.XLOOKUP(AR$1,$Z$2:$Z$16,$AA$2:$AA$16)-$T479)^2+(_xlfn.XLOOKUP(AR$1,$Z$2:$Z$16,$AB$2:$AB$16)-$U479)^2+(_xlfn.XLOOKUP(AR$1,$Z$2:$Z$16,$AC$2:$AC$16-$V479)^2)))</f>
        <v/>
      </c>
      <c r="AS479" s="141" t="str">
        <f t="array" ref="AS479">IF(OR(AS$1=0, $A479=""),"",SQRT((_xlfn.XLOOKUP(AS$1,$Z$2:$Z$16,$AA$2:$AA$16)-$T479)^2+(_xlfn.XLOOKUP(AS$1,$Z$2:$Z$16,$AB$2:$AB$16)-$U479)^2+(_xlfn.XLOOKUP(AS$1,$Z$2:$Z$16,$AC$2:$AC$16-$V479)^2)))</f>
        <v/>
      </c>
      <c r="AT479" s="141" t="str">
        <f t="array" ref="AT479">IF(OR(AT$1=0, $A479=""),"",SQRT((_xlfn.XLOOKUP(AT$1,$Z$2:$Z$16,$AA$2:$AA$16)-$T479)^2+(_xlfn.XLOOKUP(AT$1,$Z$2:$Z$16,$AB$2:$AB$16)-$U479)^2+(_xlfn.XLOOKUP(AT$1,$Z$2:$Z$16,$AC$2:$AC$16-$V479)^2)))</f>
        <v/>
      </c>
      <c r="AU479" s="141" t="str">
        <f t="array" ref="AU479">IF(OR(AU$1=0, $A479=""),"",SQRT((_xlfn.XLOOKUP(AU$1,$Z$2:$Z$16,$AA$2:$AA$16)-$T479)^2+(_xlfn.XLOOKUP(AU$1,$Z$2:$Z$16,$AB$2:$AB$16)-$U479)^2+(_xlfn.XLOOKUP(AU$1,$Z$2:$Z$16,$AC$2:$AC$16-$V479)^2)))</f>
        <v/>
      </c>
      <c r="AV479" s="142" t="str">
        <f t="array" ref="AV479">IF(OR(AV$1=0, $A479=""),"",SQRT((_xlfn.XLOOKUP(AV$1,$Z$2:$Z$16,$AA$2:$AA$16)-$T479)^2+(_xlfn.XLOOKUP(AV$1,$Z$2:$Z$16,$AB$2:$AB$16)-$U479)^2+(_xlfn.XLOOKUP(AV$1,$Z$2:$Z$16,$AC$2:$AC$16-$V479)^2)))</f>
        <v/>
      </c>
      <c r="AW479" s="124"/>
      <c r="AX479" s="124"/>
      <c r="AY479" s="125">
        <f t="shared" si="155"/>
        <v>0</v>
      </c>
      <c r="AZ479" s="143">
        <f t="shared" si="156"/>
        <v>0</v>
      </c>
      <c r="BA479" s="143">
        <f t="shared" si="157"/>
        <v>0</v>
      </c>
      <c r="BB479" s="143">
        <f t="shared" si="158"/>
        <v>0</v>
      </c>
      <c r="BC479" s="143">
        <f t="shared" si="159"/>
        <v>0</v>
      </c>
      <c r="BD479" s="143">
        <f t="shared" si="160"/>
        <v>0</v>
      </c>
      <c r="BE479" s="143">
        <f t="shared" si="161"/>
        <v>0</v>
      </c>
      <c r="BF479" s="143">
        <f t="shared" si="162"/>
        <v>0</v>
      </c>
      <c r="BG479" s="144">
        <f t="shared" si="163"/>
        <v>0</v>
      </c>
      <c r="BH479" s="144">
        <f t="shared" si="164"/>
        <v>0</v>
      </c>
      <c r="BI479" s="144">
        <f t="shared" si="165"/>
        <v>0</v>
      </c>
      <c r="BJ479" s="144">
        <f t="shared" si="166"/>
        <v>0</v>
      </c>
      <c r="BK479" s="144">
        <f t="shared" si="167"/>
        <v>0</v>
      </c>
      <c r="BL479" s="144">
        <f t="shared" si="168"/>
        <v>0</v>
      </c>
      <c r="BM479" s="145">
        <f t="shared" si="169"/>
        <v>0</v>
      </c>
      <c r="BN479" s="124"/>
      <c r="BO479" s="124"/>
      <c r="BP479" s="124"/>
      <c r="BQ479" s="124"/>
      <c r="BR479" s="124"/>
      <c r="BS479" s="124"/>
      <c r="BT479" s="124"/>
      <c r="BU479" s="124"/>
      <c r="BV479" s="130"/>
      <c r="BW479" s="130"/>
      <c r="BX479" s="130"/>
      <c r="BY479" s="130"/>
      <c r="BZ479" s="130"/>
      <c r="CA479" s="130"/>
      <c r="CB479" s="130"/>
      <c r="CC479" s="130"/>
      <c r="CD479" s="130"/>
      <c r="CE479" s="130"/>
      <c r="CF479" s="130"/>
      <c r="CG479" s="130"/>
      <c r="CH479" s="130"/>
      <c r="CI479" s="130"/>
      <c r="CJ479" s="130"/>
      <c r="CL479" s="124"/>
      <c r="CM479" s="130" t="s">
        <v>32</v>
      </c>
      <c r="CN479" s="130"/>
      <c r="CO479" s="130"/>
      <c r="CP479" s="130"/>
      <c r="CQ479" s="130"/>
      <c r="CR479" s="130"/>
      <c r="CS479" s="130"/>
      <c r="CT479" s="130"/>
      <c r="CU479" s="130"/>
      <c r="CV479" s="130"/>
      <c r="CW479" s="130"/>
      <c r="CX479" s="130"/>
      <c r="CY479" s="130"/>
      <c r="CZ479" s="130"/>
      <c r="DA479" s="130"/>
      <c r="DD479" s="159" cm="1">
        <f t="array" ref="DD479">_xlfn.IFS(DD$1= 0,"", NOT(ISBLANK(CM479)), 0, ISBLANK(CM479), $Q479-$S479+AY479-BV479)</f>
        <v>0</v>
      </c>
      <c r="DE479" s="160" cm="1">
        <f t="array" ref="DE479">_xlfn.IFS(DE$1= 0,"", NOT(ISBLANK(CN479)), 0, ISBLANK(CN479), $Q479-$S479+AZ479-BW479)</f>
        <v>0</v>
      </c>
      <c r="DF479" s="160" cm="1">
        <f t="array" ref="DF479">_xlfn.IFS(DF$1= 0,"", NOT(ISBLANK(CO479)), 0, ISBLANK(CO479), $Q479-$S479+BA479-BX479)</f>
        <v>0</v>
      </c>
      <c r="DG479" s="160" cm="1">
        <f t="array" ref="DG479">_xlfn.IFS(DG$1= 0,"", NOT(ISBLANK(CP479)), 0, ISBLANK(CP479), $Q479-$S479+BB479-BY479)</f>
        <v>0</v>
      </c>
      <c r="DH479" s="160" cm="1">
        <f t="array" ref="DH479">_xlfn.IFS(DH$1= 0,"", NOT(ISBLANK(CQ479)), 0, ISBLANK(CQ479), $Q479-$S479+BC479-BZ479)</f>
        <v>0</v>
      </c>
      <c r="DI479" s="160" cm="1">
        <f t="array" ref="DI479">_xlfn.IFS(DI$1= 0,"", NOT(ISBLANK(CR479)), 0, ISBLANK(CR479), $Q479-$S479+BD479-CA479)</f>
        <v>0</v>
      </c>
      <c r="DJ479" s="160" t="str" cm="1">
        <f t="array" ref="DJ479">_xlfn.IFS(DJ$1= 0,"", NOT(ISBLANK(CS479)), 0, ISBLANK(CS479), $Q479-$S479+BE479-CB479)</f>
        <v/>
      </c>
      <c r="DK479" s="160" t="str" cm="1">
        <f t="array" ref="DK479">_xlfn.IFS(DK$1= 0,"", NOT(ISBLANK(CT479)), 0, ISBLANK(CT479), $Q479-$S479+BF479-CC479)</f>
        <v/>
      </c>
      <c r="DL479" s="162" t="str" cm="1">
        <f t="array" ref="DL479">_xlfn.IFS(DL$1= 0,"", NOT(ISBLANK(CU479)), 0, ISBLANK(CU479), $Q479-$S479+BG479-CD479)</f>
        <v/>
      </c>
      <c r="DM479" s="162" t="str" cm="1">
        <f t="array" ref="DM479">_xlfn.IFS(DM$1= 0,"", NOT(ISBLANK(CV479)), 0, ISBLANK(CV479), $Q479-$S479+BH479-CE479)</f>
        <v/>
      </c>
      <c r="DN479" s="162" t="str" cm="1">
        <f t="array" ref="DN479">_xlfn.IFS(DN$1= 0,"", NOT(ISBLANK(CW479)), 0, ISBLANK(CW479), $Q479-$S479+BI479-CF479)</f>
        <v/>
      </c>
      <c r="DO479" s="162" t="str" cm="1">
        <f t="array" ref="DO479">_xlfn.IFS(DO$1= 0,"", NOT(ISBLANK(CX479)), 0, ISBLANK(CX479), $Q479-$S479+BJ479-CG479)</f>
        <v/>
      </c>
      <c r="DP479" s="162" t="str" cm="1">
        <f t="array" ref="DP479">_xlfn.IFS(DP$1= 0,"", NOT(ISBLANK(CY479)), 0, ISBLANK(CY479), $Q479-$S479+BK479-CH479)</f>
        <v/>
      </c>
      <c r="DQ479" s="162" t="str" cm="1">
        <f t="array" ref="DQ479">_xlfn.IFS(DQ$1= 0,"", NOT(ISBLANK(CZ479)), 0, ISBLANK(CZ479), $Q479-$S479+BL479-CI479)</f>
        <v/>
      </c>
      <c r="DR479" s="163" t="str" cm="1">
        <f t="array" ref="DR479">_xlfn.IFS(DR$1= 0,"", NOT(ISBLANK(DA479)), 0, ISBLANK(DA479), $Q479-$S479+BM479-CJ479)</f>
        <v/>
      </c>
    </row>
    <row r="480" spans="1:122" ht="16.5" x14ac:dyDescent="0.3">
      <c r="A480" s="135"/>
      <c r="B480" s="136"/>
      <c r="C480" s="136"/>
      <c r="D480" s="137"/>
      <c r="E480" s="176"/>
      <c r="F480" s="182"/>
      <c r="G480" s="183"/>
      <c r="H480" s="183"/>
      <c r="I480" s="183"/>
      <c r="J480" s="183"/>
      <c r="K480" s="183"/>
      <c r="L480" s="183"/>
      <c r="M480" s="186"/>
      <c r="N480" s="182"/>
      <c r="O480" s="184"/>
      <c r="P480" s="178"/>
      <c r="Q480" s="118">
        <f t="shared" si="153"/>
        <v>0</v>
      </c>
      <c r="R480" s="3"/>
      <c r="S480" s="3"/>
      <c r="T480" s="4"/>
      <c r="U480" s="4"/>
      <c r="V480" s="99">
        <f t="shared" si="154"/>
        <v>0</v>
      </c>
      <c r="W480" s="161"/>
      <c r="X480" s="138"/>
      <c r="AH480" s="158" t="str">
        <f t="array" ref="AH480">IF(OR(AH$1=0, $A480=""),"",SQRT((_xlfn.XLOOKUP(AH$1,$Z$2:$Z$16,$AA$2:$AA$16)-$T480)^2+(_xlfn.XLOOKUP(AH$1,$Z$2:$Z$16,$AB$2:$AB$16)-$U480)^2+(_xlfn.XLOOKUP(AH$1,$Z$2:$Z$16,$AC$2:$AC$16-$V480)^2)))</f>
        <v/>
      </c>
      <c r="AI480" s="140" t="str">
        <f t="array" ref="AI480">IF(OR(AI$1=0, $A480=""),"",SQRT((_xlfn.XLOOKUP(AI$1,$Z$2:$Z$16,$AA$2:$AA$16)-$T480)^2+(_xlfn.XLOOKUP(AI$1,$Z$2:$Z$16,$AB$2:$AB$16)-$U480)^2+(_xlfn.XLOOKUP(AI$1,$Z$2:$Z$16,$AC$2:$AC$16-$V480)^2)))</f>
        <v/>
      </c>
      <c r="AJ480" s="140" t="str">
        <f t="array" ref="AJ480">IF(OR(AJ$1=0, $A480=""),"",SQRT((_xlfn.XLOOKUP(AJ$1,$Z$2:$Z$16,$AA$2:$AA$16)-$T480)^2+(_xlfn.XLOOKUP(AJ$1,$Z$2:$Z$16,$AB$2:$AB$16)-$U480)^2+(_xlfn.XLOOKUP(AJ$1,$Z$2:$Z$16,$AC$2:$AC$16-$V480)^2)))</f>
        <v/>
      </c>
      <c r="AK480" s="140" t="str">
        <f t="array" ref="AK480">IF(OR(AK$1=0, $A480=""),"",SQRT((_xlfn.XLOOKUP(AK$1,$Z$2:$Z$16,$AA$2:$AA$16)-$T480)^2+(_xlfn.XLOOKUP(AK$1,$Z$2:$Z$16,$AB$2:$AB$16)-$U480)^2+(_xlfn.XLOOKUP(AK$1,$Z$2:$Z$16,$AC$2:$AC$16-$V480)^2)))</f>
        <v/>
      </c>
      <c r="AL480" s="140" t="str">
        <f t="array" ref="AL480">IF(OR(AL$1=0, $A480=""),"",SQRT((_xlfn.XLOOKUP(AL$1,$Z$2:$Z$16,$AA$2:$AA$16)-$T480)^2+(_xlfn.XLOOKUP(AL$1,$Z$2:$Z$16,$AB$2:$AB$16)-$U480)^2+(_xlfn.XLOOKUP(AL$1,$Z$2:$Z$16,$AC$2:$AC$16-$V480)^2)))</f>
        <v/>
      </c>
      <c r="AM480" s="140" t="str">
        <f t="array" ref="AM480">IF(OR(AM$1=0, $A480=""),"",SQRT((_xlfn.XLOOKUP(AM$1,$Z$2:$Z$16,$AA$2:$AA$16)-$T480)^2+(_xlfn.XLOOKUP(AM$1,$Z$2:$Z$16,$AB$2:$AB$16)-$U480)^2+(_xlfn.XLOOKUP(AM$1,$Z$2:$Z$16,$AC$2:$AC$16-$V480)^2)))</f>
        <v/>
      </c>
      <c r="AN480" s="140" t="str">
        <f t="array" ref="AN480">IF(OR(AN$1=0, $A480=""),"",SQRT((_xlfn.XLOOKUP(AN$1,$Z$2:$Z$16,$AA$2:$AA$16)-$T480)^2+(_xlfn.XLOOKUP(AN$1,$Z$2:$Z$16,$AB$2:$AB$16)-$U480)^2+(_xlfn.XLOOKUP(AN$1,$Z$2:$Z$16,$AC$2:$AC$16-$V480)^2)))</f>
        <v/>
      </c>
      <c r="AO480" s="140" t="str">
        <f t="array" ref="AO480">IF(OR(AO$1=0, $A480=""),"",SQRT((_xlfn.XLOOKUP(AO$1,$Z$2:$Z$16,$AA$2:$AA$16)-$T480)^2+(_xlfn.XLOOKUP(AO$1,$Z$2:$Z$16,$AB$2:$AB$16)-$U480)^2+(_xlfn.XLOOKUP(AO$1,$Z$2:$Z$16,$AC$2:$AC$16-$V480)^2)))</f>
        <v/>
      </c>
      <c r="AP480" s="141" t="str">
        <f t="array" ref="AP480">IF(OR(AP$1=0, $A480=""),"",SQRT((_xlfn.XLOOKUP(AP$1,$Z$2:$Z$16,$AA$2:$AA$16)-$T480)^2+(_xlfn.XLOOKUP(AP$1,$Z$2:$Z$16,$AB$2:$AB$16)-$U480)^2+(_xlfn.XLOOKUP(AP$1,$Z$2:$Z$16,$AC$2:$AC$16-$V480)^2)))</f>
        <v/>
      </c>
      <c r="AQ480" s="141" t="str">
        <f t="array" ref="AQ480">IF(OR(AQ$1=0, $A480=""),"",SQRT((_xlfn.XLOOKUP(AQ$1,$Z$2:$Z$16,$AA$2:$AA$16)-$T480)^2+(_xlfn.XLOOKUP(AQ$1,$Z$2:$Z$16,$AB$2:$AB$16)-$U480)^2+(_xlfn.XLOOKUP(AQ$1,$Z$2:$Z$16,$AC$2:$AC$16-$V480)^2)))</f>
        <v/>
      </c>
      <c r="AR480" s="141" t="str">
        <f t="array" ref="AR480">IF(OR(AR$1=0, $A480=""),"",SQRT((_xlfn.XLOOKUP(AR$1,$Z$2:$Z$16,$AA$2:$AA$16)-$T480)^2+(_xlfn.XLOOKUP(AR$1,$Z$2:$Z$16,$AB$2:$AB$16)-$U480)^2+(_xlfn.XLOOKUP(AR$1,$Z$2:$Z$16,$AC$2:$AC$16-$V480)^2)))</f>
        <v/>
      </c>
      <c r="AS480" s="141" t="str">
        <f t="array" ref="AS480">IF(OR(AS$1=0, $A480=""),"",SQRT((_xlfn.XLOOKUP(AS$1,$Z$2:$Z$16,$AA$2:$AA$16)-$T480)^2+(_xlfn.XLOOKUP(AS$1,$Z$2:$Z$16,$AB$2:$AB$16)-$U480)^2+(_xlfn.XLOOKUP(AS$1,$Z$2:$Z$16,$AC$2:$AC$16-$V480)^2)))</f>
        <v/>
      </c>
      <c r="AT480" s="141" t="str">
        <f t="array" ref="AT480">IF(OR(AT$1=0, $A480=""),"",SQRT((_xlfn.XLOOKUP(AT$1,$Z$2:$Z$16,$AA$2:$AA$16)-$T480)^2+(_xlfn.XLOOKUP(AT$1,$Z$2:$Z$16,$AB$2:$AB$16)-$U480)^2+(_xlfn.XLOOKUP(AT$1,$Z$2:$Z$16,$AC$2:$AC$16-$V480)^2)))</f>
        <v/>
      </c>
      <c r="AU480" s="141" t="str">
        <f t="array" ref="AU480">IF(OR(AU$1=0, $A480=""),"",SQRT((_xlfn.XLOOKUP(AU$1,$Z$2:$Z$16,$AA$2:$AA$16)-$T480)^2+(_xlfn.XLOOKUP(AU$1,$Z$2:$Z$16,$AB$2:$AB$16)-$U480)^2+(_xlfn.XLOOKUP(AU$1,$Z$2:$Z$16,$AC$2:$AC$16-$V480)^2)))</f>
        <v/>
      </c>
      <c r="AV480" s="142" t="str">
        <f t="array" ref="AV480">IF(OR(AV$1=0, $A480=""),"",SQRT((_xlfn.XLOOKUP(AV$1,$Z$2:$Z$16,$AA$2:$AA$16)-$T480)^2+(_xlfn.XLOOKUP(AV$1,$Z$2:$Z$16,$AB$2:$AB$16)-$U480)^2+(_xlfn.XLOOKUP(AV$1,$Z$2:$Z$16,$AC$2:$AC$16-$V480)^2)))</f>
        <v/>
      </c>
      <c r="AW480" s="124"/>
      <c r="AX480" s="124"/>
      <c r="AY480" s="125">
        <f t="shared" si="155"/>
        <v>0</v>
      </c>
      <c r="AZ480" s="143">
        <f t="shared" si="156"/>
        <v>0</v>
      </c>
      <c r="BA480" s="143">
        <f t="shared" si="157"/>
        <v>0</v>
      </c>
      <c r="BB480" s="143">
        <f t="shared" si="158"/>
        <v>0</v>
      </c>
      <c r="BC480" s="143">
        <f t="shared" si="159"/>
        <v>0</v>
      </c>
      <c r="BD480" s="143">
        <f t="shared" si="160"/>
        <v>0</v>
      </c>
      <c r="BE480" s="143">
        <f t="shared" si="161"/>
        <v>0</v>
      </c>
      <c r="BF480" s="143">
        <f t="shared" si="162"/>
        <v>0</v>
      </c>
      <c r="BG480" s="144">
        <f t="shared" si="163"/>
        <v>0</v>
      </c>
      <c r="BH480" s="144">
        <f t="shared" si="164"/>
        <v>0</v>
      </c>
      <c r="BI480" s="144">
        <f t="shared" si="165"/>
        <v>0</v>
      </c>
      <c r="BJ480" s="144">
        <f t="shared" si="166"/>
        <v>0</v>
      </c>
      <c r="BK480" s="144">
        <f t="shared" si="167"/>
        <v>0</v>
      </c>
      <c r="BL480" s="144">
        <f t="shared" si="168"/>
        <v>0</v>
      </c>
      <c r="BM480" s="145">
        <f t="shared" si="169"/>
        <v>0</v>
      </c>
      <c r="BN480" s="124"/>
      <c r="BO480" s="124"/>
      <c r="BP480" s="124"/>
      <c r="BQ480" s="124"/>
      <c r="BR480" s="124"/>
      <c r="BS480" s="124"/>
      <c r="BT480" s="124"/>
      <c r="BU480" s="124"/>
      <c r="BV480" s="130"/>
      <c r="BW480" s="130"/>
      <c r="BX480" s="130"/>
      <c r="BY480" s="130"/>
      <c r="BZ480" s="130"/>
      <c r="CA480" s="130"/>
      <c r="CB480" s="130"/>
      <c r="CC480" s="130"/>
      <c r="CD480" s="130"/>
      <c r="CE480" s="130"/>
      <c r="CF480" s="130"/>
      <c r="CG480" s="130"/>
      <c r="CH480" s="130"/>
      <c r="CI480" s="130"/>
      <c r="CJ480" s="130"/>
      <c r="CL480" s="124"/>
      <c r="CM480" s="130" t="s">
        <v>32</v>
      </c>
      <c r="CN480" s="130"/>
      <c r="CO480" s="130"/>
      <c r="CP480" s="130"/>
      <c r="CQ480" s="130"/>
      <c r="CR480" s="130"/>
      <c r="CS480" s="130"/>
      <c r="CT480" s="130"/>
      <c r="CU480" s="130"/>
      <c r="CV480" s="130"/>
      <c r="CW480" s="130"/>
      <c r="CX480" s="130"/>
      <c r="CY480" s="130"/>
      <c r="CZ480" s="130"/>
      <c r="DA480" s="130"/>
      <c r="DD480" s="159" cm="1">
        <f t="array" ref="DD480">_xlfn.IFS(DD$1= 0,"", NOT(ISBLANK(CM480)), 0, ISBLANK(CM480), $Q480-$S480+AY480-BV480)</f>
        <v>0</v>
      </c>
      <c r="DE480" s="160" cm="1">
        <f t="array" ref="DE480">_xlfn.IFS(DE$1= 0,"", NOT(ISBLANK(CN480)), 0, ISBLANK(CN480), $Q480-$S480+AZ480-BW480)</f>
        <v>0</v>
      </c>
      <c r="DF480" s="160" cm="1">
        <f t="array" ref="DF480">_xlfn.IFS(DF$1= 0,"", NOT(ISBLANK(CO480)), 0, ISBLANK(CO480), $Q480-$S480+BA480-BX480)</f>
        <v>0</v>
      </c>
      <c r="DG480" s="160" cm="1">
        <f t="array" ref="DG480">_xlfn.IFS(DG$1= 0,"", NOT(ISBLANK(CP480)), 0, ISBLANK(CP480), $Q480-$S480+BB480-BY480)</f>
        <v>0</v>
      </c>
      <c r="DH480" s="160" cm="1">
        <f t="array" ref="DH480">_xlfn.IFS(DH$1= 0,"", NOT(ISBLANK(CQ480)), 0, ISBLANK(CQ480), $Q480-$S480+BC480-BZ480)</f>
        <v>0</v>
      </c>
      <c r="DI480" s="160" cm="1">
        <f t="array" ref="DI480">_xlfn.IFS(DI$1= 0,"", NOT(ISBLANK(CR480)), 0, ISBLANK(CR480), $Q480-$S480+BD480-CA480)</f>
        <v>0</v>
      </c>
      <c r="DJ480" s="160" t="str" cm="1">
        <f t="array" ref="DJ480">_xlfn.IFS(DJ$1= 0,"", NOT(ISBLANK(CS480)), 0, ISBLANK(CS480), $Q480-$S480+BE480-CB480)</f>
        <v/>
      </c>
      <c r="DK480" s="160" t="str" cm="1">
        <f t="array" ref="DK480">_xlfn.IFS(DK$1= 0,"", NOT(ISBLANK(CT480)), 0, ISBLANK(CT480), $Q480-$S480+BF480-CC480)</f>
        <v/>
      </c>
      <c r="DL480" s="162" t="str" cm="1">
        <f t="array" ref="DL480">_xlfn.IFS(DL$1= 0,"", NOT(ISBLANK(CU480)), 0, ISBLANK(CU480), $Q480-$S480+BG480-CD480)</f>
        <v/>
      </c>
      <c r="DM480" s="162" t="str" cm="1">
        <f t="array" ref="DM480">_xlfn.IFS(DM$1= 0,"", NOT(ISBLANK(CV480)), 0, ISBLANK(CV480), $Q480-$S480+BH480-CE480)</f>
        <v/>
      </c>
      <c r="DN480" s="162" t="str" cm="1">
        <f t="array" ref="DN480">_xlfn.IFS(DN$1= 0,"", NOT(ISBLANK(CW480)), 0, ISBLANK(CW480), $Q480-$S480+BI480-CF480)</f>
        <v/>
      </c>
      <c r="DO480" s="162" t="str" cm="1">
        <f t="array" ref="DO480">_xlfn.IFS(DO$1= 0,"", NOT(ISBLANK(CX480)), 0, ISBLANK(CX480), $Q480-$S480+BJ480-CG480)</f>
        <v/>
      </c>
      <c r="DP480" s="162" t="str" cm="1">
        <f t="array" ref="DP480">_xlfn.IFS(DP$1= 0,"", NOT(ISBLANK(CY480)), 0, ISBLANK(CY480), $Q480-$S480+BK480-CH480)</f>
        <v/>
      </c>
      <c r="DQ480" s="162" t="str" cm="1">
        <f t="array" ref="DQ480">_xlfn.IFS(DQ$1= 0,"", NOT(ISBLANK(CZ480)), 0, ISBLANK(CZ480), $Q480-$S480+BL480-CI480)</f>
        <v/>
      </c>
      <c r="DR480" s="163" t="str" cm="1">
        <f t="array" ref="DR480">_xlfn.IFS(DR$1= 0,"", NOT(ISBLANK(DA480)), 0, ISBLANK(DA480), $Q480-$S480+BM480-CJ480)</f>
        <v/>
      </c>
    </row>
    <row r="481" spans="1:122" ht="16.5" x14ac:dyDescent="0.3">
      <c r="A481" s="135"/>
      <c r="B481" s="136"/>
      <c r="C481" s="136"/>
      <c r="D481" s="137"/>
      <c r="E481" s="176"/>
      <c r="F481" s="182"/>
      <c r="G481" s="183"/>
      <c r="H481" s="183"/>
      <c r="I481" s="183"/>
      <c r="J481" s="183"/>
      <c r="K481" s="183"/>
      <c r="L481" s="183"/>
      <c r="M481" s="186"/>
      <c r="N481" s="182"/>
      <c r="O481" s="184"/>
      <c r="P481" s="178"/>
      <c r="Q481" s="118">
        <f t="shared" si="153"/>
        <v>0</v>
      </c>
      <c r="R481" s="3"/>
      <c r="S481" s="3"/>
      <c r="T481" s="4"/>
      <c r="U481" s="4"/>
      <c r="V481" s="99">
        <f t="shared" si="154"/>
        <v>0</v>
      </c>
      <c r="W481" s="161"/>
      <c r="X481" s="138"/>
      <c r="AH481" s="158" t="str">
        <f t="array" ref="AH481">IF(OR(AH$1=0, $A481=""),"",SQRT((_xlfn.XLOOKUP(AH$1,$Z$2:$Z$16,$AA$2:$AA$16)-$T481)^2+(_xlfn.XLOOKUP(AH$1,$Z$2:$Z$16,$AB$2:$AB$16)-$U481)^2+(_xlfn.XLOOKUP(AH$1,$Z$2:$Z$16,$AC$2:$AC$16-$V481)^2)))</f>
        <v/>
      </c>
      <c r="AI481" s="140" t="str">
        <f t="array" ref="AI481">IF(OR(AI$1=0, $A481=""),"",SQRT((_xlfn.XLOOKUP(AI$1,$Z$2:$Z$16,$AA$2:$AA$16)-$T481)^2+(_xlfn.XLOOKUP(AI$1,$Z$2:$Z$16,$AB$2:$AB$16)-$U481)^2+(_xlfn.XLOOKUP(AI$1,$Z$2:$Z$16,$AC$2:$AC$16-$V481)^2)))</f>
        <v/>
      </c>
      <c r="AJ481" s="140" t="str">
        <f t="array" ref="AJ481">IF(OR(AJ$1=0, $A481=""),"",SQRT((_xlfn.XLOOKUP(AJ$1,$Z$2:$Z$16,$AA$2:$AA$16)-$T481)^2+(_xlfn.XLOOKUP(AJ$1,$Z$2:$Z$16,$AB$2:$AB$16)-$U481)^2+(_xlfn.XLOOKUP(AJ$1,$Z$2:$Z$16,$AC$2:$AC$16-$V481)^2)))</f>
        <v/>
      </c>
      <c r="AK481" s="140" t="str">
        <f t="array" ref="AK481">IF(OR(AK$1=0, $A481=""),"",SQRT((_xlfn.XLOOKUP(AK$1,$Z$2:$Z$16,$AA$2:$AA$16)-$T481)^2+(_xlfn.XLOOKUP(AK$1,$Z$2:$Z$16,$AB$2:$AB$16)-$U481)^2+(_xlfn.XLOOKUP(AK$1,$Z$2:$Z$16,$AC$2:$AC$16-$V481)^2)))</f>
        <v/>
      </c>
      <c r="AL481" s="140" t="str">
        <f t="array" ref="AL481">IF(OR(AL$1=0, $A481=""),"",SQRT((_xlfn.XLOOKUP(AL$1,$Z$2:$Z$16,$AA$2:$AA$16)-$T481)^2+(_xlfn.XLOOKUP(AL$1,$Z$2:$Z$16,$AB$2:$AB$16)-$U481)^2+(_xlfn.XLOOKUP(AL$1,$Z$2:$Z$16,$AC$2:$AC$16-$V481)^2)))</f>
        <v/>
      </c>
      <c r="AM481" s="140" t="str">
        <f t="array" ref="AM481">IF(OR(AM$1=0, $A481=""),"",SQRT((_xlfn.XLOOKUP(AM$1,$Z$2:$Z$16,$AA$2:$AA$16)-$T481)^2+(_xlfn.XLOOKUP(AM$1,$Z$2:$Z$16,$AB$2:$AB$16)-$U481)^2+(_xlfn.XLOOKUP(AM$1,$Z$2:$Z$16,$AC$2:$AC$16-$V481)^2)))</f>
        <v/>
      </c>
      <c r="AN481" s="140" t="str">
        <f t="array" ref="AN481">IF(OR(AN$1=0, $A481=""),"",SQRT((_xlfn.XLOOKUP(AN$1,$Z$2:$Z$16,$AA$2:$AA$16)-$T481)^2+(_xlfn.XLOOKUP(AN$1,$Z$2:$Z$16,$AB$2:$AB$16)-$U481)^2+(_xlfn.XLOOKUP(AN$1,$Z$2:$Z$16,$AC$2:$AC$16-$V481)^2)))</f>
        <v/>
      </c>
      <c r="AO481" s="140" t="str">
        <f t="array" ref="AO481">IF(OR(AO$1=0, $A481=""),"",SQRT((_xlfn.XLOOKUP(AO$1,$Z$2:$Z$16,$AA$2:$AA$16)-$T481)^2+(_xlfn.XLOOKUP(AO$1,$Z$2:$Z$16,$AB$2:$AB$16)-$U481)^2+(_xlfn.XLOOKUP(AO$1,$Z$2:$Z$16,$AC$2:$AC$16-$V481)^2)))</f>
        <v/>
      </c>
      <c r="AP481" s="141" t="str">
        <f t="array" ref="AP481">IF(OR(AP$1=0, $A481=""),"",SQRT((_xlfn.XLOOKUP(AP$1,$Z$2:$Z$16,$AA$2:$AA$16)-$T481)^2+(_xlfn.XLOOKUP(AP$1,$Z$2:$Z$16,$AB$2:$AB$16)-$U481)^2+(_xlfn.XLOOKUP(AP$1,$Z$2:$Z$16,$AC$2:$AC$16-$V481)^2)))</f>
        <v/>
      </c>
      <c r="AQ481" s="141" t="str">
        <f t="array" ref="AQ481">IF(OR(AQ$1=0, $A481=""),"",SQRT((_xlfn.XLOOKUP(AQ$1,$Z$2:$Z$16,$AA$2:$AA$16)-$T481)^2+(_xlfn.XLOOKUP(AQ$1,$Z$2:$Z$16,$AB$2:$AB$16)-$U481)^2+(_xlfn.XLOOKUP(AQ$1,$Z$2:$Z$16,$AC$2:$AC$16-$V481)^2)))</f>
        <v/>
      </c>
      <c r="AR481" s="141" t="str">
        <f t="array" ref="AR481">IF(OR(AR$1=0, $A481=""),"",SQRT((_xlfn.XLOOKUP(AR$1,$Z$2:$Z$16,$AA$2:$AA$16)-$T481)^2+(_xlfn.XLOOKUP(AR$1,$Z$2:$Z$16,$AB$2:$AB$16)-$U481)^2+(_xlfn.XLOOKUP(AR$1,$Z$2:$Z$16,$AC$2:$AC$16-$V481)^2)))</f>
        <v/>
      </c>
      <c r="AS481" s="141" t="str">
        <f t="array" ref="AS481">IF(OR(AS$1=0, $A481=""),"",SQRT((_xlfn.XLOOKUP(AS$1,$Z$2:$Z$16,$AA$2:$AA$16)-$T481)^2+(_xlfn.XLOOKUP(AS$1,$Z$2:$Z$16,$AB$2:$AB$16)-$U481)^2+(_xlfn.XLOOKUP(AS$1,$Z$2:$Z$16,$AC$2:$AC$16-$V481)^2)))</f>
        <v/>
      </c>
      <c r="AT481" s="141" t="str">
        <f t="array" ref="AT481">IF(OR(AT$1=0, $A481=""),"",SQRT((_xlfn.XLOOKUP(AT$1,$Z$2:$Z$16,$AA$2:$AA$16)-$T481)^2+(_xlfn.XLOOKUP(AT$1,$Z$2:$Z$16,$AB$2:$AB$16)-$U481)^2+(_xlfn.XLOOKUP(AT$1,$Z$2:$Z$16,$AC$2:$AC$16-$V481)^2)))</f>
        <v/>
      </c>
      <c r="AU481" s="141" t="str">
        <f t="array" ref="AU481">IF(OR(AU$1=0, $A481=""),"",SQRT((_xlfn.XLOOKUP(AU$1,$Z$2:$Z$16,$AA$2:$AA$16)-$T481)^2+(_xlfn.XLOOKUP(AU$1,$Z$2:$Z$16,$AB$2:$AB$16)-$U481)^2+(_xlfn.XLOOKUP(AU$1,$Z$2:$Z$16,$AC$2:$AC$16-$V481)^2)))</f>
        <v/>
      </c>
      <c r="AV481" s="142" t="str">
        <f t="array" ref="AV481">IF(OR(AV$1=0, $A481=""),"",SQRT((_xlfn.XLOOKUP(AV$1,$Z$2:$Z$16,$AA$2:$AA$16)-$T481)^2+(_xlfn.XLOOKUP(AV$1,$Z$2:$Z$16,$AB$2:$AB$16)-$U481)^2+(_xlfn.XLOOKUP(AV$1,$Z$2:$Z$16,$AC$2:$AC$16-$V481)^2)))</f>
        <v/>
      </c>
      <c r="AW481" s="124"/>
      <c r="AX481" s="124"/>
      <c r="AY481" s="125">
        <f t="shared" si="155"/>
        <v>0</v>
      </c>
      <c r="AZ481" s="143">
        <f t="shared" si="156"/>
        <v>0</v>
      </c>
      <c r="BA481" s="143">
        <f t="shared" si="157"/>
        <v>0</v>
      </c>
      <c r="BB481" s="143">
        <f t="shared" si="158"/>
        <v>0</v>
      </c>
      <c r="BC481" s="143">
        <f t="shared" si="159"/>
        <v>0</v>
      </c>
      <c r="BD481" s="143">
        <f t="shared" si="160"/>
        <v>0</v>
      </c>
      <c r="BE481" s="143">
        <f t="shared" si="161"/>
        <v>0</v>
      </c>
      <c r="BF481" s="143">
        <f t="shared" si="162"/>
        <v>0</v>
      </c>
      <c r="BG481" s="144">
        <f t="shared" si="163"/>
        <v>0</v>
      </c>
      <c r="BH481" s="144">
        <f t="shared" si="164"/>
        <v>0</v>
      </c>
      <c r="BI481" s="144">
        <f t="shared" si="165"/>
        <v>0</v>
      </c>
      <c r="BJ481" s="144">
        <f t="shared" si="166"/>
        <v>0</v>
      </c>
      <c r="BK481" s="144">
        <f t="shared" si="167"/>
        <v>0</v>
      </c>
      <c r="BL481" s="144">
        <f t="shared" si="168"/>
        <v>0</v>
      </c>
      <c r="BM481" s="145">
        <f t="shared" si="169"/>
        <v>0</v>
      </c>
      <c r="BN481" s="124"/>
      <c r="BO481" s="124"/>
      <c r="BP481" s="124"/>
      <c r="BQ481" s="124"/>
      <c r="BR481" s="124"/>
      <c r="BS481" s="124"/>
      <c r="BT481" s="124"/>
      <c r="BU481" s="124"/>
      <c r="BV481" s="130"/>
      <c r="BW481" s="130"/>
      <c r="BX481" s="130"/>
      <c r="BY481" s="130"/>
      <c r="BZ481" s="130"/>
      <c r="CA481" s="130"/>
      <c r="CB481" s="130"/>
      <c r="CC481" s="130"/>
      <c r="CD481" s="130"/>
      <c r="CE481" s="130"/>
      <c r="CF481" s="130"/>
      <c r="CG481" s="130"/>
      <c r="CH481" s="130"/>
      <c r="CI481" s="130"/>
      <c r="CJ481" s="130"/>
      <c r="CL481" s="124"/>
      <c r="CM481" s="130" t="s">
        <v>32</v>
      </c>
      <c r="CN481" s="130"/>
      <c r="CO481" s="130"/>
      <c r="CP481" s="130"/>
      <c r="CQ481" s="130"/>
      <c r="CR481" s="130"/>
      <c r="CS481" s="130"/>
      <c r="CT481" s="130"/>
      <c r="CU481" s="130"/>
      <c r="CV481" s="130"/>
      <c r="CW481" s="130"/>
      <c r="CX481" s="130"/>
      <c r="CY481" s="130"/>
      <c r="CZ481" s="130"/>
      <c r="DA481" s="130"/>
      <c r="DD481" s="159" cm="1">
        <f t="array" ref="DD481">_xlfn.IFS(DD$1= 0,"", NOT(ISBLANK(CM481)), 0, ISBLANK(CM481), $Q481-$S481+AY481-BV481)</f>
        <v>0</v>
      </c>
      <c r="DE481" s="160" cm="1">
        <f t="array" ref="DE481">_xlfn.IFS(DE$1= 0,"", NOT(ISBLANK(CN481)), 0, ISBLANK(CN481), $Q481-$S481+AZ481-BW481)</f>
        <v>0</v>
      </c>
      <c r="DF481" s="160" cm="1">
        <f t="array" ref="DF481">_xlfn.IFS(DF$1= 0,"", NOT(ISBLANK(CO481)), 0, ISBLANK(CO481), $Q481-$S481+BA481-BX481)</f>
        <v>0</v>
      </c>
      <c r="DG481" s="160" cm="1">
        <f t="array" ref="DG481">_xlfn.IFS(DG$1= 0,"", NOT(ISBLANK(CP481)), 0, ISBLANK(CP481), $Q481-$S481+BB481-BY481)</f>
        <v>0</v>
      </c>
      <c r="DH481" s="160" cm="1">
        <f t="array" ref="DH481">_xlfn.IFS(DH$1= 0,"", NOT(ISBLANK(CQ481)), 0, ISBLANK(CQ481), $Q481-$S481+BC481-BZ481)</f>
        <v>0</v>
      </c>
      <c r="DI481" s="160" cm="1">
        <f t="array" ref="DI481">_xlfn.IFS(DI$1= 0,"", NOT(ISBLANK(CR481)), 0, ISBLANK(CR481), $Q481-$S481+BD481-CA481)</f>
        <v>0</v>
      </c>
      <c r="DJ481" s="160" t="str" cm="1">
        <f t="array" ref="DJ481">_xlfn.IFS(DJ$1= 0,"", NOT(ISBLANK(CS481)), 0, ISBLANK(CS481), $Q481-$S481+BE481-CB481)</f>
        <v/>
      </c>
      <c r="DK481" s="160" t="str" cm="1">
        <f t="array" ref="DK481">_xlfn.IFS(DK$1= 0,"", NOT(ISBLANK(CT481)), 0, ISBLANK(CT481), $Q481-$S481+BF481-CC481)</f>
        <v/>
      </c>
      <c r="DL481" s="162" t="str" cm="1">
        <f t="array" ref="DL481">_xlfn.IFS(DL$1= 0,"", NOT(ISBLANK(CU481)), 0, ISBLANK(CU481), $Q481-$S481+BG481-CD481)</f>
        <v/>
      </c>
      <c r="DM481" s="162" t="str" cm="1">
        <f t="array" ref="DM481">_xlfn.IFS(DM$1= 0,"", NOT(ISBLANK(CV481)), 0, ISBLANK(CV481), $Q481-$S481+BH481-CE481)</f>
        <v/>
      </c>
      <c r="DN481" s="162" t="str" cm="1">
        <f t="array" ref="DN481">_xlfn.IFS(DN$1= 0,"", NOT(ISBLANK(CW481)), 0, ISBLANK(CW481), $Q481-$S481+BI481-CF481)</f>
        <v/>
      </c>
      <c r="DO481" s="162" t="str" cm="1">
        <f t="array" ref="DO481">_xlfn.IFS(DO$1= 0,"", NOT(ISBLANK(CX481)), 0, ISBLANK(CX481), $Q481-$S481+BJ481-CG481)</f>
        <v/>
      </c>
      <c r="DP481" s="162" t="str" cm="1">
        <f t="array" ref="DP481">_xlfn.IFS(DP$1= 0,"", NOT(ISBLANK(CY481)), 0, ISBLANK(CY481), $Q481-$S481+BK481-CH481)</f>
        <v/>
      </c>
      <c r="DQ481" s="162" t="str" cm="1">
        <f t="array" ref="DQ481">_xlfn.IFS(DQ$1= 0,"", NOT(ISBLANK(CZ481)), 0, ISBLANK(CZ481), $Q481-$S481+BL481-CI481)</f>
        <v/>
      </c>
      <c r="DR481" s="163" t="str" cm="1">
        <f t="array" ref="DR481">_xlfn.IFS(DR$1= 0,"", NOT(ISBLANK(DA481)), 0, ISBLANK(DA481), $Q481-$S481+BM481-CJ481)</f>
        <v/>
      </c>
    </row>
    <row r="482" spans="1:122" ht="16.5" x14ac:dyDescent="0.3">
      <c r="A482" s="135"/>
      <c r="B482" s="136"/>
      <c r="C482" s="136"/>
      <c r="D482" s="137"/>
      <c r="E482" s="176"/>
      <c r="F482" s="182"/>
      <c r="G482" s="183"/>
      <c r="H482" s="183"/>
      <c r="I482" s="183"/>
      <c r="J482" s="183"/>
      <c r="K482" s="183"/>
      <c r="L482" s="183"/>
      <c r="M482" s="186"/>
      <c r="N482" s="182"/>
      <c r="O482" s="184"/>
      <c r="P482" s="178"/>
      <c r="Q482" s="118">
        <f t="shared" si="153"/>
        <v>0</v>
      </c>
      <c r="R482" s="3"/>
      <c r="S482" s="3"/>
      <c r="T482" s="4"/>
      <c r="U482" s="4"/>
      <c r="V482" s="99">
        <f t="shared" si="154"/>
        <v>0</v>
      </c>
      <c r="W482" s="161"/>
      <c r="X482" s="138"/>
      <c r="AH482" s="158" t="str">
        <f t="array" ref="AH482">IF(OR(AH$1=0, $A482=""),"",SQRT((_xlfn.XLOOKUP(AH$1,$Z$2:$Z$16,$AA$2:$AA$16)-$T482)^2+(_xlfn.XLOOKUP(AH$1,$Z$2:$Z$16,$AB$2:$AB$16)-$U482)^2+(_xlfn.XLOOKUP(AH$1,$Z$2:$Z$16,$AC$2:$AC$16-$V482)^2)))</f>
        <v/>
      </c>
      <c r="AI482" s="140" t="str">
        <f t="array" ref="AI482">IF(OR(AI$1=0, $A482=""),"",SQRT((_xlfn.XLOOKUP(AI$1,$Z$2:$Z$16,$AA$2:$AA$16)-$T482)^2+(_xlfn.XLOOKUP(AI$1,$Z$2:$Z$16,$AB$2:$AB$16)-$U482)^2+(_xlfn.XLOOKUP(AI$1,$Z$2:$Z$16,$AC$2:$AC$16-$V482)^2)))</f>
        <v/>
      </c>
      <c r="AJ482" s="140" t="str">
        <f t="array" ref="AJ482">IF(OR(AJ$1=0, $A482=""),"",SQRT((_xlfn.XLOOKUP(AJ$1,$Z$2:$Z$16,$AA$2:$AA$16)-$T482)^2+(_xlfn.XLOOKUP(AJ$1,$Z$2:$Z$16,$AB$2:$AB$16)-$U482)^2+(_xlfn.XLOOKUP(AJ$1,$Z$2:$Z$16,$AC$2:$AC$16-$V482)^2)))</f>
        <v/>
      </c>
      <c r="AK482" s="140" t="str">
        <f t="array" ref="AK482">IF(OR(AK$1=0, $A482=""),"",SQRT((_xlfn.XLOOKUP(AK$1,$Z$2:$Z$16,$AA$2:$AA$16)-$T482)^2+(_xlfn.XLOOKUP(AK$1,$Z$2:$Z$16,$AB$2:$AB$16)-$U482)^2+(_xlfn.XLOOKUP(AK$1,$Z$2:$Z$16,$AC$2:$AC$16-$V482)^2)))</f>
        <v/>
      </c>
      <c r="AL482" s="140" t="str">
        <f t="array" ref="AL482">IF(OR(AL$1=0, $A482=""),"",SQRT((_xlfn.XLOOKUP(AL$1,$Z$2:$Z$16,$AA$2:$AA$16)-$T482)^2+(_xlfn.XLOOKUP(AL$1,$Z$2:$Z$16,$AB$2:$AB$16)-$U482)^2+(_xlfn.XLOOKUP(AL$1,$Z$2:$Z$16,$AC$2:$AC$16-$V482)^2)))</f>
        <v/>
      </c>
      <c r="AM482" s="140" t="str">
        <f t="array" ref="AM482">IF(OR(AM$1=0, $A482=""),"",SQRT((_xlfn.XLOOKUP(AM$1,$Z$2:$Z$16,$AA$2:$AA$16)-$T482)^2+(_xlfn.XLOOKUP(AM$1,$Z$2:$Z$16,$AB$2:$AB$16)-$U482)^2+(_xlfn.XLOOKUP(AM$1,$Z$2:$Z$16,$AC$2:$AC$16-$V482)^2)))</f>
        <v/>
      </c>
      <c r="AN482" s="140" t="str">
        <f t="array" ref="AN482">IF(OR(AN$1=0, $A482=""),"",SQRT((_xlfn.XLOOKUP(AN$1,$Z$2:$Z$16,$AA$2:$AA$16)-$T482)^2+(_xlfn.XLOOKUP(AN$1,$Z$2:$Z$16,$AB$2:$AB$16)-$U482)^2+(_xlfn.XLOOKUP(AN$1,$Z$2:$Z$16,$AC$2:$AC$16-$V482)^2)))</f>
        <v/>
      </c>
      <c r="AO482" s="140" t="str">
        <f t="array" ref="AO482">IF(OR(AO$1=0, $A482=""),"",SQRT((_xlfn.XLOOKUP(AO$1,$Z$2:$Z$16,$AA$2:$AA$16)-$T482)^2+(_xlfn.XLOOKUP(AO$1,$Z$2:$Z$16,$AB$2:$AB$16)-$U482)^2+(_xlfn.XLOOKUP(AO$1,$Z$2:$Z$16,$AC$2:$AC$16-$V482)^2)))</f>
        <v/>
      </c>
      <c r="AP482" s="141" t="str">
        <f t="array" ref="AP482">IF(OR(AP$1=0, $A482=""),"",SQRT((_xlfn.XLOOKUP(AP$1,$Z$2:$Z$16,$AA$2:$AA$16)-$T482)^2+(_xlfn.XLOOKUP(AP$1,$Z$2:$Z$16,$AB$2:$AB$16)-$U482)^2+(_xlfn.XLOOKUP(AP$1,$Z$2:$Z$16,$AC$2:$AC$16-$V482)^2)))</f>
        <v/>
      </c>
      <c r="AQ482" s="141" t="str">
        <f t="array" ref="AQ482">IF(OR(AQ$1=0, $A482=""),"",SQRT((_xlfn.XLOOKUP(AQ$1,$Z$2:$Z$16,$AA$2:$AA$16)-$T482)^2+(_xlfn.XLOOKUP(AQ$1,$Z$2:$Z$16,$AB$2:$AB$16)-$U482)^2+(_xlfn.XLOOKUP(AQ$1,$Z$2:$Z$16,$AC$2:$AC$16-$V482)^2)))</f>
        <v/>
      </c>
      <c r="AR482" s="141" t="str">
        <f t="array" ref="AR482">IF(OR(AR$1=0, $A482=""),"",SQRT((_xlfn.XLOOKUP(AR$1,$Z$2:$Z$16,$AA$2:$AA$16)-$T482)^2+(_xlfn.XLOOKUP(AR$1,$Z$2:$Z$16,$AB$2:$AB$16)-$U482)^2+(_xlfn.XLOOKUP(AR$1,$Z$2:$Z$16,$AC$2:$AC$16-$V482)^2)))</f>
        <v/>
      </c>
      <c r="AS482" s="141" t="str">
        <f t="array" ref="AS482">IF(OR(AS$1=0, $A482=""),"",SQRT((_xlfn.XLOOKUP(AS$1,$Z$2:$Z$16,$AA$2:$AA$16)-$T482)^2+(_xlfn.XLOOKUP(AS$1,$Z$2:$Z$16,$AB$2:$AB$16)-$U482)^2+(_xlfn.XLOOKUP(AS$1,$Z$2:$Z$16,$AC$2:$AC$16-$V482)^2)))</f>
        <v/>
      </c>
      <c r="AT482" s="141" t="str">
        <f t="array" ref="AT482">IF(OR(AT$1=0, $A482=""),"",SQRT((_xlfn.XLOOKUP(AT$1,$Z$2:$Z$16,$AA$2:$AA$16)-$T482)^2+(_xlfn.XLOOKUP(AT$1,$Z$2:$Z$16,$AB$2:$AB$16)-$U482)^2+(_xlfn.XLOOKUP(AT$1,$Z$2:$Z$16,$AC$2:$AC$16-$V482)^2)))</f>
        <v/>
      </c>
      <c r="AU482" s="141" t="str">
        <f t="array" ref="AU482">IF(OR(AU$1=0, $A482=""),"",SQRT((_xlfn.XLOOKUP(AU$1,$Z$2:$Z$16,$AA$2:$AA$16)-$T482)^2+(_xlfn.XLOOKUP(AU$1,$Z$2:$Z$16,$AB$2:$AB$16)-$U482)^2+(_xlfn.XLOOKUP(AU$1,$Z$2:$Z$16,$AC$2:$AC$16-$V482)^2)))</f>
        <v/>
      </c>
      <c r="AV482" s="142" t="str">
        <f t="array" ref="AV482">IF(OR(AV$1=0, $A482=""),"",SQRT((_xlfn.XLOOKUP(AV$1,$Z$2:$Z$16,$AA$2:$AA$16)-$T482)^2+(_xlfn.XLOOKUP(AV$1,$Z$2:$Z$16,$AB$2:$AB$16)-$U482)^2+(_xlfn.XLOOKUP(AV$1,$Z$2:$Z$16,$AC$2:$AC$16-$V482)^2)))</f>
        <v/>
      </c>
      <c r="AW482" s="124"/>
      <c r="AX482" s="124"/>
      <c r="AY482" s="125">
        <f t="shared" si="155"/>
        <v>0</v>
      </c>
      <c r="AZ482" s="143">
        <f t="shared" si="156"/>
        <v>0</v>
      </c>
      <c r="BA482" s="143">
        <f t="shared" si="157"/>
        <v>0</v>
      </c>
      <c r="BB482" s="143">
        <f t="shared" si="158"/>
        <v>0</v>
      </c>
      <c r="BC482" s="143">
        <f t="shared" si="159"/>
        <v>0</v>
      </c>
      <c r="BD482" s="143">
        <f t="shared" si="160"/>
        <v>0</v>
      </c>
      <c r="BE482" s="143">
        <f t="shared" si="161"/>
        <v>0</v>
      </c>
      <c r="BF482" s="143">
        <f t="shared" si="162"/>
        <v>0</v>
      </c>
      <c r="BG482" s="144">
        <f t="shared" si="163"/>
        <v>0</v>
      </c>
      <c r="BH482" s="144">
        <f t="shared" si="164"/>
        <v>0</v>
      </c>
      <c r="BI482" s="144">
        <f t="shared" si="165"/>
        <v>0</v>
      </c>
      <c r="BJ482" s="144">
        <f t="shared" si="166"/>
        <v>0</v>
      </c>
      <c r="BK482" s="144">
        <f t="shared" si="167"/>
        <v>0</v>
      </c>
      <c r="BL482" s="144">
        <f t="shared" si="168"/>
        <v>0</v>
      </c>
      <c r="BM482" s="145">
        <f t="shared" si="169"/>
        <v>0</v>
      </c>
      <c r="BN482" s="124"/>
      <c r="BO482" s="124"/>
      <c r="BP482" s="124"/>
      <c r="BQ482" s="124"/>
      <c r="BR482" s="124"/>
      <c r="BS482" s="124"/>
      <c r="BT482" s="124"/>
      <c r="BU482" s="124"/>
      <c r="BV482" s="130"/>
      <c r="BW482" s="130"/>
      <c r="BX482" s="130"/>
      <c r="BY482" s="130"/>
      <c r="BZ482" s="130"/>
      <c r="CA482" s="130"/>
      <c r="CB482" s="130"/>
      <c r="CC482" s="130"/>
      <c r="CD482" s="130"/>
      <c r="CE482" s="130"/>
      <c r="CF482" s="130"/>
      <c r="CG482" s="130"/>
      <c r="CH482" s="130"/>
      <c r="CI482" s="130"/>
      <c r="CJ482" s="130"/>
      <c r="CL482" s="124"/>
      <c r="CM482" s="130" t="s">
        <v>32</v>
      </c>
      <c r="CN482" s="130"/>
      <c r="CO482" s="130"/>
      <c r="CP482" s="130"/>
      <c r="CQ482" s="130"/>
      <c r="CR482" s="130"/>
      <c r="CS482" s="130"/>
      <c r="CT482" s="130"/>
      <c r="CU482" s="130"/>
      <c r="CV482" s="130"/>
      <c r="CW482" s="130"/>
      <c r="CX482" s="130"/>
      <c r="CY482" s="130"/>
      <c r="CZ482" s="130"/>
      <c r="DA482" s="130"/>
      <c r="DD482" s="159" cm="1">
        <f t="array" ref="DD482">_xlfn.IFS(DD$1= 0,"", NOT(ISBLANK(CM482)), 0, ISBLANK(CM482), $Q482-$S482+AY482-BV482)</f>
        <v>0</v>
      </c>
      <c r="DE482" s="160" cm="1">
        <f t="array" ref="DE482">_xlfn.IFS(DE$1= 0,"", NOT(ISBLANK(CN482)), 0, ISBLANK(CN482), $Q482-$S482+AZ482-BW482)</f>
        <v>0</v>
      </c>
      <c r="DF482" s="160" cm="1">
        <f t="array" ref="DF482">_xlfn.IFS(DF$1= 0,"", NOT(ISBLANK(CO482)), 0, ISBLANK(CO482), $Q482-$S482+BA482-BX482)</f>
        <v>0</v>
      </c>
      <c r="DG482" s="160" cm="1">
        <f t="array" ref="DG482">_xlfn.IFS(DG$1= 0,"", NOT(ISBLANK(CP482)), 0, ISBLANK(CP482), $Q482-$S482+BB482-BY482)</f>
        <v>0</v>
      </c>
      <c r="DH482" s="160" cm="1">
        <f t="array" ref="DH482">_xlfn.IFS(DH$1= 0,"", NOT(ISBLANK(CQ482)), 0, ISBLANK(CQ482), $Q482-$S482+BC482-BZ482)</f>
        <v>0</v>
      </c>
      <c r="DI482" s="160" cm="1">
        <f t="array" ref="DI482">_xlfn.IFS(DI$1= 0,"", NOT(ISBLANK(CR482)), 0, ISBLANK(CR482), $Q482-$S482+BD482-CA482)</f>
        <v>0</v>
      </c>
      <c r="DJ482" s="160" t="str" cm="1">
        <f t="array" ref="DJ482">_xlfn.IFS(DJ$1= 0,"", NOT(ISBLANK(CS482)), 0, ISBLANK(CS482), $Q482-$S482+BE482-CB482)</f>
        <v/>
      </c>
      <c r="DK482" s="160" t="str" cm="1">
        <f t="array" ref="DK482">_xlfn.IFS(DK$1= 0,"", NOT(ISBLANK(CT482)), 0, ISBLANK(CT482), $Q482-$S482+BF482-CC482)</f>
        <v/>
      </c>
      <c r="DL482" s="162" t="str" cm="1">
        <f t="array" ref="DL482">_xlfn.IFS(DL$1= 0,"", NOT(ISBLANK(CU482)), 0, ISBLANK(CU482), $Q482-$S482+BG482-CD482)</f>
        <v/>
      </c>
      <c r="DM482" s="162" t="str" cm="1">
        <f t="array" ref="DM482">_xlfn.IFS(DM$1= 0,"", NOT(ISBLANK(CV482)), 0, ISBLANK(CV482), $Q482-$S482+BH482-CE482)</f>
        <v/>
      </c>
      <c r="DN482" s="162" t="str" cm="1">
        <f t="array" ref="DN482">_xlfn.IFS(DN$1= 0,"", NOT(ISBLANK(CW482)), 0, ISBLANK(CW482), $Q482-$S482+BI482-CF482)</f>
        <v/>
      </c>
      <c r="DO482" s="162" t="str" cm="1">
        <f t="array" ref="DO482">_xlfn.IFS(DO$1= 0,"", NOT(ISBLANK(CX482)), 0, ISBLANK(CX482), $Q482-$S482+BJ482-CG482)</f>
        <v/>
      </c>
      <c r="DP482" s="162" t="str" cm="1">
        <f t="array" ref="DP482">_xlfn.IFS(DP$1= 0,"", NOT(ISBLANK(CY482)), 0, ISBLANK(CY482), $Q482-$S482+BK482-CH482)</f>
        <v/>
      </c>
      <c r="DQ482" s="162" t="str" cm="1">
        <f t="array" ref="DQ482">_xlfn.IFS(DQ$1= 0,"", NOT(ISBLANK(CZ482)), 0, ISBLANK(CZ482), $Q482-$S482+BL482-CI482)</f>
        <v/>
      </c>
      <c r="DR482" s="163" t="str" cm="1">
        <f t="array" ref="DR482">_xlfn.IFS(DR$1= 0,"", NOT(ISBLANK(DA482)), 0, ISBLANK(DA482), $Q482-$S482+BM482-CJ482)</f>
        <v/>
      </c>
    </row>
    <row r="483" spans="1:122" ht="16.5" x14ac:dyDescent="0.3">
      <c r="A483" s="135"/>
      <c r="B483" s="136"/>
      <c r="C483" s="136"/>
      <c r="D483" s="137"/>
      <c r="E483" s="176"/>
      <c r="F483" s="182"/>
      <c r="G483" s="183"/>
      <c r="H483" s="183"/>
      <c r="I483" s="183"/>
      <c r="J483" s="183"/>
      <c r="K483" s="183"/>
      <c r="L483" s="183"/>
      <c r="M483" s="186"/>
      <c r="N483" s="182"/>
      <c r="O483" s="184"/>
      <c r="P483" s="178"/>
      <c r="Q483" s="118">
        <f t="shared" si="153"/>
        <v>0</v>
      </c>
      <c r="R483" s="3"/>
      <c r="S483" s="3"/>
      <c r="T483" s="4"/>
      <c r="U483" s="4"/>
      <c r="V483" s="99">
        <f t="shared" si="154"/>
        <v>0</v>
      </c>
      <c r="W483" s="161"/>
      <c r="X483" s="138"/>
      <c r="AH483" s="158" t="str">
        <f t="array" ref="AH483">IF(OR(AH$1=0, $A483=""),"",SQRT((_xlfn.XLOOKUP(AH$1,$Z$2:$Z$16,$AA$2:$AA$16)-$T483)^2+(_xlfn.XLOOKUP(AH$1,$Z$2:$Z$16,$AB$2:$AB$16)-$U483)^2+(_xlfn.XLOOKUP(AH$1,$Z$2:$Z$16,$AC$2:$AC$16-$V483)^2)))</f>
        <v/>
      </c>
      <c r="AI483" s="140" t="str">
        <f t="array" ref="AI483">IF(OR(AI$1=0, $A483=""),"",SQRT((_xlfn.XLOOKUP(AI$1,$Z$2:$Z$16,$AA$2:$AA$16)-$T483)^2+(_xlfn.XLOOKUP(AI$1,$Z$2:$Z$16,$AB$2:$AB$16)-$U483)^2+(_xlfn.XLOOKUP(AI$1,$Z$2:$Z$16,$AC$2:$AC$16-$V483)^2)))</f>
        <v/>
      </c>
      <c r="AJ483" s="140" t="str">
        <f t="array" ref="AJ483">IF(OR(AJ$1=0, $A483=""),"",SQRT((_xlfn.XLOOKUP(AJ$1,$Z$2:$Z$16,$AA$2:$AA$16)-$T483)^2+(_xlfn.XLOOKUP(AJ$1,$Z$2:$Z$16,$AB$2:$AB$16)-$U483)^2+(_xlfn.XLOOKUP(AJ$1,$Z$2:$Z$16,$AC$2:$AC$16-$V483)^2)))</f>
        <v/>
      </c>
      <c r="AK483" s="140" t="str">
        <f t="array" ref="AK483">IF(OR(AK$1=0, $A483=""),"",SQRT((_xlfn.XLOOKUP(AK$1,$Z$2:$Z$16,$AA$2:$AA$16)-$T483)^2+(_xlfn.XLOOKUP(AK$1,$Z$2:$Z$16,$AB$2:$AB$16)-$U483)^2+(_xlfn.XLOOKUP(AK$1,$Z$2:$Z$16,$AC$2:$AC$16-$V483)^2)))</f>
        <v/>
      </c>
      <c r="AL483" s="140" t="str">
        <f t="array" ref="AL483">IF(OR(AL$1=0, $A483=""),"",SQRT((_xlfn.XLOOKUP(AL$1,$Z$2:$Z$16,$AA$2:$AA$16)-$T483)^2+(_xlfn.XLOOKUP(AL$1,$Z$2:$Z$16,$AB$2:$AB$16)-$U483)^2+(_xlfn.XLOOKUP(AL$1,$Z$2:$Z$16,$AC$2:$AC$16-$V483)^2)))</f>
        <v/>
      </c>
      <c r="AM483" s="140" t="str">
        <f t="array" ref="AM483">IF(OR(AM$1=0, $A483=""),"",SQRT((_xlfn.XLOOKUP(AM$1,$Z$2:$Z$16,$AA$2:$AA$16)-$T483)^2+(_xlfn.XLOOKUP(AM$1,$Z$2:$Z$16,$AB$2:$AB$16)-$U483)^2+(_xlfn.XLOOKUP(AM$1,$Z$2:$Z$16,$AC$2:$AC$16-$V483)^2)))</f>
        <v/>
      </c>
      <c r="AN483" s="140" t="str">
        <f t="array" ref="AN483">IF(OR(AN$1=0, $A483=""),"",SQRT((_xlfn.XLOOKUP(AN$1,$Z$2:$Z$16,$AA$2:$AA$16)-$T483)^2+(_xlfn.XLOOKUP(AN$1,$Z$2:$Z$16,$AB$2:$AB$16)-$U483)^2+(_xlfn.XLOOKUP(AN$1,$Z$2:$Z$16,$AC$2:$AC$16-$V483)^2)))</f>
        <v/>
      </c>
      <c r="AO483" s="140" t="str">
        <f t="array" ref="AO483">IF(OR(AO$1=0, $A483=""),"",SQRT((_xlfn.XLOOKUP(AO$1,$Z$2:$Z$16,$AA$2:$AA$16)-$T483)^2+(_xlfn.XLOOKUP(AO$1,$Z$2:$Z$16,$AB$2:$AB$16)-$U483)^2+(_xlfn.XLOOKUP(AO$1,$Z$2:$Z$16,$AC$2:$AC$16-$V483)^2)))</f>
        <v/>
      </c>
      <c r="AP483" s="141" t="str">
        <f t="array" ref="AP483">IF(OR(AP$1=0, $A483=""),"",SQRT((_xlfn.XLOOKUP(AP$1,$Z$2:$Z$16,$AA$2:$AA$16)-$T483)^2+(_xlfn.XLOOKUP(AP$1,$Z$2:$Z$16,$AB$2:$AB$16)-$U483)^2+(_xlfn.XLOOKUP(AP$1,$Z$2:$Z$16,$AC$2:$AC$16-$V483)^2)))</f>
        <v/>
      </c>
      <c r="AQ483" s="141" t="str">
        <f t="array" ref="AQ483">IF(OR(AQ$1=0, $A483=""),"",SQRT((_xlfn.XLOOKUP(AQ$1,$Z$2:$Z$16,$AA$2:$AA$16)-$T483)^2+(_xlfn.XLOOKUP(AQ$1,$Z$2:$Z$16,$AB$2:$AB$16)-$U483)^2+(_xlfn.XLOOKUP(AQ$1,$Z$2:$Z$16,$AC$2:$AC$16-$V483)^2)))</f>
        <v/>
      </c>
      <c r="AR483" s="141" t="str">
        <f t="array" ref="AR483">IF(OR(AR$1=0, $A483=""),"",SQRT((_xlfn.XLOOKUP(AR$1,$Z$2:$Z$16,$AA$2:$AA$16)-$T483)^2+(_xlfn.XLOOKUP(AR$1,$Z$2:$Z$16,$AB$2:$AB$16)-$U483)^2+(_xlfn.XLOOKUP(AR$1,$Z$2:$Z$16,$AC$2:$AC$16-$V483)^2)))</f>
        <v/>
      </c>
      <c r="AS483" s="141" t="str">
        <f t="array" ref="AS483">IF(OR(AS$1=0, $A483=""),"",SQRT((_xlfn.XLOOKUP(AS$1,$Z$2:$Z$16,$AA$2:$AA$16)-$T483)^2+(_xlfn.XLOOKUP(AS$1,$Z$2:$Z$16,$AB$2:$AB$16)-$U483)^2+(_xlfn.XLOOKUP(AS$1,$Z$2:$Z$16,$AC$2:$AC$16-$V483)^2)))</f>
        <v/>
      </c>
      <c r="AT483" s="141" t="str">
        <f t="array" ref="AT483">IF(OR(AT$1=0, $A483=""),"",SQRT((_xlfn.XLOOKUP(AT$1,$Z$2:$Z$16,$AA$2:$AA$16)-$T483)^2+(_xlfn.XLOOKUP(AT$1,$Z$2:$Z$16,$AB$2:$AB$16)-$U483)^2+(_xlfn.XLOOKUP(AT$1,$Z$2:$Z$16,$AC$2:$AC$16-$V483)^2)))</f>
        <v/>
      </c>
      <c r="AU483" s="141" t="str">
        <f t="array" ref="AU483">IF(OR(AU$1=0, $A483=""),"",SQRT((_xlfn.XLOOKUP(AU$1,$Z$2:$Z$16,$AA$2:$AA$16)-$T483)^2+(_xlfn.XLOOKUP(AU$1,$Z$2:$Z$16,$AB$2:$AB$16)-$U483)^2+(_xlfn.XLOOKUP(AU$1,$Z$2:$Z$16,$AC$2:$AC$16-$V483)^2)))</f>
        <v/>
      </c>
      <c r="AV483" s="142" t="str">
        <f t="array" ref="AV483">IF(OR(AV$1=0, $A483=""),"",SQRT((_xlfn.XLOOKUP(AV$1,$Z$2:$Z$16,$AA$2:$AA$16)-$T483)^2+(_xlfn.XLOOKUP(AV$1,$Z$2:$Z$16,$AB$2:$AB$16)-$U483)^2+(_xlfn.XLOOKUP(AV$1,$Z$2:$Z$16,$AC$2:$AC$16-$V483)^2)))</f>
        <v/>
      </c>
      <c r="AW483" s="124"/>
      <c r="AX483" s="124"/>
      <c r="AY483" s="125">
        <f t="shared" si="155"/>
        <v>0</v>
      </c>
      <c r="AZ483" s="143">
        <f t="shared" si="156"/>
        <v>0</v>
      </c>
      <c r="BA483" s="143">
        <f t="shared" si="157"/>
        <v>0</v>
      </c>
      <c r="BB483" s="143">
        <f t="shared" si="158"/>
        <v>0</v>
      </c>
      <c r="BC483" s="143">
        <f t="shared" si="159"/>
        <v>0</v>
      </c>
      <c r="BD483" s="143">
        <f t="shared" si="160"/>
        <v>0</v>
      </c>
      <c r="BE483" s="143">
        <f t="shared" si="161"/>
        <v>0</v>
      </c>
      <c r="BF483" s="143">
        <f t="shared" si="162"/>
        <v>0</v>
      </c>
      <c r="BG483" s="144">
        <f t="shared" si="163"/>
        <v>0</v>
      </c>
      <c r="BH483" s="144">
        <f t="shared" si="164"/>
        <v>0</v>
      </c>
      <c r="BI483" s="144">
        <f t="shared" si="165"/>
        <v>0</v>
      </c>
      <c r="BJ483" s="144">
        <f t="shared" si="166"/>
        <v>0</v>
      </c>
      <c r="BK483" s="144">
        <f t="shared" si="167"/>
        <v>0</v>
      </c>
      <c r="BL483" s="144">
        <f t="shared" si="168"/>
        <v>0</v>
      </c>
      <c r="BM483" s="145">
        <f t="shared" si="169"/>
        <v>0</v>
      </c>
      <c r="BN483" s="124"/>
      <c r="BO483" s="124"/>
      <c r="BP483" s="124"/>
      <c r="BQ483" s="124"/>
      <c r="BR483" s="124"/>
      <c r="BS483" s="124"/>
      <c r="BT483" s="124"/>
      <c r="BU483" s="124"/>
      <c r="BV483" s="130"/>
      <c r="BW483" s="130"/>
      <c r="BX483" s="130"/>
      <c r="BY483" s="130"/>
      <c r="BZ483" s="130"/>
      <c r="CA483" s="130"/>
      <c r="CB483" s="130"/>
      <c r="CC483" s="130"/>
      <c r="CD483" s="130"/>
      <c r="CE483" s="130"/>
      <c r="CF483" s="130"/>
      <c r="CG483" s="130"/>
      <c r="CH483" s="130"/>
      <c r="CI483" s="130"/>
      <c r="CJ483" s="130"/>
      <c r="CL483" s="124"/>
      <c r="CM483" s="130" t="s">
        <v>32</v>
      </c>
      <c r="CN483" s="130"/>
      <c r="CO483" s="130"/>
      <c r="CP483" s="130"/>
      <c r="CQ483" s="130"/>
      <c r="CR483" s="130"/>
      <c r="CS483" s="130"/>
      <c r="CT483" s="130"/>
      <c r="CU483" s="130"/>
      <c r="CV483" s="130"/>
      <c r="CW483" s="130"/>
      <c r="CX483" s="130"/>
      <c r="CY483" s="130"/>
      <c r="CZ483" s="130"/>
      <c r="DA483" s="130"/>
      <c r="DD483" s="159" cm="1">
        <f t="array" ref="DD483">_xlfn.IFS(DD$1= 0,"", NOT(ISBLANK(CM483)), 0, ISBLANK(CM483), $Q483-$S483+AY483-BV483)</f>
        <v>0</v>
      </c>
      <c r="DE483" s="160" cm="1">
        <f t="array" ref="DE483">_xlfn.IFS(DE$1= 0,"", NOT(ISBLANK(CN483)), 0, ISBLANK(CN483), $Q483-$S483+AZ483-BW483)</f>
        <v>0</v>
      </c>
      <c r="DF483" s="160" cm="1">
        <f t="array" ref="DF483">_xlfn.IFS(DF$1= 0,"", NOT(ISBLANK(CO483)), 0, ISBLANK(CO483), $Q483-$S483+BA483-BX483)</f>
        <v>0</v>
      </c>
      <c r="DG483" s="160" cm="1">
        <f t="array" ref="DG483">_xlfn.IFS(DG$1= 0,"", NOT(ISBLANK(CP483)), 0, ISBLANK(CP483), $Q483-$S483+BB483-BY483)</f>
        <v>0</v>
      </c>
      <c r="DH483" s="160" cm="1">
        <f t="array" ref="DH483">_xlfn.IFS(DH$1= 0,"", NOT(ISBLANK(CQ483)), 0, ISBLANK(CQ483), $Q483-$S483+BC483-BZ483)</f>
        <v>0</v>
      </c>
      <c r="DI483" s="160" cm="1">
        <f t="array" ref="DI483">_xlfn.IFS(DI$1= 0,"", NOT(ISBLANK(CR483)), 0, ISBLANK(CR483), $Q483-$S483+BD483-CA483)</f>
        <v>0</v>
      </c>
      <c r="DJ483" s="160" t="str" cm="1">
        <f t="array" ref="DJ483">_xlfn.IFS(DJ$1= 0,"", NOT(ISBLANK(CS483)), 0, ISBLANK(CS483), $Q483-$S483+BE483-CB483)</f>
        <v/>
      </c>
      <c r="DK483" s="160" t="str" cm="1">
        <f t="array" ref="DK483">_xlfn.IFS(DK$1= 0,"", NOT(ISBLANK(CT483)), 0, ISBLANK(CT483), $Q483-$S483+BF483-CC483)</f>
        <v/>
      </c>
      <c r="DL483" s="162" t="str" cm="1">
        <f t="array" ref="DL483">_xlfn.IFS(DL$1= 0,"", NOT(ISBLANK(CU483)), 0, ISBLANK(CU483), $Q483-$S483+BG483-CD483)</f>
        <v/>
      </c>
      <c r="DM483" s="162" t="str" cm="1">
        <f t="array" ref="DM483">_xlfn.IFS(DM$1= 0,"", NOT(ISBLANK(CV483)), 0, ISBLANK(CV483), $Q483-$S483+BH483-CE483)</f>
        <v/>
      </c>
      <c r="DN483" s="162" t="str" cm="1">
        <f t="array" ref="DN483">_xlfn.IFS(DN$1= 0,"", NOT(ISBLANK(CW483)), 0, ISBLANK(CW483), $Q483-$S483+BI483-CF483)</f>
        <v/>
      </c>
      <c r="DO483" s="162" t="str" cm="1">
        <f t="array" ref="DO483">_xlfn.IFS(DO$1= 0,"", NOT(ISBLANK(CX483)), 0, ISBLANK(CX483), $Q483-$S483+BJ483-CG483)</f>
        <v/>
      </c>
      <c r="DP483" s="162" t="str" cm="1">
        <f t="array" ref="DP483">_xlfn.IFS(DP$1= 0,"", NOT(ISBLANK(CY483)), 0, ISBLANK(CY483), $Q483-$S483+BK483-CH483)</f>
        <v/>
      </c>
      <c r="DQ483" s="162" t="str" cm="1">
        <f t="array" ref="DQ483">_xlfn.IFS(DQ$1= 0,"", NOT(ISBLANK(CZ483)), 0, ISBLANK(CZ483), $Q483-$S483+BL483-CI483)</f>
        <v/>
      </c>
      <c r="DR483" s="163" t="str" cm="1">
        <f t="array" ref="DR483">_xlfn.IFS(DR$1= 0,"", NOT(ISBLANK(DA483)), 0, ISBLANK(DA483), $Q483-$S483+BM483-CJ483)</f>
        <v/>
      </c>
    </row>
    <row r="484" spans="1:122" ht="16.5" x14ac:dyDescent="0.3">
      <c r="A484" s="135"/>
      <c r="B484" s="136"/>
      <c r="C484" s="136"/>
      <c r="D484" s="137"/>
      <c r="E484" s="176"/>
      <c r="F484" s="182"/>
      <c r="G484" s="183"/>
      <c r="H484" s="183"/>
      <c r="I484" s="183"/>
      <c r="J484" s="183"/>
      <c r="K484" s="183"/>
      <c r="L484" s="183"/>
      <c r="M484" s="186"/>
      <c r="N484" s="182"/>
      <c r="O484" s="184"/>
      <c r="P484" s="178"/>
      <c r="Q484" s="118">
        <f t="shared" si="153"/>
        <v>0</v>
      </c>
      <c r="R484" s="3"/>
      <c r="S484" s="3"/>
      <c r="T484" s="4"/>
      <c r="U484" s="4"/>
      <c r="V484" s="99">
        <f t="shared" si="154"/>
        <v>0</v>
      </c>
      <c r="W484" s="161"/>
      <c r="X484" s="138"/>
      <c r="AH484" s="158" t="str">
        <f t="array" ref="AH484">IF(OR(AH$1=0, $A484=""),"",SQRT((_xlfn.XLOOKUP(AH$1,$Z$2:$Z$16,$AA$2:$AA$16)-$T484)^2+(_xlfn.XLOOKUP(AH$1,$Z$2:$Z$16,$AB$2:$AB$16)-$U484)^2+(_xlfn.XLOOKUP(AH$1,$Z$2:$Z$16,$AC$2:$AC$16-$V484)^2)))</f>
        <v/>
      </c>
      <c r="AI484" s="140" t="str">
        <f t="array" ref="AI484">IF(OR(AI$1=0, $A484=""),"",SQRT((_xlfn.XLOOKUP(AI$1,$Z$2:$Z$16,$AA$2:$AA$16)-$T484)^2+(_xlfn.XLOOKUP(AI$1,$Z$2:$Z$16,$AB$2:$AB$16)-$U484)^2+(_xlfn.XLOOKUP(AI$1,$Z$2:$Z$16,$AC$2:$AC$16-$V484)^2)))</f>
        <v/>
      </c>
      <c r="AJ484" s="140" t="str">
        <f t="array" ref="AJ484">IF(OR(AJ$1=0, $A484=""),"",SQRT((_xlfn.XLOOKUP(AJ$1,$Z$2:$Z$16,$AA$2:$AA$16)-$T484)^2+(_xlfn.XLOOKUP(AJ$1,$Z$2:$Z$16,$AB$2:$AB$16)-$U484)^2+(_xlfn.XLOOKUP(AJ$1,$Z$2:$Z$16,$AC$2:$AC$16-$V484)^2)))</f>
        <v/>
      </c>
      <c r="AK484" s="140" t="str">
        <f t="array" ref="AK484">IF(OR(AK$1=0, $A484=""),"",SQRT((_xlfn.XLOOKUP(AK$1,$Z$2:$Z$16,$AA$2:$AA$16)-$T484)^2+(_xlfn.XLOOKUP(AK$1,$Z$2:$Z$16,$AB$2:$AB$16)-$U484)^2+(_xlfn.XLOOKUP(AK$1,$Z$2:$Z$16,$AC$2:$AC$16-$V484)^2)))</f>
        <v/>
      </c>
      <c r="AL484" s="140" t="str">
        <f t="array" ref="AL484">IF(OR(AL$1=0, $A484=""),"",SQRT((_xlfn.XLOOKUP(AL$1,$Z$2:$Z$16,$AA$2:$AA$16)-$T484)^2+(_xlfn.XLOOKUP(AL$1,$Z$2:$Z$16,$AB$2:$AB$16)-$U484)^2+(_xlfn.XLOOKUP(AL$1,$Z$2:$Z$16,$AC$2:$AC$16-$V484)^2)))</f>
        <v/>
      </c>
      <c r="AM484" s="140" t="str">
        <f t="array" ref="AM484">IF(OR(AM$1=0, $A484=""),"",SQRT((_xlfn.XLOOKUP(AM$1,$Z$2:$Z$16,$AA$2:$AA$16)-$T484)^2+(_xlfn.XLOOKUP(AM$1,$Z$2:$Z$16,$AB$2:$AB$16)-$U484)^2+(_xlfn.XLOOKUP(AM$1,$Z$2:$Z$16,$AC$2:$AC$16-$V484)^2)))</f>
        <v/>
      </c>
      <c r="AN484" s="140" t="str">
        <f t="array" ref="AN484">IF(OR(AN$1=0, $A484=""),"",SQRT((_xlfn.XLOOKUP(AN$1,$Z$2:$Z$16,$AA$2:$AA$16)-$T484)^2+(_xlfn.XLOOKUP(AN$1,$Z$2:$Z$16,$AB$2:$AB$16)-$U484)^2+(_xlfn.XLOOKUP(AN$1,$Z$2:$Z$16,$AC$2:$AC$16-$V484)^2)))</f>
        <v/>
      </c>
      <c r="AO484" s="140" t="str">
        <f t="array" ref="AO484">IF(OR(AO$1=0, $A484=""),"",SQRT((_xlfn.XLOOKUP(AO$1,$Z$2:$Z$16,$AA$2:$AA$16)-$T484)^2+(_xlfn.XLOOKUP(AO$1,$Z$2:$Z$16,$AB$2:$AB$16)-$U484)^2+(_xlfn.XLOOKUP(AO$1,$Z$2:$Z$16,$AC$2:$AC$16-$V484)^2)))</f>
        <v/>
      </c>
      <c r="AP484" s="141" t="str">
        <f t="array" ref="AP484">IF(OR(AP$1=0, $A484=""),"",SQRT((_xlfn.XLOOKUP(AP$1,$Z$2:$Z$16,$AA$2:$AA$16)-$T484)^2+(_xlfn.XLOOKUP(AP$1,$Z$2:$Z$16,$AB$2:$AB$16)-$U484)^2+(_xlfn.XLOOKUP(AP$1,$Z$2:$Z$16,$AC$2:$AC$16-$V484)^2)))</f>
        <v/>
      </c>
      <c r="AQ484" s="141" t="str">
        <f t="array" ref="AQ484">IF(OR(AQ$1=0, $A484=""),"",SQRT((_xlfn.XLOOKUP(AQ$1,$Z$2:$Z$16,$AA$2:$AA$16)-$T484)^2+(_xlfn.XLOOKUP(AQ$1,$Z$2:$Z$16,$AB$2:$AB$16)-$U484)^2+(_xlfn.XLOOKUP(AQ$1,$Z$2:$Z$16,$AC$2:$AC$16-$V484)^2)))</f>
        <v/>
      </c>
      <c r="AR484" s="141" t="str">
        <f t="array" ref="AR484">IF(OR(AR$1=0, $A484=""),"",SQRT((_xlfn.XLOOKUP(AR$1,$Z$2:$Z$16,$AA$2:$AA$16)-$T484)^2+(_xlfn.XLOOKUP(AR$1,$Z$2:$Z$16,$AB$2:$AB$16)-$U484)^2+(_xlfn.XLOOKUP(AR$1,$Z$2:$Z$16,$AC$2:$AC$16-$V484)^2)))</f>
        <v/>
      </c>
      <c r="AS484" s="141" t="str">
        <f t="array" ref="AS484">IF(OR(AS$1=0, $A484=""),"",SQRT((_xlfn.XLOOKUP(AS$1,$Z$2:$Z$16,$AA$2:$AA$16)-$T484)^2+(_xlfn.XLOOKUP(AS$1,$Z$2:$Z$16,$AB$2:$AB$16)-$U484)^2+(_xlfn.XLOOKUP(AS$1,$Z$2:$Z$16,$AC$2:$AC$16-$V484)^2)))</f>
        <v/>
      </c>
      <c r="AT484" s="141" t="str">
        <f t="array" ref="AT484">IF(OR(AT$1=0, $A484=""),"",SQRT((_xlfn.XLOOKUP(AT$1,$Z$2:$Z$16,$AA$2:$AA$16)-$T484)^2+(_xlfn.XLOOKUP(AT$1,$Z$2:$Z$16,$AB$2:$AB$16)-$U484)^2+(_xlfn.XLOOKUP(AT$1,$Z$2:$Z$16,$AC$2:$AC$16-$V484)^2)))</f>
        <v/>
      </c>
      <c r="AU484" s="141" t="str">
        <f t="array" ref="AU484">IF(OR(AU$1=0, $A484=""),"",SQRT((_xlfn.XLOOKUP(AU$1,$Z$2:$Z$16,$AA$2:$AA$16)-$T484)^2+(_xlfn.XLOOKUP(AU$1,$Z$2:$Z$16,$AB$2:$AB$16)-$U484)^2+(_xlfn.XLOOKUP(AU$1,$Z$2:$Z$16,$AC$2:$AC$16-$V484)^2)))</f>
        <v/>
      </c>
      <c r="AV484" s="142" t="str">
        <f t="array" ref="AV484">IF(OR(AV$1=0, $A484=""),"",SQRT((_xlfn.XLOOKUP(AV$1,$Z$2:$Z$16,$AA$2:$AA$16)-$T484)^2+(_xlfn.XLOOKUP(AV$1,$Z$2:$Z$16,$AB$2:$AB$16)-$U484)^2+(_xlfn.XLOOKUP(AV$1,$Z$2:$Z$16,$AC$2:$AC$16-$V484)^2)))</f>
        <v/>
      </c>
      <c r="AW484" s="124"/>
      <c r="AX484" s="124"/>
      <c r="AY484" s="125">
        <f t="shared" si="155"/>
        <v>0</v>
      </c>
      <c r="AZ484" s="143">
        <f t="shared" si="156"/>
        <v>0</v>
      </c>
      <c r="BA484" s="143">
        <f t="shared" si="157"/>
        <v>0</v>
      </c>
      <c r="BB484" s="143">
        <f t="shared" si="158"/>
        <v>0</v>
      </c>
      <c r="BC484" s="143">
        <f t="shared" si="159"/>
        <v>0</v>
      </c>
      <c r="BD484" s="143">
        <f t="shared" si="160"/>
        <v>0</v>
      </c>
      <c r="BE484" s="143">
        <f t="shared" si="161"/>
        <v>0</v>
      </c>
      <c r="BF484" s="143">
        <f t="shared" si="162"/>
        <v>0</v>
      </c>
      <c r="BG484" s="144">
        <f t="shared" si="163"/>
        <v>0</v>
      </c>
      <c r="BH484" s="144">
        <f t="shared" si="164"/>
        <v>0</v>
      </c>
      <c r="BI484" s="144">
        <f t="shared" si="165"/>
        <v>0</v>
      </c>
      <c r="BJ484" s="144">
        <f t="shared" si="166"/>
        <v>0</v>
      </c>
      <c r="BK484" s="144">
        <f t="shared" si="167"/>
        <v>0</v>
      </c>
      <c r="BL484" s="144">
        <f t="shared" si="168"/>
        <v>0</v>
      </c>
      <c r="BM484" s="145">
        <f t="shared" si="169"/>
        <v>0</v>
      </c>
      <c r="BN484" s="124"/>
      <c r="BO484" s="124"/>
      <c r="BP484" s="124"/>
      <c r="BQ484" s="124"/>
      <c r="BR484" s="124"/>
      <c r="BS484" s="124"/>
      <c r="BT484" s="124"/>
      <c r="BU484" s="124"/>
      <c r="BV484" s="130"/>
      <c r="BW484" s="130"/>
      <c r="BX484" s="130"/>
      <c r="BY484" s="130"/>
      <c r="BZ484" s="130"/>
      <c r="CA484" s="130"/>
      <c r="CB484" s="130"/>
      <c r="CC484" s="130"/>
      <c r="CD484" s="130"/>
      <c r="CE484" s="130"/>
      <c r="CF484" s="130"/>
      <c r="CG484" s="130"/>
      <c r="CH484" s="130"/>
      <c r="CI484" s="130"/>
      <c r="CJ484" s="130"/>
      <c r="CL484" s="124"/>
      <c r="CM484" s="130" t="s">
        <v>32</v>
      </c>
      <c r="CN484" s="130"/>
      <c r="CO484" s="130"/>
      <c r="CP484" s="130"/>
      <c r="CQ484" s="130"/>
      <c r="CR484" s="130"/>
      <c r="CS484" s="130"/>
      <c r="CT484" s="130"/>
      <c r="CU484" s="130"/>
      <c r="CV484" s="130"/>
      <c r="CW484" s="130"/>
      <c r="CX484" s="130"/>
      <c r="CY484" s="130"/>
      <c r="CZ484" s="130"/>
      <c r="DA484" s="130"/>
      <c r="DD484" s="159" cm="1">
        <f t="array" ref="DD484">_xlfn.IFS(DD$1= 0,"", NOT(ISBLANK(CM484)), 0, ISBLANK(CM484), $Q484-$S484+AY484-BV484)</f>
        <v>0</v>
      </c>
      <c r="DE484" s="160" cm="1">
        <f t="array" ref="DE484">_xlfn.IFS(DE$1= 0,"", NOT(ISBLANK(CN484)), 0, ISBLANK(CN484), $Q484-$S484+AZ484-BW484)</f>
        <v>0</v>
      </c>
      <c r="DF484" s="160" cm="1">
        <f t="array" ref="DF484">_xlfn.IFS(DF$1= 0,"", NOT(ISBLANK(CO484)), 0, ISBLANK(CO484), $Q484-$S484+BA484-BX484)</f>
        <v>0</v>
      </c>
      <c r="DG484" s="160" cm="1">
        <f t="array" ref="DG484">_xlfn.IFS(DG$1= 0,"", NOT(ISBLANK(CP484)), 0, ISBLANK(CP484), $Q484-$S484+BB484-BY484)</f>
        <v>0</v>
      </c>
      <c r="DH484" s="160" cm="1">
        <f t="array" ref="DH484">_xlfn.IFS(DH$1= 0,"", NOT(ISBLANK(CQ484)), 0, ISBLANK(CQ484), $Q484-$S484+BC484-BZ484)</f>
        <v>0</v>
      </c>
      <c r="DI484" s="160" cm="1">
        <f t="array" ref="DI484">_xlfn.IFS(DI$1= 0,"", NOT(ISBLANK(CR484)), 0, ISBLANK(CR484), $Q484-$S484+BD484-CA484)</f>
        <v>0</v>
      </c>
      <c r="DJ484" s="160" t="str" cm="1">
        <f t="array" ref="DJ484">_xlfn.IFS(DJ$1= 0,"", NOT(ISBLANK(CS484)), 0, ISBLANK(CS484), $Q484-$S484+BE484-CB484)</f>
        <v/>
      </c>
      <c r="DK484" s="160" t="str" cm="1">
        <f t="array" ref="DK484">_xlfn.IFS(DK$1= 0,"", NOT(ISBLANK(CT484)), 0, ISBLANK(CT484), $Q484-$S484+BF484-CC484)</f>
        <v/>
      </c>
      <c r="DL484" s="162" t="str" cm="1">
        <f t="array" ref="DL484">_xlfn.IFS(DL$1= 0,"", NOT(ISBLANK(CU484)), 0, ISBLANK(CU484), $Q484-$S484+BG484-CD484)</f>
        <v/>
      </c>
      <c r="DM484" s="162" t="str" cm="1">
        <f t="array" ref="DM484">_xlfn.IFS(DM$1= 0,"", NOT(ISBLANK(CV484)), 0, ISBLANK(CV484), $Q484-$S484+BH484-CE484)</f>
        <v/>
      </c>
      <c r="DN484" s="162" t="str" cm="1">
        <f t="array" ref="DN484">_xlfn.IFS(DN$1= 0,"", NOT(ISBLANK(CW484)), 0, ISBLANK(CW484), $Q484-$S484+BI484-CF484)</f>
        <v/>
      </c>
      <c r="DO484" s="162" t="str" cm="1">
        <f t="array" ref="DO484">_xlfn.IFS(DO$1= 0,"", NOT(ISBLANK(CX484)), 0, ISBLANK(CX484), $Q484-$S484+BJ484-CG484)</f>
        <v/>
      </c>
      <c r="DP484" s="162" t="str" cm="1">
        <f t="array" ref="DP484">_xlfn.IFS(DP$1= 0,"", NOT(ISBLANK(CY484)), 0, ISBLANK(CY484), $Q484-$S484+BK484-CH484)</f>
        <v/>
      </c>
      <c r="DQ484" s="162" t="str" cm="1">
        <f t="array" ref="DQ484">_xlfn.IFS(DQ$1= 0,"", NOT(ISBLANK(CZ484)), 0, ISBLANK(CZ484), $Q484-$S484+BL484-CI484)</f>
        <v/>
      </c>
      <c r="DR484" s="163" t="str" cm="1">
        <f t="array" ref="DR484">_xlfn.IFS(DR$1= 0,"", NOT(ISBLANK(DA484)), 0, ISBLANK(DA484), $Q484-$S484+BM484-CJ484)</f>
        <v/>
      </c>
    </row>
    <row r="485" spans="1:122" ht="16.5" x14ac:dyDescent="0.3">
      <c r="A485" s="135"/>
      <c r="B485" s="136"/>
      <c r="C485" s="136"/>
      <c r="D485" s="137"/>
      <c r="E485" s="176"/>
      <c r="F485" s="182"/>
      <c r="G485" s="183"/>
      <c r="H485" s="183"/>
      <c r="I485" s="183"/>
      <c r="J485" s="183"/>
      <c r="K485" s="183"/>
      <c r="L485" s="183"/>
      <c r="M485" s="186"/>
      <c r="N485" s="182"/>
      <c r="O485" s="184"/>
      <c r="P485" s="178"/>
      <c r="Q485" s="118">
        <f t="shared" si="153"/>
        <v>0</v>
      </c>
      <c r="R485" s="3"/>
      <c r="S485" s="3"/>
      <c r="T485" s="4"/>
      <c r="U485" s="4"/>
      <c r="V485" s="99">
        <f t="shared" si="154"/>
        <v>0</v>
      </c>
      <c r="W485" s="161"/>
      <c r="X485" s="138"/>
      <c r="AH485" s="158" t="str">
        <f t="array" ref="AH485">IF(OR(AH$1=0, $A485=""),"",SQRT((_xlfn.XLOOKUP(AH$1,$Z$2:$Z$16,$AA$2:$AA$16)-$T485)^2+(_xlfn.XLOOKUP(AH$1,$Z$2:$Z$16,$AB$2:$AB$16)-$U485)^2+(_xlfn.XLOOKUP(AH$1,$Z$2:$Z$16,$AC$2:$AC$16-$V485)^2)))</f>
        <v/>
      </c>
      <c r="AI485" s="140" t="str">
        <f t="array" ref="AI485">IF(OR(AI$1=0, $A485=""),"",SQRT((_xlfn.XLOOKUP(AI$1,$Z$2:$Z$16,$AA$2:$AA$16)-$T485)^2+(_xlfn.XLOOKUP(AI$1,$Z$2:$Z$16,$AB$2:$AB$16)-$U485)^2+(_xlfn.XLOOKUP(AI$1,$Z$2:$Z$16,$AC$2:$AC$16-$V485)^2)))</f>
        <v/>
      </c>
      <c r="AJ485" s="140" t="str">
        <f t="array" ref="AJ485">IF(OR(AJ$1=0, $A485=""),"",SQRT((_xlfn.XLOOKUP(AJ$1,$Z$2:$Z$16,$AA$2:$AA$16)-$T485)^2+(_xlfn.XLOOKUP(AJ$1,$Z$2:$Z$16,$AB$2:$AB$16)-$U485)^2+(_xlfn.XLOOKUP(AJ$1,$Z$2:$Z$16,$AC$2:$AC$16-$V485)^2)))</f>
        <v/>
      </c>
      <c r="AK485" s="140" t="str">
        <f t="array" ref="AK485">IF(OR(AK$1=0, $A485=""),"",SQRT((_xlfn.XLOOKUP(AK$1,$Z$2:$Z$16,$AA$2:$AA$16)-$T485)^2+(_xlfn.XLOOKUP(AK$1,$Z$2:$Z$16,$AB$2:$AB$16)-$U485)^2+(_xlfn.XLOOKUP(AK$1,$Z$2:$Z$16,$AC$2:$AC$16-$V485)^2)))</f>
        <v/>
      </c>
      <c r="AL485" s="140" t="str">
        <f t="array" ref="AL485">IF(OR(AL$1=0, $A485=""),"",SQRT((_xlfn.XLOOKUP(AL$1,$Z$2:$Z$16,$AA$2:$AA$16)-$T485)^2+(_xlfn.XLOOKUP(AL$1,$Z$2:$Z$16,$AB$2:$AB$16)-$U485)^2+(_xlfn.XLOOKUP(AL$1,$Z$2:$Z$16,$AC$2:$AC$16-$V485)^2)))</f>
        <v/>
      </c>
      <c r="AM485" s="140" t="str">
        <f t="array" ref="AM485">IF(OR(AM$1=0, $A485=""),"",SQRT((_xlfn.XLOOKUP(AM$1,$Z$2:$Z$16,$AA$2:$AA$16)-$T485)^2+(_xlfn.XLOOKUP(AM$1,$Z$2:$Z$16,$AB$2:$AB$16)-$U485)^2+(_xlfn.XLOOKUP(AM$1,$Z$2:$Z$16,$AC$2:$AC$16-$V485)^2)))</f>
        <v/>
      </c>
      <c r="AN485" s="140" t="str">
        <f t="array" ref="AN485">IF(OR(AN$1=0, $A485=""),"",SQRT((_xlfn.XLOOKUP(AN$1,$Z$2:$Z$16,$AA$2:$AA$16)-$T485)^2+(_xlfn.XLOOKUP(AN$1,$Z$2:$Z$16,$AB$2:$AB$16)-$U485)^2+(_xlfn.XLOOKUP(AN$1,$Z$2:$Z$16,$AC$2:$AC$16-$V485)^2)))</f>
        <v/>
      </c>
      <c r="AO485" s="140" t="str">
        <f t="array" ref="AO485">IF(OR(AO$1=0, $A485=""),"",SQRT((_xlfn.XLOOKUP(AO$1,$Z$2:$Z$16,$AA$2:$AA$16)-$T485)^2+(_xlfn.XLOOKUP(AO$1,$Z$2:$Z$16,$AB$2:$AB$16)-$U485)^2+(_xlfn.XLOOKUP(AO$1,$Z$2:$Z$16,$AC$2:$AC$16-$V485)^2)))</f>
        <v/>
      </c>
      <c r="AP485" s="141" t="str">
        <f t="array" ref="AP485">IF(OR(AP$1=0, $A485=""),"",SQRT((_xlfn.XLOOKUP(AP$1,$Z$2:$Z$16,$AA$2:$AA$16)-$T485)^2+(_xlfn.XLOOKUP(AP$1,$Z$2:$Z$16,$AB$2:$AB$16)-$U485)^2+(_xlfn.XLOOKUP(AP$1,$Z$2:$Z$16,$AC$2:$AC$16-$V485)^2)))</f>
        <v/>
      </c>
      <c r="AQ485" s="141" t="str">
        <f t="array" ref="AQ485">IF(OR(AQ$1=0, $A485=""),"",SQRT((_xlfn.XLOOKUP(AQ$1,$Z$2:$Z$16,$AA$2:$AA$16)-$T485)^2+(_xlfn.XLOOKUP(AQ$1,$Z$2:$Z$16,$AB$2:$AB$16)-$U485)^2+(_xlfn.XLOOKUP(AQ$1,$Z$2:$Z$16,$AC$2:$AC$16-$V485)^2)))</f>
        <v/>
      </c>
      <c r="AR485" s="141" t="str">
        <f t="array" ref="AR485">IF(OR(AR$1=0, $A485=""),"",SQRT((_xlfn.XLOOKUP(AR$1,$Z$2:$Z$16,$AA$2:$AA$16)-$T485)^2+(_xlfn.XLOOKUP(AR$1,$Z$2:$Z$16,$AB$2:$AB$16)-$U485)^2+(_xlfn.XLOOKUP(AR$1,$Z$2:$Z$16,$AC$2:$AC$16-$V485)^2)))</f>
        <v/>
      </c>
      <c r="AS485" s="141" t="str">
        <f t="array" ref="AS485">IF(OR(AS$1=0, $A485=""),"",SQRT((_xlfn.XLOOKUP(AS$1,$Z$2:$Z$16,$AA$2:$AA$16)-$T485)^2+(_xlfn.XLOOKUP(AS$1,$Z$2:$Z$16,$AB$2:$AB$16)-$U485)^2+(_xlfn.XLOOKUP(AS$1,$Z$2:$Z$16,$AC$2:$AC$16-$V485)^2)))</f>
        <v/>
      </c>
      <c r="AT485" s="141" t="str">
        <f t="array" ref="AT485">IF(OR(AT$1=0, $A485=""),"",SQRT((_xlfn.XLOOKUP(AT$1,$Z$2:$Z$16,$AA$2:$AA$16)-$T485)^2+(_xlfn.XLOOKUP(AT$1,$Z$2:$Z$16,$AB$2:$AB$16)-$U485)^2+(_xlfn.XLOOKUP(AT$1,$Z$2:$Z$16,$AC$2:$AC$16-$V485)^2)))</f>
        <v/>
      </c>
      <c r="AU485" s="141" t="str">
        <f t="array" ref="AU485">IF(OR(AU$1=0, $A485=""),"",SQRT((_xlfn.XLOOKUP(AU$1,$Z$2:$Z$16,$AA$2:$AA$16)-$T485)^2+(_xlfn.XLOOKUP(AU$1,$Z$2:$Z$16,$AB$2:$AB$16)-$U485)^2+(_xlfn.XLOOKUP(AU$1,$Z$2:$Z$16,$AC$2:$AC$16-$V485)^2)))</f>
        <v/>
      </c>
      <c r="AV485" s="142" t="str">
        <f t="array" ref="AV485">IF(OR(AV$1=0, $A485=""),"",SQRT((_xlfn.XLOOKUP(AV$1,$Z$2:$Z$16,$AA$2:$AA$16)-$T485)^2+(_xlfn.XLOOKUP(AV$1,$Z$2:$Z$16,$AB$2:$AB$16)-$U485)^2+(_xlfn.XLOOKUP(AV$1,$Z$2:$Z$16,$AC$2:$AC$16-$V485)^2)))</f>
        <v/>
      </c>
      <c r="AW485" s="124"/>
      <c r="AX485" s="124"/>
      <c r="AY485" s="125">
        <f t="shared" si="155"/>
        <v>0</v>
      </c>
      <c r="AZ485" s="143">
        <f t="shared" si="156"/>
        <v>0</v>
      </c>
      <c r="BA485" s="143">
        <f t="shared" si="157"/>
        <v>0</v>
      </c>
      <c r="BB485" s="143">
        <f t="shared" si="158"/>
        <v>0</v>
      </c>
      <c r="BC485" s="143">
        <f t="shared" si="159"/>
        <v>0</v>
      </c>
      <c r="BD485" s="143">
        <f t="shared" si="160"/>
        <v>0</v>
      </c>
      <c r="BE485" s="143">
        <f t="shared" si="161"/>
        <v>0</v>
      </c>
      <c r="BF485" s="143">
        <f t="shared" si="162"/>
        <v>0</v>
      </c>
      <c r="BG485" s="144">
        <f t="shared" si="163"/>
        <v>0</v>
      </c>
      <c r="BH485" s="144">
        <f t="shared" si="164"/>
        <v>0</v>
      </c>
      <c r="BI485" s="144">
        <f t="shared" si="165"/>
        <v>0</v>
      </c>
      <c r="BJ485" s="144">
        <f t="shared" si="166"/>
        <v>0</v>
      </c>
      <c r="BK485" s="144">
        <f t="shared" si="167"/>
        <v>0</v>
      </c>
      <c r="BL485" s="144">
        <f t="shared" si="168"/>
        <v>0</v>
      </c>
      <c r="BM485" s="145">
        <f t="shared" si="169"/>
        <v>0</v>
      </c>
      <c r="BN485" s="124"/>
      <c r="BO485" s="124"/>
      <c r="BP485" s="124"/>
      <c r="BQ485" s="124"/>
      <c r="BR485" s="124"/>
      <c r="BS485" s="124"/>
      <c r="BT485" s="124"/>
      <c r="BU485" s="124"/>
      <c r="BV485" s="130"/>
      <c r="BW485" s="130"/>
      <c r="BX485" s="130"/>
      <c r="BY485" s="130"/>
      <c r="BZ485" s="130"/>
      <c r="CA485" s="130"/>
      <c r="CB485" s="130"/>
      <c r="CC485" s="130"/>
      <c r="CD485" s="130"/>
      <c r="CE485" s="130"/>
      <c r="CF485" s="130"/>
      <c r="CG485" s="130"/>
      <c r="CH485" s="130"/>
      <c r="CI485" s="130"/>
      <c r="CJ485" s="130"/>
      <c r="CL485" s="124"/>
      <c r="CM485" s="130" t="s">
        <v>32</v>
      </c>
      <c r="CN485" s="130"/>
      <c r="CO485" s="130"/>
      <c r="CP485" s="130"/>
      <c r="CQ485" s="130"/>
      <c r="CR485" s="130"/>
      <c r="CS485" s="130"/>
      <c r="CT485" s="130"/>
      <c r="CU485" s="130"/>
      <c r="CV485" s="130"/>
      <c r="CW485" s="130"/>
      <c r="CX485" s="130"/>
      <c r="CY485" s="130"/>
      <c r="CZ485" s="130"/>
      <c r="DA485" s="130"/>
      <c r="DD485" s="159" cm="1">
        <f t="array" ref="DD485">_xlfn.IFS(DD$1= 0,"", NOT(ISBLANK(CM485)), 0, ISBLANK(CM485), $Q485-$S485+AY485-BV485)</f>
        <v>0</v>
      </c>
      <c r="DE485" s="160" cm="1">
        <f t="array" ref="DE485">_xlfn.IFS(DE$1= 0,"", NOT(ISBLANK(CN485)), 0, ISBLANK(CN485), $Q485-$S485+AZ485-BW485)</f>
        <v>0</v>
      </c>
      <c r="DF485" s="160" cm="1">
        <f t="array" ref="DF485">_xlfn.IFS(DF$1= 0,"", NOT(ISBLANK(CO485)), 0, ISBLANK(CO485), $Q485-$S485+BA485-BX485)</f>
        <v>0</v>
      </c>
      <c r="DG485" s="160" cm="1">
        <f t="array" ref="DG485">_xlfn.IFS(DG$1= 0,"", NOT(ISBLANK(CP485)), 0, ISBLANK(CP485), $Q485-$S485+BB485-BY485)</f>
        <v>0</v>
      </c>
      <c r="DH485" s="160" cm="1">
        <f t="array" ref="DH485">_xlfn.IFS(DH$1= 0,"", NOT(ISBLANK(CQ485)), 0, ISBLANK(CQ485), $Q485-$S485+BC485-BZ485)</f>
        <v>0</v>
      </c>
      <c r="DI485" s="160" cm="1">
        <f t="array" ref="DI485">_xlfn.IFS(DI$1= 0,"", NOT(ISBLANK(CR485)), 0, ISBLANK(CR485), $Q485-$S485+BD485-CA485)</f>
        <v>0</v>
      </c>
      <c r="DJ485" s="160" t="str" cm="1">
        <f t="array" ref="DJ485">_xlfn.IFS(DJ$1= 0,"", NOT(ISBLANK(CS485)), 0, ISBLANK(CS485), $Q485-$S485+BE485-CB485)</f>
        <v/>
      </c>
      <c r="DK485" s="160" t="str" cm="1">
        <f t="array" ref="DK485">_xlfn.IFS(DK$1= 0,"", NOT(ISBLANK(CT485)), 0, ISBLANK(CT485), $Q485-$S485+BF485-CC485)</f>
        <v/>
      </c>
      <c r="DL485" s="162" t="str" cm="1">
        <f t="array" ref="DL485">_xlfn.IFS(DL$1= 0,"", NOT(ISBLANK(CU485)), 0, ISBLANK(CU485), $Q485-$S485+BG485-CD485)</f>
        <v/>
      </c>
      <c r="DM485" s="162" t="str" cm="1">
        <f t="array" ref="DM485">_xlfn.IFS(DM$1= 0,"", NOT(ISBLANK(CV485)), 0, ISBLANK(CV485), $Q485-$S485+BH485-CE485)</f>
        <v/>
      </c>
      <c r="DN485" s="162" t="str" cm="1">
        <f t="array" ref="DN485">_xlfn.IFS(DN$1= 0,"", NOT(ISBLANK(CW485)), 0, ISBLANK(CW485), $Q485-$S485+BI485-CF485)</f>
        <v/>
      </c>
      <c r="DO485" s="162" t="str" cm="1">
        <f t="array" ref="DO485">_xlfn.IFS(DO$1= 0,"", NOT(ISBLANK(CX485)), 0, ISBLANK(CX485), $Q485-$S485+BJ485-CG485)</f>
        <v/>
      </c>
      <c r="DP485" s="162" t="str" cm="1">
        <f t="array" ref="DP485">_xlfn.IFS(DP$1= 0,"", NOT(ISBLANK(CY485)), 0, ISBLANK(CY485), $Q485-$S485+BK485-CH485)</f>
        <v/>
      </c>
      <c r="DQ485" s="162" t="str" cm="1">
        <f t="array" ref="DQ485">_xlfn.IFS(DQ$1= 0,"", NOT(ISBLANK(CZ485)), 0, ISBLANK(CZ485), $Q485-$S485+BL485-CI485)</f>
        <v/>
      </c>
      <c r="DR485" s="163" t="str" cm="1">
        <f t="array" ref="DR485">_xlfn.IFS(DR$1= 0,"", NOT(ISBLANK(DA485)), 0, ISBLANK(DA485), $Q485-$S485+BM485-CJ485)</f>
        <v/>
      </c>
    </row>
    <row r="486" spans="1:122" ht="16.5" x14ac:dyDescent="0.3">
      <c r="A486" s="135"/>
      <c r="B486" s="136"/>
      <c r="C486" s="136"/>
      <c r="D486" s="137"/>
      <c r="E486" s="176"/>
      <c r="F486" s="182"/>
      <c r="G486" s="183"/>
      <c r="H486" s="183"/>
      <c r="I486" s="183"/>
      <c r="J486" s="183"/>
      <c r="K486" s="183"/>
      <c r="L486" s="183"/>
      <c r="M486" s="186"/>
      <c r="N486" s="182"/>
      <c r="O486" s="184"/>
      <c r="P486" s="178"/>
      <c r="Q486" s="118">
        <f t="shared" si="153"/>
        <v>0</v>
      </c>
      <c r="R486" s="3"/>
      <c r="S486" s="3"/>
      <c r="T486" s="4"/>
      <c r="U486" s="4"/>
      <c r="V486" s="99">
        <f t="shared" si="154"/>
        <v>0</v>
      </c>
      <c r="W486" s="161"/>
      <c r="X486" s="138"/>
      <c r="AH486" s="158" t="str">
        <f t="array" ref="AH486">IF(OR(AH$1=0, $A486=""),"",SQRT((_xlfn.XLOOKUP(AH$1,$Z$2:$Z$16,$AA$2:$AA$16)-$T486)^2+(_xlfn.XLOOKUP(AH$1,$Z$2:$Z$16,$AB$2:$AB$16)-$U486)^2+(_xlfn.XLOOKUP(AH$1,$Z$2:$Z$16,$AC$2:$AC$16-$V486)^2)))</f>
        <v/>
      </c>
      <c r="AI486" s="140" t="str">
        <f t="array" ref="AI486">IF(OR(AI$1=0, $A486=""),"",SQRT((_xlfn.XLOOKUP(AI$1,$Z$2:$Z$16,$AA$2:$AA$16)-$T486)^2+(_xlfn.XLOOKUP(AI$1,$Z$2:$Z$16,$AB$2:$AB$16)-$U486)^2+(_xlfn.XLOOKUP(AI$1,$Z$2:$Z$16,$AC$2:$AC$16-$V486)^2)))</f>
        <v/>
      </c>
      <c r="AJ486" s="140" t="str">
        <f t="array" ref="AJ486">IF(OR(AJ$1=0, $A486=""),"",SQRT((_xlfn.XLOOKUP(AJ$1,$Z$2:$Z$16,$AA$2:$AA$16)-$T486)^2+(_xlfn.XLOOKUP(AJ$1,$Z$2:$Z$16,$AB$2:$AB$16)-$U486)^2+(_xlfn.XLOOKUP(AJ$1,$Z$2:$Z$16,$AC$2:$AC$16-$V486)^2)))</f>
        <v/>
      </c>
      <c r="AK486" s="140" t="str">
        <f t="array" ref="AK486">IF(OR(AK$1=0, $A486=""),"",SQRT((_xlfn.XLOOKUP(AK$1,$Z$2:$Z$16,$AA$2:$AA$16)-$T486)^2+(_xlfn.XLOOKUP(AK$1,$Z$2:$Z$16,$AB$2:$AB$16)-$U486)^2+(_xlfn.XLOOKUP(AK$1,$Z$2:$Z$16,$AC$2:$AC$16-$V486)^2)))</f>
        <v/>
      </c>
      <c r="AL486" s="140" t="str">
        <f t="array" ref="AL486">IF(OR(AL$1=0, $A486=""),"",SQRT((_xlfn.XLOOKUP(AL$1,$Z$2:$Z$16,$AA$2:$AA$16)-$T486)^2+(_xlfn.XLOOKUP(AL$1,$Z$2:$Z$16,$AB$2:$AB$16)-$U486)^2+(_xlfn.XLOOKUP(AL$1,$Z$2:$Z$16,$AC$2:$AC$16-$V486)^2)))</f>
        <v/>
      </c>
      <c r="AM486" s="140" t="str">
        <f t="array" ref="AM486">IF(OR(AM$1=0, $A486=""),"",SQRT((_xlfn.XLOOKUP(AM$1,$Z$2:$Z$16,$AA$2:$AA$16)-$T486)^2+(_xlfn.XLOOKUP(AM$1,$Z$2:$Z$16,$AB$2:$AB$16)-$U486)^2+(_xlfn.XLOOKUP(AM$1,$Z$2:$Z$16,$AC$2:$AC$16-$V486)^2)))</f>
        <v/>
      </c>
      <c r="AN486" s="140" t="str">
        <f t="array" ref="AN486">IF(OR(AN$1=0, $A486=""),"",SQRT((_xlfn.XLOOKUP(AN$1,$Z$2:$Z$16,$AA$2:$AA$16)-$T486)^2+(_xlfn.XLOOKUP(AN$1,$Z$2:$Z$16,$AB$2:$AB$16)-$U486)^2+(_xlfn.XLOOKUP(AN$1,$Z$2:$Z$16,$AC$2:$AC$16-$V486)^2)))</f>
        <v/>
      </c>
      <c r="AO486" s="140" t="str">
        <f t="array" ref="AO486">IF(OR(AO$1=0, $A486=""),"",SQRT((_xlfn.XLOOKUP(AO$1,$Z$2:$Z$16,$AA$2:$AA$16)-$T486)^2+(_xlfn.XLOOKUP(AO$1,$Z$2:$Z$16,$AB$2:$AB$16)-$U486)^2+(_xlfn.XLOOKUP(AO$1,$Z$2:$Z$16,$AC$2:$AC$16-$V486)^2)))</f>
        <v/>
      </c>
      <c r="AP486" s="141" t="str">
        <f t="array" ref="AP486">IF(OR(AP$1=0, $A486=""),"",SQRT((_xlfn.XLOOKUP(AP$1,$Z$2:$Z$16,$AA$2:$AA$16)-$T486)^2+(_xlfn.XLOOKUP(AP$1,$Z$2:$Z$16,$AB$2:$AB$16)-$U486)^2+(_xlfn.XLOOKUP(AP$1,$Z$2:$Z$16,$AC$2:$AC$16-$V486)^2)))</f>
        <v/>
      </c>
      <c r="AQ486" s="141" t="str">
        <f t="array" ref="AQ486">IF(OR(AQ$1=0, $A486=""),"",SQRT((_xlfn.XLOOKUP(AQ$1,$Z$2:$Z$16,$AA$2:$AA$16)-$T486)^2+(_xlfn.XLOOKUP(AQ$1,$Z$2:$Z$16,$AB$2:$AB$16)-$U486)^2+(_xlfn.XLOOKUP(AQ$1,$Z$2:$Z$16,$AC$2:$AC$16-$V486)^2)))</f>
        <v/>
      </c>
      <c r="AR486" s="141" t="str">
        <f t="array" ref="AR486">IF(OR(AR$1=0, $A486=""),"",SQRT((_xlfn.XLOOKUP(AR$1,$Z$2:$Z$16,$AA$2:$AA$16)-$T486)^2+(_xlfn.XLOOKUP(AR$1,$Z$2:$Z$16,$AB$2:$AB$16)-$U486)^2+(_xlfn.XLOOKUP(AR$1,$Z$2:$Z$16,$AC$2:$AC$16-$V486)^2)))</f>
        <v/>
      </c>
      <c r="AS486" s="141" t="str">
        <f t="array" ref="AS486">IF(OR(AS$1=0, $A486=""),"",SQRT((_xlfn.XLOOKUP(AS$1,$Z$2:$Z$16,$AA$2:$AA$16)-$T486)^2+(_xlfn.XLOOKUP(AS$1,$Z$2:$Z$16,$AB$2:$AB$16)-$U486)^2+(_xlfn.XLOOKUP(AS$1,$Z$2:$Z$16,$AC$2:$AC$16-$V486)^2)))</f>
        <v/>
      </c>
      <c r="AT486" s="141" t="str">
        <f t="array" ref="AT486">IF(OR(AT$1=0, $A486=""),"",SQRT((_xlfn.XLOOKUP(AT$1,$Z$2:$Z$16,$AA$2:$AA$16)-$T486)^2+(_xlfn.XLOOKUP(AT$1,$Z$2:$Z$16,$AB$2:$AB$16)-$U486)^2+(_xlfn.XLOOKUP(AT$1,$Z$2:$Z$16,$AC$2:$AC$16-$V486)^2)))</f>
        <v/>
      </c>
      <c r="AU486" s="141" t="str">
        <f t="array" ref="AU486">IF(OR(AU$1=0, $A486=""),"",SQRT((_xlfn.XLOOKUP(AU$1,$Z$2:$Z$16,$AA$2:$AA$16)-$T486)^2+(_xlfn.XLOOKUP(AU$1,$Z$2:$Z$16,$AB$2:$AB$16)-$U486)^2+(_xlfn.XLOOKUP(AU$1,$Z$2:$Z$16,$AC$2:$AC$16-$V486)^2)))</f>
        <v/>
      </c>
      <c r="AV486" s="142" t="str">
        <f t="array" ref="AV486">IF(OR(AV$1=0, $A486=""),"",SQRT((_xlfn.XLOOKUP(AV$1,$Z$2:$Z$16,$AA$2:$AA$16)-$T486)^2+(_xlfn.XLOOKUP(AV$1,$Z$2:$Z$16,$AB$2:$AB$16)-$U486)^2+(_xlfn.XLOOKUP(AV$1,$Z$2:$Z$16,$AC$2:$AC$16-$V486)^2)))</f>
        <v/>
      </c>
      <c r="AW486" s="124"/>
      <c r="AX486" s="124"/>
      <c r="AY486" s="125">
        <f t="shared" si="155"/>
        <v>0</v>
      </c>
      <c r="AZ486" s="143">
        <f t="shared" si="156"/>
        <v>0</v>
      </c>
      <c r="BA486" s="143">
        <f t="shared" si="157"/>
        <v>0</v>
      </c>
      <c r="BB486" s="143">
        <f t="shared" si="158"/>
        <v>0</v>
      </c>
      <c r="BC486" s="143">
        <f t="shared" si="159"/>
        <v>0</v>
      </c>
      <c r="BD486" s="143">
        <f t="shared" si="160"/>
        <v>0</v>
      </c>
      <c r="BE486" s="143">
        <f t="shared" si="161"/>
        <v>0</v>
      </c>
      <c r="BF486" s="143">
        <f t="shared" si="162"/>
        <v>0</v>
      </c>
      <c r="BG486" s="144">
        <f t="shared" si="163"/>
        <v>0</v>
      </c>
      <c r="BH486" s="144">
        <f t="shared" si="164"/>
        <v>0</v>
      </c>
      <c r="BI486" s="144">
        <f t="shared" si="165"/>
        <v>0</v>
      </c>
      <c r="BJ486" s="144">
        <f t="shared" si="166"/>
        <v>0</v>
      </c>
      <c r="BK486" s="144">
        <f t="shared" si="167"/>
        <v>0</v>
      </c>
      <c r="BL486" s="144">
        <f t="shared" si="168"/>
        <v>0</v>
      </c>
      <c r="BM486" s="145">
        <f t="shared" si="169"/>
        <v>0</v>
      </c>
      <c r="BN486" s="124"/>
      <c r="BO486" s="124"/>
      <c r="BP486" s="124"/>
      <c r="BQ486" s="124"/>
      <c r="BR486" s="124"/>
      <c r="BS486" s="124"/>
      <c r="BT486" s="124"/>
      <c r="BU486" s="124"/>
      <c r="BV486" s="130"/>
      <c r="BW486" s="130"/>
      <c r="BX486" s="130"/>
      <c r="BY486" s="130"/>
      <c r="BZ486" s="130"/>
      <c r="CA486" s="130"/>
      <c r="CB486" s="130"/>
      <c r="CC486" s="130"/>
      <c r="CD486" s="130"/>
      <c r="CE486" s="130"/>
      <c r="CF486" s="130"/>
      <c r="CG486" s="130"/>
      <c r="CH486" s="130"/>
      <c r="CI486" s="130"/>
      <c r="CJ486" s="130"/>
      <c r="CL486" s="124"/>
      <c r="CM486" s="130" t="s">
        <v>32</v>
      </c>
      <c r="CN486" s="130"/>
      <c r="CO486" s="130"/>
      <c r="CP486" s="130"/>
      <c r="CQ486" s="130"/>
      <c r="CR486" s="130"/>
      <c r="CS486" s="130"/>
      <c r="CT486" s="130"/>
      <c r="CU486" s="130"/>
      <c r="CV486" s="130"/>
      <c r="CW486" s="130"/>
      <c r="CX486" s="130"/>
      <c r="CY486" s="130"/>
      <c r="CZ486" s="130"/>
      <c r="DA486" s="130"/>
      <c r="DD486" s="159" cm="1">
        <f t="array" ref="DD486">_xlfn.IFS(DD$1= 0,"", NOT(ISBLANK(CM486)), 0, ISBLANK(CM486), $Q486-$S486+AY486-BV486)</f>
        <v>0</v>
      </c>
      <c r="DE486" s="160" cm="1">
        <f t="array" ref="DE486">_xlfn.IFS(DE$1= 0,"", NOT(ISBLANK(CN486)), 0, ISBLANK(CN486), $Q486-$S486+AZ486-BW486)</f>
        <v>0</v>
      </c>
      <c r="DF486" s="160" cm="1">
        <f t="array" ref="DF486">_xlfn.IFS(DF$1= 0,"", NOT(ISBLANK(CO486)), 0, ISBLANK(CO486), $Q486-$S486+BA486-BX486)</f>
        <v>0</v>
      </c>
      <c r="DG486" s="160" cm="1">
        <f t="array" ref="DG486">_xlfn.IFS(DG$1= 0,"", NOT(ISBLANK(CP486)), 0, ISBLANK(CP486), $Q486-$S486+BB486-BY486)</f>
        <v>0</v>
      </c>
      <c r="DH486" s="160" cm="1">
        <f t="array" ref="DH486">_xlfn.IFS(DH$1= 0,"", NOT(ISBLANK(CQ486)), 0, ISBLANK(CQ486), $Q486-$S486+BC486-BZ486)</f>
        <v>0</v>
      </c>
      <c r="DI486" s="160" cm="1">
        <f t="array" ref="DI486">_xlfn.IFS(DI$1= 0,"", NOT(ISBLANK(CR486)), 0, ISBLANK(CR486), $Q486-$S486+BD486-CA486)</f>
        <v>0</v>
      </c>
      <c r="DJ486" s="160" t="str" cm="1">
        <f t="array" ref="DJ486">_xlfn.IFS(DJ$1= 0,"", NOT(ISBLANK(CS486)), 0, ISBLANK(CS486), $Q486-$S486+BE486-CB486)</f>
        <v/>
      </c>
      <c r="DK486" s="160" t="str" cm="1">
        <f t="array" ref="DK486">_xlfn.IFS(DK$1= 0,"", NOT(ISBLANK(CT486)), 0, ISBLANK(CT486), $Q486-$S486+BF486-CC486)</f>
        <v/>
      </c>
      <c r="DL486" s="162" t="str" cm="1">
        <f t="array" ref="DL486">_xlfn.IFS(DL$1= 0,"", NOT(ISBLANK(CU486)), 0, ISBLANK(CU486), $Q486-$S486+BG486-CD486)</f>
        <v/>
      </c>
      <c r="DM486" s="162" t="str" cm="1">
        <f t="array" ref="DM486">_xlfn.IFS(DM$1= 0,"", NOT(ISBLANK(CV486)), 0, ISBLANK(CV486), $Q486-$S486+BH486-CE486)</f>
        <v/>
      </c>
      <c r="DN486" s="162" t="str" cm="1">
        <f t="array" ref="DN486">_xlfn.IFS(DN$1= 0,"", NOT(ISBLANK(CW486)), 0, ISBLANK(CW486), $Q486-$S486+BI486-CF486)</f>
        <v/>
      </c>
      <c r="DO486" s="162" t="str" cm="1">
        <f t="array" ref="DO486">_xlfn.IFS(DO$1= 0,"", NOT(ISBLANK(CX486)), 0, ISBLANK(CX486), $Q486-$S486+BJ486-CG486)</f>
        <v/>
      </c>
      <c r="DP486" s="162" t="str" cm="1">
        <f t="array" ref="DP486">_xlfn.IFS(DP$1= 0,"", NOT(ISBLANK(CY486)), 0, ISBLANK(CY486), $Q486-$S486+BK486-CH486)</f>
        <v/>
      </c>
      <c r="DQ486" s="162" t="str" cm="1">
        <f t="array" ref="DQ486">_xlfn.IFS(DQ$1= 0,"", NOT(ISBLANK(CZ486)), 0, ISBLANK(CZ486), $Q486-$S486+BL486-CI486)</f>
        <v/>
      </c>
      <c r="DR486" s="163" t="str" cm="1">
        <f t="array" ref="DR486">_xlfn.IFS(DR$1= 0,"", NOT(ISBLANK(DA486)), 0, ISBLANK(DA486), $Q486-$S486+BM486-CJ486)</f>
        <v/>
      </c>
    </row>
    <row r="487" spans="1:122" ht="16.5" x14ac:dyDescent="0.3">
      <c r="A487" s="135"/>
      <c r="B487" s="136"/>
      <c r="C487" s="136"/>
      <c r="D487" s="137"/>
      <c r="E487" s="176"/>
      <c r="F487" s="182"/>
      <c r="G487" s="183"/>
      <c r="H487" s="183"/>
      <c r="I487" s="183"/>
      <c r="J487" s="183"/>
      <c r="K487" s="183"/>
      <c r="L487" s="183"/>
      <c r="M487" s="186"/>
      <c r="N487" s="182"/>
      <c r="O487" s="184"/>
      <c r="P487" s="178"/>
      <c r="Q487" s="118">
        <f t="shared" si="153"/>
        <v>0</v>
      </c>
      <c r="R487" s="3"/>
      <c r="S487" s="3"/>
      <c r="T487" s="4"/>
      <c r="U487" s="4"/>
      <c r="V487" s="99">
        <f t="shared" si="154"/>
        <v>0</v>
      </c>
      <c r="W487" s="161"/>
      <c r="X487" s="138"/>
      <c r="AH487" s="158" t="str">
        <f t="array" ref="AH487">IF(OR(AH$1=0, $A487=""),"",SQRT((_xlfn.XLOOKUP(AH$1,$Z$2:$Z$16,$AA$2:$AA$16)-$T487)^2+(_xlfn.XLOOKUP(AH$1,$Z$2:$Z$16,$AB$2:$AB$16)-$U487)^2+(_xlfn.XLOOKUP(AH$1,$Z$2:$Z$16,$AC$2:$AC$16-$V487)^2)))</f>
        <v/>
      </c>
      <c r="AI487" s="140" t="str">
        <f t="array" ref="AI487">IF(OR(AI$1=0, $A487=""),"",SQRT((_xlfn.XLOOKUP(AI$1,$Z$2:$Z$16,$AA$2:$AA$16)-$T487)^2+(_xlfn.XLOOKUP(AI$1,$Z$2:$Z$16,$AB$2:$AB$16)-$U487)^2+(_xlfn.XLOOKUP(AI$1,$Z$2:$Z$16,$AC$2:$AC$16-$V487)^2)))</f>
        <v/>
      </c>
      <c r="AJ487" s="140" t="str">
        <f t="array" ref="AJ487">IF(OR(AJ$1=0, $A487=""),"",SQRT((_xlfn.XLOOKUP(AJ$1,$Z$2:$Z$16,$AA$2:$AA$16)-$T487)^2+(_xlfn.XLOOKUP(AJ$1,$Z$2:$Z$16,$AB$2:$AB$16)-$U487)^2+(_xlfn.XLOOKUP(AJ$1,$Z$2:$Z$16,$AC$2:$AC$16-$V487)^2)))</f>
        <v/>
      </c>
      <c r="AK487" s="140" t="str">
        <f t="array" ref="AK487">IF(OR(AK$1=0, $A487=""),"",SQRT((_xlfn.XLOOKUP(AK$1,$Z$2:$Z$16,$AA$2:$AA$16)-$T487)^2+(_xlfn.XLOOKUP(AK$1,$Z$2:$Z$16,$AB$2:$AB$16)-$U487)^2+(_xlfn.XLOOKUP(AK$1,$Z$2:$Z$16,$AC$2:$AC$16-$V487)^2)))</f>
        <v/>
      </c>
      <c r="AL487" s="140" t="str">
        <f t="array" ref="AL487">IF(OR(AL$1=0, $A487=""),"",SQRT((_xlfn.XLOOKUP(AL$1,$Z$2:$Z$16,$AA$2:$AA$16)-$T487)^2+(_xlfn.XLOOKUP(AL$1,$Z$2:$Z$16,$AB$2:$AB$16)-$U487)^2+(_xlfn.XLOOKUP(AL$1,$Z$2:$Z$16,$AC$2:$AC$16-$V487)^2)))</f>
        <v/>
      </c>
      <c r="AM487" s="140" t="str">
        <f t="array" ref="AM487">IF(OR(AM$1=0, $A487=""),"",SQRT((_xlfn.XLOOKUP(AM$1,$Z$2:$Z$16,$AA$2:$AA$16)-$T487)^2+(_xlfn.XLOOKUP(AM$1,$Z$2:$Z$16,$AB$2:$AB$16)-$U487)^2+(_xlfn.XLOOKUP(AM$1,$Z$2:$Z$16,$AC$2:$AC$16-$V487)^2)))</f>
        <v/>
      </c>
      <c r="AN487" s="140" t="str">
        <f t="array" ref="AN487">IF(OR(AN$1=0, $A487=""),"",SQRT((_xlfn.XLOOKUP(AN$1,$Z$2:$Z$16,$AA$2:$AA$16)-$T487)^2+(_xlfn.XLOOKUP(AN$1,$Z$2:$Z$16,$AB$2:$AB$16)-$U487)^2+(_xlfn.XLOOKUP(AN$1,$Z$2:$Z$16,$AC$2:$AC$16-$V487)^2)))</f>
        <v/>
      </c>
      <c r="AO487" s="140" t="str">
        <f t="array" ref="AO487">IF(OR(AO$1=0, $A487=""),"",SQRT((_xlfn.XLOOKUP(AO$1,$Z$2:$Z$16,$AA$2:$AA$16)-$T487)^2+(_xlfn.XLOOKUP(AO$1,$Z$2:$Z$16,$AB$2:$AB$16)-$U487)^2+(_xlfn.XLOOKUP(AO$1,$Z$2:$Z$16,$AC$2:$AC$16-$V487)^2)))</f>
        <v/>
      </c>
      <c r="AP487" s="141" t="str">
        <f t="array" ref="AP487">IF(OR(AP$1=0, $A487=""),"",SQRT((_xlfn.XLOOKUP(AP$1,$Z$2:$Z$16,$AA$2:$AA$16)-$T487)^2+(_xlfn.XLOOKUP(AP$1,$Z$2:$Z$16,$AB$2:$AB$16)-$U487)^2+(_xlfn.XLOOKUP(AP$1,$Z$2:$Z$16,$AC$2:$AC$16-$V487)^2)))</f>
        <v/>
      </c>
      <c r="AQ487" s="141" t="str">
        <f t="array" ref="AQ487">IF(OR(AQ$1=0, $A487=""),"",SQRT((_xlfn.XLOOKUP(AQ$1,$Z$2:$Z$16,$AA$2:$AA$16)-$T487)^2+(_xlfn.XLOOKUP(AQ$1,$Z$2:$Z$16,$AB$2:$AB$16)-$U487)^2+(_xlfn.XLOOKUP(AQ$1,$Z$2:$Z$16,$AC$2:$AC$16-$V487)^2)))</f>
        <v/>
      </c>
      <c r="AR487" s="141" t="str">
        <f t="array" ref="AR487">IF(OR(AR$1=0, $A487=""),"",SQRT((_xlfn.XLOOKUP(AR$1,$Z$2:$Z$16,$AA$2:$AA$16)-$T487)^2+(_xlfn.XLOOKUP(AR$1,$Z$2:$Z$16,$AB$2:$AB$16)-$U487)^2+(_xlfn.XLOOKUP(AR$1,$Z$2:$Z$16,$AC$2:$AC$16-$V487)^2)))</f>
        <v/>
      </c>
      <c r="AS487" s="141" t="str">
        <f t="array" ref="AS487">IF(OR(AS$1=0, $A487=""),"",SQRT((_xlfn.XLOOKUP(AS$1,$Z$2:$Z$16,$AA$2:$AA$16)-$T487)^2+(_xlfn.XLOOKUP(AS$1,$Z$2:$Z$16,$AB$2:$AB$16)-$U487)^2+(_xlfn.XLOOKUP(AS$1,$Z$2:$Z$16,$AC$2:$AC$16-$V487)^2)))</f>
        <v/>
      </c>
      <c r="AT487" s="141" t="str">
        <f t="array" ref="AT487">IF(OR(AT$1=0, $A487=""),"",SQRT((_xlfn.XLOOKUP(AT$1,$Z$2:$Z$16,$AA$2:$AA$16)-$T487)^2+(_xlfn.XLOOKUP(AT$1,$Z$2:$Z$16,$AB$2:$AB$16)-$U487)^2+(_xlfn.XLOOKUP(AT$1,$Z$2:$Z$16,$AC$2:$AC$16-$V487)^2)))</f>
        <v/>
      </c>
      <c r="AU487" s="141" t="str">
        <f t="array" ref="AU487">IF(OR(AU$1=0, $A487=""),"",SQRT((_xlfn.XLOOKUP(AU$1,$Z$2:$Z$16,$AA$2:$AA$16)-$T487)^2+(_xlfn.XLOOKUP(AU$1,$Z$2:$Z$16,$AB$2:$AB$16)-$U487)^2+(_xlfn.XLOOKUP(AU$1,$Z$2:$Z$16,$AC$2:$AC$16-$V487)^2)))</f>
        <v/>
      </c>
      <c r="AV487" s="142" t="str">
        <f t="array" ref="AV487">IF(OR(AV$1=0, $A487=""),"",SQRT((_xlfn.XLOOKUP(AV$1,$Z$2:$Z$16,$AA$2:$AA$16)-$T487)^2+(_xlfn.XLOOKUP(AV$1,$Z$2:$Z$16,$AB$2:$AB$16)-$U487)^2+(_xlfn.XLOOKUP(AV$1,$Z$2:$Z$16,$AC$2:$AC$16-$V487)^2)))</f>
        <v/>
      </c>
      <c r="AW487" s="124"/>
      <c r="AX487" s="124"/>
      <c r="AY487" s="125">
        <f t="shared" si="155"/>
        <v>0</v>
      </c>
      <c r="AZ487" s="143">
        <f t="shared" si="156"/>
        <v>0</v>
      </c>
      <c r="BA487" s="143">
        <f t="shared" si="157"/>
        <v>0</v>
      </c>
      <c r="BB487" s="143">
        <f t="shared" si="158"/>
        <v>0</v>
      </c>
      <c r="BC487" s="143">
        <f t="shared" si="159"/>
        <v>0</v>
      </c>
      <c r="BD487" s="143">
        <f t="shared" si="160"/>
        <v>0</v>
      </c>
      <c r="BE487" s="143">
        <f t="shared" si="161"/>
        <v>0</v>
      </c>
      <c r="BF487" s="143">
        <f t="shared" si="162"/>
        <v>0</v>
      </c>
      <c r="BG487" s="144">
        <f t="shared" si="163"/>
        <v>0</v>
      </c>
      <c r="BH487" s="144">
        <f t="shared" si="164"/>
        <v>0</v>
      </c>
      <c r="BI487" s="144">
        <f t="shared" si="165"/>
        <v>0</v>
      </c>
      <c r="BJ487" s="144">
        <f t="shared" si="166"/>
        <v>0</v>
      </c>
      <c r="BK487" s="144">
        <f t="shared" si="167"/>
        <v>0</v>
      </c>
      <c r="BL487" s="144">
        <f t="shared" si="168"/>
        <v>0</v>
      </c>
      <c r="BM487" s="145">
        <f t="shared" si="169"/>
        <v>0</v>
      </c>
      <c r="BN487" s="124"/>
      <c r="BO487" s="124"/>
      <c r="BP487" s="124"/>
      <c r="BQ487" s="124"/>
      <c r="BR487" s="124"/>
      <c r="BS487" s="124"/>
      <c r="BT487" s="124"/>
      <c r="BU487" s="124"/>
      <c r="BV487" s="130"/>
      <c r="BW487" s="130"/>
      <c r="BX487" s="130"/>
      <c r="BY487" s="130"/>
      <c r="BZ487" s="130"/>
      <c r="CA487" s="130"/>
      <c r="CB487" s="130"/>
      <c r="CC487" s="130"/>
      <c r="CD487" s="130"/>
      <c r="CE487" s="130"/>
      <c r="CF487" s="130"/>
      <c r="CG487" s="130"/>
      <c r="CH487" s="130"/>
      <c r="CI487" s="130"/>
      <c r="CJ487" s="130"/>
      <c r="CL487" s="124"/>
      <c r="CM487" s="130" t="s">
        <v>32</v>
      </c>
      <c r="CN487" s="130"/>
      <c r="CO487" s="130"/>
      <c r="CP487" s="130"/>
      <c r="CQ487" s="130"/>
      <c r="CR487" s="130"/>
      <c r="CS487" s="130"/>
      <c r="CT487" s="130"/>
      <c r="CU487" s="130"/>
      <c r="CV487" s="130"/>
      <c r="CW487" s="130"/>
      <c r="CX487" s="130"/>
      <c r="CY487" s="130"/>
      <c r="CZ487" s="130"/>
      <c r="DA487" s="130"/>
      <c r="DD487" s="159" cm="1">
        <f t="array" ref="DD487">_xlfn.IFS(DD$1= 0,"", NOT(ISBLANK(CM487)), 0, ISBLANK(CM487), $Q487-$S487+AY487-BV487)</f>
        <v>0</v>
      </c>
      <c r="DE487" s="160" cm="1">
        <f t="array" ref="DE487">_xlfn.IFS(DE$1= 0,"", NOT(ISBLANK(CN487)), 0, ISBLANK(CN487), $Q487-$S487+AZ487-BW487)</f>
        <v>0</v>
      </c>
      <c r="DF487" s="160" cm="1">
        <f t="array" ref="DF487">_xlfn.IFS(DF$1= 0,"", NOT(ISBLANK(CO487)), 0, ISBLANK(CO487), $Q487-$S487+BA487-BX487)</f>
        <v>0</v>
      </c>
      <c r="DG487" s="160" cm="1">
        <f t="array" ref="DG487">_xlfn.IFS(DG$1= 0,"", NOT(ISBLANK(CP487)), 0, ISBLANK(CP487), $Q487-$S487+BB487-BY487)</f>
        <v>0</v>
      </c>
      <c r="DH487" s="160" cm="1">
        <f t="array" ref="DH487">_xlfn.IFS(DH$1= 0,"", NOT(ISBLANK(CQ487)), 0, ISBLANK(CQ487), $Q487-$S487+BC487-BZ487)</f>
        <v>0</v>
      </c>
      <c r="DI487" s="160" cm="1">
        <f t="array" ref="DI487">_xlfn.IFS(DI$1= 0,"", NOT(ISBLANK(CR487)), 0, ISBLANK(CR487), $Q487-$S487+BD487-CA487)</f>
        <v>0</v>
      </c>
      <c r="DJ487" s="160" t="str" cm="1">
        <f t="array" ref="DJ487">_xlfn.IFS(DJ$1= 0,"", NOT(ISBLANK(CS487)), 0, ISBLANK(CS487), $Q487-$S487+BE487-CB487)</f>
        <v/>
      </c>
      <c r="DK487" s="160" t="str" cm="1">
        <f t="array" ref="DK487">_xlfn.IFS(DK$1= 0,"", NOT(ISBLANK(CT487)), 0, ISBLANK(CT487), $Q487-$S487+BF487-CC487)</f>
        <v/>
      </c>
      <c r="DL487" s="162" t="str" cm="1">
        <f t="array" ref="DL487">_xlfn.IFS(DL$1= 0,"", NOT(ISBLANK(CU487)), 0, ISBLANK(CU487), $Q487-$S487+BG487-CD487)</f>
        <v/>
      </c>
      <c r="DM487" s="162" t="str" cm="1">
        <f t="array" ref="DM487">_xlfn.IFS(DM$1= 0,"", NOT(ISBLANK(CV487)), 0, ISBLANK(CV487), $Q487-$S487+BH487-CE487)</f>
        <v/>
      </c>
      <c r="DN487" s="162" t="str" cm="1">
        <f t="array" ref="DN487">_xlfn.IFS(DN$1= 0,"", NOT(ISBLANK(CW487)), 0, ISBLANK(CW487), $Q487-$S487+BI487-CF487)</f>
        <v/>
      </c>
      <c r="DO487" s="162" t="str" cm="1">
        <f t="array" ref="DO487">_xlfn.IFS(DO$1= 0,"", NOT(ISBLANK(CX487)), 0, ISBLANK(CX487), $Q487-$S487+BJ487-CG487)</f>
        <v/>
      </c>
      <c r="DP487" s="162" t="str" cm="1">
        <f t="array" ref="DP487">_xlfn.IFS(DP$1= 0,"", NOT(ISBLANK(CY487)), 0, ISBLANK(CY487), $Q487-$S487+BK487-CH487)</f>
        <v/>
      </c>
      <c r="DQ487" s="162" t="str" cm="1">
        <f t="array" ref="DQ487">_xlfn.IFS(DQ$1= 0,"", NOT(ISBLANK(CZ487)), 0, ISBLANK(CZ487), $Q487-$S487+BL487-CI487)</f>
        <v/>
      </c>
      <c r="DR487" s="163" t="str" cm="1">
        <f t="array" ref="DR487">_xlfn.IFS(DR$1= 0,"", NOT(ISBLANK(DA487)), 0, ISBLANK(DA487), $Q487-$S487+BM487-CJ487)</f>
        <v/>
      </c>
    </row>
    <row r="488" spans="1:122" ht="16.5" x14ac:dyDescent="0.3">
      <c r="A488" s="135"/>
      <c r="B488" s="136"/>
      <c r="C488" s="136"/>
      <c r="D488" s="137"/>
      <c r="E488" s="176"/>
      <c r="F488" s="182"/>
      <c r="G488" s="183"/>
      <c r="H488" s="183"/>
      <c r="I488" s="183"/>
      <c r="J488" s="183"/>
      <c r="K488" s="183"/>
      <c r="L488" s="183"/>
      <c r="M488" s="186"/>
      <c r="N488" s="182"/>
      <c r="O488" s="184"/>
      <c r="P488" s="178"/>
      <c r="Q488" s="118">
        <f t="shared" si="153"/>
        <v>0</v>
      </c>
      <c r="R488" s="3"/>
      <c r="S488" s="3"/>
      <c r="T488" s="4"/>
      <c r="U488" s="4"/>
      <c r="V488" s="99">
        <f t="shared" si="154"/>
        <v>0</v>
      </c>
      <c r="W488" s="161"/>
      <c r="X488" s="138"/>
      <c r="AH488" s="158" t="str">
        <f t="array" ref="AH488">IF(OR(AH$1=0, $A488=""),"",SQRT((_xlfn.XLOOKUP(AH$1,$Z$2:$Z$16,$AA$2:$AA$16)-$T488)^2+(_xlfn.XLOOKUP(AH$1,$Z$2:$Z$16,$AB$2:$AB$16)-$U488)^2+(_xlfn.XLOOKUP(AH$1,$Z$2:$Z$16,$AC$2:$AC$16-$V488)^2)))</f>
        <v/>
      </c>
      <c r="AI488" s="140" t="str">
        <f t="array" ref="AI488">IF(OR(AI$1=0, $A488=""),"",SQRT((_xlfn.XLOOKUP(AI$1,$Z$2:$Z$16,$AA$2:$AA$16)-$T488)^2+(_xlfn.XLOOKUP(AI$1,$Z$2:$Z$16,$AB$2:$AB$16)-$U488)^2+(_xlfn.XLOOKUP(AI$1,$Z$2:$Z$16,$AC$2:$AC$16-$V488)^2)))</f>
        <v/>
      </c>
      <c r="AJ488" s="140" t="str">
        <f t="array" ref="AJ488">IF(OR(AJ$1=0, $A488=""),"",SQRT((_xlfn.XLOOKUP(AJ$1,$Z$2:$Z$16,$AA$2:$AA$16)-$T488)^2+(_xlfn.XLOOKUP(AJ$1,$Z$2:$Z$16,$AB$2:$AB$16)-$U488)^2+(_xlfn.XLOOKUP(AJ$1,$Z$2:$Z$16,$AC$2:$AC$16-$V488)^2)))</f>
        <v/>
      </c>
      <c r="AK488" s="140" t="str">
        <f t="array" ref="AK488">IF(OR(AK$1=0, $A488=""),"",SQRT((_xlfn.XLOOKUP(AK$1,$Z$2:$Z$16,$AA$2:$AA$16)-$T488)^2+(_xlfn.XLOOKUP(AK$1,$Z$2:$Z$16,$AB$2:$AB$16)-$U488)^2+(_xlfn.XLOOKUP(AK$1,$Z$2:$Z$16,$AC$2:$AC$16-$V488)^2)))</f>
        <v/>
      </c>
      <c r="AL488" s="140" t="str">
        <f t="array" ref="AL488">IF(OR(AL$1=0, $A488=""),"",SQRT((_xlfn.XLOOKUP(AL$1,$Z$2:$Z$16,$AA$2:$AA$16)-$T488)^2+(_xlfn.XLOOKUP(AL$1,$Z$2:$Z$16,$AB$2:$AB$16)-$U488)^2+(_xlfn.XLOOKUP(AL$1,$Z$2:$Z$16,$AC$2:$AC$16-$V488)^2)))</f>
        <v/>
      </c>
      <c r="AM488" s="140" t="str">
        <f t="array" ref="AM488">IF(OR(AM$1=0, $A488=""),"",SQRT((_xlfn.XLOOKUP(AM$1,$Z$2:$Z$16,$AA$2:$AA$16)-$T488)^2+(_xlfn.XLOOKUP(AM$1,$Z$2:$Z$16,$AB$2:$AB$16)-$U488)^2+(_xlfn.XLOOKUP(AM$1,$Z$2:$Z$16,$AC$2:$AC$16-$V488)^2)))</f>
        <v/>
      </c>
      <c r="AN488" s="140" t="str">
        <f t="array" ref="AN488">IF(OR(AN$1=0, $A488=""),"",SQRT((_xlfn.XLOOKUP(AN$1,$Z$2:$Z$16,$AA$2:$AA$16)-$T488)^2+(_xlfn.XLOOKUP(AN$1,$Z$2:$Z$16,$AB$2:$AB$16)-$U488)^2+(_xlfn.XLOOKUP(AN$1,$Z$2:$Z$16,$AC$2:$AC$16-$V488)^2)))</f>
        <v/>
      </c>
      <c r="AO488" s="140" t="str">
        <f t="array" ref="AO488">IF(OR(AO$1=0, $A488=""),"",SQRT((_xlfn.XLOOKUP(AO$1,$Z$2:$Z$16,$AA$2:$AA$16)-$T488)^2+(_xlfn.XLOOKUP(AO$1,$Z$2:$Z$16,$AB$2:$AB$16)-$U488)^2+(_xlfn.XLOOKUP(AO$1,$Z$2:$Z$16,$AC$2:$AC$16-$V488)^2)))</f>
        <v/>
      </c>
      <c r="AP488" s="141" t="str">
        <f t="array" ref="AP488">IF(OR(AP$1=0, $A488=""),"",SQRT((_xlfn.XLOOKUP(AP$1,$Z$2:$Z$16,$AA$2:$AA$16)-$T488)^2+(_xlfn.XLOOKUP(AP$1,$Z$2:$Z$16,$AB$2:$AB$16)-$U488)^2+(_xlfn.XLOOKUP(AP$1,$Z$2:$Z$16,$AC$2:$AC$16-$V488)^2)))</f>
        <v/>
      </c>
      <c r="AQ488" s="141" t="str">
        <f t="array" ref="AQ488">IF(OR(AQ$1=0, $A488=""),"",SQRT((_xlfn.XLOOKUP(AQ$1,$Z$2:$Z$16,$AA$2:$AA$16)-$T488)^2+(_xlfn.XLOOKUP(AQ$1,$Z$2:$Z$16,$AB$2:$AB$16)-$U488)^2+(_xlfn.XLOOKUP(AQ$1,$Z$2:$Z$16,$AC$2:$AC$16-$V488)^2)))</f>
        <v/>
      </c>
      <c r="AR488" s="141" t="str">
        <f t="array" ref="AR488">IF(OR(AR$1=0, $A488=""),"",SQRT((_xlfn.XLOOKUP(AR$1,$Z$2:$Z$16,$AA$2:$AA$16)-$T488)^2+(_xlfn.XLOOKUP(AR$1,$Z$2:$Z$16,$AB$2:$AB$16)-$U488)^2+(_xlfn.XLOOKUP(AR$1,$Z$2:$Z$16,$AC$2:$AC$16-$V488)^2)))</f>
        <v/>
      </c>
      <c r="AS488" s="141" t="str">
        <f t="array" ref="AS488">IF(OR(AS$1=0, $A488=""),"",SQRT((_xlfn.XLOOKUP(AS$1,$Z$2:$Z$16,$AA$2:$AA$16)-$T488)^2+(_xlfn.XLOOKUP(AS$1,$Z$2:$Z$16,$AB$2:$AB$16)-$U488)^2+(_xlfn.XLOOKUP(AS$1,$Z$2:$Z$16,$AC$2:$AC$16-$V488)^2)))</f>
        <v/>
      </c>
      <c r="AT488" s="141" t="str">
        <f t="array" ref="AT488">IF(OR(AT$1=0, $A488=""),"",SQRT((_xlfn.XLOOKUP(AT$1,$Z$2:$Z$16,$AA$2:$AA$16)-$T488)^2+(_xlfn.XLOOKUP(AT$1,$Z$2:$Z$16,$AB$2:$AB$16)-$U488)^2+(_xlfn.XLOOKUP(AT$1,$Z$2:$Z$16,$AC$2:$AC$16-$V488)^2)))</f>
        <v/>
      </c>
      <c r="AU488" s="141" t="str">
        <f t="array" ref="AU488">IF(OR(AU$1=0, $A488=""),"",SQRT((_xlfn.XLOOKUP(AU$1,$Z$2:$Z$16,$AA$2:$AA$16)-$T488)^2+(_xlfn.XLOOKUP(AU$1,$Z$2:$Z$16,$AB$2:$AB$16)-$U488)^2+(_xlfn.XLOOKUP(AU$1,$Z$2:$Z$16,$AC$2:$AC$16-$V488)^2)))</f>
        <v/>
      </c>
      <c r="AV488" s="142" t="str">
        <f t="array" ref="AV488">IF(OR(AV$1=0, $A488=""),"",SQRT((_xlfn.XLOOKUP(AV$1,$Z$2:$Z$16,$AA$2:$AA$16)-$T488)^2+(_xlfn.XLOOKUP(AV$1,$Z$2:$Z$16,$AB$2:$AB$16)-$U488)^2+(_xlfn.XLOOKUP(AV$1,$Z$2:$Z$16,$AC$2:$AC$16-$V488)^2)))</f>
        <v/>
      </c>
      <c r="AW488" s="124"/>
      <c r="AX488" s="124"/>
      <c r="AY488" s="125">
        <f t="shared" si="155"/>
        <v>0</v>
      </c>
      <c r="AZ488" s="143">
        <f t="shared" si="156"/>
        <v>0</v>
      </c>
      <c r="BA488" s="143">
        <f t="shared" si="157"/>
        <v>0</v>
      </c>
      <c r="BB488" s="143">
        <f t="shared" si="158"/>
        <v>0</v>
      </c>
      <c r="BC488" s="143">
        <f t="shared" si="159"/>
        <v>0</v>
      </c>
      <c r="BD488" s="143">
        <f t="shared" si="160"/>
        <v>0</v>
      </c>
      <c r="BE488" s="143">
        <f t="shared" si="161"/>
        <v>0</v>
      </c>
      <c r="BF488" s="143">
        <f t="shared" si="162"/>
        <v>0</v>
      </c>
      <c r="BG488" s="144">
        <f t="shared" si="163"/>
        <v>0</v>
      </c>
      <c r="BH488" s="144">
        <f t="shared" si="164"/>
        <v>0</v>
      </c>
      <c r="BI488" s="144">
        <f t="shared" si="165"/>
        <v>0</v>
      </c>
      <c r="BJ488" s="144">
        <f t="shared" si="166"/>
        <v>0</v>
      </c>
      <c r="BK488" s="144">
        <f t="shared" si="167"/>
        <v>0</v>
      </c>
      <c r="BL488" s="144">
        <f t="shared" si="168"/>
        <v>0</v>
      </c>
      <c r="BM488" s="145">
        <f t="shared" si="169"/>
        <v>0</v>
      </c>
      <c r="BN488" s="124"/>
      <c r="BO488" s="124"/>
      <c r="BP488" s="124"/>
      <c r="BQ488" s="124"/>
      <c r="BR488" s="124"/>
      <c r="BS488" s="124"/>
      <c r="BT488" s="124"/>
      <c r="BU488" s="124"/>
      <c r="BV488" s="130"/>
      <c r="BW488" s="130"/>
      <c r="BX488" s="130"/>
      <c r="BY488" s="130"/>
      <c r="BZ488" s="130"/>
      <c r="CA488" s="130"/>
      <c r="CB488" s="130"/>
      <c r="CC488" s="130"/>
      <c r="CD488" s="130"/>
      <c r="CE488" s="130"/>
      <c r="CF488" s="130"/>
      <c r="CG488" s="130"/>
      <c r="CH488" s="130"/>
      <c r="CI488" s="130"/>
      <c r="CJ488" s="130"/>
      <c r="CL488" s="124"/>
      <c r="CM488" s="130" t="s">
        <v>32</v>
      </c>
      <c r="CN488" s="130"/>
      <c r="CO488" s="130"/>
      <c r="CP488" s="130"/>
      <c r="CQ488" s="130"/>
      <c r="CR488" s="130"/>
      <c r="CS488" s="130"/>
      <c r="CT488" s="130"/>
      <c r="CU488" s="130"/>
      <c r="CV488" s="130"/>
      <c r="CW488" s="130"/>
      <c r="CX488" s="130"/>
      <c r="CY488" s="130"/>
      <c r="CZ488" s="130"/>
      <c r="DA488" s="130"/>
      <c r="DD488" s="159" cm="1">
        <f t="array" ref="DD488">_xlfn.IFS(DD$1= 0,"", NOT(ISBLANK(CM488)), 0, ISBLANK(CM488), $Q488-$S488+AY488-BV488)</f>
        <v>0</v>
      </c>
      <c r="DE488" s="160" cm="1">
        <f t="array" ref="DE488">_xlfn.IFS(DE$1= 0,"", NOT(ISBLANK(CN488)), 0, ISBLANK(CN488), $Q488-$S488+AZ488-BW488)</f>
        <v>0</v>
      </c>
      <c r="DF488" s="160" cm="1">
        <f t="array" ref="DF488">_xlfn.IFS(DF$1= 0,"", NOT(ISBLANK(CO488)), 0, ISBLANK(CO488), $Q488-$S488+BA488-BX488)</f>
        <v>0</v>
      </c>
      <c r="DG488" s="160" cm="1">
        <f t="array" ref="DG488">_xlfn.IFS(DG$1= 0,"", NOT(ISBLANK(CP488)), 0, ISBLANK(CP488), $Q488-$S488+BB488-BY488)</f>
        <v>0</v>
      </c>
      <c r="DH488" s="160" cm="1">
        <f t="array" ref="DH488">_xlfn.IFS(DH$1= 0,"", NOT(ISBLANK(CQ488)), 0, ISBLANK(CQ488), $Q488-$S488+BC488-BZ488)</f>
        <v>0</v>
      </c>
      <c r="DI488" s="160" cm="1">
        <f t="array" ref="DI488">_xlfn.IFS(DI$1= 0,"", NOT(ISBLANK(CR488)), 0, ISBLANK(CR488), $Q488-$S488+BD488-CA488)</f>
        <v>0</v>
      </c>
      <c r="DJ488" s="160" t="str" cm="1">
        <f t="array" ref="DJ488">_xlfn.IFS(DJ$1= 0,"", NOT(ISBLANK(CS488)), 0, ISBLANK(CS488), $Q488-$S488+BE488-CB488)</f>
        <v/>
      </c>
      <c r="DK488" s="160" t="str" cm="1">
        <f t="array" ref="DK488">_xlfn.IFS(DK$1= 0,"", NOT(ISBLANK(CT488)), 0, ISBLANK(CT488), $Q488-$S488+BF488-CC488)</f>
        <v/>
      </c>
      <c r="DL488" s="162" t="str" cm="1">
        <f t="array" ref="DL488">_xlfn.IFS(DL$1= 0,"", NOT(ISBLANK(CU488)), 0, ISBLANK(CU488), $Q488-$S488+BG488-CD488)</f>
        <v/>
      </c>
      <c r="DM488" s="162" t="str" cm="1">
        <f t="array" ref="DM488">_xlfn.IFS(DM$1= 0,"", NOT(ISBLANK(CV488)), 0, ISBLANK(CV488), $Q488-$S488+BH488-CE488)</f>
        <v/>
      </c>
      <c r="DN488" s="162" t="str" cm="1">
        <f t="array" ref="DN488">_xlfn.IFS(DN$1= 0,"", NOT(ISBLANK(CW488)), 0, ISBLANK(CW488), $Q488-$S488+BI488-CF488)</f>
        <v/>
      </c>
      <c r="DO488" s="162" t="str" cm="1">
        <f t="array" ref="DO488">_xlfn.IFS(DO$1= 0,"", NOT(ISBLANK(CX488)), 0, ISBLANK(CX488), $Q488-$S488+BJ488-CG488)</f>
        <v/>
      </c>
      <c r="DP488" s="162" t="str" cm="1">
        <f t="array" ref="DP488">_xlfn.IFS(DP$1= 0,"", NOT(ISBLANK(CY488)), 0, ISBLANK(CY488), $Q488-$S488+BK488-CH488)</f>
        <v/>
      </c>
      <c r="DQ488" s="162" t="str" cm="1">
        <f t="array" ref="DQ488">_xlfn.IFS(DQ$1= 0,"", NOT(ISBLANK(CZ488)), 0, ISBLANK(CZ488), $Q488-$S488+BL488-CI488)</f>
        <v/>
      </c>
      <c r="DR488" s="163" t="str" cm="1">
        <f t="array" ref="DR488">_xlfn.IFS(DR$1= 0,"", NOT(ISBLANK(DA488)), 0, ISBLANK(DA488), $Q488-$S488+BM488-CJ488)</f>
        <v/>
      </c>
    </row>
    <row r="489" spans="1:122" ht="16.5" x14ac:dyDescent="0.3">
      <c r="A489" s="135"/>
      <c r="B489" s="136"/>
      <c r="C489" s="136"/>
      <c r="D489" s="137"/>
      <c r="E489" s="176"/>
      <c r="F489" s="182"/>
      <c r="G489" s="183"/>
      <c r="H489" s="183"/>
      <c r="I489" s="183"/>
      <c r="J489" s="183"/>
      <c r="K489" s="183"/>
      <c r="L489" s="183"/>
      <c r="M489" s="186"/>
      <c r="N489" s="182"/>
      <c r="O489" s="184"/>
      <c r="P489" s="178"/>
      <c r="Q489" s="118">
        <f t="shared" si="153"/>
        <v>0</v>
      </c>
      <c r="R489" s="3"/>
      <c r="S489" s="3"/>
      <c r="T489" s="4"/>
      <c r="U489" s="4"/>
      <c r="V489" s="99">
        <f t="shared" si="154"/>
        <v>0</v>
      </c>
      <c r="W489" s="161"/>
      <c r="X489" s="138"/>
      <c r="AH489" s="158" t="str">
        <f t="array" ref="AH489">IF(OR(AH$1=0, $A489=""),"",SQRT((_xlfn.XLOOKUP(AH$1,$Z$2:$Z$16,$AA$2:$AA$16)-$T489)^2+(_xlfn.XLOOKUP(AH$1,$Z$2:$Z$16,$AB$2:$AB$16)-$U489)^2+(_xlfn.XLOOKUP(AH$1,$Z$2:$Z$16,$AC$2:$AC$16-$V489)^2)))</f>
        <v/>
      </c>
      <c r="AI489" s="140" t="str">
        <f t="array" ref="AI489">IF(OR(AI$1=0, $A489=""),"",SQRT((_xlfn.XLOOKUP(AI$1,$Z$2:$Z$16,$AA$2:$AA$16)-$T489)^2+(_xlfn.XLOOKUP(AI$1,$Z$2:$Z$16,$AB$2:$AB$16)-$U489)^2+(_xlfn.XLOOKUP(AI$1,$Z$2:$Z$16,$AC$2:$AC$16-$V489)^2)))</f>
        <v/>
      </c>
      <c r="AJ489" s="140" t="str">
        <f t="array" ref="AJ489">IF(OR(AJ$1=0, $A489=""),"",SQRT((_xlfn.XLOOKUP(AJ$1,$Z$2:$Z$16,$AA$2:$AA$16)-$T489)^2+(_xlfn.XLOOKUP(AJ$1,$Z$2:$Z$16,$AB$2:$AB$16)-$U489)^2+(_xlfn.XLOOKUP(AJ$1,$Z$2:$Z$16,$AC$2:$AC$16-$V489)^2)))</f>
        <v/>
      </c>
      <c r="AK489" s="140" t="str">
        <f t="array" ref="AK489">IF(OR(AK$1=0, $A489=""),"",SQRT((_xlfn.XLOOKUP(AK$1,$Z$2:$Z$16,$AA$2:$AA$16)-$T489)^2+(_xlfn.XLOOKUP(AK$1,$Z$2:$Z$16,$AB$2:$AB$16)-$U489)^2+(_xlfn.XLOOKUP(AK$1,$Z$2:$Z$16,$AC$2:$AC$16-$V489)^2)))</f>
        <v/>
      </c>
      <c r="AL489" s="140" t="str">
        <f t="array" ref="AL489">IF(OR(AL$1=0, $A489=""),"",SQRT((_xlfn.XLOOKUP(AL$1,$Z$2:$Z$16,$AA$2:$AA$16)-$T489)^2+(_xlfn.XLOOKUP(AL$1,$Z$2:$Z$16,$AB$2:$AB$16)-$U489)^2+(_xlfn.XLOOKUP(AL$1,$Z$2:$Z$16,$AC$2:$AC$16-$V489)^2)))</f>
        <v/>
      </c>
      <c r="AM489" s="140" t="str">
        <f t="array" ref="AM489">IF(OR(AM$1=0, $A489=""),"",SQRT((_xlfn.XLOOKUP(AM$1,$Z$2:$Z$16,$AA$2:$AA$16)-$T489)^2+(_xlfn.XLOOKUP(AM$1,$Z$2:$Z$16,$AB$2:$AB$16)-$U489)^2+(_xlfn.XLOOKUP(AM$1,$Z$2:$Z$16,$AC$2:$AC$16-$V489)^2)))</f>
        <v/>
      </c>
      <c r="AN489" s="140" t="str">
        <f t="array" ref="AN489">IF(OR(AN$1=0, $A489=""),"",SQRT((_xlfn.XLOOKUP(AN$1,$Z$2:$Z$16,$AA$2:$AA$16)-$T489)^2+(_xlfn.XLOOKUP(AN$1,$Z$2:$Z$16,$AB$2:$AB$16)-$U489)^2+(_xlfn.XLOOKUP(AN$1,$Z$2:$Z$16,$AC$2:$AC$16-$V489)^2)))</f>
        <v/>
      </c>
      <c r="AO489" s="140" t="str">
        <f t="array" ref="AO489">IF(OR(AO$1=0, $A489=""),"",SQRT((_xlfn.XLOOKUP(AO$1,$Z$2:$Z$16,$AA$2:$AA$16)-$T489)^2+(_xlfn.XLOOKUP(AO$1,$Z$2:$Z$16,$AB$2:$AB$16)-$U489)^2+(_xlfn.XLOOKUP(AO$1,$Z$2:$Z$16,$AC$2:$AC$16-$V489)^2)))</f>
        <v/>
      </c>
      <c r="AP489" s="141" t="str">
        <f t="array" ref="AP489">IF(OR(AP$1=0, $A489=""),"",SQRT((_xlfn.XLOOKUP(AP$1,$Z$2:$Z$16,$AA$2:$AA$16)-$T489)^2+(_xlfn.XLOOKUP(AP$1,$Z$2:$Z$16,$AB$2:$AB$16)-$U489)^2+(_xlfn.XLOOKUP(AP$1,$Z$2:$Z$16,$AC$2:$AC$16-$V489)^2)))</f>
        <v/>
      </c>
      <c r="AQ489" s="141" t="str">
        <f t="array" ref="AQ489">IF(OR(AQ$1=0, $A489=""),"",SQRT((_xlfn.XLOOKUP(AQ$1,$Z$2:$Z$16,$AA$2:$AA$16)-$T489)^2+(_xlfn.XLOOKUP(AQ$1,$Z$2:$Z$16,$AB$2:$AB$16)-$U489)^2+(_xlfn.XLOOKUP(AQ$1,$Z$2:$Z$16,$AC$2:$AC$16-$V489)^2)))</f>
        <v/>
      </c>
      <c r="AR489" s="141" t="str">
        <f t="array" ref="AR489">IF(OR(AR$1=0, $A489=""),"",SQRT((_xlfn.XLOOKUP(AR$1,$Z$2:$Z$16,$AA$2:$AA$16)-$T489)^2+(_xlfn.XLOOKUP(AR$1,$Z$2:$Z$16,$AB$2:$AB$16)-$U489)^2+(_xlfn.XLOOKUP(AR$1,$Z$2:$Z$16,$AC$2:$AC$16-$V489)^2)))</f>
        <v/>
      </c>
      <c r="AS489" s="141" t="str">
        <f t="array" ref="AS489">IF(OR(AS$1=0, $A489=""),"",SQRT((_xlfn.XLOOKUP(AS$1,$Z$2:$Z$16,$AA$2:$AA$16)-$T489)^2+(_xlfn.XLOOKUP(AS$1,$Z$2:$Z$16,$AB$2:$AB$16)-$U489)^2+(_xlfn.XLOOKUP(AS$1,$Z$2:$Z$16,$AC$2:$AC$16-$V489)^2)))</f>
        <v/>
      </c>
      <c r="AT489" s="141" t="str">
        <f t="array" ref="AT489">IF(OR(AT$1=0, $A489=""),"",SQRT((_xlfn.XLOOKUP(AT$1,$Z$2:$Z$16,$AA$2:$AA$16)-$T489)^2+(_xlfn.XLOOKUP(AT$1,$Z$2:$Z$16,$AB$2:$AB$16)-$U489)^2+(_xlfn.XLOOKUP(AT$1,$Z$2:$Z$16,$AC$2:$AC$16-$V489)^2)))</f>
        <v/>
      </c>
      <c r="AU489" s="141" t="str">
        <f t="array" ref="AU489">IF(OR(AU$1=0, $A489=""),"",SQRT((_xlfn.XLOOKUP(AU$1,$Z$2:$Z$16,$AA$2:$AA$16)-$T489)^2+(_xlfn.XLOOKUP(AU$1,$Z$2:$Z$16,$AB$2:$AB$16)-$U489)^2+(_xlfn.XLOOKUP(AU$1,$Z$2:$Z$16,$AC$2:$AC$16-$V489)^2)))</f>
        <v/>
      </c>
      <c r="AV489" s="142" t="str">
        <f t="array" ref="AV489">IF(OR(AV$1=0, $A489=""),"",SQRT((_xlfn.XLOOKUP(AV$1,$Z$2:$Z$16,$AA$2:$AA$16)-$T489)^2+(_xlfn.XLOOKUP(AV$1,$Z$2:$Z$16,$AB$2:$AB$16)-$U489)^2+(_xlfn.XLOOKUP(AV$1,$Z$2:$Z$16,$AC$2:$AC$16-$V489)^2)))</f>
        <v/>
      </c>
      <c r="AW489" s="124"/>
      <c r="AX489" s="124"/>
      <c r="AY489" s="125">
        <f t="shared" si="155"/>
        <v>0</v>
      </c>
      <c r="AZ489" s="143">
        <f t="shared" si="156"/>
        <v>0</v>
      </c>
      <c r="BA489" s="143">
        <f t="shared" si="157"/>
        <v>0</v>
      </c>
      <c r="BB489" s="143">
        <f t="shared" si="158"/>
        <v>0</v>
      </c>
      <c r="BC489" s="143">
        <f t="shared" si="159"/>
        <v>0</v>
      </c>
      <c r="BD489" s="143">
        <f t="shared" si="160"/>
        <v>0</v>
      </c>
      <c r="BE489" s="143">
        <f t="shared" si="161"/>
        <v>0</v>
      </c>
      <c r="BF489" s="143">
        <f t="shared" si="162"/>
        <v>0</v>
      </c>
      <c r="BG489" s="144">
        <f t="shared" si="163"/>
        <v>0</v>
      </c>
      <c r="BH489" s="144">
        <f t="shared" si="164"/>
        <v>0</v>
      </c>
      <c r="BI489" s="144">
        <f t="shared" si="165"/>
        <v>0</v>
      </c>
      <c r="BJ489" s="144">
        <f t="shared" si="166"/>
        <v>0</v>
      </c>
      <c r="BK489" s="144">
        <f t="shared" si="167"/>
        <v>0</v>
      </c>
      <c r="BL489" s="144">
        <f t="shared" si="168"/>
        <v>0</v>
      </c>
      <c r="BM489" s="145">
        <f t="shared" si="169"/>
        <v>0</v>
      </c>
      <c r="BN489" s="124"/>
      <c r="BO489" s="124"/>
      <c r="BP489" s="124"/>
      <c r="BQ489" s="124"/>
      <c r="BR489" s="124"/>
      <c r="BS489" s="124"/>
      <c r="BT489" s="124"/>
      <c r="BU489" s="124"/>
      <c r="BV489" s="130"/>
      <c r="BW489" s="130"/>
      <c r="BX489" s="130"/>
      <c r="BY489" s="130"/>
      <c r="BZ489" s="130"/>
      <c r="CA489" s="130"/>
      <c r="CB489" s="130"/>
      <c r="CC489" s="130"/>
      <c r="CD489" s="130"/>
      <c r="CE489" s="130"/>
      <c r="CF489" s="130"/>
      <c r="CG489" s="130"/>
      <c r="CH489" s="130"/>
      <c r="CI489" s="130"/>
      <c r="CJ489" s="130"/>
      <c r="CL489" s="124"/>
      <c r="CM489" s="130" t="s">
        <v>32</v>
      </c>
      <c r="CN489" s="130"/>
      <c r="CO489" s="130"/>
      <c r="CP489" s="130"/>
      <c r="CQ489" s="130"/>
      <c r="CR489" s="130"/>
      <c r="CS489" s="130"/>
      <c r="CT489" s="130"/>
      <c r="CU489" s="130"/>
      <c r="CV489" s="130"/>
      <c r="CW489" s="130"/>
      <c r="CX489" s="130"/>
      <c r="CY489" s="130"/>
      <c r="CZ489" s="130"/>
      <c r="DA489" s="130"/>
      <c r="DD489" s="159" cm="1">
        <f t="array" ref="DD489">_xlfn.IFS(DD$1= 0,"", NOT(ISBLANK(CM489)), 0, ISBLANK(CM489), $Q489-$S489+AY489-BV489)</f>
        <v>0</v>
      </c>
      <c r="DE489" s="160" cm="1">
        <f t="array" ref="DE489">_xlfn.IFS(DE$1= 0,"", NOT(ISBLANK(CN489)), 0, ISBLANK(CN489), $Q489-$S489+AZ489-BW489)</f>
        <v>0</v>
      </c>
      <c r="DF489" s="160" cm="1">
        <f t="array" ref="DF489">_xlfn.IFS(DF$1= 0,"", NOT(ISBLANK(CO489)), 0, ISBLANK(CO489), $Q489-$S489+BA489-BX489)</f>
        <v>0</v>
      </c>
      <c r="DG489" s="160" cm="1">
        <f t="array" ref="DG489">_xlfn.IFS(DG$1= 0,"", NOT(ISBLANK(CP489)), 0, ISBLANK(CP489), $Q489-$S489+BB489-BY489)</f>
        <v>0</v>
      </c>
      <c r="DH489" s="160" cm="1">
        <f t="array" ref="DH489">_xlfn.IFS(DH$1= 0,"", NOT(ISBLANK(CQ489)), 0, ISBLANK(CQ489), $Q489-$S489+BC489-BZ489)</f>
        <v>0</v>
      </c>
      <c r="DI489" s="160" cm="1">
        <f t="array" ref="DI489">_xlfn.IFS(DI$1= 0,"", NOT(ISBLANK(CR489)), 0, ISBLANK(CR489), $Q489-$S489+BD489-CA489)</f>
        <v>0</v>
      </c>
      <c r="DJ489" s="160" t="str" cm="1">
        <f t="array" ref="DJ489">_xlfn.IFS(DJ$1= 0,"", NOT(ISBLANK(CS489)), 0, ISBLANK(CS489), $Q489-$S489+BE489-CB489)</f>
        <v/>
      </c>
      <c r="DK489" s="160" t="str" cm="1">
        <f t="array" ref="DK489">_xlfn.IFS(DK$1= 0,"", NOT(ISBLANK(CT489)), 0, ISBLANK(CT489), $Q489-$S489+BF489-CC489)</f>
        <v/>
      </c>
      <c r="DL489" s="162" t="str" cm="1">
        <f t="array" ref="DL489">_xlfn.IFS(DL$1= 0,"", NOT(ISBLANK(CU489)), 0, ISBLANK(CU489), $Q489-$S489+BG489-CD489)</f>
        <v/>
      </c>
      <c r="DM489" s="162" t="str" cm="1">
        <f t="array" ref="DM489">_xlfn.IFS(DM$1= 0,"", NOT(ISBLANK(CV489)), 0, ISBLANK(CV489), $Q489-$S489+BH489-CE489)</f>
        <v/>
      </c>
      <c r="DN489" s="162" t="str" cm="1">
        <f t="array" ref="DN489">_xlfn.IFS(DN$1= 0,"", NOT(ISBLANK(CW489)), 0, ISBLANK(CW489), $Q489-$S489+BI489-CF489)</f>
        <v/>
      </c>
      <c r="DO489" s="162" t="str" cm="1">
        <f t="array" ref="DO489">_xlfn.IFS(DO$1= 0,"", NOT(ISBLANK(CX489)), 0, ISBLANK(CX489), $Q489-$S489+BJ489-CG489)</f>
        <v/>
      </c>
      <c r="DP489" s="162" t="str" cm="1">
        <f t="array" ref="DP489">_xlfn.IFS(DP$1= 0,"", NOT(ISBLANK(CY489)), 0, ISBLANK(CY489), $Q489-$S489+BK489-CH489)</f>
        <v/>
      </c>
      <c r="DQ489" s="162" t="str" cm="1">
        <f t="array" ref="DQ489">_xlfn.IFS(DQ$1= 0,"", NOT(ISBLANK(CZ489)), 0, ISBLANK(CZ489), $Q489-$S489+BL489-CI489)</f>
        <v/>
      </c>
      <c r="DR489" s="163" t="str" cm="1">
        <f t="array" ref="DR489">_xlfn.IFS(DR$1= 0,"", NOT(ISBLANK(DA489)), 0, ISBLANK(DA489), $Q489-$S489+BM489-CJ489)</f>
        <v/>
      </c>
    </row>
    <row r="490" spans="1:122" ht="16.5" x14ac:dyDescent="0.3">
      <c r="A490" s="135"/>
      <c r="B490" s="136"/>
      <c r="C490" s="136"/>
      <c r="D490" s="137"/>
      <c r="E490" s="176"/>
      <c r="F490" s="182"/>
      <c r="G490" s="183"/>
      <c r="H490" s="183"/>
      <c r="I490" s="183"/>
      <c r="J490" s="183"/>
      <c r="K490" s="183"/>
      <c r="L490" s="183"/>
      <c r="M490" s="186"/>
      <c r="N490" s="182"/>
      <c r="O490" s="184"/>
      <c r="P490" s="178"/>
      <c r="Q490" s="118">
        <f t="shared" si="153"/>
        <v>0</v>
      </c>
      <c r="R490" s="3"/>
      <c r="S490" s="3"/>
      <c r="T490" s="4"/>
      <c r="U490" s="4"/>
      <c r="V490" s="99">
        <f t="shared" si="154"/>
        <v>0</v>
      </c>
      <c r="W490" s="161"/>
      <c r="X490" s="138"/>
      <c r="AH490" s="158" t="str">
        <f t="array" ref="AH490">IF(OR(AH$1=0, $A490=""),"",SQRT((_xlfn.XLOOKUP(AH$1,$Z$2:$Z$16,$AA$2:$AA$16)-$T490)^2+(_xlfn.XLOOKUP(AH$1,$Z$2:$Z$16,$AB$2:$AB$16)-$U490)^2+(_xlfn.XLOOKUP(AH$1,$Z$2:$Z$16,$AC$2:$AC$16-$V490)^2)))</f>
        <v/>
      </c>
      <c r="AI490" s="140" t="str">
        <f t="array" ref="AI490">IF(OR(AI$1=0, $A490=""),"",SQRT((_xlfn.XLOOKUP(AI$1,$Z$2:$Z$16,$AA$2:$AA$16)-$T490)^2+(_xlfn.XLOOKUP(AI$1,$Z$2:$Z$16,$AB$2:$AB$16)-$U490)^2+(_xlfn.XLOOKUP(AI$1,$Z$2:$Z$16,$AC$2:$AC$16-$V490)^2)))</f>
        <v/>
      </c>
      <c r="AJ490" s="140" t="str">
        <f t="array" ref="AJ490">IF(OR(AJ$1=0, $A490=""),"",SQRT((_xlfn.XLOOKUP(AJ$1,$Z$2:$Z$16,$AA$2:$AA$16)-$T490)^2+(_xlfn.XLOOKUP(AJ$1,$Z$2:$Z$16,$AB$2:$AB$16)-$U490)^2+(_xlfn.XLOOKUP(AJ$1,$Z$2:$Z$16,$AC$2:$AC$16-$V490)^2)))</f>
        <v/>
      </c>
      <c r="AK490" s="140" t="str">
        <f t="array" ref="AK490">IF(OR(AK$1=0, $A490=""),"",SQRT((_xlfn.XLOOKUP(AK$1,$Z$2:$Z$16,$AA$2:$AA$16)-$T490)^2+(_xlfn.XLOOKUP(AK$1,$Z$2:$Z$16,$AB$2:$AB$16)-$U490)^2+(_xlfn.XLOOKUP(AK$1,$Z$2:$Z$16,$AC$2:$AC$16-$V490)^2)))</f>
        <v/>
      </c>
      <c r="AL490" s="140" t="str">
        <f t="array" ref="AL490">IF(OR(AL$1=0, $A490=""),"",SQRT((_xlfn.XLOOKUP(AL$1,$Z$2:$Z$16,$AA$2:$AA$16)-$T490)^2+(_xlfn.XLOOKUP(AL$1,$Z$2:$Z$16,$AB$2:$AB$16)-$U490)^2+(_xlfn.XLOOKUP(AL$1,$Z$2:$Z$16,$AC$2:$AC$16-$V490)^2)))</f>
        <v/>
      </c>
      <c r="AM490" s="140" t="str">
        <f t="array" ref="AM490">IF(OR(AM$1=0, $A490=""),"",SQRT((_xlfn.XLOOKUP(AM$1,$Z$2:$Z$16,$AA$2:$AA$16)-$T490)^2+(_xlfn.XLOOKUP(AM$1,$Z$2:$Z$16,$AB$2:$AB$16)-$U490)^2+(_xlfn.XLOOKUP(AM$1,$Z$2:$Z$16,$AC$2:$AC$16-$V490)^2)))</f>
        <v/>
      </c>
      <c r="AN490" s="140" t="str">
        <f t="array" ref="AN490">IF(OR(AN$1=0, $A490=""),"",SQRT((_xlfn.XLOOKUP(AN$1,$Z$2:$Z$16,$AA$2:$AA$16)-$T490)^2+(_xlfn.XLOOKUP(AN$1,$Z$2:$Z$16,$AB$2:$AB$16)-$U490)^2+(_xlfn.XLOOKUP(AN$1,$Z$2:$Z$16,$AC$2:$AC$16-$V490)^2)))</f>
        <v/>
      </c>
      <c r="AO490" s="140" t="str">
        <f t="array" ref="AO490">IF(OR(AO$1=0, $A490=""),"",SQRT((_xlfn.XLOOKUP(AO$1,$Z$2:$Z$16,$AA$2:$AA$16)-$T490)^2+(_xlfn.XLOOKUP(AO$1,$Z$2:$Z$16,$AB$2:$AB$16)-$U490)^2+(_xlfn.XLOOKUP(AO$1,$Z$2:$Z$16,$AC$2:$AC$16-$V490)^2)))</f>
        <v/>
      </c>
      <c r="AP490" s="141" t="str">
        <f t="array" ref="AP490">IF(OR(AP$1=0, $A490=""),"",SQRT((_xlfn.XLOOKUP(AP$1,$Z$2:$Z$16,$AA$2:$AA$16)-$T490)^2+(_xlfn.XLOOKUP(AP$1,$Z$2:$Z$16,$AB$2:$AB$16)-$U490)^2+(_xlfn.XLOOKUP(AP$1,$Z$2:$Z$16,$AC$2:$AC$16-$V490)^2)))</f>
        <v/>
      </c>
      <c r="AQ490" s="141" t="str">
        <f t="array" ref="AQ490">IF(OR(AQ$1=0, $A490=""),"",SQRT((_xlfn.XLOOKUP(AQ$1,$Z$2:$Z$16,$AA$2:$AA$16)-$T490)^2+(_xlfn.XLOOKUP(AQ$1,$Z$2:$Z$16,$AB$2:$AB$16)-$U490)^2+(_xlfn.XLOOKUP(AQ$1,$Z$2:$Z$16,$AC$2:$AC$16-$V490)^2)))</f>
        <v/>
      </c>
      <c r="AR490" s="141" t="str">
        <f t="array" ref="AR490">IF(OR(AR$1=0, $A490=""),"",SQRT((_xlfn.XLOOKUP(AR$1,$Z$2:$Z$16,$AA$2:$AA$16)-$T490)^2+(_xlfn.XLOOKUP(AR$1,$Z$2:$Z$16,$AB$2:$AB$16)-$U490)^2+(_xlfn.XLOOKUP(AR$1,$Z$2:$Z$16,$AC$2:$AC$16-$V490)^2)))</f>
        <v/>
      </c>
      <c r="AS490" s="141" t="str">
        <f t="array" ref="AS490">IF(OR(AS$1=0, $A490=""),"",SQRT((_xlfn.XLOOKUP(AS$1,$Z$2:$Z$16,$AA$2:$AA$16)-$T490)^2+(_xlfn.XLOOKUP(AS$1,$Z$2:$Z$16,$AB$2:$AB$16)-$U490)^2+(_xlfn.XLOOKUP(AS$1,$Z$2:$Z$16,$AC$2:$AC$16-$V490)^2)))</f>
        <v/>
      </c>
      <c r="AT490" s="141" t="str">
        <f t="array" ref="AT490">IF(OR(AT$1=0, $A490=""),"",SQRT((_xlfn.XLOOKUP(AT$1,$Z$2:$Z$16,$AA$2:$AA$16)-$T490)^2+(_xlfn.XLOOKUP(AT$1,$Z$2:$Z$16,$AB$2:$AB$16)-$U490)^2+(_xlfn.XLOOKUP(AT$1,$Z$2:$Z$16,$AC$2:$AC$16-$V490)^2)))</f>
        <v/>
      </c>
      <c r="AU490" s="141" t="str">
        <f t="array" ref="AU490">IF(OR(AU$1=0, $A490=""),"",SQRT((_xlfn.XLOOKUP(AU$1,$Z$2:$Z$16,$AA$2:$AA$16)-$T490)^2+(_xlfn.XLOOKUP(AU$1,$Z$2:$Z$16,$AB$2:$AB$16)-$U490)^2+(_xlfn.XLOOKUP(AU$1,$Z$2:$Z$16,$AC$2:$AC$16-$V490)^2)))</f>
        <v/>
      </c>
      <c r="AV490" s="142" t="str">
        <f t="array" ref="AV490">IF(OR(AV$1=0, $A490=""),"",SQRT((_xlfn.XLOOKUP(AV$1,$Z$2:$Z$16,$AA$2:$AA$16)-$T490)^2+(_xlfn.XLOOKUP(AV$1,$Z$2:$Z$16,$AB$2:$AB$16)-$U490)^2+(_xlfn.XLOOKUP(AV$1,$Z$2:$Z$16,$AC$2:$AC$16-$V490)^2)))</f>
        <v/>
      </c>
      <c r="AW490" s="124"/>
      <c r="AX490" s="124"/>
      <c r="AY490" s="125">
        <f t="shared" si="155"/>
        <v>0</v>
      </c>
      <c r="AZ490" s="143">
        <f t="shared" si="156"/>
        <v>0</v>
      </c>
      <c r="BA490" s="143">
        <f t="shared" si="157"/>
        <v>0</v>
      </c>
      <c r="BB490" s="143">
        <f t="shared" si="158"/>
        <v>0</v>
      </c>
      <c r="BC490" s="143">
        <f t="shared" si="159"/>
        <v>0</v>
      </c>
      <c r="BD490" s="143">
        <f t="shared" si="160"/>
        <v>0</v>
      </c>
      <c r="BE490" s="143">
        <f t="shared" si="161"/>
        <v>0</v>
      </c>
      <c r="BF490" s="143">
        <f t="shared" si="162"/>
        <v>0</v>
      </c>
      <c r="BG490" s="144">
        <f t="shared" si="163"/>
        <v>0</v>
      </c>
      <c r="BH490" s="144">
        <f t="shared" si="164"/>
        <v>0</v>
      </c>
      <c r="BI490" s="144">
        <f t="shared" si="165"/>
        <v>0</v>
      </c>
      <c r="BJ490" s="144">
        <f t="shared" si="166"/>
        <v>0</v>
      </c>
      <c r="BK490" s="144">
        <f t="shared" si="167"/>
        <v>0</v>
      </c>
      <c r="BL490" s="144">
        <f t="shared" si="168"/>
        <v>0</v>
      </c>
      <c r="BM490" s="145">
        <f t="shared" si="169"/>
        <v>0</v>
      </c>
      <c r="BN490" s="124"/>
      <c r="BO490" s="124"/>
      <c r="BP490" s="124"/>
      <c r="BQ490" s="124"/>
      <c r="BR490" s="124"/>
      <c r="BS490" s="124"/>
      <c r="BT490" s="124"/>
      <c r="BU490" s="124"/>
      <c r="BV490" s="130"/>
      <c r="BW490" s="130"/>
      <c r="BX490" s="130"/>
      <c r="BY490" s="130"/>
      <c r="BZ490" s="130"/>
      <c r="CA490" s="130"/>
      <c r="CB490" s="130"/>
      <c r="CC490" s="130"/>
      <c r="CD490" s="130"/>
      <c r="CE490" s="130"/>
      <c r="CF490" s="130"/>
      <c r="CG490" s="130"/>
      <c r="CH490" s="130"/>
      <c r="CI490" s="130"/>
      <c r="CJ490" s="130"/>
      <c r="CL490" s="124"/>
      <c r="CM490" s="130" t="s">
        <v>32</v>
      </c>
      <c r="CN490" s="130"/>
      <c r="CO490" s="130"/>
      <c r="CP490" s="130"/>
      <c r="CQ490" s="130"/>
      <c r="CR490" s="130"/>
      <c r="CS490" s="130"/>
      <c r="CT490" s="130"/>
      <c r="CU490" s="130"/>
      <c r="CV490" s="130"/>
      <c r="CW490" s="130"/>
      <c r="CX490" s="130"/>
      <c r="CY490" s="130"/>
      <c r="CZ490" s="130"/>
      <c r="DA490" s="130"/>
      <c r="DD490" s="159" cm="1">
        <f t="array" ref="DD490">_xlfn.IFS(DD$1= 0,"", NOT(ISBLANK(CM490)), 0, ISBLANK(CM490), $Q490-$S490+AY490-BV490)</f>
        <v>0</v>
      </c>
      <c r="DE490" s="160" cm="1">
        <f t="array" ref="DE490">_xlfn.IFS(DE$1= 0,"", NOT(ISBLANK(CN490)), 0, ISBLANK(CN490), $Q490-$S490+AZ490-BW490)</f>
        <v>0</v>
      </c>
      <c r="DF490" s="160" cm="1">
        <f t="array" ref="DF490">_xlfn.IFS(DF$1= 0,"", NOT(ISBLANK(CO490)), 0, ISBLANK(CO490), $Q490-$S490+BA490-BX490)</f>
        <v>0</v>
      </c>
      <c r="DG490" s="160" cm="1">
        <f t="array" ref="DG490">_xlfn.IFS(DG$1= 0,"", NOT(ISBLANK(CP490)), 0, ISBLANK(CP490), $Q490-$S490+BB490-BY490)</f>
        <v>0</v>
      </c>
      <c r="DH490" s="160" cm="1">
        <f t="array" ref="DH490">_xlfn.IFS(DH$1= 0,"", NOT(ISBLANK(CQ490)), 0, ISBLANK(CQ490), $Q490-$S490+BC490-BZ490)</f>
        <v>0</v>
      </c>
      <c r="DI490" s="160" cm="1">
        <f t="array" ref="DI490">_xlfn.IFS(DI$1= 0,"", NOT(ISBLANK(CR490)), 0, ISBLANK(CR490), $Q490-$S490+BD490-CA490)</f>
        <v>0</v>
      </c>
      <c r="DJ490" s="160" t="str" cm="1">
        <f t="array" ref="DJ490">_xlfn.IFS(DJ$1= 0,"", NOT(ISBLANK(CS490)), 0, ISBLANK(CS490), $Q490-$S490+BE490-CB490)</f>
        <v/>
      </c>
      <c r="DK490" s="160" t="str" cm="1">
        <f t="array" ref="DK490">_xlfn.IFS(DK$1= 0,"", NOT(ISBLANK(CT490)), 0, ISBLANK(CT490), $Q490-$S490+BF490-CC490)</f>
        <v/>
      </c>
      <c r="DL490" s="162" t="str" cm="1">
        <f t="array" ref="DL490">_xlfn.IFS(DL$1= 0,"", NOT(ISBLANK(CU490)), 0, ISBLANK(CU490), $Q490-$S490+BG490-CD490)</f>
        <v/>
      </c>
      <c r="DM490" s="162" t="str" cm="1">
        <f t="array" ref="DM490">_xlfn.IFS(DM$1= 0,"", NOT(ISBLANK(CV490)), 0, ISBLANK(CV490), $Q490-$S490+BH490-CE490)</f>
        <v/>
      </c>
      <c r="DN490" s="162" t="str" cm="1">
        <f t="array" ref="DN490">_xlfn.IFS(DN$1= 0,"", NOT(ISBLANK(CW490)), 0, ISBLANK(CW490), $Q490-$S490+BI490-CF490)</f>
        <v/>
      </c>
      <c r="DO490" s="162" t="str" cm="1">
        <f t="array" ref="DO490">_xlfn.IFS(DO$1= 0,"", NOT(ISBLANK(CX490)), 0, ISBLANK(CX490), $Q490-$S490+BJ490-CG490)</f>
        <v/>
      </c>
      <c r="DP490" s="162" t="str" cm="1">
        <f t="array" ref="DP490">_xlfn.IFS(DP$1= 0,"", NOT(ISBLANK(CY490)), 0, ISBLANK(CY490), $Q490-$S490+BK490-CH490)</f>
        <v/>
      </c>
      <c r="DQ490" s="162" t="str" cm="1">
        <f t="array" ref="DQ490">_xlfn.IFS(DQ$1= 0,"", NOT(ISBLANK(CZ490)), 0, ISBLANK(CZ490), $Q490-$S490+BL490-CI490)</f>
        <v/>
      </c>
      <c r="DR490" s="163" t="str" cm="1">
        <f t="array" ref="DR490">_xlfn.IFS(DR$1= 0,"", NOT(ISBLANK(DA490)), 0, ISBLANK(DA490), $Q490-$S490+BM490-CJ490)</f>
        <v/>
      </c>
    </row>
    <row r="491" spans="1:122" ht="16.5" x14ac:dyDescent="0.3">
      <c r="A491" s="135"/>
      <c r="B491" s="136"/>
      <c r="C491" s="136"/>
      <c r="D491" s="137"/>
      <c r="E491" s="176"/>
      <c r="F491" s="182"/>
      <c r="G491" s="183"/>
      <c r="H491" s="183"/>
      <c r="I491" s="183"/>
      <c r="J491" s="183"/>
      <c r="K491" s="183"/>
      <c r="L491" s="183"/>
      <c r="M491" s="186"/>
      <c r="N491" s="182"/>
      <c r="O491" s="184"/>
      <c r="P491" s="178"/>
      <c r="Q491" s="118">
        <f t="shared" si="153"/>
        <v>0</v>
      </c>
      <c r="R491" s="3"/>
      <c r="S491" s="3"/>
      <c r="T491" s="4"/>
      <c r="U491" s="4"/>
      <c r="V491" s="99">
        <f t="shared" si="154"/>
        <v>0</v>
      </c>
      <c r="W491" s="161"/>
      <c r="X491" s="138"/>
      <c r="AH491" s="158" t="str">
        <f t="array" ref="AH491">IF(OR(AH$1=0, $A491=""),"",SQRT((_xlfn.XLOOKUP(AH$1,$Z$2:$Z$16,$AA$2:$AA$16)-$T491)^2+(_xlfn.XLOOKUP(AH$1,$Z$2:$Z$16,$AB$2:$AB$16)-$U491)^2+(_xlfn.XLOOKUP(AH$1,$Z$2:$Z$16,$AC$2:$AC$16-$V491)^2)))</f>
        <v/>
      </c>
      <c r="AI491" s="140" t="str">
        <f t="array" ref="AI491">IF(OR(AI$1=0, $A491=""),"",SQRT((_xlfn.XLOOKUP(AI$1,$Z$2:$Z$16,$AA$2:$AA$16)-$T491)^2+(_xlfn.XLOOKUP(AI$1,$Z$2:$Z$16,$AB$2:$AB$16)-$U491)^2+(_xlfn.XLOOKUP(AI$1,$Z$2:$Z$16,$AC$2:$AC$16-$V491)^2)))</f>
        <v/>
      </c>
      <c r="AJ491" s="140" t="str">
        <f t="array" ref="AJ491">IF(OR(AJ$1=0, $A491=""),"",SQRT((_xlfn.XLOOKUP(AJ$1,$Z$2:$Z$16,$AA$2:$AA$16)-$T491)^2+(_xlfn.XLOOKUP(AJ$1,$Z$2:$Z$16,$AB$2:$AB$16)-$U491)^2+(_xlfn.XLOOKUP(AJ$1,$Z$2:$Z$16,$AC$2:$AC$16-$V491)^2)))</f>
        <v/>
      </c>
      <c r="AK491" s="140" t="str">
        <f t="array" ref="AK491">IF(OR(AK$1=0, $A491=""),"",SQRT((_xlfn.XLOOKUP(AK$1,$Z$2:$Z$16,$AA$2:$AA$16)-$T491)^2+(_xlfn.XLOOKUP(AK$1,$Z$2:$Z$16,$AB$2:$AB$16)-$U491)^2+(_xlfn.XLOOKUP(AK$1,$Z$2:$Z$16,$AC$2:$AC$16-$V491)^2)))</f>
        <v/>
      </c>
      <c r="AL491" s="140" t="str">
        <f t="array" ref="AL491">IF(OR(AL$1=0, $A491=""),"",SQRT((_xlfn.XLOOKUP(AL$1,$Z$2:$Z$16,$AA$2:$AA$16)-$T491)^2+(_xlfn.XLOOKUP(AL$1,$Z$2:$Z$16,$AB$2:$AB$16)-$U491)^2+(_xlfn.XLOOKUP(AL$1,$Z$2:$Z$16,$AC$2:$AC$16-$V491)^2)))</f>
        <v/>
      </c>
      <c r="AM491" s="140" t="str">
        <f t="array" ref="AM491">IF(OR(AM$1=0, $A491=""),"",SQRT((_xlfn.XLOOKUP(AM$1,$Z$2:$Z$16,$AA$2:$AA$16)-$T491)^2+(_xlfn.XLOOKUP(AM$1,$Z$2:$Z$16,$AB$2:$AB$16)-$U491)^2+(_xlfn.XLOOKUP(AM$1,$Z$2:$Z$16,$AC$2:$AC$16-$V491)^2)))</f>
        <v/>
      </c>
      <c r="AN491" s="140" t="str">
        <f t="array" ref="AN491">IF(OR(AN$1=0, $A491=""),"",SQRT((_xlfn.XLOOKUP(AN$1,$Z$2:$Z$16,$AA$2:$AA$16)-$T491)^2+(_xlfn.XLOOKUP(AN$1,$Z$2:$Z$16,$AB$2:$AB$16)-$U491)^2+(_xlfn.XLOOKUP(AN$1,$Z$2:$Z$16,$AC$2:$AC$16-$V491)^2)))</f>
        <v/>
      </c>
      <c r="AO491" s="140" t="str">
        <f t="array" ref="AO491">IF(OR(AO$1=0, $A491=""),"",SQRT((_xlfn.XLOOKUP(AO$1,$Z$2:$Z$16,$AA$2:$AA$16)-$T491)^2+(_xlfn.XLOOKUP(AO$1,$Z$2:$Z$16,$AB$2:$AB$16)-$U491)^2+(_xlfn.XLOOKUP(AO$1,$Z$2:$Z$16,$AC$2:$AC$16-$V491)^2)))</f>
        <v/>
      </c>
      <c r="AP491" s="141" t="str">
        <f t="array" ref="AP491">IF(OR(AP$1=0, $A491=""),"",SQRT((_xlfn.XLOOKUP(AP$1,$Z$2:$Z$16,$AA$2:$AA$16)-$T491)^2+(_xlfn.XLOOKUP(AP$1,$Z$2:$Z$16,$AB$2:$AB$16)-$U491)^2+(_xlfn.XLOOKUP(AP$1,$Z$2:$Z$16,$AC$2:$AC$16-$V491)^2)))</f>
        <v/>
      </c>
      <c r="AQ491" s="141" t="str">
        <f t="array" ref="AQ491">IF(OR(AQ$1=0, $A491=""),"",SQRT((_xlfn.XLOOKUP(AQ$1,$Z$2:$Z$16,$AA$2:$AA$16)-$T491)^2+(_xlfn.XLOOKUP(AQ$1,$Z$2:$Z$16,$AB$2:$AB$16)-$U491)^2+(_xlfn.XLOOKUP(AQ$1,$Z$2:$Z$16,$AC$2:$AC$16-$V491)^2)))</f>
        <v/>
      </c>
      <c r="AR491" s="141" t="str">
        <f t="array" ref="AR491">IF(OR(AR$1=0, $A491=""),"",SQRT((_xlfn.XLOOKUP(AR$1,$Z$2:$Z$16,$AA$2:$AA$16)-$T491)^2+(_xlfn.XLOOKUP(AR$1,$Z$2:$Z$16,$AB$2:$AB$16)-$U491)^2+(_xlfn.XLOOKUP(AR$1,$Z$2:$Z$16,$AC$2:$AC$16-$V491)^2)))</f>
        <v/>
      </c>
      <c r="AS491" s="141" t="str">
        <f t="array" ref="AS491">IF(OR(AS$1=0, $A491=""),"",SQRT((_xlfn.XLOOKUP(AS$1,$Z$2:$Z$16,$AA$2:$AA$16)-$T491)^2+(_xlfn.XLOOKUP(AS$1,$Z$2:$Z$16,$AB$2:$AB$16)-$U491)^2+(_xlfn.XLOOKUP(AS$1,$Z$2:$Z$16,$AC$2:$AC$16-$V491)^2)))</f>
        <v/>
      </c>
      <c r="AT491" s="141" t="str">
        <f t="array" ref="AT491">IF(OR(AT$1=0, $A491=""),"",SQRT((_xlfn.XLOOKUP(AT$1,$Z$2:$Z$16,$AA$2:$AA$16)-$T491)^2+(_xlfn.XLOOKUP(AT$1,$Z$2:$Z$16,$AB$2:$AB$16)-$U491)^2+(_xlfn.XLOOKUP(AT$1,$Z$2:$Z$16,$AC$2:$AC$16-$V491)^2)))</f>
        <v/>
      </c>
      <c r="AU491" s="141" t="str">
        <f t="array" ref="AU491">IF(OR(AU$1=0, $A491=""),"",SQRT((_xlfn.XLOOKUP(AU$1,$Z$2:$Z$16,$AA$2:$AA$16)-$T491)^2+(_xlfn.XLOOKUP(AU$1,$Z$2:$Z$16,$AB$2:$AB$16)-$U491)^2+(_xlfn.XLOOKUP(AU$1,$Z$2:$Z$16,$AC$2:$AC$16-$V491)^2)))</f>
        <v/>
      </c>
      <c r="AV491" s="142" t="str">
        <f t="array" ref="AV491">IF(OR(AV$1=0, $A491=""),"",SQRT((_xlfn.XLOOKUP(AV$1,$Z$2:$Z$16,$AA$2:$AA$16)-$T491)^2+(_xlfn.XLOOKUP(AV$1,$Z$2:$Z$16,$AB$2:$AB$16)-$U491)^2+(_xlfn.XLOOKUP(AV$1,$Z$2:$Z$16,$AC$2:$AC$16-$V491)^2)))</f>
        <v/>
      </c>
      <c r="AW491" s="124"/>
      <c r="AX491" s="124"/>
      <c r="AY491" s="125">
        <f t="shared" si="155"/>
        <v>0</v>
      </c>
      <c r="AZ491" s="143">
        <f t="shared" si="156"/>
        <v>0</v>
      </c>
      <c r="BA491" s="143">
        <f t="shared" si="157"/>
        <v>0</v>
      </c>
      <c r="BB491" s="143">
        <f t="shared" si="158"/>
        <v>0</v>
      </c>
      <c r="BC491" s="143">
        <f t="shared" si="159"/>
        <v>0</v>
      </c>
      <c r="BD491" s="143">
        <f t="shared" si="160"/>
        <v>0</v>
      </c>
      <c r="BE491" s="143">
        <f t="shared" si="161"/>
        <v>0</v>
      </c>
      <c r="BF491" s="143">
        <f t="shared" si="162"/>
        <v>0</v>
      </c>
      <c r="BG491" s="144">
        <f t="shared" si="163"/>
        <v>0</v>
      </c>
      <c r="BH491" s="144">
        <f t="shared" si="164"/>
        <v>0</v>
      </c>
      <c r="BI491" s="144">
        <f t="shared" si="165"/>
        <v>0</v>
      </c>
      <c r="BJ491" s="144">
        <f t="shared" si="166"/>
        <v>0</v>
      </c>
      <c r="BK491" s="144">
        <f t="shared" si="167"/>
        <v>0</v>
      </c>
      <c r="BL491" s="144">
        <f t="shared" si="168"/>
        <v>0</v>
      </c>
      <c r="BM491" s="145">
        <f t="shared" si="169"/>
        <v>0</v>
      </c>
      <c r="BN491" s="124"/>
      <c r="BO491" s="124"/>
      <c r="BP491" s="124"/>
      <c r="BQ491" s="124"/>
      <c r="BR491" s="124"/>
      <c r="BS491" s="124"/>
      <c r="BT491" s="124"/>
      <c r="BU491" s="124"/>
      <c r="BV491" s="130"/>
      <c r="BW491" s="130"/>
      <c r="BX491" s="130"/>
      <c r="BY491" s="130"/>
      <c r="BZ491" s="130"/>
      <c r="CA491" s="130"/>
      <c r="CB491" s="130"/>
      <c r="CC491" s="130"/>
      <c r="CD491" s="130"/>
      <c r="CE491" s="130"/>
      <c r="CF491" s="130"/>
      <c r="CG491" s="130"/>
      <c r="CH491" s="130"/>
      <c r="CI491" s="130"/>
      <c r="CJ491" s="130"/>
      <c r="CL491" s="124"/>
      <c r="CM491" s="130" t="s">
        <v>32</v>
      </c>
      <c r="CN491" s="130"/>
      <c r="CO491" s="130"/>
      <c r="CP491" s="130"/>
      <c r="CQ491" s="130"/>
      <c r="CR491" s="130"/>
      <c r="CS491" s="130"/>
      <c r="CT491" s="130"/>
      <c r="CU491" s="130"/>
      <c r="CV491" s="130"/>
      <c r="CW491" s="130"/>
      <c r="CX491" s="130"/>
      <c r="CY491" s="130"/>
      <c r="CZ491" s="130"/>
      <c r="DA491" s="130"/>
      <c r="DD491" s="159" cm="1">
        <f t="array" ref="DD491">_xlfn.IFS(DD$1= 0,"", NOT(ISBLANK(CM491)), 0, ISBLANK(CM491), $Q491-$S491+AY491-BV491)</f>
        <v>0</v>
      </c>
      <c r="DE491" s="160" cm="1">
        <f t="array" ref="DE491">_xlfn.IFS(DE$1= 0,"", NOT(ISBLANK(CN491)), 0, ISBLANK(CN491), $Q491-$S491+AZ491-BW491)</f>
        <v>0</v>
      </c>
      <c r="DF491" s="160" cm="1">
        <f t="array" ref="DF491">_xlfn.IFS(DF$1= 0,"", NOT(ISBLANK(CO491)), 0, ISBLANK(CO491), $Q491-$S491+BA491-BX491)</f>
        <v>0</v>
      </c>
      <c r="DG491" s="160" cm="1">
        <f t="array" ref="DG491">_xlfn.IFS(DG$1= 0,"", NOT(ISBLANK(CP491)), 0, ISBLANK(CP491), $Q491-$S491+BB491-BY491)</f>
        <v>0</v>
      </c>
      <c r="DH491" s="160" cm="1">
        <f t="array" ref="DH491">_xlfn.IFS(DH$1= 0,"", NOT(ISBLANK(CQ491)), 0, ISBLANK(CQ491), $Q491-$S491+BC491-BZ491)</f>
        <v>0</v>
      </c>
      <c r="DI491" s="160" cm="1">
        <f t="array" ref="DI491">_xlfn.IFS(DI$1= 0,"", NOT(ISBLANK(CR491)), 0, ISBLANK(CR491), $Q491-$S491+BD491-CA491)</f>
        <v>0</v>
      </c>
      <c r="DJ491" s="160" t="str" cm="1">
        <f t="array" ref="DJ491">_xlfn.IFS(DJ$1= 0,"", NOT(ISBLANK(CS491)), 0, ISBLANK(CS491), $Q491-$S491+BE491-CB491)</f>
        <v/>
      </c>
      <c r="DK491" s="160" t="str" cm="1">
        <f t="array" ref="DK491">_xlfn.IFS(DK$1= 0,"", NOT(ISBLANK(CT491)), 0, ISBLANK(CT491), $Q491-$S491+BF491-CC491)</f>
        <v/>
      </c>
      <c r="DL491" s="162" t="str" cm="1">
        <f t="array" ref="DL491">_xlfn.IFS(DL$1= 0,"", NOT(ISBLANK(CU491)), 0, ISBLANK(CU491), $Q491-$S491+BG491-CD491)</f>
        <v/>
      </c>
      <c r="DM491" s="162" t="str" cm="1">
        <f t="array" ref="DM491">_xlfn.IFS(DM$1= 0,"", NOT(ISBLANK(CV491)), 0, ISBLANK(CV491), $Q491-$S491+BH491-CE491)</f>
        <v/>
      </c>
      <c r="DN491" s="162" t="str" cm="1">
        <f t="array" ref="DN491">_xlfn.IFS(DN$1= 0,"", NOT(ISBLANK(CW491)), 0, ISBLANK(CW491), $Q491-$S491+BI491-CF491)</f>
        <v/>
      </c>
      <c r="DO491" s="162" t="str" cm="1">
        <f t="array" ref="DO491">_xlfn.IFS(DO$1= 0,"", NOT(ISBLANK(CX491)), 0, ISBLANK(CX491), $Q491-$S491+BJ491-CG491)</f>
        <v/>
      </c>
      <c r="DP491" s="162" t="str" cm="1">
        <f t="array" ref="DP491">_xlfn.IFS(DP$1= 0,"", NOT(ISBLANK(CY491)), 0, ISBLANK(CY491), $Q491-$S491+BK491-CH491)</f>
        <v/>
      </c>
      <c r="DQ491" s="162" t="str" cm="1">
        <f t="array" ref="DQ491">_xlfn.IFS(DQ$1= 0,"", NOT(ISBLANK(CZ491)), 0, ISBLANK(CZ491), $Q491-$S491+BL491-CI491)</f>
        <v/>
      </c>
      <c r="DR491" s="163" t="str" cm="1">
        <f t="array" ref="DR491">_xlfn.IFS(DR$1= 0,"", NOT(ISBLANK(DA491)), 0, ISBLANK(DA491), $Q491-$S491+BM491-CJ491)</f>
        <v/>
      </c>
    </row>
    <row r="492" spans="1:122" ht="16.5" x14ac:dyDescent="0.3">
      <c r="A492" s="135"/>
      <c r="B492" s="136"/>
      <c r="C492" s="136"/>
      <c r="D492" s="137"/>
      <c r="E492" s="176"/>
      <c r="F492" s="182"/>
      <c r="G492" s="183"/>
      <c r="H492" s="183"/>
      <c r="I492" s="183"/>
      <c r="J492" s="183"/>
      <c r="K492" s="183"/>
      <c r="L492" s="183"/>
      <c r="M492" s="186"/>
      <c r="N492" s="182"/>
      <c r="O492" s="184"/>
      <c r="P492" s="178"/>
      <c r="Q492" s="118">
        <f t="shared" si="153"/>
        <v>0</v>
      </c>
      <c r="R492" s="3"/>
      <c r="S492" s="3"/>
      <c r="T492" s="4"/>
      <c r="U492" s="4"/>
      <c r="V492" s="99">
        <f t="shared" si="154"/>
        <v>0</v>
      </c>
      <c r="W492" s="161"/>
      <c r="X492" s="138"/>
      <c r="AH492" s="158" t="str">
        <f t="array" ref="AH492">IF(OR(AH$1=0, $A492=""),"",SQRT((_xlfn.XLOOKUP(AH$1,$Z$2:$Z$16,$AA$2:$AA$16)-$T492)^2+(_xlfn.XLOOKUP(AH$1,$Z$2:$Z$16,$AB$2:$AB$16)-$U492)^2+(_xlfn.XLOOKUP(AH$1,$Z$2:$Z$16,$AC$2:$AC$16-$V492)^2)))</f>
        <v/>
      </c>
      <c r="AI492" s="140" t="str">
        <f t="array" ref="AI492">IF(OR(AI$1=0, $A492=""),"",SQRT((_xlfn.XLOOKUP(AI$1,$Z$2:$Z$16,$AA$2:$AA$16)-$T492)^2+(_xlfn.XLOOKUP(AI$1,$Z$2:$Z$16,$AB$2:$AB$16)-$U492)^2+(_xlfn.XLOOKUP(AI$1,$Z$2:$Z$16,$AC$2:$AC$16-$V492)^2)))</f>
        <v/>
      </c>
      <c r="AJ492" s="140" t="str">
        <f t="array" ref="AJ492">IF(OR(AJ$1=0, $A492=""),"",SQRT((_xlfn.XLOOKUP(AJ$1,$Z$2:$Z$16,$AA$2:$AA$16)-$T492)^2+(_xlfn.XLOOKUP(AJ$1,$Z$2:$Z$16,$AB$2:$AB$16)-$U492)^2+(_xlfn.XLOOKUP(AJ$1,$Z$2:$Z$16,$AC$2:$AC$16-$V492)^2)))</f>
        <v/>
      </c>
      <c r="AK492" s="140" t="str">
        <f t="array" ref="AK492">IF(OR(AK$1=0, $A492=""),"",SQRT((_xlfn.XLOOKUP(AK$1,$Z$2:$Z$16,$AA$2:$AA$16)-$T492)^2+(_xlfn.XLOOKUP(AK$1,$Z$2:$Z$16,$AB$2:$AB$16)-$U492)^2+(_xlfn.XLOOKUP(AK$1,$Z$2:$Z$16,$AC$2:$AC$16-$V492)^2)))</f>
        <v/>
      </c>
      <c r="AL492" s="140" t="str">
        <f t="array" ref="AL492">IF(OR(AL$1=0, $A492=""),"",SQRT((_xlfn.XLOOKUP(AL$1,$Z$2:$Z$16,$AA$2:$AA$16)-$T492)^2+(_xlfn.XLOOKUP(AL$1,$Z$2:$Z$16,$AB$2:$AB$16)-$U492)^2+(_xlfn.XLOOKUP(AL$1,$Z$2:$Z$16,$AC$2:$AC$16-$V492)^2)))</f>
        <v/>
      </c>
      <c r="AM492" s="140" t="str">
        <f t="array" ref="AM492">IF(OR(AM$1=0, $A492=""),"",SQRT((_xlfn.XLOOKUP(AM$1,$Z$2:$Z$16,$AA$2:$AA$16)-$T492)^2+(_xlfn.XLOOKUP(AM$1,$Z$2:$Z$16,$AB$2:$AB$16)-$U492)^2+(_xlfn.XLOOKUP(AM$1,$Z$2:$Z$16,$AC$2:$AC$16-$V492)^2)))</f>
        <v/>
      </c>
      <c r="AN492" s="140" t="str">
        <f t="array" ref="AN492">IF(OR(AN$1=0, $A492=""),"",SQRT((_xlfn.XLOOKUP(AN$1,$Z$2:$Z$16,$AA$2:$AA$16)-$T492)^2+(_xlfn.XLOOKUP(AN$1,$Z$2:$Z$16,$AB$2:$AB$16)-$U492)^2+(_xlfn.XLOOKUP(AN$1,$Z$2:$Z$16,$AC$2:$AC$16-$V492)^2)))</f>
        <v/>
      </c>
      <c r="AO492" s="140" t="str">
        <f t="array" ref="AO492">IF(OR(AO$1=0, $A492=""),"",SQRT((_xlfn.XLOOKUP(AO$1,$Z$2:$Z$16,$AA$2:$AA$16)-$T492)^2+(_xlfn.XLOOKUP(AO$1,$Z$2:$Z$16,$AB$2:$AB$16)-$U492)^2+(_xlfn.XLOOKUP(AO$1,$Z$2:$Z$16,$AC$2:$AC$16-$V492)^2)))</f>
        <v/>
      </c>
      <c r="AP492" s="141" t="str">
        <f t="array" ref="AP492">IF(OR(AP$1=0, $A492=""),"",SQRT((_xlfn.XLOOKUP(AP$1,$Z$2:$Z$16,$AA$2:$AA$16)-$T492)^2+(_xlfn.XLOOKUP(AP$1,$Z$2:$Z$16,$AB$2:$AB$16)-$U492)^2+(_xlfn.XLOOKUP(AP$1,$Z$2:$Z$16,$AC$2:$AC$16-$V492)^2)))</f>
        <v/>
      </c>
      <c r="AQ492" s="141" t="str">
        <f t="array" ref="AQ492">IF(OR(AQ$1=0, $A492=""),"",SQRT((_xlfn.XLOOKUP(AQ$1,$Z$2:$Z$16,$AA$2:$AA$16)-$T492)^2+(_xlfn.XLOOKUP(AQ$1,$Z$2:$Z$16,$AB$2:$AB$16)-$U492)^2+(_xlfn.XLOOKUP(AQ$1,$Z$2:$Z$16,$AC$2:$AC$16-$V492)^2)))</f>
        <v/>
      </c>
      <c r="AR492" s="141" t="str">
        <f t="array" ref="AR492">IF(OR(AR$1=0, $A492=""),"",SQRT((_xlfn.XLOOKUP(AR$1,$Z$2:$Z$16,$AA$2:$AA$16)-$T492)^2+(_xlfn.XLOOKUP(AR$1,$Z$2:$Z$16,$AB$2:$AB$16)-$U492)^2+(_xlfn.XLOOKUP(AR$1,$Z$2:$Z$16,$AC$2:$AC$16-$V492)^2)))</f>
        <v/>
      </c>
      <c r="AS492" s="141" t="str">
        <f t="array" ref="AS492">IF(OR(AS$1=0, $A492=""),"",SQRT((_xlfn.XLOOKUP(AS$1,$Z$2:$Z$16,$AA$2:$AA$16)-$T492)^2+(_xlfn.XLOOKUP(AS$1,$Z$2:$Z$16,$AB$2:$AB$16)-$U492)^2+(_xlfn.XLOOKUP(AS$1,$Z$2:$Z$16,$AC$2:$AC$16-$V492)^2)))</f>
        <v/>
      </c>
      <c r="AT492" s="141" t="str">
        <f t="array" ref="AT492">IF(OR(AT$1=0, $A492=""),"",SQRT((_xlfn.XLOOKUP(AT$1,$Z$2:$Z$16,$AA$2:$AA$16)-$T492)^2+(_xlfn.XLOOKUP(AT$1,$Z$2:$Z$16,$AB$2:$AB$16)-$U492)^2+(_xlfn.XLOOKUP(AT$1,$Z$2:$Z$16,$AC$2:$AC$16-$V492)^2)))</f>
        <v/>
      </c>
      <c r="AU492" s="141" t="str">
        <f t="array" ref="AU492">IF(OR(AU$1=0, $A492=""),"",SQRT((_xlfn.XLOOKUP(AU$1,$Z$2:$Z$16,$AA$2:$AA$16)-$T492)^2+(_xlfn.XLOOKUP(AU$1,$Z$2:$Z$16,$AB$2:$AB$16)-$U492)^2+(_xlfn.XLOOKUP(AU$1,$Z$2:$Z$16,$AC$2:$AC$16-$V492)^2)))</f>
        <v/>
      </c>
      <c r="AV492" s="142" t="str">
        <f t="array" ref="AV492">IF(OR(AV$1=0, $A492=""),"",SQRT((_xlfn.XLOOKUP(AV$1,$Z$2:$Z$16,$AA$2:$AA$16)-$T492)^2+(_xlfn.XLOOKUP(AV$1,$Z$2:$Z$16,$AB$2:$AB$16)-$U492)^2+(_xlfn.XLOOKUP(AV$1,$Z$2:$Z$16,$AC$2:$AC$16-$V492)^2)))</f>
        <v/>
      </c>
      <c r="AW492" s="124"/>
      <c r="AX492" s="124"/>
      <c r="AY492" s="125">
        <f t="shared" si="155"/>
        <v>0</v>
      </c>
      <c r="AZ492" s="143">
        <f t="shared" si="156"/>
        <v>0</v>
      </c>
      <c r="BA492" s="143">
        <f t="shared" si="157"/>
        <v>0</v>
      </c>
      <c r="BB492" s="143">
        <f t="shared" si="158"/>
        <v>0</v>
      </c>
      <c r="BC492" s="143">
        <f t="shared" si="159"/>
        <v>0</v>
      </c>
      <c r="BD492" s="143">
        <f t="shared" si="160"/>
        <v>0</v>
      </c>
      <c r="BE492" s="143">
        <f t="shared" si="161"/>
        <v>0</v>
      </c>
      <c r="BF492" s="143">
        <f t="shared" si="162"/>
        <v>0</v>
      </c>
      <c r="BG492" s="144">
        <f t="shared" si="163"/>
        <v>0</v>
      </c>
      <c r="BH492" s="144">
        <f t="shared" si="164"/>
        <v>0</v>
      </c>
      <c r="BI492" s="144">
        <f t="shared" si="165"/>
        <v>0</v>
      </c>
      <c r="BJ492" s="144">
        <f t="shared" si="166"/>
        <v>0</v>
      </c>
      <c r="BK492" s="144">
        <f t="shared" si="167"/>
        <v>0</v>
      </c>
      <c r="BL492" s="144">
        <f t="shared" si="168"/>
        <v>0</v>
      </c>
      <c r="BM492" s="145">
        <f t="shared" si="169"/>
        <v>0</v>
      </c>
      <c r="BN492" s="124"/>
      <c r="BO492" s="124"/>
      <c r="BP492" s="124"/>
      <c r="BQ492" s="124"/>
      <c r="BR492" s="124"/>
      <c r="BS492" s="124"/>
      <c r="BT492" s="124"/>
      <c r="BU492" s="124"/>
      <c r="BV492" s="130"/>
      <c r="BW492" s="130"/>
      <c r="BX492" s="130"/>
      <c r="BY492" s="130"/>
      <c r="BZ492" s="130"/>
      <c r="CA492" s="130"/>
      <c r="CB492" s="130"/>
      <c r="CC492" s="130"/>
      <c r="CD492" s="130"/>
      <c r="CE492" s="130"/>
      <c r="CF492" s="130"/>
      <c r="CG492" s="130"/>
      <c r="CH492" s="130"/>
      <c r="CI492" s="130"/>
      <c r="CJ492" s="130"/>
      <c r="CL492" s="124"/>
      <c r="CM492" s="130" t="s">
        <v>32</v>
      </c>
      <c r="CN492" s="130"/>
      <c r="CO492" s="130"/>
      <c r="CP492" s="130"/>
      <c r="CQ492" s="130"/>
      <c r="CR492" s="130"/>
      <c r="CS492" s="130"/>
      <c r="CT492" s="130"/>
      <c r="CU492" s="130"/>
      <c r="CV492" s="130"/>
      <c r="CW492" s="130"/>
      <c r="CX492" s="130"/>
      <c r="CY492" s="130"/>
      <c r="CZ492" s="130"/>
      <c r="DA492" s="130"/>
      <c r="DD492" s="159" cm="1">
        <f t="array" ref="DD492">_xlfn.IFS(DD$1= 0,"", NOT(ISBLANK(CM492)), 0, ISBLANK(CM492), $Q492-$S492+AY492-BV492)</f>
        <v>0</v>
      </c>
      <c r="DE492" s="160" cm="1">
        <f t="array" ref="DE492">_xlfn.IFS(DE$1= 0,"", NOT(ISBLANK(CN492)), 0, ISBLANK(CN492), $Q492-$S492+AZ492-BW492)</f>
        <v>0</v>
      </c>
      <c r="DF492" s="160" cm="1">
        <f t="array" ref="DF492">_xlfn.IFS(DF$1= 0,"", NOT(ISBLANK(CO492)), 0, ISBLANK(CO492), $Q492-$S492+BA492-BX492)</f>
        <v>0</v>
      </c>
      <c r="DG492" s="160" cm="1">
        <f t="array" ref="DG492">_xlfn.IFS(DG$1= 0,"", NOT(ISBLANK(CP492)), 0, ISBLANK(CP492), $Q492-$S492+BB492-BY492)</f>
        <v>0</v>
      </c>
      <c r="DH492" s="160" cm="1">
        <f t="array" ref="DH492">_xlfn.IFS(DH$1= 0,"", NOT(ISBLANK(CQ492)), 0, ISBLANK(CQ492), $Q492-$S492+BC492-BZ492)</f>
        <v>0</v>
      </c>
      <c r="DI492" s="160" cm="1">
        <f t="array" ref="DI492">_xlfn.IFS(DI$1= 0,"", NOT(ISBLANK(CR492)), 0, ISBLANK(CR492), $Q492-$S492+BD492-CA492)</f>
        <v>0</v>
      </c>
      <c r="DJ492" s="160" t="str" cm="1">
        <f t="array" ref="DJ492">_xlfn.IFS(DJ$1= 0,"", NOT(ISBLANK(CS492)), 0, ISBLANK(CS492), $Q492-$S492+BE492-CB492)</f>
        <v/>
      </c>
      <c r="DK492" s="160" t="str" cm="1">
        <f t="array" ref="DK492">_xlfn.IFS(DK$1= 0,"", NOT(ISBLANK(CT492)), 0, ISBLANK(CT492), $Q492-$S492+BF492-CC492)</f>
        <v/>
      </c>
      <c r="DL492" s="162" t="str" cm="1">
        <f t="array" ref="DL492">_xlfn.IFS(DL$1= 0,"", NOT(ISBLANK(CU492)), 0, ISBLANK(CU492), $Q492-$S492+BG492-CD492)</f>
        <v/>
      </c>
      <c r="DM492" s="162" t="str" cm="1">
        <f t="array" ref="DM492">_xlfn.IFS(DM$1= 0,"", NOT(ISBLANK(CV492)), 0, ISBLANK(CV492), $Q492-$S492+BH492-CE492)</f>
        <v/>
      </c>
      <c r="DN492" s="162" t="str" cm="1">
        <f t="array" ref="DN492">_xlfn.IFS(DN$1= 0,"", NOT(ISBLANK(CW492)), 0, ISBLANK(CW492), $Q492-$S492+BI492-CF492)</f>
        <v/>
      </c>
      <c r="DO492" s="162" t="str" cm="1">
        <f t="array" ref="DO492">_xlfn.IFS(DO$1= 0,"", NOT(ISBLANK(CX492)), 0, ISBLANK(CX492), $Q492-$S492+BJ492-CG492)</f>
        <v/>
      </c>
      <c r="DP492" s="162" t="str" cm="1">
        <f t="array" ref="DP492">_xlfn.IFS(DP$1= 0,"", NOT(ISBLANK(CY492)), 0, ISBLANK(CY492), $Q492-$S492+BK492-CH492)</f>
        <v/>
      </c>
      <c r="DQ492" s="162" t="str" cm="1">
        <f t="array" ref="DQ492">_xlfn.IFS(DQ$1= 0,"", NOT(ISBLANK(CZ492)), 0, ISBLANK(CZ492), $Q492-$S492+BL492-CI492)</f>
        <v/>
      </c>
      <c r="DR492" s="163" t="str" cm="1">
        <f t="array" ref="DR492">_xlfn.IFS(DR$1= 0,"", NOT(ISBLANK(DA492)), 0, ISBLANK(DA492), $Q492-$S492+BM492-CJ492)</f>
        <v/>
      </c>
    </row>
    <row r="493" spans="1:122" ht="16.5" x14ac:dyDescent="0.3">
      <c r="A493" s="135"/>
      <c r="B493" s="136"/>
      <c r="C493" s="136"/>
      <c r="D493" s="137"/>
      <c r="E493" s="176"/>
      <c r="F493" s="182"/>
      <c r="G493" s="183"/>
      <c r="H493" s="183"/>
      <c r="I493" s="183"/>
      <c r="J493" s="183"/>
      <c r="K493" s="183"/>
      <c r="L493" s="183"/>
      <c r="M493" s="186"/>
      <c r="N493" s="182"/>
      <c r="O493" s="184"/>
      <c r="P493" s="178"/>
      <c r="Q493" s="118">
        <f t="shared" si="153"/>
        <v>0</v>
      </c>
      <c r="R493" s="3"/>
      <c r="S493" s="3"/>
      <c r="T493" s="4"/>
      <c r="U493" s="4"/>
      <c r="V493" s="99">
        <f t="shared" si="154"/>
        <v>0</v>
      </c>
      <c r="W493" s="161"/>
      <c r="X493" s="138"/>
      <c r="AH493" s="158" t="str">
        <f t="array" ref="AH493">IF(OR(AH$1=0, $A493=""),"",SQRT((_xlfn.XLOOKUP(AH$1,$Z$2:$Z$16,$AA$2:$AA$16)-$T493)^2+(_xlfn.XLOOKUP(AH$1,$Z$2:$Z$16,$AB$2:$AB$16)-$U493)^2+(_xlfn.XLOOKUP(AH$1,$Z$2:$Z$16,$AC$2:$AC$16-$V493)^2)))</f>
        <v/>
      </c>
      <c r="AI493" s="140" t="str">
        <f t="array" ref="AI493">IF(OR(AI$1=0, $A493=""),"",SQRT((_xlfn.XLOOKUP(AI$1,$Z$2:$Z$16,$AA$2:$AA$16)-$T493)^2+(_xlfn.XLOOKUP(AI$1,$Z$2:$Z$16,$AB$2:$AB$16)-$U493)^2+(_xlfn.XLOOKUP(AI$1,$Z$2:$Z$16,$AC$2:$AC$16-$V493)^2)))</f>
        <v/>
      </c>
      <c r="AJ493" s="140" t="str">
        <f t="array" ref="AJ493">IF(OR(AJ$1=0, $A493=""),"",SQRT((_xlfn.XLOOKUP(AJ$1,$Z$2:$Z$16,$AA$2:$AA$16)-$T493)^2+(_xlfn.XLOOKUP(AJ$1,$Z$2:$Z$16,$AB$2:$AB$16)-$U493)^2+(_xlfn.XLOOKUP(AJ$1,$Z$2:$Z$16,$AC$2:$AC$16-$V493)^2)))</f>
        <v/>
      </c>
      <c r="AK493" s="140" t="str">
        <f t="array" ref="AK493">IF(OR(AK$1=0, $A493=""),"",SQRT((_xlfn.XLOOKUP(AK$1,$Z$2:$Z$16,$AA$2:$AA$16)-$T493)^2+(_xlfn.XLOOKUP(AK$1,$Z$2:$Z$16,$AB$2:$AB$16)-$U493)^2+(_xlfn.XLOOKUP(AK$1,$Z$2:$Z$16,$AC$2:$AC$16-$V493)^2)))</f>
        <v/>
      </c>
      <c r="AL493" s="140" t="str">
        <f t="array" ref="AL493">IF(OR(AL$1=0, $A493=""),"",SQRT((_xlfn.XLOOKUP(AL$1,$Z$2:$Z$16,$AA$2:$AA$16)-$T493)^2+(_xlfn.XLOOKUP(AL$1,$Z$2:$Z$16,$AB$2:$AB$16)-$U493)^2+(_xlfn.XLOOKUP(AL$1,$Z$2:$Z$16,$AC$2:$AC$16-$V493)^2)))</f>
        <v/>
      </c>
      <c r="AM493" s="140" t="str">
        <f t="array" ref="AM493">IF(OR(AM$1=0, $A493=""),"",SQRT((_xlfn.XLOOKUP(AM$1,$Z$2:$Z$16,$AA$2:$AA$16)-$T493)^2+(_xlfn.XLOOKUP(AM$1,$Z$2:$Z$16,$AB$2:$AB$16)-$U493)^2+(_xlfn.XLOOKUP(AM$1,$Z$2:$Z$16,$AC$2:$AC$16-$V493)^2)))</f>
        <v/>
      </c>
      <c r="AN493" s="140" t="str">
        <f t="array" ref="AN493">IF(OR(AN$1=0, $A493=""),"",SQRT((_xlfn.XLOOKUP(AN$1,$Z$2:$Z$16,$AA$2:$AA$16)-$T493)^2+(_xlfn.XLOOKUP(AN$1,$Z$2:$Z$16,$AB$2:$AB$16)-$U493)^2+(_xlfn.XLOOKUP(AN$1,$Z$2:$Z$16,$AC$2:$AC$16-$V493)^2)))</f>
        <v/>
      </c>
      <c r="AO493" s="140" t="str">
        <f t="array" ref="AO493">IF(OR(AO$1=0, $A493=""),"",SQRT((_xlfn.XLOOKUP(AO$1,$Z$2:$Z$16,$AA$2:$AA$16)-$T493)^2+(_xlfn.XLOOKUP(AO$1,$Z$2:$Z$16,$AB$2:$AB$16)-$U493)^2+(_xlfn.XLOOKUP(AO$1,$Z$2:$Z$16,$AC$2:$AC$16-$V493)^2)))</f>
        <v/>
      </c>
      <c r="AP493" s="141" t="str">
        <f t="array" ref="AP493">IF(OR(AP$1=0, $A493=""),"",SQRT((_xlfn.XLOOKUP(AP$1,$Z$2:$Z$16,$AA$2:$AA$16)-$T493)^2+(_xlfn.XLOOKUP(AP$1,$Z$2:$Z$16,$AB$2:$AB$16)-$U493)^2+(_xlfn.XLOOKUP(AP$1,$Z$2:$Z$16,$AC$2:$AC$16-$V493)^2)))</f>
        <v/>
      </c>
      <c r="AQ493" s="141" t="str">
        <f t="array" ref="AQ493">IF(OR(AQ$1=0, $A493=""),"",SQRT((_xlfn.XLOOKUP(AQ$1,$Z$2:$Z$16,$AA$2:$AA$16)-$T493)^2+(_xlfn.XLOOKUP(AQ$1,$Z$2:$Z$16,$AB$2:$AB$16)-$U493)^2+(_xlfn.XLOOKUP(AQ$1,$Z$2:$Z$16,$AC$2:$AC$16-$V493)^2)))</f>
        <v/>
      </c>
      <c r="AR493" s="141" t="str">
        <f t="array" ref="AR493">IF(OR(AR$1=0, $A493=""),"",SQRT((_xlfn.XLOOKUP(AR$1,$Z$2:$Z$16,$AA$2:$AA$16)-$T493)^2+(_xlfn.XLOOKUP(AR$1,$Z$2:$Z$16,$AB$2:$AB$16)-$U493)^2+(_xlfn.XLOOKUP(AR$1,$Z$2:$Z$16,$AC$2:$AC$16-$V493)^2)))</f>
        <v/>
      </c>
      <c r="AS493" s="141" t="str">
        <f t="array" ref="AS493">IF(OR(AS$1=0, $A493=""),"",SQRT((_xlfn.XLOOKUP(AS$1,$Z$2:$Z$16,$AA$2:$AA$16)-$T493)^2+(_xlfn.XLOOKUP(AS$1,$Z$2:$Z$16,$AB$2:$AB$16)-$U493)^2+(_xlfn.XLOOKUP(AS$1,$Z$2:$Z$16,$AC$2:$AC$16-$V493)^2)))</f>
        <v/>
      </c>
      <c r="AT493" s="141" t="str">
        <f t="array" ref="AT493">IF(OR(AT$1=0, $A493=""),"",SQRT((_xlfn.XLOOKUP(AT$1,$Z$2:$Z$16,$AA$2:$AA$16)-$T493)^2+(_xlfn.XLOOKUP(AT$1,$Z$2:$Z$16,$AB$2:$AB$16)-$U493)^2+(_xlfn.XLOOKUP(AT$1,$Z$2:$Z$16,$AC$2:$AC$16-$V493)^2)))</f>
        <v/>
      </c>
      <c r="AU493" s="141" t="str">
        <f t="array" ref="AU493">IF(OR(AU$1=0, $A493=""),"",SQRT((_xlfn.XLOOKUP(AU$1,$Z$2:$Z$16,$AA$2:$AA$16)-$T493)^2+(_xlfn.XLOOKUP(AU$1,$Z$2:$Z$16,$AB$2:$AB$16)-$U493)^2+(_xlfn.XLOOKUP(AU$1,$Z$2:$Z$16,$AC$2:$AC$16-$V493)^2)))</f>
        <v/>
      </c>
      <c r="AV493" s="142" t="str">
        <f t="array" ref="AV493">IF(OR(AV$1=0, $A493=""),"",SQRT((_xlfn.XLOOKUP(AV$1,$Z$2:$Z$16,$AA$2:$AA$16)-$T493)^2+(_xlfn.XLOOKUP(AV$1,$Z$2:$Z$16,$AB$2:$AB$16)-$U493)^2+(_xlfn.XLOOKUP(AV$1,$Z$2:$Z$16,$AC$2:$AC$16-$V493)^2)))</f>
        <v/>
      </c>
      <c r="AW493" s="124"/>
      <c r="AX493" s="124"/>
      <c r="AY493" s="125">
        <f t="shared" si="155"/>
        <v>0</v>
      </c>
      <c r="AZ493" s="143">
        <f t="shared" si="156"/>
        <v>0</v>
      </c>
      <c r="BA493" s="143">
        <f t="shared" si="157"/>
        <v>0</v>
      </c>
      <c r="BB493" s="143">
        <f t="shared" si="158"/>
        <v>0</v>
      </c>
      <c r="BC493" s="143">
        <f t="shared" si="159"/>
        <v>0</v>
      </c>
      <c r="BD493" s="143">
        <f t="shared" si="160"/>
        <v>0</v>
      </c>
      <c r="BE493" s="143">
        <f t="shared" si="161"/>
        <v>0</v>
      </c>
      <c r="BF493" s="143">
        <f t="shared" si="162"/>
        <v>0</v>
      </c>
      <c r="BG493" s="144">
        <f t="shared" si="163"/>
        <v>0</v>
      </c>
      <c r="BH493" s="144">
        <f t="shared" si="164"/>
        <v>0</v>
      </c>
      <c r="BI493" s="144">
        <f t="shared" si="165"/>
        <v>0</v>
      </c>
      <c r="BJ493" s="144">
        <f t="shared" si="166"/>
        <v>0</v>
      </c>
      <c r="BK493" s="144">
        <f t="shared" si="167"/>
        <v>0</v>
      </c>
      <c r="BL493" s="144">
        <f t="shared" si="168"/>
        <v>0</v>
      </c>
      <c r="BM493" s="145">
        <f t="shared" si="169"/>
        <v>0</v>
      </c>
      <c r="BN493" s="124"/>
      <c r="BO493" s="124"/>
      <c r="BP493" s="124"/>
      <c r="BQ493" s="124"/>
      <c r="BR493" s="124"/>
      <c r="BS493" s="124"/>
      <c r="BT493" s="124"/>
      <c r="BU493" s="124"/>
      <c r="BV493" s="130"/>
      <c r="BW493" s="130"/>
      <c r="BX493" s="130"/>
      <c r="BY493" s="130"/>
      <c r="BZ493" s="130"/>
      <c r="CA493" s="130"/>
      <c r="CB493" s="130"/>
      <c r="CC493" s="130"/>
      <c r="CD493" s="130"/>
      <c r="CE493" s="130"/>
      <c r="CF493" s="130"/>
      <c r="CG493" s="130"/>
      <c r="CH493" s="130"/>
      <c r="CI493" s="130"/>
      <c r="CJ493" s="130"/>
      <c r="CL493" s="124"/>
      <c r="CM493" s="130" t="s">
        <v>32</v>
      </c>
      <c r="CN493" s="130"/>
      <c r="CO493" s="130"/>
      <c r="CP493" s="130"/>
      <c r="CQ493" s="130"/>
      <c r="CR493" s="130"/>
      <c r="CS493" s="130"/>
      <c r="CT493" s="130"/>
      <c r="CU493" s="130"/>
      <c r="CV493" s="130"/>
      <c r="CW493" s="130"/>
      <c r="CX493" s="130"/>
      <c r="CY493" s="130"/>
      <c r="CZ493" s="130"/>
      <c r="DA493" s="130"/>
      <c r="DD493" s="159" cm="1">
        <f t="array" ref="DD493">_xlfn.IFS(DD$1= 0,"", NOT(ISBLANK(CM493)), 0, ISBLANK(CM493), $Q493-$S493+AY493-BV493)</f>
        <v>0</v>
      </c>
      <c r="DE493" s="160" cm="1">
        <f t="array" ref="DE493">_xlfn.IFS(DE$1= 0,"", NOT(ISBLANK(CN493)), 0, ISBLANK(CN493), $Q493-$S493+AZ493-BW493)</f>
        <v>0</v>
      </c>
      <c r="DF493" s="160" cm="1">
        <f t="array" ref="DF493">_xlfn.IFS(DF$1= 0,"", NOT(ISBLANK(CO493)), 0, ISBLANK(CO493), $Q493-$S493+BA493-BX493)</f>
        <v>0</v>
      </c>
      <c r="DG493" s="160" cm="1">
        <f t="array" ref="DG493">_xlfn.IFS(DG$1= 0,"", NOT(ISBLANK(CP493)), 0, ISBLANK(CP493), $Q493-$S493+BB493-BY493)</f>
        <v>0</v>
      </c>
      <c r="DH493" s="160" cm="1">
        <f t="array" ref="DH493">_xlfn.IFS(DH$1= 0,"", NOT(ISBLANK(CQ493)), 0, ISBLANK(CQ493), $Q493-$S493+BC493-BZ493)</f>
        <v>0</v>
      </c>
      <c r="DI493" s="160" cm="1">
        <f t="array" ref="DI493">_xlfn.IFS(DI$1= 0,"", NOT(ISBLANK(CR493)), 0, ISBLANK(CR493), $Q493-$S493+BD493-CA493)</f>
        <v>0</v>
      </c>
      <c r="DJ493" s="160" t="str" cm="1">
        <f t="array" ref="DJ493">_xlfn.IFS(DJ$1= 0,"", NOT(ISBLANK(CS493)), 0, ISBLANK(CS493), $Q493-$S493+BE493-CB493)</f>
        <v/>
      </c>
      <c r="DK493" s="160" t="str" cm="1">
        <f t="array" ref="DK493">_xlfn.IFS(DK$1= 0,"", NOT(ISBLANK(CT493)), 0, ISBLANK(CT493), $Q493-$S493+BF493-CC493)</f>
        <v/>
      </c>
      <c r="DL493" s="162" t="str" cm="1">
        <f t="array" ref="DL493">_xlfn.IFS(DL$1= 0,"", NOT(ISBLANK(CU493)), 0, ISBLANK(CU493), $Q493-$S493+BG493-CD493)</f>
        <v/>
      </c>
      <c r="DM493" s="162" t="str" cm="1">
        <f t="array" ref="DM493">_xlfn.IFS(DM$1= 0,"", NOT(ISBLANK(CV493)), 0, ISBLANK(CV493), $Q493-$S493+BH493-CE493)</f>
        <v/>
      </c>
      <c r="DN493" s="162" t="str" cm="1">
        <f t="array" ref="DN493">_xlfn.IFS(DN$1= 0,"", NOT(ISBLANK(CW493)), 0, ISBLANK(CW493), $Q493-$S493+BI493-CF493)</f>
        <v/>
      </c>
      <c r="DO493" s="162" t="str" cm="1">
        <f t="array" ref="DO493">_xlfn.IFS(DO$1= 0,"", NOT(ISBLANK(CX493)), 0, ISBLANK(CX493), $Q493-$S493+BJ493-CG493)</f>
        <v/>
      </c>
      <c r="DP493" s="162" t="str" cm="1">
        <f t="array" ref="DP493">_xlfn.IFS(DP$1= 0,"", NOT(ISBLANK(CY493)), 0, ISBLANK(CY493), $Q493-$S493+BK493-CH493)</f>
        <v/>
      </c>
      <c r="DQ493" s="162" t="str" cm="1">
        <f t="array" ref="DQ493">_xlfn.IFS(DQ$1= 0,"", NOT(ISBLANK(CZ493)), 0, ISBLANK(CZ493), $Q493-$S493+BL493-CI493)</f>
        <v/>
      </c>
      <c r="DR493" s="163" t="str" cm="1">
        <f t="array" ref="DR493">_xlfn.IFS(DR$1= 0,"", NOT(ISBLANK(DA493)), 0, ISBLANK(DA493), $Q493-$S493+BM493-CJ493)</f>
        <v/>
      </c>
    </row>
    <row r="494" spans="1:122" ht="16.5" x14ac:dyDescent="0.3">
      <c r="A494" s="135"/>
      <c r="B494" s="136"/>
      <c r="C494" s="136"/>
      <c r="D494" s="137"/>
      <c r="E494" s="176"/>
      <c r="F494" s="182"/>
      <c r="G494" s="183"/>
      <c r="H494" s="183"/>
      <c r="I494" s="183"/>
      <c r="J494" s="183"/>
      <c r="K494" s="183"/>
      <c r="L494" s="183"/>
      <c r="M494" s="186"/>
      <c r="N494" s="182"/>
      <c r="O494" s="184"/>
      <c r="P494" s="178"/>
      <c r="Q494" s="118">
        <f t="shared" si="153"/>
        <v>0</v>
      </c>
      <c r="R494" s="3"/>
      <c r="S494" s="3"/>
      <c r="T494" s="4"/>
      <c r="U494" s="4"/>
      <c r="V494" s="99">
        <f t="shared" si="154"/>
        <v>0</v>
      </c>
      <c r="W494" s="161"/>
      <c r="X494" s="138"/>
      <c r="AH494" s="158" t="str">
        <f t="array" ref="AH494">IF(OR(AH$1=0, $A494=""),"",SQRT((_xlfn.XLOOKUP(AH$1,$Z$2:$Z$16,$AA$2:$AA$16)-$T494)^2+(_xlfn.XLOOKUP(AH$1,$Z$2:$Z$16,$AB$2:$AB$16)-$U494)^2+(_xlfn.XLOOKUP(AH$1,$Z$2:$Z$16,$AC$2:$AC$16-$V494)^2)))</f>
        <v/>
      </c>
      <c r="AI494" s="140" t="str">
        <f t="array" ref="AI494">IF(OR(AI$1=0, $A494=""),"",SQRT((_xlfn.XLOOKUP(AI$1,$Z$2:$Z$16,$AA$2:$AA$16)-$T494)^2+(_xlfn.XLOOKUP(AI$1,$Z$2:$Z$16,$AB$2:$AB$16)-$U494)^2+(_xlfn.XLOOKUP(AI$1,$Z$2:$Z$16,$AC$2:$AC$16-$V494)^2)))</f>
        <v/>
      </c>
      <c r="AJ494" s="140" t="str">
        <f t="array" ref="AJ494">IF(OR(AJ$1=0, $A494=""),"",SQRT((_xlfn.XLOOKUP(AJ$1,$Z$2:$Z$16,$AA$2:$AA$16)-$T494)^2+(_xlfn.XLOOKUP(AJ$1,$Z$2:$Z$16,$AB$2:$AB$16)-$U494)^2+(_xlfn.XLOOKUP(AJ$1,$Z$2:$Z$16,$AC$2:$AC$16-$V494)^2)))</f>
        <v/>
      </c>
      <c r="AK494" s="140" t="str">
        <f t="array" ref="AK494">IF(OR(AK$1=0, $A494=""),"",SQRT((_xlfn.XLOOKUP(AK$1,$Z$2:$Z$16,$AA$2:$AA$16)-$T494)^2+(_xlfn.XLOOKUP(AK$1,$Z$2:$Z$16,$AB$2:$AB$16)-$U494)^2+(_xlfn.XLOOKUP(AK$1,$Z$2:$Z$16,$AC$2:$AC$16-$V494)^2)))</f>
        <v/>
      </c>
      <c r="AL494" s="140" t="str">
        <f t="array" ref="AL494">IF(OR(AL$1=0, $A494=""),"",SQRT((_xlfn.XLOOKUP(AL$1,$Z$2:$Z$16,$AA$2:$AA$16)-$T494)^2+(_xlfn.XLOOKUP(AL$1,$Z$2:$Z$16,$AB$2:$AB$16)-$U494)^2+(_xlfn.XLOOKUP(AL$1,$Z$2:$Z$16,$AC$2:$AC$16-$V494)^2)))</f>
        <v/>
      </c>
      <c r="AM494" s="140" t="str">
        <f t="array" ref="AM494">IF(OR(AM$1=0, $A494=""),"",SQRT((_xlfn.XLOOKUP(AM$1,$Z$2:$Z$16,$AA$2:$AA$16)-$T494)^2+(_xlfn.XLOOKUP(AM$1,$Z$2:$Z$16,$AB$2:$AB$16)-$U494)^2+(_xlfn.XLOOKUP(AM$1,$Z$2:$Z$16,$AC$2:$AC$16-$V494)^2)))</f>
        <v/>
      </c>
      <c r="AN494" s="140" t="str">
        <f t="array" ref="AN494">IF(OR(AN$1=0, $A494=""),"",SQRT((_xlfn.XLOOKUP(AN$1,$Z$2:$Z$16,$AA$2:$AA$16)-$T494)^2+(_xlfn.XLOOKUP(AN$1,$Z$2:$Z$16,$AB$2:$AB$16)-$U494)^2+(_xlfn.XLOOKUP(AN$1,$Z$2:$Z$16,$AC$2:$AC$16-$V494)^2)))</f>
        <v/>
      </c>
      <c r="AO494" s="140" t="str">
        <f t="array" ref="AO494">IF(OR(AO$1=0, $A494=""),"",SQRT((_xlfn.XLOOKUP(AO$1,$Z$2:$Z$16,$AA$2:$AA$16)-$T494)^2+(_xlfn.XLOOKUP(AO$1,$Z$2:$Z$16,$AB$2:$AB$16)-$U494)^2+(_xlfn.XLOOKUP(AO$1,$Z$2:$Z$16,$AC$2:$AC$16-$V494)^2)))</f>
        <v/>
      </c>
      <c r="AP494" s="141" t="str">
        <f t="array" ref="AP494">IF(OR(AP$1=0, $A494=""),"",SQRT((_xlfn.XLOOKUP(AP$1,$Z$2:$Z$16,$AA$2:$AA$16)-$T494)^2+(_xlfn.XLOOKUP(AP$1,$Z$2:$Z$16,$AB$2:$AB$16)-$U494)^2+(_xlfn.XLOOKUP(AP$1,$Z$2:$Z$16,$AC$2:$AC$16-$V494)^2)))</f>
        <v/>
      </c>
      <c r="AQ494" s="141" t="str">
        <f t="array" ref="AQ494">IF(OR(AQ$1=0, $A494=""),"",SQRT((_xlfn.XLOOKUP(AQ$1,$Z$2:$Z$16,$AA$2:$AA$16)-$T494)^2+(_xlfn.XLOOKUP(AQ$1,$Z$2:$Z$16,$AB$2:$AB$16)-$U494)^2+(_xlfn.XLOOKUP(AQ$1,$Z$2:$Z$16,$AC$2:$AC$16-$V494)^2)))</f>
        <v/>
      </c>
      <c r="AR494" s="141" t="str">
        <f t="array" ref="AR494">IF(OR(AR$1=0, $A494=""),"",SQRT((_xlfn.XLOOKUP(AR$1,$Z$2:$Z$16,$AA$2:$AA$16)-$T494)^2+(_xlfn.XLOOKUP(AR$1,$Z$2:$Z$16,$AB$2:$AB$16)-$U494)^2+(_xlfn.XLOOKUP(AR$1,$Z$2:$Z$16,$AC$2:$AC$16-$V494)^2)))</f>
        <v/>
      </c>
      <c r="AS494" s="141" t="str">
        <f t="array" ref="AS494">IF(OR(AS$1=0, $A494=""),"",SQRT((_xlfn.XLOOKUP(AS$1,$Z$2:$Z$16,$AA$2:$AA$16)-$T494)^2+(_xlfn.XLOOKUP(AS$1,$Z$2:$Z$16,$AB$2:$AB$16)-$U494)^2+(_xlfn.XLOOKUP(AS$1,$Z$2:$Z$16,$AC$2:$AC$16-$V494)^2)))</f>
        <v/>
      </c>
      <c r="AT494" s="141" t="str">
        <f t="array" ref="AT494">IF(OR(AT$1=0, $A494=""),"",SQRT((_xlfn.XLOOKUP(AT$1,$Z$2:$Z$16,$AA$2:$AA$16)-$T494)^2+(_xlfn.XLOOKUP(AT$1,$Z$2:$Z$16,$AB$2:$AB$16)-$U494)^2+(_xlfn.XLOOKUP(AT$1,$Z$2:$Z$16,$AC$2:$AC$16-$V494)^2)))</f>
        <v/>
      </c>
      <c r="AU494" s="141" t="str">
        <f t="array" ref="AU494">IF(OR(AU$1=0, $A494=""),"",SQRT((_xlfn.XLOOKUP(AU$1,$Z$2:$Z$16,$AA$2:$AA$16)-$T494)^2+(_xlfn.XLOOKUP(AU$1,$Z$2:$Z$16,$AB$2:$AB$16)-$U494)^2+(_xlfn.XLOOKUP(AU$1,$Z$2:$Z$16,$AC$2:$AC$16-$V494)^2)))</f>
        <v/>
      </c>
      <c r="AV494" s="142" t="str">
        <f t="array" ref="AV494">IF(OR(AV$1=0, $A494=""),"",SQRT((_xlfn.XLOOKUP(AV$1,$Z$2:$Z$16,$AA$2:$AA$16)-$T494)^2+(_xlfn.XLOOKUP(AV$1,$Z$2:$Z$16,$AB$2:$AB$16)-$U494)^2+(_xlfn.XLOOKUP(AV$1,$Z$2:$Z$16,$AC$2:$AC$16-$V494)^2)))</f>
        <v/>
      </c>
      <c r="AW494" s="124"/>
      <c r="AX494" s="124"/>
      <c r="AY494" s="125">
        <f t="shared" si="155"/>
        <v>0</v>
      </c>
      <c r="AZ494" s="143">
        <f t="shared" si="156"/>
        <v>0</v>
      </c>
      <c r="BA494" s="143">
        <f t="shared" si="157"/>
        <v>0</v>
      </c>
      <c r="BB494" s="143">
        <f t="shared" si="158"/>
        <v>0</v>
      </c>
      <c r="BC494" s="143">
        <f t="shared" si="159"/>
        <v>0</v>
      </c>
      <c r="BD494" s="143">
        <f t="shared" si="160"/>
        <v>0</v>
      </c>
      <c r="BE494" s="143">
        <f t="shared" si="161"/>
        <v>0</v>
      </c>
      <c r="BF494" s="143">
        <f t="shared" si="162"/>
        <v>0</v>
      </c>
      <c r="BG494" s="144">
        <f t="shared" si="163"/>
        <v>0</v>
      </c>
      <c r="BH494" s="144">
        <f t="shared" si="164"/>
        <v>0</v>
      </c>
      <c r="BI494" s="144">
        <f t="shared" si="165"/>
        <v>0</v>
      </c>
      <c r="BJ494" s="144">
        <f t="shared" si="166"/>
        <v>0</v>
      </c>
      <c r="BK494" s="144">
        <f t="shared" si="167"/>
        <v>0</v>
      </c>
      <c r="BL494" s="144">
        <f t="shared" si="168"/>
        <v>0</v>
      </c>
      <c r="BM494" s="145">
        <f t="shared" si="169"/>
        <v>0</v>
      </c>
      <c r="BN494" s="124"/>
      <c r="BO494" s="124"/>
      <c r="BP494" s="124"/>
      <c r="BQ494" s="124"/>
      <c r="BR494" s="124"/>
      <c r="BS494" s="124"/>
      <c r="BT494" s="124"/>
      <c r="BU494" s="124"/>
      <c r="BV494" s="130"/>
      <c r="BW494" s="130"/>
      <c r="BX494" s="130"/>
      <c r="BY494" s="130"/>
      <c r="BZ494" s="130"/>
      <c r="CA494" s="130"/>
      <c r="CB494" s="130"/>
      <c r="CC494" s="130"/>
      <c r="CD494" s="130"/>
      <c r="CE494" s="130"/>
      <c r="CF494" s="130"/>
      <c r="CG494" s="130"/>
      <c r="CH494" s="130"/>
      <c r="CI494" s="130"/>
      <c r="CJ494" s="130"/>
      <c r="CL494" s="124"/>
      <c r="CM494" s="130" t="s">
        <v>32</v>
      </c>
      <c r="CN494" s="130"/>
      <c r="CO494" s="130"/>
      <c r="CP494" s="130"/>
      <c r="CQ494" s="130"/>
      <c r="CR494" s="130"/>
      <c r="CS494" s="130"/>
      <c r="CT494" s="130"/>
      <c r="CU494" s="130"/>
      <c r="CV494" s="130"/>
      <c r="CW494" s="130"/>
      <c r="CX494" s="130"/>
      <c r="CY494" s="130"/>
      <c r="CZ494" s="130"/>
      <c r="DA494" s="130"/>
      <c r="DD494" s="159" cm="1">
        <f t="array" ref="DD494">_xlfn.IFS(DD$1= 0,"", NOT(ISBLANK(CM494)), 0, ISBLANK(CM494), $Q494-$S494+AY494-BV494)</f>
        <v>0</v>
      </c>
      <c r="DE494" s="160" cm="1">
        <f t="array" ref="DE494">_xlfn.IFS(DE$1= 0,"", NOT(ISBLANK(CN494)), 0, ISBLANK(CN494), $Q494-$S494+AZ494-BW494)</f>
        <v>0</v>
      </c>
      <c r="DF494" s="160" cm="1">
        <f t="array" ref="DF494">_xlfn.IFS(DF$1= 0,"", NOT(ISBLANK(CO494)), 0, ISBLANK(CO494), $Q494-$S494+BA494-BX494)</f>
        <v>0</v>
      </c>
      <c r="DG494" s="160" cm="1">
        <f t="array" ref="DG494">_xlfn.IFS(DG$1= 0,"", NOT(ISBLANK(CP494)), 0, ISBLANK(CP494), $Q494-$S494+BB494-BY494)</f>
        <v>0</v>
      </c>
      <c r="DH494" s="160" cm="1">
        <f t="array" ref="DH494">_xlfn.IFS(DH$1= 0,"", NOT(ISBLANK(CQ494)), 0, ISBLANK(CQ494), $Q494-$S494+BC494-BZ494)</f>
        <v>0</v>
      </c>
      <c r="DI494" s="160" cm="1">
        <f t="array" ref="DI494">_xlfn.IFS(DI$1= 0,"", NOT(ISBLANK(CR494)), 0, ISBLANK(CR494), $Q494-$S494+BD494-CA494)</f>
        <v>0</v>
      </c>
      <c r="DJ494" s="160" t="str" cm="1">
        <f t="array" ref="DJ494">_xlfn.IFS(DJ$1= 0,"", NOT(ISBLANK(CS494)), 0, ISBLANK(CS494), $Q494-$S494+BE494-CB494)</f>
        <v/>
      </c>
      <c r="DK494" s="160" t="str" cm="1">
        <f t="array" ref="DK494">_xlfn.IFS(DK$1= 0,"", NOT(ISBLANK(CT494)), 0, ISBLANK(CT494), $Q494-$S494+BF494-CC494)</f>
        <v/>
      </c>
      <c r="DL494" s="162" t="str" cm="1">
        <f t="array" ref="DL494">_xlfn.IFS(DL$1= 0,"", NOT(ISBLANK(CU494)), 0, ISBLANK(CU494), $Q494-$S494+BG494-CD494)</f>
        <v/>
      </c>
      <c r="DM494" s="162" t="str" cm="1">
        <f t="array" ref="DM494">_xlfn.IFS(DM$1= 0,"", NOT(ISBLANK(CV494)), 0, ISBLANK(CV494), $Q494-$S494+BH494-CE494)</f>
        <v/>
      </c>
      <c r="DN494" s="162" t="str" cm="1">
        <f t="array" ref="DN494">_xlfn.IFS(DN$1= 0,"", NOT(ISBLANK(CW494)), 0, ISBLANK(CW494), $Q494-$S494+BI494-CF494)</f>
        <v/>
      </c>
      <c r="DO494" s="162" t="str" cm="1">
        <f t="array" ref="DO494">_xlfn.IFS(DO$1= 0,"", NOT(ISBLANK(CX494)), 0, ISBLANK(CX494), $Q494-$S494+BJ494-CG494)</f>
        <v/>
      </c>
      <c r="DP494" s="162" t="str" cm="1">
        <f t="array" ref="DP494">_xlfn.IFS(DP$1= 0,"", NOT(ISBLANK(CY494)), 0, ISBLANK(CY494), $Q494-$S494+BK494-CH494)</f>
        <v/>
      </c>
      <c r="DQ494" s="162" t="str" cm="1">
        <f t="array" ref="DQ494">_xlfn.IFS(DQ$1= 0,"", NOT(ISBLANK(CZ494)), 0, ISBLANK(CZ494), $Q494-$S494+BL494-CI494)</f>
        <v/>
      </c>
      <c r="DR494" s="163" t="str" cm="1">
        <f t="array" ref="DR494">_xlfn.IFS(DR$1= 0,"", NOT(ISBLANK(DA494)), 0, ISBLANK(DA494), $Q494-$S494+BM494-CJ494)</f>
        <v/>
      </c>
    </row>
    <row r="495" spans="1:122" ht="16.5" x14ac:dyDescent="0.3">
      <c r="A495" s="135"/>
      <c r="B495" s="136"/>
      <c r="C495" s="136"/>
      <c r="D495" s="137"/>
      <c r="E495" s="176"/>
      <c r="F495" s="182"/>
      <c r="G495" s="183"/>
      <c r="H495" s="183"/>
      <c r="I495" s="183"/>
      <c r="J495" s="183"/>
      <c r="K495" s="183"/>
      <c r="L495" s="183"/>
      <c r="M495" s="186"/>
      <c r="N495" s="182"/>
      <c r="O495" s="184"/>
      <c r="P495" s="178"/>
      <c r="Q495" s="118">
        <f t="shared" si="153"/>
        <v>0</v>
      </c>
      <c r="R495" s="3"/>
      <c r="S495" s="3"/>
      <c r="T495" s="4"/>
      <c r="U495" s="4"/>
      <c r="V495" s="99">
        <f t="shared" si="154"/>
        <v>0</v>
      </c>
      <c r="W495" s="161"/>
      <c r="X495" s="138"/>
      <c r="AH495" s="158" t="str">
        <f t="array" ref="AH495">IF(OR(AH$1=0, $A495=""),"",SQRT((_xlfn.XLOOKUP(AH$1,$Z$2:$Z$16,$AA$2:$AA$16)-$T495)^2+(_xlfn.XLOOKUP(AH$1,$Z$2:$Z$16,$AB$2:$AB$16)-$U495)^2+(_xlfn.XLOOKUP(AH$1,$Z$2:$Z$16,$AC$2:$AC$16-$V495)^2)))</f>
        <v/>
      </c>
      <c r="AI495" s="140" t="str">
        <f t="array" ref="AI495">IF(OR(AI$1=0, $A495=""),"",SQRT((_xlfn.XLOOKUP(AI$1,$Z$2:$Z$16,$AA$2:$AA$16)-$T495)^2+(_xlfn.XLOOKUP(AI$1,$Z$2:$Z$16,$AB$2:$AB$16)-$U495)^2+(_xlfn.XLOOKUP(AI$1,$Z$2:$Z$16,$AC$2:$AC$16-$V495)^2)))</f>
        <v/>
      </c>
      <c r="AJ495" s="140" t="str">
        <f t="array" ref="AJ495">IF(OR(AJ$1=0, $A495=""),"",SQRT((_xlfn.XLOOKUP(AJ$1,$Z$2:$Z$16,$AA$2:$AA$16)-$T495)^2+(_xlfn.XLOOKUP(AJ$1,$Z$2:$Z$16,$AB$2:$AB$16)-$U495)^2+(_xlfn.XLOOKUP(AJ$1,$Z$2:$Z$16,$AC$2:$AC$16-$V495)^2)))</f>
        <v/>
      </c>
      <c r="AK495" s="140" t="str">
        <f t="array" ref="AK495">IF(OR(AK$1=0, $A495=""),"",SQRT((_xlfn.XLOOKUP(AK$1,$Z$2:$Z$16,$AA$2:$AA$16)-$T495)^2+(_xlfn.XLOOKUP(AK$1,$Z$2:$Z$16,$AB$2:$AB$16)-$U495)^2+(_xlfn.XLOOKUP(AK$1,$Z$2:$Z$16,$AC$2:$AC$16-$V495)^2)))</f>
        <v/>
      </c>
      <c r="AL495" s="140" t="str">
        <f t="array" ref="AL495">IF(OR(AL$1=0, $A495=""),"",SQRT((_xlfn.XLOOKUP(AL$1,$Z$2:$Z$16,$AA$2:$AA$16)-$T495)^2+(_xlfn.XLOOKUP(AL$1,$Z$2:$Z$16,$AB$2:$AB$16)-$U495)^2+(_xlfn.XLOOKUP(AL$1,$Z$2:$Z$16,$AC$2:$AC$16-$V495)^2)))</f>
        <v/>
      </c>
      <c r="AM495" s="140" t="str">
        <f t="array" ref="AM495">IF(OR(AM$1=0, $A495=""),"",SQRT((_xlfn.XLOOKUP(AM$1,$Z$2:$Z$16,$AA$2:$AA$16)-$T495)^2+(_xlfn.XLOOKUP(AM$1,$Z$2:$Z$16,$AB$2:$AB$16)-$U495)^2+(_xlfn.XLOOKUP(AM$1,$Z$2:$Z$16,$AC$2:$AC$16-$V495)^2)))</f>
        <v/>
      </c>
      <c r="AN495" s="140" t="str">
        <f t="array" ref="AN495">IF(OR(AN$1=0, $A495=""),"",SQRT((_xlfn.XLOOKUP(AN$1,$Z$2:$Z$16,$AA$2:$AA$16)-$T495)^2+(_xlfn.XLOOKUP(AN$1,$Z$2:$Z$16,$AB$2:$AB$16)-$U495)^2+(_xlfn.XLOOKUP(AN$1,$Z$2:$Z$16,$AC$2:$AC$16-$V495)^2)))</f>
        <v/>
      </c>
      <c r="AO495" s="140" t="str">
        <f t="array" ref="AO495">IF(OR(AO$1=0, $A495=""),"",SQRT((_xlfn.XLOOKUP(AO$1,$Z$2:$Z$16,$AA$2:$AA$16)-$T495)^2+(_xlfn.XLOOKUP(AO$1,$Z$2:$Z$16,$AB$2:$AB$16)-$U495)^2+(_xlfn.XLOOKUP(AO$1,$Z$2:$Z$16,$AC$2:$AC$16-$V495)^2)))</f>
        <v/>
      </c>
      <c r="AP495" s="141" t="str">
        <f t="array" ref="AP495">IF(OR(AP$1=0, $A495=""),"",SQRT((_xlfn.XLOOKUP(AP$1,$Z$2:$Z$16,$AA$2:$AA$16)-$T495)^2+(_xlfn.XLOOKUP(AP$1,$Z$2:$Z$16,$AB$2:$AB$16)-$U495)^2+(_xlfn.XLOOKUP(AP$1,$Z$2:$Z$16,$AC$2:$AC$16-$V495)^2)))</f>
        <v/>
      </c>
      <c r="AQ495" s="141" t="str">
        <f t="array" ref="AQ495">IF(OR(AQ$1=0, $A495=""),"",SQRT((_xlfn.XLOOKUP(AQ$1,$Z$2:$Z$16,$AA$2:$AA$16)-$T495)^2+(_xlfn.XLOOKUP(AQ$1,$Z$2:$Z$16,$AB$2:$AB$16)-$U495)^2+(_xlfn.XLOOKUP(AQ$1,$Z$2:$Z$16,$AC$2:$AC$16-$V495)^2)))</f>
        <v/>
      </c>
      <c r="AR495" s="141" t="str">
        <f t="array" ref="AR495">IF(OR(AR$1=0, $A495=""),"",SQRT((_xlfn.XLOOKUP(AR$1,$Z$2:$Z$16,$AA$2:$AA$16)-$T495)^2+(_xlfn.XLOOKUP(AR$1,$Z$2:$Z$16,$AB$2:$AB$16)-$U495)^2+(_xlfn.XLOOKUP(AR$1,$Z$2:$Z$16,$AC$2:$AC$16-$V495)^2)))</f>
        <v/>
      </c>
      <c r="AS495" s="141" t="str">
        <f t="array" ref="AS495">IF(OR(AS$1=0, $A495=""),"",SQRT((_xlfn.XLOOKUP(AS$1,$Z$2:$Z$16,$AA$2:$AA$16)-$T495)^2+(_xlfn.XLOOKUP(AS$1,$Z$2:$Z$16,$AB$2:$AB$16)-$U495)^2+(_xlfn.XLOOKUP(AS$1,$Z$2:$Z$16,$AC$2:$AC$16-$V495)^2)))</f>
        <v/>
      </c>
      <c r="AT495" s="141" t="str">
        <f t="array" ref="AT495">IF(OR(AT$1=0, $A495=""),"",SQRT((_xlfn.XLOOKUP(AT$1,$Z$2:$Z$16,$AA$2:$AA$16)-$T495)^2+(_xlfn.XLOOKUP(AT$1,$Z$2:$Z$16,$AB$2:$AB$16)-$U495)^2+(_xlfn.XLOOKUP(AT$1,$Z$2:$Z$16,$AC$2:$AC$16-$V495)^2)))</f>
        <v/>
      </c>
      <c r="AU495" s="141" t="str">
        <f t="array" ref="AU495">IF(OR(AU$1=0, $A495=""),"",SQRT((_xlfn.XLOOKUP(AU$1,$Z$2:$Z$16,$AA$2:$AA$16)-$T495)^2+(_xlfn.XLOOKUP(AU$1,$Z$2:$Z$16,$AB$2:$AB$16)-$U495)^2+(_xlfn.XLOOKUP(AU$1,$Z$2:$Z$16,$AC$2:$AC$16-$V495)^2)))</f>
        <v/>
      </c>
      <c r="AV495" s="142" t="str">
        <f t="array" ref="AV495">IF(OR(AV$1=0, $A495=""),"",SQRT((_xlfn.XLOOKUP(AV$1,$Z$2:$Z$16,$AA$2:$AA$16)-$T495)^2+(_xlfn.XLOOKUP(AV$1,$Z$2:$Z$16,$AB$2:$AB$16)-$U495)^2+(_xlfn.XLOOKUP(AV$1,$Z$2:$Z$16,$AC$2:$AC$16-$V495)^2)))</f>
        <v/>
      </c>
      <c r="AW495" s="124"/>
      <c r="AX495" s="124"/>
      <c r="AY495" s="125">
        <f t="shared" si="155"/>
        <v>0</v>
      </c>
      <c r="AZ495" s="143">
        <f t="shared" si="156"/>
        <v>0</v>
      </c>
      <c r="BA495" s="143">
        <f t="shared" si="157"/>
        <v>0</v>
      </c>
      <c r="BB495" s="143">
        <f t="shared" si="158"/>
        <v>0</v>
      </c>
      <c r="BC495" s="143">
        <f t="shared" si="159"/>
        <v>0</v>
      </c>
      <c r="BD495" s="143">
        <f t="shared" si="160"/>
        <v>0</v>
      </c>
      <c r="BE495" s="143">
        <f t="shared" si="161"/>
        <v>0</v>
      </c>
      <c r="BF495" s="143">
        <f t="shared" si="162"/>
        <v>0</v>
      </c>
      <c r="BG495" s="144">
        <f t="shared" si="163"/>
        <v>0</v>
      </c>
      <c r="BH495" s="144">
        <f t="shared" si="164"/>
        <v>0</v>
      </c>
      <c r="BI495" s="144">
        <f t="shared" si="165"/>
        <v>0</v>
      </c>
      <c r="BJ495" s="144">
        <f t="shared" si="166"/>
        <v>0</v>
      </c>
      <c r="BK495" s="144">
        <f t="shared" si="167"/>
        <v>0</v>
      </c>
      <c r="BL495" s="144">
        <f t="shared" si="168"/>
        <v>0</v>
      </c>
      <c r="BM495" s="145">
        <f t="shared" si="169"/>
        <v>0</v>
      </c>
      <c r="BN495" s="124"/>
      <c r="BO495" s="124"/>
      <c r="BP495" s="124"/>
      <c r="BQ495" s="124"/>
      <c r="BR495" s="124"/>
      <c r="BS495" s="124"/>
      <c r="BT495" s="124"/>
      <c r="BU495" s="124"/>
      <c r="BV495" s="130"/>
      <c r="BW495" s="130"/>
      <c r="BX495" s="130"/>
      <c r="BY495" s="130"/>
      <c r="BZ495" s="130"/>
      <c r="CA495" s="130"/>
      <c r="CB495" s="130"/>
      <c r="CC495" s="130"/>
      <c r="CD495" s="130"/>
      <c r="CE495" s="130"/>
      <c r="CF495" s="130"/>
      <c r="CG495" s="130"/>
      <c r="CH495" s="130"/>
      <c r="CI495" s="130"/>
      <c r="CJ495" s="130"/>
      <c r="CL495" s="124"/>
      <c r="CM495" s="130" t="s">
        <v>32</v>
      </c>
      <c r="CN495" s="130"/>
      <c r="CO495" s="130"/>
      <c r="CP495" s="130"/>
      <c r="CQ495" s="130"/>
      <c r="CR495" s="130"/>
      <c r="CS495" s="130"/>
      <c r="CT495" s="130"/>
      <c r="CU495" s="130"/>
      <c r="CV495" s="130"/>
      <c r="CW495" s="130"/>
      <c r="CX495" s="130"/>
      <c r="CY495" s="130"/>
      <c r="CZ495" s="130"/>
      <c r="DA495" s="130"/>
      <c r="DD495" s="159" cm="1">
        <f t="array" ref="DD495">_xlfn.IFS(DD$1= 0,"", NOT(ISBLANK(CM495)), 0, ISBLANK(CM495), $Q495-$S495+AY495-BV495)</f>
        <v>0</v>
      </c>
      <c r="DE495" s="160" cm="1">
        <f t="array" ref="DE495">_xlfn.IFS(DE$1= 0,"", NOT(ISBLANK(CN495)), 0, ISBLANK(CN495), $Q495-$S495+AZ495-BW495)</f>
        <v>0</v>
      </c>
      <c r="DF495" s="160" cm="1">
        <f t="array" ref="DF495">_xlfn.IFS(DF$1= 0,"", NOT(ISBLANK(CO495)), 0, ISBLANK(CO495), $Q495-$S495+BA495-BX495)</f>
        <v>0</v>
      </c>
      <c r="DG495" s="160" cm="1">
        <f t="array" ref="DG495">_xlfn.IFS(DG$1= 0,"", NOT(ISBLANK(CP495)), 0, ISBLANK(CP495), $Q495-$S495+BB495-BY495)</f>
        <v>0</v>
      </c>
      <c r="DH495" s="160" cm="1">
        <f t="array" ref="DH495">_xlfn.IFS(DH$1= 0,"", NOT(ISBLANK(CQ495)), 0, ISBLANK(CQ495), $Q495-$S495+BC495-BZ495)</f>
        <v>0</v>
      </c>
      <c r="DI495" s="160" cm="1">
        <f t="array" ref="DI495">_xlfn.IFS(DI$1= 0,"", NOT(ISBLANK(CR495)), 0, ISBLANK(CR495), $Q495-$S495+BD495-CA495)</f>
        <v>0</v>
      </c>
      <c r="DJ495" s="160" t="str" cm="1">
        <f t="array" ref="DJ495">_xlfn.IFS(DJ$1= 0,"", NOT(ISBLANK(CS495)), 0, ISBLANK(CS495), $Q495-$S495+BE495-CB495)</f>
        <v/>
      </c>
      <c r="DK495" s="160" t="str" cm="1">
        <f t="array" ref="DK495">_xlfn.IFS(DK$1= 0,"", NOT(ISBLANK(CT495)), 0, ISBLANK(CT495), $Q495-$S495+BF495-CC495)</f>
        <v/>
      </c>
      <c r="DL495" s="162" t="str" cm="1">
        <f t="array" ref="DL495">_xlfn.IFS(DL$1= 0,"", NOT(ISBLANK(CU495)), 0, ISBLANK(CU495), $Q495-$S495+BG495-CD495)</f>
        <v/>
      </c>
      <c r="DM495" s="162" t="str" cm="1">
        <f t="array" ref="DM495">_xlfn.IFS(DM$1= 0,"", NOT(ISBLANK(CV495)), 0, ISBLANK(CV495), $Q495-$S495+BH495-CE495)</f>
        <v/>
      </c>
      <c r="DN495" s="162" t="str" cm="1">
        <f t="array" ref="DN495">_xlfn.IFS(DN$1= 0,"", NOT(ISBLANK(CW495)), 0, ISBLANK(CW495), $Q495-$S495+BI495-CF495)</f>
        <v/>
      </c>
      <c r="DO495" s="162" t="str" cm="1">
        <f t="array" ref="DO495">_xlfn.IFS(DO$1= 0,"", NOT(ISBLANK(CX495)), 0, ISBLANK(CX495), $Q495-$S495+BJ495-CG495)</f>
        <v/>
      </c>
      <c r="DP495" s="162" t="str" cm="1">
        <f t="array" ref="DP495">_xlfn.IFS(DP$1= 0,"", NOT(ISBLANK(CY495)), 0, ISBLANK(CY495), $Q495-$S495+BK495-CH495)</f>
        <v/>
      </c>
      <c r="DQ495" s="162" t="str" cm="1">
        <f t="array" ref="DQ495">_xlfn.IFS(DQ$1= 0,"", NOT(ISBLANK(CZ495)), 0, ISBLANK(CZ495), $Q495-$S495+BL495-CI495)</f>
        <v/>
      </c>
      <c r="DR495" s="163" t="str" cm="1">
        <f t="array" ref="DR495">_xlfn.IFS(DR$1= 0,"", NOT(ISBLANK(DA495)), 0, ISBLANK(DA495), $Q495-$S495+BM495-CJ495)</f>
        <v/>
      </c>
    </row>
    <row r="496" spans="1:122" ht="16.5" x14ac:dyDescent="0.3">
      <c r="A496" s="135"/>
      <c r="B496" s="136"/>
      <c r="C496" s="136"/>
      <c r="D496" s="137"/>
      <c r="E496" s="176"/>
      <c r="F496" s="182"/>
      <c r="G496" s="183"/>
      <c r="H496" s="183"/>
      <c r="I496" s="183"/>
      <c r="J496" s="183"/>
      <c r="K496" s="183"/>
      <c r="L496" s="183"/>
      <c r="M496" s="186"/>
      <c r="N496" s="182"/>
      <c r="O496" s="184"/>
      <c r="P496" s="178"/>
      <c r="Q496" s="118">
        <f t="shared" si="153"/>
        <v>0</v>
      </c>
      <c r="R496" s="3"/>
      <c r="S496" s="3"/>
      <c r="T496" s="4"/>
      <c r="U496" s="4"/>
      <c r="V496" s="99">
        <f t="shared" si="154"/>
        <v>0</v>
      </c>
      <c r="W496" s="161"/>
      <c r="X496" s="138"/>
      <c r="AH496" s="158" t="str">
        <f t="array" ref="AH496">IF(OR(AH$1=0, $A496=""),"",SQRT((_xlfn.XLOOKUP(AH$1,$Z$2:$Z$16,$AA$2:$AA$16)-$T496)^2+(_xlfn.XLOOKUP(AH$1,$Z$2:$Z$16,$AB$2:$AB$16)-$U496)^2+(_xlfn.XLOOKUP(AH$1,$Z$2:$Z$16,$AC$2:$AC$16-$V496)^2)))</f>
        <v/>
      </c>
      <c r="AI496" s="140" t="str">
        <f t="array" ref="AI496">IF(OR(AI$1=0, $A496=""),"",SQRT((_xlfn.XLOOKUP(AI$1,$Z$2:$Z$16,$AA$2:$AA$16)-$T496)^2+(_xlfn.XLOOKUP(AI$1,$Z$2:$Z$16,$AB$2:$AB$16)-$U496)^2+(_xlfn.XLOOKUP(AI$1,$Z$2:$Z$16,$AC$2:$AC$16-$V496)^2)))</f>
        <v/>
      </c>
      <c r="AJ496" s="140" t="str">
        <f t="array" ref="AJ496">IF(OR(AJ$1=0, $A496=""),"",SQRT((_xlfn.XLOOKUP(AJ$1,$Z$2:$Z$16,$AA$2:$AA$16)-$T496)^2+(_xlfn.XLOOKUP(AJ$1,$Z$2:$Z$16,$AB$2:$AB$16)-$U496)^2+(_xlfn.XLOOKUP(AJ$1,$Z$2:$Z$16,$AC$2:$AC$16-$V496)^2)))</f>
        <v/>
      </c>
      <c r="AK496" s="140" t="str">
        <f t="array" ref="AK496">IF(OR(AK$1=0, $A496=""),"",SQRT((_xlfn.XLOOKUP(AK$1,$Z$2:$Z$16,$AA$2:$AA$16)-$T496)^2+(_xlfn.XLOOKUP(AK$1,$Z$2:$Z$16,$AB$2:$AB$16)-$U496)^2+(_xlfn.XLOOKUP(AK$1,$Z$2:$Z$16,$AC$2:$AC$16-$V496)^2)))</f>
        <v/>
      </c>
      <c r="AL496" s="140" t="str">
        <f t="array" ref="AL496">IF(OR(AL$1=0, $A496=""),"",SQRT((_xlfn.XLOOKUP(AL$1,$Z$2:$Z$16,$AA$2:$AA$16)-$T496)^2+(_xlfn.XLOOKUP(AL$1,$Z$2:$Z$16,$AB$2:$AB$16)-$U496)^2+(_xlfn.XLOOKUP(AL$1,$Z$2:$Z$16,$AC$2:$AC$16-$V496)^2)))</f>
        <v/>
      </c>
      <c r="AM496" s="140" t="str">
        <f t="array" ref="AM496">IF(OR(AM$1=0, $A496=""),"",SQRT((_xlfn.XLOOKUP(AM$1,$Z$2:$Z$16,$AA$2:$AA$16)-$T496)^2+(_xlfn.XLOOKUP(AM$1,$Z$2:$Z$16,$AB$2:$AB$16)-$U496)^2+(_xlfn.XLOOKUP(AM$1,$Z$2:$Z$16,$AC$2:$AC$16-$V496)^2)))</f>
        <v/>
      </c>
      <c r="AN496" s="140" t="str">
        <f t="array" ref="AN496">IF(OR(AN$1=0, $A496=""),"",SQRT((_xlfn.XLOOKUP(AN$1,$Z$2:$Z$16,$AA$2:$AA$16)-$T496)^2+(_xlfn.XLOOKUP(AN$1,$Z$2:$Z$16,$AB$2:$AB$16)-$U496)^2+(_xlfn.XLOOKUP(AN$1,$Z$2:$Z$16,$AC$2:$AC$16-$V496)^2)))</f>
        <v/>
      </c>
      <c r="AO496" s="140" t="str">
        <f t="array" ref="AO496">IF(OR(AO$1=0, $A496=""),"",SQRT((_xlfn.XLOOKUP(AO$1,$Z$2:$Z$16,$AA$2:$AA$16)-$T496)^2+(_xlfn.XLOOKUP(AO$1,$Z$2:$Z$16,$AB$2:$AB$16)-$U496)^2+(_xlfn.XLOOKUP(AO$1,$Z$2:$Z$16,$AC$2:$AC$16-$V496)^2)))</f>
        <v/>
      </c>
      <c r="AP496" s="141" t="str">
        <f t="array" ref="AP496">IF(OR(AP$1=0, $A496=""),"",SQRT((_xlfn.XLOOKUP(AP$1,$Z$2:$Z$16,$AA$2:$AA$16)-$T496)^2+(_xlfn.XLOOKUP(AP$1,$Z$2:$Z$16,$AB$2:$AB$16)-$U496)^2+(_xlfn.XLOOKUP(AP$1,$Z$2:$Z$16,$AC$2:$AC$16-$V496)^2)))</f>
        <v/>
      </c>
      <c r="AQ496" s="141" t="str">
        <f t="array" ref="AQ496">IF(OR(AQ$1=0, $A496=""),"",SQRT((_xlfn.XLOOKUP(AQ$1,$Z$2:$Z$16,$AA$2:$AA$16)-$T496)^2+(_xlfn.XLOOKUP(AQ$1,$Z$2:$Z$16,$AB$2:$AB$16)-$U496)^2+(_xlfn.XLOOKUP(AQ$1,$Z$2:$Z$16,$AC$2:$AC$16-$V496)^2)))</f>
        <v/>
      </c>
      <c r="AR496" s="141" t="str">
        <f t="array" ref="AR496">IF(OR(AR$1=0, $A496=""),"",SQRT((_xlfn.XLOOKUP(AR$1,$Z$2:$Z$16,$AA$2:$AA$16)-$T496)^2+(_xlfn.XLOOKUP(AR$1,$Z$2:$Z$16,$AB$2:$AB$16)-$U496)^2+(_xlfn.XLOOKUP(AR$1,$Z$2:$Z$16,$AC$2:$AC$16-$V496)^2)))</f>
        <v/>
      </c>
      <c r="AS496" s="141" t="str">
        <f t="array" ref="AS496">IF(OR(AS$1=0, $A496=""),"",SQRT((_xlfn.XLOOKUP(AS$1,$Z$2:$Z$16,$AA$2:$AA$16)-$T496)^2+(_xlfn.XLOOKUP(AS$1,$Z$2:$Z$16,$AB$2:$AB$16)-$U496)^2+(_xlfn.XLOOKUP(AS$1,$Z$2:$Z$16,$AC$2:$AC$16-$V496)^2)))</f>
        <v/>
      </c>
      <c r="AT496" s="141" t="str">
        <f t="array" ref="AT496">IF(OR(AT$1=0, $A496=""),"",SQRT((_xlfn.XLOOKUP(AT$1,$Z$2:$Z$16,$AA$2:$AA$16)-$T496)^2+(_xlfn.XLOOKUP(AT$1,$Z$2:$Z$16,$AB$2:$AB$16)-$U496)^2+(_xlfn.XLOOKUP(AT$1,$Z$2:$Z$16,$AC$2:$AC$16-$V496)^2)))</f>
        <v/>
      </c>
      <c r="AU496" s="141" t="str">
        <f t="array" ref="AU496">IF(OR(AU$1=0, $A496=""),"",SQRT((_xlfn.XLOOKUP(AU$1,$Z$2:$Z$16,$AA$2:$AA$16)-$T496)^2+(_xlfn.XLOOKUP(AU$1,$Z$2:$Z$16,$AB$2:$AB$16)-$U496)^2+(_xlfn.XLOOKUP(AU$1,$Z$2:$Z$16,$AC$2:$AC$16-$V496)^2)))</f>
        <v/>
      </c>
      <c r="AV496" s="142" t="str">
        <f t="array" ref="AV496">IF(OR(AV$1=0, $A496=""),"",SQRT((_xlfn.XLOOKUP(AV$1,$Z$2:$Z$16,$AA$2:$AA$16)-$T496)^2+(_xlfn.XLOOKUP(AV$1,$Z$2:$Z$16,$AB$2:$AB$16)-$U496)^2+(_xlfn.XLOOKUP(AV$1,$Z$2:$Z$16,$AC$2:$AC$16-$V496)^2)))</f>
        <v/>
      </c>
      <c r="AW496" s="124"/>
      <c r="AX496" s="124"/>
      <c r="AY496" s="125">
        <f t="shared" si="155"/>
        <v>0</v>
      </c>
      <c r="AZ496" s="143">
        <f t="shared" si="156"/>
        <v>0</v>
      </c>
      <c r="BA496" s="143">
        <f t="shared" si="157"/>
        <v>0</v>
      </c>
      <c r="BB496" s="143">
        <f t="shared" si="158"/>
        <v>0</v>
      </c>
      <c r="BC496" s="143">
        <f t="shared" si="159"/>
        <v>0</v>
      </c>
      <c r="BD496" s="143">
        <f t="shared" si="160"/>
        <v>0</v>
      </c>
      <c r="BE496" s="143">
        <f t="shared" si="161"/>
        <v>0</v>
      </c>
      <c r="BF496" s="143">
        <f t="shared" si="162"/>
        <v>0</v>
      </c>
      <c r="BG496" s="144">
        <f t="shared" si="163"/>
        <v>0</v>
      </c>
      <c r="BH496" s="144">
        <f t="shared" si="164"/>
        <v>0</v>
      </c>
      <c r="BI496" s="144">
        <f t="shared" si="165"/>
        <v>0</v>
      </c>
      <c r="BJ496" s="144">
        <f t="shared" si="166"/>
        <v>0</v>
      </c>
      <c r="BK496" s="144">
        <f t="shared" si="167"/>
        <v>0</v>
      </c>
      <c r="BL496" s="144">
        <f t="shared" si="168"/>
        <v>0</v>
      </c>
      <c r="BM496" s="145">
        <f t="shared" si="169"/>
        <v>0</v>
      </c>
      <c r="BN496" s="124"/>
      <c r="BO496" s="124"/>
      <c r="BP496" s="124"/>
      <c r="BQ496" s="124"/>
      <c r="BR496" s="124"/>
      <c r="BS496" s="124"/>
      <c r="BT496" s="124"/>
      <c r="BU496" s="124"/>
      <c r="BV496" s="130"/>
      <c r="BW496" s="130"/>
      <c r="BX496" s="130"/>
      <c r="BY496" s="130"/>
      <c r="BZ496" s="130"/>
      <c r="CA496" s="130"/>
      <c r="CB496" s="130"/>
      <c r="CC496" s="130"/>
      <c r="CD496" s="130"/>
      <c r="CE496" s="130"/>
      <c r="CF496" s="130"/>
      <c r="CG496" s="130"/>
      <c r="CH496" s="130"/>
      <c r="CI496" s="130"/>
      <c r="CJ496" s="130"/>
      <c r="CL496" s="124"/>
      <c r="CM496" s="130" t="s">
        <v>32</v>
      </c>
      <c r="CN496" s="130"/>
      <c r="CO496" s="130"/>
      <c r="CP496" s="130"/>
      <c r="CQ496" s="130"/>
      <c r="CR496" s="130"/>
      <c r="CS496" s="130"/>
      <c r="CT496" s="130"/>
      <c r="CU496" s="130"/>
      <c r="CV496" s="130"/>
      <c r="CW496" s="130"/>
      <c r="CX496" s="130"/>
      <c r="CY496" s="130"/>
      <c r="CZ496" s="130"/>
      <c r="DA496" s="130"/>
      <c r="DD496" s="159" cm="1">
        <f t="array" ref="DD496">_xlfn.IFS(DD$1= 0,"", NOT(ISBLANK(CM496)), 0, ISBLANK(CM496), $Q496-$S496+AY496-BV496)</f>
        <v>0</v>
      </c>
      <c r="DE496" s="160" cm="1">
        <f t="array" ref="DE496">_xlfn.IFS(DE$1= 0,"", NOT(ISBLANK(CN496)), 0, ISBLANK(CN496), $Q496-$S496+AZ496-BW496)</f>
        <v>0</v>
      </c>
      <c r="DF496" s="160" cm="1">
        <f t="array" ref="DF496">_xlfn.IFS(DF$1= 0,"", NOT(ISBLANK(CO496)), 0, ISBLANK(CO496), $Q496-$S496+BA496-BX496)</f>
        <v>0</v>
      </c>
      <c r="DG496" s="160" cm="1">
        <f t="array" ref="DG496">_xlfn.IFS(DG$1= 0,"", NOT(ISBLANK(CP496)), 0, ISBLANK(CP496), $Q496-$S496+BB496-BY496)</f>
        <v>0</v>
      </c>
      <c r="DH496" s="160" cm="1">
        <f t="array" ref="DH496">_xlfn.IFS(DH$1= 0,"", NOT(ISBLANK(CQ496)), 0, ISBLANK(CQ496), $Q496-$S496+BC496-BZ496)</f>
        <v>0</v>
      </c>
      <c r="DI496" s="160" cm="1">
        <f t="array" ref="DI496">_xlfn.IFS(DI$1= 0,"", NOT(ISBLANK(CR496)), 0, ISBLANK(CR496), $Q496-$S496+BD496-CA496)</f>
        <v>0</v>
      </c>
      <c r="DJ496" s="160" t="str" cm="1">
        <f t="array" ref="DJ496">_xlfn.IFS(DJ$1= 0,"", NOT(ISBLANK(CS496)), 0, ISBLANK(CS496), $Q496-$S496+BE496-CB496)</f>
        <v/>
      </c>
      <c r="DK496" s="160" t="str" cm="1">
        <f t="array" ref="DK496">_xlfn.IFS(DK$1= 0,"", NOT(ISBLANK(CT496)), 0, ISBLANK(CT496), $Q496-$S496+BF496-CC496)</f>
        <v/>
      </c>
      <c r="DL496" s="162" t="str" cm="1">
        <f t="array" ref="DL496">_xlfn.IFS(DL$1= 0,"", NOT(ISBLANK(CU496)), 0, ISBLANK(CU496), $Q496-$S496+BG496-CD496)</f>
        <v/>
      </c>
      <c r="DM496" s="162" t="str" cm="1">
        <f t="array" ref="DM496">_xlfn.IFS(DM$1= 0,"", NOT(ISBLANK(CV496)), 0, ISBLANK(CV496), $Q496-$S496+BH496-CE496)</f>
        <v/>
      </c>
      <c r="DN496" s="162" t="str" cm="1">
        <f t="array" ref="DN496">_xlfn.IFS(DN$1= 0,"", NOT(ISBLANK(CW496)), 0, ISBLANK(CW496), $Q496-$S496+BI496-CF496)</f>
        <v/>
      </c>
      <c r="DO496" s="162" t="str" cm="1">
        <f t="array" ref="DO496">_xlfn.IFS(DO$1= 0,"", NOT(ISBLANK(CX496)), 0, ISBLANK(CX496), $Q496-$S496+BJ496-CG496)</f>
        <v/>
      </c>
      <c r="DP496" s="162" t="str" cm="1">
        <f t="array" ref="DP496">_xlfn.IFS(DP$1= 0,"", NOT(ISBLANK(CY496)), 0, ISBLANK(CY496), $Q496-$S496+BK496-CH496)</f>
        <v/>
      </c>
      <c r="DQ496" s="162" t="str" cm="1">
        <f t="array" ref="DQ496">_xlfn.IFS(DQ$1= 0,"", NOT(ISBLANK(CZ496)), 0, ISBLANK(CZ496), $Q496-$S496+BL496-CI496)</f>
        <v/>
      </c>
      <c r="DR496" s="163" t="str" cm="1">
        <f t="array" ref="DR496">_xlfn.IFS(DR$1= 0,"", NOT(ISBLANK(DA496)), 0, ISBLANK(DA496), $Q496-$S496+BM496-CJ496)</f>
        <v/>
      </c>
    </row>
    <row r="497" spans="1:122" ht="16.5" x14ac:dyDescent="0.3">
      <c r="A497" s="135"/>
      <c r="B497" s="136"/>
      <c r="C497" s="136"/>
      <c r="D497" s="137"/>
      <c r="E497" s="176"/>
      <c r="F497" s="182"/>
      <c r="G497" s="183"/>
      <c r="H497" s="183"/>
      <c r="I497" s="183"/>
      <c r="J497" s="183"/>
      <c r="K497" s="183"/>
      <c r="L497" s="183"/>
      <c r="M497" s="186"/>
      <c r="N497" s="182"/>
      <c r="O497" s="184"/>
      <c r="P497" s="178"/>
      <c r="Q497" s="118">
        <f t="shared" si="153"/>
        <v>0</v>
      </c>
      <c r="R497" s="3"/>
      <c r="S497" s="3"/>
      <c r="T497" s="4"/>
      <c r="U497" s="4"/>
      <c r="V497" s="99">
        <f t="shared" si="154"/>
        <v>0</v>
      </c>
      <c r="W497" s="161"/>
      <c r="X497" s="138"/>
      <c r="AH497" s="158" t="str">
        <f t="array" ref="AH497">IF(OR(AH$1=0, $A497=""),"",SQRT((_xlfn.XLOOKUP(AH$1,$Z$2:$Z$16,$AA$2:$AA$16)-$T497)^2+(_xlfn.XLOOKUP(AH$1,$Z$2:$Z$16,$AB$2:$AB$16)-$U497)^2+(_xlfn.XLOOKUP(AH$1,$Z$2:$Z$16,$AC$2:$AC$16-$V497)^2)))</f>
        <v/>
      </c>
      <c r="AI497" s="140" t="str">
        <f t="array" ref="AI497">IF(OR(AI$1=0, $A497=""),"",SQRT((_xlfn.XLOOKUP(AI$1,$Z$2:$Z$16,$AA$2:$AA$16)-$T497)^2+(_xlfn.XLOOKUP(AI$1,$Z$2:$Z$16,$AB$2:$AB$16)-$U497)^2+(_xlfn.XLOOKUP(AI$1,$Z$2:$Z$16,$AC$2:$AC$16-$V497)^2)))</f>
        <v/>
      </c>
      <c r="AJ497" s="140" t="str">
        <f t="array" ref="AJ497">IF(OR(AJ$1=0, $A497=""),"",SQRT((_xlfn.XLOOKUP(AJ$1,$Z$2:$Z$16,$AA$2:$AA$16)-$T497)^2+(_xlfn.XLOOKUP(AJ$1,$Z$2:$Z$16,$AB$2:$AB$16)-$U497)^2+(_xlfn.XLOOKUP(AJ$1,$Z$2:$Z$16,$AC$2:$AC$16-$V497)^2)))</f>
        <v/>
      </c>
      <c r="AK497" s="140" t="str">
        <f t="array" ref="AK497">IF(OR(AK$1=0, $A497=""),"",SQRT((_xlfn.XLOOKUP(AK$1,$Z$2:$Z$16,$AA$2:$AA$16)-$T497)^2+(_xlfn.XLOOKUP(AK$1,$Z$2:$Z$16,$AB$2:$AB$16)-$U497)^2+(_xlfn.XLOOKUP(AK$1,$Z$2:$Z$16,$AC$2:$AC$16-$V497)^2)))</f>
        <v/>
      </c>
      <c r="AL497" s="140" t="str">
        <f t="array" ref="AL497">IF(OR(AL$1=0, $A497=""),"",SQRT((_xlfn.XLOOKUP(AL$1,$Z$2:$Z$16,$AA$2:$AA$16)-$T497)^2+(_xlfn.XLOOKUP(AL$1,$Z$2:$Z$16,$AB$2:$AB$16)-$U497)^2+(_xlfn.XLOOKUP(AL$1,$Z$2:$Z$16,$AC$2:$AC$16-$V497)^2)))</f>
        <v/>
      </c>
      <c r="AM497" s="140" t="str">
        <f t="array" ref="AM497">IF(OR(AM$1=0, $A497=""),"",SQRT((_xlfn.XLOOKUP(AM$1,$Z$2:$Z$16,$AA$2:$AA$16)-$T497)^2+(_xlfn.XLOOKUP(AM$1,$Z$2:$Z$16,$AB$2:$AB$16)-$U497)^2+(_xlfn.XLOOKUP(AM$1,$Z$2:$Z$16,$AC$2:$AC$16-$V497)^2)))</f>
        <v/>
      </c>
      <c r="AN497" s="140" t="str">
        <f t="array" ref="AN497">IF(OR(AN$1=0, $A497=""),"",SQRT((_xlfn.XLOOKUP(AN$1,$Z$2:$Z$16,$AA$2:$AA$16)-$T497)^2+(_xlfn.XLOOKUP(AN$1,$Z$2:$Z$16,$AB$2:$AB$16)-$U497)^2+(_xlfn.XLOOKUP(AN$1,$Z$2:$Z$16,$AC$2:$AC$16-$V497)^2)))</f>
        <v/>
      </c>
      <c r="AO497" s="140" t="str">
        <f t="array" ref="AO497">IF(OR(AO$1=0, $A497=""),"",SQRT((_xlfn.XLOOKUP(AO$1,$Z$2:$Z$16,$AA$2:$AA$16)-$T497)^2+(_xlfn.XLOOKUP(AO$1,$Z$2:$Z$16,$AB$2:$AB$16)-$U497)^2+(_xlfn.XLOOKUP(AO$1,$Z$2:$Z$16,$AC$2:$AC$16-$V497)^2)))</f>
        <v/>
      </c>
      <c r="AP497" s="141" t="str">
        <f t="array" ref="AP497">IF(OR(AP$1=0, $A497=""),"",SQRT((_xlfn.XLOOKUP(AP$1,$Z$2:$Z$16,$AA$2:$AA$16)-$T497)^2+(_xlfn.XLOOKUP(AP$1,$Z$2:$Z$16,$AB$2:$AB$16)-$U497)^2+(_xlfn.XLOOKUP(AP$1,$Z$2:$Z$16,$AC$2:$AC$16-$V497)^2)))</f>
        <v/>
      </c>
      <c r="AQ497" s="141" t="str">
        <f t="array" ref="AQ497">IF(OR(AQ$1=0, $A497=""),"",SQRT((_xlfn.XLOOKUP(AQ$1,$Z$2:$Z$16,$AA$2:$AA$16)-$T497)^2+(_xlfn.XLOOKUP(AQ$1,$Z$2:$Z$16,$AB$2:$AB$16)-$U497)^2+(_xlfn.XLOOKUP(AQ$1,$Z$2:$Z$16,$AC$2:$AC$16-$V497)^2)))</f>
        <v/>
      </c>
      <c r="AR497" s="141" t="str">
        <f t="array" ref="AR497">IF(OR(AR$1=0, $A497=""),"",SQRT((_xlfn.XLOOKUP(AR$1,$Z$2:$Z$16,$AA$2:$AA$16)-$T497)^2+(_xlfn.XLOOKUP(AR$1,$Z$2:$Z$16,$AB$2:$AB$16)-$U497)^2+(_xlfn.XLOOKUP(AR$1,$Z$2:$Z$16,$AC$2:$AC$16-$V497)^2)))</f>
        <v/>
      </c>
      <c r="AS497" s="141" t="str">
        <f t="array" ref="AS497">IF(OR(AS$1=0, $A497=""),"",SQRT((_xlfn.XLOOKUP(AS$1,$Z$2:$Z$16,$AA$2:$AA$16)-$T497)^2+(_xlfn.XLOOKUP(AS$1,$Z$2:$Z$16,$AB$2:$AB$16)-$U497)^2+(_xlfn.XLOOKUP(AS$1,$Z$2:$Z$16,$AC$2:$AC$16-$V497)^2)))</f>
        <v/>
      </c>
      <c r="AT497" s="141" t="str">
        <f t="array" ref="AT497">IF(OR(AT$1=0, $A497=""),"",SQRT((_xlfn.XLOOKUP(AT$1,$Z$2:$Z$16,$AA$2:$AA$16)-$T497)^2+(_xlfn.XLOOKUP(AT$1,$Z$2:$Z$16,$AB$2:$AB$16)-$U497)^2+(_xlfn.XLOOKUP(AT$1,$Z$2:$Z$16,$AC$2:$AC$16-$V497)^2)))</f>
        <v/>
      </c>
      <c r="AU497" s="141" t="str">
        <f t="array" ref="AU497">IF(OR(AU$1=0, $A497=""),"",SQRT((_xlfn.XLOOKUP(AU$1,$Z$2:$Z$16,$AA$2:$AA$16)-$T497)^2+(_xlfn.XLOOKUP(AU$1,$Z$2:$Z$16,$AB$2:$AB$16)-$U497)^2+(_xlfn.XLOOKUP(AU$1,$Z$2:$Z$16,$AC$2:$AC$16-$V497)^2)))</f>
        <v/>
      </c>
      <c r="AV497" s="142" t="str">
        <f t="array" ref="AV497">IF(OR(AV$1=0, $A497=""),"",SQRT((_xlfn.XLOOKUP(AV$1,$Z$2:$Z$16,$AA$2:$AA$16)-$T497)^2+(_xlfn.XLOOKUP(AV$1,$Z$2:$Z$16,$AB$2:$AB$16)-$U497)^2+(_xlfn.XLOOKUP(AV$1,$Z$2:$Z$16,$AC$2:$AC$16-$V497)^2)))</f>
        <v/>
      </c>
      <c r="AW497" s="124"/>
      <c r="AX497" s="124"/>
      <c r="AY497" s="125">
        <f t="shared" si="155"/>
        <v>0</v>
      </c>
      <c r="AZ497" s="143">
        <f t="shared" si="156"/>
        <v>0</v>
      </c>
      <c r="BA497" s="143">
        <f t="shared" si="157"/>
        <v>0</v>
      </c>
      <c r="BB497" s="143">
        <f t="shared" si="158"/>
        <v>0</v>
      </c>
      <c r="BC497" s="143">
        <f t="shared" si="159"/>
        <v>0</v>
      </c>
      <c r="BD497" s="143">
        <f t="shared" si="160"/>
        <v>0</v>
      </c>
      <c r="BE497" s="143">
        <f t="shared" si="161"/>
        <v>0</v>
      </c>
      <c r="BF497" s="143">
        <f t="shared" si="162"/>
        <v>0</v>
      </c>
      <c r="BG497" s="144">
        <f t="shared" si="163"/>
        <v>0</v>
      </c>
      <c r="BH497" s="144">
        <f t="shared" si="164"/>
        <v>0</v>
      </c>
      <c r="BI497" s="144">
        <f t="shared" si="165"/>
        <v>0</v>
      </c>
      <c r="BJ497" s="144">
        <f t="shared" si="166"/>
        <v>0</v>
      </c>
      <c r="BK497" s="144">
        <f t="shared" si="167"/>
        <v>0</v>
      </c>
      <c r="BL497" s="144">
        <f t="shared" si="168"/>
        <v>0</v>
      </c>
      <c r="BM497" s="145">
        <f t="shared" si="169"/>
        <v>0</v>
      </c>
      <c r="BN497" s="124"/>
      <c r="BO497" s="124"/>
      <c r="BP497" s="124"/>
      <c r="BQ497" s="124"/>
      <c r="BR497" s="124"/>
      <c r="BS497" s="124"/>
      <c r="BT497" s="124"/>
      <c r="BU497" s="124"/>
      <c r="BV497" s="130"/>
      <c r="BW497" s="130"/>
      <c r="BX497" s="130"/>
      <c r="BY497" s="130"/>
      <c r="BZ497" s="130"/>
      <c r="CA497" s="130"/>
      <c r="CB497" s="130"/>
      <c r="CC497" s="130"/>
      <c r="CD497" s="130"/>
      <c r="CE497" s="130"/>
      <c r="CF497" s="130"/>
      <c r="CG497" s="130"/>
      <c r="CH497" s="130"/>
      <c r="CI497" s="130"/>
      <c r="CJ497" s="130"/>
      <c r="CL497" s="124"/>
      <c r="CM497" s="130" t="s">
        <v>32</v>
      </c>
      <c r="CN497" s="130"/>
      <c r="CO497" s="130"/>
      <c r="CP497" s="130"/>
      <c r="CQ497" s="130"/>
      <c r="CR497" s="130"/>
      <c r="CS497" s="130"/>
      <c r="CT497" s="130"/>
      <c r="CU497" s="130"/>
      <c r="CV497" s="130"/>
      <c r="CW497" s="130"/>
      <c r="CX497" s="130"/>
      <c r="CY497" s="130"/>
      <c r="CZ497" s="130"/>
      <c r="DA497" s="130"/>
      <c r="DD497" s="159" cm="1">
        <f t="array" ref="DD497">_xlfn.IFS(DD$1= 0,"", NOT(ISBLANK(CM497)), 0, ISBLANK(CM497), $Q497-$S497+AY497-BV497)</f>
        <v>0</v>
      </c>
      <c r="DE497" s="160" cm="1">
        <f t="array" ref="DE497">_xlfn.IFS(DE$1= 0,"", NOT(ISBLANK(CN497)), 0, ISBLANK(CN497), $Q497-$S497+AZ497-BW497)</f>
        <v>0</v>
      </c>
      <c r="DF497" s="160" cm="1">
        <f t="array" ref="DF497">_xlfn.IFS(DF$1= 0,"", NOT(ISBLANK(CO497)), 0, ISBLANK(CO497), $Q497-$S497+BA497-BX497)</f>
        <v>0</v>
      </c>
      <c r="DG497" s="160" cm="1">
        <f t="array" ref="DG497">_xlfn.IFS(DG$1= 0,"", NOT(ISBLANK(CP497)), 0, ISBLANK(CP497), $Q497-$S497+BB497-BY497)</f>
        <v>0</v>
      </c>
      <c r="DH497" s="160" cm="1">
        <f t="array" ref="DH497">_xlfn.IFS(DH$1= 0,"", NOT(ISBLANK(CQ497)), 0, ISBLANK(CQ497), $Q497-$S497+BC497-BZ497)</f>
        <v>0</v>
      </c>
      <c r="DI497" s="160" cm="1">
        <f t="array" ref="DI497">_xlfn.IFS(DI$1= 0,"", NOT(ISBLANK(CR497)), 0, ISBLANK(CR497), $Q497-$S497+BD497-CA497)</f>
        <v>0</v>
      </c>
      <c r="DJ497" s="160" t="str" cm="1">
        <f t="array" ref="DJ497">_xlfn.IFS(DJ$1= 0,"", NOT(ISBLANK(CS497)), 0, ISBLANK(CS497), $Q497-$S497+BE497-CB497)</f>
        <v/>
      </c>
      <c r="DK497" s="160" t="str" cm="1">
        <f t="array" ref="DK497">_xlfn.IFS(DK$1= 0,"", NOT(ISBLANK(CT497)), 0, ISBLANK(CT497), $Q497-$S497+BF497-CC497)</f>
        <v/>
      </c>
      <c r="DL497" s="162" t="str" cm="1">
        <f t="array" ref="DL497">_xlfn.IFS(DL$1= 0,"", NOT(ISBLANK(CU497)), 0, ISBLANK(CU497), $Q497-$S497+BG497-CD497)</f>
        <v/>
      </c>
      <c r="DM497" s="162" t="str" cm="1">
        <f t="array" ref="DM497">_xlfn.IFS(DM$1= 0,"", NOT(ISBLANK(CV497)), 0, ISBLANK(CV497), $Q497-$S497+BH497-CE497)</f>
        <v/>
      </c>
      <c r="DN497" s="162" t="str" cm="1">
        <f t="array" ref="DN497">_xlfn.IFS(DN$1= 0,"", NOT(ISBLANK(CW497)), 0, ISBLANK(CW497), $Q497-$S497+BI497-CF497)</f>
        <v/>
      </c>
      <c r="DO497" s="162" t="str" cm="1">
        <f t="array" ref="DO497">_xlfn.IFS(DO$1= 0,"", NOT(ISBLANK(CX497)), 0, ISBLANK(CX497), $Q497-$S497+BJ497-CG497)</f>
        <v/>
      </c>
      <c r="DP497" s="162" t="str" cm="1">
        <f t="array" ref="DP497">_xlfn.IFS(DP$1= 0,"", NOT(ISBLANK(CY497)), 0, ISBLANK(CY497), $Q497-$S497+BK497-CH497)</f>
        <v/>
      </c>
      <c r="DQ497" s="162" t="str" cm="1">
        <f t="array" ref="DQ497">_xlfn.IFS(DQ$1= 0,"", NOT(ISBLANK(CZ497)), 0, ISBLANK(CZ497), $Q497-$S497+BL497-CI497)</f>
        <v/>
      </c>
      <c r="DR497" s="163" t="str" cm="1">
        <f t="array" ref="DR497">_xlfn.IFS(DR$1= 0,"", NOT(ISBLANK(DA497)), 0, ISBLANK(DA497), $Q497-$S497+BM497-CJ497)</f>
        <v/>
      </c>
    </row>
    <row r="498" spans="1:122" ht="16.5" x14ac:dyDescent="0.3">
      <c r="A498" s="135"/>
      <c r="B498" s="136"/>
      <c r="C498" s="136"/>
      <c r="D498" s="137"/>
      <c r="E498" s="176"/>
      <c r="F498" s="182"/>
      <c r="G498" s="183"/>
      <c r="H498" s="183"/>
      <c r="I498" s="183"/>
      <c r="J498" s="183"/>
      <c r="K498" s="183"/>
      <c r="L498" s="183"/>
      <c r="M498" s="186"/>
      <c r="N498" s="182"/>
      <c r="O498" s="184"/>
      <c r="P498" s="178"/>
      <c r="Q498" s="118">
        <f t="shared" si="153"/>
        <v>0</v>
      </c>
      <c r="R498" s="3"/>
      <c r="S498" s="3"/>
      <c r="T498" s="4"/>
      <c r="U498" s="4"/>
      <c r="V498" s="99">
        <f t="shared" si="154"/>
        <v>0</v>
      </c>
      <c r="W498" s="161"/>
      <c r="X498" s="138"/>
      <c r="AH498" s="158" t="str">
        <f t="array" ref="AH498">IF(OR(AH$1=0, $A498=""),"",SQRT((_xlfn.XLOOKUP(AH$1,$Z$2:$Z$16,$AA$2:$AA$16)-$T498)^2+(_xlfn.XLOOKUP(AH$1,$Z$2:$Z$16,$AB$2:$AB$16)-$U498)^2+(_xlfn.XLOOKUP(AH$1,$Z$2:$Z$16,$AC$2:$AC$16-$V498)^2)))</f>
        <v/>
      </c>
      <c r="AI498" s="140" t="str">
        <f t="array" ref="AI498">IF(OR(AI$1=0, $A498=""),"",SQRT((_xlfn.XLOOKUP(AI$1,$Z$2:$Z$16,$AA$2:$AA$16)-$T498)^2+(_xlfn.XLOOKUP(AI$1,$Z$2:$Z$16,$AB$2:$AB$16)-$U498)^2+(_xlfn.XLOOKUP(AI$1,$Z$2:$Z$16,$AC$2:$AC$16-$V498)^2)))</f>
        <v/>
      </c>
      <c r="AJ498" s="140" t="str">
        <f t="array" ref="AJ498">IF(OR(AJ$1=0, $A498=""),"",SQRT((_xlfn.XLOOKUP(AJ$1,$Z$2:$Z$16,$AA$2:$AA$16)-$T498)^2+(_xlfn.XLOOKUP(AJ$1,$Z$2:$Z$16,$AB$2:$AB$16)-$U498)^2+(_xlfn.XLOOKUP(AJ$1,$Z$2:$Z$16,$AC$2:$AC$16-$V498)^2)))</f>
        <v/>
      </c>
      <c r="AK498" s="140" t="str">
        <f t="array" ref="AK498">IF(OR(AK$1=0, $A498=""),"",SQRT((_xlfn.XLOOKUP(AK$1,$Z$2:$Z$16,$AA$2:$AA$16)-$T498)^2+(_xlfn.XLOOKUP(AK$1,$Z$2:$Z$16,$AB$2:$AB$16)-$U498)^2+(_xlfn.XLOOKUP(AK$1,$Z$2:$Z$16,$AC$2:$AC$16-$V498)^2)))</f>
        <v/>
      </c>
      <c r="AL498" s="140" t="str">
        <f t="array" ref="AL498">IF(OR(AL$1=0, $A498=""),"",SQRT((_xlfn.XLOOKUP(AL$1,$Z$2:$Z$16,$AA$2:$AA$16)-$T498)^2+(_xlfn.XLOOKUP(AL$1,$Z$2:$Z$16,$AB$2:$AB$16)-$U498)^2+(_xlfn.XLOOKUP(AL$1,$Z$2:$Z$16,$AC$2:$AC$16-$V498)^2)))</f>
        <v/>
      </c>
      <c r="AM498" s="140" t="str">
        <f t="array" ref="AM498">IF(OR(AM$1=0, $A498=""),"",SQRT((_xlfn.XLOOKUP(AM$1,$Z$2:$Z$16,$AA$2:$AA$16)-$T498)^2+(_xlfn.XLOOKUP(AM$1,$Z$2:$Z$16,$AB$2:$AB$16)-$U498)^2+(_xlfn.XLOOKUP(AM$1,$Z$2:$Z$16,$AC$2:$AC$16-$V498)^2)))</f>
        <v/>
      </c>
      <c r="AN498" s="140" t="str">
        <f t="array" ref="AN498">IF(OR(AN$1=0, $A498=""),"",SQRT((_xlfn.XLOOKUP(AN$1,$Z$2:$Z$16,$AA$2:$AA$16)-$T498)^2+(_xlfn.XLOOKUP(AN$1,$Z$2:$Z$16,$AB$2:$AB$16)-$U498)^2+(_xlfn.XLOOKUP(AN$1,$Z$2:$Z$16,$AC$2:$AC$16-$V498)^2)))</f>
        <v/>
      </c>
      <c r="AO498" s="140" t="str">
        <f t="array" ref="AO498">IF(OR(AO$1=0, $A498=""),"",SQRT((_xlfn.XLOOKUP(AO$1,$Z$2:$Z$16,$AA$2:$AA$16)-$T498)^2+(_xlfn.XLOOKUP(AO$1,$Z$2:$Z$16,$AB$2:$AB$16)-$U498)^2+(_xlfn.XLOOKUP(AO$1,$Z$2:$Z$16,$AC$2:$AC$16-$V498)^2)))</f>
        <v/>
      </c>
      <c r="AP498" s="141" t="str">
        <f t="array" ref="AP498">IF(OR(AP$1=0, $A498=""),"",SQRT((_xlfn.XLOOKUP(AP$1,$Z$2:$Z$16,$AA$2:$AA$16)-$T498)^2+(_xlfn.XLOOKUP(AP$1,$Z$2:$Z$16,$AB$2:$AB$16)-$U498)^2+(_xlfn.XLOOKUP(AP$1,$Z$2:$Z$16,$AC$2:$AC$16-$V498)^2)))</f>
        <v/>
      </c>
      <c r="AQ498" s="141" t="str">
        <f t="array" ref="AQ498">IF(OR(AQ$1=0, $A498=""),"",SQRT((_xlfn.XLOOKUP(AQ$1,$Z$2:$Z$16,$AA$2:$AA$16)-$T498)^2+(_xlfn.XLOOKUP(AQ$1,$Z$2:$Z$16,$AB$2:$AB$16)-$U498)^2+(_xlfn.XLOOKUP(AQ$1,$Z$2:$Z$16,$AC$2:$AC$16-$V498)^2)))</f>
        <v/>
      </c>
      <c r="AR498" s="141" t="str">
        <f t="array" ref="AR498">IF(OR(AR$1=0, $A498=""),"",SQRT((_xlfn.XLOOKUP(AR$1,$Z$2:$Z$16,$AA$2:$AA$16)-$T498)^2+(_xlfn.XLOOKUP(AR$1,$Z$2:$Z$16,$AB$2:$AB$16)-$U498)^2+(_xlfn.XLOOKUP(AR$1,$Z$2:$Z$16,$AC$2:$AC$16-$V498)^2)))</f>
        <v/>
      </c>
      <c r="AS498" s="141" t="str">
        <f t="array" ref="AS498">IF(OR(AS$1=0, $A498=""),"",SQRT((_xlfn.XLOOKUP(AS$1,$Z$2:$Z$16,$AA$2:$AA$16)-$T498)^2+(_xlfn.XLOOKUP(AS$1,$Z$2:$Z$16,$AB$2:$AB$16)-$U498)^2+(_xlfn.XLOOKUP(AS$1,$Z$2:$Z$16,$AC$2:$AC$16-$V498)^2)))</f>
        <v/>
      </c>
      <c r="AT498" s="141" t="str">
        <f t="array" ref="AT498">IF(OR(AT$1=0, $A498=""),"",SQRT((_xlfn.XLOOKUP(AT$1,$Z$2:$Z$16,$AA$2:$AA$16)-$T498)^2+(_xlfn.XLOOKUP(AT$1,$Z$2:$Z$16,$AB$2:$AB$16)-$U498)^2+(_xlfn.XLOOKUP(AT$1,$Z$2:$Z$16,$AC$2:$AC$16-$V498)^2)))</f>
        <v/>
      </c>
      <c r="AU498" s="141" t="str">
        <f t="array" ref="AU498">IF(OR(AU$1=0, $A498=""),"",SQRT((_xlfn.XLOOKUP(AU$1,$Z$2:$Z$16,$AA$2:$AA$16)-$T498)^2+(_xlfn.XLOOKUP(AU$1,$Z$2:$Z$16,$AB$2:$AB$16)-$U498)^2+(_xlfn.XLOOKUP(AU$1,$Z$2:$Z$16,$AC$2:$AC$16-$V498)^2)))</f>
        <v/>
      </c>
      <c r="AV498" s="142" t="str">
        <f t="array" ref="AV498">IF(OR(AV$1=0, $A498=""),"",SQRT((_xlfn.XLOOKUP(AV$1,$Z$2:$Z$16,$AA$2:$AA$16)-$T498)^2+(_xlfn.XLOOKUP(AV$1,$Z$2:$Z$16,$AB$2:$AB$16)-$U498)^2+(_xlfn.XLOOKUP(AV$1,$Z$2:$Z$16,$AC$2:$AC$16-$V498)^2)))</f>
        <v/>
      </c>
      <c r="AW498" s="124"/>
      <c r="AX498" s="124"/>
      <c r="AY498" s="125">
        <f t="shared" si="155"/>
        <v>0</v>
      </c>
      <c r="AZ498" s="143">
        <f t="shared" si="156"/>
        <v>0</v>
      </c>
      <c r="BA498" s="143">
        <f t="shared" si="157"/>
        <v>0</v>
      </c>
      <c r="BB498" s="143">
        <f t="shared" si="158"/>
        <v>0</v>
      </c>
      <c r="BC498" s="143">
        <f t="shared" si="159"/>
        <v>0</v>
      </c>
      <c r="BD498" s="143">
        <f t="shared" si="160"/>
        <v>0</v>
      </c>
      <c r="BE498" s="143">
        <f t="shared" si="161"/>
        <v>0</v>
      </c>
      <c r="BF498" s="143">
        <f t="shared" si="162"/>
        <v>0</v>
      </c>
      <c r="BG498" s="144">
        <f t="shared" si="163"/>
        <v>0</v>
      </c>
      <c r="BH498" s="144">
        <f t="shared" si="164"/>
        <v>0</v>
      </c>
      <c r="BI498" s="144">
        <f t="shared" si="165"/>
        <v>0</v>
      </c>
      <c r="BJ498" s="144">
        <f t="shared" si="166"/>
        <v>0</v>
      </c>
      <c r="BK498" s="144">
        <f t="shared" si="167"/>
        <v>0</v>
      </c>
      <c r="BL498" s="144">
        <f t="shared" si="168"/>
        <v>0</v>
      </c>
      <c r="BM498" s="145">
        <f t="shared" si="169"/>
        <v>0</v>
      </c>
      <c r="BN498" s="124"/>
      <c r="BO498" s="124"/>
      <c r="BP498" s="124"/>
      <c r="BQ498" s="124"/>
      <c r="BR498" s="124"/>
      <c r="BS498" s="124"/>
      <c r="BT498" s="124"/>
      <c r="BU498" s="124"/>
      <c r="BV498" s="130"/>
      <c r="BW498" s="130"/>
      <c r="BX498" s="130"/>
      <c r="BY498" s="130"/>
      <c r="BZ498" s="130"/>
      <c r="CA498" s="130"/>
      <c r="CB498" s="130"/>
      <c r="CC498" s="130"/>
      <c r="CD498" s="130"/>
      <c r="CE498" s="130"/>
      <c r="CF498" s="130"/>
      <c r="CG498" s="130"/>
      <c r="CH498" s="130"/>
      <c r="CI498" s="130"/>
      <c r="CJ498" s="130"/>
      <c r="CL498" s="124"/>
      <c r="CM498" s="130" t="s">
        <v>32</v>
      </c>
      <c r="CN498" s="130"/>
      <c r="CO498" s="130"/>
      <c r="CP498" s="130"/>
      <c r="CQ498" s="130"/>
      <c r="CR498" s="130"/>
      <c r="CS498" s="130"/>
      <c r="CT498" s="130"/>
      <c r="CU498" s="130"/>
      <c r="CV498" s="130"/>
      <c r="CW498" s="130"/>
      <c r="CX498" s="130"/>
      <c r="CY498" s="130"/>
      <c r="CZ498" s="130"/>
      <c r="DA498" s="130"/>
      <c r="DD498" s="159" cm="1">
        <f t="array" ref="DD498">_xlfn.IFS(DD$1= 0,"", NOT(ISBLANK(CM498)), 0, ISBLANK(CM498), $Q498-$S498+AY498-BV498)</f>
        <v>0</v>
      </c>
      <c r="DE498" s="160" cm="1">
        <f t="array" ref="DE498">_xlfn.IFS(DE$1= 0,"", NOT(ISBLANK(CN498)), 0, ISBLANK(CN498), $Q498-$S498+AZ498-BW498)</f>
        <v>0</v>
      </c>
      <c r="DF498" s="160" cm="1">
        <f t="array" ref="DF498">_xlfn.IFS(DF$1= 0,"", NOT(ISBLANK(CO498)), 0, ISBLANK(CO498), $Q498-$S498+BA498-BX498)</f>
        <v>0</v>
      </c>
      <c r="DG498" s="160" cm="1">
        <f t="array" ref="DG498">_xlfn.IFS(DG$1= 0,"", NOT(ISBLANK(CP498)), 0, ISBLANK(CP498), $Q498-$S498+BB498-BY498)</f>
        <v>0</v>
      </c>
      <c r="DH498" s="160" cm="1">
        <f t="array" ref="DH498">_xlfn.IFS(DH$1= 0,"", NOT(ISBLANK(CQ498)), 0, ISBLANK(CQ498), $Q498-$S498+BC498-BZ498)</f>
        <v>0</v>
      </c>
      <c r="DI498" s="160" cm="1">
        <f t="array" ref="DI498">_xlfn.IFS(DI$1= 0,"", NOT(ISBLANK(CR498)), 0, ISBLANK(CR498), $Q498-$S498+BD498-CA498)</f>
        <v>0</v>
      </c>
      <c r="DJ498" s="160" t="str" cm="1">
        <f t="array" ref="DJ498">_xlfn.IFS(DJ$1= 0,"", NOT(ISBLANK(CS498)), 0, ISBLANK(CS498), $Q498-$S498+BE498-CB498)</f>
        <v/>
      </c>
      <c r="DK498" s="160" t="str" cm="1">
        <f t="array" ref="DK498">_xlfn.IFS(DK$1= 0,"", NOT(ISBLANK(CT498)), 0, ISBLANK(CT498), $Q498-$S498+BF498-CC498)</f>
        <v/>
      </c>
      <c r="DL498" s="162" t="str" cm="1">
        <f t="array" ref="DL498">_xlfn.IFS(DL$1= 0,"", NOT(ISBLANK(CU498)), 0, ISBLANK(CU498), $Q498-$S498+BG498-CD498)</f>
        <v/>
      </c>
      <c r="DM498" s="162" t="str" cm="1">
        <f t="array" ref="DM498">_xlfn.IFS(DM$1= 0,"", NOT(ISBLANK(CV498)), 0, ISBLANK(CV498), $Q498-$S498+BH498-CE498)</f>
        <v/>
      </c>
      <c r="DN498" s="162" t="str" cm="1">
        <f t="array" ref="DN498">_xlfn.IFS(DN$1= 0,"", NOT(ISBLANK(CW498)), 0, ISBLANK(CW498), $Q498-$S498+BI498-CF498)</f>
        <v/>
      </c>
      <c r="DO498" s="162" t="str" cm="1">
        <f t="array" ref="DO498">_xlfn.IFS(DO$1= 0,"", NOT(ISBLANK(CX498)), 0, ISBLANK(CX498), $Q498-$S498+BJ498-CG498)</f>
        <v/>
      </c>
      <c r="DP498" s="162" t="str" cm="1">
        <f t="array" ref="DP498">_xlfn.IFS(DP$1= 0,"", NOT(ISBLANK(CY498)), 0, ISBLANK(CY498), $Q498-$S498+BK498-CH498)</f>
        <v/>
      </c>
      <c r="DQ498" s="162" t="str" cm="1">
        <f t="array" ref="DQ498">_xlfn.IFS(DQ$1= 0,"", NOT(ISBLANK(CZ498)), 0, ISBLANK(CZ498), $Q498-$S498+BL498-CI498)</f>
        <v/>
      </c>
      <c r="DR498" s="163" t="str" cm="1">
        <f t="array" ref="DR498">_xlfn.IFS(DR$1= 0,"", NOT(ISBLANK(DA498)), 0, ISBLANK(DA498), $Q498-$S498+BM498-CJ498)</f>
        <v/>
      </c>
    </row>
    <row r="499" spans="1:122" ht="16.5" x14ac:dyDescent="0.3">
      <c r="A499" s="135"/>
      <c r="B499" s="136"/>
      <c r="C499" s="136"/>
      <c r="D499" s="137"/>
      <c r="E499" s="176"/>
      <c r="F499" s="182"/>
      <c r="G499" s="183"/>
      <c r="H499" s="183"/>
      <c r="I499" s="183"/>
      <c r="J499" s="183"/>
      <c r="K499" s="183"/>
      <c r="L499" s="183"/>
      <c r="M499" s="186"/>
      <c r="N499" s="182"/>
      <c r="O499" s="184"/>
      <c r="P499" s="178"/>
      <c r="Q499" s="118">
        <f t="shared" si="153"/>
        <v>0</v>
      </c>
      <c r="R499" s="3"/>
      <c r="S499" s="3"/>
      <c r="T499" s="4"/>
      <c r="U499" s="4"/>
      <c r="V499" s="99">
        <f t="shared" si="154"/>
        <v>0</v>
      </c>
      <c r="W499" s="161"/>
      <c r="X499" s="138"/>
      <c r="AH499" s="158" t="str">
        <f t="array" ref="AH499">IF(OR(AH$1=0, $A499=""),"",SQRT((_xlfn.XLOOKUP(AH$1,$Z$2:$Z$16,$AA$2:$AA$16)-$T499)^2+(_xlfn.XLOOKUP(AH$1,$Z$2:$Z$16,$AB$2:$AB$16)-$U499)^2+(_xlfn.XLOOKUP(AH$1,$Z$2:$Z$16,$AC$2:$AC$16-$V499)^2)))</f>
        <v/>
      </c>
      <c r="AI499" s="140" t="str">
        <f t="array" ref="AI499">IF(OR(AI$1=0, $A499=""),"",SQRT((_xlfn.XLOOKUP(AI$1,$Z$2:$Z$16,$AA$2:$AA$16)-$T499)^2+(_xlfn.XLOOKUP(AI$1,$Z$2:$Z$16,$AB$2:$AB$16)-$U499)^2+(_xlfn.XLOOKUP(AI$1,$Z$2:$Z$16,$AC$2:$AC$16-$V499)^2)))</f>
        <v/>
      </c>
      <c r="AJ499" s="140" t="str">
        <f t="array" ref="AJ499">IF(OR(AJ$1=0, $A499=""),"",SQRT((_xlfn.XLOOKUP(AJ$1,$Z$2:$Z$16,$AA$2:$AA$16)-$T499)^2+(_xlfn.XLOOKUP(AJ$1,$Z$2:$Z$16,$AB$2:$AB$16)-$U499)^2+(_xlfn.XLOOKUP(AJ$1,$Z$2:$Z$16,$AC$2:$AC$16-$V499)^2)))</f>
        <v/>
      </c>
      <c r="AK499" s="140" t="str">
        <f t="array" ref="AK499">IF(OR(AK$1=0, $A499=""),"",SQRT((_xlfn.XLOOKUP(AK$1,$Z$2:$Z$16,$AA$2:$AA$16)-$T499)^2+(_xlfn.XLOOKUP(AK$1,$Z$2:$Z$16,$AB$2:$AB$16)-$U499)^2+(_xlfn.XLOOKUP(AK$1,$Z$2:$Z$16,$AC$2:$AC$16-$V499)^2)))</f>
        <v/>
      </c>
      <c r="AL499" s="140" t="str">
        <f t="array" ref="AL499">IF(OR(AL$1=0, $A499=""),"",SQRT((_xlfn.XLOOKUP(AL$1,$Z$2:$Z$16,$AA$2:$AA$16)-$T499)^2+(_xlfn.XLOOKUP(AL$1,$Z$2:$Z$16,$AB$2:$AB$16)-$U499)^2+(_xlfn.XLOOKUP(AL$1,$Z$2:$Z$16,$AC$2:$AC$16-$V499)^2)))</f>
        <v/>
      </c>
      <c r="AM499" s="140" t="str">
        <f t="array" ref="AM499">IF(OR(AM$1=0, $A499=""),"",SQRT((_xlfn.XLOOKUP(AM$1,$Z$2:$Z$16,$AA$2:$AA$16)-$T499)^2+(_xlfn.XLOOKUP(AM$1,$Z$2:$Z$16,$AB$2:$AB$16)-$U499)^2+(_xlfn.XLOOKUP(AM$1,$Z$2:$Z$16,$AC$2:$AC$16-$V499)^2)))</f>
        <v/>
      </c>
      <c r="AN499" s="140" t="str">
        <f t="array" ref="AN499">IF(OR(AN$1=0, $A499=""),"",SQRT((_xlfn.XLOOKUP(AN$1,$Z$2:$Z$16,$AA$2:$AA$16)-$T499)^2+(_xlfn.XLOOKUP(AN$1,$Z$2:$Z$16,$AB$2:$AB$16)-$U499)^2+(_xlfn.XLOOKUP(AN$1,$Z$2:$Z$16,$AC$2:$AC$16-$V499)^2)))</f>
        <v/>
      </c>
      <c r="AO499" s="140" t="str">
        <f t="array" ref="AO499">IF(OR(AO$1=0, $A499=""),"",SQRT((_xlfn.XLOOKUP(AO$1,$Z$2:$Z$16,$AA$2:$AA$16)-$T499)^2+(_xlfn.XLOOKUP(AO$1,$Z$2:$Z$16,$AB$2:$AB$16)-$U499)^2+(_xlfn.XLOOKUP(AO$1,$Z$2:$Z$16,$AC$2:$AC$16-$V499)^2)))</f>
        <v/>
      </c>
      <c r="AP499" s="141" t="str">
        <f t="array" ref="AP499">IF(OR(AP$1=0, $A499=""),"",SQRT((_xlfn.XLOOKUP(AP$1,$Z$2:$Z$16,$AA$2:$AA$16)-$T499)^2+(_xlfn.XLOOKUP(AP$1,$Z$2:$Z$16,$AB$2:$AB$16)-$U499)^2+(_xlfn.XLOOKUP(AP$1,$Z$2:$Z$16,$AC$2:$AC$16-$V499)^2)))</f>
        <v/>
      </c>
      <c r="AQ499" s="141" t="str">
        <f t="array" ref="AQ499">IF(OR(AQ$1=0, $A499=""),"",SQRT((_xlfn.XLOOKUP(AQ$1,$Z$2:$Z$16,$AA$2:$AA$16)-$T499)^2+(_xlfn.XLOOKUP(AQ$1,$Z$2:$Z$16,$AB$2:$AB$16)-$U499)^2+(_xlfn.XLOOKUP(AQ$1,$Z$2:$Z$16,$AC$2:$AC$16-$V499)^2)))</f>
        <v/>
      </c>
      <c r="AR499" s="141" t="str">
        <f t="array" ref="AR499">IF(OR(AR$1=0, $A499=""),"",SQRT((_xlfn.XLOOKUP(AR$1,$Z$2:$Z$16,$AA$2:$AA$16)-$T499)^2+(_xlfn.XLOOKUP(AR$1,$Z$2:$Z$16,$AB$2:$AB$16)-$U499)^2+(_xlfn.XLOOKUP(AR$1,$Z$2:$Z$16,$AC$2:$AC$16-$V499)^2)))</f>
        <v/>
      </c>
      <c r="AS499" s="141" t="str">
        <f t="array" ref="AS499">IF(OR(AS$1=0, $A499=""),"",SQRT((_xlfn.XLOOKUP(AS$1,$Z$2:$Z$16,$AA$2:$AA$16)-$T499)^2+(_xlfn.XLOOKUP(AS$1,$Z$2:$Z$16,$AB$2:$AB$16)-$U499)^2+(_xlfn.XLOOKUP(AS$1,$Z$2:$Z$16,$AC$2:$AC$16-$V499)^2)))</f>
        <v/>
      </c>
      <c r="AT499" s="141" t="str">
        <f t="array" ref="AT499">IF(OR(AT$1=0, $A499=""),"",SQRT((_xlfn.XLOOKUP(AT$1,$Z$2:$Z$16,$AA$2:$AA$16)-$T499)^2+(_xlfn.XLOOKUP(AT$1,$Z$2:$Z$16,$AB$2:$AB$16)-$U499)^2+(_xlfn.XLOOKUP(AT$1,$Z$2:$Z$16,$AC$2:$AC$16-$V499)^2)))</f>
        <v/>
      </c>
      <c r="AU499" s="141" t="str">
        <f t="array" ref="AU499">IF(OR(AU$1=0, $A499=""),"",SQRT((_xlfn.XLOOKUP(AU$1,$Z$2:$Z$16,$AA$2:$AA$16)-$T499)^2+(_xlfn.XLOOKUP(AU$1,$Z$2:$Z$16,$AB$2:$AB$16)-$U499)^2+(_xlfn.XLOOKUP(AU$1,$Z$2:$Z$16,$AC$2:$AC$16-$V499)^2)))</f>
        <v/>
      </c>
      <c r="AV499" s="142" t="str">
        <f t="array" ref="AV499">IF(OR(AV$1=0, $A499=""),"",SQRT((_xlfn.XLOOKUP(AV$1,$Z$2:$Z$16,$AA$2:$AA$16)-$T499)^2+(_xlfn.XLOOKUP(AV$1,$Z$2:$Z$16,$AB$2:$AB$16)-$U499)^2+(_xlfn.XLOOKUP(AV$1,$Z$2:$Z$16,$AC$2:$AC$16-$V499)^2)))</f>
        <v/>
      </c>
      <c r="AW499" s="124"/>
      <c r="AX499" s="124"/>
      <c r="AY499" s="125">
        <f t="shared" si="155"/>
        <v>0</v>
      </c>
      <c r="AZ499" s="143">
        <f t="shared" si="156"/>
        <v>0</v>
      </c>
      <c r="BA499" s="143">
        <f t="shared" si="157"/>
        <v>0</v>
      </c>
      <c r="BB499" s="143">
        <f t="shared" si="158"/>
        <v>0</v>
      </c>
      <c r="BC499" s="143">
        <f t="shared" si="159"/>
        <v>0</v>
      </c>
      <c r="BD499" s="143">
        <f t="shared" si="160"/>
        <v>0</v>
      </c>
      <c r="BE499" s="143">
        <f t="shared" si="161"/>
        <v>0</v>
      </c>
      <c r="BF499" s="143">
        <f t="shared" si="162"/>
        <v>0</v>
      </c>
      <c r="BG499" s="144">
        <f t="shared" si="163"/>
        <v>0</v>
      </c>
      <c r="BH499" s="144">
        <f t="shared" si="164"/>
        <v>0</v>
      </c>
      <c r="BI499" s="144">
        <f t="shared" si="165"/>
        <v>0</v>
      </c>
      <c r="BJ499" s="144">
        <f t="shared" si="166"/>
        <v>0</v>
      </c>
      <c r="BK499" s="144">
        <f t="shared" si="167"/>
        <v>0</v>
      </c>
      <c r="BL499" s="144">
        <f t="shared" si="168"/>
        <v>0</v>
      </c>
      <c r="BM499" s="145">
        <f t="shared" si="169"/>
        <v>0</v>
      </c>
      <c r="BN499" s="124"/>
      <c r="BO499" s="124"/>
      <c r="BP499" s="124"/>
      <c r="BQ499" s="124"/>
      <c r="BR499" s="124"/>
      <c r="BS499" s="124"/>
      <c r="BT499" s="124"/>
      <c r="BU499" s="124"/>
      <c r="BV499" s="130"/>
      <c r="BW499" s="130"/>
      <c r="BX499" s="130"/>
      <c r="BY499" s="130"/>
      <c r="BZ499" s="130"/>
      <c r="CA499" s="130"/>
      <c r="CB499" s="130"/>
      <c r="CC499" s="130"/>
      <c r="CD499" s="130"/>
      <c r="CE499" s="130"/>
      <c r="CF499" s="130"/>
      <c r="CG499" s="130"/>
      <c r="CH499" s="130"/>
      <c r="CI499" s="130"/>
      <c r="CJ499" s="130"/>
      <c r="CL499" s="124"/>
      <c r="CM499" s="130" t="s">
        <v>32</v>
      </c>
      <c r="CN499" s="130"/>
      <c r="CO499" s="130"/>
      <c r="CP499" s="130"/>
      <c r="CQ499" s="130"/>
      <c r="CR499" s="130"/>
      <c r="CS499" s="130"/>
      <c r="CT499" s="130"/>
      <c r="CU499" s="130"/>
      <c r="CV499" s="130"/>
      <c r="CW499" s="130"/>
      <c r="CX499" s="130"/>
      <c r="CY499" s="130"/>
      <c r="CZ499" s="130"/>
      <c r="DA499" s="130"/>
      <c r="DD499" s="159" cm="1">
        <f t="array" ref="DD499">_xlfn.IFS(DD$1= 0,"", NOT(ISBLANK(CM499)), 0, ISBLANK(CM499), $Q499-$S499+AY499-BV499)</f>
        <v>0</v>
      </c>
      <c r="DE499" s="160" cm="1">
        <f t="array" ref="DE499">_xlfn.IFS(DE$1= 0,"", NOT(ISBLANK(CN499)), 0, ISBLANK(CN499), $Q499-$S499+AZ499-BW499)</f>
        <v>0</v>
      </c>
      <c r="DF499" s="160" cm="1">
        <f t="array" ref="DF499">_xlfn.IFS(DF$1= 0,"", NOT(ISBLANK(CO499)), 0, ISBLANK(CO499), $Q499-$S499+BA499-BX499)</f>
        <v>0</v>
      </c>
      <c r="DG499" s="160" cm="1">
        <f t="array" ref="DG499">_xlfn.IFS(DG$1= 0,"", NOT(ISBLANK(CP499)), 0, ISBLANK(CP499), $Q499-$S499+BB499-BY499)</f>
        <v>0</v>
      </c>
      <c r="DH499" s="160" cm="1">
        <f t="array" ref="DH499">_xlfn.IFS(DH$1= 0,"", NOT(ISBLANK(CQ499)), 0, ISBLANK(CQ499), $Q499-$S499+BC499-BZ499)</f>
        <v>0</v>
      </c>
      <c r="DI499" s="160" cm="1">
        <f t="array" ref="DI499">_xlfn.IFS(DI$1= 0,"", NOT(ISBLANK(CR499)), 0, ISBLANK(CR499), $Q499-$S499+BD499-CA499)</f>
        <v>0</v>
      </c>
      <c r="DJ499" s="160" t="str" cm="1">
        <f t="array" ref="DJ499">_xlfn.IFS(DJ$1= 0,"", NOT(ISBLANK(CS499)), 0, ISBLANK(CS499), $Q499-$S499+BE499-CB499)</f>
        <v/>
      </c>
      <c r="DK499" s="160" t="str" cm="1">
        <f t="array" ref="DK499">_xlfn.IFS(DK$1= 0,"", NOT(ISBLANK(CT499)), 0, ISBLANK(CT499), $Q499-$S499+BF499-CC499)</f>
        <v/>
      </c>
      <c r="DL499" s="162" t="str" cm="1">
        <f t="array" ref="DL499">_xlfn.IFS(DL$1= 0,"", NOT(ISBLANK(CU499)), 0, ISBLANK(CU499), $Q499-$S499+BG499-CD499)</f>
        <v/>
      </c>
      <c r="DM499" s="162" t="str" cm="1">
        <f t="array" ref="DM499">_xlfn.IFS(DM$1= 0,"", NOT(ISBLANK(CV499)), 0, ISBLANK(CV499), $Q499-$S499+BH499-CE499)</f>
        <v/>
      </c>
      <c r="DN499" s="162" t="str" cm="1">
        <f t="array" ref="DN499">_xlfn.IFS(DN$1= 0,"", NOT(ISBLANK(CW499)), 0, ISBLANK(CW499), $Q499-$S499+BI499-CF499)</f>
        <v/>
      </c>
      <c r="DO499" s="162" t="str" cm="1">
        <f t="array" ref="DO499">_xlfn.IFS(DO$1= 0,"", NOT(ISBLANK(CX499)), 0, ISBLANK(CX499), $Q499-$S499+BJ499-CG499)</f>
        <v/>
      </c>
      <c r="DP499" s="162" t="str" cm="1">
        <f t="array" ref="DP499">_xlfn.IFS(DP$1= 0,"", NOT(ISBLANK(CY499)), 0, ISBLANK(CY499), $Q499-$S499+BK499-CH499)</f>
        <v/>
      </c>
      <c r="DQ499" s="162" t="str" cm="1">
        <f t="array" ref="DQ499">_xlfn.IFS(DQ$1= 0,"", NOT(ISBLANK(CZ499)), 0, ISBLANK(CZ499), $Q499-$S499+BL499-CI499)</f>
        <v/>
      </c>
      <c r="DR499" s="163" t="str" cm="1">
        <f t="array" ref="DR499">_xlfn.IFS(DR$1= 0,"", NOT(ISBLANK(DA499)), 0, ISBLANK(DA499), $Q499-$S499+BM499-CJ499)</f>
        <v/>
      </c>
    </row>
    <row r="500" spans="1:122" ht="16.5" x14ac:dyDescent="0.3">
      <c r="A500" s="135"/>
      <c r="B500" s="136"/>
      <c r="C500" s="136"/>
      <c r="D500" s="137"/>
      <c r="E500" s="176"/>
      <c r="F500" s="182"/>
      <c r="G500" s="183"/>
      <c r="H500" s="183"/>
      <c r="I500" s="183"/>
      <c r="J500" s="183"/>
      <c r="K500" s="183"/>
      <c r="L500" s="183"/>
      <c r="M500" s="186"/>
      <c r="N500" s="182"/>
      <c r="O500" s="184"/>
      <c r="P500" s="178"/>
      <c r="Q500" s="118">
        <f t="shared" si="153"/>
        <v>0</v>
      </c>
      <c r="R500" s="3"/>
      <c r="S500" s="3"/>
      <c r="T500" s="4"/>
      <c r="U500" s="4"/>
      <c r="V500" s="99">
        <f t="shared" si="154"/>
        <v>0</v>
      </c>
      <c r="W500" s="161"/>
      <c r="X500" s="138"/>
      <c r="AH500" s="158" t="str">
        <f t="array" ref="AH500">IF(OR(AH$1=0, $A500=""),"",SQRT((_xlfn.XLOOKUP(AH$1,$Z$2:$Z$16,$AA$2:$AA$16)-$T500)^2+(_xlfn.XLOOKUP(AH$1,$Z$2:$Z$16,$AB$2:$AB$16)-$U500)^2+(_xlfn.XLOOKUP(AH$1,$Z$2:$Z$16,$AC$2:$AC$16-$V500)^2)))</f>
        <v/>
      </c>
      <c r="AI500" s="140" t="str">
        <f t="array" ref="AI500">IF(OR(AI$1=0, $A500=""),"",SQRT((_xlfn.XLOOKUP(AI$1,$Z$2:$Z$16,$AA$2:$AA$16)-$T500)^2+(_xlfn.XLOOKUP(AI$1,$Z$2:$Z$16,$AB$2:$AB$16)-$U500)^2+(_xlfn.XLOOKUP(AI$1,$Z$2:$Z$16,$AC$2:$AC$16-$V500)^2)))</f>
        <v/>
      </c>
      <c r="AJ500" s="140" t="str">
        <f t="array" ref="AJ500">IF(OR(AJ$1=0, $A500=""),"",SQRT((_xlfn.XLOOKUP(AJ$1,$Z$2:$Z$16,$AA$2:$AA$16)-$T500)^2+(_xlfn.XLOOKUP(AJ$1,$Z$2:$Z$16,$AB$2:$AB$16)-$U500)^2+(_xlfn.XLOOKUP(AJ$1,$Z$2:$Z$16,$AC$2:$AC$16-$V500)^2)))</f>
        <v/>
      </c>
      <c r="AK500" s="140" t="str">
        <f t="array" ref="AK500">IF(OR(AK$1=0, $A500=""),"",SQRT((_xlfn.XLOOKUP(AK$1,$Z$2:$Z$16,$AA$2:$AA$16)-$T500)^2+(_xlfn.XLOOKUP(AK$1,$Z$2:$Z$16,$AB$2:$AB$16)-$U500)^2+(_xlfn.XLOOKUP(AK$1,$Z$2:$Z$16,$AC$2:$AC$16-$V500)^2)))</f>
        <v/>
      </c>
      <c r="AL500" s="140" t="str">
        <f t="array" ref="AL500">IF(OR(AL$1=0, $A500=""),"",SQRT((_xlfn.XLOOKUP(AL$1,$Z$2:$Z$16,$AA$2:$AA$16)-$T500)^2+(_xlfn.XLOOKUP(AL$1,$Z$2:$Z$16,$AB$2:$AB$16)-$U500)^2+(_xlfn.XLOOKUP(AL$1,$Z$2:$Z$16,$AC$2:$AC$16-$V500)^2)))</f>
        <v/>
      </c>
      <c r="AM500" s="140" t="str">
        <f t="array" ref="AM500">IF(OR(AM$1=0, $A500=""),"",SQRT((_xlfn.XLOOKUP(AM$1,$Z$2:$Z$16,$AA$2:$AA$16)-$T500)^2+(_xlfn.XLOOKUP(AM$1,$Z$2:$Z$16,$AB$2:$AB$16)-$U500)^2+(_xlfn.XLOOKUP(AM$1,$Z$2:$Z$16,$AC$2:$AC$16-$V500)^2)))</f>
        <v/>
      </c>
      <c r="AN500" s="140" t="str">
        <f t="array" ref="AN500">IF(OR(AN$1=0, $A500=""),"",SQRT((_xlfn.XLOOKUP(AN$1,$Z$2:$Z$16,$AA$2:$AA$16)-$T500)^2+(_xlfn.XLOOKUP(AN$1,$Z$2:$Z$16,$AB$2:$AB$16)-$U500)^2+(_xlfn.XLOOKUP(AN$1,$Z$2:$Z$16,$AC$2:$AC$16-$V500)^2)))</f>
        <v/>
      </c>
      <c r="AO500" s="140" t="str">
        <f t="array" ref="AO500">IF(OR(AO$1=0, $A500=""),"",SQRT((_xlfn.XLOOKUP(AO$1,$Z$2:$Z$16,$AA$2:$AA$16)-$T500)^2+(_xlfn.XLOOKUP(AO$1,$Z$2:$Z$16,$AB$2:$AB$16)-$U500)^2+(_xlfn.XLOOKUP(AO$1,$Z$2:$Z$16,$AC$2:$AC$16-$V500)^2)))</f>
        <v/>
      </c>
      <c r="AP500" s="141" t="str">
        <f t="array" ref="AP500">IF(OR(AP$1=0, $A500=""),"",SQRT((_xlfn.XLOOKUP(AP$1,$Z$2:$Z$16,$AA$2:$AA$16)-$T500)^2+(_xlfn.XLOOKUP(AP$1,$Z$2:$Z$16,$AB$2:$AB$16)-$U500)^2+(_xlfn.XLOOKUP(AP$1,$Z$2:$Z$16,$AC$2:$AC$16-$V500)^2)))</f>
        <v/>
      </c>
      <c r="AQ500" s="141" t="str">
        <f t="array" ref="AQ500">IF(OR(AQ$1=0, $A500=""),"",SQRT((_xlfn.XLOOKUP(AQ$1,$Z$2:$Z$16,$AA$2:$AA$16)-$T500)^2+(_xlfn.XLOOKUP(AQ$1,$Z$2:$Z$16,$AB$2:$AB$16)-$U500)^2+(_xlfn.XLOOKUP(AQ$1,$Z$2:$Z$16,$AC$2:$AC$16-$V500)^2)))</f>
        <v/>
      </c>
      <c r="AR500" s="141" t="str">
        <f t="array" ref="AR500">IF(OR(AR$1=0, $A500=""),"",SQRT((_xlfn.XLOOKUP(AR$1,$Z$2:$Z$16,$AA$2:$AA$16)-$T500)^2+(_xlfn.XLOOKUP(AR$1,$Z$2:$Z$16,$AB$2:$AB$16)-$U500)^2+(_xlfn.XLOOKUP(AR$1,$Z$2:$Z$16,$AC$2:$AC$16-$V500)^2)))</f>
        <v/>
      </c>
      <c r="AS500" s="141" t="str">
        <f t="array" ref="AS500">IF(OR(AS$1=0, $A500=""),"",SQRT((_xlfn.XLOOKUP(AS$1,$Z$2:$Z$16,$AA$2:$AA$16)-$T500)^2+(_xlfn.XLOOKUP(AS$1,$Z$2:$Z$16,$AB$2:$AB$16)-$U500)^2+(_xlfn.XLOOKUP(AS$1,$Z$2:$Z$16,$AC$2:$AC$16-$V500)^2)))</f>
        <v/>
      </c>
      <c r="AT500" s="141" t="str">
        <f t="array" ref="AT500">IF(OR(AT$1=0, $A500=""),"",SQRT((_xlfn.XLOOKUP(AT$1,$Z$2:$Z$16,$AA$2:$AA$16)-$T500)^2+(_xlfn.XLOOKUP(AT$1,$Z$2:$Z$16,$AB$2:$AB$16)-$U500)^2+(_xlfn.XLOOKUP(AT$1,$Z$2:$Z$16,$AC$2:$AC$16-$V500)^2)))</f>
        <v/>
      </c>
      <c r="AU500" s="141" t="str">
        <f t="array" ref="AU500">IF(OR(AU$1=0, $A500=""),"",SQRT((_xlfn.XLOOKUP(AU$1,$Z$2:$Z$16,$AA$2:$AA$16)-$T500)^2+(_xlfn.XLOOKUP(AU$1,$Z$2:$Z$16,$AB$2:$AB$16)-$U500)^2+(_xlfn.XLOOKUP(AU$1,$Z$2:$Z$16,$AC$2:$AC$16-$V500)^2)))</f>
        <v/>
      </c>
      <c r="AV500" s="142" t="str">
        <f t="array" ref="AV500">IF(OR(AV$1=0, $A500=""),"",SQRT((_xlfn.XLOOKUP(AV$1,$Z$2:$Z$16,$AA$2:$AA$16)-$T500)^2+(_xlfn.XLOOKUP(AV$1,$Z$2:$Z$16,$AB$2:$AB$16)-$U500)^2+(_xlfn.XLOOKUP(AV$1,$Z$2:$Z$16,$AC$2:$AC$16-$V500)^2)))</f>
        <v/>
      </c>
      <c r="AW500" s="124"/>
      <c r="AX500" s="124"/>
      <c r="AY500" s="125">
        <f t="shared" si="155"/>
        <v>0</v>
      </c>
      <c r="AZ500" s="143">
        <f t="shared" si="156"/>
        <v>0</v>
      </c>
      <c r="BA500" s="143">
        <f t="shared" si="157"/>
        <v>0</v>
      </c>
      <c r="BB500" s="143">
        <f t="shared" si="158"/>
        <v>0</v>
      </c>
      <c r="BC500" s="143">
        <f t="shared" si="159"/>
        <v>0</v>
      </c>
      <c r="BD500" s="143">
        <f t="shared" si="160"/>
        <v>0</v>
      </c>
      <c r="BE500" s="143">
        <f t="shared" si="161"/>
        <v>0</v>
      </c>
      <c r="BF500" s="143">
        <f t="shared" si="162"/>
        <v>0</v>
      </c>
      <c r="BG500" s="144">
        <f t="shared" si="163"/>
        <v>0</v>
      </c>
      <c r="BH500" s="144">
        <f t="shared" si="164"/>
        <v>0</v>
      </c>
      <c r="BI500" s="144">
        <f t="shared" si="165"/>
        <v>0</v>
      </c>
      <c r="BJ500" s="144">
        <f t="shared" si="166"/>
        <v>0</v>
      </c>
      <c r="BK500" s="144">
        <f t="shared" si="167"/>
        <v>0</v>
      </c>
      <c r="BL500" s="144">
        <f t="shared" si="168"/>
        <v>0</v>
      </c>
      <c r="BM500" s="145">
        <f t="shared" si="169"/>
        <v>0</v>
      </c>
      <c r="BN500" s="124"/>
      <c r="BO500" s="124"/>
      <c r="BP500" s="124"/>
      <c r="BQ500" s="124"/>
      <c r="BR500" s="124"/>
      <c r="BS500" s="124"/>
      <c r="BT500" s="124"/>
      <c r="BU500" s="124"/>
      <c r="BV500" s="130"/>
      <c r="BW500" s="130"/>
      <c r="BX500" s="130"/>
      <c r="BY500" s="130"/>
      <c r="BZ500" s="130"/>
      <c r="CA500" s="130"/>
      <c r="CB500" s="130"/>
      <c r="CC500" s="130"/>
      <c r="CD500" s="130"/>
      <c r="CE500" s="130"/>
      <c r="CF500" s="130"/>
      <c r="CG500" s="130"/>
      <c r="CH500" s="130"/>
      <c r="CI500" s="130"/>
      <c r="CJ500" s="130"/>
      <c r="CL500" s="124"/>
      <c r="CM500" s="130" t="s">
        <v>32</v>
      </c>
      <c r="CN500" s="130"/>
      <c r="CO500" s="130"/>
      <c r="CP500" s="130"/>
      <c r="CQ500" s="130"/>
      <c r="CR500" s="130"/>
      <c r="CS500" s="130"/>
      <c r="CT500" s="130"/>
      <c r="CU500" s="130"/>
      <c r="CV500" s="130"/>
      <c r="CW500" s="130"/>
      <c r="CX500" s="130"/>
      <c r="CY500" s="130"/>
      <c r="CZ500" s="130"/>
      <c r="DA500" s="130"/>
      <c r="DD500" s="159" cm="1">
        <f t="array" ref="DD500">_xlfn.IFS(DD$1= 0,"", NOT(ISBLANK(CM500)), 0, ISBLANK(CM500), $Q500-$S500+AY500-BV500)</f>
        <v>0</v>
      </c>
      <c r="DE500" s="160" cm="1">
        <f t="array" ref="DE500">_xlfn.IFS(DE$1= 0,"", NOT(ISBLANK(CN500)), 0, ISBLANK(CN500), $Q500-$S500+AZ500-BW500)</f>
        <v>0</v>
      </c>
      <c r="DF500" s="160" cm="1">
        <f t="array" ref="DF500">_xlfn.IFS(DF$1= 0,"", NOT(ISBLANK(CO500)), 0, ISBLANK(CO500), $Q500-$S500+BA500-BX500)</f>
        <v>0</v>
      </c>
      <c r="DG500" s="160" cm="1">
        <f t="array" ref="DG500">_xlfn.IFS(DG$1= 0,"", NOT(ISBLANK(CP500)), 0, ISBLANK(CP500), $Q500-$S500+BB500-BY500)</f>
        <v>0</v>
      </c>
      <c r="DH500" s="160" cm="1">
        <f t="array" ref="DH500">_xlfn.IFS(DH$1= 0,"", NOT(ISBLANK(CQ500)), 0, ISBLANK(CQ500), $Q500-$S500+BC500-BZ500)</f>
        <v>0</v>
      </c>
      <c r="DI500" s="160" cm="1">
        <f t="array" ref="DI500">_xlfn.IFS(DI$1= 0,"", NOT(ISBLANK(CR500)), 0, ISBLANK(CR500), $Q500-$S500+BD500-CA500)</f>
        <v>0</v>
      </c>
      <c r="DJ500" s="160" t="str" cm="1">
        <f t="array" ref="DJ500">_xlfn.IFS(DJ$1= 0,"", NOT(ISBLANK(CS500)), 0, ISBLANK(CS500), $Q500-$S500+BE500-CB500)</f>
        <v/>
      </c>
      <c r="DK500" s="160" t="str" cm="1">
        <f t="array" ref="DK500">_xlfn.IFS(DK$1= 0,"", NOT(ISBLANK(CT500)), 0, ISBLANK(CT500), $Q500-$S500+BF500-CC500)</f>
        <v/>
      </c>
      <c r="DL500" s="162" t="str" cm="1">
        <f t="array" ref="DL500">_xlfn.IFS(DL$1= 0,"", NOT(ISBLANK(CU500)), 0, ISBLANK(CU500), $Q500-$S500+BG500-CD500)</f>
        <v/>
      </c>
      <c r="DM500" s="162" t="str" cm="1">
        <f t="array" ref="DM500">_xlfn.IFS(DM$1= 0,"", NOT(ISBLANK(CV500)), 0, ISBLANK(CV500), $Q500-$S500+BH500-CE500)</f>
        <v/>
      </c>
      <c r="DN500" s="162" t="str" cm="1">
        <f t="array" ref="DN500">_xlfn.IFS(DN$1= 0,"", NOT(ISBLANK(CW500)), 0, ISBLANK(CW500), $Q500-$S500+BI500-CF500)</f>
        <v/>
      </c>
      <c r="DO500" s="162" t="str" cm="1">
        <f t="array" ref="DO500">_xlfn.IFS(DO$1= 0,"", NOT(ISBLANK(CX500)), 0, ISBLANK(CX500), $Q500-$S500+BJ500-CG500)</f>
        <v/>
      </c>
      <c r="DP500" s="162" t="str" cm="1">
        <f t="array" ref="DP500">_xlfn.IFS(DP$1= 0,"", NOT(ISBLANK(CY500)), 0, ISBLANK(CY500), $Q500-$S500+BK500-CH500)</f>
        <v/>
      </c>
      <c r="DQ500" s="162" t="str" cm="1">
        <f t="array" ref="DQ500">_xlfn.IFS(DQ$1= 0,"", NOT(ISBLANK(CZ500)), 0, ISBLANK(CZ500), $Q500-$S500+BL500-CI500)</f>
        <v/>
      </c>
      <c r="DR500" s="163" t="str" cm="1">
        <f t="array" ref="DR500">_xlfn.IFS(DR$1= 0,"", NOT(ISBLANK(DA500)), 0, ISBLANK(DA500), $Q500-$S500+BM500-CJ500)</f>
        <v/>
      </c>
    </row>
    <row r="501" spans="1:122" ht="16.5" x14ac:dyDescent="0.3">
      <c r="A501" s="135"/>
      <c r="B501" s="136"/>
      <c r="C501" s="136"/>
      <c r="D501" s="137"/>
      <c r="E501" s="176"/>
      <c r="F501" s="182"/>
      <c r="G501" s="183"/>
      <c r="H501" s="183"/>
      <c r="I501" s="183"/>
      <c r="J501" s="183"/>
      <c r="K501" s="183"/>
      <c r="L501" s="183"/>
      <c r="M501" s="186"/>
      <c r="N501" s="182"/>
      <c r="O501" s="184"/>
      <c r="P501" s="178"/>
      <c r="Q501" s="118">
        <f t="shared" si="153"/>
        <v>0</v>
      </c>
      <c r="R501" s="3"/>
      <c r="S501" s="3"/>
      <c r="T501" s="4"/>
      <c r="U501" s="4"/>
      <c r="V501" s="99">
        <f t="shared" si="154"/>
        <v>0</v>
      </c>
      <c r="W501" s="161"/>
      <c r="X501" s="138"/>
      <c r="AH501" s="158" t="str">
        <f t="array" ref="AH501">IF(OR(AH$1=0, $A501=""),"",SQRT((_xlfn.XLOOKUP(AH$1,$Z$2:$Z$16,$AA$2:$AA$16)-$T501)^2+(_xlfn.XLOOKUP(AH$1,$Z$2:$Z$16,$AB$2:$AB$16)-$U501)^2+(_xlfn.XLOOKUP(AH$1,$Z$2:$Z$16,$AC$2:$AC$16-$V501)^2)))</f>
        <v/>
      </c>
      <c r="AI501" s="140" t="str">
        <f t="array" ref="AI501">IF(OR(AI$1=0, $A501=""),"",SQRT((_xlfn.XLOOKUP(AI$1,$Z$2:$Z$16,$AA$2:$AA$16)-$T501)^2+(_xlfn.XLOOKUP(AI$1,$Z$2:$Z$16,$AB$2:$AB$16)-$U501)^2+(_xlfn.XLOOKUP(AI$1,$Z$2:$Z$16,$AC$2:$AC$16-$V501)^2)))</f>
        <v/>
      </c>
      <c r="AJ501" s="140" t="str">
        <f t="array" ref="AJ501">IF(OR(AJ$1=0, $A501=""),"",SQRT((_xlfn.XLOOKUP(AJ$1,$Z$2:$Z$16,$AA$2:$AA$16)-$T501)^2+(_xlfn.XLOOKUP(AJ$1,$Z$2:$Z$16,$AB$2:$AB$16)-$U501)^2+(_xlfn.XLOOKUP(AJ$1,$Z$2:$Z$16,$AC$2:$AC$16-$V501)^2)))</f>
        <v/>
      </c>
      <c r="AK501" s="140" t="str">
        <f t="array" ref="AK501">IF(OR(AK$1=0, $A501=""),"",SQRT((_xlfn.XLOOKUP(AK$1,$Z$2:$Z$16,$AA$2:$AA$16)-$T501)^2+(_xlfn.XLOOKUP(AK$1,$Z$2:$Z$16,$AB$2:$AB$16)-$U501)^2+(_xlfn.XLOOKUP(AK$1,$Z$2:$Z$16,$AC$2:$AC$16-$V501)^2)))</f>
        <v/>
      </c>
      <c r="AL501" s="140" t="str">
        <f t="array" ref="AL501">IF(OR(AL$1=0, $A501=""),"",SQRT((_xlfn.XLOOKUP(AL$1,$Z$2:$Z$16,$AA$2:$AA$16)-$T501)^2+(_xlfn.XLOOKUP(AL$1,$Z$2:$Z$16,$AB$2:$AB$16)-$U501)^2+(_xlfn.XLOOKUP(AL$1,$Z$2:$Z$16,$AC$2:$AC$16-$V501)^2)))</f>
        <v/>
      </c>
      <c r="AM501" s="140" t="str">
        <f t="array" ref="AM501">IF(OR(AM$1=0, $A501=""),"",SQRT((_xlfn.XLOOKUP(AM$1,$Z$2:$Z$16,$AA$2:$AA$16)-$T501)^2+(_xlfn.XLOOKUP(AM$1,$Z$2:$Z$16,$AB$2:$AB$16)-$U501)^2+(_xlfn.XLOOKUP(AM$1,$Z$2:$Z$16,$AC$2:$AC$16-$V501)^2)))</f>
        <v/>
      </c>
      <c r="AN501" s="140" t="str">
        <f t="array" ref="AN501">IF(OR(AN$1=0, $A501=""),"",SQRT((_xlfn.XLOOKUP(AN$1,$Z$2:$Z$16,$AA$2:$AA$16)-$T501)^2+(_xlfn.XLOOKUP(AN$1,$Z$2:$Z$16,$AB$2:$AB$16)-$U501)^2+(_xlfn.XLOOKUP(AN$1,$Z$2:$Z$16,$AC$2:$AC$16-$V501)^2)))</f>
        <v/>
      </c>
      <c r="AO501" s="140" t="str">
        <f t="array" ref="AO501">IF(OR(AO$1=0, $A501=""),"",SQRT((_xlfn.XLOOKUP(AO$1,$Z$2:$Z$16,$AA$2:$AA$16)-$T501)^2+(_xlfn.XLOOKUP(AO$1,$Z$2:$Z$16,$AB$2:$AB$16)-$U501)^2+(_xlfn.XLOOKUP(AO$1,$Z$2:$Z$16,$AC$2:$AC$16-$V501)^2)))</f>
        <v/>
      </c>
      <c r="AP501" s="141" t="str">
        <f t="array" ref="AP501">IF(OR(AP$1=0, $A501=""),"",SQRT((_xlfn.XLOOKUP(AP$1,$Z$2:$Z$16,$AA$2:$AA$16)-$T501)^2+(_xlfn.XLOOKUP(AP$1,$Z$2:$Z$16,$AB$2:$AB$16)-$U501)^2+(_xlfn.XLOOKUP(AP$1,$Z$2:$Z$16,$AC$2:$AC$16-$V501)^2)))</f>
        <v/>
      </c>
      <c r="AQ501" s="141" t="str">
        <f t="array" ref="AQ501">IF(OR(AQ$1=0, $A501=""),"",SQRT((_xlfn.XLOOKUP(AQ$1,$Z$2:$Z$16,$AA$2:$AA$16)-$T501)^2+(_xlfn.XLOOKUP(AQ$1,$Z$2:$Z$16,$AB$2:$AB$16)-$U501)^2+(_xlfn.XLOOKUP(AQ$1,$Z$2:$Z$16,$AC$2:$AC$16-$V501)^2)))</f>
        <v/>
      </c>
      <c r="AR501" s="141" t="str">
        <f t="array" ref="AR501">IF(OR(AR$1=0, $A501=""),"",SQRT((_xlfn.XLOOKUP(AR$1,$Z$2:$Z$16,$AA$2:$AA$16)-$T501)^2+(_xlfn.XLOOKUP(AR$1,$Z$2:$Z$16,$AB$2:$AB$16)-$U501)^2+(_xlfn.XLOOKUP(AR$1,$Z$2:$Z$16,$AC$2:$AC$16-$V501)^2)))</f>
        <v/>
      </c>
      <c r="AS501" s="141" t="str">
        <f t="array" ref="AS501">IF(OR(AS$1=0, $A501=""),"",SQRT((_xlfn.XLOOKUP(AS$1,$Z$2:$Z$16,$AA$2:$AA$16)-$T501)^2+(_xlfn.XLOOKUP(AS$1,$Z$2:$Z$16,$AB$2:$AB$16)-$U501)^2+(_xlfn.XLOOKUP(AS$1,$Z$2:$Z$16,$AC$2:$AC$16-$V501)^2)))</f>
        <v/>
      </c>
      <c r="AT501" s="141" t="str">
        <f t="array" ref="AT501">IF(OR(AT$1=0, $A501=""),"",SQRT((_xlfn.XLOOKUP(AT$1,$Z$2:$Z$16,$AA$2:$AA$16)-$T501)^2+(_xlfn.XLOOKUP(AT$1,$Z$2:$Z$16,$AB$2:$AB$16)-$U501)^2+(_xlfn.XLOOKUP(AT$1,$Z$2:$Z$16,$AC$2:$AC$16-$V501)^2)))</f>
        <v/>
      </c>
      <c r="AU501" s="141" t="str">
        <f t="array" ref="AU501">IF(OR(AU$1=0, $A501=""),"",SQRT((_xlfn.XLOOKUP(AU$1,$Z$2:$Z$16,$AA$2:$AA$16)-$T501)^2+(_xlfn.XLOOKUP(AU$1,$Z$2:$Z$16,$AB$2:$AB$16)-$U501)^2+(_xlfn.XLOOKUP(AU$1,$Z$2:$Z$16,$AC$2:$AC$16-$V501)^2)))</f>
        <v/>
      </c>
      <c r="AV501" s="142" t="str">
        <f t="array" ref="AV501">IF(OR(AV$1=0, $A501=""),"",SQRT((_xlfn.XLOOKUP(AV$1,$Z$2:$Z$16,$AA$2:$AA$16)-$T501)^2+(_xlfn.XLOOKUP(AV$1,$Z$2:$Z$16,$AB$2:$AB$16)-$U501)^2+(_xlfn.XLOOKUP(AV$1,$Z$2:$Z$16,$AC$2:$AC$16-$V501)^2)))</f>
        <v/>
      </c>
      <c r="AW501" s="124"/>
      <c r="AX501" s="124"/>
      <c r="AY501" s="125">
        <f t="shared" si="155"/>
        <v>0</v>
      </c>
      <c r="AZ501" s="143">
        <f t="shared" si="156"/>
        <v>0</v>
      </c>
      <c r="BA501" s="143">
        <f t="shared" si="157"/>
        <v>0</v>
      </c>
      <c r="BB501" s="143">
        <f t="shared" si="158"/>
        <v>0</v>
      </c>
      <c r="BC501" s="143">
        <f t="shared" si="159"/>
        <v>0</v>
      </c>
      <c r="BD501" s="143">
        <f t="shared" si="160"/>
        <v>0</v>
      </c>
      <c r="BE501" s="143">
        <f t="shared" si="161"/>
        <v>0</v>
      </c>
      <c r="BF501" s="143">
        <f t="shared" si="162"/>
        <v>0</v>
      </c>
      <c r="BG501" s="144">
        <f t="shared" si="163"/>
        <v>0</v>
      </c>
      <c r="BH501" s="144">
        <f t="shared" si="164"/>
        <v>0</v>
      </c>
      <c r="BI501" s="144">
        <f t="shared" si="165"/>
        <v>0</v>
      </c>
      <c r="BJ501" s="144">
        <f t="shared" si="166"/>
        <v>0</v>
      </c>
      <c r="BK501" s="144">
        <f t="shared" si="167"/>
        <v>0</v>
      </c>
      <c r="BL501" s="144">
        <f t="shared" si="168"/>
        <v>0</v>
      </c>
      <c r="BM501" s="145">
        <f t="shared" si="169"/>
        <v>0</v>
      </c>
      <c r="BN501" s="124"/>
      <c r="BO501" s="124"/>
      <c r="BP501" s="124"/>
      <c r="BQ501" s="124"/>
      <c r="BR501" s="124"/>
      <c r="BS501" s="124"/>
      <c r="BT501" s="124"/>
      <c r="BU501" s="124"/>
      <c r="BV501" s="130"/>
      <c r="BW501" s="130"/>
      <c r="BX501" s="130"/>
      <c r="BY501" s="130"/>
      <c r="BZ501" s="130"/>
      <c r="CA501" s="130"/>
      <c r="CB501" s="130"/>
      <c r="CC501" s="130"/>
      <c r="CD501" s="130"/>
      <c r="CE501" s="130"/>
      <c r="CF501" s="130"/>
      <c r="CG501" s="130"/>
      <c r="CH501" s="130"/>
      <c r="CI501" s="130"/>
      <c r="CJ501" s="130"/>
      <c r="CL501" s="124"/>
      <c r="CM501" s="130" t="s">
        <v>32</v>
      </c>
      <c r="CN501" s="130"/>
      <c r="CO501" s="130"/>
      <c r="CP501" s="130"/>
      <c r="CQ501" s="130"/>
      <c r="CR501" s="130"/>
      <c r="CS501" s="130"/>
      <c r="CT501" s="130"/>
      <c r="CU501" s="130"/>
      <c r="CV501" s="130"/>
      <c r="CW501" s="130"/>
      <c r="CX501" s="130"/>
      <c r="CY501" s="130"/>
      <c r="CZ501" s="130"/>
      <c r="DA501" s="130"/>
      <c r="DD501" s="159" cm="1">
        <f t="array" ref="DD501">_xlfn.IFS(DD$1= 0,"", NOT(ISBLANK(CM501)), 0, ISBLANK(CM501), $Q501-$S501+AY501-BV501)</f>
        <v>0</v>
      </c>
      <c r="DE501" s="160" cm="1">
        <f t="array" ref="DE501">_xlfn.IFS(DE$1= 0,"", NOT(ISBLANK(CN501)), 0, ISBLANK(CN501), $Q501-$S501+AZ501-BW501)</f>
        <v>0</v>
      </c>
      <c r="DF501" s="160" cm="1">
        <f t="array" ref="DF501">_xlfn.IFS(DF$1= 0,"", NOT(ISBLANK(CO501)), 0, ISBLANK(CO501), $Q501-$S501+BA501-BX501)</f>
        <v>0</v>
      </c>
      <c r="DG501" s="160" cm="1">
        <f t="array" ref="DG501">_xlfn.IFS(DG$1= 0,"", NOT(ISBLANK(CP501)), 0, ISBLANK(CP501), $Q501-$S501+BB501-BY501)</f>
        <v>0</v>
      </c>
      <c r="DH501" s="160" cm="1">
        <f t="array" ref="DH501">_xlfn.IFS(DH$1= 0,"", NOT(ISBLANK(CQ501)), 0, ISBLANK(CQ501), $Q501-$S501+BC501-BZ501)</f>
        <v>0</v>
      </c>
      <c r="DI501" s="160" cm="1">
        <f t="array" ref="DI501">_xlfn.IFS(DI$1= 0,"", NOT(ISBLANK(CR501)), 0, ISBLANK(CR501), $Q501-$S501+BD501-CA501)</f>
        <v>0</v>
      </c>
      <c r="DJ501" s="160" t="str" cm="1">
        <f t="array" ref="DJ501">_xlfn.IFS(DJ$1= 0,"", NOT(ISBLANK(CS501)), 0, ISBLANK(CS501), $Q501-$S501+BE501-CB501)</f>
        <v/>
      </c>
      <c r="DK501" s="160" t="str" cm="1">
        <f t="array" ref="DK501">_xlfn.IFS(DK$1= 0,"", NOT(ISBLANK(CT501)), 0, ISBLANK(CT501), $Q501-$S501+BF501-CC501)</f>
        <v/>
      </c>
      <c r="DL501" s="162" t="str" cm="1">
        <f t="array" ref="DL501">_xlfn.IFS(DL$1= 0,"", NOT(ISBLANK(CU501)), 0, ISBLANK(CU501), $Q501-$S501+BG501-CD501)</f>
        <v/>
      </c>
      <c r="DM501" s="162" t="str" cm="1">
        <f t="array" ref="DM501">_xlfn.IFS(DM$1= 0,"", NOT(ISBLANK(CV501)), 0, ISBLANK(CV501), $Q501-$S501+BH501-CE501)</f>
        <v/>
      </c>
      <c r="DN501" s="162" t="str" cm="1">
        <f t="array" ref="DN501">_xlfn.IFS(DN$1= 0,"", NOT(ISBLANK(CW501)), 0, ISBLANK(CW501), $Q501-$S501+BI501-CF501)</f>
        <v/>
      </c>
      <c r="DO501" s="162" t="str" cm="1">
        <f t="array" ref="DO501">_xlfn.IFS(DO$1= 0,"", NOT(ISBLANK(CX501)), 0, ISBLANK(CX501), $Q501-$S501+BJ501-CG501)</f>
        <v/>
      </c>
      <c r="DP501" s="162" t="str" cm="1">
        <f t="array" ref="DP501">_xlfn.IFS(DP$1= 0,"", NOT(ISBLANK(CY501)), 0, ISBLANK(CY501), $Q501-$S501+BK501-CH501)</f>
        <v/>
      </c>
      <c r="DQ501" s="162" t="str" cm="1">
        <f t="array" ref="DQ501">_xlfn.IFS(DQ$1= 0,"", NOT(ISBLANK(CZ501)), 0, ISBLANK(CZ501), $Q501-$S501+BL501-CI501)</f>
        <v/>
      </c>
      <c r="DR501" s="163" t="str" cm="1">
        <f t="array" ref="DR501">_xlfn.IFS(DR$1= 0,"", NOT(ISBLANK(DA501)), 0, ISBLANK(DA501), $Q501-$S501+BM501-CJ501)</f>
        <v/>
      </c>
    </row>
    <row r="502" spans="1:122" ht="16.5" x14ac:dyDescent="0.3">
      <c r="A502" s="135"/>
      <c r="B502" s="136"/>
      <c r="C502" s="136"/>
      <c r="D502" s="137"/>
      <c r="E502" s="176"/>
      <c r="F502" s="182"/>
      <c r="G502" s="183"/>
      <c r="H502" s="183"/>
      <c r="I502" s="183"/>
      <c r="J502" s="183"/>
      <c r="K502" s="183"/>
      <c r="L502" s="183"/>
      <c r="M502" s="186"/>
      <c r="N502" s="182"/>
      <c r="O502" s="184"/>
      <c r="P502" s="178"/>
      <c r="Q502" s="118">
        <f t="shared" si="153"/>
        <v>0</v>
      </c>
      <c r="R502" s="3"/>
      <c r="S502" s="3"/>
      <c r="T502" s="4"/>
      <c r="U502" s="4"/>
      <c r="V502" s="99">
        <f t="shared" si="154"/>
        <v>0</v>
      </c>
      <c r="W502" s="161"/>
      <c r="X502" s="138"/>
      <c r="AH502" s="158" t="str">
        <f t="array" ref="AH502">IF(OR(AH$1=0, $A502=""),"",SQRT((_xlfn.XLOOKUP(AH$1,$Z$2:$Z$16,$AA$2:$AA$16)-$T502)^2+(_xlfn.XLOOKUP(AH$1,$Z$2:$Z$16,$AB$2:$AB$16)-$U502)^2+(_xlfn.XLOOKUP(AH$1,$Z$2:$Z$16,$AC$2:$AC$16-$V502)^2)))</f>
        <v/>
      </c>
      <c r="AI502" s="140" t="str">
        <f t="array" ref="AI502">IF(OR(AI$1=0, $A502=""),"",SQRT((_xlfn.XLOOKUP(AI$1,$Z$2:$Z$16,$AA$2:$AA$16)-$T502)^2+(_xlfn.XLOOKUP(AI$1,$Z$2:$Z$16,$AB$2:$AB$16)-$U502)^2+(_xlfn.XLOOKUP(AI$1,$Z$2:$Z$16,$AC$2:$AC$16-$V502)^2)))</f>
        <v/>
      </c>
      <c r="AJ502" s="140" t="str">
        <f t="array" ref="AJ502">IF(OR(AJ$1=0, $A502=""),"",SQRT((_xlfn.XLOOKUP(AJ$1,$Z$2:$Z$16,$AA$2:$AA$16)-$T502)^2+(_xlfn.XLOOKUP(AJ$1,$Z$2:$Z$16,$AB$2:$AB$16)-$U502)^2+(_xlfn.XLOOKUP(AJ$1,$Z$2:$Z$16,$AC$2:$AC$16-$V502)^2)))</f>
        <v/>
      </c>
      <c r="AK502" s="140" t="str">
        <f t="array" ref="AK502">IF(OR(AK$1=0, $A502=""),"",SQRT((_xlfn.XLOOKUP(AK$1,$Z$2:$Z$16,$AA$2:$AA$16)-$T502)^2+(_xlfn.XLOOKUP(AK$1,$Z$2:$Z$16,$AB$2:$AB$16)-$U502)^2+(_xlfn.XLOOKUP(AK$1,$Z$2:$Z$16,$AC$2:$AC$16-$V502)^2)))</f>
        <v/>
      </c>
      <c r="AL502" s="140" t="str">
        <f t="array" ref="AL502">IF(OR(AL$1=0, $A502=""),"",SQRT((_xlfn.XLOOKUP(AL$1,$Z$2:$Z$16,$AA$2:$AA$16)-$T502)^2+(_xlfn.XLOOKUP(AL$1,$Z$2:$Z$16,$AB$2:$AB$16)-$U502)^2+(_xlfn.XLOOKUP(AL$1,$Z$2:$Z$16,$AC$2:$AC$16-$V502)^2)))</f>
        <v/>
      </c>
      <c r="AM502" s="140" t="str">
        <f t="array" ref="AM502">IF(OR(AM$1=0, $A502=""),"",SQRT((_xlfn.XLOOKUP(AM$1,$Z$2:$Z$16,$AA$2:$AA$16)-$T502)^2+(_xlfn.XLOOKUP(AM$1,$Z$2:$Z$16,$AB$2:$AB$16)-$U502)^2+(_xlfn.XLOOKUP(AM$1,$Z$2:$Z$16,$AC$2:$AC$16-$V502)^2)))</f>
        <v/>
      </c>
      <c r="AN502" s="140" t="str">
        <f t="array" ref="AN502">IF(OR(AN$1=0, $A502=""),"",SQRT((_xlfn.XLOOKUP(AN$1,$Z$2:$Z$16,$AA$2:$AA$16)-$T502)^2+(_xlfn.XLOOKUP(AN$1,$Z$2:$Z$16,$AB$2:$AB$16)-$U502)^2+(_xlfn.XLOOKUP(AN$1,$Z$2:$Z$16,$AC$2:$AC$16-$V502)^2)))</f>
        <v/>
      </c>
      <c r="AO502" s="140" t="str">
        <f t="array" ref="AO502">IF(OR(AO$1=0, $A502=""),"",SQRT((_xlfn.XLOOKUP(AO$1,$Z$2:$Z$16,$AA$2:$AA$16)-$T502)^2+(_xlfn.XLOOKUP(AO$1,$Z$2:$Z$16,$AB$2:$AB$16)-$U502)^2+(_xlfn.XLOOKUP(AO$1,$Z$2:$Z$16,$AC$2:$AC$16-$V502)^2)))</f>
        <v/>
      </c>
      <c r="AP502" s="141" t="str">
        <f t="array" ref="AP502">IF(OR(AP$1=0, $A502=""),"",SQRT((_xlfn.XLOOKUP(AP$1,$Z$2:$Z$16,$AA$2:$AA$16)-$T502)^2+(_xlfn.XLOOKUP(AP$1,$Z$2:$Z$16,$AB$2:$AB$16)-$U502)^2+(_xlfn.XLOOKUP(AP$1,$Z$2:$Z$16,$AC$2:$AC$16-$V502)^2)))</f>
        <v/>
      </c>
      <c r="AQ502" s="141" t="str">
        <f t="array" ref="AQ502">IF(OR(AQ$1=0, $A502=""),"",SQRT((_xlfn.XLOOKUP(AQ$1,$Z$2:$Z$16,$AA$2:$AA$16)-$T502)^2+(_xlfn.XLOOKUP(AQ$1,$Z$2:$Z$16,$AB$2:$AB$16)-$U502)^2+(_xlfn.XLOOKUP(AQ$1,$Z$2:$Z$16,$AC$2:$AC$16-$V502)^2)))</f>
        <v/>
      </c>
      <c r="AR502" s="141" t="str">
        <f t="array" ref="AR502">IF(OR(AR$1=0, $A502=""),"",SQRT((_xlfn.XLOOKUP(AR$1,$Z$2:$Z$16,$AA$2:$AA$16)-$T502)^2+(_xlfn.XLOOKUP(AR$1,$Z$2:$Z$16,$AB$2:$AB$16)-$U502)^2+(_xlfn.XLOOKUP(AR$1,$Z$2:$Z$16,$AC$2:$AC$16-$V502)^2)))</f>
        <v/>
      </c>
      <c r="AS502" s="141" t="str">
        <f t="array" ref="AS502">IF(OR(AS$1=0, $A502=""),"",SQRT((_xlfn.XLOOKUP(AS$1,$Z$2:$Z$16,$AA$2:$AA$16)-$T502)^2+(_xlfn.XLOOKUP(AS$1,$Z$2:$Z$16,$AB$2:$AB$16)-$U502)^2+(_xlfn.XLOOKUP(AS$1,$Z$2:$Z$16,$AC$2:$AC$16-$V502)^2)))</f>
        <v/>
      </c>
      <c r="AT502" s="141" t="str">
        <f t="array" ref="AT502">IF(OR(AT$1=0, $A502=""),"",SQRT((_xlfn.XLOOKUP(AT$1,$Z$2:$Z$16,$AA$2:$AA$16)-$T502)^2+(_xlfn.XLOOKUP(AT$1,$Z$2:$Z$16,$AB$2:$AB$16)-$U502)^2+(_xlfn.XLOOKUP(AT$1,$Z$2:$Z$16,$AC$2:$AC$16-$V502)^2)))</f>
        <v/>
      </c>
      <c r="AU502" s="141" t="str">
        <f t="array" ref="AU502">IF(OR(AU$1=0, $A502=""),"",SQRT((_xlfn.XLOOKUP(AU$1,$Z$2:$Z$16,$AA$2:$AA$16)-$T502)^2+(_xlfn.XLOOKUP(AU$1,$Z$2:$Z$16,$AB$2:$AB$16)-$U502)^2+(_xlfn.XLOOKUP(AU$1,$Z$2:$Z$16,$AC$2:$AC$16-$V502)^2)))</f>
        <v/>
      </c>
      <c r="AV502" s="142" t="str">
        <f t="array" ref="AV502">IF(OR(AV$1=0, $A502=""),"",SQRT((_xlfn.XLOOKUP(AV$1,$Z$2:$Z$16,$AA$2:$AA$16)-$T502)^2+(_xlfn.XLOOKUP(AV$1,$Z$2:$Z$16,$AB$2:$AB$16)-$U502)^2+(_xlfn.XLOOKUP(AV$1,$Z$2:$Z$16,$AC$2:$AC$16-$V502)^2)))</f>
        <v/>
      </c>
      <c r="AW502" s="124"/>
      <c r="AX502" s="124"/>
      <c r="AY502" s="125">
        <f t="shared" si="155"/>
        <v>0</v>
      </c>
      <c r="AZ502" s="143">
        <f t="shared" si="156"/>
        <v>0</v>
      </c>
      <c r="BA502" s="143">
        <f t="shared" si="157"/>
        <v>0</v>
      </c>
      <c r="BB502" s="143">
        <f t="shared" si="158"/>
        <v>0</v>
      </c>
      <c r="BC502" s="143">
        <f t="shared" si="159"/>
        <v>0</v>
      </c>
      <c r="BD502" s="143">
        <f t="shared" si="160"/>
        <v>0</v>
      </c>
      <c r="BE502" s="143">
        <f t="shared" si="161"/>
        <v>0</v>
      </c>
      <c r="BF502" s="143">
        <f t="shared" si="162"/>
        <v>0</v>
      </c>
      <c r="BG502" s="144">
        <f t="shared" si="163"/>
        <v>0</v>
      </c>
      <c r="BH502" s="144">
        <f t="shared" si="164"/>
        <v>0</v>
      </c>
      <c r="BI502" s="144">
        <f t="shared" si="165"/>
        <v>0</v>
      </c>
      <c r="BJ502" s="144">
        <f t="shared" si="166"/>
        <v>0</v>
      </c>
      <c r="BK502" s="144">
        <f t="shared" si="167"/>
        <v>0</v>
      </c>
      <c r="BL502" s="144">
        <f t="shared" si="168"/>
        <v>0</v>
      </c>
      <c r="BM502" s="145">
        <f t="shared" si="169"/>
        <v>0</v>
      </c>
      <c r="BN502" s="124"/>
      <c r="BO502" s="124"/>
      <c r="BP502" s="124"/>
      <c r="BQ502" s="124"/>
      <c r="BR502" s="124"/>
      <c r="BS502" s="124"/>
      <c r="BT502" s="124"/>
      <c r="BU502" s="124"/>
      <c r="BV502" s="130"/>
      <c r="BW502" s="130"/>
      <c r="BX502" s="130"/>
      <c r="BY502" s="130"/>
      <c r="BZ502" s="130"/>
      <c r="CA502" s="130"/>
      <c r="CB502" s="130"/>
      <c r="CC502" s="130"/>
      <c r="CD502" s="130"/>
      <c r="CE502" s="130"/>
      <c r="CF502" s="130"/>
      <c r="CG502" s="130"/>
      <c r="CH502" s="130"/>
      <c r="CI502" s="130"/>
      <c r="CJ502" s="130"/>
      <c r="CL502" s="124"/>
      <c r="CM502" s="130" t="s">
        <v>32</v>
      </c>
      <c r="CN502" s="130"/>
      <c r="CO502" s="130"/>
      <c r="CP502" s="130"/>
      <c r="CQ502" s="130"/>
      <c r="CR502" s="130"/>
      <c r="CS502" s="130"/>
      <c r="CT502" s="130"/>
      <c r="CU502" s="130"/>
      <c r="CV502" s="130"/>
      <c r="CW502" s="130"/>
      <c r="CX502" s="130"/>
      <c r="CY502" s="130"/>
      <c r="CZ502" s="130"/>
      <c r="DA502" s="130"/>
      <c r="DD502" s="159" cm="1">
        <f t="array" ref="DD502">_xlfn.IFS(DD$1= 0,"", NOT(ISBLANK(CM502)), 0, ISBLANK(CM502), $Q502-$S502+AY502-BV502)</f>
        <v>0</v>
      </c>
      <c r="DE502" s="160" cm="1">
        <f t="array" ref="DE502">_xlfn.IFS(DE$1= 0,"", NOT(ISBLANK(CN502)), 0, ISBLANK(CN502), $Q502-$S502+AZ502-BW502)</f>
        <v>0</v>
      </c>
      <c r="DF502" s="160" cm="1">
        <f t="array" ref="DF502">_xlfn.IFS(DF$1= 0,"", NOT(ISBLANK(CO502)), 0, ISBLANK(CO502), $Q502-$S502+BA502-BX502)</f>
        <v>0</v>
      </c>
      <c r="DG502" s="160" cm="1">
        <f t="array" ref="DG502">_xlfn.IFS(DG$1= 0,"", NOT(ISBLANK(CP502)), 0, ISBLANK(CP502), $Q502-$S502+BB502-BY502)</f>
        <v>0</v>
      </c>
      <c r="DH502" s="160" cm="1">
        <f t="array" ref="DH502">_xlfn.IFS(DH$1= 0,"", NOT(ISBLANK(CQ502)), 0, ISBLANK(CQ502), $Q502-$S502+BC502-BZ502)</f>
        <v>0</v>
      </c>
      <c r="DI502" s="160" cm="1">
        <f t="array" ref="DI502">_xlfn.IFS(DI$1= 0,"", NOT(ISBLANK(CR502)), 0, ISBLANK(CR502), $Q502-$S502+BD502-CA502)</f>
        <v>0</v>
      </c>
      <c r="DJ502" s="160" t="str" cm="1">
        <f t="array" ref="DJ502">_xlfn.IFS(DJ$1= 0,"", NOT(ISBLANK(CS502)), 0, ISBLANK(CS502), $Q502-$S502+BE502-CB502)</f>
        <v/>
      </c>
      <c r="DK502" s="160" t="str" cm="1">
        <f t="array" ref="DK502">_xlfn.IFS(DK$1= 0,"", NOT(ISBLANK(CT502)), 0, ISBLANK(CT502), $Q502-$S502+BF502-CC502)</f>
        <v/>
      </c>
      <c r="DL502" s="162" t="str" cm="1">
        <f t="array" ref="DL502">_xlfn.IFS(DL$1= 0,"", NOT(ISBLANK(CU502)), 0, ISBLANK(CU502), $Q502-$S502+BG502-CD502)</f>
        <v/>
      </c>
      <c r="DM502" s="162" t="str" cm="1">
        <f t="array" ref="DM502">_xlfn.IFS(DM$1= 0,"", NOT(ISBLANK(CV502)), 0, ISBLANK(CV502), $Q502-$S502+BH502-CE502)</f>
        <v/>
      </c>
      <c r="DN502" s="162" t="str" cm="1">
        <f t="array" ref="DN502">_xlfn.IFS(DN$1= 0,"", NOT(ISBLANK(CW502)), 0, ISBLANK(CW502), $Q502-$S502+BI502-CF502)</f>
        <v/>
      </c>
      <c r="DO502" s="162" t="str" cm="1">
        <f t="array" ref="DO502">_xlfn.IFS(DO$1= 0,"", NOT(ISBLANK(CX502)), 0, ISBLANK(CX502), $Q502-$S502+BJ502-CG502)</f>
        <v/>
      </c>
      <c r="DP502" s="162" t="str" cm="1">
        <f t="array" ref="DP502">_xlfn.IFS(DP$1= 0,"", NOT(ISBLANK(CY502)), 0, ISBLANK(CY502), $Q502-$S502+BK502-CH502)</f>
        <v/>
      </c>
      <c r="DQ502" s="162" t="str" cm="1">
        <f t="array" ref="DQ502">_xlfn.IFS(DQ$1= 0,"", NOT(ISBLANK(CZ502)), 0, ISBLANK(CZ502), $Q502-$S502+BL502-CI502)</f>
        <v/>
      </c>
      <c r="DR502" s="163" t="str" cm="1">
        <f t="array" ref="DR502">_xlfn.IFS(DR$1= 0,"", NOT(ISBLANK(DA502)), 0, ISBLANK(DA502), $Q502-$S502+BM502-CJ502)</f>
        <v/>
      </c>
    </row>
    <row r="503" spans="1:122" ht="16.5" x14ac:dyDescent="0.3">
      <c r="A503" s="135"/>
      <c r="B503" s="136"/>
      <c r="C503" s="136"/>
      <c r="D503" s="137"/>
      <c r="E503" s="176"/>
      <c r="F503" s="182"/>
      <c r="G503" s="183"/>
      <c r="H503" s="183"/>
      <c r="I503" s="183"/>
      <c r="J503" s="183"/>
      <c r="K503" s="183"/>
      <c r="L503" s="183"/>
      <c r="M503" s="186"/>
      <c r="N503" s="182"/>
      <c r="O503" s="184"/>
      <c r="P503" s="178"/>
      <c r="Q503" s="118">
        <f t="shared" si="153"/>
        <v>0</v>
      </c>
      <c r="R503" s="3"/>
      <c r="S503" s="3"/>
      <c r="T503" s="4"/>
      <c r="U503" s="4"/>
      <c r="V503" s="99">
        <f t="shared" si="154"/>
        <v>0</v>
      </c>
      <c r="W503" s="161"/>
      <c r="X503" s="138"/>
      <c r="AH503" s="158" t="str">
        <f t="array" ref="AH503">IF(OR(AH$1=0, $A503=""),"",SQRT((_xlfn.XLOOKUP(AH$1,$Z$2:$Z$16,$AA$2:$AA$16)-$T503)^2+(_xlfn.XLOOKUP(AH$1,$Z$2:$Z$16,$AB$2:$AB$16)-$U503)^2+(_xlfn.XLOOKUP(AH$1,$Z$2:$Z$16,$AC$2:$AC$16-$V503)^2)))</f>
        <v/>
      </c>
      <c r="AI503" s="140" t="str">
        <f t="array" ref="AI503">IF(OR(AI$1=0, $A503=""),"",SQRT((_xlfn.XLOOKUP(AI$1,$Z$2:$Z$16,$AA$2:$AA$16)-$T503)^2+(_xlfn.XLOOKUP(AI$1,$Z$2:$Z$16,$AB$2:$AB$16)-$U503)^2+(_xlfn.XLOOKUP(AI$1,$Z$2:$Z$16,$AC$2:$AC$16-$V503)^2)))</f>
        <v/>
      </c>
      <c r="AJ503" s="140" t="str">
        <f t="array" ref="AJ503">IF(OR(AJ$1=0, $A503=""),"",SQRT((_xlfn.XLOOKUP(AJ$1,$Z$2:$Z$16,$AA$2:$AA$16)-$T503)^2+(_xlfn.XLOOKUP(AJ$1,$Z$2:$Z$16,$AB$2:$AB$16)-$U503)^2+(_xlfn.XLOOKUP(AJ$1,$Z$2:$Z$16,$AC$2:$AC$16-$V503)^2)))</f>
        <v/>
      </c>
      <c r="AK503" s="140" t="str">
        <f t="array" ref="AK503">IF(OR(AK$1=0, $A503=""),"",SQRT((_xlfn.XLOOKUP(AK$1,$Z$2:$Z$16,$AA$2:$AA$16)-$T503)^2+(_xlfn.XLOOKUP(AK$1,$Z$2:$Z$16,$AB$2:$AB$16)-$U503)^2+(_xlfn.XLOOKUP(AK$1,$Z$2:$Z$16,$AC$2:$AC$16-$V503)^2)))</f>
        <v/>
      </c>
      <c r="AL503" s="140" t="str">
        <f t="array" ref="AL503">IF(OR(AL$1=0, $A503=""),"",SQRT((_xlfn.XLOOKUP(AL$1,$Z$2:$Z$16,$AA$2:$AA$16)-$T503)^2+(_xlfn.XLOOKUP(AL$1,$Z$2:$Z$16,$AB$2:$AB$16)-$U503)^2+(_xlfn.XLOOKUP(AL$1,$Z$2:$Z$16,$AC$2:$AC$16-$V503)^2)))</f>
        <v/>
      </c>
      <c r="AM503" s="140" t="str">
        <f t="array" ref="AM503">IF(OR(AM$1=0, $A503=""),"",SQRT((_xlfn.XLOOKUP(AM$1,$Z$2:$Z$16,$AA$2:$AA$16)-$T503)^2+(_xlfn.XLOOKUP(AM$1,$Z$2:$Z$16,$AB$2:$AB$16)-$U503)^2+(_xlfn.XLOOKUP(AM$1,$Z$2:$Z$16,$AC$2:$AC$16-$V503)^2)))</f>
        <v/>
      </c>
      <c r="AN503" s="140" t="str">
        <f t="array" ref="AN503">IF(OR(AN$1=0, $A503=""),"",SQRT((_xlfn.XLOOKUP(AN$1,$Z$2:$Z$16,$AA$2:$AA$16)-$T503)^2+(_xlfn.XLOOKUP(AN$1,$Z$2:$Z$16,$AB$2:$AB$16)-$U503)^2+(_xlfn.XLOOKUP(AN$1,$Z$2:$Z$16,$AC$2:$AC$16-$V503)^2)))</f>
        <v/>
      </c>
      <c r="AO503" s="140" t="str">
        <f t="array" ref="AO503">IF(OR(AO$1=0, $A503=""),"",SQRT((_xlfn.XLOOKUP(AO$1,$Z$2:$Z$16,$AA$2:$AA$16)-$T503)^2+(_xlfn.XLOOKUP(AO$1,$Z$2:$Z$16,$AB$2:$AB$16)-$U503)^2+(_xlfn.XLOOKUP(AO$1,$Z$2:$Z$16,$AC$2:$AC$16-$V503)^2)))</f>
        <v/>
      </c>
      <c r="AP503" s="141" t="str">
        <f t="array" ref="AP503">IF(OR(AP$1=0, $A503=""),"",SQRT((_xlfn.XLOOKUP(AP$1,$Z$2:$Z$16,$AA$2:$AA$16)-$T503)^2+(_xlfn.XLOOKUP(AP$1,$Z$2:$Z$16,$AB$2:$AB$16)-$U503)^2+(_xlfn.XLOOKUP(AP$1,$Z$2:$Z$16,$AC$2:$AC$16-$V503)^2)))</f>
        <v/>
      </c>
      <c r="AQ503" s="141" t="str">
        <f t="array" ref="AQ503">IF(OR(AQ$1=0, $A503=""),"",SQRT((_xlfn.XLOOKUP(AQ$1,$Z$2:$Z$16,$AA$2:$AA$16)-$T503)^2+(_xlfn.XLOOKUP(AQ$1,$Z$2:$Z$16,$AB$2:$AB$16)-$U503)^2+(_xlfn.XLOOKUP(AQ$1,$Z$2:$Z$16,$AC$2:$AC$16-$V503)^2)))</f>
        <v/>
      </c>
      <c r="AR503" s="141" t="str">
        <f t="array" ref="AR503">IF(OR(AR$1=0, $A503=""),"",SQRT((_xlfn.XLOOKUP(AR$1,$Z$2:$Z$16,$AA$2:$AA$16)-$T503)^2+(_xlfn.XLOOKUP(AR$1,$Z$2:$Z$16,$AB$2:$AB$16)-$U503)^2+(_xlfn.XLOOKUP(AR$1,$Z$2:$Z$16,$AC$2:$AC$16-$V503)^2)))</f>
        <v/>
      </c>
      <c r="AS503" s="141" t="str">
        <f t="array" ref="AS503">IF(OR(AS$1=0, $A503=""),"",SQRT((_xlfn.XLOOKUP(AS$1,$Z$2:$Z$16,$AA$2:$AA$16)-$T503)^2+(_xlfn.XLOOKUP(AS$1,$Z$2:$Z$16,$AB$2:$AB$16)-$U503)^2+(_xlfn.XLOOKUP(AS$1,$Z$2:$Z$16,$AC$2:$AC$16-$V503)^2)))</f>
        <v/>
      </c>
      <c r="AT503" s="141" t="str">
        <f t="array" ref="AT503">IF(OR(AT$1=0, $A503=""),"",SQRT((_xlfn.XLOOKUP(AT$1,$Z$2:$Z$16,$AA$2:$AA$16)-$T503)^2+(_xlfn.XLOOKUP(AT$1,$Z$2:$Z$16,$AB$2:$AB$16)-$U503)^2+(_xlfn.XLOOKUP(AT$1,$Z$2:$Z$16,$AC$2:$AC$16-$V503)^2)))</f>
        <v/>
      </c>
      <c r="AU503" s="141" t="str">
        <f t="array" ref="AU503">IF(OR(AU$1=0, $A503=""),"",SQRT((_xlfn.XLOOKUP(AU$1,$Z$2:$Z$16,$AA$2:$AA$16)-$T503)^2+(_xlfn.XLOOKUP(AU$1,$Z$2:$Z$16,$AB$2:$AB$16)-$U503)^2+(_xlfn.XLOOKUP(AU$1,$Z$2:$Z$16,$AC$2:$AC$16-$V503)^2)))</f>
        <v/>
      </c>
      <c r="AV503" s="142" t="str">
        <f t="array" ref="AV503">IF(OR(AV$1=0, $A503=""),"",SQRT((_xlfn.XLOOKUP(AV$1,$Z$2:$Z$16,$AA$2:$AA$16)-$T503)^2+(_xlfn.XLOOKUP(AV$1,$Z$2:$Z$16,$AB$2:$AB$16)-$U503)^2+(_xlfn.XLOOKUP(AV$1,$Z$2:$Z$16,$AC$2:$AC$16-$V503)^2)))</f>
        <v/>
      </c>
      <c r="AW503" s="124"/>
      <c r="AX503" s="124"/>
      <c r="AY503" s="125">
        <f t="shared" si="155"/>
        <v>0</v>
      </c>
      <c r="AZ503" s="143">
        <f t="shared" si="156"/>
        <v>0</v>
      </c>
      <c r="BA503" s="143">
        <f t="shared" si="157"/>
        <v>0</v>
      </c>
      <c r="BB503" s="143">
        <f t="shared" si="158"/>
        <v>0</v>
      </c>
      <c r="BC503" s="143">
        <f t="shared" si="159"/>
        <v>0</v>
      </c>
      <c r="BD503" s="143">
        <f t="shared" si="160"/>
        <v>0</v>
      </c>
      <c r="BE503" s="143">
        <f t="shared" si="161"/>
        <v>0</v>
      </c>
      <c r="BF503" s="143">
        <f t="shared" si="162"/>
        <v>0</v>
      </c>
      <c r="BG503" s="144">
        <f t="shared" si="163"/>
        <v>0</v>
      </c>
      <c r="BH503" s="144">
        <f t="shared" si="164"/>
        <v>0</v>
      </c>
      <c r="BI503" s="144">
        <f t="shared" si="165"/>
        <v>0</v>
      </c>
      <c r="BJ503" s="144">
        <f t="shared" si="166"/>
        <v>0</v>
      </c>
      <c r="BK503" s="144">
        <f t="shared" si="167"/>
        <v>0</v>
      </c>
      <c r="BL503" s="144">
        <f t="shared" si="168"/>
        <v>0</v>
      </c>
      <c r="BM503" s="145">
        <f t="shared" si="169"/>
        <v>0</v>
      </c>
      <c r="BN503" s="124"/>
      <c r="BO503" s="124"/>
      <c r="BP503" s="124"/>
      <c r="BQ503" s="124"/>
      <c r="BR503" s="124"/>
      <c r="BS503" s="124"/>
      <c r="BT503" s="124"/>
      <c r="BU503" s="124"/>
      <c r="BV503" s="130"/>
      <c r="BW503" s="130"/>
      <c r="BX503" s="130"/>
      <c r="BY503" s="130"/>
      <c r="BZ503" s="130"/>
      <c r="CA503" s="130"/>
      <c r="CB503" s="130"/>
      <c r="CC503" s="130"/>
      <c r="CD503" s="130"/>
      <c r="CE503" s="130"/>
      <c r="CF503" s="130"/>
      <c r="CG503" s="130"/>
      <c r="CH503" s="130"/>
      <c r="CI503" s="130"/>
      <c r="CJ503" s="130"/>
      <c r="CL503" s="124"/>
      <c r="CM503" s="130" t="s">
        <v>32</v>
      </c>
      <c r="CN503" s="130"/>
      <c r="CO503" s="130"/>
      <c r="CP503" s="130"/>
      <c r="CQ503" s="130"/>
      <c r="CR503" s="130"/>
      <c r="CS503" s="130"/>
      <c r="CT503" s="130"/>
      <c r="CU503" s="130"/>
      <c r="CV503" s="130"/>
      <c r="CW503" s="130"/>
      <c r="CX503" s="130"/>
      <c r="CY503" s="130"/>
      <c r="CZ503" s="130"/>
      <c r="DA503" s="130"/>
      <c r="DD503" s="159" cm="1">
        <f t="array" ref="DD503">_xlfn.IFS(DD$1= 0,"", NOT(ISBLANK(CM503)), 0, ISBLANK(CM503), $Q503-$S503+AY503-BV503)</f>
        <v>0</v>
      </c>
      <c r="DE503" s="160" cm="1">
        <f t="array" ref="DE503">_xlfn.IFS(DE$1= 0,"", NOT(ISBLANK(CN503)), 0, ISBLANK(CN503), $Q503-$S503+AZ503-BW503)</f>
        <v>0</v>
      </c>
      <c r="DF503" s="160" cm="1">
        <f t="array" ref="DF503">_xlfn.IFS(DF$1= 0,"", NOT(ISBLANK(CO503)), 0, ISBLANK(CO503), $Q503-$S503+BA503-BX503)</f>
        <v>0</v>
      </c>
      <c r="DG503" s="160" cm="1">
        <f t="array" ref="DG503">_xlfn.IFS(DG$1= 0,"", NOT(ISBLANK(CP503)), 0, ISBLANK(CP503), $Q503-$S503+BB503-BY503)</f>
        <v>0</v>
      </c>
      <c r="DH503" s="160" cm="1">
        <f t="array" ref="DH503">_xlfn.IFS(DH$1= 0,"", NOT(ISBLANK(CQ503)), 0, ISBLANK(CQ503), $Q503-$S503+BC503-BZ503)</f>
        <v>0</v>
      </c>
      <c r="DI503" s="160" cm="1">
        <f t="array" ref="DI503">_xlfn.IFS(DI$1= 0,"", NOT(ISBLANK(CR503)), 0, ISBLANK(CR503), $Q503-$S503+BD503-CA503)</f>
        <v>0</v>
      </c>
      <c r="DJ503" s="160" t="str" cm="1">
        <f t="array" ref="DJ503">_xlfn.IFS(DJ$1= 0,"", NOT(ISBLANK(CS503)), 0, ISBLANK(CS503), $Q503-$S503+BE503-CB503)</f>
        <v/>
      </c>
      <c r="DK503" s="160" t="str" cm="1">
        <f t="array" ref="DK503">_xlfn.IFS(DK$1= 0,"", NOT(ISBLANK(CT503)), 0, ISBLANK(CT503), $Q503-$S503+BF503-CC503)</f>
        <v/>
      </c>
      <c r="DL503" s="162" t="str" cm="1">
        <f t="array" ref="DL503">_xlfn.IFS(DL$1= 0,"", NOT(ISBLANK(CU503)), 0, ISBLANK(CU503), $Q503-$S503+BG503-CD503)</f>
        <v/>
      </c>
      <c r="DM503" s="162" t="str" cm="1">
        <f t="array" ref="DM503">_xlfn.IFS(DM$1= 0,"", NOT(ISBLANK(CV503)), 0, ISBLANK(CV503), $Q503-$S503+BH503-CE503)</f>
        <v/>
      </c>
      <c r="DN503" s="162" t="str" cm="1">
        <f t="array" ref="DN503">_xlfn.IFS(DN$1= 0,"", NOT(ISBLANK(CW503)), 0, ISBLANK(CW503), $Q503-$S503+BI503-CF503)</f>
        <v/>
      </c>
      <c r="DO503" s="162" t="str" cm="1">
        <f t="array" ref="DO503">_xlfn.IFS(DO$1= 0,"", NOT(ISBLANK(CX503)), 0, ISBLANK(CX503), $Q503-$S503+BJ503-CG503)</f>
        <v/>
      </c>
      <c r="DP503" s="162" t="str" cm="1">
        <f t="array" ref="DP503">_xlfn.IFS(DP$1= 0,"", NOT(ISBLANK(CY503)), 0, ISBLANK(CY503), $Q503-$S503+BK503-CH503)</f>
        <v/>
      </c>
      <c r="DQ503" s="162" t="str" cm="1">
        <f t="array" ref="DQ503">_xlfn.IFS(DQ$1= 0,"", NOT(ISBLANK(CZ503)), 0, ISBLANK(CZ503), $Q503-$S503+BL503-CI503)</f>
        <v/>
      </c>
      <c r="DR503" s="163" t="str" cm="1">
        <f t="array" ref="DR503">_xlfn.IFS(DR$1= 0,"", NOT(ISBLANK(DA503)), 0, ISBLANK(DA503), $Q503-$S503+BM503-CJ503)</f>
        <v/>
      </c>
    </row>
    <row r="504" spans="1:122" ht="16.5" x14ac:dyDescent="0.3">
      <c r="A504" s="135"/>
      <c r="B504" s="136"/>
      <c r="C504" s="136"/>
      <c r="D504" s="137"/>
      <c r="E504" s="176"/>
      <c r="F504" s="182"/>
      <c r="G504" s="183"/>
      <c r="H504" s="183"/>
      <c r="I504" s="183"/>
      <c r="J504" s="183"/>
      <c r="K504" s="183"/>
      <c r="L504" s="183"/>
      <c r="M504" s="186"/>
      <c r="N504" s="182"/>
      <c r="O504" s="184"/>
      <c r="P504" s="178"/>
      <c r="Q504" s="118">
        <f t="shared" si="153"/>
        <v>0</v>
      </c>
      <c r="R504" s="3"/>
      <c r="S504" s="3"/>
      <c r="T504" s="4"/>
      <c r="U504" s="4"/>
      <c r="V504" s="99">
        <f t="shared" si="154"/>
        <v>0</v>
      </c>
      <c r="W504" s="161"/>
      <c r="X504" s="138"/>
      <c r="AH504" s="158" t="str">
        <f t="array" ref="AH504">IF(OR(AH$1=0, $A504=""),"",SQRT((_xlfn.XLOOKUP(AH$1,$Z$2:$Z$16,$AA$2:$AA$16)-$T504)^2+(_xlfn.XLOOKUP(AH$1,$Z$2:$Z$16,$AB$2:$AB$16)-$U504)^2+(_xlfn.XLOOKUP(AH$1,$Z$2:$Z$16,$AC$2:$AC$16-$V504)^2)))</f>
        <v/>
      </c>
      <c r="AI504" s="140" t="str">
        <f t="array" ref="AI504">IF(OR(AI$1=0, $A504=""),"",SQRT((_xlfn.XLOOKUP(AI$1,$Z$2:$Z$16,$AA$2:$AA$16)-$T504)^2+(_xlfn.XLOOKUP(AI$1,$Z$2:$Z$16,$AB$2:$AB$16)-$U504)^2+(_xlfn.XLOOKUP(AI$1,$Z$2:$Z$16,$AC$2:$AC$16-$V504)^2)))</f>
        <v/>
      </c>
      <c r="AJ504" s="140" t="str">
        <f t="array" ref="AJ504">IF(OR(AJ$1=0, $A504=""),"",SQRT((_xlfn.XLOOKUP(AJ$1,$Z$2:$Z$16,$AA$2:$AA$16)-$T504)^2+(_xlfn.XLOOKUP(AJ$1,$Z$2:$Z$16,$AB$2:$AB$16)-$U504)^2+(_xlfn.XLOOKUP(AJ$1,$Z$2:$Z$16,$AC$2:$AC$16-$V504)^2)))</f>
        <v/>
      </c>
      <c r="AK504" s="140" t="str">
        <f t="array" ref="AK504">IF(OR(AK$1=0, $A504=""),"",SQRT((_xlfn.XLOOKUP(AK$1,$Z$2:$Z$16,$AA$2:$AA$16)-$T504)^2+(_xlfn.XLOOKUP(AK$1,$Z$2:$Z$16,$AB$2:$AB$16)-$U504)^2+(_xlfn.XLOOKUP(AK$1,$Z$2:$Z$16,$AC$2:$AC$16-$V504)^2)))</f>
        <v/>
      </c>
      <c r="AL504" s="140" t="str">
        <f t="array" ref="AL504">IF(OR(AL$1=0, $A504=""),"",SQRT((_xlfn.XLOOKUP(AL$1,$Z$2:$Z$16,$AA$2:$AA$16)-$T504)^2+(_xlfn.XLOOKUP(AL$1,$Z$2:$Z$16,$AB$2:$AB$16)-$U504)^2+(_xlfn.XLOOKUP(AL$1,$Z$2:$Z$16,$AC$2:$AC$16-$V504)^2)))</f>
        <v/>
      </c>
      <c r="AM504" s="140" t="str">
        <f t="array" ref="AM504">IF(OR(AM$1=0, $A504=""),"",SQRT((_xlfn.XLOOKUP(AM$1,$Z$2:$Z$16,$AA$2:$AA$16)-$T504)^2+(_xlfn.XLOOKUP(AM$1,$Z$2:$Z$16,$AB$2:$AB$16)-$U504)^2+(_xlfn.XLOOKUP(AM$1,$Z$2:$Z$16,$AC$2:$AC$16-$V504)^2)))</f>
        <v/>
      </c>
      <c r="AN504" s="140" t="str">
        <f t="array" ref="AN504">IF(OR(AN$1=0, $A504=""),"",SQRT((_xlfn.XLOOKUP(AN$1,$Z$2:$Z$16,$AA$2:$AA$16)-$T504)^2+(_xlfn.XLOOKUP(AN$1,$Z$2:$Z$16,$AB$2:$AB$16)-$U504)^2+(_xlfn.XLOOKUP(AN$1,$Z$2:$Z$16,$AC$2:$AC$16-$V504)^2)))</f>
        <v/>
      </c>
      <c r="AO504" s="140" t="str">
        <f t="array" ref="AO504">IF(OR(AO$1=0, $A504=""),"",SQRT((_xlfn.XLOOKUP(AO$1,$Z$2:$Z$16,$AA$2:$AA$16)-$T504)^2+(_xlfn.XLOOKUP(AO$1,$Z$2:$Z$16,$AB$2:$AB$16)-$U504)^2+(_xlfn.XLOOKUP(AO$1,$Z$2:$Z$16,$AC$2:$AC$16-$V504)^2)))</f>
        <v/>
      </c>
      <c r="AP504" s="141" t="str">
        <f t="array" ref="AP504">IF(OR(AP$1=0, $A504=""),"",SQRT((_xlfn.XLOOKUP(AP$1,$Z$2:$Z$16,$AA$2:$AA$16)-$T504)^2+(_xlfn.XLOOKUP(AP$1,$Z$2:$Z$16,$AB$2:$AB$16)-$U504)^2+(_xlfn.XLOOKUP(AP$1,$Z$2:$Z$16,$AC$2:$AC$16-$V504)^2)))</f>
        <v/>
      </c>
      <c r="AQ504" s="141" t="str">
        <f t="array" ref="AQ504">IF(OR(AQ$1=0, $A504=""),"",SQRT((_xlfn.XLOOKUP(AQ$1,$Z$2:$Z$16,$AA$2:$AA$16)-$T504)^2+(_xlfn.XLOOKUP(AQ$1,$Z$2:$Z$16,$AB$2:$AB$16)-$U504)^2+(_xlfn.XLOOKUP(AQ$1,$Z$2:$Z$16,$AC$2:$AC$16-$V504)^2)))</f>
        <v/>
      </c>
      <c r="AR504" s="141" t="str">
        <f t="array" ref="AR504">IF(OR(AR$1=0, $A504=""),"",SQRT((_xlfn.XLOOKUP(AR$1,$Z$2:$Z$16,$AA$2:$AA$16)-$T504)^2+(_xlfn.XLOOKUP(AR$1,$Z$2:$Z$16,$AB$2:$AB$16)-$U504)^2+(_xlfn.XLOOKUP(AR$1,$Z$2:$Z$16,$AC$2:$AC$16-$V504)^2)))</f>
        <v/>
      </c>
      <c r="AS504" s="141" t="str">
        <f t="array" ref="AS504">IF(OR(AS$1=0, $A504=""),"",SQRT((_xlfn.XLOOKUP(AS$1,$Z$2:$Z$16,$AA$2:$AA$16)-$T504)^2+(_xlfn.XLOOKUP(AS$1,$Z$2:$Z$16,$AB$2:$AB$16)-$U504)^2+(_xlfn.XLOOKUP(AS$1,$Z$2:$Z$16,$AC$2:$AC$16-$V504)^2)))</f>
        <v/>
      </c>
      <c r="AT504" s="141" t="str">
        <f t="array" ref="AT504">IF(OR(AT$1=0, $A504=""),"",SQRT((_xlfn.XLOOKUP(AT$1,$Z$2:$Z$16,$AA$2:$AA$16)-$T504)^2+(_xlfn.XLOOKUP(AT$1,$Z$2:$Z$16,$AB$2:$AB$16)-$U504)^2+(_xlfn.XLOOKUP(AT$1,$Z$2:$Z$16,$AC$2:$AC$16-$V504)^2)))</f>
        <v/>
      </c>
      <c r="AU504" s="141" t="str">
        <f t="array" ref="AU504">IF(OR(AU$1=0, $A504=""),"",SQRT((_xlfn.XLOOKUP(AU$1,$Z$2:$Z$16,$AA$2:$AA$16)-$T504)^2+(_xlfn.XLOOKUP(AU$1,$Z$2:$Z$16,$AB$2:$AB$16)-$U504)^2+(_xlfn.XLOOKUP(AU$1,$Z$2:$Z$16,$AC$2:$AC$16-$V504)^2)))</f>
        <v/>
      </c>
      <c r="AV504" s="142" t="str">
        <f t="array" ref="AV504">IF(OR(AV$1=0, $A504=""),"",SQRT((_xlfn.XLOOKUP(AV$1,$Z$2:$Z$16,$AA$2:$AA$16)-$T504)^2+(_xlfn.XLOOKUP(AV$1,$Z$2:$Z$16,$AB$2:$AB$16)-$U504)^2+(_xlfn.XLOOKUP(AV$1,$Z$2:$Z$16,$AC$2:$AC$16-$V504)^2)))</f>
        <v/>
      </c>
      <c r="AW504" s="124"/>
      <c r="AX504" s="124"/>
      <c r="AY504" s="125">
        <f t="shared" si="155"/>
        <v>0</v>
      </c>
      <c r="AZ504" s="143">
        <f t="shared" si="156"/>
        <v>0</v>
      </c>
      <c r="BA504" s="143">
        <f t="shared" si="157"/>
        <v>0</v>
      </c>
      <c r="BB504" s="143">
        <f t="shared" si="158"/>
        <v>0</v>
      </c>
      <c r="BC504" s="143">
        <f t="shared" si="159"/>
        <v>0</v>
      </c>
      <c r="BD504" s="143">
        <f t="shared" si="160"/>
        <v>0</v>
      </c>
      <c r="BE504" s="143">
        <f t="shared" si="161"/>
        <v>0</v>
      </c>
      <c r="BF504" s="143">
        <f t="shared" si="162"/>
        <v>0</v>
      </c>
      <c r="BG504" s="144">
        <f t="shared" si="163"/>
        <v>0</v>
      </c>
      <c r="BH504" s="144">
        <f t="shared" si="164"/>
        <v>0</v>
      </c>
      <c r="BI504" s="144">
        <f t="shared" si="165"/>
        <v>0</v>
      </c>
      <c r="BJ504" s="144">
        <f t="shared" si="166"/>
        <v>0</v>
      </c>
      <c r="BK504" s="144">
        <f t="shared" si="167"/>
        <v>0</v>
      </c>
      <c r="BL504" s="144">
        <f t="shared" si="168"/>
        <v>0</v>
      </c>
      <c r="BM504" s="145">
        <f t="shared" si="169"/>
        <v>0</v>
      </c>
      <c r="BN504" s="124"/>
      <c r="BO504" s="124"/>
      <c r="BP504" s="124"/>
      <c r="BQ504" s="124"/>
      <c r="BR504" s="124"/>
      <c r="BS504" s="124"/>
      <c r="BT504" s="124"/>
      <c r="BU504" s="124"/>
      <c r="BV504" s="130"/>
      <c r="BW504" s="130"/>
      <c r="BX504" s="130"/>
      <c r="BY504" s="130"/>
      <c r="BZ504" s="130"/>
      <c r="CA504" s="130"/>
      <c r="CB504" s="130"/>
      <c r="CC504" s="130"/>
      <c r="CD504" s="130"/>
      <c r="CE504" s="130"/>
      <c r="CF504" s="130"/>
      <c r="CG504" s="130"/>
      <c r="CH504" s="130"/>
      <c r="CI504" s="130"/>
      <c r="CJ504" s="130"/>
      <c r="CL504" s="124"/>
      <c r="CM504" s="130" t="s">
        <v>32</v>
      </c>
      <c r="CN504" s="130"/>
      <c r="CO504" s="130"/>
      <c r="CP504" s="130"/>
      <c r="CQ504" s="130"/>
      <c r="CR504" s="130"/>
      <c r="CS504" s="130"/>
      <c r="CT504" s="130"/>
      <c r="CU504" s="130"/>
      <c r="CV504" s="130"/>
      <c r="CW504" s="130"/>
      <c r="CX504" s="130"/>
      <c r="CY504" s="130"/>
      <c r="CZ504" s="130"/>
      <c r="DA504" s="130"/>
      <c r="DD504" s="159" cm="1">
        <f t="array" ref="DD504">_xlfn.IFS(DD$1= 0,"", NOT(ISBLANK(CM504)), 0, ISBLANK(CM504), $Q504-$S504+AY504-BV504)</f>
        <v>0</v>
      </c>
      <c r="DE504" s="160" cm="1">
        <f t="array" ref="DE504">_xlfn.IFS(DE$1= 0,"", NOT(ISBLANK(CN504)), 0, ISBLANK(CN504), $Q504-$S504+AZ504-BW504)</f>
        <v>0</v>
      </c>
      <c r="DF504" s="160" cm="1">
        <f t="array" ref="DF504">_xlfn.IFS(DF$1= 0,"", NOT(ISBLANK(CO504)), 0, ISBLANK(CO504), $Q504-$S504+BA504-BX504)</f>
        <v>0</v>
      </c>
      <c r="DG504" s="160" cm="1">
        <f t="array" ref="DG504">_xlfn.IFS(DG$1= 0,"", NOT(ISBLANK(CP504)), 0, ISBLANK(CP504), $Q504-$S504+BB504-BY504)</f>
        <v>0</v>
      </c>
      <c r="DH504" s="160" cm="1">
        <f t="array" ref="DH504">_xlfn.IFS(DH$1= 0,"", NOT(ISBLANK(CQ504)), 0, ISBLANK(CQ504), $Q504-$S504+BC504-BZ504)</f>
        <v>0</v>
      </c>
      <c r="DI504" s="160" cm="1">
        <f t="array" ref="DI504">_xlfn.IFS(DI$1= 0,"", NOT(ISBLANK(CR504)), 0, ISBLANK(CR504), $Q504-$S504+BD504-CA504)</f>
        <v>0</v>
      </c>
      <c r="DJ504" s="160" t="str" cm="1">
        <f t="array" ref="DJ504">_xlfn.IFS(DJ$1= 0,"", NOT(ISBLANK(CS504)), 0, ISBLANK(CS504), $Q504-$S504+BE504-CB504)</f>
        <v/>
      </c>
      <c r="DK504" s="160" t="str" cm="1">
        <f t="array" ref="DK504">_xlfn.IFS(DK$1= 0,"", NOT(ISBLANK(CT504)), 0, ISBLANK(CT504), $Q504-$S504+BF504-CC504)</f>
        <v/>
      </c>
      <c r="DL504" s="162" t="str" cm="1">
        <f t="array" ref="DL504">_xlfn.IFS(DL$1= 0,"", NOT(ISBLANK(CU504)), 0, ISBLANK(CU504), $Q504-$S504+BG504-CD504)</f>
        <v/>
      </c>
      <c r="DM504" s="162" t="str" cm="1">
        <f t="array" ref="DM504">_xlfn.IFS(DM$1= 0,"", NOT(ISBLANK(CV504)), 0, ISBLANK(CV504), $Q504-$S504+BH504-CE504)</f>
        <v/>
      </c>
      <c r="DN504" s="162" t="str" cm="1">
        <f t="array" ref="DN504">_xlfn.IFS(DN$1= 0,"", NOT(ISBLANK(CW504)), 0, ISBLANK(CW504), $Q504-$S504+BI504-CF504)</f>
        <v/>
      </c>
      <c r="DO504" s="162" t="str" cm="1">
        <f t="array" ref="DO504">_xlfn.IFS(DO$1= 0,"", NOT(ISBLANK(CX504)), 0, ISBLANK(CX504), $Q504-$S504+BJ504-CG504)</f>
        <v/>
      </c>
      <c r="DP504" s="162" t="str" cm="1">
        <f t="array" ref="DP504">_xlfn.IFS(DP$1= 0,"", NOT(ISBLANK(CY504)), 0, ISBLANK(CY504), $Q504-$S504+BK504-CH504)</f>
        <v/>
      </c>
      <c r="DQ504" s="162" t="str" cm="1">
        <f t="array" ref="DQ504">_xlfn.IFS(DQ$1= 0,"", NOT(ISBLANK(CZ504)), 0, ISBLANK(CZ504), $Q504-$S504+BL504-CI504)</f>
        <v/>
      </c>
      <c r="DR504" s="163" t="str" cm="1">
        <f t="array" ref="DR504">_xlfn.IFS(DR$1= 0,"", NOT(ISBLANK(DA504)), 0, ISBLANK(DA504), $Q504-$S504+BM504-CJ504)</f>
        <v/>
      </c>
    </row>
    <row r="505" spans="1:122" ht="16.5" x14ac:dyDescent="0.3">
      <c r="A505" s="135"/>
      <c r="B505" s="136"/>
      <c r="C505" s="136"/>
      <c r="D505" s="137"/>
      <c r="E505" s="176"/>
      <c r="F505" s="182"/>
      <c r="G505" s="183"/>
      <c r="H505" s="183"/>
      <c r="I505" s="183"/>
      <c r="J505" s="183"/>
      <c r="K505" s="183"/>
      <c r="L505" s="183"/>
      <c r="M505" s="186"/>
      <c r="N505" s="182"/>
      <c r="O505" s="184"/>
      <c r="P505" s="178"/>
      <c r="Q505" s="118">
        <f t="shared" si="153"/>
        <v>0</v>
      </c>
      <c r="R505" s="3"/>
      <c r="S505" s="3"/>
      <c r="T505" s="4"/>
      <c r="U505" s="4"/>
      <c r="V505" s="99">
        <f t="shared" si="154"/>
        <v>0</v>
      </c>
      <c r="W505" s="161"/>
      <c r="X505" s="138"/>
      <c r="AH505" s="158" t="str">
        <f t="array" ref="AH505">IF(OR(AH$1=0, $A505=""),"",SQRT((_xlfn.XLOOKUP(AH$1,$Z$2:$Z$16,$AA$2:$AA$16)-$T505)^2+(_xlfn.XLOOKUP(AH$1,$Z$2:$Z$16,$AB$2:$AB$16)-$U505)^2+(_xlfn.XLOOKUP(AH$1,$Z$2:$Z$16,$AC$2:$AC$16-$V505)^2)))</f>
        <v/>
      </c>
      <c r="AI505" s="140" t="str">
        <f t="array" ref="AI505">IF(OR(AI$1=0, $A505=""),"",SQRT((_xlfn.XLOOKUP(AI$1,$Z$2:$Z$16,$AA$2:$AA$16)-$T505)^2+(_xlfn.XLOOKUP(AI$1,$Z$2:$Z$16,$AB$2:$AB$16)-$U505)^2+(_xlfn.XLOOKUP(AI$1,$Z$2:$Z$16,$AC$2:$AC$16-$V505)^2)))</f>
        <v/>
      </c>
      <c r="AJ505" s="140" t="str">
        <f t="array" ref="AJ505">IF(OR(AJ$1=0, $A505=""),"",SQRT((_xlfn.XLOOKUP(AJ$1,$Z$2:$Z$16,$AA$2:$AA$16)-$T505)^2+(_xlfn.XLOOKUP(AJ$1,$Z$2:$Z$16,$AB$2:$AB$16)-$U505)^2+(_xlfn.XLOOKUP(AJ$1,$Z$2:$Z$16,$AC$2:$AC$16-$V505)^2)))</f>
        <v/>
      </c>
      <c r="AK505" s="140" t="str">
        <f t="array" ref="AK505">IF(OR(AK$1=0, $A505=""),"",SQRT((_xlfn.XLOOKUP(AK$1,$Z$2:$Z$16,$AA$2:$AA$16)-$T505)^2+(_xlfn.XLOOKUP(AK$1,$Z$2:$Z$16,$AB$2:$AB$16)-$U505)^2+(_xlfn.XLOOKUP(AK$1,$Z$2:$Z$16,$AC$2:$AC$16-$V505)^2)))</f>
        <v/>
      </c>
      <c r="AL505" s="140" t="str">
        <f t="array" ref="AL505">IF(OR(AL$1=0, $A505=""),"",SQRT((_xlfn.XLOOKUP(AL$1,$Z$2:$Z$16,$AA$2:$AA$16)-$T505)^2+(_xlfn.XLOOKUP(AL$1,$Z$2:$Z$16,$AB$2:$AB$16)-$U505)^2+(_xlfn.XLOOKUP(AL$1,$Z$2:$Z$16,$AC$2:$AC$16-$V505)^2)))</f>
        <v/>
      </c>
      <c r="AM505" s="140" t="str">
        <f t="array" ref="AM505">IF(OR(AM$1=0, $A505=""),"",SQRT((_xlfn.XLOOKUP(AM$1,$Z$2:$Z$16,$AA$2:$AA$16)-$T505)^2+(_xlfn.XLOOKUP(AM$1,$Z$2:$Z$16,$AB$2:$AB$16)-$U505)^2+(_xlfn.XLOOKUP(AM$1,$Z$2:$Z$16,$AC$2:$AC$16-$V505)^2)))</f>
        <v/>
      </c>
      <c r="AN505" s="140" t="str">
        <f t="array" ref="AN505">IF(OR(AN$1=0, $A505=""),"",SQRT((_xlfn.XLOOKUP(AN$1,$Z$2:$Z$16,$AA$2:$AA$16)-$T505)^2+(_xlfn.XLOOKUP(AN$1,$Z$2:$Z$16,$AB$2:$AB$16)-$U505)^2+(_xlfn.XLOOKUP(AN$1,$Z$2:$Z$16,$AC$2:$AC$16-$V505)^2)))</f>
        <v/>
      </c>
      <c r="AO505" s="140" t="str">
        <f t="array" ref="AO505">IF(OR(AO$1=0, $A505=""),"",SQRT((_xlfn.XLOOKUP(AO$1,$Z$2:$Z$16,$AA$2:$AA$16)-$T505)^2+(_xlfn.XLOOKUP(AO$1,$Z$2:$Z$16,$AB$2:$AB$16)-$U505)^2+(_xlfn.XLOOKUP(AO$1,$Z$2:$Z$16,$AC$2:$AC$16-$V505)^2)))</f>
        <v/>
      </c>
      <c r="AP505" s="141" t="str">
        <f t="array" ref="AP505">IF(OR(AP$1=0, $A505=""),"",SQRT((_xlfn.XLOOKUP(AP$1,$Z$2:$Z$16,$AA$2:$AA$16)-$T505)^2+(_xlfn.XLOOKUP(AP$1,$Z$2:$Z$16,$AB$2:$AB$16)-$U505)^2+(_xlfn.XLOOKUP(AP$1,$Z$2:$Z$16,$AC$2:$AC$16-$V505)^2)))</f>
        <v/>
      </c>
      <c r="AQ505" s="141" t="str">
        <f t="array" ref="AQ505">IF(OR(AQ$1=0, $A505=""),"",SQRT((_xlfn.XLOOKUP(AQ$1,$Z$2:$Z$16,$AA$2:$AA$16)-$T505)^2+(_xlfn.XLOOKUP(AQ$1,$Z$2:$Z$16,$AB$2:$AB$16)-$U505)^2+(_xlfn.XLOOKUP(AQ$1,$Z$2:$Z$16,$AC$2:$AC$16-$V505)^2)))</f>
        <v/>
      </c>
      <c r="AR505" s="141" t="str">
        <f t="array" ref="AR505">IF(OR(AR$1=0, $A505=""),"",SQRT((_xlfn.XLOOKUP(AR$1,$Z$2:$Z$16,$AA$2:$AA$16)-$T505)^2+(_xlfn.XLOOKUP(AR$1,$Z$2:$Z$16,$AB$2:$AB$16)-$U505)^2+(_xlfn.XLOOKUP(AR$1,$Z$2:$Z$16,$AC$2:$AC$16-$V505)^2)))</f>
        <v/>
      </c>
      <c r="AS505" s="141" t="str">
        <f t="array" ref="AS505">IF(OR(AS$1=0, $A505=""),"",SQRT((_xlfn.XLOOKUP(AS$1,$Z$2:$Z$16,$AA$2:$AA$16)-$T505)^2+(_xlfn.XLOOKUP(AS$1,$Z$2:$Z$16,$AB$2:$AB$16)-$U505)^2+(_xlfn.XLOOKUP(AS$1,$Z$2:$Z$16,$AC$2:$AC$16-$V505)^2)))</f>
        <v/>
      </c>
      <c r="AT505" s="141" t="str">
        <f t="array" ref="AT505">IF(OR(AT$1=0, $A505=""),"",SQRT((_xlfn.XLOOKUP(AT$1,$Z$2:$Z$16,$AA$2:$AA$16)-$T505)^2+(_xlfn.XLOOKUP(AT$1,$Z$2:$Z$16,$AB$2:$AB$16)-$U505)^2+(_xlfn.XLOOKUP(AT$1,$Z$2:$Z$16,$AC$2:$AC$16-$V505)^2)))</f>
        <v/>
      </c>
      <c r="AU505" s="141" t="str">
        <f t="array" ref="AU505">IF(OR(AU$1=0, $A505=""),"",SQRT((_xlfn.XLOOKUP(AU$1,$Z$2:$Z$16,$AA$2:$AA$16)-$T505)^2+(_xlfn.XLOOKUP(AU$1,$Z$2:$Z$16,$AB$2:$AB$16)-$U505)^2+(_xlfn.XLOOKUP(AU$1,$Z$2:$Z$16,$AC$2:$AC$16-$V505)^2)))</f>
        <v/>
      </c>
      <c r="AV505" s="142" t="str">
        <f t="array" ref="AV505">IF(OR(AV$1=0, $A505=""),"",SQRT((_xlfn.XLOOKUP(AV$1,$Z$2:$Z$16,$AA$2:$AA$16)-$T505)^2+(_xlfn.XLOOKUP(AV$1,$Z$2:$Z$16,$AB$2:$AB$16)-$U505)^2+(_xlfn.XLOOKUP(AV$1,$Z$2:$Z$16,$AC$2:$AC$16-$V505)^2)))</f>
        <v/>
      </c>
      <c r="AW505" s="124"/>
      <c r="AX505" s="124"/>
      <c r="AY505" s="125">
        <f t="shared" si="155"/>
        <v>0</v>
      </c>
      <c r="AZ505" s="143">
        <f t="shared" si="156"/>
        <v>0</v>
      </c>
      <c r="BA505" s="143">
        <f t="shared" si="157"/>
        <v>0</v>
      </c>
      <c r="BB505" s="143">
        <f t="shared" si="158"/>
        <v>0</v>
      </c>
      <c r="BC505" s="143">
        <f t="shared" si="159"/>
        <v>0</v>
      </c>
      <c r="BD505" s="143">
        <f t="shared" si="160"/>
        <v>0</v>
      </c>
      <c r="BE505" s="143">
        <f t="shared" si="161"/>
        <v>0</v>
      </c>
      <c r="BF505" s="143">
        <f t="shared" si="162"/>
        <v>0</v>
      </c>
      <c r="BG505" s="144">
        <f t="shared" si="163"/>
        <v>0</v>
      </c>
      <c r="BH505" s="144">
        <f t="shared" si="164"/>
        <v>0</v>
      </c>
      <c r="BI505" s="144">
        <f t="shared" si="165"/>
        <v>0</v>
      </c>
      <c r="BJ505" s="144">
        <f t="shared" si="166"/>
        <v>0</v>
      </c>
      <c r="BK505" s="144">
        <f t="shared" si="167"/>
        <v>0</v>
      </c>
      <c r="BL505" s="144">
        <f t="shared" si="168"/>
        <v>0</v>
      </c>
      <c r="BM505" s="145">
        <f t="shared" si="169"/>
        <v>0</v>
      </c>
      <c r="BN505" s="124"/>
      <c r="BO505" s="124"/>
      <c r="BP505" s="124"/>
      <c r="BQ505" s="124"/>
      <c r="BR505" s="124"/>
      <c r="BS505" s="124"/>
      <c r="BT505" s="124"/>
      <c r="BU505" s="124"/>
      <c r="BV505" s="130"/>
      <c r="BW505" s="130"/>
      <c r="BX505" s="130"/>
      <c r="BY505" s="130"/>
      <c r="BZ505" s="130"/>
      <c r="CA505" s="130"/>
      <c r="CB505" s="130"/>
      <c r="CC505" s="130"/>
      <c r="CD505" s="130"/>
      <c r="CE505" s="130"/>
      <c r="CF505" s="130"/>
      <c r="CG505" s="130"/>
      <c r="CH505" s="130"/>
      <c r="CI505" s="130"/>
      <c r="CJ505" s="130"/>
      <c r="CL505" s="124"/>
      <c r="CM505" s="130" t="s">
        <v>32</v>
      </c>
      <c r="CN505" s="130"/>
      <c r="CO505" s="130"/>
      <c r="CP505" s="130"/>
      <c r="CQ505" s="130"/>
      <c r="CR505" s="130"/>
      <c r="CS505" s="130"/>
      <c r="CT505" s="130"/>
      <c r="CU505" s="130"/>
      <c r="CV505" s="130"/>
      <c r="CW505" s="130"/>
      <c r="CX505" s="130"/>
      <c r="CY505" s="130"/>
      <c r="CZ505" s="130"/>
      <c r="DA505" s="130"/>
      <c r="DD505" s="159" cm="1">
        <f t="array" ref="DD505">_xlfn.IFS(DD$1= 0,"", NOT(ISBLANK(CM505)), 0, ISBLANK(CM505), $Q505-$S505+AY505-BV505)</f>
        <v>0</v>
      </c>
      <c r="DE505" s="160" cm="1">
        <f t="array" ref="DE505">_xlfn.IFS(DE$1= 0,"", NOT(ISBLANK(CN505)), 0, ISBLANK(CN505), $Q505-$S505+AZ505-BW505)</f>
        <v>0</v>
      </c>
      <c r="DF505" s="160" cm="1">
        <f t="array" ref="DF505">_xlfn.IFS(DF$1= 0,"", NOT(ISBLANK(CO505)), 0, ISBLANK(CO505), $Q505-$S505+BA505-BX505)</f>
        <v>0</v>
      </c>
      <c r="DG505" s="160" cm="1">
        <f t="array" ref="DG505">_xlfn.IFS(DG$1= 0,"", NOT(ISBLANK(CP505)), 0, ISBLANK(CP505), $Q505-$S505+BB505-BY505)</f>
        <v>0</v>
      </c>
      <c r="DH505" s="160" cm="1">
        <f t="array" ref="DH505">_xlfn.IFS(DH$1= 0,"", NOT(ISBLANK(CQ505)), 0, ISBLANK(CQ505), $Q505-$S505+BC505-BZ505)</f>
        <v>0</v>
      </c>
      <c r="DI505" s="160" cm="1">
        <f t="array" ref="DI505">_xlfn.IFS(DI$1= 0,"", NOT(ISBLANK(CR505)), 0, ISBLANK(CR505), $Q505-$S505+BD505-CA505)</f>
        <v>0</v>
      </c>
      <c r="DJ505" s="160" t="str" cm="1">
        <f t="array" ref="DJ505">_xlfn.IFS(DJ$1= 0,"", NOT(ISBLANK(CS505)), 0, ISBLANK(CS505), $Q505-$S505+BE505-CB505)</f>
        <v/>
      </c>
      <c r="DK505" s="160" t="str" cm="1">
        <f t="array" ref="DK505">_xlfn.IFS(DK$1= 0,"", NOT(ISBLANK(CT505)), 0, ISBLANK(CT505), $Q505-$S505+BF505-CC505)</f>
        <v/>
      </c>
      <c r="DL505" s="162" t="str" cm="1">
        <f t="array" ref="DL505">_xlfn.IFS(DL$1= 0,"", NOT(ISBLANK(CU505)), 0, ISBLANK(CU505), $Q505-$S505+BG505-CD505)</f>
        <v/>
      </c>
      <c r="DM505" s="162" t="str" cm="1">
        <f t="array" ref="DM505">_xlfn.IFS(DM$1= 0,"", NOT(ISBLANK(CV505)), 0, ISBLANK(CV505), $Q505-$S505+BH505-CE505)</f>
        <v/>
      </c>
      <c r="DN505" s="162" t="str" cm="1">
        <f t="array" ref="DN505">_xlfn.IFS(DN$1= 0,"", NOT(ISBLANK(CW505)), 0, ISBLANK(CW505), $Q505-$S505+BI505-CF505)</f>
        <v/>
      </c>
      <c r="DO505" s="162" t="str" cm="1">
        <f t="array" ref="DO505">_xlfn.IFS(DO$1= 0,"", NOT(ISBLANK(CX505)), 0, ISBLANK(CX505), $Q505-$S505+BJ505-CG505)</f>
        <v/>
      </c>
      <c r="DP505" s="162" t="str" cm="1">
        <f t="array" ref="DP505">_xlfn.IFS(DP$1= 0,"", NOT(ISBLANK(CY505)), 0, ISBLANK(CY505), $Q505-$S505+BK505-CH505)</f>
        <v/>
      </c>
      <c r="DQ505" s="162" t="str" cm="1">
        <f t="array" ref="DQ505">_xlfn.IFS(DQ$1= 0,"", NOT(ISBLANK(CZ505)), 0, ISBLANK(CZ505), $Q505-$S505+BL505-CI505)</f>
        <v/>
      </c>
      <c r="DR505" s="163" t="str" cm="1">
        <f t="array" ref="DR505">_xlfn.IFS(DR$1= 0,"", NOT(ISBLANK(DA505)), 0, ISBLANK(DA505), $Q505-$S505+BM505-CJ505)</f>
        <v/>
      </c>
    </row>
    <row r="506" spans="1:122" ht="16.5" x14ac:dyDescent="0.3">
      <c r="A506" s="135"/>
      <c r="B506" s="136"/>
      <c r="C506" s="136"/>
      <c r="D506" s="137"/>
      <c r="E506" s="176"/>
      <c r="F506" s="182"/>
      <c r="G506" s="183"/>
      <c r="H506" s="183"/>
      <c r="I506" s="183"/>
      <c r="J506" s="183"/>
      <c r="K506" s="183"/>
      <c r="L506" s="183"/>
      <c r="M506" s="186"/>
      <c r="N506" s="182"/>
      <c r="O506" s="184"/>
      <c r="P506" s="178"/>
      <c r="Q506" s="118">
        <f t="shared" ref="Q506:Q569" si="170">IFERROR(10*LOG10(A506)+ROUND(IF(AND(A506&gt;0, O506&gt;0), N506+ABS(10*LOG10(P506/(4*PI()*CONVERT(O506,"ft", "m")^2))), N506),0), 0)</f>
        <v>0</v>
      </c>
      <c r="R506" s="3"/>
      <c r="S506" s="3"/>
      <c r="T506" s="4"/>
      <c r="U506" s="4"/>
      <c r="V506" s="99">
        <f t="shared" ref="V506:V569" si="171">SUM(W506:X506)</f>
        <v>0</v>
      </c>
      <c r="W506" s="161"/>
      <c r="X506" s="138"/>
      <c r="AH506" s="158" t="str">
        <f t="array" ref="AH506">IF(OR(AH$1=0, $A506=""),"",SQRT((_xlfn.XLOOKUP(AH$1,$Z$2:$Z$16,$AA$2:$AA$16)-$T506)^2+(_xlfn.XLOOKUP(AH$1,$Z$2:$Z$16,$AB$2:$AB$16)-$U506)^2+(_xlfn.XLOOKUP(AH$1,$Z$2:$Z$16,$AC$2:$AC$16-$V506)^2)))</f>
        <v/>
      </c>
      <c r="AI506" s="140" t="str">
        <f t="array" ref="AI506">IF(OR(AI$1=0, $A506=""),"",SQRT((_xlfn.XLOOKUP(AI$1,$Z$2:$Z$16,$AA$2:$AA$16)-$T506)^2+(_xlfn.XLOOKUP(AI$1,$Z$2:$Z$16,$AB$2:$AB$16)-$U506)^2+(_xlfn.XLOOKUP(AI$1,$Z$2:$Z$16,$AC$2:$AC$16-$V506)^2)))</f>
        <v/>
      </c>
      <c r="AJ506" s="140" t="str">
        <f t="array" ref="AJ506">IF(OR(AJ$1=0, $A506=""),"",SQRT((_xlfn.XLOOKUP(AJ$1,$Z$2:$Z$16,$AA$2:$AA$16)-$T506)^2+(_xlfn.XLOOKUP(AJ$1,$Z$2:$Z$16,$AB$2:$AB$16)-$U506)^2+(_xlfn.XLOOKUP(AJ$1,$Z$2:$Z$16,$AC$2:$AC$16-$V506)^2)))</f>
        <v/>
      </c>
      <c r="AK506" s="140" t="str">
        <f t="array" ref="AK506">IF(OR(AK$1=0, $A506=""),"",SQRT((_xlfn.XLOOKUP(AK$1,$Z$2:$Z$16,$AA$2:$AA$16)-$T506)^2+(_xlfn.XLOOKUP(AK$1,$Z$2:$Z$16,$AB$2:$AB$16)-$U506)^2+(_xlfn.XLOOKUP(AK$1,$Z$2:$Z$16,$AC$2:$AC$16-$V506)^2)))</f>
        <v/>
      </c>
      <c r="AL506" s="140" t="str">
        <f t="array" ref="AL506">IF(OR(AL$1=0, $A506=""),"",SQRT((_xlfn.XLOOKUP(AL$1,$Z$2:$Z$16,$AA$2:$AA$16)-$T506)^2+(_xlfn.XLOOKUP(AL$1,$Z$2:$Z$16,$AB$2:$AB$16)-$U506)^2+(_xlfn.XLOOKUP(AL$1,$Z$2:$Z$16,$AC$2:$AC$16-$V506)^2)))</f>
        <v/>
      </c>
      <c r="AM506" s="140" t="str">
        <f t="array" ref="AM506">IF(OR(AM$1=0, $A506=""),"",SQRT((_xlfn.XLOOKUP(AM$1,$Z$2:$Z$16,$AA$2:$AA$16)-$T506)^2+(_xlfn.XLOOKUP(AM$1,$Z$2:$Z$16,$AB$2:$AB$16)-$U506)^2+(_xlfn.XLOOKUP(AM$1,$Z$2:$Z$16,$AC$2:$AC$16-$V506)^2)))</f>
        <v/>
      </c>
      <c r="AN506" s="140" t="str">
        <f t="array" ref="AN506">IF(OR(AN$1=0, $A506=""),"",SQRT((_xlfn.XLOOKUP(AN$1,$Z$2:$Z$16,$AA$2:$AA$16)-$T506)^2+(_xlfn.XLOOKUP(AN$1,$Z$2:$Z$16,$AB$2:$AB$16)-$U506)^2+(_xlfn.XLOOKUP(AN$1,$Z$2:$Z$16,$AC$2:$AC$16-$V506)^2)))</f>
        <v/>
      </c>
      <c r="AO506" s="140" t="str">
        <f t="array" ref="AO506">IF(OR(AO$1=0, $A506=""),"",SQRT((_xlfn.XLOOKUP(AO$1,$Z$2:$Z$16,$AA$2:$AA$16)-$T506)^2+(_xlfn.XLOOKUP(AO$1,$Z$2:$Z$16,$AB$2:$AB$16)-$U506)^2+(_xlfn.XLOOKUP(AO$1,$Z$2:$Z$16,$AC$2:$AC$16-$V506)^2)))</f>
        <v/>
      </c>
      <c r="AP506" s="141" t="str">
        <f t="array" ref="AP506">IF(OR(AP$1=0, $A506=""),"",SQRT((_xlfn.XLOOKUP(AP$1,$Z$2:$Z$16,$AA$2:$AA$16)-$T506)^2+(_xlfn.XLOOKUP(AP$1,$Z$2:$Z$16,$AB$2:$AB$16)-$U506)^2+(_xlfn.XLOOKUP(AP$1,$Z$2:$Z$16,$AC$2:$AC$16-$V506)^2)))</f>
        <v/>
      </c>
      <c r="AQ506" s="141" t="str">
        <f t="array" ref="AQ506">IF(OR(AQ$1=0, $A506=""),"",SQRT((_xlfn.XLOOKUP(AQ$1,$Z$2:$Z$16,$AA$2:$AA$16)-$T506)^2+(_xlfn.XLOOKUP(AQ$1,$Z$2:$Z$16,$AB$2:$AB$16)-$U506)^2+(_xlfn.XLOOKUP(AQ$1,$Z$2:$Z$16,$AC$2:$AC$16-$V506)^2)))</f>
        <v/>
      </c>
      <c r="AR506" s="141" t="str">
        <f t="array" ref="AR506">IF(OR(AR$1=0, $A506=""),"",SQRT((_xlfn.XLOOKUP(AR$1,$Z$2:$Z$16,$AA$2:$AA$16)-$T506)^2+(_xlfn.XLOOKUP(AR$1,$Z$2:$Z$16,$AB$2:$AB$16)-$U506)^2+(_xlfn.XLOOKUP(AR$1,$Z$2:$Z$16,$AC$2:$AC$16-$V506)^2)))</f>
        <v/>
      </c>
      <c r="AS506" s="141" t="str">
        <f t="array" ref="AS506">IF(OR(AS$1=0, $A506=""),"",SQRT((_xlfn.XLOOKUP(AS$1,$Z$2:$Z$16,$AA$2:$AA$16)-$T506)^2+(_xlfn.XLOOKUP(AS$1,$Z$2:$Z$16,$AB$2:$AB$16)-$U506)^2+(_xlfn.XLOOKUP(AS$1,$Z$2:$Z$16,$AC$2:$AC$16-$V506)^2)))</f>
        <v/>
      </c>
      <c r="AT506" s="141" t="str">
        <f t="array" ref="AT506">IF(OR(AT$1=0, $A506=""),"",SQRT((_xlfn.XLOOKUP(AT$1,$Z$2:$Z$16,$AA$2:$AA$16)-$T506)^2+(_xlfn.XLOOKUP(AT$1,$Z$2:$Z$16,$AB$2:$AB$16)-$U506)^2+(_xlfn.XLOOKUP(AT$1,$Z$2:$Z$16,$AC$2:$AC$16-$V506)^2)))</f>
        <v/>
      </c>
      <c r="AU506" s="141" t="str">
        <f t="array" ref="AU506">IF(OR(AU$1=0, $A506=""),"",SQRT((_xlfn.XLOOKUP(AU$1,$Z$2:$Z$16,$AA$2:$AA$16)-$T506)^2+(_xlfn.XLOOKUP(AU$1,$Z$2:$Z$16,$AB$2:$AB$16)-$U506)^2+(_xlfn.XLOOKUP(AU$1,$Z$2:$Z$16,$AC$2:$AC$16-$V506)^2)))</f>
        <v/>
      </c>
      <c r="AV506" s="142" t="str">
        <f t="array" ref="AV506">IF(OR(AV$1=0, $A506=""),"",SQRT((_xlfn.XLOOKUP(AV$1,$Z$2:$Z$16,$AA$2:$AA$16)-$T506)^2+(_xlfn.XLOOKUP(AV$1,$Z$2:$Z$16,$AB$2:$AB$16)-$U506)^2+(_xlfn.XLOOKUP(AV$1,$Z$2:$Z$16,$AC$2:$AC$16-$V506)^2)))</f>
        <v/>
      </c>
      <c r="AW506" s="124"/>
      <c r="AX506" s="124"/>
      <c r="AY506" s="125">
        <f t="shared" ref="AY506:AY569" si="172">IFERROR(-ABS(10*LOG10(($R506/(4*PI()*CONVERT(AH506,"ft","m")^2)))),0)</f>
        <v>0</v>
      </c>
      <c r="AZ506" s="143">
        <f t="shared" ref="AZ506:AZ569" si="173">IFERROR(-ABS(10*LOG10(($R506/(4*PI()*CONVERT(AI506,"ft","m")^2)))),0)</f>
        <v>0</v>
      </c>
      <c r="BA506" s="143">
        <f t="shared" ref="BA506:BA569" si="174">IFERROR(-ABS(10*LOG10(($R506/(4*PI()*CONVERT(AJ506,"ft","m")^2)))),0)</f>
        <v>0</v>
      </c>
      <c r="BB506" s="143">
        <f t="shared" ref="BB506:BB569" si="175">IFERROR(-ABS(10*LOG10(($R506/(4*PI()*CONVERT(AK506,"ft","m")^2)))),0)</f>
        <v>0</v>
      </c>
      <c r="BC506" s="143">
        <f t="shared" ref="BC506:BC569" si="176">IFERROR(-ABS(10*LOG10(($R506/(4*PI()*CONVERT(AL506,"ft","m")^2)))),0)</f>
        <v>0</v>
      </c>
      <c r="BD506" s="143">
        <f t="shared" ref="BD506:BD569" si="177">IFERROR(-ABS(10*LOG10(($R506/(4*PI()*CONVERT(AM506,"ft","m")^2)))),0)</f>
        <v>0</v>
      </c>
      <c r="BE506" s="143">
        <f t="shared" ref="BE506:BE569" si="178">IFERROR(-ABS(10*LOG10(($R506/(4*PI()*CONVERT(AN506,"ft","m")^2)))),0)</f>
        <v>0</v>
      </c>
      <c r="BF506" s="143">
        <f t="shared" ref="BF506:BF569" si="179">IFERROR(-ABS(10*LOG10(($R506/(4*PI()*CONVERT(AO506,"ft","m")^2)))),0)</f>
        <v>0</v>
      </c>
      <c r="BG506" s="144">
        <f t="shared" ref="BG506:BG569" si="180">IFERROR(-ABS(10*LOG10(($R506/(4*PI()*CONVERT(AP506,"ft","m")^2)))),0)</f>
        <v>0</v>
      </c>
      <c r="BH506" s="144">
        <f t="shared" ref="BH506:BH569" si="181">IFERROR(-ABS(10*LOG10(($R506/(4*PI()*CONVERT(AQ506,"ft","m")^2)))),0)</f>
        <v>0</v>
      </c>
      <c r="BI506" s="144">
        <f t="shared" ref="BI506:BI569" si="182">IFERROR(-ABS(10*LOG10(($R506/(4*PI()*CONVERT(AR506,"ft","m")^2)))),0)</f>
        <v>0</v>
      </c>
      <c r="BJ506" s="144">
        <f t="shared" ref="BJ506:BJ569" si="183">IFERROR(-ABS(10*LOG10(($R506/(4*PI()*CONVERT(AS506,"ft","m")^2)))),0)</f>
        <v>0</v>
      </c>
      <c r="BK506" s="144">
        <f t="shared" ref="BK506:BK569" si="184">IFERROR(-ABS(10*LOG10(($R506/(4*PI()*CONVERT(AT506,"ft","m")^2)))),0)</f>
        <v>0</v>
      </c>
      <c r="BL506" s="144">
        <f t="shared" ref="BL506:BL569" si="185">IFERROR(-ABS(10*LOG10(($R506/(4*PI()*CONVERT(AU506,"ft","m")^2)))),0)</f>
        <v>0</v>
      </c>
      <c r="BM506" s="145">
        <f t="shared" ref="BM506:BM569" si="186">IFERROR(-ABS(10*LOG10(($R506/(4*PI()*CONVERT(AV506,"ft","m")^2)))),0)</f>
        <v>0</v>
      </c>
      <c r="BN506" s="124"/>
      <c r="BO506" s="124"/>
      <c r="BP506" s="124"/>
      <c r="BQ506" s="124"/>
      <c r="BR506" s="124"/>
      <c r="BS506" s="124"/>
      <c r="BT506" s="124"/>
      <c r="BU506" s="124"/>
      <c r="BV506" s="130"/>
      <c r="BW506" s="130"/>
      <c r="BX506" s="130"/>
      <c r="BY506" s="130"/>
      <c r="BZ506" s="130"/>
      <c r="CA506" s="130"/>
      <c r="CB506" s="130"/>
      <c r="CC506" s="130"/>
      <c r="CD506" s="130"/>
      <c r="CE506" s="130"/>
      <c r="CF506" s="130"/>
      <c r="CG506" s="130"/>
      <c r="CH506" s="130"/>
      <c r="CI506" s="130"/>
      <c r="CJ506" s="130"/>
      <c r="CL506" s="124"/>
      <c r="CM506" s="130" t="s">
        <v>32</v>
      </c>
      <c r="CN506" s="130"/>
      <c r="CO506" s="130"/>
      <c r="CP506" s="130"/>
      <c r="CQ506" s="130"/>
      <c r="CR506" s="130"/>
      <c r="CS506" s="130"/>
      <c r="CT506" s="130"/>
      <c r="CU506" s="130"/>
      <c r="CV506" s="130"/>
      <c r="CW506" s="130"/>
      <c r="CX506" s="130"/>
      <c r="CY506" s="130"/>
      <c r="CZ506" s="130"/>
      <c r="DA506" s="130"/>
      <c r="DD506" s="159" cm="1">
        <f t="array" ref="DD506">_xlfn.IFS(DD$1= 0,"", NOT(ISBLANK(CM506)), 0, ISBLANK(CM506), $Q506-$S506+AY506-BV506)</f>
        <v>0</v>
      </c>
      <c r="DE506" s="160" cm="1">
        <f t="array" ref="DE506">_xlfn.IFS(DE$1= 0,"", NOT(ISBLANK(CN506)), 0, ISBLANK(CN506), $Q506-$S506+AZ506-BW506)</f>
        <v>0</v>
      </c>
      <c r="DF506" s="160" cm="1">
        <f t="array" ref="DF506">_xlfn.IFS(DF$1= 0,"", NOT(ISBLANK(CO506)), 0, ISBLANK(CO506), $Q506-$S506+BA506-BX506)</f>
        <v>0</v>
      </c>
      <c r="DG506" s="160" cm="1">
        <f t="array" ref="DG506">_xlfn.IFS(DG$1= 0,"", NOT(ISBLANK(CP506)), 0, ISBLANK(CP506), $Q506-$S506+BB506-BY506)</f>
        <v>0</v>
      </c>
      <c r="DH506" s="160" cm="1">
        <f t="array" ref="DH506">_xlfn.IFS(DH$1= 0,"", NOT(ISBLANK(CQ506)), 0, ISBLANK(CQ506), $Q506-$S506+BC506-BZ506)</f>
        <v>0</v>
      </c>
      <c r="DI506" s="160" cm="1">
        <f t="array" ref="DI506">_xlfn.IFS(DI$1= 0,"", NOT(ISBLANK(CR506)), 0, ISBLANK(CR506), $Q506-$S506+BD506-CA506)</f>
        <v>0</v>
      </c>
      <c r="DJ506" s="160" t="str" cm="1">
        <f t="array" ref="DJ506">_xlfn.IFS(DJ$1= 0,"", NOT(ISBLANK(CS506)), 0, ISBLANK(CS506), $Q506-$S506+BE506-CB506)</f>
        <v/>
      </c>
      <c r="DK506" s="160" t="str" cm="1">
        <f t="array" ref="DK506">_xlfn.IFS(DK$1= 0,"", NOT(ISBLANK(CT506)), 0, ISBLANK(CT506), $Q506-$S506+BF506-CC506)</f>
        <v/>
      </c>
      <c r="DL506" s="162" t="str" cm="1">
        <f t="array" ref="DL506">_xlfn.IFS(DL$1= 0,"", NOT(ISBLANK(CU506)), 0, ISBLANK(CU506), $Q506-$S506+BG506-CD506)</f>
        <v/>
      </c>
      <c r="DM506" s="162" t="str" cm="1">
        <f t="array" ref="DM506">_xlfn.IFS(DM$1= 0,"", NOT(ISBLANK(CV506)), 0, ISBLANK(CV506), $Q506-$S506+BH506-CE506)</f>
        <v/>
      </c>
      <c r="DN506" s="162" t="str" cm="1">
        <f t="array" ref="DN506">_xlfn.IFS(DN$1= 0,"", NOT(ISBLANK(CW506)), 0, ISBLANK(CW506), $Q506-$S506+BI506-CF506)</f>
        <v/>
      </c>
      <c r="DO506" s="162" t="str" cm="1">
        <f t="array" ref="DO506">_xlfn.IFS(DO$1= 0,"", NOT(ISBLANK(CX506)), 0, ISBLANK(CX506), $Q506-$S506+BJ506-CG506)</f>
        <v/>
      </c>
      <c r="DP506" s="162" t="str" cm="1">
        <f t="array" ref="DP506">_xlfn.IFS(DP$1= 0,"", NOT(ISBLANK(CY506)), 0, ISBLANK(CY506), $Q506-$S506+BK506-CH506)</f>
        <v/>
      </c>
      <c r="DQ506" s="162" t="str" cm="1">
        <f t="array" ref="DQ506">_xlfn.IFS(DQ$1= 0,"", NOT(ISBLANK(CZ506)), 0, ISBLANK(CZ506), $Q506-$S506+BL506-CI506)</f>
        <v/>
      </c>
      <c r="DR506" s="163" t="str" cm="1">
        <f t="array" ref="DR506">_xlfn.IFS(DR$1= 0,"", NOT(ISBLANK(DA506)), 0, ISBLANK(DA506), $Q506-$S506+BM506-CJ506)</f>
        <v/>
      </c>
    </row>
    <row r="507" spans="1:122" ht="16.5" x14ac:dyDescent="0.3">
      <c r="A507" s="135"/>
      <c r="B507" s="136"/>
      <c r="C507" s="136"/>
      <c r="D507" s="137"/>
      <c r="E507" s="176"/>
      <c r="F507" s="182"/>
      <c r="G507" s="183"/>
      <c r="H507" s="183"/>
      <c r="I507" s="183"/>
      <c r="J507" s="183"/>
      <c r="K507" s="183"/>
      <c r="L507" s="183"/>
      <c r="M507" s="186"/>
      <c r="N507" s="182"/>
      <c r="O507" s="184"/>
      <c r="P507" s="178"/>
      <c r="Q507" s="118">
        <f t="shared" si="170"/>
        <v>0</v>
      </c>
      <c r="R507" s="3"/>
      <c r="S507" s="3"/>
      <c r="T507" s="4"/>
      <c r="U507" s="4"/>
      <c r="V507" s="99">
        <f t="shared" si="171"/>
        <v>0</v>
      </c>
      <c r="W507" s="161"/>
      <c r="X507" s="138"/>
      <c r="AH507" s="158" t="str">
        <f t="array" ref="AH507">IF(OR(AH$1=0, $A507=""),"",SQRT((_xlfn.XLOOKUP(AH$1,$Z$2:$Z$16,$AA$2:$AA$16)-$T507)^2+(_xlfn.XLOOKUP(AH$1,$Z$2:$Z$16,$AB$2:$AB$16)-$U507)^2+(_xlfn.XLOOKUP(AH$1,$Z$2:$Z$16,$AC$2:$AC$16-$V507)^2)))</f>
        <v/>
      </c>
      <c r="AI507" s="140" t="str">
        <f t="array" ref="AI507">IF(OR(AI$1=0, $A507=""),"",SQRT((_xlfn.XLOOKUP(AI$1,$Z$2:$Z$16,$AA$2:$AA$16)-$T507)^2+(_xlfn.XLOOKUP(AI$1,$Z$2:$Z$16,$AB$2:$AB$16)-$U507)^2+(_xlfn.XLOOKUP(AI$1,$Z$2:$Z$16,$AC$2:$AC$16-$V507)^2)))</f>
        <v/>
      </c>
      <c r="AJ507" s="140" t="str">
        <f t="array" ref="AJ507">IF(OR(AJ$1=0, $A507=""),"",SQRT((_xlfn.XLOOKUP(AJ$1,$Z$2:$Z$16,$AA$2:$AA$16)-$T507)^2+(_xlfn.XLOOKUP(AJ$1,$Z$2:$Z$16,$AB$2:$AB$16)-$U507)^2+(_xlfn.XLOOKUP(AJ$1,$Z$2:$Z$16,$AC$2:$AC$16-$V507)^2)))</f>
        <v/>
      </c>
      <c r="AK507" s="140" t="str">
        <f t="array" ref="AK507">IF(OR(AK$1=0, $A507=""),"",SQRT((_xlfn.XLOOKUP(AK$1,$Z$2:$Z$16,$AA$2:$AA$16)-$T507)^2+(_xlfn.XLOOKUP(AK$1,$Z$2:$Z$16,$AB$2:$AB$16)-$U507)^2+(_xlfn.XLOOKUP(AK$1,$Z$2:$Z$16,$AC$2:$AC$16-$V507)^2)))</f>
        <v/>
      </c>
      <c r="AL507" s="140" t="str">
        <f t="array" ref="AL507">IF(OR(AL$1=0, $A507=""),"",SQRT((_xlfn.XLOOKUP(AL$1,$Z$2:$Z$16,$AA$2:$AA$16)-$T507)^2+(_xlfn.XLOOKUP(AL$1,$Z$2:$Z$16,$AB$2:$AB$16)-$U507)^2+(_xlfn.XLOOKUP(AL$1,$Z$2:$Z$16,$AC$2:$AC$16-$V507)^2)))</f>
        <v/>
      </c>
      <c r="AM507" s="140" t="str">
        <f t="array" ref="AM507">IF(OR(AM$1=0, $A507=""),"",SQRT((_xlfn.XLOOKUP(AM$1,$Z$2:$Z$16,$AA$2:$AA$16)-$T507)^2+(_xlfn.XLOOKUP(AM$1,$Z$2:$Z$16,$AB$2:$AB$16)-$U507)^2+(_xlfn.XLOOKUP(AM$1,$Z$2:$Z$16,$AC$2:$AC$16-$V507)^2)))</f>
        <v/>
      </c>
      <c r="AN507" s="140" t="str">
        <f t="array" ref="AN507">IF(OR(AN$1=0, $A507=""),"",SQRT((_xlfn.XLOOKUP(AN$1,$Z$2:$Z$16,$AA$2:$AA$16)-$T507)^2+(_xlfn.XLOOKUP(AN$1,$Z$2:$Z$16,$AB$2:$AB$16)-$U507)^2+(_xlfn.XLOOKUP(AN$1,$Z$2:$Z$16,$AC$2:$AC$16-$V507)^2)))</f>
        <v/>
      </c>
      <c r="AO507" s="140" t="str">
        <f t="array" ref="AO507">IF(OR(AO$1=0, $A507=""),"",SQRT((_xlfn.XLOOKUP(AO$1,$Z$2:$Z$16,$AA$2:$AA$16)-$T507)^2+(_xlfn.XLOOKUP(AO$1,$Z$2:$Z$16,$AB$2:$AB$16)-$U507)^2+(_xlfn.XLOOKUP(AO$1,$Z$2:$Z$16,$AC$2:$AC$16-$V507)^2)))</f>
        <v/>
      </c>
      <c r="AP507" s="141" t="str">
        <f t="array" ref="AP507">IF(OR(AP$1=0, $A507=""),"",SQRT((_xlfn.XLOOKUP(AP$1,$Z$2:$Z$16,$AA$2:$AA$16)-$T507)^2+(_xlfn.XLOOKUP(AP$1,$Z$2:$Z$16,$AB$2:$AB$16)-$U507)^2+(_xlfn.XLOOKUP(AP$1,$Z$2:$Z$16,$AC$2:$AC$16-$V507)^2)))</f>
        <v/>
      </c>
      <c r="AQ507" s="141" t="str">
        <f t="array" ref="AQ507">IF(OR(AQ$1=0, $A507=""),"",SQRT((_xlfn.XLOOKUP(AQ$1,$Z$2:$Z$16,$AA$2:$AA$16)-$T507)^2+(_xlfn.XLOOKUP(AQ$1,$Z$2:$Z$16,$AB$2:$AB$16)-$U507)^2+(_xlfn.XLOOKUP(AQ$1,$Z$2:$Z$16,$AC$2:$AC$16-$V507)^2)))</f>
        <v/>
      </c>
      <c r="AR507" s="141" t="str">
        <f t="array" ref="AR507">IF(OR(AR$1=0, $A507=""),"",SQRT((_xlfn.XLOOKUP(AR$1,$Z$2:$Z$16,$AA$2:$AA$16)-$T507)^2+(_xlfn.XLOOKUP(AR$1,$Z$2:$Z$16,$AB$2:$AB$16)-$U507)^2+(_xlfn.XLOOKUP(AR$1,$Z$2:$Z$16,$AC$2:$AC$16-$V507)^2)))</f>
        <v/>
      </c>
      <c r="AS507" s="141" t="str">
        <f t="array" ref="AS507">IF(OR(AS$1=0, $A507=""),"",SQRT((_xlfn.XLOOKUP(AS$1,$Z$2:$Z$16,$AA$2:$AA$16)-$T507)^2+(_xlfn.XLOOKUP(AS$1,$Z$2:$Z$16,$AB$2:$AB$16)-$U507)^2+(_xlfn.XLOOKUP(AS$1,$Z$2:$Z$16,$AC$2:$AC$16-$V507)^2)))</f>
        <v/>
      </c>
      <c r="AT507" s="141" t="str">
        <f t="array" ref="AT507">IF(OR(AT$1=0, $A507=""),"",SQRT((_xlfn.XLOOKUP(AT$1,$Z$2:$Z$16,$AA$2:$AA$16)-$T507)^2+(_xlfn.XLOOKUP(AT$1,$Z$2:$Z$16,$AB$2:$AB$16)-$U507)^2+(_xlfn.XLOOKUP(AT$1,$Z$2:$Z$16,$AC$2:$AC$16-$V507)^2)))</f>
        <v/>
      </c>
      <c r="AU507" s="141" t="str">
        <f t="array" ref="AU507">IF(OR(AU$1=0, $A507=""),"",SQRT((_xlfn.XLOOKUP(AU$1,$Z$2:$Z$16,$AA$2:$AA$16)-$T507)^2+(_xlfn.XLOOKUP(AU$1,$Z$2:$Z$16,$AB$2:$AB$16)-$U507)^2+(_xlfn.XLOOKUP(AU$1,$Z$2:$Z$16,$AC$2:$AC$16-$V507)^2)))</f>
        <v/>
      </c>
      <c r="AV507" s="142" t="str">
        <f t="array" ref="AV507">IF(OR(AV$1=0, $A507=""),"",SQRT((_xlfn.XLOOKUP(AV$1,$Z$2:$Z$16,$AA$2:$AA$16)-$T507)^2+(_xlfn.XLOOKUP(AV$1,$Z$2:$Z$16,$AB$2:$AB$16)-$U507)^2+(_xlfn.XLOOKUP(AV$1,$Z$2:$Z$16,$AC$2:$AC$16-$V507)^2)))</f>
        <v/>
      </c>
      <c r="AW507" s="124"/>
      <c r="AX507" s="124"/>
      <c r="AY507" s="125">
        <f t="shared" si="172"/>
        <v>0</v>
      </c>
      <c r="AZ507" s="143">
        <f t="shared" si="173"/>
        <v>0</v>
      </c>
      <c r="BA507" s="143">
        <f t="shared" si="174"/>
        <v>0</v>
      </c>
      <c r="BB507" s="143">
        <f t="shared" si="175"/>
        <v>0</v>
      </c>
      <c r="BC507" s="143">
        <f t="shared" si="176"/>
        <v>0</v>
      </c>
      <c r="BD507" s="143">
        <f t="shared" si="177"/>
        <v>0</v>
      </c>
      <c r="BE507" s="143">
        <f t="shared" si="178"/>
        <v>0</v>
      </c>
      <c r="BF507" s="143">
        <f t="shared" si="179"/>
        <v>0</v>
      </c>
      <c r="BG507" s="144">
        <f t="shared" si="180"/>
        <v>0</v>
      </c>
      <c r="BH507" s="144">
        <f t="shared" si="181"/>
        <v>0</v>
      </c>
      <c r="BI507" s="144">
        <f t="shared" si="182"/>
        <v>0</v>
      </c>
      <c r="BJ507" s="144">
        <f t="shared" si="183"/>
        <v>0</v>
      </c>
      <c r="BK507" s="144">
        <f t="shared" si="184"/>
        <v>0</v>
      </c>
      <c r="BL507" s="144">
        <f t="shared" si="185"/>
        <v>0</v>
      </c>
      <c r="BM507" s="145">
        <f t="shared" si="186"/>
        <v>0</v>
      </c>
      <c r="BN507" s="124"/>
      <c r="BO507" s="124"/>
      <c r="BP507" s="124"/>
      <c r="BQ507" s="124"/>
      <c r="BR507" s="124"/>
      <c r="BS507" s="124"/>
      <c r="BT507" s="124"/>
      <c r="BU507" s="124"/>
      <c r="BV507" s="130"/>
      <c r="BW507" s="130"/>
      <c r="BX507" s="130"/>
      <c r="BY507" s="130"/>
      <c r="BZ507" s="130"/>
      <c r="CA507" s="130"/>
      <c r="CB507" s="130"/>
      <c r="CC507" s="130"/>
      <c r="CD507" s="130"/>
      <c r="CE507" s="130"/>
      <c r="CF507" s="130"/>
      <c r="CG507" s="130"/>
      <c r="CH507" s="130"/>
      <c r="CI507" s="130"/>
      <c r="CJ507" s="130"/>
      <c r="CL507" s="124"/>
      <c r="CM507" s="130" t="s">
        <v>32</v>
      </c>
      <c r="CN507" s="130"/>
      <c r="CO507" s="130"/>
      <c r="CP507" s="130"/>
      <c r="CQ507" s="130"/>
      <c r="CR507" s="130"/>
      <c r="CS507" s="130"/>
      <c r="CT507" s="130"/>
      <c r="CU507" s="130"/>
      <c r="CV507" s="130"/>
      <c r="CW507" s="130"/>
      <c r="CX507" s="130"/>
      <c r="CY507" s="130"/>
      <c r="CZ507" s="130"/>
      <c r="DA507" s="130"/>
      <c r="DD507" s="159" cm="1">
        <f t="array" ref="DD507">_xlfn.IFS(DD$1= 0,"", NOT(ISBLANK(CM507)), 0, ISBLANK(CM507), $Q507-$S507+AY507-BV507)</f>
        <v>0</v>
      </c>
      <c r="DE507" s="160" cm="1">
        <f t="array" ref="DE507">_xlfn.IFS(DE$1= 0,"", NOT(ISBLANK(CN507)), 0, ISBLANK(CN507), $Q507-$S507+AZ507-BW507)</f>
        <v>0</v>
      </c>
      <c r="DF507" s="160" cm="1">
        <f t="array" ref="DF507">_xlfn.IFS(DF$1= 0,"", NOT(ISBLANK(CO507)), 0, ISBLANK(CO507), $Q507-$S507+BA507-BX507)</f>
        <v>0</v>
      </c>
      <c r="DG507" s="160" cm="1">
        <f t="array" ref="DG507">_xlfn.IFS(DG$1= 0,"", NOT(ISBLANK(CP507)), 0, ISBLANK(CP507), $Q507-$S507+BB507-BY507)</f>
        <v>0</v>
      </c>
      <c r="DH507" s="160" cm="1">
        <f t="array" ref="DH507">_xlfn.IFS(DH$1= 0,"", NOT(ISBLANK(CQ507)), 0, ISBLANK(CQ507), $Q507-$S507+BC507-BZ507)</f>
        <v>0</v>
      </c>
      <c r="DI507" s="160" cm="1">
        <f t="array" ref="DI507">_xlfn.IFS(DI$1= 0,"", NOT(ISBLANK(CR507)), 0, ISBLANK(CR507), $Q507-$S507+BD507-CA507)</f>
        <v>0</v>
      </c>
      <c r="DJ507" s="160" t="str" cm="1">
        <f t="array" ref="DJ507">_xlfn.IFS(DJ$1= 0,"", NOT(ISBLANK(CS507)), 0, ISBLANK(CS507), $Q507-$S507+BE507-CB507)</f>
        <v/>
      </c>
      <c r="DK507" s="160" t="str" cm="1">
        <f t="array" ref="DK507">_xlfn.IFS(DK$1= 0,"", NOT(ISBLANK(CT507)), 0, ISBLANK(CT507), $Q507-$S507+BF507-CC507)</f>
        <v/>
      </c>
      <c r="DL507" s="162" t="str" cm="1">
        <f t="array" ref="DL507">_xlfn.IFS(DL$1= 0,"", NOT(ISBLANK(CU507)), 0, ISBLANK(CU507), $Q507-$S507+BG507-CD507)</f>
        <v/>
      </c>
      <c r="DM507" s="162" t="str" cm="1">
        <f t="array" ref="DM507">_xlfn.IFS(DM$1= 0,"", NOT(ISBLANK(CV507)), 0, ISBLANK(CV507), $Q507-$S507+BH507-CE507)</f>
        <v/>
      </c>
      <c r="DN507" s="162" t="str" cm="1">
        <f t="array" ref="DN507">_xlfn.IFS(DN$1= 0,"", NOT(ISBLANK(CW507)), 0, ISBLANK(CW507), $Q507-$S507+BI507-CF507)</f>
        <v/>
      </c>
      <c r="DO507" s="162" t="str" cm="1">
        <f t="array" ref="DO507">_xlfn.IFS(DO$1= 0,"", NOT(ISBLANK(CX507)), 0, ISBLANK(CX507), $Q507-$S507+BJ507-CG507)</f>
        <v/>
      </c>
      <c r="DP507" s="162" t="str" cm="1">
        <f t="array" ref="DP507">_xlfn.IFS(DP$1= 0,"", NOT(ISBLANK(CY507)), 0, ISBLANK(CY507), $Q507-$S507+BK507-CH507)</f>
        <v/>
      </c>
      <c r="DQ507" s="162" t="str" cm="1">
        <f t="array" ref="DQ507">_xlfn.IFS(DQ$1= 0,"", NOT(ISBLANK(CZ507)), 0, ISBLANK(CZ507), $Q507-$S507+BL507-CI507)</f>
        <v/>
      </c>
      <c r="DR507" s="163" t="str" cm="1">
        <f t="array" ref="DR507">_xlfn.IFS(DR$1= 0,"", NOT(ISBLANK(DA507)), 0, ISBLANK(DA507), $Q507-$S507+BM507-CJ507)</f>
        <v/>
      </c>
    </row>
    <row r="508" spans="1:122" ht="16.5" x14ac:dyDescent="0.3">
      <c r="A508" s="135"/>
      <c r="B508" s="136"/>
      <c r="C508" s="136"/>
      <c r="D508" s="137"/>
      <c r="E508" s="176"/>
      <c r="F508" s="182"/>
      <c r="G508" s="183"/>
      <c r="H508" s="183"/>
      <c r="I508" s="183"/>
      <c r="J508" s="183"/>
      <c r="K508" s="183"/>
      <c r="L508" s="183"/>
      <c r="M508" s="186"/>
      <c r="N508" s="182"/>
      <c r="O508" s="184"/>
      <c r="P508" s="178"/>
      <c r="Q508" s="118">
        <f t="shared" si="170"/>
        <v>0</v>
      </c>
      <c r="R508" s="3"/>
      <c r="S508" s="3"/>
      <c r="T508" s="4"/>
      <c r="U508" s="4"/>
      <c r="V508" s="99">
        <f t="shared" si="171"/>
        <v>0</v>
      </c>
      <c r="W508" s="161"/>
      <c r="X508" s="138"/>
      <c r="AH508" s="158" t="str">
        <f t="array" ref="AH508">IF(OR(AH$1=0, $A508=""),"",SQRT((_xlfn.XLOOKUP(AH$1,$Z$2:$Z$16,$AA$2:$AA$16)-$T508)^2+(_xlfn.XLOOKUP(AH$1,$Z$2:$Z$16,$AB$2:$AB$16)-$U508)^2+(_xlfn.XLOOKUP(AH$1,$Z$2:$Z$16,$AC$2:$AC$16-$V508)^2)))</f>
        <v/>
      </c>
      <c r="AI508" s="140" t="str">
        <f t="array" ref="AI508">IF(OR(AI$1=0, $A508=""),"",SQRT((_xlfn.XLOOKUP(AI$1,$Z$2:$Z$16,$AA$2:$AA$16)-$T508)^2+(_xlfn.XLOOKUP(AI$1,$Z$2:$Z$16,$AB$2:$AB$16)-$U508)^2+(_xlfn.XLOOKUP(AI$1,$Z$2:$Z$16,$AC$2:$AC$16-$V508)^2)))</f>
        <v/>
      </c>
      <c r="AJ508" s="140" t="str">
        <f t="array" ref="AJ508">IF(OR(AJ$1=0, $A508=""),"",SQRT((_xlfn.XLOOKUP(AJ$1,$Z$2:$Z$16,$AA$2:$AA$16)-$T508)^2+(_xlfn.XLOOKUP(AJ$1,$Z$2:$Z$16,$AB$2:$AB$16)-$U508)^2+(_xlfn.XLOOKUP(AJ$1,$Z$2:$Z$16,$AC$2:$AC$16-$V508)^2)))</f>
        <v/>
      </c>
      <c r="AK508" s="140" t="str">
        <f t="array" ref="AK508">IF(OR(AK$1=0, $A508=""),"",SQRT((_xlfn.XLOOKUP(AK$1,$Z$2:$Z$16,$AA$2:$AA$16)-$T508)^2+(_xlfn.XLOOKUP(AK$1,$Z$2:$Z$16,$AB$2:$AB$16)-$U508)^2+(_xlfn.XLOOKUP(AK$1,$Z$2:$Z$16,$AC$2:$AC$16-$V508)^2)))</f>
        <v/>
      </c>
      <c r="AL508" s="140" t="str">
        <f t="array" ref="AL508">IF(OR(AL$1=0, $A508=""),"",SQRT((_xlfn.XLOOKUP(AL$1,$Z$2:$Z$16,$AA$2:$AA$16)-$T508)^2+(_xlfn.XLOOKUP(AL$1,$Z$2:$Z$16,$AB$2:$AB$16)-$U508)^2+(_xlfn.XLOOKUP(AL$1,$Z$2:$Z$16,$AC$2:$AC$16-$V508)^2)))</f>
        <v/>
      </c>
      <c r="AM508" s="140" t="str">
        <f t="array" ref="AM508">IF(OR(AM$1=0, $A508=""),"",SQRT((_xlfn.XLOOKUP(AM$1,$Z$2:$Z$16,$AA$2:$AA$16)-$T508)^2+(_xlfn.XLOOKUP(AM$1,$Z$2:$Z$16,$AB$2:$AB$16)-$U508)^2+(_xlfn.XLOOKUP(AM$1,$Z$2:$Z$16,$AC$2:$AC$16-$V508)^2)))</f>
        <v/>
      </c>
      <c r="AN508" s="140" t="str">
        <f t="array" ref="AN508">IF(OR(AN$1=0, $A508=""),"",SQRT((_xlfn.XLOOKUP(AN$1,$Z$2:$Z$16,$AA$2:$AA$16)-$T508)^2+(_xlfn.XLOOKUP(AN$1,$Z$2:$Z$16,$AB$2:$AB$16)-$U508)^2+(_xlfn.XLOOKUP(AN$1,$Z$2:$Z$16,$AC$2:$AC$16-$V508)^2)))</f>
        <v/>
      </c>
      <c r="AO508" s="140" t="str">
        <f t="array" ref="AO508">IF(OR(AO$1=0, $A508=""),"",SQRT((_xlfn.XLOOKUP(AO$1,$Z$2:$Z$16,$AA$2:$AA$16)-$T508)^2+(_xlfn.XLOOKUP(AO$1,$Z$2:$Z$16,$AB$2:$AB$16)-$U508)^2+(_xlfn.XLOOKUP(AO$1,$Z$2:$Z$16,$AC$2:$AC$16-$V508)^2)))</f>
        <v/>
      </c>
      <c r="AP508" s="141" t="str">
        <f t="array" ref="AP508">IF(OR(AP$1=0, $A508=""),"",SQRT((_xlfn.XLOOKUP(AP$1,$Z$2:$Z$16,$AA$2:$AA$16)-$T508)^2+(_xlfn.XLOOKUP(AP$1,$Z$2:$Z$16,$AB$2:$AB$16)-$U508)^2+(_xlfn.XLOOKUP(AP$1,$Z$2:$Z$16,$AC$2:$AC$16-$V508)^2)))</f>
        <v/>
      </c>
      <c r="AQ508" s="141" t="str">
        <f t="array" ref="AQ508">IF(OR(AQ$1=0, $A508=""),"",SQRT((_xlfn.XLOOKUP(AQ$1,$Z$2:$Z$16,$AA$2:$AA$16)-$T508)^2+(_xlfn.XLOOKUP(AQ$1,$Z$2:$Z$16,$AB$2:$AB$16)-$U508)^2+(_xlfn.XLOOKUP(AQ$1,$Z$2:$Z$16,$AC$2:$AC$16-$V508)^2)))</f>
        <v/>
      </c>
      <c r="AR508" s="141" t="str">
        <f t="array" ref="AR508">IF(OR(AR$1=0, $A508=""),"",SQRT((_xlfn.XLOOKUP(AR$1,$Z$2:$Z$16,$AA$2:$AA$16)-$T508)^2+(_xlfn.XLOOKUP(AR$1,$Z$2:$Z$16,$AB$2:$AB$16)-$U508)^2+(_xlfn.XLOOKUP(AR$1,$Z$2:$Z$16,$AC$2:$AC$16-$V508)^2)))</f>
        <v/>
      </c>
      <c r="AS508" s="141" t="str">
        <f t="array" ref="AS508">IF(OR(AS$1=0, $A508=""),"",SQRT((_xlfn.XLOOKUP(AS$1,$Z$2:$Z$16,$AA$2:$AA$16)-$T508)^2+(_xlfn.XLOOKUP(AS$1,$Z$2:$Z$16,$AB$2:$AB$16)-$U508)^2+(_xlfn.XLOOKUP(AS$1,$Z$2:$Z$16,$AC$2:$AC$16-$V508)^2)))</f>
        <v/>
      </c>
      <c r="AT508" s="141" t="str">
        <f t="array" ref="AT508">IF(OR(AT$1=0, $A508=""),"",SQRT((_xlfn.XLOOKUP(AT$1,$Z$2:$Z$16,$AA$2:$AA$16)-$T508)^2+(_xlfn.XLOOKUP(AT$1,$Z$2:$Z$16,$AB$2:$AB$16)-$U508)^2+(_xlfn.XLOOKUP(AT$1,$Z$2:$Z$16,$AC$2:$AC$16-$V508)^2)))</f>
        <v/>
      </c>
      <c r="AU508" s="141" t="str">
        <f t="array" ref="AU508">IF(OR(AU$1=0, $A508=""),"",SQRT((_xlfn.XLOOKUP(AU$1,$Z$2:$Z$16,$AA$2:$AA$16)-$T508)^2+(_xlfn.XLOOKUP(AU$1,$Z$2:$Z$16,$AB$2:$AB$16)-$U508)^2+(_xlfn.XLOOKUP(AU$1,$Z$2:$Z$16,$AC$2:$AC$16-$V508)^2)))</f>
        <v/>
      </c>
      <c r="AV508" s="142" t="str">
        <f t="array" ref="AV508">IF(OR(AV$1=0, $A508=""),"",SQRT((_xlfn.XLOOKUP(AV$1,$Z$2:$Z$16,$AA$2:$AA$16)-$T508)^2+(_xlfn.XLOOKUP(AV$1,$Z$2:$Z$16,$AB$2:$AB$16)-$U508)^2+(_xlfn.XLOOKUP(AV$1,$Z$2:$Z$16,$AC$2:$AC$16-$V508)^2)))</f>
        <v/>
      </c>
      <c r="AW508" s="124"/>
      <c r="AX508" s="124"/>
      <c r="AY508" s="125">
        <f t="shared" si="172"/>
        <v>0</v>
      </c>
      <c r="AZ508" s="143">
        <f t="shared" si="173"/>
        <v>0</v>
      </c>
      <c r="BA508" s="143">
        <f t="shared" si="174"/>
        <v>0</v>
      </c>
      <c r="BB508" s="143">
        <f t="shared" si="175"/>
        <v>0</v>
      </c>
      <c r="BC508" s="143">
        <f t="shared" si="176"/>
        <v>0</v>
      </c>
      <c r="BD508" s="143">
        <f t="shared" si="177"/>
        <v>0</v>
      </c>
      <c r="BE508" s="143">
        <f t="shared" si="178"/>
        <v>0</v>
      </c>
      <c r="BF508" s="143">
        <f t="shared" si="179"/>
        <v>0</v>
      </c>
      <c r="BG508" s="144">
        <f t="shared" si="180"/>
        <v>0</v>
      </c>
      <c r="BH508" s="144">
        <f t="shared" si="181"/>
        <v>0</v>
      </c>
      <c r="BI508" s="144">
        <f t="shared" si="182"/>
        <v>0</v>
      </c>
      <c r="BJ508" s="144">
        <f t="shared" si="183"/>
        <v>0</v>
      </c>
      <c r="BK508" s="144">
        <f t="shared" si="184"/>
        <v>0</v>
      </c>
      <c r="BL508" s="144">
        <f t="shared" si="185"/>
        <v>0</v>
      </c>
      <c r="BM508" s="145">
        <f t="shared" si="186"/>
        <v>0</v>
      </c>
      <c r="BN508" s="124"/>
      <c r="BO508" s="124"/>
      <c r="BP508" s="124"/>
      <c r="BQ508" s="124"/>
      <c r="BR508" s="124"/>
      <c r="BS508" s="124"/>
      <c r="BT508" s="124"/>
      <c r="BU508" s="124"/>
      <c r="BV508" s="130"/>
      <c r="BW508" s="130"/>
      <c r="BX508" s="130"/>
      <c r="BY508" s="130"/>
      <c r="BZ508" s="130"/>
      <c r="CA508" s="130"/>
      <c r="CB508" s="130"/>
      <c r="CC508" s="130"/>
      <c r="CD508" s="130"/>
      <c r="CE508" s="130"/>
      <c r="CF508" s="130"/>
      <c r="CG508" s="130"/>
      <c r="CH508" s="130"/>
      <c r="CI508" s="130"/>
      <c r="CJ508" s="130"/>
      <c r="CL508" s="124"/>
      <c r="CM508" s="130" t="s">
        <v>32</v>
      </c>
      <c r="CN508" s="130"/>
      <c r="CO508" s="130"/>
      <c r="CP508" s="130"/>
      <c r="CQ508" s="130"/>
      <c r="CR508" s="130"/>
      <c r="CS508" s="130"/>
      <c r="CT508" s="130"/>
      <c r="CU508" s="130"/>
      <c r="CV508" s="130"/>
      <c r="CW508" s="130"/>
      <c r="CX508" s="130"/>
      <c r="CY508" s="130"/>
      <c r="CZ508" s="130"/>
      <c r="DA508" s="130"/>
      <c r="DD508" s="159" cm="1">
        <f t="array" ref="DD508">_xlfn.IFS(DD$1= 0,"", NOT(ISBLANK(CM508)), 0, ISBLANK(CM508), $Q508-$S508+AY508-BV508)</f>
        <v>0</v>
      </c>
      <c r="DE508" s="160" cm="1">
        <f t="array" ref="DE508">_xlfn.IFS(DE$1= 0,"", NOT(ISBLANK(CN508)), 0, ISBLANK(CN508), $Q508-$S508+AZ508-BW508)</f>
        <v>0</v>
      </c>
      <c r="DF508" s="160" cm="1">
        <f t="array" ref="DF508">_xlfn.IFS(DF$1= 0,"", NOT(ISBLANK(CO508)), 0, ISBLANK(CO508), $Q508-$S508+BA508-BX508)</f>
        <v>0</v>
      </c>
      <c r="DG508" s="160" cm="1">
        <f t="array" ref="DG508">_xlfn.IFS(DG$1= 0,"", NOT(ISBLANK(CP508)), 0, ISBLANK(CP508), $Q508-$S508+BB508-BY508)</f>
        <v>0</v>
      </c>
      <c r="DH508" s="160" cm="1">
        <f t="array" ref="DH508">_xlfn.IFS(DH$1= 0,"", NOT(ISBLANK(CQ508)), 0, ISBLANK(CQ508), $Q508-$S508+BC508-BZ508)</f>
        <v>0</v>
      </c>
      <c r="DI508" s="160" cm="1">
        <f t="array" ref="DI508">_xlfn.IFS(DI$1= 0,"", NOT(ISBLANK(CR508)), 0, ISBLANK(CR508), $Q508-$S508+BD508-CA508)</f>
        <v>0</v>
      </c>
      <c r="DJ508" s="160" t="str" cm="1">
        <f t="array" ref="DJ508">_xlfn.IFS(DJ$1= 0,"", NOT(ISBLANK(CS508)), 0, ISBLANK(CS508), $Q508-$S508+BE508-CB508)</f>
        <v/>
      </c>
      <c r="DK508" s="160" t="str" cm="1">
        <f t="array" ref="DK508">_xlfn.IFS(DK$1= 0,"", NOT(ISBLANK(CT508)), 0, ISBLANK(CT508), $Q508-$S508+BF508-CC508)</f>
        <v/>
      </c>
      <c r="DL508" s="162" t="str" cm="1">
        <f t="array" ref="DL508">_xlfn.IFS(DL$1= 0,"", NOT(ISBLANK(CU508)), 0, ISBLANK(CU508), $Q508-$S508+BG508-CD508)</f>
        <v/>
      </c>
      <c r="DM508" s="162" t="str" cm="1">
        <f t="array" ref="DM508">_xlfn.IFS(DM$1= 0,"", NOT(ISBLANK(CV508)), 0, ISBLANK(CV508), $Q508-$S508+BH508-CE508)</f>
        <v/>
      </c>
      <c r="DN508" s="162" t="str" cm="1">
        <f t="array" ref="DN508">_xlfn.IFS(DN$1= 0,"", NOT(ISBLANK(CW508)), 0, ISBLANK(CW508), $Q508-$S508+BI508-CF508)</f>
        <v/>
      </c>
      <c r="DO508" s="162" t="str" cm="1">
        <f t="array" ref="DO508">_xlfn.IFS(DO$1= 0,"", NOT(ISBLANK(CX508)), 0, ISBLANK(CX508), $Q508-$S508+BJ508-CG508)</f>
        <v/>
      </c>
      <c r="DP508" s="162" t="str" cm="1">
        <f t="array" ref="DP508">_xlfn.IFS(DP$1= 0,"", NOT(ISBLANK(CY508)), 0, ISBLANK(CY508), $Q508-$S508+BK508-CH508)</f>
        <v/>
      </c>
      <c r="DQ508" s="162" t="str" cm="1">
        <f t="array" ref="DQ508">_xlfn.IFS(DQ$1= 0,"", NOT(ISBLANK(CZ508)), 0, ISBLANK(CZ508), $Q508-$S508+BL508-CI508)</f>
        <v/>
      </c>
      <c r="DR508" s="163" t="str" cm="1">
        <f t="array" ref="DR508">_xlfn.IFS(DR$1= 0,"", NOT(ISBLANK(DA508)), 0, ISBLANK(DA508), $Q508-$S508+BM508-CJ508)</f>
        <v/>
      </c>
    </row>
    <row r="509" spans="1:122" ht="16.5" x14ac:dyDescent="0.3">
      <c r="A509" s="135"/>
      <c r="B509" s="136"/>
      <c r="C509" s="136"/>
      <c r="D509" s="137"/>
      <c r="E509" s="176"/>
      <c r="F509" s="182"/>
      <c r="G509" s="183"/>
      <c r="H509" s="183"/>
      <c r="I509" s="183"/>
      <c r="J509" s="183"/>
      <c r="K509" s="183"/>
      <c r="L509" s="183"/>
      <c r="M509" s="186"/>
      <c r="N509" s="182"/>
      <c r="O509" s="184"/>
      <c r="P509" s="178"/>
      <c r="Q509" s="118">
        <f t="shared" si="170"/>
        <v>0</v>
      </c>
      <c r="R509" s="3"/>
      <c r="S509" s="3"/>
      <c r="T509" s="4"/>
      <c r="U509" s="4"/>
      <c r="V509" s="99">
        <f t="shared" si="171"/>
        <v>0</v>
      </c>
      <c r="W509" s="161"/>
      <c r="X509" s="138"/>
      <c r="AH509" s="158" t="str">
        <f t="array" ref="AH509">IF(OR(AH$1=0, $A509=""),"",SQRT((_xlfn.XLOOKUP(AH$1,$Z$2:$Z$16,$AA$2:$AA$16)-$T509)^2+(_xlfn.XLOOKUP(AH$1,$Z$2:$Z$16,$AB$2:$AB$16)-$U509)^2+(_xlfn.XLOOKUP(AH$1,$Z$2:$Z$16,$AC$2:$AC$16-$V509)^2)))</f>
        <v/>
      </c>
      <c r="AI509" s="140" t="str">
        <f t="array" ref="AI509">IF(OR(AI$1=0, $A509=""),"",SQRT((_xlfn.XLOOKUP(AI$1,$Z$2:$Z$16,$AA$2:$AA$16)-$T509)^2+(_xlfn.XLOOKUP(AI$1,$Z$2:$Z$16,$AB$2:$AB$16)-$U509)^2+(_xlfn.XLOOKUP(AI$1,$Z$2:$Z$16,$AC$2:$AC$16-$V509)^2)))</f>
        <v/>
      </c>
      <c r="AJ509" s="140" t="str">
        <f t="array" ref="AJ509">IF(OR(AJ$1=0, $A509=""),"",SQRT((_xlfn.XLOOKUP(AJ$1,$Z$2:$Z$16,$AA$2:$AA$16)-$T509)^2+(_xlfn.XLOOKUP(AJ$1,$Z$2:$Z$16,$AB$2:$AB$16)-$U509)^2+(_xlfn.XLOOKUP(AJ$1,$Z$2:$Z$16,$AC$2:$AC$16-$V509)^2)))</f>
        <v/>
      </c>
      <c r="AK509" s="140" t="str">
        <f t="array" ref="AK509">IF(OR(AK$1=0, $A509=""),"",SQRT((_xlfn.XLOOKUP(AK$1,$Z$2:$Z$16,$AA$2:$AA$16)-$T509)^2+(_xlfn.XLOOKUP(AK$1,$Z$2:$Z$16,$AB$2:$AB$16)-$U509)^2+(_xlfn.XLOOKUP(AK$1,$Z$2:$Z$16,$AC$2:$AC$16-$V509)^2)))</f>
        <v/>
      </c>
      <c r="AL509" s="140" t="str">
        <f t="array" ref="AL509">IF(OR(AL$1=0, $A509=""),"",SQRT((_xlfn.XLOOKUP(AL$1,$Z$2:$Z$16,$AA$2:$AA$16)-$T509)^2+(_xlfn.XLOOKUP(AL$1,$Z$2:$Z$16,$AB$2:$AB$16)-$U509)^2+(_xlfn.XLOOKUP(AL$1,$Z$2:$Z$16,$AC$2:$AC$16-$V509)^2)))</f>
        <v/>
      </c>
      <c r="AM509" s="140" t="str">
        <f t="array" ref="AM509">IF(OR(AM$1=0, $A509=""),"",SQRT((_xlfn.XLOOKUP(AM$1,$Z$2:$Z$16,$AA$2:$AA$16)-$T509)^2+(_xlfn.XLOOKUP(AM$1,$Z$2:$Z$16,$AB$2:$AB$16)-$U509)^2+(_xlfn.XLOOKUP(AM$1,$Z$2:$Z$16,$AC$2:$AC$16-$V509)^2)))</f>
        <v/>
      </c>
      <c r="AN509" s="140" t="str">
        <f t="array" ref="AN509">IF(OR(AN$1=0, $A509=""),"",SQRT((_xlfn.XLOOKUP(AN$1,$Z$2:$Z$16,$AA$2:$AA$16)-$T509)^2+(_xlfn.XLOOKUP(AN$1,$Z$2:$Z$16,$AB$2:$AB$16)-$U509)^2+(_xlfn.XLOOKUP(AN$1,$Z$2:$Z$16,$AC$2:$AC$16-$V509)^2)))</f>
        <v/>
      </c>
      <c r="AO509" s="140" t="str">
        <f t="array" ref="AO509">IF(OR(AO$1=0, $A509=""),"",SQRT((_xlfn.XLOOKUP(AO$1,$Z$2:$Z$16,$AA$2:$AA$16)-$T509)^2+(_xlfn.XLOOKUP(AO$1,$Z$2:$Z$16,$AB$2:$AB$16)-$U509)^2+(_xlfn.XLOOKUP(AO$1,$Z$2:$Z$16,$AC$2:$AC$16-$V509)^2)))</f>
        <v/>
      </c>
      <c r="AP509" s="141" t="str">
        <f t="array" ref="AP509">IF(OR(AP$1=0, $A509=""),"",SQRT((_xlfn.XLOOKUP(AP$1,$Z$2:$Z$16,$AA$2:$AA$16)-$T509)^2+(_xlfn.XLOOKUP(AP$1,$Z$2:$Z$16,$AB$2:$AB$16)-$U509)^2+(_xlfn.XLOOKUP(AP$1,$Z$2:$Z$16,$AC$2:$AC$16-$V509)^2)))</f>
        <v/>
      </c>
      <c r="AQ509" s="141" t="str">
        <f t="array" ref="AQ509">IF(OR(AQ$1=0, $A509=""),"",SQRT((_xlfn.XLOOKUP(AQ$1,$Z$2:$Z$16,$AA$2:$AA$16)-$T509)^2+(_xlfn.XLOOKUP(AQ$1,$Z$2:$Z$16,$AB$2:$AB$16)-$U509)^2+(_xlfn.XLOOKUP(AQ$1,$Z$2:$Z$16,$AC$2:$AC$16-$V509)^2)))</f>
        <v/>
      </c>
      <c r="AR509" s="141" t="str">
        <f t="array" ref="AR509">IF(OR(AR$1=0, $A509=""),"",SQRT((_xlfn.XLOOKUP(AR$1,$Z$2:$Z$16,$AA$2:$AA$16)-$T509)^2+(_xlfn.XLOOKUP(AR$1,$Z$2:$Z$16,$AB$2:$AB$16)-$U509)^2+(_xlfn.XLOOKUP(AR$1,$Z$2:$Z$16,$AC$2:$AC$16-$V509)^2)))</f>
        <v/>
      </c>
      <c r="AS509" s="141" t="str">
        <f t="array" ref="AS509">IF(OR(AS$1=0, $A509=""),"",SQRT((_xlfn.XLOOKUP(AS$1,$Z$2:$Z$16,$AA$2:$AA$16)-$T509)^2+(_xlfn.XLOOKUP(AS$1,$Z$2:$Z$16,$AB$2:$AB$16)-$U509)^2+(_xlfn.XLOOKUP(AS$1,$Z$2:$Z$16,$AC$2:$AC$16-$V509)^2)))</f>
        <v/>
      </c>
      <c r="AT509" s="141" t="str">
        <f t="array" ref="AT509">IF(OR(AT$1=0, $A509=""),"",SQRT((_xlfn.XLOOKUP(AT$1,$Z$2:$Z$16,$AA$2:$AA$16)-$T509)^2+(_xlfn.XLOOKUP(AT$1,$Z$2:$Z$16,$AB$2:$AB$16)-$U509)^2+(_xlfn.XLOOKUP(AT$1,$Z$2:$Z$16,$AC$2:$AC$16-$V509)^2)))</f>
        <v/>
      </c>
      <c r="AU509" s="141" t="str">
        <f t="array" ref="AU509">IF(OR(AU$1=0, $A509=""),"",SQRT((_xlfn.XLOOKUP(AU$1,$Z$2:$Z$16,$AA$2:$AA$16)-$T509)^2+(_xlfn.XLOOKUP(AU$1,$Z$2:$Z$16,$AB$2:$AB$16)-$U509)^2+(_xlfn.XLOOKUP(AU$1,$Z$2:$Z$16,$AC$2:$AC$16-$V509)^2)))</f>
        <v/>
      </c>
      <c r="AV509" s="142" t="str">
        <f t="array" ref="AV509">IF(OR(AV$1=0, $A509=""),"",SQRT((_xlfn.XLOOKUP(AV$1,$Z$2:$Z$16,$AA$2:$AA$16)-$T509)^2+(_xlfn.XLOOKUP(AV$1,$Z$2:$Z$16,$AB$2:$AB$16)-$U509)^2+(_xlfn.XLOOKUP(AV$1,$Z$2:$Z$16,$AC$2:$AC$16-$V509)^2)))</f>
        <v/>
      </c>
      <c r="AW509" s="124"/>
      <c r="AX509" s="124"/>
      <c r="AY509" s="125">
        <f t="shared" si="172"/>
        <v>0</v>
      </c>
      <c r="AZ509" s="143">
        <f t="shared" si="173"/>
        <v>0</v>
      </c>
      <c r="BA509" s="143">
        <f t="shared" si="174"/>
        <v>0</v>
      </c>
      <c r="BB509" s="143">
        <f t="shared" si="175"/>
        <v>0</v>
      </c>
      <c r="BC509" s="143">
        <f t="shared" si="176"/>
        <v>0</v>
      </c>
      <c r="BD509" s="143">
        <f t="shared" si="177"/>
        <v>0</v>
      </c>
      <c r="BE509" s="143">
        <f t="shared" si="178"/>
        <v>0</v>
      </c>
      <c r="BF509" s="143">
        <f t="shared" si="179"/>
        <v>0</v>
      </c>
      <c r="BG509" s="144">
        <f t="shared" si="180"/>
        <v>0</v>
      </c>
      <c r="BH509" s="144">
        <f t="shared" si="181"/>
        <v>0</v>
      </c>
      <c r="BI509" s="144">
        <f t="shared" si="182"/>
        <v>0</v>
      </c>
      <c r="BJ509" s="144">
        <f t="shared" si="183"/>
        <v>0</v>
      </c>
      <c r="BK509" s="144">
        <f t="shared" si="184"/>
        <v>0</v>
      </c>
      <c r="BL509" s="144">
        <f t="shared" si="185"/>
        <v>0</v>
      </c>
      <c r="BM509" s="145">
        <f t="shared" si="186"/>
        <v>0</v>
      </c>
      <c r="BN509" s="124"/>
      <c r="BO509" s="124"/>
      <c r="BP509" s="124"/>
      <c r="BQ509" s="124"/>
      <c r="BR509" s="124"/>
      <c r="BS509" s="124"/>
      <c r="BT509" s="124"/>
      <c r="BU509" s="124"/>
      <c r="BV509" s="130"/>
      <c r="BW509" s="130"/>
      <c r="BX509" s="130"/>
      <c r="BY509" s="130"/>
      <c r="BZ509" s="130"/>
      <c r="CA509" s="130"/>
      <c r="CB509" s="130"/>
      <c r="CC509" s="130"/>
      <c r="CD509" s="130"/>
      <c r="CE509" s="130"/>
      <c r="CF509" s="130"/>
      <c r="CG509" s="130"/>
      <c r="CH509" s="130"/>
      <c r="CI509" s="130"/>
      <c r="CJ509" s="130"/>
      <c r="CL509" s="124"/>
      <c r="CM509" s="130" t="s">
        <v>32</v>
      </c>
      <c r="CN509" s="130"/>
      <c r="CO509" s="130"/>
      <c r="CP509" s="130"/>
      <c r="CQ509" s="130"/>
      <c r="CR509" s="130"/>
      <c r="CS509" s="130"/>
      <c r="CT509" s="130"/>
      <c r="CU509" s="130"/>
      <c r="CV509" s="130"/>
      <c r="CW509" s="130"/>
      <c r="CX509" s="130"/>
      <c r="CY509" s="130"/>
      <c r="CZ509" s="130"/>
      <c r="DA509" s="130"/>
      <c r="DD509" s="159" cm="1">
        <f t="array" ref="DD509">_xlfn.IFS(DD$1= 0,"", NOT(ISBLANK(CM509)), 0, ISBLANK(CM509), $Q509-$S509+AY509-BV509)</f>
        <v>0</v>
      </c>
      <c r="DE509" s="160" cm="1">
        <f t="array" ref="DE509">_xlfn.IFS(DE$1= 0,"", NOT(ISBLANK(CN509)), 0, ISBLANK(CN509), $Q509-$S509+AZ509-BW509)</f>
        <v>0</v>
      </c>
      <c r="DF509" s="160" cm="1">
        <f t="array" ref="DF509">_xlfn.IFS(DF$1= 0,"", NOT(ISBLANK(CO509)), 0, ISBLANK(CO509), $Q509-$S509+BA509-BX509)</f>
        <v>0</v>
      </c>
      <c r="DG509" s="160" cm="1">
        <f t="array" ref="DG509">_xlfn.IFS(DG$1= 0,"", NOT(ISBLANK(CP509)), 0, ISBLANK(CP509), $Q509-$S509+BB509-BY509)</f>
        <v>0</v>
      </c>
      <c r="DH509" s="160" cm="1">
        <f t="array" ref="DH509">_xlfn.IFS(DH$1= 0,"", NOT(ISBLANK(CQ509)), 0, ISBLANK(CQ509), $Q509-$S509+BC509-BZ509)</f>
        <v>0</v>
      </c>
      <c r="DI509" s="160" cm="1">
        <f t="array" ref="DI509">_xlfn.IFS(DI$1= 0,"", NOT(ISBLANK(CR509)), 0, ISBLANK(CR509), $Q509-$S509+BD509-CA509)</f>
        <v>0</v>
      </c>
      <c r="DJ509" s="160" t="str" cm="1">
        <f t="array" ref="DJ509">_xlfn.IFS(DJ$1= 0,"", NOT(ISBLANK(CS509)), 0, ISBLANK(CS509), $Q509-$S509+BE509-CB509)</f>
        <v/>
      </c>
      <c r="DK509" s="160" t="str" cm="1">
        <f t="array" ref="DK509">_xlfn.IFS(DK$1= 0,"", NOT(ISBLANK(CT509)), 0, ISBLANK(CT509), $Q509-$S509+BF509-CC509)</f>
        <v/>
      </c>
      <c r="DL509" s="162" t="str" cm="1">
        <f t="array" ref="DL509">_xlfn.IFS(DL$1= 0,"", NOT(ISBLANK(CU509)), 0, ISBLANK(CU509), $Q509-$S509+BG509-CD509)</f>
        <v/>
      </c>
      <c r="DM509" s="162" t="str" cm="1">
        <f t="array" ref="DM509">_xlfn.IFS(DM$1= 0,"", NOT(ISBLANK(CV509)), 0, ISBLANK(CV509), $Q509-$S509+BH509-CE509)</f>
        <v/>
      </c>
      <c r="DN509" s="162" t="str" cm="1">
        <f t="array" ref="DN509">_xlfn.IFS(DN$1= 0,"", NOT(ISBLANK(CW509)), 0, ISBLANK(CW509), $Q509-$S509+BI509-CF509)</f>
        <v/>
      </c>
      <c r="DO509" s="162" t="str" cm="1">
        <f t="array" ref="DO509">_xlfn.IFS(DO$1= 0,"", NOT(ISBLANK(CX509)), 0, ISBLANK(CX509), $Q509-$S509+BJ509-CG509)</f>
        <v/>
      </c>
      <c r="DP509" s="162" t="str" cm="1">
        <f t="array" ref="DP509">_xlfn.IFS(DP$1= 0,"", NOT(ISBLANK(CY509)), 0, ISBLANK(CY509), $Q509-$S509+BK509-CH509)</f>
        <v/>
      </c>
      <c r="DQ509" s="162" t="str" cm="1">
        <f t="array" ref="DQ509">_xlfn.IFS(DQ$1= 0,"", NOT(ISBLANK(CZ509)), 0, ISBLANK(CZ509), $Q509-$S509+BL509-CI509)</f>
        <v/>
      </c>
      <c r="DR509" s="163" t="str" cm="1">
        <f t="array" ref="DR509">_xlfn.IFS(DR$1= 0,"", NOT(ISBLANK(DA509)), 0, ISBLANK(DA509), $Q509-$S509+BM509-CJ509)</f>
        <v/>
      </c>
    </row>
    <row r="510" spans="1:122" ht="16.5" x14ac:dyDescent="0.3">
      <c r="A510" s="135"/>
      <c r="B510" s="136"/>
      <c r="C510" s="136"/>
      <c r="D510" s="137"/>
      <c r="E510" s="176"/>
      <c r="F510" s="182"/>
      <c r="G510" s="183"/>
      <c r="H510" s="183"/>
      <c r="I510" s="183"/>
      <c r="J510" s="183"/>
      <c r="K510" s="183"/>
      <c r="L510" s="183"/>
      <c r="M510" s="186"/>
      <c r="N510" s="182"/>
      <c r="O510" s="184"/>
      <c r="P510" s="178"/>
      <c r="Q510" s="118">
        <f t="shared" si="170"/>
        <v>0</v>
      </c>
      <c r="R510" s="3"/>
      <c r="S510" s="3"/>
      <c r="T510" s="4"/>
      <c r="U510" s="4"/>
      <c r="V510" s="99">
        <f t="shared" si="171"/>
        <v>0</v>
      </c>
      <c r="W510" s="161"/>
      <c r="X510" s="138"/>
      <c r="AH510" s="158" t="str">
        <f t="array" ref="AH510">IF(OR(AH$1=0, $A510=""),"",SQRT((_xlfn.XLOOKUP(AH$1,$Z$2:$Z$16,$AA$2:$AA$16)-$T510)^2+(_xlfn.XLOOKUP(AH$1,$Z$2:$Z$16,$AB$2:$AB$16)-$U510)^2+(_xlfn.XLOOKUP(AH$1,$Z$2:$Z$16,$AC$2:$AC$16-$V510)^2)))</f>
        <v/>
      </c>
      <c r="AI510" s="140" t="str">
        <f t="array" ref="AI510">IF(OR(AI$1=0, $A510=""),"",SQRT((_xlfn.XLOOKUP(AI$1,$Z$2:$Z$16,$AA$2:$AA$16)-$T510)^2+(_xlfn.XLOOKUP(AI$1,$Z$2:$Z$16,$AB$2:$AB$16)-$U510)^2+(_xlfn.XLOOKUP(AI$1,$Z$2:$Z$16,$AC$2:$AC$16-$V510)^2)))</f>
        <v/>
      </c>
      <c r="AJ510" s="140" t="str">
        <f t="array" ref="AJ510">IF(OR(AJ$1=0, $A510=""),"",SQRT((_xlfn.XLOOKUP(AJ$1,$Z$2:$Z$16,$AA$2:$AA$16)-$T510)^2+(_xlfn.XLOOKUP(AJ$1,$Z$2:$Z$16,$AB$2:$AB$16)-$U510)^2+(_xlfn.XLOOKUP(AJ$1,$Z$2:$Z$16,$AC$2:$AC$16-$V510)^2)))</f>
        <v/>
      </c>
      <c r="AK510" s="140" t="str">
        <f t="array" ref="AK510">IF(OR(AK$1=0, $A510=""),"",SQRT((_xlfn.XLOOKUP(AK$1,$Z$2:$Z$16,$AA$2:$AA$16)-$T510)^2+(_xlfn.XLOOKUP(AK$1,$Z$2:$Z$16,$AB$2:$AB$16)-$U510)^2+(_xlfn.XLOOKUP(AK$1,$Z$2:$Z$16,$AC$2:$AC$16-$V510)^2)))</f>
        <v/>
      </c>
      <c r="AL510" s="140" t="str">
        <f t="array" ref="AL510">IF(OR(AL$1=0, $A510=""),"",SQRT((_xlfn.XLOOKUP(AL$1,$Z$2:$Z$16,$AA$2:$AA$16)-$T510)^2+(_xlfn.XLOOKUP(AL$1,$Z$2:$Z$16,$AB$2:$AB$16)-$U510)^2+(_xlfn.XLOOKUP(AL$1,$Z$2:$Z$16,$AC$2:$AC$16-$V510)^2)))</f>
        <v/>
      </c>
      <c r="AM510" s="140" t="str">
        <f t="array" ref="AM510">IF(OR(AM$1=0, $A510=""),"",SQRT((_xlfn.XLOOKUP(AM$1,$Z$2:$Z$16,$AA$2:$AA$16)-$T510)^2+(_xlfn.XLOOKUP(AM$1,$Z$2:$Z$16,$AB$2:$AB$16)-$U510)^2+(_xlfn.XLOOKUP(AM$1,$Z$2:$Z$16,$AC$2:$AC$16-$V510)^2)))</f>
        <v/>
      </c>
      <c r="AN510" s="140" t="str">
        <f t="array" ref="AN510">IF(OR(AN$1=0, $A510=""),"",SQRT((_xlfn.XLOOKUP(AN$1,$Z$2:$Z$16,$AA$2:$AA$16)-$T510)^2+(_xlfn.XLOOKUP(AN$1,$Z$2:$Z$16,$AB$2:$AB$16)-$U510)^2+(_xlfn.XLOOKUP(AN$1,$Z$2:$Z$16,$AC$2:$AC$16-$V510)^2)))</f>
        <v/>
      </c>
      <c r="AO510" s="140" t="str">
        <f t="array" ref="AO510">IF(OR(AO$1=0, $A510=""),"",SQRT((_xlfn.XLOOKUP(AO$1,$Z$2:$Z$16,$AA$2:$AA$16)-$T510)^2+(_xlfn.XLOOKUP(AO$1,$Z$2:$Z$16,$AB$2:$AB$16)-$U510)^2+(_xlfn.XLOOKUP(AO$1,$Z$2:$Z$16,$AC$2:$AC$16-$V510)^2)))</f>
        <v/>
      </c>
      <c r="AP510" s="141" t="str">
        <f t="array" ref="AP510">IF(OR(AP$1=0, $A510=""),"",SQRT((_xlfn.XLOOKUP(AP$1,$Z$2:$Z$16,$AA$2:$AA$16)-$T510)^2+(_xlfn.XLOOKUP(AP$1,$Z$2:$Z$16,$AB$2:$AB$16)-$U510)^2+(_xlfn.XLOOKUP(AP$1,$Z$2:$Z$16,$AC$2:$AC$16-$V510)^2)))</f>
        <v/>
      </c>
      <c r="AQ510" s="141" t="str">
        <f t="array" ref="AQ510">IF(OR(AQ$1=0, $A510=""),"",SQRT((_xlfn.XLOOKUP(AQ$1,$Z$2:$Z$16,$AA$2:$AA$16)-$T510)^2+(_xlfn.XLOOKUP(AQ$1,$Z$2:$Z$16,$AB$2:$AB$16)-$U510)^2+(_xlfn.XLOOKUP(AQ$1,$Z$2:$Z$16,$AC$2:$AC$16-$V510)^2)))</f>
        <v/>
      </c>
      <c r="AR510" s="141" t="str">
        <f t="array" ref="AR510">IF(OR(AR$1=0, $A510=""),"",SQRT((_xlfn.XLOOKUP(AR$1,$Z$2:$Z$16,$AA$2:$AA$16)-$T510)^2+(_xlfn.XLOOKUP(AR$1,$Z$2:$Z$16,$AB$2:$AB$16)-$U510)^2+(_xlfn.XLOOKUP(AR$1,$Z$2:$Z$16,$AC$2:$AC$16-$V510)^2)))</f>
        <v/>
      </c>
      <c r="AS510" s="141" t="str">
        <f t="array" ref="AS510">IF(OR(AS$1=0, $A510=""),"",SQRT((_xlfn.XLOOKUP(AS$1,$Z$2:$Z$16,$AA$2:$AA$16)-$T510)^2+(_xlfn.XLOOKUP(AS$1,$Z$2:$Z$16,$AB$2:$AB$16)-$U510)^2+(_xlfn.XLOOKUP(AS$1,$Z$2:$Z$16,$AC$2:$AC$16-$V510)^2)))</f>
        <v/>
      </c>
      <c r="AT510" s="141" t="str">
        <f t="array" ref="AT510">IF(OR(AT$1=0, $A510=""),"",SQRT((_xlfn.XLOOKUP(AT$1,$Z$2:$Z$16,$AA$2:$AA$16)-$T510)^2+(_xlfn.XLOOKUP(AT$1,$Z$2:$Z$16,$AB$2:$AB$16)-$U510)^2+(_xlfn.XLOOKUP(AT$1,$Z$2:$Z$16,$AC$2:$AC$16-$V510)^2)))</f>
        <v/>
      </c>
      <c r="AU510" s="141" t="str">
        <f t="array" ref="AU510">IF(OR(AU$1=0, $A510=""),"",SQRT((_xlfn.XLOOKUP(AU$1,$Z$2:$Z$16,$AA$2:$AA$16)-$T510)^2+(_xlfn.XLOOKUP(AU$1,$Z$2:$Z$16,$AB$2:$AB$16)-$U510)^2+(_xlfn.XLOOKUP(AU$1,$Z$2:$Z$16,$AC$2:$AC$16-$V510)^2)))</f>
        <v/>
      </c>
      <c r="AV510" s="142" t="str">
        <f t="array" ref="AV510">IF(OR(AV$1=0, $A510=""),"",SQRT((_xlfn.XLOOKUP(AV$1,$Z$2:$Z$16,$AA$2:$AA$16)-$T510)^2+(_xlfn.XLOOKUP(AV$1,$Z$2:$Z$16,$AB$2:$AB$16)-$U510)^2+(_xlfn.XLOOKUP(AV$1,$Z$2:$Z$16,$AC$2:$AC$16-$V510)^2)))</f>
        <v/>
      </c>
      <c r="AW510" s="124"/>
      <c r="AX510" s="124"/>
      <c r="AY510" s="125">
        <f t="shared" si="172"/>
        <v>0</v>
      </c>
      <c r="AZ510" s="143">
        <f t="shared" si="173"/>
        <v>0</v>
      </c>
      <c r="BA510" s="143">
        <f t="shared" si="174"/>
        <v>0</v>
      </c>
      <c r="BB510" s="143">
        <f t="shared" si="175"/>
        <v>0</v>
      </c>
      <c r="BC510" s="143">
        <f t="shared" si="176"/>
        <v>0</v>
      </c>
      <c r="BD510" s="143">
        <f t="shared" si="177"/>
        <v>0</v>
      </c>
      <c r="BE510" s="143">
        <f t="shared" si="178"/>
        <v>0</v>
      </c>
      <c r="BF510" s="143">
        <f t="shared" si="179"/>
        <v>0</v>
      </c>
      <c r="BG510" s="144">
        <f t="shared" si="180"/>
        <v>0</v>
      </c>
      <c r="BH510" s="144">
        <f t="shared" si="181"/>
        <v>0</v>
      </c>
      <c r="BI510" s="144">
        <f t="shared" si="182"/>
        <v>0</v>
      </c>
      <c r="BJ510" s="144">
        <f t="shared" si="183"/>
        <v>0</v>
      </c>
      <c r="BK510" s="144">
        <f t="shared" si="184"/>
        <v>0</v>
      </c>
      <c r="BL510" s="144">
        <f t="shared" si="185"/>
        <v>0</v>
      </c>
      <c r="BM510" s="145">
        <f t="shared" si="186"/>
        <v>0</v>
      </c>
      <c r="BN510" s="124"/>
      <c r="BO510" s="124"/>
      <c r="BP510" s="124"/>
      <c r="BQ510" s="124"/>
      <c r="BR510" s="124"/>
      <c r="BS510" s="124"/>
      <c r="BT510" s="124"/>
      <c r="BU510" s="124"/>
      <c r="BV510" s="130"/>
      <c r="BW510" s="130"/>
      <c r="BX510" s="130"/>
      <c r="BY510" s="130"/>
      <c r="BZ510" s="130"/>
      <c r="CA510" s="130"/>
      <c r="CB510" s="130"/>
      <c r="CC510" s="130"/>
      <c r="CD510" s="130"/>
      <c r="CE510" s="130"/>
      <c r="CF510" s="130"/>
      <c r="CG510" s="130"/>
      <c r="CH510" s="130"/>
      <c r="CI510" s="130"/>
      <c r="CJ510" s="130"/>
      <c r="CL510" s="124"/>
      <c r="CM510" s="130" t="s">
        <v>32</v>
      </c>
      <c r="CN510" s="130"/>
      <c r="CO510" s="130"/>
      <c r="CP510" s="130"/>
      <c r="CQ510" s="130"/>
      <c r="CR510" s="130"/>
      <c r="CS510" s="130"/>
      <c r="CT510" s="130"/>
      <c r="CU510" s="130"/>
      <c r="CV510" s="130"/>
      <c r="CW510" s="130"/>
      <c r="CX510" s="130"/>
      <c r="CY510" s="130"/>
      <c r="CZ510" s="130"/>
      <c r="DA510" s="130"/>
      <c r="DD510" s="159" cm="1">
        <f t="array" ref="DD510">_xlfn.IFS(DD$1= 0,"", NOT(ISBLANK(CM510)), 0, ISBLANK(CM510), $Q510-$S510+AY510-BV510)</f>
        <v>0</v>
      </c>
      <c r="DE510" s="160" cm="1">
        <f t="array" ref="DE510">_xlfn.IFS(DE$1= 0,"", NOT(ISBLANK(CN510)), 0, ISBLANK(CN510), $Q510-$S510+AZ510-BW510)</f>
        <v>0</v>
      </c>
      <c r="DF510" s="160" cm="1">
        <f t="array" ref="DF510">_xlfn.IFS(DF$1= 0,"", NOT(ISBLANK(CO510)), 0, ISBLANK(CO510), $Q510-$S510+BA510-BX510)</f>
        <v>0</v>
      </c>
      <c r="DG510" s="160" cm="1">
        <f t="array" ref="DG510">_xlfn.IFS(DG$1= 0,"", NOT(ISBLANK(CP510)), 0, ISBLANK(CP510), $Q510-$S510+BB510-BY510)</f>
        <v>0</v>
      </c>
      <c r="DH510" s="160" cm="1">
        <f t="array" ref="DH510">_xlfn.IFS(DH$1= 0,"", NOT(ISBLANK(CQ510)), 0, ISBLANK(CQ510), $Q510-$S510+BC510-BZ510)</f>
        <v>0</v>
      </c>
      <c r="DI510" s="160" cm="1">
        <f t="array" ref="DI510">_xlfn.IFS(DI$1= 0,"", NOT(ISBLANK(CR510)), 0, ISBLANK(CR510), $Q510-$S510+BD510-CA510)</f>
        <v>0</v>
      </c>
      <c r="DJ510" s="160" t="str" cm="1">
        <f t="array" ref="DJ510">_xlfn.IFS(DJ$1= 0,"", NOT(ISBLANK(CS510)), 0, ISBLANK(CS510), $Q510-$S510+BE510-CB510)</f>
        <v/>
      </c>
      <c r="DK510" s="160" t="str" cm="1">
        <f t="array" ref="DK510">_xlfn.IFS(DK$1= 0,"", NOT(ISBLANK(CT510)), 0, ISBLANK(CT510), $Q510-$S510+BF510-CC510)</f>
        <v/>
      </c>
      <c r="DL510" s="162" t="str" cm="1">
        <f t="array" ref="DL510">_xlfn.IFS(DL$1= 0,"", NOT(ISBLANK(CU510)), 0, ISBLANK(CU510), $Q510-$S510+BG510-CD510)</f>
        <v/>
      </c>
      <c r="DM510" s="162" t="str" cm="1">
        <f t="array" ref="DM510">_xlfn.IFS(DM$1= 0,"", NOT(ISBLANK(CV510)), 0, ISBLANK(CV510), $Q510-$S510+BH510-CE510)</f>
        <v/>
      </c>
      <c r="DN510" s="162" t="str" cm="1">
        <f t="array" ref="DN510">_xlfn.IFS(DN$1= 0,"", NOT(ISBLANK(CW510)), 0, ISBLANK(CW510), $Q510-$S510+BI510-CF510)</f>
        <v/>
      </c>
      <c r="DO510" s="162" t="str" cm="1">
        <f t="array" ref="DO510">_xlfn.IFS(DO$1= 0,"", NOT(ISBLANK(CX510)), 0, ISBLANK(CX510), $Q510-$S510+BJ510-CG510)</f>
        <v/>
      </c>
      <c r="DP510" s="162" t="str" cm="1">
        <f t="array" ref="DP510">_xlfn.IFS(DP$1= 0,"", NOT(ISBLANK(CY510)), 0, ISBLANK(CY510), $Q510-$S510+BK510-CH510)</f>
        <v/>
      </c>
      <c r="DQ510" s="162" t="str" cm="1">
        <f t="array" ref="DQ510">_xlfn.IFS(DQ$1= 0,"", NOT(ISBLANK(CZ510)), 0, ISBLANK(CZ510), $Q510-$S510+BL510-CI510)</f>
        <v/>
      </c>
      <c r="DR510" s="163" t="str" cm="1">
        <f t="array" ref="DR510">_xlfn.IFS(DR$1= 0,"", NOT(ISBLANK(DA510)), 0, ISBLANK(DA510), $Q510-$S510+BM510-CJ510)</f>
        <v/>
      </c>
    </row>
    <row r="511" spans="1:122" ht="16.5" x14ac:dyDescent="0.3">
      <c r="A511" s="135"/>
      <c r="B511" s="136"/>
      <c r="C511" s="136"/>
      <c r="D511" s="137"/>
      <c r="E511" s="176"/>
      <c r="F511" s="182"/>
      <c r="G511" s="183"/>
      <c r="H511" s="183"/>
      <c r="I511" s="183"/>
      <c r="J511" s="183"/>
      <c r="K511" s="183"/>
      <c r="L511" s="183"/>
      <c r="M511" s="186"/>
      <c r="N511" s="182"/>
      <c r="O511" s="184"/>
      <c r="P511" s="178"/>
      <c r="Q511" s="118">
        <f t="shared" si="170"/>
        <v>0</v>
      </c>
      <c r="R511" s="3"/>
      <c r="S511" s="3"/>
      <c r="T511" s="4"/>
      <c r="U511" s="4"/>
      <c r="V511" s="99">
        <f t="shared" si="171"/>
        <v>0</v>
      </c>
      <c r="W511" s="161"/>
      <c r="X511" s="138"/>
      <c r="AH511" s="158" t="str">
        <f t="array" ref="AH511">IF(OR(AH$1=0, $A511=""),"",SQRT((_xlfn.XLOOKUP(AH$1,$Z$2:$Z$16,$AA$2:$AA$16)-$T511)^2+(_xlfn.XLOOKUP(AH$1,$Z$2:$Z$16,$AB$2:$AB$16)-$U511)^2+(_xlfn.XLOOKUP(AH$1,$Z$2:$Z$16,$AC$2:$AC$16-$V511)^2)))</f>
        <v/>
      </c>
      <c r="AI511" s="140" t="str">
        <f t="array" ref="AI511">IF(OR(AI$1=0, $A511=""),"",SQRT((_xlfn.XLOOKUP(AI$1,$Z$2:$Z$16,$AA$2:$AA$16)-$T511)^2+(_xlfn.XLOOKUP(AI$1,$Z$2:$Z$16,$AB$2:$AB$16)-$U511)^2+(_xlfn.XLOOKUP(AI$1,$Z$2:$Z$16,$AC$2:$AC$16-$V511)^2)))</f>
        <v/>
      </c>
      <c r="AJ511" s="140" t="str">
        <f t="array" ref="AJ511">IF(OR(AJ$1=0, $A511=""),"",SQRT((_xlfn.XLOOKUP(AJ$1,$Z$2:$Z$16,$AA$2:$AA$16)-$T511)^2+(_xlfn.XLOOKUP(AJ$1,$Z$2:$Z$16,$AB$2:$AB$16)-$U511)^2+(_xlfn.XLOOKUP(AJ$1,$Z$2:$Z$16,$AC$2:$AC$16-$V511)^2)))</f>
        <v/>
      </c>
      <c r="AK511" s="140" t="str">
        <f t="array" ref="AK511">IF(OR(AK$1=0, $A511=""),"",SQRT((_xlfn.XLOOKUP(AK$1,$Z$2:$Z$16,$AA$2:$AA$16)-$T511)^2+(_xlfn.XLOOKUP(AK$1,$Z$2:$Z$16,$AB$2:$AB$16)-$U511)^2+(_xlfn.XLOOKUP(AK$1,$Z$2:$Z$16,$AC$2:$AC$16-$V511)^2)))</f>
        <v/>
      </c>
      <c r="AL511" s="140" t="str">
        <f t="array" ref="AL511">IF(OR(AL$1=0, $A511=""),"",SQRT((_xlfn.XLOOKUP(AL$1,$Z$2:$Z$16,$AA$2:$AA$16)-$T511)^2+(_xlfn.XLOOKUP(AL$1,$Z$2:$Z$16,$AB$2:$AB$16)-$U511)^2+(_xlfn.XLOOKUP(AL$1,$Z$2:$Z$16,$AC$2:$AC$16-$V511)^2)))</f>
        <v/>
      </c>
      <c r="AM511" s="140" t="str">
        <f t="array" ref="AM511">IF(OR(AM$1=0, $A511=""),"",SQRT((_xlfn.XLOOKUP(AM$1,$Z$2:$Z$16,$AA$2:$AA$16)-$T511)^2+(_xlfn.XLOOKUP(AM$1,$Z$2:$Z$16,$AB$2:$AB$16)-$U511)^2+(_xlfn.XLOOKUP(AM$1,$Z$2:$Z$16,$AC$2:$AC$16-$V511)^2)))</f>
        <v/>
      </c>
      <c r="AN511" s="140" t="str">
        <f t="array" ref="AN511">IF(OR(AN$1=0, $A511=""),"",SQRT((_xlfn.XLOOKUP(AN$1,$Z$2:$Z$16,$AA$2:$AA$16)-$T511)^2+(_xlfn.XLOOKUP(AN$1,$Z$2:$Z$16,$AB$2:$AB$16)-$U511)^2+(_xlfn.XLOOKUP(AN$1,$Z$2:$Z$16,$AC$2:$AC$16-$V511)^2)))</f>
        <v/>
      </c>
      <c r="AO511" s="140" t="str">
        <f t="array" ref="AO511">IF(OR(AO$1=0, $A511=""),"",SQRT((_xlfn.XLOOKUP(AO$1,$Z$2:$Z$16,$AA$2:$AA$16)-$T511)^2+(_xlfn.XLOOKUP(AO$1,$Z$2:$Z$16,$AB$2:$AB$16)-$U511)^2+(_xlfn.XLOOKUP(AO$1,$Z$2:$Z$16,$AC$2:$AC$16-$V511)^2)))</f>
        <v/>
      </c>
      <c r="AP511" s="141" t="str">
        <f t="array" ref="AP511">IF(OR(AP$1=0, $A511=""),"",SQRT((_xlfn.XLOOKUP(AP$1,$Z$2:$Z$16,$AA$2:$AA$16)-$T511)^2+(_xlfn.XLOOKUP(AP$1,$Z$2:$Z$16,$AB$2:$AB$16)-$U511)^2+(_xlfn.XLOOKUP(AP$1,$Z$2:$Z$16,$AC$2:$AC$16-$V511)^2)))</f>
        <v/>
      </c>
      <c r="AQ511" s="141" t="str">
        <f t="array" ref="AQ511">IF(OR(AQ$1=0, $A511=""),"",SQRT((_xlfn.XLOOKUP(AQ$1,$Z$2:$Z$16,$AA$2:$AA$16)-$T511)^2+(_xlfn.XLOOKUP(AQ$1,$Z$2:$Z$16,$AB$2:$AB$16)-$U511)^2+(_xlfn.XLOOKUP(AQ$1,$Z$2:$Z$16,$AC$2:$AC$16-$V511)^2)))</f>
        <v/>
      </c>
      <c r="AR511" s="141" t="str">
        <f t="array" ref="AR511">IF(OR(AR$1=0, $A511=""),"",SQRT((_xlfn.XLOOKUP(AR$1,$Z$2:$Z$16,$AA$2:$AA$16)-$T511)^2+(_xlfn.XLOOKUP(AR$1,$Z$2:$Z$16,$AB$2:$AB$16)-$U511)^2+(_xlfn.XLOOKUP(AR$1,$Z$2:$Z$16,$AC$2:$AC$16-$V511)^2)))</f>
        <v/>
      </c>
      <c r="AS511" s="141" t="str">
        <f t="array" ref="AS511">IF(OR(AS$1=0, $A511=""),"",SQRT((_xlfn.XLOOKUP(AS$1,$Z$2:$Z$16,$AA$2:$AA$16)-$T511)^2+(_xlfn.XLOOKUP(AS$1,$Z$2:$Z$16,$AB$2:$AB$16)-$U511)^2+(_xlfn.XLOOKUP(AS$1,$Z$2:$Z$16,$AC$2:$AC$16-$V511)^2)))</f>
        <v/>
      </c>
      <c r="AT511" s="141" t="str">
        <f t="array" ref="AT511">IF(OR(AT$1=0, $A511=""),"",SQRT((_xlfn.XLOOKUP(AT$1,$Z$2:$Z$16,$AA$2:$AA$16)-$T511)^2+(_xlfn.XLOOKUP(AT$1,$Z$2:$Z$16,$AB$2:$AB$16)-$U511)^2+(_xlfn.XLOOKUP(AT$1,$Z$2:$Z$16,$AC$2:$AC$16-$V511)^2)))</f>
        <v/>
      </c>
      <c r="AU511" s="141" t="str">
        <f t="array" ref="AU511">IF(OR(AU$1=0, $A511=""),"",SQRT((_xlfn.XLOOKUP(AU$1,$Z$2:$Z$16,$AA$2:$AA$16)-$T511)^2+(_xlfn.XLOOKUP(AU$1,$Z$2:$Z$16,$AB$2:$AB$16)-$U511)^2+(_xlfn.XLOOKUP(AU$1,$Z$2:$Z$16,$AC$2:$AC$16-$V511)^2)))</f>
        <v/>
      </c>
      <c r="AV511" s="142" t="str">
        <f t="array" ref="AV511">IF(OR(AV$1=0, $A511=""),"",SQRT((_xlfn.XLOOKUP(AV$1,$Z$2:$Z$16,$AA$2:$AA$16)-$T511)^2+(_xlfn.XLOOKUP(AV$1,$Z$2:$Z$16,$AB$2:$AB$16)-$U511)^2+(_xlfn.XLOOKUP(AV$1,$Z$2:$Z$16,$AC$2:$AC$16-$V511)^2)))</f>
        <v/>
      </c>
      <c r="AW511" s="124"/>
      <c r="AX511" s="124"/>
      <c r="AY511" s="125">
        <f t="shared" si="172"/>
        <v>0</v>
      </c>
      <c r="AZ511" s="143">
        <f t="shared" si="173"/>
        <v>0</v>
      </c>
      <c r="BA511" s="143">
        <f t="shared" si="174"/>
        <v>0</v>
      </c>
      <c r="BB511" s="143">
        <f t="shared" si="175"/>
        <v>0</v>
      </c>
      <c r="BC511" s="143">
        <f t="shared" si="176"/>
        <v>0</v>
      </c>
      <c r="BD511" s="143">
        <f t="shared" si="177"/>
        <v>0</v>
      </c>
      <c r="BE511" s="143">
        <f t="shared" si="178"/>
        <v>0</v>
      </c>
      <c r="BF511" s="143">
        <f t="shared" si="179"/>
        <v>0</v>
      </c>
      <c r="BG511" s="144">
        <f t="shared" si="180"/>
        <v>0</v>
      </c>
      <c r="BH511" s="144">
        <f t="shared" si="181"/>
        <v>0</v>
      </c>
      <c r="BI511" s="144">
        <f t="shared" si="182"/>
        <v>0</v>
      </c>
      <c r="BJ511" s="144">
        <f t="shared" si="183"/>
        <v>0</v>
      </c>
      <c r="BK511" s="144">
        <f t="shared" si="184"/>
        <v>0</v>
      </c>
      <c r="BL511" s="144">
        <f t="shared" si="185"/>
        <v>0</v>
      </c>
      <c r="BM511" s="145">
        <f t="shared" si="186"/>
        <v>0</v>
      </c>
      <c r="BN511" s="124"/>
      <c r="BO511" s="124"/>
      <c r="BP511" s="124"/>
      <c r="BQ511" s="124"/>
      <c r="BR511" s="124"/>
      <c r="BS511" s="124"/>
      <c r="BT511" s="124"/>
      <c r="BU511" s="124"/>
      <c r="BV511" s="130"/>
      <c r="BW511" s="130"/>
      <c r="BX511" s="130"/>
      <c r="BY511" s="130"/>
      <c r="BZ511" s="130"/>
      <c r="CA511" s="130"/>
      <c r="CB511" s="130"/>
      <c r="CC511" s="130"/>
      <c r="CD511" s="130"/>
      <c r="CE511" s="130"/>
      <c r="CF511" s="130"/>
      <c r="CG511" s="130"/>
      <c r="CH511" s="130"/>
      <c r="CI511" s="130"/>
      <c r="CJ511" s="130"/>
      <c r="CL511" s="124"/>
      <c r="CM511" s="130" t="s">
        <v>32</v>
      </c>
      <c r="CN511" s="130"/>
      <c r="CO511" s="130"/>
      <c r="CP511" s="130"/>
      <c r="CQ511" s="130"/>
      <c r="CR511" s="130"/>
      <c r="CS511" s="130"/>
      <c r="CT511" s="130"/>
      <c r="CU511" s="130"/>
      <c r="CV511" s="130"/>
      <c r="CW511" s="130"/>
      <c r="CX511" s="130"/>
      <c r="CY511" s="130"/>
      <c r="CZ511" s="130"/>
      <c r="DA511" s="130"/>
      <c r="DD511" s="159" cm="1">
        <f t="array" ref="DD511">_xlfn.IFS(DD$1= 0,"", NOT(ISBLANK(CM511)), 0, ISBLANK(CM511), $Q511-$S511+AY511-BV511)</f>
        <v>0</v>
      </c>
      <c r="DE511" s="160" cm="1">
        <f t="array" ref="DE511">_xlfn.IFS(DE$1= 0,"", NOT(ISBLANK(CN511)), 0, ISBLANK(CN511), $Q511-$S511+AZ511-BW511)</f>
        <v>0</v>
      </c>
      <c r="DF511" s="160" cm="1">
        <f t="array" ref="DF511">_xlfn.IFS(DF$1= 0,"", NOT(ISBLANK(CO511)), 0, ISBLANK(CO511), $Q511-$S511+BA511-BX511)</f>
        <v>0</v>
      </c>
      <c r="DG511" s="160" cm="1">
        <f t="array" ref="DG511">_xlfn.IFS(DG$1= 0,"", NOT(ISBLANK(CP511)), 0, ISBLANK(CP511), $Q511-$S511+BB511-BY511)</f>
        <v>0</v>
      </c>
      <c r="DH511" s="160" cm="1">
        <f t="array" ref="DH511">_xlfn.IFS(DH$1= 0,"", NOT(ISBLANK(CQ511)), 0, ISBLANK(CQ511), $Q511-$S511+BC511-BZ511)</f>
        <v>0</v>
      </c>
      <c r="DI511" s="160" cm="1">
        <f t="array" ref="DI511">_xlfn.IFS(DI$1= 0,"", NOT(ISBLANK(CR511)), 0, ISBLANK(CR511), $Q511-$S511+BD511-CA511)</f>
        <v>0</v>
      </c>
      <c r="DJ511" s="160" t="str" cm="1">
        <f t="array" ref="DJ511">_xlfn.IFS(DJ$1= 0,"", NOT(ISBLANK(CS511)), 0, ISBLANK(CS511), $Q511-$S511+BE511-CB511)</f>
        <v/>
      </c>
      <c r="DK511" s="160" t="str" cm="1">
        <f t="array" ref="DK511">_xlfn.IFS(DK$1= 0,"", NOT(ISBLANK(CT511)), 0, ISBLANK(CT511), $Q511-$S511+BF511-CC511)</f>
        <v/>
      </c>
      <c r="DL511" s="162" t="str" cm="1">
        <f t="array" ref="DL511">_xlfn.IFS(DL$1= 0,"", NOT(ISBLANK(CU511)), 0, ISBLANK(CU511), $Q511-$S511+BG511-CD511)</f>
        <v/>
      </c>
      <c r="DM511" s="162" t="str" cm="1">
        <f t="array" ref="DM511">_xlfn.IFS(DM$1= 0,"", NOT(ISBLANK(CV511)), 0, ISBLANK(CV511), $Q511-$S511+BH511-CE511)</f>
        <v/>
      </c>
      <c r="DN511" s="162" t="str" cm="1">
        <f t="array" ref="DN511">_xlfn.IFS(DN$1= 0,"", NOT(ISBLANK(CW511)), 0, ISBLANK(CW511), $Q511-$S511+BI511-CF511)</f>
        <v/>
      </c>
      <c r="DO511" s="162" t="str" cm="1">
        <f t="array" ref="DO511">_xlfn.IFS(DO$1= 0,"", NOT(ISBLANK(CX511)), 0, ISBLANK(CX511), $Q511-$S511+BJ511-CG511)</f>
        <v/>
      </c>
      <c r="DP511" s="162" t="str" cm="1">
        <f t="array" ref="DP511">_xlfn.IFS(DP$1= 0,"", NOT(ISBLANK(CY511)), 0, ISBLANK(CY511), $Q511-$S511+BK511-CH511)</f>
        <v/>
      </c>
      <c r="DQ511" s="162" t="str" cm="1">
        <f t="array" ref="DQ511">_xlfn.IFS(DQ$1= 0,"", NOT(ISBLANK(CZ511)), 0, ISBLANK(CZ511), $Q511-$S511+BL511-CI511)</f>
        <v/>
      </c>
      <c r="DR511" s="163" t="str" cm="1">
        <f t="array" ref="DR511">_xlfn.IFS(DR$1= 0,"", NOT(ISBLANK(DA511)), 0, ISBLANK(DA511), $Q511-$S511+BM511-CJ511)</f>
        <v/>
      </c>
    </row>
    <row r="512" spans="1:122" ht="16.5" x14ac:dyDescent="0.3">
      <c r="A512" s="135"/>
      <c r="B512" s="136"/>
      <c r="C512" s="136"/>
      <c r="D512" s="137"/>
      <c r="E512" s="176"/>
      <c r="F512" s="182"/>
      <c r="G512" s="183"/>
      <c r="H512" s="183"/>
      <c r="I512" s="183"/>
      <c r="J512" s="183"/>
      <c r="K512" s="183"/>
      <c r="L512" s="183"/>
      <c r="M512" s="186"/>
      <c r="N512" s="182"/>
      <c r="O512" s="184"/>
      <c r="P512" s="178"/>
      <c r="Q512" s="118">
        <f t="shared" si="170"/>
        <v>0</v>
      </c>
      <c r="R512" s="3"/>
      <c r="S512" s="3"/>
      <c r="T512" s="4"/>
      <c r="U512" s="4"/>
      <c r="V512" s="99">
        <f t="shared" si="171"/>
        <v>0</v>
      </c>
      <c r="W512" s="161"/>
      <c r="X512" s="138"/>
      <c r="AH512" s="158" t="str">
        <f t="array" ref="AH512">IF(OR(AH$1=0, $A512=""),"",SQRT((_xlfn.XLOOKUP(AH$1,$Z$2:$Z$16,$AA$2:$AA$16)-$T512)^2+(_xlfn.XLOOKUP(AH$1,$Z$2:$Z$16,$AB$2:$AB$16)-$U512)^2+(_xlfn.XLOOKUP(AH$1,$Z$2:$Z$16,$AC$2:$AC$16-$V512)^2)))</f>
        <v/>
      </c>
      <c r="AI512" s="140" t="str">
        <f t="array" ref="AI512">IF(OR(AI$1=0, $A512=""),"",SQRT((_xlfn.XLOOKUP(AI$1,$Z$2:$Z$16,$AA$2:$AA$16)-$T512)^2+(_xlfn.XLOOKUP(AI$1,$Z$2:$Z$16,$AB$2:$AB$16)-$U512)^2+(_xlfn.XLOOKUP(AI$1,$Z$2:$Z$16,$AC$2:$AC$16-$V512)^2)))</f>
        <v/>
      </c>
      <c r="AJ512" s="140" t="str">
        <f t="array" ref="AJ512">IF(OR(AJ$1=0, $A512=""),"",SQRT((_xlfn.XLOOKUP(AJ$1,$Z$2:$Z$16,$AA$2:$AA$16)-$T512)^2+(_xlfn.XLOOKUP(AJ$1,$Z$2:$Z$16,$AB$2:$AB$16)-$U512)^2+(_xlfn.XLOOKUP(AJ$1,$Z$2:$Z$16,$AC$2:$AC$16-$V512)^2)))</f>
        <v/>
      </c>
      <c r="AK512" s="140" t="str">
        <f t="array" ref="AK512">IF(OR(AK$1=0, $A512=""),"",SQRT((_xlfn.XLOOKUP(AK$1,$Z$2:$Z$16,$AA$2:$AA$16)-$T512)^2+(_xlfn.XLOOKUP(AK$1,$Z$2:$Z$16,$AB$2:$AB$16)-$U512)^2+(_xlfn.XLOOKUP(AK$1,$Z$2:$Z$16,$AC$2:$AC$16-$V512)^2)))</f>
        <v/>
      </c>
      <c r="AL512" s="140" t="str">
        <f t="array" ref="AL512">IF(OR(AL$1=0, $A512=""),"",SQRT((_xlfn.XLOOKUP(AL$1,$Z$2:$Z$16,$AA$2:$AA$16)-$T512)^2+(_xlfn.XLOOKUP(AL$1,$Z$2:$Z$16,$AB$2:$AB$16)-$U512)^2+(_xlfn.XLOOKUP(AL$1,$Z$2:$Z$16,$AC$2:$AC$16-$V512)^2)))</f>
        <v/>
      </c>
      <c r="AM512" s="140" t="str">
        <f t="array" ref="AM512">IF(OR(AM$1=0, $A512=""),"",SQRT((_xlfn.XLOOKUP(AM$1,$Z$2:$Z$16,$AA$2:$AA$16)-$T512)^2+(_xlfn.XLOOKUP(AM$1,$Z$2:$Z$16,$AB$2:$AB$16)-$U512)^2+(_xlfn.XLOOKUP(AM$1,$Z$2:$Z$16,$AC$2:$AC$16-$V512)^2)))</f>
        <v/>
      </c>
      <c r="AN512" s="140" t="str">
        <f t="array" ref="AN512">IF(OR(AN$1=0, $A512=""),"",SQRT((_xlfn.XLOOKUP(AN$1,$Z$2:$Z$16,$AA$2:$AA$16)-$T512)^2+(_xlfn.XLOOKUP(AN$1,$Z$2:$Z$16,$AB$2:$AB$16)-$U512)^2+(_xlfn.XLOOKUP(AN$1,$Z$2:$Z$16,$AC$2:$AC$16-$V512)^2)))</f>
        <v/>
      </c>
      <c r="AO512" s="140" t="str">
        <f t="array" ref="AO512">IF(OR(AO$1=0, $A512=""),"",SQRT((_xlfn.XLOOKUP(AO$1,$Z$2:$Z$16,$AA$2:$AA$16)-$T512)^2+(_xlfn.XLOOKUP(AO$1,$Z$2:$Z$16,$AB$2:$AB$16)-$U512)^2+(_xlfn.XLOOKUP(AO$1,$Z$2:$Z$16,$AC$2:$AC$16-$V512)^2)))</f>
        <v/>
      </c>
      <c r="AP512" s="141" t="str">
        <f t="array" ref="AP512">IF(OR(AP$1=0, $A512=""),"",SQRT((_xlfn.XLOOKUP(AP$1,$Z$2:$Z$16,$AA$2:$AA$16)-$T512)^2+(_xlfn.XLOOKUP(AP$1,$Z$2:$Z$16,$AB$2:$AB$16)-$U512)^2+(_xlfn.XLOOKUP(AP$1,$Z$2:$Z$16,$AC$2:$AC$16-$V512)^2)))</f>
        <v/>
      </c>
      <c r="AQ512" s="141" t="str">
        <f t="array" ref="AQ512">IF(OR(AQ$1=0, $A512=""),"",SQRT((_xlfn.XLOOKUP(AQ$1,$Z$2:$Z$16,$AA$2:$AA$16)-$T512)^2+(_xlfn.XLOOKUP(AQ$1,$Z$2:$Z$16,$AB$2:$AB$16)-$U512)^2+(_xlfn.XLOOKUP(AQ$1,$Z$2:$Z$16,$AC$2:$AC$16-$V512)^2)))</f>
        <v/>
      </c>
      <c r="AR512" s="141" t="str">
        <f t="array" ref="AR512">IF(OR(AR$1=0, $A512=""),"",SQRT((_xlfn.XLOOKUP(AR$1,$Z$2:$Z$16,$AA$2:$AA$16)-$T512)^2+(_xlfn.XLOOKUP(AR$1,$Z$2:$Z$16,$AB$2:$AB$16)-$U512)^2+(_xlfn.XLOOKUP(AR$1,$Z$2:$Z$16,$AC$2:$AC$16-$V512)^2)))</f>
        <v/>
      </c>
      <c r="AS512" s="141" t="str">
        <f t="array" ref="AS512">IF(OR(AS$1=0, $A512=""),"",SQRT((_xlfn.XLOOKUP(AS$1,$Z$2:$Z$16,$AA$2:$AA$16)-$T512)^2+(_xlfn.XLOOKUP(AS$1,$Z$2:$Z$16,$AB$2:$AB$16)-$U512)^2+(_xlfn.XLOOKUP(AS$1,$Z$2:$Z$16,$AC$2:$AC$16-$V512)^2)))</f>
        <v/>
      </c>
      <c r="AT512" s="141" t="str">
        <f t="array" ref="AT512">IF(OR(AT$1=0, $A512=""),"",SQRT((_xlfn.XLOOKUP(AT$1,$Z$2:$Z$16,$AA$2:$AA$16)-$T512)^2+(_xlfn.XLOOKUP(AT$1,$Z$2:$Z$16,$AB$2:$AB$16)-$U512)^2+(_xlfn.XLOOKUP(AT$1,$Z$2:$Z$16,$AC$2:$AC$16-$V512)^2)))</f>
        <v/>
      </c>
      <c r="AU512" s="141" t="str">
        <f t="array" ref="AU512">IF(OR(AU$1=0, $A512=""),"",SQRT((_xlfn.XLOOKUP(AU$1,$Z$2:$Z$16,$AA$2:$AA$16)-$T512)^2+(_xlfn.XLOOKUP(AU$1,$Z$2:$Z$16,$AB$2:$AB$16)-$U512)^2+(_xlfn.XLOOKUP(AU$1,$Z$2:$Z$16,$AC$2:$AC$16-$V512)^2)))</f>
        <v/>
      </c>
      <c r="AV512" s="142" t="str">
        <f t="array" ref="AV512">IF(OR(AV$1=0, $A512=""),"",SQRT((_xlfn.XLOOKUP(AV$1,$Z$2:$Z$16,$AA$2:$AA$16)-$T512)^2+(_xlfn.XLOOKUP(AV$1,$Z$2:$Z$16,$AB$2:$AB$16)-$U512)^2+(_xlfn.XLOOKUP(AV$1,$Z$2:$Z$16,$AC$2:$AC$16-$V512)^2)))</f>
        <v/>
      </c>
      <c r="AW512" s="124"/>
      <c r="AX512" s="124"/>
      <c r="AY512" s="125">
        <f t="shared" si="172"/>
        <v>0</v>
      </c>
      <c r="AZ512" s="143">
        <f t="shared" si="173"/>
        <v>0</v>
      </c>
      <c r="BA512" s="143">
        <f t="shared" si="174"/>
        <v>0</v>
      </c>
      <c r="BB512" s="143">
        <f t="shared" si="175"/>
        <v>0</v>
      </c>
      <c r="BC512" s="143">
        <f t="shared" si="176"/>
        <v>0</v>
      </c>
      <c r="BD512" s="143">
        <f t="shared" si="177"/>
        <v>0</v>
      </c>
      <c r="BE512" s="143">
        <f t="shared" si="178"/>
        <v>0</v>
      </c>
      <c r="BF512" s="143">
        <f t="shared" si="179"/>
        <v>0</v>
      </c>
      <c r="BG512" s="144">
        <f t="shared" si="180"/>
        <v>0</v>
      </c>
      <c r="BH512" s="144">
        <f t="shared" si="181"/>
        <v>0</v>
      </c>
      <c r="BI512" s="144">
        <f t="shared" si="182"/>
        <v>0</v>
      </c>
      <c r="BJ512" s="144">
        <f t="shared" si="183"/>
        <v>0</v>
      </c>
      <c r="BK512" s="144">
        <f t="shared" si="184"/>
        <v>0</v>
      </c>
      <c r="BL512" s="144">
        <f t="shared" si="185"/>
        <v>0</v>
      </c>
      <c r="BM512" s="145">
        <f t="shared" si="186"/>
        <v>0</v>
      </c>
      <c r="BN512" s="124"/>
      <c r="BO512" s="124"/>
      <c r="BP512" s="124"/>
      <c r="BQ512" s="124"/>
      <c r="BR512" s="124"/>
      <c r="BS512" s="124"/>
      <c r="BT512" s="124"/>
      <c r="BU512" s="124"/>
      <c r="BV512" s="130"/>
      <c r="BW512" s="130"/>
      <c r="BX512" s="130"/>
      <c r="BY512" s="130"/>
      <c r="BZ512" s="130"/>
      <c r="CA512" s="130"/>
      <c r="CB512" s="130"/>
      <c r="CC512" s="130"/>
      <c r="CD512" s="130"/>
      <c r="CE512" s="130"/>
      <c r="CF512" s="130"/>
      <c r="CG512" s="130"/>
      <c r="CH512" s="130"/>
      <c r="CI512" s="130"/>
      <c r="CJ512" s="130"/>
      <c r="CL512" s="124"/>
      <c r="CM512" s="130" t="s">
        <v>32</v>
      </c>
      <c r="CN512" s="130"/>
      <c r="CO512" s="130"/>
      <c r="CP512" s="130"/>
      <c r="CQ512" s="130"/>
      <c r="CR512" s="130"/>
      <c r="CS512" s="130"/>
      <c r="CT512" s="130"/>
      <c r="CU512" s="130"/>
      <c r="CV512" s="130"/>
      <c r="CW512" s="130"/>
      <c r="CX512" s="130"/>
      <c r="CY512" s="130"/>
      <c r="CZ512" s="130"/>
      <c r="DA512" s="130"/>
      <c r="DD512" s="159" cm="1">
        <f t="array" ref="DD512">_xlfn.IFS(DD$1= 0,"", NOT(ISBLANK(CM512)), 0, ISBLANK(CM512), $Q512-$S512+AY512-BV512)</f>
        <v>0</v>
      </c>
      <c r="DE512" s="160" cm="1">
        <f t="array" ref="DE512">_xlfn.IFS(DE$1= 0,"", NOT(ISBLANK(CN512)), 0, ISBLANK(CN512), $Q512-$S512+AZ512-BW512)</f>
        <v>0</v>
      </c>
      <c r="DF512" s="160" cm="1">
        <f t="array" ref="DF512">_xlfn.IFS(DF$1= 0,"", NOT(ISBLANK(CO512)), 0, ISBLANK(CO512), $Q512-$S512+BA512-BX512)</f>
        <v>0</v>
      </c>
      <c r="DG512" s="160" cm="1">
        <f t="array" ref="DG512">_xlfn.IFS(DG$1= 0,"", NOT(ISBLANK(CP512)), 0, ISBLANK(CP512), $Q512-$S512+BB512-BY512)</f>
        <v>0</v>
      </c>
      <c r="DH512" s="160" cm="1">
        <f t="array" ref="DH512">_xlfn.IFS(DH$1= 0,"", NOT(ISBLANK(CQ512)), 0, ISBLANK(CQ512), $Q512-$S512+BC512-BZ512)</f>
        <v>0</v>
      </c>
      <c r="DI512" s="160" cm="1">
        <f t="array" ref="DI512">_xlfn.IFS(DI$1= 0,"", NOT(ISBLANK(CR512)), 0, ISBLANK(CR512), $Q512-$S512+BD512-CA512)</f>
        <v>0</v>
      </c>
      <c r="DJ512" s="160" t="str" cm="1">
        <f t="array" ref="DJ512">_xlfn.IFS(DJ$1= 0,"", NOT(ISBLANK(CS512)), 0, ISBLANK(CS512), $Q512-$S512+BE512-CB512)</f>
        <v/>
      </c>
      <c r="DK512" s="160" t="str" cm="1">
        <f t="array" ref="DK512">_xlfn.IFS(DK$1= 0,"", NOT(ISBLANK(CT512)), 0, ISBLANK(CT512), $Q512-$S512+BF512-CC512)</f>
        <v/>
      </c>
      <c r="DL512" s="162" t="str" cm="1">
        <f t="array" ref="DL512">_xlfn.IFS(DL$1= 0,"", NOT(ISBLANK(CU512)), 0, ISBLANK(CU512), $Q512-$S512+BG512-CD512)</f>
        <v/>
      </c>
      <c r="DM512" s="162" t="str" cm="1">
        <f t="array" ref="DM512">_xlfn.IFS(DM$1= 0,"", NOT(ISBLANK(CV512)), 0, ISBLANK(CV512), $Q512-$S512+BH512-CE512)</f>
        <v/>
      </c>
      <c r="DN512" s="162" t="str" cm="1">
        <f t="array" ref="DN512">_xlfn.IFS(DN$1= 0,"", NOT(ISBLANK(CW512)), 0, ISBLANK(CW512), $Q512-$S512+BI512-CF512)</f>
        <v/>
      </c>
      <c r="DO512" s="162" t="str" cm="1">
        <f t="array" ref="DO512">_xlfn.IFS(DO$1= 0,"", NOT(ISBLANK(CX512)), 0, ISBLANK(CX512), $Q512-$S512+BJ512-CG512)</f>
        <v/>
      </c>
      <c r="DP512" s="162" t="str" cm="1">
        <f t="array" ref="DP512">_xlfn.IFS(DP$1= 0,"", NOT(ISBLANK(CY512)), 0, ISBLANK(CY512), $Q512-$S512+BK512-CH512)</f>
        <v/>
      </c>
      <c r="DQ512" s="162" t="str" cm="1">
        <f t="array" ref="DQ512">_xlfn.IFS(DQ$1= 0,"", NOT(ISBLANK(CZ512)), 0, ISBLANK(CZ512), $Q512-$S512+BL512-CI512)</f>
        <v/>
      </c>
      <c r="DR512" s="163" t="str" cm="1">
        <f t="array" ref="DR512">_xlfn.IFS(DR$1= 0,"", NOT(ISBLANK(DA512)), 0, ISBLANK(DA512), $Q512-$S512+BM512-CJ512)</f>
        <v/>
      </c>
    </row>
    <row r="513" spans="1:122" ht="16.5" x14ac:dyDescent="0.3">
      <c r="A513" s="135"/>
      <c r="B513" s="136"/>
      <c r="C513" s="136"/>
      <c r="D513" s="137"/>
      <c r="E513" s="176"/>
      <c r="F513" s="182"/>
      <c r="G513" s="183"/>
      <c r="H513" s="183"/>
      <c r="I513" s="183"/>
      <c r="J513" s="183"/>
      <c r="K513" s="183"/>
      <c r="L513" s="183"/>
      <c r="M513" s="186"/>
      <c r="N513" s="182"/>
      <c r="O513" s="184"/>
      <c r="P513" s="178"/>
      <c r="Q513" s="118">
        <f t="shared" si="170"/>
        <v>0</v>
      </c>
      <c r="R513" s="3"/>
      <c r="S513" s="3"/>
      <c r="T513" s="4"/>
      <c r="U513" s="4"/>
      <c r="V513" s="99">
        <f t="shared" si="171"/>
        <v>0</v>
      </c>
      <c r="W513" s="161"/>
      <c r="X513" s="138"/>
      <c r="AH513" s="158" t="str">
        <f t="array" ref="AH513">IF(OR(AH$1=0, $A513=""),"",SQRT((_xlfn.XLOOKUP(AH$1,$Z$2:$Z$16,$AA$2:$AA$16)-$T513)^2+(_xlfn.XLOOKUP(AH$1,$Z$2:$Z$16,$AB$2:$AB$16)-$U513)^2+(_xlfn.XLOOKUP(AH$1,$Z$2:$Z$16,$AC$2:$AC$16-$V513)^2)))</f>
        <v/>
      </c>
      <c r="AI513" s="140" t="str">
        <f t="array" ref="AI513">IF(OR(AI$1=0, $A513=""),"",SQRT((_xlfn.XLOOKUP(AI$1,$Z$2:$Z$16,$AA$2:$AA$16)-$T513)^2+(_xlfn.XLOOKUP(AI$1,$Z$2:$Z$16,$AB$2:$AB$16)-$U513)^2+(_xlfn.XLOOKUP(AI$1,$Z$2:$Z$16,$AC$2:$AC$16-$V513)^2)))</f>
        <v/>
      </c>
      <c r="AJ513" s="140" t="str">
        <f t="array" ref="AJ513">IF(OR(AJ$1=0, $A513=""),"",SQRT((_xlfn.XLOOKUP(AJ$1,$Z$2:$Z$16,$AA$2:$AA$16)-$T513)^2+(_xlfn.XLOOKUP(AJ$1,$Z$2:$Z$16,$AB$2:$AB$16)-$U513)^2+(_xlfn.XLOOKUP(AJ$1,$Z$2:$Z$16,$AC$2:$AC$16-$V513)^2)))</f>
        <v/>
      </c>
      <c r="AK513" s="140" t="str">
        <f t="array" ref="AK513">IF(OR(AK$1=0, $A513=""),"",SQRT((_xlfn.XLOOKUP(AK$1,$Z$2:$Z$16,$AA$2:$AA$16)-$T513)^2+(_xlfn.XLOOKUP(AK$1,$Z$2:$Z$16,$AB$2:$AB$16)-$U513)^2+(_xlfn.XLOOKUP(AK$1,$Z$2:$Z$16,$AC$2:$AC$16-$V513)^2)))</f>
        <v/>
      </c>
      <c r="AL513" s="140" t="str">
        <f t="array" ref="AL513">IF(OR(AL$1=0, $A513=""),"",SQRT((_xlfn.XLOOKUP(AL$1,$Z$2:$Z$16,$AA$2:$AA$16)-$T513)^2+(_xlfn.XLOOKUP(AL$1,$Z$2:$Z$16,$AB$2:$AB$16)-$U513)^2+(_xlfn.XLOOKUP(AL$1,$Z$2:$Z$16,$AC$2:$AC$16-$V513)^2)))</f>
        <v/>
      </c>
      <c r="AM513" s="140" t="str">
        <f t="array" ref="AM513">IF(OR(AM$1=0, $A513=""),"",SQRT((_xlfn.XLOOKUP(AM$1,$Z$2:$Z$16,$AA$2:$AA$16)-$T513)^2+(_xlfn.XLOOKUP(AM$1,$Z$2:$Z$16,$AB$2:$AB$16)-$U513)^2+(_xlfn.XLOOKUP(AM$1,$Z$2:$Z$16,$AC$2:$AC$16-$V513)^2)))</f>
        <v/>
      </c>
      <c r="AN513" s="140" t="str">
        <f t="array" ref="AN513">IF(OR(AN$1=0, $A513=""),"",SQRT((_xlfn.XLOOKUP(AN$1,$Z$2:$Z$16,$AA$2:$AA$16)-$T513)^2+(_xlfn.XLOOKUP(AN$1,$Z$2:$Z$16,$AB$2:$AB$16)-$U513)^2+(_xlfn.XLOOKUP(AN$1,$Z$2:$Z$16,$AC$2:$AC$16-$V513)^2)))</f>
        <v/>
      </c>
      <c r="AO513" s="140" t="str">
        <f t="array" ref="AO513">IF(OR(AO$1=0, $A513=""),"",SQRT((_xlfn.XLOOKUP(AO$1,$Z$2:$Z$16,$AA$2:$AA$16)-$T513)^2+(_xlfn.XLOOKUP(AO$1,$Z$2:$Z$16,$AB$2:$AB$16)-$U513)^2+(_xlfn.XLOOKUP(AO$1,$Z$2:$Z$16,$AC$2:$AC$16-$V513)^2)))</f>
        <v/>
      </c>
      <c r="AP513" s="141" t="str">
        <f t="array" ref="AP513">IF(OR(AP$1=0, $A513=""),"",SQRT((_xlfn.XLOOKUP(AP$1,$Z$2:$Z$16,$AA$2:$AA$16)-$T513)^2+(_xlfn.XLOOKUP(AP$1,$Z$2:$Z$16,$AB$2:$AB$16)-$U513)^2+(_xlfn.XLOOKUP(AP$1,$Z$2:$Z$16,$AC$2:$AC$16-$V513)^2)))</f>
        <v/>
      </c>
      <c r="AQ513" s="141" t="str">
        <f t="array" ref="AQ513">IF(OR(AQ$1=0, $A513=""),"",SQRT((_xlfn.XLOOKUP(AQ$1,$Z$2:$Z$16,$AA$2:$AA$16)-$T513)^2+(_xlfn.XLOOKUP(AQ$1,$Z$2:$Z$16,$AB$2:$AB$16)-$U513)^2+(_xlfn.XLOOKUP(AQ$1,$Z$2:$Z$16,$AC$2:$AC$16-$V513)^2)))</f>
        <v/>
      </c>
      <c r="AR513" s="141" t="str">
        <f t="array" ref="AR513">IF(OR(AR$1=0, $A513=""),"",SQRT((_xlfn.XLOOKUP(AR$1,$Z$2:$Z$16,$AA$2:$AA$16)-$T513)^2+(_xlfn.XLOOKUP(AR$1,$Z$2:$Z$16,$AB$2:$AB$16)-$U513)^2+(_xlfn.XLOOKUP(AR$1,$Z$2:$Z$16,$AC$2:$AC$16-$V513)^2)))</f>
        <v/>
      </c>
      <c r="AS513" s="141" t="str">
        <f t="array" ref="AS513">IF(OR(AS$1=0, $A513=""),"",SQRT((_xlfn.XLOOKUP(AS$1,$Z$2:$Z$16,$AA$2:$AA$16)-$T513)^2+(_xlfn.XLOOKUP(AS$1,$Z$2:$Z$16,$AB$2:$AB$16)-$U513)^2+(_xlfn.XLOOKUP(AS$1,$Z$2:$Z$16,$AC$2:$AC$16-$V513)^2)))</f>
        <v/>
      </c>
      <c r="AT513" s="141" t="str">
        <f t="array" ref="AT513">IF(OR(AT$1=0, $A513=""),"",SQRT((_xlfn.XLOOKUP(AT$1,$Z$2:$Z$16,$AA$2:$AA$16)-$T513)^2+(_xlfn.XLOOKUP(AT$1,$Z$2:$Z$16,$AB$2:$AB$16)-$U513)^2+(_xlfn.XLOOKUP(AT$1,$Z$2:$Z$16,$AC$2:$AC$16-$V513)^2)))</f>
        <v/>
      </c>
      <c r="AU513" s="141" t="str">
        <f t="array" ref="AU513">IF(OR(AU$1=0, $A513=""),"",SQRT((_xlfn.XLOOKUP(AU$1,$Z$2:$Z$16,$AA$2:$AA$16)-$T513)^2+(_xlfn.XLOOKUP(AU$1,$Z$2:$Z$16,$AB$2:$AB$16)-$U513)^2+(_xlfn.XLOOKUP(AU$1,$Z$2:$Z$16,$AC$2:$AC$16-$V513)^2)))</f>
        <v/>
      </c>
      <c r="AV513" s="142" t="str">
        <f t="array" ref="AV513">IF(OR(AV$1=0, $A513=""),"",SQRT((_xlfn.XLOOKUP(AV$1,$Z$2:$Z$16,$AA$2:$AA$16)-$T513)^2+(_xlfn.XLOOKUP(AV$1,$Z$2:$Z$16,$AB$2:$AB$16)-$U513)^2+(_xlfn.XLOOKUP(AV$1,$Z$2:$Z$16,$AC$2:$AC$16-$V513)^2)))</f>
        <v/>
      </c>
      <c r="AW513" s="124"/>
      <c r="AX513" s="124"/>
      <c r="AY513" s="125">
        <f t="shared" si="172"/>
        <v>0</v>
      </c>
      <c r="AZ513" s="143">
        <f t="shared" si="173"/>
        <v>0</v>
      </c>
      <c r="BA513" s="143">
        <f t="shared" si="174"/>
        <v>0</v>
      </c>
      <c r="BB513" s="143">
        <f t="shared" si="175"/>
        <v>0</v>
      </c>
      <c r="BC513" s="143">
        <f t="shared" si="176"/>
        <v>0</v>
      </c>
      <c r="BD513" s="143">
        <f t="shared" si="177"/>
        <v>0</v>
      </c>
      <c r="BE513" s="143">
        <f t="shared" si="178"/>
        <v>0</v>
      </c>
      <c r="BF513" s="143">
        <f t="shared" si="179"/>
        <v>0</v>
      </c>
      <c r="BG513" s="144">
        <f t="shared" si="180"/>
        <v>0</v>
      </c>
      <c r="BH513" s="144">
        <f t="shared" si="181"/>
        <v>0</v>
      </c>
      <c r="BI513" s="144">
        <f t="shared" si="182"/>
        <v>0</v>
      </c>
      <c r="BJ513" s="144">
        <f t="shared" si="183"/>
        <v>0</v>
      </c>
      <c r="BK513" s="144">
        <f t="shared" si="184"/>
        <v>0</v>
      </c>
      <c r="BL513" s="144">
        <f t="shared" si="185"/>
        <v>0</v>
      </c>
      <c r="BM513" s="145">
        <f t="shared" si="186"/>
        <v>0</v>
      </c>
      <c r="BN513" s="124"/>
      <c r="BO513" s="124"/>
      <c r="BP513" s="124"/>
      <c r="BQ513" s="124"/>
      <c r="BR513" s="124"/>
      <c r="BS513" s="124"/>
      <c r="BT513" s="124"/>
      <c r="BU513" s="124"/>
      <c r="BV513" s="130"/>
      <c r="BW513" s="130"/>
      <c r="BX513" s="130"/>
      <c r="BY513" s="130"/>
      <c r="BZ513" s="130"/>
      <c r="CA513" s="130"/>
      <c r="CB513" s="130"/>
      <c r="CC513" s="130"/>
      <c r="CD513" s="130"/>
      <c r="CE513" s="130"/>
      <c r="CF513" s="130"/>
      <c r="CG513" s="130"/>
      <c r="CH513" s="130"/>
      <c r="CI513" s="130"/>
      <c r="CJ513" s="130"/>
      <c r="CL513" s="124"/>
      <c r="CM513" s="130" t="s">
        <v>32</v>
      </c>
      <c r="CN513" s="130"/>
      <c r="CO513" s="130"/>
      <c r="CP513" s="130"/>
      <c r="CQ513" s="130"/>
      <c r="CR513" s="130"/>
      <c r="CS513" s="130"/>
      <c r="CT513" s="130"/>
      <c r="CU513" s="130"/>
      <c r="CV513" s="130"/>
      <c r="CW513" s="130"/>
      <c r="CX513" s="130"/>
      <c r="CY513" s="130"/>
      <c r="CZ513" s="130"/>
      <c r="DA513" s="130"/>
      <c r="DD513" s="159" cm="1">
        <f t="array" ref="DD513">_xlfn.IFS(DD$1= 0,"", NOT(ISBLANK(CM513)), 0, ISBLANK(CM513), $Q513-$S513+AY513-BV513)</f>
        <v>0</v>
      </c>
      <c r="DE513" s="160" cm="1">
        <f t="array" ref="DE513">_xlfn.IFS(DE$1= 0,"", NOT(ISBLANK(CN513)), 0, ISBLANK(CN513), $Q513-$S513+AZ513-BW513)</f>
        <v>0</v>
      </c>
      <c r="DF513" s="160" cm="1">
        <f t="array" ref="DF513">_xlfn.IFS(DF$1= 0,"", NOT(ISBLANK(CO513)), 0, ISBLANK(CO513), $Q513-$S513+BA513-BX513)</f>
        <v>0</v>
      </c>
      <c r="DG513" s="160" cm="1">
        <f t="array" ref="DG513">_xlfn.IFS(DG$1= 0,"", NOT(ISBLANK(CP513)), 0, ISBLANK(CP513), $Q513-$S513+BB513-BY513)</f>
        <v>0</v>
      </c>
      <c r="DH513" s="160" cm="1">
        <f t="array" ref="DH513">_xlfn.IFS(DH$1= 0,"", NOT(ISBLANK(CQ513)), 0, ISBLANK(CQ513), $Q513-$S513+BC513-BZ513)</f>
        <v>0</v>
      </c>
      <c r="DI513" s="160" cm="1">
        <f t="array" ref="DI513">_xlfn.IFS(DI$1= 0,"", NOT(ISBLANK(CR513)), 0, ISBLANK(CR513), $Q513-$S513+BD513-CA513)</f>
        <v>0</v>
      </c>
      <c r="DJ513" s="160" t="str" cm="1">
        <f t="array" ref="DJ513">_xlfn.IFS(DJ$1= 0,"", NOT(ISBLANK(CS513)), 0, ISBLANK(CS513), $Q513-$S513+BE513-CB513)</f>
        <v/>
      </c>
      <c r="DK513" s="160" t="str" cm="1">
        <f t="array" ref="DK513">_xlfn.IFS(DK$1= 0,"", NOT(ISBLANK(CT513)), 0, ISBLANK(CT513), $Q513-$S513+BF513-CC513)</f>
        <v/>
      </c>
      <c r="DL513" s="162" t="str" cm="1">
        <f t="array" ref="DL513">_xlfn.IFS(DL$1= 0,"", NOT(ISBLANK(CU513)), 0, ISBLANK(CU513), $Q513-$S513+BG513-CD513)</f>
        <v/>
      </c>
      <c r="DM513" s="162" t="str" cm="1">
        <f t="array" ref="DM513">_xlfn.IFS(DM$1= 0,"", NOT(ISBLANK(CV513)), 0, ISBLANK(CV513), $Q513-$S513+BH513-CE513)</f>
        <v/>
      </c>
      <c r="DN513" s="162" t="str" cm="1">
        <f t="array" ref="DN513">_xlfn.IFS(DN$1= 0,"", NOT(ISBLANK(CW513)), 0, ISBLANK(CW513), $Q513-$S513+BI513-CF513)</f>
        <v/>
      </c>
      <c r="DO513" s="162" t="str" cm="1">
        <f t="array" ref="DO513">_xlfn.IFS(DO$1= 0,"", NOT(ISBLANK(CX513)), 0, ISBLANK(CX513), $Q513-$S513+BJ513-CG513)</f>
        <v/>
      </c>
      <c r="DP513" s="162" t="str" cm="1">
        <f t="array" ref="DP513">_xlfn.IFS(DP$1= 0,"", NOT(ISBLANK(CY513)), 0, ISBLANK(CY513), $Q513-$S513+BK513-CH513)</f>
        <v/>
      </c>
      <c r="DQ513" s="162" t="str" cm="1">
        <f t="array" ref="DQ513">_xlfn.IFS(DQ$1= 0,"", NOT(ISBLANK(CZ513)), 0, ISBLANK(CZ513), $Q513-$S513+BL513-CI513)</f>
        <v/>
      </c>
      <c r="DR513" s="163" t="str" cm="1">
        <f t="array" ref="DR513">_xlfn.IFS(DR$1= 0,"", NOT(ISBLANK(DA513)), 0, ISBLANK(DA513), $Q513-$S513+BM513-CJ513)</f>
        <v/>
      </c>
    </row>
    <row r="514" spans="1:122" ht="16.5" x14ac:dyDescent="0.3">
      <c r="A514" s="135"/>
      <c r="B514" s="136"/>
      <c r="C514" s="136"/>
      <c r="D514" s="137"/>
      <c r="E514" s="176"/>
      <c r="F514" s="182"/>
      <c r="G514" s="183"/>
      <c r="H514" s="183"/>
      <c r="I514" s="183"/>
      <c r="J514" s="183"/>
      <c r="K514" s="183"/>
      <c r="L514" s="183"/>
      <c r="M514" s="186"/>
      <c r="N514" s="182"/>
      <c r="O514" s="184"/>
      <c r="P514" s="178"/>
      <c r="Q514" s="118">
        <f t="shared" si="170"/>
        <v>0</v>
      </c>
      <c r="R514" s="3"/>
      <c r="S514" s="3"/>
      <c r="T514" s="4"/>
      <c r="U514" s="4"/>
      <c r="V514" s="99">
        <f t="shared" si="171"/>
        <v>0</v>
      </c>
      <c r="W514" s="161"/>
      <c r="X514" s="138"/>
      <c r="AH514" s="158" t="str">
        <f t="array" ref="AH514">IF(OR(AH$1=0, $A514=""),"",SQRT((_xlfn.XLOOKUP(AH$1,$Z$2:$Z$16,$AA$2:$AA$16)-$T514)^2+(_xlfn.XLOOKUP(AH$1,$Z$2:$Z$16,$AB$2:$AB$16)-$U514)^2+(_xlfn.XLOOKUP(AH$1,$Z$2:$Z$16,$AC$2:$AC$16-$V514)^2)))</f>
        <v/>
      </c>
      <c r="AI514" s="140" t="str">
        <f t="array" ref="AI514">IF(OR(AI$1=0, $A514=""),"",SQRT((_xlfn.XLOOKUP(AI$1,$Z$2:$Z$16,$AA$2:$AA$16)-$T514)^2+(_xlfn.XLOOKUP(AI$1,$Z$2:$Z$16,$AB$2:$AB$16)-$U514)^2+(_xlfn.XLOOKUP(AI$1,$Z$2:$Z$16,$AC$2:$AC$16-$V514)^2)))</f>
        <v/>
      </c>
      <c r="AJ514" s="140" t="str">
        <f t="array" ref="AJ514">IF(OR(AJ$1=0, $A514=""),"",SQRT((_xlfn.XLOOKUP(AJ$1,$Z$2:$Z$16,$AA$2:$AA$16)-$T514)^2+(_xlfn.XLOOKUP(AJ$1,$Z$2:$Z$16,$AB$2:$AB$16)-$U514)^2+(_xlfn.XLOOKUP(AJ$1,$Z$2:$Z$16,$AC$2:$AC$16-$V514)^2)))</f>
        <v/>
      </c>
      <c r="AK514" s="140" t="str">
        <f t="array" ref="AK514">IF(OR(AK$1=0, $A514=""),"",SQRT((_xlfn.XLOOKUP(AK$1,$Z$2:$Z$16,$AA$2:$AA$16)-$T514)^2+(_xlfn.XLOOKUP(AK$1,$Z$2:$Z$16,$AB$2:$AB$16)-$U514)^2+(_xlfn.XLOOKUP(AK$1,$Z$2:$Z$16,$AC$2:$AC$16-$V514)^2)))</f>
        <v/>
      </c>
      <c r="AL514" s="140" t="str">
        <f t="array" ref="AL514">IF(OR(AL$1=0, $A514=""),"",SQRT((_xlfn.XLOOKUP(AL$1,$Z$2:$Z$16,$AA$2:$AA$16)-$T514)^2+(_xlfn.XLOOKUP(AL$1,$Z$2:$Z$16,$AB$2:$AB$16)-$U514)^2+(_xlfn.XLOOKUP(AL$1,$Z$2:$Z$16,$AC$2:$AC$16-$V514)^2)))</f>
        <v/>
      </c>
      <c r="AM514" s="140" t="str">
        <f t="array" ref="AM514">IF(OR(AM$1=0, $A514=""),"",SQRT((_xlfn.XLOOKUP(AM$1,$Z$2:$Z$16,$AA$2:$AA$16)-$T514)^2+(_xlfn.XLOOKUP(AM$1,$Z$2:$Z$16,$AB$2:$AB$16)-$U514)^2+(_xlfn.XLOOKUP(AM$1,$Z$2:$Z$16,$AC$2:$AC$16-$V514)^2)))</f>
        <v/>
      </c>
      <c r="AN514" s="140" t="str">
        <f t="array" ref="AN514">IF(OR(AN$1=0, $A514=""),"",SQRT((_xlfn.XLOOKUP(AN$1,$Z$2:$Z$16,$AA$2:$AA$16)-$T514)^2+(_xlfn.XLOOKUP(AN$1,$Z$2:$Z$16,$AB$2:$AB$16)-$U514)^2+(_xlfn.XLOOKUP(AN$1,$Z$2:$Z$16,$AC$2:$AC$16-$V514)^2)))</f>
        <v/>
      </c>
      <c r="AO514" s="140" t="str">
        <f t="array" ref="AO514">IF(OR(AO$1=0, $A514=""),"",SQRT((_xlfn.XLOOKUP(AO$1,$Z$2:$Z$16,$AA$2:$AA$16)-$T514)^2+(_xlfn.XLOOKUP(AO$1,$Z$2:$Z$16,$AB$2:$AB$16)-$U514)^2+(_xlfn.XLOOKUP(AO$1,$Z$2:$Z$16,$AC$2:$AC$16-$V514)^2)))</f>
        <v/>
      </c>
      <c r="AP514" s="141" t="str">
        <f t="array" ref="AP514">IF(OR(AP$1=0, $A514=""),"",SQRT((_xlfn.XLOOKUP(AP$1,$Z$2:$Z$16,$AA$2:$AA$16)-$T514)^2+(_xlfn.XLOOKUP(AP$1,$Z$2:$Z$16,$AB$2:$AB$16)-$U514)^2+(_xlfn.XLOOKUP(AP$1,$Z$2:$Z$16,$AC$2:$AC$16-$V514)^2)))</f>
        <v/>
      </c>
      <c r="AQ514" s="141" t="str">
        <f t="array" ref="AQ514">IF(OR(AQ$1=0, $A514=""),"",SQRT((_xlfn.XLOOKUP(AQ$1,$Z$2:$Z$16,$AA$2:$AA$16)-$T514)^2+(_xlfn.XLOOKUP(AQ$1,$Z$2:$Z$16,$AB$2:$AB$16)-$U514)^2+(_xlfn.XLOOKUP(AQ$1,$Z$2:$Z$16,$AC$2:$AC$16-$V514)^2)))</f>
        <v/>
      </c>
      <c r="AR514" s="141" t="str">
        <f t="array" ref="AR514">IF(OR(AR$1=0, $A514=""),"",SQRT((_xlfn.XLOOKUP(AR$1,$Z$2:$Z$16,$AA$2:$AA$16)-$T514)^2+(_xlfn.XLOOKUP(AR$1,$Z$2:$Z$16,$AB$2:$AB$16)-$U514)^2+(_xlfn.XLOOKUP(AR$1,$Z$2:$Z$16,$AC$2:$AC$16-$V514)^2)))</f>
        <v/>
      </c>
      <c r="AS514" s="141" t="str">
        <f t="array" ref="AS514">IF(OR(AS$1=0, $A514=""),"",SQRT((_xlfn.XLOOKUP(AS$1,$Z$2:$Z$16,$AA$2:$AA$16)-$T514)^2+(_xlfn.XLOOKUP(AS$1,$Z$2:$Z$16,$AB$2:$AB$16)-$U514)^2+(_xlfn.XLOOKUP(AS$1,$Z$2:$Z$16,$AC$2:$AC$16-$V514)^2)))</f>
        <v/>
      </c>
      <c r="AT514" s="141" t="str">
        <f t="array" ref="AT514">IF(OR(AT$1=0, $A514=""),"",SQRT((_xlfn.XLOOKUP(AT$1,$Z$2:$Z$16,$AA$2:$AA$16)-$T514)^2+(_xlfn.XLOOKUP(AT$1,$Z$2:$Z$16,$AB$2:$AB$16)-$U514)^2+(_xlfn.XLOOKUP(AT$1,$Z$2:$Z$16,$AC$2:$AC$16-$V514)^2)))</f>
        <v/>
      </c>
      <c r="AU514" s="141" t="str">
        <f t="array" ref="AU514">IF(OR(AU$1=0, $A514=""),"",SQRT((_xlfn.XLOOKUP(AU$1,$Z$2:$Z$16,$AA$2:$AA$16)-$T514)^2+(_xlfn.XLOOKUP(AU$1,$Z$2:$Z$16,$AB$2:$AB$16)-$U514)^2+(_xlfn.XLOOKUP(AU$1,$Z$2:$Z$16,$AC$2:$AC$16-$V514)^2)))</f>
        <v/>
      </c>
      <c r="AV514" s="142" t="str">
        <f t="array" ref="AV514">IF(OR(AV$1=0, $A514=""),"",SQRT((_xlfn.XLOOKUP(AV$1,$Z$2:$Z$16,$AA$2:$AA$16)-$T514)^2+(_xlfn.XLOOKUP(AV$1,$Z$2:$Z$16,$AB$2:$AB$16)-$U514)^2+(_xlfn.XLOOKUP(AV$1,$Z$2:$Z$16,$AC$2:$AC$16-$V514)^2)))</f>
        <v/>
      </c>
      <c r="AW514" s="124"/>
      <c r="AX514" s="124"/>
      <c r="AY514" s="125">
        <f t="shared" si="172"/>
        <v>0</v>
      </c>
      <c r="AZ514" s="143">
        <f t="shared" si="173"/>
        <v>0</v>
      </c>
      <c r="BA514" s="143">
        <f t="shared" si="174"/>
        <v>0</v>
      </c>
      <c r="BB514" s="143">
        <f t="shared" si="175"/>
        <v>0</v>
      </c>
      <c r="BC514" s="143">
        <f t="shared" si="176"/>
        <v>0</v>
      </c>
      <c r="BD514" s="143">
        <f t="shared" si="177"/>
        <v>0</v>
      </c>
      <c r="BE514" s="143">
        <f t="shared" si="178"/>
        <v>0</v>
      </c>
      <c r="BF514" s="143">
        <f t="shared" si="179"/>
        <v>0</v>
      </c>
      <c r="BG514" s="144">
        <f t="shared" si="180"/>
        <v>0</v>
      </c>
      <c r="BH514" s="144">
        <f t="shared" si="181"/>
        <v>0</v>
      </c>
      <c r="BI514" s="144">
        <f t="shared" si="182"/>
        <v>0</v>
      </c>
      <c r="BJ514" s="144">
        <f t="shared" si="183"/>
        <v>0</v>
      </c>
      <c r="BK514" s="144">
        <f t="shared" si="184"/>
        <v>0</v>
      </c>
      <c r="BL514" s="144">
        <f t="shared" si="185"/>
        <v>0</v>
      </c>
      <c r="BM514" s="145">
        <f t="shared" si="186"/>
        <v>0</v>
      </c>
      <c r="BN514" s="124"/>
      <c r="BO514" s="124"/>
      <c r="BP514" s="124"/>
      <c r="BQ514" s="124"/>
      <c r="BR514" s="124"/>
      <c r="BS514" s="124"/>
      <c r="BT514" s="124"/>
      <c r="BU514" s="124"/>
      <c r="BV514" s="130"/>
      <c r="BW514" s="130"/>
      <c r="BX514" s="130"/>
      <c r="BY514" s="130"/>
      <c r="BZ514" s="130"/>
      <c r="CA514" s="130"/>
      <c r="CB514" s="130"/>
      <c r="CC514" s="130"/>
      <c r="CD514" s="130"/>
      <c r="CE514" s="130"/>
      <c r="CF514" s="130"/>
      <c r="CG514" s="130"/>
      <c r="CH514" s="130"/>
      <c r="CI514" s="130"/>
      <c r="CJ514" s="130"/>
      <c r="CL514" s="124"/>
      <c r="CM514" s="130" t="s">
        <v>32</v>
      </c>
      <c r="CN514" s="130"/>
      <c r="CO514" s="130"/>
      <c r="CP514" s="130"/>
      <c r="CQ514" s="130"/>
      <c r="CR514" s="130"/>
      <c r="CS514" s="130"/>
      <c r="CT514" s="130"/>
      <c r="CU514" s="130"/>
      <c r="CV514" s="130"/>
      <c r="CW514" s="130"/>
      <c r="CX514" s="130"/>
      <c r="CY514" s="130"/>
      <c r="CZ514" s="130"/>
      <c r="DA514" s="130"/>
      <c r="DD514" s="159" cm="1">
        <f t="array" ref="DD514">_xlfn.IFS(DD$1= 0,"", NOT(ISBLANK(CM514)), 0, ISBLANK(CM514), $Q514-$S514+AY514-BV514)</f>
        <v>0</v>
      </c>
      <c r="DE514" s="160" cm="1">
        <f t="array" ref="DE514">_xlfn.IFS(DE$1= 0,"", NOT(ISBLANK(CN514)), 0, ISBLANK(CN514), $Q514-$S514+AZ514-BW514)</f>
        <v>0</v>
      </c>
      <c r="DF514" s="160" cm="1">
        <f t="array" ref="DF514">_xlfn.IFS(DF$1= 0,"", NOT(ISBLANK(CO514)), 0, ISBLANK(CO514), $Q514-$S514+BA514-BX514)</f>
        <v>0</v>
      </c>
      <c r="DG514" s="160" cm="1">
        <f t="array" ref="DG514">_xlfn.IFS(DG$1= 0,"", NOT(ISBLANK(CP514)), 0, ISBLANK(CP514), $Q514-$S514+BB514-BY514)</f>
        <v>0</v>
      </c>
      <c r="DH514" s="160" cm="1">
        <f t="array" ref="DH514">_xlfn.IFS(DH$1= 0,"", NOT(ISBLANK(CQ514)), 0, ISBLANK(CQ514), $Q514-$S514+BC514-BZ514)</f>
        <v>0</v>
      </c>
      <c r="DI514" s="160" cm="1">
        <f t="array" ref="DI514">_xlfn.IFS(DI$1= 0,"", NOT(ISBLANK(CR514)), 0, ISBLANK(CR514), $Q514-$S514+BD514-CA514)</f>
        <v>0</v>
      </c>
      <c r="DJ514" s="160" t="str" cm="1">
        <f t="array" ref="DJ514">_xlfn.IFS(DJ$1= 0,"", NOT(ISBLANK(CS514)), 0, ISBLANK(CS514), $Q514-$S514+BE514-CB514)</f>
        <v/>
      </c>
      <c r="DK514" s="160" t="str" cm="1">
        <f t="array" ref="DK514">_xlfn.IFS(DK$1= 0,"", NOT(ISBLANK(CT514)), 0, ISBLANK(CT514), $Q514-$S514+BF514-CC514)</f>
        <v/>
      </c>
      <c r="DL514" s="162" t="str" cm="1">
        <f t="array" ref="DL514">_xlfn.IFS(DL$1= 0,"", NOT(ISBLANK(CU514)), 0, ISBLANK(CU514), $Q514-$S514+BG514-CD514)</f>
        <v/>
      </c>
      <c r="DM514" s="162" t="str" cm="1">
        <f t="array" ref="DM514">_xlfn.IFS(DM$1= 0,"", NOT(ISBLANK(CV514)), 0, ISBLANK(CV514), $Q514-$S514+BH514-CE514)</f>
        <v/>
      </c>
      <c r="DN514" s="162" t="str" cm="1">
        <f t="array" ref="DN514">_xlfn.IFS(DN$1= 0,"", NOT(ISBLANK(CW514)), 0, ISBLANK(CW514), $Q514-$S514+BI514-CF514)</f>
        <v/>
      </c>
      <c r="DO514" s="162" t="str" cm="1">
        <f t="array" ref="DO514">_xlfn.IFS(DO$1= 0,"", NOT(ISBLANK(CX514)), 0, ISBLANK(CX514), $Q514-$S514+BJ514-CG514)</f>
        <v/>
      </c>
      <c r="DP514" s="162" t="str" cm="1">
        <f t="array" ref="DP514">_xlfn.IFS(DP$1= 0,"", NOT(ISBLANK(CY514)), 0, ISBLANK(CY514), $Q514-$S514+BK514-CH514)</f>
        <v/>
      </c>
      <c r="DQ514" s="162" t="str" cm="1">
        <f t="array" ref="DQ514">_xlfn.IFS(DQ$1= 0,"", NOT(ISBLANK(CZ514)), 0, ISBLANK(CZ514), $Q514-$S514+BL514-CI514)</f>
        <v/>
      </c>
      <c r="DR514" s="163" t="str" cm="1">
        <f t="array" ref="DR514">_xlfn.IFS(DR$1= 0,"", NOT(ISBLANK(DA514)), 0, ISBLANK(DA514), $Q514-$S514+BM514-CJ514)</f>
        <v/>
      </c>
    </row>
    <row r="515" spans="1:122" ht="16.5" x14ac:dyDescent="0.3">
      <c r="A515" s="135"/>
      <c r="B515" s="136"/>
      <c r="C515" s="136"/>
      <c r="D515" s="137"/>
      <c r="E515" s="176"/>
      <c r="F515" s="182"/>
      <c r="G515" s="183"/>
      <c r="H515" s="183"/>
      <c r="I515" s="183"/>
      <c r="J515" s="183"/>
      <c r="K515" s="183"/>
      <c r="L515" s="183"/>
      <c r="M515" s="186"/>
      <c r="N515" s="182"/>
      <c r="O515" s="184"/>
      <c r="P515" s="178"/>
      <c r="Q515" s="118">
        <f t="shared" si="170"/>
        <v>0</v>
      </c>
      <c r="R515" s="3"/>
      <c r="S515" s="3"/>
      <c r="T515" s="4"/>
      <c r="U515" s="4"/>
      <c r="V515" s="99">
        <f t="shared" si="171"/>
        <v>0</v>
      </c>
      <c r="W515" s="161"/>
      <c r="X515" s="138"/>
      <c r="AH515" s="158" t="str">
        <f t="array" ref="AH515">IF(OR(AH$1=0, $A515=""),"",SQRT((_xlfn.XLOOKUP(AH$1,$Z$2:$Z$16,$AA$2:$AA$16)-$T515)^2+(_xlfn.XLOOKUP(AH$1,$Z$2:$Z$16,$AB$2:$AB$16)-$U515)^2+(_xlfn.XLOOKUP(AH$1,$Z$2:$Z$16,$AC$2:$AC$16-$V515)^2)))</f>
        <v/>
      </c>
      <c r="AI515" s="140" t="str">
        <f t="array" ref="AI515">IF(OR(AI$1=0, $A515=""),"",SQRT((_xlfn.XLOOKUP(AI$1,$Z$2:$Z$16,$AA$2:$AA$16)-$T515)^2+(_xlfn.XLOOKUP(AI$1,$Z$2:$Z$16,$AB$2:$AB$16)-$U515)^2+(_xlfn.XLOOKUP(AI$1,$Z$2:$Z$16,$AC$2:$AC$16-$V515)^2)))</f>
        <v/>
      </c>
      <c r="AJ515" s="140" t="str">
        <f t="array" ref="AJ515">IF(OR(AJ$1=0, $A515=""),"",SQRT((_xlfn.XLOOKUP(AJ$1,$Z$2:$Z$16,$AA$2:$AA$16)-$T515)^2+(_xlfn.XLOOKUP(AJ$1,$Z$2:$Z$16,$AB$2:$AB$16)-$U515)^2+(_xlfn.XLOOKUP(AJ$1,$Z$2:$Z$16,$AC$2:$AC$16-$V515)^2)))</f>
        <v/>
      </c>
      <c r="AK515" s="140" t="str">
        <f t="array" ref="AK515">IF(OR(AK$1=0, $A515=""),"",SQRT((_xlfn.XLOOKUP(AK$1,$Z$2:$Z$16,$AA$2:$AA$16)-$T515)^2+(_xlfn.XLOOKUP(AK$1,$Z$2:$Z$16,$AB$2:$AB$16)-$U515)^2+(_xlfn.XLOOKUP(AK$1,$Z$2:$Z$16,$AC$2:$AC$16-$V515)^2)))</f>
        <v/>
      </c>
      <c r="AL515" s="140" t="str">
        <f t="array" ref="AL515">IF(OR(AL$1=0, $A515=""),"",SQRT((_xlfn.XLOOKUP(AL$1,$Z$2:$Z$16,$AA$2:$AA$16)-$T515)^2+(_xlfn.XLOOKUP(AL$1,$Z$2:$Z$16,$AB$2:$AB$16)-$U515)^2+(_xlfn.XLOOKUP(AL$1,$Z$2:$Z$16,$AC$2:$AC$16-$V515)^2)))</f>
        <v/>
      </c>
      <c r="AM515" s="140" t="str">
        <f t="array" ref="AM515">IF(OR(AM$1=0, $A515=""),"",SQRT((_xlfn.XLOOKUP(AM$1,$Z$2:$Z$16,$AA$2:$AA$16)-$T515)^2+(_xlfn.XLOOKUP(AM$1,$Z$2:$Z$16,$AB$2:$AB$16)-$U515)^2+(_xlfn.XLOOKUP(AM$1,$Z$2:$Z$16,$AC$2:$AC$16-$V515)^2)))</f>
        <v/>
      </c>
      <c r="AN515" s="140" t="str">
        <f t="array" ref="AN515">IF(OR(AN$1=0, $A515=""),"",SQRT((_xlfn.XLOOKUP(AN$1,$Z$2:$Z$16,$AA$2:$AA$16)-$T515)^2+(_xlfn.XLOOKUP(AN$1,$Z$2:$Z$16,$AB$2:$AB$16)-$U515)^2+(_xlfn.XLOOKUP(AN$1,$Z$2:$Z$16,$AC$2:$AC$16-$V515)^2)))</f>
        <v/>
      </c>
      <c r="AO515" s="140" t="str">
        <f t="array" ref="AO515">IF(OR(AO$1=0, $A515=""),"",SQRT((_xlfn.XLOOKUP(AO$1,$Z$2:$Z$16,$AA$2:$AA$16)-$T515)^2+(_xlfn.XLOOKUP(AO$1,$Z$2:$Z$16,$AB$2:$AB$16)-$U515)^2+(_xlfn.XLOOKUP(AO$1,$Z$2:$Z$16,$AC$2:$AC$16-$V515)^2)))</f>
        <v/>
      </c>
      <c r="AP515" s="141" t="str">
        <f t="array" ref="AP515">IF(OR(AP$1=0, $A515=""),"",SQRT((_xlfn.XLOOKUP(AP$1,$Z$2:$Z$16,$AA$2:$AA$16)-$T515)^2+(_xlfn.XLOOKUP(AP$1,$Z$2:$Z$16,$AB$2:$AB$16)-$U515)^2+(_xlfn.XLOOKUP(AP$1,$Z$2:$Z$16,$AC$2:$AC$16-$V515)^2)))</f>
        <v/>
      </c>
      <c r="AQ515" s="141" t="str">
        <f t="array" ref="AQ515">IF(OR(AQ$1=0, $A515=""),"",SQRT((_xlfn.XLOOKUP(AQ$1,$Z$2:$Z$16,$AA$2:$AA$16)-$T515)^2+(_xlfn.XLOOKUP(AQ$1,$Z$2:$Z$16,$AB$2:$AB$16)-$U515)^2+(_xlfn.XLOOKUP(AQ$1,$Z$2:$Z$16,$AC$2:$AC$16-$V515)^2)))</f>
        <v/>
      </c>
      <c r="AR515" s="141" t="str">
        <f t="array" ref="AR515">IF(OR(AR$1=0, $A515=""),"",SQRT((_xlfn.XLOOKUP(AR$1,$Z$2:$Z$16,$AA$2:$AA$16)-$T515)^2+(_xlfn.XLOOKUP(AR$1,$Z$2:$Z$16,$AB$2:$AB$16)-$U515)^2+(_xlfn.XLOOKUP(AR$1,$Z$2:$Z$16,$AC$2:$AC$16-$V515)^2)))</f>
        <v/>
      </c>
      <c r="AS515" s="141" t="str">
        <f t="array" ref="AS515">IF(OR(AS$1=0, $A515=""),"",SQRT((_xlfn.XLOOKUP(AS$1,$Z$2:$Z$16,$AA$2:$AA$16)-$T515)^2+(_xlfn.XLOOKUP(AS$1,$Z$2:$Z$16,$AB$2:$AB$16)-$U515)^2+(_xlfn.XLOOKUP(AS$1,$Z$2:$Z$16,$AC$2:$AC$16-$V515)^2)))</f>
        <v/>
      </c>
      <c r="AT515" s="141" t="str">
        <f t="array" ref="AT515">IF(OR(AT$1=0, $A515=""),"",SQRT((_xlfn.XLOOKUP(AT$1,$Z$2:$Z$16,$AA$2:$AA$16)-$T515)^2+(_xlfn.XLOOKUP(AT$1,$Z$2:$Z$16,$AB$2:$AB$16)-$U515)^2+(_xlfn.XLOOKUP(AT$1,$Z$2:$Z$16,$AC$2:$AC$16-$V515)^2)))</f>
        <v/>
      </c>
      <c r="AU515" s="141" t="str">
        <f t="array" ref="AU515">IF(OR(AU$1=0, $A515=""),"",SQRT((_xlfn.XLOOKUP(AU$1,$Z$2:$Z$16,$AA$2:$AA$16)-$T515)^2+(_xlfn.XLOOKUP(AU$1,$Z$2:$Z$16,$AB$2:$AB$16)-$U515)^2+(_xlfn.XLOOKUP(AU$1,$Z$2:$Z$16,$AC$2:$AC$16-$V515)^2)))</f>
        <v/>
      </c>
      <c r="AV515" s="142" t="str">
        <f t="array" ref="AV515">IF(OR(AV$1=0, $A515=""),"",SQRT((_xlfn.XLOOKUP(AV$1,$Z$2:$Z$16,$AA$2:$AA$16)-$T515)^2+(_xlfn.XLOOKUP(AV$1,$Z$2:$Z$16,$AB$2:$AB$16)-$U515)^2+(_xlfn.XLOOKUP(AV$1,$Z$2:$Z$16,$AC$2:$AC$16-$V515)^2)))</f>
        <v/>
      </c>
      <c r="AW515" s="124"/>
      <c r="AX515" s="124"/>
      <c r="AY515" s="125">
        <f t="shared" si="172"/>
        <v>0</v>
      </c>
      <c r="AZ515" s="143">
        <f t="shared" si="173"/>
        <v>0</v>
      </c>
      <c r="BA515" s="143">
        <f t="shared" si="174"/>
        <v>0</v>
      </c>
      <c r="BB515" s="143">
        <f t="shared" si="175"/>
        <v>0</v>
      </c>
      <c r="BC515" s="143">
        <f t="shared" si="176"/>
        <v>0</v>
      </c>
      <c r="BD515" s="143">
        <f t="shared" si="177"/>
        <v>0</v>
      </c>
      <c r="BE515" s="143">
        <f t="shared" si="178"/>
        <v>0</v>
      </c>
      <c r="BF515" s="143">
        <f t="shared" si="179"/>
        <v>0</v>
      </c>
      <c r="BG515" s="144">
        <f t="shared" si="180"/>
        <v>0</v>
      </c>
      <c r="BH515" s="144">
        <f t="shared" si="181"/>
        <v>0</v>
      </c>
      <c r="BI515" s="144">
        <f t="shared" si="182"/>
        <v>0</v>
      </c>
      <c r="BJ515" s="144">
        <f t="shared" si="183"/>
        <v>0</v>
      </c>
      <c r="BK515" s="144">
        <f t="shared" si="184"/>
        <v>0</v>
      </c>
      <c r="BL515" s="144">
        <f t="shared" si="185"/>
        <v>0</v>
      </c>
      <c r="BM515" s="145">
        <f t="shared" si="186"/>
        <v>0</v>
      </c>
      <c r="BN515" s="124"/>
      <c r="BO515" s="124"/>
      <c r="BP515" s="124"/>
      <c r="BQ515" s="124"/>
      <c r="BR515" s="124"/>
      <c r="BS515" s="124"/>
      <c r="BT515" s="124"/>
      <c r="BU515" s="124"/>
      <c r="BV515" s="130"/>
      <c r="BW515" s="130"/>
      <c r="BX515" s="130"/>
      <c r="BY515" s="130"/>
      <c r="BZ515" s="130"/>
      <c r="CA515" s="130"/>
      <c r="CB515" s="130"/>
      <c r="CC515" s="130"/>
      <c r="CD515" s="130"/>
      <c r="CE515" s="130"/>
      <c r="CF515" s="130"/>
      <c r="CG515" s="130"/>
      <c r="CH515" s="130"/>
      <c r="CI515" s="130"/>
      <c r="CJ515" s="130"/>
      <c r="CL515" s="124"/>
      <c r="CM515" s="130" t="s">
        <v>32</v>
      </c>
      <c r="CN515" s="130"/>
      <c r="CO515" s="130"/>
      <c r="CP515" s="130"/>
      <c r="CQ515" s="130"/>
      <c r="CR515" s="130"/>
      <c r="CS515" s="130"/>
      <c r="CT515" s="130"/>
      <c r="CU515" s="130"/>
      <c r="CV515" s="130"/>
      <c r="CW515" s="130"/>
      <c r="CX515" s="130"/>
      <c r="CY515" s="130"/>
      <c r="CZ515" s="130"/>
      <c r="DA515" s="130"/>
      <c r="DD515" s="159" cm="1">
        <f t="array" ref="DD515">_xlfn.IFS(DD$1= 0,"", NOT(ISBLANK(CM515)), 0, ISBLANK(CM515), $Q515-$S515+AY515-BV515)</f>
        <v>0</v>
      </c>
      <c r="DE515" s="160" cm="1">
        <f t="array" ref="DE515">_xlfn.IFS(DE$1= 0,"", NOT(ISBLANK(CN515)), 0, ISBLANK(CN515), $Q515-$S515+AZ515-BW515)</f>
        <v>0</v>
      </c>
      <c r="DF515" s="160" cm="1">
        <f t="array" ref="DF515">_xlfn.IFS(DF$1= 0,"", NOT(ISBLANK(CO515)), 0, ISBLANK(CO515), $Q515-$S515+BA515-BX515)</f>
        <v>0</v>
      </c>
      <c r="DG515" s="160" cm="1">
        <f t="array" ref="DG515">_xlfn.IFS(DG$1= 0,"", NOT(ISBLANK(CP515)), 0, ISBLANK(CP515), $Q515-$S515+BB515-BY515)</f>
        <v>0</v>
      </c>
      <c r="DH515" s="160" cm="1">
        <f t="array" ref="DH515">_xlfn.IFS(DH$1= 0,"", NOT(ISBLANK(CQ515)), 0, ISBLANK(CQ515), $Q515-$S515+BC515-BZ515)</f>
        <v>0</v>
      </c>
      <c r="DI515" s="160" cm="1">
        <f t="array" ref="DI515">_xlfn.IFS(DI$1= 0,"", NOT(ISBLANK(CR515)), 0, ISBLANK(CR515), $Q515-$S515+BD515-CA515)</f>
        <v>0</v>
      </c>
      <c r="DJ515" s="160" t="str" cm="1">
        <f t="array" ref="DJ515">_xlfn.IFS(DJ$1= 0,"", NOT(ISBLANK(CS515)), 0, ISBLANK(CS515), $Q515-$S515+BE515-CB515)</f>
        <v/>
      </c>
      <c r="DK515" s="160" t="str" cm="1">
        <f t="array" ref="DK515">_xlfn.IFS(DK$1= 0,"", NOT(ISBLANK(CT515)), 0, ISBLANK(CT515), $Q515-$S515+BF515-CC515)</f>
        <v/>
      </c>
      <c r="DL515" s="162" t="str" cm="1">
        <f t="array" ref="DL515">_xlfn.IFS(DL$1= 0,"", NOT(ISBLANK(CU515)), 0, ISBLANK(CU515), $Q515-$S515+BG515-CD515)</f>
        <v/>
      </c>
      <c r="DM515" s="162" t="str" cm="1">
        <f t="array" ref="DM515">_xlfn.IFS(DM$1= 0,"", NOT(ISBLANK(CV515)), 0, ISBLANK(CV515), $Q515-$S515+BH515-CE515)</f>
        <v/>
      </c>
      <c r="DN515" s="162" t="str" cm="1">
        <f t="array" ref="DN515">_xlfn.IFS(DN$1= 0,"", NOT(ISBLANK(CW515)), 0, ISBLANK(CW515), $Q515-$S515+BI515-CF515)</f>
        <v/>
      </c>
      <c r="DO515" s="162" t="str" cm="1">
        <f t="array" ref="DO515">_xlfn.IFS(DO$1= 0,"", NOT(ISBLANK(CX515)), 0, ISBLANK(CX515), $Q515-$S515+BJ515-CG515)</f>
        <v/>
      </c>
      <c r="DP515" s="162" t="str" cm="1">
        <f t="array" ref="DP515">_xlfn.IFS(DP$1= 0,"", NOT(ISBLANK(CY515)), 0, ISBLANK(CY515), $Q515-$S515+BK515-CH515)</f>
        <v/>
      </c>
      <c r="DQ515" s="162" t="str" cm="1">
        <f t="array" ref="DQ515">_xlfn.IFS(DQ$1= 0,"", NOT(ISBLANK(CZ515)), 0, ISBLANK(CZ515), $Q515-$S515+BL515-CI515)</f>
        <v/>
      </c>
      <c r="DR515" s="163" t="str" cm="1">
        <f t="array" ref="DR515">_xlfn.IFS(DR$1= 0,"", NOT(ISBLANK(DA515)), 0, ISBLANK(DA515), $Q515-$S515+BM515-CJ515)</f>
        <v/>
      </c>
    </row>
    <row r="516" spans="1:122" ht="16.5" x14ac:dyDescent="0.3">
      <c r="A516" s="135"/>
      <c r="B516" s="136"/>
      <c r="C516" s="136"/>
      <c r="D516" s="137"/>
      <c r="E516" s="176"/>
      <c r="F516" s="182"/>
      <c r="G516" s="183"/>
      <c r="H516" s="183"/>
      <c r="I516" s="183"/>
      <c r="J516" s="183"/>
      <c r="K516" s="183"/>
      <c r="L516" s="183"/>
      <c r="M516" s="186"/>
      <c r="N516" s="182"/>
      <c r="O516" s="184"/>
      <c r="P516" s="178"/>
      <c r="Q516" s="118">
        <f t="shared" si="170"/>
        <v>0</v>
      </c>
      <c r="R516" s="3"/>
      <c r="S516" s="3"/>
      <c r="T516" s="4"/>
      <c r="U516" s="4"/>
      <c r="V516" s="99">
        <f t="shared" si="171"/>
        <v>0</v>
      </c>
      <c r="W516" s="161"/>
      <c r="X516" s="138"/>
      <c r="AH516" s="158" t="str">
        <f t="array" ref="AH516">IF(OR(AH$1=0, $A516=""),"",SQRT((_xlfn.XLOOKUP(AH$1,$Z$2:$Z$16,$AA$2:$AA$16)-$T516)^2+(_xlfn.XLOOKUP(AH$1,$Z$2:$Z$16,$AB$2:$AB$16)-$U516)^2+(_xlfn.XLOOKUP(AH$1,$Z$2:$Z$16,$AC$2:$AC$16-$V516)^2)))</f>
        <v/>
      </c>
      <c r="AI516" s="140" t="str">
        <f t="array" ref="AI516">IF(OR(AI$1=0, $A516=""),"",SQRT((_xlfn.XLOOKUP(AI$1,$Z$2:$Z$16,$AA$2:$AA$16)-$T516)^2+(_xlfn.XLOOKUP(AI$1,$Z$2:$Z$16,$AB$2:$AB$16)-$U516)^2+(_xlfn.XLOOKUP(AI$1,$Z$2:$Z$16,$AC$2:$AC$16-$V516)^2)))</f>
        <v/>
      </c>
      <c r="AJ516" s="140" t="str">
        <f t="array" ref="AJ516">IF(OR(AJ$1=0, $A516=""),"",SQRT((_xlfn.XLOOKUP(AJ$1,$Z$2:$Z$16,$AA$2:$AA$16)-$T516)^2+(_xlfn.XLOOKUP(AJ$1,$Z$2:$Z$16,$AB$2:$AB$16)-$U516)^2+(_xlfn.XLOOKUP(AJ$1,$Z$2:$Z$16,$AC$2:$AC$16-$V516)^2)))</f>
        <v/>
      </c>
      <c r="AK516" s="140" t="str">
        <f t="array" ref="AK516">IF(OR(AK$1=0, $A516=""),"",SQRT((_xlfn.XLOOKUP(AK$1,$Z$2:$Z$16,$AA$2:$AA$16)-$T516)^2+(_xlfn.XLOOKUP(AK$1,$Z$2:$Z$16,$AB$2:$AB$16)-$U516)^2+(_xlfn.XLOOKUP(AK$1,$Z$2:$Z$16,$AC$2:$AC$16-$V516)^2)))</f>
        <v/>
      </c>
      <c r="AL516" s="140" t="str">
        <f t="array" ref="AL516">IF(OR(AL$1=0, $A516=""),"",SQRT((_xlfn.XLOOKUP(AL$1,$Z$2:$Z$16,$AA$2:$AA$16)-$T516)^2+(_xlfn.XLOOKUP(AL$1,$Z$2:$Z$16,$AB$2:$AB$16)-$U516)^2+(_xlfn.XLOOKUP(AL$1,$Z$2:$Z$16,$AC$2:$AC$16-$V516)^2)))</f>
        <v/>
      </c>
      <c r="AM516" s="140" t="str">
        <f t="array" ref="AM516">IF(OR(AM$1=0, $A516=""),"",SQRT((_xlfn.XLOOKUP(AM$1,$Z$2:$Z$16,$AA$2:$AA$16)-$T516)^2+(_xlfn.XLOOKUP(AM$1,$Z$2:$Z$16,$AB$2:$AB$16)-$U516)^2+(_xlfn.XLOOKUP(AM$1,$Z$2:$Z$16,$AC$2:$AC$16-$V516)^2)))</f>
        <v/>
      </c>
      <c r="AN516" s="140" t="str">
        <f t="array" ref="AN516">IF(OR(AN$1=0, $A516=""),"",SQRT((_xlfn.XLOOKUP(AN$1,$Z$2:$Z$16,$AA$2:$AA$16)-$T516)^2+(_xlfn.XLOOKUP(AN$1,$Z$2:$Z$16,$AB$2:$AB$16)-$U516)^2+(_xlfn.XLOOKUP(AN$1,$Z$2:$Z$16,$AC$2:$AC$16-$V516)^2)))</f>
        <v/>
      </c>
      <c r="AO516" s="140" t="str">
        <f t="array" ref="AO516">IF(OR(AO$1=0, $A516=""),"",SQRT((_xlfn.XLOOKUP(AO$1,$Z$2:$Z$16,$AA$2:$AA$16)-$T516)^2+(_xlfn.XLOOKUP(AO$1,$Z$2:$Z$16,$AB$2:$AB$16)-$U516)^2+(_xlfn.XLOOKUP(AO$1,$Z$2:$Z$16,$AC$2:$AC$16-$V516)^2)))</f>
        <v/>
      </c>
      <c r="AP516" s="141" t="str">
        <f t="array" ref="AP516">IF(OR(AP$1=0, $A516=""),"",SQRT((_xlfn.XLOOKUP(AP$1,$Z$2:$Z$16,$AA$2:$AA$16)-$T516)^2+(_xlfn.XLOOKUP(AP$1,$Z$2:$Z$16,$AB$2:$AB$16)-$U516)^2+(_xlfn.XLOOKUP(AP$1,$Z$2:$Z$16,$AC$2:$AC$16-$V516)^2)))</f>
        <v/>
      </c>
      <c r="AQ516" s="141" t="str">
        <f t="array" ref="AQ516">IF(OR(AQ$1=0, $A516=""),"",SQRT((_xlfn.XLOOKUP(AQ$1,$Z$2:$Z$16,$AA$2:$AA$16)-$T516)^2+(_xlfn.XLOOKUP(AQ$1,$Z$2:$Z$16,$AB$2:$AB$16)-$U516)^2+(_xlfn.XLOOKUP(AQ$1,$Z$2:$Z$16,$AC$2:$AC$16-$V516)^2)))</f>
        <v/>
      </c>
      <c r="AR516" s="141" t="str">
        <f t="array" ref="AR516">IF(OR(AR$1=0, $A516=""),"",SQRT((_xlfn.XLOOKUP(AR$1,$Z$2:$Z$16,$AA$2:$AA$16)-$T516)^2+(_xlfn.XLOOKUP(AR$1,$Z$2:$Z$16,$AB$2:$AB$16)-$U516)^2+(_xlfn.XLOOKUP(AR$1,$Z$2:$Z$16,$AC$2:$AC$16-$V516)^2)))</f>
        <v/>
      </c>
      <c r="AS516" s="141" t="str">
        <f t="array" ref="AS516">IF(OR(AS$1=0, $A516=""),"",SQRT((_xlfn.XLOOKUP(AS$1,$Z$2:$Z$16,$AA$2:$AA$16)-$T516)^2+(_xlfn.XLOOKUP(AS$1,$Z$2:$Z$16,$AB$2:$AB$16)-$U516)^2+(_xlfn.XLOOKUP(AS$1,$Z$2:$Z$16,$AC$2:$AC$16-$V516)^2)))</f>
        <v/>
      </c>
      <c r="AT516" s="141" t="str">
        <f t="array" ref="AT516">IF(OR(AT$1=0, $A516=""),"",SQRT((_xlfn.XLOOKUP(AT$1,$Z$2:$Z$16,$AA$2:$AA$16)-$T516)^2+(_xlfn.XLOOKUP(AT$1,$Z$2:$Z$16,$AB$2:$AB$16)-$U516)^2+(_xlfn.XLOOKUP(AT$1,$Z$2:$Z$16,$AC$2:$AC$16-$V516)^2)))</f>
        <v/>
      </c>
      <c r="AU516" s="141" t="str">
        <f t="array" ref="AU516">IF(OR(AU$1=0, $A516=""),"",SQRT((_xlfn.XLOOKUP(AU$1,$Z$2:$Z$16,$AA$2:$AA$16)-$T516)^2+(_xlfn.XLOOKUP(AU$1,$Z$2:$Z$16,$AB$2:$AB$16)-$U516)^2+(_xlfn.XLOOKUP(AU$1,$Z$2:$Z$16,$AC$2:$AC$16-$V516)^2)))</f>
        <v/>
      </c>
      <c r="AV516" s="142" t="str">
        <f t="array" ref="AV516">IF(OR(AV$1=0, $A516=""),"",SQRT((_xlfn.XLOOKUP(AV$1,$Z$2:$Z$16,$AA$2:$AA$16)-$T516)^2+(_xlfn.XLOOKUP(AV$1,$Z$2:$Z$16,$AB$2:$AB$16)-$U516)^2+(_xlfn.XLOOKUP(AV$1,$Z$2:$Z$16,$AC$2:$AC$16-$V516)^2)))</f>
        <v/>
      </c>
      <c r="AW516" s="124"/>
      <c r="AX516" s="124"/>
      <c r="AY516" s="125">
        <f t="shared" si="172"/>
        <v>0</v>
      </c>
      <c r="AZ516" s="143">
        <f t="shared" si="173"/>
        <v>0</v>
      </c>
      <c r="BA516" s="143">
        <f t="shared" si="174"/>
        <v>0</v>
      </c>
      <c r="BB516" s="143">
        <f t="shared" si="175"/>
        <v>0</v>
      </c>
      <c r="BC516" s="143">
        <f t="shared" si="176"/>
        <v>0</v>
      </c>
      <c r="BD516" s="143">
        <f t="shared" si="177"/>
        <v>0</v>
      </c>
      <c r="BE516" s="143">
        <f t="shared" si="178"/>
        <v>0</v>
      </c>
      <c r="BF516" s="143">
        <f t="shared" si="179"/>
        <v>0</v>
      </c>
      <c r="BG516" s="144">
        <f t="shared" si="180"/>
        <v>0</v>
      </c>
      <c r="BH516" s="144">
        <f t="shared" si="181"/>
        <v>0</v>
      </c>
      <c r="BI516" s="144">
        <f t="shared" si="182"/>
        <v>0</v>
      </c>
      <c r="BJ516" s="144">
        <f t="shared" si="183"/>
        <v>0</v>
      </c>
      <c r="BK516" s="144">
        <f t="shared" si="184"/>
        <v>0</v>
      </c>
      <c r="BL516" s="144">
        <f t="shared" si="185"/>
        <v>0</v>
      </c>
      <c r="BM516" s="145">
        <f t="shared" si="186"/>
        <v>0</v>
      </c>
      <c r="BN516" s="124"/>
      <c r="BO516" s="124"/>
      <c r="BP516" s="124"/>
      <c r="BQ516" s="124"/>
      <c r="BR516" s="124"/>
      <c r="BS516" s="124"/>
      <c r="BT516" s="124"/>
      <c r="BU516" s="124"/>
      <c r="BV516" s="130"/>
      <c r="BW516" s="130"/>
      <c r="BX516" s="130"/>
      <c r="BY516" s="130"/>
      <c r="BZ516" s="130"/>
      <c r="CA516" s="130"/>
      <c r="CB516" s="130"/>
      <c r="CC516" s="130"/>
      <c r="CD516" s="130"/>
      <c r="CE516" s="130"/>
      <c r="CF516" s="130"/>
      <c r="CG516" s="130"/>
      <c r="CH516" s="130"/>
      <c r="CI516" s="130"/>
      <c r="CJ516" s="130"/>
      <c r="CL516" s="124"/>
      <c r="CM516" s="130" t="s">
        <v>32</v>
      </c>
      <c r="CN516" s="130"/>
      <c r="CO516" s="130"/>
      <c r="CP516" s="130"/>
      <c r="CQ516" s="130"/>
      <c r="CR516" s="130"/>
      <c r="CS516" s="130"/>
      <c r="CT516" s="130"/>
      <c r="CU516" s="130"/>
      <c r="CV516" s="130"/>
      <c r="CW516" s="130"/>
      <c r="CX516" s="130"/>
      <c r="CY516" s="130"/>
      <c r="CZ516" s="130"/>
      <c r="DA516" s="130"/>
      <c r="DD516" s="159" cm="1">
        <f t="array" ref="DD516">_xlfn.IFS(DD$1= 0,"", NOT(ISBLANK(CM516)), 0, ISBLANK(CM516), $Q516-$S516+AY516-BV516)</f>
        <v>0</v>
      </c>
      <c r="DE516" s="160" cm="1">
        <f t="array" ref="DE516">_xlfn.IFS(DE$1= 0,"", NOT(ISBLANK(CN516)), 0, ISBLANK(CN516), $Q516-$S516+AZ516-BW516)</f>
        <v>0</v>
      </c>
      <c r="DF516" s="160" cm="1">
        <f t="array" ref="DF516">_xlfn.IFS(DF$1= 0,"", NOT(ISBLANK(CO516)), 0, ISBLANK(CO516), $Q516-$S516+BA516-BX516)</f>
        <v>0</v>
      </c>
      <c r="DG516" s="160" cm="1">
        <f t="array" ref="DG516">_xlfn.IFS(DG$1= 0,"", NOT(ISBLANK(CP516)), 0, ISBLANK(CP516), $Q516-$S516+BB516-BY516)</f>
        <v>0</v>
      </c>
      <c r="DH516" s="160" cm="1">
        <f t="array" ref="DH516">_xlfn.IFS(DH$1= 0,"", NOT(ISBLANK(CQ516)), 0, ISBLANK(CQ516), $Q516-$S516+BC516-BZ516)</f>
        <v>0</v>
      </c>
      <c r="DI516" s="160" cm="1">
        <f t="array" ref="DI516">_xlfn.IFS(DI$1= 0,"", NOT(ISBLANK(CR516)), 0, ISBLANK(CR516), $Q516-$S516+BD516-CA516)</f>
        <v>0</v>
      </c>
      <c r="DJ516" s="160" t="str" cm="1">
        <f t="array" ref="DJ516">_xlfn.IFS(DJ$1= 0,"", NOT(ISBLANK(CS516)), 0, ISBLANK(CS516), $Q516-$S516+BE516-CB516)</f>
        <v/>
      </c>
      <c r="DK516" s="160" t="str" cm="1">
        <f t="array" ref="DK516">_xlfn.IFS(DK$1= 0,"", NOT(ISBLANK(CT516)), 0, ISBLANK(CT516), $Q516-$S516+BF516-CC516)</f>
        <v/>
      </c>
      <c r="DL516" s="162" t="str" cm="1">
        <f t="array" ref="DL516">_xlfn.IFS(DL$1= 0,"", NOT(ISBLANK(CU516)), 0, ISBLANK(CU516), $Q516-$S516+BG516-CD516)</f>
        <v/>
      </c>
      <c r="DM516" s="162" t="str" cm="1">
        <f t="array" ref="DM516">_xlfn.IFS(DM$1= 0,"", NOT(ISBLANK(CV516)), 0, ISBLANK(CV516), $Q516-$S516+BH516-CE516)</f>
        <v/>
      </c>
      <c r="DN516" s="162" t="str" cm="1">
        <f t="array" ref="DN516">_xlfn.IFS(DN$1= 0,"", NOT(ISBLANK(CW516)), 0, ISBLANK(CW516), $Q516-$S516+BI516-CF516)</f>
        <v/>
      </c>
      <c r="DO516" s="162" t="str" cm="1">
        <f t="array" ref="DO516">_xlfn.IFS(DO$1= 0,"", NOT(ISBLANK(CX516)), 0, ISBLANK(CX516), $Q516-$S516+BJ516-CG516)</f>
        <v/>
      </c>
      <c r="DP516" s="162" t="str" cm="1">
        <f t="array" ref="DP516">_xlfn.IFS(DP$1= 0,"", NOT(ISBLANK(CY516)), 0, ISBLANK(CY516), $Q516-$S516+BK516-CH516)</f>
        <v/>
      </c>
      <c r="DQ516" s="162" t="str" cm="1">
        <f t="array" ref="DQ516">_xlfn.IFS(DQ$1= 0,"", NOT(ISBLANK(CZ516)), 0, ISBLANK(CZ516), $Q516-$S516+BL516-CI516)</f>
        <v/>
      </c>
      <c r="DR516" s="163" t="str" cm="1">
        <f t="array" ref="DR516">_xlfn.IFS(DR$1= 0,"", NOT(ISBLANK(DA516)), 0, ISBLANK(DA516), $Q516-$S516+BM516-CJ516)</f>
        <v/>
      </c>
    </row>
    <row r="517" spans="1:122" ht="16.5" x14ac:dyDescent="0.3">
      <c r="A517" s="135"/>
      <c r="B517" s="136"/>
      <c r="C517" s="136"/>
      <c r="D517" s="137"/>
      <c r="E517" s="176"/>
      <c r="F517" s="182"/>
      <c r="G517" s="183"/>
      <c r="H517" s="183"/>
      <c r="I517" s="183"/>
      <c r="J517" s="183"/>
      <c r="K517" s="183"/>
      <c r="L517" s="183"/>
      <c r="M517" s="186"/>
      <c r="N517" s="182"/>
      <c r="O517" s="184"/>
      <c r="P517" s="178"/>
      <c r="Q517" s="118">
        <f t="shared" si="170"/>
        <v>0</v>
      </c>
      <c r="R517" s="3"/>
      <c r="S517" s="3"/>
      <c r="T517" s="4"/>
      <c r="U517" s="4"/>
      <c r="V517" s="99">
        <f t="shared" si="171"/>
        <v>0</v>
      </c>
      <c r="W517" s="161"/>
      <c r="X517" s="138"/>
      <c r="AH517" s="158" t="str">
        <f t="array" ref="AH517">IF(OR(AH$1=0, $A517=""),"",SQRT((_xlfn.XLOOKUP(AH$1,$Z$2:$Z$16,$AA$2:$AA$16)-$T517)^2+(_xlfn.XLOOKUP(AH$1,$Z$2:$Z$16,$AB$2:$AB$16)-$U517)^2+(_xlfn.XLOOKUP(AH$1,$Z$2:$Z$16,$AC$2:$AC$16-$V517)^2)))</f>
        <v/>
      </c>
      <c r="AI517" s="140" t="str">
        <f t="array" ref="AI517">IF(OR(AI$1=0, $A517=""),"",SQRT((_xlfn.XLOOKUP(AI$1,$Z$2:$Z$16,$AA$2:$AA$16)-$T517)^2+(_xlfn.XLOOKUP(AI$1,$Z$2:$Z$16,$AB$2:$AB$16)-$U517)^2+(_xlfn.XLOOKUP(AI$1,$Z$2:$Z$16,$AC$2:$AC$16-$V517)^2)))</f>
        <v/>
      </c>
      <c r="AJ517" s="140" t="str">
        <f t="array" ref="AJ517">IF(OR(AJ$1=0, $A517=""),"",SQRT((_xlfn.XLOOKUP(AJ$1,$Z$2:$Z$16,$AA$2:$AA$16)-$T517)^2+(_xlfn.XLOOKUP(AJ$1,$Z$2:$Z$16,$AB$2:$AB$16)-$U517)^2+(_xlfn.XLOOKUP(AJ$1,$Z$2:$Z$16,$AC$2:$AC$16-$V517)^2)))</f>
        <v/>
      </c>
      <c r="AK517" s="140" t="str">
        <f t="array" ref="AK517">IF(OR(AK$1=0, $A517=""),"",SQRT((_xlfn.XLOOKUP(AK$1,$Z$2:$Z$16,$AA$2:$AA$16)-$T517)^2+(_xlfn.XLOOKUP(AK$1,$Z$2:$Z$16,$AB$2:$AB$16)-$U517)^2+(_xlfn.XLOOKUP(AK$1,$Z$2:$Z$16,$AC$2:$AC$16-$V517)^2)))</f>
        <v/>
      </c>
      <c r="AL517" s="140" t="str">
        <f t="array" ref="AL517">IF(OR(AL$1=0, $A517=""),"",SQRT((_xlfn.XLOOKUP(AL$1,$Z$2:$Z$16,$AA$2:$AA$16)-$T517)^2+(_xlfn.XLOOKUP(AL$1,$Z$2:$Z$16,$AB$2:$AB$16)-$U517)^2+(_xlfn.XLOOKUP(AL$1,$Z$2:$Z$16,$AC$2:$AC$16-$V517)^2)))</f>
        <v/>
      </c>
      <c r="AM517" s="140" t="str">
        <f t="array" ref="AM517">IF(OR(AM$1=0, $A517=""),"",SQRT((_xlfn.XLOOKUP(AM$1,$Z$2:$Z$16,$AA$2:$AA$16)-$T517)^2+(_xlfn.XLOOKUP(AM$1,$Z$2:$Z$16,$AB$2:$AB$16)-$U517)^2+(_xlfn.XLOOKUP(AM$1,$Z$2:$Z$16,$AC$2:$AC$16-$V517)^2)))</f>
        <v/>
      </c>
      <c r="AN517" s="140" t="str">
        <f t="array" ref="AN517">IF(OR(AN$1=0, $A517=""),"",SQRT((_xlfn.XLOOKUP(AN$1,$Z$2:$Z$16,$AA$2:$AA$16)-$T517)^2+(_xlfn.XLOOKUP(AN$1,$Z$2:$Z$16,$AB$2:$AB$16)-$U517)^2+(_xlfn.XLOOKUP(AN$1,$Z$2:$Z$16,$AC$2:$AC$16-$V517)^2)))</f>
        <v/>
      </c>
      <c r="AO517" s="140" t="str">
        <f t="array" ref="AO517">IF(OR(AO$1=0, $A517=""),"",SQRT((_xlfn.XLOOKUP(AO$1,$Z$2:$Z$16,$AA$2:$AA$16)-$T517)^2+(_xlfn.XLOOKUP(AO$1,$Z$2:$Z$16,$AB$2:$AB$16)-$U517)^2+(_xlfn.XLOOKUP(AO$1,$Z$2:$Z$16,$AC$2:$AC$16-$V517)^2)))</f>
        <v/>
      </c>
      <c r="AP517" s="141" t="str">
        <f t="array" ref="AP517">IF(OR(AP$1=0, $A517=""),"",SQRT((_xlfn.XLOOKUP(AP$1,$Z$2:$Z$16,$AA$2:$AA$16)-$T517)^2+(_xlfn.XLOOKUP(AP$1,$Z$2:$Z$16,$AB$2:$AB$16)-$U517)^2+(_xlfn.XLOOKUP(AP$1,$Z$2:$Z$16,$AC$2:$AC$16-$V517)^2)))</f>
        <v/>
      </c>
      <c r="AQ517" s="141" t="str">
        <f t="array" ref="AQ517">IF(OR(AQ$1=0, $A517=""),"",SQRT((_xlfn.XLOOKUP(AQ$1,$Z$2:$Z$16,$AA$2:$AA$16)-$T517)^2+(_xlfn.XLOOKUP(AQ$1,$Z$2:$Z$16,$AB$2:$AB$16)-$U517)^2+(_xlfn.XLOOKUP(AQ$1,$Z$2:$Z$16,$AC$2:$AC$16-$V517)^2)))</f>
        <v/>
      </c>
      <c r="AR517" s="141" t="str">
        <f t="array" ref="AR517">IF(OR(AR$1=0, $A517=""),"",SQRT((_xlfn.XLOOKUP(AR$1,$Z$2:$Z$16,$AA$2:$AA$16)-$T517)^2+(_xlfn.XLOOKUP(AR$1,$Z$2:$Z$16,$AB$2:$AB$16)-$U517)^2+(_xlfn.XLOOKUP(AR$1,$Z$2:$Z$16,$AC$2:$AC$16-$V517)^2)))</f>
        <v/>
      </c>
      <c r="AS517" s="141" t="str">
        <f t="array" ref="AS517">IF(OR(AS$1=0, $A517=""),"",SQRT((_xlfn.XLOOKUP(AS$1,$Z$2:$Z$16,$AA$2:$AA$16)-$T517)^2+(_xlfn.XLOOKUP(AS$1,$Z$2:$Z$16,$AB$2:$AB$16)-$U517)^2+(_xlfn.XLOOKUP(AS$1,$Z$2:$Z$16,$AC$2:$AC$16-$V517)^2)))</f>
        <v/>
      </c>
      <c r="AT517" s="141" t="str">
        <f t="array" ref="AT517">IF(OR(AT$1=0, $A517=""),"",SQRT((_xlfn.XLOOKUP(AT$1,$Z$2:$Z$16,$AA$2:$AA$16)-$T517)^2+(_xlfn.XLOOKUP(AT$1,$Z$2:$Z$16,$AB$2:$AB$16)-$U517)^2+(_xlfn.XLOOKUP(AT$1,$Z$2:$Z$16,$AC$2:$AC$16-$V517)^2)))</f>
        <v/>
      </c>
      <c r="AU517" s="141" t="str">
        <f t="array" ref="AU517">IF(OR(AU$1=0, $A517=""),"",SQRT((_xlfn.XLOOKUP(AU$1,$Z$2:$Z$16,$AA$2:$AA$16)-$T517)^2+(_xlfn.XLOOKUP(AU$1,$Z$2:$Z$16,$AB$2:$AB$16)-$U517)^2+(_xlfn.XLOOKUP(AU$1,$Z$2:$Z$16,$AC$2:$AC$16-$V517)^2)))</f>
        <v/>
      </c>
      <c r="AV517" s="142" t="str">
        <f t="array" ref="AV517">IF(OR(AV$1=0, $A517=""),"",SQRT((_xlfn.XLOOKUP(AV$1,$Z$2:$Z$16,$AA$2:$AA$16)-$T517)^2+(_xlfn.XLOOKUP(AV$1,$Z$2:$Z$16,$AB$2:$AB$16)-$U517)^2+(_xlfn.XLOOKUP(AV$1,$Z$2:$Z$16,$AC$2:$AC$16-$V517)^2)))</f>
        <v/>
      </c>
      <c r="AW517" s="124"/>
      <c r="AX517" s="124"/>
      <c r="AY517" s="125">
        <f t="shared" si="172"/>
        <v>0</v>
      </c>
      <c r="AZ517" s="143">
        <f t="shared" si="173"/>
        <v>0</v>
      </c>
      <c r="BA517" s="143">
        <f t="shared" si="174"/>
        <v>0</v>
      </c>
      <c r="BB517" s="143">
        <f t="shared" si="175"/>
        <v>0</v>
      </c>
      <c r="BC517" s="143">
        <f t="shared" si="176"/>
        <v>0</v>
      </c>
      <c r="BD517" s="143">
        <f t="shared" si="177"/>
        <v>0</v>
      </c>
      <c r="BE517" s="143">
        <f t="shared" si="178"/>
        <v>0</v>
      </c>
      <c r="BF517" s="143">
        <f t="shared" si="179"/>
        <v>0</v>
      </c>
      <c r="BG517" s="144">
        <f t="shared" si="180"/>
        <v>0</v>
      </c>
      <c r="BH517" s="144">
        <f t="shared" si="181"/>
        <v>0</v>
      </c>
      <c r="BI517" s="144">
        <f t="shared" si="182"/>
        <v>0</v>
      </c>
      <c r="BJ517" s="144">
        <f t="shared" si="183"/>
        <v>0</v>
      </c>
      <c r="BK517" s="144">
        <f t="shared" si="184"/>
        <v>0</v>
      </c>
      <c r="BL517" s="144">
        <f t="shared" si="185"/>
        <v>0</v>
      </c>
      <c r="BM517" s="145">
        <f t="shared" si="186"/>
        <v>0</v>
      </c>
      <c r="BN517" s="124"/>
      <c r="BO517" s="124"/>
      <c r="BP517" s="124"/>
      <c r="BQ517" s="124"/>
      <c r="BR517" s="124"/>
      <c r="BS517" s="124"/>
      <c r="BT517" s="124"/>
      <c r="BU517" s="124"/>
      <c r="BV517" s="130"/>
      <c r="BW517" s="130"/>
      <c r="BX517" s="130"/>
      <c r="BY517" s="130"/>
      <c r="BZ517" s="130"/>
      <c r="CA517" s="130"/>
      <c r="CB517" s="130"/>
      <c r="CC517" s="130"/>
      <c r="CD517" s="130"/>
      <c r="CE517" s="130"/>
      <c r="CF517" s="130"/>
      <c r="CG517" s="130"/>
      <c r="CH517" s="130"/>
      <c r="CI517" s="130"/>
      <c r="CJ517" s="130"/>
      <c r="CL517" s="124"/>
      <c r="CM517" s="130" t="s">
        <v>32</v>
      </c>
      <c r="CN517" s="130"/>
      <c r="CO517" s="130"/>
      <c r="CP517" s="130"/>
      <c r="CQ517" s="130"/>
      <c r="CR517" s="130"/>
      <c r="CS517" s="130"/>
      <c r="CT517" s="130"/>
      <c r="CU517" s="130"/>
      <c r="CV517" s="130"/>
      <c r="CW517" s="130"/>
      <c r="CX517" s="130"/>
      <c r="CY517" s="130"/>
      <c r="CZ517" s="130"/>
      <c r="DA517" s="130"/>
      <c r="DD517" s="159" cm="1">
        <f t="array" ref="DD517">_xlfn.IFS(DD$1= 0,"", NOT(ISBLANK(CM517)), 0, ISBLANK(CM517), $Q517-$S517+AY517-BV517)</f>
        <v>0</v>
      </c>
      <c r="DE517" s="160" cm="1">
        <f t="array" ref="DE517">_xlfn.IFS(DE$1= 0,"", NOT(ISBLANK(CN517)), 0, ISBLANK(CN517), $Q517-$S517+AZ517-BW517)</f>
        <v>0</v>
      </c>
      <c r="DF517" s="160" cm="1">
        <f t="array" ref="DF517">_xlfn.IFS(DF$1= 0,"", NOT(ISBLANK(CO517)), 0, ISBLANK(CO517), $Q517-$S517+BA517-BX517)</f>
        <v>0</v>
      </c>
      <c r="DG517" s="160" cm="1">
        <f t="array" ref="DG517">_xlfn.IFS(DG$1= 0,"", NOT(ISBLANK(CP517)), 0, ISBLANK(CP517), $Q517-$S517+BB517-BY517)</f>
        <v>0</v>
      </c>
      <c r="DH517" s="160" cm="1">
        <f t="array" ref="DH517">_xlfn.IFS(DH$1= 0,"", NOT(ISBLANK(CQ517)), 0, ISBLANK(CQ517), $Q517-$S517+BC517-BZ517)</f>
        <v>0</v>
      </c>
      <c r="DI517" s="160" cm="1">
        <f t="array" ref="DI517">_xlfn.IFS(DI$1= 0,"", NOT(ISBLANK(CR517)), 0, ISBLANK(CR517), $Q517-$S517+BD517-CA517)</f>
        <v>0</v>
      </c>
      <c r="DJ517" s="160" t="str" cm="1">
        <f t="array" ref="DJ517">_xlfn.IFS(DJ$1= 0,"", NOT(ISBLANK(CS517)), 0, ISBLANK(CS517), $Q517-$S517+BE517-CB517)</f>
        <v/>
      </c>
      <c r="DK517" s="160" t="str" cm="1">
        <f t="array" ref="DK517">_xlfn.IFS(DK$1= 0,"", NOT(ISBLANK(CT517)), 0, ISBLANK(CT517), $Q517-$S517+BF517-CC517)</f>
        <v/>
      </c>
      <c r="DL517" s="162" t="str" cm="1">
        <f t="array" ref="DL517">_xlfn.IFS(DL$1= 0,"", NOT(ISBLANK(CU517)), 0, ISBLANK(CU517), $Q517-$S517+BG517-CD517)</f>
        <v/>
      </c>
      <c r="DM517" s="162" t="str" cm="1">
        <f t="array" ref="DM517">_xlfn.IFS(DM$1= 0,"", NOT(ISBLANK(CV517)), 0, ISBLANK(CV517), $Q517-$S517+BH517-CE517)</f>
        <v/>
      </c>
      <c r="DN517" s="162" t="str" cm="1">
        <f t="array" ref="DN517">_xlfn.IFS(DN$1= 0,"", NOT(ISBLANK(CW517)), 0, ISBLANK(CW517), $Q517-$S517+BI517-CF517)</f>
        <v/>
      </c>
      <c r="DO517" s="162" t="str" cm="1">
        <f t="array" ref="DO517">_xlfn.IFS(DO$1= 0,"", NOT(ISBLANK(CX517)), 0, ISBLANK(CX517), $Q517-$S517+BJ517-CG517)</f>
        <v/>
      </c>
      <c r="DP517" s="162" t="str" cm="1">
        <f t="array" ref="DP517">_xlfn.IFS(DP$1= 0,"", NOT(ISBLANK(CY517)), 0, ISBLANK(CY517), $Q517-$S517+BK517-CH517)</f>
        <v/>
      </c>
      <c r="DQ517" s="162" t="str" cm="1">
        <f t="array" ref="DQ517">_xlfn.IFS(DQ$1= 0,"", NOT(ISBLANK(CZ517)), 0, ISBLANK(CZ517), $Q517-$S517+BL517-CI517)</f>
        <v/>
      </c>
      <c r="DR517" s="163" t="str" cm="1">
        <f t="array" ref="DR517">_xlfn.IFS(DR$1= 0,"", NOT(ISBLANK(DA517)), 0, ISBLANK(DA517), $Q517-$S517+BM517-CJ517)</f>
        <v/>
      </c>
    </row>
    <row r="518" spans="1:122" ht="16.5" x14ac:dyDescent="0.3">
      <c r="A518" s="135"/>
      <c r="B518" s="136"/>
      <c r="C518" s="136"/>
      <c r="D518" s="137"/>
      <c r="E518" s="176"/>
      <c r="F518" s="182"/>
      <c r="G518" s="183"/>
      <c r="H518" s="183"/>
      <c r="I518" s="183"/>
      <c r="J518" s="183"/>
      <c r="K518" s="183"/>
      <c r="L518" s="183"/>
      <c r="M518" s="186"/>
      <c r="N518" s="182"/>
      <c r="O518" s="184"/>
      <c r="P518" s="178"/>
      <c r="Q518" s="118">
        <f t="shared" si="170"/>
        <v>0</v>
      </c>
      <c r="R518" s="3"/>
      <c r="S518" s="3"/>
      <c r="T518" s="4"/>
      <c r="U518" s="4"/>
      <c r="V518" s="99">
        <f t="shared" si="171"/>
        <v>0</v>
      </c>
      <c r="W518" s="161"/>
      <c r="X518" s="138"/>
      <c r="AH518" s="158" t="str">
        <f t="array" ref="AH518">IF(OR(AH$1=0, $A518=""),"",SQRT((_xlfn.XLOOKUP(AH$1,$Z$2:$Z$16,$AA$2:$AA$16)-$T518)^2+(_xlfn.XLOOKUP(AH$1,$Z$2:$Z$16,$AB$2:$AB$16)-$U518)^2+(_xlfn.XLOOKUP(AH$1,$Z$2:$Z$16,$AC$2:$AC$16-$V518)^2)))</f>
        <v/>
      </c>
      <c r="AI518" s="140" t="str">
        <f t="array" ref="AI518">IF(OR(AI$1=0, $A518=""),"",SQRT((_xlfn.XLOOKUP(AI$1,$Z$2:$Z$16,$AA$2:$AA$16)-$T518)^2+(_xlfn.XLOOKUP(AI$1,$Z$2:$Z$16,$AB$2:$AB$16)-$U518)^2+(_xlfn.XLOOKUP(AI$1,$Z$2:$Z$16,$AC$2:$AC$16-$V518)^2)))</f>
        <v/>
      </c>
      <c r="AJ518" s="140" t="str">
        <f t="array" ref="AJ518">IF(OR(AJ$1=0, $A518=""),"",SQRT((_xlfn.XLOOKUP(AJ$1,$Z$2:$Z$16,$AA$2:$AA$16)-$T518)^2+(_xlfn.XLOOKUP(AJ$1,$Z$2:$Z$16,$AB$2:$AB$16)-$U518)^2+(_xlfn.XLOOKUP(AJ$1,$Z$2:$Z$16,$AC$2:$AC$16-$V518)^2)))</f>
        <v/>
      </c>
      <c r="AK518" s="140" t="str">
        <f t="array" ref="AK518">IF(OR(AK$1=0, $A518=""),"",SQRT((_xlfn.XLOOKUP(AK$1,$Z$2:$Z$16,$AA$2:$AA$16)-$T518)^2+(_xlfn.XLOOKUP(AK$1,$Z$2:$Z$16,$AB$2:$AB$16)-$U518)^2+(_xlfn.XLOOKUP(AK$1,$Z$2:$Z$16,$AC$2:$AC$16-$V518)^2)))</f>
        <v/>
      </c>
      <c r="AL518" s="140" t="str">
        <f t="array" ref="AL518">IF(OR(AL$1=0, $A518=""),"",SQRT((_xlfn.XLOOKUP(AL$1,$Z$2:$Z$16,$AA$2:$AA$16)-$T518)^2+(_xlfn.XLOOKUP(AL$1,$Z$2:$Z$16,$AB$2:$AB$16)-$U518)^2+(_xlfn.XLOOKUP(AL$1,$Z$2:$Z$16,$AC$2:$AC$16-$V518)^2)))</f>
        <v/>
      </c>
      <c r="AM518" s="140" t="str">
        <f t="array" ref="AM518">IF(OR(AM$1=0, $A518=""),"",SQRT((_xlfn.XLOOKUP(AM$1,$Z$2:$Z$16,$AA$2:$AA$16)-$T518)^2+(_xlfn.XLOOKUP(AM$1,$Z$2:$Z$16,$AB$2:$AB$16)-$U518)^2+(_xlfn.XLOOKUP(AM$1,$Z$2:$Z$16,$AC$2:$AC$16-$V518)^2)))</f>
        <v/>
      </c>
      <c r="AN518" s="140" t="str">
        <f t="array" ref="AN518">IF(OR(AN$1=0, $A518=""),"",SQRT((_xlfn.XLOOKUP(AN$1,$Z$2:$Z$16,$AA$2:$AA$16)-$T518)^2+(_xlfn.XLOOKUP(AN$1,$Z$2:$Z$16,$AB$2:$AB$16)-$U518)^2+(_xlfn.XLOOKUP(AN$1,$Z$2:$Z$16,$AC$2:$AC$16-$V518)^2)))</f>
        <v/>
      </c>
      <c r="AO518" s="140" t="str">
        <f t="array" ref="AO518">IF(OR(AO$1=0, $A518=""),"",SQRT((_xlfn.XLOOKUP(AO$1,$Z$2:$Z$16,$AA$2:$AA$16)-$T518)^2+(_xlfn.XLOOKUP(AO$1,$Z$2:$Z$16,$AB$2:$AB$16)-$U518)^2+(_xlfn.XLOOKUP(AO$1,$Z$2:$Z$16,$AC$2:$AC$16-$V518)^2)))</f>
        <v/>
      </c>
      <c r="AP518" s="141" t="str">
        <f t="array" ref="AP518">IF(OR(AP$1=0, $A518=""),"",SQRT((_xlfn.XLOOKUP(AP$1,$Z$2:$Z$16,$AA$2:$AA$16)-$T518)^2+(_xlfn.XLOOKUP(AP$1,$Z$2:$Z$16,$AB$2:$AB$16)-$U518)^2+(_xlfn.XLOOKUP(AP$1,$Z$2:$Z$16,$AC$2:$AC$16-$V518)^2)))</f>
        <v/>
      </c>
      <c r="AQ518" s="141" t="str">
        <f t="array" ref="AQ518">IF(OR(AQ$1=0, $A518=""),"",SQRT((_xlfn.XLOOKUP(AQ$1,$Z$2:$Z$16,$AA$2:$AA$16)-$T518)^2+(_xlfn.XLOOKUP(AQ$1,$Z$2:$Z$16,$AB$2:$AB$16)-$U518)^2+(_xlfn.XLOOKUP(AQ$1,$Z$2:$Z$16,$AC$2:$AC$16-$V518)^2)))</f>
        <v/>
      </c>
      <c r="AR518" s="141" t="str">
        <f t="array" ref="AR518">IF(OR(AR$1=0, $A518=""),"",SQRT((_xlfn.XLOOKUP(AR$1,$Z$2:$Z$16,$AA$2:$AA$16)-$T518)^2+(_xlfn.XLOOKUP(AR$1,$Z$2:$Z$16,$AB$2:$AB$16)-$U518)^2+(_xlfn.XLOOKUP(AR$1,$Z$2:$Z$16,$AC$2:$AC$16-$V518)^2)))</f>
        <v/>
      </c>
      <c r="AS518" s="141" t="str">
        <f t="array" ref="AS518">IF(OR(AS$1=0, $A518=""),"",SQRT((_xlfn.XLOOKUP(AS$1,$Z$2:$Z$16,$AA$2:$AA$16)-$T518)^2+(_xlfn.XLOOKUP(AS$1,$Z$2:$Z$16,$AB$2:$AB$16)-$U518)^2+(_xlfn.XLOOKUP(AS$1,$Z$2:$Z$16,$AC$2:$AC$16-$V518)^2)))</f>
        <v/>
      </c>
      <c r="AT518" s="141" t="str">
        <f t="array" ref="AT518">IF(OR(AT$1=0, $A518=""),"",SQRT((_xlfn.XLOOKUP(AT$1,$Z$2:$Z$16,$AA$2:$AA$16)-$T518)^2+(_xlfn.XLOOKUP(AT$1,$Z$2:$Z$16,$AB$2:$AB$16)-$U518)^2+(_xlfn.XLOOKUP(AT$1,$Z$2:$Z$16,$AC$2:$AC$16-$V518)^2)))</f>
        <v/>
      </c>
      <c r="AU518" s="141" t="str">
        <f t="array" ref="AU518">IF(OR(AU$1=0, $A518=""),"",SQRT((_xlfn.XLOOKUP(AU$1,$Z$2:$Z$16,$AA$2:$AA$16)-$T518)^2+(_xlfn.XLOOKUP(AU$1,$Z$2:$Z$16,$AB$2:$AB$16)-$U518)^2+(_xlfn.XLOOKUP(AU$1,$Z$2:$Z$16,$AC$2:$AC$16-$V518)^2)))</f>
        <v/>
      </c>
      <c r="AV518" s="142" t="str">
        <f t="array" ref="AV518">IF(OR(AV$1=0, $A518=""),"",SQRT((_xlfn.XLOOKUP(AV$1,$Z$2:$Z$16,$AA$2:$AA$16)-$T518)^2+(_xlfn.XLOOKUP(AV$1,$Z$2:$Z$16,$AB$2:$AB$16)-$U518)^2+(_xlfn.XLOOKUP(AV$1,$Z$2:$Z$16,$AC$2:$AC$16-$V518)^2)))</f>
        <v/>
      </c>
      <c r="AW518" s="124"/>
      <c r="AX518" s="124"/>
      <c r="AY518" s="125">
        <f t="shared" si="172"/>
        <v>0</v>
      </c>
      <c r="AZ518" s="143">
        <f t="shared" si="173"/>
        <v>0</v>
      </c>
      <c r="BA518" s="143">
        <f t="shared" si="174"/>
        <v>0</v>
      </c>
      <c r="BB518" s="143">
        <f t="shared" si="175"/>
        <v>0</v>
      </c>
      <c r="BC518" s="143">
        <f t="shared" si="176"/>
        <v>0</v>
      </c>
      <c r="BD518" s="143">
        <f t="shared" si="177"/>
        <v>0</v>
      </c>
      <c r="BE518" s="143">
        <f t="shared" si="178"/>
        <v>0</v>
      </c>
      <c r="BF518" s="143">
        <f t="shared" si="179"/>
        <v>0</v>
      </c>
      <c r="BG518" s="144">
        <f t="shared" si="180"/>
        <v>0</v>
      </c>
      <c r="BH518" s="144">
        <f t="shared" si="181"/>
        <v>0</v>
      </c>
      <c r="BI518" s="144">
        <f t="shared" si="182"/>
        <v>0</v>
      </c>
      <c r="BJ518" s="144">
        <f t="shared" si="183"/>
        <v>0</v>
      </c>
      <c r="BK518" s="144">
        <f t="shared" si="184"/>
        <v>0</v>
      </c>
      <c r="BL518" s="144">
        <f t="shared" si="185"/>
        <v>0</v>
      </c>
      <c r="BM518" s="145">
        <f t="shared" si="186"/>
        <v>0</v>
      </c>
      <c r="BN518" s="124"/>
      <c r="BO518" s="124"/>
      <c r="BP518" s="124"/>
      <c r="BQ518" s="124"/>
      <c r="BR518" s="124"/>
      <c r="BS518" s="124"/>
      <c r="BT518" s="124"/>
      <c r="BU518" s="124"/>
      <c r="BV518" s="130"/>
      <c r="BW518" s="130"/>
      <c r="BX518" s="130"/>
      <c r="BY518" s="130"/>
      <c r="BZ518" s="130"/>
      <c r="CA518" s="130"/>
      <c r="CB518" s="130"/>
      <c r="CC518" s="130"/>
      <c r="CD518" s="130"/>
      <c r="CE518" s="130"/>
      <c r="CF518" s="130"/>
      <c r="CG518" s="130"/>
      <c r="CH518" s="130"/>
      <c r="CI518" s="130"/>
      <c r="CJ518" s="130"/>
      <c r="CL518" s="124"/>
      <c r="CM518" s="130" t="s">
        <v>32</v>
      </c>
      <c r="CN518" s="130"/>
      <c r="CO518" s="130"/>
      <c r="CP518" s="130"/>
      <c r="CQ518" s="130"/>
      <c r="CR518" s="130"/>
      <c r="CS518" s="130"/>
      <c r="CT518" s="130"/>
      <c r="CU518" s="130"/>
      <c r="CV518" s="130"/>
      <c r="CW518" s="130"/>
      <c r="CX518" s="130"/>
      <c r="CY518" s="130"/>
      <c r="CZ518" s="130"/>
      <c r="DA518" s="130"/>
      <c r="DD518" s="159" cm="1">
        <f t="array" ref="DD518">_xlfn.IFS(DD$1= 0,"", NOT(ISBLANK(CM518)), 0, ISBLANK(CM518), $Q518-$S518+AY518-BV518)</f>
        <v>0</v>
      </c>
      <c r="DE518" s="160" cm="1">
        <f t="array" ref="DE518">_xlfn.IFS(DE$1= 0,"", NOT(ISBLANK(CN518)), 0, ISBLANK(CN518), $Q518-$S518+AZ518-BW518)</f>
        <v>0</v>
      </c>
      <c r="DF518" s="160" cm="1">
        <f t="array" ref="DF518">_xlfn.IFS(DF$1= 0,"", NOT(ISBLANK(CO518)), 0, ISBLANK(CO518), $Q518-$S518+BA518-BX518)</f>
        <v>0</v>
      </c>
      <c r="DG518" s="160" cm="1">
        <f t="array" ref="DG518">_xlfn.IFS(DG$1= 0,"", NOT(ISBLANK(CP518)), 0, ISBLANK(CP518), $Q518-$S518+BB518-BY518)</f>
        <v>0</v>
      </c>
      <c r="DH518" s="160" cm="1">
        <f t="array" ref="DH518">_xlfn.IFS(DH$1= 0,"", NOT(ISBLANK(CQ518)), 0, ISBLANK(CQ518), $Q518-$S518+BC518-BZ518)</f>
        <v>0</v>
      </c>
      <c r="DI518" s="160" cm="1">
        <f t="array" ref="DI518">_xlfn.IFS(DI$1= 0,"", NOT(ISBLANK(CR518)), 0, ISBLANK(CR518), $Q518-$S518+BD518-CA518)</f>
        <v>0</v>
      </c>
      <c r="DJ518" s="160" t="str" cm="1">
        <f t="array" ref="DJ518">_xlfn.IFS(DJ$1= 0,"", NOT(ISBLANK(CS518)), 0, ISBLANK(CS518), $Q518-$S518+BE518-CB518)</f>
        <v/>
      </c>
      <c r="DK518" s="160" t="str" cm="1">
        <f t="array" ref="DK518">_xlfn.IFS(DK$1= 0,"", NOT(ISBLANK(CT518)), 0, ISBLANK(CT518), $Q518-$S518+BF518-CC518)</f>
        <v/>
      </c>
      <c r="DL518" s="162" t="str" cm="1">
        <f t="array" ref="DL518">_xlfn.IFS(DL$1= 0,"", NOT(ISBLANK(CU518)), 0, ISBLANK(CU518), $Q518-$S518+BG518-CD518)</f>
        <v/>
      </c>
      <c r="DM518" s="162" t="str" cm="1">
        <f t="array" ref="DM518">_xlfn.IFS(DM$1= 0,"", NOT(ISBLANK(CV518)), 0, ISBLANK(CV518), $Q518-$S518+BH518-CE518)</f>
        <v/>
      </c>
      <c r="DN518" s="162" t="str" cm="1">
        <f t="array" ref="DN518">_xlfn.IFS(DN$1= 0,"", NOT(ISBLANK(CW518)), 0, ISBLANK(CW518), $Q518-$S518+BI518-CF518)</f>
        <v/>
      </c>
      <c r="DO518" s="162" t="str" cm="1">
        <f t="array" ref="DO518">_xlfn.IFS(DO$1= 0,"", NOT(ISBLANK(CX518)), 0, ISBLANK(CX518), $Q518-$S518+BJ518-CG518)</f>
        <v/>
      </c>
      <c r="DP518" s="162" t="str" cm="1">
        <f t="array" ref="DP518">_xlfn.IFS(DP$1= 0,"", NOT(ISBLANK(CY518)), 0, ISBLANK(CY518), $Q518-$S518+BK518-CH518)</f>
        <v/>
      </c>
      <c r="DQ518" s="162" t="str" cm="1">
        <f t="array" ref="DQ518">_xlfn.IFS(DQ$1= 0,"", NOT(ISBLANK(CZ518)), 0, ISBLANK(CZ518), $Q518-$S518+BL518-CI518)</f>
        <v/>
      </c>
      <c r="DR518" s="163" t="str" cm="1">
        <f t="array" ref="DR518">_xlfn.IFS(DR$1= 0,"", NOT(ISBLANK(DA518)), 0, ISBLANK(DA518), $Q518-$S518+BM518-CJ518)</f>
        <v/>
      </c>
    </row>
    <row r="519" spans="1:122" ht="16.5" x14ac:dyDescent="0.3">
      <c r="A519" s="135"/>
      <c r="B519" s="136"/>
      <c r="C519" s="136"/>
      <c r="D519" s="137"/>
      <c r="E519" s="176"/>
      <c r="F519" s="182"/>
      <c r="G519" s="183"/>
      <c r="H519" s="183"/>
      <c r="I519" s="183"/>
      <c r="J519" s="183"/>
      <c r="K519" s="183"/>
      <c r="L519" s="183"/>
      <c r="M519" s="186"/>
      <c r="N519" s="182"/>
      <c r="O519" s="184"/>
      <c r="P519" s="178"/>
      <c r="Q519" s="118">
        <f t="shared" si="170"/>
        <v>0</v>
      </c>
      <c r="R519" s="3"/>
      <c r="S519" s="3"/>
      <c r="T519" s="4"/>
      <c r="U519" s="4"/>
      <c r="V519" s="99">
        <f t="shared" si="171"/>
        <v>0</v>
      </c>
      <c r="W519" s="161"/>
      <c r="X519" s="138"/>
      <c r="AH519" s="158" t="str">
        <f t="array" ref="AH519">IF(OR(AH$1=0, $A519=""),"",SQRT((_xlfn.XLOOKUP(AH$1,$Z$2:$Z$16,$AA$2:$AA$16)-$T519)^2+(_xlfn.XLOOKUP(AH$1,$Z$2:$Z$16,$AB$2:$AB$16)-$U519)^2+(_xlfn.XLOOKUP(AH$1,$Z$2:$Z$16,$AC$2:$AC$16-$V519)^2)))</f>
        <v/>
      </c>
      <c r="AI519" s="140" t="str">
        <f t="array" ref="AI519">IF(OR(AI$1=0, $A519=""),"",SQRT((_xlfn.XLOOKUP(AI$1,$Z$2:$Z$16,$AA$2:$AA$16)-$T519)^2+(_xlfn.XLOOKUP(AI$1,$Z$2:$Z$16,$AB$2:$AB$16)-$U519)^2+(_xlfn.XLOOKUP(AI$1,$Z$2:$Z$16,$AC$2:$AC$16-$V519)^2)))</f>
        <v/>
      </c>
      <c r="AJ519" s="140" t="str">
        <f t="array" ref="AJ519">IF(OR(AJ$1=0, $A519=""),"",SQRT((_xlfn.XLOOKUP(AJ$1,$Z$2:$Z$16,$AA$2:$AA$16)-$T519)^2+(_xlfn.XLOOKUP(AJ$1,$Z$2:$Z$16,$AB$2:$AB$16)-$U519)^2+(_xlfn.XLOOKUP(AJ$1,$Z$2:$Z$16,$AC$2:$AC$16-$V519)^2)))</f>
        <v/>
      </c>
      <c r="AK519" s="140" t="str">
        <f t="array" ref="AK519">IF(OR(AK$1=0, $A519=""),"",SQRT((_xlfn.XLOOKUP(AK$1,$Z$2:$Z$16,$AA$2:$AA$16)-$T519)^2+(_xlfn.XLOOKUP(AK$1,$Z$2:$Z$16,$AB$2:$AB$16)-$U519)^2+(_xlfn.XLOOKUP(AK$1,$Z$2:$Z$16,$AC$2:$AC$16-$V519)^2)))</f>
        <v/>
      </c>
      <c r="AL519" s="140" t="str">
        <f t="array" ref="AL519">IF(OR(AL$1=0, $A519=""),"",SQRT((_xlfn.XLOOKUP(AL$1,$Z$2:$Z$16,$AA$2:$AA$16)-$T519)^2+(_xlfn.XLOOKUP(AL$1,$Z$2:$Z$16,$AB$2:$AB$16)-$U519)^2+(_xlfn.XLOOKUP(AL$1,$Z$2:$Z$16,$AC$2:$AC$16-$V519)^2)))</f>
        <v/>
      </c>
      <c r="AM519" s="140" t="str">
        <f t="array" ref="AM519">IF(OR(AM$1=0, $A519=""),"",SQRT((_xlfn.XLOOKUP(AM$1,$Z$2:$Z$16,$AA$2:$AA$16)-$T519)^2+(_xlfn.XLOOKUP(AM$1,$Z$2:$Z$16,$AB$2:$AB$16)-$U519)^2+(_xlfn.XLOOKUP(AM$1,$Z$2:$Z$16,$AC$2:$AC$16-$V519)^2)))</f>
        <v/>
      </c>
      <c r="AN519" s="140" t="str">
        <f t="array" ref="AN519">IF(OR(AN$1=0, $A519=""),"",SQRT((_xlfn.XLOOKUP(AN$1,$Z$2:$Z$16,$AA$2:$AA$16)-$T519)^2+(_xlfn.XLOOKUP(AN$1,$Z$2:$Z$16,$AB$2:$AB$16)-$U519)^2+(_xlfn.XLOOKUP(AN$1,$Z$2:$Z$16,$AC$2:$AC$16-$V519)^2)))</f>
        <v/>
      </c>
      <c r="AO519" s="140" t="str">
        <f t="array" ref="AO519">IF(OR(AO$1=0, $A519=""),"",SQRT((_xlfn.XLOOKUP(AO$1,$Z$2:$Z$16,$AA$2:$AA$16)-$T519)^2+(_xlfn.XLOOKUP(AO$1,$Z$2:$Z$16,$AB$2:$AB$16)-$U519)^2+(_xlfn.XLOOKUP(AO$1,$Z$2:$Z$16,$AC$2:$AC$16-$V519)^2)))</f>
        <v/>
      </c>
      <c r="AP519" s="141" t="str">
        <f t="array" ref="AP519">IF(OR(AP$1=0, $A519=""),"",SQRT((_xlfn.XLOOKUP(AP$1,$Z$2:$Z$16,$AA$2:$AA$16)-$T519)^2+(_xlfn.XLOOKUP(AP$1,$Z$2:$Z$16,$AB$2:$AB$16)-$U519)^2+(_xlfn.XLOOKUP(AP$1,$Z$2:$Z$16,$AC$2:$AC$16-$V519)^2)))</f>
        <v/>
      </c>
      <c r="AQ519" s="141" t="str">
        <f t="array" ref="AQ519">IF(OR(AQ$1=0, $A519=""),"",SQRT((_xlfn.XLOOKUP(AQ$1,$Z$2:$Z$16,$AA$2:$AA$16)-$T519)^2+(_xlfn.XLOOKUP(AQ$1,$Z$2:$Z$16,$AB$2:$AB$16)-$U519)^2+(_xlfn.XLOOKUP(AQ$1,$Z$2:$Z$16,$AC$2:$AC$16-$V519)^2)))</f>
        <v/>
      </c>
      <c r="AR519" s="141" t="str">
        <f t="array" ref="AR519">IF(OR(AR$1=0, $A519=""),"",SQRT((_xlfn.XLOOKUP(AR$1,$Z$2:$Z$16,$AA$2:$AA$16)-$T519)^2+(_xlfn.XLOOKUP(AR$1,$Z$2:$Z$16,$AB$2:$AB$16)-$U519)^2+(_xlfn.XLOOKUP(AR$1,$Z$2:$Z$16,$AC$2:$AC$16-$V519)^2)))</f>
        <v/>
      </c>
      <c r="AS519" s="141" t="str">
        <f t="array" ref="AS519">IF(OR(AS$1=0, $A519=""),"",SQRT((_xlfn.XLOOKUP(AS$1,$Z$2:$Z$16,$AA$2:$AA$16)-$T519)^2+(_xlfn.XLOOKUP(AS$1,$Z$2:$Z$16,$AB$2:$AB$16)-$U519)^2+(_xlfn.XLOOKUP(AS$1,$Z$2:$Z$16,$AC$2:$AC$16-$V519)^2)))</f>
        <v/>
      </c>
      <c r="AT519" s="141" t="str">
        <f t="array" ref="AT519">IF(OR(AT$1=0, $A519=""),"",SQRT((_xlfn.XLOOKUP(AT$1,$Z$2:$Z$16,$AA$2:$AA$16)-$T519)^2+(_xlfn.XLOOKUP(AT$1,$Z$2:$Z$16,$AB$2:$AB$16)-$U519)^2+(_xlfn.XLOOKUP(AT$1,$Z$2:$Z$16,$AC$2:$AC$16-$V519)^2)))</f>
        <v/>
      </c>
      <c r="AU519" s="141" t="str">
        <f t="array" ref="AU519">IF(OR(AU$1=0, $A519=""),"",SQRT((_xlfn.XLOOKUP(AU$1,$Z$2:$Z$16,$AA$2:$AA$16)-$T519)^2+(_xlfn.XLOOKUP(AU$1,$Z$2:$Z$16,$AB$2:$AB$16)-$U519)^2+(_xlfn.XLOOKUP(AU$1,$Z$2:$Z$16,$AC$2:$AC$16-$V519)^2)))</f>
        <v/>
      </c>
      <c r="AV519" s="142" t="str">
        <f t="array" ref="AV519">IF(OR(AV$1=0, $A519=""),"",SQRT((_xlfn.XLOOKUP(AV$1,$Z$2:$Z$16,$AA$2:$AA$16)-$T519)^2+(_xlfn.XLOOKUP(AV$1,$Z$2:$Z$16,$AB$2:$AB$16)-$U519)^2+(_xlfn.XLOOKUP(AV$1,$Z$2:$Z$16,$AC$2:$AC$16-$V519)^2)))</f>
        <v/>
      </c>
      <c r="AW519" s="124"/>
      <c r="AX519" s="124"/>
      <c r="AY519" s="125">
        <f t="shared" si="172"/>
        <v>0</v>
      </c>
      <c r="AZ519" s="143">
        <f t="shared" si="173"/>
        <v>0</v>
      </c>
      <c r="BA519" s="143">
        <f t="shared" si="174"/>
        <v>0</v>
      </c>
      <c r="BB519" s="143">
        <f t="shared" si="175"/>
        <v>0</v>
      </c>
      <c r="BC519" s="143">
        <f t="shared" si="176"/>
        <v>0</v>
      </c>
      <c r="BD519" s="143">
        <f t="shared" si="177"/>
        <v>0</v>
      </c>
      <c r="BE519" s="143">
        <f t="shared" si="178"/>
        <v>0</v>
      </c>
      <c r="BF519" s="143">
        <f t="shared" si="179"/>
        <v>0</v>
      </c>
      <c r="BG519" s="144">
        <f t="shared" si="180"/>
        <v>0</v>
      </c>
      <c r="BH519" s="144">
        <f t="shared" si="181"/>
        <v>0</v>
      </c>
      <c r="BI519" s="144">
        <f t="shared" si="182"/>
        <v>0</v>
      </c>
      <c r="BJ519" s="144">
        <f t="shared" si="183"/>
        <v>0</v>
      </c>
      <c r="BK519" s="144">
        <f t="shared" si="184"/>
        <v>0</v>
      </c>
      <c r="BL519" s="144">
        <f t="shared" si="185"/>
        <v>0</v>
      </c>
      <c r="BM519" s="145">
        <f t="shared" si="186"/>
        <v>0</v>
      </c>
      <c r="BN519" s="124"/>
      <c r="BO519" s="124"/>
      <c r="BP519" s="124"/>
      <c r="BQ519" s="124"/>
      <c r="BR519" s="124"/>
      <c r="BS519" s="124"/>
      <c r="BT519" s="124"/>
      <c r="BU519" s="124"/>
      <c r="BV519" s="130"/>
      <c r="BW519" s="130"/>
      <c r="BX519" s="130"/>
      <c r="BY519" s="130"/>
      <c r="BZ519" s="130"/>
      <c r="CA519" s="130"/>
      <c r="CB519" s="130"/>
      <c r="CC519" s="130"/>
      <c r="CD519" s="130"/>
      <c r="CE519" s="130"/>
      <c r="CF519" s="130"/>
      <c r="CG519" s="130"/>
      <c r="CH519" s="130"/>
      <c r="CI519" s="130"/>
      <c r="CJ519" s="130"/>
      <c r="CL519" s="124"/>
      <c r="CM519" s="130" t="s">
        <v>32</v>
      </c>
      <c r="CN519" s="130"/>
      <c r="CO519" s="130"/>
      <c r="CP519" s="130"/>
      <c r="CQ519" s="130"/>
      <c r="CR519" s="130"/>
      <c r="CS519" s="130"/>
      <c r="CT519" s="130"/>
      <c r="CU519" s="130"/>
      <c r="CV519" s="130"/>
      <c r="CW519" s="130"/>
      <c r="CX519" s="130"/>
      <c r="CY519" s="130"/>
      <c r="CZ519" s="130"/>
      <c r="DA519" s="130"/>
      <c r="DD519" s="159" cm="1">
        <f t="array" ref="DD519">_xlfn.IFS(DD$1= 0,"", NOT(ISBLANK(CM519)), 0, ISBLANK(CM519), $Q519-$S519+AY519-BV519)</f>
        <v>0</v>
      </c>
      <c r="DE519" s="160" cm="1">
        <f t="array" ref="DE519">_xlfn.IFS(DE$1= 0,"", NOT(ISBLANK(CN519)), 0, ISBLANK(CN519), $Q519-$S519+AZ519-BW519)</f>
        <v>0</v>
      </c>
      <c r="DF519" s="160" cm="1">
        <f t="array" ref="DF519">_xlfn.IFS(DF$1= 0,"", NOT(ISBLANK(CO519)), 0, ISBLANK(CO519), $Q519-$S519+BA519-BX519)</f>
        <v>0</v>
      </c>
      <c r="DG519" s="160" cm="1">
        <f t="array" ref="DG519">_xlfn.IFS(DG$1= 0,"", NOT(ISBLANK(CP519)), 0, ISBLANK(CP519), $Q519-$S519+BB519-BY519)</f>
        <v>0</v>
      </c>
      <c r="DH519" s="160" cm="1">
        <f t="array" ref="DH519">_xlfn.IFS(DH$1= 0,"", NOT(ISBLANK(CQ519)), 0, ISBLANK(CQ519), $Q519-$S519+BC519-BZ519)</f>
        <v>0</v>
      </c>
      <c r="DI519" s="160" cm="1">
        <f t="array" ref="DI519">_xlfn.IFS(DI$1= 0,"", NOT(ISBLANK(CR519)), 0, ISBLANK(CR519), $Q519-$S519+BD519-CA519)</f>
        <v>0</v>
      </c>
      <c r="DJ519" s="160" t="str" cm="1">
        <f t="array" ref="DJ519">_xlfn.IFS(DJ$1= 0,"", NOT(ISBLANK(CS519)), 0, ISBLANK(CS519), $Q519-$S519+BE519-CB519)</f>
        <v/>
      </c>
      <c r="DK519" s="160" t="str" cm="1">
        <f t="array" ref="DK519">_xlfn.IFS(DK$1= 0,"", NOT(ISBLANK(CT519)), 0, ISBLANK(CT519), $Q519-$S519+BF519-CC519)</f>
        <v/>
      </c>
      <c r="DL519" s="162" t="str" cm="1">
        <f t="array" ref="DL519">_xlfn.IFS(DL$1= 0,"", NOT(ISBLANK(CU519)), 0, ISBLANK(CU519), $Q519-$S519+BG519-CD519)</f>
        <v/>
      </c>
      <c r="DM519" s="162" t="str" cm="1">
        <f t="array" ref="DM519">_xlfn.IFS(DM$1= 0,"", NOT(ISBLANK(CV519)), 0, ISBLANK(CV519), $Q519-$S519+BH519-CE519)</f>
        <v/>
      </c>
      <c r="DN519" s="162" t="str" cm="1">
        <f t="array" ref="DN519">_xlfn.IFS(DN$1= 0,"", NOT(ISBLANK(CW519)), 0, ISBLANK(CW519), $Q519-$S519+BI519-CF519)</f>
        <v/>
      </c>
      <c r="DO519" s="162" t="str" cm="1">
        <f t="array" ref="DO519">_xlfn.IFS(DO$1= 0,"", NOT(ISBLANK(CX519)), 0, ISBLANK(CX519), $Q519-$S519+BJ519-CG519)</f>
        <v/>
      </c>
      <c r="DP519" s="162" t="str" cm="1">
        <f t="array" ref="DP519">_xlfn.IFS(DP$1= 0,"", NOT(ISBLANK(CY519)), 0, ISBLANK(CY519), $Q519-$S519+BK519-CH519)</f>
        <v/>
      </c>
      <c r="DQ519" s="162" t="str" cm="1">
        <f t="array" ref="DQ519">_xlfn.IFS(DQ$1= 0,"", NOT(ISBLANK(CZ519)), 0, ISBLANK(CZ519), $Q519-$S519+BL519-CI519)</f>
        <v/>
      </c>
      <c r="DR519" s="163" t="str" cm="1">
        <f t="array" ref="DR519">_xlfn.IFS(DR$1= 0,"", NOT(ISBLANK(DA519)), 0, ISBLANK(DA519), $Q519-$S519+BM519-CJ519)</f>
        <v/>
      </c>
    </row>
    <row r="520" spans="1:122" ht="16.5" x14ac:dyDescent="0.3">
      <c r="A520" s="135"/>
      <c r="B520" s="136"/>
      <c r="C520" s="136"/>
      <c r="D520" s="137"/>
      <c r="E520" s="176"/>
      <c r="F520" s="182"/>
      <c r="G520" s="183"/>
      <c r="H520" s="183"/>
      <c r="I520" s="183"/>
      <c r="J520" s="183"/>
      <c r="K520" s="183"/>
      <c r="L520" s="183"/>
      <c r="M520" s="186"/>
      <c r="N520" s="182"/>
      <c r="O520" s="184"/>
      <c r="P520" s="178"/>
      <c r="Q520" s="118">
        <f t="shared" si="170"/>
        <v>0</v>
      </c>
      <c r="R520" s="3"/>
      <c r="S520" s="3"/>
      <c r="T520" s="4"/>
      <c r="U520" s="4"/>
      <c r="V520" s="99">
        <f t="shared" si="171"/>
        <v>0</v>
      </c>
      <c r="W520" s="161"/>
      <c r="X520" s="138"/>
      <c r="AH520" s="158" t="str">
        <f t="array" ref="AH520">IF(OR(AH$1=0, $A520=""),"",SQRT((_xlfn.XLOOKUP(AH$1,$Z$2:$Z$16,$AA$2:$AA$16)-$T520)^2+(_xlfn.XLOOKUP(AH$1,$Z$2:$Z$16,$AB$2:$AB$16)-$U520)^2+(_xlfn.XLOOKUP(AH$1,$Z$2:$Z$16,$AC$2:$AC$16-$V520)^2)))</f>
        <v/>
      </c>
      <c r="AI520" s="140" t="str">
        <f t="array" ref="AI520">IF(OR(AI$1=0, $A520=""),"",SQRT((_xlfn.XLOOKUP(AI$1,$Z$2:$Z$16,$AA$2:$AA$16)-$T520)^2+(_xlfn.XLOOKUP(AI$1,$Z$2:$Z$16,$AB$2:$AB$16)-$U520)^2+(_xlfn.XLOOKUP(AI$1,$Z$2:$Z$16,$AC$2:$AC$16-$V520)^2)))</f>
        <v/>
      </c>
      <c r="AJ520" s="140" t="str">
        <f t="array" ref="AJ520">IF(OR(AJ$1=0, $A520=""),"",SQRT((_xlfn.XLOOKUP(AJ$1,$Z$2:$Z$16,$AA$2:$AA$16)-$T520)^2+(_xlfn.XLOOKUP(AJ$1,$Z$2:$Z$16,$AB$2:$AB$16)-$U520)^2+(_xlfn.XLOOKUP(AJ$1,$Z$2:$Z$16,$AC$2:$AC$16-$V520)^2)))</f>
        <v/>
      </c>
      <c r="AK520" s="140" t="str">
        <f t="array" ref="AK520">IF(OR(AK$1=0, $A520=""),"",SQRT((_xlfn.XLOOKUP(AK$1,$Z$2:$Z$16,$AA$2:$AA$16)-$T520)^2+(_xlfn.XLOOKUP(AK$1,$Z$2:$Z$16,$AB$2:$AB$16)-$U520)^2+(_xlfn.XLOOKUP(AK$1,$Z$2:$Z$16,$AC$2:$AC$16-$V520)^2)))</f>
        <v/>
      </c>
      <c r="AL520" s="140" t="str">
        <f t="array" ref="AL520">IF(OR(AL$1=0, $A520=""),"",SQRT((_xlfn.XLOOKUP(AL$1,$Z$2:$Z$16,$AA$2:$AA$16)-$T520)^2+(_xlfn.XLOOKUP(AL$1,$Z$2:$Z$16,$AB$2:$AB$16)-$U520)^2+(_xlfn.XLOOKUP(AL$1,$Z$2:$Z$16,$AC$2:$AC$16-$V520)^2)))</f>
        <v/>
      </c>
      <c r="AM520" s="140" t="str">
        <f t="array" ref="AM520">IF(OR(AM$1=0, $A520=""),"",SQRT((_xlfn.XLOOKUP(AM$1,$Z$2:$Z$16,$AA$2:$AA$16)-$T520)^2+(_xlfn.XLOOKUP(AM$1,$Z$2:$Z$16,$AB$2:$AB$16)-$U520)^2+(_xlfn.XLOOKUP(AM$1,$Z$2:$Z$16,$AC$2:$AC$16-$V520)^2)))</f>
        <v/>
      </c>
      <c r="AN520" s="140" t="str">
        <f t="array" ref="AN520">IF(OR(AN$1=0, $A520=""),"",SQRT((_xlfn.XLOOKUP(AN$1,$Z$2:$Z$16,$AA$2:$AA$16)-$T520)^2+(_xlfn.XLOOKUP(AN$1,$Z$2:$Z$16,$AB$2:$AB$16)-$U520)^2+(_xlfn.XLOOKUP(AN$1,$Z$2:$Z$16,$AC$2:$AC$16-$V520)^2)))</f>
        <v/>
      </c>
      <c r="AO520" s="140" t="str">
        <f t="array" ref="AO520">IF(OR(AO$1=0, $A520=""),"",SQRT((_xlfn.XLOOKUP(AO$1,$Z$2:$Z$16,$AA$2:$AA$16)-$T520)^2+(_xlfn.XLOOKUP(AO$1,$Z$2:$Z$16,$AB$2:$AB$16)-$U520)^2+(_xlfn.XLOOKUP(AO$1,$Z$2:$Z$16,$AC$2:$AC$16-$V520)^2)))</f>
        <v/>
      </c>
      <c r="AP520" s="141" t="str">
        <f t="array" ref="AP520">IF(OR(AP$1=0, $A520=""),"",SQRT((_xlfn.XLOOKUP(AP$1,$Z$2:$Z$16,$AA$2:$AA$16)-$T520)^2+(_xlfn.XLOOKUP(AP$1,$Z$2:$Z$16,$AB$2:$AB$16)-$U520)^2+(_xlfn.XLOOKUP(AP$1,$Z$2:$Z$16,$AC$2:$AC$16-$V520)^2)))</f>
        <v/>
      </c>
      <c r="AQ520" s="141" t="str">
        <f t="array" ref="AQ520">IF(OR(AQ$1=0, $A520=""),"",SQRT((_xlfn.XLOOKUP(AQ$1,$Z$2:$Z$16,$AA$2:$AA$16)-$T520)^2+(_xlfn.XLOOKUP(AQ$1,$Z$2:$Z$16,$AB$2:$AB$16)-$U520)^2+(_xlfn.XLOOKUP(AQ$1,$Z$2:$Z$16,$AC$2:$AC$16-$V520)^2)))</f>
        <v/>
      </c>
      <c r="AR520" s="141" t="str">
        <f t="array" ref="AR520">IF(OR(AR$1=0, $A520=""),"",SQRT((_xlfn.XLOOKUP(AR$1,$Z$2:$Z$16,$AA$2:$AA$16)-$T520)^2+(_xlfn.XLOOKUP(AR$1,$Z$2:$Z$16,$AB$2:$AB$16)-$U520)^2+(_xlfn.XLOOKUP(AR$1,$Z$2:$Z$16,$AC$2:$AC$16-$V520)^2)))</f>
        <v/>
      </c>
      <c r="AS520" s="141" t="str">
        <f t="array" ref="AS520">IF(OR(AS$1=0, $A520=""),"",SQRT((_xlfn.XLOOKUP(AS$1,$Z$2:$Z$16,$AA$2:$AA$16)-$T520)^2+(_xlfn.XLOOKUP(AS$1,$Z$2:$Z$16,$AB$2:$AB$16)-$U520)^2+(_xlfn.XLOOKUP(AS$1,$Z$2:$Z$16,$AC$2:$AC$16-$V520)^2)))</f>
        <v/>
      </c>
      <c r="AT520" s="141" t="str">
        <f t="array" ref="AT520">IF(OR(AT$1=0, $A520=""),"",SQRT((_xlfn.XLOOKUP(AT$1,$Z$2:$Z$16,$AA$2:$AA$16)-$T520)^2+(_xlfn.XLOOKUP(AT$1,$Z$2:$Z$16,$AB$2:$AB$16)-$U520)^2+(_xlfn.XLOOKUP(AT$1,$Z$2:$Z$16,$AC$2:$AC$16-$V520)^2)))</f>
        <v/>
      </c>
      <c r="AU520" s="141" t="str">
        <f t="array" ref="AU520">IF(OR(AU$1=0, $A520=""),"",SQRT((_xlfn.XLOOKUP(AU$1,$Z$2:$Z$16,$AA$2:$AA$16)-$T520)^2+(_xlfn.XLOOKUP(AU$1,$Z$2:$Z$16,$AB$2:$AB$16)-$U520)^2+(_xlfn.XLOOKUP(AU$1,$Z$2:$Z$16,$AC$2:$AC$16-$V520)^2)))</f>
        <v/>
      </c>
      <c r="AV520" s="142" t="str">
        <f t="array" ref="AV520">IF(OR(AV$1=0, $A520=""),"",SQRT((_xlfn.XLOOKUP(AV$1,$Z$2:$Z$16,$AA$2:$AA$16)-$T520)^2+(_xlfn.XLOOKUP(AV$1,$Z$2:$Z$16,$AB$2:$AB$16)-$U520)^2+(_xlfn.XLOOKUP(AV$1,$Z$2:$Z$16,$AC$2:$AC$16-$V520)^2)))</f>
        <v/>
      </c>
      <c r="AW520" s="124"/>
      <c r="AX520" s="124"/>
      <c r="AY520" s="125">
        <f t="shared" si="172"/>
        <v>0</v>
      </c>
      <c r="AZ520" s="143">
        <f t="shared" si="173"/>
        <v>0</v>
      </c>
      <c r="BA520" s="143">
        <f t="shared" si="174"/>
        <v>0</v>
      </c>
      <c r="BB520" s="143">
        <f t="shared" si="175"/>
        <v>0</v>
      </c>
      <c r="BC520" s="143">
        <f t="shared" si="176"/>
        <v>0</v>
      </c>
      <c r="BD520" s="143">
        <f t="shared" si="177"/>
        <v>0</v>
      </c>
      <c r="BE520" s="143">
        <f t="shared" si="178"/>
        <v>0</v>
      </c>
      <c r="BF520" s="143">
        <f t="shared" si="179"/>
        <v>0</v>
      </c>
      <c r="BG520" s="144">
        <f t="shared" si="180"/>
        <v>0</v>
      </c>
      <c r="BH520" s="144">
        <f t="shared" si="181"/>
        <v>0</v>
      </c>
      <c r="BI520" s="144">
        <f t="shared" si="182"/>
        <v>0</v>
      </c>
      <c r="BJ520" s="144">
        <f t="shared" si="183"/>
        <v>0</v>
      </c>
      <c r="BK520" s="144">
        <f t="shared" si="184"/>
        <v>0</v>
      </c>
      <c r="BL520" s="144">
        <f t="shared" si="185"/>
        <v>0</v>
      </c>
      <c r="BM520" s="145">
        <f t="shared" si="186"/>
        <v>0</v>
      </c>
      <c r="BN520" s="124"/>
      <c r="BO520" s="124"/>
      <c r="BP520" s="124"/>
      <c r="BQ520" s="124"/>
      <c r="BR520" s="124"/>
      <c r="BS520" s="124"/>
      <c r="BT520" s="124"/>
      <c r="BU520" s="124"/>
      <c r="BV520" s="130"/>
      <c r="BW520" s="130"/>
      <c r="BX520" s="130"/>
      <c r="BY520" s="130"/>
      <c r="BZ520" s="130"/>
      <c r="CA520" s="130"/>
      <c r="CB520" s="130"/>
      <c r="CC520" s="130"/>
      <c r="CD520" s="130"/>
      <c r="CE520" s="130"/>
      <c r="CF520" s="130"/>
      <c r="CG520" s="130"/>
      <c r="CH520" s="130"/>
      <c r="CI520" s="130"/>
      <c r="CJ520" s="130"/>
      <c r="CL520" s="124"/>
      <c r="CM520" s="130" t="s">
        <v>32</v>
      </c>
      <c r="CN520" s="130"/>
      <c r="CO520" s="130"/>
      <c r="CP520" s="130"/>
      <c r="CQ520" s="130"/>
      <c r="CR520" s="130"/>
      <c r="CS520" s="130"/>
      <c r="CT520" s="130"/>
      <c r="CU520" s="130"/>
      <c r="CV520" s="130"/>
      <c r="CW520" s="130"/>
      <c r="CX520" s="130"/>
      <c r="CY520" s="130"/>
      <c r="CZ520" s="130"/>
      <c r="DA520" s="130"/>
      <c r="DD520" s="159" cm="1">
        <f t="array" ref="DD520">_xlfn.IFS(DD$1= 0,"", NOT(ISBLANK(CM520)), 0, ISBLANK(CM520), $Q520-$S520+AY520-BV520)</f>
        <v>0</v>
      </c>
      <c r="DE520" s="160" cm="1">
        <f t="array" ref="DE520">_xlfn.IFS(DE$1= 0,"", NOT(ISBLANK(CN520)), 0, ISBLANK(CN520), $Q520-$S520+AZ520-BW520)</f>
        <v>0</v>
      </c>
      <c r="DF520" s="160" cm="1">
        <f t="array" ref="DF520">_xlfn.IFS(DF$1= 0,"", NOT(ISBLANK(CO520)), 0, ISBLANK(CO520), $Q520-$S520+BA520-BX520)</f>
        <v>0</v>
      </c>
      <c r="DG520" s="160" cm="1">
        <f t="array" ref="DG520">_xlfn.IFS(DG$1= 0,"", NOT(ISBLANK(CP520)), 0, ISBLANK(CP520), $Q520-$S520+BB520-BY520)</f>
        <v>0</v>
      </c>
      <c r="DH520" s="160" cm="1">
        <f t="array" ref="DH520">_xlfn.IFS(DH$1= 0,"", NOT(ISBLANK(CQ520)), 0, ISBLANK(CQ520), $Q520-$S520+BC520-BZ520)</f>
        <v>0</v>
      </c>
      <c r="DI520" s="160" cm="1">
        <f t="array" ref="DI520">_xlfn.IFS(DI$1= 0,"", NOT(ISBLANK(CR520)), 0, ISBLANK(CR520), $Q520-$S520+BD520-CA520)</f>
        <v>0</v>
      </c>
      <c r="DJ520" s="160" t="str" cm="1">
        <f t="array" ref="DJ520">_xlfn.IFS(DJ$1= 0,"", NOT(ISBLANK(CS520)), 0, ISBLANK(CS520), $Q520-$S520+BE520-CB520)</f>
        <v/>
      </c>
      <c r="DK520" s="160" t="str" cm="1">
        <f t="array" ref="DK520">_xlfn.IFS(DK$1= 0,"", NOT(ISBLANK(CT520)), 0, ISBLANK(CT520), $Q520-$S520+BF520-CC520)</f>
        <v/>
      </c>
      <c r="DL520" s="162" t="str" cm="1">
        <f t="array" ref="DL520">_xlfn.IFS(DL$1= 0,"", NOT(ISBLANK(CU520)), 0, ISBLANK(CU520), $Q520-$S520+BG520-CD520)</f>
        <v/>
      </c>
      <c r="DM520" s="162" t="str" cm="1">
        <f t="array" ref="DM520">_xlfn.IFS(DM$1= 0,"", NOT(ISBLANK(CV520)), 0, ISBLANK(CV520), $Q520-$S520+BH520-CE520)</f>
        <v/>
      </c>
      <c r="DN520" s="162" t="str" cm="1">
        <f t="array" ref="DN520">_xlfn.IFS(DN$1= 0,"", NOT(ISBLANK(CW520)), 0, ISBLANK(CW520), $Q520-$S520+BI520-CF520)</f>
        <v/>
      </c>
      <c r="DO520" s="162" t="str" cm="1">
        <f t="array" ref="DO520">_xlfn.IFS(DO$1= 0,"", NOT(ISBLANK(CX520)), 0, ISBLANK(CX520), $Q520-$S520+BJ520-CG520)</f>
        <v/>
      </c>
      <c r="DP520" s="162" t="str" cm="1">
        <f t="array" ref="DP520">_xlfn.IFS(DP$1= 0,"", NOT(ISBLANK(CY520)), 0, ISBLANK(CY520), $Q520-$S520+BK520-CH520)</f>
        <v/>
      </c>
      <c r="DQ520" s="162" t="str" cm="1">
        <f t="array" ref="DQ520">_xlfn.IFS(DQ$1= 0,"", NOT(ISBLANK(CZ520)), 0, ISBLANK(CZ520), $Q520-$S520+BL520-CI520)</f>
        <v/>
      </c>
      <c r="DR520" s="163" t="str" cm="1">
        <f t="array" ref="DR520">_xlfn.IFS(DR$1= 0,"", NOT(ISBLANK(DA520)), 0, ISBLANK(DA520), $Q520-$S520+BM520-CJ520)</f>
        <v/>
      </c>
    </row>
    <row r="521" spans="1:122" ht="16.5" x14ac:dyDescent="0.3">
      <c r="A521" s="135"/>
      <c r="B521" s="136"/>
      <c r="C521" s="136"/>
      <c r="D521" s="137"/>
      <c r="E521" s="176"/>
      <c r="F521" s="182"/>
      <c r="G521" s="183"/>
      <c r="H521" s="183"/>
      <c r="I521" s="183"/>
      <c r="J521" s="183"/>
      <c r="K521" s="183"/>
      <c r="L521" s="183"/>
      <c r="M521" s="186"/>
      <c r="N521" s="182"/>
      <c r="O521" s="184"/>
      <c r="P521" s="178"/>
      <c r="Q521" s="118">
        <f t="shared" si="170"/>
        <v>0</v>
      </c>
      <c r="R521" s="3"/>
      <c r="S521" s="3"/>
      <c r="T521" s="4"/>
      <c r="U521" s="4"/>
      <c r="V521" s="99">
        <f t="shared" si="171"/>
        <v>0</v>
      </c>
      <c r="W521" s="161"/>
      <c r="X521" s="138"/>
      <c r="AH521" s="158" t="str">
        <f t="array" ref="AH521">IF(OR(AH$1=0, $A521=""),"",SQRT((_xlfn.XLOOKUP(AH$1,$Z$2:$Z$16,$AA$2:$AA$16)-$T521)^2+(_xlfn.XLOOKUP(AH$1,$Z$2:$Z$16,$AB$2:$AB$16)-$U521)^2+(_xlfn.XLOOKUP(AH$1,$Z$2:$Z$16,$AC$2:$AC$16-$V521)^2)))</f>
        <v/>
      </c>
      <c r="AI521" s="140" t="str">
        <f t="array" ref="AI521">IF(OR(AI$1=0, $A521=""),"",SQRT((_xlfn.XLOOKUP(AI$1,$Z$2:$Z$16,$AA$2:$AA$16)-$T521)^2+(_xlfn.XLOOKUP(AI$1,$Z$2:$Z$16,$AB$2:$AB$16)-$U521)^2+(_xlfn.XLOOKUP(AI$1,$Z$2:$Z$16,$AC$2:$AC$16-$V521)^2)))</f>
        <v/>
      </c>
      <c r="AJ521" s="140" t="str">
        <f t="array" ref="AJ521">IF(OR(AJ$1=0, $A521=""),"",SQRT((_xlfn.XLOOKUP(AJ$1,$Z$2:$Z$16,$AA$2:$AA$16)-$T521)^2+(_xlfn.XLOOKUP(AJ$1,$Z$2:$Z$16,$AB$2:$AB$16)-$U521)^2+(_xlfn.XLOOKUP(AJ$1,$Z$2:$Z$16,$AC$2:$AC$16-$V521)^2)))</f>
        <v/>
      </c>
      <c r="AK521" s="140" t="str">
        <f t="array" ref="AK521">IF(OR(AK$1=0, $A521=""),"",SQRT((_xlfn.XLOOKUP(AK$1,$Z$2:$Z$16,$AA$2:$AA$16)-$T521)^2+(_xlfn.XLOOKUP(AK$1,$Z$2:$Z$16,$AB$2:$AB$16)-$U521)^2+(_xlfn.XLOOKUP(AK$1,$Z$2:$Z$16,$AC$2:$AC$16-$V521)^2)))</f>
        <v/>
      </c>
      <c r="AL521" s="140" t="str">
        <f t="array" ref="AL521">IF(OR(AL$1=0, $A521=""),"",SQRT((_xlfn.XLOOKUP(AL$1,$Z$2:$Z$16,$AA$2:$AA$16)-$T521)^2+(_xlfn.XLOOKUP(AL$1,$Z$2:$Z$16,$AB$2:$AB$16)-$U521)^2+(_xlfn.XLOOKUP(AL$1,$Z$2:$Z$16,$AC$2:$AC$16-$V521)^2)))</f>
        <v/>
      </c>
      <c r="AM521" s="140" t="str">
        <f t="array" ref="AM521">IF(OR(AM$1=0, $A521=""),"",SQRT((_xlfn.XLOOKUP(AM$1,$Z$2:$Z$16,$AA$2:$AA$16)-$T521)^2+(_xlfn.XLOOKUP(AM$1,$Z$2:$Z$16,$AB$2:$AB$16)-$U521)^2+(_xlfn.XLOOKUP(AM$1,$Z$2:$Z$16,$AC$2:$AC$16-$V521)^2)))</f>
        <v/>
      </c>
      <c r="AN521" s="140" t="str">
        <f t="array" ref="AN521">IF(OR(AN$1=0, $A521=""),"",SQRT((_xlfn.XLOOKUP(AN$1,$Z$2:$Z$16,$AA$2:$AA$16)-$T521)^2+(_xlfn.XLOOKUP(AN$1,$Z$2:$Z$16,$AB$2:$AB$16)-$U521)^2+(_xlfn.XLOOKUP(AN$1,$Z$2:$Z$16,$AC$2:$AC$16-$V521)^2)))</f>
        <v/>
      </c>
      <c r="AO521" s="140" t="str">
        <f t="array" ref="AO521">IF(OR(AO$1=0, $A521=""),"",SQRT((_xlfn.XLOOKUP(AO$1,$Z$2:$Z$16,$AA$2:$AA$16)-$T521)^2+(_xlfn.XLOOKUP(AO$1,$Z$2:$Z$16,$AB$2:$AB$16)-$U521)^2+(_xlfn.XLOOKUP(AO$1,$Z$2:$Z$16,$AC$2:$AC$16-$V521)^2)))</f>
        <v/>
      </c>
      <c r="AP521" s="141" t="str">
        <f t="array" ref="AP521">IF(OR(AP$1=0, $A521=""),"",SQRT((_xlfn.XLOOKUP(AP$1,$Z$2:$Z$16,$AA$2:$AA$16)-$T521)^2+(_xlfn.XLOOKUP(AP$1,$Z$2:$Z$16,$AB$2:$AB$16)-$U521)^2+(_xlfn.XLOOKUP(AP$1,$Z$2:$Z$16,$AC$2:$AC$16-$V521)^2)))</f>
        <v/>
      </c>
      <c r="AQ521" s="141" t="str">
        <f t="array" ref="AQ521">IF(OR(AQ$1=0, $A521=""),"",SQRT((_xlfn.XLOOKUP(AQ$1,$Z$2:$Z$16,$AA$2:$AA$16)-$T521)^2+(_xlfn.XLOOKUP(AQ$1,$Z$2:$Z$16,$AB$2:$AB$16)-$U521)^2+(_xlfn.XLOOKUP(AQ$1,$Z$2:$Z$16,$AC$2:$AC$16-$V521)^2)))</f>
        <v/>
      </c>
      <c r="AR521" s="141" t="str">
        <f t="array" ref="AR521">IF(OR(AR$1=0, $A521=""),"",SQRT((_xlfn.XLOOKUP(AR$1,$Z$2:$Z$16,$AA$2:$AA$16)-$T521)^2+(_xlfn.XLOOKUP(AR$1,$Z$2:$Z$16,$AB$2:$AB$16)-$U521)^2+(_xlfn.XLOOKUP(AR$1,$Z$2:$Z$16,$AC$2:$AC$16-$V521)^2)))</f>
        <v/>
      </c>
      <c r="AS521" s="141" t="str">
        <f t="array" ref="AS521">IF(OR(AS$1=0, $A521=""),"",SQRT((_xlfn.XLOOKUP(AS$1,$Z$2:$Z$16,$AA$2:$AA$16)-$T521)^2+(_xlfn.XLOOKUP(AS$1,$Z$2:$Z$16,$AB$2:$AB$16)-$U521)^2+(_xlfn.XLOOKUP(AS$1,$Z$2:$Z$16,$AC$2:$AC$16-$V521)^2)))</f>
        <v/>
      </c>
      <c r="AT521" s="141" t="str">
        <f t="array" ref="AT521">IF(OR(AT$1=0, $A521=""),"",SQRT((_xlfn.XLOOKUP(AT$1,$Z$2:$Z$16,$AA$2:$AA$16)-$T521)^2+(_xlfn.XLOOKUP(AT$1,$Z$2:$Z$16,$AB$2:$AB$16)-$U521)^2+(_xlfn.XLOOKUP(AT$1,$Z$2:$Z$16,$AC$2:$AC$16-$V521)^2)))</f>
        <v/>
      </c>
      <c r="AU521" s="141" t="str">
        <f t="array" ref="AU521">IF(OR(AU$1=0, $A521=""),"",SQRT((_xlfn.XLOOKUP(AU$1,$Z$2:$Z$16,$AA$2:$AA$16)-$T521)^2+(_xlfn.XLOOKUP(AU$1,$Z$2:$Z$16,$AB$2:$AB$16)-$U521)^2+(_xlfn.XLOOKUP(AU$1,$Z$2:$Z$16,$AC$2:$AC$16-$V521)^2)))</f>
        <v/>
      </c>
      <c r="AV521" s="142" t="str">
        <f t="array" ref="AV521">IF(OR(AV$1=0, $A521=""),"",SQRT((_xlfn.XLOOKUP(AV$1,$Z$2:$Z$16,$AA$2:$AA$16)-$T521)^2+(_xlfn.XLOOKUP(AV$1,$Z$2:$Z$16,$AB$2:$AB$16)-$U521)^2+(_xlfn.XLOOKUP(AV$1,$Z$2:$Z$16,$AC$2:$AC$16-$V521)^2)))</f>
        <v/>
      </c>
      <c r="AW521" s="124"/>
      <c r="AX521" s="124"/>
      <c r="AY521" s="125">
        <f t="shared" si="172"/>
        <v>0</v>
      </c>
      <c r="AZ521" s="143">
        <f t="shared" si="173"/>
        <v>0</v>
      </c>
      <c r="BA521" s="143">
        <f t="shared" si="174"/>
        <v>0</v>
      </c>
      <c r="BB521" s="143">
        <f t="shared" si="175"/>
        <v>0</v>
      </c>
      <c r="BC521" s="143">
        <f t="shared" si="176"/>
        <v>0</v>
      </c>
      <c r="BD521" s="143">
        <f t="shared" si="177"/>
        <v>0</v>
      </c>
      <c r="BE521" s="143">
        <f t="shared" si="178"/>
        <v>0</v>
      </c>
      <c r="BF521" s="143">
        <f t="shared" si="179"/>
        <v>0</v>
      </c>
      <c r="BG521" s="144">
        <f t="shared" si="180"/>
        <v>0</v>
      </c>
      <c r="BH521" s="144">
        <f t="shared" si="181"/>
        <v>0</v>
      </c>
      <c r="BI521" s="144">
        <f t="shared" si="182"/>
        <v>0</v>
      </c>
      <c r="BJ521" s="144">
        <f t="shared" si="183"/>
        <v>0</v>
      </c>
      <c r="BK521" s="144">
        <f t="shared" si="184"/>
        <v>0</v>
      </c>
      <c r="BL521" s="144">
        <f t="shared" si="185"/>
        <v>0</v>
      </c>
      <c r="BM521" s="145">
        <f t="shared" si="186"/>
        <v>0</v>
      </c>
      <c r="BN521" s="124"/>
      <c r="BO521" s="124"/>
      <c r="BP521" s="124"/>
      <c r="BQ521" s="124"/>
      <c r="BR521" s="124"/>
      <c r="BS521" s="124"/>
      <c r="BT521" s="124"/>
      <c r="BU521" s="124"/>
      <c r="BV521" s="130"/>
      <c r="BW521" s="130"/>
      <c r="BX521" s="130"/>
      <c r="BY521" s="130"/>
      <c r="BZ521" s="130"/>
      <c r="CA521" s="130"/>
      <c r="CB521" s="130"/>
      <c r="CC521" s="130"/>
      <c r="CD521" s="130"/>
      <c r="CE521" s="130"/>
      <c r="CF521" s="130"/>
      <c r="CG521" s="130"/>
      <c r="CH521" s="130"/>
      <c r="CI521" s="130"/>
      <c r="CJ521" s="130"/>
      <c r="CL521" s="124"/>
      <c r="CM521" s="130" t="s">
        <v>32</v>
      </c>
      <c r="CN521" s="130"/>
      <c r="CO521" s="130"/>
      <c r="CP521" s="130"/>
      <c r="CQ521" s="130"/>
      <c r="CR521" s="130"/>
      <c r="CS521" s="130"/>
      <c r="CT521" s="130"/>
      <c r="CU521" s="130"/>
      <c r="CV521" s="130"/>
      <c r="CW521" s="130"/>
      <c r="CX521" s="130"/>
      <c r="CY521" s="130"/>
      <c r="CZ521" s="130"/>
      <c r="DA521" s="130"/>
      <c r="DD521" s="159" cm="1">
        <f t="array" ref="DD521">_xlfn.IFS(DD$1= 0,"", NOT(ISBLANK(CM521)), 0, ISBLANK(CM521), $Q521-$S521+AY521-BV521)</f>
        <v>0</v>
      </c>
      <c r="DE521" s="160" cm="1">
        <f t="array" ref="DE521">_xlfn.IFS(DE$1= 0,"", NOT(ISBLANK(CN521)), 0, ISBLANK(CN521), $Q521-$S521+AZ521-BW521)</f>
        <v>0</v>
      </c>
      <c r="DF521" s="160" cm="1">
        <f t="array" ref="DF521">_xlfn.IFS(DF$1= 0,"", NOT(ISBLANK(CO521)), 0, ISBLANK(CO521), $Q521-$S521+BA521-BX521)</f>
        <v>0</v>
      </c>
      <c r="DG521" s="160" cm="1">
        <f t="array" ref="DG521">_xlfn.IFS(DG$1= 0,"", NOT(ISBLANK(CP521)), 0, ISBLANK(CP521), $Q521-$S521+BB521-BY521)</f>
        <v>0</v>
      </c>
      <c r="DH521" s="160" cm="1">
        <f t="array" ref="DH521">_xlfn.IFS(DH$1= 0,"", NOT(ISBLANK(CQ521)), 0, ISBLANK(CQ521), $Q521-$S521+BC521-BZ521)</f>
        <v>0</v>
      </c>
      <c r="DI521" s="160" cm="1">
        <f t="array" ref="DI521">_xlfn.IFS(DI$1= 0,"", NOT(ISBLANK(CR521)), 0, ISBLANK(CR521), $Q521-$S521+BD521-CA521)</f>
        <v>0</v>
      </c>
      <c r="DJ521" s="160" t="str" cm="1">
        <f t="array" ref="DJ521">_xlfn.IFS(DJ$1= 0,"", NOT(ISBLANK(CS521)), 0, ISBLANK(CS521), $Q521-$S521+BE521-CB521)</f>
        <v/>
      </c>
      <c r="DK521" s="160" t="str" cm="1">
        <f t="array" ref="DK521">_xlfn.IFS(DK$1= 0,"", NOT(ISBLANK(CT521)), 0, ISBLANK(CT521), $Q521-$S521+BF521-CC521)</f>
        <v/>
      </c>
      <c r="DL521" s="162" t="str" cm="1">
        <f t="array" ref="DL521">_xlfn.IFS(DL$1= 0,"", NOT(ISBLANK(CU521)), 0, ISBLANK(CU521), $Q521-$S521+BG521-CD521)</f>
        <v/>
      </c>
      <c r="DM521" s="162" t="str" cm="1">
        <f t="array" ref="DM521">_xlfn.IFS(DM$1= 0,"", NOT(ISBLANK(CV521)), 0, ISBLANK(CV521), $Q521-$S521+BH521-CE521)</f>
        <v/>
      </c>
      <c r="DN521" s="162" t="str" cm="1">
        <f t="array" ref="DN521">_xlfn.IFS(DN$1= 0,"", NOT(ISBLANK(CW521)), 0, ISBLANK(CW521), $Q521-$S521+BI521-CF521)</f>
        <v/>
      </c>
      <c r="DO521" s="162" t="str" cm="1">
        <f t="array" ref="DO521">_xlfn.IFS(DO$1= 0,"", NOT(ISBLANK(CX521)), 0, ISBLANK(CX521), $Q521-$S521+BJ521-CG521)</f>
        <v/>
      </c>
      <c r="DP521" s="162" t="str" cm="1">
        <f t="array" ref="DP521">_xlfn.IFS(DP$1= 0,"", NOT(ISBLANK(CY521)), 0, ISBLANK(CY521), $Q521-$S521+BK521-CH521)</f>
        <v/>
      </c>
      <c r="DQ521" s="162" t="str" cm="1">
        <f t="array" ref="DQ521">_xlfn.IFS(DQ$1= 0,"", NOT(ISBLANK(CZ521)), 0, ISBLANK(CZ521), $Q521-$S521+BL521-CI521)</f>
        <v/>
      </c>
      <c r="DR521" s="163" t="str" cm="1">
        <f t="array" ref="DR521">_xlfn.IFS(DR$1= 0,"", NOT(ISBLANK(DA521)), 0, ISBLANK(DA521), $Q521-$S521+BM521-CJ521)</f>
        <v/>
      </c>
    </row>
    <row r="522" spans="1:122" ht="16.5" x14ac:dyDescent="0.3">
      <c r="A522" s="135"/>
      <c r="B522" s="136"/>
      <c r="C522" s="136"/>
      <c r="D522" s="137"/>
      <c r="E522" s="176"/>
      <c r="F522" s="182"/>
      <c r="G522" s="183"/>
      <c r="H522" s="183"/>
      <c r="I522" s="183"/>
      <c r="J522" s="183"/>
      <c r="K522" s="183"/>
      <c r="L522" s="183"/>
      <c r="M522" s="186"/>
      <c r="N522" s="182"/>
      <c r="O522" s="184"/>
      <c r="P522" s="178"/>
      <c r="Q522" s="118">
        <f t="shared" si="170"/>
        <v>0</v>
      </c>
      <c r="R522" s="3"/>
      <c r="S522" s="3"/>
      <c r="T522" s="4"/>
      <c r="U522" s="4"/>
      <c r="V522" s="99">
        <f t="shared" si="171"/>
        <v>0</v>
      </c>
      <c r="W522" s="161"/>
      <c r="X522" s="138"/>
      <c r="AH522" s="158" t="str">
        <f t="array" ref="AH522">IF(OR(AH$1=0, $A522=""),"",SQRT((_xlfn.XLOOKUP(AH$1,$Z$2:$Z$16,$AA$2:$AA$16)-$T522)^2+(_xlfn.XLOOKUP(AH$1,$Z$2:$Z$16,$AB$2:$AB$16)-$U522)^2+(_xlfn.XLOOKUP(AH$1,$Z$2:$Z$16,$AC$2:$AC$16-$V522)^2)))</f>
        <v/>
      </c>
      <c r="AI522" s="140" t="str">
        <f t="array" ref="AI522">IF(OR(AI$1=0, $A522=""),"",SQRT((_xlfn.XLOOKUP(AI$1,$Z$2:$Z$16,$AA$2:$AA$16)-$T522)^2+(_xlfn.XLOOKUP(AI$1,$Z$2:$Z$16,$AB$2:$AB$16)-$U522)^2+(_xlfn.XLOOKUP(AI$1,$Z$2:$Z$16,$AC$2:$AC$16-$V522)^2)))</f>
        <v/>
      </c>
      <c r="AJ522" s="140" t="str">
        <f t="array" ref="AJ522">IF(OR(AJ$1=0, $A522=""),"",SQRT((_xlfn.XLOOKUP(AJ$1,$Z$2:$Z$16,$AA$2:$AA$16)-$T522)^2+(_xlfn.XLOOKUP(AJ$1,$Z$2:$Z$16,$AB$2:$AB$16)-$U522)^2+(_xlfn.XLOOKUP(AJ$1,$Z$2:$Z$16,$AC$2:$AC$16-$V522)^2)))</f>
        <v/>
      </c>
      <c r="AK522" s="140" t="str">
        <f t="array" ref="AK522">IF(OR(AK$1=0, $A522=""),"",SQRT((_xlfn.XLOOKUP(AK$1,$Z$2:$Z$16,$AA$2:$AA$16)-$T522)^2+(_xlfn.XLOOKUP(AK$1,$Z$2:$Z$16,$AB$2:$AB$16)-$U522)^2+(_xlfn.XLOOKUP(AK$1,$Z$2:$Z$16,$AC$2:$AC$16-$V522)^2)))</f>
        <v/>
      </c>
      <c r="AL522" s="140" t="str">
        <f t="array" ref="AL522">IF(OR(AL$1=0, $A522=""),"",SQRT((_xlfn.XLOOKUP(AL$1,$Z$2:$Z$16,$AA$2:$AA$16)-$T522)^2+(_xlfn.XLOOKUP(AL$1,$Z$2:$Z$16,$AB$2:$AB$16)-$U522)^2+(_xlfn.XLOOKUP(AL$1,$Z$2:$Z$16,$AC$2:$AC$16-$V522)^2)))</f>
        <v/>
      </c>
      <c r="AM522" s="140" t="str">
        <f t="array" ref="AM522">IF(OR(AM$1=0, $A522=""),"",SQRT((_xlfn.XLOOKUP(AM$1,$Z$2:$Z$16,$AA$2:$AA$16)-$T522)^2+(_xlfn.XLOOKUP(AM$1,$Z$2:$Z$16,$AB$2:$AB$16)-$U522)^2+(_xlfn.XLOOKUP(AM$1,$Z$2:$Z$16,$AC$2:$AC$16-$V522)^2)))</f>
        <v/>
      </c>
      <c r="AN522" s="140" t="str">
        <f t="array" ref="AN522">IF(OR(AN$1=0, $A522=""),"",SQRT((_xlfn.XLOOKUP(AN$1,$Z$2:$Z$16,$AA$2:$AA$16)-$T522)^2+(_xlfn.XLOOKUP(AN$1,$Z$2:$Z$16,$AB$2:$AB$16)-$U522)^2+(_xlfn.XLOOKUP(AN$1,$Z$2:$Z$16,$AC$2:$AC$16-$V522)^2)))</f>
        <v/>
      </c>
      <c r="AO522" s="140" t="str">
        <f t="array" ref="AO522">IF(OR(AO$1=0, $A522=""),"",SQRT((_xlfn.XLOOKUP(AO$1,$Z$2:$Z$16,$AA$2:$AA$16)-$T522)^2+(_xlfn.XLOOKUP(AO$1,$Z$2:$Z$16,$AB$2:$AB$16)-$U522)^2+(_xlfn.XLOOKUP(AO$1,$Z$2:$Z$16,$AC$2:$AC$16-$V522)^2)))</f>
        <v/>
      </c>
      <c r="AP522" s="141" t="str">
        <f t="array" ref="AP522">IF(OR(AP$1=0, $A522=""),"",SQRT((_xlfn.XLOOKUP(AP$1,$Z$2:$Z$16,$AA$2:$AA$16)-$T522)^2+(_xlfn.XLOOKUP(AP$1,$Z$2:$Z$16,$AB$2:$AB$16)-$U522)^2+(_xlfn.XLOOKUP(AP$1,$Z$2:$Z$16,$AC$2:$AC$16-$V522)^2)))</f>
        <v/>
      </c>
      <c r="AQ522" s="141" t="str">
        <f t="array" ref="AQ522">IF(OR(AQ$1=0, $A522=""),"",SQRT((_xlfn.XLOOKUP(AQ$1,$Z$2:$Z$16,$AA$2:$AA$16)-$T522)^2+(_xlfn.XLOOKUP(AQ$1,$Z$2:$Z$16,$AB$2:$AB$16)-$U522)^2+(_xlfn.XLOOKUP(AQ$1,$Z$2:$Z$16,$AC$2:$AC$16-$V522)^2)))</f>
        <v/>
      </c>
      <c r="AR522" s="141" t="str">
        <f t="array" ref="AR522">IF(OR(AR$1=0, $A522=""),"",SQRT((_xlfn.XLOOKUP(AR$1,$Z$2:$Z$16,$AA$2:$AA$16)-$T522)^2+(_xlfn.XLOOKUP(AR$1,$Z$2:$Z$16,$AB$2:$AB$16)-$U522)^2+(_xlfn.XLOOKUP(AR$1,$Z$2:$Z$16,$AC$2:$AC$16-$V522)^2)))</f>
        <v/>
      </c>
      <c r="AS522" s="141" t="str">
        <f t="array" ref="AS522">IF(OR(AS$1=0, $A522=""),"",SQRT((_xlfn.XLOOKUP(AS$1,$Z$2:$Z$16,$AA$2:$AA$16)-$T522)^2+(_xlfn.XLOOKUP(AS$1,$Z$2:$Z$16,$AB$2:$AB$16)-$U522)^2+(_xlfn.XLOOKUP(AS$1,$Z$2:$Z$16,$AC$2:$AC$16-$V522)^2)))</f>
        <v/>
      </c>
      <c r="AT522" s="141" t="str">
        <f t="array" ref="AT522">IF(OR(AT$1=0, $A522=""),"",SQRT((_xlfn.XLOOKUP(AT$1,$Z$2:$Z$16,$AA$2:$AA$16)-$T522)^2+(_xlfn.XLOOKUP(AT$1,$Z$2:$Z$16,$AB$2:$AB$16)-$U522)^2+(_xlfn.XLOOKUP(AT$1,$Z$2:$Z$16,$AC$2:$AC$16-$V522)^2)))</f>
        <v/>
      </c>
      <c r="AU522" s="141" t="str">
        <f t="array" ref="AU522">IF(OR(AU$1=0, $A522=""),"",SQRT((_xlfn.XLOOKUP(AU$1,$Z$2:$Z$16,$AA$2:$AA$16)-$T522)^2+(_xlfn.XLOOKUP(AU$1,$Z$2:$Z$16,$AB$2:$AB$16)-$U522)^2+(_xlfn.XLOOKUP(AU$1,$Z$2:$Z$16,$AC$2:$AC$16-$V522)^2)))</f>
        <v/>
      </c>
      <c r="AV522" s="142" t="str">
        <f t="array" ref="AV522">IF(OR(AV$1=0, $A522=""),"",SQRT((_xlfn.XLOOKUP(AV$1,$Z$2:$Z$16,$AA$2:$AA$16)-$T522)^2+(_xlfn.XLOOKUP(AV$1,$Z$2:$Z$16,$AB$2:$AB$16)-$U522)^2+(_xlfn.XLOOKUP(AV$1,$Z$2:$Z$16,$AC$2:$AC$16-$V522)^2)))</f>
        <v/>
      </c>
      <c r="AW522" s="124"/>
      <c r="AX522" s="124"/>
      <c r="AY522" s="125">
        <f t="shared" si="172"/>
        <v>0</v>
      </c>
      <c r="AZ522" s="143">
        <f t="shared" si="173"/>
        <v>0</v>
      </c>
      <c r="BA522" s="143">
        <f t="shared" si="174"/>
        <v>0</v>
      </c>
      <c r="BB522" s="143">
        <f t="shared" si="175"/>
        <v>0</v>
      </c>
      <c r="BC522" s="143">
        <f t="shared" si="176"/>
        <v>0</v>
      </c>
      <c r="BD522" s="143">
        <f t="shared" si="177"/>
        <v>0</v>
      </c>
      <c r="BE522" s="143">
        <f t="shared" si="178"/>
        <v>0</v>
      </c>
      <c r="BF522" s="143">
        <f t="shared" si="179"/>
        <v>0</v>
      </c>
      <c r="BG522" s="144">
        <f t="shared" si="180"/>
        <v>0</v>
      </c>
      <c r="BH522" s="144">
        <f t="shared" si="181"/>
        <v>0</v>
      </c>
      <c r="BI522" s="144">
        <f t="shared" si="182"/>
        <v>0</v>
      </c>
      <c r="BJ522" s="144">
        <f t="shared" si="183"/>
        <v>0</v>
      </c>
      <c r="BK522" s="144">
        <f t="shared" si="184"/>
        <v>0</v>
      </c>
      <c r="BL522" s="144">
        <f t="shared" si="185"/>
        <v>0</v>
      </c>
      <c r="BM522" s="145">
        <f t="shared" si="186"/>
        <v>0</v>
      </c>
      <c r="BN522" s="124"/>
      <c r="BO522" s="124"/>
      <c r="BP522" s="124"/>
      <c r="BQ522" s="124"/>
      <c r="BR522" s="124"/>
      <c r="BS522" s="124"/>
      <c r="BT522" s="124"/>
      <c r="BU522" s="124"/>
      <c r="BV522" s="130"/>
      <c r="BW522" s="130"/>
      <c r="BX522" s="130"/>
      <c r="BY522" s="130"/>
      <c r="BZ522" s="130"/>
      <c r="CA522" s="130"/>
      <c r="CB522" s="130"/>
      <c r="CC522" s="130"/>
      <c r="CD522" s="130"/>
      <c r="CE522" s="130"/>
      <c r="CF522" s="130"/>
      <c r="CG522" s="130"/>
      <c r="CH522" s="130"/>
      <c r="CI522" s="130"/>
      <c r="CJ522" s="130"/>
      <c r="CL522" s="124"/>
      <c r="CM522" s="130" t="s">
        <v>32</v>
      </c>
      <c r="CN522" s="130"/>
      <c r="CO522" s="130"/>
      <c r="CP522" s="130"/>
      <c r="CQ522" s="130"/>
      <c r="CR522" s="130"/>
      <c r="CS522" s="130"/>
      <c r="CT522" s="130"/>
      <c r="CU522" s="130"/>
      <c r="CV522" s="130"/>
      <c r="CW522" s="130"/>
      <c r="CX522" s="130"/>
      <c r="CY522" s="130"/>
      <c r="CZ522" s="130"/>
      <c r="DA522" s="130"/>
      <c r="DD522" s="159" cm="1">
        <f t="array" ref="DD522">_xlfn.IFS(DD$1= 0,"", NOT(ISBLANK(CM522)), 0, ISBLANK(CM522), $Q522-$S522+AY522-BV522)</f>
        <v>0</v>
      </c>
      <c r="DE522" s="160" cm="1">
        <f t="array" ref="DE522">_xlfn.IFS(DE$1= 0,"", NOT(ISBLANK(CN522)), 0, ISBLANK(CN522), $Q522-$S522+AZ522-BW522)</f>
        <v>0</v>
      </c>
      <c r="DF522" s="160" cm="1">
        <f t="array" ref="DF522">_xlfn.IFS(DF$1= 0,"", NOT(ISBLANK(CO522)), 0, ISBLANK(CO522), $Q522-$S522+BA522-BX522)</f>
        <v>0</v>
      </c>
      <c r="DG522" s="160" cm="1">
        <f t="array" ref="DG522">_xlfn.IFS(DG$1= 0,"", NOT(ISBLANK(CP522)), 0, ISBLANK(CP522), $Q522-$S522+BB522-BY522)</f>
        <v>0</v>
      </c>
      <c r="DH522" s="160" cm="1">
        <f t="array" ref="DH522">_xlfn.IFS(DH$1= 0,"", NOT(ISBLANK(CQ522)), 0, ISBLANK(CQ522), $Q522-$S522+BC522-BZ522)</f>
        <v>0</v>
      </c>
      <c r="DI522" s="160" cm="1">
        <f t="array" ref="DI522">_xlfn.IFS(DI$1= 0,"", NOT(ISBLANK(CR522)), 0, ISBLANK(CR522), $Q522-$S522+BD522-CA522)</f>
        <v>0</v>
      </c>
      <c r="DJ522" s="160" t="str" cm="1">
        <f t="array" ref="DJ522">_xlfn.IFS(DJ$1= 0,"", NOT(ISBLANK(CS522)), 0, ISBLANK(CS522), $Q522-$S522+BE522-CB522)</f>
        <v/>
      </c>
      <c r="DK522" s="160" t="str" cm="1">
        <f t="array" ref="DK522">_xlfn.IFS(DK$1= 0,"", NOT(ISBLANK(CT522)), 0, ISBLANK(CT522), $Q522-$S522+BF522-CC522)</f>
        <v/>
      </c>
      <c r="DL522" s="162" t="str" cm="1">
        <f t="array" ref="DL522">_xlfn.IFS(DL$1= 0,"", NOT(ISBLANK(CU522)), 0, ISBLANK(CU522), $Q522-$S522+BG522-CD522)</f>
        <v/>
      </c>
      <c r="DM522" s="162" t="str" cm="1">
        <f t="array" ref="DM522">_xlfn.IFS(DM$1= 0,"", NOT(ISBLANK(CV522)), 0, ISBLANK(CV522), $Q522-$S522+BH522-CE522)</f>
        <v/>
      </c>
      <c r="DN522" s="162" t="str" cm="1">
        <f t="array" ref="DN522">_xlfn.IFS(DN$1= 0,"", NOT(ISBLANK(CW522)), 0, ISBLANK(CW522), $Q522-$S522+BI522-CF522)</f>
        <v/>
      </c>
      <c r="DO522" s="162" t="str" cm="1">
        <f t="array" ref="DO522">_xlfn.IFS(DO$1= 0,"", NOT(ISBLANK(CX522)), 0, ISBLANK(CX522), $Q522-$S522+BJ522-CG522)</f>
        <v/>
      </c>
      <c r="DP522" s="162" t="str" cm="1">
        <f t="array" ref="DP522">_xlfn.IFS(DP$1= 0,"", NOT(ISBLANK(CY522)), 0, ISBLANK(CY522), $Q522-$S522+BK522-CH522)</f>
        <v/>
      </c>
      <c r="DQ522" s="162" t="str" cm="1">
        <f t="array" ref="DQ522">_xlfn.IFS(DQ$1= 0,"", NOT(ISBLANK(CZ522)), 0, ISBLANK(CZ522), $Q522-$S522+BL522-CI522)</f>
        <v/>
      </c>
      <c r="DR522" s="163" t="str" cm="1">
        <f t="array" ref="DR522">_xlfn.IFS(DR$1= 0,"", NOT(ISBLANK(DA522)), 0, ISBLANK(DA522), $Q522-$S522+BM522-CJ522)</f>
        <v/>
      </c>
    </row>
    <row r="523" spans="1:122" ht="16.5" x14ac:dyDescent="0.3">
      <c r="A523" s="135"/>
      <c r="B523" s="136"/>
      <c r="C523" s="136"/>
      <c r="D523" s="137"/>
      <c r="E523" s="176"/>
      <c r="F523" s="182"/>
      <c r="G523" s="183"/>
      <c r="H523" s="183"/>
      <c r="I523" s="183"/>
      <c r="J523" s="183"/>
      <c r="K523" s="183"/>
      <c r="L523" s="183"/>
      <c r="M523" s="186"/>
      <c r="N523" s="182"/>
      <c r="O523" s="184"/>
      <c r="P523" s="178"/>
      <c r="Q523" s="118">
        <f t="shared" si="170"/>
        <v>0</v>
      </c>
      <c r="R523" s="3"/>
      <c r="S523" s="3"/>
      <c r="T523" s="4"/>
      <c r="U523" s="4"/>
      <c r="V523" s="99">
        <f t="shared" si="171"/>
        <v>0</v>
      </c>
      <c r="W523" s="161"/>
      <c r="X523" s="138"/>
      <c r="AH523" s="158" t="str">
        <f t="array" ref="AH523">IF(OR(AH$1=0, $A523=""),"",SQRT((_xlfn.XLOOKUP(AH$1,$Z$2:$Z$16,$AA$2:$AA$16)-$T523)^2+(_xlfn.XLOOKUP(AH$1,$Z$2:$Z$16,$AB$2:$AB$16)-$U523)^2+(_xlfn.XLOOKUP(AH$1,$Z$2:$Z$16,$AC$2:$AC$16-$V523)^2)))</f>
        <v/>
      </c>
      <c r="AI523" s="140" t="str">
        <f t="array" ref="AI523">IF(OR(AI$1=0, $A523=""),"",SQRT((_xlfn.XLOOKUP(AI$1,$Z$2:$Z$16,$AA$2:$AA$16)-$T523)^2+(_xlfn.XLOOKUP(AI$1,$Z$2:$Z$16,$AB$2:$AB$16)-$U523)^2+(_xlfn.XLOOKUP(AI$1,$Z$2:$Z$16,$AC$2:$AC$16-$V523)^2)))</f>
        <v/>
      </c>
      <c r="AJ523" s="140" t="str">
        <f t="array" ref="AJ523">IF(OR(AJ$1=0, $A523=""),"",SQRT((_xlfn.XLOOKUP(AJ$1,$Z$2:$Z$16,$AA$2:$AA$16)-$T523)^2+(_xlfn.XLOOKUP(AJ$1,$Z$2:$Z$16,$AB$2:$AB$16)-$U523)^2+(_xlfn.XLOOKUP(AJ$1,$Z$2:$Z$16,$AC$2:$AC$16-$V523)^2)))</f>
        <v/>
      </c>
      <c r="AK523" s="140" t="str">
        <f t="array" ref="AK523">IF(OR(AK$1=0, $A523=""),"",SQRT((_xlfn.XLOOKUP(AK$1,$Z$2:$Z$16,$AA$2:$AA$16)-$T523)^2+(_xlfn.XLOOKUP(AK$1,$Z$2:$Z$16,$AB$2:$AB$16)-$U523)^2+(_xlfn.XLOOKUP(AK$1,$Z$2:$Z$16,$AC$2:$AC$16-$V523)^2)))</f>
        <v/>
      </c>
      <c r="AL523" s="140" t="str">
        <f t="array" ref="AL523">IF(OR(AL$1=0, $A523=""),"",SQRT((_xlfn.XLOOKUP(AL$1,$Z$2:$Z$16,$AA$2:$AA$16)-$T523)^2+(_xlfn.XLOOKUP(AL$1,$Z$2:$Z$16,$AB$2:$AB$16)-$U523)^2+(_xlfn.XLOOKUP(AL$1,$Z$2:$Z$16,$AC$2:$AC$16-$V523)^2)))</f>
        <v/>
      </c>
      <c r="AM523" s="140" t="str">
        <f t="array" ref="AM523">IF(OR(AM$1=0, $A523=""),"",SQRT((_xlfn.XLOOKUP(AM$1,$Z$2:$Z$16,$AA$2:$AA$16)-$T523)^2+(_xlfn.XLOOKUP(AM$1,$Z$2:$Z$16,$AB$2:$AB$16)-$U523)^2+(_xlfn.XLOOKUP(AM$1,$Z$2:$Z$16,$AC$2:$AC$16-$V523)^2)))</f>
        <v/>
      </c>
      <c r="AN523" s="140" t="str">
        <f t="array" ref="AN523">IF(OR(AN$1=0, $A523=""),"",SQRT((_xlfn.XLOOKUP(AN$1,$Z$2:$Z$16,$AA$2:$AA$16)-$T523)^2+(_xlfn.XLOOKUP(AN$1,$Z$2:$Z$16,$AB$2:$AB$16)-$U523)^2+(_xlfn.XLOOKUP(AN$1,$Z$2:$Z$16,$AC$2:$AC$16-$V523)^2)))</f>
        <v/>
      </c>
      <c r="AO523" s="140" t="str">
        <f t="array" ref="AO523">IF(OR(AO$1=0, $A523=""),"",SQRT((_xlfn.XLOOKUP(AO$1,$Z$2:$Z$16,$AA$2:$AA$16)-$T523)^2+(_xlfn.XLOOKUP(AO$1,$Z$2:$Z$16,$AB$2:$AB$16)-$U523)^2+(_xlfn.XLOOKUP(AO$1,$Z$2:$Z$16,$AC$2:$AC$16-$V523)^2)))</f>
        <v/>
      </c>
      <c r="AP523" s="141" t="str">
        <f t="array" ref="AP523">IF(OR(AP$1=0, $A523=""),"",SQRT((_xlfn.XLOOKUP(AP$1,$Z$2:$Z$16,$AA$2:$AA$16)-$T523)^2+(_xlfn.XLOOKUP(AP$1,$Z$2:$Z$16,$AB$2:$AB$16)-$U523)^2+(_xlfn.XLOOKUP(AP$1,$Z$2:$Z$16,$AC$2:$AC$16-$V523)^2)))</f>
        <v/>
      </c>
      <c r="AQ523" s="141" t="str">
        <f t="array" ref="AQ523">IF(OR(AQ$1=0, $A523=""),"",SQRT((_xlfn.XLOOKUP(AQ$1,$Z$2:$Z$16,$AA$2:$AA$16)-$T523)^2+(_xlfn.XLOOKUP(AQ$1,$Z$2:$Z$16,$AB$2:$AB$16)-$U523)^2+(_xlfn.XLOOKUP(AQ$1,$Z$2:$Z$16,$AC$2:$AC$16-$V523)^2)))</f>
        <v/>
      </c>
      <c r="AR523" s="141" t="str">
        <f t="array" ref="AR523">IF(OR(AR$1=0, $A523=""),"",SQRT((_xlfn.XLOOKUP(AR$1,$Z$2:$Z$16,$AA$2:$AA$16)-$T523)^2+(_xlfn.XLOOKUP(AR$1,$Z$2:$Z$16,$AB$2:$AB$16)-$U523)^2+(_xlfn.XLOOKUP(AR$1,$Z$2:$Z$16,$AC$2:$AC$16-$V523)^2)))</f>
        <v/>
      </c>
      <c r="AS523" s="141" t="str">
        <f t="array" ref="AS523">IF(OR(AS$1=0, $A523=""),"",SQRT((_xlfn.XLOOKUP(AS$1,$Z$2:$Z$16,$AA$2:$AA$16)-$T523)^2+(_xlfn.XLOOKUP(AS$1,$Z$2:$Z$16,$AB$2:$AB$16)-$U523)^2+(_xlfn.XLOOKUP(AS$1,$Z$2:$Z$16,$AC$2:$AC$16-$V523)^2)))</f>
        <v/>
      </c>
      <c r="AT523" s="141" t="str">
        <f t="array" ref="AT523">IF(OR(AT$1=0, $A523=""),"",SQRT((_xlfn.XLOOKUP(AT$1,$Z$2:$Z$16,$AA$2:$AA$16)-$T523)^2+(_xlfn.XLOOKUP(AT$1,$Z$2:$Z$16,$AB$2:$AB$16)-$U523)^2+(_xlfn.XLOOKUP(AT$1,$Z$2:$Z$16,$AC$2:$AC$16-$V523)^2)))</f>
        <v/>
      </c>
      <c r="AU523" s="141" t="str">
        <f t="array" ref="AU523">IF(OR(AU$1=0, $A523=""),"",SQRT((_xlfn.XLOOKUP(AU$1,$Z$2:$Z$16,$AA$2:$AA$16)-$T523)^2+(_xlfn.XLOOKUP(AU$1,$Z$2:$Z$16,$AB$2:$AB$16)-$U523)^2+(_xlfn.XLOOKUP(AU$1,$Z$2:$Z$16,$AC$2:$AC$16-$V523)^2)))</f>
        <v/>
      </c>
      <c r="AV523" s="142" t="str">
        <f t="array" ref="AV523">IF(OR(AV$1=0, $A523=""),"",SQRT((_xlfn.XLOOKUP(AV$1,$Z$2:$Z$16,$AA$2:$AA$16)-$T523)^2+(_xlfn.XLOOKUP(AV$1,$Z$2:$Z$16,$AB$2:$AB$16)-$U523)^2+(_xlfn.XLOOKUP(AV$1,$Z$2:$Z$16,$AC$2:$AC$16-$V523)^2)))</f>
        <v/>
      </c>
      <c r="AW523" s="124"/>
      <c r="AX523" s="124"/>
      <c r="AY523" s="125">
        <f t="shared" si="172"/>
        <v>0</v>
      </c>
      <c r="AZ523" s="143">
        <f t="shared" si="173"/>
        <v>0</v>
      </c>
      <c r="BA523" s="143">
        <f t="shared" si="174"/>
        <v>0</v>
      </c>
      <c r="BB523" s="143">
        <f t="shared" si="175"/>
        <v>0</v>
      </c>
      <c r="BC523" s="143">
        <f t="shared" si="176"/>
        <v>0</v>
      </c>
      <c r="BD523" s="143">
        <f t="shared" si="177"/>
        <v>0</v>
      </c>
      <c r="BE523" s="143">
        <f t="shared" si="178"/>
        <v>0</v>
      </c>
      <c r="BF523" s="143">
        <f t="shared" si="179"/>
        <v>0</v>
      </c>
      <c r="BG523" s="144">
        <f t="shared" si="180"/>
        <v>0</v>
      </c>
      <c r="BH523" s="144">
        <f t="shared" si="181"/>
        <v>0</v>
      </c>
      <c r="BI523" s="144">
        <f t="shared" si="182"/>
        <v>0</v>
      </c>
      <c r="BJ523" s="144">
        <f t="shared" si="183"/>
        <v>0</v>
      </c>
      <c r="BK523" s="144">
        <f t="shared" si="184"/>
        <v>0</v>
      </c>
      <c r="BL523" s="144">
        <f t="shared" si="185"/>
        <v>0</v>
      </c>
      <c r="BM523" s="145">
        <f t="shared" si="186"/>
        <v>0</v>
      </c>
      <c r="BN523" s="124"/>
      <c r="BO523" s="124"/>
      <c r="BP523" s="124"/>
      <c r="BQ523" s="124"/>
      <c r="BR523" s="124"/>
      <c r="BS523" s="124"/>
      <c r="BT523" s="124"/>
      <c r="BU523" s="124"/>
      <c r="BV523" s="130"/>
      <c r="BW523" s="130"/>
      <c r="BX523" s="130"/>
      <c r="BY523" s="130"/>
      <c r="BZ523" s="130"/>
      <c r="CA523" s="130"/>
      <c r="CB523" s="130"/>
      <c r="CC523" s="130"/>
      <c r="CD523" s="130"/>
      <c r="CE523" s="130"/>
      <c r="CF523" s="130"/>
      <c r="CG523" s="130"/>
      <c r="CH523" s="130"/>
      <c r="CI523" s="130"/>
      <c r="CJ523" s="130"/>
      <c r="CL523" s="124"/>
      <c r="CM523" s="130" t="s">
        <v>32</v>
      </c>
      <c r="CN523" s="130"/>
      <c r="CO523" s="130"/>
      <c r="CP523" s="130"/>
      <c r="CQ523" s="130"/>
      <c r="CR523" s="130"/>
      <c r="CS523" s="130"/>
      <c r="CT523" s="130"/>
      <c r="CU523" s="130"/>
      <c r="CV523" s="130"/>
      <c r="CW523" s="130"/>
      <c r="CX523" s="130"/>
      <c r="CY523" s="130"/>
      <c r="CZ523" s="130"/>
      <c r="DA523" s="130"/>
      <c r="DD523" s="159" cm="1">
        <f t="array" ref="DD523">_xlfn.IFS(DD$1= 0,"", NOT(ISBLANK(CM523)), 0, ISBLANK(CM523), $Q523-$S523+AY523-BV523)</f>
        <v>0</v>
      </c>
      <c r="DE523" s="160" cm="1">
        <f t="array" ref="DE523">_xlfn.IFS(DE$1= 0,"", NOT(ISBLANK(CN523)), 0, ISBLANK(CN523), $Q523-$S523+AZ523-BW523)</f>
        <v>0</v>
      </c>
      <c r="DF523" s="160" cm="1">
        <f t="array" ref="DF523">_xlfn.IFS(DF$1= 0,"", NOT(ISBLANK(CO523)), 0, ISBLANK(CO523), $Q523-$S523+BA523-BX523)</f>
        <v>0</v>
      </c>
      <c r="DG523" s="160" cm="1">
        <f t="array" ref="DG523">_xlfn.IFS(DG$1= 0,"", NOT(ISBLANK(CP523)), 0, ISBLANK(CP523), $Q523-$S523+BB523-BY523)</f>
        <v>0</v>
      </c>
      <c r="DH523" s="160" cm="1">
        <f t="array" ref="DH523">_xlfn.IFS(DH$1= 0,"", NOT(ISBLANK(CQ523)), 0, ISBLANK(CQ523), $Q523-$S523+BC523-BZ523)</f>
        <v>0</v>
      </c>
      <c r="DI523" s="160" cm="1">
        <f t="array" ref="DI523">_xlfn.IFS(DI$1= 0,"", NOT(ISBLANK(CR523)), 0, ISBLANK(CR523), $Q523-$S523+BD523-CA523)</f>
        <v>0</v>
      </c>
      <c r="DJ523" s="160" t="str" cm="1">
        <f t="array" ref="DJ523">_xlfn.IFS(DJ$1= 0,"", NOT(ISBLANK(CS523)), 0, ISBLANK(CS523), $Q523-$S523+BE523-CB523)</f>
        <v/>
      </c>
      <c r="DK523" s="160" t="str" cm="1">
        <f t="array" ref="DK523">_xlfn.IFS(DK$1= 0,"", NOT(ISBLANK(CT523)), 0, ISBLANK(CT523), $Q523-$S523+BF523-CC523)</f>
        <v/>
      </c>
      <c r="DL523" s="162" t="str" cm="1">
        <f t="array" ref="DL523">_xlfn.IFS(DL$1= 0,"", NOT(ISBLANK(CU523)), 0, ISBLANK(CU523), $Q523-$S523+BG523-CD523)</f>
        <v/>
      </c>
      <c r="DM523" s="162" t="str" cm="1">
        <f t="array" ref="DM523">_xlfn.IFS(DM$1= 0,"", NOT(ISBLANK(CV523)), 0, ISBLANK(CV523), $Q523-$S523+BH523-CE523)</f>
        <v/>
      </c>
      <c r="DN523" s="162" t="str" cm="1">
        <f t="array" ref="DN523">_xlfn.IFS(DN$1= 0,"", NOT(ISBLANK(CW523)), 0, ISBLANK(CW523), $Q523-$S523+BI523-CF523)</f>
        <v/>
      </c>
      <c r="DO523" s="162" t="str" cm="1">
        <f t="array" ref="DO523">_xlfn.IFS(DO$1= 0,"", NOT(ISBLANK(CX523)), 0, ISBLANK(CX523), $Q523-$S523+BJ523-CG523)</f>
        <v/>
      </c>
      <c r="DP523" s="162" t="str" cm="1">
        <f t="array" ref="DP523">_xlfn.IFS(DP$1= 0,"", NOT(ISBLANK(CY523)), 0, ISBLANK(CY523), $Q523-$S523+BK523-CH523)</f>
        <v/>
      </c>
      <c r="DQ523" s="162" t="str" cm="1">
        <f t="array" ref="DQ523">_xlfn.IFS(DQ$1= 0,"", NOT(ISBLANK(CZ523)), 0, ISBLANK(CZ523), $Q523-$S523+BL523-CI523)</f>
        <v/>
      </c>
      <c r="DR523" s="163" t="str" cm="1">
        <f t="array" ref="DR523">_xlfn.IFS(DR$1= 0,"", NOT(ISBLANK(DA523)), 0, ISBLANK(DA523), $Q523-$S523+BM523-CJ523)</f>
        <v/>
      </c>
    </row>
    <row r="524" spans="1:122" ht="16.5" x14ac:dyDescent="0.3">
      <c r="A524" s="135"/>
      <c r="B524" s="136"/>
      <c r="C524" s="136"/>
      <c r="D524" s="137"/>
      <c r="E524" s="176"/>
      <c r="F524" s="182"/>
      <c r="G524" s="183"/>
      <c r="H524" s="183"/>
      <c r="I524" s="183"/>
      <c r="J524" s="183"/>
      <c r="K524" s="183"/>
      <c r="L524" s="183"/>
      <c r="M524" s="186"/>
      <c r="N524" s="182"/>
      <c r="O524" s="184"/>
      <c r="P524" s="178"/>
      <c r="Q524" s="118">
        <f t="shared" si="170"/>
        <v>0</v>
      </c>
      <c r="R524" s="3"/>
      <c r="S524" s="3"/>
      <c r="T524" s="4"/>
      <c r="U524" s="4"/>
      <c r="V524" s="99">
        <f t="shared" si="171"/>
        <v>0</v>
      </c>
      <c r="W524" s="161"/>
      <c r="X524" s="138"/>
      <c r="AH524" s="158" t="str">
        <f t="array" ref="AH524">IF(OR(AH$1=0, $A524=""),"",SQRT((_xlfn.XLOOKUP(AH$1,$Z$2:$Z$16,$AA$2:$AA$16)-$T524)^2+(_xlfn.XLOOKUP(AH$1,$Z$2:$Z$16,$AB$2:$AB$16)-$U524)^2+(_xlfn.XLOOKUP(AH$1,$Z$2:$Z$16,$AC$2:$AC$16-$V524)^2)))</f>
        <v/>
      </c>
      <c r="AI524" s="140" t="str">
        <f t="array" ref="AI524">IF(OR(AI$1=0, $A524=""),"",SQRT((_xlfn.XLOOKUP(AI$1,$Z$2:$Z$16,$AA$2:$AA$16)-$T524)^2+(_xlfn.XLOOKUP(AI$1,$Z$2:$Z$16,$AB$2:$AB$16)-$U524)^2+(_xlfn.XLOOKUP(AI$1,$Z$2:$Z$16,$AC$2:$AC$16-$V524)^2)))</f>
        <v/>
      </c>
      <c r="AJ524" s="140" t="str">
        <f t="array" ref="AJ524">IF(OR(AJ$1=0, $A524=""),"",SQRT((_xlfn.XLOOKUP(AJ$1,$Z$2:$Z$16,$AA$2:$AA$16)-$T524)^2+(_xlfn.XLOOKUP(AJ$1,$Z$2:$Z$16,$AB$2:$AB$16)-$U524)^2+(_xlfn.XLOOKUP(AJ$1,$Z$2:$Z$16,$AC$2:$AC$16-$V524)^2)))</f>
        <v/>
      </c>
      <c r="AK524" s="140" t="str">
        <f t="array" ref="AK524">IF(OR(AK$1=0, $A524=""),"",SQRT((_xlfn.XLOOKUP(AK$1,$Z$2:$Z$16,$AA$2:$AA$16)-$T524)^2+(_xlfn.XLOOKUP(AK$1,$Z$2:$Z$16,$AB$2:$AB$16)-$U524)^2+(_xlfn.XLOOKUP(AK$1,$Z$2:$Z$16,$AC$2:$AC$16-$V524)^2)))</f>
        <v/>
      </c>
      <c r="AL524" s="140" t="str">
        <f t="array" ref="AL524">IF(OR(AL$1=0, $A524=""),"",SQRT((_xlfn.XLOOKUP(AL$1,$Z$2:$Z$16,$AA$2:$AA$16)-$T524)^2+(_xlfn.XLOOKUP(AL$1,$Z$2:$Z$16,$AB$2:$AB$16)-$U524)^2+(_xlfn.XLOOKUP(AL$1,$Z$2:$Z$16,$AC$2:$AC$16-$V524)^2)))</f>
        <v/>
      </c>
      <c r="AM524" s="140" t="str">
        <f t="array" ref="AM524">IF(OR(AM$1=0, $A524=""),"",SQRT((_xlfn.XLOOKUP(AM$1,$Z$2:$Z$16,$AA$2:$AA$16)-$T524)^2+(_xlfn.XLOOKUP(AM$1,$Z$2:$Z$16,$AB$2:$AB$16)-$U524)^2+(_xlfn.XLOOKUP(AM$1,$Z$2:$Z$16,$AC$2:$AC$16-$V524)^2)))</f>
        <v/>
      </c>
      <c r="AN524" s="140" t="str">
        <f t="array" ref="AN524">IF(OR(AN$1=0, $A524=""),"",SQRT((_xlfn.XLOOKUP(AN$1,$Z$2:$Z$16,$AA$2:$AA$16)-$T524)^2+(_xlfn.XLOOKUP(AN$1,$Z$2:$Z$16,$AB$2:$AB$16)-$U524)^2+(_xlfn.XLOOKUP(AN$1,$Z$2:$Z$16,$AC$2:$AC$16-$V524)^2)))</f>
        <v/>
      </c>
      <c r="AO524" s="140" t="str">
        <f t="array" ref="AO524">IF(OR(AO$1=0, $A524=""),"",SQRT((_xlfn.XLOOKUP(AO$1,$Z$2:$Z$16,$AA$2:$AA$16)-$T524)^2+(_xlfn.XLOOKUP(AO$1,$Z$2:$Z$16,$AB$2:$AB$16)-$U524)^2+(_xlfn.XLOOKUP(AO$1,$Z$2:$Z$16,$AC$2:$AC$16-$V524)^2)))</f>
        <v/>
      </c>
      <c r="AP524" s="141" t="str">
        <f t="array" ref="AP524">IF(OR(AP$1=0, $A524=""),"",SQRT((_xlfn.XLOOKUP(AP$1,$Z$2:$Z$16,$AA$2:$AA$16)-$T524)^2+(_xlfn.XLOOKUP(AP$1,$Z$2:$Z$16,$AB$2:$AB$16)-$U524)^2+(_xlfn.XLOOKUP(AP$1,$Z$2:$Z$16,$AC$2:$AC$16-$V524)^2)))</f>
        <v/>
      </c>
      <c r="AQ524" s="141" t="str">
        <f t="array" ref="AQ524">IF(OR(AQ$1=0, $A524=""),"",SQRT((_xlfn.XLOOKUP(AQ$1,$Z$2:$Z$16,$AA$2:$AA$16)-$T524)^2+(_xlfn.XLOOKUP(AQ$1,$Z$2:$Z$16,$AB$2:$AB$16)-$U524)^2+(_xlfn.XLOOKUP(AQ$1,$Z$2:$Z$16,$AC$2:$AC$16-$V524)^2)))</f>
        <v/>
      </c>
      <c r="AR524" s="141" t="str">
        <f t="array" ref="AR524">IF(OR(AR$1=0, $A524=""),"",SQRT((_xlfn.XLOOKUP(AR$1,$Z$2:$Z$16,$AA$2:$AA$16)-$T524)^2+(_xlfn.XLOOKUP(AR$1,$Z$2:$Z$16,$AB$2:$AB$16)-$U524)^2+(_xlfn.XLOOKUP(AR$1,$Z$2:$Z$16,$AC$2:$AC$16-$V524)^2)))</f>
        <v/>
      </c>
      <c r="AS524" s="141" t="str">
        <f t="array" ref="AS524">IF(OR(AS$1=0, $A524=""),"",SQRT((_xlfn.XLOOKUP(AS$1,$Z$2:$Z$16,$AA$2:$AA$16)-$T524)^2+(_xlfn.XLOOKUP(AS$1,$Z$2:$Z$16,$AB$2:$AB$16)-$U524)^2+(_xlfn.XLOOKUP(AS$1,$Z$2:$Z$16,$AC$2:$AC$16-$V524)^2)))</f>
        <v/>
      </c>
      <c r="AT524" s="141" t="str">
        <f t="array" ref="AT524">IF(OR(AT$1=0, $A524=""),"",SQRT((_xlfn.XLOOKUP(AT$1,$Z$2:$Z$16,$AA$2:$AA$16)-$T524)^2+(_xlfn.XLOOKUP(AT$1,$Z$2:$Z$16,$AB$2:$AB$16)-$U524)^2+(_xlfn.XLOOKUP(AT$1,$Z$2:$Z$16,$AC$2:$AC$16-$V524)^2)))</f>
        <v/>
      </c>
      <c r="AU524" s="141" t="str">
        <f t="array" ref="AU524">IF(OR(AU$1=0, $A524=""),"",SQRT((_xlfn.XLOOKUP(AU$1,$Z$2:$Z$16,$AA$2:$AA$16)-$T524)^2+(_xlfn.XLOOKUP(AU$1,$Z$2:$Z$16,$AB$2:$AB$16)-$U524)^2+(_xlfn.XLOOKUP(AU$1,$Z$2:$Z$16,$AC$2:$AC$16-$V524)^2)))</f>
        <v/>
      </c>
      <c r="AV524" s="142" t="str">
        <f t="array" ref="AV524">IF(OR(AV$1=0, $A524=""),"",SQRT((_xlfn.XLOOKUP(AV$1,$Z$2:$Z$16,$AA$2:$AA$16)-$T524)^2+(_xlfn.XLOOKUP(AV$1,$Z$2:$Z$16,$AB$2:$AB$16)-$U524)^2+(_xlfn.XLOOKUP(AV$1,$Z$2:$Z$16,$AC$2:$AC$16-$V524)^2)))</f>
        <v/>
      </c>
      <c r="AW524" s="124"/>
      <c r="AX524" s="124"/>
      <c r="AY524" s="125">
        <f t="shared" si="172"/>
        <v>0</v>
      </c>
      <c r="AZ524" s="143">
        <f t="shared" si="173"/>
        <v>0</v>
      </c>
      <c r="BA524" s="143">
        <f t="shared" si="174"/>
        <v>0</v>
      </c>
      <c r="BB524" s="143">
        <f t="shared" si="175"/>
        <v>0</v>
      </c>
      <c r="BC524" s="143">
        <f t="shared" si="176"/>
        <v>0</v>
      </c>
      <c r="BD524" s="143">
        <f t="shared" si="177"/>
        <v>0</v>
      </c>
      <c r="BE524" s="143">
        <f t="shared" si="178"/>
        <v>0</v>
      </c>
      <c r="BF524" s="143">
        <f t="shared" si="179"/>
        <v>0</v>
      </c>
      <c r="BG524" s="144">
        <f t="shared" si="180"/>
        <v>0</v>
      </c>
      <c r="BH524" s="144">
        <f t="shared" si="181"/>
        <v>0</v>
      </c>
      <c r="BI524" s="144">
        <f t="shared" si="182"/>
        <v>0</v>
      </c>
      <c r="BJ524" s="144">
        <f t="shared" si="183"/>
        <v>0</v>
      </c>
      <c r="BK524" s="144">
        <f t="shared" si="184"/>
        <v>0</v>
      </c>
      <c r="BL524" s="144">
        <f t="shared" si="185"/>
        <v>0</v>
      </c>
      <c r="BM524" s="145">
        <f t="shared" si="186"/>
        <v>0</v>
      </c>
      <c r="BN524" s="124"/>
      <c r="BO524" s="124"/>
      <c r="BP524" s="124"/>
      <c r="BQ524" s="124"/>
      <c r="BR524" s="124"/>
      <c r="BS524" s="124"/>
      <c r="BT524" s="124"/>
      <c r="BU524" s="124"/>
      <c r="BV524" s="130"/>
      <c r="BW524" s="130"/>
      <c r="BX524" s="130"/>
      <c r="BY524" s="130"/>
      <c r="BZ524" s="130"/>
      <c r="CA524" s="130"/>
      <c r="CB524" s="130"/>
      <c r="CC524" s="130"/>
      <c r="CD524" s="130"/>
      <c r="CE524" s="130"/>
      <c r="CF524" s="130"/>
      <c r="CG524" s="130"/>
      <c r="CH524" s="130"/>
      <c r="CI524" s="130"/>
      <c r="CJ524" s="130"/>
      <c r="CL524" s="124"/>
      <c r="CM524" s="130" t="s">
        <v>32</v>
      </c>
      <c r="CN524" s="130"/>
      <c r="CO524" s="130"/>
      <c r="CP524" s="130"/>
      <c r="CQ524" s="130"/>
      <c r="CR524" s="130"/>
      <c r="CS524" s="130"/>
      <c r="CT524" s="130"/>
      <c r="CU524" s="130"/>
      <c r="CV524" s="130"/>
      <c r="CW524" s="130"/>
      <c r="CX524" s="130"/>
      <c r="CY524" s="130"/>
      <c r="CZ524" s="130"/>
      <c r="DA524" s="130"/>
      <c r="DD524" s="159" cm="1">
        <f t="array" ref="DD524">_xlfn.IFS(DD$1= 0,"", NOT(ISBLANK(CM524)), 0, ISBLANK(CM524), $Q524-$S524+AY524-BV524)</f>
        <v>0</v>
      </c>
      <c r="DE524" s="160" cm="1">
        <f t="array" ref="DE524">_xlfn.IFS(DE$1= 0,"", NOT(ISBLANK(CN524)), 0, ISBLANK(CN524), $Q524-$S524+AZ524-BW524)</f>
        <v>0</v>
      </c>
      <c r="DF524" s="160" cm="1">
        <f t="array" ref="DF524">_xlfn.IFS(DF$1= 0,"", NOT(ISBLANK(CO524)), 0, ISBLANK(CO524), $Q524-$S524+BA524-BX524)</f>
        <v>0</v>
      </c>
      <c r="DG524" s="160" cm="1">
        <f t="array" ref="DG524">_xlfn.IFS(DG$1= 0,"", NOT(ISBLANK(CP524)), 0, ISBLANK(CP524), $Q524-$S524+BB524-BY524)</f>
        <v>0</v>
      </c>
      <c r="DH524" s="160" cm="1">
        <f t="array" ref="DH524">_xlfn.IFS(DH$1= 0,"", NOT(ISBLANK(CQ524)), 0, ISBLANK(CQ524), $Q524-$S524+BC524-BZ524)</f>
        <v>0</v>
      </c>
      <c r="DI524" s="160" cm="1">
        <f t="array" ref="DI524">_xlfn.IFS(DI$1= 0,"", NOT(ISBLANK(CR524)), 0, ISBLANK(CR524), $Q524-$S524+BD524-CA524)</f>
        <v>0</v>
      </c>
      <c r="DJ524" s="160" t="str" cm="1">
        <f t="array" ref="DJ524">_xlfn.IFS(DJ$1= 0,"", NOT(ISBLANK(CS524)), 0, ISBLANK(CS524), $Q524-$S524+BE524-CB524)</f>
        <v/>
      </c>
      <c r="DK524" s="160" t="str" cm="1">
        <f t="array" ref="DK524">_xlfn.IFS(DK$1= 0,"", NOT(ISBLANK(CT524)), 0, ISBLANK(CT524), $Q524-$S524+BF524-CC524)</f>
        <v/>
      </c>
      <c r="DL524" s="162" t="str" cm="1">
        <f t="array" ref="DL524">_xlfn.IFS(DL$1= 0,"", NOT(ISBLANK(CU524)), 0, ISBLANK(CU524), $Q524-$S524+BG524-CD524)</f>
        <v/>
      </c>
      <c r="DM524" s="162" t="str" cm="1">
        <f t="array" ref="DM524">_xlfn.IFS(DM$1= 0,"", NOT(ISBLANK(CV524)), 0, ISBLANK(CV524), $Q524-$S524+BH524-CE524)</f>
        <v/>
      </c>
      <c r="DN524" s="162" t="str" cm="1">
        <f t="array" ref="DN524">_xlfn.IFS(DN$1= 0,"", NOT(ISBLANK(CW524)), 0, ISBLANK(CW524), $Q524-$S524+BI524-CF524)</f>
        <v/>
      </c>
      <c r="DO524" s="162" t="str" cm="1">
        <f t="array" ref="DO524">_xlfn.IFS(DO$1= 0,"", NOT(ISBLANK(CX524)), 0, ISBLANK(CX524), $Q524-$S524+BJ524-CG524)</f>
        <v/>
      </c>
      <c r="DP524" s="162" t="str" cm="1">
        <f t="array" ref="DP524">_xlfn.IFS(DP$1= 0,"", NOT(ISBLANK(CY524)), 0, ISBLANK(CY524), $Q524-$S524+BK524-CH524)</f>
        <v/>
      </c>
      <c r="DQ524" s="162" t="str" cm="1">
        <f t="array" ref="DQ524">_xlfn.IFS(DQ$1= 0,"", NOT(ISBLANK(CZ524)), 0, ISBLANK(CZ524), $Q524-$S524+BL524-CI524)</f>
        <v/>
      </c>
      <c r="DR524" s="163" t="str" cm="1">
        <f t="array" ref="DR524">_xlfn.IFS(DR$1= 0,"", NOT(ISBLANK(DA524)), 0, ISBLANK(DA524), $Q524-$S524+BM524-CJ524)</f>
        <v/>
      </c>
    </row>
    <row r="525" spans="1:122" ht="16.5" x14ac:dyDescent="0.3">
      <c r="A525" s="135"/>
      <c r="B525" s="136"/>
      <c r="C525" s="136"/>
      <c r="D525" s="137"/>
      <c r="E525" s="176"/>
      <c r="F525" s="182"/>
      <c r="G525" s="183"/>
      <c r="H525" s="183"/>
      <c r="I525" s="183"/>
      <c r="J525" s="183"/>
      <c r="K525" s="183"/>
      <c r="L525" s="183"/>
      <c r="M525" s="186"/>
      <c r="N525" s="182"/>
      <c r="O525" s="184"/>
      <c r="P525" s="178"/>
      <c r="Q525" s="118">
        <f t="shared" si="170"/>
        <v>0</v>
      </c>
      <c r="R525" s="3"/>
      <c r="S525" s="3"/>
      <c r="T525" s="4"/>
      <c r="U525" s="4"/>
      <c r="V525" s="99">
        <f t="shared" si="171"/>
        <v>0</v>
      </c>
      <c r="W525" s="161"/>
      <c r="X525" s="138"/>
      <c r="AH525" s="158" t="str">
        <f t="array" ref="AH525">IF(OR(AH$1=0, $A525=""),"",SQRT((_xlfn.XLOOKUP(AH$1,$Z$2:$Z$16,$AA$2:$AA$16)-$T525)^2+(_xlfn.XLOOKUP(AH$1,$Z$2:$Z$16,$AB$2:$AB$16)-$U525)^2+(_xlfn.XLOOKUP(AH$1,$Z$2:$Z$16,$AC$2:$AC$16-$V525)^2)))</f>
        <v/>
      </c>
      <c r="AI525" s="140" t="str">
        <f t="array" ref="AI525">IF(OR(AI$1=0, $A525=""),"",SQRT((_xlfn.XLOOKUP(AI$1,$Z$2:$Z$16,$AA$2:$AA$16)-$T525)^2+(_xlfn.XLOOKUP(AI$1,$Z$2:$Z$16,$AB$2:$AB$16)-$U525)^2+(_xlfn.XLOOKUP(AI$1,$Z$2:$Z$16,$AC$2:$AC$16-$V525)^2)))</f>
        <v/>
      </c>
      <c r="AJ525" s="140" t="str">
        <f t="array" ref="AJ525">IF(OR(AJ$1=0, $A525=""),"",SQRT((_xlfn.XLOOKUP(AJ$1,$Z$2:$Z$16,$AA$2:$AA$16)-$T525)^2+(_xlfn.XLOOKUP(AJ$1,$Z$2:$Z$16,$AB$2:$AB$16)-$U525)^2+(_xlfn.XLOOKUP(AJ$1,$Z$2:$Z$16,$AC$2:$AC$16-$V525)^2)))</f>
        <v/>
      </c>
      <c r="AK525" s="140" t="str">
        <f t="array" ref="AK525">IF(OR(AK$1=0, $A525=""),"",SQRT((_xlfn.XLOOKUP(AK$1,$Z$2:$Z$16,$AA$2:$AA$16)-$T525)^2+(_xlfn.XLOOKUP(AK$1,$Z$2:$Z$16,$AB$2:$AB$16)-$U525)^2+(_xlfn.XLOOKUP(AK$1,$Z$2:$Z$16,$AC$2:$AC$16-$V525)^2)))</f>
        <v/>
      </c>
      <c r="AL525" s="140" t="str">
        <f t="array" ref="AL525">IF(OR(AL$1=0, $A525=""),"",SQRT((_xlfn.XLOOKUP(AL$1,$Z$2:$Z$16,$AA$2:$AA$16)-$T525)^2+(_xlfn.XLOOKUP(AL$1,$Z$2:$Z$16,$AB$2:$AB$16)-$U525)^2+(_xlfn.XLOOKUP(AL$1,$Z$2:$Z$16,$AC$2:$AC$16-$V525)^2)))</f>
        <v/>
      </c>
      <c r="AM525" s="140" t="str">
        <f t="array" ref="AM525">IF(OR(AM$1=0, $A525=""),"",SQRT((_xlfn.XLOOKUP(AM$1,$Z$2:$Z$16,$AA$2:$AA$16)-$T525)^2+(_xlfn.XLOOKUP(AM$1,$Z$2:$Z$16,$AB$2:$AB$16)-$U525)^2+(_xlfn.XLOOKUP(AM$1,$Z$2:$Z$16,$AC$2:$AC$16-$V525)^2)))</f>
        <v/>
      </c>
      <c r="AN525" s="140" t="str">
        <f t="array" ref="AN525">IF(OR(AN$1=0, $A525=""),"",SQRT((_xlfn.XLOOKUP(AN$1,$Z$2:$Z$16,$AA$2:$AA$16)-$T525)^2+(_xlfn.XLOOKUP(AN$1,$Z$2:$Z$16,$AB$2:$AB$16)-$U525)^2+(_xlfn.XLOOKUP(AN$1,$Z$2:$Z$16,$AC$2:$AC$16-$V525)^2)))</f>
        <v/>
      </c>
      <c r="AO525" s="140" t="str">
        <f t="array" ref="AO525">IF(OR(AO$1=0, $A525=""),"",SQRT((_xlfn.XLOOKUP(AO$1,$Z$2:$Z$16,$AA$2:$AA$16)-$T525)^2+(_xlfn.XLOOKUP(AO$1,$Z$2:$Z$16,$AB$2:$AB$16)-$U525)^2+(_xlfn.XLOOKUP(AO$1,$Z$2:$Z$16,$AC$2:$AC$16-$V525)^2)))</f>
        <v/>
      </c>
      <c r="AP525" s="141" t="str">
        <f t="array" ref="AP525">IF(OR(AP$1=0, $A525=""),"",SQRT((_xlfn.XLOOKUP(AP$1,$Z$2:$Z$16,$AA$2:$AA$16)-$T525)^2+(_xlfn.XLOOKUP(AP$1,$Z$2:$Z$16,$AB$2:$AB$16)-$U525)^2+(_xlfn.XLOOKUP(AP$1,$Z$2:$Z$16,$AC$2:$AC$16-$V525)^2)))</f>
        <v/>
      </c>
      <c r="AQ525" s="141" t="str">
        <f t="array" ref="AQ525">IF(OR(AQ$1=0, $A525=""),"",SQRT((_xlfn.XLOOKUP(AQ$1,$Z$2:$Z$16,$AA$2:$AA$16)-$T525)^2+(_xlfn.XLOOKUP(AQ$1,$Z$2:$Z$16,$AB$2:$AB$16)-$U525)^2+(_xlfn.XLOOKUP(AQ$1,$Z$2:$Z$16,$AC$2:$AC$16-$V525)^2)))</f>
        <v/>
      </c>
      <c r="AR525" s="141" t="str">
        <f t="array" ref="AR525">IF(OR(AR$1=0, $A525=""),"",SQRT((_xlfn.XLOOKUP(AR$1,$Z$2:$Z$16,$AA$2:$AA$16)-$T525)^2+(_xlfn.XLOOKUP(AR$1,$Z$2:$Z$16,$AB$2:$AB$16)-$U525)^2+(_xlfn.XLOOKUP(AR$1,$Z$2:$Z$16,$AC$2:$AC$16-$V525)^2)))</f>
        <v/>
      </c>
      <c r="AS525" s="141" t="str">
        <f t="array" ref="AS525">IF(OR(AS$1=0, $A525=""),"",SQRT((_xlfn.XLOOKUP(AS$1,$Z$2:$Z$16,$AA$2:$AA$16)-$T525)^2+(_xlfn.XLOOKUP(AS$1,$Z$2:$Z$16,$AB$2:$AB$16)-$U525)^2+(_xlfn.XLOOKUP(AS$1,$Z$2:$Z$16,$AC$2:$AC$16-$V525)^2)))</f>
        <v/>
      </c>
      <c r="AT525" s="141" t="str">
        <f t="array" ref="AT525">IF(OR(AT$1=0, $A525=""),"",SQRT((_xlfn.XLOOKUP(AT$1,$Z$2:$Z$16,$AA$2:$AA$16)-$T525)^2+(_xlfn.XLOOKUP(AT$1,$Z$2:$Z$16,$AB$2:$AB$16)-$U525)^2+(_xlfn.XLOOKUP(AT$1,$Z$2:$Z$16,$AC$2:$AC$16-$V525)^2)))</f>
        <v/>
      </c>
      <c r="AU525" s="141" t="str">
        <f t="array" ref="AU525">IF(OR(AU$1=0, $A525=""),"",SQRT((_xlfn.XLOOKUP(AU$1,$Z$2:$Z$16,$AA$2:$AA$16)-$T525)^2+(_xlfn.XLOOKUP(AU$1,$Z$2:$Z$16,$AB$2:$AB$16)-$U525)^2+(_xlfn.XLOOKUP(AU$1,$Z$2:$Z$16,$AC$2:$AC$16-$V525)^2)))</f>
        <v/>
      </c>
      <c r="AV525" s="142" t="str">
        <f t="array" ref="AV525">IF(OR(AV$1=0, $A525=""),"",SQRT((_xlfn.XLOOKUP(AV$1,$Z$2:$Z$16,$AA$2:$AA$16)-$T525)^2+(_xlfn.XLOOKUP(AV$1,$Z$2:$Z$16,$AB$2:$AB$16)-$U525)^2+(_xlfn.XLOOKUP(AV$1,$Z$2:$Z$16,$AC$2:$AC$16-$V525)^2)))</f>
        <v/>
      </c>
      <c r="AW525" s="124"/>
      <c r="AX525" s="124"/>
      <c r="AY525" s="125">
        <f t="shared" si="172"/>
        <v>0</v>
      </c>
      <c r="AZ525" s="143">
        <f t="shared" si="173"/>
        <v>0</v>
      </c>
      <c r="BA525" s="143">
        <f t="shared" si="174"/>
        <v>0</v>
      </c>
      <c r="BB525" s="143">
        <f t="shared" si="175"/>
        <v>0</v>
      </c>
      <c r="BC525" s="143">
        <f t="shared" si="176"/>
        <v>0</v>
      </c>
      <c r="BD525" s="143">
        <f t="shared" si="177"/>
        <v>0</v>
      </c>
      <c r="BE525" s="143">
        <f t="shared" si="178"/>
        <v>0</v>
      </c>
      <c r="BF525" s="143">
        <f t="shared" si="179"/>
        <v>0</v>
      </c>
      <c r="BG525" s="144">
        <f t="shared" si="180"/>
        <v>0</v>
      </c>
      <c r="BH525" s="144">
        <f t="shared" si="181"/>
        <v>0</v>
      </c>
      <c r="BI525" s="144">
        <f t="shared" si="182"/>
        <v>0</v>
      </c>
      <c r="BJ525" s="144">
        <f t="shared" si="183"/>
        <v>0</v>
      </c>
      <c r="BK525" s="144">
        <f t="shared" si="184"/>
        <v>0</v>
      </c>
      <c r="BL525" s="144">
        <f t="shared" si="185"/>
        <v>0</v>
      </c>
      <c r="BM525" s="145">
        <f t="shared" si="186"/>
        <v>0</v>
      </c>
      <c r="BN525" s="124"/>
      <c r="BO525" s="124"/>
      <c r="BP525" s="124"/>
      <c r="BQ525" s="124"/>
      <c r="BR525" s="124"/>
      <c r="BS525" s="124"/>
      <c r="BT525" s="124"/>
      <c r="BU525" s="124"/>
      <c r="BV525" s="130"/>
      <c r="BW525" s="130"/>
      <c r="BX525" s="130"/>
      <c r="BY525" s="130"/>
      <c r="BZ525" s="130"/>
      <c r="CA525" s="130"/>
      <c r="CB525" s="130"/>
      <c r="CC525" s="130"/>
      <c r="CD525" s="130"/>
      <c r="CE525" s="130"/>
      <c r="CF525" s="130"/>
      <c r="CG525" s="130"/>
      <c r="CH525" s="130"/>
      <c r="CI525" s="130"/>
      <c r="CJ525" s="130"/>
      <c r="CL525" s="124"/>
      <c r="CM525" s="130" t="s">
        <v>32</v>
      </c>
      <c r="CN525" s="130"/>
      <c r="CO525" s="130"/>
      <c r="CP525" s="130"/>
      <c r="CQ525" s="130"/>
      <c r="CR525" s="130"/>
      <c r="CS525" s="130"/>
      <c r="CT525" s="130"/>
      <c r="CU525" s="130"/>
      <c r="CV525" s="130"/>
      <c r="CW525" s="130"/>
      <c r="CX525" s="130"/>
      <c r="CY525" s="130"/>
      <c r="CZ525" s="130"/>
      <c r="DA525" s="130"/>
      <c r="DD525" s="159" cm="1">
        <f t="array" ref="DD525">_xlfn.IFS(DD$1= 0,"", NOT(ISBLANK(CM525)), 0, ISBLANK(CM525), $Q525-$S525+AY525-BV525)</f>
        <v>0</v>
      </c>
      <c r="DE525" s="160" cm="1">
        <f t="array" ref="DE525">_xlfn.IFS(DE$1= 0,"", NOT(ISBLANK(CN525)), 0, ISBLANK(CN525), $Q525-$S525+AZ525-BW525)</f>
        <v>0</v>
      </c>
      <c r="DF525" s="160" cm="1">
        <f t="array" ref="DF525">_xlfn.IFS(DF$1= 0,"", NOT(ISBLANK(CO525)), 0, ISBLANK(CO525), $Q525-$S525+BA525-BX525)</f>
        <v>0</v>
      </c>
      <c r="DG525" s="160" cm="1">
        <f t="array" ref="DG525">_xlfn.IFS(DG$1= 0,"", NOT(ISBLANK(CP525)), 0, ISBLANK(CP525), $Q525-$S525+BB525-BY525)</f>
        <v>0</v>
      </c>
      <c r="DH525" s="160" cm="1">
        <f t="array" ref="DH525">_xlfn.IFS(DH$1= 0,"", NOT(ISBLANK(CQ525)), 0, ISBLANK(CQ525), $Q525-$S525+BC525-BZ525)</f>
        <v>0</v>
      </c>
      <c r="DI525" s="160" cm="1">
        <f t="array" ref="DI525">_xlfn.IFS(DI$1= 0,"", NOT(ISBLANK(CR525)), 0, ISBLANK(CR525), $Q525-$S525+BD525-CA525)</f>
        <v>0</v>
      </c>
      <c r="DJ525" s="160" t="str" cm="1">
        <f t="array" ref="DJ525">_xlfn.IFS(DJ$1= 0,"", NOT(ISBLANK(CS525)), 0, ISBLANK(CS525), $Q525-$S525+BE525-CB525)</f>
        <v/>
      </c>
      <c r="DK525" s="160" t="str" cm="1">
        <f t="array" ref="DK525">_xlfn.IFS(DK$1= 0,"", NOT(ISBLANK(CT525)), 0, ISBLANK(CT525), $Q525-$S525+BF525-CC525)</f>
        <v/>
      </c>
      <c r="DL525" s="162" t="str" cm="1">
        <f t="array" ref="DL525">_xlfn.IFS(DL$1= 0,"", NOT(ISBLANK(CU525)), 0, ISBLANK(CU525), $Q525-$S525+BG525-CD525)</f>
        <v/>
      </c>
      <c r="DM525" s="162" t="str" cm="1">
        <f t="array" ref="DM525">_xlfn.IFS(DM$1= 0,"", NOT(ISBLANK(CV525)), 0, ISBLANK(CV525), $Q525-$S525+BH525-CE525)</f>
        <v/>
      </c>
      <c r="DN525" s="162" t="str" cm="1">
        <f t="array" ref="DN525">_xlfn.IFS(DN$1= 0,"", NOT(ISBLANK(CW525)), 0, ISBLANK(CW525), $Q525-$S525+BI525-CF525)</f>
        <v/>
      </c>
      <c r="DO525" s="162" t="str" cm="1">
        <f t="array" ref="DO525">_xlfn.IFS(DO$1= 0,"", NOT(ISBLANK(CX525)), 0, ISBLANK(CX525), $Q525-$S525+BJ525-CG525)</f>
        <v/>
      </c>
      <c r="DP525" s="162" t="str" cm="1">
        <f t="array" ref="DP525">_xlfn.IFS(DP$1= 0,"", NOT(ISBLANK(CY525)), 0, ISBLANK(CY525), $Q525-$S525+BK525-CH525)</f>
        <v/>
      </c>
      <c r="DQ525" s="162" t="str" cm="1">
        <f t="array" ref="DQ525">_xlfn.IFS(DQ$1= 0,"", NOT(ISBLANK(CZ525)), 0, ISBLANK(CZ525), $Q525-$S525+BL525-CI525)</f>
        <v/>
      </c>
      <c r="DR525" s="163" t="str" cm="1">
        <f t="array" ref="DR525">_xlfn.IFS(DR$1= 0,"", NOT(ISBLANK(DA525)), 0, ISBLANK(DA525), $Q525-$S525+BM525-CJ525)</f>
        <v/>
      </c>
    </row>
    <row r="526" spans="1:122" ht="16.5" x14ac:dyDescent="0.3">
      <c r="A526" s="135"/>
      <c r="B526" s="136"/>
      <c r="C526" s="136"/>
      <c r="D526" s="137"/>
      <c r="E526" s="176"/>
      <c r="F526" s="182"/>
      <c r="G526" s="183"/>
      <c r="H526" s="183"/>
      <c r="I526" s="183"/>
      <c r="J526" s="183"/>
      <c r="K526" s="183"/>
      <c r="L526" s="183"/>
      <c r="M526" s="186"/>
      <c r="N526" s="182"/>
      <c r="O526" s="184"/>
      <c r="P526" s="178"/>
      <c r="Q526" s="118">
        <f t="shared" si="170"/>
        <v>0</v>
      </c>
      <c r="R526" s="3"/>
      <c r="S526" s="3"/>
      <c r="T526" s="4"/>
      <c r="U526" s="4"/>
      <c r="V526" s="99">
        <f t="shared" si="171"/>
        <v>0</v>
      </c>
      <c r="W526" s="161"/>
      <c r="X526" s="138"/>
      <c r="AH526" s="158" t="str">
        <f t="array" ref="AH526">IF(OR(AH$1=0, $A526=""),"",SQRT((_xlfn.XLOOKUP(AH$1,$Z$2:$Z$16,$AA$2:$AA$16)-$T526)^2+(_xlfn.XLOOKUP(AH$1,$Z$2:$Z$16,$AB$2:$AB$16)-$U526)^2+(_xlfn.XLOOKUP(AH$1,$Z$2:$Z$16,$AC$2:$AC$16-$V526)^2)))</f>
        <v/>
      </c>
      <c r="AI526" s="140" t="str">
        <f t="array" ref="AI526">IF(OR(AI$1=0, $A526=""),"",SQRT((_xlfn.XLOOKUP(AI$1,$Z$2:$Z$16,$AA$2:$AA$16)-$T526)^2+(_xlfn.XLOOKUP(AI$1,$Z$2:$Z$16,$AB$2:$AB$16)-$U526)^2+(_xlfn.XLOOKUP(AI$1,$Z$2:$Z$16,$AC$2:$AC$16-$V526)^2)))</f>
        <v/>
      </c>
      <c r="AJ526" s="140" t="str">
        <f t="array" ref="AJ526">IF(OR(AJ$1=0, $A526=""),"",SQRT((_xlfn.XLOOKUP(AJ$1,$Z$2:$Z$16,$AA$2:$AA$16)-$T526)^2+(_xlfn.XLOOKUP(AJ$1,$Z$2:$Z$16,$AB$2:$AB$16)-$U526)^2+(_xlfn.XLOOKUP(AJ$1,$Z$2:$Z$16,$AC$2:$AC$16-$V526)^2)))</f>
        <v/>
      </c>
      <c r="AK526" s="140" t="str">
        <f t="array" ref="AK526">IF(OR(AK$1=0, $A526=""),"",SQRT((_xlfn.XLOOKUP(AK$1,$Z$2:$Z$16,$AA$2:$AA$16)-$T526)^2+(_xlfn.XLOOKUP(AK$1,$Z$2:$Z$16,$AB$2:$AB$16)-$U526)^2+(_xlfn.XLOOKUP(AK$1,$Z$2:$Z$16,$AC$2:$AC$16-$V526)^2)))</f>
        <v/>
      </c>
      <c r="AL526" s="140" t="str">
        <f t="array" ref="AL526">IF(OR(AL$1=0, $A526=""),"",SQRT((_xlfn.XLOOKUP(AL$1,$Z$2:$Z$16,$AA$2:$AA$16)-$T526)^2+(_xlfn.XLOOKUP(AL$1,$Z$2:$Z$16,$AB$2:$AB$16)-$U526)^2+(_xlfn.XLOOKUP(AL$1,$Z$2:$Z$16,$AC$2:$AC$16-$V526)^2)))</f>
        <v/>
      </c>
      <c r="AM526" s="140" t="str">
        <f t="array" ref="AM526">IF(OR(AM$1=0, $A526=""),"",SQRT((_xlfn.XLOOKUP(AM$1,$Z$2:$Z$16,$AA$2:$AA$16)-$T526)^2+(_xlfn.XLOOKUP(AM$1,$Z$2:$Z$16,$AB$2:$AB$16)-$U526)^2+(_xlfn.XLOOKUP(AM$1,$Z$2:$Z$16,$AC$2:$AC$16-$V526)^2)))</f>
        <v/>
      </c>
      <c r="AN526" s="140" t="str">
        <f t="array" ref="AN526">IF(OR(AN$1=0, $A526=""),"",SQRT((_xlfn.XLOOKUP(AN$1,$Z$2:$Z$16,$AA$2:$AA$16)-$T526)^2+(_xlfn.XLOOKUP(AN$1,$Z$2:$Z$16,$AB$2:$AB$16)-$U526)^2+(_xlfn.XLOOKUP(AN$1,$Z$2:$Z$16,$AC$2:$AC$16-$V526)^2)))</f>
        <v/>
      </c>
      <c r="AO526" s="140" t="str">
        <f t="array" ref="AO526">IF(OR(AO$1=0, $A526=""),"",SQRT((_xlfn.XLOOKUP(AO$1,$Z$2:$Z$16,$AA$2:$AA$16)-$T526)^2+(_xlfn.XLOOKUP(AO$1,$Z$2:$Z$16,$AB$2:$AB$16)-$U526)^2+(_xlfn.XLOOKUP(AO$1,$Z$2:$Z$16,$AC$2:$AC$16-$V526)^2)))</f>
        <v/>
      </c>
      <c r="AP526" s="141" t="str">
        <f t="array" ref="AP526">IF(OR(AP$1=0, $A526=""),"",SQRT((_xlfn.XLOOKUP(AP$1,$Z$2:$Z$16,$AA$2:$AA$16)-$T526)^2+(_xlfn.XLOOKUP(AP$1,$Z$2:$Z$16,$AB$2:$AB$16)-$U526)^2+(_xlfn.XLOOKUP(AP$1,$Z$2:$Z$16,$AC$2:$AC$16-$V526)^2)))</f>
        <v/>
      </c>
      <c r="AQ526" s="141" t="str">
        <f t="array" ref="AQ526">IF(OR(AQ$1=0, $A526=""),"",SQRT((_xlfn.XLOOKUP(AQ$1,$Z$2:$Z$16,$AA$2:$AA$16)-$T526)^2+(_xlfn.XLOOKUP(AQ$1,$Z$2:$Z$16,$AB$2:$AB$16)-$U526)^2+(_xlfn.XLOOKUP(AQ$1,$Z$2:$Z$16,$AC$2:$AC$16-$V526)^2)))</f>
        <v/>
      </c>
      <c r="AR526" s="141" t="str">
        <f t="array" ref="AR526">IF(OR(AR$1=0, $A526=""),"",SQRT((_xlfn.XLOOKUP(AR$1,$Z$2:$Z$16,$AA$2:$AA$16)-$T526)^2+(_xlfn.XLOOKUP(AR$1,$Z$2:$Z$16,$AB$2:$AB$16)-$U526)^2+(_xlfn.XLOOKUP(AR$1,$Z$2:$Z$16,$AC$2:$AC$16-$V526)^2)))</f>
        <v/>
      </c>
      <c r="AS526" s="141" t="str">
        <f t="array" ref="AS526">IF(OR(AS$1=0, $A526=""),"",SQRT((_xlfn.XLOOKUP(AS$1,$Z$2:$Z$16,$AA$2:$AA$16)-$T526)^2+(_xlfn.XLOOKUP(AS$1,$Z$2:$Z$16,$AB$2:$AB$16)-$U526)^2+(_xlfn.XLOOKUP(AS$1,$Z$2:$Z$16,$AC$2:$AC$16-$V526)^2)))</f>
        <v/>
      </c>
      <c r="AT526" s="141" t="str">
        <f t="array" ref="AT526">IF(OR(AT$1=0, $A526=""),"",SQRT((_xlfn.XLOOKUP(AT$1,$Z$2:$Z$16,$AA$2:$AA$16)-$T526)^2+(_xlfn.XLOOKUP(AT$1,$Z$2:$Z$16,$AB$2:$AB$16)-$U526)^2+(_xlfn.XLOOKUP(AT$1,$Z$2:$Z$16,$AC$2:$AC$16-$V526)^2)))</f>
        <v/>
      </c>
      <c r="AU526" s="141" t="str">
        <f t="array" ref="AU526">IF(OR(AU$1=0, $A526=""),"",SQRT((_xlfn.XLOOKUP(AU$1,$Z$2:$Z$16,$AA$2:$AA$16)-$T526)^2+(_xlfn.XLOOKUP(AU$1,$Z$2:$Z$16,$AB$2:$AB$16)-$U526)^2+(_xlfn.XLOOKUP(AU$1,$Z$2:$Z$16,$AC$2:$AC$16-$V526)^2)))</f>
        <v/>
      </c>
      <c r="AV526" s="142" t="str">
        <f t="array" ref="AV526">IF(OR(AV$1=0, $A526=""),"",SQRT((_xlfn.XLOOKUP(AV$1,$Z$2:$Z$16,$AA$2:$AA$16)-$T526)^2+(_xlfn.XLOOKUP(AV$1,$Z$2:$Z$16,$AB$2:$AB$16)-$U526)^2+(_xlfn.XLOOKUP(AV$1,$Z$2:$Z$16,$AC$2:$AC$16-$V526)^2)))</f>
        <v/>
      </c>
      <c r="AW526" s="124"/>
      <c r="AX526" s="124"/>
      <c r="AY526" s="125">
        <f t="shared" si="172"/>
        <v>0</v>
      </c>
      <c r="AZ526" s="143">
        <f t="shared" si="173"/>
        <v>0</v>
      </c>
      <c r="BA526" s="143">
        <f t="shared" si="174"/>
        <v>0</v>
      </c>
      <c r="BB526" s="143">
        <f t="shared" si="175"/>
        <v>0</v>
      </c>
      <c r="BC526" s="143">
        <f t="shared" si="176"/>
        <v>0</v>
      </c>
      <c r="BD526" s="143">
        <f t="shared" si="177"/>
        <v>0</v>
      </c>
      <c r="BE526" s="143">
        <f t="shared" si="178"/>
        <v>0</v>
      </c>
      <c r="BF526" s="143">
        <f t="shared" si="179"/>
        <v>0</v>
      </c>
      <c r="BG526" s="144">
        <f t="shared" si="180"/>
        <v>0</v>
      </c>
      <c r="BH526" s="144">
        <f t="shared" si="181"/>
        <v>0</v>
      </c>
      <c r="BI526" s="144">
        <f t="shared" si="182"/>
        <v>0</v>
      </c>
      <c r="BJ526" s="144">
        <f t="shared" si="183"/>
        <v>0</v>
      </c>
      <c r="BK526" s="144">
        <f t="shared" si="184"/>
        <v>0</v>
      </c>
      <c r="BL526" s="144">
        <f t="shared" si="185"/>
        <v>0</v>
      </c>
      <c r="BM526" s="145">
        <f t="shared" si="186"/>
        <v>0</v>
      </c>
      <c r="BN526" s="124"/>
      <c r="BO526" s="124"/>
      <c r="BP526" s="124"/>
      <c r="BQ526" s="124"/>
      <c r="BR526" s="124"/>
      <c r="BS526" s="124"/>
      <c r="BT526" s="124"/>
      <c r="BU526" s="124"/>
      <c r="BV526" s="130"/>
      <c r="BW526" s="130"/>
      <c r="BX526" s="130"/>
      <c r="BY526" s="130"/>
      <c r="BZ526" s="130"/>
      <c r="CA526" s="130"/>
      <c r="CB526" s="130"/>
      <c r="CC526" s="130"/>
      <c r="CD526" s="130"/>
      <c r="CE526" s="130"/>
      <c r="CF526" s="130"/>
      <c r="CG526" s="130"/>
      <c r="CH526" s="130"/>
      <c r="CI526" s="130"/>
      <c r="CJ526" s="130"/>
      <c r="CL526" s="124"/>
      <c r="CM526" s="130" t="s">
        <v>32</v>
      </c>
      <c r="CN526" s="130"/>
      <c r="CO526" s="130"/>
      <c r="CP526" s="130"/>
      <c r="CQ526" s="130"/>
      <c r="CR526" s="130"/>
      <c r="CS526" s="130"/>
      <c r="CT526" s="130"/>
      <c r="CU526" s="130"/>
      <c r="CV526" s="130"/>
      <c r="CW526" s="130"/>
      <c r="CX526" s="130"/>
      <c r="CY526" s="130"/>
      <c r="CZ526" s="130"/>
      <c r="DA526" s="130"/>
      <c r="DD526" s="159" cm="1">
        <f t="array" ref="DD526">_xlfn.IFS(DD$1= 0,"", NOT(ISBLANK(CM526)), 0, ISBLANK(CM526), $Q526-$S526+AY526-BV526)</f>
        <v>0</v>
      </c>
      <c r="DE526" s="160" cm="1">
        <f t="array" ref="DE526">_xlfn.IFS(DE$1= 0,"", NOT(ISBLANK(CN526)), 0, ISBLANK(CN526), $Q526-$S526+AZ526-BW526)</f>
        <v>0</v>
      </c>
      <c r="DF526" s="160" cm="1">
        <f t="array" ref="DF526">_xlfn.IFS(DF$1= 0,"", NOT(ISBLANK(CO526)), 0, ISBLANK(CO526), $Q526-$S526+BA526-BX526)</f>
        <v>0</v>
      </c>
      <c r="DG526" s="160" cm="1">
        <f t="array" ref="DG526">_xlfn.IFS(DG$1= 0,"", NOT(ISBLANK(CP526)), 0, ISBLANK(CP526), $Q526-$S526+BB526-BY526)</f>
        <v>0</v>
      </c>
      <c r="DH526" s="160" cm="1">
        <f t="array" ref="DH526">_xlfn.IFS(DH$1= 0,"", NOT(ISBLANK(CQ526)), 0, ISBLANK(CQ526), $Q526-$S526+BC526-BZ526)</f>
        <v>0</v>
      </c>
      <c r="DI526" s="160" cm="1">
        <f t="array" ref="DI526">_xlfn.IFS(DI$1= 0,"", NOT(ISBLANK(CR526)), 0, ISBLANK(CR526), $Q526-$S526+BD526-CA526)</f>
        <v>0</v>
      </c>
      <c r="DJ526" s="160" t="str" cm="1">
        <f t="array" ref="DJ526">_xlfn.IFS(DJ$1= 0,"", NOT(ISBLANK(CS526)), 0, ISBLANK(CS526), $Q526-$S526+BE526-CB526)</f>
        <v/>
      </c>
      <c r="DK526" s="160" t="str" cm="1">
        <f t="array" ref="DK526">_xlfn.IFS(DK$1= 0,"", NOT(ISBLANK(CT526)), 0, ISBLANK(CT526), $Q526-$S526+BF526-CC526)</f>
        <v/>
      </c>
      <c r="DL526" s="162" t="str" cm="1">
        <f t="array" ref="DL526">_xlfn.IFS(DL$1= 0,"", NOT(ISBLANK(CU526)), 0, ISBLANK(CU526), $Q526-$S526+BG526-CD526)</f>
        <v/>
      </c>
      <c r="DM526" s="162" t="str" cm="1">
        <f t="array" ref="DM526">_xlfn.IFS(DM$1= 0,"", NOT(ISBLANK(CV526)), 0, ISBLANK(CV526), $Q526-$S526+BH526-CE526)</f>
        <v/>
      </c>
      <c r="DN526" s="162" t="str" cm="1">
        <f t="array" ref="DN526">_xlfn.IFS(DN$1= 0,"", NOT(ISBLANK(CW526)), 0, ISBLANK(CW526), $Q526-$S526+BI526-CF526)</f>
        <v/>
      </c>
      <c r="DO526" s="162" t="str" cm="1">
        <f t="array" ref="DO526">_xlfn.IFS(DO$1= 0,"", NOT(ISBLANK(CX526)), 0, ISBLANK(CX526), $Q526-$S526+BJ526-CG526)</f>
        <v/>
      </c>
      <c r="DP526" s="162" t="str" cm="1">
        <f t="array" ref="DP526">_xlfn.IFS(DP$1= 0,"", NOT(ISBLANK(CY526)), 0, ISBLANK(CY526), $Q526-$S526+BK526-CH526)</f>
        <v/>
      </c>
      <c r="DQ526" s="162" t="str" cm="1">
        <f t="array" ref="DQ526">_xlfn.IFS(DQ$1= 0,"", NOT(ISBLANK(CZ526)), 0, ISBLANK(CZ526), $Q526-$S526+BL526-CI526)</f>
        <v/>
      </c>
      <c r="DR526" s="163" t="str" cm="1">
        <f t="array" ref="DR526">_xlfn.IFS(DR$1= 0,"", NOT(ISBLANK(DA526)), 0, ISBLANK(DA526), $Q526-$S526+BM526-CJ526)</f>
        <v/>
      </c>
    </row>
    <row r="527" spans="1:122" ht="16.5" x14ac:dyDescent="0.3">
      <c r="A527" s="135"/>
      <c r="B527" s="136"/>
      <c r="C527" s="136"/>
      <c r="D527" s="137"/>
      <c r="E527" s="176"/>
      <c r="F527" s="182"/>
      <c r="G527" s="183"/>
      <c r="H527" s="183"/>
      <c r="I527" s="183"/>
      <c r="J527" s="183"/>
      <c r="K527" s="183"/>
      <c r="L527" s="183"/>
      <c r="M527" s="186"/>
      <c r="N527" s="182"/>
      <c r="O527" s="184"/>
      <c r="P527" s="178"/>
      <c r="Q527" s="118">
        <f t="shared" si="170"/>
        <v>0</v>
      </c>
      <c r="R527" s="3"/>
      <c r="S527" s="3"/>
      <c r="T527" s="4"/>
      <c r="U527" s="4"/>
      <c r="V527" s="99">
        <f t="shared" si="171"/>
        <v>0</v>
      </c>
      <c r="W527" s="161"/>
      <c r="X527" s="138"/>
      <c r="AH527" s="158" t="str">
        <f t="array" ref="AH527">IF(OR(AH$1=0, $A527=""),"",SQRT((_xlfn.XLOOKUP(AH$1,$Z$2:$Z$16,$AA$2:$AA$16)-$T527)^2+(_xlfn.XLOOKUP(AH$1,$Z$2:$Z$16,$AB$2:$AB$16)-$U527)^2+(_xlfn.XLOOKUP(AH$1,$Z$2:$Z$16,$AC$2:$AC$16-$V527)^2)))</f>
        <v/>
      </c>
      <c r="AI527" s="140" t="str">
        <f t="array" ref="AI527">IF(OR(AI$1=0, $A527=""),"",SQRT((_xlfn.XLOOKUP(AI$1,$Z$2:$Z$16,$AA$2:$AA$16)-$T527)^2+(_xlfn.XLOOKUP(AI$1,$Z$2:$Z$16,$AB$2:$AB$16)-$U527)^2+(_xlfn.XLOOKUP(AI$1,$Z$2:$Z$16,$AC$2:$AC$16-$V527)^2)))</f>
        <v/>
      </c>
      <c r="AJ527" s="140" t="str">
        <f t="array" ref="AJ527">IF(OR(AJ$1=0, $A527=""),"",SQRT((_xlfn.XLOOKUP(AJ$1,$Z$2:$Z$16,$AA$2:$AA$16)-$T527)^2+(_xlfn.XLOOKUP(AJ$1,$Z$2:$Z$16,$AB$2:$AB$16)-$U527)^2+(_xlfn.XLOOKUP(AJ$1,$Z$2:$Z$16,$AC$2:$AC$16-$V527)^2)))</f>
        <v/>
      </c>
      <c r="AK527" s="140" t="str">
        <f t="array" ref="AK527">IF(OR(AK$1=0, $A527=""),"",SQRT((_xlfn.XLOOKUP(AK$1,$Z$2:$Z$16,$AA$2:$AA$16)-$T527)^2+(_xlfn.XLOOKUP(AK$1,$Z$2:$Z$16,$AB$2:$AB$16)-$U527)^2+(_xlfn.XLOOKUP(AK$1,$Z$2:$Z$16,$AC$2:$AC$16-$V527)^2)))</f>
        <v/>
      </c>
      <c r="AL527" s="140" t="str">
        <f t="array" ref="AL527">IF(OR(AL$1=0, $A527=""),"",SQRT((_xlfn.XLOOKUP(AL$1,$Z$2:$Z$16,$AA$2:$AA$16)-$T527)^2+(_xlfn.XLOOKUP(AL$1,$Z$2:$Z$16,$AB$2:$AB$16)-$U527)^2+(_xlfn.XLOOKUP(AL$1,$Z$2:$Z$16,$AC$2:$AC$16-$V527)^2)))</f>
        <v/>
      </c>
      <c r="AM527" s="140" t="str">
        <f t="array" ref="AM527">IF(OR(AM$1=0, $A527=""),"",SQRT((_xlfn.XLOOKUP(AM$1,$Z$2:$Z$16,$AA$2:$AA$16)-$T527)^2+(_xlfn.XLOOKUP(AM$1,$Z$2:$Z$16,$AB$2:$AB$16)-$U527)^2+(_xlfn.XLOOKUP(AM$1,$Z$2:$Z$16,$AC$2:$AC$16-$V527)^2)))</f>
        <v/>
      </c>
      <c r="AN527" s="140" t="str">
        <f t="array" ref="AN527">IF(OR(AN$1=0, $A527=""),"",SQRT((_xlfn.XLOOKUP(AN$1,$Z$2:$Z$16,$AA$2:$AA$16)-$T527)^2+(_xlfn.XLOOKUP(AN$1,$Z$2:$Z$16,$AB$2:$AB$16)-$U527)^2+(_xlfn.XLOOKUP(AN$1,$Z$2:$Z$16,$AC$2:$AC$16-$V527)^2)))</f>
        <v/>
      </c>
      <c r="AO527" s="140" t="str">
        <f t="array" ref="AO527">IF(OR(AO$1=0, $A527=""),"",SQRT((_xlfn.XLOOKUP(AO$1,$Z$2:$Z$16,$AA$2:$AA$16)-$T527)^2+(_xlfn.XLOOKUP(AO$1,$Z$2:$Z$16,$AB$2:$AB$16)-$U527)^2+(_xlfn.XLOOKUP(AO$1,$Z$2:$Z$16,$AC$2:$AC$16-$V527)^2)))</f>
        <v/>
      </c>
      <c r="AP527" s="141" t="str">
        <f t="array" ref="AP527">IF(OR(AP$1=0, $A527=""),"",SQRT((_xlfn.XLOOKUP(AP$1,$Z$2:$Z$16,$AA$2:$AA$16)-$T527)^2+(_xlfn.XLOOKUP(AP$1,$Z$2:$Z$16,$AB$2:$AB$16)-$U527)^2+(_xlfn.XLOOKUP(AP$1,$Z$2:$Z$16,$AC$2:$AC$16-$V527)^2)))</f>
        <v/>
      </c>
      <c r="AQ527" s="141" t="str">
        <f t="array" ref="AQ527">IF(OR(AQ$1=0, $A527=""),"",SQRT((_xlfn.XLOOKUP(AQ$1,$Z$2:$Z$16,$AA$2:$AA$16)-$T527)^2+(_xlfn.XLOOKUP(AQ$1,$Z$2:$Z$16,$AB$2:$AB$16)-$U527)^2+(_xlfn.XLOOKUP(AQ$1,$Z$2:$Z$16,$AC$2:$AC$16-$V527)^2)))</f>
        <v/>
      </c>
      <c r="AR527" s="141" t="str">
        <f t="array" ref="AR527">IF(OR(AR$1=0, $A527=""),"",SQRT((_xlfn.XLOOKUP(AR$1,$Z$2:$Z$16,$AA$2:$AA$16)-$T527)^2+(_xlfn.XLOOKUP(AR$1,$Z$2:$Z$16,$AB$2:$AB$16)-$U527)^2+(_xlfn.XLOOKUP(AR$1,$Z$2:$Z$16,$AC$2:$AC$16-$V527)^2)))</f>
        <v/>
      </c>
      <c r="AS527" s="141" t="str">
        <f t="array" ref="AS527">IF(OR(AS$1=0, $A527=""),"",SQRT((_xlfn.XLOOKUP(AS$1,$Z$2:$Z$16,$AA$2:$AA$16)-$T527)^2+(_xlfn.XLOOKUP(AS$1,$Z$2:$Z$16,$AB$2:$AB$16)-$U527)^2+(_xlfn.XLOOKUP(AS$1,$Z$2:$Z$16,$AC$2:$AC$16-$V527)^2)))</f>
        <v/>
      </c>
      <c r="AT527" s="141" t="str">
        <f t="array" ref="AT527">IF(OR(AT$1=0, $A527=""),"",SQRT((_xlfn.XLOOKUP(AT$1,$Z$2:$Z$16,$AA$2:$AA$16)-$T527)^2+(_xlfn.XLOOKUP(AT$1,$Z$2:$Z$16,$AB$2:$AB$16)-$U527)^2+(_xlfn.XLOOKUP(AT$1,$Z$2:$Z$16,$AC$2:$AC$16-$V527)^2)))</f>
        <v/>
      </c>
      <c r="AU527" s="141" t="str">
        <f t="array" ref="AU527">IF(OR(AU$1=0, $A527=""),"",SQRT((_xlfn.XLOOKUP(AU$1,$Z$2:$Z$16,$AA$2:$AA$16)-$T527)^2+(_xlfn.XLOOKUP(AU$1,$Z$2:$Z$16,$AB$2:$AB$16)-$U527)^2+(_xlfn.XLOOKUP(AU$1,$Z$2:$Z$16,$AC$2:$AC$16-$V527)^2)))</f>
        <v/>
      </c>
      <c r="AV527" s="142" t="str">
        <f t="array" ref="AV527">IF(OR(AV$1=0, $A527=""),"",SQRT((_xlfn.XLOOKUP(AV$1,$Z$2:$Z$16,$AA$2:$AA$16)-$T527)^2+(_xlfn.XLOOKUP(AV$1,$Z$2:$Z$16,$AB$2:$AB$16)-$U527)^2+(_xlfn.XLOOKUP(AV$1,$Z$2:$Z$16,$AC$2:$AC$16-$V527)^2)))</f>
        <v/>
      </c>
      <c r="AW527" s="124"/>
      <c r="AX527" s="124"/>
      <c r="AY527" s="125">
        <f t="shared" si="172"/>
        <v>0</v>
      </c>
      <c r="AZ527" s="143">
        <f t="shared" si="173"/>
        <v>0</v>
      </c>
      <c r="BA527" s="143">
        <f t="shared" si="174"/>
        <v>0</v>
      </c>
      <c r="BB527" s="143">
        <f t="shared" si="175"/>
        <v>0</v>
      </c>
      <c r="BC527" s="143">
        <f t="shared" si="176"/>
        <v>0</v>
      </c>
      <c r="BD527" s="143">
        <f t="shared" si="177"/>
        <v>0</v>
      </c>
      <c r="BE527" s="143">
        <f t="shared" si="178"/>
        <v>0</v>
      </c>
      <c r="BF527" s="143">
        <f t="shared" si="179"/>
        <v>0</v>
      </c>
      <c r="BG527" s="144">
        <f t="shared" si="180"/>
        <v>0</v>
      </c>
      <c r="BH527" s="144">
        <f t="shared" si="181"/>
        <v>0</v>
      </c>
      <c r="BI527" s="144">
        <f t="shared" si="182"/>
        <v>0</v>
      </c>
      <c r="BJ527" s="144">
        <f t="shared" si="183"/>
        <v>0</v>
      </c>
      <c r="BK527" s="144">
        <f t="shared" si="184"/>
        <v>0</v>
      </c>
      <c r="BL527" s="144">
        <f t="shared" si="185"/>
        <v>0</v>
      </c>
      <c r="BM527" s="145">
        <f t="shared" si="186"/>
        <v>0</v>
      </c>
      <c r="BN527" s="124"/>
      <c r="BO527" s="124"/>
      <c r="BP527" s="124"/>
      <c r="BQ527" s="124"/>
      <c r="BR527" s="124"/>
      <c r="BS527" s="124"/>
      <c r="BT527" s="124"/>
      <c r="BU527" s="124"/>
      <c r="BV527" s="130"/>
      <c r="BW527" s="130"/>
      <c r="BX527" s="130"/>
      <c r="BY527" s="130"/>
      <c r="BZ527" s="130"/>
      <c r="CA527" s="130"/>
      <c r="CB527" s="130"/>
      <c r="CC527" s="130"/>
      <c r="CD527" s="130"/>
      <c r="CE527" s="130"/>
      <c r="CF527" s="130"/>
      <c r="CG527" s="130"/>
      <c r="CH527" s="130"/>
      <c r="CI527" s="130"/>
      <c r="CJ527" s="130"/>
      <c r="CL527" s="124"/>
      <c r="CM527" s="130" t="s">
        <v>32</v>
      </c>
      <c r="CN527" s="130"/>
      <c r="CO527" s="130"/>
      <c r="CP527" s="130"/>
      <c r="CQ527" s="130"/>
      <c r="CR527" s="130"/>
      <c r="CS527" s="130"/>
      <c r="CT527" s="130"/>
      <c r="CU527" s="130"/>
      <c r="CV527" s="130"/>
      <c r="CW527" s="130"/>
      <c r="CX527" s="130"/>
      <c r="CY527" s="130"/>
      <c r="CZ527" s="130"/>
      <c r="DA527" s="130"/>
      <c r="DD527" s="159" cm="1">
        <f t="array" ref="DD527">_xlfn.IFS(DD$1= 0,"", NOT(ISBLANK(CM527)), 0, ISBLANK(CM527), $Q527-$S527+AY527-BV527)</f>
        <v>0</v>
      </c>
      <c r="DE527" s="160" cm="1">
        <f t="array" ref="DE527">_xlfn.IFS(DE$1= 0,"", NOT(ISBLANK(CN527)), 0, ISBLANK(CN527), $Q527-$S527+AZ527-BW527)</f>
        <v>0</v>
      </c>
      <c r="DF527" s="160" cm="1">
        <f t="array" ref="DF527">_xlfn.IFS(DF$1= 0,"", NOT(ISBLANK(CO527)), 0, ISBLANK(CO527), $Q527-$S527+BA527-BX527)</f>
        <v>0</v>
      </c>
      <c r="DG527" s="160" cm="1">
        <f t="array" ref="DG527">_xlfn.IFS(DG$1= 0,"", NOT(ISBLANK(CP527)), 0, ISBLANK(CP527), $Q527-$S527+BB527-BY527)</f>
        <v>0</v>
      </c>
      <c r="DH527" s="160" cm="1">
        <f t="array" ref="DH527">_xlfn.IFS(DH$1= 0,"", NOT(ISBLANK(CQ527)), 0, ISBLANK(CQ527), $Q527-$S527+BC527-BZ527)</f>
        <v>0</v>
      </c>
      <c r="DI527" s="160" cm="1">
        <f t="array" ref="DI527">_xlfn.IFS(DI$1= 0,"", NOT(ISBLANK(CR527)), 0, ISBLANK(CR527), $Q527-$S527+BD527-CA527)</f>
        <v>0</v>
      </c>
      <c r="DJ527" s="160" t="str" cm="1">
        <f t="array" ref="DJ527">_xlfn.IFS(DJ$1= 0,"", NOT(ISBLANK(CS527)), 0, ISBLANK(CS527), $Q527-$S527+BE527-CB527)</f>
        <v/>
      </c>
      <c r="DK527" s="160" t="str" cm="1">
        <f t="array" ref="DK527">_xlfn.IFS(DK$1= 0,"", NOT(ISBLANK(CT527)), 0, ISBLANK(CT527), $Q527-$S527+BF527-CC527)</f>
        <v/>
      </c>
      <c r="DL527" s="162" t="str" cm="1">
        <f t="array" ref="DL527">_xlfn.IFS(DL$1= 0,"", NOT(ISBLANK(CU527)), 0, ISBLANK(CU527), $Q527-$S527+BG527-CD527)</f>
        <v/>
      </c>
      <c r="DM527" s="162" t="str" cm="1">
        <f t="array" ref="DM527">_xlfn.IFS(DM$1= 0,"", NOT(ISBLANK(CV527)), 0, ISBLANK(CV527), $Q527-$S527+BH527-CE527)</f>
        <v/>
      </c>
      <c r="DN527" s="162" t="str" cm="1">
        <f t="array" ref="DN527">_xlfn.IFS(DN$1= 0,"", NOT(ISBLANK(CW527)), 0, ISBLANK(CW527), $Q527-$S527+BI527-CF527)</f>
        <v/>
      </c>
      <c r="DO527" s="162" t="str" cm="1">
        <f t="array" ref="DO527">_xlfn.IFS(DO$1= 0,"", NOT(ISBLANK(CX527)), 0, ISBLANK(CX527), $Q527-$S527+BJ527-CG527)</f>
        <v/>
      </c>
      <c r="DP527" s="162" t="str" cm="1">
        <f t="array" ref="DP527">_xlfn.IFS(DP$1= 0,"", NOT(ISBLANK(CY527)), 0, ISBLANK(CY527), $Q527-$S527+BK527-CH527)</f>
        <v/>
      </c>
      <c r="DQ527" s="162" t="str" cm="1">
        <f t="array" ref="DQ527">_xlfn.IFS(DQ$1= 0,"", NOT(ISBLANK(CZ527)), 0, ISBLANK(CZ527), $Q527-$S527+BL527-CI527)</f>
        <v/>
      </c>
      <c r="DR527" s="163" t="str" cm="1">
        <f t="array" ref="DR527">_xlfn.IFS(DR$1= 0,"", NOT(ISBLANK(DA527)), 0, ISBLANK(DA527), $Q527-$S527+BM527-CJ527)</f>
        <v/>
      </c>
    </row>
    <row r="528" spans="1:122" ht="16.5" x14ac:dyDescent="0.3">
      <c r="A528" s="135"/>
      <c r="B528" s="136"/>
      <c r="C528" s="136"/>
      <c r="D528" s="137"/>
      <c r="E528" s="176"/>
      <c r="F528" s="182"/>
      <c r="G528" s="183"/>
      <c r="H528" s="183"/>
      <c r="I528" s="183"/>
      <c r="J528" s="183"/>
      <c r="K528" s="183"/>
      <c r="L528" s="183"/>
      <c r="M528" s="186"/>
      <c r="N528" s="182"/>
      <c r="O528" s="184"/>
      <c r="P528" s="178"/>
      <c r="Q528" s="118">
        <f t="shared" si="170"/>
        <v>0</v>
      </c>
      <c r="R528" s="3"/>
      <c r="S528" s="3"/>
      <c r="T528" s="4"/>
      <c r="U528" s="4"/>
      <c r="V528" s="99">
        <f t="shared" si="171"/>
        <v>0</v>
      </c>
      <c r="W528" s="161"/>
      <c r="X528" s="138"/>
      <c r="AH528" s="158" t="str">
        <f t="array" ref="AH528">IF(OR(AH$1=0, $A528=""),"",SQRT((_xlfn.XLOOKUP(AH$1,$Z$2:$Z$16,$AA$2:$AA$16)-$T528)^2+(_xlfn.XLOOKUP(AH$1,$Z$2:$Z$16,$AB$2:$AB$16)-$U528)^2+(_xlfn.XLOOKUP(AH$1,$Z$2:$Z$16,$AC$2:$AC$16-$V528)^2)))</f>
        <v/>
      </c>
      <c r="AI528" s="140" t="str">
        <f t="array" ref="AI528">IF(OR(AI$1=0, $A528=""),"",SQRT((_xlfn.XLOOKUP(AI$1,$Z$2:$Z$16,$AA$2:$AA$16)-$T528)^2+(_xlfn.XLOOKUP(AI$1,$Z$2:$Z$16,$AB$2:$AB$16)-$U528)^2+(_xlfn.XLOOKUP(AI$1,$Z$2:$Z$16,$AC$2:$AC$16-$V528)^2)))</f>
        <v/>
      </c>
      <c r="AJ528" s="140" t="str">
        <f t="array" ref="AJ528">IF(OR(AJ$1=0, $A528=""),"",SQRT((_xlfn.XLOOKUP(AJ$1,$Z$2:$Z$16,$AA$2:$AA$16)-$T528)^2+(_xlfn.XLOOKUP(AJ$1,$Z$2:$Z$16,$AB$2:$AB$16)-$U528)^2+(_xlfn.XLOOKUP(AJ$1,$Z$2:$Z$16,$AC$2:$AC$16-$V528)^2)))</f>
        <v/>
      </c>
      <c r="AK528" s="140" t="str">
        <f t="array" ref="AK528">IF(OR(AK$1=0, $A528=""),"",SQRT((_xlfn.XLOOKUP(AK$1,$Z$2:$Z$16,$AA$2:$AA$16)-$T528)^2+(_xlfn.XLOOKUP(AK$1,$Z$2:$Z$16,$AB$2:$AB$16)-$U528)^2+(_xlfn.XLOOKUP(AK$1,$Z$2:$Z$16,$AC$2:$AC$16-$V528)^2)))</f>
        <v/>
      </c>
      <c r="AL528" s="140" t="str">
        <f t="array" ref="AL528">IF(OR(AL$1=0, $A528=""),"",SQRT((_xlfn.XLOOKUP(AL$1,$Z$2:$Z$16,$AA$2:$AA$16)-$T528)^2+(_xlfn.XLOOKUP(AL$1,$Z$2:$Z$16,$AB$2:$AB$16)-$U528)^2+(_xlfn.XLOOKUP(AL$1,$Z$2:$Z$16,$AC$2:$AC$16-$V528)^2)))</f>
        <v/>
      </c>
      <c r="AM528" s="140" t="str">
        <f t="array" ref="AM528">IF(OR(AM$1=0, $A528=""),"",SQRT((_xlfn.XLOOKUP(AM$1,$Z$2:$Z$16,$AA$2:$AA$16)-$T528)^2+(_xlfn.XLOOKUP(AM$1,$Z$2:$Z$16,$AB$2:$AB$16)-$U528)^2+(_xlfn.XLOOKUP(AM$1,$Z$2:$Z$16,$AC$2:$AC$16-$V528)^2)))</f>
        <v/>
      </c>
      <c r="AN528" s="140" t="str">
        <f t="array" ref="AN528">IF(OR(AN$1=0, $A528=""),"",SQRT((_xlfn.XLOOKUP(AN$1,$Z$2:$Z$16,$AA$2:$AA$16)-$T528)^2+(_xlfn.XLOOKUP(AN$1,$Z$2:$Z$16,$AB$2:$AB$16)-$U528)^2+(_xlfn.XLOOKUP(AN$1,$Z$2:$Z$16,$AC$2:$AC$16-$V528)^2)))</f>
        <v/>
      </c>
      <c r="AO528" s="140" t="str">
        <f t="array" ref="AO528">IF(OR(AO$1=0, $A528=""),"",SQRT((_xlfn.XLOOKUP(AO$1,$Z$2:$Z$16,$AA$2:$AA$16)-$T528)^2+(_xlfn.XLOOKUP(AO$1,$Z$2:$Z$16,$AB$2:$AB$16)-$U528)^2+(_xlfn.XLOOKUP(AO$1,$Z$2:$Z$16,$AC$2:$AC$16-$V528)^2)))</f>
        <v/>
      </c>
      <c r="AP528" s="141" t="str">
        <f t="array" ref="AP528">IF(OR(AP$1=0, $A528=""),"",SQRT((_xlfn.XLOOKUP(AP$1,$Z$2:$Z$16,$AA$2:$AA$16)-$T528)^2+(_xlfn.XLOOKUP(AP$1,$Z$2:$Z$16,$AB$2:$AB$16)-$U528)^2+(_xlfn.XLOOKUP(AP$1,$Z$2:$Z$16,$AC$2:$AC$16-$V528)^2)))</f>
        <v/>
      </c>
      <c r="AQ528" s="141" t="str">
        <f t="array" ref="AQ528">IF(OR(AQ$1=0, $A528=""),"",SQRT((_xlfn.XLOOKUP(AQ$1,$Z$2:$Z$16,$AA$2:$AA$16)-$T528)^2+(_xlfn.XLOOKUP(AQ$1,$Z$2:$Z$16,$AB$2:$AB$16)-$U528)^2+(_xlfn.XLOOKUP(AQ$1,$Z$2:$Z$16,$AC$2:$AC$16-$V528)^2)))</f>
        <v/>
      </c>
      <c r="AR528" s="141" t="str">
        <f t="array" ref="AR528">IF(OR(AR$1=0, $A528=""),"",SQRT((_xlfn.XLOOKUP(AR$1,$Z$2:$Z$16,$AA$2:$AA$16)-$T528)^2+(_xlfn.XLOOKUP(AR$1,$Z$2:$Z$16,$AB$2:$AB$16)-$U528)^2+(_xlfn.XLOOKUP(AR$1,$Z$2:$Z$16,$AC$2:$AC$16-$V528)^2)))</f>
        <v/>
      </c>
      <c r="AS528" s="141" t="str">
        <f t="array" ref="AS528">IF(OR(AS$1=0, $A528=""),"",SQRT((_xlfn.XLOOKUP(AS$1,$Z$2:$Z$16,$AA$2:$AA$16)-$T528)^2+(_xlfn.XLOOKUP(AS$1,$Z$2:$Z$16,$AB$2:$AB$16)-$U528)^2+(_xlfn.XLOOKUP(AS$1,$Z$2:$Z$16,$AC$2:$AC$16-$V528)^2)))</f>
        <v/>
      </c>
      <c r="AT528" s="141" t="str">
        <f t="array" ref="AT528">IF(OR(AT$1=0, $A528=""),"",SQRT((_xlfn.XLOOKUP(AT$1,$Z$2:$Z$16,$AA$2:$AA$16)-$T528)^2+(_xlfn.XLOOKUP(AT$1,$Z$2:$Z$16,$AB$2:$AB$16)-$U528)^2+(_xlfn.XLOOKUP(AT$1,$Z$2:$Z$16,$AC$2:$AC$16-$V528)^2)))</f>
        <v/>
      </c>
      <c r="AU528" s="141" t="str">
        <f t="array" ref="AU528">IF(OR(AU$1=0, $A528=""),"",SQRT((_xlfn.XLOOKUP(AU$1,$Z$2:$Z$16,$AA$2:$AA$16)-$T528)^2+(_xlfn.XLOOKUP(AU$1,$Z$2:$Z$16,$AB$2:$AB$16)-$U528)^2+(_xlfn.XLOOKUP(AU$1,$Z$2:$Z$16,$AC$2:$AC$16-$V528)^2)))</f>
        <v/>
      </c>
      <c r="AV528" s="142" t="str">
        <f t="array" ref="AV528">IF(OR(AV$1=0, $A528=""),"",SQRT((_xlfn.XLOOKUP(AV$1,$Z$2:$Z$16,$AA$2:$AA$16)-$T528)^2+(_xlfn.XLOOKUP(AV$1,$Z$2:$Z$16,$AB$2:$AB$16)-$U528)^2+(_xlfn.XLOOKUP(AV$1,$Z$2:$Z$16,$AC$2:$AC$16-$V528)^2)))</f>
        <v/>
      </c>
      <c r="AW528" s="124"/>
      <c r="AX528" s="124"/>
      <c r="AY528" s="125">
        <f t="shared" si="172"/>
        <v>0</v>
      </c>
      <c r="AZ528" s="143">
        <f t="shared" si="173"/>
        <v>0</v>
      </c>
      <c r="BA528" s="143">
        <f t="shared" si="174"/>
        <v>0</v>
      </c>
      <c r="BB528" s="143">
        <f t="shared" si="175"/>
        <v>0</v>
      </c>
      <c r="BC528" s="143">
        <f t="shared" si="176"/>
        <v>0</v>
      </c>
      <c r="BD528" s="143">
        <f t="shared" si="177"/>
        <v>0</v>
      </c>
      <c r="BE528" s="143">
        <f t="shared" si="178"/>
        <v>0</v>
      </c>
      <c r="BF528" s="143">
        <f t="shared" si="179"/>
        <v>0</v>
      </c>
      <c r="BG528" s="144">
        <f t="shared" si="180"/>
        <v>0</v>
      </c>
      <c r="BH528" s="144">
        <f t="shared" si="181"/>
        <v>0</v>
      </c>
      <c r="BI528" s="144">
        <f t="shared" si="182"/>
        <v>0</v>
      </c>
      <c r="BJ528" s="144">
        <f t="shared" si="183"/>
        <v>0</v>
      </c>
      <c r="BK528" s="144">
        <f t="shared" si="184"/>
        <v>0</v>
      </c>
      <c r="BL528" s="144">
        <f t="shared" si="185"/>
        <v>0</v>
      </c>
      <c r="BM528" s="145">
        <f t="shared" si="186"/>
        <v>0</v>
      </c>
      <c r="BN528" s="124"/>
      <c r="BO528" s="124"/>
      <c r="BP528" s="124"/>
      <c r="BQ528" s="124"/>
      <c r="BR528" s="124"/>
      <c r="BS528" s="124"/>
      <c r="BT528" s="124"/>
      <c r="BU528" s="124"/>
      <c r="BV528" s="130"/>
      <c r="BW528" s="130"/>
      <c r="BX528" s="130"/>
      <c r="BY528" s="130"/>
      <c r="BZ528" s="130"/>
      <c r="CA528" s="130"/>
      <c r="CB528" s="130"/>
      <c r="CC528" s="130"/>
      <c r="CD528" s="130"/>
      <c r="CE528" s="130"/>
      <c r="CF528" s="130"/>
      <c r="CG528" s="130"/>
      <c r="CH528" s="130"/>
      <c r="CI528" s="130"/>
      <c r="CJ528" s="130"/>
      <c r="CL528" s="124"/>
      <c r="CM528" s="130" t="s">
        <v>32</v>
      </c>
      <c r="CN528" s="130"/>
      <c r="CO528" s="130"/>
      <c r="CP528" s="130"/>
      <c r="CQ528" s="130"/>
      <c r="CR528" s="130"/>
      <c r="CS528" s="130"/>
      <c r="CT528" s="130"/>
      <c r="CU528" s="130"/>
      <c r="CV528" s="130"/>
      <c r="CW528" s="130"/>
      <c r="CX528" s="130"/>
      <c r="CY528" s="130"/>
      <c r="CZ528" s="130"/>
      <c r="DA528" s="130"/>
      <c r="DD528" s="159" cm="1">
        <f t="array" ref="DD528">_xlfn.IFS(DD$1= 0,"", NOT(ISBLANK(CM528)), 0, ISBLANK(CM528), $Q528-$S528+AY528-BV528)</f>
        <v>0</v>
      </c>
      <c r="DE528" s="160" cm="1">
        <f t="array" ref="DE528">_xlfn.IFS(DE$1= 0,"", NOT(ISBLANK(CN528)), 0, ISBLANK(CN528), $Q528-$S528+AZ528-BW528)</f>
        <v>0</v>
      </c>
      <c r="DF528" s="160" cm="1">
        <f t="array" ref="DF528">_xlfn.IFS(DF$1= 0,"", NOT(ISBLANK(CO528)), 0, ISBLANK(CO528), $Q528-$S528+BA528-BX528)</f>
        <v>0</v>
      </c>
      <c r="DG528" s="160" cm="1">
        <f t="array" ref="DG528">_xlfn.IFS(DG$1= 0,"", NOT(ISBLANK(CP528)), 0, ISBLANK(CP528), $Q528-$S528+BB528-BY528)</f>
        <v>0</v>
      </c>
      <c r="DH528" s="160" cm="1">
        <f t="array" ref="DH528">_xlfn.IFS(DH$1= 0,"", NOT(ISBLANK(CQ528)), 0, ISBLANK(CQ528), $Q528-$S528+BC528-BZ528)</f>
        <v>0</v>
      </c>
      <c r="DI528" s="160" cm="1">
        <f t="array" ref="DI528">_xlfn.IFS(DI$1= 0,"", NOT(ISBLANK(CR528)), 0, ISBLANK(CR528), $Q528-$S528+BD528-CA528)</f>
        <v>0</v>
      </c>
      <c r="DJ528" s="160" t="str" cm="1">
        <f t="array" ref="DJ528">_xlfn.IFS(DJ$1= 0,"", NOT(ISBLANK(CS528)), 0, ISBLANK(CS528), $Q528-$S528+BE528-CB528)</f>
        <v/>
      </c>
      <c r="DK528" s="160" t="str" cm="1">
        <f t="array" ref="DK528">_xlfn.IFS(DK$1= 0,"", NOT(ISBLANK(CT528)), 0, ISBLANK(CT528), $Q528-$S528+BF528-CC528)</f>
        <v/>
      </c>
      <c r="DL528" s="162" t="str" cm="1">
        <f t="array" ref="DL528">_xlfn.IFS(DL$1= 0,"", NOT(ISBLANK(CU528)), 0, ISBLANK(CU528), $Q528-$S528+BG528-CD528)</f>
        <v/>
      </c>
      <c r="DM528" s="162" t="str" cm="1">
        <f t="array" ref="DM528">_xlfn.IFS(DM$1= 0,"", NOT(ISBLANK(CV528)), 0, ISBLANK(CV528), $Q528-$S528+BH528-CE528)</f>
        <v/>
      </c>
      <c r="DN528" s="162" t="str" cm="1">
        <f t="array" ref="DN528">_xlfn.IFS(DN$1= 0,"", NOT(ISBLANK(CW528)), 0, ISBLANK(CW528), $Q528-$S528+BI528-CF528)</f>
        <v/>
      </c>
      <c r="DO528" s="162" t="str" cm="1">
        <f t="array" ref="DO528">_xlfn.IFS(DO$1= 0,"", NOT(ISBLANK(CX528)), 0, ISBLANK(CX528), $Q528-$S528+BJ528-CG528)</f>
        <v/>
      </c>
      <c r="DP528" s="162" t="str" cm="1">
        <f t="array" ref="DP528">_xlfn.IFS(DP$1= 0,"", NOT(ISBLANK(CY528)), 0, ISBLANK(CY528), $Q528-$S528+BK528-CH528)</f>
        <v/>
      </c>
      <c r="DQ528" s="162" t="str" cm="1">
        <f t="array" ref="DQ528">_xlfn.IFS(DQ$1= 0,"", NOT(ISBLANK(CZ528)), 0, ISBLANK(CZ528), $Q528-$S528+BL528-CI528)</f>
        <v/>
      </c>
      <c r="DR528" s="163" t="str" cm="1">
        <f t="array" ref="DR528">_xlfn.IFS(DR$1= 0,"", NOT(ISBLANK(DA528)), 0, ISBLANK(DA528), $Q528-$S528+BM528-CJ528)</f>
        <v/>
      </c>
    </row>
    <row r="529" spans="1:122" ht="16.5" x14ac:dyDescent="0.3">
      <c r="A529" s="135"/>
      <c r="B529" s="136"/>
      <c r="C529" s="136"/>
      <c r="D529" s="137"/>
      <c r="E529" s="176"/>
      <c r="F529" s="182"/>
      <c r="G529" s="183"/>
      <c r="H529" s="183"/>
      <c r="I529" s="183"/>
      <c r="J529" s="183"/>
      <c r="K529" s="183"/>
      <c r="L529" s="183"/>
      <c r="M529" s="186"/>
      <c r="N529" s="182"/>
      <c r="O529" s="184"/>
      <c r="P529" s="178"/>
      <c r="Q529" s="118">
        <f t="shared" si="170"/>
        <v>0</v>
      </c>
      <c r="R529" s="3"/>
      <c r="S529" s="3"/>
      <c r="T529" s="4"/>
      <c r="U529" s="4"/>
      <c r="V529" s="99">
        <f t="shared" si="171"/>
        <v>0</v>
      </c>
      <c r="W529" s="161"/>
      <c r="X529" s="138"/>
      <c r="AH529" s="158" t="str">
        <f t="array" ref="AH529">IF(OR(AH$1=0, $A529=""),"",SQRT((_xlfn.XLOOKUP(AH$1,$Z$2:$Z$16,$AA$2:$AA$16)-$T529)^2+(_xlfn.XLOOKUP(AH$1,$Z$2:$Z$16,$AB$2:$AB$16)-$U529)^2+(_xlfn.XLOOKUP(AH$1,$Z$2:$Z$16,$AC$2:$AC$16-$V529)^2)))</f>
        <v/>
      </c>
      <c r="AI529" s="140" t="str">
        <f t="array" ref="AI529">IF(OR(AI$1=0, $A529=""),"",SQRT((_xlfn.XLOOKUP(AI$1,$Z$2:$Z$16,$AA$2:$AA$16)-$T529)^2+(_xlfn.XLOOKUP(AI$1,$Z$2:$Z$16,$AB$2:$AB$16)-$U529)^2+(_xlfn.XLOOKUP(AI$1,$Z$2:$Z$16,$AC$2:$AC$16-$V529)^2)))</f>
        <v/>
      </c>
      <c r="AJ529" s="140" t="str">
        <f t="array" ref="AJ529">IF(OR(AJ$1=0, $A529=""),"",SQRT((_xlfn.XLOOKUP(AJ$1,$Z$2:$Z$16,$AA$2:$AA$16)-$T529)^2+(_xlfn.XLOOKUP(AJ$1,$Z$2:$Z$16,$AB$2:$AB$16)-$U529)^2+(_xlfn.XLOOKUP(AJ$1,$Z$2:$Z$16,$AC$2:$AC$16-$V529)^2)))</f>
        <v/>
      </c>
      <c r="AK529" s="140" t="str">
        <f t="array" ref="AK529">IF(OR(AK$1=0, $A529=""),"",SQRT((_xlfn.XLOOKUP(AK$1,$Z$2:$Z$16,$AA$2:$AA$16)-$T529)^2+(_xlfn.XLOOKUP(AK$1,$Z$2:$Z$16,$AB$2:$AB$16)-$U529)^2+(_xlfn.XLOOKUP(AK$1,$Z$2:$Z$16,$AC$2:$AC$16-$V529)^2)))</f>
        <v/>
      </c>
      <c r="AL529" s="140" t="str">
        <f t="array" ref="AL529">IF(OR(AL$1=0, $A529=""),"",SQRT((_xlfn.XLOOKUP(AL$1,$Z$2:$Z$16,$AA$2:$AA$16)-$T529)^2+(_xlfn.XLOOKUP(AL$1,$Z$2:$Z$16,$AB$2:$AB$16)-$U529)^2+(_xlfn.XLOOKUP(AL$1,$Z$2:$Z$16,$AC$2:$AC$16-$V529)^2)))</f>
        <v/>
      </c>
      <c r="AM529" s="140" t="str">
        <f t="array" ref="AM529">IF(OR(AM$1=0, $A529=""),"",SQRT((_xlfn.XLOOKUP(AM$1,$Z$2:$Z$16,$AA$2:$AA$16)-$T529)^2+(_xlfn.XLOOKUP(AM$1,$Z$2:$Z$16,$AB$2:$AB$16)-$U529)^2+(_xlfn.XLOOKUP(AM$1,$Z$2:$Z$16,$AC$2:$AC$16-$V529)^2)))</f>
        <v/>
      </c>
      <c r="AN529" s="140" t="str">
        <f t="array" ref="AN529">IF(OR(AN$1=0, $A529=""),"",SQRT((_xlfn.XLOOKUP(AN$1,$Z$2:$Z$16,$AA$2:$AA$16)-$T529)^2+(_xlfn.XLOOKUP(AN$1,$Z$2:$Z$16,$AB$2:$AB$16)-$U529)^2+(_xlfn.XLOOKUP(AN$1,$Z$2:$Z$16,$AC$2:$AC$16-$V529)^2)))</f>
        <v/>
      </c>
      <c r="AO529" s="140" t="str">
        <f t="array" ref="AO529">IF(OR(AO$1=0, $A529=""),"",SQRT((_xlfn.XLOOKUP(AO$1,$Z$2:$Z$16,$AA$2:$AA$16)-$T529)^2+(_xlfn.XLOOKUP(AO$1,$Z$2:$Z$16,$AB$2:$AB$16)-$U529)^2+(_xlfn.XLOOKUP(AO$1,$Z$2:$Z$16,$AC$2:$AC$16-$V529)^2)))</f>
        <v/>
      </c>
      <c r="AP529" s="141" t="str">
        <f t="array" ref="AP529">IF(OR(AP$1=0, $A529=""),"",SQRT((_xlfn.XLOOKUP(AP$1,$Z$2:$Z$16,$AA$2:$AA$16)-$T529)^2+(_xlfn.XLOOKUP(AP$1,$Z$2:$Z$16,$AB$2:$AB$16)-$U529)^2+(_xlfn.XLOOKUP(AP$1,$Z$2:$Z$16,$AC$2:$AC$16-$V529)^2)))</f>
        <v/>
      </c>
      <c r="AQ529" s="141" t="str">
        <f t="array" ref="AQ529">IF(OR(AQ$1=0, $A529=""),"",SQRT((_xlfn.XLOOKUP(AQ$1,$Z$2:$Z$16,$AA$2:$AA$16)-$T529)^2+(_xlfn.XLOOKUP(AQ$1,$Z$2:$Z$16,$AB$2:$AB$16)-$U529)^2+(_xlfn.XLOOKUP(AQ$1,$Z$2:$Z$16,$AC$2:$AC$16-$V529)^2)))</f>
        <v/>
      </c>
      <c r="AR529" s="141" t="str">
        <f t="array" ref="AR529">IF(OR(AR$1=0, $A529=""),"",SQRT((_xlfn.XLOOKUP(AR$1,$Z$2:$Z$16,$AA$2:$AA$16)-$T529)^2+(_xlfn.XLOOKUP(AR$1,$Z$2:$Z$16,$AB$2:$AB$16)-$U529)^2+(_xlfn.XLOOKUP(AR$1,$Z$2:$Z$16,$AC$2:$AC$16-$V529)^2)))</f>
        <v/>
      </c>
      <c r="AS529" s="141" t="str">
        <f t="array" ref="AS529">IF(OR(AS$1=0, $A529=""),"",SQRT((_xlfn.XLOOKUP(AS$1,$Z$2:$Z$16,$AA$2:$AA$16)-$T529)^2+(_xlfn.XLOOKUP(AS$1,$Z$2:$Z$16,$AB$2:$AB$16)-$U529)^2+(_xlfn.XLOOKUP(AS$1,$Z$2:$Z$16,$AC$2:$AC$16-$V529)^2)))</f>
        <v/>
      </c>
      <c r="AT529" s="141" t="str">
        <f t="array" ref="AT529">IF(OR(AT$1=0, $A529=""),"",SQRT((_xlfn.XLOOKUP(AT$1,$Z$2:$Z$16,$AA$2:$AA$16)-$T529)^2+(_xlfn.XLOOKUP(AT$1,$Z$2:$Z$16,$AB$2:$AB$16)-$U529)^2+(_xlfn.XLOOKUP(AT$1,$Z$2:$Z$16,$AC$2:$AC$16-$V529)^2)))</f>
        <v/>
      </c>
      <c r="AU529" s="141" t="str">
        <f t="array" ref="AU529">IF(OR(AU$1=0, $A529=""),"",SQRT((_xlfn.XLOOKUP(AU$1,$Z$2:$Z$16,$AA$2:$AA$16)-$T529)^2+(_xlfn.XLOOKUP(AU$1,$Z$2:$Z$16,$AB$2:$AB$16)-$U529)^2+(_xlfn.XLOOKUP(AU$1,$Z$2:$Z$16,$AC$2:$AC$16-$V529)^2)))</f>
        <v/>
      </c>
      <c r="AV529" s="142" t="str">
        <f t="array" ref="AV529">IF(OR(AV$1=0, $A529=""),"",SQRT((_xlfn.XLOOKUP(AV$1,$Z$2:$Z$16,$AA$2:$AA$16)-$T529)^2+(_xlfn.XLOOKUP(AV$1,$Z$2:$Z$16,$AB$2:$AB$16)-$U529)^2+(_xlfn.XLOOKUP(AV$1,$Z$2:$Z$16,$AC$2:$AC$16-$V529)^2)))</f>
        <v/>
      </c>
      <c r="AW529" s="124"/>
      <c r="AX529" s="124"/>
      <c r="AY529" s="125">
        <f t="shared" si="172"/>
        <v>0</v>
      </c>
      <c r="AZ529" s="143">
        <f t="shared" si="173"/>
        <v>0</v>
      </c>
      <c r="BA529" s="143">
        <f t="shared" si="174"/>
        <v>0</v>
      </c>
      <c r="BB529" s="143">
        <f t="shared" si="175"/>
        <v>0</v>
      </c>
      <c r="BC529" s="143">
        <f t="shared" si="176"/>
        <v>0</v>
      </c>
      <c r="BD529" s="143">
        <f t="shared" si="177"/>
        <v>0</v>
      </c>
      <c r="BE529" s="143">
        <f t="shared" si="178"/>
        <v>0</v>
      </c>
      <c r="BF529" s="143">
        <f t="shared" si="179"/>
        <v>0</v>
      </c>
      <c r="BG529" s="144">
        <f t="shared" si="180"/>
        <v>0</v>
      </c>
      <c r="BH529" s="144">
        <f t="shared" si="181"/>
        <v>0</v>
      </c>
      <c r="BI529" s="144">
        <f t="shared" si="182"/>
        <v>0</v>
      </c>
      <c r="BJ529" s="144">
        <f t="shared" si="183"/>
        <v>0</v>
      </c>
      <c r="BK529" s="144">
        <f t="shared" si="184"/>
        <v>0</v>
      </c>
      <c r="BL529" s="144">
        <f t="shared" si="185"/>
        <v>0</v>
      </c>
      <c r="BM529" s="145">
        <f t="shared" si="186"/>
        <v>0</v>
      </c>
      <c r="BN529" s="124"/>
      <c r="BO529" s="124"/>
      <c r="BP529" s="124"/>
      <c r="BQ529" s="124"/>
      <c r="BR529" s="124"/>
      <c r="BS529" s="124"/>
      <c r="BT529" s="124"/>
      <c r="BU529" s="124"/>
      <c r="BV529" s="130"/>
      <c r="BW529" s="130"/>
      <c r="BX529" s="130"/>
      <c r="BY529" s="130"/>
      <c r="BZ529" s="130"/>
      <c r="CA529" s="130"/>
      <c r="CB529" s="130"/>
      <c r="CC529" s="130"/>
      <c r="CD529" s="130"/>
      <c r="CE529" s="130"/>
      <c r="CF529" s="130"/>
      <c r="CG529" s="130"/>
      <c r="CH529" s="130"/>
      <c r="CI529" s="130"/>
      <c r="CJ529" s="130"/>
      <c r="CL529" s="124"/>
      <c r="CM529" s="130" t="s">
        <v>32</v>
      </c>
      <c r="CN529" s="130"/>
      <c r="CO529" s="130"/>
      <c r="CP529" s="130"/>
      <c r="CQ529" s="130"/>
      <c r="CR529" s="130"/>
      <c r="CS529" s="130"/>
      <c r="CT529" s="130"/>
      <c r="CU529" s="130"/>
      <c r="CV529" s="130"/>
      <c r="CW529" s="130"/>
      <c r="CX529" s="130"/>
      <c r="CY529" s="130"/>
      <c r="CZ529" s="130"/>
      <c r="DA529" s="130"/>
      <c r="DD529" s="159" cm="1">
        <f t="array" ref="DD529">_xlfn.IFS(DD$1= 0,"", NOT(ISBLANK(CM529)), 0, ISBLANK(CM529), $Q529-$S529+AY529-BV529)</f>
        <v>0</v>
      </c>
      <c r="DE529" s="160" cm="1">
        <f t="array" ref="DE529">_xlfn.IFS(DE$1= 0,"", NOT(ISBLANK(CN529)), 0, ISBLANK(CN529), $Q529-$S529+AZ529-BW529)</f>
        <v>0</v>
      </c>
      <c r="DF529" s="160" cm="1">
        <f t="array" ref="DF529">_xlfn.IFS(DF$1= 0,"", NOT(ISBLANK(CO529)), 0, ISBLANK(CO529), $Q529-$S529+BA529-BX529)</f>
        <v>0</v>
      </c>
      <c r="DG529" s="160" cm="1">
        <f t="array" ref="DG529">_xlfn.IFS(DG$1= 0,"", NOT(ISBLANK(CP529)), 0, ISBLANK(CP529), $Q529-$S529+BB529-BY529)</f>
        <v>0</v>
      </c>
      <c r="DH529" s="160" cm="1">
        <f t="array" ref="DH529">_xlfn.IFS(DH$1= 0,"", NOT(ISBLANK(CQ529)), 0, ISBLANK(CQ529), $Q529-$S529+BC529-BZ529)</f>
        <v>0</v>
      </c>
      <c r="DI529" s="160" cm="1">
        <f t="array" ref="DI529">_xlfn.IFS(DI$1= 0,"", NOT(ISBLANK(CR529)), 0, ISBLANK(CR529), $Q529-$S529+BD529-CA529)</f>
        <v>0</v>
      </c>
      <c r="DJ529" s="160" t="str" cm="1">
        <f t="array" ref="DJ529">_xlfn.IFS(DJ$1= 0,"", NOT(ISBLANK(CS529)), 0, ISBLANK(CS529), $Q529-$S529+BE529-CB529)</f>
        <v/>
      </c>
      <c r="DK529" s="160" t="str" cm="1">
        <f t="array" ref="DK529">_xlfn.IFS(DK$1= 0,"", NOT(ISBLANK(CT529)), 0, ISBLANK(CT529), $Q529-$S529+BF529-CC529)</f>
        <v/>
      </c>
      <c r="DL529" s="162" t="str" cm="1">
        <f t="array" ref="DL529">_xlfn.IFS(DL$1= 0,"", NOT(ISBLANK(CU529)), 0, ISBLANK(CU529), $Q529-$S529+BG529-CD529)</f>
        <v/>
      </c>
      <c r="DM529" s="162" t="str" cm="1">
        <f t="array" ref="DM529">_xlfn.IFS(DM$1= 0,"", NOT(ISBLANK(CV529)), 0, ISBLANK(CV529), $Q529-$S529+BH529-CE529)</f>
        <v/>
      </c>
      <c r="DN529" s="162" t="str" cm="1">
        <f t="array" ref="DN529">_xlfn.IFS(DN$1= 0,"", NOT(ISBLANK(CW529)), 0, ISBLANK(CW529), $Q529-$S529+BI529-CF529)</f>
        <v/>
      </c>
      <c r="DO529" s="162" t="str" cm="1">
        <f t="array" ref="DO529">_xlfn.IFS(DO$1= 0,"", NOT(ISBLANK(CX529)), 0, ISBLANK(CX529), $Q529-$S529+BJ529-CG529)</f>
        <v/>
      </c>
      <c r="DP529" s="162" t="str" cm="1">
        <f t="array" ref="DP529">_xlfn.IFS(DP$1= 0,"", NOT(ISBLANK(CY529)), 0, ISBLANK(CY529), $Q529-$S529+BK529-CH529)</f>
        <v/>
      </c>
      <c r="DQ529" s="162" t="str" cm="1">
        <f t="array" ref="DQ529">_xlfn.IFS(DQ$1= 0,"", NOT(ISBLANK(CZ529)), 0, ISBLANK(CZ529), $Q529-$S529+BL529-CI529)</f>
        <v/>
      </c>
      <c r="DR529" s="163" t="str" cm="1">
        <f t="array" ref="DR529">_xlfn.IFS(DR$1= 0,"", NOT(ISBLANK(DA529)), 0, ISBLANK(DA529), $Q529-$S529+BM529-CJ529)</f>
        <v/>
      </c>
    </row>
    <row r="530" spans="1:122" ht="16.5" x14ac:dyDescent="0.3">
      <c r="A530" s="135"/>
      <c r="B530" s="136"/>
      <c r="C530" s="136"/>
      <c r="D530" s="137"/>
      <c r="E530" s="176"/>
      <c r="F530" s="182"/>
      <c r="G530" s="183"/>
      <c r="H530" s="183"/>
      <c r="I530" s="183"/>
      <c r="J530" s="183"/>
      <c r="K530" s="183"/>
      <c r="L530" s="183"/>
      <c r="M530" s="186"/>
      <c r="N530" s="182"/>
      <c r="O530" s="184"/>
      <c r="P530" s="178"/>
      <c r="Q530" s="118">
        <f t="shared" si="170"/>
        <v>0</v>
      </c>
      <c r="R530" s="3"/>
      <c r="S530" s="3"/>
      <c r="T530" s="4"/>
      <c r="U530" s="4"/>
      <c r="V530" s="99">
        <f t="shared" si="171"/>
        <v>0</v>
      </c>
      <c r="W530" s="161"/>
      <c r="X530" s="138"/>
      <c r="AH530" s="158" t="str">
        <f t="array" ref="AH530">IF(OR(AH$1=0, $A530=""),"",SQRT((_xlfn.XLOOKUP(AH$1,$Z$2:$Z$16,$AA$2:$AA$16)-$T530)^2+(_xlfn.XLOOKUP(AH$1,$Z$2:$Z$16,$AB$2:$AB$16)-$U530)^2+(_xlfn.XLOOKUP(AH$1,$Z$2:$Z$16,$AC$2:$AC$16-$V530)^2)))</f>
        <v/>
      </c>
      <c r="AI530" s="140" t="str">
        <f t="array" ref="AI530">IF(OR(AI$1=0, $A530=""),"",SQRT((_xlfn.XLOOKUP(AI$1,$Z$2:$Z$16,$AA$2:$AA$16)-$T530)^2+(_xlfn.XLOOKUP(AI$1,$Z$2:$Z$16,$AB$2:$AB$16)-$U530)^2+(_xlfn.XLOOKUP(AI$1,$Z$2:$Z$16,$AC$2:$AC$16-$V530)^2)))</f>
        <v/>
      </c>
      <c r="AJ530" s="140" t="str">
        <f t="array" ref="AJ530">IF(OR(AJ$1=0, $A530=""),"",SQRT((_xlfn.XLOOKUP(AJ$1,$Z$2:$Z$16,$AA$2:$AA$16)-$T530)^2+(_xlfn.XLOOKUP(AJ$1,$Z$2:$Z$16,$AB$2:$AB$16)-$U530)^2+(_xlfn.XLOOKUP(AJ$1,$Z$2:$Z$16,$AC$2:$AC$16-$V530)^2)))</f>
        <v/>
      </c>
      <c r="AK530" s="140" t="str">
        <f t="array" ref="AK530">IF(OR(AK$1=0, $A530=""),"",SQRT((_xlfn.XLOOKUP(AK$1,$Z$2:$Z$16,$AA$2:$AA$16)-$T530)^2+(_xlfn.XLOOKUP(AK$1,$Z$2:$Z$16,$AB$2:$AB$16)-$U530)^2+(_xlfn.XLOOKUP(AK$1,$Z$2:$Z$16,$AC$2:$AC$16-$V530)^2)))</f>
        <v/>
      </c>
      <c r="AL530" s="140" t="str">
        <f t="array" ref="AL530">IF(OR(AL$1=0, $A530=""),"",SQRT((_xlfn.XLOOKUP(AL$1,$Z$2:$Z$16,$AA$2:$AA$16)-$T530)^2+(_xlfn.XLOOKUP(AL$1,$Z$2:$Z$16,$AB$2:$AB$16)-$U530)^2+(_xlfn.XLOOKUP(AL$1,$Z$2:$Z$16,$AC$2:$AC$16-$V530)^2)))</f>
        <v/>
      </c>
      <c r="AM530" s="140" t="str">
        <f t="array" ref="AM530">IF(OR(AM$1=0, $A530=""),"",SQRT((_xlfn.XLOOKUP(AM$1,$Z$2:$Z$16,$AA$2:$AA$16)-$T530)^2+(_xlfn.XLOOKUP(AM$1,$Z$2:$Z$16,$AB$2:$AB$16)-$U530)^2+(_xlfn.XLOOKUP(AM$1,$Z$2:$Z$16,$AC$2:$AC$16-$V530)^2)))</f>
        <v/>
      </c>
      <c r="AN530" s="140" t="str">
        <f t="array" ref="AN530">IF(OR(AN$1=0, $A530=""),"",SQRT((_xlfn.XLOOKUP(AN$1,$Z$2:$Z$16,$AA$2:$AA$16)-$T530)^2+(_xlfn.XLOOKUP(AN$1,$Z$2:$Z$16,$AB$2:$AB$16)-$U530)^2+(_xlfn.XLOOKUP(AN$1,$Z$2:$Z$16,$AC$2:$AC$16-$V530)^2)))</f>
        <v/>
      </c>
      <c r="AO530" s="140" t="str">
        <f t="array" ref="AO530">IF(OR(AO$1=0, $A530=""),"",SQRT((_xlfn.XLOOKUP(AO$1,$Z$2:$Z$16,$AA$2:$AA$16)-$T530)^2+(_xlfn.XLOOKUP(AO$1,$Z$2:$Z$16,$AB$2:$AB$16)-$U530)^2+(_xlfn.XLOOKUP(AO$1,$Z$2:$Z$16,$AC$2:$AC$16-$V530)^2)))</f>
        <v/>
      </c>
      <c r="AP530" s="141" t="str">
        <f t="array" ref="AP530">IF(OR(AP$1=0, $A530=""),"",SQRT((_xlfn.XLOOKUP(AP$1,$Z$2:$Z$16,$AA$2:$AA$16)-$T530)^2+(_xlfn.XLOOKUP(AP$1,$Z$2:$Z$16,$AB$2:$AB$16)-$U530)^2+(_xlfn.XLOOKUP(AP$1,$Z$2:$Z$16,$AC$2:$AC$16-$V530)^2)))</f>
        <v/>
      </c>
      <c r="AQ530" s="141" t="str">
        <f t="array" ref="AQ530">IF(OR(AQ$1=0, $A530=""),"",SQRT((_xlfn.XLOOKUP(AQ$1,$Z$2:$Z$16,$AA$2:$AA$16)-$T530)^2+(_xlfn.XLOOKUP(AQ$1,$Z$2:$Z$16,$AB$2:$AB$16)-$U530)^2+(_xlfn.XLOOKUP(AQ$1,$Z$2:$Z$16,$AC$2:$AC$16-$V530)^2)))</f>
        <v/>
      </c>
      <c r="AR530" s="141" t="str">
        <f t="array" ref="AR530">IF(OR(AR$1=0, $A530=""),"",SQRT((_xlfn.XLOOKUP(AR$1,$Z$2:$Z$16,$AA$2:$AA$16)-$T530)^2+(_xlfn.XLOOKUP(AR$1,$Z$2:$Z$16,$AB$2:$AB$16)-$U530)^2+(_xlfn.XLOOKUP(AR$1,$Z$2:$Z$16,$AC$2:$AC$16-$V530)^2)))</f>
        <v/>
      </c>
      <c r="AS530" s="141" t="str">
        <f t="array" ref="AS530">IF(OR(AS$1=0, $A530=""),"",SQRT((_xlfn.XLOOKUP(AS$1,$Z$2:$Z$16,$AA$2:$AA$16)-$T530)^2+(_xlfn.XLOOKUP(AS$1,$Z$2:$Z$16,$AB$2:$AB$16)-$U530)^2+(_xlfn.XLOOKUP(AS$1,$Z$2:$Z$16,$AC$2:$AC$16-$V530)^2)))</f>
        <v/>
      </c>
      <c r="AT530" s="141" t="str">
        <f t="array" ref="AT530">IF(OR(AT$1=0, $A530=""),"",SQRT((_xlfn.XLOOKUP(AT$1,$Z$2:$Z$16,$AA$2:$AA$16)-$T530)^2+(_xlfn.XLOOKUP(AT$1,$Z$2:$Z$16,$AB$2:$AB$16)-$U530)^2+(_xlfn.XLOOKUP(AT$1,$Z$2:$Z$16,$AC$2:$AC$16-$V530)^2)))</f>
        <v/>
      </c>
      <c r="AU530" s="141" t="str">
        <f t="array" ref="AU530">IF(OR(AU$1=0, $A530=""),"",SQRT((_xlfn.XLOOKUP(AU$1,$Z$2:$Z$16,$AA$2:$AA$16)-$T530)^2+(_xlfn.XLOOKUP(AU$1,$Z$2:$Z$16,$AB$2:$AB$16)-$U530)^2+(_xlfn.XLOOKUP(AU$1,$Z$2:$Z$16,$AC$2:$AC$16-$V530)^2)))</f>
        <v/>
      </c>
      <c r="AV530" s="142" t="str">
        <f t="array" ref="AV530">IF(OR(AV$1=0, $A530=""),"",SQRT((_xlfn.XLOOKUP(AV$1,$Z$2:$Z$16,$AA$2:$AA$16)-$T530)^2+(_xlfn.XLOOKUP(AV$1,$Z$2:$Z$16,$AB$2:$AB$16)-$U530)^2+(_xlfn.XLOOKUP(AV$1,$Z$2:$Z$16,$AC$2:$AC$16-$V530)^2)))</f>
        <v/>
      </c>
      <c r="AW530" s="124"/>
      <c r="AX530" s="124"/>
      <c r="AY530" s="125">
        <f t="shared" si="172"/>
        <v>0</v>
      </c>
      <c r="AZ530" s="143">
        <f t="shared" si="173"/>
        <v>0</v>
      </c>
      <c r="BA530" s="143">
        <f t="shared" si="174"/>
        <v>0</v>
      </c>
      <c r="BB530" s="143">
        <f t="shared" si="175"/>
        <v>0</v>
      </c>
      <c r="BC530" s="143">
        <f t="shared" si="176"/>
        <v>0</v>
      </c>
      <c r="BD530" s="143">
        <f t="shared" si="177"/>
        <v>0</v>
      </c>
      <c r="BE530" s="143">
        <f t="shared" si="178"/>
        <v>0</v>
      </c>
      <c r="BF530" s="143">
        <f t="shared" si="179"/>
        <v>0</v>
      </c>
      <c r="BG530" s="144">
        <f t="shared" si="180"/>
        <v>0</v>
      </c>
      <c r="BH530" s="144">
        <f t="shared" si="181"/>
        <v>0</v>
      </c>
      <c r="BI530" s="144">
        <f t="shared" si="182"/>
        <v>0</v>
      </c>
      <c r="BJ530" s="144">
        <f t="shared" si="183"/>
        <v>0</v>
      </c>
      <c r="BK530" s="144">
        <f t="shared" si="184"/>
        <v>0</v>
      </c>
      <c r="BL530" s="144">
        <f t="shared" si="185"/>
        <v>0</v>
      </c>
      <c r="BM530" s="145">
        <f t="shared" si="186"/>
        <v>0</v>
      </c>
      <c r="BN530" s="124"/>
      <c r="BO530" s="124"/>
      <c r="BP530" s="124"/>
      <c r="BQ530" s="124"/>
      <c r="BR530" s="124"/>
      <c r="BS530" s="124"/>
      <c r="BT530" s="124"/>
      <c r="BU530" s="124"/>
      <c r="BV530" s="130"/>
      <c r="BW530" s="130"/>
      <c r="BX530" s="130"/>
      <c r="BY530" s="130"/>
      <c r="BZ530" s="130"/>
      <c r="CA530" s="130"/>
      <c r="CB530" s="130"/>
      <c r="CC530" s="130"/>
      <c r="CD530" s="130"/>
      <c r="CE530" s="130"/>
      <c r="CF530" s="130"/>
      <c r="CG530" s="130"/>
      <c r="CH530" s="130"/>
      <c r="CI530" s="130"/>
      <c r="CJ530" s="130"/>
      <c r="CL530" s="124"/>
      <c r="CM530" s="130" t="s">
        <v>32</v>
      </c>
      <c r="CN530" s="130"/>
      <c r="CO530" s="130"/>
      <c r="CP530" s="130"/>
      <c r="CQ530" s="130"/>
      <c r="CR530" s="130"/>
      <c r="CS530" s="130"/>
      <c r="CT530" s="130"/>
      <c r="CU530" s="130"/>
      <c r="CV530" s="130"/>
      <c r="CW530" s="130"/>
      <c r="CX530" s="130"/>
      <c r="CY530" s="130"/>
      <c r="CZ530" s="130"/>
      <c r="DA530" s="130"/>
      <c r="DD530" s="159" cm="1">
        <f t="array" ref="DD530">_xlfn.IFS(DD$1= 0,"", NOT(ISBLANK(CM530)), 0, ISBLANK(CM530), $Q530-$S530+AY530-BV530)</f>
        <v>0</v>
      </c>
      <c r="DE530" s="160" cm="1">
        <f t="array" ref="DE530">_xlfn.IFS(DE$1= 0,"", NOT(ISBLANK(CN530)), 0, ISBLANK(CN530), $Q530-$S530+AZ530-BW530)</f>
        <v>0</v>
      </c>
      <c r="DF530" s="160" cm="1">
        <f t="array" ref="DF530">_xlfn.IFS(DF$1= 0,"", NOT(ISBLANK(CO530)), 0, ISBLANK(CO530), $Q530-$S530+BA530-BX530)</f>
        <v>0</v>
      </c>
      <c r="DG530" s="160" cm="1">
        <f t="array" ref="DG530">_xlfn.IFS(DG$1= 0,"", NOT(ISBLANK(CP530)), 0, ISBLANK(CP530), $Q530-$S530+BB530-BY530)</f>
        <v>0</v>
      </c>
      <c r="DH530" s="160" cm="1">
        <f t="array" ref="DH530">_xlfn.IFS(DH$1= 0,"", NOT(ISBLANK(CQ530)), 0, ISBLANK(CQ530), $Q530-$S530+BC530-BZ530)</f>
        <v>0</v>
      </c>
      <c r="DI530" s="160" cm="1">
        <f t="array" ref="DI530">_xlfn.IFS(DI$1= 0,"", NOT(ISBLANK(CR530)), 0, ISBLANK(CR530), $Q530-$S530+BD530-CA530)</f>
        <v>0</v>
      </c>
      <c r="DJ530" s="160" t="str" cm="1">
        <f t="array" ref="DJ530">_xlfn.IFS(DJ$1= 0,"", NOT(ISBLANK(CS530)), 0, ISBLANK(CS530), $Q530-$S530+BE530-CB530)</f>
        <v/>
      </c>
      <c r="DK530" s="160" t="str" cm="1">
        <f t="array" ref="DK530">_xlfn.IFS(DK$1= 0,"", NOT(ISBLANK(CT530)), 0, ISBLANK(CT530), $Q530-$S530+BF530-CC530)</f>
        <v/>
      </c>
      <c r="DL530" s="162" t="str" cm="1">
        <f t="array" ref="DL530">_xlfn.IFS(DL$1= 0,"", NOT(ISBLANK(CU530)), 0, ISBLANK(CU530), $Q530-$S530+BG530-CD530)</f>
        <v/>
      </c>
      <c r="DM530" s="162" t="str" cm="1">
        <f t="array" ref="DM530">_xlfn.IFS(DM$1= 0,"", NOT(ISBLANK(CV530)), 0, ISBLANK(CV530), $Q530-$S530+BH530-CE530)</f>
        <v/>
      </c>
      <c r="DN530" s="162" t="str" cm="1">
        <f t="array" ref="DN530">_xlfn.IFS(DN$1= 0,"", NOT(ISBLANK(CW530)), 0, ISBLANK(CW530), $Q530-$S530+BI530-CF530)</f>
        <v/>
      </c>
      <c r="DO530" s="162" t="str" cm="1">
        <f t="array" ref="DO530">_xlfn.IFS(DO$1= 0,"", NOT(ISBLANK(CX530)), 0, ISBLANK(CX530), $Q530-$S530+BJ530-CG530)</f>
        <v/>
      </c>
      <c r="DP530" s="162" t="str" cm="1">
        <f t="array" ref="DP530">_xlfn.IFS(DP$1= 0,"", NOT(ISBLANK(CY530)), 0, ISBLANK(CY530), $Q530-$S530+BK530-CH530)</f>
        <v/>
      </c>
      <c r="DQ530" s="162" t="str" cm="1">
        <f t="array" ref="DQ530">_xlfn.IFS(DQ$1= 0,"", NOT(ISBLANK(CZ530)), 0, ISBLANK(CZ530), $Q530-$S530+BL530-CI530)</f>
        <v/>
      </c>
      <c r="DR530" s="163" t="str" cm="1">
        <f t="array" ref="DR530">_xlfn.IFS(DR$1= 0,"", NOT(ISBLANK(DA530)), 0, ISBLANK(DA530), $Q530-$S530+BM530-CJ530)</f>
        <v/>
      </c>
    </row>
    <row r="531" spans="1:122" ht="16.5" x14ac:dyDescent="0.3">
      <c r="A531" s="135"/>
      <c r="B531" s="136"/>
      <c r="C531" s="136"/>
      <c r="D531" s="137"/>
      <c r="E531" s="176"/>
      <c r="F531" s="182"/>
      <c r="G531" s="183"/>
      <c r="H531" s="183"/>
      <c r="I531" s="183"/>
      <c r="J531" s="183"/>
      <c r="K531" s="183"/>
      <c r="L531" s="183"/>
      <c r="M531" s="186"/>
      <c r="N531" s="182"/>
      <c r="O531" s="184"/>
      <c r="P531" s="178"/>
      <c r="Q531" s="118">
        <f t="shared" si="170"/>
        <v>0</v>
      </c>
      <c r="R531" s="3"/>
      <c r="S531" s="3"/>
      <c r="T531" s="4"/>
      <c r="U531" s="4"/>
      <c r="V531" s="99">
        <f t="shared" si="171"/>
        <v>0</v>
      </c>
      <c r="W531" s="161"/>
      <c r="X531" s="138"/>
      <c r="AH531" s="158" t="str">
        <f t="array" ref="AH531">IF(OR(AH$1=0, $A531=""),"",SQRT((_xlfn.XLOOKUP(AH$1,$Z$2:$Z$16,$AA$2:$AA$16)-$T531)^2+(_xlfn.XLOOKUP(AH$1,$Z$2:$Z$16,$AB$2:$AB$16)-$U531)^2+(_xlfn.XLOOKUP(AH$1,$Z$2:$Z$16,$AC$2:$AC$16-$V531)^2)))</f>
        <v/>
      </c>
      <c r="AI531" s="140" t="str">
        <f t="array" ref="AI531">IF(OR(AI$1=0, $A531=""),"",SQRT((_xlfn.XLOOKUP(AI$1,$Z$2:$Z$16,$AA$2:$AA$16)-$T531)^2+(_xlfn.XLOOKUP(AI$1,$Z$2:$Z$16,$AB$2:$AB$16)-$U531)^2+(_xlfn.XLOOKUP(AI$1,$Z$2:$Z$16,$AC$2:$AC$16-$V531)^2)))</f>
        <v/>
      </c>
      <c r="AJ531" s="140" t="str">
        <f t="array" ref="AJ531">IF(OR(AJ$1=0, $A531=""),"",SQRT((_xlfn.XLOOKUP(AJ$1,$Z$2:$Z$16,$AA$2:$AA$16)-$T531)^2+(_xlfn.XLOOKUP(AJ$1,$Z$2:$Z$16,$AB$2:$AB$16)-$U531)^2+(_xlfn.XLOOKUP(AJ$1,$Z$2:$Z$16,$AC$2:$AC$16-$V531)^2)))</f>
        <v/>
      </c>
      <c r="AK531" s="140" t="str">
        <f t="array" ref="AK531">IF(OR(AK$1=0, $A531=""),"",SQRT((_xlfn.XLOOKUP(AK$1,$Z$2:$Z$16,$AA$2:$AA$16)-$T531)^2+(_xlfn.XLOOKUP(AK$1,$Z$2:$Z$16,$AB$2:$AB$16)-$U531)^2+(_xlfn.XLOOKUP(AK$1,$Z$2:$Z$16,$AC$2:$AC$16-$V531)^2)))</f>
        <v/>
      </c>
      <c r="AL531" s="140" t="str">
        <f t="array" ref="AL531">IF(OR(AL$1=0, $A531=""),"",SQRT((_xlfn.XLOOKUP(AL$1,$Z$2:$Z$16,$AA$2:$AA$16)-$T531)^2+(_xlfn.XLOOKUP(AL$1,$Z$2:$Z$16,$AB$2:$AB$16)-$U531)^2+(_xlfn.XLOOKUP(AL$1,$Z$2:$Z$16,$AC$2:$AC$16-$V531)^2)))</f>
        <v/>
      </c>
      <c r="AM531" s="140" t="str">
        <f t="array" ref="AM531">IF(OR(AM$1=0, $A531=""),"",SQRT((_xlfn.XLOOKUP(AM$1,$Z$2:$Z$16,$AA$2:$AA$16)-$T531)^2+(_xlfn.XLOOKUP(AM$1,$Z$2:$Z$16,$AB$2:$AB$16)-$U531)^2+(_xlfn.XLOOKUP(AM$1,$Z$2:$Z$16,$AC$2:$AC$16-$V531)^2)))</f>
        <v/>
      </c>
      <c r="AN531" s="140" t="str">
        <f t="array" ref="AN531">IF(OR(AN$1=0, $A531=""),"",SQRT((_xlfn.XLOOKUP(AN$1,$Z$2:$Z$16,$AA$2:$AA$16)-$T531)^2+(_xlfn.XLOOKUP(AN$1,$Z$2:$Z$16,$AB$2:$AB$16)-$U531)^2+(_xlfn.XLOOKUP(AN$1,$Z$2:$Z$16,$AC$2:$AC$16-$V531)^2)))</f>
        <v/>
      </c>
      <c r="AO531" s="140" t="str">
        <f t="array" ref="AO531">IF(OR(AO$1=0, $A531=""),"",SQRT((_xlfn.XLOOKUP(AO$1,$Z$2:$Z$16,$AA$2:$AA$16)-$T531)^2+(_xlfn.XLOOKUP(AO$1,$Z$2:$Z$16,$AB$2:$AB$16)-$U531)^2+(_xlfn.XLOOKUP(AO$1,$Z$2:$Z$16,$AC$2:$AC$16-$V531)^2)))</f>
        <v/>
      </c>
      <c r="AP531" s="141" t="str">
        <f t="array" ref="AP531">IF(OR(AP$1=0, $A531=""),"",SQRT((_xlfn.XLOOKUP(AP$1,$Z$2:$Z$16,$AA$2:$AA$16)-$T531)^2+(_xlfn.XLOOKUP(AP$1,$Z$2:$Z$16,$AB$2:$AB$16)-$U531)^2+(_xlfn.XLOOKUP(AP$1,$Z$2:$Z$16,$AC$2:$AC$16-$V531)^2)))</f>
        <v/>
      </c>
      <c r="AQ531" s="141" t="str">
        <f t="array" ref="AQ531">IF(OR(AQ$1=0, $A531=""),"",SQRT((_xlfn.XLOOKUP(AQ$1,$Z$2:$Z$16,$AA$2:$AA$16)-$T531)^2+(_xlfn.XLOOKUP(AQ$1,$Z$2:$Z$16,$AB$2:$AB$16)-$U531)^2+(_xlfn.XLOOKUP(AQ$1,$Z$2:$Z$16,$AC$2:$AC$16-$V531)^2)))</f>
        <v/>
      </c>
      <c r="AR531" s="141" t="str">
        <f t="array" ref="AR531">IF(OR(AR$1=0, $A531=""),"",SQRT((_xlfn.XLOOKUP(AR$1,$Z$2:$Z$16,$AA$2:$AA$16)-$T531)^2+(_xlfn.XLOOKUP(AR$1,$Z$2:$Z$16,$AB$2:$AB$16)-$U531)^2+(_xlfn.XLOOKUP(AR$1,$Z$2:$Z$16,$AC$2:$AC$16-$V531)^2)))</f>
        <v/>
      </c>
      <c r="AS531" s="141" t="str">
        <f t="array" ref="AS531">IF(OR(AS$1=0, $A531=""),"",SQRT((_xlfn.XLOOKUP(AS$1,$Z$2:$Z$16,$AA$2:$AA$16)-$T531)^2+(_xlfn.XLOOKUP(AS$1,$Z$2:$Z$16,$AB$2:$AB$16)-$U531)^2+(_xlfn.XLOOKUP(AS$1,$Z$2:$Z$16,$AC$2:$AC$16-$V531)^2)))</f>
        <v/>
      </c>
      <c r="AT531" s="141" t="str">
        <f t="array" ref="AT531">IF(OR(AT$1=0, $A531=""),"",SQRT((_xlfn.XLOOKUP(AT$1,$Z$2:$Z$16,$AA$2:$AA$16)-$T531)^2+(_xlfn.XLOOKUP(AT$1,$Z$2:$Z$16,$AB$2:$AB$16)-$U531)^2+(_xlfn.XLOOKUP(AT$1,$Z$2:$Z$16,$AC$2:$AC$16-$V531)^2)))</f>
        <v/>
      </c>
      <c r="AU531" s="141" t="str">
        <f t="array" ref="AU531">IF(OR(AU$1=0, $A531=""),"",SQRT((_xlfn.XLOOKUP(AU$1,$Z$2:$Z$16,$AA$2:$AA$16)-$T531)^2+(_xlfn.XLOOKUP(AU$1,$Z$2:$Z$16,$AB$2:$AB$16)-$U531)^2+(_xlfn.XLOOKUP(AU$1,$Z$2:$Z$16,$AC$2:$AC$16-$V531)^2)))</f>
        <v/>
      </c>
      <c r="AV531" s="142" t="str">
        <f t="array" ref="AV531">IF(OR(AV$1=0, $A531=""),"",SQRT((_xlfn.XLOOKUP(AV$1,$Z$2:$Z$16,$AA$2:$AA$16)-$T531)^2+(_xlfn.XLOOKUP(AV$1,$Z$2:$Z$16,$AB$2:$AB$16)-$U531)^2+(_xlfn.XLOOKUP(AV$1,$Z$2:$Z$16,$AC$2:$AC$16-$V531)^2)))</f>
        <v/>
      </c>
      <c r="AW531" s="124"/>
      <c r="AX531" s="124"/>
      <c r="AY531" s="125">
        <f t="shared" si="172"/>
        <v>0</v>
      </c>
      <c r="AZ531" s="143">
        <f t="shared" si="173"/>
        <v>0</v>
      </c>
      <c r="BA531" s="143">
        <f t="shared" si="174"/>
        <v>0</v>
      </c>
      <c r="BB531" s="143">
        <f t="shared" si="175"/>
        <v>0</v>
      </c>
      <c r="BC531" s="143">
        <f t="shared" si="176"/>
        <v>0</v>
      </c>
      <c r="BD531" s="143">
        <f t="shared" si="177"/>
        <v>0</v>
      </c>
      <c r="BE531" s="143">
        <f t="shared" si="178"/>
        <v>0</v>
      </c>
      <c r="BF531" s="143">
        <f t="shared" si="179"/>
        <v>0</v>
      </c>
      <c r="BG531" s="144">
        <f t="shared" si="180"/>
        <v>0</v>
      </c>
      <c r="BH531" s="144">
        <f t="shared" si="181"/>
        <v>0</v>
      </c>
      <c r="BI531" s="144">
        <f t="shared" si="182"/>
        <v>0</v>
      </c>
      <c r="BJ531" s="144">
        <f t="shared" si="183"/>
        <v>0</v>
      </c>
      <c r="BK531" s="144">
        <f t="shared" si="184"/>
        <v>0</v>
      </c>
      <c r="BL531" s="144">
        <f t="shared" si="185"/>
        <v>0</v>
      </c>
      <c r="BM531" s="145">
        <f t="shared" si="186"/>
        <v>0</v>
      </c>
      <c r="BN531" s="124"/>
      <c r="BO531" s="124"/>
      <c r="BP531" s="124"/>
      <c r="BQ531" s="124"/>
      <c r="BR531" s="124"/>
      <c r="BS531" s="124"/>
      <c r="BT531" s="124"/>
      <c r="BU531" s="124"/>
      <c r="BV531" s="130"/>
      <c r="BW531" s="130"/>
      <c r="BX531" s="130"/>
      <c r="BY531" s="130"/>
      <c r="BZ531" s="130"/>
      <c r="CA531" s="130"/>
      <c r="CB531" s="130"/>
      <c r="CC531" s="130"/>
      <c r="CD531" s="130"/>
      <c r="CE531" s="130"/>
      <c r="CF531" s="130"/>
      <c r="CG531" s="130"/>
      <c r="CH531" s="130"/>
      <c r="CI531" s="130"/>
      <c r="CJ531" s="130"/>
      <c r="CL531" s="124"/>
      <c r="CM531" s="130" t="s">
        <v>32</v>
      </c>
      <c r="CN531" s="130"/>
      <c r="CO531" s="130"/>
      <c r="CP531" s="130"/>
      <c r="CQ531" s="130"/>
      <c r="CR531" s="130"/>
      <c r="CS531" s="130"/>
      <c r="CT531" s="130"/>
      <c r="CU531" s="130"/>
      <c r="CV531" s="130"/>
      <c r="CW531" s="130"/>
      <c r="CX531" s="130"/>
      <c r="CY531" s="130"/>
      <c r="CZ531" s="130"/>
      <c r="DA531" s="130"/>
      <c r="DD531" s="159" cm="1">
        <f t="array" ref="DD531">_xlfn.IFS(DD$1= 0,"", NOT(ISBLANK(CM531)), 0, ISBLANK(CM531), $Q531-$S531+AY531-BV531)</f>
        <v>0</v>
      </c>
      <c r="DE531" s="160" cm="1">
        <f t="array" ref="DE531">_xlfn.IFS(DE$1= 0,"", NOT(ISBLANK(CN531)), 0, ISBLANK(CN531), $Q531-$S531+AZ531-BW531)</f>
        <v>0</v>
      </c>
      <c r="DF531" s="160" cm="1">
        <f t="array" ref="DF531">_xlfn.IFS(DF$1= 0,"", NOT(ISBLANK(CO531)), 0, ISBLANK(CO531), $Q531-$S531+BA531-BX531)</f>
        <v>0</v>
      </c>
      <c r="DG531" s="160" cm="1">
        <f t="array" ref="DG531">_xlfn.IFS(DG$1= 0,"", NOT(ISBLANK(CP531)), 0, ISBLANK(CP531), $Q531-$S531+BB531-BY531)</f>
        <v>0</v>
      </c>
      <c r="DH531" s="160" cm="1">
        <f t="array" ref="DH531">_xlfn.IFS(DH$1= 0,"", NOT(ISBLANK(CQ531)), 0, ISBLANK(CQ531), $Q531-$S531+BC531-BZ531)</f>
        <v>0</v>
      </c>
      <c r="DI531" s="160" cm="1">
        <f t="array" ref="DI531">_xlfn.IFS(DI$1= 0,"", NOT(ISBLANK(CR531)), 0, ISBLANK(CR531), $Q531-$S531+BD531-CA531)</f>
        <v>0</v>
      </c>
      <c r="DJ531" s="160" t="str" cm="1">
        <f t="array" ref="DJ531">_xlfn.IFS(DJ$1= 0,"", NOT(ISBLANK(CS531)), 0, ISBLANK(CS531), $Q531-$S531+BE531-CB531)</f>
        <v/>
      </c>
      <c r="DK531" s="160" t="str" cm="1">
        <f t="array" ref="DK531">_xlfn.IFS(DK$1= 0,"", NOT(ISBLANK(CT531)), 0, ISBLANK(CT531), $Q531-$S531+BF531-CC531)</f>
        <v/>
      </c>
      <c r="DL531" s="162" t="str" cm="1">
        <f t="array" ref="DL531">_xlfn.IFS(DL$1= 0,"", NOT(ISBLANK(CU531)), 0, ISBLANK(CU531), $Q531-$S531+BG531-CD531)</f>
        <v/>
      </c>
      <c r="DM531" s="162" t="str" cm="1">
        <f t="array" ref="DM531">_xlfn.IFS(DM$1= 0,"", NOT(ISBLANK(CV531)), 0, ISBLANK(CV531), $Q531-$S531+BH531-CE531)</f>
        <v/>
      </c>
      <c r="DN531" s="162" t="str" cm="1">
        <f t="array" ref="DN531">_xlfn.IFS(DN$1= 0,"", NOT(ISBLANK(CW531)), 0, ISBLANK(CW531), $Q531-$S531+BI531-CF531)</f>
        <v/>
      </c>
      <c r="DO531" s="162" t="str" cm="1">
        <f t="array" ref="DO531">_xlfn.IFS(DO$1= 0,"", NOT(ISBLANK(CX531)), 0, ISBLANK(CX531), $Q531-$S531+BJ531-CG531)</f>
        <v/>
      </c>
      <c r="DP531" s="162" t="str" cm="1">
        <f t="array" ref="DP531">_xlfn.IFS(DP$1= 0,"", NOT(ISBLANK(CY531)), 0, ISBLANK(CY531), $Q531-$S531+BK531-CH531)</f>
        <v/>
      </c>
      <c r="DQ531" s="162" t="str" cm="1">
        <f t="array" ref="DQ531">_xlfn.IFS(DQ$1= 0,"", NOT(ISBLANK(CZ531)), 0, ISBLANK(CZ531), $Q531-$S531+BL531-CI531)</f>
        <v/>
      </c>
      <c r="DR531" s="163" t="str" cm="1">
        <f t="array" ref="DR531">_xlfn.IFS(DR$1= 0,"", NOT(ISBLANK(DA531)), 0, ISBLANK(DA531), $Q531-$S531+BM531-CJ531)</f>
        <v/>
      </c>
    </row>
    <row r="532" spans="1:122" ht="16.5" x14ac:dyDescent="0.3">
      <c r="A532" s="135"/>
      <c r="B532" s="136"/>
      <c r="C532" s="136"/>
      <c r="D532" s="137"/>
      <c r="E532" s="176"/>
      <c r="F532" s="182"/>
      <c r="G532" s="183"/>
      <c r="H532" s="183"/>
      <c r="I532" s="183"/>
      <c r="J532" s="183"/>
      <c r="K532" s="183"/>
      <c r="L532" s="183"/>
      <c r="M532" s="186"/>
      <c r="N532" s="182"/>
      <c r="O532" s="184"/>
      <c r="P532" s="178"/>
      <c r="Q532" s="118">
        <f t="shared" si="170"/>
        <v>0</v>
      </c>
      <c r="R532" s="3"/>
      <c r="S532" s="3"/>
      <c r="T532" s="4"/>
      <c r="U532" s="4"/>
      <c r="V532" s="99">
        <f t="shared" si="171"/>
        <v>0</v>
      </c>
      <c r="W532" s="161"/>
      <c r="X532" s="138"/>
      <c r="AH532" s="158" t="str">
        <f t="array" ref="AH532">IF(OR(AH$1=0, $A532=""),"",SQRT((_xlfn.XLOOKUP(AH$1,$Z$2:$Z$16,$AA$2:$AA$16)-$T532)^2+(_xlfn.XLOOKUP(AH$1,$Z$2:$Z$16,$AB$2:$AB$16)-$U532)^2+(_xlfn.XLOOKUP(AH$1,$Z$2:$Z$16,$AC$2:$AC$16-$V532)^2)))</f>
        <v/>
      </c>
      <c r="AI532" s="140" t="str">
        <f t="array" ref="AI532">IF(OR(AI$1=0, $A532=""),"",SQRT((_xlfn.XLOOKUP(AI$1,$Z$2:$Z$16,$AA$2:$AA$16)-$T532)^2+(_xlfn.XLOOKUP(AI$1,$Z$2:$Z$16,$AB$2:$AB$16)-$U532)^2+(_xlfn.XLOOKUP(AI$1,$Z$2:$Z$16,$AC$2:$AC$16-$V532)^2)))</f>
        <v/>
      </c>
      <c r="AJ532" s="140" t="str">
        <f t="array" ref="AJ532">IF(OR(AJ$1=0, $A532=""),"",SQRT((_xlfn.XLOOKUP(AJ$1,$Z$2:$Z$16,$AA$2:$AA$16)-$T532)^2+(_xlfn.XLOOKUP(AJ$1,$Z$2:$Z$16,$AB$2:$AB$16)-$U532)^2+(_xlfn.XLOOKUP(AJ$1,$Z$2:$Z$16,$AC$2:$AC$16-$V532)^2)))</f>
        <v/>
      </c>
      <c r="AK532" s="140" t="str">
        <f t="array" ref="AK532">IF(OR(AK$1=0, $A532=""),"",SQRT((_xlfn.XLOOKUP(AK$1,$Z$2:$Z$16,$AA$2:$AA$16)-$T532)^2+(_xlfn.XLOOKUP(AK$1,$Z$2:$Z$16,$AB$2:$AB$16)-$U532)^2+(_xlfn.XLOOKUP(AK$1,$Z$2:$Z$16,$AC$2:$AC$16-$V532)^2)))</f>
        <v/>
      </c>
      <c r="AL532" s="140" t="str">
        <f t="array" ref="AL532">IF(OR(AL$1=0, $A532=""),"",SQRT((_xlfn.XLOOKUP(AL$1,$Z$2:$Z$16,$AA$2:$AA$16)-$T532)^2+(_xlfn.XLOOKUP(AL$1,$Z$2:$Z$16,$AB$2:$AB$16)-$U532)^2+(_xlfn.XLOOKUP(AL$1,$Z$2:$Z$16,$AC$2:$AC$16-$V532)^2)))</f>
        <v/>
      </c>
      <c r="AM532" s="140" t="str">
        <f t="array" ref="AM532">IF(OR(AM$1=0, $A532=""),"",SQRT((_xlfn.XLOOKUP(AM$1,$Z$2:$Z$16,$AA$2:$AA$16)-$T532)^2+(_xlfn.XLOOKUP(AM$1,$Z$2:$Z$16,$AB$2:$AB$16)-$U532)^2+(_xlfn.XLOOKUP(AM$1,$Z$2:$Z$16,$AC$2:$AC$16-$V532)^2)))</f>
        <v/>
      </c>
      <c r="AN532" s="140" t="str">
        <f t="array" ref="AN532">IF(OR(AN$1=0, $A532=""),"",SQRT((_xlfn.XLOOKUP(AN$1,$Z$2:$Z$16,$AA$2:$AA$16)-$T532)^2+(_xlfn.XLOOKUP(AN$1,$Z$2:$Z$16,$AB$2:$AB$16)-$U532)^2+(_xlfn.XLOOKUP(AN$1,$Z$2:$Z$16,$AC$2:$AC$16-$V532)^2)))</f>
        <v/>
      </c>
      <c r="AO532" s="140" t="str">
        <f t="array" ref="AO532">IF(OR(AO$1=0, $A532=""),"",SQRT((_xlfn.XLOOKUP(AO$1,$Z$2:$Z$16,$AA$2:$AA$16)-$T532)^2+(_xlfn.XLOOKUP(AO$1,$Z$2:$Z$16,$AB$2:$AB$16)-$U532)^2+(_xlfn.XLOOKUP(AO$1,$Z$2:$Z$16,$AC$2:$AC$16-$V532)^2)))</f>
        <v/>
      </c>
      <c r="AP532" s="141" t="str">
        <f t="array" ref="AP532">IF(OR(AP$1=0, $A532=""),"",SQRT((_xlfn.XLOOKUP(AP$1,$Z$2:$Z$16,$AA$2:$AA$16)-$T532)^2+(_xlfn.XLOOKUP(AP$1,$Z$2:$Z$16,$AB$2:$AB$16)-$U532)^2+(_xlfn.XLOOKUP(AP$1,$Z$2:$Z$16,$AC$2:$AC$16-$V532)^2)))</f>
        <v/>
      </c>
      <c r="AQ532" s="141" t="str">
        <f t="array" ref="AQ532">IF(OR(AQ$1=0, $A532=""),"",SQRT((_xlfn.XLOOKUP(AQ$1,$Z$2:$Z$16,$AA$2:$AA$16)-$T532)^2+(_xlfn.XLOOKUP(AQ$1,$Z$2:$Z$16,$AB$2:$AB$16)-$U532)^2+(_xlfn.XLOOKUP(AQ$1,$Z$2:$Z$16,$AC$2:$AC$16-$V532)^2)))</f>
        <v/>
      </c>
      <c r="AR532" s="141" t="str">
        <f t="array" ref="AR532">IF(OR(AR$1=0, $A532=""),"",SQRT((_xlfn.XLOOKUP(AR$1,$Z$2:$Z$16,$AA$2:$AA$16)-$T532)^2+(_xlfn.XLOOKUP(AR$1,$Z$2:$Z$16,$AB$2:$AB$16)-$U532)^2+(_xlfn.XLOOKUP(AR$1,$Z$2:$Z$16,$AC$2:$AC$16-$V532)^2)))</f>
        <v/>
      </c>
      <c r="AS532" s="141" t="str">
        <f t="array" ref="AS532">IF(OR(AS$1=0, $A532=""),"",SQRT((_xlfn.XLOOKUP(AS$1,$Z$2:$Z$16,$AA$2:$AA$16)-$T532)^2+(_xlfn.XLOOKUP(AS$1,$Z$2:$Z$16,$AB$2:$AB$16)-$U532)^2+(_xlfn.XLOOKUP(AS$1,$Z$2:$Z$16,$AC$2:$AC$16-$V532)^2)))</f>
        <v/>
      </c>
      <c r="AT532" s="141" t="str">
        <f t="array" ref="AT532">IF(OR(AT$1=0, $A532=""),"",SQRT((_xlfn.XLOOKUP(AT$1,$Z$2:$Z$16,$AA$2:$AA$16)-$T532)^2+(_xlfn.XLOOKUP(AT$1,$Z$2:$Z$16,$AB$2:$AB$16)-$U532)^2+(_xlfn.XLOOKUP(AT$1,$Z$2:$Z$16,$AC$2:$AC$16-$V532)^2)))</f>
        <v/>
      </c>
      <c r="AU532" s="141" t="str">
        <f t="array" ref="AU532">IF(OR(AU$1=0, $A532=""),"",SQRT((_xlfn.XLOOKUP(AU$1,$Z$2:$Z$16,$AA$2:$AA$16)-$T532)^2+(_xlfn.XLOOKUP(AU$1,$Z$2:$Z$16,$AB$2:$AB$16)-$U532)^2+(_xlfn.XLOOKUP(AU$1,$Z$2:$Z$16,$AC$2:$AC$16-$V532)^2)))</f>
        <v/>
      </c>
      <c r="AV532" s="142" t="str">
        <f t="array" ref="AV532">IF(OR(AV$1=0, $A532=""),"",SQRT((_xlfn.XLOOKUP(AV$1,$Z$2:$Z$16,$AA$2:$AA$16)-$T532)^2+(_xlfn.XLOOKUP(AV$1,$Z$2:$Z$16,$AB$2:$AB$16)-$U532)^2+(_xlfn.XLOOKUP(AV$1,$Z$2:$Z$16,$AC$2:$AC$16-$V532)^2)))</f>
        <v/>
      </c>
      <c r="AW532" s="124"/>
      <c r="AX532" s="124"/>
      <c r="AY532" s="125">
        <f t="shared" si="172"/>
        <v>0</v>
      </c>
      <c r="AZ532" s="143">
        <f t="shared" si="173"/>
        <v>0</v>
      </c>
      <c r="BA532" s="143">
        <f t="shared" si="174"/>
        <v>0</v>
      </c>
      <c r="BB532" s="143">
        <f t="shared" si="175"/>
        <v>0</v>
      </c>
      <c r="BC532" s="143">
        <f t="shared" si="176"/>
        <v>0</v>
      </c>
      <c r="BD532" s="143">
        <f t="shared" si="177"/>
        <v>0</v>
      </c>
      <c r="BE532" s="143">
        <f t="shared" si="178"/>
        <v>0</v>
      </c>
      <c r="BF532" s="143">
        <f t="shared" si="179"/>
        <v>0</v>
      </c>
      <c r="BG532" s="144">
        <f t="shared" si="180"/>
        <v>0</v>
      </c>
      <c r="BH532" s="144">
        <f t="shared" si="181"/>
        <v>0</v>
      </c>
      <c r="BI532" s="144">
        <f t="shared" si="182"/>
        <v>0</v>
      </c>
      <c r="BJ532" s="144">
        <f t="shared" si="183"/>
        <v>0</v>
      </c>
      <c r="BK532" s="144">
        <f t="shared" si="184"/>
        <v>0</v>
      </c>
      <c r="BL532" s="144">
        <f t="shared" si="185"/>
        <v>0</v>
      </c>
      <c r="BM532" s="145">
        <f t="shared" si="186"/>
        <v>0</v>
      </c>
      <c r="BN532" s="124"/>
      <c r="BO532" s="124"/>
      <c r="BP532" s="124"/>
      <c r="BQ532" s="124"/>
      <c r="BR532" s="124"/>
      <c r="BS532" s="124"/>
      <c r="BT532" s="124"/>
      <c r="BU532" s="124"/>
      <c r="BV532" s="130"/>
      <c r="BW532" s="130"/>
      <c r="BX532" s="130"/>
      <c r="BY532" s="130"/>
      <c r="BZ532" s="130"/>
      <c r="CA532" s="130"/>
      <c r="CB532" s="130"/>
      <c r="CC532" s="130"/>
      <c r="CD532" s="130"/>
      <c r="CE532" s="130"/>
      <c r="CF532" s="130"/>
      <c r="CG532" s="130"/>
      <c r="CH532" s="130"/>
      <c r="CI532" s="130"/>
      <c r="CJ532" s="130"/>
      <c r="CL532" s="124"/>
      <c r="CM532" s="130" t="s">
        <v>32</v>
      </c>
      <c r="CN532" s="130"/>
      <c r="CO532" s="130"/>
      <c r="CP532" s="130"/>
      <c r="CQ532" s="130"/>
      <c r="CR532" s="130"/>
      <c r="CS532" s="130"/>
      <c r="CT532" s="130"/>
      <c r="CU532" s="130"/>
      <c r="CV532" s="130"/>
      <c r="CW532" s="130"/>
      <c r="CX532" s="130"/>
      <c r="CY532" s="130"/>
      <c r="CZ532" s="130"/>
      <c r="DA532" s="130"/>
      <c r="DD532" s="159" cm="1">
        <f t="array" ref="DD532">_xlfn.IFS(DD$1= 0,"", NOT(ISBLANK(CM532)), 0, ISBLANK(CM532), $Q532-$S532+AY532-BV532)</f>
        <v>0</v>
      </c>
      <c r="DE532" s="160" cm="1">
        <f t="array" ref="DE532">_xlfn.IFS(DE$1= 0,"", NOT(ISBLANK(CN532)), 0, ISBLANK(CN532), $Q532-$S532+AZ532-BW532)</f>
        <v>0</v>
      </c>
      <c r="DF532" s="160" cm="1">
        <f t="array" ref="DF532">_xlfn.IFS(DF$1= 0,"", NOT(ISBLANK(CO532)), 0, ISBLANK(CO532), $Q532-$S532+BA532-BX532)</f>
        <v>0</v>
      </c>
      <c r="DG532" s="160" cm="1">
        <f t="array" ref="DG532">_xlfn.IFS(DG$1= 0,"", NOT(ISBLANK(CP532)), 0, ISBLANK(CP532), $Q532-$S532+BB532-BY532)</f>
        <v>0</v>
      </c>
      <c r="DH532" s="160" cm="1">
        <f t="array" ref="DH532">_xlfn.IFS(DH$1= 0,"", NOT(ISBLANK(CQ532)), 0, ISBLANK(CQ532), $Q532-$S532+BC532-BZ532)</f>
        <v>0</v>
      </c>
      <c r="DI532" s="160" cm="1">
        <f t="array" ref="DI532">_xlfn.IFS(DI$1= 0,"", NOT(ISBLANK(CR532)), 0, ISBLANK(CR532), $Q532-$S532+BD532-CA532)</f>
        <v>0</v>
      </c>
      <c r="DJ532" s="160" t="str" cm="1">
        <f t="array" ref="DJ532">_xlfn.IFS(DJ$1= 0,"", NOT(ISBLANK(CS532)), 0, ISBLANK(CS532), $Q532-$S532+BE532-CB532)</f>
        <v/>
      </c>
      <c r="DK532" s="160" t="str" cm="1">
        <f t="array" ref="DK532">_xlfn.IFS(DK$1= 0,"", NOT(ISBLANK(CT532)), 0, ISBLANK(CT532), $Q532-$S532+BF532-CC532)</f>
        <v/>
      </c>
      <c r="DL532" s="162" t="str" cm="1">
        <f t="array" ref="DL532">_xlfn.IFS(DL$1= 0,"", NOT(ISBLANK(CU532)), 0, ISBLANK(CU532), $Q532-$S532+BG532-CD532)</f>
        <v/>
      </c>
      <c r="DM532" s="162" t="str" cm="1">
        <f t="array" ref="DM532">_xlfn.IFS(DM$1= 0,"", NOT(ISBLANK(CV532)), 0, ISBLANK(CV532), $Q532-$S532+BH532-CE532)</f>
        <v/>
      </c>
      <c r="DN532" s="162" t="str" cm="1">
        <f t="array" ref="DN532">_xlfn.IFS(DN$1= 0,"", NOT(ISBLANK(CW532)), 0, ISBLANK(CW532), $Q532-$S532+BI532-CF532)</f>
        <v/>
      </c>
      <c r="DO532" s="162" t="str" cm="1">
        <f t="array" ref="DO532">_xlfn.IFS(DO$1= 0,"", NOT(ISBLANK(CX532)), 0, ISBLANK(CX532), $Q532-$S532+BJ532-CG532)</f>
        <v/>
      </c>
      <c r="DP532" s="162" t="str" cm="1">
        <f t="array" ref="DP532">_xlfn.IFS(DP$1= 0,"", NOT(ISBLANK(CY532)), 0, ISBLANK(CY532), $Q532-$S532+BK532-CH532)</f>
        <v/>
      </c>
      <c r="DQ532" s="162" t="str" cm="1">
        <f t="array" ref="DQ532">_xlfn.IFS(DQ$1= 0,"", NOT(ISBLANK(CZ532)), 0, ISBLANK(CZ532), $Q532-$S532+BL532-CI532)</f>
        <v/>
      </c>
      <c r="DR532" s="163" t="str" cm="1">
        <f t="array" ref="DR532">_xlfn.IFS(DR$1= 0,"", NOT(ISBLANK(DA532)), 0, ISBLANK(DA532), $Q532-$S532+BM532-CJ532)</f>
        <v/>
      </c>
    </row>
    <row r="533" spans="1:122" ht="16.5" x14ac:dyDescent="0.3">
      <c r="A533" s="135"/>
      <c r="B533" s="136"/>
      <c r="C533" s="136"/>
      <c r="D533" s="137"/>
      <c r="E533" s="176"/>
      <c r="F533" s="182"/>
      <c r="G533" s="183"/>
      <c r="H533" s="183"/>
      <c r="I533" s="183"/>
      <c r="J533" s="183"/>
      <c r="K533" s="183"/>
      <c r="L533" s="183"/>
      <c r="M533" s="186"/>
      <c r="N533" s="182"/>
      <c r="O533" s="184"/>
      <c r="P533" s="178"/>
      <c r="Q533" s="118">
        <f t="shared" si="170"/>
        <v>0</v>
      </c>
      <c r="R533" s="3"/>
      <c r="S533" s="3"/>
      <c r="T533" s="4"/>
      <c r="U533" s="4"/>
      <c r="V533" s="99">
        <f t="shared" si="171"/>
        <v>0</v>
      </c>
      <c r="W533" s="161"/>
      <c r="X533" s="138"/>
      <c r="AH533" s="158" t="str">
        <f t="array" ref="AH533">IF(OR(AH$1=0, $A533=""),"",SQRT((_xlfn.XLOOKUP(AH$1,$Z$2:$Z$16,$AA$2:$AA$16)-$T533)^2+(_xlfn.XLOOKUP(AH$1,$Z$2:$Z$16,$AB$2:$AB$16)-$U533)^2+(_xlfn.XLOOKUP(AH$1,$Z$2:$Z$16,$AC$2:$AC$16-$V533)^2)))</f>
        <v/>
      </c>
      <c r="AI533" s="140" t="str">
        <f t="array" ref="AI533">IF(OR(AI$1=0, $A533=""),"",SQRT((_xlfn.XLOOKUP(AI$1,$Z$2:$Z$16,$AA$2:$AA$16)-$T533)^2+(_xlfn.XLOOKUP(AI$1,$Z$2:$Z$16,$AB$2:$AB$16)-$U533)^2+(_xlfn.XLOOKUP(AI$1,$Z$2:$Z$16,$AC$2:$AC$16-$V533)^2)))</f>
        <v/>
      </c>
      <c r="AJ533" s="140" t="str">
        <f t="array" ref="AJ533">IF(OR(AJ$1=0, $A533=""),"",SQRT((_xlfn.XLOOKUP(AJ$1,$Z$2:$Z$16,$AA$2:$AA$16)-$T533)^2+(_xlfn.XLOOKUP(AJ$1,$Z$2:$Z$16,$AB$2:$AB$16)-$U533)^2+(_xlfn.XLOOKUP(AJ$1,$Z$2:$Z$16,$AC$2:$AC$16-$V533)^2)))</f>
        <v/>
      </c>
      <c r="AK533" s="140" t="str">
        <f t="array" ref="AK533">IF(OR(AK$1=0, $A533=""),"",SQRT((_xlfn.XLOOKUP(AK$1,$Z$2:$Z$16,$AA$2:$AA$16)-$T533)^2+(_xlfn.XLOOKUP(AK$1,$Z$2:$Z$16,$AB$2:$AB$16)-$U533)^2+(_xlfn.XLOOKUP(AK$1,$Z$2:$Z$16,$AC$2:$AC$16-$V533)^2)))</f>
        <v/>
      </c>
      <c r="AL533" s="140" t="str">
        <f t="array" ref="AL533">IF(OR(AL$1=0, $A533=""),"",SQRT((_xlfn.XLOOKUP(AL$1,$Z$2:$Z$16,$AA$2:$AA$16)-$T533)^2+(_xlfn.XLOOKUP(AL$1,$Z$2:$Z$16,$AB$2:$AB$16)-$U533)^2+(_xlfn.XLOOKUP(AL$1,$Z$2:$Z$16,$AC$2:$AC$16-$V533)^2)))</f>
        <v/>
      </c>
      <c r="AM533" s="140" t="str">
        <f t="array" ref="AM533">IF(OR(AM$1=0, $A533=""),"",SQRT((_xlfn.XLOOKUP(AM$1,$Z$2:$Z$16,$AA$2:$AA$16)-$T533)^2+(_xlfn.XLOOKUP(AM$1,$Z$2:$Z$16,$AB$2:$AB$16)-$U533)^2+(_xlfn.XLOOKUP(AM$1,$Z$2:$Z$16,$AC$2:$AC$16-$V533)^2)))</f>
        <v/>
      </c>
      <c r="AN533" s="140" t="str">
        <f t="array" ref="AN533">IF(OR(AN$1=0, $A533=""),"",SQRT((_xlfn.XLOOKUP(AN$1,$Z$2:$Z$16,$AA$2:$AA$16)-$T533)^2+(_xlfn.XLOOKUP(AN$1,$Z$2:$Z$16,$AB$2:$AB$16)-$U533)^2+(_xlfn.XLOOKUP(AN$1,$Z$2:$Z$16,$AC$2:$AC$16-$V533)^2)))</f>
        <v/>
      </c>
      <c r="AO533" s="140" t="str">
        <f t="array" ref="AO533">IF(OR(AO$1=0, $A533=""),"",SQRT((_xlfn.XLOOKUP(AO$1,$Z$2:$Z$16,$AA$2:$AA$16)-$T533)^2+(_xlfn.XLOOKUP(AO$1,$Z$2:$Z$16,$AB$2:$AB$16)-$U533)^2+(_xlfn.XLOOKUP(AO$1,$Z$2:$Z$16,$AC$2:$AC$16-$V533)^2)))</f>
        <v/>
      </c>
      <c r="AP533" s="141" t="str">
        <f t="array" ref="AP533">IF(OR(AP$1=0, $A533=""),"",SQRT((_xlfn.XLOOKUP(AP$1,$Z$2:$Z$16,$AA$2:$AA$16)-$T533)^2+(_xlfn.XLOOKUP(AP$1,$Z$2:$Z$16,$AB$2:$AB$16)-$U533)^2+(_xlfn.XLOOKUP(AP$1,$Z$2:$Z$16,$AC$2:$AC$16-$V533)^2)))</f>
        <v/>
      </c>
      <c r="AQ533" s="141" t="str">
        <f t="array" ref="AQ533">IF(OR(AQ$1=0, $A533=""),"",SQRT((_xlfn.XLOOKUP(AQ$1,$Z$2:$Z$16,$AA$2:$AA$16)-$T533)^2+(_xlfn.XLOOKUP(AQ$1,$Z$2:$Z$16,$AB$2:$AB$16)-$U533)^2+(_xlfn.XLOOKUP(AQ$1,$Z$2:$Z$16,$AC$2:$AC$16-$V533)^2)))</f>
        <v/>
      </c>
      <c r="AR533" s="141" t="str">
        <f t="array" ref="AR533">IF(OR(AR$1=0, $A533=""),"",SQRT((_xlfn.XLOOKUP(AR$1,$Z$2:$Z$16,$AA$2:$AA$16)-$T533)^2+(_xlfn.XLOOKUP(AR$1,$Z$2:$Z$16,$AB$2:$AB$16)-$U533)^2+(_xlfn.XLOOKUP(AR$1,$Z$2:$Z$16,$AC$2:$AC$16-$V533)^2)))</f>
        <v/>
      </c>
      <c r="AS533" s="141" t="str">
        <f t="array" ref="AS533">IF(OR(AS$1=0, $A533=""),"",SQRT((_xlfn.XLOOKUP(AS$1,$Z$2:$Z$16,$AA$2:$AA$16)-$T533)^2+(_xlfn.XLOOKUP(AS$1,$Z$2:$Z$16,$AB$2:$AB$16)-$U533)^2+(_xlfn.XLOOKUP(AS$1,$Z$2:$Z$16,$AC$2:$AC$16-$V533)^2)))</f>
        <v/>
      </c>
      <c r="AT533" s="141" t="str">
        <f t="array" ref="AT533">IF(OR(AT$1=0, $A533=""),"",SQRT((_xlfn.XLOOKUP(AT$1,$Z$2:$Z$16,$AA$2:$AA$16)-$T533)^2+(_xlfn.XLOOKUP(AT$1,$Z$2:$Z$16,$AB$2:$AB$16)-$U533)^2+(_xlfn.XLOOKUP(AT$1,$Z$2:$Z$16,$AC$2:$AC$16-$V533)^2)))</f>
        <v/>
      </c>
      <c r="AU533" s="141" t="str">
        <f t="array" ref="AU533">IF(OR(AU$1=0, $A533=""),"",SQRT((_xlfn.XLOOKUP(AU$1,$Z$2:$Z$16,$AA$2:$AA$16)-$T533)^2+(_xlfn.XLOOKUP(AU$1,$Z$2:$Z$16,$AB$2:$AB$16)-$U533)^2+(_xlfn.XLOOKUP(AU$1,$Z$2:$Z$16,$AC$2:$AC$16-$V533)^2)))</f>
        <v/>
      </c>
      <c r="AV533" s="142" t="str">
        <f t="array" ref="AV533">IF(OR(AV$1=0, $A533=""),"",SQRT((_xlfn.XLOOKUP(AV$1,$Z$2:$Z$16,$AA$2:$AA$16)-$T533)^2+(_xlfn.XLOOKUP(AV$1,$Z$2:$Z$16,$AB$2:$AB$16)-$U533)^2+(_xlfn.XLOOKUP(AV$1,$Z$2:$Z$16,$AC$2:$AC$16-$V533)^2)))</f>
        <v/>
      </c>
      <c r="AW533" s="124"/>
      <c r="AX533" s="124"/>
      <c r="AY533" s="125">
        <f t="shared" si="172"/>
        <v>0</v>
      </c>
      <c r="AZ533" s="143">
        <f t="shared" si="173"/>
        <v>0</v>
      </c>
      <c r="BA533" s="143">
        <f t="shared" si="174"/>
        <v>0</v>
      </c>
      <c r="BB533" s="143">
        <f t="shared" si="175"/>
        <v>0</v>
      </c>
      <c r="BC533" s="143">
        <f t="shared" si="176"/>
        <v>0</v>
      </c>
      <c r="BD533" s="143">
        <f t="shared" si="177"/>
        <v>0</v>
      </c>
      <c r="BE533" s="143">
        <f t="shared" si="178"/>
        <v>0</v>
      </c>
      <c r="BF533" s="143">
        <f t="shared" si="179"/>
        <v>0</v>
      </c>
      <c r="BG533" s="144">
        <f t="shared" si="180"/>
        <v>0</v>
      </c>
      <c r="BH533" s="144">
        <f t="shared" si="181"/>
        <v>0</v>
      </c>
      <c r="BI533" s="144">
        <f t="shared" si="182"/>
        <v>0</v>
      </c>
      <c r="BJ533" s="144">
        <f t="shared" si="183"/>
        <v>0</v>
      </c>
      <c r="BK533" s="144">
        <f t="shared" si="184"/>
        <v>0</v>
      </c>
      <c r="BL533" s="144">
        <f t="shared" si="185"/>
        <v>0</v>
      </c>
      <c r="BM533" s="145">
        <f t="shared" si="186"/>
        <v>0</v>
      </c>
      <c r="BN533" s="124"/>
      <c r="BO533" s="124"/>
      <c r="BP533" s="124"/>
      <c r="BQ533" s="124"/>
      <c r="BR533" s="124"/>
      <c r="BS533" s="124"/>
      <c r="BT533" s="124"/>
      <c r="BU533" s="124"/>
      <c r="BV533" s="130"/>
      <c r="BW533" s="130"/>
      <c r="BX533" s="130"/>
      <c r="BY533" s="130"/>
      <c r="BZ533" s="130"/>
      <c r="CA533" s="130"/>
      <c r="CB533" s="130"/>
      <c r="CC533" s="130"/>
      <c r="CD533" s="130"/>
      <c r="CE533" s="130"/>
      <c r="CF533" s="130"/>
      <c r="CG533" s="130"/>
      <c r="CH533" s="130"/>
      <c r="CI533" s="130"/>
      <c r="CJ533" s="130"/>
      <c r="CL533" s="124"/>
      <c r="CM533" s="130" t="s">
        <v>32</v>
      </c>
      <c r="CN533" s="130"/>
      <c r="CO533" s="130"/>
      <c r="CP533" s="130"/>
      <c r="CQ533" s="130"/>
      <c r="CR533" s="130"/>
      <c r="CS533" s="130"/>
      <c r="CT533" s="130"/>
      <c r="CU533" s="130"/>
      <c r="CV533" s="130"/>
      <c r="CW533" s="130"/>
      <c r="CX533" s="130"/>
      <c r="CY533" s="130"/>
      <c r="CZ533" s="130"/>
      <c r="DA533" s="130"/>
      <c r="DD533" s="159" cm="1">
        <f t="array" ref="DD533">_xlfn.IFS(DD$1= 0,"", NOT(ISBLANK(CM533)), 0, ISBLANK(CM533), $Q533-$S533+AY533-BV533)</f>
        <v>0</v>
      </c>
      <c r="DE533" s="160" cm="1">
        <f t="array" ref="DE533">_xlfn.IFS(DE$1= 0,"", NOT(ISBLANK(CN533)), 0, ISBLANK(CN533), $Q533-$S533+AZ533-BW533)</f>
        <v>0</v>
      </c>
      <c r="DF533" s="160" cm="1">
        <f t="array" ref="DF533">_xlfn.IFS(DF$1= 0,"", NOT(ISBLANK(CO533)), 0, ISBLANK(CO533), $Q533-$S533+BA533-BX533)</f>
        <v>0</v>
      </c>
      <c r="DG533" s="160" cm="1">
        <f t="array" ref="DG533">_xlfn.IFS(DG$1= 0,"", NOT(ISBLANK(CP533)), 0, ISBLANK(CP533), $Q533-$S533+BB533-BY533)</f>
        <v>0</v>
      </c>
      <c r="DH533" s="160" cm="1">
        <f t="array" ref="DH533">_xlfn.IFS(DH$1= 0,"", NOT(ISBLANK(CQ533)), 0, ISBLANK(CQ533), $Q533-$S533+BC533-BZ533)</f>
        <v>0</v>
      </c>
      <c r="DI533" s="160" cm="1">
        <f t="array" ref="DI533">_xlfn.IFS(DI$1= 0,"", NOT(ISBLANK(CR533)), 0, ISBLANK(CR533), $Q533-$S533+BD533-CA533)</f>
        <v>0</v>
      </c>
      <c r="DJ533" s="160" t="str" cm="1">
        <f t="array" ref="DJ533">_xlfn.IFS(DJ$1= 0,"", NOT(ISBLANK(CS533)), 0, ISBLANK(CS533), $Q533-$S533+BE533-CB533)</f>
        <v/>
      </c>
      <c r="DK533" s="160" t="str" cm="1">
        <f t="array" ref="DK533">_xlfn.IFS(DK$1= 0,"", NOT(ISBLANK(CT533)), 0, ISBLANK(CT533), $Q533-$S533+BF533-CC533)</f>
        <v/>
      </c>
      <c r="DL533" s="162" t="str" cm="1">
        <f t="array" ref="DL533">_xlfn.IFS(DL$1= 0,"", NOT(ISBLANK(CU533)), 0, ISBLANK(CU533), $Q533-$S533+BG533-CD533)</f>
        <v/>
      </c>
      <c r="DM533" s="162" t="str" cm="1">
        <f t="array" ref="DM533">_xlfn.IFS(DM$1= 0,"", NOT(ISBLANK(CV533)), 0, ISBLANK(CV533), $Q533-$S533+BH533-CE533)</f>
        <v/>
      </c>
      <c r="DN533" s="162" t="str" cm="1">
        <f t="array" ref="DN533">_xlfn.IFS(DN$1= 0,"", NOT(ISBLANK(CW533)), 0, ISBLANK(CW533), $Q533-$S533+BI533-CF533)</f>
        <v/>
      </c>
      <c r="DO533" s="162" t="str" cm="1">
        <f t="array" ref="DO533">_xlfn.IFS(DO$1= 0,"", NOT(ISBLANK(CX533)), 0, ISBLANK(CX533), $Q533-$S533+BJ533-CG533)</f>
        <v/>
      </c>
      <c r="DP533" s="162" t="str" cm="1">
        <f t="array" ref="DP533">_xlfn.IFS(DP$1= 0,"", NOT(ISBLANK(CY533)), 0, ISBLANK(CY533), $Q533-$S533+BK533-CH533)</f>
        <v/>
      </c>
      <c r="DQ533" s="162" t="str" cm="1">
        <f t="array" ref="DQ533">_xlfn.IFS(DQ$1= 0,"", NOT(ISBLANK(CZ533)), 0, ISBLANK(CZ533), $Q533-$S533+BL533-CI533)</f>
        <v/>
      </c>
      <c r="DR533" s="163" t="str" cm="1">
        <f t="array" ref="DR533">_xlfn.IFS(DR$1= 0,"", NOT(ISBLANK(DA533)), 0, ISBLANK(DA533), $Q533-$S533+BM533-CJ533)</f>
        <v/>
      </c>
    </row>
    <row r="534" spans="1:122" ht="16.5" x14ac:dyDescent="0.3">
      <c r="A534" s="135"/>
      <c r="B534" s="136"/>
      <c r="C534" s="136"/>
      <c r="D534" s="137"/>
      <c r="E534" s="176"/>
      <c r="F534" s="182"/>
      <c r="G534" s="183"/>
      <c r="H534" s="183"/>
      <c r="I534" s="183"/>
      <c r="J534" s="183"/>
      <c r="K534" s="183"/>
      <c r="L534" s="183"/>
      <c r="M534" s="186"/>
      <c r="N534" s="182"/>
      <c r="O534" s="184"/>
      <c r="P534" s="178"/>
      <c r="Q534" s="118">
        <f t="shared" si="170"/>
        <v>0</v>
      </c>
      <c r="R534" s="3"/>
      <c r="S534" s="3"/>
      <c r="T534" s="4"/>
      <c r="U534" s="4"/>
      <c r="V534" s="99">
        <f t="shared" si="171"/>
        <v>0</v>
      </c>
      <c r="W534" s="161"/>
      <c r="X534" s="138"/>
      <c r="AH534" s="158" t="str">
        <f t="array" ref="AH534">IF(OR(AH$1=0, $A534=""),"",SQRT((_xlfn.XLOOKUP(AH$1,$Z$2:$Z$16,$AA$2:$AA$16)-$T534)^2+(_xlfn.XLOOKUP(AH$1,$Z$2:$Z$16,$AB$2:$AB$16)-$U534)^2+(_xlfn.XLOOKUP(AH$1,$Z$2:$Z$16,$AC$2:$AC$16-$V534)^2)))</f>
        <v/>
      </c>
      <c r="AI534" s="140" t="str">
        <f t="array" ref="AI534">IF(OR(AI$1=0, $A534=""),"",SQRT((_xlfn.XLOOKUP(AI$1,$Z$2:$Z$16,$AA$2:$AA$16)-$T534)^2+(_xlfn.XLOOKUP(AI$1,$Z$2:$Z$16,$AB$2:$AB$16)-$U534)^2+(_xlfn.XLOOKUP(AI$1,$Z$2:$Z$16,$AC$2:$AC$16-$V534)^2)))</f>
        <v/>
      </c>
      <c r="AJ534" s="140" t="str">
        <f t="array" ref="AJ534">IF(OR(AJ$1=0, $A534=""),"",SQRT((_xlfn.XLOOKUP(AJ$1,$Z$2:$Z$16,$AA$2:$AA$16)-$T534)^2+(_xlfn.XLOOKUP(AJ$1,$Z$2:$Z$16,$AB$2:$AB$16)-$U534)^2+(_xlfn.XLOOKUP(AJ$1,$Z$2:$Z$16,$AC$2:$AC$16-$V534)^2)))</f>
        <v/>
      </c>
      <c r="AK534" s="140" t="str">
        <f t="array" ref="AK534">IF(OR(AK$1=0, $A534=""),"",SQRT((_xlfn.XLOOKUP(AK$1,$Z$2:$Z$16,$AA$2:$AA$16)-$T534)^2+(_xlfn.XLOOKUP(AK$1,$Z$2:$Z$16,$AB$2:$AB$16)-$U534)^2+(_xlfn.XLOOKUP(AK$1,$Z$2:$Z$16,$AC$2:$AC$16-$V534)^2)))</f>
        <v/>
      </c>
      <c r="AL534" s="140" t="str">
        <f t="array" ref="AL534">IF(OR(AL$1=0, $A534=""),"",SQRT((_xlfn.XLOOKUP(AL$1,$Z$2:$Z$16,$AA$2:$AA$16)-$T534)^2+(_xlfn.XLOOKUP(AL$1,$Z$2:$Z$16,$AB$2:$AB$16)-$U534)^2+(_xlfn.XLOOKUP(AL$1,$Z$2:$Z$16,$AC$2:$AC$16-$V534)^2)))</f>
        <v/>
      </c>
      <c r="AM534" s="140" t="str">
        <f t="array" ref="AM534">IF(OR(AM$1=0, $A534=""),"",SQRT((_xlfn.XLOOKUP(AM$1,$Z$2:$Z$16,$AA$2:$AA$16)-$T534)^2+(_xlfn.XLOOKUP(AM$1,$Z$2:$Z$16,$AB$2:$AB$16)-$U534)^2+(_xlfn.XLOOKUP(AM$1,$Z$2:$Z$16,$AC$2:$AC$16-$V534)^2)))</f>
        <v/>
      </c>
      <c r="AN534" s="140" t="str">
        <f t="array" ref="AN534">IF(OR(AN$1=0, $A534=""),"",SQRT((_xlfn.XLOOKUP(AN$1,$Z$2:$Z$16,$AA$2:$AA$16)-$T534)^2+(_xlfn.XLOOKUP(AN$1,$Z$2:$Z$16,$AB$2:$AB$16)-$U534)^2+(_xlfn.XLOOKUP(AN$1,$Z$2:$Z$16,$AC$2:$AC$16-$V534)^2)))</f>
        <v/>
      </c>
      <c r="AO534" s="140" t="str">
        <f t="array" ref="AO534">IF(OR(AO$1=0, $A534=""),"",SQRT((_xlfn.XLOOKUP(AO$1,$Z$2:$Z$16,$AA$2:$AA$16)-$T534)^2+(_xlfn.XLOOKUP(AO$1,$Z$2:$Z$16,$AB$2:$AB$16)-$U534)^2+(_xlfn.XLOOKUP(AO$1,$Z$2:$Z$16,$AC$2:$AC$16-$V534)^2)))</f>
        <v/>
      </c>
      <c r="AP534" s="141" t="str">
        <f t="array" ref="AP534">IF(OR(AP$1=0, $A534=""),"",SQRT((_xlfn.XLOOKUP(AP$1,$Z$2:$Z$16,$AA$2:$AA$16)-$T534)^2+(_xlfn.XLOOKUP(AP$1,$Z$2:$Z$16,$AB$2:$AB$16)-$U534)^2+(_xlfn.XLOOKUP(AP$1,$Z$2:$Z$16,$AC$2:$AC$16-$V534)^2)))</f>
        <v/>
      </c>
      <c r="AQ534" s="141" t="str">
        <f t="array" ref="AQ534">IF(OR(AQ$1=0, $A534=""),"",SQRT((_xlfn.XLOOKUP(AQ$1,$Z$2:$Z$16,$AA$2:$AA$16)-$T534)^2+(_xlfn.XLOOKUP(AQ$1,$Z$2:$Z$16,$AB$2:$AB$16)-$U534)^2+(_xlfn.XLOOKUP(AQ$1,$Z$2:$Z$16,$AC$2:$AC$16-$V534)^2)))</f>
        <v/>
      </c>
      <c r="AR534" s="141" t="str">
        <f t="array" ref="AR534">IF(OR(AR$1=0, $A534=""),"",SQRT((_xlfn.XLOOKUP(AR$1,$Z$2:$Z$16,$AA$2:$AA$16)-$T534)^2+(_xlfn.XLOOKUP(AR$1,$Z$2:$Z$16,$AB$2:$AB$16)-$U534)^2+(_xlfn.XLOOKUP(AR$1,$Z$2:$Z$16,$AC$2:$AC$16-$V534)^2)))</f>
        <v/>
      </c>
      <c r="AS534" s="141" t="str">
        <f t="array" ref="AS534">IF(OR(AS$1=0, $A534=""),"",SQRT((_xlfn.XLOOKUP(AS$1,$Z$2:$Z$16,$AA$2:$AA$16)-$T534)^2+(_xlfn.XLOOKUP(AS$1,$Z$2:$Z$16,$AB$2:$AB$16)-$U534)^2+(_xlfn.XLOOKUP(AS$1,$Z$2:$Z$16,$AC$2:$AC$16-$V534)^2)))</f>
        <v/>
      </c>
      <c r="AT534" s="141" t="str">
        <f t="array" ref="AT534">IF(OR(AT$1=0, $A534=""),"",SQRT((_xlfn.XLOOKUP(AT$1,$Z$2:$Z$16,$AA$2:$AA$16)-$T534)^2+(_xlfn.XLOOKUP(AT$1,$Z$2:$Z$16,$AB$2:$AB$16)-$U534)^2+(_xlfn.XLOOKUP(AT$1,$Z$2:$Z$16,$AC$2:$AC$16-$V534)^2)))</f>
        <v/>
      </c>
      <c r="AU534" s="141" t="str">
        <f t="array" ref="AU534">IF(OR(AU$1=0, $A534=""),"",SQRT((_xlfn.XLOOKUP(AU$1,$Z$2:$Z$16,$AA$2:$AA$16)-$T534)^2+(_xlfn.XLOOKUP(AU$1,$Z$2:$Z$16,$AB$2:$AB$16)-$U534)^2+(_xlfn.XLOOKUP(AU$1,$Z$2:$Z$16,$AC$2:$AC$16-$V534)^2)))</f>
        <v/>
      </c>
      <c r="AV534" s="142" t="str">
        <f t="array" ref="AV534">IF(OR(AV$1=0, $A534=""),"",SQRT((_xlfn.XLOOKUP(AV$1,$Z$2:$Z$16,$AA$2:$AA$16)-$T534)^2+(_xlfn.XLOOKUP(AV$1,$Z$2:$Z$16,$AB$2:$AB$16)-$U534)^2+(_xlfn.XLOOKUP(AV$1,$Z$2:$Z$16,$AC$2:$AC$16-$V534)^2)))</f>
        <v/>
      </c>
      <c r="AW534" s="124"/>
      <c r="AX534" s="124"/>
      <c r="AY534" s="125">
        <f t="shared" si="172"/>
        <v>0</v>
      </c>
      <c r="AZ534" s="143">
        <f t="shared" si="173"/>
        <v>0</v>
      </c>
      <c r="BA534" s="143">
        <f t="shared" si="174"/>
        <v>0</v>
      </c>
      <c r="BB534" s="143">
        <f t="shared" si="175"/>
        <v>0</v>
      </c>
      <c r="BC534" s="143">
        <f t="shared" si="176"/>
        <v>0</v>
      </c>
      <c r="BD534" s="143">
        <f t="shared" si="177"/>
        <v>0</v>
      </c>
      <c r="BE534" s="143">
        <f t="shared" si="178"/>
        <v>0</v>
      </c>
      <c r="BF534" s="143">
        <f t="shared" si="179"/>
        <v>0</v>
      </c>
      <c r="BG534" s="144">
        <f t="shared" si="180"/>
        <v>0</v>
      </c>
      <c r="BH534" s="144">
        <f t="shared" si="181"/>
        <v>0</v>
      </c>
      <c r="BI534" s="144">
        <f t="shared" si="182"/>
        <v>0</v>
      </c>
      <c r="BJ534" s="144">
        <f t="shared" si="183"/>
        <v>0</v>
      </c>
      <c r="BK534" s="144">
        <f t="shared" si="184"/>
        <v>0</v>
      </c>
      <c r="BL534" s="144">
        <f t="shared" si="185"/>
        <v>0</v>
      </c>
      <c r="BM534" s="145">
        <f t="shared" si="186"/>
        <v>0</v>
      </c>
      <c r="BN534" s="124"/>
      <c r="BO534" s="124"/>
      <c r="BP534" s="124"/>
      <c r="BQ534" s="124"/>
      <c r="BR534" s="124"/>
      <c r="BS534" s="124"/>
      <c r="BT534" s="124"/>
      <c r="BU534" s="124"/>
      <c r="BV534" s="130"/>
      <c r="BW534" s="130"/>
      <c r="BX534" s="130"/>
      <c r="BY534" s="130"/>
      <c r="BZ534" s="130"/>
      <c r="CA534" s="130"/>
      <c r="CB534" s="130"/>
      <c r="CC534" s="130"/>
      <c r="CD534" s="130"/>
      <c r="CE534" s="130"/>
      <c r="CF534" s="130"/>
      <c r="CG534" s="130"/>
      <c r="CH534" s="130"/>
      <c r="CI534" s="130"/>
      <c r="CJ534" s="130"/>
      <c r="CL534" s="124"/>
      <c r="CM534" s="130" t="s">
        <v>32</v>
      </c>
      <c r="CN534" s="130"/>
      <c r="CO534" s="130"/>
      <c r="CP534" s="130"/>
      <c r="CQ534" s="130"/>
      <c r="CR534" s="130"/>
      <c r="CS534" s="130"/>
      <c r="CT534" s="130"/>
      <c r="CU534" s="130"/>
      <c r="CV534" s="130"/>
      <c r="CW534" s="130"/>
      <c r="CX534" s="130"/>
      <c r="CY534" s="130"/>
      <c r="CZ534" s="130"/>
      <c r="DA534" s="130"/>
      <c r="DD534" s="159" cm="1">
        <f t="array" ref="DD534">_xlfn.IFS(DD$1= 0,"", NOT(ISBLANK(CM534)), 0, ISBLANK(CM534), $Q534-$S534+AY534-BV534)</f>
        <v>0</v>
      </c>
      <c r="DE534" s="160" cm="1">
        <f t="array" ref="DE534">_xlfn.IFS(DE$1= 0,"", NOT(ISBLANK(CN534)), 0, ISBLANK(CN534), $Q534-$S534+AZ534-BW534)</f>
        <v>0</v>
      </c>
      <c r="DF534" s="160" cm="1">
        <f t="array" ref="DF534">_xlfn.IFS(DF$1= 0,"", NOT(ISBLANK(CO534)), 0, ISBLANK(CO534), $Q534-$S534+BA534-BX534)</f>
        <v>0</v>
      </c>
      <c r="DG534" s="160" cm="1">
        <f t="array" ref="DG534">_xlfn.IFS(DG$1= 0,"", NOT(ISBLANK(CP534)), 0, ISBLANK(CP534), $Q534-$S534+BB534-BY534)</f>
        <v>0</v>
      </c>
      <c r="DH534" s="160" cm="1">
        <f t="array" ref="DH534">_xlfn.IFS(DH$1= 0,"", NOT(ISBLANK(CQ534)), 0, ISBLANK(CQ534), $Q534-$S534+BC534-BZ534)</f>
        <v>0</v>
      </c>
      <c r="DI534" s="160" cm="1">
        <f t="array" ref="DI534">_xlfn.IFS(DI$1= 0,"", NOT(ISBLANK(CR534)), 0, ISBLANK(CR534), $Q534-$S534+BD534-CA534)</f>
        <v>0</v>
      </c>
      <c r="DJ534" s="160" t="str" cm="1">
        <f t="array" ref="DJ534">_xlfn.IFS(DJ$1= 0,"", NOT(ISBLANK(CS534)), 0, ISBLANK(CS534), $Q534-$S534+BE534-CB534)</f>
        <v/>
      </c>
      <c r="DK534" s="160" t="str" cm="1">
        <f t="array" ref="DK534">_xlfn.IFS(DK$1= 0,"", NOT(ISBLANK(CT534)), 0, ISBLANK(CT534), $Q534-$S534+BF534-CC534)</f>
        <v/>
      </c>
      <c r="DL534" s="162" t="str" cm="1">
        <f t="array" ref="DL534">_xlfn.IFS(DL$1= 0,"", NOT(ISBLANK(CU534)), 0, ISBLANK(CU534), $Q534-$S534+BG534-CD534)</f>
        <v/>
      </c>
      <c r="DM534" s="162" t="str" cm="1">
        <f t="array" ref="DM534">_xlfn.IFS(DM$1= 0,"", NOT(ISBLANK(CV534)), 0, ISBLANK(CV534), $Q534-$S534+BH534-CE534)</f>
        <v/>
      </c>
      <c r="DN534" s="162" t="str" cm="1">
        <f t="array" ref="DN534">_xlfn.IFS(DN$1= 0,"", NOT(ISBLANK(CW534)), 0, ISBLANK(CW534), $Q534-$S534+BI534-CF534)</f>
        <v/>
      </c>
      <c r="DO534" s="162" t="str" cm="1">
        <f t="array" ref="DO534">_xlfn.IFS(DO$1= 0,"", NOT(ISBLANK(CX534)), 0, ISBLANK(CX534), $Q534-$S534+BJ534-CG534)</f>
        <v/>
      </c>
      <c r="DP534" s="162" t="str" cm="1">
        <f t="array" ref="DP534">_xlfn.IFS(DP$1= 0,"", NOT(ISBLANK(CY534)), 0, ISBLANK(CY534), $Q534-$S534+BK534-CH534)</f>
        <v/>
      </c>
      <c r="DQ534" s="162" t="str" cm="1">
        <f t="array" ref="DQ534">_xlfn.IFS(DQ$1= 0,"", NOT(ISBLANK(CZ534)), 0, ISBLANK(CZ534), $Q534-$S534+BL534-CI534)</f>
        <v/>
      </c>
      <c r="DR534" s="163" t="str" cm="1">
        <f t="array" ref="DR534">_xlfn.IFS(DR$1= 0,"", NOT(ISBLANK(DA534)), 0, ISBLANK(DA534), $Q534-$S534+BM534-CJ534)</f>
        <v/>
      </c>
    </row>
    <row r="535" spans="1:122" ht="16.5" x14ac:dyDescent="0.3">
      <c r="A535" s="135"/>
      <c r="B535" s="136"/>
      <c r="C535" s="136"/>
      <c r="D535" s="137"/>
      <c r="E535" s="176"/>
      <c r="F535" s="182"/>
      <c r="G535" s="183"/>
      <c r="H535" s="183"/>
      <c r="I535" s="183"/>
      <c r="J535" s="183"/>
      <c r="K535" s="183"/>
      <c r="L535" s="183"/>
      <c r="M535" s="186"/>
      <c r="N535" s="182"/>
      <c r="O535" s="184"/>
      <c r="P535" s="178"/>
      <c r="Q535" s="118">
        <f t="shared" si="170"/>
        <v>0</v>
      </c>
      <c r="R535" s="3"/>
      <c r="S535" s="3"/>
      <c r="T535" s="4"/>
      <c r="U535" s="4"/>
      <c r="V535" s="99">
        <f t="shared" si="171"/>
        <v>0</v>
      </c>
      <c r="W535" s="161"/>
      <c r="X535" s="138"/>
      <c r="AH535" s="158" t="str">
        <f t="array" ref="AH535">IF(OR(AH$1=0, $A535=""),"",SQRT((_xlfn.XLOOKUP(AH$1,$Z$2:$Z$16,$AA$2:$AA$16)-$T535)^2+(_xlfn.XLOOKUP(AH$1,$Z$2:$Z$16,$AB$2:$AB$16)-$U535)^2+(_xlfn.XLOOKUP(AH$1,$Z$2:$Z$16,$AC$2:$AC$16-$V535)^2)))</f>
        <v/>
      </c>
      <c r="AI535" s="140" t="str">
        <f t="array" ref="AI535">IF(OR(AI$1=0, $A535=""),"",SQRT((_xlfn.XLOOKUP(AI$1,$Z$2:$Z$16,$AA$2:$AA$16)-$T535)^2+(_xlfn.XLOOKUP(AI$1,$Z$2:$Z$16,$AB$2:$AB$16)-$U535)^2+(_xlfn.XLOOKUP(AI$1,$Z$2:$Z$16,$AC$2:$AC$16-$V535)^2)))</f>
        <v/>
      </c>
      <c r="AJ535" s="140" t="str">
        <f t="array" ref="AJ535">IF(OR(AJ$1=0, $A535=""),"",SQRT((_xlfn.XLOOKUP(AJ$1,$Z$2:$Z$16,$AA$2:$AA$16)-$T535)^2+(_xlfn.XLOOKUP(AJ$1,$Z$2:$Z$16,$AB$2:$AB$16)-$U535)^2+(_xlfn.XLOOKUP(AJ$1,$Z$2:$Z$16,$AC$2:$AC$16-$V535)^2)))</f>
        <v/>
      </c>
      <c r="AK535" s="140" t="str">
        <f t="array" ref="AK535">IF(OR(AK$1=0, $A535=""),"",SQRT((_xlfn.XLOOKUP(AK$1,$Z$2:$Z$16,$AA$2:$AA$16)-$T535)^2+(_xlfn.XLOOKUP(AK$1,$Z$2:$Z$16,$AB$2:$AB$16)-$U535)^2+(_xlfn.XLOOKUP(AK$1,$Z$2:$Z$16,$AC$2:$AC$16-$V535)^2)))</f>
        <v/>
      </c>
      <c r="AL535" s="140" t="str">
        <f t="array" ref="AL535">IF(OR(AL$1=0, $A535=""),"",SQRT((_xlfn.XLOOKUP(AL$1,$Z$2:$Z$16,$AA$2:$AA$16)-$T535)^2+(_xlfn.XLOOKUP(AL$1,$Z$2:$Z$16,$AB$2:$AB$16)-$U535)^2+(_xlfn.XLOOKUP(AL$1,$Z$2:$Z$16,$AC$2:$AC$16-$V535)^2)))</f>
        <v/>
      </c>
      <c r="AM535" s="140" t="str">
        <f t="array" ref="AM535">IF(OR(AM$1=0, $A535=""),"",SQRT((_xlfn.XLOOKUP(AM$1,$Z$2:$Z$16,$AA$2:$AA$16)-$T535)^2+(_xlfn.XLOOKUP(AM$1,$Z$2:$Z$16,$AB$2:$AB$16)-$U535)^2+(_xlfn.XLOOKUP(AM$1,$Z$2:$Z$16,$AC$2:$AC$16-$V535)^2)))</f>
        <v/>
      </c>
      <c r="AN535" s="140" t="str">
        <f t="array" ref="AN535">IF(OR(AN$1=0, $A535=""),"",SQRT((_xlfn.XLOOKUP(AN$1,$Z$2:$Z$16,$AA$2:$AA$16)-$T535)^2+(_xlfn.XLOOKUP(AN$1,$Z$2:$Z$16,$AB$2:$AB$16)-$U535)^2+(_xlfn.XLOOKUP(AN$1,$Z$2:$Z$16,$AC$2:$AC$16-$V535)^2)))</f>
        <v/>
      </c>
      <c r="AO535" s="140" t="str">
        <f t="array" ref="AO535">IF(OR(AO$1=0, $A535=""),"",SQRT((_xlfn.XLOOKUP(AO$1,$Z$2:$Z$16,$AA$2:$AA$16)-$T535)^2+(_xlfn.XLOOKUP(AO$1,$Z$2:$Z$16,$AB$2:$AB$16)-$U535)^2+(_xlfn.XLOOKUP(AO$1,$Z$2:$Z$16,$AC$2:$AC$16-$V535)^2)))</f>
        <v/>
      </c>
      <c r="AP535" s="141" t="str">
        <f t="array" ref="AP535">IF(OR(AP$1=0, $A535=""),"",SQRT((_xlfn.XLOOKUP(AP$1,$Z$2:$Z$16,$AA$2:$AA$16)-$T535)^2+(_xlfn.XLOOKUP(AP$1,$Z$2:$Z$16,$AB$2:$AB$16)-$U535)^2+(_xlfn.XLOOKUP(AP$1,$Z$2:$Z$16,$AC$2:$AC$16-$V535)^2)))</f>
        <v/>
      </c>
      <c r="AQ535" s="141" t="str">
        <f t="array" ref="AQ535">IF(OR(AQ$1=0, $A535=""),"",SQRT((_xlfn.XLOOKUP(AQ$1,$Z$2:$Z$16,$AA$2:$AA$16)-$T535)^2+(_xlfn.XLOOKUP(AQ$1,$Z$2:$Z$16,$AB$2:$AB$16)-$U535)^2+(_xlfn.XLOOKUP(AQ$1,$Z$2:$Z$16,$AC$2:$AC$16-$V535)^2)))</f>
        <v/>
      </c>
      <c r="AR535" s="141" t="str">
        <f t="array" ref="AR535">IF(OR(AR$1=0, $A535=""),"",SQRT((_xlfn.XLOOKUP(AR$1,$Z$2:$Z$16,$AA$2:$AA$16)-$T535)^2+(_xlfn.XLOOKUP(AR$1,$Z$2:$Z$16,$AB$2:$AB$16)-$U535)^2+(_xlfn.XLOOKUP(AR$1,$Z$2:$Z$16,$AC$2:$AC$16-$V535)^2)))</f>
        <v/>
      </c>
      <c r="AS535" s="141" t="str">
        <f t="array" ref="AS535">IF(OR(AS$1=0, $A535=""),"",SQRT((_xlfn.XLOOKUP(AS$1,$Z$2:$Z$16,$AA$2:$AA$16)-$T535)^2+(_xlfn.XLOOKUP(AS$1,$Z$2:$Z$16,$AB$2:$AB$16)-$U535)^2+(_xlfn.XLOOKUP(AS$1,$Z$2:$Z$16,$AC$2:$AC$16-$V535)^2)))</f>
        <v/>
      </c>
      <c r="AT535" s="141" t="str">
        <f t="array" ref="AT535">IF(OR(AT$1=0, $A535=""),"",SQRT((_xlfn.XLOOKUP(AT$1,$Z$2:$Z$16,$AA$2:$AA$16)-$T535)^2+(_xlfn.XLOOKUP(AT$1,$Z$2:$Z$16,$AB$2:$AB$16)-$U535)^2+(_xlfn.XLOOKUP(AT$1,$Z$2:$Z$16,$AC$2:$AC$16-$V535)^2)))</f>
        <v/>
      </c>
      <c r="AU535" s="141" t="str">
        <f t="array" ref="AU535">IF(OR(AU$1=0, $A535=""),"",SQRT((_xlfn.XLOOKUP(AU$1,$Z$2:$Z$16,$AA$2:$AA$16)-$T535)^2+(_xlfn.XLOOKUP(AU$1,$Z$2:$Z$16,$AB$2:$AB$16)-$U535)^2+(_xlfn.XLOOKUP(AU$1,$Z$2:$Z$16,$AC$2:$AC$16-$V535)^2)))</f>
        <v/>
      </c>
      <c r="AV535" s="142" t="str">
        <f t="array" ref="AV535">IF(OR(AV$1=0, $A535=""),"",SQRT((_xlfn.XLOOKUP(AV$1,$Z$2:$Z$16,$AA$2:$AA$16)-$T535)^2+(_xlfn.XLOOKUP(AV$1,$Z$2:$Z$16,$AB$2:$AB$16)-$U535)^2+(_xlfn.XLOOKUP(AV$1,$Z$2:$Z$16,$AC$2:$AC$16-$V535)^2)))</f>
        <v/>
      </c>
      <c r="AW535" s="124"/>
      <c r="AX535" s="124"/>
      <c r="AY535" s="125">
        <f t="shared" si="172"/>
        <v>0</v>
      </c>
      <c r="AZ535" s="143">
        <f t="shared" si="173"/>
        <v>0</v>
      </c>
      <c r="BA535" s="143">
        <f t="shared" si="174"/>
        <v>0</v>
      </c>
      <c r="BB535" s="143">
        <f t="shared" si="175"/>
        <v>0</v>
      </c>
      <c r="BC535" s="143">
        <f t="shared" si="176"/>
        <v>0</v>
      </c>
      <c r="BD535" s="143">
        <f t="shared" si="177"/>
        <v>0</v>
      </c>
      <c r="BE535" s="143">
        <f t="shared" si="178"/>
        <v>0</v>
      </c>
      <c r="BF535" s="143">
        <f t="shared" si="179"/>
        <v>0</v>
      </c>
      <c r="BG535" s="144">
        <f t="shared" si="180"/>
        <v>0</v>
      </c>
      <c r="BH535" s="144">
        <f t="shared" si="181"/>
        <v>0</v>
      </c>
      <c r="BI535" s="144">
        <f t="shared" si="182"/>
        <v>0</v>
      </c>
      <c r="BJ535" s="144">
        <f t="shared" si="183"/>
        <v>0</v>
      </c>
      <c r="BK535" s="144">
        <f t="shared" si="184"/>
        <v>0</v>
      </c>
      <c r="BL535" s="144">
        <f t="shared" si="185"/>
        <v>0</v>
      </c>
      <c r="BM535" s="145">
        <f t="shared" si="186"/>
        <v>0</v>
      </c>
      <c r="BN535" s="124"/>
      <c r="BO535" s="124"/>
      <c r="BP535" s="124"/>
      <c r="BQ535" s="124"/>
      <c r="BR535" s="124"/>
      <c r="BS535" s="124"/>
      <c r="BT535" s="124"/>
      <c r="BU535" s="124"/>
      <c r="BV535" s="130"/>
      <c r="BW535" s="130"/>
      <c r="BX535" s="130"/>
      <c r="BY535" s="130"/>
      <c r="BZ535" s="130"/>
      <c r="CA535" s="130"/>
      <c r="CB535" s="130"/>
      <c r="CC535" s="130"/>
      <c r="CD535" s="130"/>
      <c r="CE535" s="130"/>
      <c r="CF535" s="130"/>
      <c r="CG535" s="130"/>
      <c r="CH535" s="130"/>
      <c r="CI535" s="130"/>
      <c r="CJ535" s="130"/>
      <c r="CL535" s="124"/>
      <c r="CM535" s="130" t="s">
        <v>32</v>
      </c>
      <c r="CN535" s="130"/>
      <c r="CO535" s="130"/>
      <c r="CP535" s="130"/>
      <c r="CQ535" s="130"/>
      <c r="CR535" s="130"/>
      <c r="CS535" s="130"/>
      <c r="CT535" s="130"/>
      <c r="CU535" s="130"/>
      <c r="CV535" s="130"/>
      <c r="CW535" s="130"/>
      <c r="CX535" s="130"/>
      <c r="CY535" s="130"/>
      <c r="CZ535" s="130"/>
      <c r="DA535" s="130"/>
      <c r="DD535" s="159" cm="1">
        <f t="array" ref="DD535">_xlfn.IFS(DD$1= 0,"", NOT(ISBLANK(CM535)), 0, ISBLANK(CM535), $Q535-$S535+AY535-BV535)</f>
        <v>0</v>
      </c>
      <c r="DE535" s="160" cm="1">
        <f t="array" ref="DE535">_xlfn.IFS(DE$1= 0,"", NOT(ISBLANK(CN535)), 0, ISBLANK(CN535), $Q535-$S535+AZ535-BW535)</f>
        <v>0</v>
      </c>
      <c r="DF535" s="160" cm="1">
        <f t="array" ref="DF535">_xlfn.IFS(DF$1= 0,"", NOT(ISBLANK(CO535)), 0, ISBLANK(CO535), $Q535-$S535+BA535-BX535)</f>
        <v>0</v>
      </c>
      <c r="DG535" s="160" cm="1">
        <f t="array" ref="DG535">_xlfn.IFS(DG$1= 0,"", NOT(ISBLANK(CP535)), 0, ISBLANK(CP535), $Q535-$S535+BB535-BY535)</f>
        <v>0</v>
      </c>
      <c r="DH535" s="160" cm="1">
        <f t="array" ref="DH535">_xlfn.IFS(DH$1= 0,"", NOT(ISBLANK(CQ535)), 0, ISBLANK(CQ535), $Q535-$S535+BC535-BZ535)</f>
        <v>0</v>
      </c>
      <c r="DI535" s="160" cm="1">
        <f t="array" ref="DI535">_xlfn.IFS(DI$1= 0,"", NOT(ISBLANK(CR535)), 0, ISBLANK(CR535), $Q535-$S535+BD535-CA535)</f>
        <v>0</v>
      </c>
      <c r="DJ535" s="160" t="str" cm="1">
        <f t="array" ref="DJ535">_xlfn.IFS(DJ$1= 0,"", NOT(ISBLANK(CS535)), 0, ISBLANK(CS535), $Q535-$S535+BE535-CB535)</f>
        <v/>
      </c>
      <c r="DK535" s="160" t="str" cm="1">
        <f t="array" ref="DK535">_xlfn.IFS(DK$1= 0,"", NOT(ISBLANK(CT535)), 0, ISBLANK(CT535), $Q535-$S535+BF535-CC535)</f>
        <v/>
      </c>
      <c r="DL535" s="162" t="str" cm="1">
        <f t="array" ref="DL535">_xlfn.IFS(DL$1= 0,"", NOT(ISBLANK(CU535)), 0, ISBLANK(CU535), $Q535-$S535+BG535-CD535)</f>
        <v/>
      </c>
      <c r="DM535" s="162" t="str" cm="1">
        <f t="array" ref="DM535">_xlfn.IFS(DM$1= 0,"", NOT(ISBLANK(CV535)), 0, ISBLANK(CV535), $Q535-$S535+BH535-CE535)</f>
        <v/>
      </c>
      <c r="DN535" s="162" t="str" cm="1">
        <f t="array" ref="DN535">_xlfn.IFS(DN$1= 0,"", NOT(ISBLANK(CW535)), 0, ISBLANK(CW535), $Q535-$S535+BI535-CF535)</f>
        <v/>
      </c>
      <c r="DO535" s="162" t="str" cm="1">
        <f t="array" ref="DO535">_xlfn.IFS(DO$1= 0,"", NOT(ISBLANK(CX535)), 0, ISBLANK(CX535), $Q535-$S535+BJ535-CG535)</f>
        <v/>
      </c>
      <c r="DP535" s="162" t="str" cm="1">
        <f t="array" ref="DP535">_xlfn.IFS(DP$1= 0,"", NOT(ISBLANK(CY535)), 0, ISBLANK(CY535), $Q535-$S535+BK535-CH535)</f>
        <v/>
      </c>
      <c r="DQ535" s="162" t="str" cm="1">
        <f t="array" ref="DQ535">_xlfn.IFS(DQ$1= 0,"", NOT(ISBLANK(CZ535)), 0, ISBLANK(CZ535), $Q535-$S535+BL535-CI535)</f>
        <v/>
      </c>
      <c r="DR535" s="163" t="str" cm="1">
        <f t="array" ref="DR535">_xlfn.IFS(DR$1= 0,"", NOT(ISBLANK(DA535)), 0, ISBLANK(DA535), $Q535-$S535+BM535-CJ535)</f>
        <v/>
      </c>
    </row>
    <row r="536" spans="1:122" ht="16.5" x14ac:dyDescent="0.3">
      <c r="A536" s="135"/>
      <c r="B536" s="136"/>
      <c r="C536" s="136"/>
      <c r="D536" s="137"/>
      <c r="E536" s="176"/>
      <c r="F536" s="182"/>
      <c r="G536" s="183"/>
      <c r="H536" s="183"/>
      <c r="I536" s="183"/>
      <c r="J536" s="183"/>
      <c r="K536" s="183"/>
      <c r="L536" s="183"/>
      <c r="M536" s="186"/>
      <c r="N536" s="182"/>
      <c r="O536" s="184"/>
      <c r="P536" s="178"/>
      <c r="Q536" s="118">
        <f t="shared" si="170"/>
        <v>0</v>
      </c>
      <c r="R536" s="3"/>
      <c r="S536" s="3"/>
      <c r="T536" s="4"/>
      <c r="U536" s="4"/>
      <c r="V536" s="99">
        <f t="shared" si="171"/>
        <v>0</v>
      </c>
      <c r="W536" s="161"/>
      <c r="X536" s="138"/>
      <c r="AH536" s="158" t="str">
        <f t="array" ref="AH536">IF(OR(AH$1=0, $A536=""),"",SQRT((_xlfn.XLOOKUP(AH$1,$Z$2:$Z$16,$AA$2:$AA$16)-$T536)^2+(_xlfn.XLOOKUP(AH$1,$Z$2:$Z$16,$AB$2:$AB$16)-$U536)^2+(_xlfn.XLOOKUP(AH$1,$Z$2:$Z$16,$AC$2:$AC$16-$V536)^2)))</f>
        <v/>
      </c>
      <c r="AI536" s="140" t="str">
        <f t="array" ref="AI536">IF(OR(AI$1=0, $A536=""),"",SQRT((_xlfn.XLOOKUP(AI$1,$Z$2:$Z$16,$AA$2:$AA$16)-$T536)^2+(_xlfn.XLOOKUP(AI$1,$Z$2:$Z$16,$AB$2:$AB$16)-$U536)^2+(_xlfn.XLOOKUP(AI$1,$Z$2:$Z$16,$AC$2:$AC$16-$V536)^2)))</f>
        <v/>
      </c>
      <c r="AJ536" s="140" t="str">
        <f t="array" ref="AJ536">IF(OR(AJ$1=0, $A536=""),"",SQRT((_xlfn.XLOOKUP(AJ$1,$Z$2:$Z$16,$AA$2:$AA$16)-$T536)^2+(_xlfn.XLOOKUP(AJ$1,$Z$2:$Z$16,$AB$2:$AB$16)-$U536)^2+(_xlfn.XLOOKUP(AJ$1,$Z$2:$Z$16,$AC$2:$AC$16-$V536)^2)))</f>
        <v/>
      </c>
      <c r="AK536" s="140" t="str">
        <f t="array" ref="AK536">IF(OR(AK$1=0, $A536=""),"",SQRT((_xlfn.XLOOKUP(AK$1,$Z$2:$Z$16,$AA$2:$AA$16)-$T536)^2+(_xlfn.XLOOKUP(AK$1,$Z$2:$Z$16,$AB$2:$AB$16)-$U536)^2+(_xlfn.XLOOKUP(AK$1,$Z$2:$Z$16,$AC$2:$AC$16-$V536)^2)))</f>
        <v/>
      </c>
      <c r="AL536" s="140" t="str">
        <f t="array" ref="AL536">IF(OR(AL$1=0, $A536=""),"",SQRT((_xlfn.XLOOKUP(AL$1,$Z$2:$Z$16,$AA$2:$AA$16)-$T536)^2+(_xlfn.XLOOKUP(AL$1,$Z$2:$Z$16,$AB$2:$AB$16)-$U536)^2+(_xlfn.XLOOKUP(AL$1,$Z$2:$Z$16,$AC$2:$AC$16-$V536)^2)))</f>
        <v/>
      </c>
      <c r="AM536" s="140" t="str">
        <f t="array" ref="AM536">IF(OR(AM$1=0, $A536=""),"",SQRT((_xlfn.XLOOKUP(AM$1,$Z$2:$Z$16,$AA$2:$AA$16)-$T536)^2+(_xlfn.XLOOKUP(AM$1,$Z$2:$Z$16,$AB$2:$AB$16)-$U536)^2+(_xlfn.XLOOKUP(AM$1,$Z$2:$Z$16,$AC$2:$AC$16-$V536)^2)))</f>
        <v/>
      </c>
      <c r="AN536" s="140" t="str">
        <f t="array" ref="AN536">IF(OR(AN$1=0, $A536=""),"",SQRT((_xlfn.XLOOKUP(AN$1,$Z$2:$Z$16,$AA$2:$AA$16)-$T536)^2+(_xlfn.XLOOKUP(AN$1,$Z$2:$Z$16,$AB$2:$AB$16)-$U536)^2+(_xlfn.XLOOKUP(AN$1,$Z$2:$Z$16,$AC$2:$AC$16-$V536)^2)))</f>
        <v/>
      </c>
      <c r="AO536" s="140" t="str">
        <f t="array" ref="AO536">IF(OR(AO$1=0, $A536=""),"",SQRT((_xlfn.XLOOKUP(AO$1,$Z$2:$Z$16,$AA$2:$AA$16)-$T536)^2+(_xlfn.XLOOKUP(AO$1,$Z$2:$Z$16,$AB$2:$AB$16)-$U536)^2+(_xlfn.XLOOKUP(AO$1,$Z$2:$Z$16,$AC$2:$AC$16-$V536)^2)))</f>
        <v/>
      </c>
      <c r="AP536" s="141" t="str">
        <f t="array" ref="AP536">IF(OR(AP$1=0, $A536=""),"",SQRT((_xlfn.XLOOKUP(AP$1,$Z$2:$Z$16,$AA$2:$AA$16)-$T536)^2+(_xlfn.XLOOKUP(AP$1,$Z$2:$Z$16,$AB$2:$AB$16)-$U536)^2+(_xlfn.XLOOKUP(AP$1,$Z$2:$Z$16,$AC$2:$AC$16-$V536)^2)))</f>
        <v/>
      </c>
      <c r="AQ536" s="141" t="str">
        <f t="array" ref="AQ536">IF(OR(AQ$1=0, $A536=""),"",SQRT((_xlfn.XLOOKUP(AQ$1,$Z$2:$Z$16,$AA$2:$AA$16)-$T536)^2+(_xlfn.XLOOKUP(AQ$1,$Z$2:$Z$16,$AB$2:$AB$16)-$U536)^2+(_xlfn.XLOOKUP(AQ$1,$Z$2:$Z$16,$AC$2:$AC$16-$V536)^2)))</f>
        <v/>
      </c>
      <c r="AR536" s="141" t="str">
        <f t="array" ref="AR536">IF(OR(AR$1=0, $A536=""),"",SQRT((_xlfn.XLOOKUP(AR$1,$Z$2:$Z$16,$AA$2:$AA$16)-$T536)^2+(_xlfn.XLOOKUP(AR$1,$Z$2:$Z$16,$AB$2:$AB$16)-$U536)^2+(_xlfn.XLOOKUP(AR$1,$Z$2:$Z$16,$AC$2:$AC$16-$V536)^2)))</f>
        <v/>
      </c>
      <c r="AS536" s="141" t="str">
        <f t="array" ref="AS536">IF(OR(AS$1=0, $A536=""),"",SQRT((_xlfn.XLOOKUP(AS$1,$Z$2:$Z$16,$AA$2:$AA$16)-$T536)^2+(_xlfn.XLOOKUP(AS$1,$Z$2:$Z$16,$AB$2:$AB$16)-$U536)^2+(_xlfn.XLOOKUP(AS$1,$Z$2:$Z$16,$AC$2:$AC$16-$V536)^2)))</f>
        <v/>
      </c>
      <c r="AT536" s="141" t="str">
        <f t="array" ref="AT536">IF(OR(AT$1=0, $A536=""),"",SQRT((_xlfn.XLOOKUP(AT$1,$Z$2:$Z$16,$AA$2:$AA$16)-$T536)^2+(_xlfn.XLOOKUP(AT$1,$Z$2:$Z$16,$AB$2:$AB$16)-$U536)^2+(_xlfn.XLOOKUP(AT$1,$Z$2:$Z$16,$AC$2:$AC$16-$V536)^2)))</f>
        <v/>
      </c>
      <c r="AU536" s="141" t="str">
        <f t="array" ref="AU536">IF(OR(AU$1=0, $A536=""),"",SQRT((_xlfn.XLOOKUP(AU$1,$Z$2:$Z$16,$AA$2:$AA$16)-$T536)^2+(_xlfn.XLOOKUP(AU$1,$Z$2:$Z$16,$AB$2:$AB$16)-$U536)^2+(_xlfn.XLOOKUP(AU$1,$Z$2:$Z$16,$AC$2:$AC$16-$V536)^2)))</f>
        <v/>
      </c>
      <c r="AV536" s="142" t="str">
        <f t="array" ref="AV536">IF(OR(AV$1=0, $A536=""),"",SQRT((_xlfn.XLOOKUP(AV$1,$Z$2:$Z$16,$AA$2:$AA$16)-$T536)^2+(_xlfn.XLOOKUP(AV$1,$Z$2:$Z$16,$AB$2:$AB$16)-$U536)^2+(_xlfn.XLOOKUP(AV$1,$Z$2:$Z$16,$AC$2:$AC$16-$V536)^2)))</f>
        <v/>
      </c>
      <c r="AW536" s="124"/>
      <c r="AX536" s="124"/>
      <c r="AY536" s="125">
        <f t="shared" si="172"/>
        <v>0</v>
      </c>
      <c r="AZ536" s="143">
        <f t="shared" si="173"/>
        <v>0</v>
      </c>
      <c r="BA536" s="143">
        <f t="shared" si="174"/>
        <v>0</v>
      </c>
      <c r="BB536" s="143">
        <f t="shared" si="175"/>
        <v>0</v>
      </c>
      <c r="BC536" s="143">
        <f t="shared" si="176"/>
        <v>0</v>
      </c>
      <c r="BD536" s="143">
        <f t="shared" si="177"/>
        <v>0</v>
      </c>
      <c r="BE536" s="143">
        <f t="shared" si="178"/>
        <v>0</v>
      </c>
      <c r="BF536" s="143">
        <f t="shared" si="179"/>
        <v>0</v>
      </c>
      <c r="BG536" s="144">
        <f t="shared" si="180"/>
        <v>0</v>
      </c>
      <c r="BH536" s="144">
        <f t="shared" si="181"/>
        <v>0</v>
      </c>
      <c r="BI536" s="144">
        <f t="shared" si="182"/>
        <v>0</v>
      </c>
      <c r="BJ536" s="144">
        <f t="shared" si="183"/>
        <v>0</v>
      </c>
      <c r="BK536" s="144">
        <f t="shared" si="184"/>
        <v>0</v>
      </c>
      <c r="BL536" s="144">
        <f t="shared" si="185"/>
        <v>0</v>
      </c>
      <c r="BM536" s="145">
        <f t="shared" si="186"/>
        <v>0</v>
      </c>
      <c r="BN536" s="124"/>
      <c r="BO536" s="124"/>
      <c r="BP536" s="124"/>
      <c r="BQ536" s="124"/>
      <c r="BR536" s="124"/>
      <c r="BS536" s="124"/>
      <c r="BT536" s="124"/>
      <c r="BU536" s="124"/>
      <c r="BV536" s="130"/>
      <c r="BW536" s="130"/>
      <c r="BX536" s="130"/>
      <c r="BY536" s="130"/>
      <c r="BZ536" s="130"/>
      <c r="CA536" s="130"/>
      <c r="CB536" s="130"/>
      <c r="CC536" s="130"/>
      <c r="CD536" s="130"/>
      <c r="CE536" s="130"/>
      <c r="CF536" s="130"/>
      <c r="CG536" s="130"/>
      <c r="CH536" s="130"/>
      <c r="CI536" s="130"/>
      <c r="CJ536" s="130"/>
      <c r="CL536" s="124"/>
      <c r="CM536" s="130" t="s">
        <v>32</v>
      </c>
      <c r="CN536" s="130"/>
      <c r="CO536" s="130"/>
      <c r="CP536" s="130"/>
      <c r="CQ536" s="130"/>
      <c r="CR536" s="130"/>
      <c r="CS536" s="130"/>
      <c r="CT536" s="130"/>
      <c r="CU536" s="130"/>
      <c r="CV536" s="130"/>
      <c r="CW536" s="130"/>
      <c r="CX536" s="130"/>
      <c r="CY536" s="130"/>
      <c r="CZ536" s="130"/>
      <c r="DA536" s="130"/>
      <c r="DD536" s="159" cm="1">
        <f t="array" ref="DD536">_xlfn.IFS(DD$1= 0,"", NOT(ISBLANK(CM536)), 0, ISBLANK(CM536), $Q536-$S536+AY536-BV536)</f>
        <v>0</v>
      </c>
      <c r="DE536" s="160" cm="1">
        <f t="array" ref="DE536">_xlfn.IFS(DE$1= 0,"", NOT(ISBLANK(CN536)), 0, ISBLANK(CN536), $Q536-$S536+AZ536-BW536)</f>
        <v>0</v>
      </c>
      <c r="DF536" s="160" cm="1">
        <f t="array" ref="DF536">_xlfn.IFS(DF$1= 0,"", NOT(ISBLANK(CO536)), 0, ISBLANK(CO536), $Q536-$S536+BA536-BX536)</f>
        <v>0</v>
      </c>
      <c r="DG536" s="160" cm="1">
        <f t="array" ref="DG536">_xlfn.IFS(DG$1= 0,"", NOT(ISBLANK(CP536)), 0, ISBLANK(CP536), $Q536-$S536+BB536-BY536)</f>
        <v>0</v>
      </c>
      <c r="DH536" s="160" cm="1">
        <f t="array" ref="DH536">_xlfn.IFS(DH$1= 0,"", NOT(ISBLANK(CQ536)), 0, ISBLANK(CQ536), $Q536-$S536+BC536-BZ536)</f>
        <v>0</v>
      </c>
      <c r="DI536" s="160" cm="1">
        <f t="array" ref="DI536">_xlfn.IFS(DI$1= 0,"", NOT(ISBLANK(CR536)), 0, ISBLANK(CR536), $Q536-$S536+BD536-CA536)</f>
        <v>0</v>
      </c>
      <c r="DJ536" s="160" t="str" cm="1">
        <f t="array" ref="DJ536">_xlfn.IFS(DJ$1= 0,"", NOT(ISBLANK(CS536)), 0, ISBLANK(CS536), $Q536-$S536+BE536-CB536)</f>
        <v/>
      </c>
      <c r="DK536" s="160" t="str" cm="1">
        <f t="array" ref="DK536">_xlfn.IFS(DK$1= 0,"", NOT(ISBLANK(CT536)), 0, ISBLANK(CT536), $Q536-$S536+BF536-CC536)</f>
        <v/>
      </c>
      <c r="DL536" s="162" t="str" cm="1">
        <f t="array" ref="DL536">_xlfn.IFS(DL$1= 0,"", NOT(ISBLANK(CU536)), 0, ISBLANK(CU536), $Q536-$S536+BG536-CD536)</f>
        <v/>
      </c>
      <c r="DM536" s="162" t="str" cm="1">
        <f t="array" ref="DM536">_xlfn.IFS(DM$1= 0,"", NOT(ISBLANK(CV536)), 0, ISBLANK(CV536), $Q536-$S536+BH536-CE536)</f>
        <v/>
      </c>
      <c r="DN536" s="162" t="str" cm="1">
        <f t="array" ref="DN536">_xlfn.IFS(DN$1= 0,"", NOT(ISBLANK(CW536)), 0, ISBLANK(CW536), $Q536-$S536+BI536-CF536)</f>
        <v/>
      </c>
      <c r="DO536" s="162" t="str" cm="1">
        <f t="array" ref="DO536">_xlfn.IFS(DO$1= 0,"", NOT(ISBLANK(CX536)), 0, ISBLANK(CX536), $Q536-$S536+BJ536-CG536)</f>
        <v/>
      </c>
      <c r="DP536" s="162" t="str" cm="1">
        <f t="array" ref="DP536">_xlfn.IFS(DP$1= 0,"", NOT(ISBLANK(CY536)), 0, ISBLANK(CY536), $Q536-$S536+BK536-CH536)</f>
        <v/>
      </c>
      <c r="DQ536" s="162" t="str" cm="1">
        <f t="array" ref="DQ536">_xlfn.IFS(DQ$1= 0,"", NOT(ISBLANK(CZ536)), 0, ISBLANK(CZ536), $Q536-$S536+BL536-CI536)</f>
        <v/>
      </c>
      <c r="DR536" s="163" t="str" cm="1">
        <f t="array" ref="DR536">_xlfn.IFS(DR$1= 0,"", NOT(ISBLANK(DA536)), 0, ISBLANK(DA536), $Q536-$S536+BM536-CJ536)</f>
        <v/>
      </c>
    </row>
    <row r="537" spans="1:122" ht="16.5" x14ac:dyDescent="0.3">
      <c r="A537" s="135"/>
      <c r="B537" s="136"/>
      <c r="C537" s="136"/>
      <c r="D537" s="137"/>
      <c r="E537" s="176"/>
      <c r="F537" s="182"/>
      <c r="G537" s="183"/>
      <c r="H537" s="183"/>
      <c r="I537" s="183"/>
      <c r="J537" s="183"/>
      <c r="K537" s="183"/>
      <c r="L537" s="183"/>
      <c r="M537" s="186"/>
      <c r="N537" s="182"/>
      <c r="O537" s="184"/>
      <c r="P537" s="178"/>
      <c r="Q537" s="118">
        <f t="shared" si="170"/>
        <v>0</v>
      </c>
      <c r="R537" s="3"/>
      <c r="S537" s="3"/>
      <c r="T537" s="4"/>
      <c r="U537" s="4"/>
      <c r="V537" s="99">
        <f t="shared" si="171"/>
        <v>0</v>
      </c>
      <c r="W537" s="161"/>
      <c r="X537" s="138"/>
      <c r="AH537" s="158" t="str">
        <f t="array" ref="AH537">IF(OR(AH$1=0, $A537=""),"",SQRT((_xlfn.XLOOKUP(AH$1,$Z$2:$Z$16,$AA$2:$AA$16)-$T537)^2+(_xlfn.XLOOKUP(AH$1,$Z$2:$Z$16,$AB$2:$AB$16)-$U537)^2+(_xlfn.XLOOKUP(AH$1,$Z$2:$Z$16,$AC$2:$AC$16-$V537)^2)))</f>
        <v/>
      </c>
      <c r="AI537" s="140" t="str">
        <f t="array" ref="AI537">IF(OR(AI$1=0, $A537=""),"",SQRT((_xlfn.XLOOKUP(AI$1,$Z$2:$Z$16,$AA$2:$AA$16)-$T537)^2+(_xlfn.XLOOKUP(AI$1,$Z$2:$Z$16,$AB$2:$AB$16)-$U537)^2+(_xlfn.XLOOKUP(AI$1,$Z$2:$Z$16,$AC$2:$AC$16-$V537)^2)))</f>
        <v/>
      </c>
      <c r="AJ537" s="140" t="str">
        <f t="array" ref="AJ537">IF(OR(AJ$1=0, $A537=""),"",SQRT((_xlfn.XLOOKUP(AJ$1,$Z$2:$Z$16,$AA$2:$AA$16)-$T537)^2+(_xlfn.XLOOKUP(AJ$1,$Z$2:$Z$16,$AB$2:$AB$16)-$U537)^2+(_xlfn.XLOOKUP(AJ$1,$Z$2:$Z$16,$AC$2:$AC$16-$V537)^2)))</f>
        <v/>
      </c>
      <c r="AK537" s="140" t="str">
        <f t="array" ref="AK537">IF(OR(AK$1=0, $A537=""),"",SQRT((_xlfn.XLOOKUP(AK$1,$Z$2:$Z$16,$AA$2:$AA$16)-$T537)^2+(_xlfn.XLOOKUP(AK$1,$Z$2:$Z$16,$AB$2:$AB$16)-$U537)^2+(_xlfn.XLOOKUP(AK$1,$Z$2:$Z$16,$AC$2:$AC$16-$V537)^2)))</f>
        <v/>
      </c>
      <c r="AL537" s="140" t="str">
        <f t="array" ref="AL537">IF(OR(AL$1=0, $A537=""),"",SQRT((_xlfn.XLOOKUP(AL$1,$Z$2:$Z$16,$AA$2:$AA$16)-$T537)^2+(_xlfn.XLOOKUP(AL$1,$Z$2:$Z$16,$AB$2:$AB$16)-$U537)^2+(_xlfn.XLOOKUP(AL$1,$Z$2:$Z$16,$AC$2:$AC$16-$V537)^2)))</f>
        <v/>
      </c>
      <c r="AM537" s="140" t="str">
        <f t="array" ref="AM537">IF(OR(AM$1=0, $A537=""),"",SQRT((_xlfn.XLOOKUP(AM$1,$Z$2:$Z$16,$AA$2:$AA$16)-$T537)^2+(_xlfn.XLOOKUP(AM$1,$Z$2:$Z$16,$AB$2:$AB$16)-$U537)^2+(_xlfn.XLOOKUP(AM$1,$Z$2:$Z$16,$AC$2:$AC$16-$V537)^2)))</f>
        <v/>
      </c>
      <c r="AN537" s="140" t="str">
        <f t="array" ref="AN537">IF(OR(AN$1=0, $A537=""),"",SQRT((_xlfn.XLOOKUP(AN$1,$Z$2:$Z$16,$AA$2:$AA$16)-$T537)^2+(_xlfn.XLOOKUP(AN$1,$Z$2:$Z$16,$AB$2:$AB$16)-$U537)^2+(_xlfn.XLOOKUP(AN$1,$Z$2:$Z$16,$AC$2:$AC$16-$V537)^2)))</f>
        <v/>
      </c>
      <c r="AO537" s="140" t="str">
        <f t="array" ref="AO537">IF(OR(AO$1=0, $A537=""),"",SQRT((_xlfn.XLOOKUP(AO$1,$Z$2:$Z$16,$AA$2:$AA$16)-$T537)^2+(_xlfn.XLOOKUP(AO$1,$Z$2:$Z$16,$AB$2:$AB$16)-$U537)^2+(_xlfn.XLOOKUP(AO$1,$Z$2:$Z$16,$AC$2:$AC$16-$V537)^2)))</f>
        <v/>
      </c>
      <c r="AP537" s="141" t="str">
        <f t="array" ref="AP537">IF(OR(AP$1=0, $A537=""),"",SQRT((_xlfn.XLOOKUP(AP$1,$Z$2:$Z$16,$AA$2:$AA$16)-$T537)^2+(_xlfn.XLOOKUP(AP$1,$Z$2:$Z$16,$AB$2:$AB$16)-$U537)^2+(_xlfn.XLOOKUP(AP$1,$Z$2:$Z$16,$AC$2:$AC$16-$V537)^2)))</f>
        <v/>
      </c>
      <c r="AQ537" s="141" t="str">
        <f t="array" ref="AQ537">IF(OR(AQ$1=0, $A537=""),"",SQRT((_xlfn.XLOOKUP(AQ$1,$Z$2:$Z$16,$AA$2:$AA$16)-$T537)^2+(_xlfn.XLOOKUP(AQ$1,$Z$2:$Z$16,$AB$2:$AB$16)-$U537)^2+(_xlfn.XLOOKUP(AQ$1,$Z$2:$Z$16,$AC$2:$AC$16-$V537)^2)))</f>
        <v/>
      </c>
      <c r="AR537" s="141" t="str">
        <f t="array" ref="AR537">IF(OR(AR$1=0, $A537=""),"",SQRT((_xlfn.XLOOKUP(AR$1,$Z$2:$Z$16,$AA$2:$AA$16)-$T537)^2+(_xlfn.XLOOKUP(AR$1,$Z$2:$Z$16,$AB$2:$AB$16)-$U537)^2+(_xlfn.XLOOKUP(AR$1,$Z$2:$Z$16,$AC$2:$AC$16-$V537)^2)))</f>
        <v/>
      </c>
      <c r="AS537" s="141" t="str">
        <f t="array" ref="AS537">IF(OR(AS$1=0, $A537=""),"",SQRT((_xlfn.XLOOKUP(AS$1,$Z$2:$Z$16,$AA$2:$AA$16)-$T537)^2+(_xlfn.XLOOKUP(AS$1,$Z$2:$Z$16,$AB$2:$AB$16)-$U537)^2+(_xlfn.XLOOKUP(AS$1,$Z$2:$Z$16,$AC$2:$AC$16-$V537)^2)))</f>
        <v/>
      </c>
      <c r="AT537" s="141" t="str">
        <f t="array" ref="AT537">IF(OR(AT$1=0, $A537=""),"",SQRT((_xlfn.XLOOKUP(AT$1,$Z$2:$Z$16,$AA$2:$AA$16)-$T537)^2+(_xlfn.XLOOKUP(AT$1,$Z$2:$Z$16,$AB$2:$AB$16)-$U537)^2+(_xlfn.XLOOKUP(AT$1,$Z$2:$Z$16,$AC$2:$AC$16-$V537)^2)))</f>
        <v/>
      </c>
      <c r="AU537" s="141" t="str">
        <f t="array" ref="AU537">IF(OR(AU$1=0, $A537=""),"",SQRT((_xlfn.XLOOKUP(AU$1,$Z$2:$Z$16,$AA$2:$AA$16)-$T537)^2+(_xlfn.XLOOKUP(AU$1,$Z$2:$Z$16,$AB$2:$AB$16)-$U537)^2+(_xlfn.XLOOKUP(AU$1,$Z$2:$Z$16,$AC$2:$AC$16-$V537)^2)))</f>
        <v/>
      </c>
      <c r="AV537" s="142" t="str">
        <f t="array" ref="AV537">IF(OR(AV$1=0, $A537=""),"",SQRT((_xlfn.XLOOKUP(AV$1,$Z$2:$Z$16,$AA$2:$AA$16)-$T537)^2+(_xlfn.XLOOKUP(AV$1,$Z$2:$Z$16,$AB$2:$AB$16)-$U537)^2+(_xlfn.XLOOKUP(AV$1,$Z$2:$Z$16,$AC$2:$AC$16-$V537)^2)))</f>
        <v/>
      </c>
      <c r="AW537" s="124"/>
      <c r="AX537" s="124"/>
      <c r="AY537" s="125">
        <f t="shared" si="172"/>
        <v>0</v>
      </c>
      <c r="AZ537" s="143">
        <f t="shared" si="173"/>
        <v>0</v>
      </c>
      <c r="BA537" s="143">
        <f t="shared" si="174"/>
        <v>0</v>
      </c>
      <c r="BB537" s="143">
        <f t="shared" si="175"/>
        <v>0</v>
      </c>
      <c r="BC537" s="143">
        <f t="shared" si="176"/>
        <v>0</v>
      </c>
      <c r="BD537" s="143">
        <f t="shared" si="177"/>
        <v>0</v>
      </c>
      <c r="BE537" s="143">
        <f t="shared" si="178"/>
        <v>0</v>
      </c>
      <c r="BF537" s="143">
        <f t="shared" si="179"/>
        <v>0</v>
      </c>
      <c r="BG537" s="144">
        <f t="shared" si="180"/>
        <v>0</v>
      </c>
      <c r="BH537" s="144">
        <f t="shared" si="181"/>
        <v>0</v>
      </c>
      <c r="BI537" s="144">
        <f t="shared" si="182"/>
        <v>0</v>
      </c>
      <c r="BJ537" s="144">
        <f t="shared" si="183"/>
        <v>0</v>
      </c>
      <c r="BK537" s="144">
        <f t="shared" si="184"/>
        <v>0</v>
      </c>
      <c r="BL537" s="144">
        <f t="shared" si="185"/>
        <v>0</v>
      </c>
      <c r="BM537" s="145">
        <f t="shared" si="186"/>
        <v>0</v>
      </c>
      <c r="BN537" s="124"/>
      <c r="BO537" s="124"/>
      <c r="BP537" s="124"/>
      <c r="BQ537" s="124"/>
      <c r="BR537" s="124"/>
      <c r="BS537" s="124"/>
      <c r="BT537" s="124"/>
      <c r="BU537" s="124"/>
      <c r="BV537" s="130"/>
      <c r="BW537" s="130"/>
      <c r="BX537" s="130"/>
      <c r="BY537" s="130"/>
      <c r="BZ537" s="130"/>
      <c r="CA537" s="130"/>
      <c r="CB537" s="130"/>
      <c r="CC537" s="130"/>
      <c r="CD537" s="130"/>
      <c r="CE537" s="130"/>
      <c r="CF537" s="130"/>
      <c r="CG537" s="130"/>
      <c r="CH537" s="130"/>
      <c r="CI537" s="130"/>
      <c r="CJ537" s="130"/>
      <c r="CL537" s="124"/>
      <c r="CM537" s="130" t="s">
        <v>32</v>
      </c>
      <c r="CN537" s="130"/>
      <c r="CO537" s="130"/>
      <c r="CP537" s="130"/>
      <c r="CQ537" s="130"/>
      <c r="CR537" s="130"/>
      <c r="CS537" s="130"/>
      <c r="CT537" s="130"/>
      <c r="CU537" s="130"/>
      <c r="CV537" s="130"/>
      <c r="CW537" s="130"/>
      <c r="CX537" s="130"/>
      <c r="CY537" s="130"/>
      <c r="CZ537" s="130"/>
      <c r="DA537" s="130"/>
      <c r="DD537" s="159" cm="1">
        <f t="array" ref="DD537">_xlfn.IFS(DD$1= 0,"", NOT(ISBLANK(CM537)), 0, ISBLANK(CM537), $Q537-$S537+AY537-BV537)</f>
        <v>0</v>
      </c>
      <c r="DE537" s="160" cm="1">
        <f t="array" ref="DE537">_xlfn.IFS(DE$1= 0,"", NOT(ISBLANK(CN537)), 0, ISBLANK(CN537), $Q537-$S537+AZ537-BW537)</f>
        <v>0</v>
      </c>
      <c r="DF537" s="160" cm="1">
        <f t="array" ref="DF537">_xlfn.IFS(DF$1= 0,"", NOT(ISBLANK(CO537)), 0, ISBLANK(CO537), $Q537-$S537+BA537-BX537)</f>
        <v>0</v>
      </c>
      <c r="DG537" s="160" cm="1">
        <f t="array" ref="DG537">_xlfn.IFS(DG$1= 0,"", NOT(ISBLANK(CP537)), 0, ISBLANK(CP537), $Q537-$S537+BB537-BY537)</f>
        <v>0</v>
      </c>
      <c r="DH537" s="160" cm="1">
        <f t="array" ref="DH537">_xlfn.IFS(DH$1= 0,"", NOT(ISBLANK(CQ537)), 0, ISBLANK(CQ537), $Q537-$S537+BC537-BZ537)</f>
        <v>0</v>
      </c>
      <c r="DI537" s="160" cm="1">
        <f t="array" ref="DI537">_xlfn.IFS(DI$1= 0,"", NOT(ISBLANK(CR537)), 0, ISBLANK(CR537), $Q537-$S537+BD537-CA537)</f>
        <v>0</v>
      </c>
      <c r="DJ537" s="160" t="str" cm="1">
        <f t="array" ref="DJ537">_xlfn.IFS(DJ$1= 0,"", NOT(ISBLANK(CS537)), 0, ISBLANK(CS537), $Q537-$S537+BE537-CB537)</f>
        <v/>
      </c>
      <c r="DK537" s="160" t="str" cm="1">
        <f t="array" ref="DK537">_xlfn.IFS(DK$1= 0,"", NOT(ISBLANK(CT537)), 0, ISBLANK(CT537), $Q537-$S537+BF537-CC537)</f>
        <v/>
      </c>
      <c r="DL537" s="162" t="str" cm="1">
        <f t="array" ref="DL537">_xlfn.IFS(DL$1= 0,"", NOT(ISBLANK(CU537)), 0, ISBLANK(CU537), $Q537-$S537+BG537-CD537)</f>
        <v/>
      </c>
      <c r="DM537" s="162" t="str" cm="1">
        <f t="array" ref="DM537">_xlfn.IFS(DM$1= 0,"", NOT(ISBLANK(CV537)), 0, ISBLANK(CV537), $Q537-$S537+BH537-CE537)</f>
        <v/>
      </c>
      <c r="DN537" s="162" t="str" cm="1">
        <f t="array" ref="DN537">_xlfn.IFS(DN$1= 0,"", NOT(ISBLANK(CW537)), 0, ISBLANK(CW537), $Q537-$S537+BI537-CF537)</f>
        <v/>
      </c>
      <c r="DO537" s="162" t="str" cm="1">
        <f t="array" ref="DO537">_xlfn.IFS(DO$1= 0,"", NOT(ISBLANK(CX537)), 0, ISBLANK(CX537), $Q537-$S537+BJ537-CG537)</f>
        <v/>
      </c>
      <c r="DP537" s="162" t="str" cm="1">
        <f t="array" ref="DP537">_xlfn.IFS(DP$1= 0,"", NOT(ISBLANK(CY537)), 0, ISBLANK(CY537), $Q537-$S537+BK537-CH537)</f>
        <v/>
      </c>
      <c r="DQ537" s="162" t="str" cm="1">
        <f t="array" ref="DQ537">_xlfn.IFS(DQ$1= 0,"", NOT(ISBLANK(CZ537)), 0, ISBLANK(CZ537), $Q537-$S537+BL537-CI537)</f>
        <v/>
      </c>
      <c r="DR537" s="163" t="str" cm="1">
        <f t="array" ref="DR537">_xlfn.IFS(DR$1= 0,"", NOT(ISBLANK(DA537)), 0, ISBLANK(DA537), $Q537-$S537+BM537-CJ537)</f>
        <v/>
      </c>
    </row>
    <row r="538" spans="1:122" ht="16.5" x14ac:dyDescent="0.3">
      <c r="A538" s="135"/>
      <c r="B538" s="136"/>
      <c r="C538" s="136"/>
      <c r="D538" s="137"/>
      <c r="E538" s="176"/>
      <c r="F538" s="182"/>
      <c r="G538" s="183"/>
      <c r="H538" s="183"/>
      <c r="I538" s="183"/>
      <c r="J538" s="183"/>
      <c r="K538" s="183"/>
      <c r="L538" s="183"/>
      <c r="M538" s="186"/>
      <c r="N538" s="182"/>
      <c r="O538" s="184"/>
      <c r="P538" s="178"/>
      <c r="Q538" s="118">
        <f t="shared" si="170"/>
        <v>0</v>
      </c>
      <c r="R538" s="3"/>
      <c r="S538" s="3"/>
      <c r="T538" s="4"/>
      <c r="U538" s="4"/>
      <c r="V538" s="99">
        <f t="shared" si="171"/>
        <v>0</v>
      </c>
      <c r="W538" s="161"/>
      <c r="X538" s="138"/>
      <c r="AH538" s="158" t="str">
        <f t="array" ref="AH538">IF(OR(AH$1=0, $A538=""),"",SQRT((_xlfn.XLOOKUP(AH$1,$Z$2:$Z$16,$AA$2:$AA$16)-$T538)^2+(_xlfn.XLOOKUP(AH$1,$Z$2:$Z$16,$AB$2:$AB$16)-$U538)^2+(_xlfn.XLOOKUP(AH$1,$Z$2:$Z$16,$AC$2:$AC$16-$V538)^2)))</f>
        <v/>
      </c>
      <c r="AI538" s="140" t="str">
        <f t="array" ref="AI538">IF(OR(AI$1=0, $A538=""),"",SQRT((_xlfn.XLOOKUP(AI$1,$Z$2:$Z$16,$AA$2:$AA$16)-$T538)^2+(_xlfn.XLOOKUP(AI$1,$Z$2:$Z$16,$AB$2:$AB$16)-$U538)^2+(_xlfn.XLOOKUP(AI$1,$Z$2:$Z$16,$AC$2:$AC$16-$V538)^2)))</f>
        <v/>
      </c>
      <c r="AJ538" s="140" t="str">
        <f t="array" ref="AJ538">IF(OR(AJ$1=0, $A538=""),"",SQRT((_xlfn.XLOOKUP(AJ$1,$Z$2:$Z$16,$AA$2:$AA$16)-$T538)^2+(_xlfn.XLOOKUP(AJ$1,$Z$2:$Z$16,$AB$2:$AB$16)-$U538)^2+(_xlfn.XLOOKUP(AJ$1,$Z$2:$Z$16,$AC$2:$AC$16-$V538)^2)))</f>
        <v/>
      </c>
      <c r="AK538" s="140" t="str">
        <f t="array" ref="AK538">IF(OR(AK$1=0, $A538=""),"",SQRT((_xlfn.XLOOKUP(AK$1,$Z$2:$Z$16,$AA$2:$AA$16)-$T538)^2+(_xlfn.XLOOKUP(AK$1,$Z$2:$Z$16,$AB$2:$AB$16)-$U538)^2+(_xlfn.XLOOKUP(AK$1,$Z$2:$Z$16,$AC$2:$AC$16-$V538)^2)))</f>
        <v/>
      </c>
      <c r="AL538" s="140" t="str">
        <f t="array" ref="AL538">IF(OR(AL$1=0, $A538=""),"",SQRT((_xlfn.XLOOKUP(AL$1,$Z$2:$Z$16,$AA$2:$AA$16)-$T538)^2+(_xlfn.XLOOKUP(AL$1,$Z$2:$Z$16,$AB$2:$AB$16)-$U538)^2+(_xlfn.XLOOKUP(AL$1,$Z$2:$Z$16,$AC$2:$AC$16-$V538)^2)))</f>
        <v/>
      </c>
      <c r="AM538" s="140" t="str">
        <f t="array" ref="AM538">IF(OR(AM$1=0, $A538=""),"",SQRT((_xlfn.XLOOKUP(AM$1,$Z$2:$Z$16,$AA$2:$AA$16)-$T538)^2+(_xlfn.XLOOKUP(AM$1,$Z$2:$Z$16,$AB$2:$AB$16)-$U538)^2+(_xlfn.XLOOKUP(AM$1,$Z$2:$Z$16,$AC$2:$AC$16-$V538)^2)))</f>
        <v/>
      </c>
      <c r="AN538" s="140" t="str">
        <f t="array" ref="AN538">IF(OR(AN$1=0, $A538=""),"",SQRT((_xlfn.XLOOKUP(AN$1,$Z$2:$Z$16,$AA$2:$AA$16)-$T538)^2+(_xlfn.XLOOKUP(AN$1,$Z$2:$Z$16,$AB$2:$AB$16)-$U538)^2+(_xlfn.XLOOKUP(AN$1,$Z$2:$Z$16,$AC$2:$AC$16-$V538)^2)))</f>
        <v/>
      </c>
      <c r="AO538" s="140" t="str">
        <f t="array" ref="AO538">IF(OR(AO$1=0, $A538=""),"",SQRT((_xlfn.XLOOKUP(AO$1,$Z$2:$Z$16,$AA$2:$AA$16)-$T538)^2+(_xlfn.XLOOKUP(AO$1,$Z$2:$Z$16,$AB$2:$AB$16)-$U538)^2+(_xlfn.XLOOKUP(AO$1,$Z$2:$Z$16,$AC$2:$AC$16-$V538)^2)))</f>
        <v/>
      </c>
      <c r="AP538" s="141" t="str">
        <f t="array" ref="AP538">IF(OR(AP$1=0, $A538=""),"",SQRT((_xlfn.XLOOKUP(AP$1,$Z$2:$Z$16,$AA$2:$AA$16)-$T538)^2+(_xlfn.XLOOKUP(AP$1,$Z$2:$Z$16,$AB$2:$AB$16)-$U538)^2+(_xlfn.XLOOKUP(AP$1,$Z$2:$Z$16,$AC$2:$AC$16-$V538)^2)))</f>
        <v/>
      </c>
      <c r="AQ538" s="141" t="str">
        <f t="array" ref="AQ538">IF(OR(AQ$1=0, $A538=""),"",SQRT((_xlfn.XLOOKUP(AQ$1,$Z$2:$Z$16,$AA$2:$AA$16)-$T538)^2+(_xlfn.XLOOKUP(AQ$1,$Z$2:$Z$16,$AB$2:$AB$16)-$U538)^2+(_xlfn.XLOOKUP(AQ$1,$Z$2:$Z$16,$AC$2:$AC$16-$V538)^2)))</f>
        <v/>
      </c>
      <c r="AR538" s="141" t="str">
        <f t="array" ref="AR538">IF(OR(AR$1=0, $A538=""),"",SQRT((_xlfn.XLOOKUP(AR$1,$Z$2:$Z$16,$AA$2:$AA$16)-$T538)^2+(_xlfn.XLOOKUP(AR$1,$Z$2:$Z$16,$AB$2:$AB$16)-$U538)^2+(_xlfn.XLOOKUP(AR$1,$Z$2:$Z$16,$AC$2:$AC$16-$V538)^2)))</f>
        <v/>
      </c>
      <c r="AS538" s="141" t="str">
        <f t="array" ref="AS538">IF(OR(AS$1=0, $A538=""),"",SQRT((_xlfn.XLOOKUP(AS$1,$Z$2:$Z$16,$AA$2:$AA$16)-$T538)^2+(_xlfn.XLOOKUP(AS$1,$Z$2:$Z$16,$AB$2:$AB$16)-$U538)^2+(_xlfn.XLOOKUP(AS$1,$Z$2:$Z$16,$AC$2:$AC$16-$V538)^2)))</f>
        <v/>
      </c>
      <c r="AT538" s="141" t="str">
        <f t="array" ref="AT538">IF(OR(AT$1=0, $A538=""),"",SQRT((_xlfn.XLOOKUP(AT$1,$Z$2:$Z$16,$AA$2:$AA$16)-$T538)^2+(_xlfn.XLOOKUP(AT$1,$Z$2:$Z$16,$AB$2:$AB$16)-$U538)^2+(_xlfn.XLOOKUP(AT$1,$Z$2:$Z$16,$AC$2:$AC$16-$V538)^2)))</f>
        <v/>
      </c>
      <c r="AU538" s="141" t="str">
        <f t="array" ref="AU538">IF(OR(AU$1=0, $A538=""),"",SQRT((_xlfn.XLOOKUP(AU$1,$Z$2:$Z$16,$AA$2:$AA$16)-$T538)^2+(_xlfn.XLOOKUP(AU$1,$Z$2:$Z$16,$AB$2:$AB$16)-$U538)^2+(_xlfn.XLOOKUP(AU$1,$Z$2:$Z$16,$AC$2:$AC$16-$V538)^2)))</f>
        <v/>
      </c>
      <c r="AV538" s="142" t="str">
        <f t="array" ref="AV538">IF(OR(AV$1=0, $A538=""),"",SQRT((_xlfn.XLOOKUP(AV$1,$Z$2:$Z$16,$AA$2:$AA$16)-$T538)^2+(_xlfn.XLOOKUP(AV$1,$Z$2:$Z$16,$AB$2:$AB$16)-$U538)^2+(_xlfn.XLOOKUP(AV$1,$Z$2:$Z$16,$AC$2:$AC$16-$V538)^2)))</f>
        <v/>
      </c>
      <c r="AW538" s="124"/>
      <c r="AX538" s="124"/>
      <c r="AY538" s="125">
        <f t="shared" si="172"/>
        <v>0</v>
      </c>
      <c r="AZ538" s="143">
        <f t="shared" si="173"/>
        <v>0</v>
      </c>
      <c r="BA538" s="143">
        <f t="shared" si="174"/>
        <v>0</v>
      </c>
      <c r="BB538" s="143">
        <f t="shared" si="175"/>
        <v>0</v>
      </c>
      <c r="BC538" s="143">
        <f t="shared" si="176"/>
        <v>0</v>
      </c>
      <c r="BD538" s="143">
        <f t="shared" si="177"/>
        <v>0</v>
      </c>
      <c r="BE538" s="143">
        <f t="shared" si="178"/>
        <v>0</v>
      </c>
      <c r="BF538" s="143">
        <f t="shared" si="179"/>
        <v>0</v>
      </c>
      <c r="BG538" s="144">
        <f t="shared" si="180"/>
        <v>0</v>
      </c>
      <c r="BH538" s="144">
        <f t="shared" si="181"/>
        <v>0</v>
      </c>
      <c r="BI538" s="144">
        <f t="shared" si="182"/>
        <v>0</v>
      </c>
      <c r="BJ538" s="144">
        <f t="shared" si="183"/>
        <v>0</v>
      </c>
      <c r="BK538" s="144">
        <f t="shared" si="184"/>
        <v>0</v>
      </c>
      <c r="BL538" s="144">
        <f t="shared" si="185"/>
        <v>0</v>
      </c>
      <c r="BM538" s="145">
        <f t="shared" si="186"/>
        <v>0</v>
      </c>
      <c r="BN538" s="124"/>
      <c r="BO538" s="124"/>
      <c r="BP538" s="124"/>
      <c r="BQ538" s="124"/>
      <c r="BR538" s="124"/>
      <c r="BS538" s="124"/>
      <c r="BT538" s="124"/>
      <c r="BU538" s="124"/>
      <c r="BV538" s="130"/>
      <c r="BW538" s="130"/>
      <c r="BX538" s="130"/>
      <c r="BY538" s="130"/>
      <c r="BZ538" s="130"/>
      <c r="CA538" s="130"/>
      <c r="CB538" s="130"/>
      <c r="CC538" s="130"/>
      <c r="CD538" s="130"/>
      <c r="CE538" s="130"/>
      <c r="CF538" s="130"/>
      <c r="CG538" s="130"/>
      <c r="CH538" s="130"/>
      <c r="CI538" s="130"/>
      <c r="CJ538" s="130"/>
      <c r="CL538" s="124"/>
      <c r="CM538" s="130" t="s">
        <v>32</v>
      </c>
      <c r="CN538" s="130"/>
      <c r="CO538" s="130"/>
      <c r="CP538" s="130"/>
      <c r="CQ538" s="130"/>
      <c r="CR538" s="130"/>
      <c r="CS538" s="130"/>
      <c r="CT538" s="130"/>
      <c r="CU538" s="130"/>
      <c r="CV538" s="130"/>
      <c r="CW538" s="130"/>
      <c r="CX538" s="130"/>
      <c r="CY538" s="130"/>
      <c r="CZ538" s="130"/>
      <c r="DA538" s="130"/>
      <c r="DD538" s="159" cm="1">
        <f t="array" ref="DD538">_xlfn.IFS(DD$1= 0,"", NOT(ISBLANK(CM538)), 0, ISBLANK(CM538), $Q538-$S538+AY538-BV538)</f>
        <v>0</v>
      </c>
      <c r="DE538" s="160" cm="1">
        <f t="array" ref="DE538">_xlfn.IFS(DE$1= 0,"", NOT(ISBLANK(CN538)), 0, ISBLANK(CN538), $Q538-$S538+AZ538-BW538)</f>
        <v>0</v>
      </c>
      <c r="DF538" s="160" cm="1">
        <f t="array" ref="DF538">_xlfn.IFS(DF$1= 0,"", NOT(ISBLANK(CO538)), 0, ISBLANK(CO538), $Q538-$S538+BA538-BX538)</f>
        <v>0</v>
      </c>
      <c r="DG538" s="160" cm="1">
        <f t="array" ref="DG538">_xlfn.IFS(DG$1= 0,"", NOT(ISBLANK(CP538)), 0, ISBLANK(CP538), $Q538-$S538+BB538-BY538)</f>
        <v>0</v>
      </c>
      <c r="DH538" s="160" cm="1">
        <f t="array" ref="DH538">_xlfn.IFS(DH$1= 0,"", NOT(ISBLANK(CQ538)), 0, ISBLANK(CQ538), $Q538-$S538+BC538-BZ538)</f>
        <v>0</v>
      </c>
      <c r="DI538" s="160" cm="1">
        <f t="array" ref="DI538">_xlfn.IFS(DI$1= 0,"", NOT(ISBLANK(CR538)), 0, ISBLANK(CR538), $Q538-$S538+BD538-CA538)</f>
        <v>0</v>
      </c>
      <c r="DJ538" s="160" t="str" cm="1">
        <f t="array" ref="DJ538">_xlfn.IFS(DJ$1= 0,"", NOT(ISBLANK(CS538)), 0, ISBLANK(CS538), $Q538-$S538+BE538-CB538)</f>
        <v/>
      </c>
      <c r="DK538" s="160" t="str" cm="1">
        <f t="array" ref="DK538">_xlfn.IFS(DK$1= 0,"", NOT(ISBLANK(CT538)), 0, ISBLANK(CT538), $Q538-$S538+BF538-CC538)</f>
        <v/>
      </c>
      <c r="DL538" s="162" t="str" cm="1">
        <f t="array" ref="DL538">_xlfn.IFS(DL$1= 0,"", NOT(ISBLANK(CU538)), 0, ISBLANK(CU538), $Q538-$S538+BG538-CD538)</f>
        <v/>
      </c>
      <c r="DM538" s="162" t="str" cm="1">
        <f t="array" ref="DM538">_xlfn.IFS(DM$1= 0,"", NOT(ISBLANK(CV538)), 0, ISBLANK(CV538), $Q538-$S538+BH538-CE538)</f>
        <v/>
      </c>
      <c r="DN538" s="162" t="str" cm="1">
        <f t="array" ref="DN538">_xlfn.IFS(DN$1= 0,"", NOT(ISBLANK(CW538)), 0, ISBLANK(CW538), $Q538-$S538+BI538-CF538)</f>
        <v/>
      </c>
      <c r="DO538" s="162" t="str" cm="1">
        <f t="array" ref="DO538">_xlfn.IFS(DO$1= 0,"", NOT(ISBLANK(CX538)), 0, ISBLANK(CX538), $Q538-$S538+BJ538-CG538)</f>
        <v/>
      </c>
      <c r="DP538" s="162" t="str" cm="1">
        <f t="array" ref="DP538">_xlfn.IFS(DP$1= 0,"", NOT(ISBLANK(CY538)), 0, ISBLANK(CY538), $Q538-$S538+BK538-CH538)</f>
        <v/>
      </c>
      <c r="DQ538" s="162" t="str" cm="1">
        <f t="array" ref="DQ538">_xlfn.IFS(DQ$1= 0,"", NOT(ISBLANK(CZ538)), 0, ISBLANK(CZ538), $Q538-$S538+BL538-CI538)</f>
        <v/>
      </c>
      <c r="DR538" s="163" t="str" cm="1">
        <f t="array" ref="DR538">_xlfn.IFS(DR$1= 0,"", NOT(ISBLANK(DA538)), 0, ISBLANK(DA538), $Q538-$S538+BM538-CJ538)</f>
        <v/>
      </c>
    </row>
    <row r="539" spans="1:122" ht="16.5" x14ac:dyDescent="0.3">
      <c r="A539" s="135"/>
      <c r="B539" s="136"/>
      <c r="C539" s="136"/>
      <c r="D539" s="137"/>
      <c r="E539" s="176"/>
      <c r="F539" s="182"/>
      <c r="G539" s="183"/>
      <c r="H539" s="183"/>
      <c r="I539" s="183"/>
      <c r="J539" s="183"/>
      <c r="K539" s="183"/>
      <c r="L539" s="183"/>
      <c r="M539" s="186"/>
      <c r="N539" s="182"/>
      <c r="O539" s="184"/>
      <c r="P539" s="178"/>
      <c r="Q539" s="118">
        <f t="shared" si="170"/>
        <v>0</v>
      </c>
      <c r="R539" s="3"/>
      <c r="S539" s="3"/>
      <c r="T539" s="4"/>
      <c r="U539" s="4"/>
      <c r="V539" s="99">
        <f t="shared" si="171"/>
        <v>0</v>
      </c>
      <c r="W539" s="161"/>
      <c r="X539" s="138"/>
      <c r="AH539" s="158" t="str">
        <f t="array" ref="AH539">IF(OR(AH$1=0, $A539=""),"",SQRT((_xlfn.XLOOKUP(AH$1,$Z$2:$Z$16,$AA$2:$AA$16)-$T539)^2+(_xlfn.XLOOKUP(AH$1,$Z$2:$Z$16,$AB$2:$AB$16)-$U539)^2+(_xlfn.XLOOKUP(AH$1,$Z$2:$Z$16,$AC$2:$AC$16-$V539)^2)))</f>
        <v/>
      </c>
      <c r="AI539" s="140" t="str">
        <f t="array" ref="AI539">IF(OR(AI$1=0, $A539=""),"",SQRT((_xlfn.XLOOKUP(AI$1,$Z$2:$Z$16,$AA$2:$AA$16)-$T539)^2+(_xlfn.XLOOKUP(AI$1,$Z$2:$Z$16,$AB$2:$AB$16)-$U539)^2+(_xlfn.XLOOKUP(AI$1,$Z$2:$Z$16,$AC$2:$AC$16-$V539)^2)))</f>
        <v/>
      </c>
      <c r="AJ539" s="140" t="str">
        <f t="array" ref="AJ539">IF(OR(AJ$1=0, $A539=""),"",SQRT((_xlfn.XLOOKUP(AJ$1,$Z$2:$Z$16,$AA$2:$AA$16)-$T539)^2+(_xlfn.XLOOKUP(AJ$1,$Z$2:$Z$16,$AB$2:$AB$16)-$U539)^2+(_xlfn.XLOOKUP(AJ$1,$Z$2:$Z$16,$AC$2:$AC$16-$V539)^2)))</f>
        <v/>
      </c>
      <c r="AK539" s="140" t="str">
        <f t="array" ref="AK539">IF(OR(AK$1=0, $A539=""),"",SQRT((_xlfn.XLOOKUP(AK$1,$Z$2:$Z$16,$AA$2:$AA$16)-$T539)^2+(_xlfn.XLOOKUP(AK$1,$Z$2:$Z$16,$AB$2:$AB$16)-$U539)^2+(_xlfn.XLOOKUP(AK$1,$Z$2:$Z$16,$AC$2:$AC$16-$V539)^2)))</f>
        <v/>
      </c>
      <c r="AL539" s="140" t="str">
        <f t="array" ref="AL539">IF(OR(AL$1=0, $A539=""),"",SQRT((_xlfn.XLOOKUP(AL$1,$Z$2:$Z$16,$AA$2:$AA$16)-$T539)^2+(_xlfn.XLOOKUP(AL$1,$Z$2:$Z$16,$AB$2:$AB$16)-$U539)^2+(_xlfn.XLOOKUP(AL$1,$Z$2:$Z$16,$AC$2:$AC$16-$V539)^2)))</f>
        <v/>
      </c>
      <c r="AM539" s="140" t="str">
        <f t="array" ref="AM539">IF(OR(AM$1=0, $A539=""),"",SQRT((_xlfn.XLOOKUP(AM$1,$Z$2:$Z$16,$AA$2:$AA$16)-$T539)^2+(_xlfn.XLOOKUP(AM$1,$Z$2:$Z$16,$AB$2:$AB$16)-$U539)^2+(_xlfn.XLOOKUP(AM$1,$Z$2:$Z$16,$AC$2:$AC$16-$V539)^2)))</f>
        <v/>
      </c>
      <c r="AN539" s="140" t="str">
        <f t="array" ref="AN539">IF(OR(AN$1=0, $A539=""),"",SQRT((_xlfn.XLOOKUP(AN$1,$Z$2:$Z$16,$AA$2:$AA$16)-$T539)^2+(_xlfn.XLOOKUP(AN$1,$Z$2:$Z$16,$AB$2:$AB$16)-$U539)^2+(_xlfn.XLOOKUP(AN$1,$Z$2:$Z$16,$AC$2:$AC$16-$V539)^2)))</f>
        <v/>
      </c>
      <c r="AO539" s="140" t="str">
        <f t="array" ref="AO539">IF(OR(AO$1=0, $A539=""),"",SQRT((_xlfn.XLOOKUP(AO$1,$Z$2:$Z$16,$AA$2:$AA$16)-$T539)^2+(_xlfn.XLOOKUP(AO$1,$Z$2:$Z$16,$AB$2:$AB$16)-$U539)^2+(_xlfn.XLOOKUP(AO$1,$Z$2:$Z$16,$AC$2:$AC$16-$V539)^2)))</f>
        <v/>
      </c>
      <c r="AP539" s="141" t="str">
        <f t="array" ref="AP539">IF(OR(AP$1=0, $A539=""),"",SQRT((_xlfn.XLOOKUP(AP$1,$Z$2:$Z$16,$AA$2:$AA$16)-$T539)^2+(_xlfn.XLOOKUP(AP$1,$Z$2:$Z$16,$AB$2:$AB$16)-$U539)^2+(_xlfn.XLOOKUP(AP$1,$Z$2:$Z$16,$AC$2:$AC$16-$V539)^2)))</f>
        <v/>
      </c>
      <c r="AQ539" s="141" t="str">
        <f t="array" ref="AQ539">IF(OR(AQ$1=0, $A539=""),"",SQRT((_xlfn.XLOOKUP(AQ$1,$Z$2:$Z$16,$AA$2:$AA$16)-$T539)^2+(_xlfn.XLOOKUP(AQ$1,$Z$2:$Z$16,$AB$2:$AB$16)-$U539)^2+(_xlfn.XLOOKUP(AQ$1,$Z$2:$Z$16,$AC$2:$AC$16-$V539)^2)))</f>
        <v/>
      </c>
      <c r="AR539" s="141" t="str">
        <f t="array" ref="AR539">IF(OR(AR$1=0, $A539=""),"",SQRT((_xlfn.XLOOKUP(AR$1,$Z$2:$Z$16,$AA$2:$AA$16)-$T539)^2+(_xlfn.XLOOKUP(AR$1,$Z$2:$Z$16,$AB$2:$AB$16)-$U539)^2+(_xlfn.XLOOKUP(AR$1,$Z$2:$Z$16,$AC$2:$AC$16-$V539)^2)))</f>
        <v/>
      </c>
      <c r="AS539" s="141" t="str">
        <f t="array" ref="AS539">IF(OR(AS$1=0, $A539=""),"",SQRT((_xlfn.XLOOKUP(AS$1,$Z$2:$Z$16,$AA$2:$AA$16)-$T539)^2+(_xlfn.XLOOKUP(AS$1,$Z$2:$Z$16,$AB$2:$AB$16)-$U539)^2+(_xlfn.XLOOKUP(AS$1,$Z$2:$Z$16,$AC$2:$AC$16-$V539)^2)))</f>
        <v/>
      </c>
      <c r="AT539" s="141" t="str">
        <f t="array" ref="AT539">IF(OR(AT$1=0, $A539=""),"",SQRT((_xlfn.XLOOKUP(AT$1,$Z$2:$Z$16,$AA$2:$AA$16)-$T539)^2+(_xlfn.XLOOKUP(AT$1,$Z$2:$Z$16,$AB$2:$AB$16)-$U539)^2+(_xlfn.XLOOKUP(AT$1,$Z$2:$Z$16,$AC$2:$AC$16-$V539)^2)))</f>
        <v/>
      </c>
      <c r="AU539" s="141" t="str">
        <f t="array" ref="AU539">IF(OR(AU$1=0, $A539=""),"",SQRT((_xlfn.XLOOKUP(AU$1,$Z$2:$Z$16,$AA$2:$AA$16)-$T539)^2+(_xlfn.XLOOKUP(AU$1,$Z$2:$Z$16,$AB$2:$AB$16)-$U539)^2+(_xlfn.XLOOKUP(AU$1,$Z$2:$Z$16,$AC$2:$AC$16-$V539)^2)))</f>
        <v/>
      </c>
      <c r="AV539" s="142" t="str">
        <f t="array" ref="AV539">IF(OR(AV$1=0, $A539=""),"",SQRT((_xlfn.XLOOKUP(AV$1,$Z$2:$Z$16,$AA$2:$AA$16)-$T539)^2+(_xlfn.XLOOKUP(AV$1,$Z$2:$Z$16,$AB$2:$AB$16)-$U539)^2+(_xlfn.XLOOKUP(AV$1,$Z$2:$Z$16,$AC$2:$AC$16-$V539)^2)))</f>
        <v/>
      </c>
      <c r="AW539" s="124"/>
      <c r="AX539" s="124"/>
      <c r="AY539" s="125">
        <f t="shared" si="172"/>
        <v>0</v>
      </c>
      <c r="AZ539" s="143">
        <f t="shared" si="173"/>
        <v>0</v>
      </c>
      <c r="BA539" s="143">
        <f t="shared" si="174"/>
        <v>0</v>
      </c>
      <c r="BB539" s="143">
        <f t="shared" si="175"/>
        <v>0</v>
      </c>
      <c r="BC539" s="143">
        <f t="shared" si="176"/>
        <v>0</v>
      </c>
      <c r="BD539" s="143">
        <f t="shared" si="177"/>
        <v>0</v>
      </c>
      <c r="BE539" s="143">
        <f t="shared" si="178"/>
        <v>0</v>
      </c>
      <c r="BF539" s="143">
        <f t="shared" si="179"/>
        <v>0</v>
      </c>
      <c r="BG539" s="144">
        <f t="shared" si="180"/>
        <v>0</v>
      </c>
      <c r="BH539" s="144">
        <f t="shared" si="181"/>
        <v>0</v>
      </c>
      <c r="BI539" s="144">
        <f t="shared" si="182"/>
        <v>0</v>
      </c>
      <c r="BJ539" s="144">
        <f t="shared" si="183"/>
        <v>0</v>
      </c>
      <c r="BK539" s="144">
        <f t="shared" si="184"/>
        <v>0</v>
      </c>
      <c r="BL539" s="144">
        <f t="shared" si="185"/>
        <v>0</v>
      </c>
      <c r="BM539" s="145">
        <f t="shared" si="186"/>
        <v>0</v>
      </c>
      <c r="BN539" s="124"/>
      <c r="BO539" s="124"/>
      <c r="BP539" s="124"/>
      <c r="BQ539" s="124"/>
      <c r="BR539" s="124"/>
      <c r="BS539" s="124"/>
      <c r="BT539" s="124"/>
      <c r="BU539" s="124"/>
      <c r="BV539" s="130"/>
      <c r="BW539" s="130"/>
      <c r="BX539" s="130"/>
      <c r="BY539" s="130"/>
      <c r="BZ539" s="130"/>
      <c r="CA539" s="130"/>
      <c r="CB539" s="130"/>
      <c r="CC539" s="130"/>
      <c r="CD539" s="130"/>
      <c r="CE539" s="130"/>
      <c r="CF539" s="130"/>
      <c r="CG539" s="130"/>
      <c r="CH539" s="130"/>
      <c r="CI539" s="130"/>
      <c r="CJ539" s="130"/>
      <c r="CL539" s="124"/>
      <c r="CM539" s="130" t="s">
        <v>32</v>
      </c>
      <c r="CN539" s="130"/>
      <c r="CO539" s="130"/>
      <c r="CP539" s="130"/>
      <c r="CQ539" s="130"/>
      <c r="CR539" s="130"/>
      <c r="CS539" s="130"/>
      <c r="CT539" s="130"/>
      <c r="CU539" s="130"/>
      <c r="CV539" s="130"/>
      <c r="CW539" s="130"/>
      <c r="CX539" s="130"/>
      <c r="CY539" s="130"/>
      <c r="CZ539" s="130"/>
      <c r="DA539" s="130"/>
      <c r="DD539" s="159" cm="1">
        <f t="array" ref="DD539">_xlfn.IFS(DD$1= 0,"", NOT(ISBLANK(CM539)), 0, ISBLANK(CM539), $Q539-$S539+AY539-BV539)</f>
        <v>0</v>
      </c>
      <c r="DE539" s="160" cm="1">
        <f t="array" ref="DE539">_xlfn.IFS(DE$1= 0,"", NOT(ISBLANK(CN539)), 0, ISBLANK(CN539), $Q539-$S539+AZ539-BW539)</f>
        <v>0</v>
      </c>
      <c r="DF539" s="160" cm="1">
        <f t="array" ref="DF539">_xlfn.IFS(DF$1= 0,"", NOT(ISBLANK(CO539)), 0, ISBLANK(CO539), $Q539-$S539+BA539-BX539)</f>
        <v>0</v>
      </c>
      <c r="DG539" s="160" cm="1">
        <f t="array" ref="DG539">_xlfn.IFS(DG$1= 0,"", NOT(ISBLANK(CP539)), 0, ISBLANK(CP539), $Q539-$S539+BB539-BY539)</f>
        <v>0</v>
      </c>
      <c r="DH539" s="160" cm="1">
        <f t="array" ref="DH539">_xlfn.IFS(DH$1= 0,"", NOT(ISBLANK(CQ539)), 0, ISBLANK(CQ539), $Q539-$S539+BC539-BZ539)</f>
        <v>0</v>
      </c>
      <c r="DI539" s="160" cm="1">
        <f t="array" ref="DI539">_xlfn.IFS(DI$1= 0,"", NOT(ISBLANK(CR539)), 0, ISBLANK(CR539), $Q539-$S539+BD539-CA539)</f>
        <v>0</v>
      </c>
      <c r="DJ539" s="160" t="str" cm="1">
        <f t="array" ref="DJ539">_xlfn.IFS(DJ$1= 0,"", NOT(ISBLANK(CS539)), 0, ISBLANK(CS539), $Q539-$S539+BE539-CB539)</f>
        <v/>
      </c>
      <c r="DK539" s="160" t="str" cm="1">
        <f t="array" ref="DK539">_xlfn.IFS(DK$1= 0,"", NOT(ISBLANK(CT539)), 0, ISBLANK(CT539), $Q539-$S539+BF539-CC539)</f>
        <v/>
      </c>
      <c r="DL539" s="162" t="str" cm="1">
        <f t="array" ref="DL539">_xlfn.IFS(DL$1= 0,"", NOT(ISBLANK(CU539)), 0, ISBLANK(CU539), $Q539-$S539+BG539-CD539)</f>
        <v/>
      </c>
      <c r="DM539" s="162" t="str" cm="1">
        <f t="array" ref="DM539">_xlfn.IFS(DM$1= 0,"", NOT(ISBLANK(CV539)), 0, ISBLANK(CV539), $Q539-$S539+BH539-CE539)</f>
        <v/>
      </c>
      <c r="DN539" s="162" t="str" cm="1">
        <f t="array" ref="DN539">_xlfn.IFS(DN$1= 0,"", NOT(ISBLANK(CW539)), 0, ISBLANK(CW539), $Q539-$S539+BI539-CF539)</f>
        <v/>
      </c>
      <c r="DO539" s="162" t="str" cm="1">
        <f t="array" ref="DO539">_xlfn.IFS(DO$1= 0,"", NOT(ISBLANK(CX539)), 0, ISBLANK(CX539), $Q539-$S539+BJ539-CG539)</f>
        <v/>
      </c>
      <c r="DP539" s="162" t="str" cm="1">
        <f t="array" ref="DP539">_xlfn.IFS(DP$1= 0,"", NOT(ISBLANK(CY539)), 0, ISBLANK(CY539), $Q539-$S539+BK539-CH539)</f>
        <v/>
      </c>
      <c r="DQ539" s="162" t="str" cm="1">
        <f t="array" ref="DQ539">_xlfn.IFS(DQ$1= 0,"", NOT(ISBLANK(CZ539)), 0, ISBLANK(CZ539), $Q539-$S539+BL539-CI539)</f>
        <v/>
      </c>
      <c r="DR539" s="163" t="str" cm="1">
        <f t="array" ref="DR539">_xlfn.IFS(DR$1= 0,"", NOT(ISBLANK(DA539)), 0, ISBLANK(DA539), $Q539-$S539+BM539-CJ539)</f>
        <v/>
      </c>
    </row>
    <row r="540" spans="1:122" ht="16.5" x14ac:dyDescent="0.3">
      <c r="A540" s="135"/>
      <c r="B540" s="136"/>
      <c r="C540" s="136"/>
      <c r="D540" s="137"/>
      <c r="E540" s="176"/>
      <c r="F540" s="182"/>
      <c r="G540" s="183"/>
      <c r="H540" s="183"/>
      <c r="I540" s="183"/>
      <c r="J540" s="183"/>
      <c r="K540" s="183"/>
      <c r="L540" s="183"/>
      <c r="M540" s="186"/>
      <c r="N540" s="182"/>
      <c r="O540" s="184"/>
      <c r="P540" s="178"/>
      <c r="Q540" s="118">
        <f t="shared" si="170"/>
        <v>0</v>
      </c>
      <c r="R540" s="3"/>
      <c r="S540" s="3"/>
      <c r="T540" s="4"/>
      <c r="U540" s="4"/>
      <c r="V540" s="99">
        <f t="shared" si="171"/>
        <v>0</v>
      </c>
      <c r="W540" s="161"/>
      <c r="X540" s="138"/>
      <c r="AH540" s="158" t="str">
        <f t="array" ref="AH540">IF(OR(AH$1=0, $A540=""),"",SQRT((_xlfn.XLOOKUP(AH$1,$Z$2:$Z$16,$AA$2:$AA$16)-$T540)^2+(_xlfn.XLOOKUP(AH$1,$Z$2:$Z$16,$AB$2:$AB$16)-$U540)^2+(_xlfn.XLOOKUP(AH$1,$Z$2:$Z$16,$AC$2:$AC$16-$V540)^2)))</f>
        <v/>
      </c>
      <c r="AI540" s="140" t="str">
        <f t="array" ref="AI540">IF(OR(AI$1=0, $A540=""),"",SQRT((_xlfn.XLOOKUP(AI$1,$Z$2:$Z$16,$AA$2:$AA$16)-$T540)^2+(_xlfn.XLOOKUP(AI$1,$Z$2:$Z$16,$AB$2:$AB$16)-$U540)^2+(_xlfn.XLOOKUP(AI$1,$Z$2:$Z$16,$AC$2:$AC$16-$V540)^2)))</f>
        <v/>
      </c>
      <c r="AJ540" s="140" t="str">
        <f t="array" ref="AJ540">IF(OR(AJ$1=0, $A540=""),"",SQRT((_xlfn.XLOOKUP(AJ$1,$Z$2:$Z$16,$AA$2:$AA$16)-$T540)^2+(_xlfn.XLOOKUP(AJ$1,$Z$2:$Z$16,$AB$2:$AB$16)-$U540)^2+(_xlfn.XLOOKUP(AJ$1,$Z$2:$Z$16,$AC$2:$AC$16-$V540)^2)))</f>
        <v/>
      </c>
      <c r="AK540" s="140" t="str">
        <f t="array" ref="AK540">IF(OR(AK$1=0, $A540=""),"",SQRT((_xlfn.XLOOKUP(AK$1,$Z$2:$Z$16,$AA$2:$AA$16)-$T540)^2+(_xlfn.XLOOKUP(AK$1,$Z$2:$Z$16,$AB$2:$AB$16)-$U540)^2+(_xlfn.XLOOKUP(AK$1,$Z$2:$Z$16,$AC$2:$AC$16-$V540)^2)))</f>
        <v/>
      </c>
      <c r="AL540" s="140" t="str">
        <f t="array" ref="AL540">IF(OR(AL$1=0, $A540=""),"",SQRT((_xlfn.XLOOKUP(AL$1,$Z$2:$Z$16,$AA$2:$AA$16)-$T540)^2+(_xlfn.XLOOKUP(AL$1,$Z$2:$Z$16,$AB$2:$AB$16)-$U540)^2+(_xlfn.XLOOKUP(AL$1,$Z$2:$Z$16,$AC$2:$AC$16-$V540)^2)))</f>
        <v/>
      </c>
      <c r="AM540" s="140" t="str">
        <f t="array" ref="AM540">IF(OR(AM$1=0, $A540=""),"",SQRT((_xlfn.XLOOKUP(AM$1,$Z$2:$Z$16,$AA$2:$AA$16)-$T540)^2+(_xlfn.XLOOKUP(AM$1,$Z$2:$Z$16,$AB$2:$AB$16)-$U540)^2+(_xlfn.XLOOKUP(AM$1,$Z$2:$Z$16,$AC$2:$AC$16-$V540)^2)))</f>
        <v/>
      </c>
      <c r="AN540" s="140" t="str">
        <f t="array" ref="AN540">IF(OR(AN$1=0, $A540=""),"",SQRT((_xlfn.XLOOKUP(AN$1,$Z$2:$Z$16,$AA$2:$AA$16)-$T540)^2+(_xlfn.XLOOKUP(AN$1,$Z$2:$Z$16,$AB$2:$AB$16)-$U540)^2+(_xlfn.XLOOKUP(AN$1,$Z$2:$Z$16,$AC$2:$AC$16-$V540)^2)))</f>
        <v/>
      </c>
      <c r="AO540" s="140" t="str">
        <f t="array" ref="AO540">IF(OR(AO$1=0, $A540=""),"",SQRT((_xlfn.XLOOKUP(AO$1,$Z$2:$Z$16,$AA$2:$AA$16)-$T540)^2+(_xlfn.XLOOKUP(AO$1,$Z$2:$Z$16,$AB$2:$AB$16)-$U540)^2+(_xlfn.XLOOKUP(AO$1,$Z$2:$Z$16,$AC$2:$AC$16-$V540)^2)))</f>
        <v/>
      </c>
      <c r="AP540" s="141" t="str">
        <f t="array" ref="AP540">IF(OR(AP$1=0, $A540=""),"",SQRT((_xlfn.XLOOKUP(AP$1,$Z$2:$Z$16,$AA$2:$AA$16)-$T540)^2+(_xlfn.XLOOKUP(AP$1,$Z$2:$Z$16,$AB$2:$AB$16)-$U540)^2+(_xlfn.XLOOKUP(AP$1,$Z$2:$Z$16,$AC$2:$AC$16-$V540)^2)))</f>
        <v/>
      </c>
      <c r="AQ540" s="141" t="str">
        <f t="array" ref="AQ540">IF(OR(AQ$1=0, $A540=""),"",SQRT((_xlfn.XLOOKUP(AQ$1,$Z$2:$Z$16,$AA$2:$AA$16)-$T540)^2+(_xlfn.XLOOKUP(AQ$1,$Z$2:$Z$16,$AB$2:$AB$16)-$U540)^2+(_xlfn.XLOOKUP(AQ$1,$Z$2:$Z$16,$AC$2:$AC$16-$V540)^2)))</f>
        <v/>
      </c>
      <c r="AR540" s="141" t="str">
        <f t="array" ref="AR540">IF(OR(AR$1=0, $A540=""),"",SQRT((_xlfn.XLOOKUP(AR$1,$Z$2:$Z$16,$AA$2:$AA$16)-$T540)^2+(_xlfn.XLOOKUP(AR$1,$Z$2:$Z$16,$AB$2:$AB$16)-$U540)^2+(_xlfn.XLOOKUP(AR$1,$Z$2:$Z$16,$AC$2:$AC$16-$V540)^2)))</f>
        <v/>
      </c>
      <c r="AS540" s="141" t="str">
        <f t="array" ref="AS540">IF(OR(AS$1=0, $A540=""),"",SQRT((_xlfn.XLOOKUP(AS$1,$Z$2:$Z$16,$AA$2:$AA$16)-$T540)^2+(_xlfn.XLOOKUP(AS$1,$Z$2:$Z$16,$AB$2:$AB$16)-$U540)^2+(_xlfn.XLOOKUP(AS$1,$Z$2:$Z$16,$AC$2:$AC$16-$V540)^2)))</f>
        <v/>
      </c>
      <c r="AT540" s="141" t="str">
        <f t="array" ref="AT540">IF(OR(AT$1=0, $A540=""),"",SQRT((_xlfn.XLOOKUP(AT$1,$Z$2:$Z$16,$AA$2:$AA$16)-$T540)^2+(_xlfn.XLOOKUP(AT$1,$Z$2:$Z$16,$AB$2:$AB$16)-$U540)^2+(_xlfn.XLOOKUP(AT$1,$Z$2:$Z$16,$AC$2:$AC$16-$V540)^2)))</f>
        <v/>
      </c>
      <c r="AU540" s="141" t="str">
        <f t="array" ref="AU540">IF(OR(AU$1=0, $A540=""),"",SQRT((_xlfn.XLOOKUP(AU$1,$Z$2:$Z$16,$AA$2:$AA$16)-$T540)^2+(_xlfn.XLOOKUP(AU$1,$Z$2:$Z$16,$AB$2:$AB$16)-$U540)^2+(_xlfn.XLOOKUP(AU$1,$Z$2:$Z$16,$AC$2:$AC$16-$V540)^2)))</f>
        <v/>
      </c>
      <c r="AV540" s="142" t="str">
        <f t="array" ref="AV540">IF(OR(AV$1=0, $A540=""),"",SQRT((_xlfn.XLOOKUP(AV$1,$Z$2:$Z$16,$AA$2:$AA$16)-$T540)^2+(_xlfn.XLOOKUP(AV$1,$Z$2:$Z$16,$AB$2:$AB$16)-$U540)^2+(_xlfn.XLOOKUP(AV$1,$Z$2:$Z$16,$AC$2:$AC$16-$V540)^2)))</f>
        <v/>
      </c>
      <c r="AW540" s="124"/>
      <c r="AX540" s="124"/>
      <c r="AY540" s="125">
        <f t="shared" si="172"/>
        <v>0</v>
      </c>
      <c r="AZ540" s="143">
        <f t="shared" si="173"/>
        <v>0</v>
      </c>
      <c r="BA540" s="143">
        <f t="shared" si="174"/>
        <v>0</v>
      </c>
      <c r="BB540" s="143">
        <f t="shared" si="175"/>
        <v>0</v>
      </c>
      <c r="BC540" s="143">
        <f t="shared" si="176"/>
        <v>0</v>
      </c>
      <c r="BD540" s="143">
        <f t="shared" si="177"/>
        <v>0</v>
      </c>
      <c r="BE540" s="143">
        <f t="shared" si="178"/>
        <v>0</v>
      </c>
      <c r="BF540" s="143">
        <f t="shared" si="179"/>
        <v>0</v>
      </c>
      <c r="BG540" s="144">
        <f t="shared" si="180"/>
        <v>0</v>
      </c>
      <c r="BH540" s="144">
        <f t="shared" si="181"/>
        <v>0</v>
      </c>
      <c r="BI540" s="144">
        <f t="shared" si="182"/>
        <v>0</v>
      </c>
      <c r="BJ540" s="144">
        <f t="shared" si="183"/>
        <v>0</v>
      </c>
      <c r="BK540" s="144">
        <f t="shared" si="184"/>
        <v>0</v>
      </c>
      <c r="BL540" s="144">
        <f t="shared" si="185"/>
        <v>0</v>
      </c>
      <c r="BM540" s="145">
        <f t="shared" si="186"/>
        <v>0</v>
      </c>
      <c r="BN540" s="124"/>
      <c r="BO540" s="124"/>
      <c r="BP540" s="124"/>
      <c r="BQ540" s="124"/>
      <c r="BR540" s="124"/>
      <c r="BS540" s="124"/>
      <c r="BT540" s="124"/>
      <c r="BU540" s="124"/>
      <c r="BV540" s="130"/>
      <c r="BW540" s="130"/>
      <c r="BX540" s="130"/>
      <c r="BY540" s="130"/>
      <c r="BZ540" s="130"/>
      <c r="CA540" s="130"/>
      <c r="CB540" s="130"/>
      <c r="CC540" s="130"/>
      <c r="CD540" s="130"/>
      <c r="CE540" s="130"/>
      <c r="CF540" s="130"/>
      <c r="CG540" s="130"/>
      <c r="CH540" s="130"/>
      <c r="CI540" s="130"/>
      <c r="CJ540" s="130"/>
      <c r="CL540" s="124"/>
      <c r="CM540" s="130" t="s">
        <v>32</v>
      </c>
      <c r="CN540" s="130"/>
      <c r="CO540" s="130"/>
      <c r="CP540" s="130"/>
      <c r="CQ540" s="130"/>
      <c r="CR540" s="130"/>
      <c r="CS540" s="130"/>
      <c r="CT540" s="130"/>
      <c r="CU540" s="130"/>
      <c r="CV540" s="130"/>
      <c r="CW540" s="130"/>
      <c r="CX540" s="130"/>
      <c r="CY540" s="130"/>
      <c r="CZ540" s="130"/>
      <c r="DA540" s="130"/>
      <c r="DD540" s="159" cm="1">
        <f t="array" ref="DD540">_xlfn.IFS(DD$1= 0,"", NOT(ISBLANK(CM540)), 0, ISBLANK(CM540), $Q540-$S540+AY540-BV540)</f>
        <v>0</v>
      </c>
      <c r="DE540" s="160" cm="1">
        <f t="array" ref="DE540">_xlfn.IFS(DE$1= 0,"", NOT(ISBLANK(CN540)), 0, ISBLANK(CN540), $Q540-$S540+AZ540-BW540)</f>
        <v>0</v>
      </c>
      <c r="DF540" s="160" cm="1">
        <f t="array" ref="DF540">_xlfn.IFS(DF$1= 0,"", NOT(ISBLANK(CO540)), 0, ISBLANK(CO540), $Q540-$S540+BA540-BX540)</f>
        <v>0</v>
      </c>
      <c r="DG540" s="160" cm="1">
        <f t="array" ref="DG540">_xlfn.IFS(DG$1= 0,"", NOT(ISBLANK(CP540)), 0, ISBLANK(CP540), $Q540-$S540+BB540-BY540)</f>
        <v>0</v>
      </c>
      <c r="DH540" s="160" cm="1">
        <f t="array" ref="DH540">_xlfn.IFS(DH$1= 0,"", NOT(ISBLANK(CQ540)), 0, ISBLANK(CQ540), $Q540-$S540+BC540-BZ540)</f>
        <v>0</v>
      </c>
      <c r="DI540" s="160" cm="1">
        <f t="array" ref="DI540">_xlfn.IFS(DI$1= 0,"", NOT(ISBLANK(CR540)), 0, ISBLANK(CR540), $Q540-$S540+BD540-CA540)</f>
        <v>0</v>
      </c>
      <c r="DJ540" s="160" t="str" cm="1">
        <f t="array" ref="DJ540">_xlfn.IFS(DJ$1= 0,"", NOT(ISBLANK(CS540)), 0, ISBLANK(CS540), $Q540-$S540+BE540-CB540)</f>
        <v/>
      </c>
      <c r="DK540" s="160" t="str" cm="1">
        <f t="array" ref="DK540">_xlfn.IFS(DK$1= 0,"", NOT(ISBLANK(CT540)), 0, ISBLANK(CT540), $Q540-$S540+BF540-CC540)</f>
        <v/>
      </c>
      <c r="DL540" s="162" t="str" cm="1">
        <f t="array" ref="DL540">_xlfn.IFS(DL$1= 0,"", NOT(ISBLANK(CU540)), 0, ISBLANK(CU540), $Q540-$S540+BG540-CD540)</f>
        <v/>
      </c>
      <c r="DM540" s="162" t="str" cm="1">
        <f t="array" ref="DM540">_xlfn.IFS(DM$1= 0,"", NOT(ISBLANK(CV540)), 0, ISBLANK(CV540), $Q540-$S540+BH540-CE540)</f>
        <v/>
      </c>
      <c r="DN540" s="162" t="str" cm="1">
        <f t="array" ref="DN540">_xlfn.IFS(DN$1= 0,"", NOT(ISBLANK(CW540)), 0, ISBLANK(CW540), $Q540-$S540+BI540-CF540)</f>
        <v/>
      </c>
      <c r="DO540" s="162" t="str" cm="1">
        <f t="array" ref="DO540">_xlfn.IFS(DO$1= 0,"", NOT(ISBLANK(CX540)), 0, ISBLANK(CX540), $Q540-$S540+BJ540-CG540)</f>
        <v/>
      </c>
      <c r="DP540" s="162" t="str" cm="1">
        <f t="array" ref="DP540">_xlfn.IFS(DP$1= 0,"", NOT(ISBLANK(CY540)), 0, ISBLANK(CY540), $Q540-$S540+BK540-CH540)</f>
        <v/>
      </c>
      <c r="DQ540" s="162" t="str" cm="1">
        <f t="array" ref="DQ540">_xlfn.IFS(DQ$1= 0,"", NOT(ISBLANK(CZ540)), 0, ISBLANK(CZ540), $Q540-$S540+BL540-CI540)</f>
        <v/>
      </c>
      <c r="DR540" s="163" t="str" cm="1">
        <f t="array" ref="DR540">_xlfn.IFS(DR$1= 0,"", NOT(ISBLANK(DA540)), 0, ISBLANK(DA540), $Q540-$S540+BM540-CJ540)</f>
        <v/>
      </c>
    </row>
    <row r="541" spans="1:122" ht="16.5" x14ac:dyDescent="0.3">
      <c r="A541" s="135"/>
      <c r="B541" s="136"/>
      <c r="C541" s="136"/>
      <c r="D541" s="137"/>
      <c r="E541" s="176"/>
      <c r="F541" s="182"/>
      <c r="G541" s="183"/>
      <c r="H541" s="183"/>
      <c r="I541" s="183"/>
      <c r="J541" s="183"/>
      <c r="K541" s="183"/>
      <c r="L541" s="183"/>
      <c r="M541" s="186"/>
      <c r="N541" s="182"/>
      <c r="O541" s="184"/>
      <c r="P541" s="178"/>
      <c r="Q541" s="118">
        <f t="shared" si="170"/>
        <v>0</v>
      </c>
      <c r="R541" s="3"/>
      <c r="S541" s="3"/>
      <c r="T541" s="4"/>
      <c r="U541" s="4"/>
      <c r="V541" s="99">
        <f t="shared" si="171"/>
        <v>0</v>
      </c>
      <c r="W541" s="161"/>
      <c r="X541" s="138"/>
      <c r="AH541" s="158" t="str">
        <f t="array" ref="AH541">IF(OR(AH$1=0, $A541=""),"",SQRT((_xlfn.XLOOKUP(AH$1,$Z$2:$Z$16,$AA$2:$AA$16)-$T541)^2+(_xlfn.XLOOKUP(AH$1,$Z$2:$Z$16,$AB$2:$AB$16)-$U541)^2+(_xlfn.XLOOKUP(AH$1,$Z$2:$Z$16,$AC$2:$AC$16-$V541)^2)))</f>
        <v/>
      </c>
      <c r="AI541" s="140" t="str">
        <f t="array" ref="AI541">IF(OR(AI$1=0, $A541=""),"",SQRT((_xlfn.XLOOKUP(AI$1,$Z$2:$Z$16,$AA$2:$AA$16)-$T541)^2+(_xlfn.XLOOKUP(AI$1,$Z$2:$Z$16,$AB$2:$AB$16)-$U541)^2+(_xlfn.XLOOKUP(AI$1,$Z$2:$Z$16,$AC$2:$AC$16-$V541)^2)))</f>
        <v/>
      </c>
      <c r="AJ541" s="140" t="str">
        <f t="array" ref="AJ541">IF(OR(AJ$1=0, $A541=""),"",SQRT((_xlfn.XLOOKUP(AJ$1,$Z$2:$Z$16,$AA$2:$AA$16)-$T541)^2+(_xlfn.XLOOKUP(AJ$1,$Z$2:$Z$16,$AB$2:$AB$16)-$U541)^2+(_xlfn.XLOOKUP(AJ$1,$Z$2:$Z$16,$AC$2:$AC$16-$V541)^2)))</f>
        <v/>
      </c>
      <c r="AK541" s="140" t="str">
        <f t="array" ref="AK541">IF(OR(AK$1=0, $A541=""),"",SQRT((_xlfn.XLOOKUP(AK$1,$Z$2:$Z$16,$AA$2:$AA$16)-$T541)^2+(_xlfn.XLOOKUP(AK$1,$Z$2:$Z$16,$AB$2:$AB$16)-$U541)^2+(_xlfn.XLOOKUP(AK$1,$Z$2:$Z$16,$AC$2:$AC$16-$V541)^2)))</f>
        <v/>
      </c>
      <c r="AL541" s="140" t="str">
        <f t="array" ref="AL541">IF(OR(AL$1=0, $A541=""),"",SQRT((_xlfn.XLOOKUP(AL$1,$Z$2:$Z$16,$AA$2:$AA$16)-$T541)^2+(_xlfn.XLOOKUP(AL$1,$Z$2:$Z$16,$AB$2:$AB$16)-$U541)^2+(_xlfn.XLOOKUP(AL$1,$Z$2:$Z$16,$AC$2:$AC$16-$V541)^2)))</f>
        <v/>
      </c>
      <c r="AM541" s="140" t="str">
        <f t="array" ref="AM541">IF(OR(AM$1=0, $A541=""),"",SQRT((_xlfn.XLOOKUP(AM$1,$Z$2:$Z$16,$AA$2:$AA$16)-$T541)^2+(_xlfn.XLOOKUP(AM$1,$Z$2:$Z$16,$AB$2:$AB$16)-$U541)^2+(_xlfn.XLOOKUP(AM$1,$Z$2:$Z$16,$AC$2:$AC$16-$V541)^2)))</f>
        <v/>
      </c>
      <c r="AN541" s="140" t="str">
        <f t="array" ref="AN541">IF(OR(AN$1=0, $A541=""),"",SQRT((_xlfn.XLOOKUP(AN$1,$Z$2:$Z$16,$AA$2:$AA$16)-$T541)^2+(_xlfn.XLOOKUP(AN$1,$Z$2:$Z$16,$AB$2:$AB$16)-$U541)^2+(_xlfn.XLOOKUP(AN$1,$Z$2:$Z$16,$AC$2:$AC$16-$V541)^2)))</f>
        <v/>
      </c>
      <c r="AO541" s="140" t="str">
        <f t="array" ref="AO541">IF(OR(AO$1=0, $A541=""),"",SQRT((_xlfn.XLOOKUP(AO$1,$Z$2:$Z$16,$AA$2:$AA$16)-$T541)^2+(_xlfn.XLOOKUP(AO$1,$Z$2:$Z$16,$AB$2:$AB$16)-$U541)^2+(_xlfn.XLOOKUP(AO$1,$Z$2:$Z$16,$AC$2:$AC$16-$V541)^2)))</f>
        <v/>
      </c>
      <c r="AP541" s="141" t="str">
        <f t="array" ref="AP541">IF(OR(AP$1=0, $A541=""),"",SQRT((_xlfn.XLOOKUP(AP$1,$Z$2:$Z$16,$AA$2:$AA$16)-$T541)^2+(_xlfn.XLOOKUP(AP$1,$Z$2:$Z$16,$AB$2:$AB$16)-$U541)^2+(_xlfn.XLOOKUP(AP$1,$Z$2:$Z$16,$AC$2:$AC$16-$V541)^2)))</f>
        <v/>
      </c>
      <c r="AQ541" s="141" t="str">
        <f t="array" ref="AQ541">IF(OR(AQ$1=0, $A541=""),"",SQRT((_xlfn.XLOOKUP(AQ$1,$Z$2:$Z$16,$AA$2:$AA$16)-$T541)^2+(_xlfn.XLOOKUP(AQ$1,$Z$2:$Z$16,$AB$2:$AB$16)-$U541)^2+(_xlfn.XLOOKUP(AQ$1,$Z$2:$Z$16,$AC$2:$AC$16-$V541)^2)))</f>
        <v/>
      </c>
      <c r="AR541" s="141" t="str">
        <f t="array" ref="AR541">IF(OR(AR$1=0, $A541=""),"",SQRT((_xlfn.XLOOKUP(AR$1,$Z$2:$Z$16,$AA$2:$AA$16)-$T541)^2+(_xlfn.XLOOKUP(AR$1,$Z$2:$Z$16,$AB$2:$AB$16)-$U541)^2+(_xlfn.XLOOKUP(AR$1,$Z$2:$Z$16,$AC$2:$AC$16-$V541)^2)))</f>
        <v/>
      </c>
      <c r="AS541" s="141" t="str">
        <f t="array" ref="AS541">IF(OR(AS$1=0, $A541=""),"",SQRT((_xlfn.XLOOKUP(AS$1,$Z$2:$Z$16,$AA$2:$AA$16)-$T541)^2+(_xlfn.XLOOKUP(AS$1,$Z$2:$Z$16,$AB$2:$AB$16)-$U541)^2+(_xlfn.XLOOKUP(AS$1,$Z$2:$Z$16,$AC$2:$AC$16-$V541)^2)))</f>
        <v/>
      </c>
      <c r="AT541" s="141" t="str">
        <f t="array" ref="AT541">IF(OR(AT$1=0, $A541=""),"",SQRT((_xlfn.XLOOKUP(AT$1,$Z$2:$Z$16,$AA$2:$AA$16)-$T541)^2+(_xlfn.XLOOKUP(AT$1,$Z$2:$Z$16,$AB$2:$AB$16)-$U541)^2+(_xlfn.XLOOKUP(AT$1,$Z$2:$Z$16,$AC$2:$AC$16-$V541)^2)))</f>
        <v/>
      </c>
      <c r="AU541" s="141" t="str">
        <f t="array" ref="AU541">IF(OR(AU$1=0, $A541=""),"",SQRT((_xlfn.XLOOKUP(AU$1,$Z$2:$Z$16,$AA$2:$AA$16)-$T541)^2+(_xlfn.XLOOKUP(AU$1,$Z$2:$Z$16,$AB$2:$AB$16)-$U541)^2+(_xlfn.XLOOKUP(AU$1,$Z$2:$Z$16,$AC$2:$AC$16-$V541)^2)))</f>
        <v/>
      </c>
      <c r="AV541" s="142" t="str">
        <f t="array" ref="AV541">IF(OR(AV$1=0, $A541=""),"",SQRT((_xlfn.XLOOKUP(AV$1,$Z$2:$Z$16,$AA$2:$AA$16)-$T541)^2+(_xlfn.XLOOKUP(AV$1,$Z$2:$Z$16,$AB$2:$AB$16)-$U541)^2+(_xlfn.XLOOKUP(AV$1,$Z$2:$Z$16,$AC$2:$AC$16-$V541)^2)))</f>
        <v/>
      </c>
      <c r="AW541" s="124"/>
      <c r="AX541" s="124"/>
      <c r="AY541" s="125">
        <f t="shared" si="172"/>
        <v>0</v>
      </c>
      <c r="AZ541" s="143">
        <f t="shared" si="173"/>
        <v>0</v>
      </c>
      <c r="BA541" s="143">
        <f t="shared" si="174"/>
        <v>0</v>
      </c>
      <c r="BB541" s="143">
        <f t="shared" si="175"/>
        <v>0</v>
      </c>
      <c r="BC541" s="143">
        <f t="shared" si="176"/>
        <v>0</v>
      </c>
      <c r="BD541" s="143">
        <f t="shared" si="177"/>
        <v>0</v>
      </c>
      <c r="BE541" s="143">
        <f t="shared" si="178"/>
        <v>0</v>
      </c>
      <c r="BF541" s="143">
        <f t="shared" si="179"/>
        <v>0</v>
      </c>
      <c r="BG541" s="144">
        <f t="shared" si="180"/>
        <v>0</v>
      </c>
      <c r="BH541" s="144">
        <f t="shared" si="181"/>
        <v>0</v>
      </c>
      <c r="BI541" s="144">
        <f t="shared" si="182"/>
        <v>0</v>
      </c>
      <c r="BJ541" s="144">
        <f t="shared" si="183"/>
        <v>0</v>
      </c>
      <c r="BK541" s="144">
        <f t="shared" si="184"/>
        <v>0</v>
      </c>
      <c r="BL541" s="144">
        <f t="shared" si="185"/>
        <v>0</v>
      </c>
      <c r="BM541" s="145">
        <f t="shared" si="186"/>
        <v>0</v>
      </c>
      <c r="BN541" s="124"/>
      <c r="BO541" s="124"/>
      <c r="BP541" s="124"/>
      <c r="BQ541" s="124"/>
      <c r="BR541" s="124"/>
      <c r="BS541" s="124"/>
      <c r="BT541" s="124"/>
      <c r="BU541" s="124"/>
      <c r="BV541" s="130"/>
      <c r="BW541" s="130"/>
      <c r="BX541" s="130"/>
      <c r="BY541" s="130"/>
      <c r="BZ541" s="130"/>
      <c r="CA541" s="130"/>
      <c r="CB541" s="130"/>
      <c r="CC541" s="130"/>
      <c r="CD541" s="130"/>
      <c r="CE541" s="130"/>
      <c r="CF541" s="130"/>
      <c r="CG541" s="130"/>
      <c r="CH541" s="130"/>
      <c r="CI541" s="130"/>
      <c r="CJ541" s="130"/>
      <c r="CL541" s="124"/>
      <c r="CM541" s="130" t="s">
        <v>32</v>
      </c>
      <c r="CN541" s="130"/>
      <c r="CO541" s="130"/>
      <c r="CP541" s="130"/>
      <c r="CQ541" s="130"/>
      <c r="CR541" s="130"/>
      <c r="CS541" s="130"/>
      <c r="CT541" s="130"/>
      <c r="CU541" s="130"/>
      <c r="CV541" s="130"/>
      <c r="CW541" s="130"/>
      <c r="CX541" s="130"/>
      <c r="CY541" s="130"/>
      <c r="CZ541" s="130"/>
      <c r="DA541" s="130"/>
      <c r="DD541" s="159" cm="1">
        <f t="array" ref="DD541">_xlfn.IFS(DD$1= 0,"", NOT(ISBLANK(CM541)), 0, ISBLANK(CM541), $Q541-$S541+AY541-BV541)</f>
        <v>0</v>
      </c>
      <c r="DE541" s="160" cm="1">
        <f t="array" ref="DE541">_xlfn.IFS(DE$1= 0,"", NOT(ISBLANK(CN541)), 0, ISBLANK(CN541), $Q541-$S541+AZ541-BW541)</f>
        <v>0</v>
      </c>
      <c r="DF541" s="160" cm="1">
        <f t="array" ref="DF541">_xlfn.IFS(DF$1= 0,"", NOT(ISBLANK(CO541)), 0, ISBLANK(CO541), $Q541-$S541+BA541-BX541)</f>
        <v>0</v>
      </c>
      <c r="DG541" s="160" cm="1">
        <f t="array" ref="DG541">_xlfn.IFS(DG$1= 0,"", NOT(ISBLANK(CP541)), 0, ISBLANK(CP541), $Q541-$S541+BB541-BY541)</f>
        <v>0</v>
      </c>
      <c r="DH541" s="160" cm="1">
        <f t="array" ref="DH541">_xlfn.IFS(DH$1= 0,"", NOT(ISBLANK(CQ541)), 0, ISBLANK(CQ541), $Q541-$S541+BC541-BZ541)</f>
        <v>0</v>
      </c>
      <c r="DI541" s="160" cm="1">
        <f t="array" ref="DI541">_xlfn.IFS(DI$1= 0,"", NOT(ISBLANK(CR541)), 0, ISBLANK(CR541), $Q541-$S541+BD541-CA541)</f>
        <v>0</v>
      </c>
      <c r="DJ541" s="160" t="str" cm="1">
        <f t="array" ref="DJ541">_xlfn.IFS(DJ$1= 0,"", NOT(ISBLANK(CS541)), 0, ISBLANK(CS541), $Q541-$S541+BE541-CB541)</f>
        <v/>
      </c>
      <c r="DK541" s="160" t="str" cm="1">
        <f t="array" ref="DK541">_xlfn.IFS(DK$1= 0,"", NOT(ISBLANK(CT541)), 0, ISBLANK(CT541), $Q541-$S541+BF541-CC541)</f>
        <v/>
      </c>
      <c r="DL541" s="162" t="str" cm="1">
        <f t="array" ref="DL541">_xlfn.IFS(DL$1= 0,"", NOT(ISBLANK(CU541)), 0, ISBLANK(CU541), $Q541-$S541+BG541-CD541)</f>
        <v/>
      </c>
      <c r="DM541" s="162" t="str" cm="1">
        <f t="array" ref="DM541">_xlfn.IFS(DM$1= 0,"", NOT(ISBLANK(CV541)), 0, ISBLANK(CV541), $Q541-$S541+BH541-CE541)</f>
        <v/>
      </c>
      <c r="DN541" s="162" t="str" cm="1">
        <f t="array" ref="DN541">_xlfn.IFS(DN$1= 0,"", NOT(ISBLANK(CW541)), 0, ISBLANK(CW541), $Q541-$S541+BI541-CF541)</f>
        <v/>
      </c>
      <c r="DO541" s="162" t="str" cm="1">
        <f t="array" ref="DO541">_xlfn.IFS(DO$1= 0,"", NOT(ISBLANK(CX541)), 0, ISBLANK(CX541), $Q541-$S541+BJ541-CG541)</f>
        <v/>
      </c>
      <c r="DP541" s="162" t="str" cm="1">
        <f t="array" ref="DP541">_xlfn.IFS(DP$1= 0,"", NOT(ISBLANK(CY541)), 0, ISBLANK(CY541), $Q541-$S541+BK541-CH541)</f>
        <v/>
      </c>
      <c r="DQ541" s="162" t="str" cm="1">
        <f t="array" ref="DQ541">_xlfn.IFS(DQ$1= 0,"", NOT(ISBLANK(CZ541)), 0, ISBLANK(CZ541), $Q541-$S541+BL541-CI541)</f>
        <v/>
      </c>
      <c r="DR541" s="163" t="str" cm="1">
        <f t="array" ref="DR541">_xlfn.IFS(DR$1= 0,"", NOT(ISBLANK(DA541)), 0, ISBLANK(DA541), $Q541-$S541+BM541-CJ541)</f>
        <v/>
      </c>
    </row>
    <row r="542" spans="1:122" ht="16.5" x14ac:dyDescent="0.3">
      <c r="A542" s="135"/>
      <c r="B542" s="136"/>
      <c r="C542" s="136"/>
      <c r="D542" s="137"/>
      <c r="E542" s="176"/>
      <c r="F542" s="182"/>
      <c r="G542" s="183"/>
      <c r="H542" s="183"/>
      <c r="I542" s="183"/>
      <c r="J542" s="183"/>
      <c r="K542" s="183"/>
      <c r="L542" s="183"/>
      <c r="M542" s="186"/>
      <c r="N542" s="182"/>
      <c r="O542" s="184"/>
      <c r="P542" s="178"/>
      <c r="Q542" s="118">
        <f t="shared" si="170"/>
        <v>0</v>
      </c>
      <c r="R542" s="3"/>
      <c r="S542" s="3"/>
      <c r="T542" s="4"/>
      <c r="U542" s="4"/>
      <c r="V542" s="99">
        <f t="shared" si="171"/>
        <v>0</v>
      </c>
      <c r="W542" s="161"/>
      <c r="X542" s="138"/>
      <c r="AH542" s="158" t="str">
        <f t="array" ref="AH542">IF(OR(AH$1=0, $A542=""),"",SQRT((_xlfn.XLOOKUP(AH$1,$Z$2:$Z$16,$AA$2:$AA$16)-$T542)^2+(_xlfn.XLOOKUP(AH$1,$Z$2:$Z$16,$AB$2:$AB$16)-$U542)^2+(_xlfn.XLOOKUP(AH$1,$Z$2:$Z$16,$AC$2:$AC$16-$V542)^2)))</f>
        <v/>
      </c>
      <c r="AI542" s="140" t="str">
        <f t="array" ref="AI542">IF(OR(AI$1=0, $A542=""),"",SQRT((_xlfn.XLOOKUP(AI$1,$Z$2:$Z$16,$AA$2:$AA$16)-$T542)^2+(_xlfn.XLOOKUP(AI$1,$Z$2:$Z$16,$AB$2:$AB$16)-$U542)^2+(_xlfn.XLOOKUP(AI$1,$Z$2:$Z$16,$AC$2:$AC$16-$V542)^2)))</f>
        <v/>
      </c>
      <c r="AJ542" s="140" t="str">
        <f t="array" ref="AJ542">IF(OR(AJ$1=0, $A542=""),"",SQRT((_xlfn.XLOOKUP(AJ$1,$Z$2:$Z$16,$AA$2:$AA$16)-$T542)^2+(_xlfn.XLOOKUP(AJ$1,$Z$2:$Z$16,$AB$2:$AB$16)-$U542)^2+(_xlfn.XLOOKUP(AJ$1,$Z$2:$Z$16,$AC$2:$AC$16-$V542)^2)))</f>
        <v/>
      </c>
      <c r="AK542" s="140" t="str">
        <f t="array" ref="AK542">IF(OR(AK$1=0, $A542=""),"",SQRT((_xlfn.XLOOKUP(AK$1,$Z$2:$Z$16,$AA$2:$AA$16)-$T542)^2+(_xlfn.XLOOKUP(AK$1,$Z$2:$Z$16,$AB$2:$AB$16)-$U542)^2+(_xlfn.XLOOKUP(AK$1,$Z$2:$Z$16,$AC$2:$AC$16-$V542)^2)))</f>
        <v/>
      </c>
      <c r="AL542" s="140" t="str">
        <f t="array" ref="AL542">IF(OR(AL$1=0, $A542=""),"",SQRT((_xlfn.XLOOKUP(AL$1,$Z$2:$Z$16,$AA$2:$AA$16)-$T542)^2+(_xlfn.XLOOKUP(AL$1,$Z$2:$Z$16,$AB$2:$AB$16)-$U542)^2+(_xlfn.XLOOKUP(AL$1,$Z$2:$Z$16,$AC$2:$AC$16-$V542)^2)))</f>
        <v/>
      </c>
      <c r="AM542" s="140" t="str">
        <f t="array" ref="AM542">IF(OR(AM$1=0, $A542=""),"",SQRT((_xlfn.XLOOKUP(AM$1,$Z$2:$Z$16,$AA$2:$AA$16)-$T542)^2+(_xlfn.XLOOKUP(AM$1,$Z$2:$Z$16,$AB$2:$AB$16)-$U542)^2+(_xlfn.XLOOKUP(AM$1,$Z$2:$Z$16,$AC$2:$AC$16-$V542)^2)))</f>
        <v/>
      </c>
      <c r="AN542" s="140" t="str">
        <f t="array" ref="AN542">IF(OR(AN$1=0, $A542=""),"",SQRT((_xlfn.XLOOKUP(AN$1,$Z$2:$Z$16,$AA$2:$AA$16)-$T542)^2+(_xlfn.XLOOKUP(AN$1,$Z$2:$Z$16,$AB$2:$AB$16)-$U542)^2+(_xlfn.XLOOKUP(AN$1,$Z$2:$Z$16,$AC$2:$AC$16-$V542)^2)))</f>
        <v/>
      </c>
      <c r="AO542" s="140" t="str">
        <f t="array" ref="AO542">IF(OR(AO$1=0, $A542=""),"",SQRT((_xlfn.XLOOKUP(AO$1,$Z$2:$Z$16,$AA$2:$AA$16)-$T542)^2+(_xlfn.XLOOKUP(AO$1,$Z$2:$Z$16,$AB$2:$AB$16)-$U542)^2+(_xlfn.XLOOKUP(AO$1,$Z$2:$Z$16,$AC$2:$AC$16-$V542)^2)))</f>
        <v/>
      </c>
      <c r="AP542" s="141" t="str">
        <f t="array" ref="AP542">IF(OR(AP$1=0, $A542=""),"",SQRT((_xlfn.XLOOKUP(AP$1,$Z$2:$Z$16,$AA$2:$AA$16)-$T542)^2+(_xlfn.XLOOKUP(AP$1,$Z$2:$Z$16,$AB$2:$AB$16)-$U542)^2+(_xlfn.XLOOKUP(AP$1,$Z$2:$Z$16,$AC$2:$AC$16-$V542)^2)))</f>
        <v/>
      </c>
      <c r="AQ542" s="141" t="str">
        <f t="array" ref="AQ542">IF(OR(AQ$1=0, $A542=""),"",SQRT((_xlfn.XLOOKUP(AQ$1,$Z$2:$Z$16,$AA$2:$AA$16)-$T542)^2+(_xlfn.XLOOKUP(AQ$1,$Z$2:$Z$16,$AB$2:$AB$16)-$U542)^2+(_xlfn.XLOOKUP(AQ$1,$Z$2:$Z$16,$AC$2:$AC$16-$V542)^2)))</f>
        <v/>
      </c>
      <c r="AR542" s="141" t="str">
        <f t="array" ref="AR542">IF(OR(AR$1=0, $A542=""),"",SQRT((_xlfn.XLOOKUP(AR$1,$Z$2:$Z$16,$AA$2:$AA$16)-$T542)^2+(_xlfn.XLOOKUP(AR$1,$Z$2:$Z$16,$AB$2:$AB$16)-$U542)^2+(_xlfn.XLOOKUP(AR$1,$Z$2:$Z$16,$AC$2:$AC$16-$V542)^2)))</f>
        <v/>
      </c>
      <c r="AS542" s="141" t="str">
        <f t="array" ref="AS542">IF(OR(AS$1=0, $A542=""),"",SQRT((_xlfn.XLOOKUP(AS$1,$Z$2:$Z$16,$AA$2:$AA$16)-$T542)^2+(_xlfn.XLOOKUP(AS$1,$Z$2:$Z$16,$AB$2:$AB$16)-$U542)^2+(_xlfn.XLOOKUP(AS$1,$Z$2:$Z$16,$AC$2:$AC$16-$V542)^2)))</f>
        <v/>
      </c>
      <c r="AT542" s="141" t="str">
        <f t="array" ref="AT542">IF(OR(AT$1=0, $A542=""),"",SQRT((_xlfn.XLOOKUP(AT$1,$Z$2:$Z$16,$AA$2:$AA$16)-$T542)^2+(_xlfn.XLOOKUP(AT$1,$Z$2:$Z$16,$AB$2:$AB$16)-$U542)^2+(_xlfn.XLOOKUP(AT$1,$Z$2:$Z$16,$AC$2:$AC$16-$V542)^2)))</f>
        <v/>
      </c>
      <c r="AU542" s="141" t="str">
        <f t="array" ref="AU542">IF(OR(AU$1=0, $A542=""),"",SQRT((_xlfn.XLOOKUP(AU$1,$Z$2:$Z$16,$AA$2:$AA$16)-$T542)^2+(_xlfn.XLOOKUP(AU$1,$Z$2:$Z$16,$AB$2:$AB$16)-$U542)^2+(_xlfn.XLOOKUP(AU$1,$Z$2:$Z$16,$AC$2:$AC$16-$V542)^2)))</f>
        <v/>
      </c>
      <c r="AV542" s="142" t="str">
        <f t="array" ref="AV542">IF(OR(AV$1=0, $A542=""),"",SQRT((_xlfn.XLOOKUP(AV$1,$Z$2:$Z$16,$AA$2:$AA$16)-$T542)^2+(_xlfn.XLOOKUP(AV$1,$Z$2:$Z$16,$AB$2:$AB$16)-$U542)^2+(_xlfn.XLOOKUP(AV$1,$Z$2:$Z$16,$AC$2:$AC$16-$V542)^2)))</f>
        <v/>
      </c>
      <c r="AW542" s="124"/>
      <c r="AX542" s="124"/>
      <c r="AY542" s="125">
        <f t="shared" si="172"/>
        <v>0</v>
      </c>
      <c r="AZ542" s="143">
        <f t="shared" si="173"/>
        <v>0</v>
      </c>
      <c r="BA542" s="143">
        <f t="shared" si="174"/>
        <v>0</v>
      </c>
      <c r="BB542" s="143">
        <f t="shared" si="175"/>
        <v>0</v>
      </c>
      <c r="BC542" s="143">
        <f t="shared" si="176"/>
        <v>0</v>
      </c>
      <c r="BD542" s="143">
        <f t="shared" si="177"/>
        <v>0</v>
      </c>
      <c r="BE542" s="143">
        <f t="shared" si="178"/>
        <v>0</v>
      </c>
      <c r="BF542" s="143">
        <f t="shared" si="179"/>
        <v>0</v>
      </c>
      <c r="BG542" s="144">
        <f t="shared" si="180"/>
        <v>0</v>
      </c>
      <c r="BH542" s="144">
        <f t="shared" si="181"/>
        <v>0</v>
      </c>
      <c r="BI542" s="144">
        <f t="shared" si="182"/>
        <v>0</v>
      </c>
      <c r="BJ542" s="144">
        <f t="shared" si="183"/>
        <v>0</v>
      </c>
      <c r="BK542" s="144">
        <f t="shared" si="184"/>
        <v>0</v>
      </c>
      <c r="BL542" s="144">
        <f t="shared" si="185"/>
        <v>0</v>
      </c>
      <c r="BM542" s="145">
        <f t="shared" si="186"/>
        <v>0</v>
      </c>
      <c r="BN542" s="124"/>
      <c r="BO542" s="124"/>
      <c r="BP542" s="124"/>
      <c r="BQ542" s="124"/>
      <c r="BR542" s="124"/>
      <c r="BS542" s="124"/>
      <c r="BT542" s="124"/>
      <c r="BU542" s="124"/>
      <c r="BV542" s="130"/>
      <c r="BW542" s="130"/>
      <c r="BX542" s="130"/>
      <c r="BY542" s="130"/>
      <c r="BZ542" s="130"/>
      <c r="CA542" s="130"/>
      <c r="CB542" s="130"/>
      <c r="CC542" s="130"/>
      <c r="CD542" s="130"/>
      <c r="CE542" s="130"/>
      <c r="CF542" s="130"/>
      <c r="CG542" s="130"/>
      <c r="CH542" s="130"/>
      <c r="CI542" s="130"/>
      <c r="CJ542" s="130"/>
      <c r="CL542" s="124"/>
      <c r="CM542" s="130" t="s">
        <v>32</v>
      </c>
      <c r="CN542" s="130"/>
      <c r="CO542" s="130"/>
      <c r="CP542" s="130"/>
      <c r="CQ542" s="130"/>
      <c r="CR542" s="130"/>
      <c r="CS542" s="130"/>
      <c r="CT542" s="130"/>
      <c r="CU542" s="130"/>
      <c r="CV542" s="130"/>
      <c r="CW542" s="130"/>
      <c r="CX542" s="130"/>
      <c r="CY542" s="130"/>
      <c r="CZ542" s="130"/>
      <c r="DA542" s="130"/>
      <c r="DD542" s="159" cm="1">
        <f t="array" ref="DD542">_xlfn.IFS(DD$1= 0,"", NOT(ISBLANK(CM542)), 0, ISBLANK(CM542), $Q542-$S542+AY542-BV542)</f>
        <v>0</v>
      </c>
      <c r="DE542" s="160" cm="1">
        <f t="array" ref="DE542">_xlfn.IFS(DE$1= 0,"", NOT(ISBLANK(CN542)), 0, ISBLANK(CN542), $Q542-$S542+AZ542-BW542)</f>
        <v>0</v>
      </c>
      <c r="DF542" s="160" cm="1">
        <f t="array" ref="DF542">_xlfn.IFS(DF$1= 0,"", NOT(ISBLANK(CO542)), 0, ISBLANK(CO542), $Q542-$S542+BA542-BX542)</f>
        <v>0</v>
      </c>
      <c r="DG542" s="160" cm="1">
        <f t="array" ref="DG542">_xlfn.IFS(DG$1= 0,"", NOT(ISBLANK(CP542)), 0, ISBLANK(CP542), $Q542-$S542+BB542-BY542)</f>
        <v>0</v>
      </c>
      <c r="DH542" s="160" cm="1">
        <f t="array" ref="DH542">_xlfn.IFS(DH$1= 0,"", NOT(ISBLANK(CQ542)), 0, ISBLANK(CQ542), $Q542-$S542+BC542-BZ542)</f>
        <v>0</v>
      </c>
      <c r="DI542" s="160" cm="1">
        <f t="array" ref="DI542">_xlfn.IFS(DI$1= 0,"", NOT(ISBLANK(CR542)), 0, ISBLANK(CR542), $Q542-$S542+BD542-CA542)</f>
        <v>0</v>
      </c>
      <c r="DJ542" s="160" t="str" cm="1">
        <f t="array" ref="DJ542">_xlfn.IFS(DJ$1= 0,"", NOT(ISBLANK(CS542)), 0, ISBLANK(CS542), $Q542-$S542+BE542-CB542)</f>
        <v/>
      </c>
      <c r="DK542" s="160" t="str" cm="1">
        <f t="array" ref="DK542">_xlfn.IFS(DK$1= 0,"", NOT(ISBLANK(CT542)), 0, ISBLANK(CT542), $Q542-$S542+BF542-CC542)</f>
        <v/>
      </c>
      <c r="DL542" s="162" t="str" cm="1">
        <f t="array" ref="DL542">_xlfn.IFS(DL$1= 0,"", NOT(ISBLANK(CU542)), 0, ISBLANK(CU542), $Q542-$S542+BG542-CD542)</f>
        <v/>
      </c>
      <c r="DM542" s="162" t="str" cm="1">
        <f t="array" ref="DM542">_xlfn.IFS(DM$1= 0,"", NOT(ISBLANK(CV542)), 0, ISBLANK(CV542), $Q542-$S542+BH542-CE542)</f>
        <v/>
      </c>
      <c r="DN542" s="162" t="str" cm="1">
        <f t="array" ref="DN542">_xlfn.IFS(DN$1= 0,"", NOT(ISBLANK(CW542)), 0, ISBLANK(CW542), $Q542-$S542+BI542-CF542)</f>
        <v/>
      </c>
      <c r="DO542" s="162" t="str" cm="1">
        <f t="array" ref="DO542">_xlfn.IFS(DO$1= 0,"", NOT(ISBLANK(CX542)), 0, ISBLANK(CX542), $Q542-$S542+BJ542-CG542)</f>
        <v/>
      </c>
      <c r="DP542" s="162" t="str" cm="1">
        <f t="array" ref="DP542">_xlfn.IFS(DP$1= 0,"", NOT(ISBLANK(CY542)), 0, ISBLANK(CY542), $Q542-$S542+BK542-CH542)</f>
        <v/>
      </c>
      <c r="DQ542" s="162" t="str" cm="1">
        <f t="array" ref="DQ542">_xlfn.IFS(DQ$1= 0,"", NOT(ISBLANK(CZ542)), 0, ISBLANK(CZ542), $Q542-$S542+BL542-CI542)</f>
        <v/>
      </c>
      <c r="DR542" s="163" t="str" cm="1">
        <f t="array" ref="DR542">_xlfn.IFS(DR$1= 0,"", NOT(ISBLANK(DA542)), 0, ISBLANK(DA542), $Q542-$S542+BM542-CJ542)</f>
        <v/>
      </c>
    </row>
    <row r="543" spans="1:122" ht="16.5" x14ac:dyDescent="0.3">
      <c r="A543" s="135"/>
      <c r="B543" s="136"/>
      <c r="C543" s="136"/>
      <c r="D543" s="137"/>
      <c r="E543" s="176"/>
      <c r="F543" s="182"/>
      <c r="G543" s="183"/>
      <c r="H543" s="183"/>
      <c r="I543" s="183"/>
      <c r="J543" s="183"/>
      <c r="K543" s="183"/>
      <c r="L543" s="183"/>
      <c r="M543" s="186"/>
      <c r="N543" s="182"/>
      <c r="O543" s="184"/>
      <c r="P543" s="178"/>
      <c r="Q543" s="118">
        <f t="shared" si="170"/>
        <v>0</v>
      </c>
      <c r="R543" s="3"/>
      <c r="S543" s="3"/>
      <c r="T543" s="4"/>
      <c r="U543" s="4"/>
      <c r="V543" s="99">
        <f t="shared" si="171"/>
        <v>0</v>
      </c>
      <c r="W543" s="161"/>
      <c r="X543" s="138"/>
      <c r="AH543" s="158" t="str">
        <f t="array" ref="AH543">IF(OR(AH$1=0, $A543=""),"",SQRT((_xlfn.XLOOKUP(AH$1,$Z$2:$Z$16,$AA$2:$AA$16)-$T543)^2+(_xlfn.XLOOKUP(AH$1,$Z$2:$Z$16,$AB$2:$AB$16)-$U543)^2+(_xlfn.XLOOKUP(AH$1,$Z$2:$Z$16,$AC$2:$AC$16-$V543)^2)))</f>
        <v/>
      </c>
      <c r="AI543" s="140" t="str">
        <f t="array" ref="AI543">IF(OR(AI$1=0, $A543=""),"",SQRT((_xlfn.XLOOKUP(AI$1,$Z$2:$Z$16,$AA$2:$AA$16)-$T543)^2+(_xlfn.XLOOKUP(AI$1,$Z$2:$Z$16,$AB$2:$AB$16)-$U543)^2+(_xlfn.XLOOKUP(AI$1,$Z$2:$Z$16,$AC$2:$AC$16-$V543)^2)))</f>
        <v/>
      </c>
      <c r="AJ543" s="140" t="str">
        <f t="array" ref="AJ543">IF(OR(AJ$1=0, $A543=""),"",SQRT((_xlfn.XLOOKUP(AJ$1,$Z$2:$Z$16,$AA$2:$AA$16)-$T543)^2+(_xlfn.XLOOKUP(AJ$1,$Z$2:$Z$16,$AB$2:$AB$16)-$U543)^2+(_xlfn.XLOOKUP(AJ$1,$Z$2:$Z$16,$AC$2:$AC$16-$V543)^2)))</f>
        <v/>
      </c>
      <c r="AK543" s="140" t="str">
        <f t="array" ref="AK543">IF(OR(AK$1=0, $A543=""),"",SQRT((_xlfn.XLOOKUP(AK$1,$Z$2:$Z$16,$AA$2:$AA$16)-$T543)^2+(_xlfn.XLOOKUP(AK$1,$Z$2:$Z$16,$AB$2:$AB$16)-$U543)^2+(_xlfn.XLOOKUP(AK$1,$Z$2:$Z$16,$AC$2:$AC$16-$V543)^2)))</f>
        <v/>
      </c>
      <c r="AL543" s="140" t="str">
        <f t="array" ref="AL543">IF(OR(AL$1=0, $A543=""),"",SQRT((_xlfn.XLOOKUP(AL$1,$Z$2:$Z$16,$AA$2:$AA$16)-$T543)^2+(_xlfn.XLOOKUP(AL$1,$Z$2:$Z$16,$AB$2:$AB$16)-$U543)^2+(_xlfn.XLOOKUP(AL$1,$Z$2:$Z$16,$AC$2:$AC$16-$V543)^2)))</f>
        <v/>
      </c>
      <c r="AM543" s="140" t="str">
        <f t="array" ref="AM543">IF(OR(AM$1=0, $A543=""),"",SQRT((_xlfn.XLOOKUP(AM$1,$Z$2:$Z$16,$AA$2:$AA$16)-$T543)^2+(_xlfn.XLOOKUP(AM$1,$Z$2:$Z$16,$AB$2:$AB$16)-$U543)^2+(_xlfn.XLOOKUP(AM$1,$Z$2:$Z$16,$AC$2:$AC$16-$V543)^2)))</f>
        <v/>
      </c>
      <c r="AN543" s="140" t="str">
        <f t="array" ref="AN543">IF(OR(AN$1=0, $A543=""),"",SQRT((_xlfn.XLOOKUP(AN$1,$Z$2:$Z$16,$AA$2:$AA$16)-$T543)^2+(_xlfn.XLOOKUP(AN$1,$Z$2:$Z$16,$AB$2:$AB$16)-$U543)^2+(_xlfn.XLOOKUP(AN$1,$Z$2:$Z$16,$AC$2:$AC$16-$V543)^2)))</f>
        <v/>
      </c>
      <c r="AO543" s="140" t="str">
        <f t="array" ref="AO543">IF(OR(AO$1=0, $A543=""),"",SQRT((_xlfn.XLOOKUP(AO$1,$Z$2:$Z$16,$AA$2:$AA$16)-$T543)^2+(_xlfn.XLOOKUP(AO$1,$Z$2:$Z$16,$AB$2:$AB$16)-$U543)^2+(_xlfn.XLOOKUP(AO$1,$Z$2:$Z$16,$AC$2:$AC$16-$V543)^2)))</f>
        <v/>
      </c>
      <c r="AP543" s="141" t="str">
        <f t="array" ref="AP543">IF(OR(AP$1=0, $A543=""),"",SQRT((_xlfn.XLOOKUP(AP$1,$Z$2:$Z$16,$AA$2:$AA$16)-$T543)^2+(_xlfn.XLOOKUP(AP$1,$Z$2:$Z$16,$AB$2:$AB$16)-$U543)^2+(_xlfn.XLOOKUP(AP$1,$Z$2:$Z$16,$AC$2:$AC$16-$V543)^2)))</f>
        <v/>
      </c>
      <c r="AQ543" s="141" t="str">
        <f t="array" ref="AQ543">IF(OR(AQ$1=0, $A543=""),"",SQRT((_xlfn.XLOOKUP(AQ$1,$Z$2:$Z$16,$AA$2:$AA$16)-$T543)^2+(_xlfn.XLOOKUP(AQ$1,$Z$2:$Z$16,$AB$2:$AB$16)-$U543)^2+(_xlfn.XLOOKUP(AQ$1,$Z$2:$Z$16,$AC$2:$AC$16-$V543)^2)))</f>
        <v/>
      </c>
      <c r="AR543" s="141" t="str">
        <f t="array" ref="AR543">IF(OR(AR$1=0, $A543=""),"",SQRT((_xlfn.XLOOKUP(AR$1,$Z$2:$Z$16,$AA$2:$AA$16)-$T543)^2+(_xlfn.XLOOKUP(AR$1,$Z$2:$Z$16,$AB$2:$AB$16)-$U543)^2+(_xlfn.XLOOKUP(AR$1,$Z$2:$Z$16,$AC$2:$AC$16-$V543)^2)))</f>
        <v/>
      </c>
      <c r="AS543" s="141" t="str">
        <f t="array" ref="AS543">IF(OR(AS$1=0, $A543=""),"",SQRT((_xlfn.XLOOKUP(AS$1,$Z$2:$Z$16,$AA$2:$AA$16)-$T543)^2+(_xlfn.XLOOKUP(AS$1,$Z$2:$Z$16,$AB$2:$AB$16)-$U543)^2+(_xlfn.XLOOKUP(AS$1,$Z$2:$Z$16,$AC$2:$AC$16-$V543)^2)))</f>
        <v/>
      </c>
      <c r="AT543" s="141" t="str">
        <f t="array" ref="AT543">IF(OR(AT$1=0, $A543=""),"",SQRT((_xlfn.XLOOKUP(AT$1,$Z$2:$Z$16,$AA$2:$AA$16)-$T543)^2+(_xlfn.XLOOKUP(AT$1,$Z$2:$Z$16,$AB$2:$AB$16)-$U543)^2+(_xlfn.XLOOKUP(AT$1,$Z$2:$Z$16,$AC$2:$AC$16-$V543)^2)))</f>
        <v/>
      </c>
      <c r="AU543" s="141" t="str">
        <f t="array" ref="AU543">IF(OR(AU$1=0, $A543=""),"",SQRT((_xlfn.XLOOKUP(AU$1,$Z$2:$Z$16,$AA$2:$AA$16)-$T543)^2+(_xlfn.XLOOKUP(AU$1,$Z$2:$Z$16,$AB$2:$AB$16)-$U543)^2+(_xlfn.XLOOKUP(AU$1,$Z$2:$Z$16,$AC$2:$AC$16-$V543)^2)))</f>
        <v/>
      </c>
      <c r="AV543" s="142" t="str">
        <f t="array" ref="AV543">IF(OR(AV$1=0, $A543=""),"",SQRT((_xlfn.XLOOKUP(AV$1,$Z$2:$Z$16,$AA$2:$AA$16)-$T543)^2+(_xlfn.XLOOKUP(AV$1,$Z$2:$Z$16,$AB$2:$AB$16)-$U543)^2+(_xlfn.XLOOKUP(AV$1,$Z$2:$Z$16,$AC$2:$AC$16-$V543)^2)))</f>
        <v/>
      </c>
      <c r="AW543" s="124"/>
      <c r="AX543" s="124"/>
      <c r="AY543" s="125">
        <f t="shared" si="172"/>
        <v>0</v>
      </c>
      <c r="AZ543" s="143">
        <f t="shared" si="173"/>
        <v>0</v>
      </c>
      <c r="BA543" s="143">
        <f t="shared" si="174"/>
        <v>0</v>
      </c>
      <c r="BB543" s="143">
        <f t="shared" si="175"/>
        <v>0</v>
      </c>
      <c r="BC543" s="143">
        <f t="shared" si="176"/>
        <v>0</v>
      </c>
      <c r="BD543" s="143">
        <f t="shared" si="177"/>
        <v>0</v>
      </c>
      <c r="BE543" s="143">
        <f t="shared" si="178"/>
        <v>0</v>
      </c>
      <c r="BF543" s="143">
        <f t="shared" si="179"/>
        <v>0</v>
      </c>
      <c r="BG543" s="144">
        <f t="shared" si="180"/>
        <v>0</v>
      </c>
      <c r="BH543" s="144">
        <f t="shared" si="181"/>
        <v>0</v>
      </c>
      <c r="BI543" s="144">
        <f t="shared" si="182"/>
        <v>0</v>
      </c>
      <c r="BJ543" s="144">
        <f t="shared" si="183"/>
        <v>0</v>
      </c>
      <c r="BK543" s="144">
        <f t="shared" si="184"/>
        <v>0</v>
      </c>
      <c r="BL543" s="144">
        <f t="shared" si="185"/>
        <v>0</v>
      </c>
      <c r="BM543" s="145">
        <f t="shared" si="186"/>
        <v>0</v>
      </c>
      <c r="BN543" s="124"/>
      <c r="BO543" s="124"/>
      <c r="BP543" s="124"/>
      <c r="BQ543" s="124"/>
      <c r="BR543" s="124"/>
      <c r="BS543" s="124"/>
      <c r="BT543" s="124"/>
      <c r="BU543" s="124"/>
      <c r="BV543" s="130"/>
      <c r="BW543" s="130"/>
      <c r="BX543" s="130"/>
      <c r="BY543" s="130"/>
      <c r="BZ543" s="130"/>
      <c r="CA543" s="130"/>
      <c r="CB543" s="130"/>
      <c r="CC543" s="130"/>
      <c r="CD543" s="130"/>
      <c r="CE543" s="130"/>
      <c r="CF543" s="130"/>
      <c r="CG543" s="130"/>
      <c r="CH543" s="130"/>
      <c r="CI543" s="130"/>
      <c r="CJ543" s="130"/>
      <c r="CL543" s="124"/>
      <c r="CM543" s="130" t="s">
        <v>32</v>
      </c>
      <c r="CN543" s="130"/>
      <c r="CO543" s="130"/>
      <c r="CP543" s="130"/>
      <c r="CQ543" s="130"/>
      <c r="CR543" s="130"/>
      <c r="CS543" s="130"/>
      <c r="CT543" s="130"/>
      <c r="CU543" s="130"/>
      <c r="CV543" s="130"/>
      <c r="CW543" s="130"/>
      <c r="CX543" s="130"/>
      <c r="CY543" s="130"/>
      <c r="CZ543" s="130"/>
      <c r="DA543" s="130"/>
      <c r="DD543" s="159" cm="1">
        <f t="array" ref="DD543">_xlfn.IFS(DD$1= 0,"", NOT(ISBLANK(CM543)), 0, ISBLANK(CM543), $Q543-$S543+AY543-BV543)</f>
        <v>0</v>
      </c>
      <c r="DE543" s="160" cm="1">
        <f t="array" ref="DE543">_xlfn.IFS(DE$1= 0,"", NOT(ISBLANK(CN543)), 0, ISBLANK(CN543), $Q543-$S543+AZ543-BW543)</f>
        <v>0</v>
      </c>
      <c r="DF543" s="160" cm="1">
        <f t="array" ref="DF543">_xlfn.IFS(DF$1= 0,"", NOT(ISBLANK(CO543)), 0, ISBLANK(CO543), $Q543-$S543+BA543-BX543)</f>
        <v>0</v>
      </c>
      <c r="DG543" s="160" cm="1">
        <f t="array" ref="DG543">_xlfn.IFS(DG$1= 0,"", NOT(ISBLANK(CP543)), 0, ISBLANK(CP543), $Q543-$S543+BB543-BY543)</f>
        <v>0</v>
      </c>
      <c r="DH543" s="160" cm="1">
        <f t="array" ref="DH543">_xlfn.IFS(DH$1= 0,"", NOT(ISBLANK(CQ543)), 0, ISBLANK(CQ543), $Q543-$S543+BC543-BZ543)</f>
        <v>0</v>
      </c>
      <c r="DI543" s="160" cm="1">
        <f t="array" ref="DI543">_xlfn.IFS(DI$1= 0,"", NOT(ISBLANK(CR543)), 0, ISBLANK(CR543), $Q543-$S543+BD543-CA543)</f>
        <v>0</v>
      </c>
      <c r="DJ543" s="160" t="str" cm="1">
        <f t="array" ref="DJ543">_xlfn.IFS(DJ$1= 0,"", NOT(ISBLANK(CS543)), 0, ISBLANK(CS543), $Q543-$S543+BE543-CB543)</f>
        <v/>
      </c>
      <c r="DK543" s="160" t="str" cm="1">
        <f t="array" ref="DK543">_xlfn.IFS(DK$1= 0,"", NOT(ISBLANK(CT543)), 0, ISBLANK(CT543), $Q543-$S543+BF543-CC543)</f>
        <v/>
      </c>
      <c r="DL543" s="162" t="str" cm="1">
        <f t="array" ref="DL543">_xlfn.IFS(DL$1= 0,"", NOT(ISBLANK(CU543)), 0, ISBLANK(CU543), $Q543-$S543+BG543-CD543)</f>
        <v/>
      </c>
      <c r="DM543" s="162" t="str" cm="1">
        <f t="array" ref="DM543">_xlfn.IFS(DM$1= 0,"", NOT(ISBLANK(CV543)), 0, ISBLANK(CV543), $Q543-$S543+BH543-CE543)</f>
        <v/>
      </c>
      <c r="DN543" s="162" t="str" cm="1">
        <f t="array" ref="DN543">_xlfn.IFS(DN$1= 0,"", NOT(ISBLANK(CW543)), 0, ISBLANK(CW543), $Q543-$S543+BI543-CF543)</f>
        <v/>
      </c>
      <c r="DO543" s="162" t="str" cm="1">
        <f t="array" ref="DO543">_xlfn.IFS(DO$1= 0,"", NOT(ISBLANK(CX543)), 0, ISBLANK(CX543), $Q543-$S543+BJ543-CG543)</f>
        <v/>
      </c>
      <c r="DP543" s="162" t="str" cm="1">
        <f t="array" ref="DP543">_xlfn.IFS(DP$1= 0,"", NOT(ISBLANK(CY543)), 0, ISBLANK(CY543), $Q543-$S543+BK543-CH543)</f>
        <v/>
      </c>
      <c r="DQ543" s="162" t="str" cm="1">
        <f t="array" ref="DQ543">_xlfn.IFS(DQ$1= 0,"", NOT(ISBLANK(CZ543)), 0, ISBLANK(CZ543), $Q543-$S543+BL543-CI543)</f>
        <v/>
      </c>
      <c r="DR543" s="163" t="str" cm="1">
        <f t="array" ref="DR543">_xlfn.IFS(DR$1= 0,"", NOT(ISBLANK(DA543)), 0, ISBLANK(DA543), $Q543-$S543+BM543-CJ543)</f>
        <v/>
      </c>
    </row>
    <row r="544" spans="1:122" ht="16.5" x14ac:dyDescent="0.3">
      <c r="A544" s="135"/>
      <c r="B544" s="136"/>
      <c r="C544" s="136"/>
      <c r="D544" s="137"/>
      <c r="E544" s="176"/>
      <c r="F544" s="182"/>
      <c r="G544" s="183"/>
      <c r="H544" s="183"/>
      <c r="I544" s="183"/>
      <c r="J544" s="183"/>
      <c r="K544" s="183"/>
      <c r="L544" s="183"/>
      <c r="M544" s="186"/>
      <c r="N544" s="182"/>
      <c r="O544" s="184"/>
      <c r="P544" s="178"/>
      <c r="Q544" s="118">
        <f t="shared" si="170"/>
        <v>0</v>
      </c>
      <c r="R544" s="3"/>
      <c r="S544" s="3"/>
      <c r="T544" s="4"/>
      <c r="U544" s="4"/>
      <c r="V544" s="99">
        <f t="shared" si="171"/>
        <v>0</v>
      </c>
      <c r="W544" s="161"/>
      <c r="X544" s="138"/>
      <c r="AH544" s="158" t="str">
        <f t="array" ref="AH544">IF(OR(AH$1=0, $A544=""),"",SQRT((_xlfn.XLOOKUP(AH$1,$Z$2:$Z$16,$AA$2:$AA$16)-$T544)^2+(_xlfn.XLOOKUP(AH$1,$Z$2:$Z$16,$AB$2:$AB$16)-$U544)^2+(_xlfn.XLOOKUP(AH$1,$Z$2:$Z$16,$AC$2:$AC$16-$V544)^2)))</f>
        <v/>
      </c>
      <c r="AI544" s="140" t="str">
        <f t="array" ref="AI544">IF(OR(AI$1=0, $A544=""),"",SQRT((_xlfn.XLOOKUP(AI$1,$Z$2:$Z$16,$AA$2:$AA$16)-$T544)^2+(_xlfn.XLOOKUP(AI$1,$Z$2:$Z$16,$AB$2:$AB$16)-$U544)^2+(_xlfn.XLOOKUP(AI$1,$Z$2:$Z$16,$AC$2:$AC$16-$V544)^2)))</f>
        <v/>
      </c>
      <c r="AJ544" s="140" t="str">
        <f t="array" ref="AJ544">IF(OR(AJ$1=0, $A544=""),"",SQRT((_xlfn.XLOOKUP(AJ$1,$Z$2:$Z$16,$AA$2:$AA$16)-$T544)^2+(_xlfn.XLOOKUP(AJ$1,$Z$2:$Z$16,$AB$2:$AB$16)-$U544)^2+(_xlfn.XLOOKUP(AJ$1,$Z$2:$Z$16,$AC$2:$AC$16-$V544)^2)))</f>
        <v/>
      </c>
      <c r="AK544" s="140" t="str">
        <f t="array" ref="AK544">IF(OR(AK$1=0, $A544=""),"",SQRT((_xlfn.XLOOKUP(AK$1,$Z$2:$Z$16,$AA$2:$AA$16)-$T544)^2+(_xlfn.XLOOKUP(AK$1,$Z$2:$Z$16,$AB$2:$AB$16)-$U544)^2+(_xlfn.XLOOKUP(AK$1,$Z$2:$Z$16,$AC$2:$AC$16-$V544)^2)))</f>
        <v/>
      </c>
      <c r="AL544" s="140" t="str">
        <f t="array" ref="AL544">IF(OR(AL$1=0, $A544=""),"",SQRT((_xlfn.XLOOKUP(AL$1,$Z$2:$Z$16,$AA$2:$AA$16)-$T544)^2+(_xlfn.XLOOKUP(AL$1,$Z$2:$Z$16,$AB$2:$AB$16)-$U544)^2+(_xlfn.XLOOKUP(AL$1,$Z$2:$Z$16,$AC$2:$AC$16-$V544)^2)))</f>
        <v/>
      </c>
      <c r="AM544" s="140" t="str">
        <f t="array" ref="AM544">IF(OR(AM$1=0, $A544=""),"",SQRT((_xlfn.XLOOKUP(AM$1,$Z$2:$Z$16,$AA$2:$AA$16)-$T544)^2+(_xlfn.XLOOKUP(AM$1,$Z$2:$Z$16,$AB$2:$AB$16)-$U544)^2+(_xlfn.XLOOKUP(AM$1,$Z$2:$Z$16,$AC$2:$AC$16-$V544)^2)))</f>
        <v/>
      </c>
      <c r="AN544" s="140" t="str">
        <f t="array" ref="AN544">IF(OR(AN$1=0, $A544=""),"",SQRT((_xlfn.XLOOKUP(AN$1,$Z$2:$Z$16,$AA$2:$AA$16)-$T544)^2+(_xlfn.XLOOKUP(AN$1,$Z$2:$Z$16,$AB$2:$AB$16)-$U544)^2+(_xlfn.XLOOKUP(AN$1,$Z$2:$Z$16,$AC$2:$AC$16-$V544)^2)))</f>
        <v/>
      </c>
      <c r="AO544" s="140" t="str">
        <f t="array" ref="AO544">IF(OR(AO$1=0, $A544=""),"",SQRT((_xlfn.XLOOKUP(AO$1,$Z$2:$Z$16,$AA$2:$AA$16)-$T544)^2+(_xlfn.XLOOKUP(AO$1,$Z$2:$Z$16,$AB$2:$AB$16)-$U544)^2+(_xlfn.XLOOKUP(AO$1,$Z$2:$Z$16,$AC$2:$AC$16-$V544)^2)))</f>
        <v/>
      </c>
      <c r="AP544" s="141" t="str">
        <f t="array" ref="AP544">IF(OR(AP$1=0, $A544=""),"",SQRT((_xlfn.XLOOKUP(AP$1,$Z$2:$Z$16,$AA$2:$AA$16)-$T544)^2+(_xlfn.XLOOKUP(AP$1,$Z$2:$Z$16,$AB$2:$AB$16)-$U544)^2+(_xlfn.XLOOKUP(AP$1,$Z$2:$Z$16,$AC$2:$AC$16-$V544)^2)))</f>
        <v/>
      </c>
      <c r="AQ544" s="141" t="str">
        <f t="array" ref="AQ544">IF(OR(AQ$1=0, $A544=""),"",SQRT((_xlfn.XLOOKUP(AQ$1,$Z$2:$Z$16,$AA$2:$AA$16)-$T544)^2+(_xlfn.XLOOKUP(AQ$1,$Z$2:$Z$16,$AB$2:$AB$16)-$U544)^2+(_xlfn.XLOOKUP(AQ$1,$Z$2:$Z$16,$AC$2:$AC$16-$V544)^2)))</f>
        <v/>
      </c>
      <c r="AR544" s="141" t="str">
        <f t="array" ref="AR544">IF(OR(AR$1=0, $A544=""),"",SQRT((_xlfn.XLOOKUP(AR$1,$Z$2:$Z$16,$AA$2:$AA$16)-$T544)^2+(_xlfn.XLOOKUP(AR$1,$Z$2:$Z$16,$AB$2:$AB$16)-$U544)^2+(_xlfn.XLOOKUP(AR$1,$Z$2:$Z$16,$AC$2:$AC$16-$V544)^2)))</f>
        <v/>
      </c>
      <c r="AS544" s="141" t="str">
        <f t="array" ref="AS544">IF(OR(AS$1=0, $A544=""),"",SQRT((_xlfn.XLOOKUP(AS$1,$Z$2:$Z$16,$AA$2:$AA$16)-$T544)^2+(_xlfn.XLOOKUP(AS$1,$Z$2:$Z$16,$AB$2:$AB$16)-$U544)^2+(_xlfn.XLOOKUP(AS$1,$Z$2:$Z$16,$AC$2:$AC$16-$V544)^2)))</f>
        <v/>
      </c>
      <c r="AT544" s="141" t="str">
        <f t="array" ref="AT544">IF(OR(AT$1=0, $A544=""),"",SQRT((_xlfn.XLOOKUP(AT$1,$Z$2:$Z$16,$AA$2:$AA$16)-$T544)^2+(_xlfn.XLOOKUP(AT$1,$Z$2:$Z$16,$AB$2:$AB$16)-$U544)^2+(_xlfn.XLOOKUP(AT$1,$Z$2:$Z$16,$AC$2:$AC$16-$V544)^2)))</f>
        <v/>
      </c>
      <c r="AU544" s="141" t="str">
        <f t="array" ref="AU544">IF(OR(AU$1=0, $A544=""),"",SQRT((_xlfn.XLOOKUP(AU$1,$Z$2:$Z$16,$AA$2:$AA$16)-$T544)^2+(_xlfn.XLOOKUP(AU$1,$Z$2:$Z$16,$AB$2:$AB$16)-$U544)^2+(_xlfn.XLOOKUP(AU$1,$Z$2:$Z$16,$AC$2:$AC$16-$V544)^2)))</f>
        <v/>
      </c>
      <c r="AV544" s="142" t="str">
        <f t="array" ref="AV544">IF(OR(AV$1=0, $A544=""),"",SQRT((_xlfn.XLOOKUP(AV$1,$Z$2:$Z$16,$AA$2:$AA$16)-$T544)^2+(_xlfn.XLOOKUP(AV$1,$Z$2:$Z$16,$AB$2:$AB$16)-$U544)^2+(_xlfn.XLOOKUP(AV$1,$Z$2:$Z$16,$AC$2:$AC$16-$V544)^2)))</f>
        <v/>
      </c>
      <c r="AW544" s="124"/>
      <c r="AX544" s="124"/>
      <c r="AY544" s="125">
        <f t="shared" si="172"/>
        <v>0</v>
      </c>
      <c r="AZ544" s="143">
        <f t="shared" si="173"/>
        <v>0</v>
      </c>
      <c r="BA544" s="143">
        <f t="shared" si="174"/>
        <v>0</v>
      </c>
      <c r="BB544" s="143">
        <f t="shared" si="175"/>
        <v>0</v>
      </c>
      <c r="BC544" s="143">
        <f t="shared" si="176"/>
        <v>0</v>
      </c>
      <c r="BD544" s="143">
        <f t="shared" si="177"/>
        <v>0</v>
      </c>
      <c r="BE544" s="143">
        <f t="shared" si="178"/>
        <v>0</v>
      </c>
      <c r="BF544" s="143">
        <f t="shared" si="179"/>
        <v>0</v>
      </c>
      <c r="BG544" s="144">
        <f t="shared" si="180"/>
        <v>0</v>
      </c>
      <c r="BH544" s="144">
        <f t="shared" si="181"/>
        <v>0</v>
      </c>
      <c r="BI544" s="144">
        <f t="shared" si="182"/>
        <v>0</v>
      </c>
      <c r="BJ544" s="144">
        <f t="shared" si="183"/>
        <v>0</v>
      </c>
      <c r="BK544" s="144">
        <f t="shared" si="184"/>
        <v>0</v>
      </c>
      <c r="BL544" s="144">
        <f t="shared" si="185"/>
        <v>0</v>
      </c>
      <c r="BM544" s="145">
        <f t="shared" si="186"/>
        <v>0</v>
      </c>
      <c r="BN544" s="124"/>
      <c r="BO544" s="124"/>
      <c r="BP544" s="124"/>
      <c r="BQ544" s="124"/>
      <c r="BR544" s="124"/>
      <c r="BS544" s="124"/>
      <c r="BT544" s="124"/>
      <c r="BU544" s="124"/>
      <c r="BV544" s="130"/>
      <c r="BW544" s="130"/>
      <c r="BX544" s="130"/>
      <c r="BY544" s="130"/>
      <c r="BZ544" s="130"/>
      <c r="CA544" s="130"/>
      <c r="CB544" s="130"/>
      <c r="CC544" s="130"/>
      <c r="CD544" s="130"/>
      <c r="CE544" s="130"/>
      <c r="CF544" s="130"/>
      <c r="CG544" s="130"/>
      <c r="CH544" s="130"/>
      <c r="CI544" s="130"/>
      <c r="CJ544" s="130"/>
      <c r="CL544" s="124"/>
      <c r="CM544" s="130" t="s">
        <v>32</v>
      </c>
      <c r="CN544" s="130"/>
      <c r="CO544" s="130"/>
      <c r="CP544" s="130"/>
      <c r="CQ544" s="130"/>
      <c r="CR544" s="130"/>
      <c r="CS544" s="130"/>
      <c r="CT544" s="130"/>
      <c r="CU544" s="130"/>
      <c r="CV544" s="130"/>
      <c r="CW544" s="130"/>
      <c r="CX544" s="130"/>
      <c r="CY544" s="130"/>
      <c r="CZ544" s="130"/>
      <c r="DA544" s="130"/>
      <c r="DD544" s="159" cm="1">
        <f t="array" ref="DD544">_xlfn.IFS(DD$1= 0,"", NOT(ISBLANK(CM544)), 0, ISBLANK(CM544), $Q544-$S544+AY544-BV544)</f>
        <v>0</v>
      </c>
      <c r="DE544" s="160" cm="1">
        <f t="array" ref="DE544">_xlfn.IFS(DE$1= 0,"", NOT(ISBLANK(CN544)), 0, ISBLANK(CN544), $Q544-$S544+AZ544-BW544)</f>
        <v>0</v>
      </c>
      <c r="DF544" s="160" cm="1">
        <f t="array" ref="DF544">_xlfn.IFS(DF$1= 0,"", NOT(ISBLANK(CO544)), 0, ISBLANK(CO544), $Q544-$S544+BA544-BX544)</f>
        <v>0</v>
      </c>
      <c r="DG544" s="160" cm="1">
        <f t="array" ref="DG544">_xlfn.IFS(DG$1= 0,"", NOT(ISBLANK(CP544)), 0, ISBLANK(CP544), $Q544-$S544+BB544-BY544)</f>
        <v>0</v>
      </c>
      <c r="DH544" s="160" cm="1">
        <f t="array" ref="DH544">_xlfn.IFS(DH$1= 0,"", NOT(ISBLANK(CQ544)), 0, ISBLANK(CQ544), $Q544-$S544+BC544-BZ544)</f>
        <v>0</v>
      </c>
      <c r="DI544" s="160" cm="1">
        <f t="array" ref="DI544">_xlfn.IFS(DI$1= 0,"", NOT(ISBLANK(CR544)), 0, ISBLANK(CR544), $Q544-$S544+BD544-CA544)</f>
        <v>0</v>
      </c>
      <c r="DJ544" s="160" t="str" cm="1">
        <f t="array" ref="DJ544">_xlfn.IFS(DJ$1= 0,"", NOT(ISBLANK(CS544)), 0, ISBLANK(CS544), $Q544-$S544+BE544-CB544)</f>
        <v/>
      </c>
      <c r="DK544" s="160" t="str" cm="1">
        <f t="array" ref="DK544">_xlfn.IFS(DK$1= 0,"", NOT(ISBLANK(CT544)), 0, ISBLANK(CT544), $Q544-$S544+BF544-CC544)</f>
        <v/>
      </c>
      <c r="DL544" s="162" t="str" cm="1">
        <f t="array" ref="DL544">_xlfn.IFS(DL$1= 0,"", NOT(ISBLANK(CU544)), 0, ISBLANK(CU544), $Q544-$S544+BG544-CD544)</f>
        <v/>
      </c>
      <c r="DM544" s="162" t="str" cm="1">
        <f t="array" ref="DM544">_xlfn.IFS(DM$1= 0,"", NOT(ISBLANK(CV544)), 0, ISBLANK(CV544), $Q544-$S544+BH544-CE544)</f>
        <v/>
      </c>
      <c r="DN544" s="162" t="str" cm="1">
        <f t="array" ref="DN544">_xlfn.IFS(DN$1= 0,"", NOT(ISBLANK(CW544)), 0, ISBLANK(CW544), $Q544-$S544+BI544-CF544)</f>
        <v/>
      </c>
      <c r="DO544" s="162" t="str" cm="1">
        <f t="array" ref="DO544">_xlfn.IFS(DO$1= 0,"", NOT(ISBLANK(CX544)), 0, ISBLANK(CX544), $Q544-$S544+BJ544-CG544)</f>
        <v/>
      </c>
      <c r="DP544" s="162" t="str" cm="1">
        <f t="array" ref="DP544">_xlfn.IFS(DP$1= 0,"", NOT(ISBLANK(CY544)), 0, ISBLANK(CY544), $Q544-$S544+BK544-CH544)</f>
        <v/>
      </c>
      <c r="DQ544" s="162" t="str" cm="1">
        <f t="array" ref="DQ544">_xlfn.IFS(DQ$1= 0,"", NOT(ISBLANK(CZ544)), 0, ISBLANK(CZ544), $Q544-$S544+BL544-CI544)</f>
        <v/>
      </c>
      <c r="DR544" s="163" t="str" cm="1">
        <f t="array" ref="DR544">_xlfn.IFS(DR$1= 0,"", NOT(ISBLANK(DA544)), 0, ISBLANK(DA544), $Q544-$S544+BM544-CJ544)</f>
        <v/>
      </c>
    </row>
    <row r="545" spans="1:122" ht="16.5" x14ac:dyDescent="0.3">
      <c r="A545" s="135"/>
      <c r="B545" s="136"/>
      <c r="C545" s="136"/>
      <c r="D545" s="137"/>
      <c r="E545" s="176"/>
      <c r="F545" s="182"/>
      <c r="G545" s="183"/>
      <c r="H545" s="183"/>
      <c r="I545" s="183"/>
      <c r="J545" s="183"/>
      <c r="K545" s="183"/>
      <c r="L545" s="183"/>
      <c r="M545" s="186"/>
      <c r="N545" s="182"/>
      <c r="O545" s="184"/>
      <c r="P545" s="178"/>
      <c r="Q545" s="118">
        <f t="shared" si="170"/>
        <v>0</v>
      </c>
      <c r="R545" s="3"/>
      <c r="S545" s="3"/>
      <c r="T545" s="4"/>
      <c r="U545" s="4"/>
      <c r="V545" s="99">
        <f t="shared" si="171"/>
        <v>0</v>
      </c>
      <c r="W545" s="161"/>
      <c r="X545" s="138"/>
      <c r="AH545" s="158" t="str">
        <f t="array" ref="AH545">IF(OR(AH$1=0, $A545=""),"",SQRT((_xlfn.XLOOKUP(AH$1,$Z$2:$Z$16,$AA$2:$AA$16)-$T545)^2+(_xlfn.XLOOKUP(AH$1,$Z$2:$Z$16,$AB$2:$AB$16)-$U545)^2+(_xlfn.XLOOKUP(AH$1,$Z$2:$Z$16,$AC$2:$AC$16-$V545)^2)))</f>
        <v/>
      </c>
      <c r="AI545" s="140" t="str">
        <f t="array" ref="AI545">IF(OR(AI$1=0, $A545=""),"",SQRT((_xlfn.XLOOKUP(AI$1,$Z$2:$Z$16,$AA$2:$AA$16)-$T545)^2+(_xlfn.XLOOKUP(AI$1,$Z$2:$Z$16,$AB$2:$AB$16)-$U545)^2+(_xlfn.XLOOKUP(AI$1,$Z$2:$Z$16,$AC$2:$AC$16-$V545)^2)))</f>
        <v/>
      </c>
      <c r="AJ545" s="140" t="str">
        <f t="array" ref="AJ545">IF(OR(AJ$1=0, $A545=""),"",SQRT((_xlfn.XLOOKUP(AJ$1,$Z$2:$Z$16,$AA$2:$AA$16)-$T545)^2+(_xlfn.XLOOKUP(AJ$1,$Z$2:$Z$16,$AB$2:$AB$16)-$U545)^2+(_xlfn.XLOOKUP(AJ$1,$Z$2:$Z$16,$AC$2:$AC$16-$V545)^2)))</f>
        <v/>
      </c>
      <c r="AK545" s="140" t="str">
        <f t="array" ref="AK545">IF(OR(AK$1=0, $A545=""),"",SQRT((_xlfn.XLOOKUP(AK$1,$Z$2:$Z$16,$AA$2:$AA$16)-$T545)^2+(_xlfn.XLOOKUP(AK$1,$Z$2:$Z$16,$AB$2:$AB$16)-$U545)^2+(_xlfn.XLOOKUP(AK$1,$Z$2:$Z$16,$AC$2:$AC$16-$V545)^2)))</f>
        <v/>
      </c>
      <c r="AL545" s="140" t="str">
        <f t="array" ref="AL545">IF(OR(AL$1=0, $A545=""),"",SQRT((_xlfn.XLOOKUP(AL$1,$Z$2:$Z$16,$AA$2:$AA$16)-$T545)^2+(_xlfn.XLOOKUP(AL$1,$Z$2:$Z$16,$AB$2:$AB$16)-$U545)^2+(_xlfn.XLOOKUP(AL$1,$Z$2:$Z$16,$AC$2:$AC$16-$V545)^2)))</f>
        <v/>
      </c>
      <c r="AM545" s="140" t="str">
        <f t="array" ref="AM545">IF(OR(AM$1=0, $A545=""),"",SQRT((_xlfn.XLOOKUP(AM$1,$Z$2:$Z$16,$AA$2:$AA$16)-$T545)^2+(_xlfn.XLOOKUP(AM$1,$Z$2:$Z$16,$AB$2:$AB$16)-$U545)^2+(_xlfn.XLOOKUP(AM$1,$Z$2:$Z$16,$AC$2:$AC$16-$V545)^2)))</f>
        <v/>
      </c>
      <c r="AN545" s="140" t="str">
        <f t="array" ref="AN545">IF(OR(AN$1=0, $A545=""),"",SQRT((_xlfn.XLOOKUP(AN$1,$Z$2:$Z$16,$AA$2:$AA$16)-$T545)^2+(_xlfn.XLOOKUP(AN$1,$Z$2:$Z$16,$AB$2:$AB$16)-$U545)^2+(_xlfn.XLOOKUP(AN$1,$Z$2:$Z$16,$AC$2:$AC$16-$V545)^2)))</f>
        <v/>
      </c>
      <c r="AO545" s="140" t="str">
        <f t="array" ref="AO545">IF(OR(AO$1=0, $A545=""),"",SQRT((_xlfn.XLOOKUP(AO$1,$Z$2:$Z$16,$AA$2:$AA$16)-$T545)^2+(_xlfn.XLOOKUP(AO$1,$Z$2:$Z$16,$AB$2:$AB$16)-$U545)^2+(_xlfn.XLOOKUP(AO$1,$Z$2:$Z$16,$AC$2:$AC$16-$V545)^2)))</f>
        <v/>
      </c>
      <c r="AP545" s="141" t="str">
        <f t="array" ref="AP545">IF(OR(AP$1=0, $A545=""),"",SQRT((_xlfn.XLOOKUP(AP$1,$Z$2:$Z$16,$AA$2:$AA$16)-$T545)^2+(_xlfn.XLOOKUP(AP$1,$Z$2:$Z$16,$AB$2:$AB$16)-$U545)^2+(_xlfn.XLOOKUP(AP$1,$Z$2:$Z$16,$AC$2:$AC$16-$V545)^2)))</f>
        <v/>
      </c>
      <c r="AQ545" s="141" t="str">
        <f t="array" ref="AQ545">IF(OR(AQ$1=0, $A545=""),"",SQRT((_xlfn.XLOOKUP(AQ$1,$Z$2:$Z$16,$AA$2:$AA$16)-$T545)^2+(_xlfn.XLOOKUP(AQ$1,$Z$2:$Z$16,$AB$2:$AB$16)-$U545)^2+(_xlfn.XLOOKUP(AQ$1,$Z$2:$Z$16,$AC$2:$AC$16-$V545)^2)))</f>
        <v/>
      </c>
      <c r="AR545" s="141" t="str">
        <f t="array" ref="AR545">IF(OR(AR$1=0, $A545=""),"",SQRT((_xlfn.XLOOKUP(AR$1,$Z$2:$Z$16,$AA$2:$AA$16)-$T545)^2+(_xlfn.XLOOKUP(AR$1,$Z$2:$Z$16,$AB$2:$AB$16)-$U545)^2+(_xlfn.XLOOKUP(AR$1,$Z$2:$Z$16,$AC$2:$AC$16-$V545)^2)))</f>
        <v/>
      </c>
      <c r="AS545" s="141" t="str">
        <f t="array" ref="AS545">IF(OR(AS$1=0, $A545=""),"",SQRT((_xlfn.XLOOKUP(AS$1,$Z$2:$Z$16,$AA$2:$AA$16)-$T545)^2+(_xlfn.XLOOKUP(AS$1,$Z$2:$Z$16,$AB$2:$AB$16)-$U545)^2+(_xlfn.XLOOKUP(AS$1,$Z$2:$Z$16,$AC$2:$AC$16-$V545)^2)))</f>
        <v/>
      </c>
      <c r="AT545" s="141" t="str">
        <f t="array" ref="AT545">IF(OR(AT$1=0, $A545=""),"",SQRT((_xlfn.XLOOKUP(AT$1,$Z$2:$Z$16,$AA$2:$AA$16)-$T545)^2+(_xlfn.XLOOKUP(AT$1,$Z$2:$Z$16,$AB$2:$AB$16)-$U545)^2+(_xlfn.XLOOKUP(AT$1,$Z$2:$Z$16,$AC$2:$AC$16-$V545)^2)))</f>
        <v/>
      </c>
      <c r="AU545" s="141" t="str">
        <f t="array" ref="AU545">IF(OR(AU$1=0, $A545=""),"",SQRT((_xlfn.XLOOKUP(AU$1,$Z$2:$Z$16,$AA$2:$AA$16)-$T545)^2+(_xlfn.XLOOKUP(AU$1,$Z$2:$Z$16,$AB$2:$AB$16)-$U545)^2+(_xlfn.XLOOKUP(AU$1,$Z$2:$Z$16,$AC$2:$AC$16-$V545)^2)))</f>
        <v/>
      </c>
      <c r="AV545" s="142" t="str">
        <f t="array" ref="AV545">IF(OR(AV$1=0, $A545=""),"",SQRT((_xlfn.XLOOKUP(AV$1,$Z$2:$Z$16,$AA$2:$AA$16)-$T545)^2+(_xlfn.XLOOKUP(AV$1,$Z$2:$Z$16,$AB$2:$AB$16)-$U545)^2+(_xlfn.XLOOKUP(AV$1,$Z$2:$Z$16,$AC$2:$AC$16-$V545)^2)))</f>
        <v/>
      </c>
      <c r="AW545" s="124"/>
      <c r="AX545" s="124"/>
      <c r="AY545" s="125">
        <f t="shared" si="172"/>
        <v>0</v>
      </c>
      <c r="AZ545" s="143">
        <f t="shared" si="173"/>
        <v>0</v>
      </c>
      <c r="BA545" s="143">
        <f t="shared" si="174"/>
        <v>0</v>
      </c>
      <c r="BB545" s="143">
        <f t="shared" si="175"/>
        <v>0</v>
      </c>
      <c r="BC545" s="143">
        <f t="shared" si="176"/>
        <v>0</v>
      </c>
      <c r="BD545" s="143">
        <f t="shared" si="177"/>
        <v>0</v>
      </c>
      <c r="BE545" s="143">
        <f t="shared" si="178"/>
        <v>0</v>
      </c>
      <c r="BF545" s="143">
        <f t="shared" si="179"/>
        <v>0</v>
      </c>
      <c r="BG545" s="144">
        <f t="shared" si="180"/>
        <v>0</v>
      </c>
      <c r="BH545" s="144">
        <f t="shared" si="181"/>
        <v>0</v>
      </c>
      <c r="BI545" s="144">
        <f t="shared" si="182"/>
        <v>0</v>
      </c>
      <c r="BJ545" s="144">
        <f t="shared" si="183"/>
        <v>0</v>
      </c>
      <c r="BK545" s="144">
        <f t="shared" si="184"/>
        <v>0</v>
      </c>
      <c r="BL545" s="144">
        <f t="shared" si="185"/>
        <v>0</v>
      </c>
      <c r="BM545" s="145">
        <f t="shared" si="186"/>
        <v>0</v>
      </c>
      <c r="BN545" s="124"/>
      <c r="BO545" s="124"/>
      <c r="BP545" s="124"/>
      <c r="BQ545" s="124"/>
      <c r="BR545" s="124"/>
      <c r="BS545" s="124"/>
      <c r="BT545" s="124"/>
      <c r="BU545" s="124"/>
      <c r="BV545" s="130"/>
      <c r="BW545" s="130"/>
      <c r="BX545" s="130"/>
      <c r="BY545" s="130"/>
      <c r="BZ545" s="130"/>
      <c r="CA545" s="130"/>
      <c r="CB545" s="130"/>
      <c r="CC545" s="130"/>
      <c r="CD545" s="130"/>
      <c r="CE545" s="130"/>
      <c r="CF545" s="130"/>
      <c r="CG545" s="130"/>
      <c r="CH545" s="130"/>
      <c r="CI545" s="130"/>
      <c r="CJ545" s="130"/>
      <c r="CL545" s="124"/>
      <c r="CM545" s="130" t="s">
        <v>32</v>
      </c>
      <c r="CN545" s="130"/>
      <c r="CO545" s="130"/>
      <c r="CP545" s="130"/>
      <c r="CQ545" s="130"/>
      <c r="CR545" s="130"/>
      <c r="CS545" s="130"/>
      <c r="CT545" s="130"/>
      <c r="CU545" s="130"/>
      <c r="CV545" s="130"/>
      <c r="CW545" s="130"/>
      <c r="CX545" s="130"/>
      <c r="CY545" s="130"/>
      <c r="CZ545" s="130"/>
      <c r="DA545" s="130"/>
      <c r="DD545" s="159" cm="1">
        <f t="array" ref="DD545">_xlfn.IFS(DD$1= 0,"", NOT(ISBLANK(CM545)), 0, ISBLANK(CM545), $Q545-$S545+AY545-BV545)</f>
        <v>0</v>
      </c>
      <c r="DE545" s="160" cm="1">
        <f t="array" ref="DE545">_xlfn.IFS(DE$1= 0,"", NOT(ISBLANK(CN545)), 0, ISBLANK(CN545), $Q545-$S545+AZ545-BW545)</f>
        <v>0</v>
      </c>
      <c r="DF545" s="160" cm="1">
        <f t="array" ref="DF545">_xlfn.IFS(DF$1= 0,"", NOT(ISBLANK(CO545)), 0, ISBLANK(CO545), $Q545-$S545+BA545-BX545)</f>
        <v>0</v>
      </c>
      <c r="DG545" s="160" cm="1">
        <f t="array" ref="DG545">_xlfn.IFS(DG$1= 0,"", NOT(ISBLANK(CP545)), 0, ISBLANK(CP545), $Q545-$S545+BB545-BY545)</f>
        <v>0</v>
      </c>
      <c r="DH545" s="160" cm="1">
        <f t="array" ref="DH545">_xlfn.IFS(DH$1= 0,"", NOT(ISBLANK(CQ545)), 0, ISBLANK(CQ545), $Q545-$S545+BC545-BZ545)</f>
        <v>0</v>
      </c>
      <c r="DI545" s="160" cm="1">
        <f t="array" ref="DI545">_xlfn.IFS(DI$1= 0,"", NOT(ISBLANK(CR545)), 0, ISBLANK(CR545), $Q545-$S545+BD545-CA545)</f>
        <v>0</v>
      </c>
      <c r="DJ545" s="160" t="str" cm="1">
        <f t="array" ref="DJ545">_xlfn.IFS(DJ$1= 0,"", NOT(ISBLANK(CS545)), 0, ISBLANK(CS545), $Q545-$S545+BE545-CB545)</f>
        <v/>
      </c>
      <c r="DK545" s="160" t="str" cm="1">
        <f t="array" ref="DK545">_xlfn.IFS(DK$1= 0,"", NOT(ISBLANK(CT545)), 0, ISBLANK(CT545), $Q545-$S545+BF545-CC545)</f>
        <v/>
      </c>
      <c r="DL545" s="162" t="str" cm="1">
        <f t="array" ref="DL545">_xlfn.IFS(DL$1= 0,"", NOT(ISBLANK(CU545)), 0, ISBLANK(CU545), $Q545-$S545+BG545-CD545)</f>
        <v/>
      </c>
      <c r="DM545" s="162" t="str" cm="1">
        <f t="array" ref="DM545">_xlfn.IFS(DM$1= 0,"", NOT(ISBLANK(CV545)), 0, ISBLANK(CV545), $Q545-$S545+BH545-CE545)</f>
        <v/>
      </c>
      <c r="DN545" s="162" t="str" cm="1">
        <f t="array" ref="DN545">_xlfn.IFS(DN$1= 0,"", NOT(ISBLANK(CW545)), 0, ISBLANK(CW545), $Q545-$S545+BI545-CF545)</f>
        <v/>
      </c>
      <c r="DO545" s="162" t="str" cm="1">
        <f t="array" ref="DO545">_xlfn.IFS(DO$1= 0,"", NOT(ISBLANK(CX545)), 0, ISBLANK(CX545), $Q545-$S545+BJ545-CG545)</f>
        <v/>
      </c>
      <c r="DP545" s="162" t="str" cm="1">
        <f t="array" ref="DP545">_xlfn.IFS(DP$1= 0,"", NOT(ISBLANK(CY545)), 0, ISBLANK(CY545), $Q545-$S545+BK545-CH545)</f>
        <v/>
      </c>
      <c r="DQ545" s="162" t="str" cm="1">
        <f t="array" ref="DQ545">_xlfn.IFS(DQ$1= 0,"", NOT(ISBLANK(CZ545)), 0, ISBLANK(CZ545), $Q545-$S545+BL545-CI545)</f>
        <v/>
      </c>
      <c r="DR545" s="163" t="str" cm="1">
        <f t="array" ref="DR545">_xlfn.IFS(DR$1= 0,"", NOT(ISBLANK(DA545)), 0, ISBLANK(DA545), $Q545-$S545+BM545-CJ545)</f>
        <v/>
      </c>
    </row>
    <row r="546" spans="1:122" ht="16.5" x14ac:dyDescent="0.3">
      <c r="A546" s="135"/>
      <c r="B546" s="136"/>
      <c r="C546" s="136"/>
      <c r="D546" s="137"/>
      <c r="E546" s="176"/>
      <c r="F546" s="182"/>
      <c r="G546" s="183"/>
      <c r="H546" s="183"/>
      <c r="I546" s="183"/>
      <c r="J546" s="183"/>
      <c r="K546" s="183"/>
      <c r="L546" s="183"/>
      <c r="M546" s="186"/>
      <c r="N546" s="182"/>
      <c r="O546" s="184"/>
      <c r="P546" s="178"/>
      <c r="Q546" s="118">
        <f t="shared" si="170"/>
        <v>0</v>
      </c>
      <c r="R546" s="3"/>
      <c r="S546" s="3"/>
      <c r="T546" s="4"/>
      <c r="U546" s="4"/>
      <c r="V546" s="99">
        <f t="shared" si="171"/>
        <v>0</v>
      </c>
      <c r="W546" s="161"/>
      <c r="X546" s="138"/>
      <c r="AH546" s="158" t="str">
        <f t="array" ref="AH546">IF(OR(AH$1=0, $A546=""),"",SQRT((_xlfn.XLOOKUP(AH$1,$Z$2:$Z$16,$AA$2:$AA$16)-$T546)^2+(_xlfn.XLOOKUP(AH$1,$Z$2:$Z$16,$AB$2:$AB$16)-$U546)^2+(_xlfn.XLOOKUP(AH$1,$Z$2:$Z$16,$AC$2:$AC$16-$V546)^2)))</f>
        <v/>
      </c>
      <c r="AI546" s="140" t="str">
        <f t="array" ref="AI546">IF(OR(AI$1=0, $A546=""),"",SQRT((_xlfn.XLOOKUP(AI$1,$Z$2:$Z$16,$AA$2:$AA$16)-$T546)^2+(_xlfn.XLOOKUP(AI$1,$Z$2:$Z$16,$AB$2:$AB$16)-$U546)^2+(_xlfn.XLOOKUP(AI$1,$Z$2:$Z$16,$AC$2:$AC$16-$V546)^2)))</f>
        <v/>
      </c>
      <c r="AJ546" s="140" t="str">
        <f t="array" ref="AJ546">IF(OR(AJ$1=0, $A546=""),"",SQRT((_xlfn.XLOOKUP(AJ$1,$Z$2:$Z$16,$AA$2:$AA$16)-$T546)^2+(_xlfn.XLOOKUP(AJ$1,$Z$2:$Z$16,$AB$2:$AB$16)-$U546)^2+(_xlfn.XLOOKUP(AJ$1,$Z$2:$Z$16,$AC$2:$AC$16-$V546)^2)))</f>
        <v/>
      </c>
      <c r="AK546" s="140" t="str">
        <f t="array" ref="AK546">IF(OR(AK$1=0, $A546=""),"",SQRT((_xlfn.XLOOKUP(AK$1,$Z$2:$Z$16,$AA$2:$AA$16)-$T546)^2+(_xlfn.XLOOKUP(AK$1,$Z$2:$Z$16,$AB$2:$AB$16)-$U546)^2+(_xlfn.XLOOKUP(AK$1,$Z$2:$Z$16,$AC$2:$AC$16-$V546)^2)))</f>
        <v/>
      </c>
      <c r="AL546" s="140" t="str">
        <f t="array" ref="AL546">IF(OR(AL$1=0, $A546=""),"",SQRT((_xlfn.XLOOKUP(AL$1,$Z$2:$Z$16,$AA$2:$AA$16)-$T546)^2+(_xlfn.XLOOKUP(AL$1,$Z$2:$Z$16,$AB$2:$AB$16)-$U546)^2+(_xlfn.XLOOKUP(AL$1,$Z$2:$Z$16,$AC$2:$AC$16-$V546)^2)))</f>
        <v/>
      </c>
      <c r="AM546" s="140" t="str">
        <f t="array" ref="AM546">IF(OR(AM$1=0, $A546=""),"",SQRT((_xlfn.XLOOKUP(AM$1,$Z$2:$Z$16,$AA$2:$AA$16)-$T546)^2+(_xlfn.XLOOKUP(AM$1,$Z$2:$Z$16,$AB$2:$AB$16)-$U546)^2+(_xlfn.XLOOKUP(AM$1,$Z$2:$Z$16,$AC$2:$AC$16-$V546)^2)))</f>
        <v/>
      </c>
      <c r="AN546" s="140" t="str">
        <f t="array" ref="AN546">IF(OR(AN$1=0, $A546=""),"",SQRT((_xlfn.XLOOKUP(AN$1,$Z$2:$Z$16,$AA$2:$AA$16)-$T546)^2+(_xlfn.XLOOKUP(AN$1,$Z$2:$Z$16,$AB$2:$AB$16)-$U546)^2+(_xlfn.XLOOKUP(AN$1,$Z$2:$Z$16,$AC$2:$AC$16-$V546)^2)))</f>
        <v/>
      </c>
      <c r="AO546" s="140" t="str">
        <f t="array" ref="AO546">IF(OR(AO$1=0, $A546=""),"",SQRT((_xlfn.XLOOKUP(AO$1,$Z$2:$Z$16,$AA$2:$AA$16)-$T546)^2+(_xlfn.XLOOKUP(AO$1,$Z$2:$Z$16,$AB$2:$AB$16)-$U546)^2+(_xlfn.XLOOKUP(AO$1,$Z$2:$Z$16,$AC$2:$AC$16-$V546)^2)))</f>
        <v/>
      </c>
      <c r="AP546" s="141" t="str">
        <f t="array" ref="AP546">IF(OR(AP$1=0, $A546=""),"",SQRT((_xlfn.XLOOKUP(AP$1,$Z$2:$Z$16,$AA$2:$AA$16)-$T546)^2+(_xlfn.XLOOKUP(AP$1,$Z$2:$Z$16,$AB$2:$AB$16)-$U546)^2+(_xlfn.XLOOKUP(AP$1,$Z$2:$Z$16,$AC$2:$AC$16-$V546)^2)))</f>
        <v/>
      </c>
      <c r="AQ546" s="141" t="str">
        <f t="array" ref="AQ546">IF(OR(AQ$1=0, $A546=""),"",SQRT((_xlfn.XLOOKUP(AQ$1,$Z$2:$Z$16,$AA$2:$AA$16)-$T546)^2+(_xlfn.XLOOKUP(AQ$1,$Z$2:$Z$16,$AB$2:$AB$16)-$U546)^2+(_xlfn.XLOOKUP(AQ$1,$Z$2:$Z$16,$AC$2:$AC$16-$V546)^2)))</f>
        <v/>
      </c>
      <c r="AR546" s="141" t="str">
        <f t="array" ref="AR546">IF(OR(AR$1=0, $A546=""),"",SQRT((_xlfn.XLOOKUP(AR$1,$Z$2:$Z$16,$AA$2:$AA$16)-$T546)^2+(_xlfn.XLOOKUP(AR$1,$Z$2:$Z$16,$AB$2:$AB$16)-$U546)^2+(_xlfn.XLOOKUP(AR$1,$Z$2:$Z$16,$AC$2:$AC$16-$V546)^2)))</f>
        <v/>
      </c>
      <c r="AS546" s="141" t="str">
        <f t="array" ref="AS546">IF(OR(AS$1=0, $A546=""),"",SQRT((_xlfn.XLOOKUP(AS$1,$Z$2:$Z$16,$AA$2:$AA$16)-$T546)^2+(_xlfn.XLOOKUP(AS$1,$Z$2:$Z$16,$AB$2:$AB$16)-$U546)^2+(_xlfn.XLOOKUP(AS$1,$Z$2:$Z$16,$AC$2:$AC$16-$V546)^2)))</f>
        <v/>
      </c>
      <c r="AT546" s="141" t="str">
        <f t="array" ref="AT546">IF(OR(AT$1=0, $A546=""),"",SQRT((_xlfn.XLOOKUP(AT$1,$Z$2:$Z$16,$AA$2:$AA$16)-$T546)^2+(_xlfn.XLOOKUP(AT$1,$Z$2:$Z$16,$AB$2:$AB$16)-$U546)^2+(_xlfn.XLOOKUP(AT$1,$Z$2:$Z$16,$AC$2:$AC$16-$V546)^2)))</f>
        <v/>
      </c>
      <c r="AU546" s="141" t="str">
        <f t="array" ref="AU546">IF(OR(AU$1=0, $A546=""),"",SQRT((_xlfn.XLOOKUP(AU$1,$Z$2:$Z$16,$AA$2:$AA$16)-$T546)^2+(_xlfn.XLOOKUP(AU$1,$Z$2:$Z$16,$AB$2:$AB$16)-$U546)^2+(_xlfn.XLOOKUP(AU$1,$Z$2:$Z$16,$AC$2:$AC$16-$V546)^2)))</f>
        <v/>
      </c>
      <c r="AV546" s="142" t="str">
        <f t="array" ref="AV546">IF(OR(AV$1=0, $A546=""),"",SQRT((_xlfn.XLOOKUP(AV$1,$Z$2:$Z$16,$AA$2:$AA$16)-$T546)^2+(_xlfn.XLOOKUP(AV$1,$Z$2:$Z$16,$AB$2:$AB$16)-$U546)^2+(_xlfn.XLOOKUP(AV$1,$Z$2:$Z$16,$AC$2:$AC$16-$V546)^2)))</f>
        <v/>
      </c>
      <c r="AW546" s="124"/>
      <c r="AX546" s="124"/>
      <c r="AY546" s="125">
        <f t="shared" si="172"/>
        <v>0</v>
      </c>
      <c r="AZ546" s="143">
        <f t="shared" si="173"/>
        <v>0</v>
      </c>
      <c r="BA546" s="143">
        <f t="shared" si="174"/>
        <v>0</v>
      </c>
      <c r="BB546" s="143">
        <f t="shared" si="175"/>
        <v>0</v>
      </c>
      <c r="BC546" s="143">
        <f t="shared" si="176"/>
        <v>0</v>
      </c>
      <c r="BD546" s="143">
        <f t="shared" si="177"/>
        <v>0</v>
      </c>
      <c r="BE546" s="143">
        <f t="shared" si="178"/>
        <v>0</v>
      </c>
      <c r="BF546" s="143">
        <f t="shared" si="179"/>
        <v>0</v>
      </c>
      <c r="BG546" s="144">
        <f t="shared" si="180"/>
        <v>0</v>
      </c>
      <c r="BH546" s="144">
        <f t="shared" si="181"/>
        <v>0</v>
      </c>
      <c r="BI546" s="144">
        <f t="shared" si="182"/>
        <v>0</v>
      </c>
      <c r="BJ546" s="144">
        <f t="shared" si="183"/>
        <v>0</v>
      </c>
      <c r="BK546" s="144">
        <f t="shared" si="184"/>
        <v>0</v>
      </c>
      <c r="BL546" s="144">
        <f t="shared" si="185"/>
        <v>0</v>
      </c>
      <c r="BM546" s="145">
        <f t="shared" si="186"/>
        <v>0</v>
      </c>
      <c r="BN546" s="124"/>
      <c r="BO546" s="124"/>
      <c r="BP546" s="124"/>
      <c r="BQ546" s="124"/>
      <c r="BR546" s="124"/>
      <c r="BS546" s="124"/>
      <c r="BT546" s="124"/>
      <c r="BU546" s="124"/>
      <c r="BV546" s="130"/>
      <c r="BW546" s="130"/>
      <c r="BX546" s="130"/>
      <c r="BY546" s="130"/>
      <c r="BZ546" s="130"/>
      <c r="CA546" s="130"/>
      <c r="CB546" s="130"/>
      <c r="CC546" s="130"/>
      <c r="CD546" s="130"/>
      <c r="CE546" s="130"/>
      <c r="CF546" s="130"/>
      <c r="CG546" s="130"/>
      <c r="CH546" s="130"/>
      <c r="CI546" s="130"/>
      <c r="CJ546" s="130"/>
      <c r="CL546" s="124"/>
      <c r="CM546" s="130" t="s">
        <v>32</v>
      </c>
      <c r="CN546" s="130"/>
      <c r="CO546" s="130"/>
      <c r="CP546" s="130"/>
      <c r="CQ546" s="130"/>
      <c r="CR546" s="130"/>
      <c r="CS546" s="130"/>
      <c r="CT546" s="130"/>
      <c r="CU546" s="130"/>
      <c r="CV546" s="130"/>
      <c r="CW546" s="130"/>
      <c r="CX546" s="130"/>
      <c r="CY546" s="130"/>
      <c r="CZ546" s="130"/>
      <c r="DA546" s="130"/>
      <c r="DD546" s="159" cm="1">
        <f t="array" ref="DD546">_xlfn.IFS(DD$1= 0,"", NOT(ISBLANK(CM546)), 0, ISBLANK(CM546), $Q546-$S546+AY546-BV546)</f>
        <v>0</v>
      </c>
      <c r="DE546" s="160" cm="1">
        <f t="array" ref="DE546">_xlfn.IFS(DE$1= 0,"", NOT(ISBLANK(CN546)), 0, ISBLANK(CN546), $Q546-$S546+AZ546-BW546)</f>
        <v>0</v>
      </c>
      <c r="DF546" s="160" cm="1">
        <f t="array" ref="DF546">_xlfn.IFS(DF$1= 0,"", NOT(ISBLANK(CO546)), 0, ISBLANK(CO546), $Q546-$S546+BA546-BX546)</f>
        <v>0</v>
      </c>
      <c r="DG546" s="160" cm="1">
        <f t="array" ref="DG546">_xlfn.IFS(DG$1= 0,"", NOT(ISBLANK(CP546)), 0, ISBLANK(CP546), $Q546-$S546+BB546-BY546)</f>
        <v>0</v>
      </c>
      <c r="DH546" s="160" cm="1">
        <f t="array" ref="DH546">_xlfn.IFS(DH$1= 0,"", NOT(ISBLANK(CQ546)), 0, ISBLANK(CQ546), $Q546-$S546+BC546-BZ546)</f>
        <v>0</v>
      </c>
      <c r="DI546" s="160" cm="1">
        <f t="array" ref="DI546">_xlfn.IFS(DI$1= 0,"", NOT(ISBLANK(CR546)), 0, ISBLANK(CR546), $Q546-$S546+BD546-CA546)</f>
        <v>0</v>
      </c>
      <c r="DJ546" s="160" t="str" cm="1">
        <f t="array" ref="DJ546">_xlfn.IFS(DJ$1= 0,"", NOT(ISBLANK(CS546)), 0, ISBLANK(CS546), $Q546-$S546+BE546-CB546)</f>
        <v/>
      </c>
      <c r="DK546" s="160" t="str" cm="1">
        <f t="array" ref="DK546">_xlfn.IFS(DK$1= 0,"", NOT(ISBLANK(CT546)), 0, ISBLANK(CT546), $Q546-$S546+BF546-CC546)</f>
        <v/>
      </c>
      <c r="DL546" s="162" t="str" cm="1">
        <f t="array" ref="DL546">_xlfn.IFS(DL$1= 0,"", NOT(ISBLANK(CU546)), 0, ISBLANK(CU546), $Q546-$S546+BG546-CD546)</f>
        <v/>
      </c>
      <c r="DM546" s="162" t="str" cm="1">
        <f t="array" ref="DM546">_xlfn.IFS(DM$1= 0,"", NOT(ISBLANK(CV546)), 0, ISBLANK(CV546), $Q546-$S546+BH546-CE546)</f>
        <v/>
      </c>
      <c r="DN546" s="162" t="str" cm="1">
        <f t="array" ref="DN546">_xlfn.IFS(DN$1= 0,"", NOT(ISBLANK(CW546)), 0, ISBLANK(CW546), $Q546-$S546+BI546-CF546)</f>
        <v/>
      </c>
      <c r="DO546" s="162" t="str" cm="1">
        <f t="array" ref="DO546">_xlfn.IFS(DO$1= 0,"", NOT(ISBLANK(CX546)), 0, ISBLANK(CX546), $Q546-$S546+BJ546-CG546)</f>
        <v/>
      </c>
      <c r="DP546" s="162" t="str" cm="1">
        <f t="array" ref="DP546">_xlfn.IFS(DP$1= 0,"", NOT(ISBLANK(CY546)), 0, ISBLANK(CY546), $Q546-$S546+BK546-CH546)</f>
        <v/>
      </c>
      <c r="DQ546" s="162" t="str" cm="1">
        <f t="array" ref="DQ546">_xlfn.IFS(DQ$1= 0,"", NOT(ISBLANK(CZ546)), 0, ISBLANK(CZ546), $Q546-$S546+BL546-CI546)</f>
        <v/>
      </c>
      <c r="DR546" s="163" t="str" cm="1">
        <f t="array" ref="DR546">_xlfn.IFS(DR$1= 0,"", NOT(ISBLANK(DA546)), 0, ISBLANK(DA546), $Q546-$S546+BM546-CJ546)</f>
        <v/>
      </c>
    </row>
    <row r="547" spans="1:122" ht="16.5" x14ac:dyDescent="0.3">
      <c r="A547" s="135"/>
      <c r="B547" s="136"/>
      <c r="C547" s="136"/>
      <c r="D547" s="137"/>
      <c r="E547" s="176"/>
      <c r="F547" s="182"/>
      <c r="G547" s="183"/>
      <c r="H547" s="183"/>
      <c r="I547" s="183"/>
      <c r="J547" s="183"/>
      <c r="K547" s="183"/>
      <c r="L547" s="183"/>
      <c r="M547" s="186"/>
      <c r="N547" s="182"/>
      <c r="O547" s="184"/>
      <c r="P547" s="178"/>
      <c r="Q547" s="118">
        <f t="shared" si="170"/>
        <v>0</v>
      </c>
      <c r="R547" s="3"/>
      <c r="S547" s="3"/>
      <c r="T547" s="4"/>
      <c r="U547" s="4"/>
      <c r="V547" s="99">
        <f t="shared" si="171"/>
        <v>0</v>
      </c>
      <c r="W547" s="161"/>
      <c r="X547" s="138"/>
      <c r="AH547" s="158" t="str">
        <f t="array" ref="AH547">IF(OR(AH$1=0, $A547=""),"",SQRT((_xlfn.XLOOKUP(AH$1,$Z$2:$Z$16,$AA$2:$AA$16)-$T547)^2+(_xlfn.XLOOKUP(AH$1,$Z$2:$Z$16,$AB$2:$AB$16)-$U547)^2+(_xlfn.XLOOKUP(AH$1,$Z$2:$Z$16,$AC$2:$AC$16-$V547)^2)))</f>
        <v/>
      </c>
      <c r="AI547" s="140" t="str">
        <f t="array" ref="AI547">IF(OR(AI$1=0, $A547=""),"",SQRT((_xlfn.XLOOKUP(AI$1,$Z$2:$Z$16,$AA$2:$AA$16)-$T547)^2+(_xlfn.XLOOKUP(AI$1,$Z$2:$Z$16,$AB$2:$AB$16)-$U547)^2+(_xlfn.XLOOKUP(AI$1,$Z$2:$Z$16,$AC$2:$AC$16-$V547)^2)))</f>
        <v/>
      </c>
      <c r="AJ547" s="140" t="str">
        <f t="array" ref="AJ547">IF(OR(AJ$1=0, $A547=""),"",SQRT((_xlfn.XLOOKUP(AJ$1,$Z$2:$Z$16,$AA$2:$AA$16)-$T547)^2+(_xlfn.XLOOKUP(AJ$1,$Z$2:$Z$16,$AB$2:$AB$16)-$U547)^2+(_xlfn.XLOOKUP(AJ$1,$Z$2:$Z$16,$AC$2:$AC$16-$V547)^2)))</f>
        <v/>
      </c>
      <c r="AK547" s="140" t="str">
        <f t="array" ref="AK547">IF(OR(AK$1=0, $A547=""),"",SQRT((_xlfn.XLOOKUP(AK$1,$Z$2:$Z$16,$AA$2:$AA$16)-$T547)^2+(_xlfn.XLOOKUP(AK$1,$Z$2:$Z$16,$AB$2:$AB$16)-$U547)^2+(_xlfn.XLOOKUP(AK$1,$Z$2:$Z$16,$AC$2:$AC$16-$V547)^2)))</f>
        <v/>
      </c>
      <c r="AL547" s="140" t="str">
        <f t="array" ref="AL547">IF(OR(AL$1=0, $A547=""),"",SQRT((_xlfn.XLOOKUP(AL$1,$Z$2:$Z$16,$AA$2:$AA$16)-$T547)^2+(_xlfn.XLOOKUP(AL$1,$Z$2:$Z$16,$AB$2:$AB$16)-$U547)^2+(_xlfn.XLOOKUP(AL$1,$Z$2:$Z$16,$AC$2:$AC$16-$V547)^2)))</f>
        <v/>
      </c>
      <c r="AM547" s="140" t="str">
        <f t="array" ref="AM547">IF(OR(AM$1=0, $A547=""),"",SQRT((_xlfn.XLOOKUP(AM$1,$Z$2:$Z$16,$AA$2:$AA$16)-$T547)^2+(_xlfn.XLOOKUP(AM$1,$Z$2:$Z$16,$AB$2:$AB$16)-$U547)^2+(_xlfn.XLOOKUP(AM$1,$Z$2:$Z$16,$AC$2:$AC$16-$V547)^2)))</f>
        <v/>
      </c>
      <c r="AN547" s="140" t="str">
        <f t="array" ref="AN547">IF(OR(AN$1=0, $A547=""),"",SQRT((_xlfn.XLOOKUP(AN$1,$Z$2:$Z$16,$AA$2:$AA$16)-$T547)^2+(_xlfn.XLOOKUP(AN$1,$Z$2:$Z$16,$AB$2:$AB$16)-$U547)^2+(_xlfn.XLOOKUP(AN$1,$Z$2:$Z$16,$AC$2:$AC$16-$V547)^2)))</f>
        <v/>
      </c>
      <c r="AO547" s="140" t="str">
        <f t="array" ref="AO547">IF(OR(AO$1=0, $A547=""),"",SQRT((_xlfn.XLOOKUP(AO$1,$Z$2:$Z$16,$AA$2:$AA$16)-$T547)^2+(_xlfn.XLOOKUP(AO$1,$Z$2:$Z$16,$AB$2:$AB$16)-$U547)^2+(_xlfn.XLOOKUP(AO$1,$Z$2:$Z$16,$AC$2:$AC$16-$V547)^2)))</f>
        <v/>
      </c>
      <c r="AP547" s="141" t="str">
        <f t="array" ref="AP547">IF(OR(AP$1=0, $A547=""),"",SQRT((_xlfn.XLOOKUP(AP$1,$Z$2:$Z$16,$AA$2:$AA$16)-$T547)^2+(_xlfn.XLOOKUP(AP$1,$Z$2:$Z$16,$AB$2:$AB$16)-$U547)^2+(_xlfn.XLOOKUP(AP$1,$Z$2:$Z$16,$AC$2:$AC$16-$V547)^2)))</f>
        <v/>
      </c>
      <c r="AQ547" s="141" t="str">
        <f t="array" ref="AQ547">IF(OR(AQ$1=0, $A547=""),"",SQRT((_xlfn.XLOOKUP(AQ$1,$Z$2:$Z$16,$AA$2:$AA$16)-$T547)^2+(_xlfn.XLOOKUP(AQ$1,$Z$2:$Z$16,$AB$2:$AB$16)-$U547)^2+(_xlfn.XLOOKUP(AQ$1,$Z$2:$Z$16,$AC$2:$AC$16-$V547)^2)))</f>
        <v/>
      </c>
      <c r="AR547" s="141" t="str">
        <f t="array" ref="AR547">IF(OR(AR$1=0, $A547=""),"",SQRT((_xlfn.XLOOKUP(AR$1,$Z$2:$Z$16,$AA$2:$AA$16)-$T547)^2+(_xlfn.XLOOKUP(AR$1,$Z$2:$Z$16,$AB$2:$AB$16)-$U547)^2+(_xlfn.XLOOKUP(AR$1,$Z$2:$Z$16,$AC$2:$AC$16-$V547)^2)))</f>
        <v/>
      </c>
      <c r="AS547" s="141" t="str">
        <f t="array" ref="AS547">IF(OR(AS$1=0, $A547=""),"",SQRT((_xlfn.XLOOKUP(AS$1,$Z$2:$Z$16,$AA$2:$AA$16)-$T547)^2+(_xlfn.XLOOKUP(AS$1,$Z$2:$Z$16,$AB$2:$AB$16)-$U547)^2+(_xlfn.XLOOKUP(AS$1,$Z$2:$Z$16,$AC$2:$AC$16-$V547)^2)))</f>
        <v/>
      </c>
      <c r="AT547" s="141" t="str">
        <f t="array" ref="AT547">IF(OR(AT$1=0, $A547=""),"",SQRT((_xlfn.XLOOKUP(AT$1,$Z$2:$Z$16,$AA$2:$AA$16)-$T547)^2+(_xlfn.XLOOKUP(AT$1,$Z$2:$Z$16,$AB$2:$AB$16)-$U547)^2+(_xlfn.XLOOKUP(AT$1,$Z$2:$Z$16,$AC$2:$AC$16-$V547)^2)))</f>
        <v/>
      </c>
      <c r="AU547" s="141" t="str">
        <f t="array" ref="AU547">IF(OR(AU$1=0, $A547=""),"",SQRT((_xlfn.XLOOKUP(AU$1,$Z$2:$Z$16,$AA$2:$AA$16)-$T547)^2+(_xlfn.XLOOKUP(AU$1,$Z$2:$Z$16,$AB$2:$AB$16)-$U547)^2+(_xlfn.XLOOKUP(AU$1,$Z$2:$Z$16,$AC$2:$AC$16-$V547)^2)))</f>
        <v/>
      </c>
      <c r="AV547" s="142" t="str">
        <f t="array" ref="AV547">IF(OR(AV$1=0, $A547=""),"",SQRT((_xlfn.XLOOKUP(AV$1,$Z$2:$Z$16,$AA$2:$AA$16)-$T547)^2+(_xlfn.XLOOKUP(AV$1,$Z$2:$Z$16,$AB$2:$AB$16)-$U547)^2+(_xlfn.XLOOKUP(AV$1,$Z$2:$Z$16,$AC$2:$AC$16-$V547)^2)))</f>
        <v/>
      </c>
      <c r="AW547" s="124"/>
      <c r="AX547" s="124"/>
      <c r="AY547" s="125">
        <f t="shared" si="172"/>
        <v>0</v>
      </c>
      <c r="AZ547" s="143">
        <f t="shared" si="173"/>
        <v>0</v>
      </c>
      <c r="BA547" s="143">
        <f t="shared" si="174"/>
        <v>0</v>
      </c>
      <c r="BB547" s="143">
        <f t="shared" si="175"/>
        <v>0</v>
      </c>
      <c r="BC547" s="143">
        <f t="shared" si="176"/>
        <v>0</v>
      </c>
      <c r="BD547" s="143">
        <f t="shared" si="177"/>
        <v>0</v>
      </c>
      <c r="BE547" s="143">
        <f t="shared" si="178"/>
        <v>0</v>
      </c>
      <c r="BF547" s="143">
        <f t="shared" si="179"/>
        <v>0</v>
      </c>
      <c r="BG547" s="144">
        <f t="shared" si="180"/>
        <v>0</v>
      </c>
      <c r="BH547" s="144">
        <f t="shared" si="181"/>
        <v>0</v>
      </c>
      <c r="BI547" s="144">
        <f t="shared" si="182"/>
        <v>0</v>
      </c>
      <c r="BJ547" s="144">
        <f t="shared" si="183"/>
        <v>0</v>
      </c>
      <c r="BK547" s="144">
        <f t="shared" si="184"/>
        <v>0</v>
      </c>
      <c r="BL547" s="144">
        <f t="shared" si="185"/>
        <v>0</v>
      </c>
      <c r="BM547" s="145">
        <f t="shared" si="186"/>
        <v>0</v>
      </c>
      <c r="BN547" s="124"/>
      <c r="BO547" s="124"/>
      <c r="BP547" s="124"/>
      <c r="BQ547" s="124"/>
      <c r="BR547" s="124"/>
      <c r="BS547" s="124"/>
      <c r="BT547" s="124"/>
      <c r="BU547" s="124"/>
      <c r="BV547" s="130"/>
      <c r="BW547" s="130"/>
      <c r="BX547" s="130"/>
      <c r="BY547" s="130"/>
      <c r="BZ547" s="130"/>
      <c r="CA547" s="130"/>
      <c r="CB547" s="130"/>
      <c r="CC547" s="130"/>
      <c r="CD547" s="130"/>
      <c r="CE547" s="130"/>
      <c r="CF547" s="130"/>
      <c r="CG547" s="130"/>
      <c r="CH547" s="130"/>
      <c r="CI547" s="130"/>
      <c r="CJ547" s="130"/>
      <c r="CL547" s="124"/>
      <c r="CM547" s="130" t="s">
        <v>32</v>
      </c>
      <c r="CN547" s="130"/>
      <c r="CO547" s="130"/>
      <c r="CP547" s="130"/>
      <c r="CQ547" s="130"/>
      <c r="CR547" s="130"/>
      <c r="CS547" s="130"/>
      <c r="CT547" s="130"/>
      <c r="CU547" s="130"/>
      <c r="CV547" s="130"/>
      <c r="CW547" s="130"/>
      <c r="CX547" s="130"/>
      <c r="CY547" s="130"/>
      <c r="CZ547" s="130"/>
      <c r="DA547" s="130"/>
      <c r="DD547" s="159" cm="1">
        <f t="array" ref="DD547">_xlfn.IFS(DD$1= 0,"", NOT(ISBLANK(CM547)), 0, ISBLANK(CM547), $Q547-$S547+AY547-BV547)</f>
        <v>0</v>
      </c>
      <c r="DE547" s="160" cm="1">
        <f t="array" ref="DE547">_xlfn.IFS(DE$1= 0,"", NOT(ISBLANK(CN547)), 0, ISBLANK(CN547), $Q547-$S547+AZ547-BW547)</f>
        <v>0</v>
      </c>
      <c r="DF547" s="160" cm="1">
        <f t="array" ref="DF547">_xlfn.IFS(DF$1= 0,"", NOT(ISBLANK(CO547)), 0, ISBLANK(CO547), $Q547-$S547+BA547-BX547)</f>
        <v>0</v>
      </c>
      <c r="DG547" s="160" cm="1">
        <f t="array" ref="DG547">_xlfn.IFS(DG$1= 0,"", NOT(ISBLANK(CP547)), 0, ISBLANK(CP547), $Q547-$S547+BB547-BY547)</f>
        <v>0</v>
      </c>
      <c r="DH547" s="160" cm="1">
        <f t="array" ref="DH547">_xlfn.IFS(DH$1= 0,"", NOT(ISBLANK(CQ547)), 0, ISBLANK(CQ547), $Q547-$S547+BC547-BZ547)</f>
        <v>0</v>
      </c>
      <c r="DI547" s="160" cm="1">
        <f t="array" ref="DI547">_xlfn.IFS(DI$1= 0,"", NOT(ISBLANK(CR547)), 0, ISBLANK(CR547), $Q547-$S547+BD547-CA547)</f>
        <v>0</v>
      </c>
      <c r="DJ547" s="160" t="str" cm="1">
        <f t="array" ref="DJ547">_xlfn.IFS(DJ$1= 0,"", NOT(ISBLANK(CS547)), 0, ISBLANK(CS547), $Q547-$S547+BE547-CB547)</f>
        <v/>
      </c>
      <c r="DK547" s="160" t="str" cm="1">
        <f t="array" ref="DK547">_xlfn.IFS(DK$1= 0,"", NOT(ISBLANK(CT547)), 0, ISBLANK(CT547), $Q547-$S547+BF547-CC547)</f>
        <v/>
      </c>
      <c r="DL547" s="162" t="str" cm="1">
        <f t="array" ref="DL547">_xlfn.IFS(DL$1= 0,"", NOT(ISBLANK(CU547)), 0, ISBLANK(CU547), $Q547-$S547+BG547-CD547)</f>
        <v/>
      </c>
      <c r="DM547" s="162" t="str" cm="1">
        <f t="array" ref="DM547">_xlfn.IFS(DM$1= 0,"", NOT(ISBLANK(CV547)), 0, ISBLANK(CV547), $Q547-$S547+BH547-CE547)</f>
        <v/>
      </c>
      <c r="DN547" s="162" t="str" cm="1">
        <f t="array" ref="DN547">_xlfn.IFS(DN$1= 0,"", NOT(ISBLANK(CW547)), 0, ISBLANK(CW547), $Q547-$S547+BI547-CF547)</f>
        <v/>
      </c>
      <c r="DO547" s="162" t="str" cm="1">
        <f t="array" ref="DO547">_xlfn.IFS(DO$1= 0,"", NOT(ISBLANK(CX547)), 0, ISBLANK(CX547), $Q547-$S547+BJ547-CG547)</f>
        <v/>
      </c>
      <c r="DP547" s="162" t="str" cm="1">
        <f t="array" ref="DP547">_xlfn.IFS(DP$1= 0,"", NOT(ISBLANK(CY547)), 0, ISBLANK(CY547), $Q547-$S547+BK547-CH547)</f>
        <v/>
      </c>
      <c r="DQ547" s="162" t="str" cm="1">
        <f t="array" ref="DQ547">_xlfn.IFS(DQ$1= 0,"", NOT(ISBLANK(CZ547)), 0, ISBLANK(CZ547), $Q547-$S547+BL547-CI547)</f>
        <v/>
      </c>
      <c r="DR547" s="163" t="str" cm="1">
        <f t="array" ref="DR547">_xlfn.IFS(DR$1= 0,"", NOT(ISBLANK(DA547)), 0, ISBLANK(DA547), $Q547-$S547+BM547-CJ547)</f>
        <v/>
      </c>
    </row>
    <row r="548" spans="1:122" ht="16.5" x14ac:dyDescent="0.3">
      <c r="A548" s="135"/>
      <c r="B548" s="136"/>
      <c r="C548" s="136"/>
      <c r="D548" s="137"/>
      <c r="E548" s="176"/>
      <c r="F548" s="182"/>
      <c r="G548" s="183"/>
      <c r="H548" s="183"/>
      <c r="I548" s="183"/>
      <c r="J548" s="183"/>
      <c r="K548" s="183"/>
      <c r="L548" s="183"/>
      <c r="M548" s="186"/>
      <c r="N548" s="182"/>
      <c r="O548" s="184"/>
      <c r="P548" s="178"/>
      <c r="Q548" s="118">
        <f t="shared" si="170"/>
        <v>0</v>
      </c>
      <c r="R548" s="3"/>
      <c r="S548" s="3"/>
      <c r="T548" s="4"/>
      <c r="U548" s="4"/>
      <c r="V548" s="99">
        <f t="shared" si="171"/>
        <v>0</v>
      </c>
      <c r="W548" s="161"/>
      <c r="X548" s="138"/>
      <c r="AH548" s="158" t="str">
        <f t="array" ref="AH548">IF(OR(AH$1=0, $A548=""),"",SQRT((_xlfn.XLOOKUP(AH$1,$Z$2:$Z$16,$AA$2:$AA$16)-$T548)^2+(_xlfn.XLOOKUP(AH$1,$Z$2:$Z$16,$AB$2:$AB$16)-$U548)^2+(_xlfn.XLOOKUP(AH$1,$Z$2:$Z$16,$AC$2:$AC$16-$V548)^2)))</f>
        <v/>
      </c>
      <c r="AI548" s="140" t="str">
        <f t="array" ref="AI548">IF(OR(AI$1=0, $A548=""),"",SQRT((_xlfn.XLOOKUP(AI$1,$Z$2:$Z$16,$AA$2:$AA$16)-$T548)^2+(_xlfn.XLOOKUP(AI$1,$Z$2:$Z$16,$AB$2:$AB$16)-$U548)^2+(_xlfn.XLOOKUP(AI$1,$Z$2:$Z$16,$AC$2:$AC$16-$V548)^2)))</f>
        <v/>
      </c>
      <c r="AJ548" s="140" t="str">
        <f t="array" ref="AJ548">IF(OR(AJ$1=0, $A548=""),"",SQRT((_xlfn.XLOOKUP(AJ$1,$Z$2:$Z$16,$AA$2:$AA$16)-$T548)^2+(_xlfn.XLOOKUP(AJ$1,$Z$2:$Z$16,$AB$2:$AB$16)-$U548)^2+(_xlfn.XLOOKUP(AJ$1,$Z$2:$Z$16,$AC$2:$AC$16-$V548)^2)))</f>
        <v/>
      </c>
      <c r="AK548" s="140" t="str">
        <f t="array" ref="AK548">IF(OR(AK$1=0, $A548=""),"",SQRT((_xlfn.XLOOKUP(AK$1,$Z$2:$Z$16,$AA$2:$AA$16)-$T548)^2+(_xlfn.XLOOKUP(AK$1,$Z$2:$Z$16,$AB$2:$AB$16)-$U548)^2+(_xlfn.XLOOKUP(AK$1,$Z$2:$Z$16,$AC$2:$AC$16-$V548)^2)))</f>
        <v/>
      </c>
      <c r="AL548" s="140" t="str">
        <f t="array" ref="AL548">IF(OR(AL$1=0, $A548=""),"",SQRT((_xlfn.XLOOKUP(AL$1,$Z$2:$Z$16,$AA$2:$AA$16)-$T548)^2+(_xlfn.XLOOKUP(AL$1,$Z$2:$Z$16,$AB$2:$AB$16)-$U548)^2+(_xlfn.XLOOKUP(AL$1,$Z$2:$Z$16,$AC$2:$AC$16-$V548)^2)))</f>
        <v/>
      </c>
      <c r="AM548" s="140" t="str">
        <f t="array" ref="AM548">IF(OR(AM$1=0, $A548=""),"",SQRT((_xlfn.XLOOKUP(AM$1,$Z$2:$Z$16,$AA$2:$AA$16)-$T548)^2+(_xlfn.XLOOKUP(AM$1,$Z$2:$Z$16,$AB$2:$AB$16)-$U548)^2+(_xlfn.XLOOKUP(AM$1,$Z$2:$Z$16,$AC$2:$AC$16-$V548)^2)))</f>
        <v/>
      </c>
      <c r="AN548" s="140" t="str">
        <f t="array" ref="AN548">IF(OR(AN$1=0, $A548=""),"",SQRT((_xlfn.XLOOKUP(AN$1,$Z$2:$Z$16,$AA$2:$AA$16)-$T548)^2+(_xlfn.XLOOKUP(AN$1,$Z$2:$Z$16,$AB$2:$AB$16)-$U548)^2+(_xlfn.XLOOKUP(AN$1,$Z$2:$Z$16,$AC$2:$AC$16-$V548)^2)))</f>
        <v/>
      </c>
      <c r="AO548" s="140" t="str">
        <f t="array" ref="AO548">IF(OR(AO$1=0, $A548=""),"",SQRT((_xlfn.XLOOKUP(AO$1,$Z$2:$Z$16,$AA$2:$AA$16)-$T548)^2+(_xlfn.XLOOKUP(AO$1,$Z$2:$Z$16,$AB$2:$AB$16)-$U548)^2+(_xlfn.XLOOKUP(AO$1,$Z$2:$Z$16,$AC$2:$AC$16-$V548)^2)))</f>
        <v/>
      </c>
      <c r="AP548" s="141" t="str">
        <f t="array" ref="AP548">IF(OR(AP$1=0, $A548=""),"",SQRT((_xlfn.XLOOKUP(AP$1,$Z$2:$Z$16,$AA$2:$AA$16)-$T548)^2+(_xlfn.XLOOKUP(AP$1,$Z$2:$Z$16,$AB$2:$AB$16)-$U548)^2+(_xlfn.XLOOKUP(AP$1,$Z$2:$Z$16,$AC$2:$AC$16-$V548)^2)))</f>
        <v/>
      </c>
      <c r="AQ548" s="141" t="str">
        <f t="array" ref="AQ548">IF(OR(AQ$1=0, $A548=""),"",SQRT((_xlfn.XLOOKUP(AQ$1,$Z$2:$Z$16,$AA$2:$AA$16)-$T548)^2+(_xlfn.XLOOKUP(AQ$1,$Z$2:$Z$16,$AB$2:$AB$16)-$U548)^2+(_xlfn.XLOOKUP(AQ$1,$Z$2:$Z$16,$AC$2:$AC$16-$V548)^2)))</f>
        <v/>
      </c>
      <c r="AR548" s="141" t="str">
        <f t="array" ref="AR548">IF(OR(AR$1=0, $A548=""),"",SQRT((_xlfn.XLOOKUP(AR$1,$Z$2:$Z$16,$AA$2:$AA$16)-$T548)^2+(_xlfn.XLOOKUP(AR$1,$Z$2:$Z$16,$AB$2:$AB$16)-$U548)^2+(_xlfn.XLOOKUP(AR$1,$Z$2:$Z$16,$AC$2:$AC$16-$V548)^2)))</f>
        <v/>
      </c>
      <c r="AS548" s="141" t="str">
        <f t="array" ref="AS548">IF(OR(AS$1=0, $A548=""),"",SQRT((_xlfn.XLOOKUP(AS$1,$Z$2:$Z$16,$AA$2:$AA$16)-$T548)^2+(_xlfn.XLOOKUP(AS$1,$Z$2:$Z$16,$AB$2:$AB$16)-$U548)^2+(_xlfn.XLOOKUP(AS$1,$Z$2:$Z$16,$AC$2:$AC$16-$V548)^2)))</f>
        <v/>
      </c>
      <c r="AT548" s="141" t="str">
        <f t="array" ref="AT548">IF(OR(AT$1=0, $A548=""),"",SQRT((_xlfn.XLOOKUP(AT$1,$Z$2:$Z$16,$AA$2:$AA$16)-$T548)^2+(_xlfn.XLOOKUP(AT$1,$Z$2:$Z$16,$AB$2:$AB$16)-$U548)^2+(_xlfn.XLOOKUP(AT$1,$Z$2:$Z$16,$AC$2:$AC$16-$V548)^2)))</f>
        <v/>
      </c>
      <c r="AU548" s="141" t="str">
        <f t="array" ref="AU548">IF(OR(AU$1=0, $A548=""),"",SQRT((_xlfn.XLOOKUP(AU$1,$Z$2:$Z$16,$AA$2:$AA$16)-$T548)^2+(_xlfn.XLOOKUP(AU$1,$Z$2:$Z$16,$AB$2:$AB$16)-$U548)^2+(_xlfn.XLOOKUP(AU$1,$Z$2:$Z$16,$AC$2:$AC$16-$V548)^2)))</f>
        <v/>
      </c>
      <c r="AV548" s="142" t="str">
        <f t="array" ref="AV548">IF(OR(AV$1=0, $A548=""),"",SQRT((_xlfn.XLOOKUP(AV$1,$Z$2:$Z$16,$AA$2:$AA$16)-$T548)^2+(_xlfn.XLOOKUP(AV$1,$Z$2:$Z$16,$AB$2:$AB$16)-$U548)^2+(_xlfn.XLOOKUP(AV$1,$Z$2:$Z$16,$AC$2:$AC$16-$V548)^2)))</f>
        <v/>
      </c>
      <c r="AW548" s="124"/>
      <c r="AX548" s="124"/>
      <c r="AY548" s="125">
        <f t="shared" si="172"/>
        <v>0</v>
      </c>
      <c r="AZ548" s="143">
        <f t="shared" si="173"/>
        <v>0</v>
      </c>
      <c r="BA548" s="143">
        <f t="shared" si="174"/>
        <v>0</v>
      </c>
      <c r="BB548" s="143">
        <f t="shared" si="175"/>
        <v>0</v>
      </c>
      <c r="BC548" s="143">
        <f t="shared" si="176"/>
        <v>0</v>
      </c>
      <c r="BD548" s="143">
        <f t="shared" si="177"/>
        <v>0</v>
      </c>
      <c r="BE548" s="143">
        <f t="shared" si="178"/>
        <v>0</v>
      </c>
      <c r="BF548" s="143">
        <f t="shared" si="179"/>
        <v>0</v>
      </c>
      <c r="BG548" s="144">
        <f t="shared" si="180"/>
        <v>0</v>
      </c>
      <c r="BH548" s="144">
        <f t="shared" si="181"/>
        <v>0</v>
      </c>
      <c r="BI548" s="144">
        <f t="shared" si="182"/>
        <v>0</v>
      </c>
      <c r="BJ548" s="144">
        <f t="shared" si="183"/>
        <v>0</v>
      </c>
      <c r="BK548" s="144">
        <f t="shared" si="184"/>
        <v>0</v>
      </c>
      <c r="BL548" s="144">
        <f t="shared" si="185"/>
        <v>0</v>
      </c>
      <c r="BM548" s="145">
        <f t="shared" si="186"/>
        <v>0</v>
      </c>
      <c r="BN548" s="124"/>
      <c r="BO548" s="124"/>
      <c r="BP548" s="124"/>
      <c r="BQ548" s="124"/>
      <c r="BR548" s="124"/>
      <c r="BS548" s="124"/>
      <c r="BT548" s="124"/>
      <c r="BU548" s="124"/>
      <c r="BV548" s="130"/>
      <c r="BW548" s="130"/>
      <c r="BX548" s="130"/>
      <c r="BY548" s="130"/>
      <c r="BZ548" s="130"/>
      <c r="CA548" s="130"/>
      <c r="CB548" s="130"/>
      <c r="CC548" s="130"/>
      <c r="CD548" s="130"/>
      <c r="CE548" s="130"/>
      <c r="CF548" s="130"/>
      <c r="CG548" s="130"/>
      <c r="CH548" s="130"/>
      <c r="CI548" s="130"/>
      <c r="CJ548" s="130"/>
      <c r="CL548" s="124"/>
      <c r="CM548" s="130" t="s">
        <v>32</v>
      </c>
      <c r="CN548" s="130"/>
      <c r="CO548" s="130"/>
      <c r="CP548" s="130"/>
      <c r="CQ548" s="130"/>
      <c r="CR548" s="130"/>
      <c r="CS548" s="130"/>
      <c r="CT548" s="130"/>
      <c r="CU548" s="130"/>
      <c r="CV548" s="130"/>
      <c r="CW548" s="130"/>
      <c r="CX548" s="130"/>
      <c r="CY548" s="130"/>
      <c r="CZ548" s="130"/>
      <c r="DA548" s="130"/>
      <c r="DD548" s="159" cm="1">
        <f t="array" ref="DD548">_xlfn.IFS(DD$1= 0,"", NOT(ISBLANK(CM548)), 0, ISBLANK(CM548), $Q548-$S548+AY548-BV548)</f>
        <v>0</v>
      </c>
      <c r="DE548" s="160" cm="1">
        <f t="array" ref="DE548">_xlfn.IFS(DE$1= 0,"", NOT(ISBLANK(CN548)), 0, ISBLANK(CN548), $Q548-$S548+AZ548-BW548)</f>
        <v>0</v>
      </c>
      <c r="DF548" s="160" cm="1">
        <f t="array" ref="DF548">_xlfn.IFS(DF$1= 0,"", NOT(ISBLANK(CO548)), 0, ISBLANK(CO548), $Q548-$S548+BA548-BX548)</f>
        <v>0</v>
      </c>
      <c r="DG548" s="160" cm="1">
        <f t="array" ref="DG548">_xlfn.IFS(DG$1= 0,"", NOT(ISBLANK(CP548)), 0, ISBLANK(CP548), $Q548-$S548+BB548-BY548)</f>
        <v>0</v>
      </c>
      <c r="DH548" s="160" cm="1">
        <f t="array" ref="DH548">_xlfn.IFS(DH$1= 0,"", NOT(ISBLANK(CQ548)), 0, ISBLANK(CQ548), $Q548-$S548+BC548-BZ548)</f>
        <v>0</v>
      </c>
      <c r="DI548" s="160" cm="1">
        <f t="array" ref="DI548">_xlfn.IFS(DI$1= 0,"", NOT(ISBLANK(CR548)), 0, ISBLANK(CR548), $Q548-$S548+BD548-CA548)</f>
        <v>0</v>
      </c>
      <c r="DJ548" s="160" t="str" cm="1">
        <f t="array" ref="DJ548">_xlfn.IFS(DJ$1= 0,"", NOT(ISBLANK(CS548)), 0, ISBLANK(CS548), $Q548-$S548+BE548-CB548)</f>
        <v/>
      </c>
      <c r="DK548" s="160" t="str" cm="1">
        <f t="array" ref="DK548">_xlfn.IFS(DK$1= 0,"", NOT(ISBLANK(CT548)), 0, ISBLANK(CT548), $Q548-$S548+BF548-CC548)</f>
        <v/>
      </c>
      <c r="DL548" s="162" t="str" cm="1">
        <f t="array" ref="DL548">_xlfn.IFS(DL$1= 0,"", NOT(ISBLANK(CU548)), 0, ISBLANK(CU548), $Q548-$S548+BG548-CD548)</f>
        <v/>
      </c>
      <c r="DM548" s="162" t="str" cm="1">
        <f t="array" ref="DM548">_xlfn.IFS(DM$1= 0,"", NOT(ISBLANK(CV548)), 0, ISBLANK(CV548), $Q548-$S548+BH548-CE548)</f>
        <v/>
      </c>
      <c r="DN548" s="162" t="str" cm="1">
        <f t="array" ref="DN548">_xlfn.IFS(DN$1= 0,"", NOT(ISBLANK(CW548)), 0, ISBLANK(CW548), $Q548-$S548+BI548-CF548)</f>
        <v/>
      </c>
      <c r="DO548" s="162" t="str" cm="1">
        <f t="array" ref="DO548">_xlfn.IFS(DO$1= 0,"", NOT(ISBLANK(CX548)), 0, ISBLANK(CX548), $Q548-$S548+BJ548-CG548)</f>
        <v/>
      </c>
      <c r="DP548" s="162" t="str" cm="1">
        <f t="array" ref="DP548">_xlfn.IFS(DP$1= 0,"", NOT(ISBLANK(CY548)), 0, ISBLANK(CY548), $Q548-$S548+BK548-CH548)</f>
        <v/>
      </c>
      <c r="DQ548" s="162" t="str" cm="1">
        <f t="array" ref="DQ548">_xlfn.IFS(DQ$1= 0,"", NOT(ISBLANK(CZ548)), 0, ISBLANK(CZ548), $Q548-$S548+BL548-CI548)</f>
        <v/>
      </c>
      <c r="DR548" s="163" t="str" cm="1">
        <f t="array" ref="DR548">_xlfn.IFS(DR$1= 0,"", NOT(ISBLANK(DA548)), 0, ISBLANK(DA548), $Q548-$S548+BM548-CJ548)</f>
        <v/>
      </c>
    </row>
    <row r="549" spans="1:122" ht="16.5" x14ac:dyDescent="0.3">
      <c r="A549" s="135"/>
      <c r="B549" s="136"/>
      <c r="C549" s="136"/>
      <c r="D549" s="137"/>
      <c r="E549" s="176"/>
      <c r="F549" s="182"/>
      <c r="G549" s="183"/>
      <c r="H549" s="183"/>
      <c r="I549" s="183"/>
      <c r="J549" s="183"/>
      <c r="K549" s="183"/>
      <c r="L549" s="183"/>
      <c r="M549" s="186"/>
      <c r="N549" s="182"/>
      <c r="O549" s="184"/>
      <c r="P549" s="178"/>
      <c r="Q549" s="118">
        <f t="shared" si="170"/>
        <v>0</v>
      </c>
      <c r="R549" s="3"/>
      <c r="S549" s="3"/>
      <c r="T549" s="4"/>
      <c r="U549" s="4"/>
      <c r="V549" s="99">
        <f t="shared" si="171"/>
        <v>0</v>
      </c>
      <c r="W549" s="161"/>
      <c r="X549" s="138"/>
      <c r="AH549" s="158" t="str">
        <f t="array" ref="AH549">IF(OR(AH$1=0, $A549=""),"",SQRT((_xlfn.XLOOKUP(AH$1,$Z$2:$Z$16,$AA$2:$AA$16)-$T549)^2+(_xlfn.XLOOKUP(AH$1,$Z$2:$Z$16,$AB$2:$AB$16)-$U549)^2+(_xlfn.XLOOKUP(AH$1,$Z$2:$Z$16,$AC$2:$AC$16-$V549)^2)))</f>
        <v/>
      </c>
      <c r="AI549" s="140" t="str">
        <f t="array" ref="AI549">IF(OR(AI$1=0, $A549=""),"",SQRT((_xlfn.XLOOKUP(AI$1,$Z$2:$Z$16,$AA$2:$AA$16)-$T549)^2+(_xlfn.XLOOKUP(AI$1,$Z$2:$Z$16,$AB$2:$AB$16)-$U549)^2+(_xlfn.XLOOKUP(AI$1,$Z$2:$Z$16,$AC$2:$AC$16-$V549)^2)))</f>
        <v/>
      </c>
      <c r="AJ549" s="140" t="str">
        <f t="array" ref="AJ549">IF(OR(AJ$1=0, $A549=""),"",SQRT((_xlfn.XLOOKUP(AJ$1,$Z$2:$Z$16,$AA$2:$AA$16)-$T549)^2+(_xlfn.XLOOKUP(AJ$1,$Z$2:$Z$16,$AB$2:$AB$16)-$U549)^2+(_xlfn.XLOOKUP(AJ$1,$Z$2:$Z$16,$AC$2:$AC$16-$V549)^2)))</f>
        <v/>
      </c>
      <c r="AK549" s="140" t="str">
        <f t="array" ref="AK549">IF(OR(AK$1=0, $A549=""),"",SQRT((_xlfn.XLOOKUP(AK$1,$Z$2:$Z$16,$AA$2:$AA$16)-$T549)^2+(_xlfn.XLOOKUP(AK$1,$Z$2:$Z$16,$AB$2:$AB$16)-$U549)^2+(_xlfn.XLOOKUP(AK$1,$Z$2:$Z$16,$AC$2:$AC$16-$V549)^2)))</f>
        <v/>
      </c>
      <c r="AL549" s="140" t="str">
        <f t="array" ref="AL549">IF(OR(AL$1=0, $A549=""),"",SQRT((_xlfn.XLOOKUP(AL$1,$Z$2:$Z$16,$AA$2:$AA$16)-$T549)^2+(_xlfn.XLOOKUP(AL$1,$Z$2:$Z$16,$AB$2:$AB$16)-$U549)^2+(_xlfn.XLOOKUP(AL$1,$Z$2:$Z$16,$AC$2:$AC$16-$V549)^2)))</f>
        <v/>
      </c>
      <c r="AM549" s="140" t="str">
        <f t="array" ref="AM549">IF(OR(AM$1=0, $A549=""),"",SQRT((_xlfn.XLOOKUP(AM$1,$Z$2:$Z$16,$AA$2:$AA$16)-$T549)^2+(_xlfn.XLOOKUP(AM$1,$Z$2:$Z$16,$AB$2:$AB$16)-$U549)^2+(_xlfn.XLOOKUP(AM$1,$Z$2:$Z$16,$AC$2:$AC$16-$V549)^2)))</f>
        <v/>
      </c>
      <c r="AN549" s="140" t="str">
        <f t="array" ref="AN549">IF(OR(AN$1=0, $A549=""),"",SQRT((_xlfn.XLOOKUP(AN$1,$Z$2:$Z$16,$AA$2:$AA$16)-$T549)^2+(_xlfn.XLOOKUP(AN$1,$Z$2:$Z$16,$AB$2:$AB$16)-$U549)^2+(_xlfn.XLOOKUP(AN$1,$Z$2:$Z$16,$AC$2:$AC$16-$V549)^2)))</f>
        <v/>
      </c>
      <c r="AO549" s="140" t="str">
        <f t="array" ref="AO549">IF(OR(AO$1=0, $A549=""),"",SQRT((_xlfn.XLOOKUP(AO$1,$Z$2:$Z$16,$AA$2:$AA$16)-$T549)^2+(_xlfn.XLOOKUP(AO$1,$Z$2:$Z$16,$AB$2:$AB$16)-$U549)^2+(_xlfn.XLOOKUP(AO$1,$Z$2:$Z$16,$AC$2:$AC$16-$V549)^2)))</f>
        <v/>
      </c>
      <c r="AP549" s="141" t="str">
        <f t="array" ref="AP549">IF(OR(AP$1=0, $A549=""),"",SQRT((_xlfn.XLOOKUP(AP$1,$Z$2:$Z$16,$AA$2:$AA$16)-$T549)^2+(_xlfn.XLOOKUP(AP$1,$Z$2:$Z$16,$AB$2:$AB$16)-$U549)^2+(_xlfn.XLOOKUP(AP$1,$Z$2:$Z$16,$AC$2:$AC$16-$V549)^2)))</f>
        <v/>
      </c>
      <c r="AQ549" s="141" t="str">
        <f t="array" ref="AQ549">IF(OR(AQ$1=0, $A549=""),"",SQRT((_xlfn.XLOOKUP(AQ$1,$Z$2:$Z$16,$AA$2:$AA$16)-$T549)^2+(_xlfn.XLOOKUP(AQ$1,$Z$2:$Z$16,$AB$2:$AB$16)-$U549)^2+(_xlfn.XLOOKUP(AQ$1,$Z$2:$Z$16,$AC$2:$AC$16-$V549)^2)))</f>
        <v/>
      </c>
      <c r="AR549" s="141" t="str">
        <f t="array" ref="AR549">IF(OR(AR$1=0, $A549=""),"",SQRT((_xlfn.XLOOKUP(AR$1,$Z$2:$Z$16,$AA$2:$AA$16)-$T549)^2+(_xlfn.XLOOKUP(AR$1,$Z$2:$Z$16,$AB$2:$AB$16)-$U549)^2+(_xlfn.XLOOKUP(AR$1,$Z$2:$Z$16,$AC$2:$AC$16-$V549)^2)))</f>
        <v/>
      </c>
      <c r="AS549" s="141" t="str">
        <f t="array" ref="AS549">IF(OR(AS$1=0, $A549=""),"",SQRT((_xlfn.XLOOKUP(AS$1,$Z$2:$Z$16,$AA$2:$AA$16)-$T549)^2+(_xlfn.XLOOKUP(AS$1,$Z$2:$Z$16,$AB$2:$AB$16)-$U549)^2+(_xlfn.XLOOKUP(AS$1,$Z$2:$Z$16,$AC$2:$AC$16-$V549)^2)))</f>
        <v/>
      </c>
      <c r="AT549" s="141" t="str">
        <f t="array" ref="AT549">IF(OR(AT$1=0, $A549=""),"",SQRT((_xlfn.XLOOKUP(AT$1,$Z$2:$Z$16,$AA$2:$AA$16)-$T549)^2+(_xlfn.XLOOKUP(AT$1,$Z$2:$Z$16,$AB$2:$AB$16)-$U549)^2+(_xlfn.XLOOKUP(AT$1,$Z$2:$Z$16,$AC$2:$AC$16-$V549)^2)))</f>
        <v/>
      </c>
      <c r="AU549" s="141" t="str">
        <f t="array" ref="AU549">IF(OR(AU$1=0, $A549=""),"",SQRT((_xlfn.XLOOKUP(AU$1,$Z$2:$Z$16,$AA$2:$AA$16)-$T549)^2+(_xlfn.XLOOKUP(AU$1,$Z$2:$Z$16,$AB$2:$AB$16)-$U549)^2+(_xlfn.XLOOKUP(AU$1,$Z$2:$Z$16,$AC$2:$AC$16-$V549)^2)))</f>
        <v/>
      </c>
      <c r="AV549" s="142" t="str">
        <f t="array" ref="AV549">IF(OR(AV$1=0, $A549=""),"",SQRT((_xlfn.XLOOKUP(AV$1,$Z$2:$Z$16,$AA$2:$AA$16)-$T549)^2+(_xlfn.XLOOKUP(AV$1,$Z$2:$Z$16,$AB$2:$AB$16)-$U549)^2+(_xlfn.XLOOKUP(AV$1,$Z$2:$Z$16,$AC$2:$AC$16-$V549)^2)))</f>
        <v/>
      </c>
      <c r="AW549" s="124"/>
      <c r="AX549" s="124"/>
      <c r="AY549" s="125">
        <f t="shared" si="172"/>
        <v>0</v>
      </c>
      <c r="AZ549" s="143">
        <f t="shared" si="173"/>
        <v>0</v>
      </c>
      <c r="BA549" s="143">
        <f t="shared" si="174"/>
        <v>0</v>
      </c>
      <c r="BB549" s="143">
        <f t="shared" si="175"/>
        <v>0</v>
      </c>
      <c r="BC549" s="143">
        <f t="shared" si="176"/>
        <v>0</v>
      </c>
      <c r="BD549" s="143">
        <f t="shared" si="177"/>
        <v>0</v>
      </c>
      <c r="BE549" s="143">
        <f t="shared" si="178"/>
        <v>0</v>
      </c>
      <c r="BF549" s="143">
        <f t="shared" si="179"/>
        <v>0</v>
      </c>
      <c r="BG549" s="144">
        <f t="shared" si="180"/>
        <v>0</v>
      </c>
      <c r="BH549" s="144">
        <f t="shared" si="181"/>
        <v>0</v>
      </c>
      <c r="BI549" s="144">
        <f t="shared" si="182"/>
        <v>0</v>
      </c>
      <c r="BJ549" s="144">
        <f t="shared" si="183"/>
        <v>0</v>
      </c>
      <c r="BK549" s="144">
        <f t="shared" si="184"/>
        <v>0</v>
      </c>
      <c r="BL549" s="144">
        <f t="shared" si="185"/>
        <v>0</v>
      </c>
      <c r="BM549" s="145">
        <f t="shared" si="186"/>
        <v>0</v>
      </c>
      <c r="BN549" s="124"/>
      <c r="BO549" s="124"/>
      <c r="BP549" s="124"/>
      <c r="BQ549" s="124"/>
      <c r="BR549" s="124"/>
      <c r="BS549" s="124"/>
      <c r="BT549" s="124"/>
      <c r="BU549" s="124"/>
      <c r="BV549" s="130"/>
      <c r="BW549" s="130"/>
      <c r="BX549" s="130"/>
      <c r="BY549" s="130"/>
      <c r="BZ549" s="130"/>
      <c r="CA549" s="130"/>
      <c r="CB549" s="130"/>
      <c r="CC549" s="130"/>
      <c r="CD549" s="130"/>
      <c r="CE549" s="130"/>
      <c r="CF549" s="130"/>
      <c r="CG549" s="130"/>
      <c r="CH549" s="130"/>
      <c r="CI549" s="130"/>
      <c r="CJ549" s="130"/>
      <c r="CL549" s="124"/>
      <c r="CM549" s="130" t="s">
        <v>32</v>
      </c>
      <c r="CN549" s="130"/>
      <c r="CO549" s="130"/>
      <c r="CP549" s="130"/>
      <c r="CQ549" s="130"/>
      <c r="CR549" s="130"/>
      <c r="CS549" s="130"/>
      <c r="CT549" s="130"/>
      <c r="CU549" s="130"/>
      <c r="CV549" s="130"/>
      <c r="CW549" s="130"/>
      <c r="CX549" s="130"/>
      <c r="CY549" s="130"/>
      <c r="CZ549" s="130"/>
      <c r="DA549" s="130"/>
      <c r="DD549" s="159" cm="1">
        <f t="array" ref="DD549">_xlfn.IFS(DD$1= 0,"", NOT(ISBLANK(CM549)), 0, ISBLANK(CM549), $Q549-$S549+AY549-BV549)</f>
        <v>0</v>
      </c>
      <c r="DE549" s="160" cm="1">
        <f t="array" ref="DE549">_xlfn.IFS(DE$1= 0,"", NOT(ISBLANK(CN549)), 0, ISBLANK(CN549), $Q549-$S549+AZ549-BW549)</f>
        <v>0</v>
      </c>
      <c r="DF549" s="160" cm="1">
        <f t="array" ref="DF549">_xlfn.IFS(DF$1= 0,"", NOT(ISBLANK(CO549)), 0, ISBLANK(CO549), $Q549-$S549+BA549-BX549)</f>
        <v>0</v>
      </c>
      <c r="DG549" s="160" cm="1">
        <f t="array" ref="DG549">_xlfn.IFS(DG$1= 0,"", NOT(ISBLANK(CP549)), 0, ISBLANK(CP549), $Q549-$S549+BB549-BY549)</f>
        <v>0</v>
      </c>
      <c r="DH549" s="160" cm="1">
        <f t="array" ref="DH549">_xlfn.IFS(DH$1= 0,"", NOT(ISBLANK(CQ549)), 0, ISBLANK(CQ549), $Q549-$S549+BC549-BZ549)</f>
        <v>0</v>
      </c>
      <c r="DI549" s="160" cm="1">
        <f t="array" ref="DI549">_xlfn.IFS(DI$1= 0,"", NOT(ISBLANK(CR549)), 0, ISBLANK(CR549), $Q549-$S549+BD549-CA549)</f>
        <v>0</v>
      </c>
      <c r="DJ549" s="160" t="str" cm="1">
        <f t="array" ref="DJ549">_xlfn.IFS(DJ$1= 0,"", NOT(ISBLANK(CS549)), 0, ISBLANK(CS549), $Q549-$S549+BE549-CB549)</f>
        <v/>
      </c>
      <c r="DK549" s="160" t="str" cm="1">
        <f t="array" ref="DK549">_xlfn.IFS(DK$1= 0,"", NOT(ISBLANK(CT549)), 0, ISBLANK(CT549), $Q549-$S549+BF549-CC549)</f>
        <v/>
      </c>
      <c r="DL549" s="162" t="str" cm="1">
        <f t="array" ref="DL549">_xlfn.IFS(DL$1= 0,"", NOT(ISBLANK(CU549)), 0, ISBLANK(CU549), $Q549-$S549+BG549-CD549)</f>
        <v/>
      </c>
      <c r="DM549" s="162" t="str" cm="1">
        <f t="array" ref="DM549">_xlfn.IFS(DM$1= 0,"", NOT(ISBLANK(CV549)), 0, ISBLANK(CV549), $Q549-$S549+BH549-CE549)</f>
        <v/>
      </c>
      <c r="DN549" s="162" t="str" cm="1">
        <f t="array" ref="DN549">_xlfn.IFS(DN$1= 0,"", NOT(ISBLANK(CW549)), 0, ISBLANK(CW549), $Q549-$S549+BI549-CF549)</f>
        <v/>
      </c>
      <c r="DO549" s="162" t="str" cm="1">
        <f t="array" ref="DO549">_xlfn.IFS(DO$1= 0,"", NOT(ISBLANK(CX549)), 0, ISBLANK(CX549), $Q549-$S549+BJ549-CG549)</f>
        <v/>
      </c>
      <c r="DP549" s="162" t="str" cm="1">
        <f t="array" ref="DP549">_xlfn.IFS(DP$1= 0,"", NOT(ISBLANK(CY549)), 0, ISBLANK(CY549), $Q549-$S549+BK549-CH549)</f>
        <v/>
      </c>
      <c r="DQ549" s="162" t="str" cm="1">
        <f t="array" ref="DQ549">_xlfn.IFS(DQ$1= 0,"", NOT(ISBLANK(CZ549)), 0, ISBLANK(CZ549), $Q549-$S549+BL549-CI549)</f>
        <v/>
      </c>
      <c r="DR549" s="163" t="str" cm="1">
        <f t="array" ref="DR549">_xlfn.IFS(DR$1= 0,"", NOT(ISBLANK(DA549)), 0, ISBLANK(DA549), $Q549-$S549+BM549-CJ549)</f>
        <v/>
      </c>
    </row>
    <row r="550" spans="1:122" ht="16.5" x14ac:dyDescent="0.3">
      <c r="A550" s="135"/>
      <c r="B550" s="136"/>
      <c r="C550" s="136"/>
      <c r="D550" s="137"/>
      <c r="E550" s="176"/>
      <c r="F550" s="182"/>
      <c r="G550" s="183"/>
      <c r="H550" s="183"/>
      <c r="I550" s="183"/>
      <c r="J550" s="183"/>
      <c r="K550" s="183"/>
      <c r="L550" s="183"/>
      <c r="M550" s="186"/>
      <c r="N550" s="182"/>
      <c r="O550" s="184"/>
      <c r="P550" s="178"/>
      <c r="Q550" s="118">
        <f t="shared" si="170"/>
        <v>0</v>
      </c>
      <c r="R550" s="3"/>
      <c r="S550" s="3"/>
      <c r="T550" s="4"/>
      <c r="U550" s="4"/>
      <c r="V550" s="99">
        <f t="shared" si="171"/>
        <v>0</v>
      </c>
      <c r="W550" s="161"/>
      <c r="X550" s="138"/>
      <c r="AH550" s="158" t="str">
        <f t="array" ref="AH550">IF(OR(AH$1=0, $A550=""),"",SQRT((_xlfn.XLOOKUP(AH$1,$Z$2:$Z$16,$AA$2:$AA$16)-$T550)^2+(_xlfn.XLOOKUP(AH$1,$Z$2:$Z$16,$AB$2:$AB$16)-$U550)^2+(_xlfn.XLOOKUP(AH$1,$Z$2:$Z$16,$AC$2:$AC$16-$V550)^2)))</f>
        <v/>
      </c>
      <c r="AI550" s="140" t="str">
        <f t="array" ref="AI550">IF(OR(AI$1=0, $A550=""),"",SQRT((_xlfn.XLOOKUP(AI$1,$Z$2:$Z$16,$AA$2:$AA$16)-$T550)^2+(_xlfn.XLOOKUP(AI$1,$Z$2:$Z$16,$AB$2:$AB$16)-$U550)^2+(_xlfn.XLOOKUP(AI$1,$Z$2:$Z$16,$AC$2:$AC$16-$V550)^2)))</f>
        <v/>
      </c>
      <c r="AJ550" s="140" t="str">
        <f t="array" ref="AJ550">IF(OR(AJ$1=0, $A550=""),"",SQRT((_xlfn.XLOOKUP(AJ$1,$Z$2:$Z$16,$AA$2:$AA$16)-$T550)^2+(_xlfn.XLOOKUP(AJ$1,$Z$2:$Z$16,$AB$2:$AB$16)-$U550)^2+(_xlfn.XLOOKUP(AJ$1,$Z$2:$Z$16,$AC$2:$AC$16-$V550)^2)))</f>
        <v/>
      </c>
      <c r="AK550" s="140" t="str">
        <f t="array" ref="AK550">IF(OR(AK$1=0, $A550=""),"",SQRT((_xlfn.XLOOKUP(AK$1,$Z$2:$Z$16,$AA$2:$AA$16)-$T550)^2+(_xlfn.XLOOKUP(AK$1,$Z$2:$Z$16,$AB$2:$AB$16)-$U550)^2+(_xlfn.XLOOKUP(AK$1,$Z$2:$Z$16,$AC$2:$AC$16-$V550)^2)))</f>
        <v/>
      </c>
      <c r="AL550" s="140" t="str">
        <f t="array" ref="AL550">IF(OR(AL$1=0, $A550=""),"",SQRT((_xlfn.XLOOKUP(AL$1,$Z$2:$Z$16,$AA$2:$AA$16)-$T550)^2+(_xlfn.XLOOKUP(AL$1,$Z$2:$Z$16,$AB$2:$AB$16)-$U550)^2+(_xlfn.XLOOKUP(AL$1,$Z$2:$Z$16,$AC$2:$AC$16-$V550)^2)))</f>
        <v/>
      </c>
      <c r="AM550" s="140" t="str">
        <f t="array" ref="AM550">IF(OR(AM$1=0, $A550=""),"",SQRT((_xlfn.XLOOKUP(AM$1,$Z$2:$Z$16,$AA$2:$AA$16)-$T550)^2+(_xlfn.XLOOKUP(AM$1,$Z$2:$Z$16,$AB$2:$AB$16)-$U550)^2+(_xlfn.XLOOKUP(AM$1,$Z$2:$Z$16,$AC$2:$AC$16-$V550)^2)))</f>
        <v/>
      </c>
      <c r="AN550" s="140" t="str">
        <f t="array" ref="AN550">IF(OR(AN$1=0, $A550=""),"",SQRT((_xlfn.XLOOKUP(AN$1,$Z$2:$Z$16,$AA$2:$AA$16)-$T550)^2+(_xlfn.XLOOKUP(AN$1,$Z$2:$Z$16,$AB$2:$AB$16)-$U550)^2+(_xlfn.XLOOKUP(AN$1,$Z$2:$Z$16,$AC$2:$AC$16-$V550)^2)))</f>
        <v/>
      </c>
      <c r="AO550" s="140" t="str">
        <f t="array" ref="AO550">IF(OR(AO$1=0, $A550=""),"",SQRT((_xlfn.XLOOKUP(AO$1,$Z$2:$Z$16,$AA$2:$AA$16)-$T550)^2+(_xlfn.XLOOKUP(AO$1,$Z$2:$Z$16,$AB$2:$AB$16)-$U550)^2+(_xlfn.XLOOKUP(AO$1,$Z$2:$Z$16,$AC$2:$AC$16-$V550)^2)))</f>
        <v/>
      </c>
      <c r="AP550" s="141" t="str">
        <f t="array" ref="AP550">IF(OR(AP$1=0, $A550=""),"",SQRT((_xlfn.XLOOKUP(AP$1,$Z$2:$Z$16,$AA$2:$AA$16)-$T550)^2+(_xlfn.XLOOKUP(AP$1,$Z$2:$Z$16,$AB$2:$AB$16)-$U550)^2+(_xlfn.XLOOKUP(AP$1,$Z$2:$Z$16,$AC$2:$AC$16-$V550)^2)))</f>
        <v/>
      </c>
      <c r="AQ550" s="141" t="str">
        <f t="array" ref="AQ550">IF(OR(AQ$1=0, $A550=""),"",SQRT((_xlfn.XLOOKUP(AQ$1,$Z$2:$Z$16,$AA$2:$AA$16)-$T550)^2+(_xlfn.XLOOKUP(AQ$1,$Z$2:$Z$16,$AB$2:$AB$16)-$U550)^2+(_xlfn.XLOOKUP(AQ$1,$Z$2:$Z$16,$AC$2:$AC$16-$V550)^2)))</f>
        <v/>
      </c>
      <c r="AR550" s="141" t="str">
        <f t="array" ref="AR550">IF(OR(AR$1=0, $A550=""),"",SQRT((_xlfn.XLOOKUP(AR$1,$Z$2:$Z$16,$AA$2:$AA$16)-$T550)^2+(_xlfn.XLOOKUP(AR$1,$Z$2:$Z$16,$AB$2:$AB$16)-$U550)^2+(_xlfn.XLOOKUP(AR$1,$Z$2:$Z$16,$AC$2:$AC$16-$V550)^2)))</f>
        <v/>
      </c>
      <c r="AS550" s="141" t="str">
        <f t="array" ref="AS550">IF(OR(AS$1=0, $A550=""),"",SQRT((_xlfn.XLOOKUP(AS$1,$Z$2:$Z$16,$AA$2:$AA$16)-$T550)^2+(_xlfn.XLOOKUP(AS$1,$Z$2:$Z$16,$AB$2:$AB$16)-$U550)^2+(_xlfn.XLOOKUP(AS$1,$Z$2:$Z$16,$AC$2:$AC$16-$V550)^2)))</f>
        <v/>
      </c>
      <c r="AT550" s="141" t="str">
        <f t="array" ref="AT550">IF(OR(AT$1=0, $A550=""),"",SQRT((_xlfn.XLOOKUP(AT$1,$Z$2:$Z$16,$AA$2:$AA$16)-$T550)^2+(_xlfn.XLOOKUP(AT$1,$Z$2:$Z$16,$AB$2:$AB$16)-$U550)^2+(_xlfn.XLOOKUP(AT$1,$Z$2:$Z$16,$AC$2:$AC$16-$V550)^2)))</f>
        <v/>
      </c>
      <c r="AU550" s="141" t="str">
        <f t="array" ref="AU550">IF(OR(AU$1=0, $A550=""),"",SQRT((_xlfn.XLOOKUP(AU$1,$Z$2:$Z$16,$AA$2:$AA$16)-$T550)^2+(_xlfn.XLOOKUP(AU$1,$Z$2:$Z$16,$AB$2:$AB$16)-$U550)^2+(_xlfn.XLOOKUP(AU$1,$Z$2:$Z$16,$AC$2:$AC$16-$V550)^2)))</f>
        <v/>
      </c>
      <c r="AV550" s="142" t="str">
        <f t="array" ref="AV550">IF(OR(AV$1=0, $A550=""),"",SQRT((_xlfn.XLOOKUP(AV$1,$Z$2:$Z$16,$AA$2:$AA$16)-$T550)^2+(_xlfn.XLOOKUP(AV$1,$Z$2:$Z$16,$AB$2:$AB$16)-$U550)^2+(_xlfn.XLOOKUP(AV$1,$Z$2:$Z$16,$AC$2:$AC$16-$V550)^2)))</f>
        <v/>
      </c>
      <c r="AW550" s="124"/>
      <c r="AX550" s="124"/>
      <c r="AY550" s="125">
        <f t="shared" si="172"/>
        <v>0</v>
      </c>
      <c r="AZ550" s="143">
        <f t="shared" si="173"/>
        <v>0</v>
      </c>
      <c r="BA550" s="143">
        <f t="shared" si="174"/>
        <v>0</v>
      </c>
      <c r="BB550" s="143">
        <f t="shared" si="175"/>
        <v>0</v>
      </c>
      <c r="BC550" s="143">
        <f t="shared" si="176"/>
        <v>0</v>
      </c>
      <c r="BD550" s="143">
        <f t="shared" si="177"/>
        <v>0</v>
      </c>
      <c r="BE550" s="143">
        <f t="shared" si="178"/>
        <v>0</v>
      </c>
      <c r="BF550" s="143">
        <f t="shared" si="179"/>
        <v>0</v>
      </c>
      <c r="BG550" s="144">
        <f t="shared" si="180"/>
        <v>0</v>
      </c>
      <c r="BH550" s="144">
        <f t="shared" si="181"/>
        <v>0</v>
      </c>
      <c r="BI550" s="144">
        <f t="shared" si="182"/>
        <v>0</v>
      </c>
      <c r="BJ550" s="144">
        <f t="shared" si="183"/>
        <v>0</v>
      </c>
      <c r="BK550" s="144">
        <f t="shared" si="184"/>
        <v>0</v>
      </c>
      <c r="BL550" s="144">
        <f t="shared" si="185"/>
        <v>0</v>
      </c>
      <c r="BM550" s="145">
        <f t="shared" si="186"/>
        <v>0</v>
      </c>
      <c r="BN550" s="124"/>
      <c r="BO550" s="124"/>
      <c r="BP550" s="124"/>
      <c r="BQ550" s="124"/>
      <c r="BR550" s="124"/>
      <c r="BS550" s="124"/>
      <c r="BT550" s="124"/>
      <c r="BU550" s="124"/>
      <c r="BV550" s="130"/>
      <c r="BW550" s="130"/>
      <c r="BX550" s="130"/>
      <c r="BY550" s="130"/>
      <c r="BZ550" s="130"/>
      <c r="CA550" s="130"/>
      <c r="CB550" s="130"/>
      <c r="CC550" s="130"/>
      <c r="CD550" s="130"/>
      <c r="CE550" s="130"/>
      <c r="CF550" s="130"/>
      <c r="CG550" s="130"/>
      <c r="CH550" s="130"/>
      <c r="CI550" s="130"/>
      <c r="CJ550" s="130"/>
      <c r="CL550" s="124"/>
      <c r="CM550" s="130" t="s">
        <v>32</v>
      </c>
      <c r="CN550" s="130"/>
      <c r="CO550" s="130"/>
      <c r="CP550" s="130"/>
      <c r="CQ550" s="130"/>
      <c r="CR550" s="130"/>
      <c r="CS550" s="130"/>
      <c r="CT550" s="130"/>
      <c r="CU550" s="130"/>
      <c r="CV550" s="130"/>
      <c r="CW550" s="130"/>
      <c r="CX550" s="130"/>
      <c r="CY550" s="130"/>
      <c r="CZ550" s="130"/>
      <c r="DA550" s="130"/>
      <c r="DD550" s="159" cm="1">
        <f t="array" ref="DD550">_xlfn.IFS(DD$1= 0,"", NOT(ISBLANK(CM550)), 0, ISBLANK(CM550), $Q550-$S550+AY550-BV550)</f>
        <v>0</v>
      </c>
      <c r="DE550" s="160" cm="1">
        <f t="array" ref="DE550">_xlfn.IFS(DE$1= 0,"", NOT(ISBLANK(CN550)), 0, ISBLANK(CN550), $Q550-$S550+AZ550-BW550)</f>
        <v>0</v>
      </c>
      <c r="DF550" s="160" cm="1">
        <f t="array" ref="DF550">_xlfn.IFS(DF$1= 0,"", NOT(ISBLANK(CO550)), 0, ISBLANK(CO550), $Q550-$S550+BA550-BX550)</f>
        <v>0</v>
      </c>
      <c r="DG550" s="160" cm="1">
        <f t="array" ref="DG550">_xlfn.IFS(DG$1= 0,"", NOT(ISBLANK(CP550)), 0, ISBLANK(CP550), $Q550-$S550+BB550-BY550)</f>
        <v>0</v>
      </c>
      <c r="DH550" s="160" cm="1">
        <f t="array" ref="DH550">_xlfn.IFS(DH$1= 0,"", NOT(ISBLANK(CQ550)), 0, ISBLANK(CQ550), $Q550-$S550+BC550-BZ550)</f>
        <v>0</v>
      </c>
      <c r="DI550" s="160" cm="1">
        <f t="array" ref="DI550">_xlfn.IFS(DI$1= 0,"", NOT(ISBLANK(CR550)), 0, ISBLANK(CR550), $Q550-$S550+BD550-CA550)</f>
        <v>0</v>
      </c>
      <c r="DJ550" s="160" t="str" cm="1">
        <f t="array" ref="DJ550">_xlfn.IFS(DJ$1= 0,"", NOT(ISBLANK(CS550)), 0, ISBLANK(CS550), $Q550-$S550+BE550-CB550)</f>
        <v/>
      </c>
      <c r="DK550" s="160" t="str" cm="1">
        <f t="array" ref="DK550">_xlfn.IFS(DK$1= 0,"", NOT(ISBLANK(CT550)), 0, ISBLANK(CT550), $Q550-$S550+BF550-CC550)</f>
        <v/>
      </c>
      <c r="DL550" s="162" t="str" cm="1">
        <f t="array" ref="DL550">_xlfn.IFS(DL$1= 0,"", NOT(ISBLANK(CU550)), 0, ISBLANK(CU550), $Q550-$S550+BG550-CD550)</f>
        <v/>
      </c>
      <c r="DM550" s="162" t="str" cm="1">
        <f t="array" ref="DM550">_xlfn.IFS(DM$1= 0,"", NOT(ISBLANK(CV550)), 0, ISBLANK(CV550), $Q550-$S550+BH550-CE550)</f>
        <v/>
      </c>
      <c r="DN550" s="162" t="str" cm="1">
        <f t="array" ref="DN550">_xlfn.IFS(DN$1= 0,"", NOT(ISBLANK(CW550)), 0, ISBLANK(CW550), $Q550-$S550+BI550-CF550)</f>
        <v/>
      </c>
      <c r="DO550" s="162" t="str" cm="1">
        <f t="array" ref="DO550">_xlfn.IFS(DO$1= 0,"", NOT(ISBLANK(CX550)), 0, ISBLANK(CX550), $Q550-$S550+BJ550-CG550)</f>
        <v/>
      </c>
      <c r="DP550" s="162" t="str" cm="1">
        <f t="array" ref="DP550">_xlfn.IFS(DP$1= 0,"", NOT(ISBLANK(CY550)), 0, ISBLANK(CY550), $Q550-$S550+BK550-CH550)</f>
        <v/>
      </c>
      <c r="DQ550" s="162" t="str" cm="1">
        <f t="array" ref="DQ550">_xlfn.IFS(DQ$1= 0,"", NOT(ISBLANK(CZ550)), 0, ISBLANK(CZ550), $Q550-$S550+BL550-CI550)</f>
        <v/>
      </c>
      <c r="DR550" s="163" t="str" cm="1">
        <f t="array" ref="DR550">_xlfn.IFS(DR$1= 0,"", NOT(ISBLANK(DA550)), 0, ISBLANK(DA550), $Q550-$S550+BM550-CJ550)</f>
        <v/>
      </c>
    </row>
    <row r="551" spans="1:122" ht="16.5" x14ac:dyDescent="0.3">
      <c r="A551" s="135"/>
      <c r="B551" s="136"/>
      <c r="C551" s="136"/>
      <c r="D551" s="137"/>
      <c r="E551" s="176"/>
      <c r="F551" s="182"/>
      <c r="G551" s="183"/>
      <c r="H551" s="183"/>
      <c r="I551" s="183"/>
      <c r="J551" s="183"/>
      <c r="K551" s="183"/>
      <c r="L551" s="183"/>
      <c r="M551" s="186"/>
      <c r="N551" s="182"/>
      <c r="O551" s="184"/>
      <c r="P551" s="178"/>
      <c r="Q551" s="118">
        <f t="shared" si="170"/>
        <v>0</v>
      </c>
      <c r="R551" s="3"/>
      <c r="S551" s="3"/>
      <c r="T551" s="4"/>
      <c r="U551" s="4"/>
      <c r="V551" s="99">
        <f t="shared" si="171"/>
        <v>0</v>
      </c>
      <c r="W551" s="161"/>
      <c r="X551" s="138"/>
      <c r="AH551" s="158" t="str">
        <f t="array" ref="AH551">IF(OR(AH$1=0, $A551=""),"",SQRT((_xlfn.XLOOKUP(AH$1,$Z$2:$Z$16,$AA$2:$AA$16)-$T551)^2+(_xlfn.XLOOKUP(AH$1,$Z$2:$Z$16,$AB$2:$AB$16)-$U551)^2+(_xlfn.XLOOKUP(AH$1,$Z$2:$Z$16,$AC$2:$AC$16-$V551)^2)))</f>
        <v/>
      </c>
      <c r="AI551" s="140" t="str">
        <f t="array" ref="AI551">IF(OR(AI$1=0, $A551=""),"",SQRT((_xlfn.XLOOKUP(AI$1,$Z$2:$Z$16,$AA$2:$AA$16)-$T551)^2+(_xlfn.XLOOKUP(AI$1,$Z$2:$Z$16,$AB$2:$AB$16)-$U551)^2+(_xlfn.XLOOKUP(AI$1,$Z$2:$Z$16,$AC$2:$AC$16-$V551)^2)))</f>
        <v/>
      </c>
      <c r="AJ551" s="140" t="str">
        <f t="array" ref="AJ551">IF(OR(AJ$1=0, $A551=""),"",SQRT((_xlfn.XLOOKUP(AJ$1,$Z$2:$Z$16,$AA$2:$AA$16)-$T551)^2+(_xlfn.XLOOKUP(AJ$1,$Z$2:$Z$16,$AB$2:$AB$16)-$U551)^2+(_xlfn.XLOOKUP(AJ$1,$Z$2:$Z$16,$AC$2:$AC$16-$V551)^2)))</f>
        <v/>
      </c>
      <c r="AK551" s="140" t="str">
        <f t="array" ref="AK551">IF(OR(AK$1=0, $A551=""),"",SQRT((_xlfn.XLOOKUP(AK$1,$Z$2:$Z$16,$AA$2:$AA$16)-$T551)^2+(_xlfn.XLOOKUP(AK$1,$Z$2:$Z$16,$AB$2:$AB$16)-$U551)^2+(_xlfn.XLOOKUP(AK$1,$Z$2:$Z$16,$AC$2:$AC$16-$V551)^2)))</f>
        <v/>
      </c>
      <c r="AL551" s="140" t="str">
        <f t="array" ref="AL551">IF(OR(AL$1=0, $A551=""),"",SQRT((_xlfn.XLOOKUP(AL$1,$Z$2:$Z$16,$AA$2:$AA$16)-$T551)^2+(_xlfn.XLOOKUP(AL$1,$Z$2:$Z$16,$AB$2:$AB$16)-$U551)^2+(_xlfn.XLOOKUP(AL$1,$Z$2:$Z$16,$AC$2:$AC$16-$V551)^2)))</f>
        <v/>
      </c>
      <c r="AM551" s="140" t="str">
        <f t="array" ref="AM551">IF(OR(AM$1=0, $A551=""),"",SQRT((_xlfn.XLOOKUP(AM$1,$Z$2:$Z$16,$AA$2:$AA$16)-$T551)^2+(_xlfn.XLOOKUP(AM$1,$Z$2:$Z$16,$AB$2:$AB$16)-$U551)^2+(_xlfn.XLOOKUP(AM$1,$Z$2:$Z$16,$AC$2:$AC$16-$V551)^2)))</f>
        <v/>
      </c>
      <c r="AN551" s="140" t="str">
        <f t="array" ref="AN551">IF(OR(AN$1=0, $A551=""),"",SQRT((_xlfn.XLOOKUP(AN$1,$Z$2:$Z$16,$AA$2:$AA$16)-$T551)^2+(_xlfn.XLOOKUP(AN$1,$Z$2:$Z$16,$AB$2:$AB$16)-$U551)^2+(_xlfn.XLOOKUP(AN$1,$Z$2:$Z$16,$AC$2:$AC$16-$V551)^2)))</f>
        <v/>
      </c>
      <c r="AO551" s="140" t="str">
        <f t="array" ref="AO551">IF(OR(AO$1=0, $A551=""),"",SQRT((_xlfn.XLOOKUP(AO$1,$Z$2:$Z$16,$AA$2:$AA$16)-$T551)^2+(_xlfn.XLOOKUP(AO$1,$Z$2:$Z$16,$AB$2:$AB$16)-$U551)^2+(_xlfn.XLOOKUP(AO$1,$Z$2:$Z$16,$AC$2:$AC$16-$V551)^2)))</f>
        <v/>
      </c>
      <c r="AP551" s="141" t="str">
        <f t="array" ref="AP551">IF(OR(AP$1=0, $A551=""),"",SQRT((_xlfn.XLOOKUP(AP$1,$Z$2:$Z$16,$AA$2:$AA$16)-$T551)^2+(_xlfn.XLOOKUP(AP$1,$Z$2:$Z$16,$AB$2:$AB$16)-$U551)^2+(_xlfn.XLOOKUP(AP$1,$Z$2:$Z$16,$AC$2:$AC$16-$V551)^2)))</f>
        <v/>
      </c>
      <c r="AQ551" s="141" t="str">
        <f t="array" ref="AQ551">IF(OR(AQ$1=0, $A551=""),"",SQRT((_xlfn.XLOOKUP(AQ$1,$Z$2:$Z$16,$AA$2:$AA$16)-$T551)^2+(_xlfn.XLOOKUP(AQ$1,$Z$2:$Z$16,$AB$2:$AB$16)-$U551)^2+(_xlfn.XLOOKUP(AQ$1,$Z$2:$Z$16,$AC$2:$AC$16-$V551)^2)))</f>
        <v/>
      </c>
      <c r="AR551" s="141" t="str">
        <f t="array" ref="AR551">IF(OR(AR$1=0, $A551=""),"",SQRT((_xlfn.XLOOKUP(AR$1,$Z$2:$Z$16,$AA$2:$AA$16)-$T551)^2+(_xlfn.XLOOKUP(AR$1,$Z$2:$Z$16,$AB$2:$AB$16)-$U551)^2+(_xlfn.XLOOKUP(AR$1,$Z$2:$Z$16,$AC$2:$AC$16-$V551)^2)))</f>
        <v/>
      </c>
      <c r="AS551" s="141" t="str">
        <f t="array" ref="AS551">IF(OR(AS$1=0, $A551=""),"",SQRT((_xlfn.XLOOKUP(AS$1,$Z$2:$Z$16,$AA$2:$AA$16)-$T551)^2+(_xlfn.XLOOKUP(AS$1,$Z$2:$Z$16,$AB$2:$AB$16)-$U551)^2+(_xlfn.XLOOKUP(AS$1,$Z$2:$Z$16,$AC$2:$AC$16-$V551)^2)))</f>
        <v/>
      </c>
      <c r="AT551" s="141" t="str">
        <f t="array" ref="AT551">IF(OR(AT$1=0, $A551=""),"",SQRT((_xlfn.XLOOKUP(AT$1,$Z$2:$Z$16,$AA$2:$AA$16)-$T551)^2+(_xlfn.XLOOKUP(AT$1,$Z$2:$Z$16,$AB$2:$AB$16)-$U551)^2+(_xlfn.XLOOKUP(AT$1,$Z$2:$Z$16,$AC$2:$AC$16-$V551)^2)))</f>
        <v/>
      </c>
      <c r="AU551" s="141" t="str">
        <f t="array" ref="AU551">IF(OR(AU$1=0, $A551=""),"",SQRT((_xlfn.XLOOKUP(AU$1,$Z$2:$Z$16,$AA$2:$AA$16)-$T551)^2+(_xlfn.XLOOKUP(AU$1,$Z$2:$Z$16,$AB$2:$AB$16)-$U551)^2+(_xlfn.XLOOKUP(AU$1,$Z$2:$Z$16,$AC$2:$AC$16-$V551)^2)))</f>
        <v/>
      </c>
      <c r="AV551" s="142" t="str">
        <f t="array" ref="AV551">IF(OR(AV$1=0, $A551=""),"",SQRT((_xlfn.XLOOKUP(AV$1,$Z$2:$Z$16,$AA$2:$AA$16)-$T551)^2+(_xlfn.XLOOKUP(AV$1,$Z$2:$Z$16,$AB$2:$AB$16)-$U551)^2+(_xlfn.XLOOKUP(AV$1,$Z$2:$Z$16,$AC$2:$AC$16-$V551)^2)))</f>
        <v/>
      </c>
      <c r="AW551" s="124"/>
      <c r="AX551" s="124"/>
      <c r="AY551" s="125">
        <f t="shared" si="172"/>
        <v>0</v>
      </c>
      <c r="AZ551" s="143">
        <f t="shared" si="173"/>
        <v>0</v>
      </c>
      <c r="BA551" s="143">
        <f t="shared" si="174"/>
        <v>0</v>
      </c>
      <c r="BB551" s="143">
        <f t="shared" si="175"/>
        <v>0</v>
      </c>
      <c r="BC551" s="143">
        <f t="shared" si="176"/>
        <v>0</v>
      </c>
      <c r="BD551" s="143">
        <f t="shared" si="177"/>
        <v>0</v>
      </c>
      <c r="BE551" s="143">
        <f t="shared" si="178"/>
        <v>0</v>
      </c>
      <c r="BF551" s="143">
        <f t="shared" si="179"/>
        <v>0</v>
      </c>
      <c r="BG551" s="144">
        <f t="shared" si="180"/>
        <v>0</v>
      </c>
      <c r="BH551" s="144">
        <f t="shared" si="181"/>
        <v>0</v>
      </c>
      <c r="BI551" s="144">
        <f t="shared" si="182"/>
        <v>0</v>
      </c>
      <c r="BJ551" s="144">
        <f t="shared" si="183"/>
        <v>0</v>
      </c>
      <c r="BK551" s="144">
        <f t="shared" si="184"/>
        <v>0</v>
      </c>
      <c r="BL551" s="144">
        <f t="shared" si="185"/>
        <v>0</v>
      </c>
      <c r="BM551" s="145">
        <f t="shared" si="186"/>
        <v>0</v>
      </c>
      <c r="BN551" s="124"/>
      <c r="BO551" s="124"/>
      <c r="BP551" s="124"/>
      <c r="BQ551" s="124"/>
      <c r="BR551" s="124"/>
      <c r="BS551" s="124"/>
      <c r="BT551" s="124"/>
      <c r="BU551" s="124"/>
      <c r="BV551" s="130"/>
      <c r="BW551" s="130"/>
      <c r="BX551" s="130"/>
      <c r="BY551" s="130"/>
      <c r="BZ551" s="130"/>
      <c r="CA551" s="130"/>
      <c r="CB551" s="130"/>
      <c r="CC551" s="130"/>
      <c r="CD551" s="130"/>
      <c r="CE551" s="130"/>
      <c r="CF551" s="130"/>
      <c r="CG551" s="130"/>
      <c r="CH551" s="130"/>
      <c r="CI551" s="130"/>
      <c r="CJ551" s="130"/>
      <c r="CL551" s="124"/>
      <c r="CM551" s="130" t="s">
        <v>32</v>
      </c>
      <c r="CN551" s="130"/>
      <c r="CO551" s="130"/>
      <c r="CP551" s="130"/>
      <c r="CQ551" s="130"/>
      <c r="CR551" s="130"/>
      <c r="CS551" s="130"/>
      <c r="CT551" s="130"/>
      <c r="CU551" s="130"/>
      <c r="CV551" s="130"/>
      <c r="CW551" s="130"/>
      <c r="CX551" s="130"/>
      <c r="CY551" s="130"/>
      <c r="CZ551" s="130"/>
      <c r="DA551" s="130"/>
      <c r="DD551" s="159" cm="1">
        <f t="array" ref="DD551">_xlfn.IFS(DD$1= 0,"", NOT(ISBLANK(CM551)), 0, ISBLANK(CM551), $Q551-$S551+AY551-BV551)</f>
        <v>0</v>
      </c>
      <c r="DE551" s="160" cm="1">
        <f t="array" ref="DE551">_xlfn.IFS(DE$1= 0,"", NOT(ISBLANK(CN551)), 0, ISBLANK(CN551), $Q551-$S551+AZ551-BW551)</f>
        <v>0</v>
      </c>
      <c r="DF551" s="160" cm="1">
        <f t="array" ref="DF551">_xlfn.IFS(DF$1= 0,"", NOT(ISBLANK(CO551)), 0, ISBLANK(CO551), $Q551-$S551+BA551-BX551)</f>
        <v>0</v>
      </c>
      <c r="DG551" s="160" cm="1">
        <f t="array" ref="DG551">_xlfn.IFS(DG$1= 0,"", NOT(ISBLANK(CP551)), 0, ISBLANK(CP551), $Q551-$S551+BB551-BY551)</f>
        <v>0</v>
      </c>
      <c r="DH551" s="160" cm="1">
        <f t="array" ref="DH551">_xlfn.IFS(DH$1= 0,"", NOT(ISBLANK(CQ551)), 0, ISBLANK(CQ551), $Q551-$S551+BC551-BZ551)</f>
        <v>0</v>
      </c>
      <c r="DI551" s="160" cm="1">
        <f t="array" ref="DI551">_xlfn.IFS(DI$1= 0,"", NOT(ISBLANK(CR551)), 0, ISBLANK(CR551), $Q551-$S551+BD551-CA551)</f>
        <v>0</v>
      </c>
      <c r="DJ551" s="160" t="str" cm="1">
        <f t="array" ref="DJ551">_xlfn.IFS(DJ$1= 0,"", NOT(ISBLANK(CS551)), 0, ISBLANK(CS551), $Q551-$S551+BE551-CB551)</f>
        <v/>
      </c>
      <c r="DK551" s="160" t="str" cm="1">
        <f t="array" ref="DK551">_xlfn.IFS(DK$1= 0,"", NOT(ISBLANK(CT551)), 0, ISBLANK(CT551), $Q551-$S551+BF551-CC551)</f>
        <v/>
      </c>
      <c r="DL551" s="162" t="str" cm="1">
        <f t="array" ref="DL551">_xlfn.IFS(DL$1= 0,"", NOT(ISBLANK(CU551)), 0, ISBLANK(CU551), $Q551-$S551+BG551-CD551)</f>
        <v/>
      </c>
      <c r="DM551" s="162" t="str" cm="1">
        <f t="array" ref="DM551">_xlfn.IFS(DM$1= 0,"", NOT(ISBLANK(CV551)), 0, ISBLANK(CV551), $Q551-$S551+BH551-CE551)</f>
        <v/>
      </c>
      <c r="DN551" s="162" t="str" cm="1">
        <f t="array" ref="DN551">_xlfn.IFS(DN$1= 0,"", NOT(ISBLANK(CW551)), 0, ISBLANK(CW551), $Q551-$S551+BI551-CF551)</f>
        <v/>
      </c>
      <c r="DO551" s="162" t="str" cm="1">
        <f t="array" ref="DO551">_xlfn.IFS(DO$1= 0,"", NOT(ISBLANK(CX551)), 0, ISBLANK(CX551), $Q551-$S551+BJ551-CG551)</f>
        <v/>
      </c>
      <c r="DP551" s="162" t="str" cm="1">
        <f t="array" ref="DP551">_xlfn.IFS(DP$1= 0,"", NOT(ISBLANK(CY551)), 0, ISBLANK(CY551), $Q551-$S551+BK551-CH551)</f>
        <v/>
      </c>
      <c r="DQ551" s="162" t="str" cm="1">
        <f t="array" ref="DQ551">_xlfn.IFS(DQ$1= 0,"", NOT(ISBLANK(CZ551)), 0, ISBLANK(CZ551), $Q551-$S551+BL551-CI551)</f>
        <v/>
      </c>
      <c r="DR551" s="163" t="str" cm="1">
        <f t="array" ref="DR551">_xlfn.IFS(DR$1= 0,"", NOT(ISBLANK(DA551)), 0, ISBLANK(DA551), $Q551-$S551+BM551-CJ551)</f>
        <v/>
      </c>
    </row>
    <row r="552" spans="1:122" ht="16.5" x14ac:dyDescent="0.3">
      <c r="A552" s="135"/>
      <c r="B552" s="136"/>
      <c r="C552" s="136"/>
      <c r="D552" s="137"/>
      <c r="E552" s="176"/>
      <c r="F552" s="182"/>
      <c r="G552" s="183"/>
      <c r="H552" s="183"/>
      <c r="I552" s="183"/>
      <c r="J552" s="183"/>
      <c r="K552" s="183"/>
      <c r="L552" s="183"/>
      <c r="M552" s="186"/>
      <c r="N552" s="182"/>
      <c r="O552" s="184"/>
      <c r="P552" s="178"/>
      <c r="Q552" s="118">
        <f t="shared" si="170"/>
        <v>0</v>
      </c>
      <c r="R552" s="3"/>
      <c r="S552" s="3"/>
      <c r="T552" s="4"/>
      <c r="U552" s="4"/>
      <c r="V552" s="99">
        <f t="shared" si="171"/>
        <v>0</v>
      </c>
      <c r="W552" s="161"/>
      <c r="X552" s="138"/>
      <c r="AH552" s="158" t="str">
        <f t="array" ref="AH552">IF(OR(AH$1=0, $A552=""),"",SQRT((_xlfn.XLOOKUP(AH$1,$Z$2:$Z$16,$AA$2:$AA$16)-$T552)^2+(_xlfn.XLOOKUP(AH$1,$Z$2:$Z$16,$AB$2:$AB$16)-$U552)^2+(_xlfn.XLOOKUP(AH$1,$Z$2:$Z$16,$AC$2:$AC$16-$V552)^2)))</f>
        <v/>
      </c>
      <c r="AI552" s="140" t="str">
        <f t="array" ref="AI552">IF(OR(AI$1=0, $A552=""),"",SQRT((_xlfn.XLOOKUP(AI$1,$Z$2:$Z$16,$AA$2:$AA$16)-$T552)^2+(_xlfn.XLOOKUP(AI$1,$Z$2:$Z$16,$AB$2:$AB$16)-$U552)^2+(_xlfn.XLOOKUP(AI$1,$Z$2:$Z$16,$AC$2:$AC$16-$V552)^2)))</f>
        <v/>
      </c>
      <c r="AJ552" s="140" t="str">
        <f t="array" ref="AJ552">IF(OR(AJ$1=0, $A552=""),"",SQRT((_xlfn.XLOOKUP(AJ$1,$Z$2:$Z$16,$AA$2:$AA$16)-$T552)^2+(_xlfn.XLOOKUP(AJ$1,$Z$2:$Z$16,$AB$2:$AB$16)-$U552)^2+(_xlfn.XLOOKUP(AJ$1,$Z$2:$Z$16,$AC$2:$AC$16-$V552)^2)))</f>
        <v/>
      </c>
      <c r="AK552" s="140" t="str">
        <f t="array" ref="AK552">IF(OR(AK$1=0, $A552=""),"",SQRT((_xlfn.XLOOKUP(AK$1,$Z$2:$Z$16,$AA$2:$AA$16)-$T552)^2+(_xlfn.XLOOKUP(AK$1,$Z$2:$Z$16,$AB$2:$AB$16)-$U552)^2+(_xlfn.XLOOKUP(AK$1,$Z$2:$Z$16,$AC$2:$AC$16-$V552)^2)))</f>
        <v/>
      </c>
      <c r="AL552" s="140" t="str">
        <f t="array" ref="AL552">IF(OR(AL$1=0, $A552=""),"",SQRT((_xlfn.XLOOKUP(AL$1,$Z$2:$Z$16,$AA$2:$AA$16)-$T552)^2+(_xlfn.XLOOKUP(AL$1,$Z$2:$Z$16,$AB$2:$AB$16)-$U552)^2+(_xlfn.XLOOKUP(AL$1,$Z$2:$Z$16,$AC$2:$AC$16-$V552)^2)))</f>
        <v/>
      </c>
      <c r="AM552" s="140" t="str">
        <f t="array" ref="AM552">IF(OR(AM$1=0, $A552=""),"",SQRT((_xlfn.XLOOKUP(AM$1,$Z$2:$Z$16,$AA$2:$AA$16)-$T552)^2+(_xlfn.XLOOKUP(AM$1,$Z$2:$Z$16,$AB$2:$AB$16)-$U552)^2+(_xlfn.XLOOKUP(AM$1,$Z$2:$Z$16,$AC$2:$AC$16-$V552)^2)))</f>
        <v/>
      </c>
      <c r="AN552" s="140" t="str">
        <f t="array" ref="AN552">IF(OR(AN$1=0, $A552=""),"",SQRT((_xlfn.XLOOKUP(AN$1,$Z$2:$Z$16,$AA$2:$AA$16)-$T552)^2+(_xlfn.XLOOKUP(AN$1,$Z$2:$Z$16,$AB$2:$AB$16)-$U552)^2+(_xlfn.XLOOKUP(AN$1,$Z$2:$Z$16,$AC$2:$AC$16-$V552)^2)))</f>
        <v/>
      </c>
      <c r="AO552" s="140" t="str">
        <f t="array" ref="AO552">IF(OR(AO$1=0, $A552=""),"",SQRT((_xlfn.XLOOKUP(AO$1,$Z$2:$Z$16,$AA$2:$AA$16)-$T552)^2+(_xlfn.XLOOKUP(AO$1,$Z$2:$Z$16,$AB$2:$AB$16)-$U552)^2+(_xlfn.XLOOKUP(AO$1,$Z$2:$Z$16,$AC$2:$AC$16-$V552)^2)))</f>
        <v/>
      </c>
      <c r="AP552" s="141" t="str">
        <f t="array" ref="AP552">IF(OR(AP$1=0, $A552=""),"",SQRT((_xlfn.XLOOKUP(AP$1,$Z$2:$Z$16,$AA$2:$AA$16)-$T552)^2+(_xlfn.XLOOKUP(AP$1,$Z$2:$Z$16,$AB$2:$AB$16)-$U552)^2+(_xlfn.XLOOKUP(AP$1,$Z$2:$Z$16,$AC$2:$AC$16-$V552)^2)))</f>
        <v/>
      </c>
      <c r="AQ552" s="141" t="str">
        <f t="array" ref="AQ552">IF(OR(AQ$1=0, $A552=""),"",SQRT((_xlfn.XLOOKUP(AQ$1,$Z$2:$Z$16,$AA$2:$AA$16)-$T552)^2+(_xlfn.XLOOKUP(AQ$1,$Z$2:$Z$16,$AB$2:$AB$16)-$U552)^2+(_xlfn.XLOOKUP(AQ$1,$Z$2:$Z$16,$AC$2:$AC$16-$V552)^2)))</f>
        <v/>
      </c>
      <c r="AR552" s="141" t="str">
        <f t="array" ref="AR552">IF(OR(AR$1=0, $A552=""),"",SQRT((_xlfn.XLOOKUP(AR$1,$Z$2:$Z$16,$AA$2:$AA$16)-$T552)^2+(_xlfn.XLOOKUP(AR$1,$Z$2:$Z$16,$AB$2:$AB$16)-$U552)^2+(_xlfn.XLOOKUP(AR$1,$Z$2:$Z$16,$AC$2:$AC$16-$V552)^2)))</f>
        <v/>
      </c>
      <c r="AS552" s="141" t="str">
        <f t="array" ref="AS552">IF(OR(AS$1=0, $A552=""),"",SQRT((_xlfn.XLOOKUP(AS$1,$Z$2:$Z$16,$AA$2:$AA$16)-$T552)^2+(_xlfn.XLOOKUP(AS$1,$Z$2:$Z$16,$AB$2:$AB$16)-$U552)^2+(_xlfn.XLOOKUP(AS$1,$Z$2:$Z$16,$AC$2:$AC$16-$V552)^2)))</f>
        <v/>
      </c>
      <c r="AT552" s="141" t="str">
        <f t="array" ref="AT552">IF(OR(AT$1=0, $A552=""),"",SQRT((_xlfn.XLOOKUP(AT$1,$Z$2:$Z$16,$AA$2:$AA$16)-$T552)^2+(_xlfn.XLOOKUP(AT$1,$Z$2:$Z$16,$AB$2:$AB$16)-$U552)^2+(_xlfn.XLOOKUP(AT$1,$Z$2:$Z$16,$AC$2:$AC$16-$V552)^2)))</f>
        <v/>
      </c>
      <c r="AU552" s="141" t="str">
        <f t="array" ref="AU552">IF(OR(AU$1=0, $A552=""),"",SQRT((_xlfn.XLOOKUP(AU$1,$Z$2:$Z$16,$AA$2:$AA$16)-$T552)^2+(_xlfn.XLOOKUP(AU$1,$Z$2:$Z$16,$AB$2:$AB$16)-$U552)^2+(_xlfn.XLOOKUP(AU$1,$Z$2:$Z$16,$AC$2:$AC$16-$V552)^2)))</f>
        <v/>
      </c>
      <c r="AV552" s="142" t="str">
        <f t="array" ref="AV552">IF(OR(AV$1=0, $A552=""),"",SQRT((_xlfn.XLOOKUP(AV$1,$Z$2:$Z$16,$AA$2:$AA$16)-$T552)^2+(_xlfn.XLOOKUP(AV$1,$Z$2:$Z$16,$AB$2:$AB$16)-$U552)^2+(_xlfn.XLOOKUP(AV$1,$Z$2:$Z$16,$AC$2:$AC$16-$V552)^2)))</f>
        <v/>
      </c>
      <c r="AW552" s="124"/>
      <c r="AX552" s="124"/>
      <c r="AY552" s="125">
        <f t="shared" si="172"/>
        <v>0</v>
      </c>
      <c r="AZ552" s="143">
        <f t="shared" si="173"/>
        <v>0</v>
      </c>
      <c r="BA552" s="143">
        <f t="shared" si="174"/>
        <v>0</v>
      </c>
      <c r="BB552" s="143">
        <f t="shared" si="175"/>
        <v>0</v>
      </c>
      <c r="BC552" s="143">
        <f t="shared" si="176"/>
        <v>0</v>
      </c>
      <c r="BD552" s="143">
        <f t="shared" si="177"/>
        <v>0</v>
      </c>
      <c r="BE552" s="143">
        <f t="shared" si="178"/>
        <v>0</v>
      </c>
      <c r="BF552" s="143">
        <f t="shared" si="179"/>
        <v>0</v>
      </c>
      <c r="BG552" s="144">
        <f t="shared" si="180"/>
        <v>0</v>
      </c>
      <c r="BH552" s="144">
        <f t="shared" si="181"/>
        <v>0</v>
      </c>
      <c r="BI552" s="144">
        <f t="shared" si="182"/>
        <v>0</v>
      </c>
      <c r="BJ552" s="144">
        <f t="shared" si="183"/>
        <v>0</v>
      </c>
      <c r="BK552" s="144">
        <f t="shared" si="184"/>
        <v>0</v>
      </c>
      <c r="BL552" s="144">
        <f t="shared" si="185"/>
        <v>0</v>
      </c>
      <c r="BM552" s="145">
        <f t="shared" si="186"/>
        <v>0</v>
      </c>
      <c r="BN552" s="124"/>
      <c r="BO552" s="124"/>
      <c r="BP552" s="124"/>
      <c r="BQ552" s="124"/>
      <c r="BR552" s="124"/>
      <c r="BS552" s="124"/>
      <c r="BT552" s="124"/>
      <c r="BU552" s="124"/>
      <c r="BV552" s="130"/>
      <c r="BW552" s="130"/>
      <c r="BX552" s="130"/>
      <c r="BY552" s="130"/>
      <c r="BZ552" s="130"/>
      <c r="CA552" s="130"/>
      <c r="CB552" s="130"/>
      <c r="CC552" s="130"/>
      <c r="CD552" s="130"/>
      <c r="CE552" s="130"/>
      <c r="CF552" s="130"/>
      <c r="CG552" s="130"/>
      <c r="CH552" s="130"/>
      <c r="CI552" s="130"/>
      <c r="CJ552" s="130"/>
      <c r="CL552" s="124"/>
      <c r="CM552" s="130" t="s">
        <v>32</v>
      </c>
      <c r="CN552" s="130"/>
      <c r="CO552" s="130"/>
      <c r="CP552" s="130"/>
      <c r="CQ552" s="130"/>
      <c r="CR552" s="130"/>
      <c r="CS552" s="130"/>
      <c r="CT552" s="130"/>
      <c r="CU552" s="130"/>
      <c r="CV552" s="130"/>
      <c r="CW552" s="130"/>
      <c r="CX552" s="130"/>
      <c r="CY552" s="130"/>
      <c r="CZ552" s="130"/>
      <c r="DA552" s="130"/>
      <c r="DD552" s="159" cm="1">
        <f t="array" ref="DD552">_xlfn.IFS(DD$1= 0,"", NOT(ISBLANK(CM552)), 0, ISBLANK(CM552), $Q552-$S552+AY552-BV552)</f>
        <v>0</v>
      </c>
      <c r="DE552" s="160" cm="1">
        <f t="array" ref="DE552">_xlfn.IFS(DE$1= 0,"", NOT(ISBLANK(CN552)), 0, ISBLANK(CN552), $Q552-$S552+AZ552-BW552)</f>
        <v>0</v>
      </c>
      <c r="DF552" s="160" cm="1">
        <f t="array" ref="DF552">_xlfn.IFS(DF$1= 0,"", NOT(ISBLANK(CO552)), 0, ISBLANK(CO552), $Q552-$S552+BA552-BX552)</f>
        <v>0</v>
      </c>
      <c r="DG552" s="160" cm="1">
        <f t="array" ref="DG552">_xlfn.IFS(DG$1= 0,"", NOT(ISBLANK(CP552)), 0, ISBLANK(CP552), $Q552-$S552+BB552-BY552)</f>
        <v>0</v>
      </c>
      <c r="DH552" s="160" cm="1">
        <f t="array" ref="DH552">_xlfn.IFS(DH$1= 0,"", NOT(ISBLANK(CQ552)), 0, ISBLANK(CQ552), $Q552-$S552+BC552-BZ552)</f>
        <v>0</v>
      </c>
      <c r="DI552" s="160" cm="1">
        <f t="array" ref="DI552">_xlfn.IFS(DI$1= 0,"", NOT(ISBLANK(CR552)), 0, ISBLANK(CR552), $Q552-$S552+BD552-CA552)</f>
        <v>0</v>
      </c>
      <c r="DJ552" s="160" t="str" cm="1">
        <f t="array" ref="DJ552">_xlfn.IFS(DJ$1= 0,"", NOT(ISBLANK(CS552)), 0, ISBLANK(CS552), $Q552-$S552+BE552-CB552)</f>
        <v/>
      </c>
      <c r="DK552" s="160" t="str" cm="1">
        <f t="array" ref="DK552">_xlfn.IFS(DK$1= 0,"", NOT(ISBLANK(CT552)), 0, ISBLANK(CT552), $Q552-$S552+BF552-CC552)</f>
        <v/>
      </c>
      <c r="DL552" s="162" t="str" cm="1">
        <f t="array" ref="DL552">_xlfn.IFS(DL$1= 0,"", NOT(ISBLANK(CU552)), 0, ISBLANK(CU552), $Q552-$S552+BG552-CD552)</f>
        <v/>
      </c>
      <c r="DM552" s="162" t="str" cm="1">
        <f t="array" ref="DM552">_xlfn.IFS(DM$1= 0,"", NOT(ISBLANK(CV552)), 0, ISBLANK(CV552), $Q552-$S552+BH552-CE552)</f>
        <v/>
      </c>
      <c r="DN552" s="162" t="str" cm="1">
        <f t="array" ref="DN552">_xlfn.IFS(DN$1= 0,"", NOT(ISBLANK(CW552)), 0, ISBLANK(CW552), $Q552-$S552+BI552-CF552)</f>
        <v/>
      </c>
      <c r="DO552" s="162" t="str" cm="1">
        <f t="array" ref="DO552">_xlfn.IFS(DO$1= 0,"", NOT(ISBLANK(CX552)), 0, ISBLANK(CX552), $Q552-$S552+BJ552-CG552)</f>
        <v/>
      </c>
      <c r="DP552" s="162" t="str" cm="1">
        <f t="array" ref="DP552">_xlfn.IFS(DP$1= 0,"", NOT(ISBLANK(CY552)), 0, ISBLANK(CY552), $Q552-$S552+BK552-CH552)</f>
        <v/>
      </c>
      <c r="DQ552" s="162" t="str" cm="1">
        <f t="array" ref="DQ552">_xlfn.IFS(DQ$1= 0,"", NOT(ISBLANK(CZ552)), 0, ISBLANK(CZ552), $Q552-$S552+BL552-CI552)</f>
        <v/>
      </c>
      <c r="DR552" s="163" t="str" cm="1">
        <f t="array" ref="DR552">_xlfn.IFS(DR$1= 0,"", NOT(ISBLANK(DA552)), 0, ISBLANK(DA552), $Q552-$S552+BM552-CJ552)</f>
        <v/>
      </c>
    </row>
    <row r="553" spans="1:122" ht="16.5" x14ac:dyDescent="0.3">
      <c r="A553" s="135"/>
      <c r="B553" s="136"/>
      <c r="C553" s="136"/>
      <c r="D553" s="137"/>
      <c r="E553" s="176"/>
      <c r="F553" s="182"/>
      <c r="G553" s="183"/>
      <c r="H553" s="183"/>
      <c r="I553" s="183"/>
      <c r="J553" s="183"/>
      <c r="K553" s="183"/>
      <c r="L553" s="183"/>
      <c r="M553" s="186"/>
      <c r="N553" s="182"/>
      <c r="O553" s="184"/>
      <c r="P553" s="178"/>
      <c r="Q553" s="118">
        <f t="shared" si="170"/>
        <v>0</v>
      </c>
      <c r="R553" s="3"/>
      <c r="S553" s="3"/>
      <c r="T553" s="4"/>
      <c r="U553" s="4"/>
      <c r="V553" s="99">
        <f t="shared" si="171"/>
        <v>0</v>
      </c>
      <c r="W553" s="161"/>
      <c r="X553" s="138"/>
      <c r="AH553" s="158" t="str">
        <f t="array" ref="AH553">IF(OR(AH$1=0, $A553=""),"",SQRT((_xlfn.XLOOKUP(AH$1,$Z$2:$Z$16,$AA$2:$AA$16)-$T553)^2+(_xlfn.XLOOKUP(AH$1,$Z$2:$Z$16,$AB$2:$AB$16)-$U553)^2+(_xlfn.XLOOKUP(AH$1,$Z$2:$Z$16,$AC$2:$AC$16-$V553)^2)))</f>
        <v/>
      </c>
      <c r="AI553" s="140" t="str">
        <f t="array" ref="AI553">IF(OR(AI$1=0, $A553=""),"",SQRT((_xlfn.XLOOKUP(AI$1,$Z$2:$Z$16,$AA$2:$AA$16)-$T553)^2+(_xlfn.XLOOKUP(AI$1,$Z$2:$Z$16,$AB$2:$AB$16)-$U553)^2+(_xlfn.XLOOKUP(AI$1,$Z$2:$Z$16,$AC$2:$AC$16-$V553)^2)))</f>
        <v/>
      </c>
      <c r="AJ553" s="140" t="str">
        <f t="array" ref="AJ553">IF(OR(AJ$1=0, $A553=""),"",SQRT((_xlfn.XLOOKUP(AJ$1,$Z$2:$Z$16,$AA$2:$AA$16)-$T553)^2+(_xlfn.XLOOKUP(AJ$1,$Z$2:$Z$16,$AB$2:$AB$16)-$U553)^2+(_xlfn.XLOOKUP(AJ$1,$Z$2:$Z$16,$AC$2:$AC$16-$V553)^2)))</f>
        <v/>
      </c>
      <c r="AK553" s="140" t="str">
        <f t="array" ref="AK553">IF(OR(AK$1=0, $A553=""),"",SQRT((_xlfn.XLOOKUP(AK$1,$Z$2:$Z$16,$AA$2:$AA$16)-$T553)^2+(_xlfn.XLOOKUP(AK$1,$Z$2:$Z$16,$AB$2:$AB$16)-$U553)^2+(_xlfn.XLOOKUP(AK$1,$Z$2:$Z$16,$AC$2:$AC$16-$V553)^2)))</f>
        <v/>
      </c>
      <c r="AL553" s="140" t="str">
        <f t="array" ref="AL553">IF(OR(AL$1=0, $A553=""),"",SQRT((_xlfn.XLOOKUP(AL$1,$Z$2:$Z$16,$AA$2:$AA$16)-$T553)^2+(_xlfn.XLOOKUP(AL$1,$Z$2:$Z$16,$AB$2:$AB$16)-$U553)^2+(_xlfn.XLOOKUP(AL$1,$Z$2:$Z$16,$AC$2:$AC$16-$V553)^2)))</f>
        <v/>
      </c>
      <c r="AM553" s="140" t="str">
        <f t="array" ref="AM553">IF(OR(AM$1=0, $A553=""),"",SQRT((_xlfn.XLOOKUP(AM$1,$Z$2:$Z$16,$AA$2:$AA$16)-$T553)^2+(_xlfn.XLOOKUP(AM$1,$Z$2:$Z$16,$AB$2:$AB$16)-$U553)^2+(_xlfn.XLOOKUP(AM$1,$Z$2:$Z$16,$AC$2:$AC$16-$V553)^2)))</f>
        <v/>
      </c>
      <c r="AN553" s="140" t="str">
        <f t="array" ref="AN553">IF(OR(AN$1=0, $A553=""),"",SQRT((_xlfn.XLOOKUP(AN$1,$Z$2:$Z$16,$AA$2:$AA$16)-$T553)^2+(_xlfn.XLOOKUP(AN$1,$Z$2:$Z$16,$AB$2:$AB$16)-$U553)^2+(_xlfn.XLOOKUP(AN$1,$Z$2:$Z$16,$AC$2:$AC$16-$V553)^2)))</f>
        <v/>
      </c>
      <c r="AO553" s="140" t="str">
        <f t="array" ref="AO553">IF(OR(AO$1=0, $A553=""),"",SQRT((_xlfn.XLOOKUP(AO$1,$Z$2:$Z$16,$AA$2:$AA$16)-$T553)^2+(_xlfn.XLOOKUP(AO$1,$Z$2:$Z$16,$AB$2:$AB$16)-$U553)^2+(_xlfn.XLOOKUP(AO$1,$Z$2:$Z$16,$AC$2:$AC$16-$V553)^2)))</f>
        <v/>
      </c>
      <c r="AP553" s="141" t="str">
        <f t="array" ref="AP553">IF(OR(AP$1=0, $A553=""),"",SQRT((_xlfn.XLOOKUP(AP$1,$Z$2:$Z$16,$AA$2:$AA$16)-$T553)^2+(_xlfn.XLOOKUP(AP$1,$Z$2:$Z$16,$AB$2:$AB$16)-$U553)^2+(_xlfn.XLOOKUP(AP$1,$Z$2:$Z$16,$AC$2:$AC$16-$V553)^2)))</f>
        <v/>
      </c>
      <c r="AQ553" s="141" t="str">
        <f t="array" ref="AQ553">IF(OR(AQ$1=0, $A553=""),"",SQRT((_xlfn.XLOOKUP(AQ$1,$Z$2:$Z$16,$AA$2:$AA$16)-$T553)^2+(_xlfn.XLOOKUP(AQ$1,$Z$2:$Z$16,$AB$2:$AB$16)-$U553)^2+(_xlfn.XLOOKUP(AQ$1,$Z$2:$Z$16,$AC$2:$AC$16-$V553)^2)))</f>
        <v/>
      </c>
      <c r="AR553" s="141" t="str">
        <f t="array" ref="AR553">IF(OR(AR$1=0, $A553=""),"",SQRT((_xlfn.XLOOKUP(AR$1,$Z$2:$Z$16,$AA$2:$AA$16)-$T553)^2+(_xlfn.XLOOKUP(AR$1,$Z$2:$Z$16,$AB$2:$AB$16)-$U553)^2+(_xlfn.XLOOKUP(AR$1,$Z$2:$Z$16,$AC$2:$AC$16-$V553)^2)))</f>
        <v/>
      </c>
      <c r="AS553" s="141" t="str">
        <f t="array" ref="AS553">IF(OR(AS$1=0, $A553=""),"",SQRT((_xlfn.XLOOKUP(AS$1,$Z$2:$Z$16,$AA$2:$AA$16)-$T553)^2+(_xlfn.XLOOKUP(AS$1,$Z$2:$Z$16,$AB$2:$AB$16)-$U553)^2+(_xlfn.XLOOKUP(AS$1,$Z$2:$Z$16,$AC$2:$AC$16-$V553)^2)))</f>
        <v/>
      </c>
      <c r="AT553" s="141" t="str">
        <f t="array" ref="AT553">IF(OR(AT$1=0, $A553=""),"",SQRT((_xlfn.XLOOKUP(AT$1,$Z$2:$Z$16,$AA$2:$AA$16)-$T553)^2+(_xlfn.XLOOKUP(AT$1,$Z$2:$Z$16,$AB$2:$AB$16)-$U553)^2+(_xlfn.XLOOKUP(AT$1,$Z$2:$Z$16,$AC$2:$AC$16-$V553)^2)))</f>
        <v/>
      </c>
      <c r="AU553" s="141" t="str">
        <f t="array" ref="AU553">IF(OR(AU$1=0, $A553=""),"",SQRT((_xlfn.XLOOKUP(AU$1,$Z$2:$Z$16,$AA$2:$AA$16)-$T553)^2+(_xlfn.XLOOKUP(AU$1,$Z$2:$Z$16,$AB$2:$AB$16)-$U553)^2+(_xlfn.XLOOKUP(AU$1,$Z$2:$Z$16,$AC$2:$AC$16-$V553)^2)))</f>
        <v/>
      </c>
      <c r="AV553" s="142" t="str">
        <f t="array" ref="AV553">IF(OR(AV$1=0, $A553=""),"",SQRT((_xlfn.XLOOKUP(AV$1,$Z$2:$Z$16,$AA$2:$AA$16)-$T553)^2+(_xlfn.XLOOKUP(AV$1,$Z$2:$Z$16,$AB$2:$AB$16)-$U553)^2+(_xlfn.XLOOKUP(AV$1,$Z$2:$Z$16,$AC$2:$AC$16-$V553)^2)))</f>
        <v/>
      </c>
      <c r="AW553" s="124"/>
      <c r="AX553" s="124"/>
      <c r="AY553" s="125">
        <f t="shared" si="172"/>
        <v>0</v>
      </c>
      <c r="AZ553" s="143">
        <f t="shared" si="173"/>
        <v>0</v>
      </c>
      <c r="BA553" s="143">
        <f t="shared" si="174"/>
        <v>0</v>
      </c>
      <c r="BB553" s="143">
        <f t="shared" si="175"/>
        <v>0</v>
      </c>
      <c r="BC553" s="143">
        <f t="shared" si="176"/>
        <v>0</v>
      </c>
      <c r="BD553" s="143">
        <f t="shared" si="177"/>
        <v>0</v>
      </c>
      <c r="BE553" s="143">
        <f t="shared" si="178"/>
        <v>0</v>
      </c>
      <c r="BF553" s="143">
        <f t="shared" si="179"/>
        <v>0</v>
      </c>
      <c r="BG553" s="144">
        <f t="shared" si="180"/>
        <v>0</v>
      </c>
      <c r="BH553" s="144">
        <f t="shared" si="181"/>
        <v>0</v>
      </c>
      <c r="BI553" s="144">
        <f t="shared" si="182"/>
        <v>0</v>
      </c>
      <c r="BJ553" s="144">
        <f t="shared" si="183"/>
        <v>0</v>
      </c>
      <c r="BK553" s="144">
        <f t="shared" si="184"/>
        <v>0</v>
      </c>
      <c r="BL553" s="144">
        <f t="shared" si="185"/>
        <v>0</v>
      </c>
      <c r="BM553" s="145">
        <f t="shared" si="186"/>
        <v>0</v>
      </c>
      <c r="BN553" s="124"/>
      <c r="BO553" s="124"/>
      <c r="BP553" s="124"/>
      <c r="BQ553" s="124"/>
      <c r="BR553" s="124"/>
      <c r="BS553" s="124"/>
      <c r="BT553" s="124"/>
      <c r="BU553" s="124"/>
      <c r="BV553" s="130"/>
      <c r="BW553" s="130"/>
      <c r="BX553" s="130"/>
      <c r="BY553" s="130"/>
      <c r="BZ553" s="130"/>
      <c r="CA553" s="130"/>
      <c r="CB553" s="130"/>
      <c r="CC553" s="130"/>
      <c r="CD553" s="130"/>
      <c r="CE553" s="130"/>
      <c r="CF553" s="130"/>
      <c r="CG553" s="130"/>
      <c r="CH553" s="130"/>
      <c r="CI553" s="130"/>
      <c r="CJ553" s="130"/>
      <c r="CL553" s="124"/>
      <c r="CM553" s="130" t="s">
        <v>32</v>
      </c>
      <c r="CN553" s="130"/>
      <c r="CO553" s="130"/>
      <c r="CP553" s="130"/>
      <c r="CQ553" s="130"/>
      <c r="CR553" s="130"/>
      <c r="CS553" s="130"/>
      <c r="CT553" s="130"/>
      <c r="CU553" s="130"/>
      <c r="CV553" s="130"/>
      <c r="CW553" s="130"/>
      <c r="CX553" s="130"/>
      <c r="CY553" s="130"/>
      <c r="CZ553" s="130"/>
      <c r="DA553" s="130"/>
      <c r="DD553" s="159" cm="1">
        <f t="array" ref="DD553">_xlfn.IFS(DD$1= 0,"", NOT(ISBLANK(CM553)), 0, ISBLANK(CM553), $Q553-$S553+AY553-BV553)</f>
        <v>0</v>
      </c>
      <c r="DE553" s="160" cm="1">
        <f t="array" ref="DE553">_xlfn.IFS(DE$1= 0,"", NOT(ISBLANK(CN553)), 0, ISBLANK(CN553), $Q553-$S553+AZ553-BW553)</f>
        <v>0</v>
      </c>
      <c r="DF553" s="160" cm="1">
        <f t="array" ref="DF553">_xlfn.IFS(DF$1= 0,"", NOT(ISBLANK(CO553)), 0, ISBLANK(CO553), $Q553-$S553+BA553-BX553)</f>
        <v>0</v>
      </c>
      <c r="DG553" s="160" cm="1">
        <f t="array" ref="DG553">_xlfn.IFS(DG$1= 0,"", NOT(ISBLANK(CP553)), 0, ISBLANK(CP553), $Q553-$S553+BB553-BY553)</f>
        <v>0</v>
      </c>
      <c r="DH553" s="160" cm="1">
        <f t="array" ref="DH553">_xlfn.IFS(DH$1= 0,"", NOT(ISBLANK(CQ553)), 0, ISBLANK(CQ553), $Q553-$S553+BC553-BZ553)</f>
        <v>0</v>
      </c>
      <c r="DI553" s="160" cm="1">
        <f t="array" ref="DI553">_xlfn.IFS(DI$1= 0,"", NOT(ISBLANK(CR553)), 0, ISBLANK(CR553), $Q553-$S553+BD553-CA553)</f>
        <v>0</v>
      </c>
      <c r="DJ553" s="160" t="str" cm="1">
        <f t="array" ref="DJ553">_xlfn.IFS(DJ$1= 0,"", NOT(ISBLANK(CS553)), 0, ISBLANK(CS553), $Q553-$S553+BE553-CB553)</f>
        <v/>
      </c>
      <c r="DK553" s="160" t="str" cm="1">
        <f t="array" ref="DK553">_xlfn.IFS(DK$1= 0,"", NOT(ISBLANK(CT553)), 0, ISBLANK(CT553), $Q553-$S553+BF553-CC553)</f>
        <v/>
      </c>
      <c r="DL553" s="162" t="str" cm="1">
        <f t="array" ref="DL553">_xlfn.IFS(DL$1= 0,"", NOT(ISBLANK(CU553)), 0, ISBLANK(CU553), $Q553-$S553+BG553-CD553)</f>
        <v/>
      </c>
      <c r="DM553" s="162" t="str" cm="1">
        <f t="array" ref="DM553">_xlfn.IFS(DM$1= 0,"", NOT(ISBLANK(CV553)), 0, ISBLANK(CV553), $Q553-$S553+BH553-CE553)</f>
        <v/>
      </c>
      <c r="DN553" s="162" t="str" cm="1">
        <f t="array" ref="DN553">_xlfn.IFS(DN$1= 0,"", NOT(ISBLANK(CW553)), 0, ISBLANK(CW553), $Q553-$S553+BI553-CF553)</f>
        <v/>
      </c>
      <c r="DO553" s="162" t="str" cm="1">
        <f t="array" ref="DO553">_xlfn.IFS(DO$1= 0,"", NOT(ISBLANK(CX553)), 0, ISBLANK(CX553), $Q553-$S553+BJ553-CG553)</f>
        <v/>
      </c>
      <c r="DP553" s="162" t="str" cm="1">
        <f t="array" ref="DP553">_xlfn.IFS(DP$1= 0,"", NOT(ISBLANK(CY553)), 0, ISBLANK(CY553), $Q553-$S553+BK553-CH553)</f>
        <v/>
      </c>
      <c r="DQ553" s="162" t="str" cm="1">
        <f t="array" ref="DQ553">_xlfn.IFS(DQ$1= 0,"", NOT(ISBLANK(CZ553)), 0, ISBLANK(CZ553), $Q553-$S553+BL553-CI553)</f>
        <v/>
      </c>
      <c r="DR553" s="163" t="str" cm="1">
        <f t="array" ref="DR553">_xlfn.IFS(DR$1= 0,"", NOT(ISBLANK(DA553)), 0, ISBLANK(DA553), $Q553-$S553+BM553-CJ553)</f>
        <v/>
      </c>
    </row>
    <row r="554" spans="1:122" ht="16.5" x14ac:dyDescent="0.3">
      <c r="A554" s="135"/>
      <c r="B554" s="136"/>
      <c r="C554" s="136"/>
      <c r="D554" s="137"/>
      <c r="E554" s="176"/>
      <c r="F554" s="182"/>
      <c r="G554" s="183"/>
      <c r="H554" s="183"/>
      <c r="I554" s="183"/>
      <c r="J554" s="183"/>
      <c r="K554" s="183"/>
      <c r="L554" s="183"/>
      <c r="M554" s="186"/>
      <c r="N554" s="182"/>
      <c r="O554" s="184"/>
      <c r="P554" s="178"/>
      <c r="Q554" s="118">
        <f t="shared" si="170"/>
        <v>0</v>
      </c>
      <c r="R554" s="3"/>
      <c r="S554" s="3"/>
      <c r="T554" s="4"/>
      <c r="U554" s="4"/>
      <c r="V554" s="99">
        <f t="shared" si="171"/>
        <v>0</v>
      </c>
      <c r="W554" s="161"/>
      <c r="X554" s="138"/>
      <c r="AH554" s="158" t="str">
        <f t="array" ref="AH554">IF(OR(AH$1=0, $A554=""),"",SQRT((_xlfn.XLOOKUP(AH$1,$Z$2:$Z$16,$AA$2:$AA$16)-$T554)^2+(_xlfn.XLOOKUP(AH$1,$Z$2:$Z$16,$AB$2:$AB$16)-$U554)^2+(_xlfn.XLOOKUP(AH$1,$Z$2:$Z$16,$AC$2:$AC$16-$V554)^2)))</f>
        <v/>
      </c>
      <c r="AI554" s="140" t="str">
        <f t="array" ref="AI554">IF(OR(AI$1=0, $A554=""),"",SQRT((_xlfn.XLOOKUP(AI$1,$Z$2:$Z$16,$AA$2:$AA$16)-$T554)^2+(_xlfn.XLOOKUP(AI$1,$Z$2:$Z$16,$AB$2:$AB$16)-$U554)^2+(_xlfn.XLOOKUP(AI$1,$Z$2:$Z$16,$AC$2:$AC$16-$V554)^2)))</f>
        <v/>
      </c>
      <c r="AJ554" s="140" t="str">
        <f t="array" ref="AJ554">IF(OR(AJ$1=0, $A554=""),"",SQRT((_xlfn.XLOOKUP(AJ$1,$Z$2:$Z$16,$AA$2:$AA$16)-$T554)^2+(_xlfn.XLOOKUP(AJ$1,$Z$2:$Z$16,$AB$2:$AB$16)-$U554)^2+(_xlfn.XLOOKUP(AJ$1,$Z$2:$Z$16,$AC$2:$AC$16-$V554)^2)))</f>
        <v/>
      </c>
      <c r="AK554" s="140" t="str">
        <f t="array" ref="AK554">IF(OR(AK$1=0, $A554=""),"",SQRT((_xlfn.XLOOKUP(AK$1,$Z$2:$Z$16,$AA$2:$AA$16)-$T554)^2+(_xlfn.XLOOKUP(AK$1,$Z$2:$Z$16,$AB$2:$AB$16)-$U554)^2+(_xlfn.XLOOKUP(AK$1,$Z$2:$Z$16,$AC$2:$AC$16-$V554)^2)))</f>
        <v/>
      </c>
      <c r="AL554" s="140" t="str">
        <f t="array" ref="AL554">IF(OR(AL$1=0, $A554=""),"",SQRT((_xlfn.XLOOKUP(AL$1,$Z$2:$Z$16,$AA$2:$AA$16)-$T554)^2+(_xlfn.XLOOKUP(AL$1,$Z$2:$Z$16,$AB$2:$AB$16)-$U554)^2+(_xlfn.XLOOKUP(AL$1,$Z$2:$Z$16,$AC$2:$AC$16-$V554)^2)))</f>
        <v/>
      </c>
      <c r="AM554" s="140" t="str">
        <f t="array" ref="AM554">IF(OR(AM$1=0, $A554=""),"",SQRT((_xlfn.XLOOKUP(AM$1,$Z$2:$Z$16,$AA$2:$AA$16)-$T554)^2+(_xlfn.XLOOKUP(AM$1,$Z$2:$Z$16,$AB$2:$AB$16)-$U554)^2+(_xlfn.XLOOKUP(AM$1,$Z$2:$Z$16,$AC$2:$AC$16-$V554)^2)))</f>
        <v/>
      </c>
      <c r="AN554" s="140" t="str">
        <f t="array" ref="AN554">IF(OR(AN$1=0, $A554=""),"",SQRT((_xlfn.XLOOKUP(AN$1,$Z$2:$Z$16,$AA$2:$AA$16)-$T554)^2+(_xlfn.XLOOKUP(AN$1,$Z$2:$Z$16,$AB$2:$AB$16)-$U554)^2+(_xlfn.XLOOKUP(AN$1,$Z$2:$Z$16,$AC$2:$AC$16-$V554)^2)))</f>
        <v/>
      </c>
      <c r="AO554" s="140" t="str">
        <f t="array" ref="AO554">IF(OR(AO$1=0, $A554=""),"",SQRT((_xlfn.XLOOKUP(AO$1,$Z$2:$Z$16,$AA$2:$AA$16)-$T554)^2+(_xlfn.XLOOKUP(AO$1,$Z$2:$Z$16,$AB$2:$AB$16)-$U554)^2+(_xlfn.XLOOKUP(AO$1,$Z$2:$Z$16,$AC$2:$AC$16-$V554)^2)))</f>
        <v/>
      </c>
      <c r="AP554" s="141" t="str">
        <f t="array" ref="AP554">IF(OR(AP$1=0, $A554=""),"",SQRT((_xlfn.XLOOKUP(AP$1,$Z$2:$Z$16,$AA$2:$AA$16)-$T554)^2+(_xlfn.XLOOKUP(AP$1,$Z$2:$Z$16,$AB$2:$AB$16)-$U554)^2+(_xlfn.XLOOKUP(AP$1,$Z$2:$Z$16,$AC$2:$AC$16-$V554)^2)))</f>
        <v/>
      </c>
      <c r="AQ554" s="141" t="str">
        <f t="array" ref="AQ554">IF(OR(AQ$1=0, $A554=""),"",SQRT((_xlfn.XLOOKUP(AQ$1,$Z$2:$Z$16,$AA$2:$AA$16)-$T554)^2+(_xlfn.XLOOKUP(AQ$1,$Z$2:$Z$16,$AB$2:$AB$16)-$U554)^2+(_xlfn.XLOOKUP(AQ$1,$Z$2:$Z$16,$AC$2:$AC$16-$V554)^2)))</f>
        <v/>
      </c>
      <c r="AR554" s="141" t="str">
        <f t="array" ref="AR554">IF(OR(AR$1=0, $A554=""),"",SQRT((_xlfn.XLOOKUP(AR$1,$Z$2:$Z$16,$AA$2:$AA$16)-$T554)^2+(_xlfn.XLOOKUP(AR$1,$Z$2:$Z$16,$AB$2:$AB$16)-$U554)^2+(_xlfn.XLOOKUP(AR$1,$Z$2:$Z$16,$AC$2:$AC$16-$V554)^2)))</f>
        <v/>
      </c>
      <c r="AS554" s="141" t="str">
        <f t="array" ref="AS554">IF(OR(AS$1=0, $A554=""),"",SQRT((_xlfn.XLOOKUP(AS$1,$Z$2:$Z$16,$AA$2:$AA$16)-$T554)^2+(_xlfn.XLOOKUP(AS$1,$Z$2:$Z$16,$AB$2:$AB$16)-$U554)^2+(_xlfn.XLOOKUP(AS$1,$Z$2:$Z$16,$AC$2:$AC$16-$V554)^2)))</f>
        <v/>
      </c>
      <c r="AT554" s="141" t="str">
        <f t="array" ref="AT554">IF(OR(AT$1=0, $A554=""),"",SQRT((_xlfn.XLOOKUP(AT$1,$Z$2:$Z$16,$AA$2:$AA$16)-$T554)^2+(_xlfn.XLOOKUP(AT$1,$Z$2:$Z$16,$AB$2:$AB$16)-$U554)^2+(_xlfn.XLOOKUP(AT$1,$Z$2:$Z$16,$AC$2:$AC$16-$V554)^2)))</f>
        <v/>
      </c>
      <c r="AU554" s="141" t="str">
        <f t="array" ref="AU554">IF(OR(AU$1=0, $A554=""),"",SQRT((_xlfn.XLOOKUP(AU$1,$Z$2:$Z$16,$AA$2:$AA$16)-$T554)^2+(_xlfn.XLOOKUP(AU$1,$Z$2:$Z$16,$AB$2:$AB$16)-$U554)^2+(_xlfn.XLOOKUP(AU$1,$Z$2:$Z$16,$AC$2:$AC$16-$V554)^2)))</f>
        <v/>
      </c>
      <c r="AV554" s="142" t="str">
        <f t="array" ref="AV554">IF(OR(AV$1=0, $A554=""),"",SQRT((_xlfn.XLOOKUP(AV$1,$Z$2:$Z$16,$AA$2:$AA$16)-$T554)^2+(_xlfn.XLOOKUP(AV$1,$Z$2:$Z$16,$AB$2:$AB$16)-$U554)^2+(_xlfn.XLOOKUP(AV$1,$Z$2:$Z$16,$AC$2:$AC$16-$V554)^2)))</f>
        <v/>
      </c>
      <c r="AW554" s="124"/>
      <c r="AX554" s="124"/>
      <c r="AY554" s="125">
        <f t="shared" si="172"/>
        <v>0</v>
      </c>
      <c r="AZ554" s="143">
        <f t="shared" si="173"/>
        <v>0</v>
      </c>
      <c r="BA554" s="143">
        <f t="shared" si="174"/>
        <v>0</v>
      </c>
      <c r="BB554" s="143">
        <f t="shared" si="175"/>
        <v>0</v>
      </c>
      <c r="BC554" s="143">
        <f t="shared" si="176"/>
        <v>0</v>
      </c>
      <c r="BD554" s="143">
        <f t="shared" si="177"/>
        <v>0</v>
      </c>
      <c r="BE554" s="143">
        <f t="shared" si="178"/>
        <v>0</v>
      </c>
      <c r="BF554" s="143">
        <f t="shared" si="179"/>
        <v>0</v>
      </c>
      <c r="BG554" s="144">
        <f t="shared" si="180"/>
        <v>0</v>
      </c>
      <c r="BH554" s="144">
        <f t="shared" si="181"/>
        <v>0</v>
      </c>
      <c r="BI554" s="144">
        <f t="shared" si="182"/>
        <v>0</v>
      </c>
      <c r="BJ554" s="144">
        <f t="shared" si="183"/>
        <v>0</v>
      </c>
      <c r="BK554" s="144">
        <f t="shared" si="184"/>
        <v>0</v>
      </c>
      <c r="BL554" s="144">
        <f t="shared" si="185"/>
        <v>0</v>
      </c>
      <c r="BM554" s="145">
        <f t="shared" si="186"/>
        <v>0</v>
      </c>
      <c r="BN554" s="124"/>
      <c r="BO554" s="124"/>
      <c r="BP554" s="124"/>
      <c r="BQ554" s="124"/>
      <c r="BR554" s="124"/>
      <c r="BS554" s="124"/>
      <c r="BT554" s="124"/>
      <c r="BU554" s="124"/>
      <c r="BV554" s="130"/>
      <c r="BW554" s="130"/>
      <c r="BX554" s="130"/>
      <c r="BY554" s="130"/>
      <c r="BZ554" s="130"/>
      <c r="CA554" s="130"/>
      <c r="CB554" s="130"/>
      <c r="CC554" s="130"/>
      <c r="CD554" s="130"/>
      <c r="CE554" s="130"/>
      <c r="CF554" s="130"/>
      <c r="CG554" s="130"/>
      <c r="CH554" s="130"/>
      <c r="CI554" s="130"/>
      <c r="CJ554" s="130"/>
      <c r="CL554" s="124"/>
      <c r="CM554" s="130" t="s">
        <v>32</v>
      </c>
      <c r="CN554" s="130"/>
      <c r="CO554" s="130"/>
      <c r="CP554" s="130"/>
      <c r="CQ554" s="130"/>
      <c r="CR554" s="130"/>
      <c r="CS554" s="130"/>
      <c r="CT554" s="130"/>
      <c r="CU554" s="130"/>
      <c r="CV554" s="130"/>
      <c r="CW554" s="130"/>
      <c r="CX554" s="130"/>
      <c r="CY554" s="130"/>
      <c r="CZ554" s="130"/>
      <c r="DA554" s="130"/>
      <c r="DD554" s="159" cm="1">
        <f t="array" ref="DD554">_xlfn.IFS(DD$1= 0,"", NOT(ISBLANK(CM554)), 0, ISBLANK(CM554), $Q554-$S554+AY554-BV554)</f>
        <v>0</v>
      </c>
      <c r="DE554" s="160" cm="1">
        <f t="array" ref="DE554">_xlfn.IFS(DE$1= 0,"", NOT(ISBLANK(CN554)), 0, ISBLANK(CN554), $Q554-$S554+AZ554-BW554)</f>
        <v>0</v>
      </c>
      <c r="DF554" s="160" cm="1">
        <f t="array" ref="DF554">_xlfn.IFS(DF$1= 0,"", NOT(ISBLANK(CO554)), 0, ISBLANK(CO554), $Q554-$S554+BA554-BX554)</f>
        <v>0</v>
      </c>
      <c r="DG554" s="160" cm="1">
        <f t="array" ref="DG554">_xlfn.IFS(DG$1= 0,"", NOT(ISBLANK(CP554)), 0, ISBLANK(CP554), $Q554-$S554+BB554-BY554)</f>
        <v>0</v>
      </c>
      <c r="DH554" s="160" cm="1">
        <f t="array" ref="DH554">_xlfn.IFS(DH$1= 0,"", NOT(ISBLANK(CQ554)), 0, ISBLANK(CQ554), $Q554-$S554+BC554-BZ554)</f>
        <v>0</v>
      </c>
      <c r="DI554" s="160" cm="1">
        <f t="array" ref="DI554">_xlfn.IFS(DI$1= 0,"", NOT(ISBLANK(CR554)), 0, ISBLANK(CR554), $Q554-$S554+BD554-CA554)</f>
        <v>0</v>
      </c>
      <c r="DJ554" s="160" t="str" cm="1">
        <f t="array" ref="DJ554">_xlfn.IFS(DJ$1= 0,"", NOT(ISBLANK(CS554)), 0, ISBLANK(CS554), $Q554-$S554+BE554-CB554)</f>
        <v/>
      </c>
      <c r="DK554" s="160" t="str" cm="1">
        <f t="array" ref="DK554">_xlfn.IFS(DK$1= 0,"", NOT(ISBLANK(CT554)), 0, ISBLANK(CT554), $Q554-$S554+BF554-CC554)</f>
        <v/>
      </c>
      <c r="DL554" s="162" t="str" cm="1">
        <f t="array" ref="DL554">_xlfn.IFS(DL$1= 0,"", NOT(ISBLANK(CU554)), 0, ISBLANK(CU554), $Q554-$S554+BG554-CD554)</f>
        <v/>
      </c>
      <c r="DM554" s="162" t="str" cm="1">
        <f t="array" ref="DM554">_xlfn.IFS(DM$1= 0,"", NOT(ISBLANK(CV554)), 0, ISBLANK(CV554), $Q554-$S554+BH554-CE554)</f>
        <v/>
      </c>
      <c r="DN554" s="162" t="str" cm="1">
        <f t="array" ref="DN554">_xlfn.IFS(DN$1= 0,"", NOT(ISBLANK(CW554)), 0, ISBLANK(CW554), $Q554-$S554+BI554-CF554)</f>
        <v/>
      </c>
      <c r="DO554" s="162" t="str" cm="1">
        <f t="array" ref="DO554">_xlfn.IFS(DO$1= 0,"", NOT(ISBLANK(CX554)), 0, ISBLANK(CX554), $Q554-$S554+BJ554-CG554)</f>
        <v/>
      </c>
      <c r="DP554" s="162" t="str" cm="1">
        <f t="array" ref="DP554">_xlfn.IFS(DP$1= 0,"", NOT(ISBLANK(CY554)), 0, ISBLANK(CY554), $Q554-$S554+BK554-CH554)</f>
        <v/>
      </c>
      <c r="DQ554" s="162" t="str" cm="1">
        <f t="array" ref="DQ554">_xlfn.IFS(DQ$1= 0,"", NOT(ISBLANK(CZ554)), 0, ISBLANK(CZ554), $Q554-$S554+BL554-CI554)</f>
        <v/>
      </c>
      <c r="DR554" s="163" t="str" cm="1">
        <f t="array" ref="DR554">_xlfn.IFS(DR$1= 0,"", NOT(ISBLANK(DA554)), 0, ISBLANK(DA554), $Q554-$S554+BM554-CJ554)</f>
        <v/>
      </c>
    </row>
    <row r="555" spans="1:122" ht="16.5" x14ac:dyDescent="0.3">
      <c r="A555" s="135"/>
      <c r="B555" s="136"/>
      <c r="C555" s="136"/>
      <c r="D555" s="137"/>
      <c r="E555" s="176"/>
      <c r="F555" s="182"/>
      <c r="G555" s="183"/>
      <c r="H555" s="183"/>
      <c r="I555" s="183"/>
      <c r="J555" s="183"/>
      <c r="K555" s="183"/>
      <c r="L555" s="183"/>
      <c r="M555" s="186"/>
      <c r="N555" s="182"/>
      <c r="O555" s="184"/>
      <c r="P555" s="178"/>
      <c r="Q555" s="118">
        <f t="shared" si="170"/>
        <v>0</v>
      </c>
      <c r="R555" s="3"/>
      <c r="S555" s="3"/>
      <c r="T555" s="4"/>
      <c r="U555" s="4"/>
      <c r="V555" s="99">
        <f t="shared" si="171"/>
        <v>0</v>
      </c>
      <c r="W555" s="161"/>
      <c r="X555" s="138"/>
      <c r="AH555" s="158" t="str">
        <f t="array" ref="AH555">IF(OR(AH$1=0, $A555=""),"",SQRT((_xlfn.XLOOKUP(AH$1,$Z$2:$Z$16,$AA$2:$AA$16)-$T555)^2+(_xlfn.XLOOKUP(AH$1,$Z$2:$Z$16,$AB$2:$AB$16)-$U555)^2+(_xlfn.XLOOKUP(AH$1,$Z$2:$Z$16,$AC$2:$AC$16-$V555)^2)))</f>
        <v/>
      </c>
      <c r="AI555" s="140" t="str">
        <f t="array" ref="AI555">IF(OR(AI$1=0, $A555=""),"",SQRT((_xlfn.XLOOKUP(AI$1,$Z$2:$Z$16,$AA$2:$AA$16)-$T555)^2+(_xlfn.XLOOKUP(AI$1,$Z$2:$Z$16,$AB$2:$AB$16)-$U555)^2+(_xlfn.XLOOKUP(AI$1,$Z$2:$Z$16,$AC$2:$AC$16-$V555)^2)))</f>
        <v/>
      </c>
      <c r="AJ555" s="140" t="str">
        <f t="array" ref="AJ555">IF(OR(AJ$1=0, $A555=""),"",SQRT((_xlfn.XLOOKUP(AJ$1,$Z$2:$Z$16,$AA$2:$AA$16)-$T555)^2+(_xlfn.XLOOKUP(AJ$1,$Z$2:$Z$16,$AB$2:$AB$16)-$U555)^2+(_xlfn.XLOOKUP(AJ$1,$Z$2:$Z$16,$AC$2:$AC$16-$V555)^2)))</f>
        <v/>
      </c>
      <c r="AK555" s="140" t="str">
        <f t="array" ref="AK555">IF(OR(AK$1=0, $A555=""),"",SQRT((_xlfn.XLOOKUP(AK$1,$Z$2:$Z$16,$AA$2:$AA$16)-$T555)^2+(_xlfn.XLOOKUP(AK$1,$Z$2:$Z$16,$AB$2:$AB$16)-$U555)^2+(_xlfn.XLOOKUP(AK$1,$Z$2:$Z$16,$AC$2:$AC$16-$V555)^2)))</f>
        <v/>
      </c>
      <c r="AL555" s="140" t="str">
        <f t="array" ref="AL555">IF(OR(AL$1=0, $A555=""),"",SQRT((_xlfn.XLOOKUP(AL$1,$Z$2:$Z$16,$AA$2:$AA$16)-$T555)^2+(_xlfn.XLOOKUP(AL$1,$Z$2:$Z$16,$AB$2:$AB$16)-$U555)^2+(_xlfn.XLOOKUP(AL$1,$Z$2:$Z$16,$AC$2:$AC$16-$V555)^2)))</f>
        <v/>
      </c>
      <c r="AM555" s="140" t="str">
        <f t="array" ref="AM555">IF(OR(AM$1=0, $A555=""),"",SQRT((_xlfn.XLOOKUP(AM$1,$Z$2:$Z$16,$AA$2:$AA$16)-$T555)^2+(_xlfn.XLOOKUP(AM$1,$Z$2:$Z$16,$AB$2:$AB$16)-$U555)^2+(_xlfn.XLOOKUP(AM$1,$Z$2:$Z$16,$AC$2:$AC$16-$V555)^2)))</f>
        <v/>
      </c>
      <c r="AN555" s="140" t="str">
        <f t="array" ref="AN555">IF(OR(AN$1=0, $A555=""),"",SQRT((_xlfn.XLOOKUP(AN$1,$Z$2:$Z$16,$AA$2:$AA$16)-$T555)^2+(_xlfn.XLOOKUP(AN$1,$Z$2:$Z$16,$AB$2:$AB$16)-$U555)^2+(_xlfn.XLOOKUP(AN$1,$Z$2:$Z$16,$AC$2:$AC$16-$V555)^2)))</f>
        <v/>
      </c>
      <c r="AO555" s="140" t="str">
        <f t="array" ref="AO555">IF(OR(AO$1=0, $A555=""),"",SQRT((_xlfn.XLOOKUP(AO$1,$Z$2:$Z$16,$AA$2:$AA$16)-$T555)^2+(_xlfn.XLOOKUP(AO$1,$Z$2:$Z$16,$AB$2:$AB$16)-$U555)^2+(_xlfn.XLOOKUP(AO$1,$Z$2:$Z$16,$AC$2:$AC$16-$V555)^2)))</f>
        <v/>
      </c>
      <c r="AP555" s="141" t="str">
        <f t="array" ref="AP555">IF(OR(AP$1=0, $A555=""),"",SQRT((_xlfn.XLOOKUP(AP$1,$Z$2:$Z$16,$AA$2:$AA$16)-$T555)^2+(_xlfn.XLOOKUP(AP$1,$Z$2:$Z$16,$AB$2:$AB$16)-$U555)^2+(_xlfn.XLOOKUP(AP$1,$Z$2:$Z$16,$AC$2:$AC$16-$V555)^2)))</f>
        <v/>
      </c>
      <c r="AQ555" s="141" t="str">
        <f t="array" ref="AQ555">IF(OR(AQ$1=0, $A555=""),"",SQRT((_xlfn.XLOOKUP(AQ$1,$Z$2:$Z$16,$AA$2:$AA$16)-$T555)^2+(_xlfn.XLOOKUP(AQ$1,$Z$2:$Z$16,$AB$2:$AB$16)-$U555)^2+(_xlfn.XLOOKUP(AQ$1,$Z$2:$Z$16,$AC$2:$AC$16-$V555)^2)))</f>
        <v/>
      </c>
      <c r="AR555" s="141" t="str">
        <f t="array" ref="AR555">IF(OR(AR$1=0, $A555=""),"",SQRT((_xlfn.XLOOKUP(AR$1,$Z$2:$Z$16,$AA$2:$AA$16)-$T555)^2+(_xlfn.XLOOKUP(AR$1,$Z$2:$Z$16,$AB$2:$AB$16)-$U555)^2+(_xlfn.XLOOKUP(AR$1,$Z$2:$Z$16,$AC$2:$AC$16-$V555)^2)))</f>
        <v/>
      </c>
      <c r="AS555" s="141" t="str">
        <f t="array" ref="AS555">IF(OR(AS$1=0, $A555=""),"",SQRT((_xlfn.XLOOKUP(AS$1,$Z$2:$Z$16,$AA$2:$AA$16)-$T555)^2+(_xlfn.XLOOKUP(AS$1,$Z$2:$Z$16,$AB$2:$AB$16)-$U555)^2+(_xlfn.XLOOKUP(AS$1,$Z$2:$Z$16,$AC$2:$AC$16-$V555)^2)))</f>
        <v/>
      </c>
      <c r="AT555" s="141" t="str">
        <f t="array" ref="AT555">IF(OR(AT$1=0, $A555=""),"",SQRT((_xlfn.XLOOKUP(AT$1,$Z$2:$Z$16,$AA$2:$AA$16)-$T555)^2+(_xlfn.XLOOKUP(AT$1,$Z$2:$Z$16,$AB$2:$AB$16)-$U555)^2+(_xlfn.XLOOKUP(AT$1,$Z$2:$Z$16,$AC$2:$AC$16-$V555)^2)))</f>
        <v/>
      </c>
      <c r="AU555" s="141" t="str">
        <f t="array" ref="AU555">IF(OR(AU$1=0, $A555=""),"",SQRT((_xlfn.XLOOKUP(AU$1,$Z$2:$Z$16,$AA$2:$AA$16)-$T555)^2+(_xlfn.XLOOKUP(AU$1,$Z$2:$Z$16,$AB$2:$AB$16)-$U555)^2+(_xlfn.XLOOKUP(AU$1,$Z$2:$Z$16,$AC$2:$AC$16-$V555)^2)))</f>
        <v/>
      </c>
      <c r="AV555" s="142" t="str">
        <f t="array" ref="AV555">IF(OR(AV$1=0, $A555=""),"",SQRT((_xlfn.XLOOKUP(AV$1,$Z$2:$Z$16,$AA$2:$AA$16)-$T555)^2+(_xlfn.XLOOKUP(AV$1,$Z$2:$Z$16,$AB$2:$AB$16)-$U555)^2+(_xlfn.XLOOKUP(AV$1,$Z$2:$Z$16,$AC$2:$AC$16-$V555)^2)))</f>
        <v/>
      </c>
      <c r="AW555" s="124"/>
      <c r="AX555" s="124"/>
      <c r="AY555" s="125">
        <f t="shared" si="172"/>
        <v>0</v>
      </c>
      <c r="AZ555" s="143">
        <f t="shared" si="173"/>
        <v>0</v>
      </c>
      <c r="BA555" s="143">
        <f t="shared" si="174"/>
        <v>0</v>
      </c>
      <c r="BB555" s="143">
        <f t="shared" si="175"/>
        <v>0</v>
      </c>
      <c r="BC555" s="143">
        <f t="shared" si="176"/>
        <v>0</v>
      </c>
      <c r="BD555" s="143">
        <f t="shared" si="177"/>
        <v>0</v>
      </c>
      <c r="BE555" s="143">
        <f t="shared" si="178"/>
        <v>0</v>
      </c>
      <c r="BF555" s="143">
        <f t="shared" si="179"/>
        <v>0</v>
      </c>
      <c r="BG555" s="144">
        <f t="shared" si="180"/>
        <v>0</v>
      </c>
      <c r="BH555" s="144">
        <f t="shared" si="181"/>
        <v>0</v>
      </c>
      <c r="BI555" s="144">
        <f t="shared" si="182"/>
        <v>0</v>
      </c>
      <c r="BJ555" s="144">
        <f t="shared" si="183"/>
        <v>0</v>
      </c>
      <c r="BK555" s="144">
        <f t="shared" si="184"/>
        <v>0</v>
      </c>
      <c r="BL555" s="144">
        <f t="shared" si="185"/>
        <v>0</v>
      </c>
      <c r="BM555" s="145">
        <f t="shared" si="186"/>
        <v>0</v>
      </c>
      <c r="BN555" s="124"/>
      <c r="BO555" s="124"/>
      <c r="BP555" s="124"/>
      <c r="BQ555" s="124"/>
      <c r="BR555" s="124"/>
      <c r="BS555" s="124"/>
      <c r="BT555" s="124"/>
      <c r="BU555" s="124"/>
      <c r="BV555" s="130"/>
      <c r="BW555" s="130"/>
      <c r="BX555" s="130"/>
      <c r="BY555" s="130"/>
      <c r="BZ555" s="130"/>
      <c r="CA555" s="130"/>
      <c r="CB555" s="130"/>
      <c r="CC555" s="130"/>
      <c r="CD555" s="130"/>
      <c r="CE555" s="130"/>
      <c r="CF555" s="130"/>
      <c r="CG555" s="130"/>
      <c r="CH555" s="130"/>
      <c r="CI555" s="130"/>
      <c r="CJ555" s="130"/>
      <c r="CL555" s="124"/>
      <c r="CM555" s="130" t="s">
        <v>32</v>
      </c>
      <c r="CN555" s="130"/>
      <c r="CO555" s="130"/>
      <c r="CP555" s="130"/>
      <c r="CQ555" s="130"/>
      <c r="CR555" s="130"/>
      <c r="CS555" s="130"/>
      <c r="CT555" s="130"/>
      <c r="CU555" s="130"/>
      <c r="CV555" s="130"/>
      <c r="CW555" s="130"/>
      <c r="CX555" s="130"/>
      <c r="CY555" s="130"/>
      <c r="CZ555" s="130"/>
      <c r="DA555" s="130"/>
      <c r="DD555" s="159" cm="1">
        <f t="array" ref="DD555">_xlfn.IFS(DD$1= 0,"", NOT(ISBLANK(CM555)), 0, ISBLANK(CM555), $Q555-$S555+AY555-BV555)</f>
        <v>0</v>
      </c>
      <c r="DE555" s="160" cm="1">
        <f t="array" ref="DE555">_xlfn.IFS(DE$1= 0,"", NOT(ISBLANK(CN555)), 0, ISBLANK(CN555), $Q555-$S555+AZ555-BW555)</f>
        <v>0</v>
      </c>
      <c r="DF555" s="160" cm="1">
        <f t="array" ref="DF555">_xlfn.IFS(DF$1= 0,"", NOT(ISBLANK(CO555)), 0, ISBLANK(CO555), $Q555-$S555+BA555-BX555)</f>
        <v>0</v>
      </c>
      <c r="DG555" s="160" cm="1">
        <f t="array" ref="DG555">_xlfn.IFS(DG$1= 0,"", NOT(ISBLANK(CP555)), 0, ISBLANK(CP555), $Q555-$S555+BB555-BY555)</f>
        <v>0</v>
      </c>
      <c r="DH555" s="160" cm="1">
        <f t="array" ref="DH555">_xlfn.IFS(DH$1= 0,"", NOT(ISBLANK(CQ555)), 0, ISBLANK(CQ555), $Q555-$S555+BC555-BZ555)</f>
        <v>0</v>
      </c>
      <c r="DI555" s="160" cm="1">
        <f t="array" ref="DI555">_xlfn.IFS(DI$1= 0,"", NOT(ISBLANK(CR555)), 0, ISBLANK(CR555), $Q555-$S555+BD555-CA555)</f>
        <v>0</v>
      </c>
      <c r="DJ555" s="160" t="str" cm="1">
        <f t="array" ref="DJ555">_xlfn.IFS(DJ$1= 0,"", NOT(ISBLANK(CS555)), 0, ISBLANK(CS555), $Q555-$S555+BE555-CB555)</f>
        <v/>
      </c>
      <c r="DK555" s="160" t="str" cm="1">
        <f t="array" ref="DK555">_xlfn.IFS(DK$1= 0,"", NOT(ISBLANK(CT555)), 0, ISBLANK(CT555), $Q555-$S555+BF555-CC555)</f>
        <v/>
      </c>
      <c r="DL555" s="162" t="str" cm="1">
        <f t="array" ref="DL555">_xlfn.IFS(DL$1= 0,"", NOT(ISBLANK(CU555)), 0, ISBLANK(CU555), $Q555-$S555+BG555-CD555)</f>
        <v/>
      </c>
      <c r="DM555" s="162" t="str" cm="1">
        <f t="array" ref="DM555">_xlfn.IFS(DM$1= 0,"", NOT(ISBLANK(CV555)), 0, ISBLANK(CV555), $Q555-$S555+BH555-CE555)</f>
        <v/>
      </c>
      <c r="DN555" s="162" t="str" cm="1">
        <f t="array" ref="DN555">_xlfn.IFS(DN$1= 0,"", NOT(ISBLANK(CW555)), 0, ISBLANK(CW555), $Q555-$S555+BI555-CF555)</f>
        <v/>
      </c>
      <c r="DO555" s="162" t="str" cm="1">
        <f t="array" ref="DO555">_xlfn.IFS(DO$1= 0,"", NOT(ISBLANK(CX555)), 0, ISBLANK(CX555), $Q555-$S555+BJ555-CG555)</f>
        <v/>
      </c>
      <c r="DP555" s="162" t="str" cm="1">
        <f t="array" ref="DP555">_xlfn.IFS(DP$1= 0,"", NOT(ISBLANK(CY555)), 0, ISBLANK(CY555), $Q555-$S555+BK555-CH555)</f>
        <v/>
      </c>
      <c r="DQ555" s="162" t="str" cm="1">
        <f t="array" ref="DQ555">_xlfn.IFS(DQ$1= 0,"", NOT(ISBLANK(CZ555)), 0, ISBLANK(CZ555), $Q555-$S555+BL555-CI555)</f>
        <v/>
      </c>
      <c r="DR555" s="163" t="str" cm="1">
        <f t="array" ref="DR555">_xlfn.IFS(DR$1= 0,"", NOT(ISBLANK(DA555)), 0, ISBLANK(DA555), $Q555-$S555+BM555-CJ555)</f>
        <v/>
      </c>
    </row>
    <row r="556" spans="1:122" ht="16.5" x14ac:dyDescent="0.3">
      <c r="A556" s="135"/>
      <c r="B556" s="136"/>
      <c r="C556" s="136"/>
      <c r="D556" s="137"/>
      <c r="E556" s="176"/>
      <c r="F556" s="182"/>
      <c r="G556" s="183"/>
      <c r="H556" s="183"/>
      <c r="I556" s="183"/>
      <c r="J556" s="183"/>
      <c r="K556" s="183"/>
      <c r="L556" s="183"/>
      <c r="M556" s="186"/>
      <c r="N556" s="182"/>
      <c r="O556" s="184"/>
      <c r="P556" s="178"/>
      <c r="Q556" s="118">
        <f t="shared" si="170"/>
        <v>0</v>
      </c>
      <c r="R556" s="3"/>
      <c r="S556" s="3"/>
      <c r="T556" s="4"/>
      <c r="U556" s="4"/>
      <c r="V556" s="99">
        <f t="shared" si="171"/>
        <v>0</v>
      </c>
      <c r="W556" s="161"/>
      <c r="X556" s="138"/>
      <c r="AH556" s="158" t="str">
        <f t="array" ref="AH556">IF(OR(AH$1=0, $A556=""),"",SQRT((_xlfn.XLOOKUP(AH$1,$Z$2:$Z$16,$AA$2:$AA$16)-$T556)^2+(_xlfn.XLOOKUP(AH$1,$Z$2:$Z$16,$AB$2:$AB$16)-$U556)^2+(_xlfn.XLOOKUP(AH$1,$Z$2:$Z$16,$AC$2:$AC$16-$V556)^2)))</f>
        <v/>
      </c>
      <c r="AI556" s="140" t="str">
        <f t="array" ref="AI556">IF(OR(AI$1=0, $A556=""),"",SQRT((_xlfn.XLOOKUP(AI$1,$Z$2:$Z$16,$AA$2:$AA$16)-$T556)^2+(_xlfn.XLOOKUP(AI$1,$Z$2:$Z$16,$AB$2:$AB$16)-$U556)^2+(_xlfn.XLOOKUP(AI$1,$Z$2:$Z$16,$AC$2:$AC$16-$V556)^2)))</f>
        <v/>
      </c>
      <c r="AJ556" s="140" t="str">
        <f t="array" ref="AJ556">IF(OR(AJ$1=0, $A556=""),"",SQRT((_xlfn.XLOOKUP(AJ$1,$Z$2:$Z$16,$AA$2:$AA$16)-$T556)^2+(_xlfn.XLOOKUP(AJ$1,$Z$2:$Z$16,$AB$2:$AB$16)-$U556)^2+(_xlfn.XLOOKUP(AJ$1,$Z$2:$Z$16,$AC$2:$AC$16-$V556)^2)))</f>
        <v/>
      </c>
      <c r="AK556" s="140" t="str">
        <f t="array" ref="AK556">IF(OR(AK$1=0, $A556=""),"",SQRT((_xlfn.XLOOKUP(AK$1,$Z$2:$Z$16,$AA$2:$AA$16)-$T556)^2+(_xlfn.XLOOKUP(AK$1,$Z$2:$Z$16,$AB$2:$AB$16)-$U556)^2+(_xlfn.XLOOKUP(AK$1,$Z$2:$Z$16,$AC$2:$AC$16-$V556)^2)))</f>
        <v/>
      </c>
      <c r="AL556" s="140" t="str">
        <f t="array" ref="AL556">IF(OR(AL$1=0, $A556=""),"",SQRT((_xlfn.XLOOKUP(AL$1,$Z$2:$Z$16,$AA$2:$AA$16)-$T556)^2+(_xlfn.XLOOKUP(AL$1,$Z$2:$Z$16,$AB$2:$AB$16)-$U556)^2+(_xlfn.XLOOKUP(AL$1,$Z$2:$Z$16,$AC$2:$AC$16-$V556)^2)))</f>
        <v/>
      </c>
      <c r="AM556" s="140" t="str">
        <f t="array" ref="AM556">IF(OR(AM$1=0, $A556=""),"",SQRT((_xlfn.XLOOKUP(AM$1,$Z$2:$Z$16,$AA$2:$AA$16)-$T556)^2+(_xlfn.XLOOKUP(AM$1,$Z$2:$Z$16,$AB$2:$AB$16)-$U556)^2+(_xlfn.XLOOKUP(AM$1,$Z$2:$Z$16,$AC$2:$AC$16-$V556)^2)))</f>
        <v/>
      </c>
      <c r="AN556" s="140" t="str">
        <f t="array" ref="AN556">IF(OR(AN$1=0, $A556=""),"",SQRT((_xlfn.XLOOKUP(AN$1,$Z$2:$Z$16,$AA$2:$AA$16)-$T556)^2+(_xlfn.XLOOKUP(AN$1,$Z$2:$Z$16,$AB$2:$AB$16)-$U556)^2+(_xlfn.XLOOKUP(AN$1,$Z$2:$Z$16,$AC$2:$AC$16-$V556)^2)))</f>
        <v/>
      </c>
      <c r="AO556" s="140" t="str">
        <f t="array" ref="AO556">IF(OR(AO$1=0, $A556=""),"",SQRT((_xlfn.XLOOKUP(AO$1,$Z$2:$Z$16,$AA$2:$AA$16)-$T556)^2+(_xlfn.XLOOKUP(AO$1,$Z$2:$Z$16,$AB$2:$AB$16)-$U556)^2+(_xlfn.XLOOKUP(AO$1,$Z$2:$Z$16,$AC$2:$AC$16-$V556)^2)))</f>
        <v/>
      </c>
      <c r="AP556" s="141" t="str">
        <f t="array" ref="AP556">IF(OR(AP$1=0, $A556=""),"",SQRT((_xlfn.XLOOKUP(AP$1,$Z$2:$Z$16,$AA$2:$AA$16)-$T556)^2+(_xlfn.XLOOKUP(AP$1,$Z$2:$Z$16,$AB$2:$AB$16)-$U556)^2+(_xlfn.XLOOKUP(AP$1,$Z$2:$Z$16,$AC$2:$AC$16-$V556)^2)))</f>
        <v/>
      </c>
      <c r="AQ556" s="141" t="str">
        <f t="array" ref="AQ556">IF(OR(AQ$1=0, $A556=""),"",SQRT((_xlfn.XLOOKUP(AQ$1,$Z$2:$Z$16,$AA$2:$AA$16)-$T556)^2+(_xlfn.XLOOKUP(AQ$1,$Z$2:$Z$16,$AB$2:$AB$16)-$U556)^2+(_xlfn.XLOOKUP(AQ$1,$Z$2:$Z$16,$AC$2:$AC$16-$V556)^2)))</f>
        <v/>
      </c>
      <c r="AR556" s="141" t="str">
        <f t="array" ref="AR556">IF(OR(AR$1=0, $A556=""),"",SQRT((_xlfn.XLOOKUP(AR$1,$Z$2:$Z$16,$AA$2:$AA$16)-$T556)^2+(_xlfn.XLOOKUP(AR$1,$Z$2:$Z$16,$AB$2:$AB$16)-$U556)^2+(_xlfn.XLOOKUP(AR$1,$Z$2:$Z$16,$AC$2:$AC$16-$V556)^2)))</f>
        <v/>
      </c>
      <c r="AS556" s="141" t="str">
        <f t="array" ref="AS556">IF(OR(AS$1=0, $A556=""),"",SQRT((_xlfn.XLOOKUP(AS$1,$Z$2:$Z$16,$AA$2:$AA$16)-$T556)^2+(_xlfn.XLOOKUP(AS$1,$Z$2:$Z$16,$AB$2:$AB$16)-$U556)^2+(_xlfn.XLOOKUP(AS$1,$Z$2:$Z$16,$AC$2:$AC$16-$V556)^2)))</f>
        <v/>
      </c>
      <c r="AT556" s="141" t="str">
        <f t="array" ref="AT556">IF(OR(AT$1=0, $A556=""),"",SQRT((_xlfn.XLOOKUP(AT$1,$Z$2:$Z$16,$AA$2:$AA$16)-$T556)^2+(_xlfn.XLOOKUP(AT$1,$Z$2:$Z$16,$AB$2:$AB$16)-$U556)^2+(_xlfn.XLOOKUP(AT$1,$Z$2:$Z$16,$AC$2:$AC$16-$V556)^2)))</f>
        <v/>
      </c>
      <c r="AU556" s="141" t="str">
        <f t="array" ref="AU556">IF(OR(AU$1=0, $A556=""),"",SQRT((_xlfn.XLOOKUP(AU$1,$Z$2:$Z$16,$AA$2:$AA$16)-$T556)^2+(_xlfn.XLOOKUP(AU$1,$Z$2:$Z$16,$AB$2:$AB$16)-$U556)^2+(_xlfn.XLOOKUP(AU$1,$Z$2:$Z$16,$AC$2:$AC$16-$V556)^2)))</f>
        <v/>
      </c>
      <c r="AV556" s="142" t="str">
        <f t="array" ref="AV556">IF(OR(AV$1=0, $A556=""),"",SQRT((_xlfn.XLOOKUP(AV$1,$Z$2:$Z$16,$AA$2:$AA$16)-$T556)^2+(_xlfn.XLOOKUP(AV$1,$Z$2:$Z$16,$AB$2:$AB$16)-$U556)^2+(_xlfn.XLOOKUP(AV$1,$Z$2:$Z$16,$AC$2:$AC$16-$V556)^2)))</f>
        <v/>
      </c>
      <c r="AW556" s="124"/>
      <c r="AX556" s="124"/>
      <c r="AY556" s="125">
        <f t="shared" si="172"/>
        <v>0</v>
      </c>
      <c r="AZ556" s="143">
        <f t="shared" si="173"/>
        <v>0</v>
      </c>
      <c r="BA556" s="143">
        <f t="shared" si="174"/>
        <v>0</v>
      </c>
      <c r="BB556" s="143">
        <f t="shared" si="175"/>
        <v>0</v>
      </c>
      <c r="BC556" s="143">
        <f t="shared" si="176"/>
        <v>0</v>
      </c>
      <c r="BD556" s="143">
        <f t="shared" si="177"/>
        <v>0</v>
      </c>
      <c r="BE556" s="143">
        <f t="shared" si="178"/>
        <v>0</v>
      </c>
      <c r="BF556" s="143">
        <f t="shared" si="179"/>
        <v>0</v>
      </c>
      <c r="BG556" s="144">
        <f t="shared" si="180"/>
        <v>0</v>
      </c>
      <c r="BH556" s="144">
        <f t="shared" si="181"/>
        <v>0</v>
      </c>
      <c r="BI556" s="144">
        <f t="shared" si="182"/>
        <v>0</v>
      </c>
      <c r="BJ556" s="144">
        <f t="shared" si="183"/>
        <v>0</v>
      </c>
      <c r="BK556" s="144">
        <f t="shared" si="184"/>
        <v>0</v>
      </c>
      <c r="BL556" s="144">
        <f t="shared" si="185"/>
        <v>0</v>
      </c>
      <c r="BM556" s="145">
        <f t="shared" si="186"/>
        <v>0</v>
      </c>
      <c r="BN556" s="124"/>
      <c r="BO556" s="124"/>
      <c r="BP556" s="124"/>
      <c r="BQ556" s="124"/>
      <c r="BR556" s="124"/>
      <c r="BS556" s="124"/>
      <c r="BT556" s="124"/>
      <c r="BU556" s="124"/>
      <c r="BV556" s="130"/>
      <c r="BW556" s="130"/>
      <c r="BX556" s="130"/>
      <c r="BY556" s="130"/>
      <c r="BZ556" s="130"/>
      <c r="CA556" s="130"/>
      <c r="CB556" s="130"/>
      <c r="CC556" s="130"/>
      <c r="CD556" s="130"/>
      <c r="CE556" s="130"/>
      <c r="CF556" s="130"/>
      <c r="CG556" s="130"/>
      <c r="CH556" s="130"/>
      <c r="CI556" s="130"/>
      <c r="CJ556" s="130"/>
      <c r="CL556" s="124"/>
      <c r="CM556" s="130" t="s">
        <v>32</v>
      </c>
      <c r="CN556" s="130"/>
      <c r="CO556" s="130"/>
      <c r="CP556" s="130"/>
      <c r="CQ556" s="130"/>
      <c r="CR556" s="130"/>
      <c r="CS556" s="130"/>
      <c r="CT556" s="130"/>
      <c r="CU556" s="130"/>
      <c r="CV556" s="130"/>
      <c r="CW556" s="130"/>
      <c r="CX556" s="130"/>
      <c r="CY556" s="130"/>
      <c r="CZ556" s="130"/>
      <c r="DA556" s="130"/>
      <c r="DD556" s="159" cm="1">
        <f t="array" ref="DD556">_xlfn.IFS(DD$1= 0,"", NOT(ISBLANK(CM556)), 0, ISBLANK(CM556), $Q556-$S556+AY556-BV556)</f>
        <v>0</v>
      </c>
      <c r="DE556" s="160" cm="1">
        <f t="array" ref="DE556">_xlfn.IFS(DE$1= 0,"", NOT(ISBLANK(CN556)), 0, ISBLANK(CN556), $Q556-$S556+AZ556-BW556)</f>
        <v>0</v>
      </c>
      <c r="DF556" s="160" cm="1">
        <f t="array" ref="DF556">_xlfn.IFS(DF$1= 0,"", NOT(ISBLANK(CO556)), 0, ISBLANK(CO556), $Q556-$S556+BA556-BX556)</f>
        <v>0</v>
      </c>
      <c r="DG556" s="160" cm="1">
        <f t="array" ref="DG556">_xlfn.IFS(DG$1= 0,"", NOT(ISBLANK(CP556)), 0, ISBLANK(CP556), $Q556-$S556+BB556-BY556)</f>
        <v>0</v>
      </c>
      <c r="DH556" s="160" cm="1">
        <f t="array" ref="DH556">_xlfn.IFS(DH$1= 0,"", NOT(ISBLANK(CQ556)), 0, ISBLANK(CQ556), $Q556-$S556+BC556-BZ556)</f>
        <v>0</v>
      </c>
      <c r="DI556" s="160" cm="1">
        <f t="array" ref="DI556">_xlfn.IFS(DI$1= 0,"", NOT(ISBLANK(CR556)), 0, ISBLANK(CR556), $Q556-$S556+BD556-CA556)</f>
        <v>0</v>
      </c>
      <c r="DJ556" s="160" t="str" cm="1">
        <f t="array" ref="DJ556">_xlfn.IFS(DJ$1= 0,"", NOT(ISBLANK(CS556)), 0, ISBLANK(CS556), $Q556-$S556+BE556-CB556)</f>
        <v/>
      </c>
      <c r="DK556" s="160" t="str" cm="1">
        <f t="array" ref="DK556">_xlfn.IFS(DK$1= 0,"", NOT(ISBLANK(CT556)), 0, ISBLANK(CT556), $Q556-$S556+BF556-CC556)</f>
        <v/>
      </c>
      <c r="DL556" s="162" t="str" cm="1">
        <f t="array" ref="DL556">_xlfn.IFS(DL$1= 0,"", NOT(ISBLANK(CU556)), 0, ISBLANK(CU556), $Q556-$S556+BG556-CD556)</f>
        <v/>
      </c>
      <c r="DM556" s="162" t="str" cm="1">
        <f t="array" ref="DM556">_xlfn.IFS(DM$1= 0,"", NOT(ISBLANK(CV556)), 0, ISBLANK(CV556), $Q556-$S556+BH556-CE556)</f>
        <v/>
      </c>
      <c r="DN556" s="162" t="str" cm="1">
        <f t="array" ref="DN556">_xlfn.IFS(DN$1= 0,"", NOT(ISBLANK(CW556)), 0, ISBLANK(CW556), $Q556-$S556+BI556-CF556)</f>
        <v/>
      </c>
      <c r="DO556" s="162" t="str" cm="1">
        <f t="array" ref="DO556">_xlfn.IFS(DO$1= 0,"", NOT(ISBLANK(CX556)), 0, ISBLANK(CX556), $Q556-$S556+BJ556-CG556)</f>
        <v/>
      </c>
      <c r="DP556" s="162" t="str" cm="1">
        <f t="array" ref="DP556">_xlfn.IFS(DP$1= 0,"", NOT(ISBLANK(CY556)), 0, ISBLANK(CY556), $Q556-$S556+BK556-CH556)</f>
        <v/>
      </c>
      <c r="DQ556" s="162" t="str" cm="1">
        <f t="array" ref="DQ556">_xlfn.IFS(DQ$1= 0,"", NOT(ISBLANK(CZ556)), 0, ISBLANK(CZ556), $Q556-$S556+BL556-CI556)</f>
        <v/>
      </c>
      <c r="DR556" s="163" t="str" cm="1">
        <f t="array" ref="DR556">_xlfn.IFS(DR$1= 0,"", NOT(ISBLANK(DA556)), 0, ISBLANK(DA556), $Q556-$S556+BM556-CJ556)</f>
        <v/>
      </c>
    </row>
    <row r="557" spans="1:122" ht="16.5" x14ac:dyDescent="0.3">
      <c r="A557" s="135"/>
      <c r="B557" s="136"/>
      <c r="C557" s="136"/>
      <c r="D557" s="137"/>
      <c r="E557" s="176"/>
      <c r="F557" s="182"/>
      <c r="G557" s="183"/>
      <c r="H557" s="183"/>
      <c r="I557" s="183"/>
      <c r="J557" s="183"/>
      <c r="K557" s="183"/>
      <c r="L557" s="183"/>
      <c r="M557" s="186"/>
      <c r="N557" s="182"/>
      <c r="O557" s="184"/>
      <c r="P557" s="178"/>
      <c r="Q557" s="118">
        <f t="shared" si="170"/>
        <v>0</v>
      </c>
      <c r="R557" s="3"/>
      <c r="S557" s="3"/>
      <c r="T557" s="4"/>
      <c r="U557" s="4"/>
      <c r="V557" s="99">
        <f t="shared" si="171"/>
        <v>0</v>
      </c>
      <c r="W557" s="161"/>
      <c r="X557" s="138"/>
      <c r="AH557" s="158" t="str">
        <f t="array" ref="AH557">IF(OR(AH$1=0, $A557=""),"",SQRT((_xlfn.XLOOKUP(AH$1,$Z$2:$Z$16,$AA$2:$AA$16)-$T557)^2+(_xlfn.XLOOKUP(AH$1,$Z$2:$Z$16,$AB$2:$AB$16)-$U557)^2+(_xlfn.XLOOKUP(AH$1,$Z$2:$Z$16,$AC$2:$AC$16-$V557)^2)))</f>
        <v/>
      </c>
      <c r="AI557" s="140" t="str">
        <f t="array" ref="AI557">IF(OR(AI$1=0, $A557=""),"",SQRT((_xlfn.XLOOKUP(AI$1,$Z$2:$Z$16,$AA$2:$AA$16)-$T557)^2+(_xlfn.XLOOKUP(AI$1,$Z$2:$Z$16,$AB$2:$AB$16)-$U557)^2+(_xlfn.XLOOKUP(AI$1,$Z$2:$Z$16,$AC$2:$AC$16-$V557)^2)))</f>
        <v/>
      </c>
      <c r="AJ557" s="140" t="str">
        <f t="array" ref="AJ557">IF(OR(AJ$1=0, $A557=""),"",SQRT((_xlfn.XLOOKUP(AJ$1,$Z$2:$Z$16,$AA$2:$AA$16)-$T557)^2+(_xlfn.XLOOKUP(AJ$1,$Z$2:$Z$16,$AB$2:$AB$16)-$U557)^2+(_xlfn.XLOOKUP(AJ$1,$Z$2:$Z$16,$AC$2:$AC$16-$V557)^2)))</f>
        <v/>
      </c>
      <c r="AK557" s="140" t="str">
        <f t="array" ref="AK557">IF(OR(AK$1=0, $A557=""),"",SQRT((_xlfn.XLOOKUP(AK$1,$Z$2:$Z$16,$AA$2:$AA$16)-$T557)^2+(_xlfn.XLOOKUP(AK$1,$Z$2:$Z$16,$AB$2:$AB$16)-$U557)^2+(_xlfn.XLOOKUP(AK$1,$Z$2:$Z$16,$AC$2:$AC$16-$V557)^2)))</f>
        <v/>
      </c>
      <c r="AL557" s="140" t="str">
        <f t="array" ref="AL557">IF(OR(AL$1=0, $A557=""),"",SQRT((_xlfn.XLOOKUP(AL$1,$Z$2:$Z$16,$AA$2:$AA$16)-$T557)^2+(_xlfn.XLOOKUP(AL$1,$Z$2:$Z$16,$AB$2:$AB$16)-$U557)^2+(_xlfn.XLOOKUP(AL$1,$Z$2:$Z$16,$AC$2:$AC$16-$V557)^2)))</f>
        <v/>
      </c>
      <c r="AM557" s="140" t="str">
        <f t="array" ref="AM557">IF(OR(AM$1=0, $A557=""),"",SQRT((_xlfn.XLOOKUP(AM$1,$Z$2:$Z$16,$AA$2:$AA$16)-$T557)^2+(_xlfn.XLOOKUP(AM$1,$Z$2:$Z$16,$AB$2:$AB$16)-$U557)^2+(_xlfn.XLOOKUP(AM$1,$Z$2:$Z$16,$AC$2:$AC$16-$V557)^2)))</f>
        <v/>
      </c>
      <c r="AN557" s="140" t="str">
        <f t="array" ref="AN557">IF(OR(AN$1=0, $A557=""),"",SQRT((_xlfn.XLOOKUP(AN$1,$Z$2:$Z$16,$AA$2:$AA$16)-$T557)^2+(_xlfn.XLOOKUP(AN$1,$Z$2:$Z$16,$AB$2:$AB$16)-$U557)^2+(_xlfn.XLOOKUP(AN$1,$Z$2:$Z$16,$AC$2:$AC$16-$V557)^2)))</f>
        <v/>
      </c>
      <c r="AO557" s="140" t="str">
        <f t="array" ref="AO557">IF(OR(AO$1=0, $A557=""),"",SQRT((_xlfn.XLOOKUP(AO$1,$Z$2:$Z$16,$AA$2:$AA$16)-$T557)^2+(_xlfn.XLOOKUP(AO$1,$Z$2:$Z$16,$AB$2:$AB$16)-$U557)^2+(_xlfn.XLOOKUP(AO$1,$Z$2:$Z$16,$AC$2:$AC$16-$V557)^2)))</f>
        <v/>
      </c>
      <c r="AP557" s="141" t="str">
        <f t="array" ref="AP557">IF(OR(AP$1=0, $A557=""),"",SQRT((_xlfn.XLOOKUP(AP$1,$Z$2:$Z$16,$AA$2:$AA$16)-$T557)^2+(_xlfn.XLOOKUP(AP$1,$Z$2:$Z$16,$AB$2:$AB$16)-$U557)^2+(_xlfn.XLOOKUP(AP$1,$Z$2:$Z$16,$AC$2:$AC$16-$V557)^2)))</f>
        <v/>
      </c>
      <c r="AQ557" s="141" t="str">
        <f t="array" ref="AQ557">IF(OR(AQ$1=0, $A557=""),"",SQRT((_xlfn.XLOOKUP(AQ$1,$Z$2:$Z$16,$AA$2:$AA$16)-$T557)^2+(_xlfn.XLOOKUP(AQ$1,$Z$2:$Z$16,$AB$2:$AB$16)-$U557)^2+(_xlfn.XLOOKUP(AQ$1,$Z$2:$Z$16,$AC$2:$AC$16-$V557)^2)))</f>
        <v/>
      </c>
      <c r="AR557" s="141" t="str">
        <f t="array" ref="AR557">IF(OR(AR$1=0, $A557=""),"",SQRT((_xlfn.XLOOKUP(AR$1,$Z$2:$Z$16,$AA$2:$AA$16)-$T557)^2+(_xlfn.XLOOKUP(AR$1,$Z$2:$Z$16,$AB$2:$AB$16)-$U557)^2+(_xlfn.XLOOKUP(AR$1,$Z$2:$Z$16,$AC$2:$AC$16-$V557)^2)))</f>
        <v/>
      </c>
      <c r="AS557" s="141" t="str">
        <f t="array" ref="AS557">IF(OR(AS$1=0, $A557=""),"",SQRT((_xlfn.XLOOKUP(AS$1,$Z$2:$Z$16,$AA$2:$AA$16)-$T557)^2+(_xlfn.XLOOKUP(AS$1,$Z$2:$Z$16,$AB$2:$AB$16)-$U557)^2+(_xlfn.XLOOKUP(AS$1,$Z$2:$Z$16,$AC$2:$AC$16-$V557)^2)))</f>
        <v/>
      </c>
      <c r="AT557" s="141" t="str">
        <f t="array" ref="AT557">IF(OR(AT$1=0, $A557=""),"",SQRT((_xlfn.XLOOKUP(AT$1,$Z$2:$Z$16,$AA$2:$AA$16)-$T557)^2+(_xlfn.XLOOKUP(AT$1,$Z$2:$Z$16,$AB$2:$AB$16)-$U557)^2+(_xlfn.XLOOKUP(AT$1,$Z$2:$Z$16,$AC$2:$AC$16-$V557)^2)))</f>
        <v/>
      </c>
      <c r="AU557" s="141" t="str">
        <f t="array" ref="AU557">IF(OR(AU$1=0, $A557=""),"",SQRT((_xlfn.XLOOKUP(AU$1,$Z$2:$Z$16,$AA$2:$AA$16)-$T557)^2+(_xlfn.XLOOKUP(AU$1,$Z$2:$Z$16,$AB$2:$AB$16)-$U557)^2+(_xlfn.XLOOKUP(AU$1,$Z$2:$Z$16,$AC$2:$AC$16-$V557)^2)))</f>
        <v/>
      </c>
      <c r="AV557" s="142" t="str">
        <f t="array" ref="AV557">IF(OR(AV$1=0, $A557=""),"",SQRT((_xlfn.XLOOKUP(AV$1,$Z$2:$Z$16,$AA$2:$AA$16)-$T557)^2+(_xlfn.XLOOKUP(AV$1,$Z$2:$Z$16,$AB$2:$AB$16)-$U557)^2+(_xlfn.XLOOKUP(AV$1,$Z$2:$Z$16,$AC$2:$AC$16-$V557)^2)))</f>
        <v/>
      </c>
      <c r="AW557" s="124"/>
      <c r="AX557" s="124"/>
      <c r="AY557" s="125">
        <f t="shared" si="172"/>
        <v>0</v>
      </c>
      <c r="AZ557" s="143">
        <f t="shared" si="173"/>
        <v>0</v>
      </c>
      <c r="BA557" s="143">
        <f t="shared" si="174"/>
        <v>0</v>
      </c>
      <c r="BB557" s="143">
        <f t="shared" si="175"/>
        <v>0</v>
      </c>
      <c r="BC557" s="143">
        <f t="shared" si="176"/>
        <v>0</v>
      </c>
      <c r="BD557" s="143">
        <f t="shared" si="177"/>
        <v>0</v>
      </c>
      <c r="BE557" s="143">
        <f t="shared" si="178"/>
        <v>0</v>
      </c>
      <c r="BF557" s="143">
        <f t="shared" si="179"/>
        <v>0</v>
      </c>
      <c r="BG557" s="144">
        <f t="shared" si="180"/>
        <v>0</v>
      </c>
      <c r="BH557" s="144">
        <f t="shared" si="181"/>
        <v>0</v>
      </c>
      <c r="BI557" s="144">
        <f t="shared" si="182"/>
        <v>0</v>
      </c>
      <c r="BJ557" s="144">
        <f t="shared" si="183"/>
        <v>0</v>
      </c>
      <c r="BK557" s="144">
        <f t="shared" si="184"/>
        <v>0</v>
      </c>
      <c r="BL557" s="144">
        <f t="shared" si="185"/>
        <v>0</v>
      </c>
      <c r="BM557" s="145">
        <f t="shared" si="186"/>
        <v>0</v>
      </c>
      <c r="BN557" s="124"/>
      <c r="BO557" s="124"/>
      <c r="BP557" s="124"/>
      <c r="BQ557" s="124"/>
      <c r="BR557" s="124"/>
      <c r="BS557" s="124"/>
      <c r="BT557" s="124"/>
      <c r="BU557" s="124"/>
      <c r="BV557" s="130"/>
      <c r="BW557" s="130"/>
      <c r="BX557" s="130"/>
      <c r="BY557" s="130"/>
      <c r="BZ557" s="130"/>
      <c r="CA557" s="130"/>
      <c r="CB557" s="130"/>
      <c r="CC557" s="130"/>
      <c r="CD557" s="130"/>
      <c r="CE557" s="130"/>
      <c r="CF557" s="130"/>
      <c r="CG557" s="130"/>
      <c r="CH557" s="130"/>
      <c r="CI557" s="130"/>
      <c r="CJ557" s="130"/>
      <c r="CL557" s="124"/>
      <c r="CM557" s="130" t="s">
        <v>32</v>
      </c>
      <c r="CN557" s="130"/>
      <c r="CO557" s="130"/>
      <c r="CP557" s="130"/>
      <c r="CQ557" s="130"/>
      <c r="CR557" s="130"/>
      <c r="CS557" s="130"/>
      <c r="CT557" s="130"/>
      <c r="CU557" s="130"/>
      <c r="CV557" s="130"/>
      <c r="CW557" s="130"/>
      <c r="CX557" s="130"/>
      <c r="CY557" s="130"/>
      <c r="CZ557" s="130"/>
      <c r="DA557" s="130"/>
      <c r="DD557" s="159" cm="1">
        <f t="array" ref="DD557">_xlfn.IFS(DD$1= 0,"", NOT(ISBLANK(CM557)), 0, ISBLANK(CM557), $Q557-$S557+AY557-BV557)</f>
        <v>0</v>
      </c>
      <c r="DE557" s="160" cm="1">
        <f t="array" ref="DE557">_xlfn.IFS(DE$1= 0,"", NOT(ISBLANK(CN557)), 0, ISBLANK(CN557), $Q557-$S557+AZ557-BW557)</f>
        <v>0</v>
      </c>
      <c r="DF557" s="160" cm="1">
        <f t="array" ref="DF557">_xlfn.IFS(DF$1= 0,"", NOT(ISBLANK(CO557)), 0, ISBLANK(CO557), $Q557-$S557+BA557-BX557)</f>
        <v>0</v>
      </c>
      <c r="DG557" s="160" cm="1">
        <f t="array" ref="DG557">_xlfn.IFS(DG$1= 0,"", NOT(ISBLANK(CP557)), 0, ISBLANK(CP557), $Q557-$S557+BB557-BY557)</f>
        <v>0</v>
      </c>
      <c r="DH557" s="160" cm="1">
        <f t="array" ref="DH557">_xlfn.IFS(DH$1= 0,"", NOT(ISBLANK(CQ557)), 0, ISBLANK(CQ557), $Q557-$S557+BC557-BZ557)</f>
        <v>0</v>
      </c>
      <c r="DI557" s="160" cm="1">
        <f t="array" ref="DI557">_xlfn.IFS(DI$1= 0,"", NOT(ISBLANK(CR557)), 0, ISBLANK(CR557), $Q557-$S557+BD557-CA557)</f>
        <v>0</v>
      </c>
      <c r="DJ557" s="160" t="str" cm="1">
        <f t="array" ref="DJ557">_xlfn.IFS(DJ$1= 0,"", NOT(ISBLANK(CS557)), 0, ISBLANK(CS557), $Q557-$S557+BE557-CB557)</f>
        <v/>
      </c>
      <c r="DK557" s="160" t="str" cm="1">
        <f t="array" ref="DK557">_xlfn.IFS(DK$1= 0,"", NOT(ISBLANK(CT557)), 0, ISBLANK(CT557), $Q557-$S557+BF557-CC557)</f>
        <v/>
      </c>
      <c r="DL557" s="162" t="str" cm="1">
        <f t="array" ref="DL557">_xlfn.IFS(DL$1= 0,"", NOT(ISBLANK(CU557)), 0, ISBLANK(CU557), $Q557-$S557+BG557-CD557)</f>
        <v/>
      </c>
      <c r="DM557" s="162" t="str" cm="1">
        <f t="array" ref="DM557">_xlfn.IFS(DM$1= 0,"", NOT(ISBLANK(CV557)), 0, ISBLANK(CV557), $Q557-$S557+BH557-CE557)</f>
        <v/>
      </c>
      <c r="DN557" s="162" t="str" cm="1">
        <f t="array" ref="DN557">_xlfn.IFS(DN$1= 0,"", NOT(ISBLANK(CW557)), 0, ISBLANK(CW557), $Q557-$S557+BI557-CF557)</f>
        <v/>
      </c>
      <c r="DO557" s="162" t="str" cm="1">
        <f t="array" ref="DO557">_xlfn.IFS(DO$1= 0,"", NOT(ISBLANK(CX557)), 0, ISBLANK(CX557), $Q557-$S557+BJ557-CG557)</f>
        <v/>
      </c>
      <c r="DP557" s="162" t="str" cm="1">
        <f t="array" ref="DP557">_xlfn.IFS(DP$1= 0,"", NOT(ISBLANK(CY557)), 0, ISBLANK(CY557), $Q557-$S557+BK557-CH557)</f>
        <v/>
      </c>
      <c r="DQ557" s="162" t="str" cm="1">
        <f t="array" ref="DQ557">_xlfn.IFS(DQ$1= 0,"", NOT(ISBLANK(CZ557)), 0, ISBLANK(CZ557), $Q557-$S557+BL557-CI557)</f>
        <v/>
      </c>
      <c r="DR557" s="163" t="str" cm="1">
        <f t="array" ref="DR557">_xlfn.IFS(DR$1= 0,"", NOT(ISBLANK(DA557)), 0, ISBLANK(DA557), $Q557-$S557+BM557-CJ557)</f>
        <v/>
      </c>
    </row>
    <row r="558" spans="1:122" ht="16.5" x14ac:dyDescent="0.3">
      <c r="A558" s="135"/>
      <c r="B558" s="136"/>
      <c r="C558" s="136"/>
      <c r="D558" s="137"/>
      <c r="E558" s="176"/>
      <c r="F558" s="182"/>
      <c r="G558" s="183"/>
      <c r="H558" s="183"/>
      <c r="I558" s="183"/>
      <c r="J558" s="183"/>
      <c r="K558" s="183"/>
      <c r="L558" s="183"/>
      <c r="M558" s="186"/>
      <c r="N558" s="182"/>
      <c r="O558" s="184"/>
      <c r="P558" s="178"/>
      <c r="Q558" s="118">
        <f t="shared" si="170"/>
        <v>0</v>
      </c>
      <c r="R558" s="3"/>
      <c r="S558" s="3"/>
      <c r="T558" s="4"/>
      <c r="U558" s="4"/>
      <c r="V558" s="99">
        <f t="shared" si="171"/>
        <v>0</v>
      </c>
      <c r="W558" s="161"/>
      <c r="X558" s="138"/>
      <c r="AH558" s="158" t="str">
        <f t="array" ref="AH558">IF(OR(AH$1=0, $A558=""),"",SQRT((_xlfn.XLOOKUP(AH$1,$Z$2:$Z$16,$AA$2:$AA$16)-$T558)^2+(_xlfn.XLOOKUP(AH$1,$Z$2:$Z$16,$AB$2:$AB$16)-$U558)^2+(_xlfn.XLOOKUP(AH$1,$Z$2:$Z$16,$AC$2:$AC$16-$V558)^2)))</f>
        <v/>
      </c>
      <c r="AI558" s="140" t="str">
        <f t="array" ref="AI558">IF(OR(AI$1=0, $A558=""),"",SQRT((_xlfn.XLOOKUP(AI$1,$Z$2:$Z$16,$AA$2:$AA$16)-$T558)^2+(_xlfn.XLOOKUP(AI$1,$Z$2:$Z$16,$AB$2:$AB$16)-$U558)^2+(_xlfn.XLOOKUP(AI$1,$Z$2:$Z$16,$AC$2:$AC$16-$V558)^2)))</f>
        <v/>
      </c>
      <c r="AJ558" s="140" t="str">
        <f t="array" ref="AJ558">IF(OR(AJ$1=0, $A558=""),"",SQRT((_xlfn.XLOOKUP(AJ$1,$Z$2:$Z$16,$AA$2:$AA$16)-$T558)^2+(_xlfn.XLOOKUP(AJ$1,$Z$2:$Z$16,$AB$2:$AB$16)-$U558)^2+(_xlfn.XLOOKUP(AJ$1,$Z$2:$Z$16,$AC$2:$AC$16-$V558)^2)))</f>
        <v/>
      </c>
      <c r="AK558" s="140" t="str">
        <f t="array" ref="AK558">IF(OR(AK$1=0, $A558=""),"",SQRT((_xlfn.XLOOKUP(AK$1,$Z$2:$Z$16,$AA$2:$AA$16)-$T558)^2+(_xlfn.XLOOKUP(AK$1,$Z$2:$Z$16,$AB$2:$AB$16)-$U558)^2+(_xlfn.XLOOKUP(AK$1,$Z$2:$Z$16,$AC$2:$AC$16-$V558)^2)))</f>
        <v/>
      </c>
      <c r="AL558" s="140" t="str">
        <f t="array" ref="AL558">IF(OR(AL$1=0, $A558=""),"",SQRT((_xlfn.XLOOKUP(AL$1,$Z$2:$Z$16,$AA$2:$AA$16)-$T558)^2+(_xlfn.XLOOKUP(AL$1,$Z$2:$Z$16,$AB$2:$AB$16)-$U558)^2+(_xlfn.XLOOKUP(AL$1,$Z$2:$Z$16,$AC$2:$AC$16-$V558)^2)))</f>
        <v/>
      </c>
      <c r="AM558" s="140" t="str">
        <f t="array" ref="AM558">IF(OR(AM$1=0, $A558=""),"",SQRT((_xlfn.XLOOKUP(AM$1,$Z$2:$Z$16,$AA$2:$AA$16)-$T558)^2+(_xlfn.XLOOKUP(AM$1,$Z$2:$Z$16,$AB$2:$AB$16)-$U558)^2+(_xlfn.XLOOKUP(AM$1,$Z$2:$Z$16,$AC$2:$AC$16-$V558)^2)))</f>
        <v/>
      </c>
      <c r="AN558" s="140" t="str">
        <f t="array" ref="AN558">IF(OR(AN$1=0, $A558=""),"",SQRT((_xlfn.XLOOKUP(AN$1,$Z$2:$Z$16,$AA$2:$AA$16)-$T558)^2+(_xlfn.XLOOKUP(AN$1,$Z$2:$Z$16,$AB$2:$AB$16)-$U558)^2+(_xlfn.XLOOKUP(AN$1,$Z$2:$Z$16,$AC$2:$AC$16-$V558)^2)))</f>
        <v/>
      </c>
      <c r="AO558" s="140" t="str">
        <f t="array" ref="AO558">IF(OR(AO$1=0, $A558=""),"",SQRT((_xlfn.XLOOKUP(AO$1,$Z$2:$Z$16,$AA$2:$AA$16)-$T558)^2+(_xlfn.XLOOKUP(AO$1,$Z$2:$Z$16,$AB$2:$AB$16)-$U558)^2+(_xlfn.XLOOKUP(AO$1,$Z$2:$Z$16,$AC$2:$AC$16-$V558)^2)))</f>
        <v/>
      </c>
      <c r="AP558" s="141" t="str">
        <f t="array" ref="AP558">IF(OR(AP$1=0, $A558=""),"",SQRT((_xlfn.XLOOKUP(AP$1,$Z$2:$Z$16,$AA$2:$AA$16)-$T558)^2+(_xlfn.XLOOKUP(AP$1,$Z$2:$Z$16,$AB$2:$AB$16)-$U558)^2+(_xlfn.XLOOKUP(AP$1,$Z$2:$Z$16,$AC$2:$AC$16-$V558)^2)))</f>
        <v/>
      </c>
      <c r="AQ558" s="141" t="str">
        <f t="array" ref="AQ558">IF(OR(AQ$1=0, $A558=""),"",SQRT((_xlfn.XLOOKUP(AQ$1,$Z$2:$Z$16,$AA$2:$AA$16)-$T558)^2+(_xlfn.XLOOKUP(AQ$1,$Z$2:$Z$16,$AB$2:$AB$16)-$U558)^2+(_xlfn.XLOOKUP(AQ$1,$Z$2:$Z$16,$AC$2:$AC$16-$V558)^2)))</f>
        <v/>
      </c>
      <c r="AR558" s="141" t="str">
        <f t="array" ref="AR558">IF(OR(AR$1=0, $A558=""),"",SQRT((_xlfn.XLOOKUP(AR$1,$Z$2:$Z$16,$AA$2:$AA$16)-$T558)^2+(_xlfn.XLOOKUP(AR$1,$Z$2:$Z$16,$AB$2:$AB$16)-$U558)^2+(_xlfn.XLOOKUP(AR$1,$Z$2:$Z$16,$AC$2:$AC$16-$V558)^2)))</f>
        <v/>
      </c>
      <c r="AS558" s="141" t="str">
        <f t="array" ref="AS558">IF(OR(AS$1=0, $A558=""),"",SQRT((_xlfn.XLOOKUP(AS$1,$Z$2:$Z$16,$AA$2:$AA$16)-$T558)^2+(_xlfn.XLOOKUP(AS$1,$Z$2:$Z$16,$AB$2:$AB$16)-$U558)^2+(_xlfn.XLOOKUP(AS$1,$Z$2:$Z$16,$AC$2:$AC$16-$V558)^2)))</f>
        <v/>
      </c>
      <c r="AT558" s="141" t="str">
        <f t="array" ref="AT558">IF(OR(AT$1=0, $A558=""),"",SQRT((_xlfn.XLOOKUP(AT$1,$Z$2:$Z$16,$AA$2:$AA$16)-$T558)^2+(_xlfn.XLOOKUP(AT$1,$Z$2:$Z$16,$AB$2:$AB$16)-$U558)^2+(_xlfn.XLOOKUP(AT$1,$Z$2:$Z$16,$AC$2:$AC$16-$V558)^2)))</f>
        <v/>
      </c>
      <c r="AU558" s="141" t="str">
        <f t="array" ref="AU558">IF(OR(AU$1=0, $A558=""),"",SQRT((_xlfn.XLOOKUP(AU$1,$Z$2:$Z$16,$AA$2:$AA$16)-$T558)^2+(_xlfn.XLOOKUP(AU$1,$Z$2:$Z$16,$AB$2:$AB$16)-$U558)^2+(_xlfn.XLOOKUP(AU$1,$Z$2:$Z$16,$AC$2:$AC$16-$V558)^2)))</f>
        <v/>
      </c>
      <c r="AV558" s="142" t="str">
        <f t="array" ref="AV558">IF(OR(AV$1=0, $A558=""),"",SQRT((_xlfn.XLOOKUP(AV$1,$Z$2:$Z$16,$AA$2:$AA$16)-$T558)^2+(_xlfn.XLOOKUP(AV$1,$Z$2:$Z$16,$AB$2:$AB$16)-$U558)^2+(_xlfn.XLOOKUP(AV$1,$Z$2:$Z$16,$AC$2:$AC$16-$V558)^2)))</f>
        <v/>
      </c>
      <c r="AW558" s="124"/>
      <c r="AX558" s="124"/>
      <c r="AY558" s="125">
        <f t="shared" si="172"/>
        <v>0</v>
      </c>
      <c r="AZ558" s="143">
        <f t="shared" si="173"/>
        <v>0</v>
      </c>
      <c r="BA558" s="143">
        <f t="shared" si="174"/>
        <v>0</v>
      </c>
      <c r="BB558" s="143">
        <f t="shared" si="175"/>
        <v>0</v>
      </c>
      <c r="BC558" s="143">
        <f t="shared" si="176"/>
        <v>0</v>
      </c>
      <c r="BD558" s="143">
        <f t="shared" si="177"/>
        <v>0</v>
      </c>
      <c r="BE558" s="143">
        <f t="shared" si="178"/>
        <v>0</v>
      </c>
      <c r="BF558" s="143">
        <f t="shared" si="179"/>
        <v>0</v>
      </c>
      <c r="BG558" s="144">
        <f t="shared" si="180"/>
        <v>0</v>
      </c>
      <c r="BH558" s="144">
        <f t="shared" si="181"/>
        <v>0</v>
      </c>
      <c r="BI558" s="144">
        <f t="shared" si="182"/>
        <v>0</v>
      </c>
      <c r="BJ558" s="144">
        <f t="shared" si="183"/>
        <v>0</v>
      </c>
      <c r="BK558" s="144">
        <f t="shared" si="184"/>
        <v>0</v>
      </c>
      <c r="BL558" s="144">
        <f t="shared" si="185"/>
        <v>0</v>
      </c>
      <c r="BM558" s="145">
        <f t="shared" si="186"/>
        <v>0</v>
      </c>
      <c r="BN558" s="124"/>
      <c r="BO558" s="124"/>
      <c r="BP558" s="124"/>
      <c r="BQ558" s="124"/>
      <c r="BR558" s="124"/>
      <c r="BS558" s="124"/>
      <c r="BT558" s="124"/>
      <c r="BU558" s="124"/>
      <c r="BV558" s="130"/>
      <c r="BW558" s="130"/>
      <c r="BX558" s="130"/>
      <c r="BY558" s="130"/>
      <c r="BZ558" s="130"/>
      <c r="CA558" s="130"/>
      <c r="CB558" s="130"/>
      <c r="CC558" s="130"/>
      <c r="CD558" s="130"/>
      <c r="CE558" s="130"/>
      <c r="CF558" s="130"/>
      <c r="CG558" s="130"/>
      <c r="CH558" s="130"/>
      <c r="CI558" s="130"/>
      <c r="CJ558" s="130"/>
      <c r="CL558" s="124"/>
      <c r="CM558" s="130" t="s">
        <v>32</v>
      </c>
      <c r="CN558" s="130"/>
      <c r="CO558" s="130"/>
      <c r="CP558" s="130"/>
      <c r="CQ558" s="130"/>
      <c r="CR558" s="130"/>
      <c r="CS558" s="130"/>
      <c r="CT558" s="130"/>
      <c r="CU558" s="130"/>
      <c r="CV558" s="130"/>
      <c r="CW558" s="130"/>
      <c r="CX558" s="130"/>
      <c r="CY558" s="130"/>
      <c r="CZ558" s="130"/>
      <c r="DA558" s="130"/>
      <c r="DD558" s="159" cm="1">
        <f t="array" ref="DD558">_xlfn.IFS(DD$1= 0,"", NOT(ISBLANK(CM558)), 0, ISBLANK(CM558), $Q558-$S558+AY558-BV558)</f>
        <v>0</v>
      </c>
      <c r="DE558" s="160" cm="1">
        <f t="array" ref="DE558">_xlfn.IFS(DE$1= 0,"", NOT(ISBLANK(CN558)), 0, ISBLANK(CN558), $Q558-$S558+AZ558-BW558)</f>
        <v>0</v>
      </c>
      <c r="DF558" s="160" cm="1">
        <f t="array" ref="DF558">_xlfn.IFS(DF$1= 0,"", NOT(ISBLANK(CO558)), 0, ISBLANK(CO558), $Q558-$S558+BA558-BX558)</f>
        <v>0</v>
      </c>
      <c r="DG558" s="160" cm="1">
        <f t="array" ref="DG558">_xlfn.IFS(DG$1= 0,"", NOT(ISBLANK(CP558)), 0, ISBLANK(CP558), $Q558-$S558+BB558-BY558)</f>
        <v>0</v>
      </c>
      <c r="DH558" s="160" cm="1">
        <f t="array" ref="DH558">_xlfn.IFS(DH$1= 0,"", NOT(ISBLANK(CQ558)), 0, ISBLANK(CQ558), $Q558-$S558+BC558-BZ558)</f>
        <v>0</v>
      </c>
      <c r="DI558" s="160" cm="1">
        <f t="array" ref="DI558">_xlfn.IFS(DI$1= 0,"", NOT(ISBLANK(CR558)), 0, ISBLANK(CR558), $Q558-$S558+BD558-CA558)</f>
        <v>0</v>
      </c>
      <c r="DJ558" s="160" t="str" cm="1">
        <f t="array" ref="DJ558">_xlfn.IFS(DJ$1= 0,"", NOT(ISBLANK(CS558)), 0, ISBLANK(CS558), $Q558-$S558+BE558-CB558)</f>
        <v/>
      </c>
      <c r="DK558" s="160" t="str" cm="1">
        <f t="array" ref="DK558">_xlfn.IFS(DK$1= 0,"", NOT(ISBLANK(CT558)), 0, ISBLANK(CT558), $Q558-$S558+BF558-CC558)</f>
        <v/>
      </c>
      <c r="DL558" s="162" t="str" cm="1">
        <f t="array" ref="DL558">_xlfn.IFS(DL$1= 0,"", NOT(ISBLANK(CU558)), 0, ISBLANK(CU558), $Q558-$S558+BG558-CD558)</f>
        <v/>
      </c>
      <c r="DM558" s="162" t="str" cm="1">
        <f t="array" ref="DM558">_xlfn.IFS(DM$1= 0,"", NOT(ISBLANK(CV558)), 0, ISBLANK(CV558), $Q558-$S558+BH558-CE558)</f>
        <v/>
      </c>
      <c r="DN558" s="162" t="str" cm="1">
        <f t="array" ref="DN558">_xlfn.IFS(DN$1= 0,"", NOT(ISBLANK(CW558)), 0, ISBLANK(CW558), $Q558-$S558+BI558-CF558)</f>
        <v/>
      </c>
      <c r="DO558" s="162" t="str" cm="1">
        <f t="array" ref="DO558">_xlfn.IFS(DO$1= 0,"", NOT(ISBLANK(CX558)), 0, ISBLANK(CX558), $Q558-$S558+BJ558-CG558)</f>
        <v/>
      </c>
      <c r="DP558" s="162" t="str" cm="1">
        <f t="array" ref="DP558">_xlfn.IFS(DP$1= 0,"", NOT(ISBLANK(CY558)), 0, ISBLANK(CY558), $Q558-$S558+BK558-CH558)</f>
        <v/>
      </c>
      <c r="DQ558" s="162" t="str" cm="1">
        <f t="array" ref="DQ558">_xlfn.IFS(DQ$1= 0,"", NOT(ISBLANK(CZ558)), 0, ISBLANK(CZ558), $Q558-$S558+BL558-CI558)</f>
        <v/>
      </c>
      <c r="DR558" s="163" t="str" cm="1">
        <f t="array" ref="DR558">_xlfn.IFS(DR$1= 0,"", NOT(ISBLANK(DA558)), 0, ISBLANK(DA558), $Q558-$S558+BM558-CJ558)</f>
        <v/>
      </c>
    </row>
    <row r="559" spans="1:122" ht="16.5" x14ac:dyDescent="0.3">
      <c r="A559" s="135"/>
      <c r="B559" s="136"/>
      <c r="C559" s="136"/>
      <c r="D559" s="137"/>
      <c r="E559" s="176"/>
      <c r="F559" s="182"/>
      <c r="G559" s="183"/>
      <c r="H559" s="183"/>
      <c r="I559" s="183"/>
      <c r="J559" s="183"/>
      <c r="K559" s="183"/>
      <c r="L559" s="183"/>
      <c r="M559" s="186"/>
      <c r="N559" s="182"/>
      <c r="O559" s="184"/>
      <c r="P559" s="178"/>
      <c r="Q559" s="118">
        <f t="shared" si="170"/>
        <v>0</v>
      </c>
      <c r="R559" s="3"/>
      <c r="S559" s="3"/>
      <c r="T559" s="4"/>
      <c r="U559" s="4"/>
      <c r="V559" s="99">
        <f t="shared" si="171"/>
        <v>0</v>
      </c>
      <c r="W559" s="161"/>
      <c r="X559" s="138"/>
      <c r="AH559" s="158" t="str">
        <f t="array" ref="AH559">IF(OR(AH$1=0, $A559=""),"",SQRT((_xlfn.XLOOKUP(AH$1,$Z$2:$Z$16,$AA$2:$AA$16)-$T559)^2+(_xlfn.XLOOKUP(AH$1,$Z$2:$Z$16,$AB$2:$AB$16)-$U559)^2+(_xlfn.XLOOKUP(AH$1,$Z$2:$Z$16,$AC$2:$AC$16-$V559)^2)))</f>
        <v/>
      </c>
      <c r="AI559" s="140" t="str">
        <f t="array" ref="AI559">IF(OR(AI$1=0, $A559=""),"",SQRT((_xlfn.XLOOKUP(AI$1,$Z$2:$Z$16,$AA$2:$AA$16)-$T559)^2+(_xlfn.XLOOKUP(AI$1,$Z$2:$Z$16,$AB$2:$AB$16)-$U559)^2+(_xlfn.XLOOKUP(AI$1,$Z$2:$Z$16,$AC$2:$AC$16-$V559)^2)))</f>
        <v/>
      </c>
      <c r="AJ559" s="140" t="str">
        <f t="array" ref="AJ559">IF(OR(AJ$1=0, $A559=""),"",SQRT((_xlfn.XLOOKUP(AJ$1,$Z$2:$Z$16,$AA$2:$AA$16)-$T559)^2+(_xlfn.XLOOKUP(AJ$1,$Z$2:$Z$16,$AB$2:$AB$16)-$U559)^2+(_xlfn.XLOOKUP(AJ$1,$Z$2:$Z$16,$AC$2:$AC$16-$V559)^2)))</f>
        <v/>
      </c>
      <c r="AK559" s="140" t="str">
        <f t="array" ref="AK559">IF(OR(AK$1=0, $A559=""),"",SQRT((_xlfn.XLOOKUP(AK$1,$Z$2:$Z$16,$AA$2:$AA$16)-$T559)^2+(_xlfn.XLOOKUP(AK$1,$Z$2:$Z$16,$AB$2:$AB$16)-$U559)^2+(_xlfn.XLOOKUP(AK$1,$Z$2:$Z$16,$AC$2:$AC$16-$V559)^2)))</f>
        <v/>
      </c>
      <c r="AL559" s="140" t="str">
        <f t="array" ref="AL559">IF(OR(AL$1=0, $A559=""),"",SQRT((_xlfn.XLOOKUP(AL$1,$Z$2:$Z$16,$AA$2:$AA$16)-$T559)^2+(_xlfn.XLOOKUP(AL$1,$Z$2:$Z$16,$AB$2:$AB$16)-$U559)^2+(_xlfn.XLOOKUP(AL$1,$Z$2:$Z$16,$AC$2:$AC$16-$V559)^2)))</f>
        <v/>
      </c>
      <c r="AM559" s="140" t="str">
        <f t="array" ref="AM559">IF(OR(AM$1=0, $A559=""),"",SQRT((_xlfn.XLOOKUP(AM$1,$Z$2:$Z$16,$AA$2:$AA$16)-$T559)^2+(_xlfn.XLOOKUP(AM$1,$Z$2:$Z$16,$AB$2:$AB$16)-$U559)^2+(_xlfn.XLOOKUP(AM$1,$Z$2:$Z$16,$AC$2:$AC$16-$V559)^2)))</f>
        <v/>
      </c>
      <c r="AN559" s="140" t="str">
        <f t="array" ref="AN559">IF(OR(AN$1=0, $A559=""),"",SQRT((_xlfn.XLOOKUP(AN$1,$Z$2:$Z$16,$AA$2:$AA$16)-$T559)^2+(_xlfn.XLOOKUP(AN$1,$Z$2:$Z$16,$AB$2:$AB$16)-$U559)^2+(_xlfn.XLOOKUP(AN$1,$Z$2:$Z$16,$AC$2:$AC$16-$V559)^2)))</f>
        <v/>
      </c>
      <c r="AO559" s="140" t="str">
        <f t="array" ref="AO559">IF(OR(AO$1=0, $A559=""),"",SQRT((_xlfn.XLOOKUP(AO$1,$Z$2:$Z$16,$AA$2:$AA$16)-$T559)^2+(_xlfn.XLOOKUP(AO$1,$Z$2:$Z$16,$AB$2:$AB$16)-$U559)^2+(_xlfn.XLOOKUP(AO$1,$Z$2:$Z$16,$AC$2:$AC$16-$V559)^2)))</f>
        <v/>
      </c>
      <c r="AP559" s="141" t="str">
        <f t="array" ref="AP559">IF(OR(AP$1=0, $A559=""),"",SQRT((_xlfn.XLOOKUP(AP$1,$Z$2:$Z$16,$AA$2:$AA$16)-$T559)^2+(_xlfn.XLOOKUP(AP$1,$Z$2:$Z$16,$AB$2:$AB$16)-$U559)^2+(_xlfn.XLOOKUP(AP$1,$Z$2:$Z$16,$AC$2:$AC$16-$V559)^2)))</f>
        <v/>
      </c>
      <c r="AQ559" s="141" t="str">
        <f t="array" ref="AQ559">IF(OR(AQ$1=0, $A559=""),"",SQRT((_xlfn.XLOOKUP(AQ$1,$Z$2:$Z$16,$AA$2:$AA$16)-$T559)^2+(_xlfn.XLOOKUP(AQ$1,$Z$2:$Z$16,$AB$2:$AB$16)-$U559)^2+(_xlfn.XLOOKUP(AQ$1,$Z$2:$Z$16,$AC$2:$AC$16-$V559)^2)))</f>
        <v/>
      </c>
      <c r="AR559" s="141" t="str">
        <f t="array" ref="AR559">IF(OR(AR$1=0, $A559=""),"",SQRT((_xlfn.XLOOKUP(AR$1,$Z$2:$Z$16,$AA$2:$AA$16)-$T559)^2+(_xlfn.XLOOKUP(AR$1,$Z$2:$Z$16,$AB$2:$AB$16)-$U559)^2+(_xlfn.XLOOKUP(AR$1,$Z$2:$Z$16,$AC$2:$AC$16-$V559)^2)))</f>
        <v/>
      </c>
      <c r="AS559" s="141" t="str">
        <f t="array" ref="AS559">IF(OR(AS$1=0, $A559=""),"",SQRT((_xlfn.XLOOKUP(AS$1,$Z$2:$Z$16,$AA$2:$AA$16)-$T559)^2+(_xlfn.XLOOKUP(AS$1,$Z$2:$Z$16,$AB$2:$AB$16)-$U559)^2+(_xlfn.XLOOKUP(AS$1,$Z$2:$Z$16,$AC$2:$AC$16-$V559)^2)))</f>
        <v/>
      </c>
      <c r="AT559" s="141" t="str">
        <f t="array" ref="AT559">IF(OR(AT$1=0, $A559=""),"",SQRT((_xlfn.XLOOKUP(AT$1,$Z$2:$Z$16,$AA$2:$AA$16)-$T559)^2+(_xlfn.XLOOKUP(AT$1,$Z$2:$Z$16,$AB$2:$AB$16)-$U559)^2+(_xlfn.XLOOKUP(AT$1,$Z$2:$Z$16,$AC$2:$AC$16-$V559)^2)))</f>
        <v/>
      </c>
      <c r="AU559" s="141" t="str">
        <f t="array" ref="AU559">IF(OR(AU$1=0, $A559=""),"",SQRT((_xlfn.XLOOKUP(AU$1,$Z$2:$Z$16,$AA$2:$AA$16)-$T559)^2+(_xlfn.XLOOKUP(AU$1,$Z$2:$Z$16,$AB$2:$AB$16)-$U559)^2+(_xlfn.XLOOKUP(AU$1,$Z$2:$Z$16,$AC$2:$AC$16-$V559)^2)))</f>
        <v/>
      </c>
      <c r="AV559" s="142" t="str">
        <f t="array" ref="AV559">IF(OR(AV$1=0, $A559=""),"",SQRT((_xlfn.XLOOKUP(AV$1,$Z$2:$Z$16,$AA$2:$AA$16)-$T559)^2+(_xlfn.XLOOKUP(AV$1,$Z$2:$Z$16,$AB$2:$AB$16)-$U559)^2+(_xlfn.XLOOKUP(AV$1,$Z$2:$Z$16,$AC$2:$AC$16-$V559)^2)))</f>
        <v/>
      </c>
      <c r="AW559" s="124"/>
      <c r="AX559" s="124"/>
      <c r="AY559" s="125">
        <f t="shared" si="172"/>
        <v>0</v>
      </c>
      <c r="AZ559" s="143">
        <f t="shared" si="173"/>
        <v>0</v>
      </c>
      <c r="BA559" s="143">
        <f t="shared" si="174"/>
        <v>0</v>
      </c>
      <c r="BB559" s="143">
        <f t="shared" si="175"/>
        <v>0</v>
      </c>
      <c r="BC559" s="143">
        <f t="shared" si="176"/>
        <v>0</v>
      </c>
      <c r="BD559" s="143">
        <f t="shared" si="177"/>
        <v>0</v>
      </c>
      <c r="BE559" s="143">
        <f t="shared" si="178"/>
        <v>0</v>
      </c>
      <c r="BF559" s="143">
        <f t="shared" si="179"/>
        <v>0</v>
      </c>
      <c r="BG559" s="144">
        <f t="shared" si="180"/>
        <v>0</v>
      </c>
      <c r="BH559" s="144">
        <f t="shared" si="181"/>
        <v>0</v>
      </c>
      <c r="BI559" s="144">
        <f t="shared" si="182"/>
        <v>0</v>
      </c>
      <c r="BJ559" s="144">
        <f t="shared" si="183"/>
        <v>0</v>
      </c>
      <c r="BK559" s="144">
        <f t="shared" si="184"/>
        <v>0</v>
      </c>
      <c r="BL559" s="144">
        <f t="shared" si="185"/>
        <v>0</v>
      </c>
      <c r="BM559" s="145">
        <f t="shared" si="186"/>
        <v>0</v>
      </c>
      <c r="BN559" s="124"/>
      <c r="BO559" s="124"/>
      <c r="BP559" s="124"/>
      <c r="BQ559" s="124"/>
      <c r="BR559" s="124"/>
      <c r="BS559" s="124"/>
      <c r="BT559" s="124"/>
      <c r="BU559" s="124"/>
      <c r="BV559" s="130"/>
      <c r="BW559" s="130"/>
      <c r="BX559" s="130"/>
      <c r="BY559" s="130"/>
      <c r="BZ559" s="130"/>
      <c r="CA559" s="130"/>
      <c r="CB559" s="130"/>
      <c r="CC559" s="130"/>
      <c r="CD559" s="130"/>
      <c r="CE559" s="130"/>
      <c r="CF559" s="130"/>
      <c r="CG559" s="130"/>
      <c r="CH559" s="130"/>
      <c r="CI559" s="130"/>
      <c r="CJ559" s="130"/>
      <c r="CL559" s="124"/>
      <c r="CM559" s="130" t="s">
        <v>32</v>
      </c>
      <c r="CN559" s="130"/>
      <c r="CO559" s="130"/>
      <c r="CP559" s="130"/>
      <c r="CQ559" s="130"/>
      <c r="CR559" s="130"/>
      <c r="CS559" s="130"/>
      <c r="CT559" s="130"/>
      <c r="CU559" s="130"/>
      <c r="CV559" s="130"/>
      <c r="CW559" s="130"/>
      <c r="CX559" s="130"/>
      <c r="CY559" s="130"/>
      <c r="CZ559" s="130"/>
      <c r="DA559" s="130"/>
      <c r="DD559" s="159" cm="1">
        <f t="array" ref="DD559">_xlfn.IFS(DD$1= 0,"", NOT(ISBLANK(CM559)), 0, ISBLANK(CM559), $Q559-$S559+AY559-BV559)</f>
        <v>0</v>
      </c>
      <c r="DE559" s="160" cm="1">
        <f t="array" ref="DE559">_xlfn.IFS(DE$1= 0,"", NOT(ISBLANK(CN559)), 0, ISBLANK(CN559), $Q559-$S559+AZ559-BW559)</f>
        <v>0</v>
      </c>
      <c r="DF559" s="160" cm="1">
        <f t="array" ref="DF559">_xlfn.IFS(DF$1= 0,"", NOT(ISBLANK(CO559)), 0, ISBLANK(CO559), $Q559-$S559+BA559-BX559)</f>
        <v>0</v>
      </c>
      <c r="DG559" s="160" cm="1">
        <f t="array" ref="DG559">_xlfn.IFS(DG$1= 0,"", NOT(ISBLANK(CP559)), 0, ISBLANK(CP559), $Q559-$S559+BB559-BY559)</f>
        <v>0</v>
      </c>
      <c r="DH559" s="160" cm="1">
        <f t="array" ref="DH559">_xlfn.IFS(DH$1= 0,"", NOT(ISBLANK(CQ559)), 0, ISBLANK(CQ559), $Q559-$S559+BC559-BZ559)</f>
        <v>0</v>
      </c>
      <c r="DI559" s="160" cm="1">
        <f t="array" ref="DI559">_xlfn.IFS(DI$1= 0,"", NOT(ISBLANK(CR559)), 0, ISBLANK(CR559), $Q559-$S559+BD559-CA559)</f>
        <v>0</v>
      </c>
      <c r="DJ559" s="160" t="str" cm="1">
        <f t="array" ref="DJ559">_xlfn.IFS(DJ$1= 0,"", NOT(ISBLANK(CS559)), 0, ISBLANK(CS559), $Q559-$S559+BE559-CB559)</f>
        <v/>
      </c>
      <c r="DK559" s="160" t="str" cm="1">
        <f t="array" ref="DK559">_xlfn.IFS(DK$1= 0,"", NOT(ISBLANK(CT559)), 0, ISBLANK(CT559), $Q559-$S559+BF559-CC559)</f>
        <v/>
      </c>
      <c r="DL559" s="162" t="str" cm="1">
        <f t="array" ref="DL559">_xlfn.IFS(DL$1= 0,"", NOT(ISBLANK(CU559)), 0, ISBLANK(CU559), $Q559-$S559+BG559-CD559)</f>
        <v/>
      </c>
      <c r="DM559" s="162" t="str" cm="1">
        <f t="array" ref="DM559">_xlfn.IFS(DM$1= 0,"", NOT(ISBLANK(CV559)), 0, ISBLANK(CV559), $Q559-$S559+BH559-CE559)</f>
        <v/>
      </c>
      <c r="DN559" s="162" t="str" cm="1">
        <f t="array" ref="DN559">_xlfn.IFS(DN$1= 0,"", NOT(ISBLANK(CW559)), 0, ISBLANK(CW559), $Q559-$S559+BI559-CF559)</f>
        <v/>
      </c>
      <c r="DO559" s="162" t="str" cm="1">
        <f t="array" ref="DO559">_xlfn.IFS(DO$1= 0,"", NOT(ISBLANK(CX559)), 0, ISBLANK(CX559), $Q559-$S559+BJ559-CG559)</f>
        <v/>
      </c>
      <c r="DP559" s="162" t="str" cm="1">
        <f t="array" ref="DP559">_xlfn.IFS(DP$1= 0,"", NOT(ISBLANK(CY559)), 0, ISBLANK(CY559), $Q559-$S559+BK559-CH559)</f>
        <v/>
      </c>
      <c r="DQ559" s="162" t="str" cm="1">
        <f t="array" ref="DQ559">_xlfn.IFS(DQ$1= 0,"", NOT(ISBLANK(CZ559)), 0, ISBLANK(CZ559), $Q559-$S559+BL559-CI559)</f>
        <v/>
      </c>
      <c r="DR559" s="163" t="str" cm="1">
        <f t="array" ref="DR559">_xlfn.IFS(DR$1= 0,"", NOT(ISBLANK(DA559)), 0, ISBLANK(DA559), $Q559-$S559+BM559-CJ559)</f>
        <v/>
      </c>
    </row>
    <row r="560" spans="1:122" ht="16.5" x14ac:dyDescent="0.3">
      <c r="A560" s="135"/>
      <c r="B560" s="136"/>
      <c r="C560" s="136"/>
      <c r="D560" s="137"/>
      <c r="E560" s="176"/>
      <c r="F560" s="182"/>
      <c r="G560" s="183"/>
      <c r="H560" s="183"/>
      <c r="I560" s="183"/>
      <c r="J560" s="183"/>
      <c r="K560" s="183"/>
      <c r="L560" s="183"/>
      <c r="M560" s="186"/>
      <c r="N560" s="182"/>
      <c r="O560" s="184"/>
      <c r="P560" s="178"/>
      <c r="Q560" s="118">
        <f t="shared" si="170"/>
        <v>0</v>
      </c>
      <c r="R560" s="3"/>
      <c r="S560" s="3"/>
      <c r="T560" s="4"/>
      <c r="U560" s="4"/>
      <c r="V560" s="99">
        <f t="shared" si="171"/>
        <v>0</v>
      </c>
      <c r="W560" s="161"/>
      <c r="X560" s="138"/>
      <c r="AH560" s="158" t="str">
        <f t="array" ref="AH560">IF(OR(AH$1=0, $A560=""),"",SQRT((_xlfn.XLOOKUP(AH$1,$Z$2:$Z$16,$AA$2:$AA$16)-$T560)^2+(_xlfn.XLOOKUP(AH$1,$Z$2:$Z$16,$AB$2:$AB$16)-$U560)^2+(_xlfn.XLOOKUP(AH$1,$Z$2:$Z$16,$AC$2:$AC$16-$V560)^2)))</f>
        <v/>
      </c>
      <c r="AI560" s="140" t="str">
        <f t="array" ref="AI560">IF(OR(AI$1=0, $A560=""),"",SQRT((_xlfn.XLOOKUP(AI$1,$Z$2:$Z$16,$AA$2:$AA$16)-$T560)^2+(_xlfn.XLOOKUP(AI$1,$Z$2:$Z$16,$AB$2:$AB$16)-$U560)^2+(_xlfn.XLOOKUP(AI$1,$Z$2:$Z$16,$AC$2:$AC$16-$V560)^2)))</f>
        <v/>
      </c>
      <c r="AJ560" s="140" t="str">
        <f t="array" ref="AJ560">IF(OR(AJ$1=0, $A560=""),"",SQRT((_xlfn.XLOOKUP(AJ$1,$Z$2:$Z$16,$AA$2:$AA$16)-$T560)^2+(_xlfn.XLOOKUP(AJ$1,$Z$2:$Z$16,$AB$2:$AB$16)-$U560)^2+(_xlfn.XLOOKUP(AJ$1,$Z$2:$Z$16,$AC$2:$AC$16-$V560)^2)))</f>
        <v/>
      </c>
      <c r="AK560" s="140" t="str">
        <f t="array" ref="AK560">IF(OR(AK$1=0, $A560=""),"",SQRT((_xlfn.XLOOKUP(AK$1,$Z$2:$Z$16,$AA$2:$AA$16)-$T560)^2+(_xlfn.XLOOKUP(AK$1,$Z$2:$Z$16,$AB$2:$AB$16)-$U560)^2+(_xlfn.XLOOKUP(AK$1,$Z$2:$Z$16,$AC$2:$AC$16-$V560)^2)))</f>
        <v/>
      </c>
      <c r="AL560" s="140" t="str">
        <f t="array" ref="AL560">IF(OR(AL$1=0, $A560=""),"",SQRT((_xlfn.XLOOKUP(AL$1,$Z$2:$Z$16,$AA$2:$AA$16)-$T560)^2+(_xlfn.XLOOKUP(AL$1,$Z$2:$Z$16,$AB$2:$AB$16)-$U560)^2+(_xlfn.XLOOKUP(AL$1,$Z$2:$Z$16,$AC$2:$AC$16-$V560)^2)))</f>
        <v/>
      </c>
      <c r="AM560" s="140" t="str">
        <f t="array" ref="AM560">IF(OR(AM$1=0, $A560=""),"",SQRT((_xlfn.XLOOKUP(AM$1,$Z$2:$Z$16,$AA$2:$AA$16)-$T560)^2+(_xlfn.XLOOKUP(AM$1,$Z$2:$Z$16,$AB$2:$AB$16)-$U560)^2+(_xlfn.XLOOKUP(AM$1,$Z$2:$Z$16,$AC$2:$AC$16-$V560)^2)))</f>
        <v/>
      </c>
      <c r="AN560" s="140" t="str">
        <f t="array" ref="AN560">IF(OR(AN$1=0, $A560=""),"",SQRT((_xlfn.XLOOKUP(AN$1,$Z$2:$Z$16,$AA$2:$AA$16)-$T560)^2+(_xlfn.XLOOKUP(AN$1,$Z$2:$Z$16,$AB$2:$AB$16)-$U560)^2+(_xlfn.XLOOKUP(AN$1,$Z$2:$Z$16,$AC$2:$AC$16-$V560)^2)))</f>
        <v/>
      </c>
      <c r="AO560" s="140" t="str">
        <f t="array" ref="AO560">IF(OR(AO$1=0, $A560=""),"",SQRT((_xlfn.XLOOKUP(AO$1,$Z$2:$Z$16,$AA$2:$AA$16)-$T560)^2+(_xlfn.XLOOKUP(AO$1,$Z$2:$Z$16,$AB$2:$AB$16)-$U560)^2+(_xlfn.XLOOKUP(AO$1,$Z$2:$Z$16,$AC$2:$AC$16-$V560)^2)))</f>
        <v/>
      </c>
      <c r="AP560" s="141" t="str">
        <f t="array" ref="AP560">IF(OR(AP$1=0, $A560=""),"",SQRT((_xlfn.XLOOKUP(AP$1,$Z$2:$Z$16,$AA$2:$AA$16)-$T560)^2+(_xlfn.XLOOKUP(AP$1,$Z$2:$Z$16,$AB$2:$AB$16)-$U560)^2+(_xlfn.XLOOKUP(AP$1,$Z$2:$Z$16,$AC$2:$AC$16-$V560)^2)))</f>
        <v/>
      </c>
      <c r="AQ560" s="141" t="str">
        <f t="array" ref="AQ560">IF(OR(AQ$1=0, $A560=""),"",SQRT((_xlfn.XLOOKUP(AQ$1,$Z$2:$Z$16,$AA$2:$AA$16)-$T560)^2+(_xlfn.XLOOKUP(AQ$1,$Z$2:$Z$16,$AB$2:$AB$16)-$U560)^2+(_xlfn.XLOOKUP(AQ$1,$Z$2:$Z$16,$AC$2:$AC$16-$V560)^2)))</f>
        <v/>
      </c>
      <c r="AR560" s="141" t="str">
        <f t="array" ref="AR560">IF(OR(AR$1=0, $A560=""),"",SQRT((_xlfn.XLOOKUP(AR$1,$Z$2:$Z$16,$AA$2:$AA$16)-$T560)^2+(_xlfn.XLOOKUP(AR$1,$Z$2:$Z$16,$AB$2:$AB$16)-$U560)^2+(_xlfn.XLOOKUP(AR$1,$Z$2:$Z$16,$AC$2:$AC$16-$V560)^2)))</f>
        <v/>
      </c>
      <c r="AS560" s="141" t="str">
        <f t="array" ref="AS560">IF(OR(AS$1=0, $A560=""),"",SQRT((_xlfn.XLOOKUP(AS$1,$Z$2:$Z$16,$AA$2:$AA$16)-$T560)^2+(_xlfn.XLOOKUP(AS$1,$Z$2:$Z$16,$AB$2:$AB$16)-$U560)^2+(_xlfn.XLOOKUP(AS$1,$Z$2:$Z$16,$AC$2:$AC$16-$V560)^2)))</f>
        <v/>
      </c>
      <c r="AT560" s="141" t="str">
        <f t="array" ref="AT560">IF(OR(AT$1=0, $A560=""),"",SQRT((_xlfn.XLOOKUP(AT$1,$Z$2:$Z$16,$AA$2:$AA$16)-$T560)^2+(_xlfn.XLOOKUP(AT$1,$Z$2:$Z$16,$AB$2:$AB$16)-$U560)^2+(_xlfn.XLOOKUP(AT$1,$Z$2:$Z$16,$AC$2:$AC$16-$V560)^2)))</f>
        <v/>
      </c>
      <c r="AU560" s="141" t="str">
        <f t="array" ref="AU560">IF(OR(AU$1=0, $A560=""),"",SQRT((_xlfn.XLOOKUP(AU$1,$Z$2:$Z$16,$AA$2:$AA$16)-$T560)^2+(_xlfn.XLOOKUP(AU$1,$Z$2:$Z$16,$AB$2:$AB$16)-$U560)^2+(_xlfn.XLOOKUP(AU$1,$Z$2:$Z$16,$AC$2:$AC$16-$V560)^2)))</f>
        <v/>
      </c>
      <c r="AV560" s="142" t="str">
        <f t="array" ref="AV560">IF(OR(AV$1=0, $A560=""),"",SQRT((_xlfn.XLOOKUP(AV$1,$Z$2:$Z$16,$AA$2:$AA$16)-$T560)^2+(_xlfn.XLOOKUP(AV$1,$Z$2:$Z$16,$AB$2:$AB$16)-$U560)^2+(_xlfn.XLOOKUP(AV$1,$Z$2:$Z$16,$AC$2:$AC$16-$V560)^2)))</f>
        <v/>
      </c>
      <c r="AW560" s="124"/>
      <c r="AX560" s="124"/>
      <c r="AY560" s="125">
        <f t="shared" si="172"/>
        <v>0</v>
      </c>
      <c r="AZ560" s="143">
        <f t="shared" si="173"/>
        <v>0</v>
      </c>
      <c r="BA560" s="143">
        <f t="shared" si="174"/>
        <v>0</v>
      </c>
      <c r="BB560" s="143">
        <f t="shared" si="175"/>
        <v>0</v>
      </c>
      <c r="BC560" s="143">
        <f t="shared" si="176"/>
        <v>0</v>
      </c>
      <c r="BD560" s="143">
        <f t="shared" si="177"/>
        <v>0</v>
      </c>
      <c r="BE560" s="143">
        <f t="shared" si="178"/>
        <v>0</v>
      </c>
      <c r="BF560" s="143">
        <f t="shared" si="179"/>
        <v>0</v>
      </c>
      <c r="BG560" s="144">
        <f t="shared" si="180"/>
        <v>0</v>
      </c>
      <c r="BH560" s="144">
        <f t="shared" si="181"/>
        <v>0</v>
      </c>
      <c r="BI560" s="144">
        <f t="shared" si="182"/>
        <v>0</v>
      </c>
      <c r="BJ560" s="144">
        <f t="shared" si="183"/>
        <v>0</v>
      </c>
      <c r="BK560" s="144">
        <f t="shared" si="184"/>
        <v>0</v>
      </c>
      <c r="BL560" s="144">
        <f t="shared" si="185"/>
        <v>0</v>
      </c>
      <c r="BM560" s="145">
        <f t="shared" si="186"/>
        <v>0</v>
      </c>
      <c r="BN560" s="124"/>
      <c r="BO560" s="124"/>
      <c r="BP560" s="124"/>
      <c r="BQ560" s="124"/>
      <c r="BR560" s="124"/>
      <c r="BS560" s="124"/>
      <c r="BT560" s="124"/>
      <c r="BU560" s="124"/>
      <c r="BV560" s="130"/>
      <c r="BW560" s="130"/>
      <c r="BX560" s="130"/>
      <c r="BY560" s="130"/>
      <c r="BZ560" s="130"/>
      <c r="CA560" s="130"/>
      <c r="CB560" s="130"/>
      <c r="CC560" s="130"/>
      <c r="CD560" s="130"/>
      <c r="CE560" s="130"/>
      <c r="CF560" s="130"/>
      <c r="CG560" s="130"/>
      <c r="CH560" s="130"/>
      <c r="CI560" s="130"/>
      <c r="CJ560" s="130"/>
      <c r="CL560" s="124"/>
      <c r="CM560" s="130" t="s">
        <v>32</v>
      </c>
      <c r="CN560" s="130"/>
      <c r="CO560" s="130"/>
      <c r="CP560" s="130"/>
      <c r="CQ560" s="130"/>
      <c r="CR560" s="130"/>
      <c r="CS560" s="130"/>
      <c r="CT560" s="130"/>
      <c r="CU560" s="130"/>
      <c r="CV560" s="130"/>
      <c r="CW560" s="130"/>
      <c r="CX560" s="130"/>
      <c r="CY560" s="130"/>
      <c r="CZ560" s="130"/>
      <c r="DA560" s="130"/>
      <c r="DD560" s="159" cm="1">
        <f t="array" ref="DD560">_xlfn.IFS(DD$1= 0,"", NOT(ISBLANK(CM560)), 0, ISBLANK(CM560), $Q560-$S560+AY560-BV560)</f>
        <v>0</v>
      </c>
      <c r="DE560" s="160" cm="1">
        <f t="array" ref="DE560">_xlfn.IFS(DE$1= 0,"", NOT(ISBLANK(CN560)), 0, ISBLANK(CN560), $Q560-$S560+AZ560-BW560)</f>
        <v>0</v>
      </c>
      <c r="DF560" s="160" cm="1">
        <f t="array" ref="DF560">_xlfn.IFS(DF$1= 0,"", NOT(ISBLANK(CO560)), 0, ISBLANK(CO560), $Q560-$S560+BA560-BX560)</f>
        <v>0</v>
      </c>
      <c r="DG560" s="160" cm="1">
        <f t="array" ref="DG560">_xlfn.IFS(DG$1= 0,"", NOT(ISBLANK(CP560)), 0, ISBLANK(CP560), $Q560-$S560+BB560-BY560)</f>
        <v>0</v>
      </c>
      <c r="DH560" s="160" cm="1">
        <f t="array" ref="DH560">_xlfn.IFS(DH$1= 0,"", NOT(ISBLANK(CQ560)), 0, ISBLANK(CQ560), $Q560-$S560+BC560-BZ560)</f>
        <v>0</v>
      </c>
      <c r="DI560" s="160" cm="1">
        <f t="array" ref="DI560">_xlfn.IFS(DI$1= 0,"", NOT(ISBLANK(CR560)), 0, ISBLANK(CR560), $Q560-$S560+BD560-CA560)</f>
        <v>0</v>
      </c>
      <c r="DJ560" s="160" t="str" cm="1">
        <f t="array" ref="DJ560">_xlfn.IFS(DJ$1= 0,"", NOT(ISBLANK(CS560)), 0, ISBLANK(CS560), $Q560-$S560+BE560-CB560)</f>
        <v/>
      </c>
      <c r="DK560" s="160" t="str" cm="1">
        <f t="array" ref="DK560">_xlfn.IFS(DK$1= 0,"", NOT(ISBLANK(CT560)), 0, ISBLANK(CT560), $Q560-$S560+BF560-CC560)</f>
        <v/>
      </c>
      <c r="DL560" s="162" t="str" cm="1">
        <f t="array" ref="DL560">_xlfn.IFS(DL$1= 0,"", NOT(ISBLANK(CU560)), 0, ISBLANK(CU560), $Q560-$S560+BG560-CD560)</f>
        <v/>
      </c>
      <c r="DM560" s="162" t="str" cm="1">
        <f t="array" ref="DM560">_xlfn.IFS(DM$1= 0,"", NOT(ISBLANK(CV560)), 0, ISBLANK(CV560), $Q560-$S560+BH560-CE560)</f>
        <v/>
      </c>
      <c r="DN560" s="162" t="str" cm="1">
        <f t="array" ref="DN560">_xlfn.IFS(DN$1= 0,"", NOT(ISBLANK(CW560)), 0, ISBLANK(CW560), $Q560-$S560+BI560-CF560)</f>
        <v/>
      </c>
      <c r="DO560" s="162" t="str" cm="1">
        <f t="array" ref="DO560">_xlfn.IFS(DO$1= 0,"", NOT(ISBLANK(CX560)), 0, ISBLANK(CX560), $Q560-$S560+BJ560-CG560)</f>
        <v/>
      </c>
      <c r="DP560" s="162" t="str" cm="1">
        <f t="array" ref="DP560">_xlfn.IFS(DP$1= 0,"", NOT(ISBLANK(CY560)), 0, ISBLANK(CY560), $Q560-$S560+BK560-CH560)</f>
        <v/>
      </c>
      <c r="DQ560" s="162" t="str" cm="1">
        <f t="array" ref="DQ560">_xlfn.IFS(DQ$1= 0,"", NOT(ISBLANK(CZ560)), 0, ISBLANK(CZ560), $Q560-$S560+BL560-CI560)</f>
        <v/>
      </c>
      <c r="DR560" s="163" t="str" cm="1">
        <f t="array" ref="DR560">_xlfn.IFS(DR$1= 0,"", NOT(ISBLANK(DA560)), 0, ISBLANK(DA560), $Q560-$S560+BM560-CJ560)</f>
        <v/>
      </c>
    </row>
    <row r="561" spans="1:122" ht="16.5" x14ac:dyDescent="0.3">
      <c r="A561" s="135"/>
      <c r="B561" s="136"/>
      <c r="C561" s="136"/>
      <c r="D561" s="137"/>
      <c r="E561" s="176"/>
      <c r="F561" s="182"/>
      <c r="G561" s="183"/>
      <c r="H561" s="183"/>
      <c r="I561" s="183"/>
      <c r="J561" s="183"/>
      <c r="K561" s="183"/>
      <c r="L561" s="183"/>
      <c r="M561" s="186"/>
      <c r="N561" s="182"/>
      <c r="O561" s="184"/>
      <c r="P561" s="178"/>
      <c r="Q561" s="118">
        <f t="shared" si="170"/>
        <v>0</v>
      </c>
      <c r="R561" s="3"/>
      <c r="S561" s="3"/>
      <c r="T561" s="4"/>
      <c r="U561" s="4"/>
      <c r="V561" s="99">
        <f t="shared" si="171"/>
        <v>0</v>
      </c>
      <c r="W561" s="161"/>
      <c r="X561" s="138"/>
      <c r="AH561" s="158" t="str">
        <f t="array" ref="AH561">IF(OR(AH$1=0, $A561=""),"",SQRT((_xlfn.XLOOKUP(AH$1,$Z$2:$Z$16,$AA$2:$AA$16)-$T561)^2+(_xlfn.XLOOKUP(AH$1,$Z$2:$Z$16,$AB$2:$AB$16)-$U561)^2+(_xlfn.XLOOKUP(AH$1,$Z$2:$Z$16,$AC$2:$AC$16-$V561)^2)))</f>
        <v/>
      </c>
      <c r="AI561" s="140" t="str">
        <f t="array" ref="AI561">IF(OR(AI$1=0, $A561=""),"",SQRT((_xlfn.XLOOKUP(AI$1,$Z$2:$Z$16,$AA$2:$AA$16)-$T561)^2+(_xlfn.XLOOKUP(AI$1,$Z$2:$Z$16,$AB$2:$AB$16)-$U561)^2+(_xlfn.XLOOKUP(AI$1,$Z$2:$Z$16,$AC$2:$AC$16-$V561)^2)))</f>
        <v/>
      </c>
      <c r="AJ561" s="140" t="str">
        <f t="array" ref="AJ561">IF(OR(AJ$1=0, $A561=""),"",SQRT((_xlfn.XLOOKUP(AJ$1,$Z$2:$Z$16,$AA$2:$AA$16)-$T561)^2+(_xlfn.XLOOKUP(AJ$1,$Z$2:$Z$16,$AB$2:$AB$16)-$U561)^2+(_xlfn.XLOOKUP(AJ$1,$Z$2:$Z$16,$AC$2:$AC$16-$V561)^2)))</f>
        <v/>
      </c>
      <c r="AK561" s="140" t="str">
        <f t="array" ref="AK561">IF(OR(AK$1=0, $A561=""),"",SQRT((_xlfn.XLOOKUP(AK$1,$Z$2:$Z$16,$AA$2:$AA$16)-$T561)^2+(_xlfn.XLOOKUP(AK$1,$Z$2:$Z$16,$AB$2:$AB$16)-$U561)^2+(_xlfn.XLOOKUP(AK$1,$Z$2:$Z$16,$AC$2:$AC$16-$V561)^2)))</f>
        <v/>
      </c>
      <c r="AL561" s="140" t="str">
        <f t="array" ref="AL561">IF(OR(AL$1=0, $A561=""),"",SQRT((_xlfn.XLOOKUP(AL$1,$Z$2:$Z$16,$AA$2:$AA$16)-$T561)^2+(_xlfn.XLOOKUP(AL$1,$Z$2:$Z$16,$AB$2:$AB$16)-$U561)^2+(_xlfn.XLOOKUP(AL$1,$Z$2:$Z$16,$AC$2:$AC$16-$V561)^2)))</f>
        <v/>
      </c>
      <c r="AM561" s="140" t="str">
        <f t="array" ref="AM561">IF(OR(AM$1=0, $A561=""),"",SQRT((_xlfn.XLOOKUP(AM$1,$Z$2:$Z$16,$AA$2:$AA$16)-$T561)^2+(_xlfn.XLOOKUP(AM$1,$Z$2:$Z$16,$AB$2:$AB$16)-$U561)^2+(_xlfn.XLOOKUP(AM$1,$Z$2:$Z$16,$AC$2:$AC$16-$V561)^2)))</f>
        <v/>
      </c>
      <c r="AN561" s="140" t="str">
        <f t="array" ref="AN561">IF(OR(AN$1=0, $A561=""),"",SQRT((_xlfn.XLOOKUP(AN$1,$Z$2:$Z$16,$AA$2:$AA$16)-$T561)^2+(_xlfn.XLOOKUP(AN$1,$Z$2:$Z$16,$AB$2:$AB$16)-$U561)^2+(_xlfn.XLOOKUP(AN$1,$Z$2:$Z$16,$AC$2:$AC$16-$V561)^2)))</f>
        <v/>
      </c>
      <c r="AO561" s="140" t="str">
        <f t="array" ref="AO561">IF(OR(AO$1=0, $A561=""),"",SQRT((_xlfn.XLOOKUP(AO$1,$Z$2:$Z$16,$AA$2:$AA$16)-$T561)^2+(_xlfn.XLOOKUP(AO$1,$Z$2:$Z$16,$AB$2:$AB$16)-$U561)^2+(_xlfn.XLOOKUP(AO$1,$Z$2:$Z$16,$AC$2:$AC$16-$V561)^2)))</f>
        <v/>
      </c>
      <c r="AP561" s="141" t="str">
        <f t="array" ref="AP561">IF(OR(AP$1=0, $A561=""),"",SQRT((_xlfn.XLOOKUP(AP$1,$Z$2:$Z$16,$AA$2:$AA$16)-$T561)^2+(_xlfn.XLOOKUP(AP$1,$Z$2:$Z$16,$AB$2:$AB$16)-$U561)^2+(_xlfn.XLOOKUP(AP$1,$Z$2:$Z$16,$AC$2:$AC$16-$V561)^2)))</f>
        <v/>
      </c>
      <c r="AQ561" s="141" t="str">
        <f t="array" ref="AQ561">IF(OR(AQ$1=0, $A561=""),"",SQRT((_xlfn.XLOOKUP(AQ$1,$Z$2:$Z$16,$AA$2:$AA$16)-$T561)^2+(_xlfn.XLOOKUP(AQ$1,$Z$2:$Z$16,$AB$2:$AB$16)-$U561)^2+(_xlfn.XLOOKUP(AQ$1,$Z$2:$Z$16,$AC$2:$AC$16-$V561)^2)))</f>
        <v/>
      </c>
      <c r="AR561" s="141" t="str">
        <f t="array" ref="AR561">IF(OR(AR$1=0, $A561=""),"",SQRT((_xlfn.XLOOKUP(AR$1,$Z$2:$Z$16,$AA$2:$AA$16)-$T561)^2+(_xlfn.XLOOKUP(AR$1,$Z$2:$Z$16,$AB$2:$AB$16)-$U561)^2+(_xlfn.XLOOKUP(AR$1,$Z$2:$Z$16,$AC$2:$AC$16-$V561)^2)))</f>
        <v/>
      </c>
      <c r="AS561" s="141" t="str">
        <f t="array" ref="AS561">IF(OR(AS$1=0, $A561=""),"",SQRT((_xlfn.XLOOKUP(AS$1,$Z$2:$Z$16,$AA$2:$AA$16)-$T561)^2+(_xlfn.XLOOKUP(AS$1,$Z$2:$Z$16,$AB$2:$AB$16)-$U561)^2+(_xlfn.XLOOKUP(AS$1,$Z$2:$Z$16,$AC$2:$AC$16-$V561)^2)))</f>
        <v/>
      </c>
      <c r="AT561" s="141" t="str">
        <f t="array" ref="AT561">IF(OR(AT$1=0, $A561=""),"",SQRT((_xlfn.XLOOKUP(AT$1,$Z$2:$Z$16,$AA$2:$AA$16)-$T561)^2+(_xlfn.XLOOKUP(AT$1,$Z$2:$Z$16,$AB$2:$AB$16)-$U561)^2+(_xlfn.XLOOKUP(AT$1,$Z$2:$Z$16,$AC$2:$AC$16-$V561)^2)))</f>
        <v/>
      </c>
      <c r="AU561" s="141" t="str">
        <f t="array" ref="AU561">IF(OR(AU$1=0, $A561=""),"",SQRT((_xlfn.XLOOKUP(AU$1,$Z$2:$Z$16,$AA$2:$AA$16)-$T561)^2+(_xlfn.XLOOKUP(AU$1,$Z$2:$Z$16,$AB$2:$AB$16)-$U561)^2+(_xlfn.XLOOKUP(AU$1,$Z$2:$Z$16,$AC$2:$AC$16-$V561)^2)))</f>
        <v/>
      </c>
      <c r="AV561" s="142" t="str">
        <f t="array" ref="AV561">IF(OR(AV$1=0, $A561=""),"",SQRT((_xlfn.XLOOKUP(AV$1,$Z$2:$Z$16,$AA$2:$AA$16)-$T561)^2+(_xlfn.XLOOKUP(AV$1,$Z$2:$Z$16,$AB$2:$AB$16)-$U561)^2+(_xlfn.XLOOKUP(AV$1,$Z$2:$Z$16,$AC$2:$AC$16-$V561)^2)))</f>
        <v/>
      </c>
      <c r="AW561" s="124"/>
      <c r="AX561" s="124"/>
      <c r="AY561" s="125">
        <f t="shared" si="172"/>
        <v>0</v>
      </c>
      <c r="AZ561" s="143">
        <f t="shared" si="173"/>
        <v>0</v>
      </c>
      <c r="BA561" s="143">
        <f t="shared" si="174"/>
        <v>0</v>
      </c>
      <c r="BB561" s="143">
        <f t="shared" si="175"/>
        <v>0</v>
      </c>
      <c r="BC561" s="143">
        <f t="shared" si="176"/>
        <v>0</v>
      </c>
      <c r="BD561" s="143">
        <f t="shared" si="177"/>
        <v>0</v>
      </c>
      <c r="BE561" s="143">
        <f t="shared" si="178"/>
        <v>0</v>
      </c>
      <c r="BF561" s="143">
        <f t="shared" si="179"/>
        <v>0</v>
      </c>
      <c r="BG561" s="144">
        <f t="shared" si="180"/>
        <v>0</v>
      </c>
      <c r="BH561" s="144">
        <f t="shared" si="181"/>
        <v>0</v>
      </c>
      <c r="BI561" s="144">
        <f t="shared" si="182"/>
        <v>0</v>
      </c>
      <c r="BJ561" s="144">
        <f t="shared" si="183"/>
        <v>0</v>
      </c>
      <c r="BK561" s="144">
        <f t="shared" si="184"/>
        <v>0</v>
      </c>
      <c r="BL561" s="144">
        <f t="shared" si="185"/>
        <v>0</v>
      </c>
      <c r="BM561" s="145">
        <f t="shared" si="186"/>
        <v>0</v>
      </c>
      <c r="BN561" s="124"/>
      <c r="BO561" s="124"/>
      <c r="BP561" s="124"/>
      <c r="BQ561" s="124"/>
      <c r="BR561" s="124"/>
      <c r="BS561" s="124"/>
      <c r="BT561" s="124"/>
      <c r="BU561" s="124"/>
      <c r="BV561" s="130"/>
      <c r="BW561" s="130"/>
      <c r="BX561" s="130"/>
      <c r="BY561" s="130"/>
      <c r="BZ561" s="130"/>
      <c r="CA561" s="130"/>
      <c r="CB561" s="130"/>
      <c r="CC561" s="130"/>
      <c r="CD561" s="130"/>
      <c r="CE561" s="130"/>
      <c r="CF561" s="130"/>
      <c r="CG561" s="130"/>
      <c r="CH561" s="130"/>
      <c r="CI561" s="130"/>
      <c r="CJ561" s="130"/>
      <c r="CL561" s="124"/>
      <c r="CM561" s="130" t="s">
        <v>32</v>
      </c>
      <c r="CN561" s="130"/>
      <c r="CO561" s="130"/>
      <c r="CP561" s="130"/>
      <c r="CQ561" s="130"/>
      <c r="CR561" s="130"/>
      <c r="CS561" s="130"/>
      <c r="CT561" s="130"/>
      <c r="CU561" s="130"/>
      <c r="CV561" s="130"/>
      <c r="CW561" s="130"/>
      <c r="CX561" s="130"/>
      <c r="CY561" s="130"/>
      <c r="CZ561" s="130"/>
      <c r="DA561" s="130"/>
      <c r="DD561" s="159" cm="1">
        <f t="array" ref="DD561">_xlfn.IFS(DD$1= 0,"", NOT(ISBLANK(CM561)), 0, ISBLANK(CM561), $Q561-$S561+AY561-BV561)</f>
        <v>0</v>
      </c>
      <c r="DE561" s="160" cm="1">
        <f t="array" ref="DE561">_xlfn.IFS(DE$1= 0,"", NOT(ISBLANK(CN561)), 0, ISBLANK(CN561), $Q561-$S561+AZ561-BW561)</f>
        <v>0</v>
      </c>
      <c r="DF561" s="160" cm="1">
        <f t="array" ref="DF561">_xlfn.IFS(DF$1= 0,"", NOT(ISBLANK(CO561)), 0, ISBLANK(CO561), $Q561-$S561+BA561-BX561)</f>
        <v>0</v>
      </c>
      <c r="DG561" s="160" cm="1">
        <f t="array" ref="DG561">_xlfn.IFS(DG$1= 0,"", NOT(ISBLANK(CP561)), 0, ISBLANK(CP561), $Q561-$S561+BB561-BY561)</f>
        <v>0</v>
      </c>
      <c r="DH561" s="160" cm="1">
        <f t="array" ref="DH561">_xlfn.IFS(DH$1= 0,"", NOT(ISBLANK(CQ561)), 0, ISBLANK(CQ561), $Q561-$S561+BC561-BZ561)</f>
        <v>0</v>
      </c>
      <c r="DI561" s="160" cm="1">
        <f t="array" ref="DI561">_xlfn.IFS(DI$1= 0,"", NOT(ISBLANK(CR561)), 0, ISBLANK(CR561), $Q561-$S561+BD561-CA561)</f>
        <v>0</v>
      </c>
      <c r="DJ561" s="160" t="str" cm="1">
        <f t="array" ref="DJ561">_xlfn.IFS(DJ$1= 0,"", NOT(ISBLANK(CS561)), 0, ISBLANK(CS561), $Q561-$S561+BE561-CB561)</f>
        <v/>
      </c>
      <c r="DK561" s="160" t="str" cm="1">
        <f t="array" ref="DK561">_xlfn.IFS(DK$1= 0,"", NOT(ISBLANK(CT561)), 0, ISBLANK(CT561), $Q561-$S561+BF561-CC561)</f>
        <v/>
      </c>
      <c r="DL561" s="162" t="str" cm="1">
        <f t="array" ref="DL561">_xlfn.IFS(DL$1= 0,"", NOT(ISBLANK(CU561)), 0, ISBLANK(CU561), $Q561-$S561+BG561-CD561)</f>
        <v/>
      </c>
      <c r="DM561" s="162" t="str" cm="1">
        <f t="array" ref="DM561">_xlfn.IFS(DM$1= 0,"", NOT(ISBLANK(CV561)), 0, ISBLANK(CV561), $Q561-$S561+BH561-CE561)</f>
        <v/>
      </c>
      <c r="DN561" s="162" t="str" cm="1">
        <f t="array" ref="DN561">_xlfn.IFS(DN$1= 0,"", NOT(ISBLANK(CW561)), 0, ISBLANK(CW561), $Q561-$S561+BI561-CF561)</f>
        <v/>
      </c>
      <c r="DO561" s="162" t="str" cm="1">
        <f t="array" ref="DO561">_xlfn.IFS(DO$1= 0,"", NOT(ISBLANK(CX561)), 0, ISBLANK(CX561), $Q561-$S561+BJ561-CG561)</f>
        <v/>
      </c>
      <c r="DP561" s="162" t="str" cm="1">
        <f t="array" ref="DP561">_xlfn.IFS(DP$1= 0,"", NOT(ISBLANK(CY561)), 0, ISBLANK(CY561), $Q561-$S561+BK561-CH561)</f>
        <v/>
      </c>
      <c r="DQ561" s="162" t="str" cm="1">
        <f t="array" ref="DQ561">_xlfn.IFS(DQ$1= 0,"", NOT(ISBLANK(CZ561)), 0, ISBLANK(CZ561), $Q561-$S561+BL561-CI561)</f>
        <v/>
      </c>
      <c r="DR561" s="163" t="str" cm="1">
        <f t="array" ref="DR561">_xlfn.IFS(DR$1= 0,"", NOT(ISBLANK(DA561)), 0, ISBLANK(DA561), $Q561-$S561+BM561-CJ561)</f>
        <v/>
      </c>
    </row>
    <row r="562" spans="1:122" ht="16.5" x14ac:dyDescent="0.3">
      <c r="A562" s="135"/>
      <c r="B562" s="136"/>
      <c r="C562" s="136"/>
      <c r="D562" s="137"/>
      <c r="E562" s="176"/>
      <c r="F562" s="182"/>
      <c r="G562" s="183"/>
      <c r="H562" s="183"/>
      <c r="I562" s="183"/>
      <c r="J562" s="183"/>
      <c r="K562" s="183"/>
      <c r="L562" s="183"/>
      <c r="M562" s="186"/>
      <c r="N562" s="182"/>
      <c r="O562" s="184"/>
      <c r="P562" s="178"/>
      <c r="Q562" s="118">
        <f t="shared" si="170"/>
        <v>0</v>
      </c>
      <c r="R562" s="3"/>
      <c r="S562" s="3"/>
      <c r="T562" s="4"/>
      <c r="U562" s="4"/>
      <c r="V562" s="99">
        <f t="shared" si="171"/>
        <v>0</v>
      </c>
      <c r="W562" s="161"/>
      <c r="X562" s="138"/>
      <c r="AH562" s="158" t="str">
        <f t="array" ref="AH562">IF(OR(AH$1=0, $A562=""),"",SQRT((_xlfn.XLOOKUP(AH$1,$Z$2:$Z$16,$AA$2:$AA$16)-$T562)^2+(_xlfn.XLOOKUP(AH$1,$Z$2:$Z$16,$AB$2:$AB$16)-$U562)^2+(_xlfn.XLOOKUP(AH$1,$Z$2:$Z$16,$AC$2:$AC$16-$V562)^2)))</f>
        <v/>
      </c>
      <c r="AI562" s="140" t="str">
        <f t="array" ref="AI562">IF(OR(AI$1=0, $A562=""),"",SQRT((_xlfn.XLOOKUP(AI$1,$Z$2:$Z$16,$AA$2:$AA$16)-$T562)^2+(_xlfn.XLOOKUP(AI$1,$Z$2:$Z$16,$AB$2:$AB$16)-$U562)^2+(_xlfn.XLOOKUP(AI$1,$Z$2:$Z$16,$AC$2:$AC$16-$V562)^2)))</f>
        <v/>
      </c>
      <c r="AJ562" s="140" t="str">
        <f t="array" ref="AJ562">IF(OR(AJ$1=0, $A562=""),"",SQRT((_xlfn.XLOOKUP(AJ$1,$Z$2:$Z$16,$AA$2:$AA$16)-$T562)^2+(_xlfn.XLOOKUP(AJ$1,$Z$2:$Z$16,$AB$2:$AB$16)-$U562)^2+(_xlfn.XLOOKUP(AJ$1,$Z$2:$Z$16,$AC$2:$AC$16-$V562)^2)))</f>
        <v/>
      </c>
      <c r="AK562" s="140" t="str">
        <f t="array" ref="AK562">IF(OR(AK$1=0, $A562=""),"",SQRT((_xlfn.XLOOKUP(AK$1,$Z$2:$Z$16,$AA$2:$AA$16)-$T562)^2+(_xlfn.XLOOKUP(AK$1,$Z$2:$Z$16,$AB$2:$AB$16)-$U562)^2+(_xlfn.XLOOKUP(AK$1,$Z$2:$Z$16,$AC$2:$AC$16-$V562)^2)))</f>
        <v/>
      </c>
      <c r="AL562" s="140" t="str">
        <f t="array" ref="AL562">IF(OR(AL$1=0, $A562=""),"",SQRT((_xlfn.XLOOKUP(AL$1,$Z$2:$Z$16,$AA$2:$AA$16)-$T562)^2+(_xlfn.XLOOKUP(AL$1,$Z$2:$Z$16,$AB$2:$AB$16)-$U562)^2+(_xlfn.XLOOKUP(AL$1,$Z$2:$Z$16,$AC$2:$AC$16-$V562)^2)))</f>
        <v/>
      </c>
      <c r="AM562" s="140" t="str">
        <f t="array" ref="AM562">IF(OR(AM$1=0, $A562=""),"",SQRT((_xlfn.XLOOKUP(AM$1,$Z$2:$Z$16,$AA$2:$AA$16)-$T562)^2+(_xlfn.XLOOKUP(AM$1,$Z$2:$Z$16,$AB$2:$AB$16)-$U562)^2+(_xlfn.XLOOKUP(AM$1,$Z$2:$Z$16,$AC$2:$AC$16-$V562)^2)))</f>
        <v/>
      </c>
      <c r="AN562" s="140" t="str">
        <f t="array" ref="AN562">IF(OR(AN$1=0, $A562=""),"",SQRT((_xlfn.XLOOKUP(AN$1,$Z$2:$Z$16,$AA$2:$AA$16)-$T562)^2+(_xlfn.XLOOKUP(AN$1,$Z$2:$Z$16,$AB$2:$AB$16)-$U562)^2+(_xlfn.XLOOKUP(AN$1,$Z$2:$Z$16,$AC$2:$AC$16-$V562)^2)))</f>
        <v/>
      </c>
      <c r="AO562" s="140" t="str">
        <f t="array" ref="AO562">IF(OR(AO$1=0, $A562=""),"",SQRT((_xlfn.XLOOKUP(AO$1,$Z$2:$Z$16,$AA$2:$AA$16)-$T562)^2+(_xlfn.XLOOKUP(AO$1,$Z$2:$Z$16,$AB$2:$AB$16)-$U562)^2+(_xlfn.XLOOKUP(AO$1,$Z$2:$Z$16,$AC$2:$AC$16-$V562)^2)))</f>
        <v/>
      </c>
      <c r="AP562" s="141" t="str">
        <f t="array" ref="AP562">IF(OR(AP$1=0, $A562=""),"",SQRT((_xlfn.XLOOKUP(AP$1,$Z$2:$Z$16,$AA$2:$AA$16)-$T562)^2+(_xlfn.XLOOKUP(AP$1,$Z$2:$Z$16,$AB$2:$AB$16)-$U562)^2+(_xlfn.XLOOKUP(AP$1,$Z$2:$Z$16,$AC$2:$AC$16-$V562)^2)))</f>
        <v/>
      </c>
      <c r="AQ562" s="141" t="str">
        <f t="array" ref="AQ562">IF(OR(AQ$1=0, $A562=""),"",SQRT((_xlfn.XLOOKUP(AQ$1,$Z$2:$Z$16,$AA$2:$AA$16)-$T562)^2+(_xlfn.XLOOKUP(AQ$1,$Z$2:$Z$16,$AB$2:$AB$16)-$U562)^2+(_xlfn.XLOOKUP(AQ$1,$Z$2:$Z$16,$AC$2:$AC$16-$V562)^2)))</f>
        <v/>
      </c>
      <c r="AR562" s="141" t="str">
        <f t="array" ref="AR562">IF(OR(AR$1=0, $A562=""),"",SQRT((_xlfn.XLOOKUP(AR$1,$Z$2:$Z$16,$AA$2:$AA$16)-$T562)^2+(_xlfn.XLOOKUP(AR$1,$Z$2:$Z$16,$AB$2:$AB$16)-$U562)^2+(_xlfn.XLOOKUP(AR$1,$Z$2:$Z$16,$AC$2:$AC$16-$V562)^2)))</f>
        <v/>
      </c>
      <c r="AS562" s="141" t="str">
        <f t="array" ref="AS562">IF(OR(AS$1=0, $A562=""),"",SQRT((_xlfn.XLOOKUP(AS$1,$Z$2:$Z$16,$AA$2:$AA$16)-$T562)^2+(_xlfn.XLOOKUP(AS$1,$Z$2:$Z$16,$AB$2:$AB$16)-$U562)^2+(_xlfn.XLOOKUP(AS$1,$Z$2:$Z$16,$AC$2:$AC$16-$V562)^2)))</f>
        <v/>
      </c>
      <c r="AT562" s="141" t="str">
        <f t="array" ref="AT562">IF(OR(AT$1=0, $A562=""),"",SQRT((_xlfn.XLOOKUP(AT$1,$Z$2:$Z$16,$AA$2:$AA$16)-$T562)^2+(_xlfn.XLOOKUP(AT$1,$Z$2:$Z$16,$AB$2:$AB$16)-$U562)^2+(_xlfn.XLOOKUP(AT$1,$Z$2:$Z$16,$AC$2:$AC$16-$V562)^2)))</f>
        <v/>
      </c>
      <c r="AU562" s="141" t="str">
        <f t="array" ref="AU562">IF(OR(AU$1=0, $A562=""),"",SQRT((_xlfn.XLOOKUP(AU$1,$Z$2:$Z$16,$AA$2:$AA$16)-$T562)^2+(_xlfn.XLOOKUP(AU$1,$Z$2:$Z$16,$AB$2:$AB$16)-$U562)^2+(_xlfn.XLOOKUP(AU$1,$Z$2:$Z$16,$AC$2:$AC$16-$V562)^2)))</f>
        <v/>
      </c>
      <c r="AV562" s="142" t="str">
        <f t="array" ref="AV562">IF(OR(AV$1=0, $A562=""),"",SQRT((_xlfn.XLOOKUP(AV$1,$Z$2:$Z$16,$AA$2:$AA$16)-$T562)^2+(_xlfn.XLOOKUP(AV$1,$Z$2:$Z$16,$AB$2:$AB$16)-$U562)^2+(_xlfn.XLOOKUP(AV$1,$Z$2:$Z$16,$AC$2:$AC$16-$V562)^2)))</f>
        <v/>
      </c>
      <c r="AW562" s="124"/>
      <c r="AX562" s="124"/>
      <c r="AY562" s="125">
        <f t="shared" si="172"/>
        <v>0</v>
      </c>
      <c r="AZ562" s="143">
        <f t="shared" si="173"/>
        <v>0</v>
      </c>
      <c r="BA562" s="143">
        <f t="shared" si="174"/>
        <v>0</v>
      </c>
      <c r="BB562" s="143">
        <f t="shared" si="175"/>
        <v>0</v>
      </c>
      <c r="BC562" s="143">
        <f t="shared" si="176"/>
        <v>0</v>
      </c>
      <c r="BD562" s="143">
        <f t="shared" si="177"/>
        <v>0</v>
      </c>
      <c r="BE562" s="143">
        <f t="shared" si="178"/>
        <v>0</v>
      </c>
      <c r="BF562" s="143">
        <f t="shared" si="179"/>
        <v>0</v>
      </c>
      <c r="BG562" s="144">
        <f t="shared" si="180"/>
        <v>0</v>
      </c>
      <c r="BH562" s="144">
        <f t="shared" si="181"/>
        <v>0</v>
      </c>
      <c r="BI562" s="144">
        <f t="shared" si="182"/>
        <v>0</v>
      </c>
      <c r="BJ562" s="144">
        <f t="shared" si="183"/>
        <v>0</v>
      </c>
      <c r="BK562" s="144">
        <f t="shared" si="184"/>
        <v>0</v>
      </c>
      <c r="BL562" s="144">
        <f t="shared" si="185"/>
        <v>0</v>
      </c>
      <c r="BM562" s="145">
        <f t="shared" si="186"/>
        <v>0</v>
      </c>
      <c r="BN562" s="124"/>
      <c r="BO562" s="124"/>
      <c r="BP562" s="124"/>
      <c r="BQ562" s="124"/>
      <c r="BR562" s="124"/>
      <c r="BS562" s="124"/>
      <c r="BT562" s="124"/>
      <c r="BU562" s="124"/>
      <c r="BV562" s="130"/>
      <c r="BW562" s="130"/>
      <c r="BX562" s="130"/>
      <c r="BY562" s="130"/>
      <c r="BZ562" s="130"/>
      <c r="CA562" s="130"/>
      <c r="CB562" s="130"/>
      <c r="CC562" s="130"/>
      <c r="CD562" s="130"/>
      <c r="CE562" s="130"/>
      <c r="CF562" s="130"/>
      <c r="CG562" s="130"/>
      <c r="CH562" s="130"/>
      <c r="CI562" s="130"/>
      <c r="CJ562" s="130"/>
      <c r="CL562" s="124"/>
      <c r="CM562" s="130" t="s">
        <v>32</v>
      </c>
      <c r="CN562" s="130"/>
      <c r="CO562" s="130"/>
      <c r="CP562" s="130"/>
      <c r="CQ562" s="130"/>
      <c r="CR562" s="130"/>
      <c r="CS562" s="130"/>
      <c r="CT562" s="130"/>
      <c r="CU562" s="130"/>
      <c r="CV562" s="130"/>
      <c r="CW562" s="130"/>
      <c r="CX562" s="130"/>
      <c r="CY562" s="130"/>
      <c r="CZ562" s="130"/>
      <c r="DA562" s="130"/>
      <c r="DD562" s="159" cm="1">
        <f t="array" ref="DD562">_xlfn.IFS(DD$1= 0,"", NOT(ISBLANK(CM562)), 0, ISBLANK(CM562), $Q562-$S562+AY562-BV562)</f>
        <v>0</v>
      </c>
      <c r="DE562" s="160" cm="1">
        <f t="array" ref="DE562">_xlfn.IFS(DE$1= 0,"", NOT(ISBLANK(CN562)), 0, ISBLANK(CN562), $Q562-$S562+AZ562-BW562)</f>
        <v>0</v>
      </c>
      <c r="DF562" s="160" cm="1">
        <f t="array" ref="DF562">_xlfn.IFS(DF$1= 0,"", NOT(ISBLANK(CO562)), 0, ISBLANK(CO562), $Q562-$S562+BA562-BX562)</f>
        <v>0</v>
      </c>
      <c r="DG562" s="160" cm="1">
        <f t="array" ref="DG562">_xlfn.IFS(DG$1= 0,"", NOT(ISBLANK(CP562)), 0, ISBLANK(CP562), $Q562-$S562+BB562-BY562)</f>
        <v>0</v>
      </c>
      <c r="DH562" s="160" cm="1">
        <f t="array" ref="DH562">_xlfn.IFS(DH$1= 0,"", NOT(ISBLANK(CQ562)), 0, ISBLANK(CQ562), $Q562-$S562+BC562-BZ562)</f>
        <v>0</v>
      </c>
      <c r="DI562" s="160" cm="1">
        <f t="array" ref="DI562">_xlfn.IFS(DI$1= 0,"", NOT(ISBLANK(CR562)), 0, ISBLANK(CR562), $Q562-$S562+BD562-CA562)</f>
        <v>0</v>
      </c>
      <c r="DJ562" s="160" t="str" cm="1">
        <f t="array" ref="DJ562">_xlfn.IFS(DJ$1= 0,"", NOT(ISBLANK(CS562)), 0, ISBLANK(CS562), $Q562-$S562+BE562-CB562)</f>
        <v/>
      </c>
      <c r="DK562" s="160" t="str" cm="1">
        <f t="array" ref="DK562">_xlfn.IFS(DK$1= 0,"", NOT(ISBLANK(CT562)), 0, ISBLANK(CT562), $Q562-$S562+BF562-CC562)</f>
        <v/>
      </c>
      <c r="DL562" s="162" t="str" cm="1">
        <f t="array" ref="DL562">_xlfn.IFS(DL$1= 0,"", NOT(ISBLANK(CU562)), 0, ISBLANK(CU562), $Q562-$S562+BG562-CD562)</f>
        <v/>
      </c>
      <c r="DM562" s="162" t="str" cm="1">
        <f t="array" ref="DM562">_xlfn.IFS(DM$1= 0,"", NOT(ISBLANK(CV562)), 0, ISBLANK(CV562), $Q562-$S562+BH562-CE562)</f>
        <v/>
      </c>
      <c r="DN562" s="162" t="str" cm="1">
        <f t="array" ref="DN562">_xlfn.IFS(DN$1= 0,"", NOT(ISBLANK(CW562)), 0, ISBLANK(CW562), $Q562-$S562+BI562-CF562)</f>
        <v/>
      </c>
      <c r="DO562" s="162" t="str" cm="1">
        <f t="array" ref="DO562">_xlfn.IFS(DO$1= 0,"", NOT(ISBLANK(CX562)), 0, ISBLANK(CX562), $Q562-$S562+BJ562-CG562)</f>
        <v/>
      </c>
      <c r="DP562" s="162" t="str" cm="1">
        <f t="array" ref="DP562">_xlfn.IFS(DP$1= 0,"", NOT(ISBLANK(CY562)), 0, ISBLANK(CY562), $Q562-$S562+BK562-CH562)</f>
        <v/>
      </c>
      <c r="DQ562" s="162" t="str" cm="1">
        <f t="array" ref="DQ562">_xlfn.IFS(DQ$1= 0,"", NOT(ISBLANK(CZ562)), 0, ISBLANK(CZ562), $Q562-$S562+BL562-CI562)</f>
        <v/>
      </c>
      <c r="DR562" s="163" t="str" cm="1">
        <f t="array" ref="DR562">_xlfn.IFS(DR$1= 0,"", NOT(ISBLANK(DA562)), 0, ISBLANK(DA562), $Q562-$S562+BM562-CJ562)</f>
        <v/>
      </c>
    </row>
    <row r="563" spans="1:122" ht="16.5" x14ac:dyDescent="0.3">
      <c r="A563" s="135"/>
      <c r="B563" s="136"/>
      <c r="C563" s="136"/>
      <c r="D563" s="137"/>
      <c r="E563" s="176"/>
      <c r="F563" s="182"/>
      <c r="G563" s="183"/>
      <c r="H563" s="183"/>
      <c r="I563" s="183"/>
      <c r="J563" s="183"/>
      <c r="K563" s="183"/>
      <c r="L563" s="183"/>
      <c r="M563" s="186"/>
      <c r="N563" s="182"/>
      <c r="O563" s="184"/>
      <c r="P563" s="178"/>
      <c r="Q563" s="118">
        <f t="shared" si="170"/>
        <v>0</v>
      </c>
      <c r="R563" s="3"/>
      <c r="S563" s="3"/>
      <c r="T563" s="4"/>
      <c r="U563" s="4"/>
      <c r="V563" s="99">
        <f t="shared" si="171"/>
        <v>0</v>
      </c>
      <c r="W563" s="161"/>
      <c r="X563" s="138"/>
      <c r="AH563" s="158" t="str">
        <f t="array" ref="AH563">IF(OR(AH$1=0, $A563=""),"",SQRT((_xlfn.XLOOKUP(AH$1,$Z$2:$Z$16,$AA$2:$AA$16)-$T563)^2+(_xlfn.XLOOKUP(AH$1,$Z$2:$Z$16,$AB$2:$AB$16)-$U563)^2+(_xlfn.XLOOKUP(AH$1,$Z$2:$Z$16,$AC$2:$AC$16-$V563)^2)))</f>
        <v/>
      </c>
      <c r="AI563" s="140" t="str">
        <f t="array" ref="AI563">IF(OR(AI$1=0, $A563=""),"",SQRT((_xlfn.XLOOKUP(AI$1,$Z$2:$Z$16,$AA$2:$AA$16)-$T563)^2+(_xlfn.XLOOKUP(AI$1,$Z$2:$Z$16,$AB$2:$AB$16)-$U563)^2+(_xlfn.XLOOKUP(AI$1,$Z$2:$Z$16,$AC$2:$AC$16-$V563)^2)))</f>
        <v/>
      </c>
      <c r="AJ563" s="140" t="str">
        <f t="array" ref="AJ563">IF(OR(AJ$1=0, $A563=""),"",SQRT((_xlfn.XLOOKUP(AJ$1,$Z$2:$Z$16,$AA$2:$AA$16)-$T563)^2+(_xlfn.XLOOKUP(AJ$1,$Z$2:$Z$16,$AB$2:$AB$16)-$U563)^2+(_xlfn.XLOOKUP(AJ$1,$Z$2:$Z$16,$AC$2:$AC$16-$V563)^2)))</f>
        <v/>
      </c>
      <c r="AK563" s="140" t="str">
        <f t="array" ref="AK563">IF(OR(AK$1=0, $A563=""),"",SQRT((_xlfn.XLOOKUP(AK$1,$Z$2:$Z$16,$AA$2:$AA$16)-$T563)^2+(_xlfn.XLOOKUP(AK$1,$Z$2:$Z$16,$AB$2:$AB$16)-$U563)^2+(_xlfn.XLOOKUP(AK$1,$Z$2:$Z$16,$AC$2:$AC$16-$V563)^2)))</f>
        <v/>
      </c>
      <c r="AL563" s="140" t="str">
        <f t="array" ref="AL563">IF(OR(AL$1=0, $A563=""),"",SQRT((_xlfn.XLOOKUP(AL$1,$Z$2:$Z$16,$AA$2:$AA$16)-$T563)^2+(_xlfn.XLOOKUP(AL$1,$Z$2:$Z$16,$AB$2:$AB$16)-$U563)^2+(_xlfn.XLOOKUP(AL$1,$Z$2:$Z$16,$AC$2:$AC$16-$V563)^2)))</f>
        <v/>
      </c>
      <c r="AM563" s="140" t="str">
        <f t="array" ref="AM563">IF(OR(AM$1=0, $A563=""),"",SQRT((_xlfn.XLOOKUP(AM$1,$Z$2:$Z$16,$AA$2:$AA$16)-$T563)^2+(_xlfn.XLOOKUP(AM$1,$Z$2:$Z$16,$AB$2:$AB$16)-$U563)^2+(_xlfn.XLOOKUP(AM$1,$Z$2:$Z$16,$AC$2:$AC$16-$V563)^2)))</f>
        <v/>
      </c>
      <c r="AN563" s="140" t="str">
        <f t="array" ref="AN563">IF(OR(AN$1=0, $A563=""),"",SQRT((_xlfn.XLOOKUP(AN$1,$Z$2:$Z$16,$AA$2:$AA$16)-$T563)^2+(_xlfn.XLOOKUP(AN$1,$Z$2:$Z$16,$AB$2:$AB$16)-$U563)^2+(_xlfn.XLOOKUP(AN$1,$Z$2:$Z$16,$AC$2:$AC$16-$V563)^2)))</f>
        <v/>
      </c>
      <c r="AO563" s="140" t="str">
        <f t="array" ref="AO563">IF(OR(AO$1=0, $A563=""),"",SQRT((_xlfn.XLOOKUP(AO$1,$Z$2:$Z$16,$AA$2:$AA$16)-$T563)^2+(_xlfn.XLOOKUP(AO$1,$Z$2:$Z$16,$AB$2:$AB$16)-$U563)^2+(_xlfn.XLOOKUP(AO$1,$Z$2:$Z$16,$AC$2:$AC$16-$V563)^2)))</f>
        <v/>
      </c>
      <c r="AP563" s="141" t="str">
        <f t="array" ref="AP563">IF(OR(AP$1=0, $A563=""),"",SQRT((_xlfn.XLOOKUP(AP$1,$Z$2:$Z$16,$AA$2:$AA$16)-$T563)^2+(_xlfn.XLOOKUP(AP$1,$Z$2:$Z$16,$AB$2:$AB$16)-$U563)^2+(_xlfn.XLOOKUP(AP$1,$Z$2:$Z$16,$AC$2:$AC$16-$V563)^2)))</f>
        <v/>
      </c>
      <c r="AQ563" s="141" t="str">
        <f t="array" ref="AQ563">IF(OR(AQ$1=0, $A563=""),"",SQRT((_xlfn.XLOOKUP(AQ$1,$Z$2:$Z$16,$AA$2:$AA$16)-$T563)^2+(_xlfn.XLOOKUP(AQ$1,$Z$2:$Z$16,$AB$2:$AB$16)-$U563)^2+(_xlfn.XLOOKUP(AQ$1,$Z$2:$Z$16,$AC$2:$AC$16-$V563)^2)))</f>
        <v/>
      </c>
      <c r="AR563" s="141" t="str">
        <f t="array" ref="AR563">IF(OR(AR$1=0, $A563=""),"",SQRT((_xlfn.XLOOKUP(AR$1,$Z$2:$Z$16,$AA$2:$AA$16)-$T563)^2+(_xlfn.XLOOKUP(AR$1,$Z$2:$Z$16,$AB$2:$AB$16)-$U563)^2+(_xlfn.XLOOKUP(AR$1,$Z$2:$Z$16,$AC$2:$AC$16-$V563)^2)))</f>
        <v/>
      </c>
      <c r="AS563" s="141" t="str">
        <f t="array" ref="AS563">IF(OR(AS$1=0, $A563=""),"",SQRT((_xlfn.XLOOKUP(AS$1,$Z$2:$Z$16,$AA$2:$AA$16)-$T563)^2+(_xlfn.XLOOKUP(AS$1,$Z$2:$Z$16,$AB$2:$AB$16)-$U563)^2+(_xlfn.XLOOKUP(AS$1,$Z$2:$Z$16,$AC$2:$AC$16-$V563)^2)))</f>
        <v/>
      </c>
      <c r="AT563" s="141" t="str">
        <f t="array" ref="AT563">IF(OR(AT$1=0, $A563=""),"",SQRT((_xlfn.XLOOKUP(AT$1,$Z$2:$Z$16,$AA$2:$AA$16)-$T563)^2+(_xlfn.XLOOKUP(AT$1,$Z$2:$Z$16,$AB$2:$AB$16)-$U563)^2+(_xlfn.XLOOKUP(AT$1,$Z$2:$Z$16,$AC$2:$AC$16-$V563)^2)))</f>
        <v/>
      </c>
      <c r="AU563" s="141" t="str">
        <f t="array" ref="AU563">IF(OR(AU$1=0, $A563=""),"",SQRT((_xlfn.XLOOKUP(AU$1,$Z$2:$Z$16,$AA$2:$AA$16)-$T563)^2+(_xlfn.XLOOKUP(AU$1,$Z$2:$Z$16,$AB$2:$AB$16)-$U563)^2+(_xlfn.XLOOKUP(AU$1,$Z$2:$Z$16,$AC$2:$AC$16-$V563)^2)))</f>
        <v/>
      </c>
      <c r="AV563" s="142" t="str">
        <f t="array" ref="AV563">IF(OR(AV$1=0, $A563=""),"",SQRT((_xlfn.XLOOKUP(AV$1,$Z$2:$Z$16,$AA$2:$AA$16)-$T563)^2+(_xlfn.XLOOKUP(AV$1,$Z$2:$Z$16,$AB$2:$AB$16)-$U563)^2+(_xlfn.XLOOKUP(AV$1,$Z$2:$Z$16,$AC$2:$AC$16-$V563)^2)))</f>
        <v/>
      </c>
      <c r="AW563" s="124"/>
      <c r="AX563" s="124"/>
      <c r="AY563" s="125">
        <f t="shared" si="172"/>
        <v>0</v>
      </c>
      <c r="AZ563" s="143">
        <f t="shared" si="173"/>
        <v>0</v>
      </c>
      <c r="BA563" s="143">
        <f t="shared" si="174"/>
        <v>0</v>
      </c>
      <c r="BB563" s="143">
        <f t="shared" si="175"/>
        <v>0</v>
      </c>
      <c r="BC563" s="143">
        <f t="shared" si="176"/>
        <v>0</v>
      </c>
      <c r="BD563" s="143">
        <f t="shared" si="177"/>
        <v>0</v>
      </c>
      <c r="BE563" s="143">
        <f t="shared" si="178"/>
        <v>0</v>
      </c>
      <c r="BF563" s="143">
        <f t="shared" si="179"/>
        <v>0</v>
      </c>
      <c r="BG563" s="144">
        <f t="shared" si="180"/>
        <v>0</v>
      </c>
      <c r="BH563" s="144">
        <f t="shared" si="181"/>
        <v>0</v>
      </c>
      <c r="BI563" s="144">
        <f t="shared" si="182"/>
        <v>0</v>
      </c>
      <c r="BJ563" s="144">
        <f t="shared" si="183"/>
        <v>0</v>
      </c>
      <c r="BK563" s="144">
        <f t="shared" si="184"/>
        <v>0</v>
      </c>
      <c r="BL563" s="144">
        <f t="shared" si="185"/>
        <v>0</v>
      </c>
      <c r="BM563" s="145">
        <f t="shared" si="186"/>
        <v>0</v>
      </c>
      <c r="BN563" s="124"/>
      <c r="BO563" s="124"/>
      <c r="BP563" s="124"/>
      <c r="BQ563" s="124"/>
      <c r="BR563" s="124"/>
      <c r="BS563" s="124"/>
      <c r="BT563" s="124"/>
      <c r="BU563" s="124"/>
      <c r="BV563" s="130"/>
      <c r="BW563" s="130"/>
      <c r="BX563" s="130"/>
      <c r="BY563" s="130"/>
      <c r="BZ563" s="130"/>
      <c r="CA563" s="130"/>
      <c r="CB563" s="130"/>
      <c r="CC563" s="130"/>
      <c r="CD563" s="130"/>
      <c r="CE563" s="130"/>
      <c r="CF563" s="130"/>
      <c r="CG563" s="130"/>
      <c r="CH563" s="130"/>
      <c r="CI563" s="130"/>
      <c r="CJ563" s="130"/>
      <c r="CL563" s="124"/>
      <c r="CM563" s="130" t="s">
        <v>32</v>
      </c>
      <c r="CN563" s="130"/>
      <c r="CO563" s="130"/>
      <c r="CP563" s="130"/>
      <c r="CQ563" s="130"/>
      <c r="CR563" s="130"/>
      <c r="CS563" s="130"/>
      <c r="CT563" s="130"/>
      <c r="CU563" s="130"/>
      <c r="CV563" s="130"/>
      <c r="CW563" s="130"/>
      <c r="CX563" s="130"/>
      <c r="CY563" s="130"/>
      <c r="CZ563" s="130"/>
      <c r="DA563" s="130"/>
      <c r="DD563" s="159" cm="1">
        <f t="array" ref="DD563">_xlfn.IFS(DD$1= 0,"", NOT(ISBLANK(CM563)), 0, ISBLANK(CM563), $Q563-$S563+AY563-BV563)</f>
        <v>0</v>
      </c>
      <c r="DE563" s="160" cm="1">
        <f t="array" ref="DE563">_xlfn.IFS(DE$1= 0,"", NOT(ISBLANK(CN563)), 0, ISBLANK(CN563), $Q563-$S563+AZ563-BW563)</f>
        <v>0</v>
      </c>
      <c r="DF563" s="160" cm="1">
        <f t="array" ref="DF563">_xlfn.IFS(DF$1= 0,"", NOT(ISBLANK(CO563)), 0, ISBLANK(CO563), $Q563-$S563+BA563-BX563)</f>
        <v>0</v>
      </c>
      <c r="DG563" s="160" cm="1">
        <f t="array" ref="DG563">_xlfn.IFS(DG$1= 0,"", NOT(ISBLANK(CP563)), 0, ISBLANK(CP563), $Q563-$S563+BB563-BY563)</f>
        <v>0</v>
      </c>
      <c r="DH563" s="160" cm="1">
        <f t="array" ref="DH563">_xlfn.IFS(DH$1= 0,"", NOT(ISBLANK(CQ563)), 0, ISBLANK(CQ563), $Q563-$S563+BC563-BZ563)</f>
        <v>0</v>
      </c>
      <c r="DI563" s="160" cm="1">
        <f t="array" ref="DI563">_xlfn.IFS(DI$1= 0,"", NOT(ISBLANK(CR563)), 0, ISBLANK(CR563), $Q563-$S563+BD563-CA563)</f>
        <v>0</v>
      </c>
      <c r="DJ563" s="160" t="str" cm="1">
        <f t="array" ref="DJ563">_xlfn.IFS(DJ$1= 0,"", NOT(ISBLANK(CS563)), 0, ISBLANK(CS563), $Q563-$S563+BE563-CB563)</f>
        <v/>
      </c>
      <c r="DK563" s="160" t="str" cm="1">
        <f t="array" ref="DK563">_xlfn.IFS(DK$1= 0,"", NOT(ISBLANK(CT563)), 0, ISBLANK(CT563), $Q563-$S563+BF563-CC563)</f>
        <v/>
      </c>
      <c r="DL563" s="162" t="str" cm="1">
        <f t="array" ref="DL563">_xlfn.IFS(DL$1= 0,"", NOT(ISBLANK(CU563)), 0, ISBLANK(CU563), $Q563-$S563+BG563-CD563)</f>
        <v/>
      </c>
      <c r="DM563" s="162" t="str" cm="1">
        <f t="array" ref="DM563">_xlfn.IFS(DM$1= 0,"", NOT(ISBLANK(CV563)), 0, ISBLANK(CV563), $Q563-$S563+BH563-CE563)</f>
        <v/>
      </c>
      <c r="DN563" s="162" t="str" cm="1">
        <f t="array" ref="DN563">_xlfn.IFS(DN$1= 0,"", NOT(ISBLANK(CW563)), 0, ISBLANK(CW563), $Q563-$S563+BI563-CF563)</f>
        <v/>
      </c>
      <c r="DO563" s="162" t="str" cm="1">
        <f t="array" ref="DO563">_xlfn.IFS(DO$1= 0,"", NOT(ISBLANK(CX563)), 0, ISBLANK(CX563), $Q563-$S563+BJ563-CG563)</f>
        <v/>
      </c>
      <c r="DP563" s="162" t="str" cm="1">
        <f t="array" ref="DP563">_xlfn.IFS(DP$1= 0,"", NOT(ISBLANK(CY563)), 0, ISBLANK(CY563), $Q563-$S563+BK563-CH563)</f>
        <v/>
      </c>
      <c r="DQ563" s="162" t="str" cm="1">
        <f t="array" ref="DQ563">_xlfn.IFS(DQ$1= 0,"", NOT(ISBLANK(CZ563)), 0, ISBLANK(CZ563), $Q563-$S563+BL563-CI563)</f>
        <v/>
      </c>
      <c r="DR563" s="163" t="str" cm="1">
        <f t="array" ref="DR563">_xlfn.IFS(DR$1= 0,"", NOT(ISBLANK(DA563)), 0, ISBLANK(DA563), $Q563-$S563+BM563-CJ563)</f>
        <v/>
      </c>
    </row>
    <row r="564" spans="1:122" ht="16.5" x14ac:dyDescent="0.3">
      <c r="A564" s="135"/>
      <c r="B564" s="136"/>
      <c r="C564" s="136"/>
      <c r="D564" s="137"/>
      <c r="E564" s="176"/>
      <c r="F564" s="182"/>
      <c r="G564" s="183"/>
      <c r="H564" s="183"/>
      <c r="I564" s="183"/>
      <c r="J564" s="183"/>
      <c r="K564" s="183"/>
      <c r="L564" s="183"/>
      <c r="M564" s="186"/>
      <c r="N564" s="182"/>
      <c r="O564" s="184"/>
      <c r="P564" s="178"/>
      <c r="Q564" s="118">
        <f t="shared" si="170"/>
        <v>0</v>
      </c>
      <c r="R564" s="3"/>
      <c r="S564" s="3"/>
      <c r="T564" s="4"/>
      <c r="U564" s="4"/>
      <c r="V564" s="99">
        <f t="shared" si="171"/>
        <v>0</v>
      </c>
      <c r="W564" s="161"/>
      <c r="X564" s="138"/>
      <c r="AH564" s="158" t="str">
        <f t="array" ref="AH564">IF(OR(AH$1=0, $A564=""),"",SQRT((_xlfn.XLOOKUP(AH$1,$Z$2:$Z$16,$AA$2:$AA$16)-$T564)^2+(_xlfn.XLOOKUP(AH$1,$Z$2:$Z$16,$AB$2:$AB$16)-$U564)^2+(_xlfn.XLOOKUP(AH$1,$Z$2:$Z$16,$AC$2:$AC$16-$V564)^2)))</f>
        <v/>
      </c>
      <c r="AI564" s="140" t="str">
        <f t="array" ref="AI564">IF(OR(AI$1=0, $A564=""),"",SQRT((_xlfn.XLOOKUP(AI$1,$Z$2:$Z$16,$AA$2:$AA$16)-$T564)^2+(_xlfn.XLOOKUP(AI$1,$Z$2:$Z$16,$AB$2:$AB$16)-$U564)^2+(_xlfn.XLOOKUP(AI$1,$Z$2:$Z$16,$AC$2:$AC$16-$V564)^2)))</f>
        <v/>
      </c>
      <c r="AJ564" s="140" t="str">
        <f t="array" ref="AJ564">IF(OR(AJ$1=0, $A564=""),"",SQRT((_xlfn.XLOOKUP(AJ$1,$Z$2:$Z$16,$AA$2:$AA$16)-$T564)^2+(_xlfn.XLOOKUP(AJ$1,$Z$2:$Z$16,$AB$2:$AB$16)-$U564)^2+(_xlfn.XLOOKUP(AJ$1,$Z$2:$Z$16,$AC$2:$AC$16-$V564)^2)))</f>
        <v/>
      </c>
      <c r="AK564" s="140" t="str">
        <f t="array" ref="AK564">IF(OR(AK$1=0, $A564=""),"",SQRT((_xlfn.XLOOKUP(AK$1,$Z$2:$Z$16,$AA$2:$AA$16)-$T564)^2+(_xlfn.XLOOKUP(AK$1,$Z$2:$Z$16,$AB$2:$AB$16)-$U564)^2+(_xlfn.XLOOKUP(AK$1,$Z$2:$Z$16,$AC$2:$AC$16-$V564)^2)))</f>
        <v/>
      </c>
      <c r="AL564" s="140" t="str">
        <f t="array" ref="AL564">IF(OR(AL$1=0, $A564=""),"",SQRT((_xlfn.XLOOKUP(AL$1,$Z$2:$Z$16,$AA$2:$AA$16)-$T564)^2+(_xlfn.XLOOKUP(AL$1,$Z$2:$Z$16,$AB$2:$AB$16)-$U564)^2+(_xlfn.XLOOKUP(AL$1,$Z$2:$Z$16,$AC$2:$AC$16-$V564)^2)))</f>
        <v/>
      </c>
      <c r="AM564" s="140" t="str">
        <f t="array" ref="AM564">IF(OR(AM$1=0, $A564=""),"",SQRT((_xlfn.XLOOKUP(AM$1,$Z$2:$Z$16,$AA$2:$AA$16)-$T564)^2+(_xlfn.XLOOKUP(AM$1,$Z$2:$Z$16,$AB$2:$AB$16)-$U564)^2+(_xlfn.XLOOKUP(AM$1,$Z$2:$Z$16,$AC$2:$AC$16-$V564)^2)))</f>
        <v/>
      </c>
      <c r="AN564" s="140" t="str">
        <f t="array" ref="AN564">IF(OR(AN$1=0, $A564=""),"",SQRT((_xlfn.XLOOKUP(AN$1,$Z$2:$Z$16,$AA$2:$AA$16)-$T564)^2+(_xlfn.XLOOKUP(AN$1,$Z$2:$Z$16,$AB$2:$AB$16)-$U564)^2+(_xlfn.XLOOKUP(AN$1,$Z$2:$Z$16,$AC$2:$AC$16-$V564)^2)))</f>
        <v/>
      </c>
      <c r="AO564" s="140" t="str">
        <f t="array" ref="AO564">IF(OR(AO$1=0, $A564=""),"",SQRT((_xlfn.XLOOKUP(AO$1,$Z$2:$Z$16,$AA$2:$AA$16)-$T564)^2+(_xlfn.XLOOKUP(AO$1,$Z$2:$Z$16,$AB$2:$AB$16)-$U564)^2+(_xlfn.XLOOKUP(AO$1,$Z$2:$Z$16,$AC$2:$AC$16-$V564)^2)))</f>
        <v/>
      </c>
      <c r="AP564" s="141" t="str">
        <f t="array" ref="AP564">IF(OR(AP$1=0, $A564=""),"",SQRT((_xlfn.XLOOKUP(AP$1,$Z$2:$Z$16,$AA$2:$AA$16)-$T564)^2+(_xlfn.XLOOKUP(AP$1,$Z$2:$Z$16,$AB$2:$AB$16)-$U564)^2+(_xlfn.XLOOKUP(AP$1,$Z$2:$Z$16,$AC$2:$AC$16-$V564)^2)))</f>
        <v/>
      </c>
      <c r="AQ564" s="141" t="str">
        <f t="array" ref="AQ564">IF(OR(AQ$1=0, $A564=""),"",SQRT((_xlfn.XLOOKUP(AQ$1,$Z$2:$Z$16,$AA$2:$AA$16)-$T564)^2+(_xlfn.XLOOKUP(AQ$1,$Z$2:$Z$16,$AB$2:$AB$16)-$U564)^2+(_xlfn.XLOOKUP(AQ$1,$Z$2:$Z$16,$AC$2:$AC$16-$V564)^2)))</f>
        <v/>
      </c>
      <c r="AR564" s="141" t="str">
        <f t="array" ref="AR564">IF(OR(AR$1=0, $A564=""),"",SQRT((_xlfn.XLOOKUP(AR$1,$Z$2:$Z$16,$AA$2:$AA$16)-$T564)^2+(_xlfn.XLOOKUP(AR$1,$Z$2:$Z$16,$AB$2:$AB$16)-$U564)^2+(_xlfn.XLOOKUP(AR$1,$Z$2:$Z$16,$AC$2:$AC$16-$V564)^2)))</f>
        <v/>
      </c>
      <c r="AS564" s="141" t="str">
        <f t="array" ref="AS564">IF(OR(AS$1=0, $A564=""),"",SQRT((_xlfn.XLOOKUP(AS$1,$Z$2:$Z$16,$AA$2:$AA$16)-$T564)^2+(_xlfn.XLOOKUP(AS$1,$Z$2:$Z$16,$AB$2:$AB$16)-$U564)^2+(_xlfn.XLOOKUP(AS$1,$Z$2:$Z$16,$AC$2:$AC$16-$V564)^2)))</f>
        <v/>
      </c>
      <c r="AT564" s="141" t="str">
        <f t="array" ref="AT564">IF(OR(AT$1=0, $A564=""),"",SQRT((_xlfn.XLOOKUP(AT$1,$Z$2:$Z$16,$AA$2:$AA$16)-$T564)^2+(_xlfn.XLOOKUP(AT$1,$Z$2:$Z$16,$AB$2:$AB$16)-$U564)^2+(_xlfn.XLOOKUP(AT$1,$Z$2:$Z$16,$AC$2:$AC$16-$V564)^2)))</f>
        <v/>
      </c>
      <c r="AU564" s="141" t="str">
        <f t="array" ref="AU564">IF(OR(AU$1=0, $A564=""),"",SQRT((_xlfn.XLOOKUP(AU$1,$Z$2:$Z$16,$AA$2:$AA$16)-$T564)^2+(_xlfn.XLOOKUP(AU$1,$Z$2:$Z$16,$AB$2:$AB$16)-$U564)^2+(_xlfn.XLOOKUP(AU$1,$Z$2:$Z$16,$AC$2:$AC$16-$V564)^2)))</f>
        <v/>
      </c>
      <c r="AV564" s="142" t="str">
        <f t="array" ref="AV564">IF(OR(AV$1=0, $A564=""),"",SQRT((_xlfn.XLOOKUP(AV$1,$Z$2:$Z$16,$AA$2:$AA$16)-$T564)^2+(_xlfn.XLOOKUP(AV$1,$Z$2:$Z$16,$AB$2:$AB$16)-$U564)^2+(_xlfn.XLOOKUP(AV$1,$Z$2:$Z$16,$AC$2:$AC$16-$V564)^2)))</f>
        <v/>
      </c>
      <c r="AW564" s="124"/>
      <c r="AX564" s="124"/>
      <c r="AY564" s="125">
        <f t="shared" si="172"/>
        <v>0</v>
      </c>
      <c r="AZ564" s="143">
        <f t="shared" si="173"/>
        <v>0</v>
      </c>
      <c r="BA564" s="143">
        <f t="shared" si="174"/>
        <v>0</v>
      </c>
      <c r="BB564" s="143">
        <f t="shared" si="175"/>
        <v>0</v>
      </c>
      <c r="BC564" s="143">
        <f t="shared" si="176"/>
        <v>0</v>
      </c>
      <c r="BD564" s="143">
        <f t="shared" si="177"/>
        <v>0</v>
      </c>
      <c r="BE564" s="143">
        <f t="shared" si="178"/>
        <v>0</v>
      </c>
      <c r="BF564" s="143">
        <f t="shared" si="179"/>
        <v>0</v>
      </c>
      <c r="BG564" s="144">
        <f t="shared" si="180"/>
        <v>0</v>
      </c>
      <c r="BH564" s="144">
        <f t="shared" si="181"/>
        <v>0</v>
      </c>
      <c r="BI564" s="144">
        <f t="shared" si="182"/>
        <v>0</v>
      </c>
      <c r="BJ564" s="144">
        <f t="shared" si="183"/>
        <v>0</v>
      </c>
      <c r="BK564" s="144">
        <f t="shared" si="184"/>
        <v>0</v>
      </c>
      <c r="BL564" s="144">
        <f t="shared" si="185"/>
        <v>0</v>
      </c>
      <c r="BM564" s="145">
        <f t="shared" si="186"/>
        <v>0</v>
      </c>
      <c r="BN564" s="124"/>
      <c r="BO564" s="124"/>
      <c r="BP564" s="124"/>
      <c r="BQ564" s="124"/>
      <c r="BR564" s="124"/>
      <c r="BS564" s="124"/>
      <c r="BT564" s="124"/>
      <c r="BU564" s="124"/>
      <c r="BV564" s="130"/>
      <c r="BW564" s="130"/>
      <c r="BX564" s="130"/>
      <c r="BY564" s="130"/>
      <c r="BZ564" s="130"/>
      <c r="CA564" s="130"/>
      <c r="CB564" s="130"/>
      <c r="CC564" s="130"/>
      <c r="CD564" s="130"/>
      <c r="CE564" s="130"/>
      <c r="CF564" s="130"/>
      <c r="CG564" s="130"/>
      <c r="CH564" s="130"/>
      <c r="CI564" s="130"/>
      <c r="CJ564" s="130"/>
      <c r="CL564" s="124"/>
      <c r="CM564" s="130" t="s">
        <v>32</v>
      </c>
      <c r="CN564" s="130"/>
      <c r="CO564" s="130"/>
      <c r="CP564" s="130"/>
      <c r="CQ564" s="130"/>
      <c r="CR564" s="130"/>
      <c r="CS564" s="130"/>
      <c r="CT564" s="130"/>
      <c r="CU564" s="130"/>
      <c r="CV564" s="130"/>
      <c r="CW564" s="130"/>
      <c r="CX564" s="130"/>
      <c r="CY564" s="130"/>
      <c r="CZ564" s="130"/>
      <c r="DA564" s="130"/>
      <c r="DD564" s="159" cm="1">
        <f t="array" ref="DD564">_xlfn.IFS(DD$1= 0,"", NOT(ISBLANK(CM564)), 0, ISBLANK(CM564), $Q564-$S564+AY564-BV564)</f>
        <v>0</v>
      </c>
      <c r="DE564" s="160" cm="1">
        <f t="array" ref="DE564">_xlfn.IFS(DE$1= 0,"", NOT(ISBLANK(CN564)), 0, ISBLANK(CN564), $Q564-$S564+AZ564-BW564)</f>
        <v>0</v>
      </c>
      <c r="DF564" s="160" cm="1">
        <f t="array" ref="DF564">_xlfn.IFS(DF$1= 0,"", NOT(ISBLANK(CO564)), 0, ISBLANK(CO564), $Q564-$S564+BA564-BX564)</f>
        <v>0</v>
      </c>
      <c r="DG564" s="160" cm="1">
        <f t="array" ref="DG564">_xlfn.IFS(DG$1= 0,"", NOT(ISBLANK(CP564)), 0, ISBLANK(CP564), $Q564-$S564+BB564-BY564)</f>
        <v>0</v>
      </c>
      <c r="DH564" s="160" cm="1">
        <f t="array" ref="DH564">_xlfn.IFS(DH$1= 0,"", NOT(ISBLANK(CQ564)), 0, ISBLANK(CQ564), $Q564-$S564+BC564-BZ564)</f>
        <v>0</v>
      </c>
      <c r="DI564" s="160" cm="1">
        <f t="array" ref="DI564">_xlfn.IFS(DI$1= 0,"", NOT(ISBLANK(CR564)), 0, ISBLANK(CR564), $Q564-$S564+BD564-CA564)</f>
        <v>0</v>
      </c>
      <c r="DJ564" s="160" t="str" cm="1">
        <f t="array" ref="DJ564">_xlfn.IFS(DJ$1= 0,"", NOT(ISBLANK(CS564)), 0, ISBLANK(CS564), $Q564-$S564+BE564-CB564)</f>
        <v/>
      </c>
      <c r="DK564" s="160" t="str" cm="1">
        <f t="array" ref="DK564">_xlfn.IFS(DK$1= 0,"", NOT(ISBLANK(CT564)), 0, ISBLANK(CT564), $Q564-$S564+BF564-CC564)</f>
        <v/>
      </c>
      <c r="DL564" s="162" t="str" cm="1">
        <f t="array" ref="DL564">_xlfn.IFS(DL$1= 0,"", NOT(ISBLANK(CU564)), 0, ISBLANK(CU564), $Q564-$S564+BG564-CD564)</f>
        <v/>
      </c>
      <c r="DM564" s="162" t="str" cm="1">
        <f t="array" ref="DM564">_xlfn.IFS(DM$1= 0,"", NOT(ISBLANK(CV564)), 0, ISBLANK(CV564), $Q564-$S564+BH564-CE564)</f>
        <v/>
      </c>
      <c r="DN564" s="162" t="str" cm="1">
        <f t="array" ref="DN564">_xlfn.IFS(DN$1= 0,"", NOT(ISBLANK(CW564)), 0, ISBLANK(CW564), $Q564-$S564+BI564-CF564)</f>
        <v/>
      </c>
      <c r="DO564" s="162" t="str" cm="1">
        <f t="array" ref="DO564">_xlfn.IFS(DO$1= 0,"", NOT(ISBLANK(CX564)), 0, ISBLANK(CX564), $Q564-$S564+BJ564-CG564)</f>
        <v/>
      </c>
      <c r="DP564" s="162" t="str" cm="1">
        <f t="array" ref="DP564">_xlfn.IFS(DP$1= 0,"", NOT(ISBLANK(CY564)), 0, ISBLANK(CY564), $Q564-$S564+BK564-CH564)</f>
        <v/>
      </c>
      <c r="DQ564" s="162" t="str" cm="1">
        <f t="array" ref="DQ564">_xlfn.IFS(DQ$1= 0,"", NOT(ISBLANK(CZ564)), 0, ISBLANK(CZ564), $Q564-$S564+BL564-CI564)</f>
        <v/>
      </c>
      <c r="DR564" s="163" t="str" cm="1">
        <f t="array" ref="DR564">_xlfn.IFS(DR$1= 0,"", NOT(ISBLANK(DA564)), 0, ISBLANK(DA564), $Q564-$S564+BM564-CJ564)</f>
        <v/>
      </c>
    </row>
    <row r="565" spans="1:122" ht="16.5" x14ac:dyDescent="0.3">
      <c r="A565" s="135"/>
      <c r="B565" s="136"/>
      <c r="C565" s="136"/>
      <c r="D565" s="137"/>
      <c r="E565" s="176"/>
      <c r="F565" s="182"/>
      <c r="G565" s="183"/>
      <c r="H565" s="183"/>
      <c r="I565" s="183"/>
      <c r="J565" s="183"/>
      <c r="K565" s="183"/>
      <c r="L565" s="183"/>
      <c r="M565" s="186"/>
      <c r="N565" s="182"/>
      <c r="O565" s="184"/>
      <c r="P565" s="178"/>
      <c r="Q565" s="118">
        <f t="shared" si="170"/>
        <v>0</v>
      </c>
      <c r="R565" s="3"/>
      <c r="S565" s="3"/>
      <c r="T565" s="4"/>
      <c r="U565" s="4"/>
      <c r="V565" s="99">
        <f t="shared" si="171"/>
        <v>0</v>
      </c>
      <c r="W565" s="161"/>
      <c r="X565" s="138"/>
      <c r="AH565" s="158" t="str">
        <f t="array" ref="AH565">IF(OR(AH$1=0, $A565=""),"",SQRT((_xlfn.XLOOKUP(AH$1,$Z$2:$Z$16,$AA$2:$AA$16)-$T565)^2+(_xlfn.XLOOKUP(AH$1,$Z$2:$Z$16,$AB$2:$AB$16)-$U565)^2+(_xlfn.XLOOKUP(AH$1,$Z$2:$Z$16,$AC$2:$AC$16-$V565)^2)))</f>
        <v/>
      </c>
      <c r="AI565" s="140" t="str">
        <f t="array" ref="AI565">IF(OR(AI$1=0, $A565=""),"",SQRT((_xlfn.XLOOKUP(AI$1,$Z$2:$Z$16,$AA$2:$AA$16)-$T565)^2+(_xlfn.XLOOKUP(AI$1,$Z$2:$Z$16,$AB$2:$AB$16)-$U565)^2+(_xlfn.XLOOKUP(AI$1,$Z$2:$Z$16,$AC$2:$AC$16-$V565)^2)))</f>
        <v/>
      </c>
      <c r="AJ565" s="140" t="str">
        <f t="array" ref="AJ565">IF(OR(AJ$1=0, $A565=""),"",SQRT((_xlfn.XLOOKUP(AJ$1,$Z$2:$Z$16,$AA$2:$AA$16)-$T565)^2+(_xlfn.XLOOKUP(AJ$1,$Z$2:$Z$16,$AB$2:$AB$16)-$U565)^2+(_xlfn.XLOOKUP(AJ$1,$Z$2:$Z$16,$AC$2:$AC$16-$V565)^2)))</f>
        <v/>
      </c>
      <c r="AK565" s="140" t="str">
        <f t="array" ref="AK565">IF(OR(AK$1=0, $A565=""),"",SQRT((_xlfn.XLOOKUP(AK$1,$Z$2:$Z$16,$AA$2:$AA$16)-$T565)^2+(_xlfn.XLOOKUP(AK$1,$Z$2:$Z$16,$AB$2:$AB$16)-$U565)^2+(_xlfn.XLOOKUP(AK$1,$Z$2:$Z$16,$AC$2:$AC$16-$V565)^2)))</f>
        <v/>
      </c>
      <c r="AL565" s="140" t="str">
        <f t="array" ref="AL565">IF(OR(AL$1=0, $A565=""),"",SQRT((_xlfn.XLOOKUP(AL$1,$Z$2:$Z$16,$AA$2:$AA$16)-$T565)^2+(_xlfn.XLOOKUP(AL$1,$Z$2:$Z$16,$AB$2:$AB$16)-$U565)^2+(_xlfn.XLOOKUP(AL$1,$Z$2:$Z$16,$AC$2:$AC$16-$V565)^2)))</f>
        <v/>
      </c>
      <c r="AM565" s="140" t="str">
        <f t="array" ref="AM565">IF(OR(AM$1=0, $A565=""),"",SQRT((_xlfn.XLOOKUP(AM$1,$Z$2:$Z$16,$AA$2:$AA$16)-$T565)^2+(_xlfn.XLOOKUP(AM$1,$Z$2:$Z$16,$AB$2:$AB$16)-$U565)^2+(_xlfn.XLOOKUP(AM$1,$Z$2:$Z$16,$AC$2:$AC$16-$V565)^2)))</f>
        <v/>
      </c>
      <c r="AN565" s="140" t="str">
        <f t="array" ref="AN565">IF(OR(AN$1=0, $A565=""),"",SQRT((_xlfn.XLOOKUP(AN$1,$Z$2:$Z$16,$AA$2:$AA$16)-$T565)^2+(_xlfn.XLOOKUP(AN$1,$Z$2:$Z$16,$AB$2:$AB$16)-$U565)^2+(_xlfn.XLOOKUP(AN$1,$Z$2:$Z$16,$AC$2:$AC$16-$V565)^2)))</f>
        <v/>
      </c>
      <c r="AO565" s="140" t="str">
        <f t="array" ref="AO565">IF(OR(AO$1=0, $A565=""),"",SQRT((_xlfn.XLOOKUP(AO$1,$Z$2:$Z$16,$AA$2:$AA$16)-$T565)^2+(_xlfn.XLOOKUP(AO$1,$Z$2:$Z$16,$AB$2:$AB$16)-$U565)^2+(_xlfn.XLOOKUP(AO$1,$Z$2:$Z$16,$AC$2:$AC$16-$V565)^2)))</f>
        <v/>
      </c>
      <c r="AP565" s="141" t="str">
        <f t="array" ref="AP565">IF(OR(AP$1=0, $A565=""),"",SQRT((_xlfn.XLOOKUP(AP$1,$Z$2:$Z$16,$AA$2:$AA$16)-$T565)^2+(_xlfn.XLOOKUP(AP$1,$Z$2:$Z$16,$AB$2:$AB$16)-$U565)^2+(_xlfn.XLOOKUP(AP$1,$Z$2:$Z$16,$AC$2:$AC$16-$V565)^2)))</f>
        <v/>
      </c>
      <c r="AQ565" s="141" t="str">
        <f t="array" ref="AQ565">IF(OR(AQ$1=0, $A565=""),"",SQRT((_xlfn.XLOOKUP(AQ$1,$Z$2:$Z$16,$AA$2:$AA$16)-$T565)^2+(_xlfn.XLOOKUP(AQ$1,$Z$2:$Z$16,$AB$2:$AB$16)-$U565)^2+(_xlfn.XLOOKUP(AQ$1,$Z$2:$Z$16,$AC$2:$AC$16-$V565)^2)))</f>
        <v/>
      </c>
      <c r="AR565" s="141" t="str">
        <f t="array" ref="AR565">IF(OR(AR$1=0, $A565=""),"",SQRT((_xlfn.XLOOKUP(AR$1,$Z$2:$Z$16,$AA$2:$AA$16)-$T565)^2+(_xlfn.XLOOKUP(AR$1,$Z$2:$Z$16,$AB$2:$AB$16)-$U565)^2+(_xlfn.XLOOKUP(AR$1,$Z$2:$Z$16,$AC$2:$AC$16-$V565)^2)))</f>
        <v/>
      </c>
      <c r="AS565" s="141" t="str">
        <f t="array" ref="AS565">IF(OR(AS$1=0, $A565=""),"",SQRT((_xlfn.XLOOKUP(AS$1,$Z$2:$Z$16,$AA$2:$AA$16)-$T565)^2+(_xlfn.XLOOKUP(AS$1,$Z$2:$Z$16,$AB$2:$AB$16)-$U565)^2+(_xlfn.XLOOKUP(AS$1,$Z$2:$Z$16,$AC$2:$AC$16-$V565)^2)))</f>
        <v/>
      </c>
      <c r="AT565" s="141" t="str">
        <f t="array" ref="AT565">IF(OR(AT$1=0, $A565=""),"",SQRT((_xlfn.XLOOKUP(AT$1,$Z$2:$Z$16,$AA$2:$AA$16)-$T565)^2+(_xlfn.XLOOKUP(AT$1,$Z$2:$Z$16,$AB$2:$AB$16)-$U565)^2+(_xlfn.XLOOKUP(AT$1,$Z$2:$Z$16,$AC$2:$AC$16-$V565)^2)))</f>
        <v/>
      </c>
      <c r="AU565" s="141" t="str">
        <f t="array" ref="AU565">IF(OR(AU$1=0, $A565=""),"",SQRT((_xlfn.XLOOKUP(AU$1,$Z$2:$Z$16,$AA$2:$AA$16)-$T565)^2+(_xlfn.XLOOKUP(AU$1,$Z$2:$Z$16,$AB$2:$AB$16)-$U565)^2+(_xlfn.XLOOKUP(AU$1,$Z$2:$Z$16,$AC$2:$AC$16-$V565)^2)))</f>
        <v/>
      </c>
      <c r="AV565" s="142" t="str">
        <f t="array" ref="AV565">IF(OR(AV$1=0, $A565=""),"",SQRT((_xlfn.XLOOKUP(AV$1,$Z$2:$Z$16,$AA$2:$AA$16)-$T565)^2+(_xlfn.XLOOKUP(AV$1,$Z$2:$Z$16,$AB$2:$AB$16)-$U565)^2+(_xlfn.XLOOKUP(AV$1,$Z$2:$Z$16,$AC$2:$AC$16-$V565)^2)))</f>
        <v/>
      </c>
      <c r="AW565" s="124"/>
      <c r="AX565" s="124"/>
      <c r="AY565" s="125">
        <f t="shared" si="172"/>
        <v>0</v>
      </c>
      <c r="AZ565" s="143">
        <f t="shared" si="173"/>
        <v>0</v>
      </c>
      <c r="BA565" s="143">
        <f t="shared" si="174"/>
        <v>0</v>
      </c>
      <c r="BB565" s="143">
        <f t="shared" si="175"/>
        <v>0</v>
      </c>
      <c r="BC565" s="143">
        <f t="shared" si="176"/>
        <v>0</v>
      </c>
      <c r="BD565" s="143">
        <f t="shared" si="177"/>
        <v>0</v>
      </c>
      <c r="BE565" s="143">
        <f t="shared" si="178"/>
        <v>0</v>
      </c>
      <c r="BF565" s="143">
        <f t="shared" si="179"/>
        <v>0</v>
      </c>
      <c r="BG565" s="144">
        <f t="shared" si="180"/>
        <v>0</v>
      </c>
      <c r="BH565" s="144">
        <f t="shared" si="181"/>
        <v>0</v>
      </c>
      <c r="BI565" s="144">
        <f t="shared" si="182"/>
        <v>0</v>
      </c>
      <c r="BJ565" s="144">
        <f t="shared" si="183"/>
        <v>0</v>
      </c>
      <c r="BK565" s="144">
        <f t="shared" si="184"/>
        <v>0</v>
      </c>
      <c r="BL565" s="144">
        <f t="shared" si="185"/>
        <v>0</v>
      </c>
      <c r="BM565" s="145">
        <f t="shared" si="186"/>
        <v>0</v>
      </c>
      <c r="BN565" s="124"/>
      <c r="BO565" s="124"/>
      <c r="BP565" s="124"/>
      <c r="BQ565" s="124"/>
      <c r="BR565" s="124"/>
      <c r="BS565" s="124"/>
      <c r="BT565" s="124"/>
      <c r="BU565" s="124"/>
      <c r="BV565" s="130"/>
      <c r="BW565" s="130"/>
      <c r="BX565" s="130"/>
      <c r="BY565" s="130"/>
      <c r="BZ565" s="130"/>
      <c r="CA565" s="130"/>
      <c r="CB565" s="130"/>
      <c r="CC565" s="130"/>
      <c r="CD565" s="130"/>
      <c r="CE565" s="130"/>
      <c r="CF565" s="130"/>
      <c r="CG565" s="130"/>
      <c r="CH565" s="130"/>
      <c r="CI565" s="130"/>
      <c r="CJ565" s="130"/>
      <c r="CL565" s="124"/>
      <c r="CM565" s="130" t="s">
        <v>32</v>
      </c>
      <c r="CN565" s="130"/>
      <c r="CO565" s="130"/>
      <c r="CP565" s="130"/>
      <c r="CQ565" s="130"/>
      <c r="CR565" s="130"/>
      <c r="CS565" s="130"/>
      <c r="CT565" s="130"/>
      <c r="CU565" s="130"/>
      <c r="CV565" s="130"/>
      <c r="CW565" s="130"/>
      <c r="CX565" s="130"/>
      <c r="CY565" s="130"/>
      <c r="CZ565" s="130"/>
      <c r="DA565" s="130"/>
      <c r="DD565" s="159" cm="1">
        <f t="array" ref="DD565">_xlfn.IFS(DD$1= 0,"", NOT(ISBLANK(CM565)), 0, ISBLANK(CM565), $Q565-$S565+AY565-BV565)</f>
        <v>0</v>
      </c>
      <c r="DE565" s="160" cm="1">
        <f t="array" ref="DE565">_xlfn.IFS(DE$1= 0,"", NOT(ISBLANK(CN565)), 0, ISBLANK(CN565), $Q565-$S565+AZ565-BW565)</f>
        <v>0</v>
      </c>
      <c r="DF565" s="160" cm="1">
        <f t="array" ref="DF565">_xlfn.IFS(DF$1= 0,"", NOT(ISBLANK(CO565)), 0, ISBLANK(CO565), $Q565-$S565+BA565-BX565)</f>
        <v>0</v>
      </c>
      <c r="DG565" s="160" cm="1">
        <f t="array" ref="DG565">_xlfn.IFS(DG$1= 0,"", NOT(ISBLANK(CP565)), 0, ISBLANK(CP565), $Q565-$S565+BB565-BY565)</f>
        <v>0</v>
      </c>
      <c r="DH565" s="160" cm="1">
        <f t="array" ref="DH565">_xlfn.IFS(DH$1= 0,"", NOT(ISBLANK(CQ565)), 0, ISBLANK(CQ565), $Q565-$S565+BC565-BZ565)</f>
        <v>0</v>
      </c>
      <c r="DI565" s="160" cm="1">
        <f t="array" ref="DI565">_xlfn.IFS(DI$1= 0,"", NOT(ISBLANK(CR565)), 0, ISBLANK(CR565), $Q565-$S565+BD565-CA565)</f>
        <v>0</v>
      </c>
      <c r="DJ565" s="160" t="str" cm="1">
        <f t="array" ref="DJ565">_xlfn.IFS(DJ$1= 0,"", NOT(ISBLANK(CS565)), 0, ISBLANK(CS565), $Q565-$S565+BE565-CB565)</f>
        <v/>
      </c>
      <c r="DK565" s="160" t="str" cm="1">
        <f t="array" ref="DK565">_xlfn.IFS(DK$1= 0,"", NOT(ISBLANK(CT565)), 0, ISBLANK(CT565), $Q565-$S565+BF565-CC565)</f>
        <v/>
      </c>
      <c r="DL565" s="162" t="str" cm="1">
        <f t="array" ref="DL565">_xlfn.IFS(DL$1= 0,"", NOT(ISBLANK(CU565)), 0, ISBLANK(CU565), $Q565-$S565+BG565-CD565)</f>
        <v/>
      </c>
      <c r="DM565" s="162" t="str" cm="1">
        <f t="array" ref="DM565">_xlfn.IFS(DM$1= 0,"", NOT(ISBLANK(CV565)), 0, ISBLANK(CV565), $Q565-$S565+BH565-CE565)</f>
        <v/>
      </c>
      <c r="DN565" s="162" t="str" cm="1">
        <f t="array" ref="DN565">_xlfn.IFS(DN$1= 0,"", NOT(ISBLANK(CW565)), 0, ISBLANK(CW565), $Q565-$S565+BI565-CF565)</f>
        <v/>
      </c>
      <c r="DO565" s="162" t="str" cm="1">
        <f t="array" ref="DO565">_xlfn.IFS(DO$1= 0,"", NOT(ISBLANK(CX565)), 0, ISBLANK(CX565), $Q565-$S565+BJ565-CG565)</f>
        <v/>
      </c>
      <c r="DP565" s="162" t="str" cm="1">
        <f t="array" ref="DP565">_xlfn.IFS(DP$1= 0,"", NOT(ISBLANK(CY565)), 0, ISBLANK(CY565), $Q565-$S565+BK565-CH565)</f>
        <v/>
      </c>
      <c r="DQ565" s="162" t="str" cm="1">
        <f t="array" ref="DQ565">_xlfn.IFS(DQ$1= 0,"", NOT(ISBLANK(CZ565)), 0, ISBLANK(CZ565), $Q565-$S565+BL565-CI565)</f>
        <v/>
      </c>
      <c r="DR565" s="163" t="str" cm="1">
        <f t="array" ref="DR565">_xlfn.IFS(DR$1= 0,"", NOT(ISBLANK(DA565)), 0, ISBLANK(DA565), $Q565-$S565+BM565-CJ565)</f>
        <v/>
      </c>
    </row>
    <row r="566" spans="1:122" ht="16.5" x14ac:dyDescent="0.3">
      <c r="A566" s="135"/>
      <c r="B566" s="136"/>
      <c r="C566" s="136"/>
      <c r="D566" s="137"/>
      <c r="E566" s="176"/>
      <c r="F566" s="182"/>
      <c r="G566" s="183"/>
      <c r="H566" s="183"/>
      <c r="I566" s="183"/>
      <c r="J566" s="183"/>
      <c r="K566" s="183"/>
      <c r="L566" s="183"/>
      <c r="M566" s="186"/>
      <c r="N566" s="182"/>
      <c r="O566" s="184"/>
      <c r="P566" s="178"/>
      <c r="Q566" s="118">
        <f t="shared" si="170"/>
        <v>0</v>
      </c>
      <c r="R566" s="3"/>
      <c r="S566" s="3"/>
      <c r="T566" s="4"/>
      <c r="U566" s="4"/>
      <c r="V566" s="99">
        <f t="shared" si="171"/>
        <v>0</v>
      </c>
      <c r="W566" s="161"/>
      <c r="X566" s="138"/>
      <c r="AH566" s="158" t="str">
        <f t="array" ref="AH566">IF(OR(AH$1=0, $A566=""),"",SQRT((_xlfn.XLOOKUP(AH$1,$Z$2:$Z$16,$AA$2:$AA$16)-$T566)^2+(_xlfn.XLOOKUP(AH$1,$Z$2:$Z$16,$AB$2:$AB$16)-$U566)^2+(_xlfn.XLOOKUP(AH$1,$Z$2:$Z$16,$AC$2:$AC$16-$V566)^2)))</f>
        <v/>
      </c>
      <c r="AI566" s="140" t="str">
        <f t="array" ref="AI566">IF(OR(AI$1=0, $A566=""),"",SQRT((_xlfn.XLOOKUP(AI$1,$Z$2:$Z$16,$AA$2:$AA$16)-$T566)^2+(_xlfn.XLOOKUP(AI$1,$Z$2:$Z$16,$AB$2:$AB$16)-$U566)^2+(_xlfn.XLOOKUP(AI$1,$Z$2:$Z$16,$AC$2:$AC$16-$V566)^2)))</f>
        <v/>
      </c>
      <c r="AJ566" s="140" t="str">
        <f t="array" ref="AJ566">IF(OR(AJ$1=0, $A566=""),"",SQRT((_xlfn.XLOOKUP(AJ$1,$Z$2:$Z$16,$AA$2:$AA$16)-$T566)^2+(_xlfn.XLOOKUP(AJ$1,$Z$2:$Z$16,$AB$2:$AB$16)-$U566)^2+(_xlfn.XLOOKUP(AJ$1,$Z$2:$Z$16,$AC$2:$AC$16-$V566)^2)))</f>
        <v/>
      </c>
      <c r="AK566" s="140" t="str">
        <f t="array" ref="AK566">IF(OR(AK$1=0, $A566=""),"",SQRT((_xlfn.XLOOKUP(AK$1,$Z$2:$Z$16,$AA$2:$AA$16)-$T566)^2+(_xlfn.XLOOKUP(AK$1,$Z$2:$Z$16,$AB$2:$AB$16)-$U566)^2+(_xlfn.XLOOKUP(AK$1,$Z$2:$Z$16,$AC$2:$AC$16-$V566)^2)))</f>
        <v/>
      </c>
      <c r="AL566" s="140" t="str">
        <f t="array" ref="AL566">IF(OR(AL$1=0, $A566=""),"",SQRT((_xlfn.XLOOKUP(AL$1,$Z$2:$Z$16,$AA$2:$AA$16)-$T566)^2+(_xlfn.XLOOKUP(AL$1,$Z$2:$Z$16,$AB$2:$AB$16)-$U566)^2+(_xlfn.XLOOKUP(AL$1,$Z$2:$Z$16,$AC$2:$AC$16-$V566)^2)))</f>
        <v/>
      </c>
      <c r="AM566" s="140" t="str">
        <f t="array" ref="AM566">IF(OR(AM$1=0, $A566=""),"",SQRT((_xlfn.XLOOKUP(AM$1,$Z$2:$Z$16,$AA$2:$AA$16)-$T566)^2+(_xlfn.XLOOKUP(AM$1,$Z$2:$Z$16,$AB$2:$AB$16)-$U566)^2+(_xlfn.XLOOKUP(AM$1,$Z$2:$Z$16,$AC$2:$AC$16-$V566)^2)))</f>
        <v/>
      </c>
      <c r="AN566" s="140" t="str">
        <f t="array" ref="AN566">IF(OR(AN$1=0, $A566=""),"",SQRT((_xlfn.XLOOKUP(AN$1,$Z$2:$Z$16,$AA$2:$AA$16)-$T566)^2+(_xlfn.XLOOKUP(AN$1,$Z$2:$Z$16,$AB$2:$AB$16)-$U566)^2+(_xlfn.XLOOKUP(AN$1,$Z$2:$Z$16,$AC$2:$AC$16-$V566)^2)))</f>
        <v/>
      </c>
      <c r="AO566" s="140" t="str">
        <f t="array" ref="AO566">IF(OR(AO$1=0, $A566=""),"",SQRT((_xlfn.XLOOKUP(AO$1,$Z$2:$Z$16,$AA$2:$AA$16)-$T566)^2+(_xlfn.XLOOKUP(AO$1,$Z$2:$Z$16,$AB$2:$AB$16)-$U566)^2+(_xlfn.XLOOKUP(AO$1,$Z$2:$Z$16,$AC$2:$AC$16-$V566)^2)))</f>
        <v/>
      </c>
      <c r="AP566" s="141" t="str">
        <f t="array" ref="AP566">IF(OR(AP$1=0, $A566=""),"",SQRT((_xlfn.XLOOKUP(AP$1,$Z$2:$Z$16,$AA$2:$AA$16)-$T566)^2+(_xlfn.XLOOKUP(AP$1,$Z$2:$Z$16,$AB$2:$AB$16)-$U566)^2+(_xlfn.XLOOKUP(AP$1,$Z$2:$Z$16,$AC$2:$AC$16-$V566)^2)))</f>
        <v/>
      </c>
      <c r="AQ566" s="141" t="str">
        <f t="array" ref="AQ566">IF(OR(AQ$1=0, $A566=""),"",SQRT((_xlfn.XLOOKUP(AQ$1,$Z$2:$Z$16,$AA$2:$AA$16)-$T566)^2+(_xlfn.XLOOKUP(AQ$1,$Z$2:$Z$16,$AB$2:$AB$16)-$U566)^2+(_xlfn.XLOOKUP(AQ$1,$Z$2:$Z$16,$AC$2:$AC$16-$V566)^2)))</f>
        <v/>
      </c>
      <c r="AR566" s="141" t="str">
        <f t="array" ref="AR566">IF(OR(AR$1=0, $A566=""),"",SQRT((_xlfn.XLOOKUP(AR$1,$Z$2:$Z$16,$AA$2:$AA$16)-$T566)^2+(_xlfn.XLOOKUP(AR$1,$Z$2:$Z$16,$AB$2:$AB$16)-$U566)^2+(_xlfn.XLOOKUP(AR$1,$Z$2:$Z$16,$AC$2:$AC$16-$V566)^2)))</f>
        <v/>
      </c>
      <c r="AS566" s="141" t="str">
        <f t="array" ref="AS566">IF(OR(AS$1=0, $A566=""),"",SQRT((_xlfn.XLOOKUP(AS$1,$Z$2:$Z$16,$AA$2:$AA$16)-$T566)^2+(_xlfn.XLOOKUP(AS$1,$Z$2:$Z$16,$AB$2:$AB$16)-$U566)^2+(_xlfn.XLOOKUP(AS$1,$Z$2:$Z$16,$AC$2:$AC$16-$V566)^2)))</f>
        <v/>
      </c>
      <c r="AT566" s="141" t="str">
        <f t="array" ref="AT566">IF(OR(AT$1=0, $A566=""),"",SQRT((_xlfn.XLOOKUP(AT$1,$Z$2:$Z$16,$AA$2:$AA$16)-$T566)^2+(_xlfn.XLOOKUP(AT$1,$Z$2:$Z$16,$AB$2:$AB$16)-$U566)^2+(_xlfn.XLOOKUP(AT$1,$Z$2:$Z$16,$AC$2:$AC$16-$V566)^2)))</f>
        <v/>
      </c>
      <c r="AU566" s="141" t="str">
        <f t="array" ref="AU566">IF(OR(AU$1=0, $A566=""),"",SQRT((_xlfn.XLOOKUP(AU$1,$Z$2:$Z$16,$AA$2:$AA$16)-$T566)^2+(_xlfn.XLOOKUP(AU$1,$Z$2:$Z$16,$AB$2:$AB$16)-$U566)^2+(_xlfn.XLOOKUP(AU$1,$Z$2:$Z$16,$AC$2:$AC$16-$V566)^2)))</f>
        <v/>
      </c>
      <c r="AV566" s="142" t="str">
        <f t="array" ref="AV566">IF(OR(AV$1=0, $A566=""),"",SQRT((_xlfn.XLOOKUP(AV$1,$Z$2:$Z$16,$AA$2:$AA$16)-$T566)^2+(_xlfn.XLOOKUP(AV$1,$Z$2:$Z$16,$AB$2:$AB$16)-$U566)^2+(_xlfn.XLOOKUP(AV$1,$Z$2:$Z$16,$AC$2:$AC$16-$V566)^2)))</f>
        <v/>
      </c>
      <c r="AW566" s="124"/>
      <c r="AX566" s="124"/>
      <c r="AY566" s="125">
        <f t="shared" si="172"/>
        <v>0</v>
      </c>
      <c r="AZ566" s="143">
        <f t="shared" si="173"/>
        <v>0</v>
      </c>
      <c r="BA566" s="143">
        <f t="shared" si="174"/>
        <v>0</v>
      </c>
      <c r="BB566" s="143">
        <f t="shared" si="175"/>
        <v>0</v>
      </c>
      <c r="BC566" s="143">
        <f t="shared" si="176"/>
        <v>0</v>
      </c>
      <c r="BD566" s="143">
        <f t="shared" si="177"/>
        <v>0</v>
      </c>
      <c r="BE566" s="143">
        <f t="shared" si="178"/>
        <v>0</v>
      </c>
      <c r="BF566" s="143">
        <f t="shared" si="179"/>
        <v>0</v>
      </c>
      <c r="BG566" s="144">
        <f t="shared" si="180"/>
        <v>0</v>
      </c>
      <c r="BH566" s="144">
        <f t="shared" si="181"/>
        <v>0</v>
      </c>
      <c r="BI566" s="144">
        <f t="shared" si="182"/>
        <v>0</v>
      </c>
      <c r="BJ566" s="144">
        <f t="shared" si="183"/>
        <v>0</v>
      </c>
      <c r="BK566" s="144">
        <f t="shared" si="184"/>
        <v>0</v>
      </c>
      <c r="BL566" s="144">
        <f t="shared" si="185"/>
        <v>0</v>
      </c>
      <c r="BM566" s="145">
        <f t="shared" si="186"/>
        <v>0</v>
      </c>
      <c r="BN566" s="124"/>
      <c r="BO566" s="124"/>
      <c r="BP566" s="124"/>
      <c r="BQ566" s="124"/>
      <c r="BR566" s="124"/>
      <c r="BS566" s="124"/>
      <c r="BT566" s="124"/>
      <c r="BU566" s="124"/>
      <c r="BV566" s="130"/>
      <c r="BW566" s="130"/>
      <c r="BX566" s="130"/>
      <c r="BY566" s="130"/>
      <c r="BZ566" s="130"/>
      <c r="CA566" s="130"/>
      <c r="CB566" s="130"/>
      <c r="CC566" s="130"/>
      <c r="CD566" s="130"/>
      <c r="CE566" s="130"/>
      <c r="CF566" s="130"/>
      <c r="CG566" s="130"/>
      <c r="CH566" s="130"/>
      <c r="CI566" s="130"/>
      <c r="CJ566" s="130"/>
      <c r="CL566" s="124"/>
      <c r="CM566" s="130" t="s">
        <v>32</v>
      </c>
      <c r="CN566" s="130"/>
      <c r="CO566" s="130"/>
      <c r="CP566" s="130"/>
      <c r="CQ566" s="130"/>
      <c r="CR566" s="130"/>
      <c r="CS566" s="130"/>
      <c r="CT566" s="130"/>
      <c r="CU566" s="130"/>
      <c r="CV566" s="130"/>
      <c r="CW566" s="130"/>
      <c r="CX566" s="130"/>
      <c r="CY566" s="130"/>
      <c r="CZ566" s="130"/>
      <c r="DA566" s="130"/>
      <c r="DD566" s="159" cm="1">
        <f t="array" ref="DD566">_xlfn.IFS(DD$1= 0,"", NOT(ISBLANK(CM566)), 0, ISBLANK(CM566), $Q566-$S566+AY566-BV566)</f>
        <v>0</v>
      </c>
      <c r="DE566" s="160" cm="1">
        <f t="array" ref="DE566">_xlfn.IFS(DE$1= 0,"", NOT(ISBLANK(CN566)), 0, ISBLANK(CN566), $Q566-$S566+AZ566-BW566)</f>
        <v>0</v>
      </c>
      <c r="DF566" s="160" cm="1">
        <f t="array" ref="DF566">_xlfn.IFS(DF$1= 0,"", NOT(ISBLANK(CO566)), 0, ISBLANK(CO566), $Q566-$S566+BA566-BX566)</f>
        <v>0</v>
      </c>
      <c r="DG566" s="160" cm="1">
        <f t="array" ref="DG566">_xlfn.IFS(DG$1= 0,"", NOT(ISBLANK(CP566)), 0, ISBLANK(CP566), $Q566-$S566+BB566-BY566)</f>
        <v>0</v>
      </c>
      <c r="DH566" s="160" cm="1">
        <f t="array" ref="DH566">_xlfn.IFS(DH$1= 0,"", NOT(ISBLANK(CQ566)), 0, ISBLANK(CQ566), $Q566-$S566+BC566-BZ566)</f>
        <v>0</v>
      </c>
      <c r="DI566" s="160" cm="1">
        <f t="array" ref="DI566">_xlfn.IFS(DI$1= 0,"", NOT(ISBLANK(CR566)), 0, ISBLANK(CR566), $Q566-$S566+BD566-CA566)</f>
        <v>0</v>
      </c>
      <c r="DJ566" s="160" t="str" cm="1">
        <f t="array" ref="DJ566">_xlfn.IFS(DJ$1= 0,"", NOT(ISBLANK(CS566)), 0, ISBLANK(CS566), $Q566-$S566+BE566-CB566)</f>
        <v/>
      </c>
      <c r="DK566" s="160" t="str" cm="1">
        <f t="array" ref="DK566">_xlfn.IFS(DK$1= 0,"", NOT(ISBLANK(CT566)), 0, ISBLANK(CT566), $Q566-$S566+BF566-CC566)</f>
        <v/>
      </c>
      <c r="DL566" s="162" t="str" cm="1">
        <f t="array" ref="DL566">_xlfn.IFS(DL$1= 0,"", NOT(ISBLANK(CU566)), 0, ISBLANK(CU566), $Q566-$S566+BG566-CD566)</f>
        <v/>
      </c>
      <c r="DM566" s="162" t="str" cm="1">
        <f t="array" ref="DM566">_xlfn.IFS(DM$1= 0,"", NOT(ISBLANK(CV566)), 0, ISBLANK(CV566), $Q566-$S566+BH566-CE566)</f>
        <v/>
      </c>
      <c r="DN566" s="162" t="str" cm="1">
        <f t="array" ref="DN566">_xlfn.IFS(DN$1= 0,"", NOT(ISBLANK(CW566)), 0, ISBLANK(CW566), $Q566-$S566+BI566-CF566)</f>
        <v/>
      </c>
      <c r="DO566" s="162" t="str" cm="1">
        <f t="array" ref="DO566">_xlfn.IFS(DO$1= 0,"", NOT(ISBLANK(CX566)), 0, ISBLANK(CX566), $Q566-$S566+BJ566-CG566)</f>
        <v/>
      </c>
      <c r="DP566" s="162" t="str" cm="1">
        <f t="array" ref="DP566">_xlfn.IFS(DP$1= 0,"", NOT(ISBLANK(CY566)), 0, ISBLANK(CY566), $Q566-$S566+BK566-CH566)</f>
        <v/>
      </c>
      <c r="DQ566" s="162" t="str" cm="1">
        <f t="array" ref="DQ566">_xlfn.IFS(DQ$1= 0,"", NOT(ISBLANK(CZ566)), 0, ISBLANK(CZ566), $Q566-$S566+BL566-CI566)</f>
        <v/>
      </c>
      <c r="DR566" s="163" t="str" cm="1">
        <f t="array" ref="DR566">_xlfn.IFS(DR$1= 0,"", NOT(ISBLANK(DA566)), 0, ISBLANK(DA566), $Q566-$S566+BM566-CJ566)</f>
        <v/>
      </c>
    </row>
    <row r="567" spans="1:122" ht="16.5" x14ac:dyDescent="0.3">
      <c r="A567" s="135"/>
      <c r="B567" s="136"/>
      <c r="C567" s="136"/>
      <c r="D567" s="137"/>
      <c r="E567" s="176"/>
      <c r="F567" s="182"/>
      <c r="G567" s="183"/>
      <c r="H567" s="183"/>
      <c r="I567" s="183"/>
      <c r="J567" s="183"/>
      <c r="K567" s="183"/>
      <c r="L567" s="183"/>
      <c r="M567" s="186"/>
      <c r="N567" s="182"/>
      <c r="O567" s="184"/>
      <c r="P567" s="178"/>
      <c r="Q567" s="118">
        <f t="shared" si="170"/>
        <v>0</v>
      </c>
      <c r="R567" s="3"/>
      <c r="S567" s="3"/>
      <c r="T567" s="4"/>
      <c r="U567" s="4"/>
      <c r="V567" s="99">
        <f t="shared" si="171"/>
        <v>0</v>
      </c>
      <c r="W567" s="161"/>
      <c r="X567" s="138"/>
      <c r="AH567" s="158" t="str">
        <f t="array" ref="AH567">IF(OR(AH$1=0, $A567=""),"",SQRT((_xlfn.XLOOKUP(AH$1,$Z$2:$Z$16,$AA$2:$AA$16)-$T567)^2+(_xlfn.XLOOKUP(AH$1,$Z$2:$Z$16,$AB$2:$AB$16)-$U567)^2+(_xlfn.XLOOKUP(AH$1,$Z$2:$Z$16,$AC$2:$AC$16-$V567)^2)))</f>
        <v/>
      </c>
      <c r="AI567" s="140" t="str">
        <f t="array" ref="AI567">IF(OR(AI$1=0, $A567=""),"",SQRT((_xlfn.XLOOKUP(AI$1,$Z$2:$Z$16,$AA$2:$AA$16)-$T567)^2+(_xlfn.XLOOKUP(AI$1,$Z$2:$Z$16,$AB$2:$AB$16)-$U567)^2+(_xlfn.XLOOKUP(AI$1,$Z$2:$Z$16,$AC$2:$AC$16-$V567)^2)))</f>
        <v/>
      </c>
      <c r="AJ567" s="140" t="str">
        <f t="array" ref="AJ567">IF(OR(AJ$1=0, $A567=""),"",SQRT((_xlfn.XLOOKUP(AJ$1,$Z$2:$Z$16,$AA$2:$AA$16)-$T567)^2+(_xlfn.XLOOKUP(AJ$1,$Z$2:$Z$16,$AB$2:$AB$16)-$U567)^2+(_xlfn.XLOOKUP(AJ$1,$Z$2:$Z$16,$AC$2:$AC$16-$V567)^2)))</f>
        <v/>
      </c>
      <c r="AK567" s="140" t="str">
        <f t="array" ref="AK567">IF(OR(AK$1=0, $A567=""),"",SQRT((_xlfn.XLOOKUP(AK$1,$Z$2:$Z$16,$AA$2:$AA$16)-$T567)^2+(_xlfn.XLOOKUP(AK$1,$Z$2:$Z$16,$AB$2:$AB$16)-$U567)^2+(_xlfn.XLOOKUP(AK$1,$Z$2:$Z$16,$AC$2:$AC$16-$V567)^2)))</f>
        <v/>
      </c>
      <c r="AL567" s="140" t="str">
        <f t="array" ref="AL567">IF(OR(AL$1=0, $A567=""),"",SQRT((_xlfn.XLOOKUP(AL$1,$Z$2:$Z$16,$AA$2:$AA$16)-$T567)^2+(_xlfn.XLOOKUP(AL$1,$Z$2:$Z$16,$AB$2:$AB$16)-$U567)^2+(_xlfn.XLOOKUP(AL$1,$Z$2:$Z$16,$AC$2:$AC$16-$V567)^2)))</f>
        <v/>
      </c>
      <c r="AM567" s="140" t="str">
        <f t="array" ref="AM567">IF(OR(AM$1=0, $A567=""),"",SQRT((_xlfn.XLOOKUP(AM$1,$Z$2:$Z$16,$AA$2:$AA$16)-$T567)^2+(_xlfn.XLOOKUP(AM$1,$Z$2:$Z$16,$AB$2:$AB$16)-$U567)^2+(_xlfn.XLOOKUP(AM$1,$Z$2:$Z$16,$AC$2:$AC$16-$V567)^2)))</f>
        <v/>
      </c>
      <c r="AN567" s="140" t="str">
        <f t="array" ref="AN567">IF(OR(AN$1=0, $A567=""),"",SQRT((_xlfn.XLOOKUP(AN$1,$Z$2:$Z$16,$AA$2:$AA$16)-$T567)^2+(_xlfn.XLOOKUP(AN$1,$Z$2:$Z$16,$AB$2:$AB$16)-$U567)^2+(_xlfn.XLOOKUP(AN$1,$Z$2:$Z$16,$AC$2:$AC$16-$V567)^2)))</f>
        <v/>
      </c>
      <c r="AO567" s="140" t="str">
        <f t="array" ref="AO567">IF(OR(AO$1=0, $A567=""),"",SQRT((_xlfn.XLOOKUP(AO$1,$Z$2:$Z$16,$AA$2:$AA$16)-$T567)^2+(_xlfn.XLOOKUP(AO$1,$Z$2:$Z$16,$AB$2:$AB$16)-$U567)^2+(_xlfn.XLOOKUP(AO$1,$Z$2:$Z$16,$AC$2:$AC$16-$V567)^2)))</f>
        <v/>
      </c>
      <c r="AP567" s="141" t="str">
        <f t="array" ref="AP567">IF(OR(AP$1=0, $A567=""),"",SQRT((_xlfn.XLOOKUP(AP$1,$Z$2:$Z$16,$AA$2:$AA$16)-$T567)^2+(_xlfn.XLOOKUP(AP$1,$Z$2:$Z$16,$AB$2:$AB$16)-$U567)^2+(_xlfn.XLOOKUP(AP$1,$Z$2:$Z$16,$AC$2:$AC$16-$V567)^2)))</f>
        <v/>
      </c>
      <c r="AQ567" s="141" t="str">
        <f t="array" ref="AQ567">IF(OR(AQ$1=0, $A567=""),"",SQRT((_xlfn.XLOOKUP(AQ$1,$Z$2:$Z$16,$AA$2:$AA$16)-$T567)^2+(_xlfn.XLOOKUP(AQ$1,$Z$2:$Z$16,$AB$2:$AB$16)-$U567)^2+(_xlfn.XLOOKUP(AQ$1,$Z$2:$Z$16,$AC$2:$AC$16-$V567)^2)))</f>
        <v/>
      </c>
      <c r="AR567" s="141" t="str">
        <f t="array" ref="AR567">IF(OR(AR$1=0, $A567=""),"",SQRT((_xlfn.XLOOKUP(AR$1,$Z$2:$Z$16,$AA$2:$AA$16)-$T567)^2+(_xlfn.XLOOKUP(AR$1,$Z$2:$Z$16,$AB$2:$AB$16)-$U567)^2+(_xlfn.XLOOKUP(AR$1,$Z$2:$Z$16,$AC$2:$AC$16-$V567)^2)))</f>
        <v/>
      </c>
      <c r="AS567" s="141" t="str">
        <f t="array" ref="AS567">IF(OR(AS$1=0, $A567=""),"",SQRT((_xlfn.XLOOKUP(AS$1,$Z$2:$Z$16,$AA$2:$AA$16)-$T567)^2+(_xlfn.XLOOKUP(AS$1,$Z$2:$Z$16,$AB$2:$AB$16)-$U567)^2+(_xlfn.XLOOKUP(AS$1,$Z$2:$Z$16,$AC$2:$AC$16-$V567)^2)))</f>
        <v/>
      </c>
      <c r="AT567" s="141" t="str">
        <f t="array" ref="AT567">IF(OR(AT$1=0, $A567=""),"",SQRT((_xlfn.XLOOKUP(AT$1,$Z$2:$Z$16,$AA$2:$AA$16)-$T567)^2+(_xlfn.XLOOKUP(AT$1,$Z$2:$Z$16,$AB$2:$AB$16)-$U567)^2+(_xlfn.XLOOKUP(AT$1,$Z$2:$Z$16,$AC$2:$AC$16-$V567)^2)))</f>
        <v/>
      </c>
      <c r="AU567" s="141" t="str">
        <f t="array" ref="AU567">IF(OR(AU$1=0, $A567=""),"",SQRT((_xlfn.XLOOKUP(AU$1,$Z$2:$Z$16,$AA$2:$AA$16)-$T567)^2+(_xlfn.XLOOKUP(AU$1,$Z$2:$Z$16,$AB$2:$AB$16)-$U567)^2+(_xlfn.XLOOKUP(AU$1,$Z$2:$Z$16,$AC$2:$AC$16-$V567)^2)))</f>
        <v/>
      </c>
      <c r="AV567" s="142" t="str">
        <f t="array" ref="AV567">IF(OR(AV$1=0, $A567=""),"",SQRT((_xlfn.XLOOKUP(AV$1,$Z$2:$Z$16,$AA$2:$AA$16)-$T567)^2+(_xlfn.XLOOKUP(AV$1,$Z$2:$Z$16,$AB$2:$AB$16)-$U567)^2+(_xlfn.XLOOKUP(AV$1,$Z$2:$Z$16,$AC$2:$AC$16-$V567)^2)))</f>
        <v/>
      </c>
      <c r="AW567" s="124"/>
      <c r="AX567" s="124"/>
      <c r="AY567" s="125">
        <f t="shared" si="172"/>
        <v>0</v>
      </c>
      <c r="AZ567" s="143">
        <f t="shared" si="173"/>
        <v>0</v>
      </c>
      <c r="BA567" s="143">
        <f t="shared" si="174"/>
        <v>0</v>
      </c>
      <c r="BB567" s="143">
        <f t="shared" si="175"/>
        <v>0</v>
      </c>
      <c r="BC567" s="143">
        <f t="shared" si="176"/>
        <v>0</v>
      </c>
      <c r="BD567" s="143">
        <f t="shared" si="177"/>
        <v>0</v>
      </c>
      <c r="BE567" s="143">
        <f t="shared" si="178"/>
        <v>0</v>
      </c>
      <c r="BF567" s="143">
        <f t="shared" si="179"/>
        <v>0</v>
      </c>
      <c r="BG567" s="144">
        <f t="shared" si="180"/>
        <v>0</v>
      </c>
      <c r="BH567" s="144">
        <f t="shared" si="181"/>
        <v>0</v>
      </c>
      <c r="BI567" s="144">
        <f t="shared" si="182"/>
        <v>0</v>
      </c>
      <c r="BJ567" s="144">
        <f t="shared" si="183"/>
        <v>0</v>
      </c>
      <c r="BK567" s="144">
        <f t="shared" si="184"/>
        <v>0</v>
      </c>
      <c r="BL567" s="144">
        <f t="shared" si="185"/>
        <v>0</v>
      </c>
      <c r="BM567" s="145">
        <f t="shared" si="186"/>
        <v>0</v>
      </c>
      <c r="BN567" s="124"/>
      <c r="BO567" s="124"/>
      <c r="BP567" s="124"/>
      <c r="BQ567" s="124"/>
      <c r="BR567" s="124"/>
      <c r="BS567" s="124"/>
      <c r="BT567" s="124"/>
      <c r="BU567" s="124"/>
      <c r="BV567" s="130"/>
      <c r="BW567" s="130"/>
      <c r="BX567" s="130"/>
      <c r="BY567" s="130"/>
      <c r="BZ567" s="130"/>
      <c r="CA567" s="130"/>
      <c r="CB567" s="130"/>
      <c r="CC567" s="130"/>
      <c r="CD567" s="130"/>
      <c r="CE567" s="130"/>
      <c r="CF567" s="130"/>
      <c r="CG567" s="130"/>
      <c r="CH567" s="130"/>
      <c r="CI567" s="130"/>
      <c r="CJ567" s="130"/>
      <c r="CL567" s="124"/>
      <c r="CM567" s="130" t="s">
        <v>32</v>
      </c>
      <c r="CN567" s="130"/>
      <c r="CO567" s="130"/>
      <c r="CP567" s="130"/>
      <c r="CQ567" s="130"/>
      <c r="CR567" s="130"/>
      <c r="CS567" s="130"/>
      <c r="CT567" s="130"/>
      <c r="CU567" s="130"/>
      <c r="CV567" s="130"/>
      <c r="CW567" s="130"/>
      <c r="CX567" s="130"/>
      <c r="CY567" s="130"/>
      <c r="CZ567" s="130"/>
      <c r="DA567" s="130"/>
      <c r="DD567" s="159" cm="1">
        <f t="array" ref="DD567">_xlfn.IFS(DD$1= 0,"", NOT(ISBLANK(CM567)), 0, ISBLANK(CM567), $Q567-$S567+AY567-BV567)</f>
        <v>0</v>
      </c>
      <c r="DE567" s="160" cm="1">
        <f t="array" ref="DE567">_xlfn.IFS(DE$1= 0,"", NOT(ISBLANK(CN567)), 0, ISBLANK(CN567), $Q567-$S567+AZ567-BW567)</f>
        <v>0</v>
      </c>
      <c r="DF567" s="160" cm="1">
        <f t="array" ref="DF567">_xlfn.IFS(DF$1= 0,"", NOT(ISBLANK(CO567)), 0, ISBLANK(CO567), $Q567-$S567+BA567-BX567)</f>
        <v>0</v>
      </c>
      <c r="DG567" s="160" cm="1">
        <f t="array" ref="DG567">_xlfn.IFS(DG$1= 0,"", NOT(ISBLANK(CP567)), 0, ISBLANK(CP567), $Q567-$S567+BB567-BY567)</f>
        <v>0</v>
      </c>
      <c r="DH567" s="160" cm="1">
        <f t="array" ref="DH567">_xlfn.IFS(DH$1= 0,"", NOT(ISBLANK(CQ567)), 0, ISBLANK(CQ567), $Q567-$S567+BC567-BZ567)</f>
        <v>0</v>
      </c>
      <c r="DI567" s="160" cm="1">
        <f t="array" ref="DI567">_xlfn.IFS(DI$1= 0,"", NOT(ISBLANK(CR567)), 0, ISBLANK(CR567), $Q567-$S567+BD567-CA567)</f>
        <v>0</v>
      </c>
      <c r="DJ567" s="160" t="str" cm="1">
        <f t="array" ref="DJ567">_xlfn.IFS(DJ$1= 0,"", NOT(ISBLANK(CS567)), 0, ISBLANK(CS567), $Q567-$S567+BE567-CB567)</f>
        <v/>
      </c>
      <c r="DK567" s="160" t="str" cm="1">
        <f t="array" ref="DK567">_xlfn.IFS(DK$1= 0,"", NOT(ISBLANK(CT567)), 0, ISBLANK(CT567), $Q567-$S567+BF567-CC567)</f>
        <v/>
      </c>
      <c r="DL567" s="162" t="str" cm="1">
        <f t="array" ref="DL567">_xlfn.IFS(DL$1= 0,"", NOT(ISBLANK(CU567)), 0, ISBLANK(CU567), $Q567-$S567+BG567-CD567)</f>
        <v/>
      </c>
      <c r="DM567" s="162" t="str" cm="1">
        <f t="array" ref="DM567">_xlfn.IFS(DM$1= 0,"", NOT(ISBLANK(CV567)), 0, ISBLANK(CV567), $Q567-$S567+BH567-CE567)</f>
        <v/>
      </c>
      <c r="DN567" s="162" t="str" cm="1">
        <f t="array" ref="DN567">_xlfn.IFS(DN$1= 0,"", NOT(ISBLANK(CW567)), 0, ISBLANK(CW567), $Q567-$S567+BI567-CF567)</f>
        <v/>
      </c>
      <c r="DO567" s="162" t="str" cm="1">
        <f t="array" ref="DO567">_xlfn.IFS(DO$1= 0,"", NOT(ISBLANK(CX567)), 0, ISBLANK(CX567), $Q567-$S567+BJ567-CG567)</f>
        <v/>
      </c>
      <c r="DP567" s="162" t="str" cm="1">
        <f t="array" ref="DP567">_xlfn.IFS(DP$1= 0,"", NOT(ISBLANK(CY567)), 0, ISBLANK(CY567), $Q567-$S567+BK567-CH567)</f>
        <v/>
      </c>
      <c r="DQ567" s="162" t="str" cm="1">
        <f t="array" ref="DQ567">_xlfn.IFS(DQ$1= 0,"", NOT(ISBLANK(CZ567)), 0, ISBLANK(CZ567), $Q567-$S567+BL567-CI567)</f>
        <v/>
      </c>
      <c r="DR567" s="163" t="str" cm="1">
        <f t="array" ref="DR567">_xlfn.IFS(DR$1= 0,"", NOT(ISBLANK(DA567)), 0, ISBLANK(DA567), $Q567-$S567+BM567-CJ567)</f>
        <v/>
      </c>
    </row>
    <row r="568" spans="1:122" ht="16.5" x14ac:dyDescent="0.3">
      <c r="A568" s="135"/>
      <c r="B568" s="136"/>
      <c r="C568" s="136"/>
      <c r="D568" s="137"/>
      <c r="E568" s="176"/>
      <c r="F568" s="182"/>
      <c r="G568" s="183"/>
      <c r="H568" s="183"/>
      <c r="I568" s="183"/>
      <c r="J568" s="183"/>
      <c r="K568" s="183"/>
      <c r="L568" s="183"/>
      <c r="M568" s="186"/>
      <c r="N568" s="182"/>
      <c r="O568" s="184"/>
      <c r="P568" s="178"/>
      <c r="Q568" s="118">
        <f t="shared" si="170"/>
        <v>0</v>
      </c>
      <c r="R568" s="3"/>
      <c r="S568" s="3"/>
      <c r="T568" s="4"/>
      <c r="U568" s="4"/>
      <c r="V568" s="99">
        <f t="shared" si="171"/>
        <v>0</v>
      </c>
      <c r="W568" s="161"/>
      <c r="X568" s="138"/>
      <c r="AH568" s="158" t="str">
        <f t="array" ref="AH568">IF(OR(AH$1=0, $A568=""),"",SQRT((_xlfn.XLOOKUP(AH$1,$Z$2:$Z$16,$AA$2:$AA$16)-$T568)^2+(_xlfn.XLOOKUP(AH$1,$Z$2:$Z$16,$AB$2:$AB$16)-$U568)^2+(_xlfn.XLOOKUP(AH$1,$Z$2:$Z$16,$AC$2:$AC$16-$V568)^2)))</f>
        <v/>
      </c>
      <c r="AI568" s="140" t="str">
        <f t="array" ref="AI568">IF(OR(AI$1=0, $A568=""),"",SQRT((_xlfn.XLOOKUP(AI$1,$Z$2:$Z$16,$AA$2:$AA$16)-$T568)^2+(_xlfn.XLOOKUP(AI$1,$Z$2:$Z$16,$AB$2:$AB$16)-$U568)^2+(_xlfn.XLOOKUP(AI$1,$Z$2:$Z$16,$AC$2:$AC$16-$V568)^2)))</f>
        <v/>
      </c>
      <c r="AJ568" s="140" t="str">
        <f t="array" ref="AJ568">IF(OR(AJ$1=0, $A568=""),"",SQRT((_xlfn.XLOOKUP(AJ$1,$Z$2:$Z$16,$AA$2:$AA$16)-$T568)^2+(_xlfn.XLOOKUP(AJ$1,$Z$2:$Z$16,$AB$2:$AB$16)-$U568)^2+(_xlfn.XLOOKUP(AJ$1,$Z$2:$Z$16,$AC$2:$AC$16-$V568)^2)))</f>
        <v/>
      </c>
      <c r="AK568" s="140" t="str">
        <f t="array" ref="AK568">IF(OR(AK$1=0, $A568=""),"",SQRT((_xlfn.XLOOKUP(AK$1,$Z$2:$Z$16,$AA$2:$AA$16)-$T568)^2+(_xlfn.XLOOKUP(AK$1,$Z$2:$Z$16,$AB$2:$AB$16)-$U568)^2+(_xlfn.XLOOKUP(AK$1,$Z$2:$Z$16,$AC$2:$AC$16-$V568)^2)))</f>
        <v/>
      </c>
      <c r="AL568" s="140" t="str">
        <f t="array" ref="AL568">IF(OR(AL$1=0, $A568=""),"",SQRT((_xlfn.XLOOKUP(AL$1,$Z$2:$Z$16,$AA$2:$AA$16)-$T568)^2+(_xlfn.XLOOKUP(AL$1,$Z$2:$Z$16,$AB$2:$AB$16)-$U568)^2+(_xlfn.XLOOKUP(AL$1,$Z$2:$Z$16,$AC$2:$AC$16-$V568)^2)))</f>
        <v/>
      </c>
      <c r="AM568" s="140" t="str">
        <f t="array" ref="AM568">IF(OR(AM$1=0, $A568=""),"",SQRT((_xlfn.XLOOKUP(AM$1,$Z$2:$Z$16,$AA$2:$AA$16)-$T568)^2+(_xlfn.XLOOKUP(AM$1,$Z$2:$Z$16,$AB$2:$AB$16)-$U568)^2+(_xlfn.XLOOKUP(AM$1,$Z$2:$Z$16,$AC$2:$AC$16-$V568)^2)))</f>
        <v/>
      </c>
      <c r="AN568" s="140" t="str">
        <f t="array" ref="AN568">IF(OR(AN$1=0, $A568=""),"",SQRT((_xlfn.XLOOKUP(AN$1,$Z$2:$Z$16,$AA$2:$AA$16)-$T568)^2+(_xlfn.XLOOKUP(AN$1,$Z$2:$Z$16,$AB$2:$AB$16)-$U568)^2+(_xlfn.XLOOKUP(AN$1,$Z$2:$Z$16,$AC$2:$AC$16-$V568)^2)))</f>
        <v/>
      </c>
      <c r="AO568" s="140" t="str">
        <f t="array" ref="AO568">IF(OR(AO$1=0, $A568=""),"",SQRT((_xlfn.XLOOKUP(AO$1,$Z$2:$Z$16,$AA$2:$AA$16)-$T568)^2+(_xlfn.XLOOKUP(AO$1,$Z$2:$Z$16,$AB$2:$AB$16)-$U568)^2+(_xlfn.XLOOKUP(AO$1,$Z$2:$Z$16,$AC$2:$AC$16-$V568)^2)))</f>
        <v/>
      </c>
      <c r="AP568" s="141" t="str">
        <f t="array" ref="AP568">IF(OR(AP$1=0, $A568=""),"",SQRT((_xlfn.XLOOKUP(AP$1,$Z$2:$Z$16,$AA$2:$AA$16)-$T568)^2+(_xlfn.XLOOKUP(AP$1,$Z$2:$Z$16,$AB$2:$AB$16)-$U568)^2+(_xlfn.XLOOKUP(AP$1,$Z$2:$Z$16,$AC$2:$AC$16-$V568)^2)))</f>
        <v/>
      </c>
      <c r="AQ568" s="141" t="str">
        <f t="array" ref="AQ568">IF(OR(AQ$1=0, $A568=""),"",SQRT((_xlfn.XLOOKUP(AQ$1,$Z$2:$Z$16,$AA$2:$AA$16)-$T568)^2+(_xlfn.XLOOKUP(AQ$1,$Z$2:$Z$16,$AB$2:$AB$16)-$U568)^2+(_xlfn.XLOOKUP(AQ$1,$Z$2:$Z$16,$AC$2:$AC$16-$V568)^2)))</f>
        <v/>
      </c>
      <c r="AR568" s="141" t="str">
        <f t="array" ref="AR568">IF(OR(AR$1=0, $A568=""),"",SQRT((_xlfn.XLOOKUP(AR$1,$Z$2:$Z$16,$AA$2:$AA$16)-$T568)^2+(_xlfn.XLOOKUP(AR$1,$Z$2:$Z$16,$AB$2:$AB$16)-$U568)^2+(_xlfn.XLOOKUP(AR$1,$Z$2:$Z$16,$AC$2:$AC$16-$V568)^2)))</f>
        <v/>
      </c>
      <c r="AS568" s="141" t="str">
        <f t="array" ref="AS568">IF(OR(AS$1=0, $A568=""),"",SQRT((_xlfn.XLOOKUP(AS$1,$Z$2:$Z$16,$AA$2:$AA$16)-$T568)^2+(_xlfn.XLOOKUP(AS$1,$Z$2:$Z$16,$AB$2:$AB$16)-$U568)^2+(_xlfn.XLOOKUP(AS$1,$Z$2:$Z$16,$AC$2:$AC$16-$V568)^2)))</f>
        <v/>
      </c>
      <c r="AT568" s="141" t="str">
        <f t="array" ref="AT568">IF(OR(AT$1=0, $A568=""),"",SQRT((_xlfn.XLOOKUP(AT$1,$Z$2:$Z$16,$AA$2:$AA$16)-$T568)^2+(_xlfn.XLOOKUP(AT$1,$Z$2:$Z$16,$AB$2:$AB$16)-$U568)^2+(_xlfn.XLOOKUP(AT$1,$Z$2:$Z$16,$AC$2:$AC$16-$V568)^2)))</f>
        <v/>
      </c>
      <c r="AU568" s="141" t="str">
        <f t="array" ref="AU568">IF(OR(AU$1=0, $A568=""),"",SQRT((_xlfn.XLOOKUP(AU$1,$Z$2:$Z$16,$AA$2:$AA$16)-$T568)^2+(_xlfn.XLOOKUP(AU$1,$Z$2:$Z$16,$AB$2:$AB$16)-$U568)^2+(_xlfn.XLOOKUP(AU$1,$Z$2:$Z$16,$AC$2:$AC$16-$V568)^2)))</f>
        <v/>
      </c>
      <c r="AV568" s="142" t="str">
        <f t="array" ref="AV568">IF(OR(AV$1=0, $A568=""),"",SQRT((_xlfn.XLOOKUP(AV$1,$Z$2:$Z$16,$AA$2:$AA$16)-$T568)^2+(_xlfn.XLOOKUP(AV$1,$Z$2:$Z$16,$AB$2:$AB$16)-$U568)^2+(_xlfn.XLOOKUP(AV$1,$Z$2:$Z$16,$AC$2:$AC$16-$V568)^2)))</f>
        <v/>
      </c>
      <c r="AW568" s="124"/>
      <c r="AX568" s="124"/>
      <c r="AY568" s="125">
        <f t="shared" si="172"/>
        <v>0</v>
      </c>
      <c r="AZ568" s="143">
        <f t="shared" si="173"/>
        <v>0</v>
      </c>
      <c r="BA568" s="143">
        <f t="shared" si="174"/>
        <v>0</v>
      </c>
      <c r="BB568" s="143">
        <f t="shared" si="175"/>
        <v>0</v>
      </c>
      <c r="BC568" s="143">
        <f t="shared" si="176"/>
        <v>0</v>
      </c>
      <c r="BD568" s="143">
        <f t="shared" si="177"/>
        <v>0</v>
      </c>
      <c r="BE568" s="143">
        <f t="shared" si="178"/>
        <v>0</v>
      </c>
      <c r="BF568" s="143">
        <f t="shared" si="179"/>
        <v>0</v>
      </c>
      <c r="BG568" s="144">
        <f t="shared" si="180"/>
        <v>0</v>
      </c>
      <c r="BH568" s="144">
        <f t="shared" si="181"/>
        <v>0</v>
      </c>
      <c r="BI568" s="144">
        <f t="shared" si="182"/>
        <v>0</v>
      </c>
      <c r="BJ568" s="144">
        <f t="shared" si="183"/>
        <v>0</v>
      </c>
      <c r="BK568" s="144">
        <f t="shared" si="184"/>
        <v>0</v>
      </c>
      <c r="BL568" s="144">
        <f t="shared" si="185"/>
        <v>0</v>
      </c>
      <c r="BM568" s="145">
        <f t="shared" si="186"/>
        <v>0</v>
      </c>
      <c r="BN568" s="124"/>
      <c r="BO568" s="124"/>
      <c r="BP568" s="124"/>
      <c r="BQ568" s="124"/>
      <c r="BR568" s="124"/>
      <c r="BS568" s="124"/>
      <c r="BT568" s="124"/>
      <c r="BU568" s="124"/>
      <c r="BV568" s="130"/>
      <c r="BW568" s="130"/>
      <c r="BX568" s="130"/>
      <c r="BY568" s="130"/>
      <c r="BZ568" s="130"/>
      <c r="CA568" s="130"/>
      <c r="CB568" s="130"/>
      <c r="CC568" s="130"/>
      <c r="CD568" s="130"/>
      <c r="CE568" s="130"/>
      <c r="CF568" s="130"/>
      <c r="CG568" s="130"/>
      <c r="CH568" s="130"/>
      <c r="CI568" s="130"/>
      <c r="CJ568" s="130"/>
      <c r="CL568" s="124"/>
      <c r="CM568" s="130" t="s">
        <v>32</v>
      </c>
      <c r="CN568" s="130"/>
      <c r="CO568" s="130"/>
      <c r="CP568" s="130"/>
      <c r="CQ568" s="130"/>
      <c r="CR568" s="130"/>
      <c r="CS568" s="130"/>
      <c r="CT568" s="130"/>
      <c r="CU568" s="130"/>
      <c r="CV568" s="130"/>
      <c r="CW568" s="130"/>
      <c r="CX568" s="130"/>
      <c r="CY568" s="130"/>
      <c r="CZ568" s="130"/>
      <c r="DA568" s="130"/>
      <c r="DD568" s="159" cm="1">
        <f t="array" ref="DD568">_xlfn.IFS(DD$1= 0,"", NOT(ISBLANK(CM568)), 0, ISBLANK(CM568), $Q568-$S568+AY568-BV568)</f>
        <v>0</v>
      </c>
      <c r="DE568" s="160" cm="1">
        <f t="array" ref="DE568">_xlfn.IFS(DE$1= 0,"", NOT(ISBLANK(CN568)), 0, ISBLANK(CN568), $Q568-$S568+AZ568-BW568)</f>
        <v>0</v>
      </c>
      <c r="DF568" s="160" cm="1">
        <f t="array" ref="DF568">_xlfn.IFS(DF$1= 0,"", NOT(ISBLANK(CO568)), 0, ISBLANK(CO568), $Q568-$S568+BA568-BX568)</f>
        <v>0</v>
      </c>
      <c r="DG568" s="160" cm="1">
        <f t="array" ref="DG568">_xlfn.IFS(DG$1= 0,"", NOT(ISBLANK(CP568)), 0, ISBLANK(CP568), $Q568-$S568+BB568-BY568)</f>
        <v>0</v>
      </c>
      <c r="DH568" s="160" cm="1">
        <f t="array" ref="DH568">_xlfn.IFS(DH$1= 0,"", NOT(ISBLANK(CQ568)), 0, ISBLANK(CQ568), $Q568-$S568+BC568-BZ568)</f>
        <v>0</v>
      </c>
      <c r="DI568" s="160" cm="1">
        <f t="array" ref="DI568">_xlfn.IFS(DI$1= 0,"", NOT(ISBLANK(CR568)), 0, ISBLANK(CR568), $Q568-$S568+BD568-CA568)</f>
        <v>0</v>
      </c>
      <c r="DJ568" s="160" t="str" cm="1">
        <f t="array" ref="DJ568">_xlfn.IFS(DJ$1= 0,"", NOT(ISBLANK(CS568)), 0, ISBLANK(CS568), $Q568-$S568+BE568-CB568)</f>
        <v/>
      </c>
      <c r="DK568" s="160" t="str" cm="1">
        <f t="array" ref="DK568">_xlfn.IFS(DK$1= 0,"", NOT(ISBLANK(CT568)), 0, ISBLANK(CT568), $Q568-$S568+BF568-CC568)</f>
        <v/>
      </c>
      <c r="DL568" s="162" t="str" cm="1">
        <f t="array" ref="DL568">_xlfn.IFS(DL$1= 0,"", NOT(ISBLANK(CU568)), 0, ISBLANK(CU568), $Q568-$S568+BG568-CD568)</f>
        <v/>
      </c>
      <c r="DM568" s="162" t="str" cm="1">
        <f t="array" ref="DM568">_xlfn.IFS(DM$1= 0,"", NOT(ISBLANK(CV568)), 0, ISBLANK(CV568), $Q568-$S568+BH568-CE568)</f>
        <v/>
      </c>
      <c r="DN568" s="162" t="str" cm="1">
        <f t="array" ref="DN568">_xlfn.IFS(DN$1= 0,"", NOT(ISBLANK(CW568)), 0, ISBLANK(CW568), $Q568-$S568+BI568-CF568)</f>
        <v/>
      </c>
      <c r="DO568" s="162" t="str" cm="1">
        <f t="array" ref="DO568">_xlfn.IFS(DO$1= 0,"", NOT(ISBLANK(CX568)), 0, ISBLANK(CX568), $Q568-$S568+BJ568-CG568)</f>
        <v/>
      </c>
      <c r="DP568" s="162" t="str" cm="1">
        <f t="array" ref="DP568">_xlfn.IFS(DP$1= 0,"", NOT(ISBLANK(CY568)), 0, ISBLANK(CY568), $Q568-$S568+BK568-CH568)</f>
        <v/>
      </c>
      <c r="DQ568" s="162" t="str" cm="1">
        <f t="array" ref="DQ568">_xlfn.IFS(DQ$1= 0,"", NOT(ISBLANK(CZ568)), 0, ISBLANK(CZ568), $Q568-$S568+BL568-CI568)</f>
        <v/>
      </c>
      <c r="DR568" s="163" t="str" cm="1">
        <f t="array" ref="DR568">_xlfn.IFS(DR$1= 0,"", NOT(ISBLANK(DA568)), 0, ISBLANK(DA568), $Q568-$S568+BM568-CJ568)</f>
        <v/>
      </c>
    </row>
    <row r="569" spans="1:122" ht="16.5" x14ac:dyDescent="0.3">
      <c r="A569" s="135"/>
      <c r="B569" s="136"/>
      <c r="C569" s="136"/>
      <c r="D569" s="137"/>
      <c r="E569" s="176"/>
      <c r="F569" s="182"/>
      <c r="G569" s="183"/>
      <c r="H569" s="183"/>
      <c r="I569" s="183"/>
      <c r="J569" s="183"/>
      <c r="K569" s="183"/>
      <c r="L569" s="183"/>
      <c r="M569" s="186"/>
      <c r="N569" s="182"/>
      <c r="O569" s="184"/>
      <c r="P569" s="178"/>
      <c r="Q569" s="118">
        <f t="shared" si="170"/>
        <v>0</v>
      </c>
      <c r="R569" s="3"/>
      <c r="S569" s="3"/>
      <c r="T569" s="4"/>
      <c r="U569" s="4"/>
      <c r="V569" s="99">
        <f t="shared" si="171"/>
        <v>0</v>
      </c>
      <c r="W569" s="161"/>
      <c r="X569" s="138"/>
      <c r="AH569" s="158" t="str">
        <f t="array" ref="AH569">IF(OR(AH$1=0, $A569=""),"",SQRT((_xlfn.XLOOKUP(AH$1,$Z$2:$Z$16,$AA$2:$AA$16)-$T569)^2+(_xlfn.XLOOKUP(AH$1,$Z$2:$Z$16,$AB$2:$AB$16)-$U569)^2+(_xlfn.XLOOKUP(AH$1,$Z$2:$Z$16,$AC$2:$AC$16-$V569)^2)))</f>
        <v/>
      </c>
      <c r="AI569" s="140" t="str">
        <f t="array" ref="AI569">IF(OR(AI$1=0, $A569=""),"",SQRT((_xlfn.XLOOKUP(AI$1,$Z$2:$Z$16,$AA$2:$AA$16)-$T569)^2+(_xlfn.XLOOKUP(AI$1,$Z$2:$Z$16,$AB$2:$AB$16)-$U569)^2+(_xlfn.XLOOKUP(AI$1,$Z$2:$Z$16,$AC$2:$AC$16-$V569)^2)))</f>
        <v/>
      </c>
      <c r="AJ569" s="140" t="str">
        <f t="array" ref="AJ569">IF(OR(AJ$1=0, $A569=""),"",SQRT((_xlfn.XLOOKUP(AJ$1,$Z$2:$Z$16,$AA$2:$AA$16)-$T569)^2+(_xlfn.XLOOKUP(AJ$1,$Z$2:$Z$16,$AB$2:$AB$16)-$U569)^2+(_xlfn.XLOOKUP(AJ$1,$Z$2:$Z$16,$AC$2:$AC$16-$V569)^2)))</f>
        <v/>
      </c>
      <c r="AK569" s="140" t="str">
        <f t="array" ref="AK569">IF(OR(AK$1=0, $A569=""),"",SQRT((_xlfn.XLOOKUP(AK$1,$Z$2:$Z$16,$AA$2:$AA$16)-$T569)^2+(_xlfn.XLOOKUP(AK$1,$Z$2:$Z$16,$AB$2:$AB$16)-$U569)^2+(_xlfn.XLOOKUP(AK$1,$Z$2:$Z$16,$AC$2:$AC$16-$V569)^2)))</f>
        <v/>
      </c>
      <c r="AL569" s="140" t="str">
        <f t="array" ref="AL569">IF(OR(AL$1=0, $A569=""),"",SQRT((_xlfn.XLOOKUP(AL$1,$Z$2:$Z$16,$AA$2:$AA$16)-$T569)^2+(_xlfn.XLOOKUP(AL$1,$Z$2:$Z$16,$AB$2:$AB$16)-$U569)^2+(_xlfn.XLOOKUP(AL$1,$Z$2:$Z$16,$AC$2:$AC$16-$V569)^2)))</f>
        <v/>
      </c>
      <c r="AM569" s="140" t="str">
        <f t="array" ref="AM569">IF(OR(AM$1=0, $A569=""),"",SQRT((_xlfn.XLOOKUP(AM$1,$Z$2:$Z$16,$AA$2:$AA$16)-$T569)^2+(_xlfn.XLOOKUP(AM$1,$Z$2:$Z$16,$AB$2:$AB$16)-$U569)^2+(_xlfn.XLOOKUP(AM$1,$Z$2:$Z$16,$AC$2:$AC$16-$V569)^2)))</f>
        <v/>
      </c>
      <c r="AN569" s="140" t="str">
        <f t="array" ref="AN569">IF(OR(AN$1=0, $A569=""),"",SQRT((_xlfn.XLOOKUP(AN$1,$Z$2:$Z$16,$AA$2:$AA$16)-$T569)^2+(_xlfn.XLOOKUP(AN$1,$Z$2:$Z$16,$AB$2:$AB$16)-$U569)^2+(_xlfn.XLOOKUP(AN$1,$Z$2:$Z$16,$AC$2:$AC$16-$V569)^2)))</f>
        <v/>
      </c>
      <c r="AO569" s="140" t="str">
        <f t="array" ref="AO569">IF(OR(AO$1=0, $A569=""),"",SQRT((_xlfn.XLOOKUP(AO$1,$Z$2:$Z$16,$AA$2:$AA$16)-$T569)^2+(_xlfn.XLOOKUP(AO$1,$Z$2:$Z$16,$AB$2:$AB$16)-$U569)^2+(_xlfn.XLOOKUP(AO$1,$Z$2:$Z$16,$AC$2:$AC$16-$V569)^2)))</f>
        <v/>
      </c>
      <c r="AP569" s="141" t="str">
        <f t="array" ref="AP569">IF(OR(AP$1=0, $A569=""),"",SQRT((_xlfn.XLOOKUP(AP$1,$Z$2:$Z$16,$AA$2:$AA$16)-$T569)^2+(_xlfn.XLOOKUP(AP$1,$Z$2:$Z$16,$AB$2:$AB$16)-$U569)^2+(_xlfn.XLOOKUP(AP$1,$Z$2:$Z$16,$AC$2:$AC$16-$V569)^2)))</f>
        <v/>
      </c>
      <c r="AQ569" s="141" t="str">
        <f t="array" ref="AQ569">IF(OR(AQ$1=0, $A569=""),"",SQRT((_xlfn.XLOOKUP(AQ$1,$Z$2:$Z$16,$AA$2:$AA$16)-$T569)^2+(_xlfn.XLOOKUP(AQ$1,$Z$2:$Z$16,$AB$2:$AB$16)-$U569)^2+(_xlfn.XLOOKUP(AQ$1,$Z$2:$Z$16,$AC$2:$AC$16-$V569)^2)))</f>
        <v/>
      </c>
      <c r="AR569" s="141" t="str">
        <f t="array" ref="AR569">IF(OR(AR$1=0, $A569=""),"",SQRT((_xlfn.XLOOKUP(AR$1,$Z$2:$Z$16,$AA$2:$AA$16)-$T569)^2+(_xlfn.XLOOKUP(AR$1,$Z$2:$Z$16,$AB$2:$AB$16)-$U569)^2+(_xlfn.XLOOKUP(AR$1,$Z$2:$Z$16,$AC$2:$AC$16-$V569)^2)))</f>
        <v/>
      </c>
      <c r="AS569" s="141" t="str">
        <f t="array" ref="AS569">IF(OR(AS$1=0, $A569=""),"",SQRT((_xlfn.XLOOKUP(AS$1,$Z$2:$Z$16,$AA$2:$AA$16)-$T569)^2+(_xlfn.XLOOKUP(AS$1,$Z$2:$Z$16,$AB$2:$AB$16)-$U569)^2+(_xlfn.XLOOKUP(AS$1,$Z$2:$Z$16,$AC$2:$AC$16-$V569)^2)))</f>
        <v/>
      </c>
      <c r="AT569" s="141" t="str">
        <f t="array" ref="AT569">IF(OR(AT$1=0, $A569=""),"",SQRT((_xlfn.XLOOKUP(AT$1,$Z$2:$Z$16,$AA$2:$AA$16)-$T569)^2+(_xlfn.XLOOKUP(AT$1,$Z$2:$Z$16,$AB$2:$AB$16)-$U569)^2+(_xlfn.XLOOKUP(AT$1,$Z$2:$Z$16,$AC$2:$AC$16-$V569)^2)))</f>
        <v/>
      </c>
      <c r="AU569" s="141" t="str">
        <f t="array" ref="AU569">IF(OR(AU$1=0, $A569=""),"",SQRT((_xlfn.XLOOKUP(AU$1,$Z$2:$Z$16,$AA$2:$AA$16)-$T569)^2+(_xlfn.XLOOKUP(AU$1,$Z$2:$Z$16,$AB$2:$AB$16)-$U569)^2+(_xlfn.XLOOKUP(AU$1,$Z$2:$Z$16,$AC$2:$AC$16-$V569)^2)))</f>
        <v/>
      </c>
      <c r="AV569" s="142" t="str">
        <f t="array" ref="AV569">IF(OR(AV$1=0, $A569=""),"",SQRT((_xlfn.XLOOKUP(AV$1,$Z$2:$Z$16,$AA$2:$AA$16)-$T569)^2+(_xlfn.XLOOKUP(AV$1,$Z$2:$Z$16,$AB$2:$AB$16)-$U569)^2+(_xlfn.XLOOKUP(AV$1,$Z$2:$Z$16,$AC$2:$AC$16-$V569)^2)))</f>
        <v/>
      </c>
      <c r="AW569" s="124"/>
      <c r="AX569" s="124"/>
      <c r="AY569" s="125">
        <f t="shared" si="172"/>
        <v>0</v>
      </c>
      <c r="AZ569" s="143">
        <f t="shared" si="173"/>
        <v>0</v>
      </c>
      <c r="BA569" s="143">
        <f t="shared" si="174"/>
        <v>0</v>
      </c>
      <c r="BB569" s="143">
        <f t="shared" si="175"/>
        <v>0</v>
      </c>
      <c r="BC569" s="143">
        <f t="shared" si="176"/>
        <v>0</v>
      </c>
      <c r="BD569" s="143">
        <f t="shared" si="177"/>
        <v>0</v>
      </c>
      <c r="BE569" s="143">
        <f t="shared" si="178"/>
        <v>0</v>
      </c>
      <c r="BF569" s="143">
        <f t="shared" si="179"/>
        <v>0</v>
      </c>
      <c r="BG569" s="144">
        <f t="shared" si="180"/>
        <v>0</v>
      </c>
      <c r="BH569" s="144">
        <f t="shared" si="181"/>
        <v>0</v>
      </c>
      <c r="BI569" s="144">
        <f t="shared" si="182"/>
        <v>0</v>
      </c>
      <c r="BJ569" s="144">
        <f t="shared" si="183"/>
        <v>0</v>
      </c>
      <c r="BK569" s="144">
        <f t="shared" si="184"/>
        <v>0</v>
      </c>
      <c r="BL569" s="144">
        <f t="shared" si="185"/>
        <v>0</v>
      </c>
      <c r="BM569" s="145">
        <f t="shared" si="186"/>
        <v>0</v>
      </c>
      <c r="BN569" s="124"/>
      <c r="BO569" s="124"/>
      <c r="BP569" s="124"/>
      <c r="BQ569" s="124"/>
      <c r="BR569" s="124"/>
      <c r="BS569" s="124"/>
      <c r="BT569" s="124"/>
      <c r="BU569" s="124"/>
      <c r="BV569" s="130"/>
      <c r="BW569" s="130"/>
      <c r="BX569" s="130"/>
      <c r="BY569" s="130"/>
      <c r="BZ569" s="130"/>
      <c r="CA569" s="130"/>
      <c r="CB569" s="130"/>
      <c r="CC569" s="130"/>
      <c r="CD569" s="130"/>
      <c r="CE569" s="130"/>
      <c r="CF569" s="130"/>
      <c r="CG569" s="130"/>
      <c r="CH569" s="130"/>
      <c r="CI569" s="130"/>
      <c r="CJ569" s="130"/>
      <c r="CL569" s="124"/>
      <c r="CM569" s="130" t="s">
        <v>32</v>
      </c>
      <c r="CN569" s="130"/>
      <c r="CO569" s="130"/>
      <c r="CP569" s="130"/>
      <c r="CQ569" s="130"/>
      <c r="CR569" s="130"/>
      <c r="CS569" s="130"/>
      <c r="CT569" s="130"/>
      <c r="CU569" s="130"/>
      <c r="CV569" s="130"/>
      <c r="CW569" s="130"/>
      <c r="CX569" s="130"/>
      <c r="CY569" s="130"/>
      <c r="CZ569" s="130"/>
      <c r="DA569" s="130"/>
      <c r="DD569" s="159" cm="1">
        <f t="array" ref="DD569">_xlfn.IFS(DD$1= 0,"", NOT(ISBLANK(CM569)), 0, ISBLANK(CM569), $Q569-$S569+AY569-BV569)</f>
        <v>0</v>
      </c>
      <c r="DE569" s="160" cm="1">
        <f t="array" ref="DE569">_xlfn.IFS(DE$1= 0,"", NOT(ISBLANK(CN569)), 0, ISBLANK(CN569), $Q569-$S569+AZ569-BW569)</f>
        <v>0</v>
      </c>
      <c r="DF569" s="160" cm="1">
        <f t="array" ref="DF569">_xlfn.IFS(DF$1= 0,"", NOT(ISBLANK(CO569)), 0, ISBLANK(CO569), $Q569-$S569+BA569-BX569)</f>
        <v>0</v>
      </c>
      <c r="DG569" s="160" cm="1">
        <f t="array" ref="DG569">_xlfn.IFS(DG$1= 0,"", NOT(ISBLANK(CP569)), 0, ISBLANK(CP569), $Q569-$S569+BB569-BY569)</f>
        <v>0</v>
      </c>
      <c r="DH569" s="160" cm="1">
        <f t="array" ref="DH569">_xlfn.IFS(DH$1= 0,"", NOT(ISBLANK(CQ569)), 0, ISBLANK(CQ569), $Q569-$S569+BC569-BZ569)</f>
        <v>0</v>
      </c>
      <c r="DI569" s="160" cm="1">
        <f t="array" ref="DI569">_xlfn.IFS(DI$1= 0,"", NOT(ISBLANK(CR569)), 0, ISBLANK(CR569), $Q569-$S569+BD569-CA569)</f>
        <v>0</v>
      </c>
      <c r="DJ569" s="160" t="str" cm="1">
        <f t="array" ref="DJ569">_xlfn.IFS(DJ$1= 0,"", NOT(ISBLANK(CS569)), 0, ISBLANK(CS569), $Q569-$S569+BE569-CB569)</f>
        <v/>
      </c>
      <c r="DK569" s="160" t="str" cm="1">
        <f t="array" ref="DK569">_xlfn.IFS(DK$1= 0,"", NOT(ISBLANK(CT569)), 0, ISBLANK(CT569), $Q569-$S569+BF569-CC569)</f>
        <v/>
      </c>
      <c r="DL569" s="162" t="str" cm="1">
        <f t="array" ref="DL569">_xlfn.IFS(DL$1= 0,"", NOT(ISBLANK(CU569)), 0, ISBLANK(CU569), $Q569-$S569+BG569-CD569)</f>
        <v/>
      </c>
      <c r="DM569" s="162" t="str" cm="1">
        <f t="array" ref="DM569">_xlfn.IFS(DM$1= 0,"", NOT(ISBLANK(CV569)), 0, ISBLANK(CV569), $Q569-$S569+BH569-CE569)</f>
        <v/>
      </c>
      <c r="DN569" s="162" t="str" cm="1">
        <f t="array" ref="DN569">_xlfn.IFS(DN$1= 0,"", NOT(ISBLANK(CW569)), 0, ISBLANK(CW569), $Q569-$S569+BI569-CF569)</f>
        <v/>
      </c>
      <c r="DO569" s="162" t="str" cm="1">
        <f t="array" ref="DO569">_xlfn.IFS(DO$1= 0,"", NOT(ISBLANK(CX569)), 0, ISBLANK(CX569), $Q569-$S569+BJ569-CG569)</f>
        <v/>
      </c>
      <c r="DP569" s="162" t="str" cm="1">
        <f t="array" ref="DP569">_xlfn.IFS(DP$1= 0,"", NOT(ISBLANK(CY569)), 0, ISBLANK(CY569), $Q569-$S569+BK569-CH569)</f>
        <v/>
      </c>
      <c r="DQ569" s="162" t="str" cm="1">
        <f t="array" ref="DQ569">_xlfn.IFS(DQ$1= 0,"", NOT(ISBLANK(CZ569)), 0, ISBLANK(CZ569), $Q569-$S569+BL569-CI569)</f>
        <v/>
      </c>
      <c r="DR569" s="163" t="str" cm="1">
        <f t="array" ref="DR569">_xlfn.IFS(DR$1= 0,"", NOT(ISBLANK(DA569)), 0, ISBLANK(DA569), $Q569-$S569+BM569-CJ569)</f>
        <v/>
      </c>
    </row>
    <row r="570" spans="1:122" ht="16.5" x14ac:dyDescent="0.3">
      <c r="A570" s="135"/>
      <c r="B570" s="136"/>
      <c r="C570" s="136"/>
      <c r="D570" s="137"/>
      <c r="E570" s="176"/>
      <c r="F570" s="182"/>
      <c r="G570" s="183"/>
      <c r="H570" s="183"/>
      <c r="I570" s="183"/>
      <c r="J570" s="183"/>
      <c r="K570" s="183"/>
      <c r="L570" s="183"/>
      <c r="M570" s="186"/>
      <c r="N570" s="182"/>
      <c r="O570" s="184"/>
      <c r="P570" s="178"/>
      <c r="Q570" s="118">
        <f t="shared" ref="Q570:Q633" si="187">IFERROR(10*LOG10(A570)+ROUND(IF(AND(A570&gt;0, O570&gt;0), N570+ABS(10*LOG10(P570/(4*PI()*CONVERT(O570,"ft", "m")^2))), N570),0), 0)</f>
        <v>0</v>
      </c>
      <c r="R570" s="3"/>
      <c r="S570" s="3"/>
      <c r="T570" s="4"/>
      <c r="U570" s="4"/>
      <c r="V570" s="99">
        <f t="shared" ref="V570:V633" si="188">SUM(W570:X570)</f>
        <v>0</v>
      </c>
      <c r="W570" s="161"/>
      <c r="X570" s="138"/>
      <c r="AH570" s="158" t="str">
        <f t="array" ref="AH570">IF(OR(AH$1=0, $A570=""),"",SQRT((_xlfn.XLOOKUP(AH$1,$Z$2:$Z$16,$AA$2:$AA$16)-$T570)^2+(_xlfn.XLOOKUP(AH$1,$Z$2:$Z$16,$AB$2:$AB$16)-$U570)^2+(_xlfn.XLOOKUP(AH$1,$Z$2:$Z$16,$AC$2:$AC$16-$V570)^2)))</f>
        <v/>
      </c>
      <c r="AI570" s="140" t="str">
        <f t="array" ref="AI570">IF(OR(AI$1=0, $A570=""),"",SQRT((_xlfn.XLOOKUP(AI$1,$Z$2:$Z$16,$AA$2:$AA$16)-$T570)^2+(_xlfn.XLOOKUP(AI$1,$Z$2:$Z$16,$AB$2:$AB$16)-$U570)^2+(_xlfn.XLOOKUP(AI$1,$Z$2:$Z$16,$AC$2:$AC$16-$V570)^2)))</f>
        <v/>
      </c>
      <c r="AJ570" s="140" t="str">
        <f t="array" ref="AJ570">IF(OR(AJ$1=0, $A570=""),"",SQRT((_xlfn.XLOOKUP(AJ$1,$Z$2:$Z$16,$AA$2:$AA$16)-$T570)^2+(_xlfn.XLOOKUP(AJ$1,$Z$2:$Z$16,$AB$2:$AB$16)-$U570)^2+(_xlfn.XLOOKUP(AJ$1,$Z$2:$Z$16,$AC$2:$AC$16-$V570)^2)))</f>
        <v/>
      </c>
      <c r="AK570" s="140" t="str">
        <f t="array" ref="AK570">IF(OR(AK$1=0, $A570=""),"",SQRT((_xlfn.XLOOKUP(AK$1,$Z$2:$Z$16,$AA$2:$AA$16)-$T570)^2+(_xlfn.XLOOKUP(AK$1,$Z$2:$Z$16,$AB$2:$AB$16)-$U570)^2+(_xlfn.XLOOKUP(AK$1,$Z$2:$Z$16,$AC$2:$AC$16-$V570)^2)))</f>
        <v/>
      </c>
      <c r="AL570" s="140" t="str">
        <f t="array" ref="AL570">IF(OR(AL$1=0, $A570=""),"",SQRT((_xlfn.XLOOKUP(AL$1,$Z$2:$Z$16,$AA$2:$AA$16)-$T570)^2+(_xlfn.XLOOKUP(AL$1,$Z$2:$Z$16,$AB$2:$AB$16)-$U570)^2+(_xlfn.XLOOKUP(AL$1,$Z$2:$Z$16,$AC$2:$AC$16-$V570)^2)))</f>
        <v/>
      </c>
      <c r="AM570" s="140" t="str">
        <f t="array" ref="AM570">IF(OR(AM$1=0, $A570=""),"",SQRT((_xlfn.XLOOKUP(AM$1,$Z$2:$Z$16,$AA$2:$AA$16)-$T570)^2+(_xlfn.XLOOKUP(AM$1,$Z$2:$Z$16,$AB$2:$AB$16)-$U570)^2+(_xlfn.XLOOKUP(AM$1,$Z$2:$Z$16,$AC$2:$AC$16-$V570)^2)))</f>
        <v/>
      </c>
      <c r="AN570" s="140" t="str">
        <f t="array" ref="AN570">IF(OR(AN$1=0, $A570=""),"",SQRT((_xlfn.XLOOKUP(AN$1,$Z$2:$Z$16,$AA$2:$AA$16)-$T570)^2+(_xlfn.XLOOKUP(AN$1,$Z$2:$Z$16,$AB$2:$AB$16)-$U570)^2+(_xlfn.XLOOKUP(AN$1,$Z$2:$Z$16,$AC$2:$AC$16-$V570)^2)))</f>
        <v/>
      </c>
      <c r="AO570" s="140" t="str">
        <f t="array" ref="AO570">IF(OR(AO$1=0, $A570=""),"",SQRT((_xlfn.XLOOKUP(AO$1,$Z$2:$Z$16,$AA$2:$AA$16)-$T570)^2+(_xlfn.XLOOKUP(AO$1,$Z$2:$Z$16,$AB$2:$AB$16)-$U570)^2+(_xlfn.XLOOKUP(AO$1,$Z$2:$Z$16,$AC$2:$AC$16-$V570)^2)))</f>
        <v/>
      </c>
      <c r="AP570" s="141" t="str">
        <f t="array" ref="AP570">IF(OR(AP$1=0, $A570=""),"",SQRT((_xlfn.XLOOKUP(AP$1,$Z$2:$Z$16,$AA$2:$AA$16)-$T570)^2+(_xlfn.XLOOKUP(AP$1,$Z$2:$Z$16,$AB$2:$AB$16)-$U570)^2+(_xlfn.XLOOKUP(AP$1,$Z$2:$Z$16,$AC$2:$AC$16-$V570)^2)))</f>
        <v/>
      </c>
      <c r="AQ570" s="141" t="str">
        <f t="array" ref="AQ570">IF(OR(AQ$1=0, $A570=""),"",SQRT((_xlfn.XLOOKUP(AQ$1,$Z$2:$Z$16,$AA$2:$AA$16)-$T570)^2+(_xlfn.XLOOKUP(AQ$1,$Z$2:$Z$16,$AB$2:$AB$16)-$U570)^2+(_xlfn.XLOOKUP(AQ$1,$Z$2:$Z$16,$AC$2:$AC$16-$V570)^2)))</f>
        <v/>
      </c>
      <c r="AR570" s="141" t="str">
        <f t="array" ref="AR570">IF(OR(AR$1=0, $A570=""),"",SQRT((_xlfn.XLOOKUP(AR$1,$Z$2:$Z$16,$AA$2:$AA$16)-$T570)^2+(_xlfn.XLOOKUP(AR$1,$Z$2:$Z$16,$AB$2:$AB$16)-$U570)^2+(_xlfn.XLOOKUP(AR$1,$Z$2:$Z$16,$AC$2:$AC$16-$V570)^2)))</f>
        <v/>
      </c>
      <c r="AS570" s="141" t="str">
        <f t="array" ref="AS570">IF(OR(AS$1=0, $A570=""),"",SQRT((_xlfn.XLOOKUP(AS$1,$Z$2:$Z$16,$AA$2:$AA$16)-$T570)^2+(_xlfn.XLOOKUP(AS$1,$Z$2:$Z$16,$AB$2:$AB$16)-$U570)^2+(_xlfn.XLOOKUP(AS$1,$Z$2:$Z$16,$AC$2:$AC$16-$V570)^2)))</f>
        <v/>
      </c>
      <c r="AT570" s="141" t="str">
        <f t="array" ref="AT570">IF(OR(AT$1=0, $A570=""),"",SQRT((_xlfn.XLOOKUP(AT$1,$Z$2:$Z$16,$AA$2:$AA$16)-$T570)^2+(_xlfn.XLOOKUP(AT$1,$Z$2:$Z$16,$AB$2:$AB$16)-$U570)^2+(_xlfn.XLOOKUP(AT$1,$Z$2:$Z$16,$AC$2:$AC$16-$V570)^2)))</f>
        <v/>
      </c>
      <c r="AU570" s="141" t="str">
        <f t="array" ref="AU570">IF(OR(AU$1=0, $A570=""),"",SQRT((_xlfn.XLOOKUP(AU$1,$Z$2:$Z$16,$AA$2:$AA$16)-$T570)^2+(_xlfn.XLOOKUP(AU$1,$Z$2:$Z$16,$AB$2:$AB$16)-$U570)^2+(_xlfn.XLOOKUP(AU$1,$Z$2:$Z$16,$AC$2:$AC$16-$V570)^2)))</f>
        <v/>
      </c>
      <c r="AV570" s="142" t="str">
        <f t="array" ref="AV570">IF(OR(AV$1=0, $A570=""),"",SQRT((_xlfn.XLOOKUP(AV$1,$Z$2:$Z$16,$AA$2:$AA$16)-$T570)^2+(_xlfn.XLOOKUP(AV$1,$Z$2:$Z$16,$AB$2:$AB$16)-$U570)^2+(_xlfn.XLOOKUP(AV$1,$Z$2:$Z$16,$AC$2:$AC$16-$V570)^2)))</f>
        <v/>
      </c>
      <c r="AW570" s="124"/>
      <c r="AX570" s="124"/>
      <c r="AY570" s="125">
        <f t="shared" ref="AY570:AY633" si="189">IFERROR(-ABS(10*LOG10(($R570/(4*PI()*CONVERT(AH570,"ft","m")^2)))),0)</f>
        <v>0</v>
      </c>
      <c r="AZ570" s="143">
        <f t="shared" ref="AZ570:AZ633" si="190">IFERROR(-ABS(10*LOG10(($R570/(4*PI()*CONVERT(AI570,"ft","m")^2)))),0)</f>
        <v>0</v>
      </c>
      <c r="BA570" s="143">
        <f t="shared" ref="BA570:BA633" si="191">IFERROR(-ABS(10*LOG10(($R570/(4*PI()*CONVERT(AJ570,"ft","m")^2)))),0)</f>
        <v>0</v>
      </c>
      <c r="BB570" s="143">
        <f t="shared" ref="BB570:BB633" si="192">IFERROR(-ABS(10*LOG10(($R570/(4*PI()*CONVERT(AK570,"ft","m")^2)))),0)</f>
        <v>0</v>
      </c>
      <c r="BC570" s="143">
        <f t="shared" ref="BC570:BC633" si="193">IFERROR(-ABS(10*LOG10(($R570/(4*PI()*CONVERT(AL570,"ft","m")^2)))),0)</f>
        <v>0</v>
      </c>
      <c r="BD570" s="143">
        <f t="shared" ref="BD570:BD633" si="194">IFERROR(-ABS(10*LOG10(($R570/(4*PI()*CONVERT(AM570,"ft","m")^2)))),0)</f>
        <v>0</v>
      </c>
      <c r="BE570" s="143">
        <f t="shared" ref="BE570:BE633" si="195">IFERROR(-ABS(10*LOG10(($R570/(4*PI()*CONVERT(AN570,"ft","m")^2)))),0)</f>
        <v>0</v>
      </c>
      <c r="BF570" s="143">
        <f t="shared" ref="BF570:BF633" si="196">IFERROR(-ABS(10*LOG10(($R570/(4*PI()*CONVERT(AO570,"ft","m")^2)))),0)</f>
        <v>0</v>
      </c>
      <c r="BG570" s="144">
        <f t="shared" ref="BG570:BG633" si="197">IFERROR(-ABS(10*LOG10(($R570/(4*PI()*CONVERT(AP570,"ft","m")^2)))),0)</f>
        <v>0</v>
      </c>
      <c r="BH570" s="144">
        <f t="shared" ref="BH570:BH633" si="198">IFERROR(-ABS(10*LOG10(($R570/(4*PI()*CONVERT(AQ570,"ft","m")^2)))),0)</f>
        <v>0</v>
      </c>
      <c r="BI570" s="144">
        <f t="shared" ref="BI570:BI633" si="199">IFERROR(-ABS(10*LOG10(($R570/(4*PI()*CONVERT(AR570,"ft","m")^2)))),0)</f>
        <v>0</v>
      </c>
      <c r="BJ570" s="144">
        <f t="shared" ref="BJ570:BJ633" si="200">IFERROR(-ABS(10*LOG10(($R570/(4*PI()*CONVERT(AS570,"ft","m")^2)))),0)</f>
        <v>0</v>
      </c>
      <c r="BK570" s="144">
        <f t="shared" ref="BK570:BK633" si="201">IFERROR(-ABS(10*LOG10(($R570/(4*PI()*CONVERT(AT570,"ft","m")^2)))),0)</f>
        <v>0</v>
      </c>
      <c r="BL570" s="144">
        <f t="shared" ref="BL570:BL633" si="202">IFERROR(-ABS(10*LOG10(($R570/(4*PI()*CONVERT(AU570,"ft","m")^2)))),0)</f>
        <v>0</v>
      </c>
      <c r="BM570" s="145">
        <f t="shared" ref="BM570:BM633" si="203">IFERROR(-ABS(10*LOG10(($R570/(4*PI()*CONVERT(AV570,"ft","m")^2)))),0)</f>
        <v>0</v>
      </c>
      <c r="BN570" s="124"/>
      <c r="BO570" s="124"/>
      <c r="BP570" s="124"/>
      <c r="BQ570" s="124"/>
      <c r="BR570" s="124"/>
      <c r="BS570" s="124"/>
      <c r="BT570" s="124"/>
      <c r="BU570" s="124"/>
      <c r="BV570" s="130"/>
      <c r="BW570" s="130"/>
      <c r="BX570" s="130"/>
      <c r="BY570" s="130"/>
      <c r="BZ570" s="130"/>
      <c r="CA570" s="130"/>
      <c r="CB570" s="130"/>
      <c r="CC570" s="130"/>
      <c r="CD570" s="130"/>
      <c r="CE570" s="130"/>
      <c r="CF570" s="130"/>
      <c r="CG570" s="130"/>
      <c r="CH570" s="130"/>
      <c r="CI570" s="130"/>
      <c r="CJ570" s="130"/>
      <c r="CL570" s="124"/>
      <c r="CM570" s="130" t="s">
        <v>32</v>
      </c>
      <c r="CN570" s="130"/>
      <c r="CO570" s="130"/>
      <c r="CP570" s="130"/>
      <c r="CQ570" s="130"/>
      <c r="CR570" s="130"/>
      <c r="CS570" s="130"/>
      <c r="CT570" s="130"/>
      <c r="CU570" s="130"/>
      <c r="CV570" s="130"/>
      <c r="CW570" s="130"/>
      <c r="CX570" s="130"/>
      <c r="CY570" s="130"/>
      <c r="CZ570" s="130"/>
      <c r="DA570" s="130"/>
      <c r="DD570" s="159" cm="1">
        <f t="array" ref="DD570">_xlfn.IFS(DD$1= 0,"", NOT(ISBLANK(CM570)), 0, ISBLANK(CM570), $Q570-$S570+AY570-BV570)</f>
        <v>0</v>
      </c>
      <c r="DE570" s="160" cm="1">
        <f t="array" ref="DE570">_xlfn.IFS(DE$1= 0,"", NOT(ISBLANK(CN570)), 0, ISBLANK(CN570), $Q570-$S570+AZ570-BW570)</f>
        <v>0</v>
      </c>
      <c r="DF570" s="160" cm="1">
        <f t="array" ref="DF570">_xlfn.IFS(DF$1= 0,"", NOT(ISBLANK(CO570)), 0, ISBLANK(CO570), $Q570-$S570+BA570-BX570)</f>
        <v>0</v>
      </c>
      <c r="DG570" s="160" cm="1">
        <f t="array" ref="DG570">_xlfn.IFS(DG$1= 0,"", NOT(ISBLANK(CP570)), 0, ISBLANK(CP570), $Q570-$S570+BB570-BY570)</f>
        <v>0</v>
      </c>
      <c r="DH570" s="160" cm="1">
        <f t="array" ref="DH570">_xlfn.IFS(DH$1= 0,"", NOT(ISBLANK(CQ570)), 0, ISBLANK(CQ570), $Q570-$S570+BC570-BZ570)</f>
        <v>0</v>
      </c>
      <c r="DI570" s="160" cm="1">
        <f t="array" ref="DI570">_xlfn.IFS(DI$1= 0,"", NOT(ISBLANK(CR570)), 0, ISBLANK(CR570), $Q570-$S570+BD570-CA570)</f>
        <v>0</v>
      </c>
      <c r="DJ570" s="160" t="str" cm="1">
        <f t="array" ref="DJ570">_xlfn.IFS(DJ$1= 0,"", NOT(ISBLANK(CS570)), 0, ISBLANK(CS570), $Q570-$S570+BE570-CB570)</f>
        <v/>
      </c>
      <c r="DK570" s="160" t="str" cm="1">
        <f t="array" ref="DK570">_xlfn.IFS(DK$1= 0,"", NOT(ISBLANK(CT570)), 0, ISBLANK(CT570), $Q570-$S570+BF570-CC570)</f>
        <v/>
      </c>
      <c r="DL570" s="162" t="str" cm="1">
        <f t="array" ref="DL570">_xlfn.IFS(DL$1= 0,"", NOT(ISBLANK(CU570)), 0, ISBLANK(CU570), $Q570-$S570+BG570-CD570)</f>
        <v/>
      </c>
      <c r="DM570" s="162" t="str" cm="1">
        <f t="array" ref="DM570">_xlfn.IFS(DM$1= 0,"", NOT(ISBLANK(CV570)), 0, ISBLANK(CV570), $Q570-$S570+BH570-CE570)</f>
        <v/>
      </c>
      <c r="DN570" s="162" t="str" cm="1">
        <f t="array" ref="DN570">_xlfn.IFS(DN$1= 0,"", NOT(ISBLANK(CW570)), 0, ISBLANK(CW570), $Q570-$S570+BI570-CF570)</f>
        <v/>
      </c>
      <c r="DO570" s="162" t="str" cm="1">
        <f t="array" ref="DO570">_xlfn.IFS(DO$1= 0,"", NOT(ISBLANK(CX570)), 0, ISBLANK(CX570), $Q570-$S570+BJ570-CG570)</f>
        <v/>
      </c>
      <c r="DP570" s="162" t="str" cm="1">
        <f t="array" ref="DP570">_xlfn.IFS(DP$1= 0,"", NOT(ISBLANK(CY570)), 0, ISBLANK(CY570), $Q570-$S570+BK570-CH570)</f>
        <v/>
      </c>
      <c r="DQ570" s="162" t="str" cm="1">
        <f t="array" ref="DQ570">_xlfn.IFS(DQ$1= 0,"", NOT(ISBLANK(CZ570)), 0, ISBLANK(CZ570), $Q570-$S570+BL570-CI570)</f>
        <v/>
      </c>
      <c r="DR570" s="163" t="str" cm="1">
        <f t="array" ref="DR570">_xlfn.IFS(DR$1= 0,"", NOT(ISBLANK(DA570)), 0, ISBLANK(DA570), $Q570-$S570+BM570-CJ570)</f>
        <v/>
      </c>
    </row>
    <row r="571" spans="1:122" ht="16.5" x14ac:dyDescent="0.3">
      <c r="A571" s="135"/>
      <c r="B571" s="136"/>
      <c r="C571" s="136"/>
      <c r="D571" s="137"/>
      <c r="E571" s="176"/>
      <c r="F571" s="182"/>
      <c r="G571" s="183"/>
      <c r="H571" s="183"/>
      <c r="I571" s="183"/>
      <c r="J571" s="183"/>
      <c r="K571" s="183"/>
      <c r="L571" s="183"/>
      <c r="M571" s="186"/>
      <c r="N571" s="182"/>
      <c r="O571" s="184"/>
      <c r="P571" s="178"/>
      <c r="Q571" s="118">
        <f t="shared" si="187"/>
        <v>0</v>
      </c>
      <c r="R571" s="3"/>
      <c r="S571" s="3"/>
      <c r="T571" s="4"/>
      <c r="U571" s="4"/>
      <c r="V571" s="99">
        <f t="shared" si="188"/>
        <v>0</v>
      </c>
      <c r="W571" s="161"/>
      <c r="X571" s="138"/>
      <c r="AH571" s="158" t="str">
        <f t="array" ref="AH571">IF(OR(AH$1=0, $A571=""),"",SQRT((_xlfn.XLOOKUP(AH$1,$Z$2:$Z$16,$AA$2:$AA$16)-$T571)^2+(_xlfn.XLOOKUP(AH$1,$Z$2:$Z$16,$AB$2:$AB$16)-$U571)^2+(_xlfn.XLOOKUP(AH$1,$Z$2:$Z$16,$AC$2:$AC$16-$V571)^2)))</f>
        <v/>
      </c>
      <c r="AI571" s="140" t="str">
        <f t="array" ref="AI571">IF(OR(AI$1=0, $A571=""),"",SQRT((_xlfn.XLOOKUP(AI$1,$Z$2:$Z$16,$AA$2:$AA$16)-$T571)^2+(_xlfn.XLOOKUP(AI$1,$Z$2:$Z$16,$AB$2:$AB$16)-$U571)^2+(_xlfn.XLOOKUP(AI$1,$Z$2:$Z$16,$AC$2:$AC$16-$V571)^2)))</f>
        <v/>
      </c>
      <c r="AJ571" s="140" t="str">
        <f t="array" ref="AJ571">IF(OR(AJ$1=0, $A571=""),"",SQRT((_xlfn.XLOOKUP(AJ$1,$Z$2:$Z$16,$AA$2:$AA$16)-$T571)^2+(_xlfn.XLOOKUP(AJ$1,$Z$2:$Z$16,$AB$2:$AB$16)-$U571)^2+(_xlfn.XLOOKUP(AJ$1,$Z$2:$Z$16,$AC$2:$AC$16-$V571)^2)))</f>
        <v/>
      </c>
      <c r="AK571" s="140" t="str">
        <f t="array" ref="AK571">IF(OR(AK$1=0, $A571=""),"",SQRT((_xlfn.XLOOKUP(AK$1,$Z$2:$Z$16,$AA$2:$AA$16)-$T571)^2+(_xlfn.XLOOKUP(AK$1,$Z$2:$Z$16,$AB$2:$AB$16)-$U571)^2+(_xlfn.XLOOKUP(AK$1,$Z$2:$Z$16,$AC$2:$AC$16-$V571)^2)))</f>
        <v/>
      </c>
      <c r="AL571" s="140" t="str">
        <f t="array" ref="AL571">IF(OR(AL$1=0, $A571=""),"",SQRT((_xlfn.XLOOKUP(AL$1,$Z$2:$Z$16,$AA$2:$AA$16)-$T571)^2+(_xlfn.XLOOKUP(AL$1,$Z$2:$Z$16,$AB$2:$AB$16)-$U571)^2+(_xlfn.XLOOKUP(AL$1,$Z$2:$Z$16,$AC$2:$AC$16-$V571)^2)))</f>
        <v/>
      </c>
      <c r="AM571" s="140" t="str">
        <f t="array" ref="AM571">IF(OR(AM$1=0, $A571=""),"",SQRT((_xlfn.XLOOKUP(AM$1,$Z$2:$Z$16,$AA$2:$AA$16)-$T571)^2+(_xlfn.XLOOKUP(AM$1,$Z$2:$Z$16,$AB$2:$AB$16)-$U571)^2+(_xlfn.XLOOKUP(AM$1,$Z$2:$Z$16,$AC$2:$AC$16-$V571)^2)))</f>
        <v/>
      </c>
      <c r="AN571" s="140" t="str">
        <f t="array" ref="AN571">IF(OR(AN$1=0, $A571=""),"",SQRT((_xlfn.XLOOKUP(AN$1,$Z$2:$Z$16,$AA$2:$AA$16)-$T571)^2+(_xlfn.XLOOKUP(AN$1,$Z$2:$Z$16,$AB$2:$AB$16)-$U571)^2+(_xlfn.XLOOKUP(AN$1,$Z$2:$Z$16,$AC$2:$AC$16-$V571)^2)))</f>
        <v/>
      </c>
      <c r="AO571" s="140" t="str">
        <f t="array" ref="AO571">IF(OR(AO$1=0, $A571=""),"",SQRT((_xlfn.XLOOKUP(AO$1,$Z$2:$Z$16,$AA$2:$AA$16)-$T571)^2+(_xlfn.XLOOKUP(AO$1,$Z$2:$Z$16,$AB$2:$AB$16)-$U571)^2+(_xlfn.XLOOKUP(AO$1,$Z$2:$Z$16,$AC$2:$AC$16-$V571)^2)))</f>
        <v/>
      </c>
      <c r="AP571" s="141" t="str">
        <f t="array" ref="AP571">IF(OR(AP$1=0, $A571=""),"",SQRT((_xlfn.XLOOKUP(AP$1,$Z$2:$Z$16,$AA$2:$AA$16)-$T571)^2+(_xlfn.XLOOKUP(AP$1,$Z$2:$Z$16,$AB$2:$AB$16)-$U571)^2+(_xlfn.XLOOKUP(AP$1,$Z$2:$Z$16,$AC$2:$AC$16-$V571)^2)))</f>
        <v/>
      </c>
      <c r="AQ571" s="141" t="str">
        <f t="array" ref="AQ571">IF(OR(AQ$1=0, $A571=""),"",SQRT((_xlfn.XLOOKUP(AQ$1,$Z$2:$Z$16,$AA$2:$AA$16)-$T571)^2+(_xlfn.XLOOKUP(AQ$1,$Z$2:$Z$16,$AB$2:$AB$16)-$U571)^2+(_xlfn.XLOOKUP(AQ$1,$Z$2:$Z$16,$AC$2:$AC$16-$V571)^2)))</f>
        <v/>
      </c>
      <c r="AR571" s="141" t="str">
        <f t="array" ref="AR571">IF(OR(AR$1=0, $A571=""),"",SQRT((_xlfn.XLOOKUP(AR$1,$Z$2:$Z$16,$AA$2:$AA$16)-$T571)^2+(_xlfn.XLOOKUP(AR$1,$Z$2:$Z$16,$AB$2:$AB$16)-$U571)^2+(_xlfn.XLOOKUP(AR$1,$Z$2:$Z$16,$AC$2:$AC$16-$V571)^2)))</f>
        <v/>
      </c>
      <c r="AS571" s="141" t="str">
        <f t="array" ref="AS571">IF(OR(AS$1=0, $A571=""),"",SQRT((_xlfn.XLOOKUP(AS$1,$Z$2:$Z$16,$AA$2:$AA$16)-$T571)^2+(_xlfn.XLOOKUP(AS$1,$Z$2:$Z$16,$AB$2:$AB$16)-$U571)^2+(_xlfn.XLOOKUP(AS$1,$Z$2:$Z$16,$AC$2:$AC$16-$V571)^2)))</f>
        <v/>
      </c>
      <c r="AT571" s="141" t="str">
        <f t="array" ref="AT571">IF(OR(AT$1=0, $A571=""),"",SQRT((_xlfn.XLOOKUP(AT$1,$Z$2:$Z$16,$AA$2:$AA$16)-$T571)^2+(_xlfn.XLOOKUP(AT$1,$Z$2:$Z$16,$AB$2:$AB$16)-$U571)^2+(_xlfn.XLOOKUP(AT$1,$Z$2:$Z$16,$AC$2:$AC$16-$V571)^2)))</f>
        <v/>
      </c>
      <c r="AU571" s="141" t="str">
        <f t="array" ref="AU571">IF(OR(AU$1=0, $A571=""),"",SQRT((_xlfn.XLOOKUP(AU$1,$Z$2:$Z$16,$AA$2:$AA$16)-$T571)^2+(_xlfn.XLOOKUP(AU$1,$Z$2:$Z$16,$AB$2:$AB$16)-$U571)^2+(_xlfn.XLOOKUP(AU$1,$Z$2:$Z$16,$AC$2:$AC$16-$V571)^2)))</f>
        <v/>
      </c>
      <c r="AV571" s="142" t="str">
        <f t="array" ref="AV571">IF(OR(AV$1=0, $A571=""),"",SQRT((_xlfn.XLOOKUP(AV$1,$Z$2:$Z$16,$AA$2:$AA$16)-$T571)^2+(_xlfn.XLOOKUP(AV$1,$Z$2:$Z$16,$AB$2:$AB$16)-$U571)^2+(_xlfn.XLOOKUP(AV$1,$Z$2:$Z$16,$AC$2:$AC$16-$V571)^2)))</f>
        <v/>
      </c>
      <c r="AW571" s="124"/>
      <c r="AX571" s="124"/>
      <c r="AY571" s="125">
        <f t="shared" si="189"/>
        <v>0</v>
      </c>
      <c r="AZ571" s="143">
        <f t="shared" si="190"/>
        <v>0</v>
      </c>
      <c r="BA571" s="143">
        <f t="shared" si="191"/>
        <v>0</v>
      </c>
      <c r="BB571" s="143">
        <f t="shared" si="192"/>
        <v>0</v>
      </c>
      <c r="BC571" s="143">
        <f t="shared" si="193"/>
        <v>0</v>
      </c>
      <c r="BD571" s="143">
        <f t="shared" si="194"/>
        <v>0</v>
      </c>
      <c r="BE571" s="143">
        <f t="shared" si="195"/>
        <v>0</v>
      </c>
      <c r="BF571" s="143">
        <f t="shared" si="196"/>
        <v>0</v>
      </c>
      <c r="BG571" s="144">
        <f t="shared" si="197"/>
        <v>0</v>
      </c>
      <c r="BH571" s="144">
        <f t="shared" si="198"/>
        <v>0</v>
      </c>
      <c r="BI571" s="144">
        <f t="shared" si="199"/>
        <v>0</v>
      </c>
      <c r="BJ571" s="144">
        <f t="shared" si="200"/>
        <v>0</v>
      </c>
      <c r="BK571" s="144">
        <f t="shared" si="201"/>
        <v>0</v>
      </c>
      <c r="BL571" s="144">
        <f t="shared" si="202"/>
        <v>0</v>
      </c>
      <c r="BM571" s="145">
        <f t="shared" si="203"/>
        <v>0</v>
      </c>
      <c r="BN571" s="124"/>
      <c r="BO571" s="124"/>
      <c r="BP571" s="124"/>
      <c r="BQ571" s="124"/>
      <c r="BR571" s="124"/>
      <c r="BS571" s="124"/>
      <c r="BT571" s="124"/>
      <c r="BU571" s="124"/>
      <c r="BV571" s="130"/>
      <c r="BW571" s="130"/>
      <c r="BX571" s="130"/>
      <c r="BY571" s="130"/>
      <c r="BZ571" s="130"/>
      <c r="CA571" s="130"/>
      <c r="CB571" s="130"/>
      <c r="CC571" s="130"/>
      <c r="CD571" s="130"/>
      <c r="CE571" s="130"/>
      <c r="CF571" s="130"/>
      <c r="CG571" s="130"/>
      <c r="CH571" s="130"/>
      <c r="CI571" s="130"/>
      <c r="CJ571" s="130"/>
      <c r="CL571" s="124"/>
      <c r="CM571" s="130" t="s">
        <v>32</v>
      </c>
      <c r="CN571" s="130"/>
      <c r="CO571" s="130"/>
      <c r="CP571" s="130"/>
      <c r="CQ571" s="130"/>
      <c r="CR571" s="130"/>
      <c r="CS571" s="130"/>
      <c r="CT571" s="130"/>
      <c r="CU571" s="130"/>
      <c r="CV571" s="130"/>
      <c r="CW571" s="130"/>
      <c r="CX571" s="130"/>
      <c r="CY571" s="130"/>
      <c r="CZ571" s="130"/>
      <c r="DA571" s="130"/>
      <c r="DD571" s="159" cm="1">
        <f t="array" ref="DD571">_xlfn.IFS(DD$1= 0,"", NOT(ISBLANK(CM571)), 0, ISBLANK(CM571), $Q571-$S571+AY571-BV571)</f>
        <v>0</v>
      </c>
      <c r="DE571" s="160" cm="1">
        <f t="array" ref="DE571">_xlfn.IFS(DE$1= 0,"", NOT(ISBLANK(CN571)), 0, ISBLANK(CN571), $Q571-$S571+AZ571-BW571)</f>
        <v>0</v>
      </c>
      <c r="DF571" s="160" cm="1">
        <f t="array" ref="DF571">_xlfn.IFS(DF$1= 0,"", NOT(ISBLANK(CO571)), 0, ISBLANK(CO571), $Q571-$S571+BA571-BX571)</f>
        <v>0</v>
      </c>
      <c r="DG571" s="160" cm="1">
        <f t="array" ref="DG571">_xlfn.IFS(DG$1= 0,"", NOT(ISBLANK(CP571)), 0, ISBLANK(CP571), $Q571-$S571+BB571-BY571)</f>
        <v>0</v>
      </c>
      <c r="DH571" s="160" cm="1">
        <f t="array" ref="DH571">_xlfn.IFS(DH$1= 0,"", NOT(ISBLANK(CQ571)), 0, ISBLANK(CQ571), $Q571-$S571+BC571-BZ571)</f>
        <v>0</v>
      </c>
      <c r="DI571" s="160" cm="1">
        <f t="array" ref="DI571">_xlfn.IFS(DI$1= 0,"", NOT(ISBLANK(CR571)), 0, ISBLANK(CR571), $Q571-$S571+BD571-CA571)</f>
        <v>0</v>
      </c>
      <c r="DJ571" s="160" t="str" cm="1">
        <f t="array" ref="DJ571">_xlfn.IFS(DJ$1= 0,"", NOT(ISBLANK(CS571)), 0, ISBLANK(CS571), $Q571-$S571+BE571-CB571)</f>
        <v/>
      </c>
      <c r="DK571" s="160" t="str" cm="1">
        <f t="array" ref="DK571">_xlfn.IFS(DK$1= 0,"", NOT(ISBLANK(CT571)), 0, ISBLANK(CT571), $Q571-$S571+BF571-CC571)</f>
        <v/>
      </c>
      <c r="DL571" s="162" t="str" cm="1">
        <f t="array" ref="DL571">_xlfn.IFS(DL$1= 0,"", NOT(ISBLANK(CU571)), 0, ISBLANK(CU571), $Q571-$S571+BG571-CD571)</f>
        <v/>
      </c>
      <c r="DM571" s="162" t="str" cm="1">
        <f t="array" ref="DM571">_xlfn.IFS(DM$1= 0,"", NOT(ISBLANK(CV571)), 0, ISBLANK(CV571), $Q571-$S571+BH571-CE571)</f>
        <v/>
      </c>
      <c r="DN571" s="162" t="str" cm="1">
        <f t="array" ref="DN571">_xlfn.IFS(DN$1= 0,"", NOT(ISBLANK(CW571)), 0, ISBLANK(CW571), $Q571-$S571+BI571-CF571)</f>
        <v/>
      </c>
      <c r="DO571" s="162" t="str" cm="1">
        <f t="array" ref="DO571">_xlfn.IFS(DO$1= 0,"", NOT(ISBLANK(CX571)), 0, ISBLANK(CX571), $Q571-$S571+BJ571-CG571)</f>
        <v/>
      </c>
      <c r="DP571" s="162" t="str" cm="1">
        <f t="array" ref="DP571">_xlfn.IFS(DP$1= 0,"", NOT(ISBLANK(CY571)), 0, ISBLANK(CY571), $Q571-$S571+BK571-CH571)</f>
        <v/>
      </c>
      <c r="DQ571" s="162" t="str" cm="1">
        <f t="array" ref="DQ571">_xlfn.IFS(DQ$1= 0,"", NOT(ISBLANK(CZ571)), 0, ISBLANK(CZ571), $Q571-$S571+BL571-CI571)</f>
        <v/>
      </c>
      <c r="DR571" s="163" t="str" cm="1">
        <f t="array" ref="DR571">_xlfn.IFS(DR$1= 0,"", NOT(ISBLANK(DA571)), 0, ISBLANK(DA571), $Q571-$S571+BM571-CJ571)</f>
        <v/>
      </c>
    </row>
    <row r="572" spans="1:122" ht="16.5" x14ac:dyDescent="0.3">
      <c r="A572" s="135"/>
      <c r="B572" s="136"/>
      <c r="C572" s="136"/>
      <c r="D572" s="137"/>
      <c r="E572" s="176"/>
      <c r="F572" s="182"/>
      <c r="G572" s="183"/>
      <c r="H572" s="183"/>
      <c r="I572" s="183"/>
      <c r="J572" s="183"/>
      <c r="K572" s="183"/>
      <c r="L572" s="183"/>
      <c r="M572" s="186"/>
      <c r="N572" s="182"/>
      <c r="O572" s="184"/>
      <c r="P572" s="178"/>
      <c r="Q572" s="118">
        <f t="shared" si="187"/>
        <v>0</v>
      </c>
      <c r="R572" s="3"/>
      <c r="S572" s="3"/>
      <c r="T572" s="4"/>
      <c r="U572" s="4"/>
      <c r="V572" s="99">
        <f t="shared" si="188"/>
        <v>0</v>
      </c>
      <c r="W572" s="161"/>
      <c r="X572" s="138"/>
      <c r="AH572" s="158" t="str">
        <f t="array" ref="AH572">IF(OR(AH$1=0, $A572=""),"",SQRT((_xlfn.XLOOKUP(AH$1,$Z$2:$Z$16,$AA$2:$AA$16)-$T572)^2+(_xlfn.XLOOKUP(AH$1,$Z$2:$Z$16,$AB$2:$AB$16)-$U572)^2+(_xlfn.XLOOKUP(AH$1,$Z$2:$Z$16,$AC$2:$AC$16-$V572)^2)))</f>
        <v/>
      </c>
      <c r="AI572" s="140" t="str">
        <f t="array" ref="AI572">IF(OR(AI$1=0, $A572=""),"",SQRT((_xlfn.XLOOKUP(AI$1,$Z$2:$Z$16,$AA$2:$AA$16)-$T572)^2+(_xlfn.XLOOKUP(AI$1,$Z$2:$Z$16,$AB$2:$AB$16)-$U572)^2+(_xlfn.XLOOKUP(AI$1,$Z$2:$Z$16,$AC$2:$AC$16-$V572)^2)))</f>
        <v/>
      </c>
      <c r="AJ572" s="140" t="str">
        <f t="array" ref="AJ572">IF(OR(AJ$1=0, $A572=""),"",SQRT((_xlfn.XLOOKUP(AJ$1,$Z$2:$Z$16,$AA$2:$AA$16)-$T572)^2+(_xlfn.XLOOKUP(AJ$1,$Z$2:$Z$16,$AB$2:$AB$16)-$U572)^2+(_xlfn.XLOOKUP(AJ$1,$Z$2:$Z$16,$AC$2:$AC$16-$V572)^2)))</f>
        <v/>
      </c>
      <c r="AK572" s="140" t="str">
        <f t="array" ref="AK572">IF(OR(AK$1=0, $A572=""),"",SQRT((_xlfn.XLOOKUP(AK$1,$Z$2:$Z$16,$AA$2:$AA$16)-$T572)^2+(_xlfn.XLOOKUP(AK$1,$Z$2:$Z$16,$AB$2:$AB$16)-$U572)^2+(_xlfn.XLOOKUP(AK$1,$Z$2:$Z$16,$AC$2:$AC$16-$V572)^2)))</f>
        <v/>
      </c>
      <c r="AL572" s="140" t="str">
        <f t="array" ref="AL572">IF(OR(AL$1=0, $A572=""),"",SQRT((_xlfn.XLOOKUP(AL$1,$Z$2:$Z$16,$AA$2:$AA$16)-$T572)^2+(_xlfn.XLOOKUP(AL$1,$Z$2:$Z$16,$AB$2:$AB$16)-$U572)^2+(_xlfn.XLOOKUP(AL$1,$Z$2:$Z$16,$AC$2:$AC$16-$V572)^2)))</f>
        <v/>
      </c>
      <c r="AM572" s="140" t="str">
        <f t="array" ref="AM572">IF(OR(AM$1=0, $A572=""),"",SQRT((_xlfn.XLOOKUP(AM$1,$Z$2:$Z$16,$AA$2:$AA$16)-$T572)^2+(_xlfn.XLOOKUP(AM$1,$Z$2:$Z$16,$AB$2:$AB$16)-$U572)^2+(_xlfn.XLOOKUP(AM$1,$Z$2:$Z$16,$AC$2:$AC$16-$V572)^2)))</f>
        <v/>
      </c>
      <c r="AN572" s="140" t="str">
        <f t="array" ref="AN572">IF(OR(AN$1=0, $A572=""),"",SQRT((_xlfn.XLOOKUP(AN$1,$Z$2:$Z$16,$AA$2:$AA$16)-$T572)^2+(_xlfn.XLOOKUP(AN$1,$Z$2:$Z$16,$AB$2:$AB$16)-$U572)^2+(_xlfn.XLOOKUP(AN$1,$Z$2:$Z$16,$AC$2:$AC$16-$V572)^2)))</f>
        <v/>
      </c>
      <c r="AO572" s="140" t="str">
        <f t="array" ref="AO572">IF(OR(AO$1=0, $A572=""),"",SQRT((_xlfn.XLOOKUP(AO$1,$Z$2:$Z$16,$AA$2:$AA$16)-$T572)^2+(_xlfn.XLOOKUP(AO$1,$Z$2:$Z$16,$AB$2:$AB$16)-$U572)^2+(_xlfn.XLOOKUP(AO$1,$Z$2:$Z$16,$AC$2:$AC$16-$V572)^2)))</f>
        <v/>
      </c>
      <c r="AP572" s="141" t="str">
        <f t="array" ref="AP572">IF(OR(AP$1=0, $A572=""),"",SQRT((_xlfn.XLOOKUP(AP$1,$Z$2:$Z$16,$AA$2:$AA$16)-$T572)^2+(_xlfn.XLOOKUP(AP$1,$Z$2:$Z$16,$AB$2:$AB$16)-$U572)^2+(_xlfn.XLOOKUP(AP$1,$Z$2:$Z$16,$AC$2:$AC$16-$V572)^2)))</f>
        <v/>
      </c>
      <c r="AQ572" s="141" t="str">
        <f t="array" ref="AQ572">IF(OR(AQ$1=0, $A572=""),"",SQRT((_xlfn.XLOOKUP(AQ$1,$Z$2:$Z$16,$AA$2:$AA$16)-$T572)^2+(_xlfn.XLOOKUP(AQ$1,$Z$2:$Z$16,$AB$2:$AB$16)-$U572)^2+(_xlfn.XLOOKUP(AQ$1,$Z$2:$Z$16,$AC$2:$AC$16-$V572)^2)))</f>
        <v/>
      </c>
      <c r="AR572" s="141" t="str">
        <f t="array" ref="AR572">IF(OR(AR$1=0, $A572=""),"",SQRT((_xlfn.XLOOKUP(AR$1,$Z$2:$Z$16,$AA$2:$AA$16)-$T572)^2+(_xlfn.XLOOKUP(AR$1,$Z$2:$Z$16,$AB$2:$AB$16)-$U572)^2+(_xlfn.XLOOKUP(AR$1,$Z$2:$Z$16,$AC$2:$AC$16-$V572)^2)))</f>
        <v/>
      </c>
      <c r="AS572" s="141" t="str">
        <f t="array" ref="AS572">IF(OR(AS$1=0, $A572=""),"",SQRT((_xlfn.XLOOKUP(AS$1,$Z$2:$Z$16,$AA$2:$AA$16)-$T572)^2+(_xlfn.XLOOKUP(AS$1,$Z$2:$Z$16,$AB$2:$AB$16)-$U572)^2+(_xlfn.XLOOKUP(AS$1,$Z$2:$Z$16,$AC$2:$AC$16-$V572)^2)))</f>
        <v/>
      </c>
      <c r="AT572" s="141" t="str">
        <f t="array" ref="AT572">IF(OR(AT$1=0, $A572=""),"",SQRT((_xlfn.XLOOKUP(AT$1,$Z$2:$Z$16,$AA$2:$AA$16)-$T572)^2+(_xlfn.XLOOKUP(AT$1,$Z$2:$Z$16,$AB$2:$AB$16)-$U572)^2+(_xlfn.XLOOKUP(AT$1,$Z$2:$Z$16,$AC$2:$AC$16-$V572)^2)))</f>
        <v/>
      </c>
      <c r="AU572" s="141" t="str">
        <f t="array" ref="AU572">IF(OR(AU$1=0, $A572=""),"",SQRT((_xlfn.XLOOKUP(AU$1,$Z$2:$Z$16,$AA$2:$AA$16)-$T572)^2+(_xlfn.XLOOKUP(AU$1,$Z$2:$Z$16,$AB$2:$AB$16)-$U572)^2+(_xlfn.XLOOKUP(AU$1,$Z$2:$Z$16,$AC$2:$AC$16-$V572)^2)))</f>
        <v/>
      </c>
      <c r="AV572" s="142" t="str">
        <f t="array" ref="AV572">IF(OR(AV$1=0, $A572=""),"",SQRT((_xlfn.XLOOKUP(AV$1,$Z$2:$Z$16,$AA$2:$AA$16)-$T572)^2+(_xlfn.XLOOKUP(AV$1,$Z$2:$Z$16,$AB$2:$AB$16)-$U572)^2+(_xlfn.XLOOKUP(AV$1,$Z$2:$Z$16,$AC$2:$AC$16-$V572)^2)))</f>
        <v/>
      </c>
      <c r="AW572" s="124"/>
      <c r="AX572" s="124"/>
      <c r="AY572" s="125">
        <f t="shared" si="189"/>
        <v>0</v>
      </c>
      <c r="AZ572" s="143">
        <f t="shared" si="190"/>
        <v>0</v>
      </c>
      <c r="BA572" s="143">
        <f t="shared" si="191"/>
        <v>0</v>
      </c>
      <c r="BB572" s="143">
        <f t="shared" si="192"/>
        <v>0</v>
      </c>
      <c r="BC572" s="143">
        <f t="shared" si="193"/>
        <v>0</v>
      </c>
      <c r="BD572" s="143">
        <f t="shared" si="194"/>
        <v>0</v>
      </c>
      <c r="BE572" s="143">
        <f t="shared" si="195"/>
        <v>0</v>
      </c>
      <c r="BF572" s="143">
        <f t="shared" si="196"/>
        <v>0</v>
      </c>
      <c r="BG572" s="144">
        <f t="shared" si="197"/>
        <v>0</v>
      </c>
      <c r="BH572" s="144">
        <f t="shared" si="198"/>
        <v>0</v>
      </c>
      <c r="BI572" s="144">
        <f t="shared" si="199"/>
        <v>0</v>
      </c>
      <c r="BJ572" s="144">
        <f t="shared" si="200"/>
        <v>0</v>
      </c>
      <c r="BK572" s="144">
        <f t="shared" si="201"/>
        <v>0</v>
      </c>
      <c r="BL572" s="144">
        <f t="shared" si="202"/>
        <v>0</v>
      </c>
      <c r="BM572" s="145">
        <f t="shared" si="203"/>
        <v>0</v>
      </c>
      <c r="BN572" s="124"/>
      <c r="BO572" s="124"/>
      <c r="BP572" s="124"/>
      <c r="BQ572" s="124"/>
      <c r="BR572" s="124"/>
      <c r="BS572" s="124"/>
      <c r="BT572" s="124"/>
      <c r="BU572" s="124"/>
      <c r="BV572" s="130"/>
      <c r="BW572" s="130"/>
      <c r="BX572" s="130"/>
      <c r="BY572" s="130"/>
      <c r="BZ572" s="130"/>
      <c r="CA572" s="130"/>
      <c r="CB572" s="130"/>
      <c r="CC572" s="130"/>
      <c r="CD572" s="130"/>
      <c r="CE572" s="130"/>
      <c r="CF572" s="130"/>
      <c r="CG572" s="130"/>
      <c r="CH572" s="130"/>
      <c r="CI572" s="130"/>
      <c r="CJ572" s="130"/>
      <c r="CL572" s="124"/>
      <c r="CM572" s="130" t="s">
        <v>32</v>
      </c>
      <c r="CN572" s="130"/>
      <c r="CO572" s="130"/>
      <c r="CP572" s="130"/>
      <c r="CQ572" s="130"/>
      <c r="CR572" s="130"/>
      <c r="CS572" s="130"/>
      <c r="CT572" s="130"/>
      <c r="CU572" s="130"/>
      <c r="CV572" s="130"/>
      <c r="CW572" s="130"/>
      <c r="CX572" s="130"/>
      <c r="CY572" s="130"/>
      <c r="CZ572" s="130"/>
      <c r="DA572" s="130"/>
      <c r="DD572" s="159" cm="1">
        <f t="array" ref="DD572">_xlfn.IFS(DD$1= 0,"", NOT(ISBLANK(CM572)), 0, ISBLANK(CM572), $Q572-$S572+AY572-BV572)</f>
        <v>0</v>
      </c>
      <c r="DE572" s="160" cm="1">
        <f t="array" ref="DE572">_xlfn.IFS(DE$1= 0,"", NOT(ISBLANK(CN572)), 0, ISBLANK(CN572), $Q572-$S572+AZ572-BW572)</f>
        <v>0</v>
      </c>
      <c r="DF572" s="160" cm="1">
        <f t="array" ref="DF572">_xlfn.IFS(DF$1= 0,"", NOT(ISBLANK(CO572)), 0, ISBLANK(CO572), $Q572-$S572+BA572-BX572)</f>
        <v>0</v>
      </c>
      <c r="DG572" s="160" cm="1">
        <f t="array" ref="DG572">_xlfn.IFS(DG$1= 0,"", NOT(ISBLANK(CP572)), 0, ISBLANK(CP572), $Q572-$S572+BB572-BY572)</f>
        <v>0</v>
      </c>
      <c r="DH572" s="160" cm="1">
        <f t="array" ref="DH572">_xlfn.IFS(DH$1= 0,"", NOT(ISBLANK(CQ572)), 0, ISBLANK(CQ572), $Q572-$S572+BC572-BZ572)</f>
        <v>0</v>
      </c>
      <c r="DI572" s="160" cm="1">
        <f t="array" ref="DI572">_xlfn.IFS(DI$1= 0,"", NOT(ISBLANK(CR572)), 0, ISBLANK(CR572), $Q572-$S572+BD572-CA572)</f>
        <v>0</v>
      </c>
      <c r="DJ572" s="160" t="str" cm="1">
        <f t="array" ref="DJ572">_xlfn.IFS(DJ$1= 0,"", NOT(ISBLANK(CS572)), 0, ISBLANK(CS572), $Q572-$S572+BE572-CB572)</f>
        <v/>
      </c>
      <c r="DK572" s="160" t="str" cm="1">
        <f t="array" ref="DK572">_xlfn.IFS(DK$1= 0,"", NOT(ISBLANK(CT572)), 0, ISBLANK(CT572), $Q572-$S572+BF572-CC572)</f>
        <v/>
      </c>
      <c r="DL572" s="162" t="str" cm="1">
        <f t="array" ref="DL572">_xlfn.IFS(DL$1= 0,"", NOT(ISBLANK(CU572)), 0, ISBLANK(CU572), $Q572-$S572+BG572-CD572)</f>
        <v/>
      </c>
      <c r="DM572" s="162" t="str" cm="1">
        <f t="array" ref="DM572">_xlfn.IFS(DM$1= 0,"", NOT(ISBLANK(CV572)), 0, ISBLANK(CV572), $Q572-$S572+BH572-CE572)</f>
        <v/>
      </c>
      <c r="DN572" s="162" t="str" cm="1">
        <f t="array" ref="DN572">_xlfn.IFS(DN$1= 0,"", NOT(ISBLANK(CW572)), 0, ISBLANK(CW572), $Q572-$S572+BI572-CF572)</f>
        <v/>
      </c>
      <c r="DO572" s="162" t="str" cm="1">
        <f t="array" ref="DO572">_xlfn.IFS(DO$1= 0,"", NOT(ISBLANK(CX572)), 0, ISBLANK(CX572), $Q572-$S572+BJ572-CG572)</f>
        <v/>
      </c>
      <c r="DP572" s="162" t="str" cm="1">
        <f t="array" ref="DP572">_xlfn.IFS(DP$1= 0,"", NOT(ISBLANK(CY572)), 0, ISBLANK(CY572), $Q572-$S572+BK572-CH572)</f>
        <v/>
      </c>
      <c r="DQ572" s="162" t="str" cm="1">
        <f t="array" ref="DQ572">_xlfn.IFS(DQ$1= 0,"", NOT(ISBLANK(CZ572)), 0, ISBLANK(CZ572), $Q572-$S572+BL572-CI572)</f>
        <v/>
      </c>
      <c r="DR572" s="163" t="str" cm="1">
        <f t="array" ref="DR572">_xlfn.IFS(DR$1= 0,"", NOT(ISBLANK(DA572)), 0, ISBLANK(DA572), $Q572-$S572+BM572-CJ572)</f>
        <v/>
      </c>
    </row>
    <row r="573" spans="1:122" ht="16.5" x14ac:dyDescent="0.3">
      <c r="A573" s="135"/>
      <c r="B573" s="136"/>
      <c r="C573" s="136"/>
      <c r="D573" s="137"/>
      <c r="E573" s="176"/>
      <c r="F573" s="182"/>
      <c r="G573" s="183"/>
      <c r="H573" s="183"/>
      <c r="I573" s="183"/>
      <c r="J573" s="183"/>
      <c r="K573" s="183"/>
      <c r="L573" s="183"/>
      <c r="M573" s="186"/>
      <c r="N573" s="182"/>
      <c r="O573" s="184"/>
      <c r="P573" s="178"/>
      <c r="Q573" s="118">
        <f t="shared" si="187"/>
        <v>0</v>
      </c>
      <c r="R573" s="3"/>
      <c r="S573" s="3"/>
      <c r="T573" s="4"/>
      <c r="U573" s="4"/>
      <c r="V573" s="99">
        <f t="shared" si="188"/>
        <v>0</v>
      </c>
      <c r="W573" s="161"/>
      <c r="X573" s="138"/>
      <c r="AH573" s="158" t="str">
        <f t="array" ref="AH573">IF(OR(AH$1=0, $A573=""),"",SQRT((_xlfn.XLOOKUP(AH$1,$Z$2:$Z$16,$AA$2:$AA$16)-$T573)^2+(_xlfn.XLOOKUP(AH$1,$Z$2:$Z$16,$AB$2:$AB$16)-$U573)^2+(_xlfn.XLOOKUP(AH$1,$Z$2:$Z$16,$AC$2:$AC$16-$V573)^2)))</f>
        <v/>
      </c>
      <c r="AI573" s="140" t="str">
        <f t="array" ref="AI573">IF(OR(AI$1=0, $A573=""),"",SQRT((_xlfn.XLOOKUP(AI$1,$Z$2:$Z$16,$AA$2:$AA$16)-$T573)^2+(_xlfn.XLOOKUP(AI$1,$Z$2:$Z$16,$AB$2:$AB$16)-$U573)^2+(_xlfn.XLOOKUP(AI$1,$Z$2:$Z$16,$AC$2:$AC$16-$V573)^2)))</f>
        <v/>
      </c>
      <c r="AJ573" s="140" t="str">
        <f t="array" ref="AJ573">IF(OR(AJ$1=0, $A573=""),"",SQRT((_xlfn.XLOOKUP(AJ$1,$Z$2:$Z$16,$AA$2:$AA$16)-$T573)^2+(_xlfn.XLOOKUP(AJ$1,$Z$2:$Z$16,$AB$2:$AB$16)-$U573)^2+(_xlfn.XLOOKUP(AJ$1,$Z$2:$Z$16,$AC$2:$AC$16-$V573)^2)))</f>
        <v/>
      </c>
      <c r="AK573" s="140" t="str">
        <f t="array" ref="AK573">IF(OR(AK$1=0, $A573=""),"",SQRT((_xlfn.XLOOKUP(AK$1,$Z$2:$Z$16,$AA$2:$AA$16)-$T573)^2+(_xlfn.XLOOKUP(AK$1,$Z$2:$Z$16,$AB$2:$AB$16)-$U573)^2+(_xlfn.XLOOKUP(AK$1,$Z$2:$Z$16,$AC$2:$AC$16-$V573)^2)))</f>
        <v/>
      </c>
      <c r="AL573" s="140" t="str">
        <f t="array" ref="AL573">IF(OR(AL$1=0, $A573=""),"",SQRT((_xlfn.XLOOKUP(AL$1,$Z$2:$Z$16,$AA$2:$AA$16)-$T573)^2+(_xlfn.XLOOKUP(AL$1,$Z$2:$Z$16,$AB$2:$AB$16)-$U573)^2+(_xlfn.XLOOKUP(AL$1,$Z$2:$Z$16,$AC$2:$AC$16-$V573)^2)))</f>
        <v/>
      </c>
      <c r="AM573" s="140" t="str">
        <f t="array" ref="AM573">IF(OR(AM$1=0, $A573=""),"",SQRT((_xlfn.XLOOKUP(AM$1,$Z$2:$Z$16,$AA$2:$AA$16)-$T573)^2+(_xlfn.XLOOKUP(AM$1,$Z$2:$Z$16,$AB$2:$AB$16)-$U573)^2+(_xlfn.XLOOKUP(AM$1,$Z$2:$Z$16,$AC$2:$AC$16-$V573)^2)))</f>
        <v/>
      </c>
      <c r="AN573" s="140" t="str">
        <f t="array" ref="AN573">IF(OR(AN$1=0, $A573=""),"",SQRT((_xlfn.XLOOKUP(AN$1,$Z$2:$Z$16,$AA$2:$AA$16)-$T573)^2+(_xlfn.XLOOKUP(AN$1,$Z$2:$Z$16,$AB$2:$AB$16)-$U573)^2+(_xlfn.XLOOKUP(AN$1,$Z$2:$Z$16,$AC$2:$AC$16-$V573)^2)))</f>
        <v/>
      </c>
      <c r="AO573" s="140" t="str">
        <f t="array" ref="AO573">IF(OR(AO$1=0, $A573=""),"",SQRT((_xlfn.XLOOKUP(AO$1,$Z$2:$Z$16,$AA$2:$AA$16)-$T573)^2+(_xlfn.XLOOKUP(AO$1,$Z$2:$Z$16,$AB$2:$AB$16)-$U573)^2+(_xlfn.XLOOKUP(AO$1,$Z$2:$Z$16,$AC$2:$AC$16-$V573)^2)))</f>
        <v/>
      </c>
      <c r="AP573" s="141" t="str">
        <f t="array" ref="AP573">IF(OR(AP$1=0, $A573=""),"",SQRT((_xlfn.XLOOKUP(AP$1,$Z$2:$Z$16,$AA$2:$AA$16)-$T573)^2+(_xlfn.XLOOKUP(AP$1,$Z$2:$Z$16,$AB$2:$AB$16)-$U573)^2+(_xlfn.XLOOKUP(AP$1,$Z$2:$Z$16,$AC$2:$AC$16-$V573)^2)))</f>
        <v/>
      </c>
      <c r="AQ573" s="141" t="str">
        <f t="array" ref="AQ573">IF(OR(AQ$1=0, $A573=""),"",SQRT((_xlfn.XLOOKUP(AQ$1,$Z$2:$Z$16,$AA$2:$AA$16)-$T573)^2+(_xlfn.XLOOKUP(AQ$1,$Z$2:$Z$16,$AB$2:$AB$16)-$U573)^2+(_xlfn.XLOOKUP(AQ$1,$Z$2:$Z$16,$AC$2:$AC$16-$V573)^2)))</f>
        <v/>
      </c>
      <c r="AR573" s="141" t="str">
        <f t="array" ref="AR573">IF(OR(AR$1=0, $A573=""),"",SQRT((_xlfn.XLOOKUP(AR$1,$Z$2:$Z$16,$AA$2:$AA$16)-$T573)^2+(_xlfn.XLOOKUP(AR$1,$Z$2:$Z$16,$AB$2:$AB$16)-$U573)^2+(_xlfn.XLOOKUP(AR$1,$Z$2:$Z$16,$AC$2:$AC$16-$V573)^2)))</f>
        <v/>
      </c>
      <c r="AS573" s="141" t="str">
        <f t="array" ref="AS573">IF(OR(AS$1=0, $A573=""),"",SQRT((_xlfn.XLOOKUP(AS$1,$Z$2:$Z$16,$AA$2:$AA$16)-$T573)^2+(_xlfn.XLOOKUP(AS$1,$Z$2:$Z$16,$AB$2:$AB$16)-$U573)^2+(_xlfn.XLOOKUP(AS$1,$Z$2:$Z$16,$AC$2:$AC$16-$V573)^2)))</f>
        <v/>
      </c>
      <c r="AT573" s="141" t="str">
        <f t="array" ref="AT573">IF(OR(AT$1=0, $A573=""),"",SQRT((_xlfn.XLOOKUP(AT$1,$Z$2:$Z$16,$AA$2:$AA$16)-$T573)^2+(_xlfn.XLOOKUP(AT$1,$Z$2:$Z$16,$AB$2:$AB$16)-$U573)^2+(_xlfn.XLOOKUP(AT$1,$Z$2:$Z$16,$AC$2:$AC$16-$V573)^2)))</f>
        <v/>
      </c>
      <c r="AU573" s="141" t="str">
        <f t="array" ref="AU573">IF(OR(AU$1=0, $A573=""),"",SQRT((_xlfn.XLOOKUP(AU$1,$Z$2:$Z$16,$AA$2:$AA$16)-$T573)^2+(_xlfn.XLOOKUP(AU$1,$Z$2:$Z$16,$AB$2:$AB$16)-$U573)^2+(_xlfn.XLOOKUP(AU$1,$Z$2:$Z$16,$AC$2:$AC$16-$V573)^2)))</f>
        <v/>
      </c>
      <c r="AV573" s="142" t="str">
        <f t="array" ref="AV573">IF(OR(AV$1=0, $A573=""),"",SQRT((_xlfn.XLOOKUP(AV$1,$Z$2:$Z$16,$AA$2:$AA$16)-$T573)^2+(_xlfn.XLOOKUP(AV$1,$Z$2:$Z$16,$AB$2:$AB$16)-$U573)^2+(_xlfn.XLOOKUP(AV$1,$Z$2:$Z$16,$AC$2:$AC$16-$V573)^2)))</f>
        <v/>
      </c>
      <c r="AW573" s="124"/>
      <c r="AX573" s="124"/>
      <c r="AY573" s="125">
        <f t="shared" si="189"/>
        <v>0</v>
      </c>
      <c r="AZ573" s="143">
        <f t="shared" si="190"/>
        <v>0</v>
      </c>
      <c r="BA573" s="143">
        <f t="shared" si="191"/>
        <v>0</v>
      </c>
      <c r="BB573" s="143">
        <f t="shared" si="192"/>
        <v>0</v>
      </c>
      <c r="BC573" s="143">
        <f t="shared" si="193"/>
        <v>0</v>
      </c>
      <c r="BD573" s="143">
        <f t="shared" si="194"/>
        <v>0</v>
      </c>
      <c r="BE573" s="143">
        <f t="shared" si="195"/>
        <v>0</v>
      </c>
      <c r="BF573" s="143">
        <f t="shared" si="196"/>
        <v>0</v>
      </c>
      <c r="BG573" s="144">
        <f t="shared" si="197"/>
        <v>0</v>
      </c>
      <c r="BH573" s="144">
        <f t="shared" si="198"/>
        <v>0</v>
      </c>
      <c r="BI573" s="144">
        <f t="shared" si="199"/>
        <v>0</v>
      </c>
      <c r="BJ573" s="144">
        <f t="shared" si="200"/>
        <v>0</v>
      </c>
      <c r="BK573" s="144">
        <f t="shared" si="201"/>
        <v>0</v>
      </c>
      <c r="BL573" s="144">
        <f t="shared" si="202"/>
        <v>0</v>
      </c>
      <c r="BM573" s="145">
        <f t="shared" si="203"/>
        <v>0</v>
      </c>
      <c r="BN573" s="124"/>
      <c r="BO573" s="124"/>
      <c r="BP573" s="124"/>
      <c r="BQ573" s="124"/>
      <c r="BR573" s="124"/>
      <c r="BS573" s="124"/>
      <c r="BT573" s="124"/>
      <c r="BU573" s="124"/>
      <c r="BV573" s="130"/>
      <c r="BW573" s="130"/>
      <c r="BX573" s="130"/>
      <c r="BY573" s="130"/>
      <c r="BZ573" s="130"/>
      <c r="CA573" s="130"/>
      <c r="CB573" s="130"/>
      <c r="CC573" s="130"/>
      <c r="CD573" s="130"/>
      <c r="CE573" s="130"/>
      <c r="CF573" s="130"/>
      <c r="CG573" s="130"/>
      <c r="CH573" s="130"/>
      <c r="CI573" s="130"/>
      <c r="CJ573" s="130"/>
      <c r="CL573" s="124"/>
      <c r="CM573" s="130" t="s">
        <v>32</v>
      </c>
      <c r="CN573" s="130"/>
      <c r="CO573" s="130"/>
      <c r="CP573" s="130"/>
      <c r="CQ573" s="130"/>
      <c r="CR573" s="130"/>
      <c r="CS573" s="130"/>
      <c r="CT573" s="130"/>
      <c r="CU573" s="130"/>
      <c r="CV573" s="130"/>
      <c r="CW573" s="130"/>
      <c r="CX573" s="130"/>
      <c r="CY573" s="130"/>
      <c r="CZ573" s="130"/>
      <c r="DA573" s="130"/>
      <c r="DD573" s="159" cm="1">
        <f t="array" ref="DD573">_xlfn.IFS(DD$1= 0,"", NOT(ISBLANK(CM573)), 0, ISBLANK(CM573), $Q573-$S573+AY573-BV573)</f>
        <v>0</v>
      </c>
      <c r="DE573" s="160" cm="1">
        <f t="array" ref="DE573">_xlfn.IFS(DE$1= 0,"", NOT(ISBLANK(CN573)), 0, ISBLANK(CN573), $Q573-$S573+AZ573-BW573)</f>
        <v>0</v>
      </c>
      <c r="DF573" s="160" cm="1">
        <f t="array" ref="DF573">_xlfn.IFS(DF$1= 0,"", NOT(ISBLANK(CO573)), 0, ISBLANK(CO573), $Q573-$S573+BA573-BX573)</f>
        <v>0</v>
      </c>
      <c r="DG573" s="160" cm="1">
        <f t="array" ref="DG573">_xlfn.IFS(DG$1= 0,"", NOT(ISBLANK(CP573)), 0, ISBLANK(CP573), $Q573-$S573+BB573-BY573)</f>
        <v>0</v>
      </c>
      <c r="DH573" s="160" cm="1">
        <f t="array" ref="DH573">_xlfn.IFS(DH$1= 0,"", NOT(ISBLANK(CQ573)), 0, ISBLANK(CQ573), $Q573-$S573+BC573-BZ573)</f>
        <v>0</v>
      </c>
      <c r="DI573" s="160" cm="1">
        <f t="array" ref="DI573">_xlfn.IFS(DI$1= 0,"", NOT(ISBLANK(CR573)), 0, ISBLANK(CR573), $Q573-$S573+BD573-CA573)</f>
        <v>0</v>
      </c>
      <c r="DJ573" s="160" t="str" cm="1">
        <f t="array" ref="DJ573">_xlfn.IFS(DJ$1= 0,"", NOT(ISBLANK(CS573)), 0, ISBLANK(CS573), $Q573-$S573+BE573-CB573)</f>
        <v/>
      </c>
      <c r="DK573" s="160" t="str" cm="1">
        <f t="array" ref="DK573">_xlfn.IFS(DK$1= 0,"", NOT(ISBLANK(CT573)), 0, ISBLANK(CT573), $Q573-$S573+BF573-CC573)</f>
        <v/>
      </c>
      <c r="DL573" s="162" t="str" cm="1">
        <f t="array" ref="DL573">_xlfn.IFS(DL$1= 0,"", NOT(ISBLANK(CU573)), 0, ISBLANK(CU573), $Q573-$S573+BG573-CD573)</f>
        <v/>
      </c>
      <c r="DM573" s="162" t="str" cm="1">
        <f t="array" ref="DM573">_xlfn.IFS(DM$1= 0,"", NOT(ISBLANK(CV573)), 0, ISBLANK(CV573), $Q573-$S573+BH573-CE573)</f>
        <v/>
      </c>
      <c r="DN573" s="162" t="str" cm="1">
        <f t="array" ref="DN573">_xlfn.IFS(DN$1= 0,"", NOT(ISBLANK(CW573)), 0, ISBLANK(CW573), $Q573-$S573+BI573-CF573)</f>
        <v/>
      </c>
      <c r="DO573" s="162" t="str" cm="1">
        <f t="array" ref="DO573">_xlfn.IFS(DO$1= 0,"", NOT(ISBLANK(CX573)), 0, ISBLANK(CX573), $Q573-$S573+BJ573-CG573)</f>
        <v/>
      </c>
      <c r="DP573" s="162" t="str" cm="1">
        <f t="array" ref="DP573">_xlfn.IFS(DP$1= 0,"", NOT(ISBLANK(CY573)), 0, ISBLANK(CY573), $Q573-$S573+BK573-CH573)</f>
        <v/>
      </c>
      <c r="DQ573" s="162" t="str" cm="1">
        <f t="array" ref="DQ573">_xlfn.IFS(DQ$1= 0,"", NOT(ISBLANK(CZ573)), 0, ISBLANK(CZ573), $Q573-$S573+BL573-CI573)</f>
        <v/>
      </c>
      <c r="DR573" s="163" t="str" cm="1">
        <f t="array" ref="DR573">_xlfn.IFS(DR$1= 0,"", NOT(ISBLANK(DA573)), 0, ISBLANK(DA573), $Q573-$S573+BM573-CJ573)</f>
        <v/>
      </c>
    </row>
    <row r="574" spans="1:122" ht="16.5" x14ac:dyDescent="0.3">
      <c r="A574" s="135"/>
      <c r="B574" s="136"/>
      <c r="C574" s="136"/>
      <c r="D574" s="137"/>
      <c r="E574" s="176"/>
      <c r="F574" s="182"/>
      <c r="G574" s="183"/>
      <c r="H574" s="183"/>
      <c r="I574" s="183"/>
      <c r="J574" s="183"/>
      <c r="K574" s="183"/>
      <c r="L574" s="183"/>
      <c r="M574" s="186"/>
      <c r="N574" s="182"/>
      <c r="O574" s="184"/>
      <c r="P574" s="178"/>
      <c r="Q574" s="118">
        <f t="shared" si="187"/>
        <v>0</v>
      </c>
      <c r="R574" s="3"/>
      <c r="S574" s="3"/>
      <c r="T574" s="4"/>
      <c r="U574" s="4"/>
      <c r="V574" s="99">
        <f t="shared" si="188"/>
        <v>0</v>
      </c>
      <c r="W574" s="161"/>
      <c r="X574" s="138"/>
      <c r="AH574" s="158" t="str">
        <f t="array" ref="AH574">IF(OR(AH$1=0, $A574=""),"",SQRT((_xlfn.XLOOKUP(AH$1,$Z$2:$Z$16,$AA$2:$AA$16)-$T574)^2+(_xlfn.XLOOKUP(AH$1,$Z$2:$Z$16,$AB$2:$AB$16)-$U574)^2+(_xlfn.XLOOKUP(AH$1,$Z$2:$Z$16,$AC$2:$AC$16-$V574)^2)))</f>
        <v/>
      </c>
      <c r="AI574" s="140" t="str">
        <f t="array" ref="AI574">IF(OR(AI$1=0, $A574=""),"",SQRT((_xlfn.XLOOKUP(AI$1,$Z$2:$Z$16,$AA$2:$AA$16)-$T574)^2+(_xlfn.XLOOKUP(AI$1,$Z$2:$Z$16,$AB$2:$AB$16)-$U574)^2+(_xlfn.XLOOKUP(AI$1,$Z$2:$Z$16,$AC$2:$AC$16-$V574)^2)))</f>
        <v/>
      </c>
      <c r="AJ574" s="140" t="str">
        <f t="array" ref="AJ574">IF(OR(AJ$1=0, $A574=""),"",SQRT((_xlfn.XLOOKUP(AJ$1,$Z$2:$Z$16,$AA$2:$AA$16)-$T574)^2+(_xlfn.XLOOKUP(AJ$1,$Z$2:$Z$16,$AB$2:$AB$16)-$U574)^2+(_xlfn.XLOOKUP(AJ$1,$Z$2:$Z$16,$AC$2:$AC$16-$V574)^2)))</f>
        <v/>
      </c>
      <c r="AK574" s="140" t="str">
        <f t="array" ref="AK574">IF(OR(AK$1=0, $A574=""),"",SQRT((_xlfn.XLOOKUP(AK$1,$Z$2:$Z$16,$AA$2:$AA$16)-$T574)^2+(_xlfn.XLOOKUP(AK$1,$Z$2:$Z$16,$AB$2:$AB$16)-$U574)^2+(_xlfn.XLOOKUP(AK$1,$Z$2:$Z$16,$AC$2:$AC$16-$V574)^2)))</f>
        <v/>
      </c>
      <c r="AL574" s="140" t="str">
        <f t="array" ref="AL574">IF(OR(AL$1=0, $A574=""),"",SQRT((_xlfn.XLOOKUP(AL$1,$Z$2:$Z$16,$AA$2:$AA$16)-$T574)^2+(_xlfn.XLOOKUP(AL$1,$Z$2:$Z$16,$AB$2:$AB$16)-$U574)^2+(_xlfn.XLOOKUP(AL$1,$Z$2:$Z$16,$AC$2:$AC$16-$V574)^2)))</f>
        <v/>
      </c>
      <c r="AM574" s="140" t="str">
        <f t="array" ref="AM574">IF(OR(AM$1=0, $A574=""),"",SQRT((_xlfn.XLOOKUP(AM$1,$Z$2:$Z$16,$AA$2:$AA$16)-$T574)^2+(_xlfn.XLOOKUP(AM$1,$Z$2:$Z$16,$AB$2:$AB$16)-$U574)^2+(_xlfn.XLOOKUP(AM$1,$Z$2:$Z$16,$AC$2:$AC$16-$V574)^2)))</f>
        <v/>
      </c>
      <c r="AN574" s="140" t="str">
        <f t="array" ref="AN574">IF(OR(AN$1=0, $A574=""),"",SQRT((_xlfn.XLOOKUP(AN$1,$Z$2:$Z$16,$AA$2:$AA$16)-$T574)^2+(_xlfn.XLOOKUP(AN$1,$Z$2:$Z$16,$AB$2:$AB$16)-$U574)^2+(_xlfn.XLOOKUP(AN$1,$Z$2:$Z$16,$AC$2:$AC$16-$V574)^2)))</f>
        <v/>
      </c>
      <c r="AO574" s="140" t="str">
        <f t="array" ref="AO574">IF(OR(AO$1=0, $A574=""),"",SQRT((_xlfn.XLOOKUP(AO$1,$Z$2:$Z$16,$AA$2:$AA$16)-$T574)^2+(_xlfn.XLOOKUP(AO$1,$Z$2:$Z$16,$AB$2:$AB$16)-$U574)^2+(_xlfn.XLOOKUP(AO$1,$Z$2:$Z$16,$AC$2:$AC$16-$V574)^2)))</f>
        <v/>
      </c>
      <c r="AP574" s="141" t="str">
        <f t="array" ref="AP574">IF(OR(AP$1=0, $A574=""),"",SQRT((_xlfn.XLOOKUP(AP$1,$Z$2:$Z$16,$AA$2:$AA$16)-$T574)^2+(_xlfn.XLOOKUP(AP$1,$Z$2:$Z$16,$AB$2:$AB$16)-$U574)^2+(_xlfn.XLOOKUP(AP$1,$Z$2:$Z$16,$AC$2:$AC$16-$V574)^2)))</f>
        <v/>
      </c>
      <c r="AQ574" s="141" t="str">
        <f t="array" ref="AQ574">IF(OR(AQ$1=0, $A574=""),"",SQRT((_xlfn.XLOOKUP(AQ$1,$Z$2:$Z$16,$AA$2:$AA$16)-$T574)^2+(_xlfn.XLOOKUP(AQ$1,$Z$2:$Z$16,$AB$2:$AB$16)-$U574)^2+(_xlfn.XLOOKUP(AQ$1,$Z$2:$Z$16,$AC$2:$AC$16-$V574)^2)))</f>
        <v/>
      </c>
      <c r="AR574" s="141" t="str">
        <f t="array" ref="AR574">IF(OR(AR$1=0, $A574=""),"",SQRT((_xlfn.XLOOKUP(AR$1,$Z$2:$Z$16,$AA$2:$AA$16)-$T574)^2+(_xlfn.XLOOKUP(AR$1,$Z$2:$Z$16,$AB$2:$AB$16)-$U574)^2+(_xlfn.XLOOKUP(AR$1,$Z$2:$Z$16,$AC$2:$AC$16-$V574)^2)))</f>
        <v/>
      </c>
      <c r="AS574" s="141" t="str">
        <f t="array" ref="AS574">IF(OR(AS$1=0, $A574=""),"",SQRT((_xlfn.XLOOKUP(AS$1,$Z$2:$Z$16,$AA$2:$AA$16)-$T574)^2+(_xlfn.XLOOKUP(AS$1,$Z$2:$Z$16,$AB$2:$AB$16)-$U574)^2+(_xlfn.XLOOKUP(AS$1,$Z$2:$Z$16,$AC$2:$AC$16-$V574)^2)))</f>
        <v/>
      </c>
      <c r="AT574" s="141" t="str">
        <f t="array" ref="AT574">IF(OR(AT$1=0, $A574=""),"",SQRT((_xlfn.XLOOKUP(AT$1,$Z$2:$Z$16,$AA$2:$AA$16)-$T574)^2+(_xlfn.XLOOKUP(AT$1,$Z$2:$Z$16,$AB$2:$AB$16)-$U574)^2+(_xlfn.XLOOKUP(AT$1,$Z$2:$Z$16,$AC$2:$AC$16-$V574)^2)))</f>
        <v/>
      </c>
      <c r="AU574" s="141" t="str">
        <f t="array" ref="AU574">IF(OR(AU$1=0, $A574=""),"",SQRT((_xlfn.XLOOKUP(AU$1,$Z$2:$Z$16,$AA$2:$AA$16)-$T574)^2+(_xlfn.XLOOKUP(AU$1,$Z$2:$Z$16,$AB$2:$AB$16)-$U574)^2+(_xlfn.XLOOKUP(AU$1,$Z$2:$Z$16,$AC$2:$AC$16-$V574)^2)))</f>
        <v/>
      </c>
      <c r="AV574" s="142" t="str">
        <f t="array" ref="AV574">IF(OR(AV$1=0, $A574=""),"",SQRT((_xlfn.XLOOKUP(AV$1,$Z$2:$Z$16,$AA$2:$AA$16)-$T574)^2+(_xlfn.XLOOKUP(AV$1,$Z$2:$Z$16,$AB$2:$AB$16)-$U574)^2+(_xlfn.XLOOKUP(AV$1,$Z$2:$Z$16,$AC$2:$AC$16-$V574)^2)))</f>
        <v/>
      </c>
      <c r="AW574" s="124"/>
      <c r="AX574" s="124"/>
      <c r="AY574" s="125">
        <f t="shared" si="189"/>
        <v>0</v>
      </c>
      <c r="AZ574" s="143">
        <f t="shared" si="190"/>
        <v>0</v>
      </c>
      <c r="BA574" s="143">
        <f t="shared" si="191"/>
        <v>0</v>
      </c>
      <c r="BB574" s="143">
        <f t="shared" si="192"/>
        <v>0</v>
      </c>
      <c r="BC574" s="143">
        <f t="shared" si="193"/>
        <v>0</v>
      </c>
      <c r="BD574" s="143">
        <f t="shared" si="194"/>
        <v>0</v>
      </c>
      <c r="BE574" s="143">
        <f t="shared" si="195"/>
        <v>0</v>
      </c>
      <c r="BF574" s="143">
        <f t="shared" si="196"/>
        <v>0</v>
      </c>
      <c r="BG574" s="144">
        <f t="shared" si="197"/>
        <v>0</v>
      </c>
      <c r="BH574" s="144">
        <f t="shared" si="198"/>
        <v>0</v>
      </c>
      <c r="BI574" s="144">
        <f t="shared" si="199"/>
        <v>0</v>
      </c>
      <c r="BJ574" s="144">
        <f t="shared" si="200"/>
        <v>0</v>
      </c>
      <c r="BK574" s="144">
        <f t="shared" si="201"/>
        <v>0</v>
      </c>
      <c r="BL574" s="144">
        <f t="shared" si="202"/>
        <v>0</v>
      </c>
      <c r="BM574" s="145">
        <f t="shared" si="203"/>
        <v>0</v>
      </c>
      <c r="BN574" s="124"/>
      <c r="BO574" s="124"/>
      <c r="BP574" s="124"/>
      <c r="BQ574" s="124"/>
      <c r="BR574" s="124"/>
      <c r="BS574" s="124"/>
      <c r="BT574" s="124"/>
      <c r="BU574" s="124"/>
      <c r="BV574" s="130"/>
      <c r="BW574" s="130"/>
      <c r="BX574" s="130"/>
      <c r="BY574" s="130"/>
      <c r="BZ574" s="130"/>
      <c r="CA574" s="130"/>
      <c r="CB574" s="130"/>
      <c r="CC574" s="130"/>
      <c r="CD574" s="130"/>
      <c r="CE574" s="130"/>
      <c r="CF574" s="130"/>
      <c r="CG574" s="130"/>
      <c r="CH574" s="130"/>
      <c r="CI574" s="130"/>
      <c r="CJ574" s="130"/>
      <c r="CL574" s="124"/>
      <c r="CM574" s="130" t="s">
        <v>32</v>
      </c>
      <c r="CN574" s="130"/>
      <c r="CO574" s="130"/>
      <c r="CP574" s="130"/>
      <c r="CQ574" s="130"/>
      <c r="CR574" s="130"/>
      <c r="CS574" s="130"/>
      <c r="CT574" s="130"/>
      <c r="CU574" s="130"/>
      <c r="CV574" s="130"/>
      <c r="CW574" s="130"/>
      <c r="CX574" s="130"/>
      <c r="CY574" s="130"/>
      <c r="CZ574" s="130"/>
      <c r="DA574" s="130"/>
      <c r="DD574" s="159" cm="1">
        <f t="array" ref="DD574">_xlfn.IFS(DD$1= 0,"", NOT(ISBLANK(CM574)), 0, ISBLANK(CM574), $Q574-$S574+AY574-BV574)</f>
        <v>0</v>
      </c>
      <c r="DE574" s="160" cm="1">
        <f t="array" ref="DE574">_xlfn.IFS(DE$1= 0,"", NOT(ISBLANK(CN574)), 0, ISBLANK(CN574), $Q574-$S574+AZ574-BW574)</f>
        <v>0</v>
      </c>
      <c r="DF574" s="160" cm="1">
        <f t="array" ref="DF574">_xlfn.IFS(DF$1= 0,"", NOT(ISBLANK(CO574)), 0, ISBLANK(CO574), $Q574-$S574+BA574-BX574)</f>
        <v>0</v>
      </c>
      <c r="DG574" s="160" cm="1">
        <f t="array" ref="DG574">_xlfn.IFS(DG$1= 0,"", NOT(ISBLANK(CP574)), 0, ISBLANK(CP574), $Q574-$S574+BB574-BY574)</f>
        <v>0</v>
      </c>
      <c r="DH574" s="160" cm="1">
        <f t="array" ref="DH574">_xlfn.IFS(DH$1= 0,"", NOT(ISBLANK(CQ574)), 0, ISBLANK(CQ574), $Q574-$S574+BC574-BZ574)</f>
        <v>0</v>
      </c>
      <c r="DI574" s="160" cm="1">
        <f t="array" ref="DI574">_xlfn.IFS(DI$1= 0,"", NOT(ISBLANK(CR574)), 0, ISBLANK(CR574), $Q574-$S574+BD574-CA574)</f>
        <v>0</v>
      </c>
      <c r="DJ574" s="160" t="str" cm="1">
        <f t="array" ref="DJ574">_xlfn.IFS(DJ$1= 0,"", NOT(ISBLANK(CS574)), 0, ISBLANK(CS574), $Q574-$S574+BE574-CB574)</f>
        <v/>
      </c>
      <c r="DK574" s="160" t="str" cm="1">
        <f t="array" ref="DK574">_xlfn.IFS(DK$1= 0,"", NOT(ISBLANK(CT574)), 0, ISBLANK(CT574), $Q574-$S574+BF574-CC574)</f>
        <v/>
      </c>
      <c r="DL574" s="162" t="str" cm="1">
        <f t="array" ref="DL574">_xlfn.IFS(DL$1= 0,"", NOT(ISBLANK(CU574)), 0, ISBLANK(CU574), $Q574-$S574+BG574-CD574)</f>
        <v/>
      </c>
      <c r="DM574" s="162" t="str" cm="1">
        <f t="array" ref="DM574">_xlfn.IFS(DM$1= 0,"", NOT(ISBLANK(CV574)), 0, ISBLANK(CV574), $Q574-$S574+BH574-CE574)</f>
        <v/>
      </c>
      <c r="DN574" s="162" t="str" cm="1">
        <f t="array" ref="DN574">_xlfn.IFS(DN$1= 0,"", NOT(ISBLANK(CW574)), 0, ISBLANK(CW574), $Q574-$S574+BI574-CF574)</f>
        <v/>
      </c>
      <c r="DO574" s="162" t="str" cm="1">
        <f t="array" ref="DO574">_xlfn.IFS(DO$1= 0,"", NOT(ISBLANK(CX574)), 0, ISBLANK(CX574), $Q574-$S574+BJ574-CG574)</f>
        <v/>
      </c>
      <c r="DP574" s="162" t="str" cm="1">
        <f t="array" ref="DP574">_xlfn.IFS(DP$1= 0,"", NOT(ISBLANK(CY574)), 0, ISBLANK(CY574), $Q574-$S574+BK574-CH574)</f>
        <v/>
      </c>
      <c r="DQ574" s="162" t="str" cm="1">
        <f t="array" ref="DQ574">_xlfn.IFS(DQ$1= 0,"", NOT(ISBLANK(CZ574)), 0, ISBLANK(CZ574), $Q574-$S574+BL574-CI574)</f>
        <v/>
      </c>
      <c r="DR574" s="163" t="str" cm="1">
        <f t="array" ref="DR574">_xlfn.IFS(DR$1= 0,"", NOT(ISBLANK(DA574)), 0, ISBLANK(DA574), $Q574-$S574+BM574-CJ574)</f>
        <v/>
      </c>
    </row>
    <row r="575" spans="1:122" ht="16.5" x14ac:dyDescent="0.3">
      <c r="A575" s="135"/>
      <c r="B575" s="136"/>
      <c r="C575" s="136"/>
      <c r="D575" s="137"/>
      <c r="E575" s="176"/>
      <c r="F575" s="182"/>
      <c r="G575" s="183"/>
      <c r="H575" s="183"/>
      <c r="I575" s="183"/>
      <c r="J575" s="183"/>
      <c r="K575" s="183"/>
      <c r="L575" s="183"/>
      <c r="M575" s="186"/>
      <c r="N575" s="182"/>
      <c r="O575" s="184"/>
      <c r="P575" s="178"/>
      <c r="Q575" s="118">
        <f t="shared" si="187"/>
        <v>0</v>
      </c>
      <c r="R575" s="3"/>
      <c r="S575" s="3"/>
      <c r="T575" s="4"/>
      <c r="U575" s="4"/>
      <c r="V575" s="99">
        <f t="shared" si="188"/>
        <v>0</v>
      </c>
      <c r="W575" s="161"/>
      <c r="X575" s="138"/>
      <c r="AH575" s="158" t="str">
        <f t="array" ref="AH575">IF(OR(AH$1=0, $A575=""),"",SQRT((_xlfn.XLOOKUP(AH$1,$Z$2:$Z$16,$AA$2:$AA$16)-$T575)^2+(_xlfn.XLOOKUP(AH$1,$Z$2:$Z$16,$AB$2:$AB$16)-$U575)^2+(_xlfn.XLOOKUP(AH$1,$Z$2:$Z$16,$AC$2:$AC$16-$V575)^2)))</f>
        <v/>
      </c>
      <c r="AI575" s="140" t="str">
        <f t="array" ref="AI575">IF(OR(AI$1=0, $A575=""),"",SQRT((_xlfn.XLOOKUP(AI$1,$Z$2:$Z$16,$AA$2:$AA$16)-$T575)^2+(_xlfn.XLOOKUP(AI$1,$Z$2:$Z$16,$AB$2:$AB$16)-$U575)^2+(_xlfn.XLOOKUP(AI$1,$Z$2:$Z$16,$AC$2:$AC$16-$V575)^2)))</f>
        <v/>
      </c>
      <c r="AJ575" s="140" t="str">
        <f t="array" ref="AJ575">IF(OR(AJ$1=0, $A575=""),"",SQRT((_xlfn.XLOOKUP(AJ$1,$Z$2:$Z$16,$AA$2:$AA$16)-$T575)^2+(_xlfn.XLOOKUP(AJ$1,$Z$2:$Z$16,$AB$2:$AB$16)-$U575)^2+(_xlfn.XLOOKUP(AJ$1,$Z$2:$Z$16,$AC$2:$AC$16-$V575)^2)))</f>
        <v/>
      </c>
      <c r="AK575" s="140" t="str">
        <f t="array" ref="AK575">IF(OR(AK$1=0, $A575=""),"",SQRT((_xlfn.XLOOKUP(AK$1,$Z$2:$Z$16,$AA$2:$AA$16)-$T575)^2+(_xlfn.XLOOKUP(AK$1,$Z$2:$Z$16,$AB$2:$AB$16)-$U575)^2+(_xlfn.XLOOKUP(AK$1,$Z$2:$Z$16,$AC$2:$AC$16-$V575)^2)))</f>
        <v/>
      </c>
      <c r="AL575" s="140" t="str">
        <f t="array" ref="AL575">IF(OR(AL$1=0, $A575=""),"",SQRT((_xlfn.XLOOKUP(AL$1,$Z$2:$Z$16,$AA$2:$AA$16)-$T575)^2+(_xlfn.XLOOKUP(AL$1,$Z$2:$Z$16,$AB$2:$AB$16)-$U575)^2+(_xlfn.XLOOKUP(AL$1,$Z$2:$Z$16,$AC$2:$AC$16-$V575)^2)))</f>
        <v/>
      </c>
      <c r="AM575" s="140" t="str">
        <f t="array" ref="AM575">IF(OR(AM$1=0, $A575=""),"",SQRT((_xlfn.XLOOKUP(AM$1,$Z$2:$Z$16,$AA$2:$AA$16)-$T575)^2+(_xlfn.XLOOKUP(AM$1,$Z$2:$Z$16,$AB$2:$AB$16)-$U575)^2+(_xlfn.XLOOKUP(AM$1,$Z$2:$Z$16,$AC$2:$AC$16-$V575)^2)))</f>
        <v/>
      </c>
      <c r="AN575" s="140" t="str">
        <f t="array" ref="AN575">IF(OR(AN$1=0, $A575=""),"",SQRT((_xlfn.XLOOKUP(AN$1,$Z$2:$Z$16,$AA$2:$AA$16)-$T575)^2+(_xlfn.XLOOKUP(AN$1,$Z$2:$Z$16,$AB$2:$AB$16)-$U575)^2+(_xlfn.XLOOKUP(AN$1,$Z$2:$Z$16,$AC$2:$AC$16-$V575)^2)))</f>
        <v/>
      </c>
      <c r="AO575" s="140" t="str">
        <f t="array" ref="AO575">IF(OR(AO$1=0, $A575=""),"",SQRT((_xlfn.XLOOKUP(AO$1,$Z$2:$Z$16,$AA$2:$AA$16)-$T575)^2+(_xlfn.XLOOKUP(AO$1,$Z$2:$Z$16,$AB$2:$AB$16)-$U575)^2+(_xlfn.XLOOKUP(AO$1,$Z$2:$Z$16,$AC$2:$AC$16-$V575)^2)))</f>
        <v/>
      </c>
      <c r="AP575" s="141" t="str">
        <f t="array" ref="AP575">IF(OR(AP$1=0, $A575=""),"",SQRT((_xlfn.XLOOKUP(AP$1,$Z$2:$Z$16,$AA$2:$AA$16)-$T575)^2+(_xlfn.XLOOKUP(AP$1,$Z$2:$Z$16,$AB$2:$AB$16)-$U575)^2+(_xlfn.XLOOKUP(AP$1,$Z$2:$Z$16,$AC$2:$AC$16-$V575)^2)))</f>
        <v/>
      </c>
      <c r="AQ575" s="141" t="str">
        <f t="array" ref="AQ575">IF(OR(AQ$1=0, $A575=""),"",SQRT((_xlfn.XLOOKUP(AQ$1,$Z$2:$Z$16,$AA$2:$AA$16)-$T575)^2+(_xlfn.XLOOKUP(AQ$1,$Z$2:$Z$16,$AB$2:$AB$16)-$U575)^2+(_xlfn.XLOOKUP(AQ$1,$Z$2:$Z$16,$AC$2:$AC$16-$V575)^2)))</f>
        <v/>
      </c>
      <c r="AR575" s="141" t="str">
        <f t="array" ref="AR575">IF(OR(AR$1=0, $A575=""),"",SQRT((_xlfn.XLOOKUP(AR$1,$Z$2:$Z$16,$AA$2:$AA$16)-$T575)^2+(_xlfn.XLOOKUP(AR$1,$Z$2:$Z$16,$AB$2:$AB$16)-$U575)^2+(_xlfn.XLOOKUP(AR$1,$Z$2:$Z$16,$AC$2:$AC$16-$V575)^2)))</f>
        <v/>
      </c>
      <c r="AS575" s="141" t="str">
        <f t="array" ref="AS575">IF(OR(AS$1=0, $A575=""),"",SQRT((_xlfn.XLOOKUP(AS$1,$Z$2:$Z$16,$AA$2:$AA$16)-$T575)^2+(_xlfn.XLOOKUP(AS$1,$Z$2:$Z$16,$AB$2:$AB$16)-$U575)^2+(_xlfn.XLOOKUP(AS$1,$Z$2:$Z$16,$AC$2:$AC$16-$V575)^2)))</f>
        <v/>
      </c>
      <c r="AT575" s="141" t="str">
        <f t="array" ref="AT575">IF(OR(AT$1=0, $A575=""),"",SQRT((_xlfn.XLOOKUP(AT$1,$Z$2:$Z$16,$AA$2:$AA$16)-$T575)^2+(_xlfn.XLOOKUP(AT$1,$Z$2:$Z$16,$AB$2:$AB$16)-$U575)^2+(_xlfn.XLOOKUP(AT$1,$Z$2:$Z$16,$AC$2:$AC$16-$V575)^2)))</f>
        <v/>
      </c>
      <c r="AU575" s="141" t="str">
        <f t="array" ref="AU575">IF(OR(AU$1=0, $A575=""),"",SQRT((_xlfn.XLOOKUP(AU$1,$Z$2:$Z$16,$AA$2:$AA$16)-$T575)^2+(_xlfn.XLOOKUP(AU$1,$Z$2:$Z$16,$AB$2:$AB$16)-$U575)^2+(_xlfn.XLOOKUP(AU$1,$Z$2:$Z$16,$AC$2:$AC$16-$V575)^2)))</f>
        <v/>
      </c>
      <c r="AV575" s="142" t="str">
        <f t="array" ref="AV575">IF(OR(AV$1=0, $A575=""),"",SQRT((_xlfn.XLOOKUP(AV$1,$Z$2:$Z$16,$AA$2:$AA$16)-$T575)^2+(_xlfn.XLOOKUP(AV$1,$Z$2:$Z$16,$AB$2:$AB$16)-$U575)^2+(_xlfn.XLOOKUP(AV$1,$Z$2:$Z$16,$AC$2:$AC$16-$V575)^2)))</f>
        <v/>
      </c>
      <c r="AW575" s="124"/>
      <c r="AX575" s="124"/>
      <c r="AY575" s="125">
        <f t="shared" si="189"/>
        <v>0</v>
      </c>
      <c r="AZ575" s="143">
        <f t="shared" si="190"/>
        <v>0</v>
      </c>
      <c r="BA575" s="143">
        <f t="shared" si="191"/>
        <v>0</v>
      </c>
      <c r="BB575" s="143">
        <f t="shared" si="192"/>
        <v>0</v>
      </c>
      <c r="BC575" s="143">
        <f t="shared" si="193"/>
        <v>0</v>
      </c>
      <c r="BD575" s="143">
        <f t="shared" si="194"/>
        <v>0</v>
      </c>
      <c r="BE575" s="143">
        <f t="shared" si="195"/>
        <v>0</v>
      </c>
      <c r="BF575" s="143">
        <f t="shared" si="196"/>
        <v>0</v>
      </c>
      <c r="BG575" s="144">
        <f t="shared" si="197"/>
        <v>0</v>
      </c>
      <c r="BH575" s="144">
        <f t="shared" si="198"/>
        <v>0</v>
      </c>
      <c r="BI575" s="144">
        <f t="shared" si="199"/>
        <v>0</v>
      </c>
      <c r="BJ575" s="144">
        <f t="shared" si="200"/>
        <v>0</v>
      </c>
      <c r="BK575" s="144">
        <f t="shared" si="201"/>
        <v>0</v>
      </c>
      <c r="BL575" s="144">
        <f t="shared" si="202"/>
        <v>0</v>
      </c>
      <c r="BM575" s="145">
        <f t="shared" si="203"/>
        <v>0</v>
      </c>
      <c r="BN575" s="124"/>
      <c r="BO575" s="124"/>
      <c r="BP575" s="124"/>
      <c r="BQ575" s="124"/>
      <c r="BR575" s="124"/>
      <c r="BS575" s="124"/>
      <c r="BT575" s="124"/>
      <c r="BU575" s="124"/>
      <c r="BV575" s="130"/>
      <c r="BW575" s="130"/>
      <c r="BX575" s="130"/>
      <c r="BY575" s="130"/>
      <c r="BZ575" s="130"/>
      <c r="CA575" s="130"/>
      <c r="CB575" s="130"/>
      <c r="CC575" s="130"/>
      <c r="CD575" s="130"/>
      <c r="CE575" s="130"/>
      <c r="CF575" s="130"/>
      <c r="CG575" s="130"/>
      <c r="CH575" s="130"/>
      <c r="CI575" s="130"/>
      <c r="CJ575" s="130"/>
      <c r="CL575" s="124"/>
      <c r="CM575" s="130" t="s">
        <v>32</v>
      </c>
      <c r="CN575" s="130"/>
      <c r="CO575" s="130"/>
      <c r="CP575" s="130"/>
      <c r="CQ575" s="130"/>
      <c r="CR575" s="130"/>
      <c r="CS575" s="130"/>
      <c r="CT575" s="130"/>
      <c r="CU575" s="130"/>
      <c r="CV575" s="130"/>
      <c r="CW575" s="130"/>
      <c r="CX575" s="130"/>
      <c r="CY575" s="130"/>
      <c r="CZ575" s="130"/>
      <c r="DA575" s="130"/>
      <c r="DD575" s="159" cm="1">
        <f t="array" ref="DD575">_xlfn.IFS(DD$1= 0,"", NOT(ISBLANK(CM575)), 0, ISBLANK(CM575), $Q575-$S575+AY575-BV575)</f>
        <v>0</v>
      </c>
      <c r="DE575" s="160" cm="1">
        <f t="array" ref="DE575">_xlfn.IFS(DE$1= 0,"", NOT(ISBLANK(CN575)), 0, ISBLANK(CN575), $Q575-$S575+AZ575-BW575)</f>
        <v>0</v>
      </c>
      <c r="DF575" s="160" cm="1">
        <f t="array" ref="DF575">_xlfn.IFS(DF$1= 0,"", NOT(ISBLANK(CO575)), 0, ISBLANK(CO575), $Q575-$S575+BA575-BX575)</f>
        <v>0</v>
      </c>
      <c r="DG575" s="160" cm="1">
        <f t="array" ref="DG575">_xlfn.IFS(DG$1= 0,"", NOT(ISBLANK(CP575)), 0, ISBLANK(CP575), $Q575-$S575+BB575-BY575)</f>
        <v>0</v>
      </c>
      <c r="DH575" s="160" cm="1">
        <f t="array" ref="DH575">_xlfn.IFS(DH$1= 0,"", NOT(ISBLANK(CQ575)), 0, ISBLANK(CQ575), $Q575-$S575+BC575-BZ575)</f>
        <v>0</v>
      </c>
      <c r="DI575" s="160" cm="1">
        <f t="array" ref="DI575">_xlfn.IFS(DI$1= 0,"", NOT(ISBLANK(CR575)), 0, ISBLANK(CR575), $Q575-$S575+BD575-CA575)</f>
        <v>0</v>
      </c>
      <c r="DJ575" s="160" t="str" cm="1">
        <f t="array" ref="DJ575">_xlfn.IFS(DJ$1= 0,"", NOT(ISBLANK(CS575)), 0, ISBLANK(CS575), $Q575-$S575+BE575-CB575)</f>
        <v/>
      </c>
      <c r="DK575" s="160" t="str" cm="1">
        <f t="array" ref="DK575">_xlfn.IFS(DK$1= 0,"", NOT(ISBLANK(CT575)), 0, ISBLANK(CT575), $Q575-$S575+BF575-CC575)</f>
        <v/>
      </c>
      <c r="DL575" s="162" t="str" cm="1">
        <f t="array" ref="DL575">_xlfn.IFS(DL$1= 0,"", NOT(ISBLANK(CU575)), 0, ISBLANK(CU575), $Q575-$S575+BG575-CD575)</f>
        <v/>
      </c>
      <c r="DM575" s="162" t="str" cm="1">
        <f t="array" ref="DM575">_xlfn.IFS(DM$1= 0,"", NOT(ISBLANK(CV575)), 0, ISBLANK(CV575), $Q575-$S575+BH575-CE575)</f>
        <v/>
      </c>
      <c r="DN575" s="162" t="str" cm="1">
        <f t="array" ref="DN575">_xlfn.IFS(DN$1= 0,"", NOT(ISBLANK(CW575)), 0, ISBLANK(CW575), $Q575-$S575+BI575-CF575)</f>
        <v/>
      </c>
      <c r="DO575" s="162" t="str" cm="1">
        <f t="array" ref="DO575">_xlfn.IFS(DO$1= 0,"", NOT(ISBLANK(CX575)), 0, ISBLANK(CX575), $Q575-$S575+BJ575-CG575)</f>
        <v/>
      </c>
      <c r="DP575" s="162" t="str" cm="1">
        <f t="array" ref="DP575">_xlfn.IFS(DP$1= 0,"", NOT(ISBLANK(CY575)), 0, ISBLANK(CY575), $Q575-$S575+BK575-CH575)</f>
        <v/>
      </c>
      <c r="DQ575" s="162" t="str" cm="1">
        <f t="array" ref="DQ575">_xlfn.IFS(DQ$1= 0,"", NOT(ISBLANK(CZ575)), 0, ISBLANK(CZ575), $Q575-$S575+BL575-CI575)</f>
        <v/>
      </c>
      <c r="DR575" s="163" t="str" cm="1">
        <f t="array" ref="DR575">_xlfn.IFS(DR$1= 0,"", NOT(ISBLANK(DA575)), 0, ISBLANK(DA575), $Q575-$S575+BM575-CJ575)</f>
        <v/>
      </c>
    </row>
    <row r="576" spans="1:122" ht="16.5" x14ac:dyDescent="0.3">
      <c r="A576" s="135"/>
      <c r="B576" s="136"/>
      <c r="C576" s="136"/>
      <c r="D576" s="137"/>
      <c r="E576" s="176"/>
      <c r="F576" s="182"/>
      <c r="G576" s="183"/>
      <c r="H576" s="183"/>
      <c r="I576" s="183"/>
      <c r="J576" s="183"/>
      <c r="K576" s="183"/>
      <c r="L576" s="183"/>
      <c r="M576" s="186"/>
      <c r="N576" s="182"/>
      <c r="O576" s="184"/>
      <c r="P576" s="178"/>
      <c r="Q576" s="118">
        <f t="shared" si="187"/>
        <v>0</v>
      </c>
      <c r="R576" s="3"/>
      <c r="S576" s="3"/>
      <c r="T576" s="4"/>
      <c r="U576" s="4"/>
      <c r="V576" s="99">
        <f t="shared" si="188"/>
        <v>0</v>
      </c>
      <c r="W576" s="161"/>
      <c r="X576" s="138"/>
      <c r="AH576" s="158" t="str">
        <f t="array" ref="AH576">IF(OR(AH$1=0, $A576=""),"",SQRT((_xlfn.XLOOKUP(AH$1,$Z$2:$Z$16,$AA$2:$AA$16)-$T576)^2+(_xlfn.XLOOKUP(AH$1,$Z$2:$Z$16,$AB$2:$AB$16)-$U576)^2+(_xlfn.XLOOKUP(AH$1,$Z$2:$Z$16,$AC$2:$AC$16-$V576)^2)))</f>
        <v/>
      </c>
      <c r="AI576" s="140" t="str">
        <f t="array" ref="AI576">IF(OR(AI$1=0, $A576=""),"",SQRT((_xlfn.XLOOKUP(AI$1,$Z$2:$Z$16,$AA$2:$AA$16)-$T576)^2+(_xlfn.XLOOKUP(AI$1,$Z$2:$Z$16,$AB$2:$AB$16)-$U576)^2+(_xlfn.XLOOKUP(AI$1,$Z$2:$Z$16,$AC$2:$AC$16-$V576)^2)))</f>
        <v/>
      </c>
      <c r="AJ576" s="140" t="str">
        <f t="array" ref="AJ576">IF(OR(AJ$1=0, $A576=""),"",SQRT((_xlfn.XLOOKUP(AJ$1,$Z$2:$Z$16,$AA$2:$AA$16)-$T576)^2+(_xlfn.XLOOKUP(AJ$1,$Z$2:$Z$16,$AB$2:$AB$16)-$U576)^2+(_xlfn.XLOOKUP(AJ$1,$Z$2:$Z$16,$AC$2:$AC$16-$V576)^2)))</f>
        <v/>
      </c>
      <c r="AK576" s="140" t="str">
        <f t="array" ref="AK576">IF(OR(AK$1=0, $A576=""),"",SQRT((_xlfn.XLOOKUP(AK$1,$Z$2:$Z$16,$AA$2:$AA$16)-$T576)^2+(_xlfn.XLOOKUP(AK$1,$Z$2:$Z$16,$AB$2:$AB$16)-$U576)^2+(_xlfn.XLOOKUP(AK$1,$Z$2:$Z$16,$AC$2:$AC$16-$V576)^2)))</f>
        <v/>
      </c>
      <c r="AL576" s="140" t="str">
        <f t="array" ref="AL576">IF(OR(AL$1=0, $A576=""),"",SQRT((_xlfn.XLOOKUP(AL$1,$Z$2:$Z$16,$AA$2:$AA$16)-$T576)^2+(_xlfn.XLOOKUP(AL$1,$Z$2:$Z$16,$AB$2:$AB$16)-$U576)^2+(_xlfn.XLOOKUP(AL$1,$Z$2:$Z$16,$AC$2:$AC$16-$V576)^2)))</f>
        <v/>
      </c>
      <c r="AM576" s="140" t="str">
        <f t="array" ref="AM576">IF(OR(AM$1=0, $A576=""),"",SQRT((_xlfn.XLOOKUP(AM$1,$Z$2:$Z$16,$AA$2:$AA$16)-$T576)^2+(_xlfn.XLOOKUP(AM$1,$Z$2:$Z$16,$AB$2:$AB$16)-$U576)^2+(_xlfn.XLOOKUP(AM$1,$Z$2:$Z$16,$AC$2:$AC$16-$V576)^2)))</f>
        <v/>
      </c>
      <c r="AN576" s="140" t="str">
        <f t="array" ref="AN576">IF(OR(AN$1=0, $A576=""),"",SQRT((_xlfn.XLOOKUP(AN$1,$Z$2:$Z$16,$AA$2:$AA$16)-$T576)^2+(_xlfn.XLOOKUP(AN$1,$Z$2:$Z$16,$AB$2:$AB$16)-$U576)^2+(_xlfn.XLOOKUP(AN$1,$Z$2:$Z$16,$AC$2:$AC$16-$V576)^2)))</f>
        <v/>
      </c>
      <c r="AO576" s="140" t="str">
        <f t="array" ref="AO576">IF(OR(AO$1=0, $A576=""),"",SQRT((_xlfn.XLOOKUP(AO$1,$Z$2:$Z$16,$AA$2:$AA$16)-$T576)^2+(_xlfn.XLOOKUP(AO$1,$Z$2:$Z$16,$AB$2:$AB$16)-$U576)^2+(_xlfn.XLOOKUP(AO$1,$Z$2:$Z$16,$AC$2:$AC$16-$V576)^2)))</f>
        <v/>
      </c>
      <c r="AP576" s="141" t="str">
        <f t="array" ref="AP576">IF(OR(AP$1=0, $A576=""),"",SQRT((_xlfn.XLOOKUP(AP$1,$Z$2:$Z$16,$AA$2:$AA$16)-$T576)^2+(_xlfn.XLOOKUP(AP$1,$Z$2:$Z$16,$AB$2:$AB$16)-$U576)^2+(_xlfn.XLOOKUP(AP$1,$Z$2:$Z$16,$AC$2:$AC$16-$V576)^2)))</f>
        <v/>
      </c>
      <c r="AQ576" s="141" t="str">
        <f t="array" ref="AQ576">IF(OR(AQ$1=0, $A576=""),"",SQRT((_xlfn.XLOOKUP(AQ$1,$Z$2:$Z$16,$AA$2:$AA$16)-$T576)^2+(_xlfn.XLOOKUP(AQ$1,$Z$2:$Z$16,$AB$2:$AB$16)-$U576)^2+(_xlfn.XLOOKUP(AQ$1,$Z$2:$Z$16,$AC$2:$AC$16-$V576)^2)))</f>
        <v/>
      </c>
      <c r="AR576" s="141" t="str">
        <f t="array" ref="AR576">IF(OR(AR$1=0, $A576=""),"",SQRT((_xlfn.XLOOKUP(AR$1,$Z$2:$Z$16,$AA$2:$AA$16)-$T576)^2+(_xlfn.XLOOKUP(AR$1,$Z$2:$Z$16,$AB$2:$AB$16)-$U576)^2+(_xlfn.XLOOKUP(AR$1,$Z$2:$Z$16,$AC$2:$AC$16-$V576)^2)))</f>
        <v/>
      </c>
      <c r="AS576" s="141" t="str">
        <f t="array" ref="AS576">IF(OR(AS$1=0, $A576=""),"",SQRT((_xlfn.XLOOKUP(AS$1,$Z$2:$Z$16,$AA$2:$AA$16)-$T576)^2+(_xlfn.XLOOKUP(AS$1,$Z$2:$Z$16,$AB$2:$AB$16)-$U576)^2+(_xlfn.XLOOKUP(AS$1,$Z$2:$Z$16,$AC$2:$AC$16-$V576)^2)))</f>
        <v/>
      </c>
      <c r="AT576" s="141" t="str">
        <f t="array" ref="AT576">IF(OR(AT$1=0, $A576=""),"",SQRT((_xlfn.XLOOKUP(AT$1,$Z$2:$Z$16,$AA$2:$AA$16)-$T576)^2+(_xlfn.XLOOKUP(AT$1,$Z$2:$Z$16,$AB$2:$AB$16)-$U576)^2+(_xlfn.XLOOKUP(AT$1,$Z$2:$Z$16,$AC$2:$AC$16-$V576)^2)))</f>
        <v/>
      </c>
      <c r="AU576" s="141" t="str">
        <f t="array" ref="AU576">IF(OR(AU$1=0, $A576=""),"",SQRT((_xlfn.XLOOKUP(AU$1,$Z$2:$Z$16,$AA$2:$AA$16)-$T576)^2+(_xlfn.XLOOKUP(AU$1,$Z$2:$Z$16,$AB$2:$AB$16)-$U576)^2+(_xlfn.XLOOKUP(AU$1,$Z$2:$Z$16,$AC$2:$AC$16-$V576)^2)))</f>
        <v/>
      </c>
      <c r="AV576" s="142" t="str">
        <f t="array" ref="AV576">IF(OR(AV$1=0, $A576=""),"",SQRT((_xlfn.XLOOKUP(AV$1,$Z$2:$Z$16,$AA$2:$AA$16)-$T576)^2+(_xlfn.XLOOKUP(AV$1,$Z$2:$Z$16,$AB$2:$AB$16)-$U576)^2+(_xlfn.XLOOKUP(AV$1,$Z$2:$Z$16,$AC$2:$AC$16-$V576)^2)))</f>
        <v/>
      </c>
      <c r="AW576" s="124"/>
      <c r="AX576" s="124"/>
      <c r="AY576" s="125">
        <f t="shared" si="189"/>
        <v>0</v>
      </c>
      <c r="AZ576" s="143">
        <f t="shared" si="190"/>
        <v>0</v>
      </c>
      <c r="BA576" s="143">
        <f t="shared" si="191"/>
        <v>0</v>
      </c>
      <c r="BB576" s="143">
        <f t="shared" si="192"/>
        <v>0</v>
      </c>
      <c r="BC576" s="143">
        <f t="shared" si="193"/>
        <v>0</v>
      </c>
      <c r="BD576" s="143">
        <f t="shared" si="194"/>
        <v>0</v>
      </c>
      <c r="BE576" s="143">
        <f t="shared" si="195"/>
        <v>0</v>
      </c>
      <c r="BF576" s="143">
        <f t="shared" si="196"/>
        <v>0</v>
      </c>
      <c r="BG576" s="144">
        <f t="shared" si="197"/>
        <v>0</v>
      </c>
      <c r="BH576" s="144">
        <f t="shared" si="198"/>
        <v>0</v>
      </c>
      <c r="BI576" s="144">
        <f t="shared" si="199"/>
        <v>0</v>
      </c>
      <c r="BJ576" s="144">
        <f t="shared" si="200"/>
        <v>0</v>
      </c>
      <c r="BK576" s="144">
        <f t="shared" si="201"/>
        <v>0</v>
      </c>
      <c r="BL576" s="144">
        <f t="shared" si="202"/>
        <v>0</v>
      </c>
      <c r="BM576" s="145">
        <f t="shared" si="203"/>
        <v>0</v>
      </c>
      <c r="BN576" s="124"/>
      <c r="BO576" s="124"/>
      <c r="BP576" s="124"/>
      <c r="BQ576" s="124"/>
      <c r="BR576" s="124"/>
      <c r="BS576" s="124"/>
      <c r="BT576" s="124"/>
      <c r="BU576" s="124"/>
      <c r="BV576" s="130"/>
      <c r="BW576" s="130"/>
      <c r="BX576" s="130"/>
      <c r="BY576" s="130"/>
      <c r="BZ576" s="130"/>
      <c r="CA576" s="130"/>
      <c r="CB576" s="130"/>
      <c r="CC576" s="130"/>
      <c r="CD576" s="130"/>
      <c r="CE576" s="130"/>
      <c r="CF576" s="130"/>
      <c r="CG576" s="130"/>
      <c r="CH576" s="130"/>
      <c r="CI576" s="130"/>
      <c r="CJ576" s="130"/>
      <c r="CL576" s="124"/>
      <c r="CM576" s="130" t="s">
        <v>32</v>
      </c>
      <c r="CN576" s="130"/>
      <c r="CO576" s="130"/>
      <c r="CP576" s="130"/>
      <c r="CQ576" s="130"/>
      <c r="CR576" s="130"/>
      <c r="CS576" s="130"/>
      <c r="CT576" s="130"/>
      <c r="CU576" s="130"/>
      <c r="CV576" s="130"/>
      <c r="CW576" s="130"/>
      <c r="CX576" s="130"/>
      <c r="CY576" s="130"/>
      <c r="CZ576" s="130"/>
      <c r="DA576" s="130"/>
      <c r="DD576" s="159" cm="1">
        <f t="array" ref="DD576">_xlfn.IFS(DD$1= 0,"", NOT(ISBLANK(CM576)), 0, ISBLANK(CM576), $Q576-$S576+AY576-BV576)</f>
        <v>0</v>
      </c>
      <c r="DE576" s="160" cm="1">
        <f t="array" ref="DE576">_xlfn.IFS(DE$1= 0,"", NOT(ISBLANK(CN576)), 0, ISBLANK(CN576), $Q576-$S576+AZ576-BW576)</f>
        <v>0</v>
      </c>
      <c r="DF576" s="160" cm="1">
        <f t="array" ref="DF576">_xlfn.IFS(DF$1= 0,"", NOT(ISBLANK(CO576)), 0, ISBLANK(CO576), $Q576-$S576+BA576-BX576)</f>
        <v>0</v>
      </c>
      <c r="DG576" s="160" cm="1">
        <f t="array" ref="DG576">_xlfn.IFS(DG$1= 0,"", NOT(ISBLANK(CP576)), 0, ISBLANK(CP576), $Q576-$S576+BB576-BY576)</f>
        <v>0</v>
      </c>
      <c r="DH576" s="160" cm="1">
        <f t="array" ref="DH576">_xlfn.IFS(DH$1= 0,"", NOT(ISBLANK(CQ576)), 0, ISBLANK(CQ576), $Q576-$S576+BC576-BZ576)</f>
        <v>0</v>
      </c>
      <c r="DI576" s="160" cm="1">
        <f t="array" ref="DI576">_xlfn.IFS(DI$1= 0,"", NOT(ISBLANK(CR576)), 0, ISBLANK(CR576), $Q576-$S576+BD576-CA576)</f>
        <v>0</v>
      </c>
      <c r="DJ576" s="160" t="str" cm="1">
        <f t="array" ref="DJ576">_xlfn.IFS(DJ$1= 0,"", NOT(ISBLANK(CS576)), 0, ISBLANK(CS576), $Q576-$S576+BE576-CB576)</f>
        <v/>
      </c>
      <c r="DK576" s="160" t="str" cm="1">
        <f t="array" ref="DK576">_xlfn.IFS(DK$1= 0,"", NOT(ISBLANK(CT576)), 0, ISBLANK(CT576), $Q576-$S576+BF576-CC576)</f>
        <v/>
      </c>
      <c r="DL576" s="162" t="str" cm="1">
        <f t="array" ref="DL576">_xlfn.IFS(DL$1= 0,"", NOT(ISBLANK(CU576)), 0, ISBLANK(CU576), $Q576-$S576+BG576-CD576)</f>
        <v/>
      </c>
      <c r="DM576" s="162" t="str" cm="1">
        <f t="array" ref="DM576">_xlfn.IFS(DM$1= 0,"", NOT(ISBLANK(CV576)), 0, ISBLANK(CV576), $Q576-$S576+BH576-CE576)</f>
        <v/>
      </c>
      <c r="DN576" s="162" t="str" cm="1">
        <f t="array" ref="DN576">_xlfn.IFS(DN$1= 0,"", NOT(ISBLANK(CW576)), 0, ISBLANK(CW576), $Q576-$S576+BI576-CF576)</f>
        <v/>
      </c>
      <c r="DO576" s="162" t="str" cm="1">
        <f t="array" ref="DO576">_xlfn.IFS(DO$1= 0,"", NOT(ISBLANK(CX576)), 0, ISBLANK(CX576), $Q576-$S576+BJ576-CG576)</f>
        <v/>
      </c>
      <c r="DP576" s="162" t="str" cm="1">
        <f t="array" ref="DP576">_xlfn.IFS(DP$1= 0,"", NOT(ISBLANK(CY576)), 0, ISBLANK(CY576), $Q576-$S576+BK576-CH576)</f>
        <v/>
      </c>
      <c r="DQ576" s="162" t="str" cm="1">
        <f t="array" ref="DQ576">_xlfn.IFS(DQ$1= 0,"", NOT(ISBLANK(CZ576)), 0, ISBLANK(CZ576), $Q576-$S576+BL576-CI576)</f>
        <v/>
      </c>
      <c r="DR576" s="163" t="str" cm="1">
        <f t="array" ref="DR576">_xlfn.IFS(DR$1= 0,"", NOT(ISBLANK(DA576)), 0, ISBLANK(DA576), $Q576-$S576+BM576-CJ576)</f>
        <v/>
      </c>
    </row>
    <row r="577" spans="1:122" ht="16.5" x14ac:dyDescent="0.3">
      <c r="A577" s="135"/>
      <c r="B577" s="136"/>
      <c r="C577" s="136"/>
      <c r="D577" s="137"/>
      <c r="E577" s="176"/>
      <c r="F577" s="182"/>
      <c r="G577" s="183"/>
      <c r="H577" s="183"/>
      <c r="I577" s="183"/>
      <c r="J577" s="183"/>
      <c r="K577" s="183"/>
      <c r="L577" s="183"/>
      <c r="M577" s="186"/>
      <c r="N577" s="182"/>
      <c r="O577" s="184"/>
      <c r="P577" s="178"/>
      <c r="Q577" s="118">
        <f t="shared" si="187"/>
        <v>0</v>
      </c>
      <c r="R577" s="3"/>
      <c r="S577" s="3"/>
      <c r="T577" s="4"/>
      <c r="U577" s="4"/>
      <c r="V577" s="99">
        <f t="shared" si="188"/>
        <v>0</v>
      </c>
      <c r="W577" s="161"/>
      <c r="X577" s="138"/>
      <c r="AH577" s="158" t="str">
        <f t="array" ref="AH577">IF(OR(AH$1=0, $A577=""),"",SQRT((_xlfn.XLOOKUP(AH$1,$Z$2:$Z$16,$AA$2:$AA$16)-$T577)^2+(_xlfn.XLOOKUP(AH$1,$Z$2:$Z$16,$AB$2:$AB$16)-$U577)^2+(_xlfn.XLOOKUP(AH$1,$Z$2:$Z$16,$AC$2:$AC$16-$V577)^2)))</f>
        <v/>
      </c>
      <c r="AI577" s="140" t="str">
        <f t="array" ref="AI577">IF(OR(AI$1=0, $A577=""),"",SQRT((_xlfn.XLOOKUP(AI$1,$Z$2:$Z$16,$AA$2:$AA$16)-$T577)^2+(_xlfn.XLOOKUP(AI$1,$Z$2:$Z$16,$AB$2:$AB$16)-$U577)^2+(_xlfn.XLOOKUP(AI$1,$Z$2:$Z$16,$AC$2:$AC$16-$V577)^2)))</f>
        <v/>
      </c>
      <c r="AJ577" s="140" t="str">
        <f t="array" ref="AJ577">IF(OR(AJ$1=0, $A577=""),"",SQRT((_xlfn.XLOOKUP(AJ$1,$Z$2:$Z$16,$AA$2:$AA$16)-$T577)^2+(_xlfn.XLOOKUP(AJ$1,$Z$2:$Z$16,$AB$2:$AB$16)-$U577)^2+(_xlfn.XLOOKUP(AJ$1,$Z$2:$Z$16,$AC$2:$AC$16-$V577)^2)))</f>
        <v/>
      </c>
      <c r="AK577" s="140" t="str">
        <f t="array" ref="AK577">IF(OR(AK$1=0, $A577=""),"",SQRT((_xlfn.XLOOKUP(AK$1,$Z$2:$Z$16,$AA$2:$AA$16)-$T577)^2+(_xlfn.XLOOKUP(AK$1,$Z$2:$Z$16,$AB$2:$AB$16)-$U577)^2+(_xlfn.XLOOKUP(AK$1,$Z$2:$Z$16,$AC$2:$AC$16-$V577)^2)))</f>
        <v/>
      </c>
      <c r="AL577" s="140" t="str">
        <f t="array" ref="AL577">IF(OR(AL$1=0, $A577=""),"",SQRT((_xlfn.XLOOKUP(AL$1,$Z$2:$Z$16,$AA$2:$AA$16)-$T577)^2+(_xlfn.XLOOKUP(AL$1,$Z$2:$Z$16,$AB$2:$AB$16)-$U577)^2+(_xlfn.XLOOKUP(AL$1,$Z$2:$Z$16,$AC$2:$AC$16-$V577)^2)))</f>
        <v/>
      </c>
      <c r="AM577" s="140" t="str">
        <f t="array" ref="AM577">IF(OR(AM$1=0, $A577=""),"",SQRT((_xlfn.XLOOKUP(AM$1,$Z$2:$Z$16,$AA$2:$AA$16)-$T577)^2+(_xlfn.XLOOKUP(AM$1,$Z$2:$Z$16,$AB$2:$AB$16)-$U577)^2+(_xlfn.XLOOKUP(AM$1,$Z$2:$Z$16,$AC$2:$AC$16-$V577)^2)))</f>
        <v/>
      </c>
      <c r="AN577" s="140" t="str">
        <f t="array" ref="AN577">IF(OR(AN$1=0, $A577=""),"",SQRT((_xlfn.XLOOKUP(AN$1,$Z$2:$Z$16,$AA$2:$AA$16)-$T577)^2+(_xlfn.XLOOKUP(AN$1,$Z$2:$Z$16,$AB$2:$AB$16)-$U577)^2+(_xlfn.XLOOKUP(AN$1,$Z$2:$Z$16,$AC$2:$AC$16-$V577)^2)))</f>
        <v/>
      </c>
      <c r="AO577" s="140" t="str">
        <f t="array" ref="AO577">IF(OR(AO$1=0, $A577=""),"",SQRT((_xlfn.XLOOKUP(AO$1,$Z$2:$Z$16,$AA$2:$AA$16)-$T577)^2+(_xlfn.XLOOKUP(AO$1,$Z$2:$Z$16,$AB$2:$AB$16)-$U577)^2+(_xlfn.XLOOKUP(AO$1,$Z$2:$Z$16,$AC$2:$AC$16-$V577)^2)))</f>
        <v/>
      </c>
      <c r="AP577" s="141" t="str">
        <f t="array" ref="AP577">IF(OR(AP$1=0, $A577=""),"",SQRT((_xlfn.XLOOKUP(AP$1,$Z$2:$Z$16,$AA$2:$AA$16)-$T577)^2+(_xlfn.XLOOKUP(AP$1,$Z$2:$Z$16,$AB$2:$AB$16)-$U577)^2+(_xlfn.XLOOKUP(AP$1,$Z$2:$Z$16,$AC$2:$AC$16-$V577)^2)))</f>
        <v/>
      </c>
      <c r="AQ577" s="141" t="str">
        <f t="array" ref="AQ577">IF(OR(AQ$1=0, $A577=""),"",SQRT((_xlfn.XLOOKUP(AQ$1,$Z$2:$Z$16,$AA$2:$AA$16)-$T577)^2+(_xlfn.XLOOKUP(AQ$1,$Z$2:$Z$16,$AB$2:$AB$16)-$U577)^2+(_xlfn.XLOOKUP(AQ$1,$Z$2:$Z$16,$AC$2:$AC$16-$V577)^2)))</f>
        <v/>
      </c>
      <c r="AR577" s="141" t="str">
        <f t="array" ref="AR577">IF(OR(AR$1=0, $A577=""),"",SQRT((_xlfn.XLOOKUP(AR$1,$Z$2:$Z$16,$AA$2:$AA$16)-$T577)^2+(_xlfn.XLOOKUP(AR$1,$Z$2:$Z$16,$AB$2:$AB$16)-$U577)^2+(_xlfn.XLOOKUP(AR$1,$Z$2:$Z$16,$AC$2:$AC$16-$V577)^2)))</f>
        <v/>
      </c>
      <c r="AS577" s="141" t="str">
        <f t="array" ref="AS577">IF(OR(AS$1=0, $A577=""),"",SQRT((_xlfn.XLOOKUP(AS$1,$Z$2:$Z$16,$AA$2:$AA$16)-$T577)^2+(_xlfn.XLOOKUP(AS$1,$Z$2:$Z$16,$AB$2:$AB$16)-$U577)^2+(_xlfn.XLOOKUP(AS$1,$Z$2:$Z$16,$AC$2:$AC$16-$V577)^2)))</f>
        <v/>
      </c>
      <c r="AT577" s="141" t="str">
        <f t="array" ref="AT577">IF(OR(AT$1=0, $A577=""),"",SQRT((_xlfn.XLOOKUP(AT$1,$Z$2:$Z$16,$AA$2:$AA$16)-$T577)^2+(_xlfn.XLOOKUP(AT$1,$Z$2:$Z$16,$AB$2:$AB$16)-$U577)^2+(_xlfn.XLOOKUP(AT$1,$Z$2:$Z$16,$AC$2:$AC$16-$V577)^2)))</f>
        <v/>
      </c>
      <c r="AU577" s="141" t="str">
        <f t="array" ref="AU577">IF(OR(AU$1=0, $A577=""),"",SQRT((_xlfn.XLOOKUP(AU$1,$Z$2:$Z$16,$AA$2:$AA$16)-$T577)^2+(_xlfn.XLOOKUP(AU$1,$Z$2:$Z$16,$AB$2:$AB$16)-$U577)^2+(_xlfn.XLOOKUP(AU$1,$Z$2:$Z$16,$AC$2:$AC$16-$V577)^2)))</f>
        <v/>
      </c>
      <c r="AV577" s="142" t="str">
        <f t="array" ref="AV577">IF(OR(AV$1=0, $A577=""),"",SQRT((_xlfn.XLOOKUP(AV$1,$Z$2:$Z$16,$AA$2:$AA$16)-$T577)^2+(_xlfn.XLOOKUP(AV$1,$Z$2:$Z$16,$AB$2:$AB$16)-$U577)^2+(_xlfn.XLOOKUP(AV$1,$Z$2:$Z$16,$AC$2:$AC$16-$V577)^2)))</f>
        <v/>
      </c>
      <c r="AW577" s="124"/>
      <c r="AX577" s="124"/>
      <c r="AY577" s="125">
        <f t="shared" si="189"/>
        <v>0</v>
      </c>
      <c r="AZ577" s="143">
        <f t="shared" si="190"/>
        <v>0</v>
      </c>
      <c r="BA577" s="143">
        <f t="shared" si="191"/>
        <v>0</v>
      </c>
      <c r="BB577" s="143">
        <f t="shared" si="192"/>
        <v>0</v>
      </c>
      <c r="BC577" s="143">
        <f t="shared" si="193"/>
        <v>0</v>
      </c>
      <c r="BD577" s="143">
        <f t="shared" si="194"/>
        <v>0</v>
      </c>
      <c r="BE577" s="143">
        <f t="shared" si="195"/>
        <v>0</v>
      </c>
      <c r="BF577" s="143">
        <f t="shared" si="196"/>
        <v>0</v>
      </c>
      <c r="BG577" s="144">
        <f t="shared" si="197"/>
        <v>0</v>
      </c>
      <c r="BH577" s="144">
        <f t="shared" si="198"/>
        <v>0</v>
      </c>
      <c r="BI577" s="144">
        <f t="shared" si="199"/>
        <v>0</v>
      </c>
      <c r="BJ577" s="144">
        <f t="shared" si="200"/>
        <v>0</v>
      </c>
      <c r="BK577" s="144">
        <f t="shared" si="201"/>
        <v>0</v>
      </c>
      <c r="BL577" s="144">
        <f t="shared" si="202"/>
        <v>0</v>
      </c>
      <c r="BM577" s="145">
        <f t="shared" si="203"/>
        <v>0</v>
      </c>
      <c r="BN577" s="124"/>
      <c r="BO577" s="124"/>
      <c r="BP577" s="124"/>
      <c r="BQ577" s="124"/>
      <c r="BR577" s="124"/>
      <c r="BS577" s="124"/>
      <c r="BT577" s="124"/>
      <c r="BU577" s="124"/>
      <c r="BV577" s="130"/>
      <c r="BW577" s="130"/>
      <c r="BX577" s="130"/>
      <c r="BY577" s="130"/>
      <c r="BZ577" s="130"/>
      <c r="CA577" s="130"/>
      <c r="CB577" s="130"/>
      <c r="CC577" s="130"/>
      <c r="CD577" s="130"/>
      <c r="CE577" s="130"/>
      <c r="CF577" s="130"/>
      <c r="CG577" s="130"/>
      <c r="CH577" s="130"/>
      <c r="CI577" s="130"/>
      <c r="CJ577" s="130"/>
      <c r="CL577" s="124"/>
      <c r="CM577" s="130" t="s">
        <v>32</v>
      </c>
      <c r="CN577" s="130"/>
      <c r="CO577" s="130"/>
      <c r="CP577" s="130"/>
      <c r="CQ577" s="130"/>
      <c r="CR577" s="130"/>
      <c r="CS577" s="130"/>
      <c r="CT577" s="130"/>
      <c r="CU577" s="130"/>
      <c r="CV577" s="130"/>
      <c r="CW577" s="130"/>
      <c r="CX577" s="130"/>
      <c r="CY577" s="130"/>
      <c r="CZ577" s="130"/>
      <c r="DA577" s="130"/>
      <c r="DD577" s="159" cm="1">
        <f t="array" ref="DD577">_xlfn.IFS(DD$1= 0,"", NOT(ISBLANK(CM577)), 0, ISBLANK(CM577), $Q577-$S577+AY577-BV577)</f>
        <v>0</v>
      </c>
      <c r="DE577" s="160" cm="1">
        <f t="array" ref="DE577">_xlfn.IFS(DE$1= 0,"", NOT(ISBLANK(CN577)), 0, ISBLANK(CN577), $Q577-$S577+AZ577-BW577)</f>
        <v>0</v>
      </c>
      <c r="DF577" s="160" cm="1">
        <f t="array" ref="DF577">_xlfn.IFS(DF$1= 0,"", NOT(ISBLANK(CO577)), 0, ISBLANK(CO577), $Q577-$S577+BA577-BX577)</f>
        <v>0</v>
      </c>
      <c r="DG577" s="160" cm="1">
        <f t="array" ref="DG577">_xlfn.IFS(DG$1= 0,"", NOT(ISBLANK(CP577)), 0, ISBLANK(CP577), $Q577-$S577+BB577-BY577)</f>
        <v>0</v>
      </c>
      <c r="DH577" s="160" cm="1">
        <f t="array" ref="DH577">_xlfn.IFS(DH$1= 0,"", NOT(ISBLANK(CQ577)), 0, ISBLANK(CQ577), $Q577-$S577+BC577-BZ577)</f>
        <v>0</v>
      </c>
      <c r="DI577" s="160" cm="1">
        <f t="array" ref="DI577">_xlfn.IFS(DI$1= 0,"", NOT(ISBLANK(CR577)), 0, ISBLANK(CR577), $Q577-$S577+BD577-CA577)</f>
        <v>0</v>
      </c>
      <c r="DJ577" s="160" t="str" cm="1">
        <f t="array" ref="DJ577">_xlfn.IFS(DJ$1= 0,"", NOT(ISBLANK(CS577)), 0, ISBLANK(CS577), $Q577-$S577+BE577-CB577)</f>
        <v/>
      </c>
      <c r="DK577" s="160" t="str" cm="1">
        <f t="array" ref="DK577">_xlfn.IFS(DK$1= 0,"", NOT(ISBLANK(CT577)), 0, ISBLANK(CT577), $Q577-$S577+BF577-CC577)</f>
        <v/>
      </c>
      <c r="DL577" s="162" t="str" cm="1">
        <f t="array" ref="DL577">_xlfn.IFS(DL$1= 0,"", NOT(ISBLANK(CU577)), 0, ISBLANK(CU577), $Q577-$S577+BG577-CD577)</f>
        <v/>
      </c>
      <c r="DM577" s="162" t="str" cm="1">
        <f t="array" ref="DM577">_xlfn.IFS(DM$1= 0,"", NOT(ISBLANK(CV577)), 0, ISBLANK(CV577), $Q577-$S577+BH577-CE577)</f>
        <v/>
      </c>
      <c r="DN577" s="162" t="str" cm="1">
        <f t="array" ref="DN577">_xlfn.IFS(DN$1= 0,"", NOT(ISBLANK(CW577)), 0, ISBLANK(CW577), $Q577-$S577+BI577-CF577)</f>
        <v/>
      </c>
      <c r="DO577" s="162" t="str" cm="1">
        <f t="array" ref="DO577">_xlfn.IFS(DO$1= 0,"", NOT(ISBLANK(CX577)), 0, ISBLANK(CX577), $Q577-$S577+BJ577-CG577)</f>
        <v/>
      </c>
      <c r="DP577" s="162" t="str" cm="1">
        <f t="array" ref="DP577">_xlfn.IFS(DP$1= 0,"", NOT(ISBLANK(CY577)), 0, ISBLANK(CY577), $Q577-$S577+BK577-CH577)</f>
        <v/>
      </c>
      <c r="DQ577" s="162" t="str" cm="1">
        <f t="array" ref="DQ577">_xlfn.IFS(DQ$1= 0,"", NOT(ISBLANK(CZ577)), 0, ISBLANK(CZ577), $Q577-$S577+BL577-CI577)</f>
        <v/>
      </c>
      <c r="DR577" s="163" t="str" cm="1">
        <f t="array" ref="DR577">_xlfn.IFS(DR$1= 0,"", NOT(ISBLANK(DA577)), 0, ISBLANK(DA577), $Q577-$S577+BM577-CJ577)</f>
        <v/>
      </c>
    </row>
    <row r="578" spans="1:122" ht="16.5" x14ac:dyDescent="0.3">
      <c r="A578" s="135"/>
      <c r="B578" s="136"/>
      <c r="C578" s="136"/>
      <c r="D578" s="137"/>
      <c r="E578" s="176"/>
      <c r="F578" s="182"/>
      <c r="G578" s="183"/>
      <c r="H578" s="183"/>
      <c r="I578" s="183"/>
      <c r="J578" s="183"/>
      <c r="K578" s="183"/>
      <c r="L578" s="183"/>
      <c r="M578" s="186"/>
      <c r="N578" s="182"/>
      <c r="O578" s="184"/>
      <c r="P578" s="178"/>
      <c r="Q578" s="118">
        <f t="shared" si="187"/>
        <v>0</v>
      </c>
      <c r="R578" s="3"/>
      <c r="S578" s="3"/>
      <c r="T578" s="4"/>
      <c r="U578" s="4"/>
      <c r="V578" s="99">
        <f t="shared" si="188"/>
        <v>0</v>
      </c>
      <c r="W578" s="161"/>
      <c r="X578" s="138"/>
      <c r="AH578" s="158" t="str">
        <f t="array" ref="AH578">IF(OR(AH$1=0, $A578=""),"",SQRT((_xlfn.XLOOKUP(AH$1,$Z$2:$Z$16,$AA$2:$AA$16)-$T578)^2+(_xlfn.XLOOKUP(AH$1,$Z$2:$Z$16,$AB$2:$AB$16)-$U578)^2+(_xlfn.XLOOKUP(AH$1,$Z$2:$Z$16,$AC$2:$AC$16-$V578)^2)))</f>
        <v/>
      </c>
      <c r="AI578" s="140" t="str">
        <f t="array" ref="AI578">IF(OR(AI$1=0, $A578=""),"",SQRT((_xlfn.XLOOKUP(AI$1,$Z$2:$Z$16,$AA$2:$AA$16)-$T578)^2+(_xlfn.XLOOKUP(AI$1,$Z$2:$Z$16,$AB$2:$AB$16)-$U578)^2+(_xlfn.XLOOKUP(AI$1,$Z$2:$Z$16,$AC$2:$AC$16-$V578)^2)))</f>
        <v/>
      </c>
      <c r="AJ578" s="140" t="str">
        <f t="array" ref="AJ578">IF(OR(AJ$1=0, $A578=""),"",SQRT((_xlfn.XLOOKUP(AJ$1,$Z$2:$Z$16,$AA$2:$AA$16)-$T578)^2+(_xlfn.XLOOKUP(AJ$1,$Z$2:$Z$16,$AB$2:$AB$16)-$U578)^2+(_xlfn.XLOOKUP(AJ$1,$Z$2:$Z$16,$AC$2:$AC$16-$V578)^2)))</f>
        <v/>
      </c>
      <c r="AK578" s="140" t="str">
        <f t="array" ref="AK578">IF(OR(AK$1=0, $A578=""),"",SQRT((_xlfn.XLOOKUP(AK$1,$Z$2:$Z$16,$AA$2:$AA$16)-$T578)^2+(_xlfn.XLOOKUP(AK$1,$Z$2:$Z$16,$AB$2:$AB$16)-$U578)^2+(_xlfn.XLOOKUP(AK$1,$Z$2:$Z$16,$AC$2:$AC$16-$V578)^2)))</f>
        <v/>
      </c>
      <c r="AL578" s="140" t="str">
        <f t="array" ref="AL578">IF(OR(AL$1=0, $A578=""),"",SQRT((_xlfn.XLOOKUP(AL$1,$Z$2:$Z$16,$AA$2:$AA$16)-$T578)^2+(_xlfn.XLOOKUP(AL$1,$Z$2:$Z$16,$AB$2:$AB$16)-$U578)^2+(_xlfn.XLOOKUP(AL$1,$Z$2:$Z$16,$AC$2:$AC$16-$V578)^2)))</f>
        <v/>
      </c>
      <c r="AM578" s="140" t="str">
        <f t="array" ref="AM578">IF(OR(AM$1=0, $A578=""),"",SQRT((_xlfn.XLOOKUP(AM$1,$Z$2:$Z$16,$AA$2:$AA$16)-$T578)^2+(_xlfn.XLOOKUP(AM$1,$Z$2:$Z$16,$AB$2:$AB$16)-$U578)^2+(_xlfn.XLOOKUP(AM$1,$Z$2:$Z$16,$AC$2:$AC$16-$V578)^2)))</f>
        <v/>
      </c>
      <c r="AN578" s="140" t="str">
        <f t="array" ref="AN578">IF(OR(AN$1=0, $A578=""),"",SQRT((_xlfn.XLOOKUP(AN$1,$Z$2:$Z$16,$AA$2:$AA$16)-$T578)^2+(_xlfn.XLOOKUP(AN$1,$Z$2:$Z$16,$AB$2:$AB$16)-$U578)^2+(_xlfn.XLOOKUP(AN$1,$Z$2:$Z$16,$AC$2:$AC$16-$V578)^2)))</f>
        <v/>
      </c>
      <c r="AO578" s="140" t="str">
        <f t="array" ref="AO578">IF(OR(AO$1=0, $A578=""),"",SQRT((_xlfn.XLOOKUP(AO$1,$Z$2:$Z$16,$AA$2:$AA$16)-$T578)^2+(_xlfn.XLOOKUP(AO$1,$Z$2:$Z$16,$AB$2:$AB$16)-$U578)^2+(_xlfn.XLOOKUP(AO$1,$Z$2:$Z$16,$AC$2:$AC$16-$V578)^2)))</f>
        <v/>
      </c>
      <c r="AP578" s="141" t="str">
        <f t="array" ref="AP578">IF(OR(AP$1=0, $A578=""),"",SQRT((_xlfn.XLOOKUP(AP$1,$Z$2:$Z$16,$AA$2:$AA$16)-$T578)^2+(_xlfn.XLOOKUP(AP$1,$Z$2:$Z$16,$AB$2:$AB$16)-$U578)^2+(_xlfn.XLOOKUP(AP$1,$Z$2:$Z$16,$AC$2:$AC$16-$V578)^2)))</f>
        <v/>
      </c>
      <c r="AQ578" s="141" t="str">
        <f t="array" ref="AQ578">IF(OR(AQ$1=0, $A578=""),"",SQRT((_xlfn.XLOOKUP(AQ$1,$Z$2:$Z$16,$AA$2:$AA$16)-$T578)^2+(_xlfn.XLOOKUP(AQ$1,$Z$2:$Z$16,$AB$2:$AB$16)-$U578)^2+(_xlfn.XLOOKUP(AQ$1,$Z$2:$Z$16,$AC$2:$AC$16-$V578)^2)))</f>
        <v/>
      </c>
      <c r="AR578" s="141" t="str">
        <f t="array" ref="AR578">IF(OR(AR$1=0, $A578=""),"",SQRT((_xlfn.XLOOKUP(AR$1,$Z$2:$Z$16,$AA$2:$AA$16)-$T578)^2+(_xlfn.XLOOKUP(AR$1,$Z$2:$Z$16,$AB$2:$AB$16)-$U578)^2+(_xlfn.XLOOKUP(AR$1,$Z$2:$Z$16,$AC$2:$AC$16-$V578)^2)))</f>
        <v/>
      </c>
      <c r="AS578" s="141" t="str">
        <f t="array" ref="AS578">IF(OR(AS$1=0, $A578=""),"",SQRT((_xlfn.XLOOKUP(AS$1,$Z$2:$Z$16,$AA$2:$AA$16)-$T578)^2+(_xlfn.XLOOKUP(AS$1,$Z$2:$Z$16,$AB$2:$AB$16)-$U578)^2+(_xlfn.XLOOKUP(AS$1,$Z$2:$Z$16,$AC$2:$AC$16-$V578)^2)))</f>
        <v/>
      </c>
      <c r="AT578" s="141" t="str">
        <f t="array" ref="AT578">IF(OR(AT$1=0, $A578=""),"",SQRT((_xlfn.XLOOKUP(AT$1,$Z$2:$Z$16,$AA$2:$AA$16)-$T578)^2+(_xlfn.XLOOKUP(AT$1,$Z$2:$Z$16,$AB$2:$AB$16)-$U578)^2+(_xlfn.XLOOKUP(AT$1,$Z$2:$Z$16,$AC$2:$AC$16-$V578)^2)))</f>
        <v/>
      </c>
      <c r="AU578" s="141" t="str">
        <f t="array" ref="AU578">IF(OR(AU$1=0, $A578=""),"",SQRT((_xlfn.XLOOKUP(AU$1,$Z$2:$Z$16,$AA$2:$AA$16)-$T578)^2+(_xlfn.XLOOKUP(AU$1,$Z$2:$Z$16,$AB$2:$AB$16)-$U578)^2+(_xlfn.XLOOKUP(AU$1,$Z$2:$Z$16,$AC$2:$AC$16-$V578)^2)))</f>
        <v/>
      </c>
      <c r="AV578" s="142" t="str">
        <f t="array" ref="AV578">IF(OR(AV$1=0, $A578=""),"",SQRT((_xlfn.XLOOKUP(AV$1,$Z$2:$Z$16,$AA$2:$AA$16)-$T578)^2+(_xlfn.XLOOKUP(AV$1,$Z$2:$Z$16,$AB$2:$AB$16)-$U578)^2+(_xlfn.XLOOKUP(AV$1,$Z$2:$Z$16,$AC$2:$AC$16-$V578)^2)))</f>
        <v/>
      </c>
      <c r="AW578" s="124"/>
      <c r="AX578" s="124"/>
      <c r="AY578" s="125">
        <f t="shared" si="189"/>
        <v>0</v>
      </c>
      <c r="AZ578" s="143">
        <f t="shared" si="190"/>
        <v>0</v>
      </c>
      <c r="BA578" s="143">
        <f t="shared" si="191"/>
        <v>0</v>
      </c>
      <c r="BB578" s="143">
        <f t="shared" si="192"/>
        <v>0</v>
      </c>
      <c r="BC578" s="143">
        <f t="shared" si="193"/>
        <v>0</v>
      </c>
      <c r="BD578" s="143">
        <f t="shared" si="194"/>
        <v>0</v>
      </c>
      <c r="BE578" s="143">
        <f t="shared" si="195"/>
        <v>0</v>
      </c>
      <c r="BF578" s="143">
        <f t="shared" si="196"/>
        <v>0</v>
      </c>
      <c r="BG578" s="144">
        <f t="shared" si="197"/>
        <v>0</v>
      </c>
      <c r="BH578" s="144">
        <f t="shared" si="198"/>
        <v>0</v>
      </c>
      <c r="BI578" s="144">
        <f t="shared" si="199"/>
        <v>0</v>
      </c>
      <c r="BJ578" s="144">
        <f t="shared" si="200"/>
        <v>0</v>
      </c>
      <c r="BK578" s="144">
        <f t="shared" si="201"/>
        <v>0</v>
      </c>
      <c r="BL578" s="144">
        <f t="shared" si="202"/>
        <v>0</v>
      </c>
      <c r="BM578" s="145">
        <f t="shared" si="203"/>
        <v>0</v>
      </c>
      <c r="BN578" s="124"/>
      <c r="BO578" s="124"/>
      <c r="BP578" s="124"/>
      <c r="BQ578" s="124"/>
      <c r="BR578" s="124"/>
      <c r="BS578" s="124"/>
      <c r="BT578" s="124"/>
      <c r="BU578" s="124"/>
      <c r="BV578" s="130"/>
      <c r="BW578" s="130"/>
      <c r="BX578" s="130"/>
      <c r="BY578" s="130"/>
      <c r="BZ578" s="130"/>
      <c r="CA578" s="130"/>
      <c r="CB578" s="130"/>
      <c r="CC578" s="130"/>
      <c r="CD578" s="130"/>
      <c r="CE578" s="130"/>
      <c r="CF578" s="130"/>
      <c r="CG578" s="130"/>
      <c r="CH578" s="130"/>
      <c r="CI578" s="130"/>
      <c r="CJ578" s="130"/>
      <c r="CL578" s="124"/>
      <c r="CM578" s="130" t="s">
        <v>32</v>
      </c>
      <c r="CN578" s="130"/>
      <c r="CO578" s="130"/>
      <c r="CP578" s="130"/>
      <c r="CQ578" s="130"/>
      <c r="CR578" s="130"/>
      <c r="CS578" s="130"/>
      <c r="CT578" s="130"/>
      <c r="CU578" s="130"/>
      <c r="CV578" s="130"/>
      <c r="CW578" s="130"/>
      <c r="CX578" s="130"/>
      <c r="CY578" s="130"/>
      <c r="CZ578" s="130"/>
      <c r="DA578" s="130"/>
      <c r="DD578" s="159" cm="1">
        <f t="array" ref="DD578">_xlfn.IFS(DD$1= 0,"", NOT(ISBLANK(CM578)), 0, ISBLANK(CM578), $Q578-$S578+AY578-BV578)</f>
        <v>0</v>
      </c>
      <c r="DE578" s="160" cm="1">
        <f t="array" ref="DE578">_xlfn.IFS(DE$1= 0,"", NOT(ISBLANK(CN578)), 0, ISBLANK(CN578), $Q578-$S578+AZ578-BW578)</f>
        <v>0</v>
      </c>
      <c r="DF578" s="160" cm="1">
        <f t="array" ref="DF578">_xlfn.IFS(DF$1= 0,"", NOT(ISBLANK(CO578)), 0, ISBLANK(CO578), $Q578-$S578+BA578-BX578)</f>
        <v>0</v>
      </c>
      <c r="DG578" s="160" cm="1">
        <f t="array" ref="DG578">_xlfn.IFS(DG$1= 0,"", NOT(ISBLANK(CP578)), 0, ISBLANK(CP578), $Q578-$S578+BB578-BY578)</f>
        <v>0</v>
      </c>
      <c r="DH578" s="160" cm="1">
        <f t="array" ref="DH578">_xlfn.IFS(DH$1= 0,"", NOT(ISBLANK(CQ578)), 0, ISBLANK(CQ578), $Q578-$S578+BC578-BZ578)</f>
        <v>0</v>
      </c>
      <c r="DI578" s="160" cm="1">
        <f t="array" ref="DI578">_xlfn.IFS(DI$1= 0,"", NOT(ISBLANK(CR578)), 0, ISBLANK(CR578), $Q578-$S578+BD578-CA578)</f>
        <v>0</v>
      </c>
      <c r="DJ578" s="160" t="str" cm="1">
        <f t="array" ref="DJ578">_xlfn.IFS(DJ$1= 0,"", NOT(ISBLANK(CS578)), 0, ISBLANK(CS578), $Q578-$S578+BE578-CB578)</f>
        <v/>
      </c>
      <c r="DK578" s="160" t="str" cm="1">
        <f t="array" ref="DK578">_xlfn.IFS(DK$1= 0,"", NOT(ISBLANK(CT578)), 0, ISBLANK(CT578), $Q578-$S578+BF578-CC578)</f>
        <v/>
      </c>
      <c r="DL578" s="162" t="str" cm="1">
        <f t="array" ref="DL578">_xlfn.IFS(DL$1= 0,"", NOT(ISBLANK(CU578)), 0, ISBLANK(CU578), $Q578-$S578+BG578-CD578)</f>
        <v/>
      </c>
      <c r="DM578" s="162" t="str" cm="1">
        <f t="array" ref="DM578">_xlfn.IFS(DM$1= 0,"", NOT(ISBLANK(CV578)), 0, ISBLANK(CV578), $Q578-$S578+BH578-CE578)</f>
        <v/>
      </c>
      <c r="DN578" s="162" t="str" cm="1">
        <f t="array" ref="DN578">_xlfn.IFS(DN$1= 0,"", NOT(ISBLANK(CW578)), 0, ISBLANK(CW578), $Q578-$S578+BI578-CF578)</f>
        <v/>
      </c>
      <c r="DO578" s="162" t="str" cm="1">
        <f t="array" ref="DO578">_xlfn.IFS(DO$1= 0,"", NOT(ISBLANK(CX578)), 0, ISBLANK(CX578), $Q578-$S578+BJ578-CG578)</f>
        <v/>
      </c>
      <c r="DP578" s="162" t="str" cm="1">
        <f t="array" ref="DP578">_xlfn.IFS(DP$1= 0,"", NOT(ISBLANK(CY578)), 0, ISBLANK(CY578), $Q578-$S578+BK578-CH578)</f>
        <v/>
      </c>
      <c r="DQ578" s="162" t="str" cm="1">
        <f t="array" ref="DQ578">_xlfn.IFS(DQ$1= 0,"", NOT(ISBLANK(CZ578)), 0, ISBLANK(CZ578), $Q578-$S578+BL578-CI578)</f>
        <v/>
      </c>
      <c r="DR578" s="163" t="str" cm="1">
        <f t="array" ref="DR578">_xlfn.IFS(DR$1= 0,"", NOT(ISBLANK(DA578)), 0, ISBLANK(DA578), $Q578-$S578+BM578-CJ578)</f>
        <v/>
      </c>
    </row>
    <row r="579" spans="1:122" ht="16.5" x14ac:dyDescent="0.3">
      <c r="A579" s="135"/>
      <c r="B579" s="136"/>
      <c r="C579" s="136"/>
      <c r="D579" s="137"/>
      <c r="E579" s="176"/>
      <c r="F579" s="182"/>
      <c r="G579" s="183"/>
      <c r="H579" s="183"/>
      <c r="I579" s="183"/>
      <c r="J579" s="183"/>
      <c r="K579" s="183"/>
      <c r="L579" s="183"/>
      <c r="M579" s="186"/>
      <c r="N579" s="182"/>
      <c r="O579" s="184"/>
      <c r="P579" s="178"/>
      <c r="Q579" s="118">
        <f t="shared" si="187"/>
        <v>0</v>
      </c>
      <c r="R579" s="3"/>
      <c r="S579" s="3"/>
      <c r="T579" s="4"/>
      <c r="U579" s="4"/>
      <c r="V579" s="99">
        <f t="shared" si="188"/>
        <v>0</v>
      </c>
      <c r="W579" s="161"/>
      <c r="X579" s="138"/>
      <c r="AH579" s="158" t="str">
        <f t="array" ref="AH579">IF(OR(AH$1=0, $A579=""),"",SQRT((_xlfn.XLOOKUP(AH$1,$Z$2:$Z$16,$AA$2:$AA$16)-$T579)^2+(_xlfn.XLOOKUP(AH$1,$Z$2:$Z$16,$AB$2:$AB$16)-$U579)^2+(_xlfn.XLOOKUP(AH$1,$Z$2:$Z$16,$AC$2:$AC$16-$V579)^2)))</f>
        <v/>
      </c>
      <c r="AI579" s="140" t="str">
        <f t="array" ref="AI579">IF(OR(AI$1=0, $A579=""),"",SQRT((_xlfn.XLOOKUP(AI$1,$Z$2:$Z$16,$AA$2:$AA$16)-$T579)^2+(_xlfn.XLOOKUP(AI$1,$Z$2:$Z$16,$AB$2:$AB$16)-$U579)^2+(_xlfn.XLOOKUP(AI$1,$Z$2:$Z$16,$AC$2:$AC$16-$V579)^2)))</f>
        <v/>
      </c>
      <c r="AJ579" s="140" t="str">
        <f t="array" ref="AJ579">IF(OR(AJ$1=0, $A579=""),"",SQRT((_xlfn.XLOOKUP(AJ$1,$Z$2:$Z$16,$AA$2:$AA$16)-$T579)^2+(_xlfn.XLOOKUP(AJ$1,$Z$2:$Z$16,$AB$2:$AB$16)-$U579)^2+(_xlfn.XLOOKUP(AJ$1,$Z$2:$Z$16,$AC$2:$AC$16-$V579)^2)))</f>
        <v/>
      </c>
      <c r="AK579" s="140" t="str">
        <f t="array" ref="AK579">IF(OR(AK$1=0, $A579=""),"",SQRT((_xlfn.XLOOKUP(AK$1,$Z$2:$Z$16,$AA$2:$AA$16)-$T579)^2+(_xlfn.XLOOKUP(AK$1,$Z$2:$Z$16,$AB$2:$AB$16)-$U579)^2+(_xlfn.XLOOKUP(AK$1,$Z$2:$Z$16,$AC$2:$AC$16-$V579)^2)))</f>
        <v/>
      </c>
      <c r="AL579" s="140" t="str">
        <f t="array" ref="AL579">IF(OR(AL$1=0, $A579=""),"",SQRT((_xlfn.XLOOKUP(AL$1,$Z$2:$Z$16,$AA$2:$AA$16)-$T579)^2+(_xlfn.XLOOKUP(AL$1,$Z$2:$Z$16,$AB$2:$AB$16)-$U579)^2+(_xlfn.XLOOKUP(AL$1,$Z$2:$Z$16,$AC$2:$AC$16-$V579)^2)))</f>
        <v/>
      </c>
      <c r="AM579" s="140" t="str">
        <f t="array" ref="AM579">IF(OR(AM$1=0, $A579=""),"",SQRT((_xlfn.XLOOKUP(AM$1,$Z$2:$Z$16,$AA$2:$AA$16)-$T579)^2+(_xlfn.XLOOKUP(AM$1,$Z$2:$Z$16,$AB$2:$AB$16)-$U579)^2+(_xlfn.XLOOKUP(AM$1,$Z$2:$Z$16,$AC$2:$AC$16-$V579)^2)))</f>
        <v/>
      </c>
      <c r="AN579" s="140" t="str">
        <f t="array" ref="AN579">IF(OR(AN$1=0, $A579=""),"",SQRT((_xlfn.XLOOKUP(AN$1,$Z$2:$Z$16,$AA$2:$AA$16)-$T579)^2+(_xlfn.XLOOKUP(AN$1,$Z$2:$Z$16,$AB$2:$AB$16)-$U579)^2+(_xlfn.XLOOKUP(AN$1,$Z$2:$Z$16,$AC$2:$AC$16-$V579)^2)))</f>
        <v/>
      </c>
      <c r="AO579" s="140" t="str">
        <f t="array" ref="AO579">IF(OR(AO$1=0, $A579=""),"",SQRT((_xlfn.XLOOKUP(AO$1,$Z$2:$Z$16,$AA$2:$AA$16)-$T579)^2+(_xlfn.XLOOKUP(AO$1,$Z$2:$Z$16,$AB$2:$AB$16)-$U579)^2+(_xlfn.XLOOKUP(AO$1,$Z$2:$Z$16,$AC$2:$AC$16-$V579)^2)))</f>
        <v/>
      </c>
      <c r="AP579" s="141" t="str">
        <f t="array" ref="AP579">IF(OR(AP$1=0, $A579=""),"",SQRT((_xlfn.XLOOKUP(AP$1,$Z$2:$Z$16,$AA$2:$AA$16)-$T579)^2+(_xlfn.XLOOKUP(AP$1,$Z$2:$Z$16,$AB$2:$AB$16)-$U579)^2+(_xlfn.XLOOKUP(AP$1,$Z$2:$Z$16,$AC$2:$AC$16-$V579)^2)))</f>
        <v/>
      </c>
      <c r="AQ579" s="141" t="str">
        <f t="array" ref="AQ579">IF(OR(AQ$1=0, $A579=""),"",SQRT((_xlfn.XLOOKUP(AQ$1,$Z$2:$Z$16,$AA$2:$AA$16)-$T579)^2+(_xlfn.XLOOKUP(AQ$1,$Z$2:$Z$16,$AB$2:$AB$16)-$U579)^2+(_xlfn.XLOOKUP(AQ$1,$Z$2:$Z$16,$AC$2:$AC$16-$V579)^2)))</f>
        <v/>
      </c>
      <c r="AR579" s="141" t="str">
        <f t="array" ref="AR579">IF(OR(AR$1=0, $A579=""),"",SQRT((_xlfn.XLOOKUP(AR$1,$Z$2:$Z$16,$AA$2:$AA$16)-$T579)^2+(_xlfn.XLOOKUP(AR$1,$Z$2:$Z$16,$AB$2:$AB$16)-$U579)^2+(_xlfn.XLOOKUP(AR$1,$Z$2:$Z$16,$AC$2:$AC$16-$V579)^2)))</f>
        <v/>
      </c>
      <c r="AS579" s="141" t="str">
        <f t="array" ref="AS579">IF(OR(AS$1=0, $A579=""),"",SQRT((_xlfn.XLOOKUP(AS$1,$Z$2:$Z$16,$AA$2:$AA$16)-$T579)^2+(_xlfn.XLOOKUP(AS$1,$Z$2:$Z$16,$AB$2:$AB$16)-$U579)^2+(_xlfn.XLOOKUP(AS$1,$Z$2:$Z$16,$AC$2:$AC$16-$V579)^2)))</f>
        <v/>
      </c>
      <c r="AT579" s="141" t="str">
        <f t="array" ref="AT579">IF(OR(AT$1=0, $A579=""),"",SQRT((_xlfn.XLOOKUP(AT$1,$Z$2:$Z$16,$AA$2:$AA$16)-$T579)^2+(_xlfn.XLOOKUP(AT$1,$Z$2:$Z$16,$AB$2:$AB$16)-$U579)^2+(_xlfn.XLOOKUP(AT$1,$Z$2:$Z$16,$AC$2:$AC$16-$V579)^2)))</f>
        <v/>
      </c>
      <c r="AU579" s="141" t="str">
        <f t="array" ref="AU579">IF(OR(AU$1=0, $A579=""),"",SQRT((_xlfn.XLOOKUP(AU$1,$Z$2:$Z$16,$AA$2:$AA$16)-$T579)^2+(_xlfn.XLOOKUP(AU$1,$Z$2:$Z$16,$AB$2:$AB$16)-$U579)^2+(_xlfn.XLOOKUP(AU$1,$Z$2:$Z$16,$AC$2:$AC$16-$V579)^2)))</f>
        <v/>
      </c>
      <c r="AV579" s="142" t="str">
        <f t="array" ref="AV579">IF(OR(AV$1=0, $A579=""),"",SQRT((_xlfn.XLOOKUP(AV$1,$Z$2:$Z$16,$AA$2:$AA$16)-$T579)^2+(_xlfn.XLOOKUP(AV$1,$Z$2:$Z$16,$AB$2:$AB$16)-$U579)^2+(_xlfn.XLOOKUP(AV$1,$Z$2:$Z$16,$AC$2:$AC$16-$V579)^2)))</f>
        <v/>
      </c>
      <c r="AW579" s="124"/>
      <c r="AX579" s="124"/>
      <c r="AY579" s="125">
        <f t="shared" si="189"/>
        <v>0</v>
      </c>
      <c r="AZ579" s="143">
        <f t="shared" si="190"/>
        <v>0</v>
      </c>
      <c r="BA579" s="143">
        <f t="shared" si="191"/>
        <v>0</v>
      </c>
      <c r="BB579" s="143">
        <f t="shared" si="192"/>
        <v>0</v>
      </c>
      <c r="BC579" s="143">
        <f t="shared" si="193"/>
        <v>0</v>
      </c>
      <c r="BD579" s="143">
        <f t="shared" si="194"/>
        <v>0</v>
      </c>
      <c r="BE579" s="143">
        <f t="shared" si="195"/>
        <v>0</v>
      </c>
      <c r="BF579" s="143">
        <f t="shared" si="196"/>
        <v>0</v>
      </c>
      <c r="BG579" s="144">
        <f t="shared" si="197"/>
        <v>0</v>
      </c>
      <c r="BH579" s="144">
        <f t="shared" si="198"/>
        <v>0</v>
      </c>
      <c r="BI579" s="144">
        <f t="shared" si="199"/>
        <v>0</v>
      </c>
      <c r="BJ579" s="144">
        <f t="shared" si="200"/>
        <v>0</v>
      </c>
      <c r="BK579" s="144">
        <f t="shared" si="201"/>
        <v>0</v>
      </c>
      <c r="BL579" s="144">
        <f t="shared" si="202"/>
        <v>0</v>
      </c>
      <c r="BM579" s="145">
        <f t="shared" si="203"/>
        <v>0</v>
      </c>
      <c r="BN579" s="124"/>
      <c r="BO579" s="124"/>
      <c r="BP579" s="124"/>
      <c r="BQ579" s="124"/>
      <c r="BR579" s="124"/>
      <c r="BS579" s="124"/>
      <c r="BT579" s="124"/>
      <c r="BU579" s="124"/>
      <c r="BV579" s="130"/>
      <c r="BW579" s="130"/>
      <c r="BX579" s="130"/>
      <c r="BY579" s="130"/>
      <c r="BZ579" s="130"/>
      <c r="CA579" s="130"/>
      <c r="CB579" s="130"/>
      <c r="CC579" s="130"/>
      <c r="CD579" s="130"/>
      <c r="CE579" s="130"/>
      <c r="CF579" s="130"/>
      <c r="CG579" s="130"/>
      <c r="CH579" s="130"/>
      <c r="CI579" s="130"/>
      <c r="CJ579" s="130"/>
      <c r="CL579" s="124"/>
      <c r="CM579" s="130" t="s">
        <v>32</v>
      </c>
      <c r="CN579" s="130"/>
      <c r="CO579" s="130"/>
      <c r="CP579" s="130"/>
      <c r="CQ579" s="130"/>
      <c r="CR579" s="130"/>
      <c r="CS579" s="130"/>
      <c r="CT579" s="130"/>
      <c r="CU579" s="130"/>
      <c r="CV579" s="130"/>
      <c r="CW579" s="130"/>
      <c r="CX579" s="130"/>
      <c r="CY579" s="130"/>
      <c r="CZ579" s="130"/>
      <c r="DA579" s="130"/>
      <c r="DD579" s="159" cm="1">
        <f t="array" ref="DD579">_xlfn.IFS(DD$1= 0,"", NOT(ISBLANK(CM579)), 0, ISBLANK(CM579), $Q579-$S579+AY579-BV579)</f>
        <v>0</v>
      </c>
      <c r="DE579" s="160" cm="1">
        <f t="array" ref="DE579">_xlfn.IFS(DE$1= 0,"", NOT(ISBLANK(CN579)), 0, ISBLANK(CN579), $Q579-$S579+AZ579-BW579)</f>
        <v>0</v>
      </c>
      <c r="DF579" s="160" cm="1">
        <f t="array" ref="DF579">_xlfn.IFS(DF$1= 0,"", NOT(ISBLANK(CO579)), 0, ISBLANK(CO579), $Q579-$S579+BA579-BX579)</f>
        <v>0</v>
      </c>
      <c r="DG579" s="160" cm="1">
        <f t="array" ref="DG579">_xlfn.IFS(DG$1= 0,"", NOT(ISBLANK(CP579)), 0, ISBLANK(CP579), $Q579-$S579+BB579-BY579)</f>
        <v>0</v>
      </c>
      <c r="DH579" s="160" cm="1">
        <f t="array" ref="DH579">_xlfn.IFS(DH$1= 0,"", NOT(ISBLANK(CQ579)), 0, ISBLANK(CQ579), $Q579-$S579+BC579-BZ579)</f>
        <v>0</v>
      </c>
      <c r="DI579" s="160" cm="1">
        <f t="array" ref="DI579">_xlfn.IFS(DI$1= 0,"", NOT(ISBLANK(CR579)), 0, ISBLANK(CR579), $Q579-$S579+BD579-CA579)</f>
        <v>0</v>
      </c>
      <c r="DJ579" s="160" t="str" cm="1">
        <f t="array" ref="DJ579">_xlfn.IFS(DJ$1= 0,"", NOT(ISBLANK(CS579)), 0, ISBLANK(CS579), $Q579-$S579+BE579-CB579)</f>
        <v/>
      </c>
      <c r="DK579" s="160" t="str" cm="1">
        <f t="array" ref="DK579">_xlfn.IFS(DK$1= 0,"", NOT(ISBLANK(CT579)), 0, ISBLANK(CT579), $Q579-$S579+BF579-CC579)</f>
        <v/>
      </c>
      <c r="DL579" s="162" t="str" cm="1">
        <f t="array" ref="DL579">_xlfn.IFS(DL$1= 0,"", NOT(ISBLANK(CU579)), 0, ISBLANK(CU579), $Q579-$S579+BG579-CD579)</f>
        <v/>
      </c>
      <c r="DM579" s="162" t="str" cm="1">
        <f t="array" ref="DM579">_xlfn.IFS(DM$1= 0,"", NOT(ISBLANK(CV579)), 0, ISBLANK(CV579), $Q579-$S579+BH579-CE579)</f>
        <v/>
      </c>
      <c r="DN579" s="162" t="str" cm="1">
        <f t="array" ref="DN579">_xlfn.IFS(DN$1= 0,"", NOT(ISBLANK(CW579)), 0, ISBLANK(CW579), $Q579-$S579+BI579-CF579)</f>
        <v/>
      </c>
      <c r="DO579" s="162" t="str" cm="1">
        <f t="array" ref="DO579">_xlfn.IFS(DO$1= 0,"", NOT(ISBLANK(CX579)), 0, ISBLANK(CX579), $Q579-$S579+BJ579-CG579)</f>
        <v/>
      </c>
      <c r="DP579" s="162" t="str" cm="1">
        <f t="array" ref="DP579">_xlfn.IFS(DP$1= 0,"", NOT(ISBLANK(CY579)), 0, ISBLANK(CY579), $Q579-$S579+BK579-CH579)</f>
        <v/>
      </c>
      <c r="DQ579" s="162" t="str" cm="1">
        <f t="array" ref="DQ579">_xlfn.IFS(DQ$1= 0,"", NOT(ISBLANK(CZ579)), 0, ISBLANK(CZ579), $Q579-$S579+BL579-CI579)</f>
        <v/>
      </c>
      <c r="DR579" s="163" t="str" cm="1">
        <f t="array" ref="DR579">_xlfn.IFS(DR$1= 0,"", NOT(ISBLANK(DA579)), 0, ISBLANK(DA579), $Q579-$S579+BM579-CJ579)</f>
        <v/>
      </c>
    </row>
    <row r="580" spans="1:122" ht="16.5" x14ac:dyDescent="0.3">
      <c r="A580" s="135"/>
      <c r="B580" s="136"/>
      <c r="C580" s="136"/>
      <c r="D580" s="137"/>
      <c r="E580" s="176"/>
      <c r="F580" s="182"/>
      <c r="G580" s="183"/>
      <c r="H580" s="183"/>
      <c r="I580" s="183"/>
      <c r="J580" s="183"/>
      <c r="K580" s="183"/>
      <c r="L580" s="183"/>
      <c r="M580" s="186"/>
      <c r="N580" s="182"/>
      <c r="O580" s="184"/>
      <c r="P580" s="178"/>
      <c r="Q580" s="118">
        <f t="shared" si="187"/>
        <v>0</v>
      </c>
      <c r="R580" s="3"/>
      <c r="S580" s="3"/>
      <c r="T580" s="4"/>
      <c r="U580" s="4"/>
      <c r="V580" s="99">
        <f t="shared" si="188"/>
        <v>0</v>
      </c>
      <c r="W580" s="161"/>
      <c r="X580" s="138"/>
      <c r="AH580" s="158" t="str">
        <f t="array" ref="AH580">IF(OR(AH$1=0, $A580=""),"",SQRT((_xlfn.XLOOKUP(AH$1,$Z$2:$Z$16,$AA$2:$AA$16)-$T580)^2+(_xlfn.XLOOKUP(AH$1,$Z$2:$Z$16,$AB$2:$AB$16)-$U580)^2+(_xlfn.XLOOKUP(AH$1,$Z$2:$Z$16,$AC$2:$AC$16-$V580)^2)))</f>
        <v/>
      </c>
      <c r="AI580" s="140" t="str">
        <f t="array" ref="AI580">IF(OR(AI$1=0, $A580=""),"",SQRT((_xlfn.XLOOKUP(AI$1,$Z$2:$Z$16,$AA$2:$AA$16)-$T580)^2+(_xlfn.XLOOKUP(AI$1,$Z$2:$Z$16,$AB$2:$AB$16)-$U580)^2+(_xlfn.XLOOKUP(AI$1,$Z$2:$Z$16,$AC$2:$AC$16-$V580)^2)))</f>
        <v/>
      </c>
      <c r="AJ580" s="140" t="str">
        <f t="array" ref="AJ580">IF(OR(AJ$1=0, $A580=""),"",SQRT((_xlfn.XLOOKUP(AJ$1,$Z$2:$Z$16,$AA$2:$AA$16)-$T580)^2+(_xlfn.XLOOKUP(AJ$1,$Z$2:$Z$16,$AB$2:$AB$16)-$U580)^2+(_xlfn.XLOOKUP(AJ$1,$Z$2:$Z$16,$AC$2:$AC$16-$V580)^2)))</f>
        <v/>
      </c>
      <c r="AK580" s="140" t="str">
        <f t="array" ref="AK580">IF(OR(AK$1=0, $A580=""),"",SQRT((_xlfn.XLOOKUP(AK$1,$Z$2:$Z$16,$AA$2:$AA$16)-$T580)^2+(_xlfn.XLOOKUP(AK$1,$Z$2:$Z$16,$AB$2:$AB$16)-$U580)^2+(_xlfn.XLOOKUP(AK$1,$Z$2:$Z$16,$AC$2:$AC$16-$V580)^2)))</f>
        <v/>
      </c>
      <c r="AL580" s="140" t="str">
        <f t="array" ref="AL580">IF(OR(AL$1=0, $A580=""),"",SQRT((_xlfn.XLOOKUP(AL$1,$Z$2:$Z$16,$AA$2:$AA$16)-$T580)^2+(_xlfn.XLOOKUP(AL$1,$Z$2:$Z$16,$AB$2:$AB$16)-$U580)^2+(_xlfn.XLOOKUP(AL$1,$Z$2:$Z$16,$AC$2:$AC$16-$V580)^2)))</f>
        <v/>
      </c>
      <c r="AM580" s="140" t="str">
        <f t="array" ref="AM580">IF(OR(AM$1=0, $A580=""),"",SQRT((_xlfn.XLOOKUP(AM$1,$Z$2:$Z$16,$AA$2:$AA$16)-$T580)^2+(_xlfn.XLOOKUP(AM$1,$Z$2:$Z$16,$AB$2:$AB$16)-$U580)^2+(_xlfn.XLOOKUP(AM$1,$Z$2:$Z$16,$AC$2:$AC$16-$V580)^2)))</f>
        <v/>
      </c>
      <c r="AN580" s="140" t="str">
        <f t="array" ref="AN580">IF(OR(AN$1=0, $A580=""),"",SQRT((_xlfn.XLOOKUP(AN$1,$Z$2:$Z$16,$AA$2:$AA$16)-$T580)^2+(_xlfn.XLOOKUP(AN$1,$Z$2:$Z$16,$AB$2:$AB$16)-$U580)^2+(_xlfn.XLOOKUP(AN$1,$Z$2:$Z$16,$AC$2:$AC$16-$V580)^2)))</f>
        <v/>
      </c>
      <c r="AO580" s="140" t="str">
        <f t="array" ref="AO580">IF(OR(AO$1=0, $A580=""),"",SQRT((_xlfn.XLOOKUP(AO$1,$Z$2:$Z$16,$AA$2:$AA$16)-$T580)^2+(_xlfn.XLOOKUP(AO$1,$Z$2:$Z$16,$AB$2:$AB$16)-$U580)^2+(_xlfn.XLOOKUP(AO$1,$Z$2:$Z$16,$AC$2:$AC$16-$V580)^2)))</f>
        <v/>
      </c>
      <c r="AP580" s="141" t="str">
        <f t="array" ref="AP580">IF(OR(AP$1=0, $A580=""),"",SQRT((_xlfn.XLOOKUP(AP$1,$Z$2:$Z$16,$AA$2:$AA$16)-$T580)^2+(_xlfn.XLOOKUP(AP$1,$Z$2:$Z$16,$AB$2:$AB$16)-$U580)^2+(_xlfn.XLOOKUP(AP$1,$Z$2:$Z$16,$AC$2:$AC$16-$V580)^2)))</f>
        <v/>
      </c>
      <c r="AQ580" s="141" t="str">
        <f t="array" ref="AQ580">IF(OR(AQ$1=0, $A580=""),"",SQRT((_xlfn.XLOOKUP(AQ$1,$Z$2:$Z$16,$AA$2:$AA$16)-$T580)^2+(_xlfn.XLOOKUP(AQ$1,$Z$2:$Z$16,$AB$2:$AB$16)-$U580)^2+(_xlfn.XLOOKUP(AQ$1,$Z$2:$Z$16,$AC$2:$AC$16-$V580)^2)))</f>
        <v/>
      </c>
      <c r="AR580" s="141" t="str">
        <f t="array" ref="AR580">IF(OR(AR$1=0, $A580=""),"",SQRT((_xlfn.XLOOKUP(AR$1,$Z$2:$Z$16,$AA$2:$AA$16)-$T580)^2+(_xlfn.XLOOKUP(AR$1,$Z$2:$Z$16,$AB$2:$AB$16)-$U580)^2+(_xlfn.XLOOKUP(AR$1,$Z$2:$Z$16,$AC$2:$AC$16-$V580)^2)))</f>
        <v/>
      </c>
      <c r="AS580" s="141" t="str">
        <f t="array" ref="AS580">IF(OR(AS$1=0, $A580=""),"",SQRT((_xlfn.XLOOKUP(AS$1,$Z$2:$Z$16,$AA$2:$AA$16)-$T580)^2+(_xlfn.XLOOKUP(AS$1,$Z$2:$Z$16,$AB$2:$AB$16)-$U580)^2+(_xlfn.XLOOKUP(AS$1,$Z$2:$Z$16,$AC$2:$AC$16-$V580)^2)))</f>
        <v/>
      </c>
      <c r="AT580" s="141" t="str">
        <f t="array" ref="AT580">IF(OR(AT$1=0, $A580=""),"",SQRT((_xlfn.XLOOKUP(AT$1,$Z$2:$Z$16,$AA$2:$AA$16)-$T580)^2+(_xlfn.XLOOKUP(AT$1,$Z$2:$Z$16,$AB$2:$AB$16)-$U580)^2+(_xlfn.XLOOKUP(AT$1,$Z$2:$Z$16,$AC$2:$AC$16-$V580)^2)))</f>
        <v/>
      </c>
      <c r="AU580" s="141" t="str">
        <f t="array" ref="AU580">IF(OR(AU$1=0, $A580=""),"",SQRT((_xlfn.XLOOKUP(AU$1,$Z$2:$Z$16,$AA$2:$AA$16)-$T580)^2+(_xlfn.XLOOKUP(AU$1,$Z$2:$Z$16,$AB$2:$AB$16)-$U580)^2+(_xlfn.XLOOKUP(AU$1,$Z$2:$Z$16,$AC$2:$AC$16-$V580)^2)))</f>
        <v/>
      </c>
      <c r="AV580" s="142" t="str">
        <f t="array" ref="AV580">IF(OR(AV$1=0, $A580=""),"",SQRT((_xlfn.XLOOKUP(AV$1,$Z$2:$Z$16,$AA$2:$AA$16)-$T580)^2+(_xlfn.XLOOKUP(AV$1,$Z$2:$Z$16,$AB$2:$AB$16)-$U580)^2+(_xlfn.XLOOKUP(AV$1,$Z$2:$Z$16,$AC$2:$AC$16-$V580)^2)))</f>
        <v/>
      </c>
      <c r="AW580" s="124"/>
      <c r="AX580" s="124"/>
      <c r="AY580" s="125">
        <f t="shared" si="189"/>
        <v>0</v>
      </c>
      <c r="AZ580" s="143">
        <f t="shared" si="190"/>
        <v>0</v>
      </c>
      <c r="BA580" s="143">
        <f t="shared" si="191"/>
        <v>0</v>
      </c>
      <c r="BB580" s="143">
        <f t="shared" si="192"/>
        <v>0</v>
      </c>
      <c r="BC580" s="143">
        <f t="shared" si="193"/>
        <v>0</v>
      </c>
      <c r="BD580" s="143">
        <f t="shared" si="194"/>
        <v>0</v>
      </c>
      <c r="BE580" s="143">
        <f t="shared" si="195"/>
        <v>0</v>
      </c>
      <c r="BF580" s="143">
        <f t="shared" si="196"/>
        <v>0</v>
      </c>
      <c r="BG580" s="144">
        <f t="shared" si="197"/>
        <v>0</v>
      </c>
      <c r="BH580" s="144">
        <f t="shared" si="198"/>
        <v>0</v>
      </c>
      <c r="BI580" s="144">
        <f t="shared" si="199"/>
        <v>0</v>
      </c>
      <c r="BJ580" s="144">
        <f t="shared" si="200"/>
        <v>0</v>
      </c>
      <c r="BK580" s="144">
        <f t="shared" si="201"/>
        <v>0</v>
      </c>
      <c r="BL580" s="144">
        <f t="shared" si="202"/>
        <v>0</v>
      </c>
      <c r="BM580" s="145">
        <f t="shared" si="203"/>
        <v>0</v>
      </c>
      <c r="BN580" s="124"/>
      <c r="BO580" s="124"/>
      <c r="BP580" s="124"/>
      <c r="BQ580" s="124"/>
      <c r="BR580" s="124"/>
      <c r="BS580" s="124"/>
      <c r="BT580" s="124"/>
      <c r="BU580" s="124"/>
      <c r="BV580" s="130"/>
      <c r="BW580" s="130"/>
      <c r="BX580" s="130"/>
      <c r="BY580" s="130"/>
      <c r="BZ580" s="130"/>
      <c r="CA580" s="130"/>
      <c r="CB580" s="130"/>
      <c r="CC580" s="130"/>
      <c r="CD580" s="130"/>
      <c r="CE580" s="130"/>
      <c r="CF580" s="130"/>
      <c r="CG580" s="130"/>
      <c r="CH580" s="130"/>
      <c r="CI580" s="130"/>
      <c r="CJ580" s="130"/>
      <c r="CL580" s="124"/>
      <c r="CM580" s="130" t="s">
        <v>32</v>
      </c>
      <c r="CN580" s="130"/>
      <c r="CO580" s="130"/>
      <c r="CP580" s="130"/>
      <c r="CQ580" s="130"/>
      <c r="CR580" s="130"/>
      <c r="CS580" s="130"/>
      <c r="CT580" s="130"/>
      <c r="CU580" s="130"/>
      <c r="CV580" s="130"/>
      <c r="CW580" s="130"/>
      <c r="CX580" s="130"/>
      <c r="CY580" s="130"/>
      <c r="CZ580" s="130"/>
      <c r="DA580" s="130"/>
      <c r="DD580" s="159" cm="1">
        <f t="array" ref="DD580">_xlfn.IFS(DD$1= 0,"", NOT(ISBLANK(CM580)), 0, ISBLANK(CM580), $Q580-$S580+AY580-BV580)</f>
        <v>0</v>
      </c>
      <c r="DE580" s="160" cm="1">
        <f t="array" ref="DE580">_xlfn.IFS(DE$1= 0,"", NOT(ISBLANK(CN580)), 0, ISBLANK(CN580), $Q580-$S580+AZ580-BW580)</f>
        <v>0</v>
      </c>
      <c r="DF580" s="160" cm="1">
        <f t="array" ref="DF580">_xlfn.IFS(DF$1= 0,"", NOT(ISBLANK(CO580)), 0, ISBLANK(CO580), $Q580-$S580+BA580-BX580)</f>
        <v>0</v>
      </c>
      <c r="DG580" s="160" cm="1">
        <f t="array" ref="DG580">_xlfn.IFS(DG$1= 0,"", NOT(ISBLANK(CP580)), 0, ISBLANK(CP580), $Q580-$S580+BB580-BY580)</f>
        <v>0</v>
      </c>
      <c r="DH580" s="160" cm="1">
        <f t="array" ref="DH580">_xlfn.IFS(DH$1= 0,"", NOT(ISBLANK(CQ580)), 0, ISBLANK(CQ580), $Q580-$S580+BC580-BZ580)</f>
        <v>0</v>
      </c>
      <c r="DI580" s="160" cm="1">
        <f t="array" ref="DI580">_xlfn.IFS(DI$1= 0,"", NOT(ISBLANK(CR580)), 0, ISBLANK(CR580), $Q580-$S580+BD580-CA580)</f>
        <v>0</v>
      </c>
      <c r="DJ580" s="160" t="str" cm="1">
        <f t="array" ref="DJ580">_xlfn.IFS(DJ$1= 0,"", NOT(ISBLANK(CS580)), 0, ISBLANK(CS580), $Q580-$S580+BE580-CB580)</f>
        <v/>
      </c>
      <c r="DK580" s="160" t="str" cm="1">
        <f t="array" ref="DK580">_xlfn.IFS(DK$1= 0,"", NOT(ISBLANK(CT580)), 0, ISBLANK(CT580), $Q580-$S580+BF580-CC580)</f>
        <v/>
      </c>
      <c r="DL580" s="162" t="str" cm="1">
        <f t="array" ref="DL580">_xlfn.IFS(DL$1= 0,"", NOT(ISBLANK(CU580)), 0, ISBLANK(CU580), $Q580-$S580+BG580-CD580)</f>
        <v/>
      </c>
      <c r="DM580" s="162" t="str" cm="1">
        <f t="array" ref="DM580">_xlfn.IFS(DM$1= 0,"", NOT(ISBLANK(CV580)), 0, ISBLANK(CV580), $Q580-$S580+BH580-CE580)</f>
        <v/>
      </c>
      <c r="DN580" s="162" t="str" cm="1">
        <f t="array" ref="DN580">_xlfn.IFS(DN$1= 0,"", NOT(ISBLANK(CW580)), 0, ISBLANK(CW580), $Q580-$S580+BI580-CF580)</f>
        <v/>
      </c>
      <c r="DO580" s="162" t="str" cm="1">
        <f t="array" ref="DO580">_xlfn.IFS(DO$1= 0,"", NOT(ISBLANK(CX580)), 0, ISBLANK(CX580), $Q580-$S580+BJ580-CG580)</f>
        <v/>
      </c>
      <c r="DP580" s="162" t="str" cm="1">
        <f t="array" ref="DP580">_xlfn.IFS(DP$1= 0,"", NOT(ISBLANK(CY580)), 0, ISBLANK(CY580), $Q580-$S580+BK580-CH580)</f>
        <v/>
      </c>
      <c r="DQ580" s="162" t="str" cm="1">
        <f t="array" ref="DQ580">_xlfn.IFS(DQ$1= 0,"", NOT(ISBLANK(CZ580)), 0, ISBLANK(CZ580), $Q580-$S580+BL580-CI580)</f>
        <v/>
      </c>
      <c r="DR580" s="163" t="str" cm="1">
        <f t="array" ref="DR580">_xlfn.IFS(DR$1= 0,"", NOT(ISBLANK(DA580)), 0, ISBLANK(DA580), $Q580-$S580+BM580-CJ580)</f>
        <v/>
      </c>
    </row>
    <row r="581" spans="1:122" ht="16.5" x14ac:dyDescent="0.3">
      <c r="A581" s="135"/>
      <c r="B581" s="136"/>
      <c r="C581" s="136"/>
      <c r="D581" s="137"/>
      <c r="E581" s="176"/>
      <c r="F581" s="182"/>
      <c r="G581" s="183"/>
      <c r="H581" s="183"/>
      <c r="I581" s="183"/>
      <c r="J581" s="183"/>
      <c r="K581" s="183"/>
      <c r="L581" s="183"/>
      <c r="M581" s="186"/>
      <c r="N581" s="182"/>
      <c r="O581" s="184"/>
      <c r="P581" s="178"/>
      <c r="Q581" s="118">
        <f t="shared" si="187"/>
        <v>0</v>
      </c>
      <c r="R581" s="3"/>
      <c r="S581" s="3"/>
      <c r="T581" s="4"/>
      <c r="U581" s="4"/>
      <c r="V581" s="99">
        <f t="shared" si="188"/>
        <v>0</v>
      </c>
      <c r="W581" s="161"/>
      <c r="X581" s="138"/>
      <c r="AH581" s="158" t="str">
        <f t="array" ref="AH581">IF(OR(AH$1=0, $A581=""),"",SQRT((_xlfn.XLOOKUP(AH$1,$Z$2:$Z$16,$AA$2:$AA$16)-$T581)^2+(_xlfn.XLOOKUP(AH$1,$Z$2:$Z$16,$AB$2:$AB$16)-$U581)^2+(_xlfn.XLOOKUP(AH$1,$Z$2:$Z$16,$AC$2:$AC$16-$V581)^2)))</f>
        <v/>
      </c>
      <c r="AI581" s="140" t="str">
        <f t="array" ref="AI581">IF(OR(AI$1=0, $A581=""),"",SQRT((_xlfn.XLOOKUP(AI$1,$Z$2:$Z$16,$AA$2:$AA$16)-$T581)^2+(_xlfn.XLOOKUP(AI$1,$Z$2:$Z$16,$AB$2:$AB$16)-$U581)^2+(_xlfn.XLOOKUP(AI$1,$Z$2:$Z$16,$AC$2:$AC$16-$V581)^2)))</f>
        <v/>
      </c>
      <c r="AJ581" s="140" t="str">
        <f t="array" ref="AJ581">IF(OR(AJ$1=0, $A581=""),"",SQRT((_xlfn.XLOOKUP(AJ$1,$Z$2:$Z$16,$AA$2:$AA$16)-$T581)^2+(_xlfn.XLOOKUP(AJ$1,$Z$2:$Z$16,$AB$2:$AB$16)-$U581)^2+(_xlfn.XLOOKUP(AJ$1,$Z$2:$Z$16,$AC$2:$AC$16-$V581)^2)))</f>
        <v/>
      </c>
      <c r="AK581" s="140" t="str">
        <f t="array" ref="AK581">IF(OR(AK$1=0, $A581=""),"",SQRT((_xlfn.XLOOKUP(AK$1,$Z$2:$Z$16,$AA$2:$AA$16)-$T581)^2+(_xlfn.XLOOKUP(AK$1,$Z$2:$Z$16,$AB$2:$AB$16)-$U581)^2+(_xlfn.XLOOKUP(AK$1,$Z$2:$Z$16,$AC$2:$AC$16-$V581)^2)))</f>
        <v/>
      </c>
      <c r="AL581" s="140" t="str">
        <f t="array" ref="AL581">IF(OR(AL$1=0, $A581=""),"",SQRT((_xlfn.XLOOKUP(AL$1,$Z$2:$Z$16,$AA$2:$AA$16)-$T581)^2+(_xlfn.XLOOKUP(AL$1,$Z$2:$Z$16,$AB$2:$AB$16)-$U581)^2+(_xlfn.XLOOKUP(AL$1,$Z$2:$Z$16,$AC$2:$AC$16-$V581)^2)))</f>
        <v/>
      </c>
      <c r="AM581" s="140" t="str">
        <f t="array" ref="AM581">IF(OR(AM$1=0, $A581=""),"",SQRT((_xlfn.XLOOKUP(AM$1,$Z$2:$Z$16,$AA$2:$AA$16)-$T581)^2+(_xlfn.XLOOKUP(AM$1,$Z$2:$Z$16,$AB$2:$AB$16)-$U581)^2+(_xlfn.XLOOKUP(AM$1,$Z$2:$Z$16,$AC$2:$AC$16-$V581)^2)))</f>
        <v/>
      </c>
      <c r="AN581" s="140" t="str">
        <f t="array" ref="AN581">IF(OR(AN$1=0, $A581=""),"",SQRT((_xlfn.XLOOKUP(AN$1,$Z$2:$Z$16,$AA$2:$AA$16)-$T581)^2+(_xlfn.XLOOKUP(AN$1,$Z$2:$Z$16,$AB$2:$AB$16)-$U581)^2+(_xlfn.XLOOKUP(AN$1,$Z$2:$Z$16,$AC$2:$AC$16-$V581)^2)))</f>
        <v/>
      </c>
      <c r="AO581" s="140" t="str">
        <f t="array" ref="AO581">IF(OR(AO$1=0, $A581=""),"",SQRT((_xlfn.XLOOKUP(AO$1,$Z$2:$Z$16,$AA$2:$AA$16)-$T581)^2+(_xlfn.XLOOKUP(AO$1,$Z$2:$Z$16,$AB$2:$AB$16)-$U581)^2+(_xlfn.XLOOKUP(AO$1,$Z$2:$Z$16,$AC$2:$AC$16-$V581)^2)))</f>
        <v/>
      </c>
      <c r="AP581" s="141" t="str">
        <f t="array" ref="AP581">IF(OR(AP$1=0, $A581=""),"",SQRT((_xlfn.XLOOKUP(AP$1,$Z$2:$Z$16,$AA$2:$AA$16)-$T581)^2+(_xlfn.XLOOKUP(AP$1,$Z$2:$Z$16,$AB$2:$AB$16)-$U581)^2+(_xlfn.XLOOKUP(AP$1,$Z$2:$Z$16,$AC$2:$AC$16-$V581)^2)))</f>
        <v/>
      </c>
      <c r="AQ581" s="141" t="str">
        <f t="array" ref="AQ581">IF(OR(AQ$1=0, $A581=""),"",SQRT((_xlfn.XLOOKUP(AQ$1,$Z$2:$Z$16,$AA$2:$AA$16)-$T581)^2+(_xlfn.XLOOKUP(AQ$1,$Z$2:$Z$16,$AB$2:$AB$16)-$U581)^2+(_xlfn.XLOOKUP(AQ$1,$Z$2:$Z$16,$AC$2:$AC$16-$V581)^2)))</f>
        <v/>
      </c>
      <c r="AR581" s="141" t="str">
        <f t="array" ref="AR581">IF(OR(AR$1=0, $A581=""),"",SQRT((_xlfn.XLOOKUP(AR$1,$Z$2:$Z$16,$AA$2:$AA$16)-$T581)^2+(_xlfn.XLOOKUP(AR$1,$Z$2:$Z$16,$AB$2:$AB$16)-$U581)^2+(_xlfn.XLOOKUP(AR$1,$Z$2:$Z$16,$AC$2:$AC$16-$V581)^2)))</f>
        <v/>
      </c>
      <c r="AS581" s="141" t="str">
        <f t="array" ref="AS581">IF(OR(AS$1=0, $A581=""),"",SQRT((_xlfn.XLOOKUP(AS$1,$Z$2:$Z$16,$AA$2:$AA$16)-$T581)^2+(_xlfn.XLOOKUP(AS$1,$Z$2:$Z$16,$AB$2:$AB$16)-$U581)^2+(_xlfn.XLOOKUP(AS$1,$Z$2:$Z$16,$AC$2:$AC$16-$V581)^2)))</f>
        <v/>
      </c>
      <c r="AT581" s="141" t="str">
        <f t="array" ref="AT581">IF(OR(AT$1=0, $A581=""),"",SQRT((_xlfn.XLOOKUP(AT$1,$Z$2:$Z$16,$AA$2:$AA$16)-$T581)^2+(_xlfn.XLOOKUP(AT$1,$Z$2:$Z$16,$AB$2:$AB$16)-$U581)^2+(_xlfn.XLOOKUP(AT$1,$Z$2:$Z$16,$AC$2:$AC$16-$V581)^2)))</f>
        <v/>
      </c>
      <c r="AU581" s="141" t="str">
        <f t="array" ref="AU581">IF(OR(AU$1=0, $A581=""),"",SQRT((_xlfn.XLOOKUP(AU$1,$Z$2:$Z$16,$AA$2:$AA$16)-$T581)^2+(_xlfn.XLOOKUP(AU$1,$Z$2:$Z$16,$AB$2:$AB$16)-$U581)^2+(_xlfn.XLOOKUP(AU$1,$Z$2:$Z$16,$AC$2:$AC$16-$V581)^2)))</f>
        <v/>
      </c>
      <c r="AV581" s="142" t="str">
        <f t="array" ref="AV581">IF(OR(AV$1=0, $A581=""),"",SQRT((_xlfn.XLOOKUP(AV$1,$Z$2:$Z$16,$AA$2:$AA$16)-$T581)^2+(_xlfn.XLOOKUP(AV$1,$Z$2:$Z$16,$AB$2:$AB$16)-$U581)^2+(_xlfn.XLOOKUP(AV$1,$Z$2:$Z$16,$AC$2:$AC$16-$V581)^2)))</f>
        <v/>
      </c>
      <c r="AW581" s="124"/>
      <c r="AX581" s="124"/>
      <c r="AY581" s="125">
        <f t="shared" si="189"/>
        <v>0</v>
      </c>
      <c r="AZ581" s="143">
        <f t="shared" si="190"/>
        <v>0</v>
      </c>
      <c r="BA581" s="143">
        <f t="shared" si="191"/>
        <v>0</v>
      </c>
      <c r="BB581" s="143">
        <f t="shared" si="192"/>
        <v>0</v>
      </c>
      <c r="BC581" s="143">
        <f t="shared" si="193"/>
        <v>0</v>
      </c>
      <c r="BD581" s="143">
        <f t="shared" si="194"/>
        <v>0</v>
      </c>
      <c r="BE581" s="143">
        <f t="shared" si="195"/>
        <v>0</v>
      </c>
      <c r="BF581" s="143">
        <f t="shared" si="196"/>
        <v>0</v>
      </c>
      <c r="BG581" s="144">
        <f t="shared" si="197"/>
        <v>0</v>
      </c>
      <c r="BH581" s="144">
        <f t="shared" si="198"/>
        <v>0</v>
      </c>
      <c r="BI581" s="144">
        <f t="shared" si="199"/>
        <v>0</v>
      </c>
      <c r="BJ581" s="144">
        <f t="shared" si="200"/>
        <v>0</v>
      </c>
      <c r="BK581" s="144">
        <f t="shared" si="201"/>
        <v>0</v>
      </c>
      <c r="BL581" s="144">
        <f t="shared" si="202"/>
        <v>0</v>
      </c>
      <c r="BM581" s="145">
        <f t="shared" si="203"/>
        <v>0</v>
      </c>
      <c r="BN581" s="124"/>
      <c r="BO581" s="124"/>
      <c r="BP581" s="124"/>
      <c r="BQ581" s="124"/>
      <c r="BR581" s="124"/>
      <c r="BS581" s="124"/>
      <c r="BT581" s="124"/>
      <c r="BU581" s="124"/>
      <c r="BV581" s="130"/>
      <c r="BW581" s="130"/>
      <c r="BX581" s="130"/>
      <c r="BY581" s="130"/>
      <c r="BZ581" s="130"/>
      <c r="CA581" s="130"/>
      <c r="CB581" s="130"/>
      <c r="CC581" s="130"/>
      <c r="CD581" s="130"/>
      <c r="CE581" s="130"/>
      <c r="CF581" s="130"/>
      <c r="CG581" s="130"/>
      <c r="CH581" s="130"/>
      <c r="CI581" s="130"/>
      <c r="CJ581" s="130"/>
      <c r="CL581" s="124"/>
      <c r="CM581" s="130" t="s">
        <v>32</v>
      </c>
      <c r="CN581" s="130"/>
      <c r="CO581" s="130"/>
      <c r="CP581" s="130"/>
      <c r="CQ581" s="130"/>
      <c r="CR581" s="130"/>
      <c r="CS581" s="130"/>
      <c r="CT581" s="130"/>
      <c r="CU581" s="130"/>
      <c r="CV581" s="130"/>
      <c r="CW581" s="130"/>
      <c r="CX581" s="130"/>
      <c r="CY581" s="130"/>
      <c r="CZ581" s="130"/>
      <c r="DA581" s="130"/>
      <c r="DD581" s="159" cm="1">
        <f t="array" ref="DD581">_xlfn.IFS(DD$1= 0,"", NOT(ISBLANK(CM581)), 0, ISBLANK(CM581), $Q581-$S581+AY581-BV581)</f>
        <v>0</v>
      </c>
      <c r="DE581" s="160" cm="1">
        <f t="array" ref="DE581">_xlfn.IFS(DE$1= 0,"", NOT(ISBLANK(CN581)), 0, ISBLANK(CN581), $Q581-$S581+AZ581-BW581)</f>
        <v>0</v>
      </c>
      <c r="DF581" s="160" cm="1">
        <f t="array" ref="DF581">_xlfn.IFS(DF$1= 0,"", NOT(ISBLANK(CO581)), 0, ISBLANK(CO581), $Q581-$S581+BA581-BX581)</f>
        <v>0</v>
      </c>
      <c r="DG581" s="160" cm="1">
        <f t="array" ref="DG581">_xlfn.IFS(DG$1= 0,"", NOT(ISBLANK(CP581)), 0, ISBLANK(CP581), $Q581-$S581+BB581-BY581)</f>
        <v>0</v>
      </c>
      <c r="DH581" s="160" cm="1">
        <f t="array" ref="DH581">_xlfn.IFS(DH$1= 0,"", NOT(ISBLANK(CQ581)), 0, ISBLANK(CQ581), $Q581-$S581+BC581-BZ581)</f>
        <v>0</v>
      </c>
      <c r="DI581" s="160" cm="1">
        <f t="array" ref="DI581">_xlfn.IFS(DI$1= 0,"", NOT(ISBLANK(CR581)), 0, ISBLANK(CR581), $Q581-$S581+BD581-CA581)</f>
        <v>0</v>
      </c>
      <c r="DJ581" s="160" t="str" cm="1">
        <f t="array" ref="DJ581">_xlfn.IFS(DJ$1= 0,"", NOT(ISBLANK(CS581)), 0, ISBLANK(CS581), $Q581-$S581+BE581-CB581)</f>
        <v/>
      </c>
      <c r="DK581" s="160" t="str" cm="1">
        <f t="array" ref="DK581">_xlfn.IFS(DK$1= 0,"", NOT(ISBLANK(CT581)), 0, ISBLANK(CT581), $Q581-$S581+BF581-CC581)</f>
        <v/>
      </c>
      <c r="DL581" s="162" t="str" cm="1">
        <f t="array" ref="DL581">_xlfn.IFS(DL$1= 0,"", NOT(ISBLANK(CU581)), 0, ISBLANK(CU581), $Q581-$S581+BG581-CD581)</f>
        <v/>
      </c>
      <c r="DM581" s="162" t="str" cm="1">
        <f t="array" ref="DM581">_xlfn.IFS(DM$1= 0,"", NOT(ISBLANK(CV581)), 0, ISBLANK(CV581), $Q581-$S581+BH581-CE581)</f>
        <v/>
      </c>
      <c r="DN581" s="162" t="str" cm="1">
        <f t="array" ref="DN581">_xlfn.IFS(DN$1= 0,"", NOT(ISBLANK(CW581)), 0, ISBLANK(CW581), $Q581-$S581+BI581-CF581)</f>
        <v/>
      </c>
      <c r="DO581" s="162" t="str" cm="1">
        <f t="array" ref="DO581">_xlfn.IFS(DO$1= 0,"", NOT(ISBLANK(CX581)), 0, ISBLANK(CX581), $Q581-$S581+BJ581-CG581)</f>
        <v/>
      </c>
      <c r="DP581" s="162" t="str" cm="1">
        <f t="array" ref="DP581">_xlfn.IFS(DP$1= 0,"", NOT(ISBLANK(CY581)), 0, ISBLANK(CY581), $Q581-$S581+BK581-CH581)</f>
        <v/>
      </c>
      <c r="DQ581" s="162" t="str" cm="1">
        <f t="array" ref="DQ581">_xlfn.IFS(DQ$1= 0,"", NOT(ISBLANK(CZ581)), 0, ISBLANK(CZ581), $Q581-$S581+BL581-CI581)</f>
        <v/>
      </c>
      <c r="DR581" s="163" t="str" cm="1">
        <f t="array" ref="DR581">_xlfn.IFS(DR$1= 0,"", NOT(ISBLANK(DA581)), 0, ISBLANK(DA581), $Q581-$S581+BM581-CJ581)</f>
        <v/>
      </c>
    </row>
    <row r="582" spans="1:122" ht="16.5" x14ac:dyDescent="0.3">
      <c r="A582" s="135"/>
      <c r="B582" s="136"/>
      <c r="C582" s="136"/>
      <c r="D582" s="137"/>
      <c r="E582" s="176"/>
      <c r="F582" s="182"/>
      <c r="G582" s="183"/>
      <c r="H582" s="183"/>
      <c r="I582" s="183"/>
      <c r="J582" s="183"/>
      <c r="K582" s="183"/>
      <c r="L582" s="183"/>
      <c r="M582" s="186"/>
      <c r="N582" s="182"/>
      <c r="O582" s="184"/>
      <c r="P582" s="178"/>
      <c r="Q582" s="118">
        <f t="shared" si="187"/>
        <v>0</v>
      </c>
      <c r="R582" s="3"/>
      <c r="S582" s="3"/>
      <c r="T582" s="4"/>
      <c r="U582" s="4"/>
      <c r="V582" s="99">
        <f t="shared" si="188"/>
        <v>0</v>
      </c>
      <c r="W582" s="161"/>
      <c r="X582" s="138"/>
      <c r="AH582" s="158" t="str">
        <f t="array" ref="AH582">IF(OR(AH$1=0, $A582=""),"",SQRT((_xlfn.XLOOKUP(AH$1,$Z$2:$Z$16,$AA$2:$AA$16)-$T582)^2+(_xlfn.XLOOKUP(AH$1,$Z$2:$Z$16,$AB$2:$AB$16)-$U582)^2+(_xlfn.XLOOKUP(AH$1,$Z$2:$Z$16,$AC$2:$AC$16-$V582)^2)))</f>
        <v/>
      </c>
      <c r="AI582" s="140" t="str">
        <f t="array" ref="AI582">IF(OR(AI$1=0, $A582=""),"",SQRT((_xlfn.XLOOKUP(AI$1,$Z$2:$Z$16,$AA$2:$AA$16)-$T582)^2+(_xlfn.XLOOKUP(AI$1,$Z$2:$Z$16,$AB$2:$AB$16)-$U582)^2+(_xlfn.XLOOKUP(AI$1,$Z$2:$Z$16,$AC$2:$AC$16-$V582)^2)))</f>
        <v/>
      </c>
      <c r="AJ582" s="140" t="str">
        <f t="array" ref="AJ582">IF(OR(AJ$1=0, $A582=""),"",SQRT((_xlfn.XLOOKUP(AJ$1,$Z$2:$Z$16,$AA$2:$AA$16)-$T582)^2+(_xlfn.XLOOKUP(AJ$1,$Z$2:$Z$16,$AB$2:$AB$16)-$U582)^2+(_xlfn.XLOOKUP(AJ$1,$Z$2:$Z$16,$AC$2:$AC$16-$V582)^2)))</f>
        <v/>
      </c>
      <c r="AK582" s="140" t="str">
        <f t="array" ref="AK582">IF(OR(AK$1=0, $A582=""),"",SQRT((_xlfn.XLOOKUP(AK$1,$Z$2:$Z$16,$AA$2:$AA$16)-$T582)^2+(_xlfn.XLOOKUP(AK$1,$Z$2:$Z$16,$AB$2:$AB$16)-$U582)^2+(_xlfn.XLOOKUP(AK$1,$Z$2:$Z$16,$AC$2:$AC$16-$V582)^2)))</f>
        <v/>
      </c>
      <c r="AL582" s="140" t="str">
        <f t="array" ref="AL582">IF(OR(AL$1=0, $A582=""),"",SQRT((_xlfn.XLOOKUP(AL$1,$Z$2:$Z$16,$AA$2:$AA$16)-$T582)^2+(_xlfn.XLOOKUP(AL$1,$Z$2:$Z$16,$AB$2:$AB$16)-$U582)^2+(_xlfn.XLOOKUP(AL$1,$Z$2:$Z$16,$AC$2:$AC$16-$V582)^2)))</f>
        <v/>
      </c>
      <c r="AM582" s="140" t="str">
        <f t="array" ref="AM582">IF(OR(AM$1=0, $A582=""),"",SQRT((_xlfn.XLOOKUP(AM$1,$Z$2:$Z$16,$AA$2:$AA$16)-$T582)^2+(_xlfn.XLOOKUP(AM$1,$Z$2:$Z$16,$AB$2:$AB$16)-$U582)^2+(_xlfn.XLOOKUP(AM$1,$Z$2:$Z$16,$AC$2:$AC$16-$V582)^2)))</f>
        <v/>
      </c>
      <c r="AN582" s="140" t="str">
        <f t="array" ref="AN582">IF(OR(AN$1=0, $A582=""),"",SQRT((_xlfn.XLOOKUP(AN$1,$Z$2:$Z$16,$AA$2:$AA$16)-$T582)^2+(_xlfn.XLOOKUP(AN$1,$Z$2:$Z$16,$AB$2:$AB$16)-$U582)^2+(_xlfn.XLOOKUP(AN$1,$Z$2:$Z$16,$AC$2:$AC$16-$V582)^2)))</f>
        <v/>
      </c>
      <c r="AO582" s="140" t="str">
        <f t="array" ref="AO582">IF(OR(AO$1=0, $A582=""),"",SQRT((_xlfn.XLOOKUP(AO$1,$Z$2:$Z$16,$AA$2:$AA$16)-$T582)^2+(_xlfn.XLOOKUP(AO$1,$Z$2:$Z$16,$AB$2:$AB$16)-$U582)^2+(_xlfn.XLOOKUP(AO$1,$Z$2:$Z$16,$AC$2:$AC$16-$V582)^2)))</f>
        <v/>
      </c>
      <c r="AP582" s="141" t="str">
        <f t="array" ref="AP582">IF(OR(AP$1=0, $A582=""),"",SQRT((_xlfn.XLOOKUP(AP$1,$Z$2:$Z$16,$AA$2:$AA$16)-$T582)^2+(_xlfn.XLOOKUP(AP$1,$Z$2:$Z$16,$AB$2:$AB$16)-$U582)^2+(_xlfn.XLOOKUP(AP$1,$Z$2:$Z$16,$AC$2:$AC$16-$V582)^2)))</f>
        <v/>
      </c>
      <c r="AQ582" s="141" t="str">
        <f t="array" ref="AQ582">IF(OR(AQ$1=0, $A582=""),"",SQRT((_xlfn.XLOOKUP(AQ$1,$Z$2:$Z$16,$AA$2:$AA$16)-$T582)^2+(_xlfn.XLOOKUP(AQ$1,$Z$2:$Z$16,$AB$2:$AB$16)-$U582)^2+(_xlfn.XLOOKUP(AQ$1,$Z$2:$Z$16,$AC$2:$AC$16-$V582)^2)))</f>
        <v/>
      </c>
      <c r="AR582" s="141" t="str">
        <f t="array" ref="AR582">IF(OR(AR$1=0, $A582=""),"",SQRT((_xlfn.XLOOKUP(AR$1,$Z$2:$Z$16,$AA$2:$AA$16)-$T582)^2+(_xlfn.XLOOKUP(AR$1,$Z$2:$Z$16,$AB$2:$AB$16)-$U582)^2+(_xlfn.XLOOKUP(AR$1,$Z$2:$Z$16,$AC$2:$AC$16-$V582)^2)))</f>
        <v/>
      </c>
      <c r="AS582" s="141" t="str">
        <f t="array" ref="AS582">IF(OR(AS$1=0, $A582=""),"",SQRT((_xlfn.XLOOKUP(AS$1,$Z$2:$Z$16,$AA$2:$AA$16)-$T582)^2+(_xlfn.XLOOKUP(AS$1,$Z$2:$Z$16,$AB$2:$AB$16)-$U582)^2+(_xlfn.XLOOKUP(AS$1,$Z$2:$Z$16,$AC$2:$AC$16-$V582)^2)))</f>
        <v/>
      </c>
      <c r="AT582" s="141" t="str">
        <f t="array" ref="AT582">IF(OR(AT$1=0, $A582=""),"",SQRT((_xlfn.XLOOKUP(AT$1,$Z$2:$Z$16,$AA$2:$AA$16)-$T582)^2+(_xlfn.XLOOKUP(AT$1,$Z$2:$Z$16,$AB$2:$AB$16)-$U582)^2+(_xlfn.XLOOKUP(AT$1,$Z$2:$Z$16,$AC$2:$AC$16-$V582)^2)))</f>
        <v/>
      </c>
      <c r="AU582" s="141" t="str">
        <f t="array" ref="AU582">IF(OR(AU$1=0, $A582=""),"",SQRT((_xlfn.XLOOKUP(AU$1,$Z$2:$Z$16,$AA$2:$AA$16)-$T582)^2+(_xlfn.XLOOKUP(AU$1,$Z$2:$Z$16,$AB$2:$AB$16)-$U582)^2+(_xlfn.XLOOKUP(AU$1,$Z$2:$Z$16,$AC$2:$AC$16-$V582)^2)))</f>
        <v/>
      </c>
      <c r="AV582" s="142" t="str">
        <f t="array" ref="AV582">IF(OR(AV$1=0, $A582=""),"",SQRT((_xlfn.XLOOKUP(AV$1,$Z$2:$Z$16,$AA$2:$AA$16)-$T582)^2+(_xlfn.XLOOKUP(AV$1,$Z$2:$Z$16,$AB$2:$AB$16)-$U582)^2+(_xlfn.XLOOKUP(AV$1,$Z$2:$Z$16,$AC$2:$AC$16-$V582)^2)))</f>
        <v/>
      </c>
      <c r="AW582" s="124"/>
      <c r="AX582" s="124"/>
      <c r="AY582" s="125">
        <f t="shared" si="189"/>
        <v>0</v>
      </c>
      <c r="AZ582" s="143">
        <f t="shared" si="190"/>
        <v>0</v>
      </c>
      <c r="BA582" s="143">
        <f t="shared" si="191"/>
        <v>0</v>
      </c>
      <c r="BB582" s="143">
        <f t="shared" si="192"/>
        <v>0</v>
      </c>
      <c r="BC582" s="143">
        <f t="shared" si="193"/>
        <v>0</v>
      </c>
      <c r="BD582" s="143">
        <f t="shared" si="194"/>
        <v>0</v>
      </c>
      <c r="BE582" s="143">
        <f t="shared" si="195"/>
        <v>0</v>
      </c>
      <c r="BF582" s="143">
        <f t="shared" si="196"/>
        <v>0</v>
      </c>
      <c r="BG582" s="144">
        <f t="shared" si="197"/>
        <v>0</v>
      </c>
      <c r="BH582" s="144">
        <f t="shared" si="198"/>
        <v>0</v>
      </c>
      <c r="BI582" s="144">
        <f t="shared" si="199"/>
        <v>0</v>
      </c>
      <c r="BJ582" s="144">
        <f t="shared" si="200"/>
        <v>0</v>
      </c>
      <c r="BK582" s="144">
        <f t="shared" si="201"/>
        <v>0</v>
      </c>
      <c r="BL582" s="144">
        <f t="shared" si="202"/>
        <v>0</v>
      </c>
      <c r="BM582" s="145">
        <f t="shared" si="203"/>
        <v>0</v>
      </c>
      <c r="BN582" s="124"/>
      <c r="BO582" s="124"/>
      <c r="BP582" s="124"/>
      <c r="BQ582" s="124"/>
      <c r="BR582" s="124"/>
      <c r="BS582" s="124"/>
      <c r="BT582" s="124"/>
      <c r="BU582" s="124"/>
      <c r="BV582" s="130"/>
      <c r="BW582" s="130"/>
      <c r="BX582" s="130"/>
      <c r="BY582" s="130"/>
      <c r="BZ582" s="130"/>
      <c r="CA582" s="130"/>
      <c r="CB582" s="130"/>
      <c r="CC582" s="130"/>
      <c r="CD582" s="130"/>
      <c r="CE582" s="130"/>
      <c r="CF582" s="130"/>
      <c r="CG582" s="130"/>
      <c r="CH582" s="130"/>
      <c r="CI582" s="130"/>
      <c r="CJ582" s="130"/>
      <c r="CL582" s="124"/>
      <c r="CM582" s="130" t="s">
        <v>32</v>
      </c>
      <c r="CN582" s="130"/>
      <c r="CO582" s="130"/>
      <c r="CP582" s="130"/>
      <c r="CQ582" s="130"/>
      <c r="CR582" s="130"/>
      <c r="CS582" s="130"/>
      <c r="CT582" s="130"/>
      <c r="CU582" s="130"/>
      <c r="CV582" s="130"/>
      <c r="CW582" s="130"/>
      <c r="CX582" s="130"/>
      <c r="CY582" s="130"/>
      <c r="CZ582" s="130"/>
      <c r="DA582" s="130"/>
      <c r="DD582" s="159" cm="1">
        <f t="array" ref="DD582">_xlfn.IFS(DD$1= 0,"", NOT(ISBLANK(CM582)), 0, ISBLANK(CM582), $Q582-$S582+AY582-BV582)</f>
        <v>0</v>
      </c>
      <c r="DE582" s="160" cm="1">
        <f t="array" ref="DE582">_xlfn.IFS(DE$1= 0,"", NOT(ISBLANK(CN582)), 0, ISBLANK(CN582), $Q582-$S582+AZ582-BW582)</f>
        <v>0</v>
      </c>
      <c r="DF582" s="160" cm="1">
        <f t="array" ref="DF582">_xlfn.IFS(DF$1= 0,"", NOT(ISBLANK(CO582)), 0, ISBLANK(CO582), $Q582-$S582+BA582-BX582)</f>
        <v>0</v>
      </c>
      <c r="DG582" s="160" cm="1">
        <f t="array" ref="DG582">_xlfn.IFS(DG$1= 0,"", NOT(ISBLANK(CP582)), 0, ISBLANK(CP582), $Q582-$S582+BB582-BY582)</f>
        <v>0</v>
      </c>
      <c r="DH582" s="160" cm="1">
        <f t="array" ref="DH582">_xlfn.IFS(DH$1= 0,"", NOT(ISBLANK(CQ582)), 0, ISBLANK(CQ582), $Q582-$S582+BC582-BZ582)</f>
        <v>0</v>
      </c>
      <c r="DI582" s="160" cm="1">
        <f t="array" ref="DI582">_xlfn.IFS(DI$1= 0,"", NOT(ISBLANK(CR582)), 0, ISBLANK(CR582), $Q582-$S582+BD582-CA582)</f>
        <v>0</v>
      </c>
      <c r="DJ582" s="160" t="str" cm="1">
        <f t="array" ref="DJ582">_xlfn.IFS(DJ$1= 0,"", NOT(ISBLANK(CS582)), 0, ISBLANK(CS582), $Q582-$S582+BE582-CB582)</f>
        <v/>
      </c>
      <c r="DK582" s="160" t="str" cm="1">
        <f t="array" ref="DK582">_xlfn.IFS(DK$1= 0,"", NOT(ISBLANK(CT582)), 0, ISBLANK(CT582), $Q582-$S582+BF582-CC582)</f>
        <v/>
      </c>
      <c r="DL582" s="162" t="str" cm="1">
        <f t="array" ref="DL582">_xlfn.IFS(DL$1= 0,"", NOT(ISBLANK(CU582)), 0, ISBLANK(CU582), $Q582-$S582+BG582-CD582)</f>
        <v/>
      </c>
      <c r="DM582" s="162" t="str" cm="1">
        <f t="array" ref="DM582">_xlfn.IFS(DM$1= 0,"", NOT(ISBLANK(CV582)), 0, ISBLANK(CV582), $Q582-$S582+BH582-CE582)</f>
        <v/>
      </c>
      <c r="DN582" s="162" t="str" cm="1">
        <f t="array" ref="DN582">_xlfn.IFS(DN$1= 0,"", NOT(ISBLANK(CW582)), 0, ISBLANK(CW582), $Q582-$S582+BI582-CF582)</f>
        <v/>
      </c>
      <c r="DO582" s="162" t="str" cm="1">
        <f t="array" ref="DO582">_xlfn.IFS(DO$1= 0,"", NOT(ISBLANK(CX582)), 0, ISBLANK(CX582), $Q582-$S582+BJ582-CG582)</f>
        <v/>
      </c>
      <c r="DP582" s="162" t="str" cm="1">
        <f t="array" ref="DP582">_xlfn.IFS(DP$1= 0,"", NOT(ISBLANK(CY582)), 0, ISBLANK(CY582), $Q582-$S582+BK582-CH582)</f>
        <v/>
      </c>
      <c r="DQ582" s="162" t="str" cm="1">
        <f t="array" ref="DQ582">_xlfn.IFS(DQ$1= 0,"", NOT(ISBLANK(CZ582)), 0, ISBLANK(CZ582), $Q582-$S582+BL582-CI582)</f>
        <v/>
      </c>
      <c r="DR582" s="163" t="str" cm="1">
        <f t="array" ref="DR582">_xlfn.IFS(DR$1= 0,"", NOT(ISBLANK(DA582)), 0, ISBLANK(DA582), $Q582-$S582+BM582-CJ582)</f>
        <v/>
      </c>
    </row>
    <row r="583" spans="1:122" ht="16.5" x14ac:dyDescent="0.3">
      <c r="A583" s="135"/>
      <c r="B583" s="136"/>
      <c r="C583" s="136"/>
      <c r="D583" s="137"/>
      <c r="E583" s="176"/>
      <c r="F583" s="182"/>
      <c r="G583" s="183"/>
      <c r="H583" s="183"/>
      <c r="I583" s="183"/>
      <c r="J583" s="183"/>
      <c r="K583" s="183"/>
      <c r="L583" s="183"/>
      <c r="M583" s="186"/>
      <c r="N583" s="182"/>
      <c r="O583" s="184"/>
      <c r="P583" s="178"/>
      <c r="Q583" s="118">
        <f t="shared" si="187"/>
        <v>0</v>
      </c>
      <c r="R583" s="3"/>
      <c r="S583" s="3"/>
      <c r="T583" s="4"/>
      <c r="U583" s="4"/>
      <c r="V583" s="99">
        <f t="shared" si="188"/>
        <v>0</v>
      </c>
      <c r="W583" s="161"/>
      <c r="X583" s="138"/>
      <c r="AH583" s="158" t="str">
        <f t="array" ref="AH583">IF(OR(AH$1=0, $A583=""),"",SQRT((_xlfn.XLOOKUP(AH$1,$Z$2:$Z$16,$AA$2:$AA$16)-$T583)^2+(_xlfn.XLOOKUP(AH$1,$Z$2:$Z$16,$AB$2:$AB$16)-$U583)^2+(_xlfn.XLOOKUP(AH$1,$Z$2:$Z$16,$AC$2:$AC$16-$V583)^2)))</f>
        <v/>
      </c>
      <c r="AI583" s="140" t="str">
        <f t="array" ref="AI583">IF(OR(AI$1=0, $A583=""),"",SQRT((_xlfn.XLOOKUP(AI$1,$Z$2:$Z$16,$AA$2:$AA$16)-$T583)^2+(_xlfn.XLOOKUP(AI$1,$Z$2:$Z$16,$AB$2:$AB$16)-$U583)^2+(_xlfn.XLOOKUP(AI$1,$Z$2:$Z$16,$AC$2:$AC$16-$V583)^2)))</f>
        <v/>
      </c>
      <c r="AJ583" s="140" t="str">
        <f t="array" ref="AJ583">IF(OR(AJ$1=0, $A583=""),"",SQRT((_xlfn.XLOOKUP(AJ$1,$Z$2:$Z$16,$AA$2:$AA$16)-$T583)^2+(_xlfn.XLOOKUP(AJ$1,$Z$2:$Z$16,$AB$2:$AB$16)-$U583)^2+(_xlfn.XLOOKUP(AJ$1,$Z$2:$Z$16,$AC$2:$AC$16-$V583)^2)))</f>
        <v/>
      </c>
      <c r="AK583" s="140" t="str">
        <f t="array" ref="AK583">IF(OR(AK$1=0, $A583=""),"",SQRT((_xlfn.XLOOKUP(AK$1,$Z$2:$Z$16,$AA$2:$AA$16)-$T583)^2+(_xlfn.XLOOKUP(AK$1,$Z$2:$Z$16,$AB$2:$AB$16)-$U583)^2+(_xlfn.XLOOKUP(AK$1,$Z$2:$Z$16,$AC$2:$AC$16-$V583)^2)))</f>
        <v/>
      </c>
      <c r="AL583" s="140" t="str">
        <f t="array" ref="AL583">IF(OR(AL$1=0, $A583=""),"",SQRT((_xlfn.XLOOKUP(AL$1,$Z$2:$Z$16,$AA$2:$AA$16)-$T583)^2+(_xlfn.XLOOKUP(AL$1,$Z$2:$Z$16,$AB$2:$AB$16)-$U583)^2+(_xlfn.XLOOKUP(AL$1,$Z$2:$Z$16,$AC$2:$AC$16-$V583)^2)))</f>
        <v/>
      </c>
      <c r="AM583" s="140" t="str">
        <f t="array" ref="AM583">IF(OR(AM$1=0, $A583=""),"",SQRT((_xlfn.XLOOKUP(AM$1,$Z$2:$Z$16,$AA$2:$AA$16)-$T583)^2+(_xlfn.XLOOKUP(AM$1,$Z$2:$Z$16,$AB$2:$AB$16)-$U583)^2+(_xlfn.XLOOKUP(AM$1,$Z$2:$Z$16,$AC$2:$AC$16-$V583)^2)))</f>
        <v/>
      </c>
      <c r="AN583" s="140" t="str">
        <f t="array" ref="AN583">IF(OR(AN$1=0, $A583=""),"",SQRT((_xlfn.XLOOKUP(AN$1,$Z$2:$Z$16,$AA$2:$AA$16)-$T583)^2+(_xlfn.XLOOKUP(AN$1,$Z$2:$Z$16,$AB$2:$AB$16)-$U583)^2+(_xlfn.XLOOKUP(AN$1,$Z$2:$Z$16,$AC$2:$AC$16-$V583)^2)))</f>
        <v/>
      </c>
      <c r="AO583" s="140" t="str">
        <f t="array" ref="AO583">IF(OR(AO$1=0, $A583=""),"",SQRT((_xlfn.XLOOKUP(AO$1,$Z$2:$Z$16,$AA$2:$AA$16)-$T583)^2+(_xlfn.XLOOKUP(AO$1,$Z$2:$Z$16,$AB$2:$AB$16)-$U583)^2+(_xlfn.XLOOKUP(AO$1,$Z$2:$Z$16,$AC$2:$AC$16-$V583)^2)))</f>
        <v/>
      </c>
      <c r="AP583" s="141" t="str">
        <f t="array" ref="AP583">IF(OR(AP$1=0, $A583=""),"",SQRT((_xlfn.XLOOKUP(AP$1,$Z$2:$Z$16,$AA$2:$AA$16)-$T583)^2+(_xlfn.XLOOKUP(AP$1,$Z$2:$Z$16,$AB$2:$AB$16)-$U583)^2+(_xlfn.XLOOKUP(AP$1,$Z$2:$Z$16,$AC$2:$AC$16-$V583)^2)))</f>
        <v/>
      </c>
      <c r="AQ583" s="141" t="str">
        <f t="array" ref="AQ583">IF(OR(AQ$1=0, $A583=""),"",SQRT((_xlfn.XLOOKUP(AQ$1,$Z$2:$Z$16,$AA$2:$AA$16)-$T583)^2+(_xlfn.XLOOKUP(AQ$1,$Z$2:$Z$16,$AB$2:$AB$16)-$U583)^2+(_xlfn.XLOOKUP(AQ$1,$Z$2:$Z$16,$AC$2:$AC$16-$V583)^2)))</f>
        <v/>
      </c>
      <c r="AR583" s="141" t="str">
        <f t="array" ref="AR583">IF(OR(AR$1=0, $A583=""),"",SQRT((_xlfn.XLOOKUP(AR$1,$Z$2:$Z$16,$AA$2:$AA$16)-$T583)^2+(_xlfn.XLOOKUP(AR$1,$Z$2:$Z$16,$AB$2:$AB$16)-$U583)^2+(_xlfn.XLOOKUP(AR$1,$Z$2:$Z$16,$AC$2:$AC$16-$V583)^2)))</f>
        <v/>
      </c>
      <c r="AS583" s="141" t="str">
        <f t="array" ref="AS583">IF(OR(AS$1=0, $A583=""),"",SQRT((_xlfn.XLOOKUP(AS$1,$Z$2:$Z$16,$AA$2:$AA$16)-$T583)^2+(_xlfn.XLOOKUP(AS$1,$Z$2:$Z$16,$AB$2:$AB$16)-$U583)^2+(_xlfn.XLOOKUP(AS$1,$Z$2:$Z$16,$AC$2:$AC$16-$V583)^2)))</f>
        <v/>
      </c>
      <c r="AT583" s="141" t="str">
        <f t="array" ref="AT583">IF(OR(AT$1=0, $A583=""),"",SQRT((_xlfn.XLOOKUP(AT$1,$Z$2:$Z$16,$AA$2:$AA$16)-$T583)^2+(_xlfn.XLOOKUP(AT$1,$Z$2:$Z$16,$AB$2:$AB$16)-$U583)^2+(_xlfn.XLOOKUP(AT$1,$Z$2:$Z$16,$AC$2:$AC$16-$V583)^2)))</f>
        <v/>
      </c>
      <c r="AU583" s="141" t="str">
        <f t="array" ref="AU583">IF(OR(AU$1=0, $A583=""),"",SQRT((_xlfn.XLOOKUP(AU$1,$Z$2:$Z$16,$AA$2:$AA$16)-$T583)^2+(_xlfn.XLOOKUP(AU$1,$Z$2:$Z$16,$AB$2:$AB$16)-$U583)^2+(_xlfn.XLOOKUP(AU$1,$Z$2:$Z$16,$AC$2:$AC$16-$V583)^2)))</f>
        <v/>
      </c>
      <c r="AV583" s="142" t="str">
        <f t="array" ref="AV583">IF(OR(AV$1=0, $A583=""),"",SQRT((_xlfn.XLOOKUP(AV$1,$Z$2:$Z$16,$AA$2:$AA$16)-$T583)^2+(_xlfn.XLOOKUP(AV$1,$Z$2:$Z$16,$AB$2:$AB$16)-$U583)^2+(_xlfn.XLOOKUP(AV$1,$Z$2:$Z$16,$AC$2:$AC$16-$V583)^2)))</f>
        <v/>
      </c>
      <c r="AW583" s="124"/>
      <c r="AX583" s="124"/>
      <c r="AY583" s="125">
        <f t="shared" si="189"/>
        <v>0</v>
      </c>
      <c r="AZ583" s="143">
        <f t="shared" si="190"/>
        <v>0</v>
      </c>
      <c r="BA583" s="143">
        <f t="shared" si="191"/>
        <v>0</v>
      </c>
      <c r="BB583" s="143">
        <f t="shared" si="192"/>
        <v>0</v>
      </c>
      <c r="BC583" s="143">
        <f t="shared" si="193"/>
        <v>0</v>
      </c>
      <c r="BD583" s="143">
        <f t="shared" si="194"/>
        <v>0</v>
      </c>
      <c r="BE583" s="143">
        <f t="shared" si="195"/>
        <v>0</v>
      </c>
      <c r="BF583" s="143">
        <f t="shared" si="196"/>
        <v>0</v>
      </c>
      <c r="BG583" s="144">
        <f t="shared" si="197"/>
        <v>0</v>
      </c>
      <c r="BH583" s="144">
        <f t="shared" si="198"/>
        <v>0</v>
      </c>
      <c r="BI583" s="144">
        <f t="shared" si="199"/>
        <v>0</v>
      </c>
      <c r="BJ583" s="144">
        <f t="shared" si="200"/>
        <v>0</v>
      </c>
      <c r="BK583" s="144">
        <f t="shared" si="201"/>
        <v>0</v>
      </c>
      <c r="BL583" s="144">
        <f t="shared" si="202"/>
        <v>0</v>
      </c>
      <c r="BM583" s="145">
        <f t="shared" si="203"/>
        <v>0</v>
      </c>
      <c r="BN583" s="124"/>
      <c r="BO583" s="124"/>
      <c r="BP583" s="124"/>
      <c r="BQ583" s="124"/>
      <c r="BR583" s="124"/>
      <c r="BS583" s="124"/>
      <c r="BT583" s="124"/>
      <c r="BU583" s="124"/>
      <c r="BV583" s="130"/>
      <c r="BW583" s="130"/>
      <c r="BX583" s="130"/>
      <c r="BY583" s="130"/>
      <c r="BZ583" s="130"/>
      <c r="CA583" s="130"/>
      <c r="CB583" s="130"/>
      <c r="CC583" s="130"/>
      <c r="CD583" s="130"/>
      <c r="CE583" s="130"/>
      <c r="CF583" s="130"/>
      <c r="CG583" s="130"/>
      <c r="CH583" s="130"/>
      <c r="CI583" s="130"/>
      <c r="CJ583" s="130"/>
      <c r="CL583" s="124"/>
      <c r="CM583" s="130" t="s">
        <v>32</v>
      </c>
      <c r="CN583" s="130"/>
      <c r="CO583" s="130"/>
      <c r="CP583" s="130"/>
      <c r="CQ583" s="130"/>
      <c r="CR583" s="130"/>
      <c r="CS583" s="130"/>
      <c r="CT583" s="130"/>
      <c r="CU583" s="130"/>
      <c r="CV583" s="130"/>
      <c r="CW583" s="130"/>
      <c r="CX583" s="130"/>
      <c r="CY583" s="130"/>
      <c r="CZ583" s="130"/>
      <c r="DA583" s="130"/>
      <c r="DD583" s="159" cm="1">
        <f t="array" ref="DD583">_xlfn.IFS(DD$1= 0,"", NOT(ISBLANK(CM583)), 0, ISBLANK(CM583), $Q583-$S583+AY583-BV583)</f>
        <v>0</v>
      </c>
      <c r="DE583" s="160" cm="1">
        <f t="array" ref="DE583">_xlfn.IFS(DE$1= 0,"", NOT(ISBLANK(CN583)), 0, ISBLANK(CN583), $Q583-$S583+AZ583-BW583)</f>
        <v>0</v>
      </c>
      <c r="DF583" s="160" cm="1">
        <f t="array" ref="DF583">_xlfn.IFS(DF$1= 0,"", NOT(ISBLANK(CO583)), 0, ISBLANK(CO583), $Q583-$S583+BA583-BX583)</f>
        <v>0</v>
      </c>
      <c r="DG583" s="160" cm="1">
        <f t="array" ref="DG583">_xlfn.IFS(DG$1= 0,"", NOT(ISBLANK(CP583)), 0, ISBLANK(CP583), $Q583-$S583+BB583-BY583)</f>
        <v>0</v>
      </c>
      <c r="DH583" s="160" cm="1">
        <f t="array" ref="DH583">_xlfn.IFS(DH$1= 0,"", NOT(ISBLANK(CQ583)), 0, ISBLANK(CQ583), $Q583-$S583+BC583-BZ583)</f>
        <v>0</v>
      </c>
      <c r="DI583" s="160" cm="1">
        <f t="array" ref="DI583">_xlfn.IFS(DI$1= 0,"", NOT(ISBLANK(CR583)), 0, ISBLANK(CR583), $Q583-$S583+BD583-CA583)</f>
        <v>0</v>
      </c>
      <c r="DJ583" s="160" t="str" cm="1">
        <f t="array" ref="DJ583">_xlfn.IFS(DJ$1= 0,"", NOT(ISBLANK(CS583)), 0, ISBLANK(CS583), $Q583-$S583+BE583-CB583)</f>
        <v/>
      </c>
      <c r="DK583" s="160" t="str" cm="1">
        <f t="array" ref="DK583">_xlfn.IFS(DK$1= 0,"", NOT(ISBLANK(CT583)), 0, ISBLANK(CT583), $Q583-$S583+BF583-CC583)</f>
        <v/>
      </c>
      <c r="DL583" s="162" t="str" cm="1">
        <f t="array" ref="DL583">_xlfn.IFS(DL$1= 0,"", NOT(ISBLANK(CU583)), 0, ISBLANK(CU583), $Q583-$S583+BG583-CD583)</f>
        <v/>
      </c>
      <c r="DM583" s="162" t="str" cm="1">
        <f t="array" ref="DM583">_xlfn.IFS(DM$1= 0,"", NOT(ISBLANK(CV583)), 0, ISBLANK(CV583), $Q583-$S583+BH583-CE583)</f>
        <v/>
      </c>
      <c r="DN583" s="162" t="str" cm="1">
        <f t="array" ref="DN583">_xlfn.IFS(DN$1= 0,"", NOT(ISBLANK(CW583)), 0, ISBLANK(CW583), $Q583-$S583+BI583-CF583)</f>
        <v/>
      </c>
      <c r="DO583" s="162" t="str" cm="1">
        <f t="array" ref="DO583">_xlfn.IFS(DO$1= 0,"", NOT(ISBLANK(CX583)), 0, ISBLANK(CX583), $Q583-$S583+BJ583-CG583)</f>
        <v/>
      </c>
      <c r="DP583" s="162" t="str" cm="1">
        <f t="array" ref="DP583">_xlfn.IFS(DP$1= 0,"", NOT(ISBLANK(CY583)), 0, ISBLANK(CY583), $Q583-$S583+BK583-CH583)</f>
        <v/>
      </c>
      <c r="DQ583" s="162" t="str" cm="1">
        <f t="array" ref="DQ583">_xlfn.IFS(DQ$1= 0,"", NOT(ISBLANK(CZ583)), 0, ISBLANK(CZ583), $Q583-$S583+BL583-CI583)</f>
        <v/>
      </c>
      <c r="DR583" s="163" t="str" cm="1">
        <f t="array" ref="DR583">_xlfn.IFS(DR$1= 0,"", NOT(ISBLANK(DA583)), 0, ISBLANK(DA583), $Q583-$S583+BM583-CJ583)</f>
        <v/>
      </c>
    </row>
    <row r="584" spans="1:122" ht="16.5" x14ac:dyDescent="0.3">
      <c r="A584" s="135"/>
      <c r="B584" s="136"/>
      <c r="C584" s="136"/>
      <c r="D584" s="137"/>
      <c r="E584" s="176"/>
      <c r="F584" s="182"/>
      <c r="G584" s="183"/>
      <c r="H584" s="183"/>
      <c r="I584" s="183"/>
      <c r="J584" s="183"/>
      <c r="K584" s="183"/>
      <c r="L584" s="183"/>
      <c r="M584" s="186"/>
      <c r="N584" s="182"/>
      <c r="O584" s="184"/>
      <c r="P584" s="178"/>
      <c r="Q584" s="118">
        <f t="shared" si="187"/>
        <v>0</v>
      </c>
      <c r="R584" s="3"/>
      <c r="S584" s="3"/>
      <c r="T584" s="4"/>
      <c r="U584" s="4"/>
      <c r="V584" s="99">
        <f t="shared" si="188"/>
        <v>0</v>
      </c>
      <c r="W584" s="161"/>
      <c r="X584" s="138"/>
      <c r="AH584" s="158" t="str">
        <f t="array" ref="AH584">IF(OR(AH$1=0, $A584=""),"",SQRT((_xlfn.XLOOKUP(AH$1,$Z$2:$Z$16,$AA$2:$AA$16)-$T584)^2+(_xlfn.XLOOKUP(AH$1,$Z$2:$Z$16,$AB$2:$AB$16)-$U584)^2+(_xlfn.XLOOKUP(AH$1,$Z$2:$Z$16,$AC$2:$AC$16-$V584)^2)))</f>
        <v/>
      </c>
      <c r="AI584" s="140" t="str">
        <f t="array" ref="AI584">IF(OR(AI$1=0, $A584=""),"",SQRT((_xlfn.XLOOKUP(AI$1,$Z$2:$Z$16,$AA$2:$AA$16)-$T584)^2+(_xlfn.XLOOKUP(AI$1,$Z$2:$Z$16,$AB$2:$AB$16)-$U584)^2+(_xlfn.XLOOKUP(AI$1,$Z$2:$Z$16,$AC$2:$AC$16-$V584)^2)))</f>
        <v/>
      </c>
      <c r="AJ584" s="140" t="str">
        <f t="array" ref="AJ584">IF(OR(AJ$1=0, $A584=""),"",SQRT((_xlfn.XLOOKUP(AJ$1,$Z$2:$Z$16,$AA$2:$AA$16)-$T584)^2+(_xlfn.XLOOKUP(AJ$1,$Z$2:$Z$16,$AB$2:$AB$16)-$U584)^2+(_xlfn.XLOOKUP(AJ$1,$Z$2:$Z$16,$AC$2:$AC$16-$V584)^2)))</f>
        <v/>
      </c>
      <c r="AK584" s="140" t="str">
        <f t="array" ref="AK584">IF(OR(AK$1=0, $A584=""),"",SQRT((_xlfn.XLOOKUP(AK$1,$Z$2:$Z$16,$AA$2:$AA$16)-$T584)^2+(_xlfn.XLOOKUP(AK$1,$Z$2:$Z$16,$AB$2:$AB$16)-$U584)^2+(_xlfn.XLOOKUP(AK$1,$Z$2:$Z$16,$AC$2:$AC$16-$V584)^2)))</f>
        <v/>
      </c>
      <c r="AL584" s="140" t="str">
        <f t="array" ref="AL584">IF(OR(AL$1=0, $A584=""),"",SQRT((_xlfn.XLOOKUP(AL$1,$Z$2:$Z$16,$AA$2:$AA$16)-$T584)^2+(_xlfn.XLOOKUP(AL$1,$Z$2:$Z$16,$AB$2:$AB$16)-$U584)^2+(_xlfn.XLOOKUP(AL$1,$Z$2:$Z$16,$AC$2:$AC$16-$V584)^2)))</f>
        <v/>
      </c>
      <c r="AM584" s="140" t="str">
        <f t="array" ref="AM584">IF(OR(AM$1=0, $A584=""),"",SQRT((_xlfn.XLOOKUP(AM$1,$Z$2:$Z$16,$AA$2:$AA$16)-$T584)^2+(_xlfn.XLOOKUP(AM$1,$Z$2:$Z$16,$AB$2:$AB$16)-$U584)^2+(_xlfn.XLOOKUP(AM$1,$Z$2:$Z$16,$AC$2:$AC$16-$V584)^2)))</f>
        <v/>
      </c>
      <c r="AN584" s="140" t="str">
        <f t="array" ref="AN584">IF(OR(AN$1=0, $A584=""),"",SQRT((_xlfn.XLOOKUP(AN$1,$Z$2:$Z$16,$AA$2:$AA$16)-$T584)^2+(_xlfn.XLOOKUP(AN$1,$Z$2:$Z$16,$AB$2:$AB$16)-$U584)^2+(_xlfn.XLOOKUP(AN$1,$Z$2:$Z$16,$AC$2:$AC$16-$V584)^2)))</f>
        <v/>
      </c>
      <c r="AO584" s="140" t="str">
        <f t="array" ref="AO584">IF(OR(AO$1=0, $A584=""),"",SQRT((_xlfn.XLOOKUP(AO$1,$Z$2:$Z$16,$AA$2:$AA$16)-$T584)^2+(_xlfn.XLOOKUP(AO$1,$Z$2:$Z$16,$AB$2:$AB$16)-$U584)^2+(_xlfn.XLOOKUP(AO$1,$Z$2:$Z$16,$AC$2:$AC$16-$V584)^2)))</f>
        <v/>
      </c>
      <c r="AP584" s="141" t="str">
        <f t="array" ref="AP584">IF(OR(AP$1=0, $A584=""),"",SQRT((_xlfn.XLOOKUP(AP$1,$Z$2:$Z$16,$AA$2:$AA$16)-$T584)^2+(_xlfn.XLOOKUP(AP$1,$Z$2:$Z$16,$AB$2:$AB$16)-$U584)^2+(_xlfn.XLOOKUP(AP$1,$Z$2:$Z$16,$AC$2:$AC$16-$V584)^2)))</f>
        <v/>
      </c>
      <c r="AQ584" s="141" t="str">
        <f t="array" ref="AQ584">IF(OR(AQ$1=0, $A584=""),"",SQRT((_xlfn.XLOOKUP(AQ$1,$Z$2:$Z$16,$AA$2:$AA$16)-$T584)^2+(_xlfn.XLOOKUP(AQ$1,$Z$2:$Z$16,$AB$2:$AB$16)-$U584)^2+(_xlfn.XLOOKUP(AQ$1,$Z$2:$Z$16,$AC$2:$AC$16-$V584)^2)))</f>
        <v/>
      </c>
      <c r="AR584" s="141" t="str">
        <f t="array" ref="AR584">IF(OR(AR$1=0, $A584=""),"",SQRT((_xlfn.XLOOKUP(AR$1,$Z$2:$Z$16,$AA$2:$AA$16)-$T584)^2+(_xlfn.XLOOKUP(AR$1,$Z$2:$Z$16,$AB$2:$AB$16)-$U584)^2+(_xlfn.XLOOKUP(AR$1,$Z$2:$Z$16,$AC$2:$AC$16-$V584)^2)))</f>
        <v/>
      </c>
      <c r="AS584" s="141" t="str">
        <f t="array" ref="AS584">IF(OR(AS$1=0, $A584=""),"",SQRT((_xlfn.XLOOKUP(AS$1,$Z$2:$Z$16,$AA$2:$AA$16)-$T584)^2+(_xlfn.XLOOKUP(AS$1,$Z$2:$Z$16,$AB$2:$AB$16)-$U584)^2+(_xlfn.XLOOKUP(AS$1,$Z$2:$Z$16,$AC$2:$AC$16-$V584)^2)))</f>
        <v/>
      </c>
      <c r="AT584" s="141" t="str">
        <f t="array" ref="AT584">IF(OR(AT$1=0, $A584=""),"",SQRT((_xlfn.XLOOKUP(AT$1,$Z$2:$Z$16,$AA$2:$AA$16)-$T584)^2+(_xlfn.XLOOKUP(AT$1,$Z$2:$Z$16,$AB$2:$AB$16)-$U584)^2+(_xlfn.XLOOKUP(AT$1,$Z$2:$Z$16,$AC$2:$AC$16-$V584)^2)))</f>
        <v/>
      </c>
      <c r="AU584" s="141" t="str">
        <f t="array" ref="AU584">IF(OR(AU$1=0, $A584=""),"",SQRT((_xlfn.XLOOKUP(AU$1,$Z$2:$Z$16,$AA$2:$AA$16)-$T584)^2+(_xlfn.XLOOKUP(AU$1,$Z$2:$Z$16,$AB$2:$AB$16)-$U584)^2+(_xlfn.XLOOKUP(AU$1,$Z$2:$Z$16,$AC$2:$AC$16-$V584)^2)))</f>
        <v/>
      </c>
      <c r="AV584" s="142" t="str">
        <f t="array" ref="AV584">IF(OR(AV$1=0, $A584=""),"",SQRT((_xlfn.XLOOKUP(AV$1,$Z$2:$Z$16,$AA$2:$AA$16)-$T584)^2+(_xlfn.XLOOKUP(AV$1,$Z$2:$Z$16,$AB$2:$AB$16)-$U584)^2+(_xlfn.XLOOKUP(AV$1,$Z$2:$Z$16,$AC$2:$AC$16-$V584)^2)))</f>
        <v/>
      </c>
      <c r="AW584" s="124"/>
      <c r="AX584" s="124"/>
      <c r="AY584" s="125">
        <f t="shared" si="189"/>
        <v>0</v>
      </c>
      <c r="AZ584" s="143">
        <f t="shared" si="190"/>
        <v>0</v>
      </c>
      <c r="BA584" s="143">
        <f t="shared" si="191"/>
        <v>0</v>
      </c>
      <c r="BB584" s="143">
        <f t="shared" si="192"/>
        <v>0</v>
      </c>
      <c r="BC584" s="143">
        <f t="shared" si="193"/>
        <v>0</v>
      </c>
      <c r="BD584" s="143">
        <f t="shared" si="194"/>
        <v>0</v>
      </c>
      <c r="BE584" s="143">
        <f t="shared" si="195"/>
        <v>0</v>
      </c>
      <c r="BF584" s="143">
        <f t="shared" si="196"/>
        <v>0</v>
      </c>
      <c r="BG584" s="144">
        <f t="shared" si="197"/>
        <v>0</v>
      </c>
      <c r="BH584" s="144">
        <f t="shared" si="198"/>
        <v>0</v>
      </c>
      <c r="BI584" s="144">
        <f t="shared" si="199"/>
        <v>0</v>
      </c>
      <c r="BJ584" s="144">
        <f t="shared" si="200"/>
        <v>0</v>
      </c>
      <c r="BK584" s="144">
        <f t="shared" si="201"/>
        <v>0</v>
      </c>
      <c r="BL584" s="144">
        <f t="shared" si="202"/>
        <v>0</v>
      </c>
      <c r="BM584" s="145">
        <f t="shared" si="203"/>
        <v>0</v>
      </c>
      <c r="BN584" s="124"/>
      <c r="BO584" s="124"/>
      <c r="BP584" s="124"/>
      <c r="BQ584" s="124"/>
      <c r="BR584" s="124"/>
      <c r="BS584" s="124"/>
      <c r="BT584" s="124"/>
      <c r="BU584" s="124"/>
      <c r="BV584" s="130"/>
      <c r="BW584" s="130"/>
      <c r="BX584" s="130"/>
      <c r="BY584" s="130"/>
      <c r="BZ584" s="130"/>
      <c r="CA584" s="130"/>
      <c r="CB584" s="130"/>
      <c r="CC584" s="130"/>
      <c r="CD584" s="130"/>
      <c r="CE584" s="130"/>
      <c r="CF584" s="130"/>
      <c r="CG584" s="130"/>
      <c r="CH584" s="130"/>
      <c r="CI584" s="130"/>
      <c r="CJ584" s="130"/>
      <c r="CL584" s="124"/>
      <c r="CM584" s="130" t="s">
        <v>32</v>
      </c>
      <c r="CN584" s="130"/>
      <c r="CO584" s="130"/>
      <c r="CP584" s="130"/>
      <c r="CQ584" s="130"/>
      <c r="CR584" s="130"/>
      <c r="CS584" s="130"/>
      <c r="CT584" s="130"/>
      <c r="CU584" s="130"/>
      <c r="CV584" s="130"/>
      <c r="CW584" s="130"/>
      <c r="CX584" s="130"/>
      <c r="CY584" s="130"/>
      <c r="CZ584" s="130"/>
      <c r="DA584" s="130"/>
      <c r="DD584" s="159" cm="1">
        <f t="array" ref="DD584">_xlfn.IFS(DD$1= 0,"", NOT(ISBLANK(CM584)), 0, ISBLANK(CM584), $Q584-$S584+AY584-BV584)</f>
        <v>0</v>
      </c>
      <c r="DE584" s="160" cm="1">
        <f t="array" ref="DE584">_xlfn.IFS(DE$1= 0,"", NOT(ISBLANK(CN584)), 0, ISBLANK(CN584), $Q584-$S584+AZ584-BW584)</f>
        <v>0</v>
      </c>
      <c r="DF584" s="160" cm="1">
        <f t="array" ref="DF584">_xlfn.IFS(DF$1= 0,"", NOT(ISBLANK(CO584)), 0, ISBLANK(CO584), $Q584-$S584+BA584-BX584)</f>
        <v>0</v>
      </c>
      <c r="DG584" s="160" cm="1">
        <f t="array" ref="DG584">_xlfn.IFS(DG$1= 0,"", NOT(ISBLANK(CP584)), 0, ISBLANK(CP584), $Q584-$S584+BB584-BY584)</f>
        <v>0</v>
      </c>
      <c r="DH584" s="160" cm="1">
        <f t="array" ref="DH584">_xlfn.IFS(DH$1= 0,"", NOT(ISBLANK(CQ584)), 0, ISBLANK(CQ584), $Q584-$S584+BC584-BZ584)</f>
        <v>0</v>
      </c>
      <c r="DI584" s="160" cm="1">
        <f t="array" ref="DI584">_xlfn.IFS(DI$1= 0,"", NOT(ISBLANK(CR584)), 0, ISBLANK(CR584), $Q584-$S584+BD584-CA584)</f>
        <v>0</v>
      </c>
      <c r="DJ584" s="160" t="str" cm="1">
        <f t="array" ref="DJ584">_xlfn.IFS(DJ$1= 0,"", NOT(ISBLANK(CS584)), 0, ISBLANK(CS584), $Q584-$S584+BE584-CB584)</f>
        <v/>
      </c>
      <c r="DK584" s="160" t="str" cm="1">
        <f t="array" ref="DK584">_xlfn.IFS(DK$1= 0,"", NOT(ISBLANK(CT584)), 0, ISBLANK(CT584), $Q584-$S584+BF584-CC584)</f>
        <v/>
      </c>
      <c r="DL584" s="162" t="str" cm="1">
        <f t="array" ref="DL584">_xlfn.IFS(DL$1= 0,"", NOT(ISBLANK(CU584)), 0, ISBLANK(CU584), $Q584-$S584+BG584-CD584)</f>
        <v/>
      </c>
      <c r="DM584" s="162" t="str" cm="1">
        <f t="array" ref="DM584">_xlfn.IFS(DM$1= 0,"", NOT(ISBLANK(CV584)), 0, ISBLANK(CV584), $Q584-$S584+BH584-CE584)</f>
        <v/>
      </c>
      <c r="DN584" s="162" t="str" cm="1">
        <f t="array" ref="DN584">_xlfn.IFS(DN$1= 0,"", NOT(ISBLANK(CW584)), 0, ISBLANK(CW584), $Q584-$S584+BI584-CF584)</f>
        <v/>
      </c>
      <c r="DO584" s="162" t="str" cm="1">
        <f t="array" ref="DO584">_xlfn.IFS(DO$1= 0,"", NOT(ISBLANK(CX584)), 0, ISBLANK(CX584), $Q584-$S584+BJ584-CG584)</f>
        <v/>
      </c>
      <c r="DP584" s="162" t="str" cm="1">
        <f t="array" ref="DP584">_xlfn.IFS(DP$1= 0,"", NOT(ISBLANK(CY584)), 0, ISBLANK(CY584), $Q584-$S584+BK584-CH584)</f>
        <v/>
      </c>
      <c r="DQ584" s="162" t="str" cm="1">
        <f t="array" ref="DQ584">_xlfn.IFS(DQ$1= 0,"", NOT(ISBLANK(CZ584)), 0, ISBLANK(CZ584), $Q584-$S584+BL584-CI584)</f>
        <v/>
      </c>
      <c r="DR584" s="163" t="str" cm="1">
        <f t="array" ref="DR584">_xlfn.IFS(DR$1= 0,"", NOT(ISBLANK(DA584)), 0, ISBLANK(DA584), $Q584-$S584+BM584-CJ584)</f>
        <v/>
      </c>
    </row>
    <row r="585" spans="1:122" ht="16.5" x14ac:dyDescent="0.3">
      <c r="A585" s="135"/>
      <c r="B585" s="136"/>
      <c r="C585" s="136"/>
      <c r="D585" s="137"/>
      <c r="E585" s="176"/>
      <c r="F585" s="182"/>
      <c r="G585" s="183"/>
      <c r="H585" s="183"/>
      <c r="I585" s="183"/>
      <c r="J585" s="183"/>
      <c r="K585" s="183"/>
      <c r="L585" s="183"/>
      <c r="M585" s="186"/>
      <c r="N585" s="182"/>
      <c r="O585" s="184"/>
      <c r="P585" s="178"/>
      <c r="Q585" s="118">
        <f t="shared" si="187"/>
        <v>0</v>
      </c>
      <c r="R585" s="3"/>
      <c r="S585" s="3"/>
      <c r="T585" s="4"/>
      <c r="U585" s="4"/>
      <c r="V585" s="99">
        <f t="shared" si="188"/>
        <v>0</v>
      </c>
      <c r="W585" s="161"/>
      <c r="X585" s="138"/>
      <c r="AH585" s="158" t="str">
        <f t="array" ref="AH585">IF(OR(AH$1=0, $A585=""),"",SQRT((_xlfn.XLOOKUP(AH$1,$Z$2:$Z$16,$AA$2:$AA$16)-$T585)^2+(_xlfn.XLOOKUP(AH$1,$Z$2:$Z$16,$AB$2:$AB$16)-$U585)^2+(_xlfn.XLOOKUP(AH$1,$Z$2:$Z$16,$AC$2:$AC$16-$V585)^2)))</f>
        <v/>
      </c>
      <c r="AI585" s="140" t="str">
        <f t="array" ref="AI585">IF(OR(AI$1=0, $A585=""),"",SQRT((_xlfn.XLOOKUP(AI$1,$Z$2:$Z$16,$AA$2:$AA$16)-$T585)^2+(_xlfn.XLOOKUP(AI$1,$Z$2:$Z$16,$AB$2:$AB$16)-$U585)^2+(_xlfn.XLOOKUP(AI$1,$Z$2:$Z$16,$AC$2:$AC$16-$V585)^2)))</f>
        <v/>
      </c>
      <c r="AJ585" s="140" t="str">
        <f t="array" ref="AJ585">IF(OR(AJ$1=0, $A585=""),"",SQRT((_xlfn.XLOOKUP(AJ$1,$Z$2:$Z$16,$AA$2:$AA$16)-$T585)^2+(_xlfn.XLOOKUP(AJ$1,$Z$2:$Z$16,$AB$2:$AB$16)-$U585)^2+(_xlfn.XLOOKUP(AJ$1,$Z$2:$Z$16,$AC$2:$AC$16-$V585)^2)))</f>
        <v/>
      </c>
      <c r="AK585" s="140" t="str">
        <f t="array" ref="AK585">IF(OR(AK$1=0, $A585=""),"",SQRT((_xlfn.XLOOKUP(AK$1,$Z$2:$Z$16,$AA$2:$AA$16)-$T585)^2+(_xlfn.XLOOKUP(AK$1,$Z$2:$Z$16,$AB$2:$AB$16)-$U585)^2+(_xlfn.XLOOKUP(AK$1,$Z$2:$Z$16,$AC$2:$AC$16-$V585)^2)))</f>
        <v/>
      </c>
      <c r="AL585" s="140" t="str">
        <f t="array" ref="AL585">IF(OR(AL$1=0, $A585=""),"",SQRT((_xlfn.XLOOKUP(AL$1,$Z$2:$Z$16,$AA$2:$AA$16)-$T585)^2+(_xlfn.XLOOKUP(AL$1,$Z$2:$Z$16,$AB$2:$AB$16)-$U585)^2+(_xlfn.XLOOKUP(AL$1,$Z$2:$Z$16,$AC$2:$AC$16-$V585)^2)))</f>
        <v/>
      </c>
      <c r="AM585" s="140" t="str">
        <f t="array" ref="AM585">IF(OR(AM$1=0, $A585=""),"",SQRT((_xlfn.XLOOKUP(AM$1,$Z$2:$Z$16,$AA$2:$AA$16)-$T585)^2+(_xlfn.XLOOKUP(AM$1,$Z$2:$Z$16,$AB$2:$AB$16)-$U585)^2+(_xlfn.XLOOKUP(AM$1,$Z$2:$Z$16,$AC$2:$AC$16-$V585)^2)))</f>
        <v/>
      </c>
      <c r="AN585" s="140" t="str">
        <f t="array" ref="AN585">IF(OR(AN$1=0, $A585=""),"",SQRT((_xlfn.XLOOKUP(AN$1,$Z$2:$Z$16,$AA$2:$AA$16)-$T585)^2+(_xlfn.XLOOKUP(AN$1,$Z$2:$Z$16,$AB$2:$AB$16)-$U585)^2+(_xlfn.XLOOKUP(AN$1,$Z$2:$Z$16,$AC$2:$AC$16-$V585)^2)))</f>
        <v/>
      </c>
      <c r="AO585" s="140" t="str">
        <f t="array" ref="AO585">IF(OR(AO$1=0, $A585=""),"",SQRT((_xlfn.XLOOKUP(AO$1,$Z$2:$Z$16,$AA$2:$AA$16)-$T585)^2+(_xlfn.XLOOKUP(AO$1,$Z$2:$Z$16,$AB$2:$AB$16)-$U585)^2+(_xlfn.XLOOKUP(AO$1,$Z$2:$Z$16,$AC$2:$AC$16-$V585)^2)))</f>
        <v/>
      </c>
      <c r="AP585" s="141" t="str">
        <f t="array" ref="AP585">IF(OR(AP$1=0, $A585=""),"",SQRT((_xlfn.XLOOKUP(AP$1,$Z$2:$Z$16,$AA$2:$AA$16)-$T585)^2+(_xlfn.XLOOKUP(AP$1,$Z$2:$Z$16,$AB$2:$AB$16)-$U585)^2+(_xlfn.XLOOKUP(AP$1,$Z$2:$Z$16,$AC$2:$AC$16-$V585)^2)))</f>
        <v/>
      </c>
      <c r="AQ585" s="141" t="str">
        <f t="array" ref="AQ585">IF(OR(AQ$1=0, $A585=""),"",SQRT((_xlfn.XLOOKUP(AQ$1,$Z$2:$Z$16,$AA$2:$AA$16)-$T585)^2+(_xlfn.XLOOKUP(AQ$1,$Z$2:$Z$16,$AB$2:$AB$16)-$U585)^2+(_xlfn.XLOOKUP(AQ$1,$Z$2:$Z$16,$AC$2:$AC$16-$V585)^2)))</f>
        <v/>
      </c>
      <c r="AR585" s="141" t="str">
        <f t="array" ref="AR585">IF(OR(AR$1=0, $A585=""),"",SQRT((_xlfn.XLOOKUP(AR$1,$Z$2:$Z$16,$AA$2:$AA$16)-$T585)^2+(_xlfn.XLOOKUP(AR$1,$Z$2:$Z$16,$AB$2:$AB$16)-$U585)^2+(_xlfn.XLOOKUP(AR$1,$Z$2:$Z$16,$AC$2:$AC$16-$V585)^2)))</f>
        <v/>
      </c>
      <c r="AS585" s="141" t="str">
        <f t="array" ref="AS585">IF(OR(AS$1=0, $A585=""),"",SQRT((_xlfn.XLOOKUP(AS$1,$Z$2:$Z$16,$AA$2:$AA$16)-$T585)^2+(_xlfn.XLOOKUP(AS$1,$Z$2:$Z$16,$AB$2:$AB$16)-$U585)^2+(_xlfn.XLOOKUP(AS$1,$Z$2:$Z$16,$AC$2:$AC$16-$V585)^2)))</f>
        <v/>
      </c>
      <c r="AT585" s="141" t="str">
        <f t="array" ref="AT585">IF(OR(AT$1=0, $A585=""),"",SQRT((_xlfn.XLOOKUP(AT$1,$Z$2:$Z$16,$AA$2:$AA$16)-$T585)^2+(_xlfn.XLOOKUP(AT$1,$Z$2:$Z$16,$AB$2:$AB$16)-$U585)^2+(_xlfn.XLOOKUP(AT$1,$Z$2:$Z$16,$AC$2:$AC$16-$V585)^2)))</f>
        <v/>
      </c>
      <c r="AU585" s="141" t="str">
        <f t="array" ref="AU585">IF(OR(AU$1=0, $A585=""),"",SQRT((_xlfn.XLOOKUP(AU$1,$Z$2:$Z$16,$AA$2:$AA$16)-$T585)^2+(_xlfn.XLOOKUP(AU$1,$Z$2:$Z$16,$AB$2:$AB$16)-$U585)^2+(_xlfn.XLOOKUP(AU$1,$Z$2:$Z$16,$AC$2:$AC$16-$V585)^2)))</f>
        <v/>
      </c>
      <c r="AV585" s="142" t="str">
        <f t="array" ref="AV585">IF(OR(AV$1=0, $A585=""),"",SQRT((_xlfn.XLOOKUP(AV$1,$Z$2:$Z$16,$AA$2:$AA$16)-$T585)^2+(_xlfn.XLOOKUP(AV$1,$Z$2:$Z$16,$AB$2:$AB$16)-$U585)^2+(_xlfn.XLOOKUP(AV$1,$Z$2:$Z$16,$AC$2:$AC$16-$V585)^2)))</f>
        <v/>
      </c>
      <c r="AW585" s="124"/>
      <c r="AX585" s="124"/>
      <c r="AY585" s="125">
        <f t="shared" si="189"/>
        <v>0</v>
      </c>
      <c r="AZ585" s="143">
        <f t="shared" si="190"/>
        <v>0</v>
      </c>
      <c r="BA585" s="143">
        <f t="shared" si="191"/>
        <v>0</v>
      </c>
      <c r="BB585" s="143">
        <f t="shared" si="192"/>
        <v>0</v>
      </c>
      <c r="BC585" s="143">
        <f t="shared" si="193"/>
        <v>0</v>
      </c>
      <c r="BD585" s="143">
        <f t="shared" si="194"/>
        <v>0</v>
      </c>
      <c r="BE585" s="143">
        <f t="shared" si="195"/>
        <v>0</v>
      </c>
      <c r="BF585" s="143">
        <f t="shared" si="196"/>
        <v>0</v>
      </c>
      <c r="BG585" s="144">
        <f t="shared" si="197"/>
        <v>0</v>
      </c>
      <c r="BH585" s="144">
        <f t="shared" si="198"/>
        <v>0</v>
      </c>
      <c r="BI585" s="144">
        <f t="shared" si="199"/>
        <v>0</v>
      </c>
      <c r="BJ585" s="144">
        <f t="shared" si="200"/>
        <v>0</v>
      </c>
      <c r="BK585" s="144">
        <f t="shared" si="201"/>
        <v>0</v>
      </c>
      <c r="BL585" s="144">
        <f t="shared" si="202"/>
        <v>0</v>
      </c>
      <c r="BM585" s="145">
        <f t="shared" si="203"/>
        <v>0</v>
      </c>
      <c r="BN585" s="124"/>
      <c r="BO585" s="124"/>
      <c r="BP585" s="124"/>
      <c r="BQ585" s="124"/>
      <c r="BR585" s="124"/>
      <c r="BS585" s="124"/>
      <c r="BT585" s="124"/>
      <c r="BU585" s="124"/>
      <c r="BV585" s="130"/>
      <c r="BW585" s="130"/>
      <c r="BX585" s="130"/>
      <c r="BY585" s="130"/>
      <c r="BZ585" s="130"/>
      <c r="CA585" s="130"/>
      <c r="CB585" s="130"/>
      <c r="CC585" s="130"/>
      <c r="CD585" s="130"/>
      <c r="CE585" s="130"/>
      <c r="CF585" s="130"/>
      <c r="CG585" s="130"/>
      <c r="CH585" s="130"/>
      <c r="CI585" s="130"/>
      <c r="CJ585" s="130"/>
      <c r="CL585" s="124"/>
      <c r="CM585" s="130" t="s">
        <v>32</v>
      </c>
      <c r="CN585" s="130"/>
      <c r="CO585" s="130"/>
      <c r="CP585" s="130"/>
      <c r="CQ585" s="130"/>
      <c r="CR585" s="130"/>
      <c r="CS585" s="130"/>
      <c r="CT585" s="130"/>
      <c r="CU585" s="130"/>
      <c r="CV585" s="130"/>
      <c r="CW585" s="130"/>
      <c r="CX585" s="130"/>
      <c r="CY585" s="130"/>
      <c r="CZ585" s="130"/>
      <c r="DA585" s="130"/>
      <c r="DD585" s="159" cm="1">
        <f t="array" ref="DD585">_xlfn.IFS(DD$1= 0,"", NOT(ISBLANK(CM585)), 0, ISBLANK(CM585), $Q585-$S585+AY585-BV585)</f>
        <v>0</v>
      </c>
      <c r="DE585" s="160" cm="1">
        <f t="array" ref="DE585">_xlfn.IFS(DE$1= 0,"", NOT(ISBLANK(CN585)), 0, ISBLANK(CN585), $Q585-$S585+AZ585-BW585)</f>
        <v>0</v>
      </c>
      <c r="DF585" s="160" cm="1">
        <f t="array" ref="DF585">_xlfn.IFS(DF$1= 0,"", NOT(ISBLANK(CO585)), 0, ISBLANK(CO585), $Q585-$S585+BA585-BX585)</f>
        <v>0</v>
      </c>
      <c r="DG585" s="160" cm="1">
        <f t="array" ref="DG585">_xlfn.IFS(DG$1= 0,"", NOT(ISBLANK(CP585)), 0, ISBLANK(CP585), $Q585-$S585+BB585-BY585)</f>
        <v>0</v>
      </c>
      <c r="DH585" s="160" cm="1">
        <f t="array" ref="DH585">_xlfn.IFS(DH$1= 0,"", NOT(ISBLANK(CQ585)), 0, ISBLANK(CQ585), $Q585-$S585+BC585-BZ585)</f>
        <v>0</v>
      </c>
      <c r="DI585" s="160" cm="1">
        <f t="array" ref="DI585">_xlfn.IFS(DI$1= 0,"", NOT(ISBLANK(CR585)), 0, ISBLANK(CR585), $Q585-$S585+BD585-CA585)</f>
        <v>0</v>
      </c>
      <c r="DJ585" s="160" t="str" cm="1">
        <f t="array" ref="DJ585">_xlfn.IFS(DJ$1= 0,"", NOT(ISBLANK(CS585)), 0, ISBLANK(CS585), $Q585-$S585+BE585-CB585)</f>
        <v/>
      </c>
      <c r="DK585" s="160" t="str" cm="1">
        <f t="array" ref="DK585">_xlfn.IFS(DK$1= 0,"", NOT(ISBLANK(CT585)), 0, ISBLANK(CT585), $Q585-$S585+BF585-CC585)</f>
        <v/>
      </c>
      <c r="DL585" s="162" t="str" cm="1">
        <f t="array" ref="DL585">_xlfn.IFS(DL$1= 0,"", NOT(ISBLANK(CU585)), 0, ISBLANK(CU585), $Q585-$S585+BG585-CD585)</f>
        <v/>
      </c>
      <c r="DM585" s="162" t="str" cm="1">
        <f t="array" ref="DM585">_xlfn.IFS(DM$1= 0,"", NOT(ISBLANK(CV585)), 0, ISBLANK(CV585), $Q585-$S585+BH585-CE585)</f>
        <v/>
      </c>
      <c r="DN585" s="162" t="str" cm="1">
        <f t="array" ref="DN585">_xlfn.IFS(DN$1= 0,"", NOT(ISBLANK(CW585)), 0, ISBLANK(CW585), $Q585-$S585+BI585-CF585)</f>
        <v/>
      </c>
      <c r="DO585" s="162" t="str" cm="1">
        <f t="array" ref="DO585">_xlfn.IFS(DO$1= 0,"", NOT(ISBLANK(CX585)), 0, ISBLANK(CX585), $Q585-$S585+BJ585-CG585)</f>
        <v/>
      </c>
      <c r="DP585" s="162" t="str" cm="1">
        <f t="array" ref="DP585">_xlfn.IFS(DP$1= 0,"", NOT(ISBLANK(CY585)), 0, ISBLANK(CY585), $Q585-$S585+BK585-CH585)</f>
        <v/>
      </c>
      <c r="DQ585" s="162" t="str" cm="1">
        <f t="array" ref="DQ585">_xlfn.IFS(DQ$1= 0,"", NOT(ISBLANK(CZ585)), 0, ISBLANK(CZ585), $Q585-$S585+BL585-CI585)</f>
        <v/>
      </c>
      <c r="DR585" s="163" t="str" cm="1">
        <f t="array" ref="DR585">_xlfn.IFS(DR$1= 0,"", NOT(ISBLANK(DA585)), 0, ISBLANK(DA585), $Q585-$S585+BM585-CJ585)</f>
        <v/>
      </c>
    </row>
    <row r="586" spans="1:122" ht="16.5" x14ac:dyDescent="0.3">
      <c r="A586" s="135"/>
      <c r="B586" s="136"/>
      <c r="C586" s="136"/>
      <c r="D586" s="137"/>
      <c r="E586" s="176"/>
      <c r="F586" s="182"/>
      <c r="G586" s="183"/>
      <c r="H586" s="183"/>
      <c r="I586" s="183"/>
      <c r="J586" s="183"/>
      <c r="K586" s="183"/>
      <c r="L586" s="183"/>
      <c r="M586" s="186"/>
      <c r="N586" s="182"/>
      <c r="O586" s="184"/>
      <c r="P586" s="178"/>
      <c r="Q586" s="118">
        <f t="shared" si="187"/>
        <v>0</v>
      </c>
      <c r="R586" s="3"/>
      <c r="S586" s="3"/>
      <c r="T586" s="4"/>
      <c r="U586" s="4"/>
      <c r="V586" s="99">
        <f t="shared" si="188"/>
        <v>0</v>
      </c>
      <c r="W586" s="161"/>
      <c r="X586" s="138"/>
      <c r="AH586" s="158" t="str">
        <f t="array" ref="AH586">IF(OR(AH$1=0, $A586=""),"",SQRT((_xlfn.XLOOKUP(AH$1,$Z$2:$Z$16,$AA$2:$AA$16)-$T586)^2+(_xlfn.XLOOKUP(AH$1,$Z$2:$Z$16,$AB$2:$AB$16)-$U586)^2+(_xlfn.XLOOKUP(AH$1,$Z$2:$Z$16,$AC$2:$AC$16-$V586)^2)))</f>
        <v/>
      </c>
      <c r="AI586" s="140" t="str">
        <f t="array" ref="AI586">IF(OR(AI$1=0, $A586=""),"",SQRT((_xlfn.XLOOKUP(AI$1,$Z$2:$Z$16,$AA$2:$AA$16)-$T586)^2+(_xlfn.XLOOKUP(AI$1,$Z$2:$Z$16,$AB$2:$AB$16)-$U586)^2+(_xlfn.XLOOKUP(AI$1,$Z$2:$Z$16,$AC$2:$AC$16-$V586)^2)))</f>
        <v/>
      </c>
      <c r="AJ586" s="140" t="str">
        <f t="array" ref="AJ586">IF(OR(AJ$1=0, $A586=""),"",SQRT((_xlfn.XLOOKUP(AJ$1,$Z$2:$Z$16,$AA$2:$AA$16)-$T586)^2+(_xlfn.XLOOKUP(AJ$1,$Z$2:$Z$16,$AB$2:$AB$16)-$U586)^2+(_xlfn.XLOOKUP(AJ$1,$Z$2:$Z$16,$AC$2:$AC$16-$V586)^2)))</f>
        <v/>
      </c>
      <c r="AK586" s="140" t="str">
        <f t="array" ref="AK586">IF(OR(AK$1=0, $A586=""),"",SQRT((_xlfn.XLOOKUP(AK$1,$Z$2:$Z$16,$AA$2:$AA$16)-$T586)^2+(_xlfn.XLOOKUP(AK$1,$Z$2:$Z$16,$AB$2:$AB$16)-$U586)^2+(_xlfn.XLOOKUP(AK$1,$Z$2:$Z$16,$AC$2:$AC$16-$V586)^2)))</f>
        <v/>
      </c>
      <c r="AL586" s="140" t="str">
        <f t="array" ref="AL586">IF(OR(AL$1=0, $A586=""),"",SQRT((_xlfn.XLOOKUP(AL$1,$Z$2:$Z$16,$AA$2:$AA$16)-$T586)^2+(_xlfn.XLOOKUP(AL$1,$Z$2:$Z$16,$AB$2:$AB$16)-$U586)^2+(_xlfn.XLOOKUP(AL$1,$Z$2:$Z$16,$AC$2:$AC$16-$V586)^2)))</f>
        <v/>
      </c>
      <c r="AM586" s="140" t="str">
        <f t="array" ref="AM586">IF(OR(AM$1=0, $A586=""),"",SQRT((_xlfn.XLOOKUP(AM$1,$Z$2:$Z$16,$AA$2:$AA$16)-$T586)^2+(_xlfn.XLOOKUP(AM$1,$Z$2:$Z$16,$AB$2:$AB$16)-$U586)^2+(_xlfn.XLOOKUP(AM$1,$Z$2:$Z$16,$AC$2:$AC$16-$V586)^2)))</f>
        <v/>
      </c>
      <c r="AN586" s="140" t="str">
        <f t="array" ref="AN586">IF(OR(AN$1=0, $A586=""),"",SQRT((_xlfn.XLOOKUP(AN$1,$Z$2:$Z$16,$AA$2:$AA$16)-$T586)^2+(_xlfn.XLOOKUP(AN$1,$Z$2:$Z$16,$AB$2:$AB$16)-$U586)^2+(_xlfn.XLOOKUP(AN$1,$Z$2:$Z$16,$AC$2:$AC$16-$V586)^2)))</f>
        <v/>
      </c>
      <c r="AO586" s="140" t="str">
        <f t="array" ref="AO586">IF(OR(AO$1=0, $A586=""),"",SQRT((_xlfn.XLOOKUP(AO$1,$Z$2:$Z$16,$AA$2:$AA$16)-$T586)^2+(_xlfn.XLOOKUP(AO$1,$Z$2:$Z$16,$AB$2:$AB$16)-$U586)^2+(_xlfn.XLOOKUP(AO$1,$Z$2:$Z$16,$AC$2:$AC$16-$V586)^2)))</f>
        <v/>
      </c>
      <c r="AP586" s="141" t="str">
        <f t="array" ref="AP586">IF(OR(AP$1=0, $A586=""),"",SQRT((_xlfn.XLOOKUP(AP$1,$Z$2:$Z$16,$AA$2:$AA$16)-$T586)^2+(_xlfn.XLOOKUP(AP$1,$Z$2:$Z$16,$AB$2:$AB$16)-$U586)^2+(_xlfn.XLOOKUP(AP$1,$Z$2:$Z$16,$AC$2:$AC$16-$V586)^2)))</f>
        <v/>
      </c>
      <c r="AQ586" s="141" t="str">
        <f t="array" ref="AQ586">IF(OR(AQ$1=0, $A586=""),"",SQRT((_xlfn.XLOOKUP(AQ$1,$Z$2:$Z$16,$AA$2:$AA$16)-$T586)^2+(_xlfn.XLOOKUP(AQ$1,$Z$2:$Z$16,$AB$2:$AB$16)-$U586)^2+(_xlfn.XLOOKUP(AQ$1,$Z$2:$Z$16,$AC$2:$AC$16-$V586)^2)))</f>
        <v/>
      </c>
      <c r="AR586" s="141" t="str">
        <f t="array" ref="AR586">IF(OR(AR$1=0, $A586=""),"",SQRT((_xlfn.XLOOKUP(AR$1,$Z$2:$Z$16,$AA$2:$AA$16)-$T586)^2+(_xlfn.XLOOKUP(AR$1,$Z$2:$Z$16,$AB$2:$AB$16)-$U586)^2+(_xlfn.XLOOKUP(AR$1,$Z$2:$Z$16,$AC$2:$AC$16-$V586)^2)))</f>
        <v/>
      </c>
      <c r="AS586" s="141" t="str">
        <f t="array" ref="AS586">IF(OR(AS$1=0, $A586=""),"",SQRT((_xlfn.XLOOKUP(AS$1,$Z$2:$Z$16,$AA$2:$AA$16)-$T586)^2+(_xlfn.XLOOKUP(AS$1,$Z$2:$Z$16,$AB$2:$AB$16)-$U586)^2+(_xlfn.XLOOKUP(AS$1,$Z$2:$Z$16,$AC$2:$AC$16-$V586)^2)))</f>
        <v/>
      </c>
      <c r="AT586" s="141" t="str">
        <f t="array" ref="AT586">IF(OR(AT$1=0, $A586=""),"",SQRT((_xlfn.XLOOKUP(AT$1,$Z$2:$Z$16,$AA$2:$AA$16)-$T586)^2+(_xlfn.XLOOKUP(AT$1,$Z$2:$Z$16,$AB$2:$AB$16)-$U586)^2+(_xlfn.XLOOKUP(AT$1,$Z$2:$Z$16,$AC$2:$AC$16-$V586)^2)))</f>
        <v/>
      </c>
      <c r="AU586" s="141" t="str">
        <f t="array" ref="AU586">IF(OR(AU$1=0, $A586=""),"",SQRT((_xlfn.XLOOKUP(AU$1,$Z$2:$Z$16,$AA$2:$AA$16)-$T586)^2+(_xlfn.XLOOKUP(AU$1,$Z$2:$Z$16,$AB$2:$AB$16)-$U586)^2+(_xlfn.XLOOKUP(AU$1,$Z$2:$Z$16,$AC$2:$AC$16-$V586)^2)))</f>
        <v/>
      </c>
      <c r="AV586" s="142" t="str">
        <f t="array" ref="AV586">IF(OR(AV$1=0, $A586=""),"",SQRT((_xlfn.XLOOKUP(AV$1,$Z$2:$Z$16,$AA$2:$AA$16)-$T586)^2+(_xlfn.XLOOKUP(AV$1,$Z$2:$Z$16,$AB$2:$AB$16)-$U586)^2+(_xlfn.XLOOKUP(AV$1,$Z$2:$Z$16,$AC$2:$AC$16-$V586)^2)))</f>
        <v/>
      </c>
      <c r="AW586" s="124"/>
      <c r="AX586" s="124"/>
      <c r="AY586" s="125">
        <f t="shared" si="189"/>
        <v>0</v>
      </c>
      <c r="AZ586" s="143">
        <f t="shared" si="190"/>
        <v>0</v>
      </c>
      <c r="BA586" s="143">
        <f t="shared" si="191"/>
        <v>0</v>
      </c>
      <c r="BB586" s="143">
        <f t="shared" si="192"/>
        <v>0</v>
      </c>
      <c r="BC586" s="143">
        <f t="shared" si="193"/>
        <v>0</v>
      </c>
      <c r="BD586" s="143">
        <f t="shared" si="194"/>
        <v>0</v>
      </c>
      <c r="BE586" s="143">
        <f t="shared" si="195"/>
        <v>0</v>
      </c>
      <c r="BF586" s="143">
        <f t="shared" si="196"/>
        <v>0</v>
      </c>
      <c r="BG586" s="144">
        <f t="shared" si="197"/>
        <v>0</v>
      </c>
      <c r="BH586" s="144">
        <f t="shared" si="198"/>
        <v>0</v>
      </c>
      <c r="BI586" s="144">
        <f t="shared" si="199"/>
        <v>0</v>
      </c>
      <c r="BJ586" s="144">
        <f t="shared" si="200"/>
        <v>0</v>
      </c>
      <c r="BK586" s="144">
        <f t="shared" si="201"/>
        <v>0</v>
      </c>
      <c r="BL586" s="144">
        <f t="shared" si="202"/>
        <v>0</v>
      </c>
      <c r="BM586" s="145">
        <f t="shared" si="203"/>
        <v>0</v>
      </c>
      <c r="BN586" s="124"/>
      <c r="BO586" s="124"/>
      <c r="BP586" s="124"/>
      <c r="BQ586" s="124"/>
      <c r="BR586" s="124"/>
      <c r="BS586" s="124"/>
      <c r="BT586" s="124"/>
      <c r="BU586" s="124"/>
      <c r="BV586" s="130"/>
      <c r="BW586" s="130"/>
      <c r="BX586" s="130"/>
      <c r="BY586" s="130"/>
      <c r="BZ586" s="130"/>
      <c r="CA586" s="130"/>
      <c r="CB586" s="130"/>
      <c r="CC586" s="130"/>
      <c r="CD586" s="130"/>
      <c r="CE586" s="130"/>
      <c r="CF586" s="130"/>
      <c r="CG586" s="130"/>
      <c r="CH586" s="130"/>
      <c r="CI586" s="130"/>
      <c r="CJ586" s="130"/>
      <c r="CL586" s="124"/>
      <c r="CM586" s="130" t="s">
        <v>32</v>
      </c>
      <c r="CN586" s="130"/>
      <c r="CO586" s="130"/>
      <c r="CP586" s="130"/>
      <c r="CQ586" s="130"/>
      <c r="CR586" s="130"/>
      <c r="CS586" s="130"/>
      <c r="CT586" s="130"/>
      <c r="CU586" s="130"/>
      <c r="CV586" s="130"/>
      <c r="CW586" s="130"/>
      <c r="CX586" s="130"/>
      <c r="CY586" s="130"/>
      <c r="CZ586" s="130"/>
      <c r="DA586" s="130"/>
      <c r="DD586" s="159" cm="1">
        <f t="array" ref="DD586">_xlfn.IFS(DD$1= 0,"", NOT(ISBLANK(CM586)), 0, ISBLANK(CM586), $Q586-$S586+AY586-BV586)</f>
        <v>0</v>
      </c>
      <c r="DE586" s="160" cm="1">
        <f t="array" ref="DE586">_xlfn.IFS(DE$1= 0,"", NOT(ISBLANK(CN586)), 0, ISBLANK(CN586), $Q586-$S586+AZ586-BW586)</f>
        <v>0</v>
      </c>
      <c r="DF586" s="160" cm="1">
        <f t="array" ref="DF586">_xlfn.IFS(DF$1= 0,"", NOT(ISBLANK(CO586)), 0, ISBLANK(CO586), $Q586-$S586+BA586-BX586)</f>
        <v>0</v>
      </c>
      <c r="DG586" s="160" cm="1">
        <f t="array" ref="DG586">_xlfn.IFS(DG$1= 0,"", NOT(ISBLANK(CP586)), 0, ISBLANK(CP586), $Q586-$S586+BB586-BY586)</f>
        <v>0</v>
      </c>
      <c r="DH586" s="160" cm="1">
        <f t="array" ref="DH586">_xlfn.IFS(DH$1= 0,"", NOT(ISBLANK(CQ586)), 0, ISBLANK(CQ586), $Q586-$S586+BC586-BZ586)</f>
        <v>0</v>
      </c>
      <c r="DI586" s="160" cm="1">
        <f t="array" ref="DI586">_xlfn.IFS(DI$1= 0,"", NOT(ISBLANK(CR586)), 0, ISBLANK(CR586), $Q586-$S586+BD586-CA586)</f>
        <v>0</v>
      </c>
      <c r="DJ586" s="160" t="str" cm="1">
        <f t="array" ref="DJ586">_xlfn.IFS(DJ$1= 0,"", NOT(ISBLANK(CS586)), 0, ISBLANK(CS586), $Q586-$S586+BE586-CB586)</f>
        <v/>
      </c>
      <c r="DK586" s="160" t="str" cm="1">
        <f t="array" ref="DK586">_xlfn.IFS(DK$1= 0,"", NOT(ISBLANK(CT586)), 0, ISBLANK(CT586), $Q586-$S586+BF586-CC586)</f>
        <v/>
      </c>
      <c r="DL586" s="162" t="str" cm="1">
        <f t="array" ref="DL586">_xlfn.IFS(DL$1= 0,"", NOT(ISBLANK(CU586)), 0, ISBLANK(CU586), $Q586-$S586+BG586-CD586)</f>
        <v/>
      </c>
      <c r="DM586" s="162" t="str" cm="1">
        <f t="array" ref="DM586">_xlfn.IFS(DM$1= 0,"", NOT(ISBLANK(CV586)), 0, ISBLANK(CV586), $Q586-$S586+BH586-CE586)</f>
        <v/>
      </c>
      <c r="DN586" s="162" t="str" cm="1">
        <f t="array" ref="DN586">_xlfn.IFS(DN$1= 0,"", NOT(ISBLANK(CW586)), 0, ISBLANK(CW586), $Q586-$S586+BI586-CF586)</f>
        <v/>
      </c>
      <c r="DO586" s="162" t="str" cm="1">
        <f t="array" ref="DO586">_xlfn.IFS(DO$1= 0,"", NOT(ISBLANK(CX586)), 0, ISBLANK(CX586), $Q586-$S586+BJ586-CG586)</f>
        <v/>
      </c>
      <c r="DP586" s="162" t="str" cm="1">
        <f t="array" ref="DP586">_xlfn.IFS(DP$1= 0,"", NOT(ISBLANK(CY586)), 0, ISBLANK(CY586), $Q586-$S586+BK586-CH586)</f>
        <v/>
      </c>
      <c r="DQ586" s="162" t="str" cm="1">
        <f t="array" ref="DQ586">_xlfn.IFS(DQ$1= 0,"", NOT(ISBLANK(CZ586)), 0, ISBLANK(CZ586), $Q586-$S586+BL586-CI586)</f>
        <v/>
      </c>
      <c r="DR586" s="163" t="str" cm="1">
        <f t="array" ref="DR586">_xlfn.IFS(DR$1= 0,"", NOT(ISBLANK(DA586)), 0, ISBLANK(DA586), $Q586-$S586+BM586-CJ586)</f>
        <v/>
      </c>
    </row>
    <row r="587" spans="1:122" ht="16.5" x14ac:dyDescent="0.3">
      <c r="A587" s="135"/>
      <c r="B587" s="136"/>
      <c r="C587" s="136"/>
      <c r="D587" s="137"/>
      <c r="E587" s="176"/>
      <c r="F587" s="182"/>
      <c r="G587" s="183"/>
      <c r="H587" s="183"/>
      <c r="I587" s="183"/>
      <c r="J587" s="183"/>
      <c r="K587" s="183"/>
      <c r="L587" s="183"/>
      <c r="M587" s="186"/>
      <c r="N587" s="182"/>
      <c r="O587" s="184"/>
      <c r="P587" s="178"/>
      <c r="Q587" s="118">
        <f t="shared" si="187"/>
        <v>0</v>
      </c>
      <c r="R587" s="3"/>
      <c r="S587" s="3"/>
      <c r="T587" s="4"/>
      <c r="U587" s="4"/>
      <c r="V587" s="99">
        <f t="shared" si="188"/>
        <v>0</v>
      </c>
      <c r="W587" s="161"/>
      <c r="X587" s="138"/>
      <c r="AH587" s="158" t="str">
        <f t="array" ref="AH587">IF(OR(AH$1=0, $A587=""),"",SQRT((_xlfn.XLOOKUP(AH$1,$Z$2:$Z$16,$AA$2:$AA$16)-$T587)^2+(_xlfn.XLOOKUP(AH$1,$Z$2:$Z$16,$AB$2:$AB$16)-$U587)^2+(_xlfn.XLOOKUP(AH$1,$Z$2:$Z$16,$AC$2:$AC$16-$V587)^2)))</f>
        <v/>
      </c>
      <c r="AI587" s="140" t="str">
        <f t="array" ref="AI587">IF(OR(AI$1=0, $A587=""),"",SQRT((_xlfn.XLOOKUP(AI$1,$Z$2:$Z$16,$AA$2:$AA$16)-$T587)^2+(_xlfn.XLOOKUP(AI$1,$Z$2:$Z$16,$AB$2:$AB$16)-$U587)^2+(_xlfn.XLOOKUP(AI$1,$Z$2:$Z$16,$AC$2:$AC$16-$V587)^2)))</f>
        <v/>
      </c>
      <c r="AJ587" s="140" t="str">
        <f t="array" ref="AJ587">IF(OR(AJ$1=0, $A587=""),"",SQRT((_xlfn.XLOOKUP(AJ$1,$Z$2:$Z$16,$AA$2:$AA$16)-$T587)^2+(_xlfn.XLOOKUP(AJ$1,$Z$2:$Z$16,$AB$2:$AB$16)-$U587)^2+(_xlfn.XLOOKUP(AJ$1,$Z$2:$Z$16,$AC$2:$AC$16-$V587)^2)))</f>
        <v/>
      </c>
      <c r="AK587" s="140" t="str">
        <f t="array" ref="AK587">IF(OR(AK$1=0, $A587=""),"",SQRT((_xlfn.XLOOKUP(AK$1,$Z$2:$Z$16,$AA$2:$AA$16)-$T587)^2+(_xlfn.XLOOKUP(AK$1,$Z$2:$Z$16,$AB$2:$AB$16)-$U587)^2+(_xlfn.XLOOKUP(AK$1,$Z$2:$Z$16,$AC$2:$AC$16-$V587)^2)))</f>
        <v/>
      </c>
      <c r="AL587" s="140" t="str">
        <f t="array" ref="AL587">IF(OR(AL$1=0, $A587=""),"",SQRT((_xlfn.XLOOKUP(AL$1,$Z$2:$Z$16,$AA$2:$AA$16)-$T587)^2+(_xlfn.XLOOKUP(AL$1,$Z$2:$Z$16,$AB$2:$AB$16)-$U587)^2+(_xlfn.XLOOKUP(AL$1,$Z$2:$Z$16,$AC$2:$AC$16-$V587)^2)))</f>
        <v/>
      </c>
      <c r="AM587" s="140" t="str">
        <f t="array" ref="AM587">IF(OR(AM$1=0, $A587=""),"",SQRT((_xlfn.XLOOKUP(AM$1,$Z$2:$Z$16,$AA$2:$AA$16)-$T587)^2+(_xlfn.XLOOKUP(AM$1,$Z$2:$Z$16,$AB$2:$AB$16)-$U587)^2+(_xlfn.XLOOKUP(AM$1,$Z$2:$Z$16,$AC$2:$AC$16-$V587)^2)))</f>
        <v/>
      </c>
      <c r="AN587" s="140" t="str">
        <f t="array" ref="AN587">IF(OR(AN$1=0, $A587=""),"",SQRT((_xlfn.XLOOKUP(AN$1,$Z$2:$Z$16,$AA$2:$AA$16)-$T587)^2+(_xlfn.XLOOKUP(AN$1,$Z$2:$Z$16,$AB$2:$AB$16)-$U587)^2+(_xlfn.XLOOKUP(AN$1,$Z$2:$Z$16,$AC$2:$AC$16-$V587)^2)))</f>
        <v/>
      </c>
      <c r="AO587" s="140" t="str">
        <f t="array" ref="AO587">IF(OR(AO$1=0, $A587=""),"",SQRT((_xlfn.XLOOKUP(AO$1,$Z$2:$Z$16,$AA$2:$AA$16)-$T587)^2+(_xlfn.XLOOKUP(AO$1,$Z$2:$Z$16,$AB$2:$AB$16)-$U587)^2+(_xlfn.XLOOKUP(AO$1,$Z$2:$Z$16,$AC$2:$AC$16-$V587)^2)))</f>
        <v/>
      </c>
      <c r="AP587" s="141" t="str">
        <f t="array" ref="AP587">IF(OR(AP$1=0, $A587=""),"",SQRT((_xlfn.XLOOKUP(AP$1,$Z$2:$Z$16,$AA$2:$AA$16)-$T587)^2+(_xlfn.XLOOKUP(AP$1,$Z$2:$Z$16,$AB$2:$AB$16)-$U587)^2+(_xlfn.XLOOKUP(AP$1,$Z$2:$Z$16,$AC$2:$AC$16-$V587)^2)))</f>
        <v/>
      </c>
      <c r="AQ587" s="141" t="str">
        <f t="array" ref="AQ587">IF(OR(AQ$1=0, $A587=""),"",SQRT((_xlfn.XLOOKUP(AQ$1,$Z$2:$Z$16,$AA$2:$AA$16)-$T587)^2+(_xlfn.XLOOKUP(AQ$1,$Z$2:$Z$16,$AB$2:$AB$16)-$U587)^2+(_xlfn.XLOOKUP(AQ$1,$Z$2:$Z$16,$AC$2:$AC$16-$V587)^2)))</f>
        <v/>
      </c>
      <c r="AR587" s="141" t="str">
        <f t="array" ref="AR587">IF(OR(AR$1=0, $A587=""),"",SQRT((_xlfn.XLOOKUP(AR$1,$Z$2:$Z$16,$AA$2:$AA$16)-$T587)^2+(_xlfn.XLOOKUP(AR$1,$Z$2:$Z$16,$AB$2:$AB$16)-$U587)^2+(_xlfn.XLOOKUP(AR$1,$Z$2:$Z$16,$AC$2:$AC$16-$V587)^2)))</f>
        <v/>
      </c>
      <c r="AS587" s="141" t="str">
        <f t="array" ref="AS587">IF(OR(AS$1=0, $A587=""),"",SQRT((_xlfn.XLOOKUP(AS$1,$Z$2:$Z$16,$AA$2:$AA$16)-$T587)^2+(_xlfn.XLOOKUP(AS$1,$Z$2:$Z$16,$AB$2:$AB$16)-$U587)^2+(_xlfn.XLOOKUP(AS$1,$Z$2:$Z$16,$AC$2:$AC$16-$V587)^2)))</f>
        <v/>
      </c>
      <c r="AT587" s="141" t="str">
        <f t="array" ref="AT587">IF(OR(AT$1=0, $A587=""),"",SQRT((_xlfn.XLOOKUP(AT$1,$Z$2:$Z$16,$AA$2:$AA$16)-$T587)^2+(_xlfn.XLOOKUP(AT$1,$Z$2:$Z$16,$AB$2:$AB$16)-$U587)^2+(_xlfn.XLOOKUP(AT$1,$Z$2:$Z$16,$AC$2:$AC$16-$V587)^2)))</f>
        <v/>
      </c>
      <c r="AU587" s="141" t="str">
        <f t="array" ref="AU587">IF(OR(AU$1=0, $A587=""),"",SQRT((_xlfn.XLOOKUP(AU$1,$Z$2:$Z$16,$AA$2:$AA$16)-$T587)^2+(_xlfn.XLOOKUP(AU$1,$Z$2:$Z$16,$AB$2:$AB$16)-$U587)^2+(_xlfn.XLOOKUP(AU$1,$Z$2:$Z$16,$AC$2:$AC$16-$V587)^2)))</f>
        <v/>
      </c>
      <c r="AV587" s="142" t="str">
        <f t="array" ref="AV587">IF(OR(AV$1=0, $A587=""),"",SQRT((_xlfn.XLOOKUP(AV$1,$Z$2:$Z$16,$AA$2:$AA$16)-$T587)^2+(_xlfn.XLOOKUP(AV$1,$Z$2:$Z$16,$AB$2:$AB$16)-$U587)^2+(_xlfn.XLOOKUP(AV$1,$Z$2:$Z$16,$AC$2:$AC$16-$V587)^2)))</f>
        <v/>
      </c>
      <c r="AW587" s="124"/>
      <c r="AX587" s="124"/>
      <c r="AY587" s="125">
        <f t="shared" si="189"/>
        <v>0</v>
      </c>
      <c r="AZ587" s="143">
        <f t="shared" si="190"/>
        <v>0</v>
      </c>
      <c r="BA587" s="143">
        <f t="shared" si="191"/>
        <v>0</v>
      </c>
      <c r="BB587" s="143">
        <f t="shared" si="192"/>
        <v>0</v>
      </c>
      <c r="BC587" s="143">
        <f t="shared" si="193"/>
        <v>0</v>
      </c>
      <c r="BD587" s="143">
        <f t="shared" si="194"/>
        <v>0</v>
      </c>
      <c r="BE587" s="143">
        <f t="shared" si="195"/>
        <v>0</v>
      </c>
      <c r="BF587" s="143">
        <f t="shared" si="196"/>
        <v>0</v>
      </c>
      <c r="BG587" s="144">
        <f t="shared" si="197"/>
        <v>0</v>
      </c>
      <c r="BH587" s="144">
        <f t="shared" si="198"/>
        <v>0</v>
      </c>
      <c r="BI587" s="144">
        <f t="shared" si="199"/>
        <v>0</v>
      </c>
      <c r="BJ587" s="144">
        <f t="shared" si="200"/>
        <v>0</v>
      </c>
      <c r="BK587" s="144">
        <f t="shared" si="201"/>
        <v>0</v>
      </c>
      <c r="BL587" s="144">
        <f t="shared" si="202"/>
        <v>0</v>
      </c>
      <c r="BM587" s="145">
        <f t="shared" si="203"/>
        <v>0</v>
      </c>
      <c r="BN587" s="124"/>
      <c r="BO587" s="124"/>
      <c r="BP587" s="124"/>
      <c r="BQ587" s="124"/>
      <c r="BR587" s="124"/>
      <c r="BS587" s="124"/>
      <c r="BT587" s="124"/>
      <c r="BU587" s="124"/>
      <c r="BV587" s="130"/>
      <c r="BW587" s="130"/>
      <c r="BX587" s="130"/>
      <c r="BY587" s="130"/>
      <c r="BZ587" s="130"/>
      <c r="CA587" s="130"/>
      <c r="CB587" s="130"/>
      <c r="CC587" s="130"/>
      <c r="CD587" s="130"/>
      <c r="CE587" s="130"/>
      <c r="CF587" s="130"/>
      <c r="CG587" s="130"/>
      <c r="CH587" s="130"/>
      <c r="CI587" s="130"/>
      <c r="CJ587" s="130"/>
      <c r="CL587" s="124"/>
      <c r="CM587" s="130" t="s">
        <v>32</v>
      </c>
      <c r="CN587" s="130"/>
      <c r="CO587" s="130"/>
      <c r="CP587" s="130"/>
      <c r="CQ587" s="130"/>
      <c r="CR587" s="130"/>
      <c r="CS587" s="130"/>
      <c r="CT587" s="130"/>
      <c r="CU587" s="130"/>
      <c r="CV587" s="130"/>
      <c r="CW587" s="130"/>
      <c r="CX587" s="130"/>
      <c r="CY587" s="130"/>
      <c r="CZ587" s="130"/>
      <c r="DA587" s="130"/>
      <c r="DD587" s="159" cm="1">
        <f t="array" ref="DD587">_xlfn.IFS(DD$1= 0,"", NOT(ISBLANK(CM587)), 0, ISBLANK(CM587), $Q587-$S587+AY587-BV587)</f>
        <v>0</v>
      </c>
      <c r="DE587" s="160" cm="1">
        <f t="array" ref="DE587">_xlfn.IFS(DE$1= 0,"", NOT(ISBLANK(CN587)), 0, ISBLANK(CN587), $Q587-$S587+AZ587-BW587)</f>
        <v>0</v>
      </c>
      <c r="DF587" s="160" cm="1">
        <f t="array" ref="DF587">_xlfn.IFS(DF$1= 0,"", NOT(ISBLANK(CO587)), 0, ISBLANK(CO587), $Q587-$S587+BA587-BX587)</f>
        <v>0</v>
      </c>
      <c r="DG587" s="160" cm="1">
        <f t="array" ref="DG587">_xlfn.IFS(DG$1= 0,"", NOT(ISBLANK(CP587)), 0, ISBLANK(CP587), $Q587-$S587+BB587-BY587)</f>
        <v>0</v>
      </c>
      <c r="DH587" s="160" cm="1">
        <f t="array" ref="DH587">_xlfn.IFS(DH$1= 0,"", NOT(ISBLANK(CQ587)), 0, ISBLANK(CQ587), $Q587-$S587+BC587-BZ587)</f>
        <v>0</v>
      </c>
      <c r="DI587" s="160" cm="1">
        <f t="array" ref="DI587">_xlfn.IFS(DI$1= 0,"", NOT(ISBLANK(CR587)), 0, ISBLANK(CR587), $Q587-$S587+BD587-CA587)</f>
        <v>0</v>
      </c>
      <c r="DJ587" s="160" t="str" cm="1">
        <f t="array" ref="DJ587">_xlfn.IFS(DJ$1= 0,"", NOT(ISBLANK(CS587)), 0, ISBLANK(CS587), $Q587-$S587+BE587-CB587)</f>
        <v/>
      </c>
      <c r="DK587" s="160" t="str" cm="1">
        <f t="array" ref="DK587">_xlfn.IFS(DK$1= 0,"", NOT(ISBLANK(CT587)), 0, ISBLANK(CT587), $Q587-$S587+BF587-CC587)</f>
        <v/>
      </c>
      <c r="DL587" s="162" t="str" cm="1">
        <f t="array" ref="DL587">_xlfn.IFS(DL$1= 0,"", NOT(ISBLANK(CU587)), 0, ISBLANK(CU587), $Q587-$S587+BG587-CD587)</f>
        <v/>
      </c>
      <c r="DM587" s="162" t="str" cm="1">
        <f t="array" ref="DM587">_xlfn.IFS(DM$1= 0,"", NOT(ISBLANK(CV587)), 0, ISBLANK(CV587), $Q587-$S587+BH587-CE587)</f>
        <v/>
      </c>
      <c r="DN587" s="162" t="str" cm="1">
        <f t="array" ref="DN587">_xlfn.IFS(DN$1= 0,"", NOT(ISBLANK(CW587)), 0, ISBLANK(CW587), $Q587-$S587+BI587-CF587)</f>
        <v/>
      </c>
      <c r="DO587" s="162" t="str" cm="1">
        <f t="array" ref="DO587">_xlfn.IFS(DO$1= 0,"", NOT(ISBLANK(CX587)), 0, ISBLANK(CX587), $Q587-$S587+BJ587-CG587)</f>
        <v/>
      </c>
      <c r="DP587" s="162" t="str" cm="1">
        <f t="array" ref="DP587">_xlfn.IFS(DP$1= 0,"", NOT(ISBLANK(CY587)), 0, ISBLANK(CY587), $Q587-$S587+BK587-CH587)</f>
        <v/>
      </c>
      <c r="DQ587" s="162" t="str" cm="1">
        <f t="array" ref="DQ587">_xlfn.IFS(DQ$1= 0,"", NOT(ISBLANK(CZ587)), 0, ISBLANK(CZ587), $Q587-$S587+BL587-CI587)</f>
        <v/>
      </c>
      <c r="DR587" s="163" t="str" cm="1">
        <f t="array" ref="DR587">_xlfn.IFS(DR$1= 0,"", NOT(ISBLANK(DA587)), 0, ISBLANK(DA587), $Q587-$S587+BM587-CJ587)</f>
        <v/>
      </c>
    </row>
    <row r="588" spans="1:122" ht="16.5" x14ac:dyDescent="0.3">
      <c r="A588" s="135"/>
      <c r="B588" s="136"/>
      <c r="C588" s="136"/>
      <c r="D588" s="137"/>
      <c r="E588" s="176"/>
      <c r="F588" s="182"/>
      <c r="G588" s="183"/>
      <c r="H588" s="183"/>
      <c r="I588" s="183"/>
      <c r="J588" s="183"/>
      <c r="K588" s="183"/>
      <c r="L588" s="183"/>
      <c r="M588" s="186"/>
      <c r="N588" s="182"/>
      <c r="O588" s="184"/>
      <c r="P588" s="178"/>
      <c r="Q588" s="118">
        <f t="shared" si="187"/>
        <v>0</v>
      </c>
      <c r="R588" s="3"/>
      <c r="S588" s="3"/>
      <c r="T588" s="4"/>
      <c r="U588" s="4"/>
      <c r="V588" s="99">
        <f t="shared" si="188"/>
        <v>0</v>
      </c>
      <c r="W588" s="161"/>
      <c r="X588" s="138"/>
      <c r="AH588" s="158" t="str">
        <f t="array" ref="AH588">IF(OR(AH$1=0, $A588=""),"",SQRT((_xlfn.XLOOKUP(AH$1,$Z$2:$Z$16,$AA$2:$AA$16)-$T588)^2+(_xlfn.XLOOKUP(AH$1,$Z$2:$Z$16,$AB$2:$AB$16)-$U588)^2+(_xlfn.XLOOKUP(AH$1,$Z$2:$Z$16,$AC$2:$AC$16-$V588)^2)))</f>
        <v/>
      </c>
      <c r="AI588" s="140" t="str">
        <f t="array" ref="AI588">IF(OR(AI$1=0, $A588=""),"",SQRT((_xlfn.XLOOKUP(AI$1,$Z$2:$Z$16,$AA$2:$AA$16)-$T588)^2+(_xlfn.XLOOKUP(AI$1,$Z$2:$Z$16,$AB$2:$AB$16)-$U588)^2+(_xlfn.XLOOKUP(AI$1,$Z$2:$Z$16,$AC$2:$AC$16-$V588)^2)))</f>
        <v/>
      </c>
      <c r="AJ588" s="140" t="str">
        <f t="array" ref="AJ588">IF(OR(AJ$1=0, $A588=""),"",SQRT((_xlfn.XLOOKUP(AJ$1,$Z$2:$Z$16,$AA$2:$AA$16)-$T588)^2+(_xlfn.XLOOKUP(AJ$1,$Z$2:$Z$16,$AB$2:$AB$16)-$U588)^2+(_xlfn.XLOOKUP(AJ$1,$Z$2:$Z$16,$AC$2:$AC$16-$V588)^2)))</f>
        <v/>
      </c>
      <c r="AK588" s="140" t="str">
        <f t="array" ref="AK588">IF(OR(AK$1=0, $A588=""),"",SQRT((_xlfn.XLOOKUP(AK$1,$Z$2:$Z$16,$AA$2:$AA$16)-$T588)^2+(_xlfn.XLOOKUP(AK$1,$Z$2:$Z$16,$AB$2:$AB$16)-$U588)^2+(_xlfn.XLOOKUP(AK$1,$Z$2:$Z$16,$AC$2:$AC$16-$V588)^2)))</f>
        <v/>
      </c>
      <c r="AL588" s="140" t="str">
        <f t="array" ref="AL588">IF(OR(AL$1=0, $A588=""),"",SQRT((_xlfn.XLOOKUP(AL$1,$Z$2:$Z$16,$AA$2:$AA$16)-$T588)^2+(_xlfn.XLOOKUP(AL$1,$Z$2:$Z$16,$AB$2:$AB$16)-$U588)^2+(_xlfn.XLOOKUP(AL$1,$Z$2:$Z$16,$AC$2:$AC$16-$V588)^2)))</f>
        <v/>
      </c>
      <c r="AM588" s="140" t="str">
        <f t="array" ref="AM588">IF(OR(AM$1=0, $A588=""),"",SQRT((_xlfn.XLOOKUP(AM$1,$Z$2:$Z$16,$AA$2:$AA$16)-$T588)^2+(_xlfn.XLOOKUP(AM$1,$Z$2:$Z$16,$AB$2:$AB$16)-$U588)^2+(_xlfn.XLOOKUP(AM$1,$Z$2:$Z$16,$AC$2:$AC$16-$V588)^2)))</f>
        <v/>
      </c>
      <c r="AN588" s="140" t="str">
        <f t="array" ref="AN588">IF(OR(AN$1=0, $A588=""),"",SQRT((_xlfn.XLOOKUP(AN$1,$Z$2:$Z$16,$AA$2:$AA$16)-$T588)^2+(_xlfn.XLOOKUP(AN$1,$Z$2:$Z$16,$AB$2:$AB$16)-$U588)^2+(_xlfn.XLOOKUP(AN$1,$Z$2:$Z$16,$AC$2:$AC$16-$V588)^2)))</f>
        <v/>
      </c>
      <c r="AO588" s="140" t="str">
        <f t="array" ref="AO588">IF(OR(AO$1=0, $A588=""),"",SQRT((_xlfn.XLOOKUP(AO$1,$Z$2:$Z$16,$AA$2:$AA$16)-$T588)^2+(_xlfn.XLOOKUP(AO$1,$Z$2:$Z$16,$AB$2:$AB$16)-$U588)^2+(_xlfn.XLOOKUP(AO$1,$Z$2:$Z$16,$AC$2:$AC$16-$V588)^2)))</f>
        <v/>
      </c>
      <c r="AP588" s="141" t="str">
        <f t="array" ref="AP588">IF(OR(AP$1=0, $A588=""),"",SQRT((_xlfn.XLOOKUP(AP$1,$Z$2:$Z$16,$AA$2:$AA$16)-$T588)^2+(_xlfn.XLOOKUP(AP$1,$Z$2:$Z$16,$AB$2:$AB$16)-$U588)^2+(_xlfn.XLOOKUP(AP$1,$Z$2:$Z$16,$AC$2:$AC$16-$V588)^2)))</f>
        <v/>
      </c>
      <c r="AQ588" s="141" t="str">
        <f t="array" ref="AQ588">IF(OR(AQ$1=0, $A588=""),"",SQRT((_xlfn.XLOOKUP(AQ$1,$Z$2:$Z$16,$AA$2:$AA$16)-$T588)^2+(_xlfn.XLOOKUP(AQ$1,$Z$2:$Z$16,$AB$2:$AB$16)-$U588)^2+(_xlfn.XLOOKUP(AQ$1,$Z$2:$Z$16,$AC$2:$AC$16-$V588)^2)))</f>
        <v/>
      </c>
      <c r="AR588" s="141" t="str">
        <f t="array" ref="AR588">IF(OR(AR$1=0, $A588=""),"",SQRT((_xlfn.XLOOKUP(AR$1,$Z$2:$Z$16,$AA$2:$AA$16)-$T588)^2+(_xlfn.XLOOKUP(AR$1,$Z$2:$Z$16,$AB$2:$AB$16)-$U588)^2+(_xlfn.XLOOKUP(AR$1,$Z$2:$Z$16,$AC$2:$AC$16-$V588)^2)))</f>
        <v/>
      </c>
      <c r="AS588" s="141" t="str">
        <f t="array" ref="AS588">IF(OR(AS$1=0, $A588=""),"",SQRT((_xlfn.XLOOKUP(AS$1,$Z$2:$Z$16,$AA$2:$AA$16)-$T588)^2+(_xlfn.XLOOKUP(AS$1,$Z$2:$Z$16,$AB$2:$AB$16)-$U588)^2+(_xlfn.XLOOKUP(AS$1,$Z$2:$Z$16,$AC$2:$AC$16-$V588)^2)))</f>
        <v/>
      </c>
      <c r="AT588" s="141" t="str">
        <f t="array" ref="AT588">IF(OR(AT$1=0, $A588=""),"",SQRT((_xlfn.XLOOKUP(AT$1,$Z$2:$Z$16,$AA$2:$AA$16)-$T588)^2+(_xlfn.XLOOKUP(AT$1,$Z$2:$Z$16,$AB$2:$AB$16)-$U588)^2+(_xlfn.XLOOKUP(AT$1,$Z$2:$Z$16,$AC$2:$AC$16-$V588)^2)))</f>
        <v/>
      </c>
      <c r="AU588" s="141" t="str">
        <f t="array" ref="AU588">IF(OR(AU$1=0, $A588=""),"",SQRT((_xlfn.XLOOKUP(AU$1,$Z$2:$Z$16,$AA$2:$AA$16)-$T588)^2+(_xlfn.XLOOKUP(AU$1,$Z$2:$Z$16,$AB$2:$AB$16)-$U588)^2+(_xlfn.XLOOKUP(AU$1,$Z$2:$Z$16,$AC$2:$AC$16-$V588)^2)))</f>
        <v/>
      </c>
      <c r="AV588" s="142" t="str">
        <f t="array" ref="AV588">IF(OR(AV$1=0, $A588=""),"",SQRT((_xlfn.XLOOKUP(AV$1,$Z$2:$Z$16,$AA$2:$AA$16)-$T588)^2+(_xlfn.XLOOKUP(AV$1,$Z$2:$Z$16,$AB$2:$AB$16)-$U588)^2+(_xlfn.XLOOKUP(AV$1,$Z$2:$Z$16,$AC$2:$AC$16-$V588)^2)))</f>
        <v/>
      </c>
      <c r="AW588" s="124"/>
      <c r="AX588" s="124"/>
      <c r="AY588" s="125">
        <f t="shared" si="189"/>
        <v>0</v>
      </c>
      <c r="AZ588" s="143">
        <f t="shared" si="190"/>
        <v>0</v>
      </c>
      <c r="BA588" s="143">
        <f t="shared" si="191"/>
        <v>0</v>
      </c>
      <c r="BB588" s="143">
        <f t="shared" si="192"/>
        <v>0</v>
      </c>
      <c r="BC588" s="143">
        <f t="shared" si="193"/>
        <v>0</v>
      </c>
      <c r="BD588" s="143">
        <f t="shared" si="194"/>
        <v>0</v>
      </c>
      <c r="BE588" s="143">
        <f t="shared" si="195"/>
        <v>0</v>
      </c>
      <c r="BF588" s="143">
        <f t="shared" si="196"/>
        <v>0</v>
      </c>
      <c r="BG588" s="144">
        <f t="shared" si="197"/>
        <v>0</v>
      </c>
      <c r="BH588" s="144">
        <f t="shared" si="198"/>
        <v>0</v>
      </c>
      <c r="BI588" s="144">
        <f t="shared" si="199"/>
        <v>0</v>
      </c>
      <c r="BJ588" s="144">
        <f t="shared" si="200"/>
        <v>0</v>
      </c>
      <c r="BK588" s="144">
        <f t="shared" si="201"/>
        <v>0</v>
      </c>
      <c r="BL588" s="144">
        <f t="shared" si="202"/>
        <v>0</v>
      </c>
      <c r="BM588" s="145">
        <f t="shared" si="203"/>
        <v>0</v>
      </c>
      <c r="BN588" s="124"/>
      <c r="BO588" s="124"/>
      <c r="BP588" s="124"/>
      <c r="BQ588" s="124"/>
      <c r="BR588" s="124"/>
      <c r="BS588" s="124"/>
      <c r="BT588" s="124"/>
      <c r="BU588" s="124"/>
      <c r="BV588" s="130"/>
      <c r="BW588" s="130"/>
      <c r="BX588" s="130"/>
      <c r="BY588" s="130"/>
      <c r="BZ588" s="130"/>
      <c r="CA588" s="130"/>
      <c r="CB588" s="130"/>
      <c r="CC588" s="130"/>
      <c r="CD588" s="130"/>
      <c r="CE588" s="130"/>
      <c r="CF588" s="130"/>
      <c r="CG588" s="130"/>
      <c r="CH588" s="130"/>
      <c r="CI588" s="130"/>
      <c r="CJ588" s="130"/>
      <c r="CL588" s="124"/>
      <c r="CM588" s="130" t="s">
        <v>32</v>
      </c>
      <c r="CN588" s="130"/>
      <c r="CO588" s="130"/>
      <c r="CP588" s="130"/>
      <c r="CQ588" s="130"/>
      <c r="CR588" s="130"/>
      <c r="CS588" s="130"/>
      <c r="CT588" s="130"/>
      <c r="CU588" s="130"/>
      <c r="CV588" s="130"/>
      <c r="CW588" s="130"/>
      <c r="CX588" s="130"/>
      <c r="CY588" s="130"/>
      <c r="CZ588" s="130"/>
      <c r="DA588" s="130"/>
      <c r="DD588" s="159" cm="1">
        <f t="array" ref="DD588">_xlfn.IFS(DD$1= 0,"", NOT(ISBLANK(CM588)), 0, ISBLANK(CM588), $Q588-$S588+AY588-BV588)</f>
        <v>0</v>
      </c>
      <c r="DE588" s="160" cm="1">
        <f t="array" ref="DE588">_xlfn.IFS(DE$1= 0,"", NOT(ISBLANK(CN588)), 0, ISBLANK(CN588), $Q588-$S588+AZ588-BW588)</f>
        <v>0</v>
      </c>
      <c r="DF588" s="160" cm="1">
        <f t="array" ref="DF588">_xlfn.IFS(DF$1= 0,"", NOT(ISBLANK(CO588)), 0, ISBLANK(CO588), $Q588-$S588+BA588-BX588)</f>
        <v>0</v>
      </c>
      <c r="DG588" s="160" cm="1">
        <f t="array" ref="DG588">_xlfn.IFS(DG$1= 0,"", NOT(ISBLANK(CP588)), 0, ISBLANK(CP588), $Q588-$S588+BB588-BY588)</f>
        <v>0</v>
      </c>
      <c r="DH588" s="160" cm="1">
        <f t="array" ref="DH588">_xlfn.IFS(DH$1= 0,"", NOT(ISBLANK(CQ588)), 0, ISBLANK(CQ588), $Q588-$S588+BC588-BZ588)</f>
        <v>0</v>
      </c>
      <c r="DI588" s="160" cm="1">
        <f t="array" ref="DI588">_xlfn.IFS(DI$1= 0,"", NOT(ISBLANK(CR588)), 0, ISBLANK(CR588), $Q588-$S588+BD588-CA588)</f>
        <v>0</v>
      </c>
      <c r="DJ588" s="160" t="str" cm="1">
        <f t="array" ref="DJ588">_xlfn.IFS(DJ$1= 0,"", NOT(ISBLANK(CS588)), 0, ISBLANK(CS588), $Q588-$S588+BE588-CB588)</f>
        <v/>
      </c>
      <c r="DK588" s="160" t="str" cm="1">
        <f t="array" ref="DK588">_xlfn.IFS(DK$1= 0,"", NOT(ISBLANK(CT588)), 0, ISBLANK(CT588), $Q588-$S588+BF588-CC588)</f>
        <v/>
      </c>
      <c r="DL588" s="162" t="str" cm="1">
        <f t="array" ref="DL588">_xlfn.IFS(DL$1= 0,"", NOT(ISBLANK(CU588)), 0, ISBLANK(CU588), $Q588-$S588+BG588-CD588)</f>
        <v/>
      </c>
      <c r="DM588" s="162" t="str" cm="1">
        <f t="array" ref="DM588">_xlfn.IFS(DM$1= 0,"", NOT(ISBLANK(CV588)), 0, ISBLANK(CV588), $Q588-$S588+BH588-CE588)</f>
        <v/>
      </c>
      <c r="DN588" s="162" t="str" cm="1">
        <f t="array" ref="DN588">_xlfn.IFS(DN$1= 0,"", NOT(ISBLANK(CW588)), 0, ISBLANK(CW588), $Q588-$S588+BI588-CF588)</f>
        <v/>
      </c>
      <c r="DO588" s="162" t="str" cm="1">
        <f t="array" ref="DO588">_xlfn.IFS(DO$1= 0,"", NOT(ISBLANK(CX588)), 0, ISBLANK(CX588), $Q588-$S588+BJ588-CG588)</f>
        <v/>
      </c>
      <c r="DP588" s="162" t="str" cm="1">
        <f t="array" ref="DP588">_xlfn.IFS(DP$1= 0,"", NOT(ISBLANK(CY588)), 0, ISBLANK(CY588), $Q588-$S588+BK588-CH588)</f>
        <v/>
      </c>
      <c r="DQ588" s="162" t="str" cm="1">
        <f t="array" ref="DQ588">_xlfn.IFS(DQ$1= 0,"", NOT(ISBLANK(CZ588)), 0, ISBLANK(CZ588), $Q588-$S588+BL588-CI588)</f>
        <v/>
      </c>
      <c r="DR588" s="163" t="str" cm="1">
        <f t="array" ref="DR588">_xlfn.IFS(DR$1= 0,"", NOT(ISBLANK(DA588)), 0, ISBLANK(DA588), $Q588-$S588+BM588-CJ588)</f>
        <v/>
      </c>
    </row>
    <row r="589" spans="1:122" ht="16.5" x14ac:dyDescent="0.3">
      <c r="A589" s="135"/>
      <c r="B589" s="136"/>
      <c r="C589" s="136"/>
      <c r="D589" s="137"/>
      <c r="E589" s="176"/>
      <c r="F589" s="182"/>
      <c r="G589" s="183"/>
      <c r="H589" s="183"/>
      <c r="I589" s="183"/>
      <c r="J589" s="183"/>
      <c r="K589" s="183"/>
      <c r="L589" s="183"/>
      <c r="M589" s="186"/>
      <c r="N589" s="182"/>
      <c r="O589" s="184"/>
      <c r="P589" s="178"/>
      <c r="Q589" s="118">
        <f t="shared" si="187"/>
        <v>0</v>
      </c>
      <c r="R589" s="3"/>
      <c r="S589" s="3"/>
      <c r="T589" s="4"/>
      <c r="U589" s="4"/>
      <c r="V589" s="99">
        <f t="shared" si="188"/>
        <v>0</v>
      </c>
      <c r="W589" s="161"/>
      <c r="X589" s="138"/>
      <c r="AH589" s="158" t="str">
        <f t="array" ref="AH589">IF(OR(AH$1=0, $A589=""),"",SQRT((_xlfn.XLOOKUP(AH$1,$Z$2:$Z$16,$AA$2:$AA$16)-$T589)^2+(_xlfn.XLOOKUP(AH$1,$Z$2:$Z$16,$AB$2:$AB$16)-$U589)^2+(_xlfn.XLOOKUP(AH$1,$Z$2:$Z$16,$AC$2:$AC$16-$V589)^2)))</f>
        <v/>
      </c>
      <c r="AI589" s="140" t="str">
        <f t="array" ref="AI589">IF(OR(AI$1=0, $A589=""),"",SQRT((_xlfn.XLOOKUP(AI$1,$Z$2:$Z$16,$AA$2:$AA$16)-$T589)^2+(_xlfn.XLOOKUP(AI$1,$Z$2:$Z$16,$AB$2:$AB$16)-$U589)^2+(_xlfn.XLOOKUP(AI$1,$Z$2:$Z$16,$AC$2:$AC$16-$V589)^2)))</f>
        <v/>
      </c>
      <c r="AJ589" s="140" t="str">
        <f t="array" ref="AJ589">IF(OR(AJ$1=0, $A589=""),"",SQRT((_xlfn.XLOOKUP(AJ$1,$Z$2:$Z$16,$AA$2:$AA$16)-$T589)^2+(_xlfn.XLOOKUP(AJ$1,$Z$2:$Z$16,$AB$2:$AB$16)-$U589)^2+(_xlfn.XLOOKUP(AJ$1,$Z$2:$Z$16,$AC$2:$AC$16-$V589)^2)))</f>
        <v/>
      </c>
      <c r="AK589" s="140" t="str">
        <f t="array" ref="AK589">IF(OR(AK$1=0, $A589=""),"",SQRT((_xlfn.XLOOKUP(AK$1,$Z$2:$Z$16,$AA$2:$AA$16)-$T589)^2+(_xlfn.XLOOKUP(AK$1,$Z$2:$Z$16,$AB$2:$AB$16)-$U589)^2+(_xlfn.XLOOKUP(AK$1,$Z$2:$Z$16,$AC$2:$AC$16-$V589)^2)))</f>
        <v/>
      </c>
      <c r="AL589" s="140" t="str">
        <f t="array" ref="AL589">IF(OR(AL$1=0, $A589=""),"",SQRT((_xlfn.XLOOKUP(AL$1,$Z$2:$Z$16,$AA$2:$AA$16)-$T589)^2+(_xlfn.XLOOKUP(AL$1,$Z$2:$Z$16,$AB$2:$AB$16)-$U589)^2+(_xlfn.XLOOKUP(AL$1,$Z$2:$Z$16,$AC$2:$AC$16-$V589)^2)))</f>
        <v/>
      </c>
      <c r="AM589" s="140" t="str">
        <f t="array" ref="AM589">IF(OR(AM$1=0, $A589=""),"",SQRT((_xlfn.XLOOKUP(AM$1,$Z$2:$Z$16,$AA$2:$AA$16)-$T589)^2+(_xlfn.XLOOKUP(AM$1,$Z$2:$Z$16,$AB$2:$AB$16)-$U589)^2+(_xlfn.XLOOKUP(AM$1,$Z$2:$Z$16,$AC$2:$AC$16-$V589)^2)))</f>
        <v/>
      </c>
      <c r="AN589" s="140" t="str">
        <f t="array" ref="AN589">IF(OR(AN$1=0, $A589=""),"",SQRT((_xlfn.XLOOKUP(AN$1,$Z$2:$Z$16,$AA$2:$AA$16)-$T589)^2+(_xlfn.XLOOKUP(AN$1,$Z$2:$Z$16,$AB$2:$AB$16)-$U589)^2+(_xlfn.XLOOKUP(AN$1,$Z$2:$Z$16,$AC$2:$AC$16-$V589)^2)))</f>
        <v/>
      </c>
      <c r="AO589" s="140" t="str">
        <f t="array" ref="AO589">IF(OR(AO$1=0, $A589=""),"",SQRT((_xlfn.XLOOKUP(AO$1,$Z$2:$Z$16,$AA$2:$AA$16)-$T589)^2+(_xlfn.XLOOKUP(AO$1,$Z$2:$Z$16,$AB$2:$AB$16)-$U589)^2+(_xlfn.XLOOKUP(AO$1,$Z$2:$Z$16,$AC$2:$AC$16-$V589)^2)))</f>
        <v/>
      </c>
      <c r="AP589" s="141" t="str">
        <f t="array" ref="AP589">IF(OR(AP$1=0, $A589=""),"",SQRT((_xlfn.XLOOKUP(AP$1,$Z$2:$Z$16,$AA$2:$AA$16)-$T589)^2+(_xlfn.XLOOKUP(AP$1,$Z$2:$Z$16,$AB$2:$AB$16)-$U589)^2+(_xlfn.XLOOKUP(AP$1,$Z$2:$Z$16,$AC$2:$AC$16-$V589)^2)))</f>
        <v/>
      </c>
      <c r="AQ589" s="141" t="str">
        <f t="array" ref="AQ589">IF(OR(AQ$1=0, $A589=""),"",SQRT((_xlfn.XLOOKUP(AQ$1,$Z$2:$Z$16,$AA$2:$AA$16)-$T589)^2+(_xlfn.XLOOKUP(AQ$1,$Z$2:$Z$16,$AB$2:$AB$16)-$U589)^2+(_xlfn.XLOOKUP(AQ$1,$Z$2:$Z$16,$AC$2:$AC$16-$V589)^2)))</f>
        <v/>
      </c>
      <c r="AR589" s="141" t="str">
        <f t="array" ref="AR589">IF(OR(AR$1=0, $A589=""),"",SQRT((_xlfn.XLOOKUP(AR$1,$Z$2:$Z$16,$AA$2:$AA$16)-$T589)^2+(_xlfn.XLOOKUP(AR$1,$Z$2:$Z$16,$AB$2:$AB$16)-$U589)^2+(_xlfn.XLOOKUP(AR$1,$Z$2:$Z$16,$AC$2:$AC$16-$V589)^2)))</f>
        <v/>
      </c>
      <c r="AS589" s="141" t="str">
        <f t="array" ref="AS589">IF(OR(AS$1=0, $A589=""),"",SQRT((_xlfn.XLOOKUP(AS$1,$Z$2:$Z$16,$AA$2:$AA$16)-$T589)^2+(_xlfn.XLOOKUP(AS$1,$Z$2:$Z$16,$AB$2:$AB$16)-$U589)^2+(_xlfn.XLOOKUP(AS$1,$Z$2:$Z$16,$AC$2:$AC$16-$V589)^2)))</f>
        <v/>
      </c>
      <c r="AT589" s="141" t="str">
        <f t="array" ref="AT589">IF(OR(AT$1=0, $A589=""),"",SQRT((_xlfn.XLOOKUP(AT$1,$Z$2:$Z$16,$AA$2:$AA$16)-$T589)^2+(_xlfn.XLOOKUP(AT$1,$Z$2:$Z$16,$AB$2:$AB$16)-$U589)^2+(_xlfn.XLOOKUP(AT$1,$Z$2:$Z$16,$AC$2:$AC$16-$V589)^2)))</f>
        <v/>
      </c>
      <c r="AU589" s="141" t="str">
        <f t="array" ref="AU589">IF(OR(AU$1=0, $A589=""),"",SQRT((_xlfn.XLOOKUP(AU$1,$Z$2:$Z$16,$AA$2:$AA$16)-$T589)^2+(_xlfn.XLOOKUP(AU$1,$Z$2:$Z$16,$AB$2:$AB$16)-$U589)^2+(_xlfn.XLOOKUP(AU$1,$Z$2:$Z$16,$AC$2:$AC$16-$V589)^2)))</f>
        <v/>
      </c>
      <c r="AV589" s="142" t="str">
        <f t="array" ref="AV589">IF(OR(AV$1=0, $A589=""),"",SQRT((_xlfn.XLOOKUP(AV$1,$Z$2:$Z$16,$AA$2:$AA$16)-$T589)^2+(_xlfn.XLOOKUP(AV$1,$Z$2:$Z$16,$AB$2:$AB$16)-$U589)^2+(_xlfn.XLOOKUP(AV$1,$Z$2:$Z$16,$AC$2:$AC$16-$V589)^2)))</f>
        <v/>
      </c>
      <c r="AW589" s="124"/>
      <c r="AX589" s="124"/>
      <c r="AY589" s="125">
        <f t="shared" si="189"/>
        <v>0</v>
      </c>
      <c r="AZ589" s="143">
        <f t="shared" si="190"/>
        <v>0</v>
      </c>
      <c r="BA589" s="143">
        <f t="shared" si="191"/>
        <v>0</v>
      </c>
      <c r="BB589" s="143">
        <f t="shared" si="192"/>
        <v>0</v>
      </c>
      <c r="BC589" s="143">
        <f t="shared" si="193"/>
        <v>0</v>
      </c>
      <c r="BD589" s="143">
        <f t="shared" si="194"/>
        <v>0</v>
      </c>
      <c r="BE589" s="143">
        <f t="shared" si="195"/>
        <v>0</v>
      </c>
      <c r="BF589" s="143">
        <f t="shared" si="196"/>
        <v>0</v>
      </c>
      <c r="BG589" s="144">
        <f t="shared" si="197"/>
        <v>0</v>
      </c>
      <c r="BH589" s="144">
        <f t="shared" si="198"/>
        <v>0</v>
      </c>
      <c r="BI589" s="144">
        <f t="shared" si="199"/>
        <v>0</v>
      </c>
      <c r="BJ589" s="144">
        <f t="shared" si="200"/>
        <v>0</v>
      </c>
      <c r="BK589" s="144">
        <f t="shared" si="201"/>
        <v>0</v>
      </c>
      <c r="BL589" s="144">
        <f t="shared" si="202"/>
        <v>0</v>
      </c>
      <c r="BM589" s="145">
        <f t="shared" si="203"/>
        <v>0</v>
      </c>
      <c r="BN589" s="124"/>
      <c r="BO589" s="124"/>
      <c r="BP589" s="124"/>
      <c r="BQ589" s="124"/>
      <c r="BR589" s="124"/>
      <c r="BS589" s="124"/>
      <c r="BT589" s="124"/>
      <c r="BU589" s="124"/>
      <c r="BV589" s="130"/>
      <c r="BW589" s="130"/>
      <c r="BX589" s="130"/>
      <c r="BY589" s="130"/>
      <c r="BZ589" s="130"/>
      <c r="CA589" s="130"/>
      <c r="CB589" s="130"/>
      <c r="CC589" s="130"/>
      <c r="CD589" s="130"/>
      <c r="CE589" s="130"/>
      <c r="CF589" s="130"/>
      <c r="CG589" s="130"/>
      <c r="CH589" s="130"/>
      <c r="CI589" s="130"/>
      <c r="CJ589" s="130"/>
      <c r="CL589" s="124"/>
      <c r="CM589" s="130" t="s">
        <v>32</v>
      </c>
      <c r="CN589" s="130"/>
      <c r="CO589" s="130"/>
      <c r="CP589" s="130"/>
      <c r="CQ589" s="130"/>
      <c r="CR589" s="130"/>
      <c r="CS589" s="130"/>
      <c r="CT589" s="130"/>
      <c r="CU589" s="130"/>
      <c r="CV589" s="130"/>
      <c r="CW589" s="130"/>
      <c r="CX589" s="130"/>
      <c r="CY589" s="130"/>
      <c r="CZ589" s="130"/>
      <c r="DA589" s="130"/>
      <c r="DD589" s="159" cm="1">
        <f t="array" ref="DD589">_xlfn.IFS(DD$1= 0,"", NOT(ISBLANK(CM589)), 0, ISBLANK(CM589), $Q589-$S589+AY589-BV589)</f>
        <v>0</v>
      </c>
      <c r="DE589" s="160" cm="1">
        <f t="array" ref="DE589">_xlfn.IFS(DE$1= 0,"", NOT(ISBLANK(CN589)), 0, ISBLANK(CN589), $Q589-$S589+AZ589-BW589)</f>
        <v>0</v>
      </c>
      <c r="DF589" s="160" cm="1">
        <f t="array" ref="DF589">_xlfn.IFS(DF$1= 0,"", NOT(ISBLANK(CO589)), 0, ISBLANK(CO589), $Q589-$S589+BA589-BX589)</f>
        <v>0</v>
      </c>
      <c r="DG589" s="160" cm="1">
        <f t="array" ref="DG589">_xlfn.IFS(DG$1= 0,"", NOT(ISBLANK(CP589)), 0, ISBLANK(CP589), $Q589-$S589+BB589-BY589)</f>
        <v>0</v>
      </c>
      <c r="DH589" s="160" cm="1">
        <f t="array" ref="DH589">_xlfn.IFS(DH$1= 0,"", NOT(ISBLANK(CQ589)), 0, ISBLANK(CQ589), $Q589-$S589+BC589-BZ589)</f>
        <v>0</v>
      </c>
      <c r="DI589" s="160" cm="1">
        <f t="array" ref="DI589">_xlfn.IFS(DI$1= 0,"", NOT(ISBLANK(CR589)), 0, ISBLANK(CR589), $Q589-$S589+BD589-CA589)</f>
        <v>0</v>
      </c>
      <c r="DJ589" s="160" t="str" cm="1">
        <f t="array" ref="DJ589">_xlfn.IFS(DJ$1= 0,"", NOT(ISBLANK(CS589)), 0, ISBLANK(CS589), $Q589-$S589+BE589-CB589)</f>
        <v/>
      </c>
      <c r="DK589" s="160" t="str" cm="1">
        <f t="array" ref="DK589">_xlfn.IFS(DK$1= 0,"", NOT(ISBLANK(CT589)), 0, ISBLANK(CT589), $Q589-$S589+BF589-CC589)</f>
        <v/>
      </c>
      <c r="DL589" s="162" t="str" cm="1">
        <f t="array" ref="DL589">_xlfn.IFS(DL$1= 0,"", NOT(ISBLANK(CU589)), 0, ISBLANK(CU589), $Q589-$S589+BG589-CD589)</f>
        <v/>
      </c>
      <c r="DM589" s="162" t="str" cm="1">
        <f t="array" ref="DM589">_xlfn.IFS(DM$1= 0,"", NOT(ISBLANK(CV589)), 0, ISBLANK(CV589), $Q589-$S589+BH589-CE589)</f>
        <v/>
      </c>
      <c r="DN589" s="162" t="str" cm="1">
        <f t="array" ref="DN589">_xlfn.IFS(DN$1= 0,"", NOT(ISBLANK(CW589)), 0, ISBLANK(CW589), $Q589-$S589+BI589-CF589)</f>
        <v/>
      </c>
      <c r="DO589" s="162" t="str" cm="1">
        <f t="array" ref="DO589">_xlfn.IFS(DO$1= 0,"", NOT(ISBLANK(CX589)), 0, ISBLANK(CX589), $Q589-$S589+BJ589-CG589)</f>
        <v/>
      </c>
      <c r="DP589" s="162" t="str" cm="1">
        <f t="array" ref="DP589">_xlfn.IFS(DP$1= 0,"", NOT(ISBLANK(CY589)), 0, ISBLANK(CY589), $Q589-$S589+BK589-CH589)</f>
        <v/>
      </c>
      <c r="DQ589" s="162" t="str" cm="1">
        <f t="array" ref="DQ589">_xlfn.IFS(DQ$1= 0,"", NOT(ISBLANK(CZ589)), 0, ISBLANK(CZ589), $Q589-$S589+BL589-CI589)</f>
        <v/>
      </c>
      <c r="DR589" s="163" t="str" cm="1">
        <f t="array" ref="DR589">_xlfn.IFS(DR$1= 0,"", NOT(ISBLANK(DA589)), 0, ISBLANK(DA589), $Q589-$S589+BM589-CJ589)</f>
        <v/>
      </c>
    </row>
    <row r="590" spans="1:122" ht="16.5" x14ac:dyDescent="0.3">
      <c r="A590" s="135"/>
      <c r="B590" s="136"/>
      <c r="C590" s="136"/>
      <c r="D590" s="137"/>
      <c r="E590" s="176"/>
      <c r="F590" s="182"/>
      <c r="G590" s="183"/>
      <c r="H590" s="183"/>
      <c r="I590" s="183"/>
      <c r="J590" s="183"/>
      <c r="K590" s="183"/>
      <c r="L590" s="183"/>
      <c r="M590" s="186"/>
      <c r="N590" s="182"/>
      <c r="O590" s="184"/>
      <c r="P590" s="178"/>
      <c r="Q590" s="118">
        <f t="shared" si="187"/>
        <v>0</v>
      </c>
      <c r="R590" s="3"/>
      <c r="S590" s="3"/>
      <c r="T590" s="4"/>
      <c r="U590" s="4"/>
      <c r="V590" s="99">
        <f t="shared" si="188"/>
        <v>0</v>
      </c>
      <c r="W590" s="161"/>
      <c r="X590" s="138"/>
      <c r="AH590" s="158" t="str">
        <f t="array" ref="AH590">IF(OR(AH$1=0, $A590=""),"",SQRT((_xlfn.XLOOKUP(AH$1,$Z$2:$Z$16,$AA$2:$AA$16)-$T590)^2+(_xlfn.XLOOKUP(AH$1,$Z$2:$Z$16,$AB$2:$AB$16)-$U590)^2+(_xlfn.XLOOKUP(AH$1,$Z$2:$Z$16,$AC$2:$AC$16-$V590)^2)))</f>
        <v/>
      </c>
      <c r="AI590" s="140" t="str">
        <f t="array" ref="AI590">IF(OR(AI$1=0, $A590=""),"",SQRT((_xlfn.XLOOKUP(AI$1,$Z$2:$Z$16,$AA$2:$AA$16)-$T590)^2+(_xlfn.XLOOKUP(AI$1,$Z$2:$Z$16,$AB$2:$AB$16)-$U590)^2+(_xlfn.XLOOKUP(AI$1,$Z$2:$Z$16,$AC$2:$AC$16-$V590)^2)))</f>
        <v/>
      </c>
      <c r="AJ590" s="140" t="str">
        <f t="array" ref="AJ590">IF(OR(AJ$1=0, $A590=""),"",SQRT((_xlfn.XLOOKUP(AJ$1,$Z$2:$Z$16,$AA$2:$AA$16)-$T590)^2+(_xlfn.XLOOKUP(AJ$1,$Z$2:$Z$16,$AB$2:$AB$16)-$U590)^2+(_xlfn.XLOOKUP(AJ$1,$Z$2:$Z$16,$AC$2:$AC$16-$V590)^2)))</f>
        <v/>
      </c>
      <c r="AK590" s="140" t="str">
        <f t="array" ref="AK590">IF(OR(AK$1=0, $A590=""),"",SQRT((_xlfn.XLOOKUP(AK$1,$Z$2:$Z$16,$AA$2:$AA$16)-$T590)^2+(_xlfn.XLOOKUP(AK$1,$Z$2:$Z$16,$AB$2:$AB$16)-$U590)^2+(_xlfn.XLOOKUP(AK$1,$Z$2:$Z$16,$AC$2:$AC$16-$V590)^2)))</f>
        <v/>
      </c>
      <c r="AL590" s="140" t="str">
        <f t="array" ref="AL590">IF(OR(AL$1=0, $A590=""),"",SQRT((_xlfn.XLOOKUP(AL$1,$Z$2:$Z$16,$AA$2:$AA$16)-$T590)^2+(_xlfn.XLOOKUP(AL$1,$Z$2:$Z$16,$AB$2:$AB$16)-$U590)^2+(_xlfn.XLOOKUP(AL$1,$Z$2:$Z$16,$AC$2:$AC$16-$V590)^2)))</f>
        <v/>
      </c>
      <c r="AM590" s="140" t="str">
        <f t="array" ref="AM590">IF(OR(AM$1=0, $A590=""),"",SQRT((_xlfn.XLOOKUP(AM$1,$Z$2:$Z$16,$AA$2:$AA$16)-$T590)^2+(_xlfn.XLOOKUP(AM$1,$Z$2:$Z$16,$AB$2:$AB$16)-$U590)^2+(_xlfn.XLOOKUP(AM$1,$Z$2:$Z$16,$AC$2:$AC$16-$V590)^2)))</f>
        <v/>
      </c>
      <c r="AN590" s="140" t="str">
        <f t="array" ref="AN590">IF(OR(AN$1=0, $A590=""),"",SQRT((_xlfn.XLOOKUP(AN$1,$Z$2:$Z$16,$AA$2:$AA$16)-$T590)^2+(_xlfn.XLOOKUP(AN$1,$Z$2:$Z$16,$AB$2:$AB$16)-$U590)^2+(_xlfn.XLOOKUP(AN$1,$Z$2:$Z$16,$AC$2:$AC$16-$V590)^2)))</f>
        <v/>
      </c>
      <c r="AO590" s="140" t="str">
        <f t="array" ref="AO590">IF(OR(AO$1=0, $A590=""),"",SQRT((_xlfn.XLOOKUP(AO$1,$Z$2:$Z$16,$AA$2:$AA$16)-$T590)^2+(_xlfn.XLOOKUP(AO$1,$Z$2:$Z$16,$AB$2:$AB$16)-$U590)^2+(_xlfn.XLOOKUP(AO$1,$Z$2:$Z$16,$AC$2:$AC$16-$V590)^2)))</f>
        <v/>
      </c>
      <c r="AP590" s="141" t="str">
        <f t="array" ref="AP590">IF(OR(AP$1=0, $A590=""),"",SQRT((_xlfn.XLOOKUP(AP$1,$Z$2:$Z$16,$AA$2:$AA$16)-$T590)^2+(_xlfn.XLOOKUP(AP$1,$Z$2:$Z$16,$AB$2:$AB$16)-$U590)^2+(_xlfn.XLOOKUP(AP$1,$Z$2:$Z$16,$AC$2:$AC$16-$V590)^2)))</f>
        <v/>
      </c>
      <c r="AQ590" s="141" t="str">
        <f t="array" ref="AQ590">IF(OR(AQ$1=0, $A590=""),"",SQRT((_xlfn.XLOOKUP(AQ$1,$Z$2:$Z$16,$AA$2:$AA$16)-$T590)^2+(_xlfn.XLOOKUP(AQ$1,$Z$2:$Z$16,$AB$2:$AB$16)-$U590)^2+(_xlfn.XLOOKUP(AQ$1,$Z$2:$Z$16,$AC$2:$AC$16-$V590)^2)))</f>
        <v/>
      </c>
      <c r="AR590" s="141" t="str">
        <f t="array" ref="AR590">IF(OR(AR$1=0, $A590=""),"",SQRT((_xlfn.XLOOKUP(AR$1,$Z$2:$Z$16,$AA$2:$AA$16)-$T590)^2+(_xlfn.XLOOKUP(AR$1,$Z$2:$Z$16,$AB$2:$AB$16)-$U590)^2+(_xlfn.XLOOKUP(AR$1,$Z$2:$Z$16,$AC$2:$AC$16-$V590)^2)))</f>
        <v/>
      </c>
      <c r="AS590" s="141" t="str">
        <f t="array" ref="AS590">IF(OR(AS$1=0, $A590=""),"",SQRT((_xlfn.XLOOKUP(AS$1,$Z$2:$Z$16,$AA$2:$AA$16)-$T590)^2+(_xlfn.XLOOKUP(AS$1,$Z$2:$Z$16,$AB$2:$AB$16)-$U590)^2+(_xlfn.XLOOKUP(AS$1,$Z$2:$Z$16,$AC$2:$AC$16-$V590)^2)))</f>
        <v/>
      </c>
      <c r="AT590" s="141" t="str">
        <f t="array" ref="AT590">IF(OR(AT$1=0, $A590=""),"",SQRT((_xlfn.XLOOKUP(AT$1,$Z$2:$Z$16,$AA$2:$AA$16)-$T590)^2+(_xlfn.XLOOKUP(AT$1,$Z$2:$Z$16,$AB$2:$AB$16)-$U590)^2+(_xlfn.XLOOKUP(AT$1,$Z$2:$Z$16,$AC$2:$AC$16-$V590)^2)))</f>
        <v/>
      </c>
      <c r="AU590" s="141" t="str">
        <f t="array" ref="AU590">IF(OR(AU$1=0, $A590=""),"",SQRT((_xlfn.XLOOKUP(AU$1,$Z$2:$Z$16,$AA$2:$AA$16)-$T590)^2+(_xlfn.XLOOKUP(AU$1,$Z$2:$Z$16,$AB$2:$AB$16)-$U590)^2+(_xlfn.XLOOKUP(AU$1,$Z$2:$Z$16,$AC$2:$AC$16-$V590)^2)))</f>
        <v/>
      </c>
      <c r="AV590" s="142" t="str">
        <f t="array" ref="AV590">IF(OR(AV$1=0, $A590=""),"",SQRT((_xlfn.XLOOKUP(AV$1,$Z$2:$Z$16,$AA$2:$AA$16)-$T590)^2+(_xlfn.XLOOKUP(AV$1,$Z$2:$Z$16,$AB$2:$AB$16)-$U590)^2+(_xlfn.XLOOKUP(AV$1,$Z$2:$Z$16,$AC$2:$AC$16-$V590)^2)))</f>
        <v/>
      </c>
      <c r="AW590" s="124"/>
      <c r="AX590" s="124"/>
      <c r="AY590" s="125">
        <f t="shared" si="189"/>
        <v>0</v>
      </c>
      <c r="AZ590" s="143">
        <f t="shared" si="190"/>
        <v>0</v>
      </c>
      <c r="BA590" s="143">
        <f t="shared" si="191"/>
        <v>0</v>
      </c>
      <c r="BB590" s="143">
        <f t="shared" si="192"/>
        <v>0</v>
      </c>
      <c r="BC590" s="143">
        <f t="shared" si="193"/>
        <v>0</v>
      </c>
      <c r="BD590" s="143">
        <f t="shared" si="194"/>
        <v>0</v>
      </c>
      <c r="BE590" s="143">
        <f t="shared" si="195"/>
        <v>0</v>
      </c>
      <c r="BF590" s="143">
        <f t="shared" si="196"/>
        <v>0</v>
      </c>
      <c r="BG590" s="144">
        <f t="shared" si="197"/>
        <v>0</v>
      </c>
      <c r="BH590" s="144">
        <f t="shared" si="198"/>
        <v>0</v>
      </c>
      <c r="BI590" s="144">
        <f t="shared" si="199"/>
        <v>0</v>
      </c>
      <c r="BJ590" s="144">
        <f t="shared" si="200"/>
        <v>0</v>
      </c>
      <c r="BK590" s="144">
        <f t="shared" si="201"/>
        <v>0</v>
      </c>
      <c r="BL590" s="144">
        <f t="shared" si="202"/>
        <v>0</v>
      </c>
      <c r="BM590" s="145">
        <f t="shared" si="203"/>
        <v>0</v>
      </c>
      <c r="BN590" s="124"/>
      <c r="BO590" s="124"/>
      <c r="BP590" s="124"/>
      <c r="BQ590" s="124"/>
      <c r="BR590" s="124"/>
      <c r="BS590" s="124"/>
      <c r="BT590" s="124"/>
      <c r="BU590" s="124"/>
      <c r="BV590" s="130"/>
      <c r="BW590" s="130"/>
      <c r="BX590" s="130"/>
      <c r="BY590" s="130"/>
      <c r="BZ590" s="130"/>
      <c r="CA590" s="130"/>
      <c r="CB590" s="130"/>
      <c r="CC590" s="130"/>
      <c r="CD590" s="130"/>
      <c r="CE590" s="130"/>
      <c r="CF590" s="130"/>
      <c r="CG590" s="130"/>
      <c r="CH590" s="130"/>
      <c r="CI590" s="130"/>
      <c r="CJ590" s="130"/>
      <c r="CL590" s="124"/>
      <c r="CM590" s="130" t="s">
        <v>32</v>
      </c>
      <c r="CN590" s="130"/>
      <c r="CO590" s="130"/>
      <c r="CP590" s="130"/>
      <c r="CQ590" s="130"/>
      <c r="CR590" s="130"/>
      <c r="CS590" s="130"/>
      <c r="CT590" s="130"/>
      <c r="CU590" s="130"/>
      <c r="CV590" s="130"/>
      <c r="CW590" s="130"/>
      <c r="CX590" s="130"/>
      <c r="CY590" s="130"/>
      <c r="CZ590" s="130"/>
      <c r="DA590" s="130"/>
      <c r="DD590" s="159" cm="1">
        <f t="array" ref="DD590">_xlfn.IFS(DD$1= 0,"", NOT(ISBLANK(CM590)), 0, ISBLANK(CM590), $Q590-$S590+AY590-BV590)</f>
        <v>0</v>
      </c>
      <c r="DE590" s="160" cm="1">
        <f t="array" ref="DE590">_xlfn.IFS(DE$1= 0,"", NOT(ISBLANK(CN590)), 0, ISBLANK(CN590), $Q590-$S590+AZ590-BW590)</f>
        <v>0</v>
      </c>
      <c r="DF590" s="160" cm="1">
        <f t="array" ref="DF590">_xlfn.IFS(DF$1= 0,"", NOT(ISBLANK(CO590)), 0, ISBLANK(CO590), $Q590-$S590+BA590-BX590)</f>
        <v>0</v>
      </c>
      <c r="DG590" s="160" cm="1">
        <f t="array" ref="DG590">_xlfn.IFS(DG$1= 0,"", NOT(ISBLANK(CP590)), 0, ISBLANK(CP590), $Q590-$S590+BB590-BY590)</f>
        <v>0</v>
      </c>
      <c r="DH590" s="160" cm="1">
        <f t="array" ref="DH590">_xlfn.IFS(DH$1= 0,"", NOT(ISBLANK(CQ590)), 0, ISBLANK(CQ590), $Q590-$S590+BC590-BZ590)</f>
        <v>0</v>
      </c>
      <c r="DI590" s="160" cm="1">
        <f t="array" ref="DI590">_xlfn.IFS(DI$1= 0,"", NOT(ISBLANK(CR590)), 0, ISBLANK(CR590), $Q590-$S590+BD590-CA590)</f>
        <v>0</v>
      </c>
      <c r="DJ590" s="160" t="str" cm="1">
        <f t="array" ref="DJ590">_xlfn.IFS(DJ$1= 0,"", NOT(ISBLANK(CS590)), 0, ISBLANK(CS590), $Q590-$S590+BE590-CB590)</f>
        <v/>
      </c>
      <c r="DK590" s="160" t="str" cm="1">
        <f t="array" ref="DK590">_xlfn.IFS(DK$1= 0,"", NOT(ISBLANK(CT590)), 0, ISBLANK(CT590), $Q590-$S590+BF590-CC590)</f>
        <v/>
      </c>
      <c r="DL590" s="162" t="str" cm="1">
        <f t="array" ref="DL590">_xlfn.IFS(DL$1= 0,"", NOT(ISBLANK(CU590)), 0, ISBLANK(CU590), $Q590-$S590+BG590-CD590)</f>
        <v/>
      </c>
      <c r="DM590" s="162" t="str" cm="1">
        <f t="array" ref="DM590">_xlfn.IFS(DM$1= 0,"", NOT(ISBLANK(CV590)), 0, ISBLANK(CV590), $Q590-$S590+BH590-CE590)</f>
        <v/>
      </c>
      <c r="DN590" s="162" t="str" cm="1">
        <f t="array" ref="DN590">_xlfn.IFS(DN$1= 0,"", NOT(ISBLANK(CW590)), 0, ISBLANK(CW590), $Q590-$S590+BI590-CF590)</f>
        <v/>
      </c>
      <c r="DO590" s="162" t="str" cm="1">
        <f t="array" ref="DO590">_xlfn.IFS(DO$1= 0,"", NOT(ISBLANK(CX590)), 0, ISBLANK(CX590), $Q590-$S590+BJ590-CG590)</f>
        <v/>
      </c>
      <c r="DP590" s="162" t="str" cm="1">
        <f t="array" ref="DP590">_xlfn.IFS(DP$1= 0,"", NOT(ISBLANK(CY590)), 0, ISBLANK(CY590), $Q590-$S590+BK590-CH590)</f>
        <v/>
      </c>
      <c r="DQ590" s="162" t="str" cm="1">
        <f t="array" ref="DQ590">_xlfn.IFS(DQ$1= 0,"", NOT(ISBLANK(CZ590)), 0, ISBLANK(CZ590), $Q590-$S590+BL590-CI590)</f>
        <v/>
      </c>
      <c r="DR590" s="163" t="str" cm="1">
        <f t="array" ref="DR590">_xlfn.IFS(DR$1= 0,"", NOT(ISBLANK(DA590)), 0, ISBLANK(DA590), $Q590-$S590+BM590-CJ590)</f>
        <v/>
      </c>
    </row>
    <row r="591" spans="1:122" ht="16.5" x14ac:dyDescent="0.3">
      <c r="A591" s="135"/>
      <c r="B591" s="136"/>
      <c r="C591" s="136"/>
      <c r="D591" s="137"/>
      <c r="E591" s="176"/>
      <c r="F591" s="182"/>
      <c r="G591" s="183"/>
      <c r="H591" s="183"/>
      <c r="I591" s="183"/>
      <c r="J591" s="183"/>
      <c r="K591" s="183"/>
      <c r="L591" s="183"/>
      <c r="M591" s="186"/>
      <c r="N591" s="182"/>
      <c r="O591" s="184"/>
      <c r="P591" s="178"/>
      <c r="Q591" s="118">
        <f t="shared" si="187"/>
        <v>0</v>
      </c>
      <c r="R591" s="3"/>
      <c r="S591" s="3"/>
      <c r="T591" s="4"/>
      <c r="U591" s="4"/>
      <c r="V591" s="99">
        <f t="shared" si="188"/>
        <v>0</v>
      </c>
      <c r="W591" s="161"/>
      <c r="X591" s="138"/>
      <c r="AH591" s="158" t="str">
        <f t="array" ref="AH591">IF(OR(AH$1=0, $A591=""),"",SQRT((_xlfn.XLOOKUP(AH$1,$Z$2:$Z$16,$AA$2:$AA$16)-$T591)^2+(_xlfn.XLOOKUP(AH$1,$Z$2:$Z$16,$AB$2:$AB$16)-$U591)^2+(_xlfn.XLOOKUP(AH$1,$Z$2:$Z$16,$AC$2:$AC$16-$V591)^2)))</f>
        <v/>
      </c>
      <c r="AI591" s="140" t="str">
        <f t="array" ref="AI591">IF(OR(AI$1=0, $A591=""),"",SQRT((_xlfn.XLOOKUP(AI$1,$Z$2:$Z$16,$AA$2:$AA$16)-$T591)^2+(_xlfn.XLOOKUP(AI$1,$Z$2:$Z$16,$AB$2:$AB$16)-$U591)^2+(_xlfn.XLOOKUP(AI$1,$Z$2:$Z$16,$AC$2:$AC$16-$V591)^2)))</f>
        <v/>
      </c>
      <c r="AJ591" s="140" t="str">
        <f t="array" ref="AJ591">IF(OR(AJ$1=0, $A591=""),"",SQRT((_xlfn.XLOOKUP(AJ$1,$Z$2:$Z$16,$AA$2:$AA$16)-$T591)^2+(_xlfn.XLOOKUP(AJ$1,$Z$2:$Z$16,$AB$2:$AB$16)-$U591)^2+(_xlfn.XLOOKUP(AJ$1,$Z$2:$Z$16,$AC$2:$AC$16-$V591)^2)))</f>
        <v/>
      </c>
      <c r="AK591" s="140" t="str">
        <f t="array" ref="AK591">IF(OR(AK$1=0, $A591=""),"",SQRT((_xlfn.XLOOKUP(AK$1,$Z$2:$Z$16,$AA$2:$AA$16)-$T591)^2+(_xlfn.XLOOKUP(AK$1,$Z$2:$Z$16,$AB$2:$AB$16)-$U591)^2+(_xlfn.XLOOKUP(AK$1,$Z$2:$Z$16,$AC$2:$AC$16-$V591)^2)))</f>
        <v/>
      </c>
      <c r="AL591" s="140" t="str">
        <f t="array" ref="AL591">IF(OR(AL$1=0, $A591=""),"",SQRT((_xlfn.XLOOKUP(AL$1,$Z$2:$Z$16,$AA$2:$AA$16)-$T591)^2+(_xlfn.XLOOKUP(AL$1,$Z$2:$Z$16,$AB$2:$AB$16)-$U591)^2+(_xlfn.XLOOKUP(AL$1,$Z$2:$Z$16,$AC$2:$AC$16-$V591)^2)))</f>
        <v/>
      </c>
      <c r="AM591" s="140" t="str">
        <f t="array" ref="AM591">IF(OR(AM$1=0, $A591=""),"",SQRT((_xlfn.XLOOKUP(AM$1,$Z$2:$Z$16,$AA$2:$AA$16)-$T591)^2+(_xlfn.XLOOKUP(AM$1,$Z$2:$Z$16,$AB$2:$AB$16)-$U591)^2+(_xlfn.XLOOKUP(AM$1,$Z$2:$Z$16,$AC$2:$AC$16-$V591)^2)))</f>
        <v/>
      </c>
      <c r="AN591" s="140" t="str">
        <f t="array" ref="AN591">IF(OR(AN$1=0, $A591=""),"",SQRT((_xlfn.XLOOKUP(AN$1,$Z$2:$Z$16,$AA$2:$AA$16)-$T591)^2+(_xlfn.XLOOKUP(AN$1,$Z$2:$Z$16,$AB$2:$AB$16)-$U591)^2+(_xlfn.XLOOKUP(AN$1,$Z$2:$Z$16,$AC$2:$AC$16-$V591)^2)))</f>
        <v/>
      </c>
      <c r="AO591" s="140" t="str">
        <f t="array" ref="AO591">IF(OR(AO$1=0, $A591=""),"",SQRT((_xlfn.XLOOKUP(AO$1,$Z$2:$Z$16,$AA$2:$AA$16)-$T591)^2+(_xlfn.XLOOKUP(AO$1,$Z$2:$Z$16,$AB$2:$AB$16)-$U591)^2+(_xlfn.XLOOKUP(AO$1,$Z$2:$Z$16,$AC$2:$AC$16-$V591)^2)))</f>
        <v/>
      </c>
      <c r="AP591" s="141" t="str">
        <f t="array" ref="AP591">IF(OR(AP$1=0, $A591=""),"",SQRT((_xlfn.XLOOKUP(AP$1,$Z$2:$Z$16,$AA$2:$AA$16)-$T591)^2+(_xlfn.XLOOKUP(AP$1,$Z$2:$Z$16,$AB$2:$AB$16)-$U591)^2+(_xlfn.XLOOKUP(AP$1,$Z$2:$Z$16,$AC$2:$AC$16-$V591)^2)))</f>
        <v/>
      </c>
      <c r="AQ591" s="141" t="str">
        <f t="array" ref="AQ591">IF(OR(AQ$1=0, $A591=""),"",SQRT((_xlfn.XLOOKUP(AQ$1,$Z$2:$Z$16,$AA$2:$AA$16)-$T591)^2+(_xlfn.XLOOKUP(AQ$1,$Z$2:$Z$16,$AB$2:$AB$16)-$U591)^2+(_xlfn.XLOOKUP(AQ$1,$Z$2:$Z$16,$AC$2:$AC$16-$V591)^2)))</f>
        <v/>
      </c>
      <c r="AR591" s="141" t="str">
        <f t="array" ref="AR591">IF(OR(AR$1=0, $A591=""),"",SQRT((_xlfn.XLOOKUP(AR$1,$Z$2:$Z$16,$AA$2:$AA$16)-$T591)^2+(_xlfn.XLOOKUP(AR$1,$Z$2:$Z$16,$AB$2:$AB$16)-$U591)^2+(_xlfn.XLOOKUP(AR$1,$Z$2:$Z$16,$AC$2:$AC$16-$V591)^2)))</f>
        <v/>
      </c>
      <c r="AS591" s="141" t="str">
        <f t="array" ref="AS591">IF(OR(AS$1=0, $A591=""),"",SQRT((_xlfn.XLOOKUP(AS$1,$Z$2:$Z$16,$AA$2:$AA$16)-$T591)^2+(_xlfn.XLOOKUP(AS$1,$Z$2:$Z$16,$AB$2:$AB$16)-$U591)^2+(_xlfn.XLOOKUP(AS$1,$Z$2:$Z$16,$AC$2:$AC$16-$V591)^2)))</f>
        <v/>
      </c>
      <c r="AT591" s="141" t="str">
        <f t="array" ref="AT591">IF(OR(AT$1=0, $A591=""),"",SQRT((_xlfn.XLOOKUP(AT$1,$Z$2:$Z$16,$AA$2:$AA$16)-$T591)^2+(_xlfn.XLOOKUP(AT$1,$Z$2:$Z$16,$AB$2:$AB$16)-$U591)^2+(_xlfn.XLOOKUP(AT$1,$Z$2:$Z$16,$AC$2:$AC$16-$V591)^2)))</f>
        <v/>
      </c>
      <c r="AU591" s="141" t="str">
        <f t="array" ref="AU591">IF(OR(AU$1=0, $A591=""),"",SQRT((_xlfn.XLOOKUP(AU$1,$Z$2:$Z$16,$AA$2:$AA$16)-$T591)^2+(_xlfn.XLOOKUP(AU$1,$Z$2:$Z$16,$AB$2:$AB$16)-$U591)^2+(_xlfn.XLOOKUP(AU$1,$Z$2:$Z$16,$AC$2:$AC$16-$V591)^2)))</f>
        <v/>
      </c>
      <c r="AV591" s="142" t="str">
        <f t="array" ref="AV591">IF(OR(AV$1=0, $A591=""),"",SQRT((_xlfn.XLOOKUP(AV$1,$Z$2:$Z$16,$AA$2:$AA$16)-$T591)^2+(_xlfn.XLOOKUP(AV$1,$Z$2:$Z$16,$AB$2:$AB$16)-$U591)^2+(_xlfn.XLOOKUP(AV$1,$Z$2:$Z$16,$AC$2:$AC$16-$V591)^2)))</f>
        <v/>
      </c>
      <c r="AW591" s="124"/>
      <c r="AX591" s="124"/>
      <c r="AY591" s="125">
        <f t="shared" si="189"/>
        <v>0</v>
      </c>
      <c r="AZ591" s="143">
        <f t="shared" si="190"/>
        <v>0</v>
      </c>
      <c r="BA591" s="143">
        <f t="shared" si="191"/>
        <v>0</v>
      </c>
      <c r="BB591" s="143">
        <f t="shared" si="192"/>
        <v>0</v>
      </c>
      <c r="BC591" s="143">
        <f t="shared" si="193"/>
        <v>0</v>
      </c>
      <c r="BD591" s="143">
        <f t="shared" si="194"/>
        <v>0</v>
      </c>
      <c r="BE591" s="143">
        <f t="shared" si="195"/>
        <v>0</v>
      </c>
      <c r="BF591" s="143">
        <f t="shared" si="196"/>
        <v>0</v>
      </c>
      <c r="BG591" s="144">
        <f t="shared" si="197"/>
        <v>0</v>
      </c>
      <c r="BH591" s="144">
        <f t="shared" si="198"/>
        <v>0</v>
      </c>
      <c r="BI591" s="144">
        <f t="shared" si="199"/>
        <v>0</v>
      </c>
      <c r="BJ591" s="144">
        <f t="shared" si="200"/>
        <v>0</v>
      </c>
      <c r="BK591" s="144">
        <f t="shared" si="201"/>
        <v>0</v>
      </c>
      <c r="BL591" s="144">
        <f t="shared" si="202"/>
        <v>0</v>
      </c>
      <c r="BM591" s="145">
        <f t="shared" si="203"/>
        <v>0</v>
      </c>
      <c r="BN591" s="124"/>
      <c r="BO591" s="124"/>
      <c r="BP591" s="124"/>
      <c r="BQ591" s="124"/>
      <c r="BR591" s="124"/>
      <c r="BS591" s="124"/>
      <c r="BT591" s="124"/>
      <c r="BU591" s="124"/>
      <c r="BV591" s="130"/>
      <c r="BW591" s="130"/>
      <c r="BX591" s="130"/>
      <c r="BY591" s="130"/>
      <c r="BZ591" s="130"/>
      <c r="CA591" s="130"/>
      <c r="CB591" s="130"/>
      <c r="CC591" s="130"/>
      <c r="CD591" s="130"/>
      <c r="CE591" s="130"/>
      <c r="CF591" s="130"/>
      <c r="CG591" s="130"/>
      <c r="CH591" s="130"/>
      <c r="CI591" s="130"/>
      <c r="CJ591" s="130"/>
      <c r="CL591" s="124"/>
      <c r="CM591" s="130" t="s">
        <v>32</v>
      </c>
      <c r="CN591" s="130"/>
      <c r="CO591" s="130"/>
      <c r="CP591" s="130"/>
      <c r="CQ591" s="130"/>
      <c r="CR591" s="130"/>
      <c r="CS591" s="130"/>
      <c r="CT591" s="130"/>
      <c r="CU591" s="130"/>
      <c r="CV591" s="130"/>
      <c r="CW591" s="130"/>
      <c r="CX591" s="130"/>
      <c r="CY591" s="130"/>
      <c r="CZ591" s="130"/>
      <c r="DA591" s="130"/>
      <c r="DD591" s="159" cm="1">
        <f t="array" ref="DD591">_xlfn.IFS(DD$1= 0,"", NOT(ISBLANK(CM591)), 0, ISBLANK(CM591), $Q591-$S591+AY591-BV591)</f>
        <v>0</v>
      </c>
      <c r="DE591" s="160" cm="1">
        <f t="array" ref="DE591">_xlfn.IFS(DE$1= 0,"", NOT(ISBLANK(CN591)), 0, ISBLANK(CN591), $Q591-$S591+AZ591-BW591)</f>
        <v>0</v>
      </c>
      <c r="DF591" s="160" cm="1">
        <f t="array" ref="DF591">_xlfn.IFS(DF$1= 0,"", NOT(ISBLANK(CO591)), 0, ISBLANK(CO591), $Q591-$S591+BA591-BX591)</f>
        <v>0</v>
      </c>
      <c r="DG591" s="160" cm="1">
        <f t="array" ref="DG591">_xlfn.IFS(DG$1= 0,"", NOT(ISBLANK(CP591)), 0, ISBLANK(CP591), $Q591-$S591+BB591-BY591)</f>
        <v>0</v>
      </c>
      <c r="DH591" s="160" cm="1">
        <f t="array" ref="DH591">_xlfn.IFS(DH$1= 0,"", NOT(ISBLANK(CQ591)), 0, ISBLANK(CQ591), $Q591-$S591+BC591-BZ591)</f>
        <v>0</v>
      </c>
      <c r="DI591" s="160" cm="1">
        <f t="array" ref="DI591">_xlfn.IFS(DI$1= 0,"", NOT(ISBLANK(CR591)), 0, ISBLANK(CR591), $Q591-$S591+BD591-CA591)</f>
        <v>0</v>
      </c>
      <c r="DJ591" s="160" t="str" cm="1">
        <f t="array" ref="DJ591">_xlfn.IFS(DJ$1= 0,"", NOT(ISBLANK(CS591)), 0, ISBLANK(CS591), $Q591-$S591+BE591-CB591)</f>
        <v/>
      </c>
      <c r="DK591" s="160" t="str" cm="1">
        <f t="array" ref="DK591">_xlfn.IFS(DK$1= 0,"", NOT(ISBLANK(CT591)), 0, ISBLANK(CT591), $Q591-$S591+BF591-CC591)</f>
        <v/>
      </c>
      <c r="DL591" s="162" t="str" cm="1">
        <f t="array" ref="DL591">_xlfn.IFS(DL$1= 0,"", NOT(ISBLANK(CU591)), 0, ISBLANK(CU591), $Q591-$S591+BG591-CD591)</f>
        <v/>
      </c>
      <c r="DM591" s="162" t="str" cm="1">
        <f t="array" ref="DM591">_xlfn.IFS(DM$1= 0,"", NOT(ISBLANK(CV591)), 0, ISBLANK(CV591), $Q591-$S591+BH591-CE591)</f>
        <v/>
      </c>
      <c r="DN591" s="162" t="str" cm="1">
        <f t="array" ref="DN591">_xlfn.IFS(DN$1= 0,"", NOT(ISBLANK(CW591)), 0, ISBLANK(CW591), $Q591-$S591+BI591-CF591)</f>
        <v/>
      </c>
      <c r="DO591" s="162" t="str" cm="1">
        <f t="array" ref="DO591">_xlfn.IFS(DO$1= 0,"", NOT(ISBLANK(CX591)), 0, ISBLANK(CX591), $Q591-$S591+BJ591-CG591)</f>
        <v/>
      </c>
      <c r="DP591" s="162" t="str" cm="1">
        <f t="array" ref="DP591">_xlfn.IFS(DP$1= 0,"", NOT(ISBLANK(CY591)), 0, ISBLANK(CY591), $Q591-$S591+BK591-CH591)</f>
        <v/>
      </c>
      <c r="DQ591" s="162" t="str" cm="1">
        <f t="array" ref="DQ591">_xlfn.IFS(DQ$1= 0,"", NOT(ISBLANK(CZ591)), 0, ISBLANK(CZ591), $Q591-$S591+BL591-CI591)</f>
        <v/>
      </c>
      <c r="DR591" s="163" t="str" cm="1">
        <f t="array" ref="DR591">_xlfn.IFS(DR$1= 0,"", NOT(ISBLANK(DA591)), 0, ISBLANK(DA591), $Q591-$S591+BM591-CJ591)</f>
        <v/>
      </c>
    </row>
    <row r="592" spans="1:122" ht="16.5" x14ac:dyDescent="0.3">
      <c r="A592" s="135"/>
      <c r="B592" s="136"/>
      <c r="C592" s="136"/>
      <c r="D592" s="137"/>
      <c r="E592" s="176"/>
      <c r="F592" s="182"/>
      <c r="G592" s="183"/>
      <c r="H592" s="183"/>
      <c r="I592" s="183"/>
      <c r="J592" s="183"/>
      <c r="K592" s="183"/>
      <c r="L592" s="183"/>
      <c r="M592" s="186"/>
      <c r="N592" s="182"/>
      <c r="O592" s="184"/>
      <c r="P592" s="178"/>
      <c r="Q592" s="118">
        <f t="shared" si="187"/>
        <v>0</v>
      </c>
      <c r="R592" s="3"/>
      <c r="S592" s="3"/>
      <c r="T592" s="4"/>
      <c r="U592" s="4"/>
      <c r="V592" s="99">
        <f t="shared" si="188"/>
        <v>0</v>
      </c>
      <c r="W592" s="161"/>
      <c r="X592" s="138"/>
      <c r="AH592" s="158" t="str">
        <f t="array" ref="AH592">IF(OR(AH$1=0, $A592=""),"",SQRT((_xlfn.XLOOKUP(AH$1,$Z$2:$Z$16,$AA$2:$AA$16)-$T592)^2+(_xlfn.XLOOKUP(AH$1,$Z$2:$Z$16,$AB$2:$AB$16)-$U592)^2+(_xlfn.XLOOKUP(AH$1,$Z$2:$Z$16,$AC$2:$AC$16-$V592)^2)))</f>
        <v/>
      </c>
      <c r="AI592" s="140" t="str">
        <f t="array" ref="AI592">IF(OR(AI$1=0, $A592=""),"",SQRT((_xlfn.XLOOKUP(AI$1,$Z$2:$Z$16,$AA$2:$AA$16)-$T592)^2+(_xlfn.XLOOKUP(AI$1,$Z$2:$Z$16,$AB$2:$AB$16)-$U592)^2+(_xlfn.XLOOKUP(AI$1,$Z$2:$Z$16,$AC$2:$AC$16-$V592)^2)))</f>
        <v/>
      </c>
      <c r="AJ592" s="140" t="str">
        <f t="array" ref="AJ592">IF(OR(AJ$1=0, $A592=""),"",SQRT((_xlfn.XLOOKUP(AJ$1,$Z$2:$Z$16,$AA$2:$AA$16)-$T592)^2+(_xlfn.XLOOKUP(AJ$1,$Z$2:$Z$16,$AB$2:$AB$16)-$U592)^2+(_xlfn.XLOOKUP(AJ$1,$Z$2:$Z$16,$AC$2:$AC$16-$V592)^2)))</f>
        <v/>
      </c>
      <c r="AK592" s="140" t="str">
        <f t="array" ref="AK592">IF(OR(AK$1=0, $A592=""),"",SQRT((_xlfn.XLOOKUP(AK$1,$Z$2:$Z$16,$AA$2:$AA$16)-$T592)^2+(_xlfn.XLOOKUP(AK$1,$Z$2:$Z$16,$AB$2:$AB$16)-$U592)^2+(_xlfn.XLOOKUP(AK$1,$Z$2:$Z$16,$AC$2:$AC$16-$V592)^2)))</f>
        <v/>
      </c>
      <c r="AL592" s="140" t="str">
        <f t="array" ref="AL592">IF(OR(AL$1=0, $A592=""),"",SQRT((_xlfn.XLOOKUP(AL$1,$Z$2:$Z$16,$AA$2:$AA$16)-$T592)^2+(_xlfn.XLOOKUP(AL$1,$Z$2:$Z$16,$AB$2:$AB$16)-$U592)^2+(_xlfn.XLOOKUP(AL$1,$Z$2:$Z$16,$AC$2:$AC$16-$V592)^2)))</f>
        <v/>
      </c>
      <c r="AM592" s="140" t="str">
        <f t="array" ref="AM592">IF(OR(AM$1=0, $A592=""),"",SQRT((_xlfn.XLOOKUP(AM$1,$Z$2:$Z$16,$AA$2:$AA$16)-$T592)^2+(_xlfn.XLOOKUP(AM$1,$Z$2:$Z$16,$AB$2:$AB$16)-$U592)^2+(_xlfn.XLOOKUP(AM$1,$Z$2:$Z$16,$AC$2:$AC$16-$V592)^2)))</f>
        <v/>
      </c>
      <c r="AN592" s="140" t="str">
        <f t="array" ref="AN592">IF(OR(AN$1=0, $A592=""),"",SQRT((_xlfn.XLOOKUP(AN$1,$Z$2:$Z$16,$AA$2:$AA$16)-$T592)^2+(_xlfn.XLOOKUP(AN$1,$Z$2:$Z$16,$AB$2:$AB$16)-$U592)^2+(_xlfn.XLOOKUP(AN$1,$Z$2:$Z$16,$AC$2:$AC$16-$V592)^2)))</f>
        <v/>
      </c>
      <c r="AO592" s="140" t="str">
        <f t="array" ref="AO592">IF(OR(AO$1=0, $A592=""),"",SQRT((_xlfn.XLOOKUP(AO$1,$Z$2:$Z$16,$AA$2:$AA$16)-$T592)^2+(_xlfn.XLOOKUP(AO$1,$Z$2:$Z$16,$AB$2:$AB$16)-$U592)^2+(_xlfn.XLOOKUP(AO$1,$Z$2:$Z$16,$AC$2:$AC$16-$V592)^2)))</f>
        <v/>
      </c>
      <c r="AP592" s="141" t="str">
        <f t="array" ref="AP592">IF(OR(AP$1=0, $A592=""),"",SQRT((_xlfn.XLOOKUP(AP$1,$Z$2:$Z$16,$AA$2:$AA$16)-$T592)^2+(_xlfn.XLOOKUP(AP$1,$Z$2:$Z$16,$AB$2:$AB$16)-$U592)^2+(_xlfn.XLOOKUP(AP$1,$Z$2:$Z$16,$AC$2:$AC$16-$V592)^2)))</f>
        <v/>
      </c>
      <c r="AQ592" s="141" t="str">
        <f t="array" ref="AQ592">IF(OR(AQ$1=0, $A592=""),"",SQRT((_xlfn.XLOOKUP(AQ$1,$Z$2:$Z$16,$AA$2:$AA$16)-$T592)^2+(_xlfn.XLOOKUP(AQ$1,$Z$2:$Z$16,$AB$2:$AB$16)-$U592)^2+(_xlfn.XLOOKUP(AQ$1,$Z$2:$Z$16,$AC$2:$AC$16-$V592)^2)))</f>
        <v/>
      </c>
      <c r="AR592" s="141" t="str">
        <f t="array" ref="AR592">IF(OR(AR$1=0, $A592=""),"",SQRT((_xlfn.XLOOKUP(AR$1,$Z$2:$Z$16,$AA$2:$AA$16)-$T592)^2+(_xlfn.XLOOKUP(AR$1,$Z$2:$Z$16,$AB$2:$AB$16)-$U592)^2+(_xlfn.XLOOKUP(AR$1,$Z$2:$Z$16,$AC$2:$AC$16-$V592)^2)))</f>
        <v/>
      </c>
      <c r="AS592" s="141" t="str">
        <f t="array" ref="AS592">IF(OR(AS$1=0, $A592=""),"",SQRT((_xlfn.XLOOKUP(AS$1,$Z$2:$Z$16,$AA$2:$AA$16)-$T592)^2+(_xlfn.XLOOKUP(AS$1,$Z$2:$Z$16,$AB$2:$AB$16)-$U592)^2+(_xlfn.XLOOKUP(AS$1,$Z$2:$Z$16,$AC$2:$AC$16-$V592)^2)))</f>
        <v/>
      </c>
      <c r="AT592" s="141" t="str">
        <f t="array" ref="AT592">IF(OR(AT$1=0, $A592=""),"",SQRT((_xlfn.XLOOKUP(AT$1,$Z$2:$Z$16,$AA$2:$AA$16)-$T592)^2+(_xlfn.XLOOKUP(AT$1,$Z$2:$Z$16,$AB$2:$AB$16)-$U592)^2+(_xlfn.XLOOKUP(AT$1,$Z$2:$Z$16,$AC$2:$AC$16-$V592)^2)))</f>
        <v/>
      </c>
      <c r="AU592" s="141" t="str">
        <f t="array" ref="AU592">IF(OR(AU$1=0, $A592=""),"",SQRT((_xlfn.XLOOKUP(AU$1,$Z$2:$Z$16,$AA$2:$AA$16)-$T592)^2+(_xlfn.XLOOKUP(AU$1,$Z$2:$Z$16,$AB$2:$AB$16)-$U592)^2+(_xlfn.XLOOKUP(AU$1,$Z$2:$Z$16,$AC$2:$AC$16-$V592)^2)))</f>
        <v/>
      </c>
      <c r="AV592" s="142" t="str">
        <f t="array" ref="AV592">IF(OR(AV$1=0, $A592=""),"",SQRT((_xlfn.XLOOKUP(AV$1,$Z$2:$Z$16,$AA$2:$AA$16)-$T592)^2+(_xlfn.XLOOKUP(AV$1,$Z$2:$Z$16,$AB$2:$AB$16)-$U592)^2+(_xlfn.XLOOKUP(AV$1,$Z$2:$Z$16,$AC$2:$AC$16-$V592)^2)))</f>
        <v/>
      </c>
      <c r="AW592" s="124"/>
      <c r="AX592" s="124"/>
      <c r="AY592" s="125">
        <f t="shared" si="189"/>
        <v>0</v>
      </c>
      <c r="AZ592" s="143">
        <f t="shared" si="190"/>
        <v>0</v>
      </c>
      <c r="BA592" s="143">
        <f t="shared" si="191"/>
        <v>0</v>
      </c>
      <c r="BB592" s="143">
        <f t="shared" si="192"/>
        <v>0</v>
      </c>
      <c r="BC592" s="143">
        <f t="shared" si="193"/>
        <v>0</v>
      </c>
      <c r="BD592" s="143">
        <f t="shared" si="194"/>
        <v>0</v>
      </c>
      <c r="BE592" s="143">
        <f t="shared" si="195"/>
        <v>0</v>
      </c>
      <c r="BF592" s="143">
        <f t="shared" si="196"/>
        <v>0</v>
      </c>
      <c r="BG592" s="144">
        <f t="shared" si="197"/>
        <v>0</v>
      </c>
      <c r="BH592" s="144">
        <f t="shared" si="198"/>
        <v>0</v>
      </c>
      <c r="BI592" s="144">
        <f t="shared" si="199"/>
        <v>0</v>
      </c>
      <c r="BJ592" s="144">
        <f t="shared" si="200"/>
        <v>0</v>
      </c>
      <c r="BK592" s="144">
        <f t="shared" si="201"/>
        <v>0</v>
      </c>
      <c r="BL592" s="144">
        <f t="shared" si="202"/>
        <v>0</v>
      </c>
      <c r="BM592" s="145">
        <f t="shared" si="203"/>
        <v>0</v>
      </c>
      <c r="BN592" s="124"/>
      <c r="BO592" s="124"/>
      <c r="BP592" s="124"/>
      <c r="BQ592" s="124"/>
      <c r="BR592" s="124"/>
      <c r="BS592" s="124"/>
      <c r="BT592" s="124"/>
      <c r="BU592" s="124"/>
      <c r="BV592" s="130"/>
      <c r="BW592" s="130"/>
      <c r="BX592" s="130"/>
      <c r="BY592" s="130"/>
      <c r="BZ592" s="130"/>
      <c r="CA592" s="130"/>
      <c r="CB592" s="130"/>
      <c r="CC592" s="130"/>
      <c r="CD592" s="130"/>
      <c r="CE592" s="130"/>
      <c r="CF592" s="130"/>
      <c r="CG592" s="130"/>
      <c r="CH592" s="130"/>
      <c r="CI592" s="130"/>
      <c r="CJ592" s="130"/>
      <c r="CL592" s="124"/>
      <c r="CM592" s="130" t="s">
        <v>32</v>
      </c>
      <c r="CN592" s="130"/>
      <c r="CO592" s="130"/>
      <c r="CP592" s="130"/>
      <c r="CQ592" s="130"/>
      <c r="CR592" s="130"/>
      <c r="CS592" s="130"/>
      <c r="CT592" s="130"/>
      <c r="CU592" s="130"/>
      <c r="CV592" s="130"/>
      <c r="CW592" s="130"/>
      <c r="CX592" s="130"/>
      <c r="CY592" s="130"/>
      <c r="CZ592" s="130"/>
      <c r="DA592" s="130"/>
      <c r="DD592" s="159" cm="1">
        <f t="array" ref="DD592">_xlfn.IFS(DD$1= 0,"", NOT(ISBLANK(CM592)), 0, ISBLANK(CM592), $Q592-$S592+AY592-BV592)</f>
        <v>0</v>
      </c>
      <c r="DE592" s="160" cm="1">
        <f t="array" ref="DE592">_xlfn.IFS(DE$1= 0,"", NOT(ISBLANK(CN592)), 0, ISBLANK(CN592), $Q592-$S592+AZ592-BW592)</f>
        <v>0</v>
      </c>
      <c r="DF592" s="160" cm="1">
        <f t="array" ref="DF592">_xlfn.IFS(DF$1= 0,"", NOT(ISBLANK(CO592)), 0, ISBLANK(CO592), $Q592-$S592+BA592-BX592)</f>
        <v>0</v>
      </c>
      <c r="DG592" s="160" cm="1">
        <f t="array" ref="DG592">_xlfn.IFS(DG$1= 0,"", NOT(ISBLANK(CP592)), 0, ISBLANK(CP592), $Q592-$S592+BB592-BY592)</f>
        <v>0</v>
      </c>
      <c r="DH592" s="160" cm="1">
        <f t="array" ref="DH592">_xlfn.IFS(DH$1= 0,"", NOT(ISBLANK(CQ592)), 0, ISBLANK(CQ592), $Q592-$S592+BC592-BZ592)</f>
        <v>0</v>
      </c>
      <c r="DI592" s="160" cm="1">
        <f t="array" ref="DI592">_xlfn.IFS(DI$1= 0,"", NOT(ISBLANK(CR592)), 0, ISBLANK(CR592), $Q592-$S592+BD592-CA592)</f>
        <v>0</v>
      </c>
      <c r="DJ592" s="160" t="str" cm="1">
        <f t="array" ref="DJ592">_xlfn.IFS(DJ$1= 0,"", NOT(ISBLANK(CS592)), 0, ISBLANK(CS592), $Q592-$S592+BE592-CB592)</f>
        <v/>
      </c>
      <c r="DK592" s="160" t="str" cm="1">
        <f t="array" ref="DK592">_xlfn.IFS(DK$1= 0,"", NOT(ISBLANK(CT592)), 0, ISBLANK(CT592), $Q592-$S592+BF592-CC592)</f>
        <v/>
      </c>
      <c r="DL592" s="162" t="str" cm="1">
        <f t="array" ref="DL592">_xlfn.IFS(DL$1= 0,"", NOT(ISBLANK(CU592)), 0, ISBLANK(CU592), $Q592-$S592+BG592-CD592)</f>
        <v/>
      </c>
      <c r="DM592" s="162" t="str" cm="1">
        <f t="array" ref="DM592">_xlfn.IFS(DM$1= 0,"", NOT(ISBLANK(CV592)), 0, ISBLANK(CV592), $Q592-$S592+BH592-CE592)</f>
        <v/>
      </c>
      <c r="DN592" s="162" t="str" cm="1">
        <f t="array" ref="DN592">_xlfn.IFS(DN$1= 0,"", NOT(ISBLANK(CW592)), 0, ISBLANK(CW592), $Q592-$S592+BI592-CF592)</f>
        <v/>
      </c>
      <c r="DO592" s="162" t="str" cm="1">
        <f t="array" ref="DO592">_xlfn.IFS(DO$1= 0,"", NOT(ISBLANK(CX592)), 0, ISBLANK(CX592), $Q592-$S592+BJ592-CG592)</f>
        <v/>
      </c>
      <c r="DP592" s="162" t="str" cm="1">
        <f t="array" ref="DP592">_xlfn.IFS(DP$1= 0,"", NOT(ISBLANK(CY592)), 0, ISBLANK(CY592), $Q592-$S592+BK592-CH592)</f>
        <v/>
      </c>
      <c r="DQ592" s="162" t="str" cm="1">
        <f t="array" ref="DQ592">_xlfn.IFS(DQ$1= 0,"", NOT(ISBLANK(CZ592)), 0, ISBLANK(CZ592), $Q592-$S592+BL592-CI592)</f>
        <v/>
      </c>
      <c r="DR592" s="163" t="str" cm="1">
        <f t="array" ref="DR592">_xlfn.IFS(DR$1= 0,"", NOT(ISBLANK(DA592)), 0, ISBLANK(DA592), $Q592-$S592+BM592-CJ592)</f>
        <v/>
      </c>
    </row>
    <row r="593" spans="1:122" ht="16.5" x14ac:dyDescent="0.3">
      <c r="A593" s="135"/>
      <c r="B593" s="136"/>
      <c r="C593" s="136"/>
      <c r="D593" s="137"/>
      <c r="E593" s="176"/>
      <c r="F593" s="182"/>
      <c r="G593" s="183"/>
      <c r="H593" s="183"/>
      <c r="I593" s="183"/>
      <c r="J593" s="183"/>
      <c r="K593" s="183"/>
      <c r="L593" s="183"/>
      <c r="M593" s="186"/>
      <c r="N593" s="182"/>
      <c r="O593" s="184"/>
      <c r="P593" s="178"/>
      <c r="Q593" s="118">
        <f t="shared" si="187"/>
        <v>0</v>
      </c>
      <c r="R593" s="3"/>
      <c r="S593" s="3"/>
      <c r="T593" s="4"/>
      <c r="U593" s="4"/>
      <c r="V593" s="99">
        <f t="shared" si="188"/>
        <v>0</v>
      </c>
      <c r="W593" s="161"/>
      <c r="X593" s="138"/>
      <c r="AH593" s="158" t="str">
        <f t="array" ref="AH593">IF(OR(AH$1=0, $A593=""),"",SQRT((_xlfn.XLOOKUP(AH$1,$Z$2:$Z$16,$AA$2:$AA$16)-$T593)^2+(_xlfn.XLOOKUP(AH$1,$Z$2:$Z$16,$AB$2:$AB$16)-$U593)^2+(_xlfn.XLOOKUP(AH$1,$Z$2:$Z$16,$AC$2:$AC$16-$V593)^2)))</f>
        <v/>
      </c>
      <c r="AI593" s="140" t="str">
        <f t="array" ref="AI593">IF(OR(AI$1=0, $A593=""),"",SQRT((_xlfn.XLOOKUP(AI$1,$Z$2:$Z$16,$AA$2:$AA$16)-$T593)^2+(_xlfn.XLOOKUP(AI$1,$Z$2:$Z$16,$AB$2:$AB$16)-$U593)^2+(_xlfn.XLOOKUP(AI$1,$Z$2:$Z$16,$AC$2:$AC$16-$V593)^2)))</f>
        <v/>
      </c>
      <c r="AJ593" s="140" t="str">
        <f t="array" ref="AJ593">IF(OR(AJ$1=0, $A593=""),"",SQRT((_xlfn.XLOOKUP(AJ$1,$Z$2:$Z$16,$AA$2:$AA$16)-$T593)^2+(_xlfn.XLOOKUP(AJ$1,$Z$2:$Z$16,$AB$2:$AB$16)-$U593)^2+(_xlfn.XLOOKUP(AJ$1,$Z$2:$Z$16,$AC$2:$AC$16-$V593)^2)))</f>
        <v/>
      </c>
      <c r="AK593" s="140" t="str">
        <f t="array" ref="AK593">IF(OR(AK$1=0, $A593=""),"",SQRT((_xlfn.XLOOKUP(AK$1,$Z$2:$Z$16,$AA$2:$AA$16)-$T593)^2+(_xlfn.XLOOKUP(AK$1,$Z$2:$Z$16,$AB$2:$AB$16)-$U593)^2+(_xlfn.XLOOKUP(AK$1,$Z$2:$Z$16,$AC$2:$AC$16-$V593)^2)))</f>
        <v/>
      </c>
      <c r="AL593" s="140" t="str">
        <f t="array" ref="AL593">IF(OR(AL$1=0, $A593=""),"",SQRT((_xlfn.XLOOKUP(AL$1,$Z$2:$Z$16,$AA$2:$AA$16)-$T593)^2+(_xlfn.XLOOKUP(AL$1,$Z$2:$Z$16,$AB$2:$AB$16)-$U593)^2+(_xlfn.XLOOKUP(AL$1,$Z$2:$Z$16,$AC$2:$AC$16-$V593)^2)))</f>
        <v/>
      </c>
      <c r="AM593" s="140" t="str">
        <f t="array" ref="AM593">IF(OR(AM$1=0, $A593=""),"",SQRT((_xlfn.XLOOKUP(AM$1,$Z$2:$Z$16,$AA$2:$AA$16)-$T593)^2+(_xlfn.XLOOKUP(AM$1,$Z$2:$Z$16,$AB$2:$AB$16)-$U593)^2+(_xlfn.XLOOKUP(AM$1,$Z$2:$Z$16,$AC$2:$AC$16-$V593)^2)))</f>
        <v/>
      </c>
      <c r="AN593" s="140" t="str">
        <f t="array" ref="AN593">IF(OR(AN$1=0, $A593=""),"",SQRT((_xlfn.XLOOKUP(AN$1,$Z$2:$Z$16,$AA$2:$AA$16)-$T593)^2+(_xlfn.XLOOKUP(AN$1,$Z$2:$Z$16,$AB$2:$AB$16)-$U593)^2+(_xlfn.XLOOKUP(AN$1,$Z$2:$Z$16,$AC$2:$AC$16-$V593)^2)))</f>
        <v/>
      </c>
      <c r="AO593" s="140" t="str">
        <f t="array" ref="AO593">IF(OR(AO$1=0, $A593=""),"",SQRT((_xlfn.XLOOKUP(AO$1,$Z$2:$Z$16,$AA$2:$AA$16)-$T593)^2+(_xlfn.XLOOKUP(AO$1,$Z$2:$Z$16,$AB$2:$AB$16)-$U593)^2+(_xlfn.XLOOKUP(AO$1,$Z$2:$Z$16,$AC$2:$AC$16-$V593)^2)))</f>
        <v/>
      </c>
      <c r="AP593" s="141" t="str">
        <f t="array" ref="AP593">IF(OR(AP$1=0, $A593=""),"",SQRT((_xlfn.XLOOKUP(AP$1,$Z$2:$Z$16,$AA$2:$AA$16)-$T593)^2+(_xlfn.XLOOKUP(AP$1,$Z$2:$Z$16,$AB$2:$AB$16)-$U593)^2+(_xlfn.XLOOKUP(AP$1,$Z$2:$Z$16,$AC$2:$AC$16-$V593)^2)))</f>
        <v/>
      </c>
      <c r="AQ593" s="141" t="str">
        <f t="array" ref="AQ593">IF(OR(AQ$1=0, $A593=""),"",SQRT((_xlfn.XLOOKUP(AQ$1,$Z$2:$Z$16,$AA$2:$AA$16)-$T593)^2+(_xlfn.XLOOKUP(AQ$1,$Z$2:$Z$16,$AB$2:$AB$16)-$U593)^2+(_xlfn.XLOOKUP(AQ$1,$Z$2:$Z$16,$AC$2:$AC$16-$V593)^2)))</f>
        <v/>
      </c>
      <c r="AR593" s="141" t="str">
        <f t="array" ref="AR593">IF(OR(AR$1=0, $A593=""),"",SQRT((_xlfn.XLOOKUP(AR$1,$Z$2:$Z$16,$AA$2:$AA$16)-$T593)^2+(_xlfn.XLOOKUP(AR$1,$Z$2:$Z$16,$AB$2:$AB$16)-$U593)^2+(_xlfn.XLOOKUP(AR$1,$Z$2:$Z$16,$AC$2:$AC$16-$V593)^2)))</f>
        <v/>
      </c>
      <c r="AS593" s="141" t="str">
        <f t="array" ref="AS593">IF(OR(AS$1=0, $A593=""),"",SQRT((_xlfn.XLOOKUP(AS$1,$Z$2:$Z$16,$AA$2:$AA$16)-$T593)^2+(_xlfn.XLOOKUP(AS$1,$Z$2:$Z$16,$AB$2:$AB$16)-$U593)^2+(_xlfn.XLOOKUP(AS$1,$Z$2:$Z$16,$AC$2:$AC$16-$V593)^2)))</f>
        <v/>
      </c>
      <c r="AT593" s="141" t="str">
        <f t="array" ref="AT593">IF(OR(AT$1=0, $A593=""),"",SQRT((_xlfn.XLOOKUP(AT$1,$Z$2:$Z$16,$AA$2:$AA$16)-$T593)^2+(_xlfn.XLOOKUP(AT$1,$Z$2:$Z$16,$AB$2:$AB$16)-$U593)^2+(_xlfn.XLOOKUP(AT$1,$Z$2:$Z$16,$AC$2:$AC$16-$V593)^2)))</f>
        <v/>
      </c>
      <c r="AU593" s="141" t="str">
        <f t="array" ref="AU593">IF(OR(AU$1=0, $A593=""),"",SQRT((_xlfn.XLOOKUP(AU$1,$Z$2:$Z$16,$AA$2:$AA$16)-$T593)^2+(_xlfn.XLOOKUP(AU$1,$Z$2:$Z$16,$AB$2:$AB$16)-$U593)^2+(_xlfn.XLOOKUP(AU$1,$Z$2:$Z$16,$AC$2:$AC$16-$V593)^2)))</f>
        <v/>
      </c>
      <c r="AV593" s="142" t="str">
        <f t="array" ref="AV593">IF(OR(AV$1=0, $A593=""),"",SQRT((_xlfn.XLOOKUP(AV$1,$Z$2:$Z$16,$AA$2:$AA$16)-$T593)^2+(_xlfn.XLOOKUP(AV$1,$Z$2:$Z$16,$AB$2:$AB$16)-$U593)^2+(_xlfn.XLOOKUP(AV$1,$Z$2:$Z$16,$AC$2:$AC$16-$V593)^2)))</f>
        <v/>
      </c>
      <c r="AW593" s="124"/>
      <c r="AX593" s="124"/>
      <c r="AY593" s="125">
        <f t="shared" si="189"/>
        <v>0</v>
      </c>
      <c r="AZ593" s="143">
        <f t="shared" si="190"/>
        <v>0</v>
      </c>
      <c r="BA593" s="143">
        <f t="shared" si="191"/>
        <v>0</v>
      </c>
      <c r="BB593" s="143">
        <f t="shared" si="192"/>
        <v>0</v>
      </c>
      <c r="BC593" s="143">
        <f t="shared" si="193"/>
        <v>0</v>
      </c>
      <c r="BD593" s="143">
        <f t="shared" si="194"/>
        <v>0</v>
      </c>
      <c r="BE593" s="143">
        <f t="shared" si="195"/>
        <v>0</v>
      </c>
      <c r="BF593" s="143">
        <f t="shared" si="196"/>
        <v>0</v>
      </c>
      <c r="BG593" s="144">
        <f t="shared" si="197"/>
        <v>0</v>
      </c>
      <c r="BH593" s="144">
        <f t="shared" si="198"/>
        <v>0</v>
      </c>
      <c r="BI593" s="144">
        <f t="shared" si="199"/>
        <v>0</v>
      </c>
      <c r="BJ593" s="144">
        <f t="shared" si="200"/>
        <v>0</v>
      </c>
      <c r="BK593" s="144">
        <f t="shared" si="201"/>
        <v>0</v>
      </c>
      <c r="BL593" s="144">
        <f t="shared" si="202"/>
        <v>0</v>
      </c>
      <c r="BM593" s="145">
        <f t="shared" si="203"/>
        <v>0</v>
      </c>
      <c r="BN593" s="124"/>
      <c r="BO593" s="124"/>
      <c r="BP593" s="124"/>
      <c r="BQ593" s="124"/>
      <c r="BR593" s="124"/>
      <c r="BS593" s="124"/>
      <c r="BT593" s="124"/>
      <c r="BU593" s="124"/>
      <c r="BV593" s="130"/>
      <c r="BW593" s="130"/>
      <c r="BX593" s="130"/>
      <c r="BY593" s="130"/>
      <c r="BZ593" s="130"/>
      <c r="CA593" s="130"/>
      <c r="CB593" s="130"/>
      <c r="CC593" s="130"/>
      <c r="CD593" s="130"/>
      <c r="CE593" s="130"/>
      <c r="CF593" s="130"/>
      <c r="CG593" s="130"/>
      <c r="CH593" s="130"/>
      <c r="CI593" s="130"/>
      <c r="CJ593" s="130"/>
      <c r="CL593" s="124"/>
      <c r="CM593" s="130" t="s">
        <v>32</v>
      </c>
      <c r="CN593" s="130"/>
      <c r="CO593" s="130"/>
      <c r="CP593" s="130"/>
      <c r="CQ593" s="130"/>
      <c r="CR593" s="130"/>
      <c r="CS593" s="130"/>
      <c r="CT593" s="130"/>
      <c r="CU593" s="130"/>
      <c r="CV593" s="130"/>
      <c r="CW593" s="130"/>
      <c r="CX593" s="130"/>
      <c r="CY593" s="130"/>
      <c r="CZ593" s="130"/>
      <c r="DA593" s="130"/>
      <c r="DD593" s="159" cm="1">
        <f t="array" ref="DD593">_xlfn.IFS(DD$1= 0,"", NOT(ISBLANK(CM593)), 0, ISBLANK(CM593), $Q593-$S593+AY593-BV593)</f>
        <v>0</v>
      </c>
      <c r="DE593" s="160" cm="1">
        <f t="array" ref="DE593">_xlfn.IFS(DE$1= 0,"", NOT(ISBLANK(CN593)), 0, ISBLANK(CN593), $Q593-$S593+AZ593-BW593)</f>
        <v>0</v>
      </c>
      <c r="DF593" s="160" cm="1">
        <f t="array" ref="DF593">_xlfn.IFS(DF$1= 0,"", NOT(ISBLANK(CO593)), 0, ISBLANK(CO593), $Q593-$S593+BA593-BX593)</f>
        <v>0</v>
      </c>
      <c r="DG593" s="160" cm="1">
        <f t="array" ref="DG593">_xlfn.IFS(DG$1= 0,"", NOT(ISBLANK(CP593)), 0, ISBLANK(CP593), $Q593-$S593+BB593-BY593)</f>
        <v>0</v>
      </c>
      <c r="DH593" s="160" cm="1">
        <f t="array" ref="DH593">_xlfn.IFS(DH$1= 0,"", NOT(ISBLANK(CQ593)), 0, ISBLANK(CQ593), $Q593-$S593+BC593-BZ593)</f>
        <v>0</v>
      </c>
      <c r="DI593" s="160" cm="1">
        <f t="array" ref="DI593">_xlfn.IFS(DI$1= 0,"", NOT(ISBLANK(CR593)), 0, ISBLANK(CR593), $Q593-$S593+BD593-CA593)</f>
        <v>0</v>
      </c>
      <c r="DJ593" s="160" t="str" cm="1">
        <f t="array" ref="DJ593">_xlfn.IFS(DJ$1= 0,"", NOT(ISBLANK(CS593)), 0, ISBLANK(CS593), $Q593-$S593+BE593-CB593)</f>
        <v/>
      </c>
      <c r="DK593" s="160" t="str" cm="1">
        <f t="array" ref="DK593">_xlfn.IFS(DK$1= 0,"", NOT(ISBLANK(CT593)), 0, ISBLANK(CT593), $Q593-$S593+BF593-CC593)</f>
        <v/>
      </c>
      <c r="DL593" s="162" t="str" cm="1">
        <f t="array" ref="DL593">_xlfn.IFS(DL$1= 0,"", NOT(ISBLANK(CU593)), 0, ISBLANK(CU593), $Q593-$S593+BG593-CD593)</f>
        <v/>
      </c>
      <c r="DM593" s="162" t="str" cm="1">
        <f t="array" ref="DM593">_xlfn.IFS(DM$1= 0,"", NOT(ISBLANK(CV593)), 0, ISBLANK(CV593), $Q593-$S593+BH593-CE593)</f>
        <v/>
      </c>
      <c r="DN593" s="162" t="str" cm="1">
        <f t="array" ref="DN593">_xlfn.IFS(DN$1= 0,"", NOT(ISBLANK(CW593)), 0, ISBLANK(CW593), $Q593-$S593+BI593-CF593)</f>
        <v/>
      </c>
      <c r="DO593" s="162" t="str" cm="1">
        <f t="array" ref="DO593">_xlfn.IFS(DO$1= 0,"", NOT(ISBLANK(CX593)), 0, ISBLANK(CX593), $Q593-$S593+BJ593-CG593)</f>
        <v/>
      </c>
      <c r="DP593" s="162" t="str" cm="1">
        <f t="array" ref="DP593">_xlfn.IFS(DP$1= 0,"", NOT(ISBLANK(CY593)), 0, ISBLANK(CY593), $Q593-$S593+BK593-CH593)</f>
        <v/>
      </c>
      <c r="DQ593" s="162" t="str" cm="1">
        <f t="array" ref="DQ593">_xlfn.IFS(DQ$1= 0,"", NOT(ISBLANK(CZ593)), 0, ISBLANK(CZ593), $Q593-$S593+BL593-CI593)</f>
        <v/>
      </c>
      <c r="DR593" s="163" t="str" cm="1">
        <f t="array" ref="DR593">_xlfn.IFS(DR$1= 0,"", NOT(ISBLANK(DA593)), 0, ISBLANK(DA593), $Q593-$S593+BM593-CJ593)</f>
        <v/>
      </c>
    </row>
    <row r="594" spans="1:122" ht="16.5" x14ac:dyDescent="0.3">
      <c r="A594" s="135"/>
      <c r="B594" s="136"/>
      <c r="C594" s="136"/>
      <c r="D594" s="137"/>
      <c r="E594" s="176"/>
      <c r="F594" s="182"/>
      <c r="G594" s="183"/>
      <c r="H594" s="183"/>
      <c r="I594" s="183"/>
      <c r="J594" s="183"/>
      <c r="K594" s="183"/>
      <c r="L594" s="183"/>
      <c r="M594" s="186"/>
      <c r="N594" s="182"/>
      <c r="O594" s="184"/>
      <c r="P594" s="178"/>
      <c r="Q594" s="118">
        <f t="shared" si="187"/>
        <v>0</v>
      </c>
      <c r="R594" s="3"/>
      <c r="S594" s="3"/>
      <c r="T594" s="4"/>
      <c r="U594" s="4"/>
      <c r="V594" s="99">
        <f t="shared" si="188"/>
        <v>0</v>
      </c>
      <c r="W594" s="161"/>
      <c r="X594" s="138"/>
      <c r="AH594" s="158" t="str">
        <f t="array" ref="AH594">IF(OR(AH$1=0, $A594=""),"",SQRT((_xlfn.XLOOKUP(AH$1,$Z$2:$Z$16,$AA$2:$AA$16)-$T594)^2+(_xlfn.XLOOKUP(AH$1,$Z$2:$Z$16,$AB$2:$AB$16)-$U594)^2+(_xlfn.XLOOKUP(AH$1,$Z$2:$Z$16,$AC$2:$AC$16-$V594)^2)))</f>
        <v/>
      </c>
      <c r="AI594" s="140" t="str">
        <f t="array" ref="AI594">IF(OR(AI$1=0, $A594=""),"",SQRT((_xlfn.XLOOKUP(AI$1,$Z$2:$Z$16,$AA$2:$AA$16)-$T594)^2+(_xlfn.XLOOKUP(AI$1,$Z$2:$Z$16,$AB$2:$AB$16)-$U594)^2+(_xlfn.XLOOKUP(AI$1,$Z$2:$Z$16,$AC$2:$AC$16-$V594)^2)))</f>
        <v/>
      </c>
      <c r="AJ594" s="140" t="str">
        <f t="array" ref="AJ594">IF(OR(AJ$1=0, $A594=""),"",SQRT((_xlfn.XLOOKUP(AJ$1,$Z$2:$Z$16,$AA$2:$AA$16)-$T594)^2+(_xlfn.XLOOKUP(AJ$1,$Z$2:$Z$16,$AB$2:$AB$16)-$U594)^2+(_xlfn.XLOOKUP(AJ$1,$Z$2:$Z$16,$AC$2:$AC$16-$V594)^2)))</f>
        <v/>
      </c>
      <c r="AK594" s="140" t="str">
        <f t="array" ref="AK594">IF(OR(AK$1=0, $A594=""),"",SQRT((_xlfn.XLOOKUP(AK$1,$Z$2:$Z$16,$AA$2:$AA$16)-$T594)^2+(_xlfn.XLOOKUP(AK$1,$Z$2:$Z$16,$AB$2:$AB$16)-$U594)^2+(_xlfn.XLOOKUP(AK$1,$Z$2:$Z$16,$AC$2:$AC$16-$V594)^2)))</f>
        <v/>
      </c>
      <c r="AL594" s="140" t="str">
        <f t="array" ref="AL594">IF(OR(AL$1=0, $A594=""),"",SQRT((_xlfn.XLOOKUP(AL$1,$Z$2:$Z$16,$AA$2:$AA$16)-$T594)^2+(_xlfn.XLOOKUP(AL$1,$Z$2:$Z$16,$AB$2:$AB$16)-$U594)^2+(_xlfn.XLOOKUP(AL$1,$Z$2:$Z$16,$AC$2:$AC$16-$V594)^2)))</f>
        <v/>
      </c>
      <c r="AM594" s="140" t="str">
        <f t="array" ref="AM594">IF(OR(AM$1=0, $A594=""),"",SQRT((_xlfn.XLOOKUP(AM$1,$Z$2:$Z$16,$AA$2:$AA$16)-$T594)^2+(_xlfn.XLOOKUP(AM$1,$Z$2:$Z$16,$AB$2:$AB$16)-$U594)^2+(_xlfn.XLOOKUP(AM$1,$Z$2:$Z$16,$AC$2:$AC$16-$V594)^2)))</f>
        <v/>
      </c>
      <c r="AN594" s="140" t="str">
        <f t="array" ref="AN594">IF(OR(AN$1=0, $A594=""),"",SQRT((_xlfn.XLOOKUP(AN$1,$Z$2:$Z$16,$AA$2:$AA$16)-$T594)^2+(_xlfn.XLOOKUP(AN$1,$Z$2:$Z$16,$AB$2:$AB$16)-$U594)^2+(_xlfn.XLOOKUP(AN$1,$Z$2:$Z$16,$AC$2:$AC$16-$V594)^2)))</f>
        <v/>
      </c>
      <c r="AO594" s="140" t="str">
        <f t="array" ref="AO594">IF(OR(AO$1=0, $A594=""),"",SQRT((_xlfn.XLOOKUP(AO$1,$Z$2:$Z$16,$AA$2:$AA$16)-$T594)^2+(_xlfn.XLOOKUP(AO$1,$Z$2:$Z$16,$AB$2:$AB$16)-$U594)^2+(_xlfn.XLOOKUP(AO$1,$Z$2:$Z$16,$AC$2:$AC$16-$V594)^2)))</f>
        <v/>
      </c>
      <c r="AP594" s="141" t="str">
        <f t="array" ref="AP594">IF(OR(AP$1=0, $A594=""),"",SQRT((_xlfn.XLOOKUP(AP$1,$Z$2:$Z$16,$AA$2:$AA$16)-$T594)^2+(_xlfn.XLOOKUP(AP$1,$Z$2:$Z$16,$AB$2:$AB$16)-$U594)^2+(_xlfn.XLOOKUP(AP$1,$Z$2:$Z$16,$AC$2:$AC$16-$V594)^2)))</f>
        <v/>
      </c>
      <c r="AQ594" s="141" t="str">
        <f t="array" ref="AQ594">IF(OR(AQ$1=0, $A594=""),"",SQRT((_xlfn.XLOOKUP(AQ$1,$Z$2:$Z$16,$AA$2:$AA$16)-$T594)^2+(_xlfn.XLOOKUP(AQ$1,$Z$2:$Z$16,$AB$2:$AB$16)-$U594)^2+(_xlfn.XLOOKUP(AQ$1,$Z$2:$Z$16,$AC$2:$AC$16-$V594)^2)))</f>
        <v/>
      </c>
      <c r="AR594" s="141" t="str">
        <f t="array" ref="AR594">IF(OR(AR$1=0, $A594=""),"",SQRT((_xlfn.XLOOKUP(AR$1,$Z$2:$Z$16,$AA$2:$AA$16)-$T594)^2+(_xlfn.XLOOKUP(AR$1,$Z$2:$Z$16,$AB$2:$AB$16)-$U594)^2+(_xlfn.XLOOKUP(AR$1,$Z$2:$Z$16,$AC$2:$AC$16-$V594)^2)))</f>
        <v/>
      </c>
      <c r="AS594" s="141" t="str">
        <f t="array" ref="AS594">IF(OR(AS$1=0, $A594=""),"",SQRT((_xlfn.XLOOKUP(AS$1,$Z$2:$Z$16,$AA$2:$AA$16)-$T594)^2+(_xlfn.XLOOKUP(AS$1,$Z$2:$Z$16,$AB$2:$AB$16)-$U594)^2+(_xlfn.XLOOKUP(AS$1,$Z$2:$Z$16,$AC$2:$AC$16-$V594)^2)))</f>
        <v/>
      </c>
      <c r="AT594" s="141" t="str">
        <f t="array" ref="AT594">IF(OR(AT$1=0, $A594=""),"",SQRT((_xlfn.XLOOKUP(AT$1,$Z$2:$Z$16,$AA$2:$AA$16)-$T594)^2+(_xlfn.XLOOKUP(AT$1,$Z$2:$Z$16,$AB$2:$AB$16)-$U594)^2+(_xlfn.XLOOKUP(AT$1,$Z$2:$Z$16,$AC$2:$AC$16-$V594)^2)))</f>
        <v/>
      </c>
      <c r="AU594" s="141" t="str">
        <f t="array" ref="AU594">IF(OR(AU$1=0, $A594=""),"",SQRT((_xlfn.XLOOKUP(AU$1,$Z$2:$Z$16,$AA$2:$AA$16)-$T594)^2+(_xlfn.XLOOKUP(AU$1,$Z$2:$Z$16,$AB$2:$AB$16)-$U594)^2+(_xlfn.XLOOKUP(AU$1,$Z$2:$Z$16,$AC$2:$AC$16-$V594)^2)))</f>
        <v/>
      </c>
      <c r="AV594" s="142" t="str">
        <f t="array" ref="AV594">IF(OR(AV$1=0, $A594=""),"",SQRT((_xlfn.XLOOKUP(AV$1,$Z$2:$Z$16,$AA$2:$AA$16)-$T594)^2+(_xlfn.XLOOKUP(AV$1,$Z$2:$Z$16,$AB$2:$AB$16)-$U594)^2+(_xlfn.XLOOKUP(AV$1,$Z$2:$Z$16,$AC$2:$AC$16-$V594)^2)))</f>
        <v/>
      </c>
      <c r="AW594" s="124"/>
      <c r="AX594" s="124"/>
      <c r="AY594" s="125">
        <f t="shared" si="189"/>
        <v>0</v>
      </c>
      <c r="AZ594" s="143">
        <f t="shared" si="190"/>
        <v>0</v>
      </c>
      <c r="BA594" s="143">
        <f t="shared" si="191"/>
        <v>0</v>
      </c>
      <c r="BB594" s="143">
        <f t="shared" si="192"/>
        <v>0</v>
      </c>
      <c r="BC594" s="143">
        <f t="shared" si="193"/>
        <v>0</v>
      </c>
      <c r="BD594" s="143">
        <f t="shared" si="194"/>
        <v>0</v>
      </c>
      <c r="BE594" s="143">
        <f t="shared" si="195"/>
        <v>0</v>
      </c>
      <c r="BF594" s="143">
        <f t="shared" si="196"/>
        <v>0</v>
      </c>
      <c r="BG594" s="144">
        <f t="shared" si="197"/>
        <v>0</v>
      </c>
      <c r="BH594" s="144">
        <f t="shared" si="198"/>
        <v>0</v>
      </c>
      <c r="BI594" s="144">
        <f t="shared" si="199"/>
        <v>0</v>
      </c>
      <c r="BJ594" s="144">
        <f t="shared" si="200"/>
        <v>0</v>
      </c>
      <c r="BK594" s="144">
        <f t="shared" si="201"/>
        <v>0</v>
      </c>
      <c r="BL594" s="144">
        <f t="shared" si="202"/>
        <v>0</v>
      </c>
      <c r="BM594" s="145">
        <f t="shared" si="203"/>
        <v>0</v>
      </c>
      <c r="BN594" s="124"/>
      <c r="BO594" s="124"/>
      <c r="BP594" s="124"/>
      <c r="BQ594" s="124"/>
      <c r="BR594" s="124"/>
      <c r="BS594" s="124"/>
      <c r="BT594" s="124"/>
      <c r="BU594" s="124"/>
      <c r="BV594" s="130"/>
      <c r="BW594" s="130"/>
      <c r="BX594" s="130"/>
      <c r="BY594" s="130"/>
      <c r="BZ594" s="130"/>
      <c r="CA594" s="130"/>
      <c r="CB594" s="130"/>
      <c r="CC594" s="130"/>
      <c r="CD594" s="130"/>
      <c r="CE594" s="130"/>
      <c r="CF594" s="130"/>
      <c r="CG594" s="130"/>
      <c r="CH594" s="130"/>
      <c r="CI594" s="130"/>
      <c r="CJ594" s="130"/>
      <c r="CL594" s="124"/>
      <c r="CM594" s="130" t="s">
        <v>32</v>
      </c>
      <c r="CN594" s="130"/>
      <c r="CO594" s="130"/>
      <c r="CP594" s="130"/>
      <c r="CQ594" s="130"/>
      <c r="CR594" s="130"/>
      <c r="CS594" s="130"/>
      <c r="CT594" s="130"/>
      <c r="CU594" s="130"/>
      <c r="CV594" s="130"/>
      <c r="CW594" s="130"/>
      <c r="CX594" s="130"/>
      <c r="CY594" s="130"/>
      <c r="CZ594" s="130"/>
      <c r="DA594" s="130"/>
      <c r="DD594" s="159" cm="1">
        <f t="array" ref="DD594">_xlfn.IFS(DD$1= 0,"", NOT(ISBLANK(CM594)), 0, ISBLANK(CM594), $Q594-$S594+AY594-BV594)</f>
        <v>0</v>
      </c>
      <c r="DE594" s="160" cm="1">
        <f t="array" ref="DE594">_xlfn.IFS(DE$1= 0,"", NOT(ISBLANK(CN594)), 0, ISBLANK(CN594), $Q594-$S594+AZ594-BW594)</f>
        <v>0</v>
      </c>
      <c r="DF594" s="160" cm="1">
        <f t="array" ref="DF594">_xlfn.IFS(DF$1= 0,"", NOT(ISBLANK(CO594)), 0, ISBLANK(CO594), $Q594-$S594+BA594-BX594)</f>
        <v>0</v>
      </c>
      <c r="DG594" s="160" cm="1">
        <f t="array" ref="DG594">_xlfn.IFS(DG$1= 0,"", NOT(ISBLANK(CP594)), 0, ISBLANK(CP594), $Q594-$S594+BB594-BY594)</f>
        <v>0</v>
      </c>
      <c r="DH594" s="160" cm="1">
        <f t="array" ref="DH594">_xlfn.IFS(DH$1= 0,"", NOT(ISBLANK(CQ594)), 0, ISBLANK(CQ594), $Q594-$S594+BC594-BZ594)</f>
        <v>0</v>
      </c>
      <c r="DI594" s="160" cm="1">
        <f t="array" ref="DI594">_xlfn.IFS(DI$1= 0,"", NOT(ISBLANK(CR594)), 0, ISBLANK(CR594), $Q594-$S594+BD594-CA594)</f>
        <v>0</v>
      </c>
      <c r="DJ594" s="160" t="str" cm="1">
        <f t="array" ref="DJ594">_xlfn.IFS(DJ$1= 0,"", NOT(ISBLANK(CS594)), 0, ISBLANK(CS594), $Q594-$S594+BE594-CB594)</f>
        <v/>
      </c>
      <c r="DK594" s="160" t="str" cm="1">
        <f t="array" ref="DK594">_xlfn.IFS(DK$1= 0,"", NOT(ISBLANK(CT594)), 0, ISBLANK(CT594), $Q594-$S594+BF594-CC594)</f>
        <v/>
      </c>
      <c r="DL594" s="162" t="str" cm="1">
        <f t="array" ref="DL594">_xlfn.IFS(DL$1= 0,"", NOT(ISBLANK(CU594)), 0, ISBLANK(CU594), $Q594-$S594+BG594-CD594)</f>
        <v/>
      </c>
      <c r="DM594" s="162" t="str" cm="1">
        <f t="array" ref="DM594">_xlfn.IFS(DM$1= 0,"", NOT(ISBLANK(CV594)), 0, ISBLANK(CV594), $Q594-$S594+BH594-CE594)</f>
        <v/>
      </c>
      <c r="DN594" s="162" t="str" cm="1">
        <f t="array" ref="DN594">_xlfn.IFS(DN$1= 0,"", NOT(ISBLANK(CW594)), 0, ISBLANK(CW594), $Q594-$S594+BI594-CF594)</f>
        <v/>
      </c>
      <c r="DO594" s="162" t="str" cm="1">
        <f t="array" ref="DO594">_xlfn.IFS(DO$1= 0,"", NOT(ISBLANK(CX594)), 0, ISBLANK(CX594), $Q594-$S594+BJ594-CG594)</f>
        <v/>
      </c>
      <c r="DP594" s="162" t="str" cm="1">
        <f t="array" ref="DP594">_xlfn.IFS(DP$1= 0,"", NOT(ISBLANK(CY594)), 0, ISBLANK(CY594), $Q594-$S594+BK594-CH594)</f>
        <v/>
      </c>
      <c r="DQ594" s="162" t="str" cm="1">
        <f t="array" ref="DQ594">_xlfn.IFS(DQ$1= 0,"", NOT(ISBLANK(CZ594)), 0, ISBLANK(CZ594), $Q594-$S594+BL594-CI594)</f>
        <v/>
      </c>
      <c r="DR594" s="163" t="str" cm="1">
        <f t="array" ref="DR594">_xlfn.IFS(DR$1= 0,"", NOT(ISBLANK(DA594)), 0, ISBLANK(DA594), $Q594-$S594+BM594-CJ594)</f>
        <v/>
      </c>
    </row>
    <row r="595" spans="1:122" ht="16.5" x14ac:dyDescent="0.3">
      <c r="A595" s="135"/>
      <c r="B595" s="136"/>
      <c r="C595" s="136"/>
      <c r="D595" s="137"/>
      <c r="E595" s="176"/>
      <c r="F595" s="182"/>
      <c r="G595" s="183"/>
      <c r="H595" s="183"/>
      <c r="I595" s="183"/>
      <c r="J595" s="183"/>
      <c r="K595" s="183"/>
      <c r="L595" s="183"/>
      <c r="M595" s="186"/>
      <c r="N595" s="182"/>
      <c r="O595" s="184"/>
      <c r="P595" s="178"/>
      <c r="Q595" s="118">
        <f t="shared" si="187"/>
        <v>0</v>
      </c>
      <c r="R595" s="3"/>
      <c r="S595" s="3"/>
      <c r="T595" s="4"/>
      <c r="U595" s="4"/>
      <c r="V595" s="99">
        <f t="shared" si="188"/>
        <v>0</v>
      </c>
      <c r="W595" s="161"/>
      <c r="X595" s="138"/>
      <c r="AH595" s="158" t="str">
        <f t="array" ref="AH595">IF(OR(AH$1=0, $A595=""),"",SQRT((_xlfn.XLOOKUP(AH$1,$Z$2:$Z$16,$AA$2:$AA$16)-$T595)^2+(_xlfn.XLOOKUP(AH$1,$Z$2:$Z$16,$AB$2:$AB$16)-$U595)^2+(_xlfn.XLOOKUP(AH$1,$Z$2:$Z$16,$AC$2:$AC$16-$V595)^2)))</f>
        <v/>
      </c>
      <c r="AI595" s="140" t="str">
        <f t="array" ref="AI595">IF(OR(AI$1=0, $A595=""),"",SQRT((_xlfn.XLOOKUP(AI$1,$Z$2:$Z$16,$AA$2:$AA$16)-$T595)^2+(_xlfn.XLOOKUP(AI$1,$Z$2:$Z$16,$AB$2:$AB$16)-$U595)^2+(_xlfn.XLOOKUP(AI$1,$Z$2:$Z$16,$AC$2:$AC$16-$V595)^2)))</f>
        <v/>
      </c>
      <c r="AJ595" s="140" t="str">
        <f t="array" ref="AJ595">IF(OR(AJ$1=0, $A595=""),"",SQRT((_xlfn.XLOOKUP(AJ$1,$Z$2:$Z$16,$AA$2:$AA$16)-$T595)^2+(_xlfn.XLOOKUP(AJ$1,$Z$2:$Z$16,$AB$2:$AB$16)-$U595)^2+(_xlfn.XLOOKUP(AJ$1,$Z$2:$Z$16,$AC$2:$AC$16-$V595)^2)))</f>
        <v/>
      </c>
      <c r="AK595" s="140" t="str">
        <f t="array" ref="AK595">IF(OR(AK$1=0, $A595=""),"",SQRT((_xlfn.XLOOKUP(AK$1,$Z$2:$Z$16,$AA$2:$AA$16)-$T595)^2+(_xlfn.XLOOKUP(AK$1,$Z$2:$Z$16,$AB$2:$AB$16)-$U595)^2+(_xlfn.XLOOKUP(AK$1,$Z$2:$Z$16,$AC$2:$AC$16-$V595)^2)))</f>
        <v/>
      </c>
      <c r="AL595" s="140" t="str">
        <f t="array" ref="AL595">IF(OR(AL$1=0, $A595=""),"",SQRT((_xlfn.XLOOKUP(AL$1,$Z$2:$Z$16,$AA$2:$AA$16)-$T595)^2+(_xlfn.XLOOKUP(AL$1,$Z$2:$Z$16,$AB$2:$AB$16)-$U595)^2+(_xlfn.XLOOKUP(AL$1,$Z$2:$Z$16,$AC$2:$AC$16-$V595)^2)))</f>
        <v/>
      </c>
      <c r="AM595" s="140" t="str">
        <f t="array" ref="AM595">IF(OR(AM$1=0, $A595=""),"",SQRT((_xlfn.XLOOKUP(AM$1,$Z$2:$Z$16,$AA$2:$AA$16)-$T595)^2+(_xlfn.XLOOKUP(AM$1,$Z$2:$Z$16,$AB$2:$AB$16)-$U595)^2+(_xlfn.XLOOKUP(AM$1,$Z$2:$Z$16,$AC$2:$AC$16-$V595)^2)))</f>
        <v/>
      </c>
      <c r="AN595" s="140" t="str">
        <f t="array" ref="AN595">IF(OR(AN$1=0, $A595=""),"",SQRT((_xlfn.XLOOKUP(AN$1,$Z$2:$Z$16,$AA$2:$AA$16)-$T595)^2+(_xlfn.XLOOKUP(AN$1,$Z$2:$Z$16,$AB$2:$AB$16)-$U595)^2+(_xlfn.XLOOKUP(AN$1,$Z$2:$Z$16,$AC$2:$AC$16-$V595)^2)))</f>
        <v/>
      </c>
      <c r="AO595" s="140" t="str">
        <f t="array" ref="AO595">IF(OR(AO$1=0, $A595=""),"",SQRT((_xlfn.XLOOKUP(AO$1,$Z$2:$Z$16,$AA$2:$AA$16)-$T595)^2+(_xlfn.XLOOKUP(AO$1,$Z$2:$Z$16,$AB$2:$AB$16)-$U595)^2+(_xlfn.XLOOKUP(AO$1,$Z$2:$Z$16,$AC$2:$AC$16-$V595)^2)))</f>
        <v/>
      </c>
      <c r="AP595" s="141" t="str">
        <f t="array" ref="AP595">IF(OR(AP$1=0, $A595=""),"",SQRT((_xlfn.XLOOKUP(AP$1,$Z$2:$Z$16,$AA$2:$AA$16)-$T595)^2+(_xlfn.XLOOKUP(AP$1,$Z$2:$Z$16,$AB$2:$AB$16)-$U595)^2+(_xlfn.XLOOKUP(AP$1,$Z$2:$Z$16,$AC$2:$AC$16-$V595)^2)))</f>
        <v/>
      </c>
      <c r="AQ595" s="141" t="str">
        <f t="array" ref="AQ595">IF(OR(AQ$1=0, $A595=""),"",SQRT((_xlfn.XLOOKUP(AQ$1,$Z$2:$Z$16,$AA$2:$AA$16)-$T595)^2+(_xlfn.XLOOKUP(AQ$1,$Z$2:$Z$16,$AB$2:$AB$16)-$U595)^2+(_xlfn.XLOOKUP(AQ$1,$Z$2:$Z$16,$AC$2:$AC$16-$V595)^2)))</f>
        <v/>
      </c>
      <c r="AR595" s="141" t="str">
        <f t="array" ref="AR595">IF(OR(AR$1=0, $A595=""),"",SQRT((_xlfn.XLOOKUP(AR$1,$Z$2:$Z$16,$AA$2:$AA$16)-$T595)^2+(_xlfn.XLOOKUP(AR$1,$Z$2:$Z$16,$AB$2:$AB$16)-$U595)^2+(_xlfn.XLOOKUP(AR$1,$Z$2:$Z$16,$AC$2:$AC$16-$V595)^2)))</f>
        <v/>
      </c>
      <c r="AS595" s="141" t="str">
        <f t="array" ref="AS595">IF(OR(AS$1=0, $A595=""),"",SQRT((_xlfn.XLOOKUP(AS$1,$Z$2:$Z$16,$AA$2:$AA$16)-$T595)^2+(_xlfn.XLOOKUP(AS$1,$Z$2:$Z$16,$AB$2:$AB$16)-$U595)^2+(_xlfn.XLOOKUP(AS$1,$Z$2:$Z$16,$AC$2:$AC$16-$V595)^2)))</f>
        <v/>
      </c>
      <c r="AT595" s="141" t="str">
        <f t="array" ref="AT595">IF(OR(AT$1=0, $A595=""),"",SQRT((_xlfn.XLOOKUP(AT$1,$Z$2:$Z$16,$AA$2:$AA$16)-$T595)^2+(_xlfn.XLOOKUP(AT$1,$Z$2:$Z$16,$AB$2:$AB$16)-$U595)^2+(_xlfn.XLOOKUP(AT$1,$Z$2:$Z$16,$AC$2:$AC$16-$V595)^2)))</f>
        <v/>
      </c>
      <c r="AU595" s="141" t="str">
        <f t="array" ref="AU595">IF(OR(AU$1=0, $A595=""),"",SQRT((_xlfn.XLOOKUP(AU$1,$Z$2:$Z$16,$AA$2:$AA$16)-$T595)^2+(_xlfn.XLOOKUP(AU$1,$Z$2:$Z$16,$AB$2:$AB$16)-$U595)^2+(_xlfn.XLOOKUP(AU$1,$Z$2:$Z$16,$AC$2:$AC$16-$V595)^2)))</f>
        <v/>
      </c>
      <c r="AV595" s="142" t="str">
        <f t="array" ref="AV595">IF(OR(AV$1=0, $A595=""),"",SQRT((_xlfn.XLOOKUP(AV$1,$Z$2:$Z$16,$AA$2:$AA$16)-$T595)^2+(_xlfn.XLOOKUP(AV$1,$Z$2:$Z$16,$AB$2:$AB$16)-$U595)^2+(_xlfn.XLOOKUP(AV$1,$Z$2:$Z$16,$AC$2:$AC$16-$V595)^2)))</f>
        <v/>
      </c>
      <c r="AW595" s="124"/>
      <c r="AX595" s="124"/>
      <c r="AY595" s="125">
        <f t="shared" si="189"/>
        <v>0</v>
      </c>
      <c r="AZ595" s="143">
        <f t="shared" si="190"/>
        <v>0</v>
      </c>
      <c r="BA595" s="143">
        <f t="shared" si="191"/>
        <v>0</v>
      </c>
      <c r="BB595" s="143">
        <f t="shared" si="192"/>
        <v>0</v>
      </c>
      <c r="BC595" s="143">
        <f t="shared" si="193"/>
        <v>0</v>
      </c>
      <c r="BD595" s="143">
        <f t="shared" si="194"/>
        <v>0</v>
      </c>
      <c r="BE595" s="143">
        <f t="shared" si="195"/>
        <v>0</v>
      </c>
      <c r="BF595" s="143">
        <f t="shared" si="196"/>
        <v>0</v>
      </c>
      <c r="BG595" s="144">
        <f t="shared" si="197"/>
        <v>0</v>
      </c>
      <c r="BH595" s="144">
        <f t="shared" si="198"/>
        <v>0</v>
      </c>
      <c r="BI595" s="144">
        <f t="shared" si="199"/>
        <v>0</v>
      </c>
      <c r="BJ595" s="144">
        <f t="shared" si="200"/>
        <v>0</v>
      </c>
      <c r="BK595" s="144">
        <f t="shared" si="201"/>
        <v>0</v>
      </c>
      <c r="BL595" s="144">
        <f t="shared" si="202"/>
        <v>0</v>
      </c>
      <c r="BM595" s="145">
        <f t="shared" si="203"/>
        <v>0</v>
      </c>
      <c r="BN595" s="124"/>
      <c r="BO595" s="124"/>
      <c r="BP595" s="124"/>
      <c r="BQ595" s="124"/>
      <c r="BR595" s="124"/>
      <c r="BS595" s="124"/>
      <c r="BT595" s="124"/>
      <c r="BU595" s="124"/>
      <c r="BV595" s="130"/>
      <c r="BW595" s="130"/>
      <c r="BX595" s="130"/>
      <c r="BY595" s="130"/>
      <c r="BZ595" s="130"/>
      <c r="CA595" s="130"/>
      <c r="CB595" s="130"/>
      <c r="CC595" s="130"/>
      <c r="CD595" s="130"/>
      <c r="CE595" s="130"/>
      <c r="CF595" s="130"/>
      <c r="CG595" s="130"/>
      <c r="CH595" s="130"/>
      <c r="CI595" s="130"/>
      <c r="CJ595" s="130"/>
      <c r="CL595" s="124"/>
      <c r="CM595" s="130" t="s">
        <v>32</v>
      </c>
      <c r="CN595" s="130"/>
      <c r="CO595" s="130"/>
      <c r="CP595" s="130"/>
      <c r="CQ595" s="130"/>
      <c r="CR595" s="130"/>
      <c r="CS595" s="130"/>
      <c r="CT595" s="130"/>
      <c r="CU595" s="130"/>
      <c r="CV595" s="130"/>
      <c r="CW595" s="130"/>
      <c r="CX595" s="130"/>
      <c r="CY595" s="130"/>
      <c r="CZ595" s="130"/>
      <c r="DA595" s="130"/>
      <c r="DD595" s="159" cm="1">
        <f t="array" ref="DD595">_xlfn.IFS(DD$1= 0,"", NOT(ISBLANK(CM595)), 0, ISBLANK(CM595), $Q595-$S595+AY595-BV595)</f>
        <v>0</v>
      </c>
      <c r="DE595" s="160" cm="1">
        <f t="array" ref="DE595">_xlfn.IFS(DE$1= 0,"", NOT(ISBLANK(CN595)), 0, ISBLANK(CN595), $Q595-$S595+AZ595-BW595)</f>
        <v>0</v>
      </c>
      <c r="DF595" s="160" cm="1">
        <f t="array" ref="DF595">_xlfn.IFS(DF$1= 0,"", NOT(ISBLANK(CO595)), 0, ISBLANK(CO595), $Q595-$S595+BA595-BX595)</f>
        <v>0</v>
      </c>
      <c r="DG595" s="160" cm="1">
        <f t="array" ref="DG595">_xlfn.IFS(DG$1= 0,"", NOT(ISBLANK(CP595)), 0, ISBLANK(CP595), $Q595-$S595+BB595-BY595)</f>
        <v>0</v>
      </c>
      <c r="DH595" s="160" cm="1">
        <f t="array" ref="DH595">_xlfn.IFS(DH$1= 0,"", NOT(ISBLANK(CQ595)), 0, ISBLANK(CQ595), $Q595-$S595+BC595-BZ595)</f>
        <v>0</v>
      </c>
      <c r="DI595" s="160" cm="1">
        <f t="array" ref="DI595">_xlfn.IFS(DI$1= 0,"", NOT(ISBLANK(CR595)), 0, ISBLANK(CR595), $Q595-$S595+BD595-CA595)</f>
        <v>0</v>
      </c>
      <c r="DJ595" s="160" t="str" cm="1">
        <f t="array" ref="DJ595">_xlfn.IFS(DJ$1= 0,"", NOT(ISBLANK(CS595)), 0, ISBLANK(CS595), $Q595-$S595+BE595-CB595)</f>
        <v/>
      </c>
      <c r="DK595" s="160" t="str" cm="1">
        <f t="array" ref="DK595">_xlfn.IFS(DK$1= 0,"", NOT(ISBLANK(CT595)), 0, ISBLANK(CT595), $Q595-$S595+BF595-CC595)</f>
        <v/>
      </c>
      <c r="DL595" s="162" t="str" cm="1">
        <f t="array" ref="DL595">_xlfn.IFS(DL$1= 0,"", NOT(ISBLANK(CU595)), 0, ISBLANK(CU595), $Q595-$S595+BG595-CD595)</f>
        <v/>
      </c>
      <c r="DM595" s="162" t="str" cm="1">
        <f t="array" ref="DM595">_xlfn.IFS(DM$1= 0,"", NOT(ISBLANK(CV595)), 0, ISBLANK(CV595), $Q595-$S595+BH595-CE595)</f>
        <v/>
      </c>
      <c r="DN595" s="162" t="str" cm="1">
        <f t="array" ref="DN595">_xlfn.IFS(DN$1= 0,"", NOT(ISBLANK(CW595)), 0, ISBLANK(CW595), $Q595-$S595+BI595-CF595)</f>
        <v/>
      </c>
      <c r="DO595" s="162" t="str" cm="1">
        <f t="array" ref="DO595">_xlfn.IFS(DO$1= 0,"", NOT(ISBLANK(CX595)), 0, ISBLANK(CX595), $Q595-$S595+BJ595-CG595)</f>
        <v/>
      </c>
      <c r="DP595" s="162" t="str" cm="1">
        <f t="array" ref="DP595">_xlfn.IFS(DP$1= 0,"", NOT(ISBLANK(CY595)), 0, ISBLANK(CY595), $Q595-$S595+BK595-CH595)</f>
        <v/>
      </c>
      <c r="DQ595" s="162" t="str" cm="1">
        <f t="array" ref="DQ595">_xlfn.IFS(DQ$1= 0,"", NOT(ISBLANK(CZ595)), 0, ISBLANK(CZ595), $Q595-$S595+BL595-CI595)</f>
        <v/>
      </c>
      <c r="DR595" s="163" t="str" cm="1">
        <f t="array" ref="DR595">_xlfn.IFS(DR$1= 0,"", NOT(ISBLANK(DA595)), 0, ISBLANK(DA595), $Q595-$S595+BM595-CJ595)</f>
        <v/>
      </c>
    </row>
    <row r="596" spans="1:122" ht="16.5" x14ac:dyDescent="0.3">
      <c r="A596" s="135"/>
      <c r="B596" s="136"/>
      <c r="C596" s="136"/>
      <c r="D596" s="137"/>
      <c r="E596" s="176"/>
      <c r="F596" s="182"/>
      <c r="G596" s="183"/>
      <c r="H596" s="183"/>
      <c r="I596" s="183"/>
      <c r="J596" s="183"/>
      <c r="K596" s="183"/>
      <c r="L596" s="183"/>
      <c r="M596" s="186"/>
      <c r="N596" s="182"/>
      <c r="O596" s="184"/>
      <c r="P596" s="178"/>
      <c r="Q596" s="118">
        <f t="shared" si="187"/>
        <v>0</v>
      </c>
      <c r="R596" s="3"/>
      <c r="S596" s="3"/>
      <c r="T596" s="4"/>
      <c r="U596" s="4"/>
      <c r="V596" s="99">
        <f t="shared" si="188"/>
        <v>0</v>
      </c>
      <c r="W596" s="161"/>
      <c r="X596" s="138"/>
      <c r="AH596" s="158" t="str">
        <f t="array" ref="AH596">IF(OR(AH$1=0, $A596=""),"",SQRT((_xlfn.XLOOKUP(AH$1,$Z$2:$Z$16,$AA$2:$AA$16)-$T596)^2+(_xlfn.XLOOKUP(AH$1,$Z$2:$Z$16,$AB$2:$AB$16)-$U596)^2+(_xlfn.XLOOKUP(AH$1,$Z$2:$Z$16,$AC$2:$AC$16-$V596)^2)))</f>
        <v/>
      </c>
      <c r="AI596" s="140" t="str">
        <f t="array" ref="AI596">IF(OR(AI$1=0, $A596=""),"",SQRT((_xlfn.XLOOKUP(AI$1,$Z$2:$Z$16,$AA$2:$AA$16)-$T596)^2+(_xlfn.XLOOKUP(AI$1,$Z$2:$Z$16,$AB$2:$AB$16)-$U596)^2+(_xlfn.XLOOKUP(AI$1,$Z$2:$Z$16,$AC$2:$AC$16-$V596)^2)))</f>
        <v/>
      </c>
      <c r="AJ596" s="140" t="str">
        <f t="array" ref="AJ596">IF(OR(AJ$1=0, $A596=""),"",SQRT((_xlfn.XLOOKUP(AJ$1,$Z$2:$Z$16,$AA$2:$AA$16)-$T596)^2+(_xlfn.XLOOKUP(AJ$1,$Z$2:$Z$16,$AB$2:$AB$16)-$U596)^2+(_xlfn.XLOOKUP(AJ$1,$Z$2:$Z$16,$AC$2:$AC$16-$V596)^2)))</f>
        <v/>
      </c>
      <c r="AK596" s="140" t="str">
        <f t="array" ref="AK596">IF(OR(AK$1=0, $A596=""),"",SQRT((_xlfn.XLOOKUP(AK$1,$Z$2:$Z$16,$AA$2:$AA$16)-$T596)^2+(_xlfn.XLOOKUP(AK$1,$Z$2:$Z$16,$AB$2:$AB$16)-$U596)^2+(_xlfn.XLOOKUP(AK$1,$Z$2:$Z$16,$AC$2:$AC$16-$V596)^2)))</f>
        <v/>
      </c>
      <c r="AL596" s="140" t="str">
        <f t="array" ref="AL596">IF(OR(AL$1=0, $A596=""),"",SQRT((_xlfn.XLOOKUP(AL$1,$Z$2:$Z$16,$AA$2:$AA$16)-$T596)^2+(_xlfn.XLOOKUP(AL$1,$Z$2:$Z$16,$AB$2:$AB$16)-$U596)^2+(_xlfn.XLOOKUP(AL$1,$Z$2:$Z$16,$AC$2:$AC$16-$V596)^2)))</f>
        <v/>
      </c>
      <c r="AM596" s="140" t="str">
        <f t="array" ref="AM596">IF(OR(AM$1=0, $A596=""),"",SQRT((_xlfn.XLOOKUP(AM$1,$Z$2:$Z$16,$AA$2:$AA$16)-$T596)^2+(_xlfn.XLOOKUP(AM$1,$Z$2:$Z$16,$AB$2:$AB$16)-$U596)^2+(_xlfn.XLOOKUP(AM$1,$Z$2:$Z$16,$AC$2:$AC$16-$V596)^2)))</f>
        <v/>
      </c>
      <c r="AN596" s="140" t="str">
        <f t="array" ref="AN596">IF(OR(AN$1=0, $A596=""),"",SQRT((_xlfn.XLOOKUP(AN$1,$Z$2:$Z$16,$AA$2:$AA$16)-$T596)^2+(_xlfn.XLOOKUP(AN$1,$Z$2:$Z$16,$AB$2:$AB$16)-$U596)^2+(_xlfn.XLOOKUP(AN$1,$Z$2:$Z$16,$AC$2:$AC$16-$V596)^2)))</f>
        <v/>
      </c>
      <c r="AO596" s="140" t="str">
        <f t="array" ref="AO596">IF(OR(AO$1=0, $A596=""),"",SQRT((_xlfn.XLOOKUP(AO$1,$Z$2:$Z$16,$AA$2:$AA$16)-$T596)^2+(_xlfn.XLOOKUP(AO$1,$Z$2:$Z$16,$AB$2:$AB$16)-$U596)^2+(_xlfn.XLOOKUP(AO$1,$Z$2:$Z$16,$AC$2:$AC$16-$V596)^2)))</f>
        <v/>
      </c>
      <c r="AP596" s="141" t="str">
        <f t="array" ref="AP596">IF(OR(AP$1=0, $A596=""),"",SQRT((_xlfn.XLOOKUP(AP$1,$Z$2:$Z$16,$AA$2:$AA$16)-$T596)^2+(_xlfn.XLOOKUP(AP$1,$Z$2:$Z$16,$AB$2:$AB$16)-$U596)^2+(_xlfn.XLOOKUP(AP$1,$Z$2:$Z$16,$AC$2:$AC$16-$V596)^2)))</f>
        <v/>
      </c>
      <c r="AQ596" s="141" t="str">
        <f t="array" ref="AQ596">IF(OR(AQ$1=0, $A596=""),"",SQRT((_xlfn.XLOOKUP(AQ$1,$Z$2:$Z$16,$AA$2:$AA$16)-$T596)^2+(_xlfn.XLOOKUP(AQ$1,$Z$2:$Z$16,$AB$2:$AB$16)-$U596)^2+(_xlfn.XLOOKUP(AQ$1,$Z$2:$Z$16,$AC$2:$AC$16-$V596)^2)))</f>
        <v/>
      </c>
      <c r="AR596" s="141" t="str">
        <f t="array" ref="AR596">IF(OR(AR$1=0, $A596=""),"",SQRT((_xlfn.XLOOKUP(AR$1,$Z$2:$Z$16,$AA$2:$AA$16)-$T596)^2+(_xlfn.XLOOKUP(AR$1,$Z$2:$Z$16,$AB$2:$AB$16)-$U596)^2+(_xlfn.XLOOKUP(AR$1,$Z$2:$Z$16,$AC$2:$AC$16-$V596)^2)))</f>
        <v/>
      </c>
      <c r="AS596" s="141" t="str">
        <f t="array" ref="AS596">IF(OR(AS$1=0, $A596=""),"",SQRT((_xlfn.XLOOKUP(AS$1,$Z$2:$Z$16,$AA$2:$AA$16)-$T596)^2+(_xlfn.XLOOKUP(AS$1,$Z$2:$Z$16,$AB$2:$AB$16)-$U596)^2+(_xlfn.XLOOKUP(AS$1,$Z$2:$Z$16,$AC$2:$AC$16-$V596)^2)))</f>
        <v/>
      </c>
      <c r="AT596" s="141" t="str">
        <f t="array" ref="AT596">IF(OR(AT$1=0, $A596=""),"",SQRT((_xlfn.XLOOKUP(AT$1,$Z$2:$Z$16,$AA$2:$AA$16)-$T596)^2+(_xlfn.XLOOKUP(AT$1,$Z$2:$Z$16,$AB$2:$AB$16)-$U596)^2+(_xlfn.XLOOKUP(AT$1,$Z$2:$Z$16,$AC$2:$AC$16-$V596)^2)))</f>
        <v/>
      </c>
      <c r="AU596" s="141" t="str">
        <f t="array" ref="AU596">IF(OR(AU$1=0, $A596=""),"",SQRT((_xlfn.XLOOKUP(AU$1,$Z$2:$Z$16,$AA$2:$AA$16)-$T596)^2+(_xlfn.XLOOKUP(AU$1,$Z$2:$Z$16,$AB$2:$AB$16)-$U596)^2+(_xlfn.XLOOKUP(AU$1,$Z$2:$Z$16,$AC$2:$AC$16-$V596)^2)))</f>
        <v/>
      </c>
      <c r="AV596" s="142" t="str">
        <f t="array" ref="AV596">IF(OR(AV$1=0, $A596=""),"",SQRT((_xlfn.XLOOKUP(AV$1,$Z$2:$Z$16,$AA$2:$AA$16)-$T596)^2+(_xlfn.XLOOKUP(AV$1,$Z$2:$Z$16,$AB$2:$AB$16)-$U596)^2+(_xlfn.XLOOKUP(AV$1,$Z$2:$Z$16,$AC$2:$AC$16-$V596)^2)))</f>
        <v/>
      </c>
      <c r="AW596" s="124"/>
      <c r="AX596" s="124"/>
      <c r="AY596" s="125">
        <f t="shared" si="189"/>
        <v>0</v>
      </c>
      <c r="AZ596" s="143">
        <f t="shared" si="190"/>
        <v>0</v>
      </c>
      <c r="BA596" s="143">
        <f t="shared" si="191"/>
        <v>0</v>
      </c>
      <c r="BB596" s="143">
        <f t="shared" si="192"/>
        <v>0</v>
      </c>
      <c r="BC596" s="143">
        <f t="shared" si="193"/>
        <v>0</v>
      </c>
      <c r="BD596" s="143">
        <f t="shared" si="194"/>
        <v>0</v>
      </c>
      <c r="BE596" s="143">
        <f t="shared" si="195"/>
        <v>0</v>
      </c>
      <c r="BF596" s="143">
        <f t="shared" si="196"/>
        <v>0</v>
      </c>
      <c r="BG596" s="144">
        <f t="shared" si="197"/>
        <v>0</v>
      </c>
      <c r="BH596" s="144">
        <f t="shared" si="198"/>
        <v>0</v>
      </c>
      <c r="BI596" s="144">
        <f t="shared" si="199"/>
        <v>0</v>
      </c>
      <c r="BJ596" s="144">
        <f t="shared" si="200"/>
        <v>0</v>
      </c>
      <c r="BK596" s="144">
        <f t="shared" si="201"/>
        <v>0</v>
      </c>
      <c r="BL596" s="144">
        <f t="shared" si="202"/>
        <v>0</v>
      </c>
      <c r="BM596" s="145">
        <f t="shared" si="203"/>
        <v>0</v>
      </c>
      <c r="BN596" s="124"/>
      <c r="BO596" s="124"/>
      <c r="BP596" s="124"/>
      <c r="BQ596" s="124"/>
      <c r="BR596" s="124"/>
      <c r="BS596" s="124"/>
      <c r="BT596" s="124"/>
      <c r="BU596" s="124"/>
      <c r="BV596" s="130"/>
      <c r="BW596" s="130"/>
      <c r="BX596" s="130"/>
      <c r="BY596" s="130"/>
      <c r="BZ596" s="130"/>
      <c r="CA596" s="130"/>
      <c r="CB596" s="130"/>
      <c r="CC596" s="130"/>
      <c r="CD596" s="130"/>
      <c r="CE596" s="130"/>
      <c r="CF596" s="130"/>
      <c r="CG596" s="130"/>
      <c r="CH596" s="130"/>
      <c r="CI596" s="130"/>
      <c r="CJ596" s="130"/>
      <c r="CL596" s="124"/>
      <c r="CM596" s="130" t="s">
        <v>32</v>
      </c>
      <c r="CN596" s="130"/>
      <c r="CO596" s="130"/>
      <c r="CP596" s="130"/>
      <c r="CQ596" s="130"/>
      <c r="CR596" s="130"/>
      <c r="CS596" s="130"/>
      <c r="CT596" s="130"/>
      <c r="CU596" s="130"/>
      <c r="CV596" s="130"/>
      <c r="CW596" s="130"/>
      <c r="CX596" s="130"/>
      <c r="CY596" s="130"/>
      <c r="CZ596" s="130"/>
      <c r="DA596" s="130"/>
      <c r="DD596" s="159" cm="1">
        <f t="array" ref="DD596">_xlfn.IFS(DD$1= 0,"", NOT(ISBLANK(CM596)), 0, ISBLANK(CM596), $Q596-$S596+AY596-BV596)</f>
        <v>0</v>
      </c>
      <c r="DE596" s="160" cm="1">
        <f t="array" ref="DE596">_xlfn.IFS(DE$1= 0,"", NOT(ISBLANK(CN596)), 0, ISBLANK(CN596), $Q596-$S596+AZ596-BW596)</f>
        <v>0</v>
      </c>
      <c r="DF596" s="160" cm="1">
        <f t="array" ref="DF596">_xlfn.IFS(DF$1= 0,"", NOT(ISBLANK(CO596)), 0, ISBLANK(CO596), $Q596-$S596+BA596-BX596)</f>
        <v>0</v>
      </c>
      <c r="DG596" s="160" cm="1">
        <f t="array" ref="DG596">_xlfn.IFS(DG$1= 0,"", NOT(ISBLANK(CP596)), 0, ISBLANK(CP596), $Q596-$S596+BB596-BY596)</f>
        <v>0</v>
      </c>
      <c r="DH596" s="160" cm="1">
        <f t="array" ref="DH596">_xlfn.IFS(DH$1= 0,"", NOT(ISBLANK(CQ596)), 0, ISBLANK(CQ596), $Q596-$S596+BC596-BZ596)</f>
        <v>0</v>
      </c>
      <c r="DI596" s="160" cm="1">
        <f t="array" ref="DI596">_xlfn.IFS(DI$1= 0,"", NOT(ISBLANK(CR596)), 0, ISBLANK(CR596), $Q596-$S596+BD596-CA596)</f>
        <v>0</v>
      </c>
      <c r="DJ596" s="160" t="str" cm="1">
        <f t="array" ref="DJ596">_xlfn.IFS(DJ$1= 0,"", NOT(ISBLANK(CS596)), 0, ISBLANK(CS596), $Q596-$S596+BE596-CB596)</f>
        <v/>
      </c>
      <c r="DK596" s="160" t="str" cm="1">
        <f t="array" ref="DK596">_xlfn.IFS(DK$1= 0,"", NOT(ISBLANK(CT596)), 0, ISBLANK(CT596), $Q596-$S596+BF596-CC596)</f>
        <v/>
      </c>
      <c r="DL596" s="162" t="str" cm="1">
        <f t="array" ref="DL596">_xlfn.IFS(DL$1= 0,"", NOT(ISBLANK(CU596)), 0, ISBLANK(CU596), $Q596-$S596+BG596-CD596)</f>
        <v/>
      </c>
      <c r="DM596" s="162" t="str" cm="1">
        <f t="array" ref="DM596">_xlfn.IFS(DM$1= 0,"", NOT(ISBLANK(CV596)), 0, ISBLANK(CV596), $Q596-$S596+BH596-CE596)</f>
        <v/>
      </c>
      <c r="DN596" s="162" t="str" cm="1">
        <f t="array" ref="DN596">_xlfn.IFS(DN$1= 0,"", NOT(ISBLANK(CW596)), 0, ISBLANK(CW596), $Q596-$S596+BI596-CF596)</f>
        <v/>
      </c>
      <c r="DO596" s="162" t="str" cm="1">
        <f t="array" ref="DO596">_xlfn.IFS(DO$1= 0,"", NOT(ISBLANK(CX596)), 0, ISBLANK(CX596), $Q596-$S596+BJ596-CG596)</f>
        <v/>
      </c>
      <c r="DP596" s="162" t="str" cm="1">
        <f t="array" ref="DP596">_xlfn.IFS(DP$1= 0,"", NOT(ISBLANK(CY596)), 0, ISBLANK(CY596), $Q596-$S596+BK596-CH596)</f>
        <v/>
      </c>
      <c r="DQ596" s="162" t="str" cm="1">
        <f t="array" ref="DQ596">_xlfn.IFS(DQ$1= 0,"", NOT(ISBLANK(CZ596)), 0, ISBLANK(CZ596), $Q596-$S596+BL596-CI596)</f>
        <v/>
      </c>
      <c r="DR596" s="163" t="str" cm="1">
        <f t="array" ref="DR596">_xlfn.IFS(DR$1= 0,"", NOT(ISBLANK(DA596)), 0, ISBLANK(DA596), $Q596-$S596+BM596-CJ596)</f>
        <v/>
      </c>
    </row>
    <row r="597" spans="1:122" ht="16.5" x14ac:dyDescent="0.3">
      <c r="A597" s="135"/>
      <c r="B597" s="136"/>
      <c r="C597" s="136"/>
      <c r="D597" s="137"/>
      <c r="E597" s="176"/>
      <c r="F597" s="182"/>
      <c r="G597" s="183"/>
      <c r="H597" s="183"/>
      <c r="I597" s="183"/>
      <c r="J597" s="183"/>
      <c r="K597" s="183"/>
      <c r="L597" s="183"/>
      <c r="M597" s="186"/>
      <c r="N597" s="182"/>
      <c r="O597" s="184"/>
      <c r="P597" s="178"/>
      <c r="Q597" s="118">
        <f t="shared" si="187"/>
        <v>0</v>
      </c>
      <c r="R597" s="3"/>
      <c r="S597" s="3"/>
      <c r="T597" s="4"/>
      <c r="U597" s="4"/>
      <c r="V597" s="99">
        <f t="shared" si="188"/>
        <v>0</v>
      </c>
      <c r="W597" s="161"/>
      <c r="X597" s="138"/>
      <c r="AH597" s="158" t="str">
        <f t="array" ref="AH597">IF(OR(AH$1=0, $A597=""),"",SQRT((_xlfn.XLOOKUP(AH$1,$Z$2:$Z$16,$AA$2:$AA$16)-$T597)^2+(_xlfn.XLOOKUP(AH$1,$Z$2:$Z$16,$AB$2:$AB$16)-$U597)^2+(_xlfn.XLOOKUP(AH$1,$Z$2:$Z$16,$AC$2:$AC$16-$V597)^2)))</f>
        <v/>
      </c>
      <c r="AI597" s="140" t="str">
        <f t="array" ref="AI597">IF(OR(AI$1=0, $A597=""),"",SQRT((_xlfn.XLOOKUP(AI$1,$Z$2:$Z$16,$AA$2:$AA$16)-$T597)^2+(_xlfn.XLOOKUP(AI$1,$Z$2:$Z$16,$AB$2:$AB$16)-$U597)^2+(_xlfn.XLOOKUP(AI$1,$Z$2:$Z$16,$AC$2:$AC$16-$V597)^2)))</f>
        <v/>
      </c>
      <c r="AJ597" s="140" t="str">
        <f t="array" ref="AJ597">IF(OR(AJ$1=0, $A597=""),"",SQRT((_xlfn.XLOOKUP(AJ$1,$Z$2:$Z$16,$AA$2:$AA$16)-$T597)^2+(_xlfn.XLOOKUP(AJ$1,$Z$2:$Z$16,$AB$2:$AB$16)-$U597)^2+(_xlfn.XLOOKUP(AJ$1,$Z$2:$Z$16,$AC$2:$AC$16-$V597)^2)))</f>
        <v/>
      </c>
      <c r="AK597" s="140" t="str">
        <f t="array" ref="AK597">IF(OR(AK$1=0, $A597=""),"",SQRT((_xlfn.XLOOKUP(AK$1,$Z$2:$Z$16,$AA$2:$AA$16)-$T597)^2+(_xlfn.XLOOKUP(AK$1,$Z$2:$Z$16,$AB$2:$AB$16)-$U597)^2+(_xlfn.XLOOKUP(AK$1,$Z$2:$Z$16,$AC$2:$AC$16-$V597)^2)))</f>
        <v/>
      </c>
      <c r="AL597" s="140" t="str">
        <f t="array" ref="AL597">IF(OR(AL$1=0, $A597=""),"",SQRT((_xlfn.XLOOKUP(AL$1,$Z$2:$Z$16,$AA$2:$AA$16)-$T597)^2+(_xlfn.XLOOKUP(AL$1,$Z$2:$Z$16,$AB$2:$AB$16)-$U597)^2+(_xlfn.XLOOKUP(AL$1,$Z$2:$Z$16,$AC$2:$AC$16-$V597)^2)))</f>
        <v/>
      </c>
      <c r="AM597" s="140" t="str">
        <f t="array" ref="AM597">IF(OR(AM$1=0, $A597=""),"",SQRT((_xlfn.XLOOKUP(AM$1,$Z$2:$Z$16,$AA$2:$AA$16)-$T597)^2+(_xlfn.XLOOKUP(AM$1,$Z$2:$Z$16,$AB$2:$AB$16)-$U597)^2+(_xlfn.XLOOKUP(AM$1,$Z$2:$Z$16,$AC$2:$AC$16-$V597)^2)))</f>
        <v/>
      </c>
      <c r="AN597" s="140" t="str">
        <f t="array" ref="AN597">IF(OR(AN$1=0, $A597=""),"",SQRT((_xlfn.XLOOKUP(AN$1,$Z$2:$Z$16,$AA$2:$AA$16)-$T597)^2+(_xlfn.XLOOKUP(AN$1,$Z$2:$Z$16,$AB$2:$AB$16)-$U597)^2+(_xlfn.XLOOKUP(AN$1,$Z$2:$Z$16,$AC$2:$AC$16-$V597)^2)))</f>
        <v/>
      </c>
      <c r="AO597" s="140" t="str">
        <f t="array" ref="AO597">IF(OR(AO$1=0, $A597=""),"",SQRT((_xlfn.XLOOKUP(AO$1,$Z$2:$Z$16,$AA$2:$AA$16)-$T597)^2+(_xlfn.XLOOKUP(AO$1,$Z$2:$Z$16,$AB$2:$AB$16)-$U597)^2+(_xlfn.XLOOKUP(AO$1,$Z$2:$Z$16,$AC$2:$AC$16-$V597)^2)))</f>
        <v/>
      </c>
      <c r="AP597" s="141" t="str">
        <f t="array" ref="AP597">IF(OR(AP$1=0, $A597=""),"",SQRT((_xlfn.XLOOKUP(AP$1,$Z$2:$Z$16,$AA$2:$AA$16)-$T597)^2+(_xlfn.XLOOKUP(AP$1,$Z$2:$Z$16,$AB$2:$AB$16)-$U597)^2+(_xlfn.XLOOKUP(AP$1,$Z$2:$Z$16,$AC$2:$AC$16-$V597)^2)))</f>
        <v/>
      </c>
      <c r="AQ597" s="141" t="str">
        <f t="array" ref="AQ597">IF(OR(AQ$1=0, $A597=""),"",SQRT((_xlfn.XLOOKUP(AQ$1,$Z$2:$Z$16,$AA$2:$AA$16)-$T597)^2+(_xlfn.XLOOKUP(AQ$1,$Z$2:$Z$16,$AB$2:$AB$16)-$U597)^2+(_xlfn.XLOOKUP(AQ$1,$Z$2:$Z$16,$AC$2:$AC$16-$V597)^2)))</f>
        <v/>
      </c>
      <c r="AR597" s="141" t="str">
        <f t="array" ref="AR597">IF(OR(AR$1=0, $A597=""),"",SQRT((_xlfn.XLOOKUP(AR$1,$Z$2:$Z$16,$AA$2:$AA$16)-$T597)^2+(_xlfn.XLOOKUP(AR$1,$Z$2:$Z$16,$AB$2:$AB$16)-$U597)^2+(_xlfn.XLOOKUP(AR$1,$Z$2:$Z$16,$AC$2:$AC$16-$V597)^2)))</f>
        <v/>
      </c>
      <c r="AS597" s="141" t="str">
        <f t="array" ref="AS597">IF(OR(AS$1=0, $A597=""),"",SQRT((_xlfn.XLOOKUP(AS$1,$Z$2:$Z$16,$AA$2:$AA$16)-$T597)^2+(_xlfn.XLOOKUP(AS$1,$Z$2:$Z$16,$AB$2:$AB$16)-$U597)^2+(_xlfn.XLOOKUP(AS$1,$Z$2:$Z$16,$AC$2:$AC$16-$V597)^2)))</f>
        <v/>
      </c>
      <c r="AT597" s="141" t="str">
        <f t="array" ref="AT597">IF(OR(AT$1=0, $A597=""),"",SQRT((_xlfn.XLOOKUP(AT$1,$Z$2:$Z$16,$AA$2:$AA$16)-$T597)^2+(_xlfn.XLOOKUP(AT$1,$Z$2:$Z$16,$AB$2:$AB$16)-$U597)^2+(_xlfn.XLOOKUP(AT$1,$Z$2:$Z$16,$AC$2:$AC$16-$V597)^2)))</f>
        <v/>
      </c>
      <c r="AU597" s="141" t="str">
        <f t="array" ref="AU597">IF(OR(AU$1=0, $A597=""),"",SQRT((_xlfn.XLOOKUP(AU$1,$Z$2:$Z$16,$AA$2:$AA$16)-$T597)^2+(_xlfn.XLOOKUP(AU$1,$Z$2:$Z$16,$AB$2:$AB$16)-$U597)^2+(_xlfn.XLOOKUP(AU$1,$Z$2:$Z$16,$AC$2:$AC$16-$V597)^2)))</f>
        <v/>
      </c>
      <c r="AV597" s="142" t="str">
        <f t="array" ref="AV597">IF(OR(AV$1=0, $A597=""),"",SQRT((_xlfn.XLOOKUP(AV$1,$Z$2:$Z$16,$AA$2:$AA$16)-$T597)^2+(_xlfn.XLOOKUP(AV$1,$Z$2:$Z$16,$AB$2:$AB$16)-$U597)^2+(_xlfn.XLOOKUP(AV$1,$Z$2:$Z$16,$AC$2:$AC$16-$V597)^2)))</f>
        <v/>
      </c>
      <c r="AW597" s="124"/>
      <c r="AX597" s="124"/>
      <c r="AY597" s="125">
        <f t="shared" si="189"/>
        <v>0</v>
      </c>
      <c r="AZ597" s="143">
        <f t="shared" si="190"/>
        <v>0</v>
      </c>
      <c r="BA597" s="143">
        <f t="shared" si="191"/>
        <v>0</v>
      </c>
      <c r="BB597" s="143">
        <f t="shared" si="192"/>
        <v>0</v>
      </c>
      <c r="BC597" s="143">
        <f t="shared" si="193"/>
        <v>0</v>
      </c>
      <c r="BD597" s="143">
        <f t="shared" si="194"/>
        <v>0</v>
      </c>
      <c r="BE597" s="143">
        <f t="shared" si="195"/>
        <v>0</v>
      </c>
      <c r="BF597" s="143">
        <f t="shared" si="196"/>
        <v>0</v>
      </c>
      <c r="BG597" s="144">
        <f t="shared" si="197"/>
        <v>0</v>
      </c>
      <c r="BH597" s="144">
        <f t="shared" si="198"/>
        <v>0</v>
      </c>
      <c r="BI597" s="144">
        <f t="shared" si="199"/>
        <v>0</v>
      </c>
      <c r="BJ597" s="144">
        <f t="shared" si="200"/>
        <v>0</v>
      </c>
      <c r="BK597" s="144">
        <f t="shared" si="201"/>
        <v>0</v>
      </c>
      <c r="BL597" s="144">
        <f t="shared" si="202"/>
        <v>0</v>
      </c>
      <c r="BM597" s="145">
        <f t="shared" si="203"/>
        <v>0</v>
      </c>
      <c r="BN597" s="124"/>
      <c r="BO597" s="124"/>
      <c r="BP597" s="124"/>
      <c r="BQ597" s="124"/>
      <c r="BR597" s="124"/>
      <c r="BS597" s="124"/>
      <c r="BT597" s="124"/>
      <c r="BU597" s="124"/>
      <c r="BV597" s="130"/>
      <c r="BW597" s="130"/>
      <c r="BX597" s="130"/>
      <c r="BY597" s="130"/>
      <c r="BZ597" s="130"/>
      <c r="CA597" s="130"/>
      <c r="CB597" s="130"/>
      <c r="CC597" s="130"/>
      <c r="CD597" s="130"/>
      <c r="CE597" s="130"/>
      <c r="CF597" s="130"/>
      <c r="CG597" s="130"/>
      <c r="CH597" s="130"/>
      <c r="CI597" s="130"/>
      <c r="CJ597" s="130"/>
      <c r="CL597" s="124"/>
      <c r="CM597" s="130" t="s">
        <v>32</v>
      </c>
      <c r="CN597" s="130"/>
      <c r="CO597" s="130"/>
      <c r="CP597" s="130"/>
      <c r="CQ597" s="130"/>
      <c r="CR597" s="130"/>
      <c r="CS597" s="130"/>
      <c r="CT597" s="130"/>
      <c r="CU597" s="130"/>
      <c r="CV597" s="130"/>
      <c r="CW597" s="130"/>
      <c r="CX597" s="130"/>
      <c r="CY597" s="130"/>
      <c r="CZ597" s="130"/>
      <c r="DA597" s="130"/>
      <c r="DD597" s="159" cm="1">
        <f t="array" ref="DD597">_xlfn.IFS(DD$1= 0,"", NOT(ISBLANK(CM597)), 0, ISBLANK(CM597), $Q597-$S597+AY597-BV597)</f>
        <v>0</v>
      </c>
      <c r="DE597" s="160" cm="1">
        <f t="array" ref="DE597">_xlfn.IFS(DE$1= 0,"", NOT(ISBLANK(CN597)), 0, ISBLANK(CN597), $Q597-$S597+AZ597-BW597)</f>
        <v>0</v>
      </c>
      <c r="DF597" s="160" cm="1">
        <f t="array" ref="DF597">_xlfn.IFS(DF$1= 0,"", NOT(ISBLANK(CO597)), 0, ISBLANK(CO597), $Q597-$S597+BA597-BX597)</f>
        <v>0</v>
      </c>
      <c r="DG597" s="160" cm="1">
        <f t="array" ref="DG597">_xlfn.IFS(DG$1= 0,"", NOT(ISBLANK(CP597)), 0, ISBLANK(CP597), $Q597-$S597+BB597-BY597)</f>
        <v>0</v>
      </c>
      <c r="DH597" s="160" cm="1">
        <f t="array" ref="DH597">_xlfn.IFS(DH$1= 0,"", NOT(ISBLANK(CQ597)), 0, ISBLANK(CQ597), $Q597-$S597+BC597-BZ597)</f>
        <v>0</v>
      </c>
      <c r="DI597" s="160" cm="1">
        <f t="array" ref="DI597">_xlfn.IFS(DI$1= 0,"", NOT(ISBLANK(CR597)), 0, ISBLANK(CR597), $Q597-$S597+BD597-CA597)</f>
        <v>0</v>
      </c>
      <c r="DJ597" s="160" t="str" cm="1">
        <f t="array" ref="DJ597">_xlfn.IFS(DJ$1= 0,"", NOT(ISBLANK(CS597)), 0, ISBLANK(CS597), $Q597-$S597+BE597-CB597)</f>
        <v/>
      </c>
      <c r="DK597" s="160" t="str" cm="1">
        <f t="array" ref="DK597">_xlfn.IFS(DK$1= 0,"", NOT(ISBLANK(CT597)), 0, ISBLANK(CT597), $Q597-$S597+BF597-CC597)</f>
        <v/>
      </c>
      <c r="DL597" s="162" t="str" cm="1">
        <f t="array" ref="DL597">_xlfn.IFS(DL$1= 0,"", NOT(ISBLANK(CU597)), 0, ISBLANK(CU597), $Q597-$S597+BG597-CD597)</f>
        <v/>
      </c>
      <c r="DM597" s="162" t="str" cm="1">
        <f t="array" ref="DM597">_xlfn.IFS(DM$1= 0,"", NOT(ISBLANK(CV597)), 0, ISBLANK(CV597), $Q597-$S597+BH597-CE597)</f>
        <v/>
      </c>
      <c r="DN597" s="162" t="str" cm="1">
        <f t="array" ref="DN597">_xlfn.IFS(DN$1= 0,"", NOT(ISBLANK(CW597)), 0, ISBLANK(CW597), $Q597-$S597+BI597-CF597)</f>
        <v/>
      </c>
      <c r="DO597" s="162" t="str" cm="1">
        <f t="array" ref="DO597">_xlfn.IFS(DO$1= 0,"", NOT(ISBLANK(CX597)), 0, ISBLANK(CX597), $Q597-$S597+BJ597-CG597)</f>
        <v/>
      </c>
      <c r="DP597" s="162" t="str" cm="1">
        <f t="array" ref="DP597">_xlfn.IFS(DP$1= 0,"", NOT(ISBLANK(CY597)), 0, ISBLANK(CY597), $Q597-$S597+BK597-CH597)</f>
        <v/>
      </c>
      <c r="DQ597" s="162" t="str" cm="1">
        <f t="array" ref="DQ597">_xlfn.IFS(DQ$1= 0,"", NOT(ISBLANK(CZ597)), 0, ISBLANK(CZ597), $Q597-$S597+BL597-CI597)</f>
        <v/>
      </c>
      <c r="DR597" s="163" t="str" cm="1">
        <f t="array" ref="DR597">_xlfn.IFS(DR$1= 0,"", NOT(ISBLANK(DA597)), 0, ISBLANK(DA597), $Q597-$S597+BM597-CJ597)</f>
        <v/>
      </c>
    </row>
    <row r="598" spans="1:122" ht="16.5" x14ac:dyDescent="0.3">
      <c r="A598" s="135"/>
      <c r="B598" s="136"/>
      <c r="C598" s="136"/>
      <c r="D598" s="137"/>
      <c r="E598" s="176"/>
      <c r="F598" s="182"/>
      <c r="G598" s="183"/>
      <c r="H598" s="183"/>
      <c r="I598" s="183"/>
      <c r="J598" s="183"/>
      <c r="K598" s="183"/>
      <c r="L598" s="183"/>
      <c r="M598" s="186"/>
      <c r="N598" s="182"/>
      <c r="O598" s="184"/>
      <c r="P598" s="178"/>
      <c r="Q598" s="118">
        <f t="shared" si="187"/>
        <v>0</v>
      </c>
      <c r="R598" s="3"/>
      <c r="S598" s="3"/>
      <c r="T598" s="4"/>
      <c r="U598" s="4"/>
      <c r="V598" s="99">
        <f t="shared" si="188"/>
        <v>0</v>
      </c>
      <c r="W598" s="161"/>
      <c r="X598" s="138"/>
      <c r="AH598" s="158" t="str">
        <f t="array" ref="AH598">IF(OR(AH$1=0, $A598=""),"",SQRT((_xlfn.XLOOKUP(AH$1,$Z$2:$Z$16,$AA$2:$AA$16)-$T598)^2+(_xlfn.XLOOKUP(AH$1,$Z$2:$Z$16,$AB$2:$AB$16)-$U598)^2+(_xlfn.XLOOKUP(AH$1,$Z$2:$Z$16,$AC$2:$AC$16-$V598)^2)))</f>
        <v/>
      </c>
      <c r="AI598" s="140" t="str">
        <f t="array" ref="AI598">IF(OR(AI$1=0, $A598=""),"",SQRT((_xlfn.XLOOKUP(AI$1,$Z$2:$Z$16,$AA$2:$AA$16)-$T598)^2+(_xlfn.XLOOKUP(AI$1,$Z$2:$Z$16,$AB$2:$AB$16)-$U598)^2+(_xlfn.XLOOKUP(AI$1,$Z$2:$Z$16,$AC$2:$AC$16-$V598)^2)))</f>
        <v/>
      </c>
      <c r="AJ598" s="140" t="str">
        <f t="array" ref="AJ598">IF(OR(AJ$1=0, $A598=""),"",SQRT((_xlfn.XLOOKUP(AJ$1,$Z$2:$Z$16,$AA$2:$AA$16)-$T598)^2+(_xlfn.XLOOKUP(AJ$1,$Z$2:$Z$16,$AB$2:$AB$16)-$U598)^2+(_xlfn.XLOOKUP(AJ$1,$Z$2:$Z$16,$AC$2:$AC$16-$V598)^2)))</f>
        <v/>
      </c>
      <c r="AK598" s="140" t="str">
        <f t="array" ref="AK598">IF(OR(AK$1=0, $A598=""),"",SQRT((_xlfn.XLOOKUP(AK$1,$Z$2:$Z$16,$AA$2:$AA$16)-$T598)^2+(_xlfn.XLOOKUP(AK$1,$Z$2:$Z$16,$AB$2:$AB$16)-$U598)^2+(_xlfn.XLOOKUP(AK$1,$Z$2:$Z$16,$AC$2:$AC$16-$V598)^2)))</f>
        <v/>
      </c>
      <c r="AL598" s="140" t="str">
        <f t="array" ref="AL598">IF(OR(AL$1=0, $A598=""),"",SQRT((_xlfn.XLOOKUP(AL$1,$Z$2:$Z$16,$AA$2:$AA$16)-$T598)^2+(_xlfn.XLOOKUP(AL$1,$Z$2:$Z$16,$AB$2:$AB$16)-$U598)^2+(_xlfn.XLOOKUP(AL$1,$Z$2:$Z$16,$AC$2:$AC$16-$V598)^2)))</f>
        <v/>
      </c>
      <c r="AM598" s="140" t="str">
        <f t="array" ref="AM598">IF(OR(AM$1=0, $A598=""),"",SQRT((_xlfn.XLOOKUP(AM$1,$Z$2:$Z$16,$AA$2:$AA$16)-$T598)^2+(_xlfn.XLOOKUP(AM$1,$Z$2:$Z$16,$AB$2:$AB$16)-$U598)^2+(_xlfn.XLOOKUP(AM$1,$Z$2:$Z$16,$AC$2:$AC$16-$V598)^2)))</f>
        <v/>
      </c>
      <c r="AN598" s="140" t="str">
        <f t="array" ref="AN598">IF(OR(AN$1=0, $A598=""),"",SQRT((_xlfn.XLOOKUP(AN$1,$Z$2:$Z$16,$AA$2:$AA$16)-$T598)^2+(_xlfn.XLOOKUP(AN$1,$Z$2:$Z$16,$AB$2:$AB$16)-$U598)^2+(_xlfn.XLOOKUP(AN$1,$Z$2:$Z$16,$AC$2:$AC$16-$V598)^2)))</f>
        <v/>
      </c>
      <c r="AO598" s="140" t="str">
        <f t="array" ref="AO598">IF(OR(AO$1=0, $A598=""),"",SQRT((_xlfn.XLOOKUP(AO$1,$Z$2:$Z$16,$AA$2:$AA$16)-$T598)^2+(_xlfn.XLOOKUP(AO$1,$Z$2:$Z$16,$AB$2:$AB$16)-$U598)^2+(_xlfn.XLOOKUP(AO$1,$Z$2:$Z$16,$AC$2:$AC$16-$V598)^2)))</f>
        <v/>
      </c>
      <c r="AP598" s="141" t="str">
        <f t="array" ref="AP598">IF(OR(AP$1=0, $A598=""),"",SQRT((_xlfn.XLOOKUP(AP$1,$Z$2:$Z$16,$AA$2:$AA$16)-$T598)^2+(_xlfn.XLOOKUP(AP$1,$Z$2:$Z$16,$AB$2:$AB$16)-$U598)^2+(_xlfn.XLOOKUP(AP$1,$Z$2:$Z$16,$AC$2:$AC$16-$V598)^2)))</f>
        <v/>
      </c>
      <c r="AQ598" s="141" t="str">
        <f t="array" ref="AQ598">IF(OR(AQ$1=0, $A598=""),"",SQRT((_xlfn.XLOOKUP(AQ$1,$Z$2:$Z$16,$AA$2:$AA$16)-$T598)^2+(_xlfn.XLOOKUP(AQ$1,$Z$2:$Z$16,$AB$2:$AB$16)-$U598)^2+(_xlfn.XLOOKUP(AQ$1,$Z$2:$Z$16,$AC$2:$AC$16-$V598)^2)))</f>
        <v/>
      </c>
      <c r="AR598" s="141" t="str">
        <f t="array" ref="AR598">IF(OR(AR$1=0, $A598=""),"",SQRT((_xlfn.XLOOKUP(AR$1,$Z$2:$Z$16,$AA$2:$AA$16)-$T598)^2+(_xlfn.XLOOKUP(AR$1,$Z$2:$Z$16,$AB$2:$AB$16)-$U598)^2+(_xlfn.XLOOKUP(AR$1,$Z$2:$Z$16,$AC$2:$AC$16-$V598)^2)))</f>
        <v/>
      </c>
      <c r="AS598" s="141" t="str">
        <f t="array" ref="AS598">IF(OR(AS$1=0, $A598=""),"",SQRT((_xlfn.XLOOKUP(AS$1,$Z$2:$Z$16,$AA$2:$AA$16)-$T598)^2+(_xlfn.XLOOKUP(AS$1,$Z$2:$Z$16,$AB$2:$AB$16)-$U598)^2+(_xlfn.XLOOKUP(AS$1,$Z$2:$Z$16,$AC$2:$AC$16-$V598)^2)))</f>
        <v/>
      </c>
      <c r="AT598" s="141" t="str">
        <f t="array" ref="AT598">IF(OR(AT$1=0, $A598=""),"",SQRT((_xlfn.XLOOKUP(AT$1,$Z$2:$Z$16,$AA$2:$AA$16)-$T598)^2+(_xlfn.XLOOKUP(AT$1,$Z$2:$Z$16,$AB$2:$AB$16)-$U598)^2+(_xlfn.XLOOKUP(AT$1,$Z$2:$Z$16,$AC$2:$AC$16-$V598)^2)))</f>
        <v/>
      </c>
      <c r="AU598" s="141" t="str">
        <f t="array" ref="AU598">IF(OR(AU$1=0, $A598=""),"",SQRT((_xlfn.XLOOKUP(AU$1,$Z$2:$Z$16,$AA$2:$AA$16)-$T598)^2+(_xlfn.XLOOKUP(AU$1,$Z$2:$Z$16,$AB$2:$AB$16)-$U598)^2+(_xlfn.XLOOKUP(AU$1,$Z$2:$Z$16,$AC$2:$AC$16-$V598)^2)))</f>
        <v/>
      </c>
      <c r="AV598" s="142" t="str">
        <f t="array" ref="AV598">IF(OR(AV$1=0, $A598=""),"",SQRT((_xlfn.XLOOKUP(AV$1,$Z$2:$Z$16,$AA$2:$AA$16)-$T598)^2+(_xlfn.XLOOKUP(AV$1,$Z$2:$Z$16,$AB$2:$AB$16)-$U598)^2+(_xlfn.XLOOKUP(AV$1,$Z$2:$Z$16,$AC$2:$AC$16-$V598)^2)))</f>
        <v/>
      </c>
      <c r="AW598" s="124"/>
      <c r="AX598" s="124"/>
      <c r="AY598" s="125">
        <f t="shared" si="189"/>
        <v>0</v>
      </c>
      <c r="AZ598" s="143">
        <f t="shared" si="190"/>
        <v>0</v>
      </c>
      <c r="BA598" s="143">
        <f t="shared" si="191"/>
        <v>0</v>
      </c>
      <c r="BB598" s="143">
        <f t="shared" si="192"/>
        <v>0</v>
      </c>
      <c r="BC598" s="143">
        <f t="shared" si="193"/>
        <v>0</v>
      </c>
      <c r="BD598" s="143">
        <f t="shared" si="194"/>
        <v>0</v>
      </c>
      <c r="BE598" s="143">
        <f t="shared" si="195"/>
        <v>0</v>
      </c>
      <c r="BF598" s="143">
        <f t="shared" si="196"/>
        <v>0</v>
      </c>
      <c r="BG598" s="144">
        <f t="shared" si="197"/>
        <v>0</v>
      </c>
      <c r="BH598" s="144">
        <f t="shared" si="198"/>
        <v>0</v>
      </c>
      <c r="BI598" s="144">
        <f t="shared" si="199"/>
        <v>0</v>
      </c>
      <c r="BJ598" s="144">
        <f t="shared" si="200"/>
        <v>0</v>
      </c>
      <c r="BK598" s="144">
        <f t="shared" si="201"/>
        <v>0</v>
      </c>
      <c r="BL598" s="144">
        <f t="shared" si="202"/>
        <v>0</v>
      </c>
      <c r="BM598" s="145">
        <f t="shared" si="203"/>
        <v>0</v>
      </c>
      <c r="BN598" s="124"/>
      <c r="BO598" s="124"/>
      <c r="BP598" s="124"/>
      <c r="BQ598" s="124"/>
      <c r="BR598" s="124"/>
      <c r="BS598" s="124"/>
      <c r="BT598" s="124"/>
      <c r="BU598" s="124"/>
      <c r="BV598" s="130"/>
      <c r="BW598" s="130"/>
      <c r="BX598" s="130"/>
      <c r="BY598" s="130"/>
      <c r="BZ598" s="130"/>
      <c r="CA598" s="130"/>
      <c r="CB598" s="130"/>
      <c r="CC598" s="130"/>
      <c r="CD598" s="130"/>
      <c r="CE598" s="130"/>
      <c r="CF598" s="130"/>
      <c r="CG598" s="130"/>
      <c r="CH598" s="130"/>
      <c r="CI598" s="130"/>
      <c r="CJ598" s="130"/>
      <c r="CL598" s="124"/>
      <c r="CM598" s="130" t="s">
        <v>32</v>
      </c>
      <c r="CN598" s="130"/>
      <c r="CO598" s="130"/>
      <c r="CP598" s="130"/>
      <c r="CQ598" s="130"/>
      <c r="CR598" s="130"/>
      <c r="CS598" s="130"/>
      <c r="CT598" s="130"/>
      <c r="CU598" s="130"/>
      <c r="CV598" s="130"/>
      <c r="CW598" s="130"/>
      <c r="CX598" s="130"/>
      <c r="CY598" s="130"/>
      <c r="CZ598" s="130"/>
      <c r="DA598" s="130"/>
      <c r="DD598" s="159" cm="1">
        <f t="array" ref="DD598">_xlfn.IFS(DD$1= 0,"", NOT(ISBLANK(CM598)), 0, ISBLANK(CM598), $Q598-$S598+AY598-BV598)</f>
        <v>0</v>
      </c>
      <c r="DE598" s="160" cm="1">
        <f t="array" ref="DE598">_xlfn.IFS(DE$1= 0,"", NOT(ISBLANK(CN598)), 0, ISBLANK(CN598), $Q598-$S598+AZ598-BW598)</f>
        <v>0</v>
      </c>
      <c r="DF598" s="160" cm="1">
        <f t="array" ref="DF598">_xlfn.IFS(DF$1= 0,"", NOT(ISBLANK(CO598)), 0, ISBLANK(CO598), $Q598-$S598+BA598-BX598)</f>
        <v>0</v>
      </c>
      <c r="DG598" s="160" cm="1">
        <f t="array" ref="DG598">_xlfn.IFS(DG$1= 0,"", NOT(ISBLANK(CP598)), 0, ISBLANK(CP598), $Q598-$S598+BB598-BY598)</f>
        <v>0</v>
      </c>
      <c r="DH598" s="160" cm="1">
        <f t="array" ref="DH598">_xlfn.IFS(DH$1= 0,"", NOT(ISBLANK(CQ598)), 0, ISBLANK(CQ598), $Q598-$S598+BC598-BZ598)</f>
        <v>0</v>
      </c>
      <c r="DI598" s="160" cm="1">
        <f t="array" ref="DI598">_xlfn.IFS(DI$1= 0,"", NOT(ISBLANK(CR598)), 0, ISBLANK(CR598), $Q598-$S598+BD598-CA598)</f>
        <v>0</v>
      </c>
      <c r="DJ598" s="160" t="str" cm="1">
        <f t="array" ref="DJ598">_xlfn.IFS(DJ$1= 0,"", NOT(ISBLANK(CS598)), 0, ISBLANK(CS598), $Q598-$S598+BE598-CB598)</f>
        <v/>
      </c>
      <c r="DK598" s="160" t="str" cm="1">
        <f t="array" ref="DK598">_xlfn.IFS(DK$1= 0,"", NOT(ISBLANK(CT598)), 0, ISBLANK(CT598), $Q598-$S598+BF598-CC598)</f>
        <v/>
      </c>
      <c r="DL598" s="162" t="str" cm="1">
        <f t="array" ref="DL598">_xlfn.IFS(DL$1= 0,"", NOT(ISBLANK(CU598)), 0, ISBLANK(CU598), $Q598-$S598+BG598-CD598)</f>
        <v/>
      </c>
      <c r="DM598" s="162" t="str" cm="1">
        <f t="array" ref="DM598">_xlfn.IFS(DM$1= 0,"", NOT(ISBLANK(CV598)), 0, ISBLANK(CV598), $Q598-$S598+BH598-CE598)</f>
        <v/>
      </c>
      <c r="DN598" s="162" t="str" cm="1">
        <f t="array" ref="DN598">_xlfn.IFS(DN$1= 0,"", NOT(ISBLANK(CW598)), 0, ISBLANK(CW598), $Q598-$S598+BI598-CF598)</f>
        <v/>
      </c>
      <c r="DO598" s="162" t="str" cm="1">
        <f t="array" ref="DO598">_xlfn.IFS(DO$1= 0,"", NOT(ISBLANK(CX598)), 0, ISBLANK(CX598), $Q598-$S598+BJ598-CG598)</f>
        <v/>
      </c>
      <c r="DP598" s="162" t="str" cm="1">
        <f t="array" ref="DP598">_xlfn.IFS(DP$1= 0,"", NOT(ISBLANK(CY598)), 0, ISBLANK(CY598), $Q598-$S598+BK598-CH598)</f>
        <v/>
      </c>
      <c r="DQ598" s="162" t="str" cm="1">
        <f t="array" ref="DQ598">_xlfn.IFS(DQ$1= 0,"", NOT(ISBLANK(CZ598)), 0, ISBLANK(CZ598), $Q598-$S598+BL598-CI598)</f>
        <v/>
      </c>
      <c r="DR598" s="163" t="str" cm="1">
        <f t="array" ref="DR598">_xlfn.IFS(DR$1= 0,"", NOT(ISBLANK(DA598)), 0, ISBLANK(DA598), $Q598-$S598+BM598-CJ598)</f>
        <v/>
      </c>
    </row>
    <row r="599" spans="1:122" ht="16.5" x14ac:dyDescent="0.3">
      <c r="A599" s="135"/>
      <c r="B599" s="136"/>
      <c r="C599" s="136"/>
      <c r="D599" s="137"/>
      <c r="E599" s="176"/>
      <c r="F599" s="182"/>
      <c r="G599" s="183"/>
      <c r="H599" s="183"/>
      <c r="I599" s="183"/>
      <c r="J599" s="183"/>
      <c r="K599" s="183"/>
      <c r="L599" s="183"/>
      <c r="M599" s="186"/>
      <c r="N599" s="182"/>
      <c r="O599" s="184"/>
      <c r="P599" s="178"/>
      <c r="Q599" s="118">
        <f t="shared" si="187"/>
        <v>0</v>
      </c>
      <c r="R599" s="3"/>
      <c r="S599" s="3"/>
      <c r="T599" s="4"/>
      <c r="U599" s="4"/>
      <c r="V599" s="99">
        <f t="shared" si="188"/>
        <v>0</v>
      </c>
      <c r="W599" s="161"/>
      <c r="X599" s="138"/>
      <c r="AH599" s="158" t="str">
        <f t="array" ref="AH599">IF(OR(AH$1=0, $A599=""),"",SQRT((_xlfn.XLOOKUP(AH$1,$Z$2:$Z$16,$AA$2:$AA$16)-$T599)^2+(_xlfn.XLOOKUP(AH$1,$Z$2:$Z$16,$AB$2:$AB$16)-$U599)^2+(_xlfn.XLOOKUP(AH$1,$Z$2:$Z$16,$AC$2:$AC$16-$V599)^2)))</f>
        <v/>
      </c>
      <c r="AI599" s="140" t="str">
        <f t="array" ref="AI599">IF(OR(AI$1=0, $A599=""),"",SQRT((_xlfn.XLOOKUP(AI$1,$Z$2:$Z$16,$AA$2:$AA$16)-$T599)^2+(_xlfn.XLOOKUP(AI$1,$Z$2:$Z$16,$AB$2:$AB$16)-$U599)^2+(_xlfn.XLOOKUP(AI$1,$Z$2:$Z$16,$AC$2:$AC$16-$V599)^2)))</f>
        <v/>
      </c>
      <c r="AJ599" s="140" t="str">
        <f t="array" ref="AJ599">IF(OR(AJ$1=0, $A599=""),"",SQRT((_xlfn.XLOOKUP(AJ$1,$Z$2:$Z$16,$AA$2:$AA$16)-$T599)^2+(_xlfn.XLOOKUP(AJ$1,$Z$2:$Z$16,$AB$2:$AB$16)-$U599)^2+(_xlfn.XLOOKUP(AJ$1,$Z$2:$Z$16,$AC$2:$AC$16-$V599)^2)))</f>
        <v/>
      </c>
      <c r="AK599" s="140" t="str">
        <f t="array" ref="AK599">IF(OR(AK$1=0, $A599=""),"",SQRT((_xlfn.XLOOKUP(AK$1,$Z$2:$Z$16,$AA$2:$AA$16)-$T599)^2+(_xlfn.XLOOKUP(AK$1,$Z$2:$Z$16,$AB$2:$AB$16)-$U599)^2+(_xlfn.XLOOKUP(AK$1,$Z$2:$Z$16,$AC$2:$AC$16-$V599)^2)))</f>
        <v/>
      </c>
      <c r="AL599" s="140" t="str">
        <f t="array" ref="AL599">IF(OR(AL$1=0, $A599=""),"",SQRT((_xlfn.XLOOKUP(AL$1,$Z$2:$Z$16,$AA$2:$AA$16)-$T599)^2+(_xlfn.XLOOKUP(AL$1,$Z$2:$Z$16,$AB$2:$AB$16)-$U599)^2+(_xlfn.XLOOKUP(AL$1,$Z$2:$Z$16,$AC$2:$AC$16-$V599)^2)))</f>
        <v/>
      </c>
      <c r="AM599" s="140" t="str">
        <f t="array" ref="AM599">IF(OR(AM$1=0, $A599=""),"",SQRT((_xlfn.XLOOKUP(AM$1,$Z$2:$Z$16,$AA$2:$AA$16)-$T599)^2+(_xlfn.XLOOKUP(AM$1,$Z$2:$Z$16,$AB$2:$AB$16)-$U599)^2+(_xlfn.XLOOKUP(AM$1,$Z$2:$Z$16,$AC$2:$AC$16-$V599)^2)))</f>
        <v/>
      </c>
      <c r="AN599" s="140" t="str">
        <f t="array" ref="AN599">IF(OR(AN$1=0, $A599=""),"",SQRT((_xlfn.XLOOKUP(AN$1,$Z$2:$Z$16,$AA$2:$AA$16)-$T599)^2+(_xlfn.XLOOKUP(AN$1,$Z$2:$Z$16,$AB$2:$AB$16)-$U599)^2+(_xlfn.XLOOKUP(AN$1,$Z$2:$Z$16,$AC$2:$AC$16-$V599)^2)))</f>
        <v/>
      </c>
      <c r="AO599" s="140" t="str">
        <f t="array" ref="AO599">IF(OR(AO$1=0, $A599=""),"",SQRT((_xlfn.XLOOKUP(AO$1,$Z$2:$Z$16,$AA$2:$AA$16)-$T599)^2+(_xlfn.XLOOKUP(AO$1,$Z$2:$Z$16,$AB$2:$AB$16)-$U599)^2+(_xlfn.XLOOKUP(AO$1,$Z$2:$Z$16,$AC$2:$AC$16-$V599)^2)))</f>
        <v/>
      </c>
      <c r="AP599" s="141" t="str">
        <f t="array" ref="AP599">IF(OR(AP$1=0, $A599=""),"",SQRT((_xlfn.XLOOKUP(AP$1,$Z$2:$Z$16,$AA$2:$AA$16)-$T599)^2+(_xlfn.XLOOKUP(AP$1,$Z$2:$Z$16,$AB$2:$AB$16)-$U599)^2+(_xlfn.XLOOKUP(AP$1,$Z$2:$Z$16,$AC$2:$AC$16-$V599)^2)))</f>
        <v/>
      </c>
      <c r="AQ599" s="141" t="str">
        <f t="array" ref="AQ599">IF(OR(AQ$1=0, $A599=""),"",SQRT((_xlfn.XLOOKUP(AQ$1,$Z$2:$Z$16,$AA$2:$AA$16)-$T599)^2+(_xlfn.XLOOKUP(AQ$1,$Z$2:$Z$16,$AB$2:$AB$16)-$U599)^2+(_xlfn.XLOOKUP(AQ$1,$Z$2:$Z$16,$AC$2:$AC$16-$V599)^2)))</f>
        <v/>
      </c>
      <c r="AR599" s="141" t="str">
        <f t="array" ref="AR599">IF(OR(AR$1=0, $A599=""),"",SQRT((_xlfn.XLOOKUP(AR$1,$Z$2:$Z$16,$AA$2:$AA$16)-$T599)^2+(_xlfn.XLOOKUP(AR$1,$Z$2:$Z$16,$AB$2:$AB$16)-$U599)^2+(_xlfn.XLOOKUP(AR$1,$Z$2:$Z$16,$AC$2:$AC$16-$V599)^2)))</f>
        <v/>
      </c>
      <c r="AS599" s="141" t="str">
        <f t="array" ref="AS599">IF(OR(AS$1=0, $A599=""),"",SQRT((_xlfn.XLOOKUP(AS$1,$Z$2:$Z$16,$AA$2:$AA$16)-$T599)^2+(_xlfn.XLOOKUP(AS$1,$Z$2:$Z$16,$AB$2:$AB$16)-$U599)^2+(_xlfn.XLOOKUP(AS$1,$Z$2:$Z$16,$AC$2:$AC$16-$V599)^2)))</f>
        <v/>
      </c>
      <c r="AT599" s="141" t="str">
        <f t="array" ref="AT599">IF(OR(AT$1=0, $A599=""),"",SQRT((_xlfn.XLOOKUP(AT$1,$Z$2:$Z$16,$AA$2:$AA$16)-$T599)^2+(_xlfn.XLOOKUP(AT$1,$Z$2:$Z$16,$AB$2:$AB$16)-$U599)^2+(_xlfn.XLOOKUP(AT$1,$Z$2:$Z$16,$AC$2:$AC$16-$V599)^2)))</f>
        <v/>
      </c>
      <c r="AU599" s="141" t="str">
        <f t="array" ref="AU599">IF(OR(AU$1=0, $A599=""),"",SQRT((_xlfn.XLOOKUP(AU$1,$Z$2:$Z$16,$AA$2:$AA$16)-$T599)^2+(_xlfn.XLOOKUP(AU$1,$Z$2:$Z$16,$AB$2:$AB$16)-$U599)^2+(_xlfn.XLOOKUP(AU$1,$Z$2:$Z$16,$AC$2:$AC$16-$V599)^2)))</f>
        <v/>
      </c>
      <c r="AV599" s="142" t="str">
        <f t="array" ref="AV599">IF(OR(AV$1=0, $A599=""),"",SQRT((_xlfn.XLOOKUP(AV$1,$Z$2:$Z$16,$AA$2:$AA$16)-$T599)^2+(_xlfn.XLOOKUP(AV$1,$Z$2:$Z$16,$AB$2:$AB$16)-$U599)^2+(_xlfn.XLOOKUP(AV$1,$Z$2:$Z$16,$AC$2:$AC$16-$V599)^2)))</f>
        <v/>
      </c>
      <c r="AW599" s="124"/>
      <c r="AX599" s="124"/>
      <c r="AY599" s="125">
        <f t="shared" si="189"/>
        <v>0</v>
      </c>
      <c r="AZ599" s="143">
        <f t="shared" si="190"/>
        <v>0</v>
      </c>
      <c r="BA599" s="143">
        <f t="shared" si="191"/>
        <v>0</v>
      </c>
      <c r="BB599" s="143">
        <f t="shared" si="192"/>
        <v>0</v>
      </c>
      <c r="BC599" s="143">
        <f t="shared" si="193"/>
        <v>0</v>
      </c>
      <c r="BD599" s="143">
        <f t="shared" si="194"/>
        <v>0</v>
      </c>
      <c r="BE599" s="143">
        <f t="shared" si="195"/>
        <v>0</v>
      </c>
      <c r="BF599" s="143">
        <f t="shared" si="196"/>
        <v>0</v>
      </c>
      <c r="BG599" s="144">
        <f t="shared" si="197"/>
        <v>0</v>
      </c>
      <c r="BH599" s="144">
        <f t="shared" si="198"/>
        <v>0</v>
      </c>
      <c r="BI599" s="144">
        <f t="shared" si="199"/>
        <v>0</v>
      </c>
      <c r="BJ599" s="144">
        <f t="shared" si="200"/>
        <v>0</v>
      </c>
      <c r="BK599" s="144">
        <f t="shared" si="201"/>
        <v>0</v>
      </c>
      <c r="BL599" s="144">
        <f t="shared" si="202"/>
        <v>0</v>
      </c>
      <c r="BM599" s="145">
        <f t="shared" si="203"/>
        <v>0</v>
      </c>
      <c r="BN599" s="124"/>
      <c r="BO599" s="124"/>
      <c r="BP599" s="124"/>
      <c r="BQ599" s="124"/>
      <c r="BR599" s="124"/>
      <c r="BS599" s="124"/>
      <c r="BT599" s="124"/>
      <c r="BU599" s="124"/>
      <c r="BV599" s="130"/>
      <c r="BW599" s="130"/>
      <c r="BX599" s="130"/>
      <c r="BY599" s="130"/>
      <c r="BZ599" s="130"/>
      <c r="CA599" s="130"/>
      <c r="CB599" s="130"/>
      <c r="CC599" s="130"/>
      <c r="CD599" s="130"/>
      <c r="CE599" s="130"/>
      <c r="CF599" s="130"/>
      <c r="CG599" s="130"/>
      <c r="CH599" s="130"/>
      <c r="CI599" s="130"/>
      <c r="CJ599" s="130"/>
      <c r="CL599" s="124"/>
      <c r="CM599" s="130" t="s">
        <v>32</v>
      </c>
      <c r="CN599" s="130"/>
      <c r="CO599" s="130"/>
      <c r="CP599" s="130"/>
      <c r="CQ599" s="130"/>
      <c r="CR599" s="130"/>
      <c r="CS599" s="130"/>
      <c r="CT599" s="130"/>
      <c r="CU599" s="130"/>
      <c r="CV599" s="130"/>
      <c r="CW599" s="130"/>
      <c r="CX599" s="130"/>
      <c r="CY599" s="130"/>
      <c r="CZ599" s="130"/>
      <c r="DA599" s="130"/>
      <c r="DD599" s="159" cm="1">
        <f t="array" ref="DD599">_xlfn.IFS(DD$1= 0,"", NOT(ISBLANK(CM599)), 0, ISBLANK(CM599), $Q599-$S599+AY599-BV599)</f>
        <v>0</v>
      </c>
      <c r="DE599" s="160" cm="1">
        <f t="array" ref="DE599">_xlfn.IFS(DE$1= 0,"", NOT(ISBLANK(CN599)), 0, ISBLANK(CN599), $Q599-$S599+AZ599-BW599)</f>
        <v>0</v>
      </c>
      <c r="DF599" s="160" cm="1">
        <f t="array" ref="DF599">_xlfn.IFS(DF$1= 0,"", NOT(ISBLANK(CO599)), 0, ISBLANK(CO599), $Q599-$S599+BA599-BX599)</f>
        <v>0</v>
      </c>
      <c r="DG599" s="160" cm="1">
        <f t="array" ref="DG599">_xlfn.IFS(DG$1= 0,"", NOT(ISBLANK(CP599)), 0, ISBLANK(CP599), $Q599-$S599+BB599-BY599)</f>
        <v>0</v>
      </c>
      <c r="DH599" s="160" cm="1">
        <f t="array" ref="DH599">_xlfn.IFS(DH$1= 0,"", NOT(ISBLANK(CQ599)), 0, ISBLANK(CQ599), $Q599-$S599+BC599-BZ599)</f>
        <v>0</v>
      </c>
      <c r="DI599" s="160" cm="1">
        <f t="array" ref="DI599">_xlfn.IFS(DI$1= 0,"", NOT(ISBLANK(CR599)), 0, ISBLANK(CR599), $Q599-$S599+BD599-CA599)</f>
        <v>0</v>
      </c>
      <c r="DJ599" s="160" t="str" cm="1">
        <f t="array" ref="DJ599">_xlfn.IFS(DJ$1= 0,"", NOT(ISBLANK(CS599)), 0, ISBLANK(CS599), $Q599-$S599+BE599-CB599)</f>
        <v/>
      </c>
      <c r="DK599" s="160" t="str" cm="1">
        <f t="array" ref="DK599">_xlfn.IFS(DK$1= 0,"", NOT(ISBLANK(CT599)), 0, ISBLANK(CT599), $Q599-$S599+BF599-CC599)</f>
        <v/>
      </c>
      <c r="DL599" s="162" t="str" cm="1">
        <f t="array" ref="DL599">_xlfn.IFS(DL$1= 0,"", NOT(ISBLANK(CU599)), 0, ISBLANK(CU599), $Q599-$S599+BG599-CD599)</f>
        <v/>
      </c>
      <c r="DM599" s="162" t="str" cm="1">
        <f t="array" ref="DM599">_xlfn.IFS(DM$1= 0,"", NOT(ISBLANK(CV599)), 0, ISBLANK(CV599), $Q599-$S599+BH599-CE599)</f>
        <v/>
      </c>
      <c r="DN599" s="162" t="str" cm="1">
        <f t="array" ref="DN599">_xlfn.IFS(DN$1= 0,"", NOT(ISBLANK(CW599)), 0, ISBLANK(CW599), $Q599-$S599+BI599-CF599)</f>
        <v/>
      </c>
      <c r="DO599" s="162" t="str" cm="1">
        <f t="array" ref="DO599">_xlfn.IFS(DO$1= 0,"", NOT(ISBLANK(CX599)), 0, ISBLANK(CX599), $Q599-$S599+BJ599-CG599)</f>
        <v/>
      </c>
      <c r="DP599" s="162" t="str" cm="1">
        <f t="array" ref="DP599">_xlfn.IFS(DP$1= 0,"", NOT(ISBLANK(CY599)), 0, ISBLANK(CY599), $Q599-$S599+BK599-CH599)</f>
        <v/>
      </c>
      <c r="DQ599" s="162" t="str" cm="1">
        <f t="array" ref="DQ599">_xlfn.IFS(DQ$1= 0,"", NOT(ISBLANK(CZ599)), 0, ISBLANK(CZ599), $Q599-$S599+BL599-CI599)</f>
        <v/>
      </c>
      <c r="DR599" s="163" t="str" cm="1">
        <f t="array" ref="DR599">_xlfn.IFS(DR$1= 0,"", NOT(ISBLANK(DA599)), 0, ISBLANK(DA599), $Q599-$S599+BM599-CJ599)</f>
        <v/>
      </c>
    </row>
    <row r="600" spans="1:122" ht="16.5" x14ac:dyDescent="0.3">
      <c r="A600" s="135"/>
      <c r="B600" s="136"/>
      <c r="C600" s="136"/>
      <c r="D600" s="137"/>
      <c r="E600" s="176"/>
      <c r="F600" s="182"/>
      <c r="G600" s="183"/>
      <c r="H600" s="183"/>
      <c r="I600" s="183"/>
      <c r="J600" s="183"/>
      <c r="K600" s="183"/>
      <c r="L600" s="183"/>
      <c r="M600" s="186"/>
      <c r="N600" s="182"/>
      <c r="O600" s="184"/>
      <c r="P600" s="178"/>
      <c r="Q600" s="118">
        <f t="shared" si="187"/>
        <v>0</v>
      </c>
      <c r="R600" s="3"/>
      <c r="S600" s="3"/>
      <c r="T600" s="4"/>
      <c r="U600" s="4"/>
      <c r="V600" s="99">
        <f t="shared" si="188"/>
        <v>0</v>
      </c>
      <c r="W600" s="161"/>
      <c r="X600" s="138"/>
      <c r="AH600" s="158" t="str">
        <f t="array" ref="AH600">IF(OR(AH$1=0, $A600=""),"",SQRT((_xlfn.XLOOKUP(AH$1,$Z$2:$Z$16,$AA$2:$AA$16)-$T600)^2+(_xlfn.XLOOKUP(AH$1,$Z$2:$Z$16,$AB$2:$AB$16)-$U600)^2+(_xlfn.XLOOKUP(AH$1,$Z$2:$Z$16,$AC$2:$AC$16-$V600)^2)))</f>
        <v/>
      </c>
      <c r="AI600" s="140" t="str">
        <f t="array" ref="AI600">IF(OR(AI$1=0, $A600=""),"",SQRT((_xlfn.XLOOKUP(AI$1,$Z$2:$Z$16,$AA$2:$AA$16)-$T600)^2+(_xlfn.XLOOKUP(AI$1,$Z$2:$Z$16,$AB$2:$AB$16)-$U600)^2+(_xlfn.XLOOKUP(AI$1,$Z$2:$Z$16,$AC$2:$AC$16-$V600)^2)))</f>
        <v/>
      </c>
      <c r="AJ600" s="140" t="str">
        <f t="array" ref="AJ600">IF(OR(AJ$1=0, $A600=""),"",SQRT((_xlfn.XLOOKUP(AJ$1,$Z$2:$Z$16,$AA$2:$AA$16)-$T600)^2+(_xlfn.XLOOKUP(AJ$1,$Z$2:$Z$16,$AB$2:$AB$16)-$U600)^2+(_xlfn.XLOOKUP(AJ$1,$Z$2:$Z$16,$AC$2:$AC$16-$V600)^2)))</f>
        <v/>
      </c>
      <c r="AK600" s="140" t="str">
        <f t="array" ref="AK600">IF(OR(AK$1=0, $A600=""),"",SQRT((_xlfn.XLOOKUP(AK$1,$Z$2:$Z$16,$AA$2:$AA$16)-$T600)^2+(_xlfn.XLOOKUP(AK$1,$Z$2:$Z$16,$AB$2:$AB$16)-$U600)^2+(_xlfn.XLOOKUP(AK$1,$Z$2:$Z$16,$AC$2:$AC$16-$V600)^2)))</f>
        <v/>
      </c>
      <c r="AL600" s="140" t="str">
        <f t="array" ref="AL600">IF(OR(AL$1=0, $A600=""),"",SQRT((_xlfn.XLOOKUP(AL$1,$Z$2:$Z$16,$AA$2:$AA$16)-$T600)^2+(_xlfn.XLOOKUP(AL$1,$Z$2:$Z$16,$AB$2:$AB$16)-$U600)^2+(_xlfn.XLOOKUP(AL$1,$Z$2:$Z$16,$AC$2:$AC$16-$V600)^2)))</f>
        <v/>
      </c>
      <c r="AM600" s="140" t="str">
        <f t="array" ref="AM600">IF(OR(AM$1=0, $A600=""),"",SQRT((_xlfn.XLOOKUP(AM$1,$Z$2:$Z$16,$AA$2:$AA$16)-$T600)^2+(_xlfn.XLOOKUP(AM$1,$Z$2:$Z$16,$AB$2:$AB$16)-$U600)^2+(_xlfn.XLOOKUP(AM$1,$Z$2:$Z$16,$AC$2:$AC$16-$V600)^2)))</f>
        <v/>
      </c>
      <c r="AN600" s="140" t="str">
        <f t="array" ref="AN600">IF(OR(AN$1=0, $A600=""),"",SQRT((_xlfn.XLOOKUP(AN$1,$Z$2:$Z$16,$AA$2:$AA$16)-$T600)^2+(_xlfn.XLOOKUP(AN$1,$Z$2:$Z$16,$AB$2:$AB$16)-$U600)^2+(_xlfn.XLOOKUP(AN$1,$Z$2:$Z$16,$AC$2:$AC$16-$V600)^2)))</f>
        <v/>
      </c>
      <c r="AO600" s="140" t="str">
        <f t="array" ref="AO600">IF(OR(AO$1=0, $A600=""),"",SQRT((_xlfn.XLOOKUP(AO$1,$Z$2:$Z$16,$AA$2:$AA$16)-$T600)^2+(_xlfn.XLOOKUP(AO$1,$Z$2:$Z$16,$AB$2:$AB$16)-$U600)^2+(_xlfn.XLOOKUP(AO$1,$Z$2:$Z$16,$AC$2:$AC$16-$V600)^2)))</f>
        <v/>
      </c>
      <c r="AP600" s="141" t="str">
        <f t="array" ref="AP600">IF(OR(AP$1=0, $A600=""),"",SQRT((_xlfn.XLOOKUP(AP$1,$Z$2:$Z$16,$AA$2:$AA$16)-$T600)^2+(_xlfn.XLOOKUP(AP$1,$Z$2:$Z$16,$AB$2:$AB$16)-$U600)^2+(_xlfn.XLOOKUP(AP$1,$Z$2:$Z$16,$AC$2:$AC$16-$V600)^2)))</f>
        <v/>
      </c>
      <c r="AQ600" s="141" t="str">
        <f t="array" ref="AQ600">IF(OR(AQ$1=0, $A600=""),"",SQRT((_xlfn.XLOOKUP(AQ$1,$Z$2:$Z$16,$AA$2:$AA$16)-$T600)^2+(_xlfn.XLOOKUP(AQ$1,$Z$2:$Z$16,$AB$2:$AB$16)-$U600)^2+(_xlfn.XLOOKUP(AQ$1,$Z$2:$Z$16,$AC$2:$AC$16-$V600)^2)))</f>
        <v/>
      </c>
      <c r="AR600" s="141" t="str">
        <f t="array" ref="AR600">IF(OR(AR$1=0, $A600=""),"",SQRT((_xlfn.XLOOKUP(AR$1,$Z$2:$Z$16,$AA$2:$AA$16)-$T600)^2+(_xlfn.XLOOKUP(AR$1,$Z$2:$Z$16,$AB$2:$AB$16)-$U600)^2+(_xlfn.XLOOKUP(AR$1,$Z$2:$Z$16,$AC$2:$AC$16-$V600)^2)))</f>
        <v/>
      </c>
      <c r="AS600" s="141" t="str">
        <f t="array" ref="AS600">IF(OR(AS$1=0, $A600=""),"",SQRT((_xlfn.XLOOKUP(AS$1,$Z$2:$Z$16,$AA$2:$AA$16)-$T600)^2+(_xlfn.XLOOKUP(AS$1,$Z$2:$Z$16,$AB$2:$AB$16)-$U600)^2+(_xlfn.XLOOKUP(AS$1,$Z$2:$Z$16,$AC$2:$AC$16-$V600)^2)))</f>
        <v/>
      </c>
      <c r="AT600" s="141" t="str">
        <f t="array" ref="AT600">IF(OR(AT$1=0, $A600=""),"",SQRT((_xlfn.XLOOKUP(AT$1,$Z$2:$Z$16,$AA$2:$AA$16)-$T600)^2+(_xlfn.XLOOKUP(AT$1,$Z$2:$Z$16,$AB$2:$AB$16)-$U600)^2+(_xlfn.XLOOKUP(AT$1,$Z$2:$Z$16,$AC$2:$AC$16-$V600)^2)))</f>
        <v/>
      </c>
      <c r="AU600" s="141" t="str">
        <f t="array" ref="AU600">IF(OR(AU$1=0, $A600=""),"",SQRT((_xlfn.XLOOKUP(AU$1,$Z$2:$Z$16,$AA$2:$AA$16)-$T600)^2+(_xlfn.XLOOKUP(AU$1,$Z$2:$Z$16,$AB$2:$AB$16)-$U600)^2+(_xlfn.XLOOKUP(AU$1,$Z$2:$Z$16,$AC$2:$AC$16-$V600)^2)))</f>
        <v/>
      </c>
      <c r="AV600" s="142" t="str">
        <f t="array" ref="AV600">IF(OR(AV$1=0, $A600=""),"",SQRT((_xlfn.XLOOKUP(AV$1,$Z$2:$Z$16,$AA$2:$AA$16)-$T600)^2+(_xlfn.XLOOKUP(AV$1,$Z$2:$Z$16,$AB$2:$AB$16)-$U600)^2+(_xlfn.XLOOKUP(AV$1,$Z$2:$Z$16,$AC$2:$AC$16-$V600)^2)))</f>
        <v/>
      </c>
      <c r="AW600" s="124"/>
      <c r="AX600" s="124"/>
      <c r="AY600" s="125">
        <f t="shared" si="189"/>
        <v>0</v>
      </c>
      <c r="AZ600" s="143">
        <f t="shared" si="190"/>
        <v>0</v>
      </c>
      <c r="BA600" s="143">
        <f t="shared" si="191"/>
        <v>0</v>
      </c>
      <c r="BB600" s="143">
        <f t="shared" si="192"/>
        <v>0</v>
      </c>
      <c r="BC600" s="143">
        <f t="shared" si="193"/>
        <v>0</v>
      </c>
      <c r="BD600" s="143">
        <f t="shared" si="194"/>
        <v>0</v>
      </c>
      <c r="BE600" s="143">
        <f t="shared" si="195"/>
        <v>0</v>
      </c>
      <c r="BF600" s="143">
        <f t="shared" si="196"/>
        <v>0</v>
      </c>
      <c r="BG600" s="144">
        <f t="shared" si="197"/>
        <v>0</v>
      </c>
      <c r="BH600" s="144">
        <f t="shared" si="198"/>
        <v>0</v>
      </c>
      <c r="BI600" s="144">
        <f t="shared" si="199"/>
        <v>0</v>
      </c>
      <c r="BJ600" s="144">
        <f t="shared" si="200"/>
        <v>0</v>
      </c>
      <c r="BK600" s="144">
        <f t="shared" si="201"/>
        <v>0</v>
      </c>
      <c r="BL600" s="144">
        <f t="shared" si="202"/>
        <v>0</v>
      </c>
      <c r="BM600" s="145">
        <f t="shared" si="203"/>
        <v>0</v>
      </c>
      <c r="BN600" s="124"/>
      <c r="BO600" s="124"/>
      <c r="BP600" s="124"/>
      <c r="BQ600" s="124"/>
      <c r="BR600" s="124"/>
      <c r="BS600" s="124"/>
      <c r="BT600" s="124"/>
      <c r="BU600" s="124"/>
      <c r="BV600" s="130"/>
      <c r="BW600" s="130"/>
      <c r="BX600" s="130"/>
      <c r="BY600" s="130"/>
      <c r="BZ600" s="130"/>
      <c r="CA600" s="130"/>
      <c r="CB600" s="130"/>
      <c r="CC600" s="130"/>
      <c r="CD600" s="130"/>
      <c r="CE600" s="130"/>
      <c r="CF600" s="130"/>
      <c r="CG600" s="130"/>
      <c r="CH600" s="130"/>
      <c r="CI600" s="130"/>
      <c r="CJ600" s="130"/>
      <c r="CL600" s="124"/>
      <c r="CM600" s="130" t="s">
        <v>32</v>
      </c>
      <c r="CN600" s="130"/>
      <c r="CO600" s="130"/>
      <c r="CP600" s="130"/>
      <c r="CQ600" s="130"/>
      <c r="CR600" s="130"/>
      <c r="CS600" s="130"/>
      <c r="CT600" s="130"/>
      <c r="CU600" s="130"/>
      <c r="CV600" s="130"/>
      <c r="CW600" s="130"/>
      <c r="CX600" s="130"/>
      <c r="CY600" s="130"/>
      <c r="CZ600" s="130"/>
      <c r="DA600" s="130"/>
      <c r="DD600" s="159" cm="1">
        <f t="array" ref="DD600">_xlfn.IFS(DD$1= 0,"", NOT(ISBLANK(CM600)), 0, ISBLANK(CM600), $Q600-$S600+AY600-BV600)</f>
        <v>0</v>
      </c>
      <c r="DE600" s="160" cm="1">
        <f t="array" ref="DE600">_xlfn.IFS(DE$1= 0,"", NOT(ISBLANK(CN600)), 0, ISBLANK(CN600), $Q600-$S600+AZ600-BW600)</f>
        <v>0</v>
      </c>
      <c r="DF600" s="160" cm="1">
        <f t="array" ref="DF600">_xlfn.IFS(DF$1= 0,"", NOT(ISBLANK(CO600)), 0, ISBLANK(CO600), $Q600-$S600+BA600-BX600)</f>
        <v>0</v>
      </c>
      <c r="DG600" s="160" cm="1">
        <f t="array" ref="DG600">_xlfn.IFS(DG$1= 0,"", NOT(ISBLANK(CP600)), 0, ISBLANK(CP600), $Q600-$S600+BB600-BY600)</f>
        <v>0</v>
      </c>
      <c r="DH600" s="160" cm="1">
        <f t="array" ref="DH600">_xlfn.IFS(DH$1= 0,"", NOT(ISBLANK(CQ600)), 0, ISBLANK(CQ600), $Q600-$S600+BC600-BZ600)</f>
        <v>0</v>
      </c>
      <c r="DI600" s="160" cm="1">
        <f t="array" ref="DI600">_xlfn.IFS(DI$1= 0,"", NOT(ISBLANK(CR600)), 0, ISBLANK(CR600), $Q600-$S600+BD600-CA600)</f>
        <v>0</v>
      </c>
      <c r="DJ600" s="160" t="str" cm="1">
        <f t="array" ref="DJ600">_xlfn.IFS(DJ$1= 0,"", NOT(ISBLANK(CS600)), 0, ISBLANK(CS600), $Q600-$S600+BE600-CB600)</f>
        <v/>
      </c>
      <c r="DK600" s="160" t="str" cm="1">
        <f t="array" ref="DK600">_xlfn.IFS(DK$1= 0,"", NOT(ISBLANK(CT600)), 0, ISBLANK(CT600), $Q600-$S600+BF600-CC600)</f>
        <v/>
      </c>
      <c r="DL600" s="162" t="str" cm="1">
        <f t="array" ref="DL600">_xlfn.IFS(DL$1= 0,"", NOT(ISBLANK(CU600)), 0, ISBLANK(CU600), $Q600-$S600+BG600-CD600)</f>
        <v/>
      </c>
      <c r="DM600" s="162" t="str" cm="1">
        <f t="array" ref="DM600">_xlfn.IFS(DM$1= 0,"", NOT(ISBLANK(CV600)), 0, ISBLANK(CV600), $Q600-$S600+BH600-CE600)</f>
        <v/>
      </c>
      <c r="DN600" s="162" t="str" cm="1">
        <f t="array" ref="DN600">_xlfn.IFS(DN$1= 0,"", NOT(ISBLANK(CW600)), 0, ISBLANK(CW600), $Q600-$S600+BI600-CF600)</f>
        <v/>
      </c>
      <c r="DO600" s="162" t="str" cm="1">
        <f t="array" ref="DO600">_xlfn.IFS(DO$1= 0,"", NOT(ISBLANK(CX600)), 0, ISBLANK(CX600), $Q600-$S600+BJ600-CG600)</f>
        <v/>
      </c>
      <c r="DP600" s="162" t="str" cm="1">
        <f t="array" ref="DP600">_xlfn.IFS(DP$1= 0,"", NOT(ISBLANK(CY600)), 0, ISBLANK(CY600), $Q600-$S600+BK600-CH600)</f>
        <v/>
      </c>
      <c r="DQ600" s="162" t="str" cm="1">
        <f t="array" ref="DQ600">_xlfn.IFS(DQ$1= 0,"", NOT(ISBLANK(CZ600)), 0, ISBLANK(CZ600), $Q600-$S600+BL600-CI600)</f>
        <v/>
      </c>
      <c r="DR600" s="163" t="str" cm="1">
        <f t="array" ref="DR600">_xlfn.IFS(DR$1= 0,"", NOT(ISBLANK(DA600)), 0, ISBLANK(DA600), $Q600-$S600+BM600-CJ600)</f>
        <v/>
      </c>
    </row>
    <row r="601" spans="1:122" ht="16.5" x14ac:dyDescent="0.3">
      <c r="A601" s="135"/>
      <c r="B601" s="136"/>
      <c r="C601" s="136"/>
      <c r="D601" s="137"/>
      <c r="E601" s="176"/>
      <c r="F601" s="182"/>
      <c r="G601" s="183"/>
      <c r="H601" s="183"/>
      <c r="I601" s="183"/>
      <c r="J601" s="183"/>
      <c r="K601" s="183"/>
      <c r="L601" s="183"/>
      <c r="M601" s="186"/>
      <c r="N601" s="182"/>
      <c r="O601" s="184"/>
      <c r="P601" s="178"/>
      <c r="Q601" s="118">
        <f t="shared" si="187"/>
        <v>0</v>
      </c>
      <c r="R601" s="3"/>
      <c r="S601" s="3"/>
      <c r="T601" s="4"/>
      <c r="U601" s="4"/>
      <c r="V601" s="99">
        <f t="shared" si="188"/>
        <v>0</v>
      </c>
      <c r="W601" s="161"/>
      <c r="X601" s="138"/>
      <c r="AH601" s="158" t="str">
        <f t="array" ref="AH601">IF(OR(AH$1=0, $A601=""),"",SQRT((_xlfn.XLOOKUP(AH$1,$Z$2:$Z$16,$AA$2:$AA$16)-$T601)^2+(_xlfn.XLOOKUP(AH$1,$Z$2:$Z$16,$AB$2:$AB$16)-$U601)^2+(_xlfn.XLOOKUP(AH$1,$Z$2:$Z$16,$AC$2:$AC$16-$V601)^2)))</f>
        <v/>
      </c>
      <c r="AI601" s="140" t="str">
        <f t="array" ref="AI601">IF(OR(AI$1=0, $A601=""),"",SQRT((_xlfn.XLOOKUP(AI$1,$Z$2:$Z$16,$AA$2:$AA$16)-$T601)^2+(_xlfn.XLOOKUP(AI$1,$Z$2:$Z$16,$AB$2:$AB$16)-$U601)^2+(_xlfn.XLOOKUP(AI$1,$Z$2:$Z$16,$AC$2:$AC$16-$V601)^2)))</f>
        <v/>
      </c>
      <c r="AJ601" s="140" t="str">
        <f t="array" ref="AJ601">IF(OR(AJ$1=0, $A601=""),"",SQRT((_xlfn.XLOOKUP(AJ$1,$Z$2:$Z$16,$AA$2:$AA$16)-$T601)^2+(_xlfn.XLOOKUP(AJ$1,$Z$2:$Z$16,$AB$2:$AB$16)-$U601)^2+(_xlfn.XLOOKUP(AJ$1,$Z$2:$Z$16,$AC$2:$AC$16-$V601)^2)))</f>
        <v/>
      </c>
      <c r="AK601" s="140" t="str">
        <f t="array" ref="AK601">IF(OR(AK$1=0, $A601=""),"",SQRT((_xlfn.XLOOKUP(AK$1,$Z$2:$Z$16,$AA$2:$AA$16)-$T601)^2+(_xlfn.XLOOKUP(AK$1,$Z$2:$Z$16,$AB$2:$AB$16)-$U601)^2+(_xlfn.XLOOKUP(AK$1,$Z$2:$Z$16,$AC$2:$AC$16-$V601)^2)))</f>
        <v/>
      </c>
      <c r="AL601" s="140" t="str">
        <f t="array" ref="AL601">IF(OR(AL$1=0, $A601=""),"",SQRT((_xlfn.XLOOKUP(AL$1,$Z$2:$Z$16,$AA$2:$AA$16)-$T601)^2+(_xlfn.XLOOKUP(AL$1,$Z$2:$Z$16,$AB$2:$AB$16)-$U601)^2+(_xlfn.XLOOKUP(AL$1,$Z$2:$Z$16,$AC$2:$AC$16-$V601)^2)))</f>
        <v/>
      </c>
      <c r="AM601" s="140" t="str">
        <f t="array" ref="AM601">IF(OR(AM$1=0, $A601=""),"",SQRT((_xlfn.XLOOKUP(AM$1,$Z$2:$Z$16,$AA$2:$AA$16)-$T601)^2+(_xlfn.XLOOKUP(AM$1,$Z$2:$Z$16,$AB$2:$AB$16)-$U601)^2+(_xlfn.XLOOKUP(AM$1,$Z$2:$Z$16,$AC$2:$AC$16-$V601)^2)))</f>
        <v/>
      </c>
      <c r="AN601" s="140" t="str">
        <f t="array" ref="AN601">IF(OR(AN$1=0, $A601=""),"",SQRT((_xlfn.XLOOKUP(AN$1,$Z$2:$Z$16,$AA$2:$AA$16)-$T601)^2+(_xlfn.XLOOKUP(AN$1,$Z$2:$Z$16,$AB$2:$AB$16)-$U601)^2+(_xlfn.XLOOKUP(AN$1,$Z$2:$Z$16,$AC$2:$AC$16-$V601)^2)))</f>
        <v/>
      </c>
      <c r="AO601" s="140" t="str">
        <f t="array" ref="AO601">IF(OR(AO$1=0, $A601=""),"",SQRT((_xlfn.XLOOKUP(AO$1,$Z$2:$Z$16,$AA$2:$AA$16)-$T601)^2+(_xlfn.XLOOKUP(AO$1,$Z$2:$Z$16,$AB$2:$AB$16)-$U601)^2+(_xlfn.XLOOKUP(AO$1,$Z$2:$Z$16,$AC$2:$AC$16-$V601)^2)))</f>
        <v/>
      </c>
      <c r="AP601" s="141" t="str">
        <f t="array" ref="AP601">IF(OR(AP$1=0, $A601=""),"",SQRT((_xlfn.XLOOKUP(AP$1,$Z$2:$Z$16,$AA$2:$AA$16)-$T601)^2+(_xlfn.XLOOKUP(AP$1,$Z$2:$Z$16,$AB$2:$AB$16)-$U601)^2+(_xlfn.XLOOKUP(AP$1,$Z$2:$Z$16,$AC$2:$AC$16-$V601)^2)))</f>
        <v/>
      </c>
      <c r="AQ601" s="141" t="str">
        <f t="array" ref="AQ601">IF(OR(AQ$1=0, $A601=""),"",SQRT((_xlfn.XLOOKUP(AQ$1,$Z$2:$Z$16,$AA$2:$AA$16)-$T601)^2+(_xlfn.XLOOKUP(AQ$1,$Z$2:$Z$16,$AB$2:$AB$16)-$U601)^2+(_xlfn.XLOOKUP(AQ$1,$Z$2:$Z$16,$AC$2:$AC$16-$V601)^2)))</f>
        <v/>
      </c>
      <c r="AR601" s="141" t="str">
        <f t="array" ref="AR601">IF(OR(AR$1=0, $A601=""),"",SQRT((_xlfn.XLOOKUP(AR$1,$Z$2:$Z$16,$AA$2:$AA$16)-$T601)^2+(_xlfn.XLOOKUP(AR$1,$Z$2:$Z$16,$AB$2:$AB$16)-$U601)^2+(_xlfn.XLOOKUP(AR$1,$Z$2:$Z$16,$AC$2:$AC$16-$V601)^2)))</f>
        <v/>
      </c>
      <c r="AS601" s="141" t="str">
        <f t="array" ref="AS601">IF(OR(AS$1=0, $A601=""),"",SQRT((_xlfn.XLOOKUP(AS$1,$Z$2:$Z$16,$AA$2:$AA$16)-$T601)^2+(_xlfn.XLOOKUP(AS$1,$Z$2:$Z$16,$AB$2:$AB$16)-$U601)^2+(_xlfn.XLOOKUP(AS$1,$Z$2:$Z$16,$AC$2:$AC$16-$V601)^2)))</f>
        <v/>
      </c>
      <c r="AT601" s="141" t="str">
        <f t="array" ref="AT601">IF(OR(AT$1=0, $A601=""),"",SQRT((_xlfn.XLOOKUP(AT$1,$Z$2:$Z$16,$AA$2:$AA$16)-$T601)^2+(_xlfn.XLOOKUP(AT$1,$Z$2:$Z$16,$AB$2:$AB$16)-$U601)^2+(_xlfn.XLOOKUP(AT$1,$Z$2:$Z$16,$AC$2:$AC$16-$V601)^2)))</f>
        <v/>
      </c>
      <c r="AU601" s="141" t="str">
        <f t="array" ref="AU601">IF(OR(AU$1=0, $A601=""),"",SQRT((_xlfn.XLOOKUP(AU$1,$Z$2:$Z$16,$AA$2:$AA$16)-$T601)^2+(_xlfn.XLOOKUP(AU$1,$Z$2:$Z$16,$AB$2:$AB$16)-$U601)^2+(_xlfn.XLOOKUP(AU$1,$Z$2:$Z$16,$AC$2:$AC$16-$V601)^2)))</f>
        <v/>
      </c>
      <c r="AV601" s="142" t="str">
        <f t="array" ref="AV601">IF(OR(AV$1=0, $A601=""),"",SQRT((_xlfn.XLOOKUP(AV$1,$Z$2:$Z$16,$AA$2:$AA$16)-$T601)^2+(_xlfn.XLOOKUP(AV$1,$Z$2:$Z$16,$AB$2:$AB$16)-$U601)^2+(_xlfn.XLOOKUP(AV$1,$Z$2:$Z$16,$AC$2:$AC$16-$V601)^2)))</f>
        <v/>
      </c>
      <c r="AW601" s="124"/>
      <c r="AX601" s="124"/>
      <c r="AY601" s="125">
        <f t="shared" si="189"/>
        <v>0</v>
      </c>
      <c r="AZ601" s="143">
        <f t="shared" si="190"/>
        <v>0</v>
      </c>
      <c r="BA601" s="143">
        <f t="shared" si="191"/>
        <v>0</v>
      </c>
      <c r="BB601" s="143">
        <f t="shared" si="192"/>
        <v>0</v>
      </c>
      <c r="BC601" s="143">
        <f t="shared" si="193"/>
        <v>0</v>
      </c>
      <c r="BD601" s="143">
        <f t="shared" si="194"/>
        <v>0</v>
      </c>
      <c r="BE601" s="143">
        <f t="shared" si="195"/>
        <v>0</v>
      </c>
      <c r="BF601" s="143">
        <f t="shared" si="196"/>
        <v>0</v>
      </c>
      <c r="BG601" s="144">
        <f t="shared" si="197"/>
        <v>0</v>
      </c>
      <c r="BH601" s="144">
        <f t="shared" si="198"/>
        <v>0</v>
      </c>
      <c r="BI601" s="144">
        <f t="shared" si="199"/>
        <v>0</v>
      </c>
      <c r="BJ601" s="144">
        <f t="shared" si="200"/>
        <v>0</v>
      </c>
      <c r="BK601" s="144">
        <f t="shared" si="201"/>
        <v>0</v>
      </c>
      <c r="BL601" s="144">
        <f t="shared" si="202"/>
        <v>0</v>
      </c>
      <c r="BM601" s="145">
        <f t="shared" si="203"/>
        <v>0</v>
      </c>
      <c r="BN601" s="124"/>
      <c r="BO601" s="124"/>
      <c r="BP601" s="124"/>
      <c r="BQ601" s="124"/>
      <c r="BR601" s="124"/>
      <c r="BS601" s="124"/>
      <c r="BT601" s="124"/>
      <c r="BU601" s="124"/>
      <c r="BV601" s="130"/>
      <c r="BW601" s="130"/>
      <c r="BX601" s="130"/>
      <c r="BY601" s="130"/>
      <c r="BZ601" s="130"/>
      <c r="CA601" s="130"/>
      <c r="CB601" s="130"/>
      <c r="CC601" s="130"/>
      <c r="CD601" s="130"/>
      <c r="CE601" s="130"/>
      <c r="CF601" s="130"/>
      <c r="CG601" s="130"/>
      <c r="CH601" s="130"/>
      <c r="CI601" s="130"/>
      <c r="CJ601" s="130"/>
      <c r="CL601" s="124"/>
      <c r="CM601" s="130" t="s">
        <v>32</v>
      </c>
      <c r="CN601" s="130"/>
      <c r="CO601" s="130"/>
      <c r="CP601" s="130"/>
      <c r="CQ601" s="130"/>
      <c r="CR601" s="130"/>
      <c r="CS601" s="130"/>
      <c r="CT601" s="130"/>
      <c r="CU601" s="130"/>
      <c r="CV601" s="130"/>
      <c r="CW601" s="130"/>
      <c r="CX601" s="130"/>
      <c r="CY601" s="130"/>
      <c r="CZ601" s="130"/>
      <c r="DA601" s="130"/>
      <c r="DD601" s="159" cm="1">
        <f t="array" ref="DD601">_xlfn.IFS(DD$1= 0,"", NOT(ISBLANK(CM601)), 0, ISBLANK(CM601), $Q601-$S601+AY601-BV601)</f>
        <v>0</v>
      </c>
      <c r="DE601" s="160" cm="1">
        <f t="array" ref="DE601">_xlfn.IFS(DE$1= 0,"", NOT(ISBLANK(CN601)), 0, ISBLANK(CN601), $Q601-$S601+AZ601-BW601)</f>
        <v>0</v>
      </c>
      <c r="DF601" s="160" cm="1">
        <f t="array" ref="DF601">_xlfn.IFS(DF$1= 0,"", NOT(ISBLANK(CO601)), 0, ISBLANK(CO601), $Q601-$S601+BA601-BX601)</f>
        <v>0</v>
      </c>
      <c r="DG601" s="160" cm="1">
        <f t="array" ref="DG601">_xlfn.IFS(DG$1= 0,"", NOT(ISBLANK(CP601)), 0, ISBLANK(CP601), $Q601-$S601+BB601-BY601)</f>
        <v>0</v>
      </c>
      <c r="DH601" s="160" cm="1">
        <f t="array" ref="DH601">_xlfn.IFS(DH$1= 0,"", NOT(ISBLANK(CQ601)), 0, ISBLANK(CQ601), $Q601-$S601+BC601-BZ601)</f>
        <v>0</v>
      </c>
      <c r="DI601" s="160" cm="1">
        <f t="array" ref="DI601">_xlfn.IFS(DI$1= 0,"", NOT(ISBLANK(CR601)), 0, ISBLANK(CR601), $Q601-$S601+BD601-CA601)</f>
        <v>0</v>
      </c>
      <c r="DJ601" s="160" t="str" cm="1">
        <f t="array" ref="DJ601">_xlfn.IFS(DJ$1= 0,"", NOT(ISBLANK(CS601)), 0, ISBLANK(CS601), $Q601-$S601+BE601-CB601)</f>
        <v/>
      </c>
      <c r="DK601" s="160" t="str" cm="1">
        <f t="array" ref="DK601">_xlfn.IFS(DK$1= 0,"", NOT(ISBLANK(CT601)), 0, ISBLANK(CT601), $Q601-$S601+BF601-CC601)</f>
        <v/>
      </c>
      <c r="DL601" s="162" t="str" cm="1">
        <f t="array" ref="DL601">_xlfn.IFS(DL$1= 0,"", NOT(ISBLANK(CU601)), 0, ISBLANK(CU601), $Q601-$S601+BG601-CD601)</f>
        <v/>
      </c>
      <c r="DM601" s="162" t="str" cm="1">
        <f t="array" ref="DM601">_xlfn.IFS(DM$1= 0,"", NOT(ISBLANK(CV601)), 0, ISBLANK(CV601), $Q601-$S601+BH601-CE601)</f>
        <v/>
      </c>
      <c r="DN601" s="162" t="str" cm="1">
        <f t="array" ref="DN601">_xlfn.IFS(DN$1= 0,"", NOT(ISBLANK(CW601)), 0, ISBLANK(CW601), $Q601-$S601+BI601-CF601)</f>
        <v/>
      </c>
      <c r="DO601" s="162" t="str" cm="1">
        <f t="array" ref="DO601">_xlfn.IFS(DO$1= 0,"", NOT(ISBLANK(CX601)), 0, ISBLANK(CX601), $Q601-$S601+BJ601-CG601)</f>
        <v/>
      </c>
      <c r="DP601" s="162" t="str" cm="1">
        <f t="array" ref="DP601">_xlfn.IFS(DP$1= 0,"", NOT(ISBLANK(CY601)), 0, ISBLANK(CY601), $Q601-$S601+BK601-CH601)</f>
        <v/>
      </c>
      <c r="DQ601" s="162" t="str" cm="1">
        <f t="array" ref="DQ601">_xlfn.IFS(DQ$1= 0,"", NOT(ISBLANK(CZ601)), 0, ISBLANK(CZ601), $Q601-$S601+BL601-CI601)</f>
        <v/>
      </c>
      <c r="DR601" s="163" t="str" cm="1">
        <f t="array" ref="DR601">_xlfn.IFS(DR$1= 0,"", NOT(ISBLANK(DA601)), 0, ISBLANK(DA601), $Q601-$S601+BM601-CJ601)</f>
        <v/>
      </c>
    </row>
    <row r="602" spans="1:122" ht="16.5" x14ac:dyDescent="0.3">
      <c r="A602" s="135"/>
      <c r="B602" s="136"/>
      <c r="C602" s="136"/>
      <c r="D602" s="137"/>
      <c r="E602" s="176"/>
      <c r="F602" s="182"/>
      <c r="G602" s="183"/>
      <c r="H602" s="183"/>
      <c r="I602" s="183"/>
      <c r="J602" s="183"/>
      <c r="K602" s="183"/>
      <c r="L602" s="183"/>
      <c r="M602" s="186"/>
      <c r="N602" s="182"/>
      <c r="O602" s="184"/>
      <c r="P602" s="178"/>
      <c r="Q602" s="118">
        <f t="shared" si="187"/>
        <v>0</v>
      </c>
      <c r="R602" s="3"/>
      <c r="S602" s="3"/>
      <c r="T602" s="4"/>
      <c r="U602" s="4"/>
      <c r="V602" s="99">
        <f t="shared" si="188"/>
        <v>0</v>
      </c>
      <c r="W602" s="161"/>
      <c r="X602" s="138"/>
      <c r="AH602" s="158" t="str">
        <f t="array" ref="AH602">IF(OR(AH$1=0, $A602=""),"",SQRT((_xlfn.XLOOKUP(AH$1,$Z$2:$Z$16,$AA$2:$AA$16)-$T602)^2+(_xlfn.XLOOKUP(AH$1,$Z$2:$Z$16,$AB$2:$AB$16)-$U602)^2+(_xlfn.XLOOKUP(AH$1,$Z$2:$Z$16,$AC$2:$AC$16-$V602)^2)))</f>
        <v/>
      </c>
      <c r="AI602" s="140" t="str">
        <f t="array" ref="AI602">IF(OR(AI$1=0, $A602=""),"",SQRT((_xlfn.XLOOKUP(AI$1,$Z$2:$Z$16,$AA$2:$AA$16)-$T602)^2+(_xlfn.XLOOKUP(AI$1,$Z$2:$Z$16,$AB$2:$AB$16)-$U602)^2+(_xlfn.XLOOKUP(AI$1,$Z$2:$Z$16,$AC$2:$AC$16-$V602)^2)))</f>
        <v/>
      </c>
      <c r="AJ602" s="140" t="str">
        <f t="array" ref="AJ602">IF(OR(AJ$1=0, $A602=""),"",SQRT((_xlfn.XLOOKUP(AJ$1,$Z$2:$Z$16,$AA$2:$AA$16)-$T602)^2+(_xlfn.XLOOKUP(AJ$1,$Z$2:$Z$16,$AB$2:$AB$16)-$U602)^2+(_xlfn.XLOOKUP(AJ$1,$Z$2:$Z$16,$AC$2:$AC$16-$V602)^2)))</f>
        <v/>
      </c>
      <c r="AK602" s="140" t="str">
        <f t="array" ref="AK602">IF(OR(AK$1=0, $A602=""),"",SQRT((_xlfn.XLOOKUP(AK$1,$Z$2:$Z$16,$AA$2:$AA$16)-$T602)^2+(_xlfn.XLOOKUP(AK$1,$Z$2:$Z$16,$AB$2:$AB$16)-$U602)^2+(_xlfn.XLOOKUP(AK$1,$Z$2:$Z$16,$AC$2:$AC$16-$V602)^2)))</f>
        <v/>
      </c>
      <c r="AL602" s="140" t="str">
        <f t="array" ref="AL602">IF(OR(AL$1=0, $A602=""),"",SQRT((_xlfn.XLOOKUP(AL$1,$Z$2:$Z$16,$AA$2:$AA$16)-$T602)^2+(_xlfn.XLOOKUP(AL$1,$Z$2:$Z$16,$AB$2:$AB$16)-$U602)^2+(_xlfn.XLOOKUP(AL$1,$Z$2:$Z$16,$AC$2:$AC$16-$V602)^2)))</f>
        <v/>
      </c>
      <c r="AM602" s="140" t="str">
        <f t="array" ref="AM602">IF(OR(AM$1=0, $A602=""),"",SQRT((_xlfn.XLOOKUP(AM$1,$Z$2:$Z$16,$AA$2:$AA$16)-$T602)^2+(_xlfn.XLOOKUP(AM$1,$Z$2:$Z$16,$AB$2:$AB$16)-$U602)^2+(_xlfn.XLOOKUP(AM$1,$Z$2:$Z$16,$AC$2:$AC$16-$V602)^2)))</f>
        <v/>
      </c>
      <c r="AN602" s="140" t="str">
        <f t="array" ref="AN602">IF(OR(AN$1=0, $A602=""),"",SQRT((_xlfn.XLOOKUP(AN$1,$Z$2:$Z$16,$AA$2:$AA$16)-$T602)^2+(_xlfn.XLOOKUP(AN$1,$Z$2:$Z$16,$AB$2:$AB$16)-$U602)^2+(_xlfn.XLOOKUP(AN$1,$Z$2:$Z$16,$AC$2:$AC$16-$V602)^2)))</f>
        <v/>
      </c>
      <c r="AO602" s="140" t="str">
        <f t="array" ref="AO602">IF(OR(AO$1=0, $A602=""),"",SQRT((_xlfn.XLOOKUP(AO$1,$Z$2:$Z$16,$AA$2:$AA$16)-$T602)^2+(_xlfn.XLOOKUP(AO$1,$Z$2:$Z$16,$AB$2:$AB$16)-$U602)^2+(_xlfn.XLOOKUP(AO$1,$Z$2:$Z$16,$AC$2:$AC$16-$V602)^2)))</f>
        <v/>
      </c>
      <c r="AP602" s="141" t="str">
        <f t="array" ref="AP602">IF(OR(AP$1=0, $A602=""),"",SQRT((_xlfn.XLOOKUP(AP$1,$Z$2:$Z$16,$AA$2:$AA$16)-$T602)^2+(_xlfn.XLOOKUP(AP$1,$Z$2:$Z$16,$AB$2:$AB$16)-$U602)^2+(_xlfn.XLOOKUP(AP$1,$Z$2:$Z$16,$AC$2:$AC$16-$V602)^2)))</f>
        <v/>
      </c>
      <c r="AQ602" s="141" t="str">
        <f t="array" ref="AQ602">IF(OR(AQ$1=0, $A602=""),"",SQRT((_xlfn.XLOOKUP(AQ$1,$Z$2:$Z$16,$AA$2:$AA$16)-$T602)^2+(_xlfn.XLOOKUP(AQ$1,$Z$2:$Z$16,$AB$2:$AB$16)-$U602)^2+(_xlfn.XLOOKUP(AQ$1,$Z$2:$Z$16,$AC$2:$AC$16-$V602)^2)))</f>
        <v/>
      </c>
      <c r="AR602" s="141" t="str">
        <f t="array" ref="AR602">IF(OR(AR$1=0, $A602=""),"",SQRT((_xlfn.XLOOKUP(AR$1,$Z$2:$Z$16,$AA$2:$AA$16)-$T602)^2+(_xlfn.XLOOKUP(AR$1,$Z$2:$Z$16,$AB$2:$AB$16)-$U602)^2+(_xlfn.XLOOKUP(AR$1,$Z$2:$Z$16,$AC$2:$AC$16-$V602)^2)))</f>
        <v/>
      </c>
      <c r="AS602" s="141" t="str">
        <f t="array" ref="AS602">IF(OR(AS$1=0, $A602=""),"",SQRT((_xlfn.XLOOKUP(AS$1,$Z$2:$Z$16,$AA$2:$AA$16)-$T602)^2+(_xlfn.XLOOKUP(AS$1,$Z$2:$Z$16,$AB$2:$AB$16)-$U602)^2+(_xlfn.XLOOKUP(AS$1,$Z$2:$Z$16,$AC$2:$AC$16-$V602)^2)))</f>
        <v/>
      </c>
      <c r="AT602" s="141" t="str">
        <f t="array" ref="AT602">IF(OR(AT$1=0, $A602=""),"",SQRT((_xlfn.XLOOKUP(AT$1,$Z$2:$Z$16,$AA$2:$AA$16)-$T602)^2+(_xlfn.XLOOKUP(AT$1,$Z$2:$Z$16,$AB$2:$AB$16)-$U602)^2+(_xlfn.XLOOKUP(AT$1,$Z$2:$Z$16,$AC$2:$AC$16-$V602)^2)))</f>
        <v/>
      </c>
      <c r="AU602" s="141" t="str">
        <f t="array" ref="AU602">IF(OR(AU$1=0, $A602=""),"",SQRT((_xlfn.XLOOKUP(AU$1,$Z$2:$Z$16,$AA$2:$AA$16)-$T602)^2+(_xlfn.XLOOKUP(AU$1,$Z$2:$Z$16,$AB$2:$AB$16)-$U602)^2+(_xlfn.XLOOKUP(AU$1,$Z$2:$Z$16,$AC$2:$AC$16-$V602)^2)))</f>
        <v/>
      </c>
      <c r="AV602" s="142" t="str">
        <f t="array" ref="AV602">IF(OR(AV$1=0, $A602=""),"",SQRT((_xlfn.XLOOKUP(AV$1,$Z$2:$Z$16,$AA$2:$AA$16)-$T602)^2+(_xlfn.XLOOKUP(AV$1,$Z$2:$Z$16,$AB$2:$AB$16)-$U602)^2+(_xlfn.XLOOKUP(AV$1,$Z$2:$Z$16,$AC$2:$AC$16-$V602)^2)))</f>
        <v/>
      </c>
      <c r="AW602" s="124"/>
      <c r="AX602" s="124"/>
      <c r="AY602" s="125">
        <f t="shared" si="189"/>
        <v>0</v>
      </c>
      <c r="AZ602" s="143">
        <f t="shared" si="190"/>
        <v>0</v>
      </c>
      <c r="BA602" s="143">
        <f t="shared" si="191"/>
        <v>0</v>
      </c>
      <c r="BB602" s="143">
        <f t="shared" si="192"/>
        <v>0</v>
      </c>
      <c r="BC602" s="143">
        <f t="shared" si="193"/>
        <v>0</v>
      </c>
      <c r="BD602" s="143">
        <f t="shared" si="194"/>
        <v>0</v>
      </c>
      <c r="BE602" s="143">
        <f t="shared" si="195"/>
        <v>0</v>
      </c>
      <c r="BF602" s="143">
        <f t="shared" si="196"/>
        <v>0</v>
      </c>
      <c r="BG602" s="144">
        <f t="shared" si="197"/>
        <v>0</v>
      </c>
      <c r="BH602" s="144">
        <f t="shared" si="198"/>
        <v>0</v>
      </c>
      <c r="BI602" s="144">
        <f t="shared" si="199"/>
        <v>0</v>
      </c>
      <c r="BJ602" s="144">
        <f t="shared" si="200"/>
        <v>0</v>
      </c>
      <c r="BK602" s="144">
        <f t="shared" si="201"/>
        <v>0</v>
      </c>
      <c r="BL602" s="144">
        <f t="shared" si="202"/>
        <v>0</v>
      </c>
      <c r="BM602" s="145">
        <f t="shared" si="203"/>
        <v>0</v>
      </c>
      <c r="BN602" s="124"/>
      <c r="BO602" s="124"/>
      <c r="BP602" s="124"/>
      <c r="BQ602" s="124"/>
      <c r="BR602" s="124"/>
      <c r="BS602" s="124"/>
      <c r="BT602" s="124"/>
      <c r="BU602" s="124"/>
      <c r="BV602" s="130"/>
      <c r="BW602" s="130"/>
      <c r="BX602" s="130"/>
      <c r="BY602" s="130"/>
      <c r="BZ602" s="130"/>
      <c r="CA602" s="130"/>
      <c r="CB602" s="130"/>
      <c r="CC602" s="130"/>
      <c r="CD602" s="130"/>
      <c r="CE602" s="130"/>
      <c r="CF602" s="130"/>
      <c r="CG602" s="130"/>
      <c r="CH602" s="130"/>
      <c r="CI602" s="130"/>
      <c r="CJ602" s="130"/>
      <c r="CL602" s="124"/>
      <c r="CM602" s="130" t="s">
        <v>32</v>
      </c>
      <c r="CN602" s="130"/>
      <c r="CO602" s="130"/>
      <c r="CP602" s="130"/>
      <c r="CQ602" s="130"/>
      <c r="CR602" s="130"/>
      <c r="CS602" s="130"/>
      <c r="CT602" s="130"/>
      <c r="CU602" s="130"/>
      <c r="CV602" s="130"/>
      <c r="CW602" s="130"/>
      <c r="CX602" s="130"/>
      <c r="CY602" s="130"/>
      <c r="CZ602" s="130"/>
      <c r="DA602" s="130"/>
      <c r="DD602" s="159" cm="1">
        <f t="array" ref="DD602">_xlfn.IFS(DD$1= 0,"", NOT(ISBLANK(CM602)), 0, ISBLANK(CM602), $Q602-$S602+AY602-BV602)</f>
        <v>0</v>
      </c>
      <c r="DE602" s="160" cm="1">
        <f t="array" ref="DE602">_xlfn.IFS(DE$1= 0,"", NOT(ISBLANK(CN602)), 0, ISBLANK(CN602), $Q602-$S602+AZ602-BW602)</f>
        <v>0</v>
      </c>
      <c r="DF602" s="160" cm="1">
        <f t="array" ref="DF602">_xlfn.IFS(DF$1= 0,"", NOT(ISBLANK(CO602)), 0, ISBLANK(CO602), $Q602-$S602+BA602-BX602)</f>
        <v>0</v>
      </c>
      <c r="DG602" s="160" cm="1">
        <f t="array" ref="DG602">_xlfn.IFS(DG$1= 0,"", NOT(ISBLANK(CP602)), 0, ISBLANK(CP602), $Q602-$S602+BB602-BY602)</f>
        <v>0</v>
      </c>
      <c r="DH602" s="160" cm="1">
        <f t="array" ref="DH602">_xlfn.IFS(DH$1= 0,"", NOT(ISBLANK(CQ602)), 0, ISBLANK(CQ602), $Q602-$S602+BC602-BZ602)</f>
        <v>0</v>
      </c>
      <c r="DI602" s="160" cm="1">
        <f t="array" ref="DI602">_xlfn.IFS(DI$1= 0,"", NOT(ISBLANK(CR602)), 0, ISBLANK(CR602), $Q602-$S602+BD602-CA602)</f>
        <v>0</v>
      </c>
      <c r="DJ602" s="160" t="str" cm="1">
        <f t="array" ref="DJ602">_xlfn.IFS(DJ$1= 0,"", NOT(ISBLANK(CS602)), 0, ISBLANK(CS602), $Q602-$S602+BE602-CB602)</f>
        <v/>
      </c>
      <c r="DK602" s="160" t="str" cm="1">
        <f t="array" ref="DK602">_xlfn.IFS(DK$1= 0,"", NOT(ISBLANK(CT602)), 0, ISBLANK(CT602), $Q602-$S602+BF602-CC602)</f>
        <v/>
      </c>
      <c r="DL602" s="162" t="str" cm="1">
        <f t="array" ref="DL602">_xlfn.IFS(DL$1= 0,"", NOT(ISBLANK(CU602)), 0, ISBLANK(CU602), $Q602-$S602+BG602-CD602)</f>
        <v/>
      </c>
      <c r="DM602" s="162" t="str" cm="1">
        <f t="array" ref="DM602">_xlfn.IFS(DM$1= 0,"", NOT(ISBLANK(CV602)), 0, ISBLANK(CV602), $Q602-$S602+BH602-CE602)</f>
        <v/>
      </c>
      <c r="DN602" s="162" t="str" cm="1">
        <f t="array" ref="DN602">_xlfn.IFS(DN$1= 0,"", NOT(ISBLANK(CW602)), 0, ISBLANK(CW602), $Q602-$S602+BI602-CF602)</f>
        <v/>
      </c>
      <c r="DO602" s="162" t="str" cm="1">
        <f t="array" ref="DO602">_xlfn.IFS(DO$1= 0,"", NOT(ISBLANK(CX602)), 0, ISBLANK(CX602), $Q602-$S602+BJ602-CG602)</f>
        <v/>
      </c>
      <c r="DP602" s="162" t="str" cm="1">
        <f t="array" ref="DP602">_xlfn.IFS(DP$1= 0,"", NOT(ISBLANK(CY602)), 0, ISBLANK(CY602), $Q602-$S602+BK602-CH602)</f>
        <v/>
      </c>
      <c r="DQ602" s="162" t="str" cm="1">
        <f t="array" ref="DQ602">_xlfn.IFS(DQ$1= 0,"", NOT(ISBLANK(CZ602)), 0, ISBLANK(CZ602), $Q602-$S602+BL602-CI602)</f>
        <v/>
      </c>
      <c r="DR602" s="163" t="str" cm="1">
        <f t="array" ref="DR602">_xlfn.IFS(DR$1= 0,"", NOT(ISBLANK(DA602)), 0, ISBLANK(DA602), $Q602-$S602+BM602-CJ602)</f>
        <v/>
      </c>
    </row>
    <row r="603" spans="1:122" ht="16.5" x14ac:dyDescent="0.3">
      <c r="A603" s="135"/>
      <c r="B603" s="136"/>
      <c r="C603" s="136"/>
      <c r="D603" s="137"/>
      <c r="E603" s="176"/>
      <c r="F603" s="182"/>
      <c r="G603" s="183"/>
      <c r="H603" s="183"/>
      <c r="I603" s="183"/>
      <c r="J603" s="183"/>
      <c r="K603" s="183"/>
      <c r="L603" s="183"/>
      <c r="M603" s="186"/>
      <c r="N603" s="182"/>
      <c r="O603" s="184"/>
      <c r="P603" s="178"/>
      <c r="Q603" s="118">
        <f t="shared" si="187"/>
        <v>0</v>
      </c>
      <c r="R603" s="3"/>
      <c r="S603" s="3"/>
      <c r="T603" s="4"/>
      <c r="U603" s="4"/>
      <c r="V603" s="99">
        <f t="shared" si="188"/>
        <v>0</v>
      </c>
      <c r="W603" s="161"/>
      <c r="X603" s="138"/>
      <c r="AH603" s="158" t="str">
        <f t="array" ref="AH603">IF(OR(AH$1=0, $A603=""),"",SQRT((_xlfn.XLOOKUP(AH$1,$Z$2:$Z$16,$AA$2:$AA$16)-$T603)^2+(_xlfn.XLOOKUP(AH$1,$Z$2:$Z$16,$AB$2:$AB$16)-$U603)^2+(_xlfn.XLOOKUP(AH$1,$Z$2:$Z$16,$AC$2:$AC$16-$V603)^2)))</f>
        <v/>
      </c>
      <c r="AI603" s="140" t="str">
        <f t="array" ref="AI603">IF(OR(AI$1=0, $A603=""),"",SQRT((_xlfn.XLOOKUP(AI$1,$Z$2:$Z$16,$AA$2:$AA$16)-$T603)^2+(_xlfn.XLOOKUP(AI$1,$Z$2:$Z$16,$AB$2:$AB$16)-$U603)^2+(_xlfn.XLOOKUP(AI$1,$Z$2:$Z$16,$AC$2:$AC$16-$V603)^2)))</f>
        <v/>
      </c>
      <c r="AJ603" s="140" t="str">
        <f t="array" ref="AJ603">IF(OR(AJ$1=0, $A603=""),"",SQRT((_xlfn.XLOOKUP(AJ$1,$Z$2:$Z$16,$AA$2:$AA$16)-$T603)^2+(_xlfn.XLOOKUP(AJ$1,$Z$2:$Z$16,$AB$2:$AB$16)-$U603)^2+(_xlfn.XLOOKUP(AJ$1,$Z$2:$Z$16,$AC$2:$AC$16-$V603)^2)))</f>
        <v/>
      </c>
      <c r="AK603" s="140" t="str">
        <f t="array" ref="AK603">IF(OR(AK$1=0, $A603=""),"",SQRT((_xlfn.XLOOKUP(AK$1,$Z$2:$Z$16,$AA$2:$AA$16)-$T603)^2+(_xlfn.XLOOKUP(AK$1,$Z$2:$Z$16,$AB$2:$AB$16)-$U603)^2+(_xlfn.XLOOKUP(AK$1,$Z$2:$Z$16,$AC$2:$AC$16-$V603)^2)))</f>
        <v/>
      </c>
      <c r="AL603" s="140" t="str">
        <f t="array" ref="AL603">IF(OR(AL$1=0, $A603=""),"",SQRT((_xlfn.XLOOKUP(AL$1,$Z$2:$Z$16,$AA$2:$AA$16)-$T603)^2+(_xlfn.XLOOKUP(AL$1,$Z$2:$Z$16,$AB$2:$AB$16)-$U603)^2+(_xlfn.XLOOKUP(AL$1,$Z$2:$Z$16,$AC$2:$AC$16-$V603)^2)))</f>
        <v/>
      </c>
      <c r="AM603" s="140" t="str">
        <f t="array" ref="AM603">IF(OR(AM$1=0, $A603=""),"",SQRT((_xlfn.XLOOKUP(AM$1,$Z$2:$Z$16,$AA$2:$AA$16)-$T603)^2+(_xlfn.XLOOKUP(AM$1,$Z$2:$Z$16,$AB$2:$AB$16)-$U603)^2+(_xlfn.XLOOKUP(AM$1,$Z$2:$Z$16,$AC$2:$AC$16-$V603)^2)))</f>
        <v/>
      </c>
      <c r="AN603" s="140" t="str">
        <f t="array" ref="AN603">IF(OR(AN$1=0, $A603=""),"",SQRT((_xlfn.XLOOKUP(AN$1,$Z$2:$Z$16,$AA$2:$AA$16)-$T603)^2+(_xlfn.XLOOKUP(AN$1,$Z$2:$Z$16,$AB$2:$AB$16)-$U603)^2+(_xlfn.XLOOKUP(AN$1,$Z$2:$Z$16,$AC$2:$AC$16-$V603)^2)))</f>
        <v/>
      </c>
      <c r="AO603" s="140" t="str">
        <f t="array" ref="AO603">IF(OR(AO$1=0, $A603=""),"",SQRT((_xlfn.XLOOKUP(AO$1,$Z$2:$Z$16,$AA$2:$AA$16)-$T603)^2+(_xlfn.XLOOKUP(AO$1,$Z$2:$Z$16,$AB$2:$AB$16)-$U603)^2+(_xlfn.XLOOKUP(AO$1,$Z$2:$Z$16,$AC$2:$AC$16-$V603)^2)))</f>
        <v/>
      </c>
      <c r="AP603" s="141" t="str">
        <f t="array" ref="AP603">IF(OR(AP$1=0, $A603=""),"",SQRT((_xlfn.XLOOKUP(AP$1,$Z$2:$Z$16,$AA$2:$AA$16)-$T603)^2+(_xlfn.XLOOKUP(AP$1,$Z$2:$Z$16,$AB$2:$AB$16)-$U603)^2+(_xlfn.XLOOKUP(AP$1,$Z$2:$Z$16,$AC$2:$AC$16-$V603)^2)))</f>
        <v/>
      </c>
      <c r="AQ603" s="141" t="str">
        <f t="array" ref="AQ603">IF(OR(AQ$1=0, $A603=""),"",SQRT((_xlfn.XLOOKUP(AQ$1,$Z$2:$Z$16,$AA$2:$AA$16)-$T603)^2+(_xlfn.XLOOKUP(AQ$1,$Z$2:$Z$16,$AB$2:$AB$16)-$U603)^2+(_xlfn.XLOOKUP(AQ$1,$Z$2:$Z$16,$AC$2:$AC$16-$V603)^2)))</f>
        <v/>
      </c>
      <c r="AR603" s="141" t="str">
        <f t="array" ref="AR603">IF(OR(AR$1=0, $A603=""),"",SQRT((_xlfn.XLOOKUP(AR$1,$Z$2:$Z$16,$AA$2:$AA$16)-$T603)^2+(_xlfn.XLOOKUP(AR$1,$Z$2:$Z$16,$AB$2:$AB$16)-$U603)^2+(_xlfn.XLOOKUP(AR$1,$Z$2:$Z$16,$AC$2:$AC$16-$V603)^2)))</f>
        <v/>
      </c>
      <c r="AS603" s="141" t="str">
        <f t="array" ref="AS603">IF(OR(AS$1=0, $A603=""),"",SQRT((_xlfn.XLOOKUP(AS$1,$Z$2:$Z$16,$AA$2:$AA$16)-$T603)^2+(_xlfn.XLOOKUP(AS$1,$Z$2:$Z$16,$AB$2:$AB$16)-$U603)^2+(_xlfn.XLOOKUP(AS$1,$Z$2:$Z$16,$AC$2:$AC$16-$V603)^2)))</f>
        <v/>
      </c>
      <c r="AT603" s="141" t="str">
        <f t="array" ref="AT603">IF(OR(AT$1=0, $A603=""),"",SQRT((_xlfn.XLOOKUP(AT$1,$Z$2:$Z$16,$AA$2:$AA$16)-$T603)^2+(_xlfn.XLOOKUP(AT$1,$Z$2:$Z$16,$AB$2:$AB$16)-$U603)^2+(_xlfn.XLOOKUP(AT$1,$Z$2:$Z$16,$AC$2:$AC$16-$V603)^2)))</f>
        <v/>
      </c>
      <c r="AU603" s="141" t="str">
        <f t="array" ref="AU603">IF(OR(AU$1=0, $A603=""),"",SQRT((_xlfn.XLOOKUP(AU$1,$Z$2:$Z$16,$AA$2:$AA$16)-$T603)^2+(_xlfn.XLOOKUP(AU$1,$Z$2:$Z$16,$AB$2:$AB$16)-$U603)^2+(_xlfn.XLOOKUP(AU$1,$Z$2:$Z$16,$AC$2:$AC$16-$V603)^2)))</f>
        <v/>
      </c>
      <c r="AV603" s="142" t="str">
        <f t="array" ref="AV603">IF(OR(AV$1=0, $A603=""),"",SQRT((_xlfn.XLOOKUP(AV$1,$Z$2:$Z$16,$AA$2:$AA$16)-$T603)^2+(_xlfn.XLOOKUP(AV$1,$Z$2:$Z$16,$AB$2:$AB$16)-$U603)^2+(_xlfn.XLOOKUP(AV$1,$Z$2:$Z$16,$AC$2:$AC$16-$V603)^2)))</f>
        <v/>
      </c>
      <c r="AW603" s="124"/>
      <c r="AX603" s="124"/>
      <c r="AY603" s="125">
        <f t="shared" si="189"/>
        <v>0</v>
      </c>
      <c r="AZ603" s="143">
        <f t="shared" si="190"/>
        <v>0</v>
      </c>
      <c r="BA603" s="143">
        <f t="shared" si="191"/>
        <v>0</v>
      </c>
      <c r="BB603" s="143">
        <f t="shared" si="192"/>
        <v>0</v>
      </c>
      <c r="BC603" s="143">
        <f t="shared" si="193"/>
        <v>0</v>
      </c>
      <c r="BD603" s="143">
        <f t="shared" si="194"/>
        <v>0</v>
      </c>
      <c r="BE603" s="143">
        <f t="shared" si="195"/>
        <v>0</v>
      </c>
      <c r="BF603" s="143">
        <f t="shared" si="196"/>
        <v>0</v>
      </c>
      <c r="BG603" s="144">
        <f t="shared" si="197"/>
        <v>0</v>
      </c>
      <c r="BH603" s="144">
        <f t="shared" si="198"/>
        <v>0</v>
      </c>
      <c r="BI603" s="144">
        <f t="shared" si="199"/>
        <v>0</v>
      </c>
      <c r="BJ603" s="144">
        <f t="shared" si="200"/>
        <v>0</v>
      </c>
      <c r="BK603" s="144">
        <f t="shared" si="201"/>
        <v>0</v>
      </c>
      <c r="BL603" s="144">
        <f t="shared" si="202"/>
        <v>0</v>
      </c>
      <c r="BM603" s="145">
        <f t="shared" si="203"/>
        <v>0</v>
      </c>
      <c r="BN603" s="124"/>
      <c r="BO603" s="124"/>
      <c r="BP603" s="124"/>
      <c r="BQ603" s="124"/>
      <c r="BR603" s="124"/>
      <c r="BS603" s="124"/>
      <c r="BT603" s="124"/>
      <c r="BU603" s="124"/>
      <c r="BV603" s="130"/>
      <c r="BW603" s="130"/>
      <c r="BX603" s="130"/>
      <c r="BY603" s="130"/>
      <c r="BZ603" s="130"/>
      <c r="CA603" s="130"/>
      <c r="CB603" s="130"/>
      <c r="CC603" s="130"/>
      <c r="CD603" s="130"/>
      <c r="CE603" s="130"/>
      <c r="CF603" s="130"/>
      <c r="CG603" s="130"/>
      <c r="CH603" s="130"/>
      <c r="CI603" s="130"/>
      <c r="CJ603" s="130"/>
      <c r="CL603" s="124"/>
      <c r="CM603" s="130" t="s">
        <v>32</v>
      </c>
      <c r="CN603" s="130"/>
      <c r="CO603" s="130"/>
      <c r="CP603" s="130"/>
      <c r="CQ603" s="130"/>
      <c r="CR603" s="130"/>
      <c r="CS603" s="130"/>
      <c r="CT603" s="130"/>
      <c r="CU603" s="130"/>
      <c r="CV603" s="130"/>
      <c r="CW603" s="130"/>
      <c r="CX603" s="130"/>
      <c r="CY603" s="130"/>
      <c r="CZ603" s="130"/>
      <c r="DA603" s="130"/>
      <c r="DD603" s="159" cm="1">
        <f t="array" ref="DD603">_xlfn.IFS(DD$1= 0,"", NOT(ISBLANK(CM603)), 0, ISBLANK(CM603), $Q603-$S603+AY603-BV603)</f>
        <v>0</v>
      </c>
      <c r="DE603" s="160" cm="1">
        <f t="array" ref="DE603">_xlfn.IFS(DE$1= 0,"", NOT(ISBLANK(CN603)), 0, ISBLANK(CN603), $Q603-$S603+AZ603-BW603)</f>
        <v>0</v>
      </c>
      <c r="DF603" s="160" cm="1">
        <f t="array" ref="DF603">_xlfn.IFS(DF$1= 0,"", NOT(ISBLANK(CO603)), 0, ISBLANK(CO603), $Q603-$S603+BA603-BX603)</f>
        <v>0</v>
      </c>
      <c r="DG603" s="160" cm="1">
        <f t="array" ref="DG603">_xlfn.IFS(DG$1= 0,"", NOT(ISBLANK(CP603)), 0, ISBLANK(CP603), $Q603-$S603+BB603-BY603)</f>
        <v>0</v>
      </c>
      <c r="DH603" s="160" cm="1">
        <f t="array" ref="DH603">_xlfn.IFS(DH$1= 0,"", NOT(ISBLANK(CQ603)), 0, ISBLANK(CQ603), $Q603-$S603+BC603-BZ603)</f>
        <v>0</v>
      </c>
      <c r="DI603" s="160" cm="1">
        <f t="array" ref="DI603">_xlfn.IFS(DI$1= 0,"", NOT(ISBLANK(CR603)), 0, ISBLANK(CR603), $Q603-$S603+BD603-CA603)</f>
        <v>0</v>
      </c>
      <c r="DJ603" s="160" t="str" cm="1">
        <f t="array" ref="DJ603">_xlfn.IFS(DJ$1= 0,"", NOT(ISBLANK(CS603)), 0, ISBLANK(CS603), $Q603-$S603+BE603-CB603)</f>
        <v/>
      </c>
      <c r="DK603" s="160" t="str" cm="1">
        <f t="array" ref="DK603">_xlfn.IFS(DK$1= 0,"", NOT(ISBLANK(CT603)), 0, ISBLANK(CT603), $Q603-$S603+BF603-CC603)</f>
        <v/>
      </c>
      <c r="DL603" s="162" t="str" cm="1">
        <f t="array" ref="DL603">_xlfn.IFS(DL$1= 0,"", NOT(ISBLANK(CU603)), 0, ISBLANK(CU603), $Q603-$S603+BG603-CD603)</f>
        <v/>
      </c>
      <c r="DM603" s="162" t="str" cm="1">
        <f t="array" ref="DM603">_xlfn.IFS(DM$1= 0,"", NOT(ISBLANK(CV603)), 0, ISBLANK(CV603), $Q603-$S603+BH603-CE603)</f>
        <v/>
      </c>
      <c r="DN603" s="162" t="str" cm="1">
        <f t="array" ref="DN603">_xlfn.IFS(DN$1= 0,"", NOT(ISBLANK(CW603)), 0, ISBLANK(CW603), $Q603-$S603+BI603-CF603)</f>
        <v/>
      </c>
      <c r="DO603" s="162" t="str" cm="1">
        <f t="array" ref="DO603">_xlfn.IFS(DO$1= 0,"", NOT(ISBLANK(CX603)), 0, ISBLANK(CX603), $Q603-$S603+BJ603-CG603)</f>
        <v/>
      </c>
      <c r="DP603" s="162" t="str" cm="1">
        <f t="array" ref="DP603">_xlfn.IFS(DP$1= 0,"", NOT(ISBLANK(CY603)), 0, ISBLANK(CY603), $Q603-$S603+BK603-CH603)</f>
        <v/>
      </c>
      <c r="DQ603" s="162" t="str" cm="1">
        <f t="array" ref="DQ603">_xlfn.IFS(DQ$1= 0,"", NOT(ISBLANK(CZ603)), 0, ISBLANK(CZ603), $Q603-$S603+BL603-CI603)</f>
        <v/>
      </c>
      <c r="DR603" s="163" t="str" cm="1">
        <f t="array" ref="DR603">_xlfn.IFS(DR$1= 0,"", NOT(ISBLANK(DA603)), 0, ISBLANK(DA603), $Q603-$S603+BM603-CJ603)</f>
        <v/>
      </c>
    </row>
    <row r="604" spans="1:122" ht="16.5" x14ac:dyDescent="0.3">
      <c r="A604" s="135"/>
      <c r="B604" s="136"/>
      <c r="C604" s="136"/>
      <c r="D604" s="137"/>
      <c r="E604" s="176"/>
      <c r="F604" s="182"/>
      <c r="G604" s="183"/>
      <c r="H604" s="183"/>
      <c r="I604" s="183"/>
      <c r="J604" s="183"/>
      <c r="K604" s="183"/>
      <c r="L604" s="183"/>
      <c r="M604" s="186"/>
      <c r="N604" s="182"/>
      <c r="O604" s="184"/>
      <c r="P604" s="178"/>
      <c r="Q604" s="118">
        <f t="shared" si="187"/>
        <v>0</v>
      </c>
      <c r="R604" s="3"/>
      <c r="S604" s="3"/>
      <c r="T604" s="4"/>
      <c r="U604" s="4"/>
      <c r="V604" s="99">
        <f t="shared" si="188"/>
        <v>0</v>
      </c>
      <c r="W604" s="161"/>
      <c r="X604" s="138"/>
      <c r="AH604" s="158" t="str">
        <f t="array" ref="AH604">IF(OR(AH$1=0, $A604=""),"",SQRT((_xlfn.XLOOKUP(AH$1,$Z$2:$Z$16,$AA$2:$AA$16)-$T604)^2+(_xlfn.XLOOKUP(AH$1,$Z$2:$Z$16,$AB$2:$AB$16)-$U604)^2+(_xlfn.XLOOKUP(AH$1,$Z$2:$Z$16,$AC$2:$AC$16-$V604)^2)))</f>
        <v/>
      </c>
      <c r="AI604" s="140" t="str">
        <f t="array" ref="AI604">IF(OR(AI$1=0, $A604=""),"",SQRT((_xlfn.XLOOKUP(AI$1,$Z$2:$Z$16,$AA$2:$AA$16)-$T604)^2+(_xlfn.XLOOKUP(AI$1,$Z$2:$Z$16,$AB$2:$AB$16)-$U604)^2+(_xlfn.XLOOKUP(AI$1,$Z$2:$Z$16,$AC$2:$AC$16-$V604)^2)))</f>
        <v/>
      </c>
      <c r="AJ604" s="140" t="str">
        <f t="array" ref="AJ604">IF(OR(AJ$1=0, $A604=""),"",SQRT((_xlfn.XLOOKUP(AJ$1,$Z$2:$Z$16,$AA$2:$AA$16)-$T604)^2+(_xlfn.XLOOKUP(AJ$1,$Z$2:$Z$16,$AB$2:$AB$16)-$U604)^2+(_xlfn.XLOOKUP(AJ$1,$Z$2:$Z$16,$AC$2:$AC$16-$V604)^2)))</f>
        <v/>
      </c>
      <c r="AK604" s="140" t="str">
        <f t="array" ref="AK604">IF(OR(AK$1=0, $A604=""),"",SQRT((_xlfn.XLOOKUP(AK$1,$Z$2:$Z$16,$AA$2:$AA$16)-$T604)^2+(_xlfn.XLOOKUP(AK$1,$Z$2:$Z$16,$AB$2:$AB$16)-$U604)^2+(_xlfn.XLOOKUP(AK$1,$Z$2:$Z$16,$AC$2:$AC$16-$V604)^2)))</f>
        <v/>
      </c>
      <c r="AL604" s="140" t="str">
        <f t="array" ref="AL604">IF(OR(AL$1=0, $A604=""),"",SQRT((_xlfn.XLOOKUP(AL$1,$Z$2:$Z$16,$AA$2:$AA$16)-$T604)^2+(_xlfn.XLOOKUP(AL$1,$Z$2:$Z$16,$AB$2:$AB$16)-$U604)^2+(_xlfn.XLOOKUP(AL$1,$Z$2:$Z$16,$AC$2:$AC$16-$V604)^2)))</f>
        <v/>
      </c>
      <c r="AM604" s="140" t="str">
        <f t="array" ref="AM604">IF(OR(AM$1=0, $A604=""),"",SQRT((_xlfn.XLOOKUP(AM$1,$Z$2:$Z$16,$AA$2:$AA$16)-$T604)^2+(_xlfn.XLOOKUP(AM$1,$Z$2:$Z$16,$AB$2:$AB$16)-$U604)^2+(_xlfn.XLOOKUP(AM$1,$Z$2:$Z$16,$AC$2:$AC$16-$V604)^2)))</f>
        <v/>
      </c>
      <c r="AN604" s="140" t="str">
        <f t="array" ref="AN604">IF(OR(AN$1=0, $A604=""),"",SQRT((_xlfn.XLOOKUP(AN$1,$Z$2:$Z$16,$AA$2:$AA$16)-$T604)^2+(_xlfn.XLOOKUP(AN$1,$Z$2:$Z$16,$AB$2:$AB$16)-$U604)^2+(_xlfn.XLOOKUP(AN$1,$Z$2:$Z$16,$AC$2:$AC$16-$V604)^2)))</f>
        <v/>
      </c>
      <c r="AO604" s="140" t="str">
        <f t="array" ref="AO604">IF(OR(AO$1=0, $A604=""),"",SQRT((_xlfn.XLOOKUP(AO$1,$Z$2:$Z$16,$AA$2:$AA$16)-$T604)^2+(_xlfn.XLOOKUP(AO$1,$Z$2:$Z$16,$AB$2:$AB$16)-$U604)^2+(_xlfn.XLOOKUP(AO$1,$Z$2:$Z$16,$AC$2:$AC$16-$V604)^2)))</f>
        <v/>
      </c>
      <c r="AP604" s="141" t="str">
        <f t="array" ref="AP604">IF(OR(AP$1=0, $A604=""),"",SQRT((_xlfn.XLOOKUP(AP$1,$Z$2:$Z$16,$AA$2:$AA$16)-$T604)^2+(_xlfn.XLOOKUP(AP$1,$Z$2:$Z$16,$AB$2:$AB$16)-$U604)^2+(_xlfn.XLOOKUP(AP$1,$Z$2:$Z$16,$AC$2:$AC$16-$V604)^2)))</f>
        <v/>
      </c>
      <c r="AQ604" s="141" t="str">
        <f t="array" ref="AQ604">IF(OR(AQ$1=0, $A604=""),"",SQRT((_xlfn.XLOOKUP(AQ$1,$Z$2:$Z$16,$AA$2:$AA$16)-$T604)^2+(_xlfn.XLOOKUP(AQ$1,$Z$2:$Z$16,$AB$2:$AB$16)-$U604)^2+(_xlfn.XLOOKUP(AQ$1,$Z$2:$Z$16,$AC$2:$AC$16-$V604)^2)))</f>
        <v/>
      </c>
      <c r="AR604" s="141" t="str">
        <f t="array" ref="AR604">IF(OR(AR$1=0, $A604=""),"",SQRT((_xlfn.XLOOKUP(AR$1,$Z$2:$Z$16,$AA$2:$AA$16)-$T604)^2+(_xlfn.XLOOKUP(AR$1,$Z$2:$Z$16,$AB$2:$AB$16)-$U604)^2+(_xlfn.XLOOKUP(AR$1,$Z$2:$Z$16,$AC$2:$AC$16-$V604)^2)))</f>
        <v/>
      </c>
      <c r="AS604" s="141" t="str">
        <f t="array" ref="AS604">IF(OR(AS$1=0, $A604=""),"",SQRT((_xlfn.XLOOKUP(AS$1,$Z$2:$Z$16,$AA$2:$AA$16)-$T604)^2+(_xlfn.XLOOKUP(AS$1,$Z$2:$Z$16,$AB$2:$AB$16)-$U604)^2+(_xlfn.XLOOKUP(AS$1,$Z$2:$Z$16,$AC$2:$AC$16-$V604)^2)))</f>
        <v/>
      </c>
      <c r="AT604" s="141" t="str">
        <f t="array" ref="AT604">IF(OR(AT$1=0, $A604=""),"",SQRT((_xlfn.XLOOKUP(AT$1,$Z$2:$Z$16,$AA$2:$AA$16)-$T604)^2+(_xlfn.XLOOKUP(AT$1,$Z$2:$Z$16,$AB$2:$AB$16)-$U604)^2+(_xlfn.XLOOKUP(AT$1,$Z$2:$Z$16,$AC$2:$AC$16-$V604)^2)))</f>
        <v/>
      </c>
      <c r="AU604" s="141" t="str">
        <f t="array" ref="AU604">IF(OR(AU$1=0, $A604=""),"",SQRT((_xlfn.XLOOKUP(AU$1,$Z$2:$Z$16,$AA$2:$AA$16)-$T604)^2+(_xlfn.XLOOKUP(AU$1,$Z$2:$Z$16,$AB$2:$AB$16)-$U604)^2+(_xlfn.XLOOKUP(AU$1,$Z$2:$Z$16,$AC$2:$AC$16-$V604)^2)))</f>
        <v/>
      </c>
      <c r="AV604" s="142" t="str">
        <f t="array" ref="AV604">IF(OR(AV$1=0, $A604=""),"",SQRT((_xlfn.XLOOKUP(AV$1,$Z$2:$Z$16,$AA$2:$AA$16)-$T604)^2+(_xlfn.XLOOKUP(AV$1,$Z$2:$Z$16,$AB$2:$AB$16)-$U604)^2+(_xlfn.XLOOKUP(AV$1,$Z$2:$Z$16,$AC$2:$AC$16-$V604)^2)))</f>
        <v/>
      </c>
      <c r="AW604" s="124"/>
      <c r="AX604" s="124"/>
      <c r="AY604" s="125">
        <f t="shared" si="189"/>
        <v>0</v>
      </c>
      <c r="AZ604" s="143">
        <f t="shared" si="190"/>
        <v>0</v>
      </c>
      <c r="BA604" s="143">
        <f t="shared" si="191"/>
        <v>0</v>
      </c>
      <c r="BB604" s="143">
        <f t="shared" si="192"/>
        <v>0</v>
      </c>
      <c r="BC604" s="143">
        <f t="shared" si="193"/>
        <v>0</v>
      </c>
      <c r="BD604" s="143">
        <f t="shared" si="194"/>
        <v>0</v>
      </c>
      <c r="BE604" s="143">
        <f t="shared" si="195"/>
        <v>0</v>
      </c>
      <c r="BF604" s="143">
        <f t="shared" si="196"/>
        <v>0</v>
      </c>
      <c r="BG604" s="144">
        <f t="shared" si="197"/>
        <v>0</v>
      </c>
      <c r="BH604" s="144">
        <f t="shared" si="198"/>
        <v>0</v>
      </c>
      <c r="BI604" s="144">
        <f t="shared" si="199"/>
        <v>0</v>
      </c>
      <c r="BJ604" s="144">
        <f t="shared" si="200"/>
        <v>0</v>
      </c>
      <c r="BK604" s="144">
        <f t="shared" si="201"/>
        <v>0</v>
      </c>
      <c r="BL604" s="144">
        <f t="shared" si="202"/>
        <v>0</v>
      </c>
      <c r="BM604" s="145">
        <f t="shared" si="203"/>
        <v>0</v>
      </c>
      <c r="BN604" s="124"/>
      <c r="BO604" s="124"/>
      <c r="BP604" s="124"/>
      <c r="BQ604" s="124"/>
      <c r="BR604" s="124"/>
      <c r="BS604" s="124"/>
      <c r="BT604" s="124"/>
      <c r="BU604" s="124"/>
      <c r="BV604" s="130"/>
      <c r="BW604" s="130"/>
      <c r="BX604" s="130"/>
      <c r="BY604" s="130"/>
      <c r="BZ604" s="130"/>
      <c r="CA604" s="130"/>
      <c r="CB604" s="130"/>
      <c r="CC604" s="130"/>
      <c r="CD604" s="130"/>
      <c r="CE604" s="130"/>
      <c r="CF604" s="130"/>
      <c r="CG604" s="130"/>
      <c r="CH604" s="130"/>
      <c r="CI604" s="130"/>
      <c r="CJ604" s="130"/>
      <c r="CL604" s="124"/>
      <c r="CM604" s="130" t="s">
        <v>32</v>
      </c>
      <c r="CN604" s="130"/>
      <c r="CO604" s="130"/>
      <c r="CP604" s="130"/>
      <c r="CQ604" s="130"/>
      <c r="CR604" s="130"/>
      <c r="CS604" s="130"/>
      <c r="CT604" s="130"/>
      <c r="CU604" s="130"/>
      <c r="CV604" s="130"/>
      <c r="CW604" s="130"/>
      <c r="CX604" s="130"/>
      <c r="CY604" s="130"/>
      <c r="CZ604" s="130"/>
      <c r="DA604" s="130"/>
      <c r="DD604" s="159" cm="1">
        <f t="array" ref="DD604">_xlfn.IFS(DD$1= 0,"", NOT(ISBLANK(CM604)), 0, ISBLANK(CM604), $Q604-$S604+AY604-BV604)</f>
        <v>0</v>
      </c>
      <c r="DE604" s="160" cm="1">
        <f t="array" ref="DE604">_xlfn.IFS(DE$1= 0,"", NOT(ISBLANK(CN604)), 0, ISBLANK(CN604), $Q604-$S604+AZ604-BW604)</f>
        <v>0</v>
      </c>
      <c r="DF604" s="160" cm="1">
        <f t="array" ref="DF604">_xlfn.IFS(DF$1= 0,"", NOT(ISBLANK(CO604)), 0, ISBLANK(CO604), $Q604-$S604+BA604-BX604)</f>
        <v>0</v>
      </c>
      <c r="DG604" s="160" cm="1">
        <f t="array" ref="DG604">_xlfn.IFS(DG$1= 0,"", NOT(ISBLANK(CP604)), 0, ISBLANK(CP604), $Q604-$S604+BB604-BY604)</f>
        <v>0</v>
      </c>
      <c r="DH604" s="160" cm="1">
        <f t="array" ref="DH604">_xlfn.IFS(DH$1= 0,"", NOT(ISBLANK(CQ604)), 0, ISBLANK(CQ604), $Q604-$S604+BC604-BZ604)</f>
        <v>0</v>
      </c>
      <c r="DI604" s="160" cm="1">
        <f t="array" ref="DI604">_xlfn.IFS(DI$1= 0,"", NOT(ISBLANK(CR604)), 0, ISBLANK(CR604), $Q604-$S604+BD604-CA604)</f>
        <v>0</v>
      </c>
      <c r="DJ604" s="160" t="str" cm="1">
        <f t="array" ref="DJ604">_xlfn.IFS(DJ$1= 0,"", NOT(ISBLANK(CS604)), 0, ISBLANK(CS604), $Q604-$S604+BE604-CB604)</f>
        <v/>
      </c>
      <c r="DK604" s="160" t="str" cm="1">
        <f t="array" ref="DK604">_xlfn.IFS(DK$1= 0,"", NOT(ISBLANK(CT604)), 0, ISBLANK(CT604), $Q604-$S604+BF604-CC604)</f>
        <v/>
      </c>
      <c r="DL604" s="162" t="str" cm="1">
        <f t="array" ref="DL604">_xlfn.IFS(DL$1= 0,"", NOT(ISBLANK(CU604)), 0, ISBLANK(CU604), $Q604-$S604+BG604-CD604)</f>
        <v/>
      </c>
      <c r="DM604" s="162" t="str" cm="1">
        <f t="array" ref="DM604">_xlfn.IFS(DM$1= 0,"", NOT(ISBLANK(CV604)), 0, ISBLANK(CV604), $Q604-$S604+BH604-CE604)</f>
        <v/>
      </c>
      <c r="DN604" s="162" t="str" cm="1">
        <f t="array" ref="DN604">_xlfn.IFS(DN$1= 0,"", NOT(ISBLANK(CW604)), 0, ISBLANK(CW604), $Q604-$S604+BI604-CF604)</f>
        <v/>
      </c>
      <c r="DO604" s="162" t="str" cm="1">
        <f t="array" ref="DO604">_xlfn.IFS(DO$1= 0,"", NOT(ISBLANK(CX604)), 0, ISBLANK(CX604), $Q604-$S604+BJ604-CG604)</f>
        <v/>
      </c>
      <c r="DP604" s="162" t="str" cm="1">
        <f t="array" ref="DP604">_xlfn.IFS(DP$1= 0,"", NOT(ISBLANK(CY604)), 0, ISBLANK(CY604), $Q604-$S604+BK604-CH604)</f>
        <v/>
      </c>
      <c r="DQ604" s="162" t="str" cm="1">
        <f t="array" ref="DQ604">_xlfn.IFS(DQ$1= 0,"", NOT(ISBLANK(CZ604)), 0, ISBLANK(CZ604), $Q604-$S604+BL604-CI604)</f>
        <v/>
      </c>
      <c r="DR604" s="163" t="str" cm="1">
        <f t="array" ref="DR604">_xlfn.IFS(DR$1= 0,"", NOT(ISBLANK(DA604)), 0, ISBLANK(DA604), $Q604-$S604+BM604-CJ604)</f>
        <v/>
      </c>
    </row>
    <row r="605" spans="1:122" ht="16.5" x14ac:dyDescent="0.3">
      <c r="A605" s="135"/>
      <c r="B605" s="136"/>
      <c r="C605" s="136"/>
      <c r="D605" s="137"/>
      <c r="E605" s="176"/>
      <c r="F605" s="182"/>
      <c r="G605" s="183"/>
      <c r="H605" s="183"/>
      <c r="I605" s="183"/>
      <c r="J605" s="183"/>
      <c r="K605" s="183"/>
      <c r="L605" s="183"/>
      <c r="M605" s="186"/>
      <c r="N605" s="182"/>
      <c r="O605" s="184"/>
      <c r="P605" s="178"/>
      <c r="Q605" s="118">
        <f t="shared" si="187"/>
        <v>0</v>
      </c>
      <c r="R605" s="3"/>
      <c r="S605" s="3"/>
      <c r="T605" s="4"/>
      <c r="U605" s="4"/>
      <c r="V605" s="99">
        <f t="shared" si="188"/>
        <v>0</v>
      </c>
      <c r="W605" s="161"/>
      <c r="X605" s="138"/>
      <c r="AH605" s="158" t="str">
        <f t="array" ref="AH605">IF(OR(AH$1=0, $A605=""),"",SQRT((_xlfn.XLOOKUP(AH$1,$Z$2:$Z$16,$AA$2:$AA$16)-$T605)^2+(_xlfn.XLOOKUP(AH$1,$Z$2:$Z$16,$AB$2:$AB$16)-$U605)^2+(_xlfn.XLOOKUP(AH$1,$Z$2:$Z$16,$AC$2:$AC$16-$V605)^2)))</f>
        <v/>
      </c>
      <c r="AI605" s="140" t="str">
        <f t="array" ref="AI605">IF(OR(AI$1=0, $A605=""),"",SQRT((_xlfn.XLOOKUP(AI$1,$Z$2:$Z$16,$AA$2:$AA$16)-$T605)^2+(_xlfn.XLOOKUP(AI$1,$Z$2:$Z$16,$AB$2:$AB$16)-$U605)^2+(_xlfn.XLOOKUP(AI$1,$Z$2:$Z$16,$AC$2:$AC$16-$V605)^2)))</f>
        <v/>
      </c>
      <c r="AJ605" s="140" t="str">
        <f t="array" ref="AJ605">IF(OR(AJ$1=0, $A605=""),"",SQRT((_xlfn.XLOOKUP(AJ$1,$Z$2:$Z$16,$AA$2:$AA$16)-$T605)^2+(_xlfn.XLOOKUP(AJ$1,$Z$2:$Z$16,$AB$2:$AB$16)-$U605)^2+(_xlfn.XLOOKUP(AJ$1,$Z$2:$Z$16,$AC$2:$AC$16-$V605)^2)))</f>
        <v/>
      </c>
      <c r="AK605" s="140" t="str">
        <f t="array" ref="AK605">IF(OR(AK$1=0, $A605=""),"",SQRT((_xlfn.XLOOKUP(AK$1,$Z$2:$Z$16,$AA$2:$AA$16)-$T605)^2+(_xlfn.XLOOKUP(AK$1,$Z$2:$Z$16,$AB$2:$AB$16)-$U605)^2+(_xlfn.XLOOKUP(AK$1,$Z$2:$Z$16,$AC$2:$AC$16-$V605)^2)))</f>
        <v/>
      </c>
      <c r="AL605" s="140" t="str">
        <f t="array" ref="AL605">IF(OR(AL$1=0, $A605=""),"",SQRT((_xlfn.XLOOKUP(AL$1,$Z$2:$Z$16,$AA$2:$AA$16)-$T605)^2+(_xlfn.XLOOKUP(AL$1,$Z$2:$Z$16,$AB$2:$AB$16)-$U605)^2+(_xlfn.XLOOKUP(AL$1,$Z$2:$Z$16,$AC$2:$AC$16-$V605)^2)))</f>
        <v/>
      </c>
      <c r="AM605" s="140" t="str">
        <f t="array" ref="AM605">IF(OR(AM$1=0, $A605=""),"",SQRT((_xlfn.XLOOKUP(AM$1,$Z$2:$Z$16,$AA$2:$AA$16)-$T605)^2+(_xlfn.XLOOKUP(AM$1,$Z$2:$Z$16,$AB$2:$AB$16)-$U605)^2+(_xlfn.XLOOKUP(AM$1,$Z$2:$Z$16,$AC$2:$AC$16-$V605)^2)))</f>
        <v/>
      </c>
      <c r="AN605" s="140" t="str">
        <f t="array" ref="AN605">IF(OR(AN$1=0, $A605=""),"",SQRT((_xlfn.XLOOKUP(AN$1,$Z$2:$Z$16,$AA$2:$AA$16)-$T605)^2+(_xlfn.XLOOKUP(AN$1,$Z$2:$Z$16,$AB$2:$AB$16)-$U605)^2+(_xlfn.XLOOKUP(AN$1,$Z$2:$Z$16,$AC$2:$AC$16-$V605)^2)))</f>
        <v/>
      </c>
      <c r="AO605" s="140" t="str">
        <f t="array" ref="AO605">IF(OR(AO$1=0, $A605=""),"",SQRT((_xlfn.XLOOKUP(AO$1,$Z$2:$Z$16,$AA$2:$AA$16)-$T605)^2+(_xlfn.XLOOKUP(AO$1,$Z$2:$Z$16,$AB$2:$AB$16)-$U605)^2+(_xlfn.XLOOKUP(AO$1,$Z$2:$Z$16,$AC$2:$AC$16-$V605)^2)))</f>
        <v/>
      </c>
      <c r="AP605" s="141" t="str">
        <f t="array" ref="AP605">IF(OR(AP$1=0, $A605=""),"",SQRT((_xlfn.XLOOKUP(AP$1,$Z$2:$Z$16,$AA$2:$AA$16)-$T605)^2+(_xlfn.XLOOKUP(AP$1,$Z$2:$Z$16,$AB$2:$AB$16)-$U605)^2+(_xlfn.XLOOKUP(AP$1,$Z$2:$Z$16,$AC$2:$AC$16-$V605)^2)))</f>
        <v/>
      </c>
      <c r="AQ605" s="141" t="str">
        <f t="array" ref="AQ605">IF(OR(AQ$1=0, $A605=""),"",SQRT((_xlfn.XLOOKUP(AQ$1,$Z$2:$Z$16,$AA$2:$AA$16)-$T605)^2+(_xlfn.XLOOKUP(AQ$1,$Z$2:$Z$16,$AB$2:$AB$16)-$U605)^2+(_xlfn.XLOOKUP(AQ$1,$Z$2:$Z$16,$AC$2:$AC$16-$V605)^2)))</f>
        <v/>
      </c>
      <c r="AR605" s="141" t="str">
        <f t="array" ref="AR605">IF(OR(AR$1=0, $A605=""),"",SQRT((_xlfn.XLOOKUP(AR$1,$Z$2:$Z$16,$AA$2:$AA$16)-$T605)^2+(_xlfn.XLOOKUP(AR$1,$Z$2:$Z$16,$AB$2:$AB$16)-$U605)^2+(_xlfn.XLOOKUP(AR$1,$Z$2:$Z$16,$AC$2:$AC$16-$V605)^2)))</f>
        <v/>
      </c>
      <c r="AS605" s="141" t="str">
        <f t="array" ref="AS605">IF(OR(AS$1=0, $A605=""),"",SQRT((_xlfn.XLOOKUP(AS$1,$Z$2:$Z$16,$AA$2:$AA$16)-$T605)^2+(_xlfn.XLOOKUP(AS$1,$Z$2:$Z$16,$AB$2:$AB$16)-$U605)^2+(_xlfn.XLOOKUP(AS$1,$Z$2:$Z$16,$AC$2:$AC$16-$V605)^2)))</f>
        <v/>
      </c>
      <c r="AT605" s="141" t="str">
        <f t="array" ref="AT605">IF(OR(AT$1=0, $A605=""),"",SQRT((_xlfn.XLOOKUP(AT$1,$Z$2:$Z$16,$AA$2:$AA$16)-$T605)^2+(_xlfn.XLOOKUP(AT$1,$Z$2:$Z$16,$AB$2:$AB$16)-$U605)^2+(_xlfn.XLOOKUP(AT$1,$Z$2:$Z$16,$AC$2:$AC$16-$V605)^2)))</f>
        <v/>
      </c>
      <c r="AU605" s="141" t="str">
        <f t="array" ref="AU605">IF(OR(AU$1=0, $A605=""),"",SQRT((_xlfn.XLOOKUP(AU$1,$Z$2:$Z$16,$AA$2:$AA$16)-$T605)^2+(_xlfn.XLOOKUP(AU$1,$Z$2:$Z$16,$AB$2:$AB$16)-$U605)^2+(_xlfn.XLOOKUP(AU$1,$Z$2:$Z$16,$AC$2:$AC$16-$V605)^2)))</f>
        <v/>
      </c>
      <c r="AV605" s="142" t="str">
        <f t="array" ref="AV605">IF(OR(AV$1=0, $A605=""),"",SQRT((_xlfn.XLOOKUP(AV$1,$Z$2:$Z$16,$AA$2:$AA$16)-$T605)^2+(_xlfn.XLOOKUP(AV$1,$Z$2:$Z$16,$AB$2:$AB$16)-$U605)^2+(_xlfn.XLOOKUP(AV$1,$Z$2:$Z$16,$AC$2:$AC$16-$V605)^2)))</f>
        <v/>
      </c>
      <c r="AW605" s="124"/>
      <c r="AX605" s="124"/>
      <c r="AY605" s="125">
        <f t="shared" si="189"/>
        <v>0</v>
      </c>
      <c r="AZ605" s="143">
        <f t="shared" si="190"/>
        <v>0</v>
      </c>
      <c r="BA605" s="143">
        <f t="shared" si="191"/>
        <v>0</v>
      </c>
      <c r="BB605" s="143">
        <f t="shared" si="192"/>
        <v>0</v>
      </c>
      <c r="BC605" s="143">
        <f t="shared" si="193"/>
        <v>0</v>
      </c>
      <c r="BD605" s="143">
        <f t="shared" si="194"/>
        <v>0</v>
      </c>
      <c r="BE605" s="143">
        <f t="shared" si="195"/>
        <v>0</v>
      </c>
      <c r="BF605" s="143">
        <f t="shared" si="196"/>
        <v>0</v>
      </c>
      <c r="BG605" s="144">
        <f t="shared" si="197"/>
        <v>0</v>
      </c>
      <c r="BH605" s="144">
        <f t="shared" si="198"/>
        <v>0</v>
      </c>
      <c r="BI605" s="144">
        <f t="shared" si="199"/>
        <v>0</v>
      </c>
      <c r="BJ605" s="144">
        <f t="shared" si="200"/>
        <v>0</v>
      </c>
      <c r="BK605" s="144">
        <f t="shared" si="201"/>
        <v>0</v>
      </c>
      <c r="BL605" s="144">
        <f t="shared" si="202"/>
        <v>0</v>
      </c>
      <c r="BM605" s="145">
        <f t="shared" si="203"/>
        <v>0</v>
      </c>
      <c r="BN605" s="124"/>
      <c r="BO605" s="124"/>
      <c r="BP605" s="124"/>
      <c r="BQ605" s="124"/>
      <c r="BR605" s="124"/>
      <c r="BS605" s="124"/>
      <c r="BT605" s="124"/>
      <c r="BU605" s="124"/>
      <c r="BV605" s="130"/>
      <c r="BW605" s="130"/>
      <c r="BX605" s="130"/>
      <c r="BY605" s="130"/>
      <c r="BZ605" s="130"/>
      <c r="CA605" s="130"/>
      <c r="CB605" s="130"/>
      <c r="CC605" s="130"/>
      <c r="CD605" s="130"/>
      <c r="CE605" s="130"/>
      <c r="CF605" s="130"/>
      <c r="CG605" s="130"/>
      <c r="CH605" s="130"/>
      <c r="CI605" s="130"/>
      <c r="CJ605" s="130"/>
      <c r="CL605" s="124"/>
      <c r="CM605" s="130" t="s">
        <v>32</v>
      </c>
      <c r="CN605" s="130"/>
      <c r="CO605" s="130"/>
      <c r="CP605" s="130"/>
      <c r="CQ605" s="130"/>
      <c r="CR605" s="130"/>
      <c r="CS605" s="130"/>
      <c r="CT605" s="130"/>
      <c r="CU605" s="130"/>
      <c r="CV605" s="130"/>
      <c r="CW605" s="130"/>
      <c r="CX605" s="130"/>
      <c r="CY605" s="130"/>
      <c r="CZ605" s="130"/>
      <c r="DA605" s="130"/>
      <c r="DD605" s="159" cm="1">
        <f t="array" ref="DD605">_xlfn.IFS(DD$1= 0,"", NOT(ISBLANK(CM605)), 0, ISBLANK(CM605), $Q605-$S605+AY605-BV605)</f>
        <v>0</v>
      </c>
      <c r="DE605" s="160" cm="1">
        <f t="array" ref="DE605">_xlfn.IFS(DE$1= 0,"", NOT(ISBLANK(CN605)), 0, ISBLANK(CN605), $Q605-$S605+AZ605-BW605)</f>
        <v>0</v>
      </c>
      <c r="DF605" s="160" cm="1">
        <f t="array" ref="DF605">_xlfn.IFS(DF$1= 0,"", NOT(ISBLANK(CO605)), 0, ISBLANK(CO605), $Q605-$S605+BA605-BX605)</f>
        <v>0</v>
      </c>
      <c r="DG605" s="160" cm="1">
        <f t="array" ref="DG605">_xlfn.IFS(DG$1= 0,"", NOT(ISBLANK(CP605)), 0, ISBLANK(CP605), $Q605-$S605+BB605-BY605)</f>
        <v>0</v>
      </c>
      <c r="DH605" s="160" cm="1">
        <f t="array" ref="DH605">_xlfn.IFS(DH$1= 0,"", NOT(ISBLANK(CQ605)), 0, ISBLANK(CQ605), $Q605-$S605+BC605-BZ605)</f>
        <v>0</v>
      </c>
      <c r="DI605" s="160" cm="1">
        <f t="array" ref="DI605">_xlfn.IFS(DI$1= 0,"", NOT(ISBLANK(CR605)), 0, ISBLANK(CR605), $Q605-$S605+BD605-CA605)</f>
        <v>0</v>
      </c>
      <c r="DJ605" s="160" t="str" cm="1">
        <f t="array" ref="DJ605">_xlfn.IFS(DJ$1= 0,"", NOT(ISBLANK(CS605)), 0, ISBLANK(CS605), $Q605-$S605+BE605-CB605)</f>
        <v/>
      </c>
      <c r="DK605" s="160" t="str" cm="1">
        <f t="array" ref="DK605">_xlfn.IFS(DK$1= 0,"", NOT(ISBLANK(CT605)), 0, ISBLANK(CT605), $Q605-$S605+BF605-CC605)</f>
        <v/>
      </c>
      <c r="DL605" s="162" t="str" cm="1">
        <f t="array" ref="DL605">_xlfn.IFS(DL$1= 0,"", NOT(ISBLANK(CU605)), 0, ISBLANK(CU605), $Q605-$S605+BG605-CD605)</f>
        <v/>
      </c>
      <c r="DM605" s="162" t="str" cm="1">
        <f t="array" ref="DM605">_xlfn.IFS(DM$1= 0,"", NOT(ISBLANK(CV605)), 0, ISBLANK(CV605), $Q605-$S605+BH605-CE605)</f>
        <v/>
      </c>
      <c r="DN605" s="162" t="str" cm="1">
        <f t="array" ref="DN605">_xlfn.IFS(DN$1= 0,"", NOT(ISBLANK(CW605)), 0, ISBLANK(CW605), $Q605-$S605+BI605-CF605)</f>
        <v/>
      </c>
      <c r="DO605" s="162" t="str" cm="1">
        <f t="array" ref="DO605">_xlfn.IFS(DO$1= 0,"", NOT(ISBLANK(CX605)), 0, ISBLANK(CX605), $Q605-$S605+BJ605-CG605)</f>
        <v/>
      </c>
      <c r="DP605" s="162" t="str" cm="1">
        <f t="array" ref="DP605">_xlfn.IFS(DP$1= 0,"", NOT(ISBLANK(CY605)), 0, ISBLANK(CY605), $Q605-$S605+BK605-CH605)</f>
        <v/>
      </c>
      <c r="DQ605" s="162" t="str" cm="1">
        <f t="array" ref="DQ605">_xlfn.IFS(DQ$1= 0,"", NOT(ISBLANK(CZ605)), 0, ISBLANK(CZ605), $Q605-$S605+BL605-CI605)</f>
        <v/>
      </c>
      <c r="DR605" s="163" t="str" cm="1">
        <f t="array" ref="DR605">_xlfn.IFS(DR$1= 0,"", NOT(ISBLANK(DA605)), 0, ISBLANK(DA605), $Q605-$S605+BM605-CJ605)</f>
        <v/>
      </c>
    </row>
    <row r="606" spans="1:122" ht="16.5" x14ac:dyDescent="0.3">
      <c r="A606" s="135"/>
      <c r="B606" s="136"/>
      <c r="C606" s="136"/>
      <c r="D606" s="137"/>
      <c r="E606" s="176"/>
      <c r="F606" s="182"/>
      <c r="G606" s="183"/>
      <c r="H606" s="183"/>
      <c r="I606" s="183"/>
      <c r="J606" s="183"/>
      <c r="K606" s="183"/>
      <c r="L606" s="183"/>
      <c r="M606" s="186"/>
      <c r="N606" s="182"/>
      <c r="O606" s="184"/>
      <c r="P606" s="178"/>
      <c r="Q606" s="118">
        <f t="shared" si="187"/>
        <v>0</v>
      </c>
      <c r="R606" s="3"/>
      <c r="S606" s="3"/>
      <c r="T606" s="4"/>
      <c r="U606" s="4"/>
      <c r="V606" s="99">
        <f t="shared" si="188"/>
        <v>0</v>
      </c>
      <c r="W606" s="161"/>
      <c r="X606" s="138"/>
      <c r="AH606" s="158" t="str">
        <f t="array" ref="AH606">IF(OR(AH$1=0, $A606=""),"",SQRT((_xlfn.XLOOKUP(AH$1,$Z$2:$Z$16,$AA$2:$AA$16)-$T606)^2+(_xlfn.XLOOKUP(AH$1,$Z$2:$Z$16,$AB$2:$AB$16)-$U606)^2+(_xlfn.XLOOKUP(AH$1,$Z$2:$Z$16,$AC$2:$AC$16-$V606)^2)))</f>
        <v/>
      </c>
      <c r="AI606" s="140" t="str">
        <f t="array" ref="AI606">IF(OR(AI$1=0, $A606=""),"",SQRT((_xlfn.XLOOKUP(AI$1,$Z$2:$Z$16,$AA$2:$AA$16)-$T606)^2+(_xlfn.XLOOKUP(AI$1,$Z$2:$Z$16,$AB$2:$AB$16)-$U606)^2+(_xlfn.XLOOKUP(AI$1,$Z$2:$Z$16,$AC$2:$AC$16-$V606)^2)))</f>
        <v/>
      </c>
      <c r="AJ606" s="140" t="str">
        <f t="array" ref="AJ606">IF(OR(AJ$1=0, $A606=""),"",SQRT((_xlfn.XLOOKUP(AJ$1,$Z$2:$Z$16,$AA$2:$AA$16)-$T606)^2+(_xlfn.XLOOKUP(AJ$1,$Z$2:$Z$16,$AB$2:$AB$16)-$U606)^2+(_xlfn.XLOOKUP(AJ$1,$Z$2:$Z$16,$AC$2:$AC$16-$V606)^2)))</f>
        <v/>
      </c>
      <c r="AK606" s="140" t="str">
        <f t="array" ref="AK606">IF(OR(AK$1=0, $A606=""),"",SQRT((_xlfn.XLOOKUP(AK$1,$Z$2:$Z$16,$AA$2:$AA$16)-$T606)^2+(_xlfn.XLOOKUP(AK$1,$Z$2:$Z$16,$AB$2:$AB$16)-$U606)^2+(_xlfn.XLOOKUP(AK$1,$Z$2:$Z$16,$AC$2:$AC$16-$V606)^2)))</f>
        <v/>
      </c>
      <c r="AL606" s="140" t="str">
        <f t="array" ref="AL606">IF(OR(AL$1=0, $A606=""),"",SQRT((_xlfn.XLOOKUP(AL$1,$Z$2:$Z$16,$AA$2:$AA$16)-$T606)^2+(_xlfn.XLOOKUP(AL$1,$Z$2:$Z$16,$AB$2:$AB$16)-$U606)^2+(_xlfn.XLOOKUP(AL$1,$Z$2:$Z$16,$AC$2:$AC$16-$V606)^2)))</f>
        <v/>
      </c>
      <c r="AM606" s="140" t="str">
        <f t="array" ref="AM606">IF(OR(AM$1=0, $A606=""),"",SQRT((_xlfn.XLOOKUP(AM$1,$Z$2:$Z$16,$AA$2:$AA$16)-$T606)^2+(_xlfn.XLOOKUP(AM$1,$Z$2:$Z$16,$AB$2:$AB$16)-$U606)^2+(_xlfn.XLOOKUP(AM$1,$Z$2:$Z$16,$AC$2:$AC$16-$V606)^2)))</f>
        <v/>
      </c>
      <c r="AN606" s="140" t="str">
        <f t="array" ref="AN606">IF(OR(AN$1=0, $A606=""),"",SQRT((_xlfn.XLOOKUP(AN$1,$Z$2:$Z$16,$AA$2:$AA$16)-$T606)^2+(_xlfn.XLOOKUP(AN$1,$Z$2:$Z$16,$AB$2:$AB$16)-$U606)^2+(_xlfn.XLOOKUP(AN$1,$Z$2:$Z$16,$AC$2:$AC$16-$V606)^2)))</f>
        <v/>
      </c>
      <c r="AO606" s="140" t="str">
        <f t="array" ref="AO606">IF(OR(AO$1=0, $A606=""),"",SQRT((_xlfn.XLOOKUP(AO$1,$Z$2:$Z$16,$AA$2:$AA$16)-$T606)^2+(_xlfn.XLOOKUP(AO$1,$Z$2:$Z$16,$AB$2:$AB$16)-$U606)^2+(_xlfn.XLOOKUP(AO$1,$Z$2:$Z$16,$AC$2:$AC$16-$V606)^2)))</f>
        <v/>
      </c>
      <c r="AP606" s="141" t="str">
        <f t="array" ref="AP606">IF(OR(AP$1=0, $A606=""),"",SQRT((_xlfn.XLOOKUP(AP$1,$Z$2:$Z$16,$AA$2:$AA$16)-$T606)^2+(_xlfn.XLOOKUP(AP$1,$Z$2:$Z$16,$AB$2:$AB$16)-$U606)^2+(_xlfn.XLOOKUP(AP$1,$Z$2:$Z$16,$AC$2:$AC$16-$V606)^2)))</f>
        <v/>
      </c>
      <c r="AQ606" s="141" t="str">
        <f t="array" ref="AQ606">IF(OR(AQ$1=0, $A606=""),"",SQRT((_xlfn.XLOOKUP(AQ$1,$Z$2:$Z$16,$AA$2:$AA$16)-$T606)^2+(_xlfn.XLOOKUP(AQ$1,$Z$2:$Z$16,$AB$2:$AB$16)-$U606)^2+(_xlfn.XLOOKUP(AQ$1,$Z$2:$Z$16,$AC$2:$AC$16-$V606)^2)))</f>
        <v/>
      </c>
      <c r="AR606" s="141" t="str">
        <f t="array" ref="AR606">IF(OR(AR$1=0, $A606=""),"",SQRT((_xlfn.XLOOKUP(AR$1,$Z$2:$Z$16,$AA$2:$AA$16)-$T606)^2+(_xlfn.XLOOKUP(AR$1,$Z$2:$Z$16,$AB$2:$AB$16)-$U606)^2+(_xlfn.XLOOKUP(AR$1,$Z$2:$Z$16,$AC$2:$AC$16-$V606)^2)))</f>
        <v/>
      </c>
      <c r="AS606" s="141" t="str">
        <f t="array" ref="AS606">IF(OR(AS$1=0, $A606=""),"",SQRT((_xlfn.XLOOKUP(AS$1,$Z$2:$Z$16,$AA$2:$AA$16)-$T606)^2+(_xlfn.XLOOKUP(AS$1,$Z$2:$Z$16,$AB$2:$AB$16)-$U606)^2+(_xlfn.XLOOKUP(AS$1,$Z$2:$Z$16,$AC$2:$AC$16-$V606)^2)))</f>
        <v/>
      </c>
      <c r="AT606" s="141" t="str">
        <f t="array" ref="AT606">IF(OR(AT$1=0, $A606=""),"",SQRT((_xlfn.XLOOKUP(AT$1,$Z$2:$Z$16,$AA$2:$AA$16)-$T606)^2+(_xlfn.XLOOKUP(AT$1,$Z$2:$Z$16,$AB$2:$AB$16)-$U606)^2+(_xlfn.XLOOKUP(AT$1,$Z$2:$Z$16,$AC$2:$AC$16-$V606)^2)))</f>
        <v/>
      </c>
      <c r="AU606" s="141" t="str">
        <f t="array" ref="AU606">IF(OR(AU$1=0, $A606=""),"",SQRT((_xlfn.XLOOKUP(AU$1,$Z$2:$Z$16,$AA$2:$AA$16)-$T606)^2+(_xlfn.XLOOKUP(AU$1,$Z$2:$Z$16,$AB$2:$AB$16)-$U606)^2+(_xlfn.XLOOKUP(AU$1,$Z$2:$Z$16,$AC$2:$AC$16-$V606)^2)))</f>
        <v/>
      </c>
      <c r="AV606" s="142" t="str">
        <f t="array" ref="AV606">IF(OR(AV$1=0, $A606=""),"",SQRT((_xlfn.XLOOKUP(AV$1,$Z$2:$Z$16,$AA$2:$AA$16)-$T606)^2+(_xlfn.XLOOKUP(AV$1,$Z$2:$Z$16,$AB$2:$AB$16)-$U606)^2+(_xlfn.XLOOKUP(AV$1,$Z$2:$Z$16,$AC$2:$AC$16-$V606)^2)))</f>
        <v/>
      </c>
      <c r="AW606" s="124"/>
      <c r="AX606" s="124"/>
      <c r="AY606" s="125">
        <f t="shared" si="189"/>
        <v>0</v>
      </c>
      <c r="AZ606" s="143">
        <f t="shared" si="190"/>
        <v>0</v>
      </c>
      <c r="BA606" s="143">
        <f t="shared" si="191"/>
        <v>0</v>
      </c>
      <c r="BB606" s="143">
        <f t="shared" si="192"/>
        <v>0</v>
      </c>
      <c r="BC606" s="143">
        <f t="shared" si="193"/>
        <v>0</v>
      </c>
      <c r="BD606" s="143">
        <f t="shared" si="194"/>
        <v>0</v>
      </c>
      <c r="BE606" s="143">
        <f t="shared" si="195"/>
        <v>0</v>
      </c>
      <c r="BF606" s="143">
        <f t="shared" si="196"/>
        <v>0</v>
      </c>
      <c r="BG606" s="144">
        <f t="shared" si="197"/>
        <v>0</v>
      </c>
      <c r="BH606" s="144">
        <f t="shared" si="198"/>
        <v>0</v>
      </c>
      <c r="BI606" s="144">
        <f t="shared" si="199"/>
        <v>0</v>
      </c>
      <c r="BJ606" s="144">
        <f t="shared" si="200"/>
        <v>0</v>
      </c>
      <c r="BK606" s="144">
        <f t="shared" si="201"/>
        <v>0</v>
      </c>
      <c r="BL606" s="144">
        <f t="shared" si="202"/>
        <v>0</v>
      </c>
      <c r="BM606" s="145">
        <f t="shared" si="203"/>
        <v>0</v>
      </c>
      <c r="BN606" s="124"/>
      <c r="BO606" s="124"/>
      <c r="BP606" s="124"/>
      <c r="BQ606" s="124"/>
      <c r="BR606" s="124"/>
      <c r="BS606" s="124"/>
      <c r="BT606" s="124"/>
      <c r="BU606" s="124"/>
      <c r="BV606" s="130"/>
      <c r="BW606" s="130"/>
      <c r="BX606" s="130"/>
      <c r="BY606" s="130"/>
      <c r="BZ606" s="130"/>
      <c r="CA606" s="130"/>
      <c r="CB606" s="130"/>
      <c r="CC606" s="130"/>
      <c r="CD606" s="130"/>
      <c r="CE606" s="130"/>
      <c r="CF606" s="130"/>
      <c r="CG606" s="130"/>
      <c r="CH606" s="130"/>
      <c r="CI606" s="130"/>
      <c r="CJ606" s="130"/>
      <c r="CL606" s="124"/>
      <c r="CM606" s="130" t="s">
        <v>32</v>
      </c>
      <c r="CN606" s="130"/>
      <c r="CO606" s="130"/>
      <c r="CP606" s="130"/>
      <c r="CQ606" s="130"/>
      <c r="CR606" s="130"/>
      <c r="CS606" s="130"/>
      <c r="CT606" s="130"/>
      <c r="CU606" s="130"/>
      <c r="CV606" s="130"/>
      <c r="CW606" s="130"/>
      <c r="CX606" s="130"/>
      <c r="CY606" s="130"/>
      <c r="CZ606" s="130"/>
      <c r="DA606" s="130"/>
      <c r="DD606" s="159" cm="1">
        <f t="array" ref="DD606">_xlfn.IFS(DD$1= 0,"", NOT(ISBLANK(CM606)), 0, ISBLANK(CM606), $Q606-$S606+AY606-BV606)</f>
        <v>0</v>
      </c>
      <c r="DE606" s="160" cm="1">
        <f t="array" ref="DE606">_xlfn.IFS(DE$1= 0,"", NOT(ISBLANK(CN606)), 0, ISBLANK(CN606), $Q606-$S606+AZ606-BW606)</f>
        <v>0</v>
      </c>
      <c r="DF606" s="160" cm="1">
        <f t="array" ref="DF606">_xlfn.IFS(DF$1= 0,"", NOT(ISBLANK(CO606)), 0, ISBLANK(CO606), $Q606-$S606+BA606-BX606)</f>
        <v>0</v>
      </c>
      <c r="DG606" s="160" cm="1">
        <f t="array" ref="DG606">_xlfn.IFS(DG$1= 0,"", NOT(ISBLANK(CP606)), 0, ISBLANK(CP606), $Q606-$S606+BB606-BY606)</f>
        <v>0</v>
      </c>
      <c r="DH606" s="160" cm="1">
        <f t="array" ref="DH606">_xlfn.IFS(DH$1= 0,"", NOT(ISBLANK(CQ606)), 0, ISBLANK(CQ606), $Q606-$S606+BC606-BZ606)</f>
        <v>0</v>
      </c>
      <c r="DI606" s="160" cm="1">
        <f t="array" ref="DI606">_xlfn.IFS(DI$1= 0,"", NOT(ISBLANK(CR606)), 0, ISBLANK(CR606), $Q606-$S606+BD606-CA606)</f>
        <v>0</v>
      </c>
      <c r="DJ606" s="160" t="str" cm="1">
        <f t="array" ref="DJ606">_xlfn.IFS(DJ$1= 0,"", NOT(ISBLANK(CS606)), 0, ISBLANK(CS606), $Q606-$S606+BE606-CB606)</f>
        <v/>
      </c>
      <c r="DK606" s="160" t="str" cm="1">
        <f t="array" ref="DK606">_xlfn.IFS(DK$1= 0,"", NOT(ISBLANK(CT606)), 0, ISBLANK(CT606), $Q606-$S606+BF606-CC606)</f>
        <v/>
      </c>
      <c r="DL606" s="162" t="str" cm="1">
        <f t="array" ref="DL606">_xlfn.IFS(DL$1= 0,"", NOT(ISBLANK(CU606)), 0, ISBLANK(CU606), $Q606-$S606+BG606-CD606)</f>
        <v/>
      </c>
      <c r="DM606" s="162" t="str" cm="1">
        <f t="array" ref="DM606">_xlfn.IFS(DM$1= 0,"", NOT(ISBLANK(CV606)), 0, ISBLANK(CV606), $Q606-$S606+BH606-CE606)</f>
        <v/>
      </c>
      <c r="DN606" s="162" t="str" cm="1">
        <f t="array" ref="DN606">_xlfn.IFS(DN$1= 0,"", NOT(ISBLANK(CW606)), 0, ISBLANK(CW606), $Q606-$S606+BI606-CF606)</f>
        <v/>
      </c>
      <c r="DO606" s="162" t="str" cm="1">
        <f t="array" ref="DO606">_xlfn.IFS(DO$1= 0,"", NOT(ISBLANK(CX606)), 0, ISBLANK(CX606), $Q606-$S606+BJ606-CG606)</f>
        <v/>
      </c>
      <c r="DP606" s="162" t="str" cm="1">
        <f t="array" ref="DP606">_xlfn.IFS(DP$1= 0,"", NOT(ISBLANK(CY606)), 0, ISBLANK(CY606), $Q606-$S606+BK606-CH606)</f>
        <v/>
      </c>
      <c r="DQ606" s="162" t="str" cm="1">
        <f t="array" ref="DQ606">_xlfn.IFS(DQ$1= 0,"", NOT(ISBLANK(CZ606)), 0, ISBLANK(CZ606), $Q606-$S606+BL606-CI606)</f>
        <v/>
      </c>
      <c r="DR606" s="163" t="str" cm="1">
        <f t="array" ref="DR606">_xlfn.IFS(DR$1= 0,"", NOT(ISBLANK(DA606)), 0, ISBLANK(DA606), $Q606-$S606+BM606-CJ606)</f>
        <v/>
      </c>
    </row>
    <row r="607" spans="1:122" ht="16.5" x14ac:dyDescent="0.3">
      <c r="A607" s="135"/>
      <c r="B607" s="136"/>
      <c r="C607" s="136"/>
      <c r="D607" s="137"/>
      <c r="E607" s="176"/>
      <c r="F607" s="182"/>
      <c r="G607" s="183"/>
      <c r="H607" s="183"/>
      <c r="I607" s="183"/>
      <c r="J607" s="183"/>
      <c r="K607" s="183"/>
      <c r="L607" s="183"/>
      <c r="M607" s="186"/>
      <c r="N607" s="182"/>
      <c r="O607" s="184"/>
      <c r="P607" s="178"/>
      <c r="Q607" s="118">
        <f t="shared" si="187"/>
        <v>0</v>
      </c>
      <c r="R607" s="3"/>
      <c r="S607" s="3"/>
      <c r="T607" s="4"/>
      <c r="U607" s="4"/>
      <c r="V607" s="99">
        <f t="shared" si="188"/>
        <v>0</v>
      </c>
      <c r="W607" s="161"/>
      <c r="X607" s="138"/>
      <c r="AH607" s="158" t="str">
        <f t="array" ref="AH607">IF(OR(AH$1=0, $A607=""),"",SQRT((_xlfn.XLOOKUP(AH$1,$Z$2:$Z$16,$AA$2:$AA$16)-$T607)^2+(_xlfn.XLOOKUP(AH$1,$Z$2:$Z$16,$AB$2:$AB$16)-$U607)^2+(_xlfn.XLOOKUP(AH$1,$Z$2:$Z$16,$AC$2:$AC$16-$V607)^2)))</f>
        <v/>
      </c>
      <c r="AI607" s="140" t="str">
        <f t="array" ref="AI607">IF(OR(AI$1=0, $A607=""),"",SQRT((_xlfn.XLOOKUP(AI$1,$Z$2:$Z$16,$AA$2:$AA$16)-$T607)^2+(_xlfn.XLOOKUP(AI$1,$Z$2:$Z$16,$AB$2:$AB$16)-$U607)^2+(_xlfn.XLOOKUP(AI$1,$Z$2:$Z$16,$AC$2:$AC$16-$V607)^2)))</f>
        <v/>
      </c>
      <c r="AJ607" s="140" t="str">
        <f t="array" ref="AJ607">IF(OR(AJ$1=0, $A607=""),"",SQRT((_xlfn.XLOOKUP(AJ$1,$Z$2:$Z$16,$AA$2:$AA$16)-$T607)^2+(_xlfn.XLOOKUP(AJ$1,$Z$2:$Z$16,$AB$2:$AB$16)-$U607)^2+(_xlfn.XLOOKUP(AJ$1,$Z$2:$Z$16,$AC$2:$AC$16-$V607)^2)))</f>
        <v/>
      </c>
      <c r="AK607" s="140" t="str">
        <f t="array" ref="AK607">IF(OR(AK$1=0, $A607=""),"",SQRT((_xlfn.XLOOKUP(AK$1,$Z$2:$Z$16,$AA$2:$AA$16)-$T607)^2+(_xlfn.XLOOKUP(AK$1,$Z$2:$Z$16,$AB$2:$AB$16)-$U607)^2+(_xlfn.XLOOKUP(AK$1,$Z$2:$Z$16,$AC$2:$AC$16-$V607)^2)))</f>
        <v/>
      </c>
      <c r="AL607" s="140" t="str">
        <f t="array" ref="AL607">IF(OR(AL$1=0, $A607=""),"",SQRT((_xlfn.XLOOKUP(AL$1,$Z$2:$Z$16,$AA$2:$AA$16)-$T607)^2+(_xlfn.XLOOKUP(AL$1,$Z$2:$Z$16,$AB$2:$AB$16)-$U607)^2+(_xlfn.XLOOKUP(AL$1,$Z$2:$Z$16,$AC$2:$AC$16-$V607)^2)))</f>
        <v/>
      </c>
      <c r="AM607" s="140" t="str">
        <f t="array" ref="AM607">IF(OR(AM$1=0, $A607=""),"",SQRT((_xlfn.XLOOKUP(AM$1,$Z$2:$Z$16,$AA$2:$AA$16)-$T607)^2+(_xlfn.XLOOKUP(AM$1,$Z$2:$Z$16,$AB$2:$AB$16)-$U607)^2+(_xlfn.XLOOKUP(AM$1,$Z$2:$Z$16,$AC$2:$AC$16-$V607)^2)))</f>
        <v/>
      </c>
      <c r="AN607" s="140" t="str">
        <f t="array" ref="AN607">IF(OR(AN$1=0, $A607=""),"",SQRT((_xlfn.XLOOKUP(AN$1,$Z$2:$Z$16,$AA$2:$AA$16)-$T607)^2+(_xlfn.XLOOKUP(AN$1,$Z$2:$Z$16,$AB$2:$AB$16)-$U607)^2+(_xlfn.XLOOKUP(AN$1,$Z$2:$Z$16,$AC$2:$AC$16-$V607)^2)))</f>
        <v/>
      </c>
      <c r="AO607" s="140" t="str">
        <f t="array" ref="AO607">IF(OR(AO$1=0, $A607=""),"",SQRT((_xlfn.XLOOKUP(AO$1,$Z$2:$Z$16,$AA$2:$AA$16)-$T607)^2+(_xlfn.XLOOKUP(AO$1,$Z$2:$Z$16,$AB$2:$AB$16)-$U607)^2+(_xlfn.XLOOKUP(AO$1,$Z$2:$Z$16,$AC$2:$AC$16-$V607)^2)))</f>
        <v/>
      </c>
      <c r="AP607" s="141" t="str">
        <f t="array" ref="AP607">IF(OR(AP$1=0, $A607=""),"",SQRT((_xlfn.XLOOKUP(AP$1,$Z$2:$Z$16,$AA$2:$AA$16)-$T607)^2+(_xlfn.XLOOKUP(AP$1,$Z$2:$Z$16,$AB$2:$AB$16)-$U607)^2+(_xlfn.XLOOKUP(AP$1,$Z$2:$Z$16,$AC$2:$AC$16-$V607)^2)))</f>
        <v/>
      </c>
      <c r="AQ607" s="141" t="str">
        <f t="array" ref="AQ607">IF(OR(AQ$1=0, $A607=""),"",SQRT((_xlfn.XLOOKUP(AQ$1,$Z$2:$Z$16,$AA$2:$AA$16)-$T607)^2+(_xlfn.XLOOKUP(AQ$1,$Z$2:$Z$16,$AB$2:$AB$16)-$U607)^2+(_xlfn.XLOOKUP(AQ$1,$Z$2:$Z$16,$AC$2:$AC$16-$V607)^2)))</f>
        <v/>
      </c>
      <c r="AR607" s="141" t="str">
        <f t="array" ref="AR607">IF(OR(AR$1=0, $A607=""),"",SQRT((_xlfn.XLOOKUP(AR$1,$Z$2:$Z$16,$AA$2:$AA$16)-$T607)^2+(_xlfn.XLOOKUP(AR$1,$Z$2:$Z$16,$AB$2:$AB$16)-$U607)^2+(_xlfn.XLOOKUP(AR$1,$Z$2:$Z$16,$AC$2:$AC$16-$V607)^2)))</f>
        <v/>
      </c>
      <c r="AS607" s="141" t="str">
        <f t="array" ref="AS607">IF(OR(AS$1=0, $A607=""),"",SQRT((_xlfn.XLOOKUP(AS$1,$Z$2:$Z$16,$AA$2:$AA$16)-$T607)^2+(_xlfn.XLOOKUP(AS$1,$Z$2:$Z$16,$AB$2:$AB$16)-$U607)^2+(_xlfn.XLOOKUP(AS$1,$Z$2:$Z$16,$AC$2:$AC$16-$V607)^2)))</f>
        <v/>
      </c>
      <c r="AT607" s="141" t="str">
        <f t="array" ref="AT607">IF(OR(AT$1=0, $A607=""),"",SQRT((_xlfn.XLOOKUP(AT$1,$Z$2:$Z$16,$AA$2:$AA$16)-$T607)^2+(_xlfn.XLOOKUP(AT$1,$Z$2:$Z$16,$AB$2:$AB$16)-$U607)^2+(_xlfn.XLOOKUP(AT$1,$Z$2:$Z$16,$AC$2:$AC$16-$V607)^2)))</f>
        <v/>
      </c>
      <c r="AU607" s="141" t="str">
        <f t="array" ref="AU607">IF(OR(AU$1=0, $A607=""),"",SQRT((_xlfn.XLOOKUP(AU$1,$Z$2:$Z$16,$AA$2:$AA$16)-$T607)^2+(_xlfn.XLOOKUP(AU$1,$Z$2:$Z$16,$AB$2:$AB$16)-$U607)^2+(_xlfn.XLOOKUP(AU$1,$Z$2:$Z$16,$AC$2:$AC$16-$V607)^2)))</f>
        <v/>
      </c>
      <c r="AV607" s="142" t="str">
        <f t="array" ref="AV607">IF(OR(AV$1=0, $A607=""),"",SQRT((_xlfn.XLOOKUP(AV$1,$Z$2:$Z$16,$AA$2:$AA$16)-$T607)^2+(_xlfn.XLOOKUP(AV$1,$Z$2:$Z$16,$AB$2:$AB$16)-$U607)^2+(_xlfn.XLOOKUP(AV$1,$Z$2:$Z$16,$AC$2:$AC$16-$V607)^2)))</f>
        <v/>
      </c>
      <c r="AW607" s="124"/>
      <c r="AX607" s="124"/>
      <c r="AY607" s="125">
        <f t="shared" si="189"/>
        <v>0</v>
      </c>
      <c r="AZ607" s="143">
        <f t="shared" si="190"/>
        <v>0</v>
      </c>
      <c r="BA607" s="143">
        <f t="shared" si="191"/>
        <v>0</v>
      </c>
      <c r="BB607" s="143">
        <f t="shared" si="192"/>
        <v>0</v>
      </c>
      <c r="BC607" s="143">
        <f t="shared" si="193"/>
        <v>0</v>
      </c>
      <c r="BD607" s="143">
        <f t="shared" si="194"/>
        <v>0</v>
      </c>
      <c r="BE607" s="143">
        <f t="shared" si="195"/>
        <v>0</v>
      </c>
      <c r="BF607" s="143">
        <f t="shared" si="196"/>
        <v>0</v>
      </c>
      <c r="BG607" s="144">
        <f t="shared" si="197"/>
        <v>0</v>
      </c>
      <c r="BH607" s="144">
        <f t="shared" si="198"/>
        <v>0</v>
      </c>
      <c r="BI607" s="144">
        <f t="shared" si="199"/>
        <v>0</v>
      </c>
      <c r="BJ607" s="144">
        <f t="shared" si="200"/>
        <v>0</v>
      </c>
      <c r="BK607" s="144">
        <f t="shared" si="201"/>
        <v>0</v>
      </c>
      <c r="BL607" s="144">
        <f t="shared" si="202"/>
        <v>0</v>
      </c>
      <c r="BM607" s="145">
        <f t="shared" si="203"/>
        <v>0</v>
      </c>
      <c r="BN607" s="124"/>
      <c r="BO607" s="124"/>
      <c r="BP607" s="124"/>
      <c r="BQ607" s="124"/>
      <c r="BR607" s="124"/>
      <c r="BS607" s="124"/>
      <c r="BT607" s="124"/>
      <c r="BU607" s="124"/>
      <c r="BV607" s="130"/>
      <c r="BW607" s="130"/>
      <c r="BX607" s="130"/>
      <c r="BY607" s="130"/>
      <c r="BZ607" s="130"/>
      <c r="CA607" s="130"/>
      <c r="CB607" s="130"/>
      <c r="CC607" s="130"/>
      <c r="CD607" s="130"/>
      <c r="CE607" s="130"/>
      <c r="CF607" s="130"/>
      <c r="CG607" s="130"/>
      <c r="CH607" s="130"/>
      <c r="CI607" s="130"/>
      <c r="CJ607" s="130"/>
      <c r="CL607" s="124"/>
      <c r="CM607" s="130" t="s">
        <v>32</v>
      </c>
      <c r="CN607" s="130"/>
      <c r="CO607" s="130"/>
      <c r="CP607" s="130"/>
      <c r="CQ607" s="130"/>
      <c r="CR607" s="130"/>
      <c r="CS607" s="130"/>
      <c r="CT607" s="130"/>
      <c r="CU607" s="130"/>
      <c r="CV607" s="130"/>
      <c r="CW607" s="130"/>
      <c r="CX607" s="130"/>
      <c r="CY607" s="130"/>
      <c r="CZ607" s="130"/>
      <c r="DA607" s="130"/>
      <c r="DD607" s="159" cm="1">
        <f t="array" ref="DD607">_xlfn.IFS(DD$1= 0,"", NOT(ISBLANK(CM607)), 0, ISBLANK(CM607), $Q607-$S607+AY607-BV607)</f>
        <v>0</v>
      </c>
      <c r="DE607" s="160" cm="1">
        <f t="array" ref="DE607">_xlfn.IFS(DE$1= 0,"", NOT(ISBLANK(CN607)), 0, ISBLANK(CN607), $Q607-$S607+AZ607-BW607)</f>
        <v>0</v>
      </c>
      <c r="DF607" s="160" cm="1">
        <f t="array" ref="DF607">_xlfn.IFS(DF$1= 0,"", NOT(ISBLANK(CO607)), 0, ISBLANK(CO607), $Q607-$S607+BA607-BX607)</f>
        <v>0</v>
      </c>
      <c r="DG607" s="160" cm="1">
        <f t="array" ref="DG607">_xlfn.IFS(DG$1= 0,"", NOT(ISBLANK(CP607)), 0, ISBLANK(CP607), $Q607-$S607+BB607-BY607)</f>
        <v>0</v>
      </c>
      <c r="DH607" s="160" cm="1">
        <f t="array" ref="DH607">_xlfn.IFS(DH$1= 0,"", NOT(ISBLANK(CQ607)), 0, ISBLANK(CQ607), $Q607-$S607+BC607-BZ607)</f>
        <v>0</v>
      </c>
      <c r="DI607" s="160" cm="1">
        <f t="array" ref="DI607">_xlfn.IFS(DI$1= 0,"", NOT(ISBLANK(CR607)), 0, ISBLANK(CR607), $Q607-$S607+BD607-CA607)</f>
        <v>0</v>
      </c>
      <c r="DJ607" s="160" t="str" cm="1">
        <f t="array" ref="DJ607">_xlfn.IFS(DJ$1= 0,"", NOT(ISBLANK(CS607)), 0, ISBLANK(CS607), $Q607-$S607+BE607-CB607)</f>
        <v/>
      </c>
      <c r="DK607" s="160" t="str" cm="1">
        <f t="array" ref="DK607">_xlfn.IFS(DK$1= 0,"", NOT(ISBLANK(CT607)), 0, ISBLANK(CT607), $Q607-$S607+BF607-CC607)</f>
        <v/>
      </c>
      <c r="DL607" s="162" t="str" cm="1">
        <f t="array" ref="DL607">_xlfn.IFS(DL$1= 0,"", NOT(ISBLANK(CU607)), 0, ISBLANK(CU607), $Q607-$S607+BG607-CD607)</f>
        <v/>
      </c>
      <c r="DM607" s="162" t="str" cm="1">
        <f t="array" ref="DM607">_xlfn.IFS(DM$1= 0,"", NOT(ISBLANK(CV607)), 0, ISBLANK(CV607), $Q607-$S607+BH607-CE607)</f>
        <v/>
      </c>
      <c r="DN607" s="162" t="str" cm="1">
        <f t="array" ref="DN607">_xlfn.IFS(DN$1= 0,"", NOT(ISBLANK(CW607)), 0, ISBLANK(CW607), $Q607-$S607+BI607-CF607)</f>
        <v/>
      </c>
      <c r="DO607" s="162" t="str" cm="1">
        <f t="array" ref="DO607">_xlfn.IFS(DO$1= 0,"", NOT(ISBLANK(CX607)), 0, ISBLANK(CX607), $Q607-$S607+BJ607-CG607)</f>
        <v/>
      </c>
      <c r="DP607" s="162" t="str" cm="1">
        <f t="array" ref="DP607">_xlfn.IFS(DP$1= 0,"", NOT(ISBLANK(CY607)), 0, ISBLANK(CY607), $Q607-$S607+BK607-CH607)</f>
        <v/>
      </c>
      <c r="DQ607" s="162" t="str" cm="1">
        <f t="array" ref="DQ607">_xlfn.IFS(DQ$1= 0,"", NOT(ISBLANK(CZ607)), 0, ISBLANK(CZ607), $Q607-$S607+BL607-CI607)</f>
        <v/>
      </c>
      <c r="DR607" s="163" t="str" cm="1">
        <f t="array" ref="DR607">_xlfn.IFS(DR$1= 0,"", NOT(ISBLANK(DA607)), 0, ISBLANK(DA607), $Q607-$S607+BM607-CJ607)</f>
        <v/>
      </c>
    </row>
    <row r="608" spans="1:122" ht="16.5" x14ac:dyDescent="0.3">
      <c r="A608" s="135"/>
      <c r="B608" s="136"/>
      <c r="C608" s="136"/>
      <c r="D608" s="137"/>
      <c r="E608" s="176"/>
      <c r="F608" s="182"/>
      <c r="G608" s="183"/>
      <c r="H608" s="183"/>
      <c r="I608" s="183"/>
      <c r="J608" s="183"/>
      <c r="K608" s="183"/>
      <c r="L608" s="183"/>
      <c r="M608" s="186"/>
      <c r="N608" s="182"/>
      <c r="O608" s="184"/>
      <c r="P608" s="178"/>
      <c r="Q608" s="118">
        <f t="shared" si="187"/>
        <v>0</v>
      </c>
      <c r="R608" s="3"/>
      <c r="S608" s="3"/>
      <c r="T608" s="4"/>
      <c r="U608" s="4"/>
      <c r="V608" s="99">
        <f t="shared" si="188"/>
        <v>0</v>
      </c>
      <c r="W608" s="161"/>
      <c r="X608" s="138"/>
      <c r="AH608" s="158" t="str">
        <f t="array" ref="AH608">IF(OR(AH$1=0, $A608=""),"",SQRT((_xlfn.XLOOKUP(AH$1,$Z$2:$Z$16,$AA$2:$AA$16)-$T608)^2+(_xlfn.XLOOKUP(AH$1,$Z$2:$Z$16,$AB$2:$AB$16)-$U608)^2+(_xlfn.XLOOKUP(AH$1,$Z$2:$Z$16,$AC$2:$AC$16-$V608)^2)))</f>
        <v/>
      </c>
      <c r="AI608" s="140" t="str">
        <f t="array" ref="AI608">IF(OR(AI$1=0, $A608=""),"",SQRT((_xlfn.XLOOKUP(AI$1,$Z$2:$Z$16,$AA$2:$AA$16)-$T608)^2+(_xlfn.XLOOKUP(AI$1,$Z$2:$Z$16,$AB$2:$AB$16)-$U608)^2+(_xlfn.XLOOKUP(AI$1,$Z$2:$Z$16,$AC$2:$AC$16-$V608)^2)))</f>
        <v/>
      </c>
      <c r="AJ608" s="140" t="str">
        <f t="array" ref="AJ608">IF(OR(AJ$1=0, $A608=""),"",SQRT((_xlfn.XLOOKUP(AJ$1,$Z$2:$Z$16,$AA$2:$AA$16)-$T608)^2+(_xlfn.XLOOKUP(AJ$1,$Z$2:$Z$16,$AB$2:$AB$16)-$U608)^2+(_xlfn.XLOOKUP(AJ$1,$Z$2:$Z$16,$AC$2:$AC$16-$V608)^2)))</f>
        <v/>
      </c>
      <c r="AK608" s="140" t="str">
        <f t="array" ref="AK608">IF(OR(AK$1=0, $A608=""),"",SQRT((_xlfn.XLOOKUP(AK$1,$Z$2:$Z$16,$AA$2:$AA$16)-$T608)^2+(_xlfn.XLOOKUP(AK$1,$Z$2:$Z$16,$AB$2:$AB$16)-$U608)^2+(_xlfn.XLOOKUP(AK$1,$Z$2:$Z$16,$AC$2:$AC$16-$V608)^2)))</f>
        <v/>
      </c>
      <c r="AL608" s="140" t="str">
        <f t="array" ref="AL608">IF(OR(AL$1=0, $A608=""),"",SQRT((_xlfn.XLOOKUP(AL$1,$Z$2:$Z$16,$AA$2:$AA$16)-$T608)^2+(_xlfn.XLOOKUP(AL$1,$Z$2:$Z$16,$AB$2:$AB$16)-$U608)^2+(_xlfn.XLOOKUP(AL$1,$Z$2:$Z$16,$AC$2:$AC$16-$V608)^2)))</f>
        <v/>
      </c>
      <c r="AM608" s="140" t="str">
        <f t="array" ref="AM608">IF(OR(AM$1=0, $A608=""),"",SQRT((_xlfn.XLOOKUP(AM$1,$Z$2:$Z$16,$AA$2:$AA$16)-$T608)^2+(_xlfn.XLOOKUP(AM$1,$Z$2:$Z$16,$AB$2:$AB$16)-$U608)^2+(_xlfn.XLOOKUP(AM$1,$Z$2:$Z$16,$AC$2:$AC$16-$V608)^2)))</f>
        <v/>
      </c>
      <c r="AN608" s="140" t="str">
        <f t="array" ref="AN608">IF(OR(AN$1=0, $A608=""),"",SQRT((_xlfn.XLOOKUP(AN$1,$Z$2:$Z$16,$AA$2:$AA$16)-$T608)^2+(_xlfn.XLOOKUP(AN$1,$Z$2:$Z$16,$AB$2:$AB$16)-$U608)^2+(_xlfn.XLOOKUP(AN$1,$Z$2:$Z$16,$AC$2:$AC$16-$V608)^2)))</f>
        <v/>
      </c>
      <c r="AO608" s="140" t="str">
        <f t="array" ref="AO608">IF(OR(AO$1=0, $A608=""),"",SQRT((_xlfn.XLOOKUP(AO$1,$Z$2:$Z$16,$AA$2:$AA$16)-$T608)^2+(_xlfn.XLOOKUP(AO$1,$Z$2:$Z$16,$AB$2:$AB$16)-$U608)^2+(_xlfn.XLOOKUP(AO$1,$Z$2:$Z$16,$AC$2:$AC$16-$V608)^2)))</f>
        <v/>
      </c>
      <c r="AP608" s="141" t="str">
        <f t="array" ref="AP608">IF(OR(AP$1=0, $A608=""),"",SQRT((_xlfn.XLOOKUP(AP$1,$Z$2:$Z$16,$AA$2:$AA$16)-$T608)^2+(_xlfn.XLOOKUP(AP$1,$Z$2:$Z$16,$AB$2:$AB$16)-$U608)^2+(_xlfn.XLOOKUP(AP$1,$Z$2:$Z$16,$AC$2:$AC$16-$V608)^2)))</f>
        <v/>
      </c>
      <c r="AQ608" s="141" t="str">
        <f t="array" ref="AQ608">IF(OR(AQ$1=0, $A608=""),"",SQRT((_xlfn.XLOOKUP(AQ$1,$Z$2:$Z$16,$AA$2:$AA$16)-$T608)^2+(_xlfn.XLOOKUP(AQ$1,$Z$2:$Z$16,$AB$2:$AB$16)-$U608)^2+(_xlfn.XLOOKUP(AQ$1,$Z$2:$Z$16,$AC$2:$AC$16-$V608)^2)))</f>
        <v/>
      </c>
      <c r="AR608" s="141" t="str">
        <f t="array" ref="AR608">IF(OR(AR$1=0, $A608=""),"",SQRT((_xlfn.XLOOKUP(AR$1,$Z$2:$Z$16,$AA$2:$AA$16)-$T608)^2+(_xlfn.XLOOKUP(AR$1,$Z$2:$Z$16,$AB$2:$AB$16)-$U608)^2+(_xlfn.XLOOKUP(AR$1,$Z$2:$Z$16,$AC$2:$AC$16-$V608)^2)))</f>
        <v/>
      </c>
      <c r="AS608" s="141" t="str">
        <f t="array" ref="AS608">IF(OR(AS$1=0, $A608=""),"",SQRT((_xlfn.XLOOKUP(AS$1,$Z$2:$Z$16,$AA$2:$AA$16)-$T608)^2+(_xlfn.XLOOKUP(AS$1,$Z$2:$Z$16,$AB$2:$AB$16)-$U608)^2+(_xlfn.XLOOKUP(AS$1,$Z$2:$Z$16,$AC$2:$AC$16-$V608)^2)))</f>
        <v/>
      </c>
      <c r="AT608" s="141" t="str">
        <f t="array" ref="AT608">IF(OR(AT$1=0, $A608=""),"",SQRT((_xlfn.XLOOKUP(AT$1,$Z$2:$Z$16,$AA$2:$AA$16)-$T608)^2+(_xlfn.XLOOKUP(AT$1,$Z$2:$Z$16,$AB$2:$AB$16)-$U608)^2+(_xlfn.XLOOKUP(AT$1,$Z$2:$Z$16,$AC$2:$AC$16-$V608)^2)))</f>
        <v/>
      </c>
      <c r="AU608" s="141" t="str">
        <f t="array" ref="AU608">IF(OR(AU$1=0, $A608=""),"",SQRT((_xlfn.XLOOKUP(AU$1,$Z$2:$Z$16,$AA$2:$AA$16)-$T608)^2+(_xlfn.XLOOKUP(AU$1,$Z$2:$Z$16,$AB$2:$AB$16)-$U608)^2+(_xlfn.XLOOKUP(AU$1,$Z$2:$Z$16,$AC$2:$AC$16-$V608)^2)))</f>
        <v/>
      </c>
      <c r="AV608" s="142" t="str">
        <f t="array" ref="AV608">IF(OR(AV$1=0, $A608=""),"",SQRT((_xlfn.XLOOKUP(AV$1,$Z$2:$Z$16,$AA$2:$AA$16)-$T608)^2+(_xlfn.XLOOKUP(AV$1,$Z$2:$Z$16,$AB$2:$AB$16)-$U608)^2+(_xlfn.XLOOKUP(AV$1,$Z$2:$Z$16,$AC$2:$AC$16-$V608)^2)))</f>
        <v/>
      </c>
      <c r="AW608" s="124"/>
      <c r="AX608" s="124"/>
      <c r="AY608" s="125">
        <f t="shared" si="189"/>
        <v>0</v>
      </c>
      <c r="AZ608" s="143">
        <f t="shared" si="190"/>
        <v>0</v>
      </c>
      <c r="BA608" s="143">
        <f t="shared" si="191"/>
        <v>0</v>
      </c>
      <c r="BB608" s="143">
        <f t="shared" si="192"/>
        <v>0</v>
      </c>
      <c r="BC608" s="143">
        <f t="shared" si="193"/>
        <v>0</v>
      </c>
      <c r="BD608" s="143">
        <f t="shared" si="194"/>
        <v>0</v>
      </c>
      <c r="BE608" s="143">
        <f t="shared" si="195"/>
        <v>0</v>
      </c>
      <c r="BF608" s="143">
        <f t="shared" si="196"/>
        <v>0</v>
      </c>
      <c r="BG608" s="144">
        <f t="shared" si="197"/>
        <v>0</v>
      </c>
      <c r="BH608" s="144">
        <f t="shared" si="198"/>
        <v>0</v>
      </c>
      <c r="BI608" s="144">
        <f t="shared" si="199"/>
        <v>0</v>
      </c>
      <c r="BJ608" s="144">
        <f t="shared" si="200"/>
        <v>0</v>
      </c>
      <c r="BK608" s="144">
        <f t="shared" si="201"/>
        <v>0</v>
      </c>
      <c r="BL608" s="144">
        <f t="shared" si="202"/>
        <v>0</v>
      </c>
      <c r="BM608" s="145">
        <f t="shared" si="203"/>
        <v>0</v>
      </c>
      <c r="BN608" s="124"/>
      <c r="BO608" s="124"/>
      <c r="BP608" s="124"/>
      <c r="BQ608" s="124"/>
      <c r="BR608" s="124"/>
      <c r="BS608" s="124"/>
      <c r="BT608" s="124"/>
      <c r="BU608" s="124"/>
      <c r="BV608" s="130"/>
      <c r="BW608" s="130"/>
      <c r="BX608" s="130"/>
      <c r="BY608" s="130"/>
      <c r="BZ608" s="130"/>
      <c r="CA608" s="130"/>
      <c r="CB608" s="130"/>
      <c r="CC608" s="130"/>
      <c r="CD608" s="130"/>
      <c r="CE608" s="130"/>
      <c r="CF608" s="130"/>
      <c r="CG608" s="130"/>
      <c r="CH608" s="130"/>
      <c r="CI608" s="130"/>
      <c r="CJ608" s="130"/>
      <c r="CL608" s="124"/>
      <c r="CM608" s="130" t="s">
        <v>32</v>
      </c>
      <c r="CN608" s="130"/>
      <c r="CO608" s="130"/>
      <c r="CP608" s="130"/>
      <c r="CQ608" s="130"/>
      <c r="CR608" s="130"/>
      <c r="CS608" s="130"/>
      <c r="CT608" s="130"/>
      <c r="CU608" s="130"/>
      <c r="CV608" s="130"/>
      <c r="CW608" s="130"/>
      <c r="CX608" s="130"/>
      <c r="CY608" s="130"/>
      <c r="CZ608" s="130"/>
      <c r="DA608" s="130"/>
      <c r="DD608" s="159" cm="1">
        <f t="array" ref="DD608">_xlfn.IFS(DD$1= 0,"", NOT(ISBLANK(CM608)), 0, ISBLANK(CM608), $Q608-$S608+AY608-BV608)</f>
        <v>0</v>
      </c>
      <c r="DE608" s="160" cm="1">
        <f t="array" ref="DE608">_xlfn.IFS(DE$1= 0,"", NOT(ISBLANK(CN608)), 0, ISBLANK(CN608), $Q608-$S608+AZ608-BW608)</f>
        <v>0</v>
      </c>
      <c r="DF608" s="160" cm="1">
        <f t="array" ref="DF608">_xlfn.IFS(DF$1= 0,"", NOT(ISBLANK(CO608)), 0, ISBLANK(CO608), $Q608-$S608+BA608-BX608)</f>
        <v>0</v>
      </c>
      <c r="DG608" s="160" cm="1">
        <f t="array" ref="DG608">_xlfn.IFS(DG$1= 0,"", NOT(ISBLANK(CP608)), 0, ISBLANK(CP608), $Q608-$S608+BB608-BY608)</f>
        <v>0</v>
      </c>
      <c r="DH608" s="160" cm="1">
        <f t="array" ref="DH608">_xlfn.IFS(DH$1= 0,"", NOT(ISBLANK(CQ608)), 0, ISBLANK(CQ608), $Q608-$S608+BC608-BZ608)</f>
        <v>0</v>
      </c>
      <c r="DI608" s="160" cm="1">
        <f t="array" ref="DI608">_xlfn.IFS(DI$1= 0,"", NOT(ISBLANK(CR608)), 0, ISBLANK(CR608), $Q608-$S608+BD608-CA608)</f>
        <v>0</v>
      </c>
      <c r="DJ608" s="160" t="str" cm="1">
        <f t="array" ref="DJ608">_xlfn.IFS(DJ$1= 0,"", NOT(ISBLANK(CS608)), 0, ISBLANK(CS608), $Q608-$S608+BE608-CB608)</f>
        <v/>
      </c>
      <c r="DK608" s="160" t="str" cm="1">
        <f t="array" ref="DK608">_xlfn.IFS(DK$1= 0,"", NOT(ISBLANK(CT608)), 0, ISBLANK(CT608), $Q608-$S608+BF608-CC608)</f>
        <v/>
      </c>
      <c r="DL608" s="162" t="str" cm="1">
        <f t="array" ref="DL608">_xlfn.IFS(DL$1= 0,"", NOT(ISBLANK(CU608)), 0, ISBLANK(CU608), $Q608-$S608+BG608-CD608)</f>
        <v/>
      </c>
      <c r="DM608" s="162" t="str" cm="1">
        <f t="array" ref="DM608">_xlfn.IFS(DM$1= 0,"", NOT(ISBLANK(CV608)), 0, ISBLANK(CV608), $Q608-$S608+BH608-CE608)</f>
        <v/>
      </c>
      <c r="DN608" s="162" t="str" cm="1">
        <f t="array" ref="DN608">_xlfn.IFS(DN$1= 0,"", NOT(ISBLANK(CW608)), 0, ISBLANK(CW608), $Q608-$S608+BI608-CF608)</f>
        <v/>
      </c>
      <c r="DO608" s="162" t="str" cm="1">
        <f t="array" ref="DO608">_xlfn.IFS(DO$1= 0,"", NOT(ISBLANK(CX608)), 0, ISBLANK(CX608), $Q608-$S608+BJ608-CG608)</f>
        <v/>
      </c>
      <c r="DP608" s="162" t="str" cm="1">
        <f t="array" ref="DP608">_xlfn.IFS(DP$1= 0,"", NOT(ISBLANK(CY608)), 0, ISBLANK(CY608), $Q608-$S608+BK608-CH608)</f>
        <v/>
      </c>
      <c r="DQ608" s="162" t="str" cm="1">
        <f t="array" ref="DQ608">_xlfn.IFS(DQ$1= 0,"", NOT(ISBLANK(CZ608)), 0, ISBLANK(CZ608), $Q608-$S608+BL608-CI608)</f>
        <v/>
      </c>
      <c r="DR608" s="163" t="str" cm="1">
        <f t="array" ref="DR608">_xlfn.IFS(DR$1= 0,"", NOT(ISBLANK(DA608)), 0, ISBLANK(DA608), $Q608-$S608+BM608-CJ608)</f>
        <v/>
      </c>
    </row>
    <row r="609" spans="1:122" ht="16.5" x14ac:dyDescent="0.3">
      <c r="A609" s="135"/>
      <c r="B609" s="136"/>
      <c r="C609" s="136"/>
      <c r="D609" s="137"/>
      <c r="E609" s="176"/>
      <c r="F609" s="182"/>
      <c r="G609" s="183"/>
      <c r="H609" s="183"/>
      <c r="I609" s="183"/>
      <c r="J609" s="183"/>
      <c r="K609" s="183"/>
      <c r="L609" s="183"/>
      <c r="M609" s="186"/>
      <c r="N609" s="182"/>
      <c r="O609" s="184"/>
      <c r="P609" s="178"/>
      <c r="Q609" s="118">
        <f t="shared" si="187"/>
        <v>0</v>
      </c>
      <c r="R609" s="3"/>
      <c r="S609" s="3"/>
      <c r="T609" s="4"/>
      <c r="U609" s="4"/>
      <c r="V609" s="99">
        <f t="shared" si="188"/>
        <v>0</v>
      </c>
      <c r="W609" s="161"/>
      <c r="X609" s="138"/>
      <c r="AH609" s="158" t="str">
        <f t="array" ref="AH609">IF(OR(AH$1=0, $A609=""),"",SQRT((_xlfn.XLOOKUP(AH$1,$Z$2:$Z$16,$AA$2:$AA$16)-$T609)^2+(_xlfn.XLOOKUP(AH$1,$Z$2:$Z$16,$AB$2:$AB$16)-$U609)^2+(_xlfn.XLOOKUP(AH$1,$Z$2:$Z$16,$AC$2:$AC$16-$V609)^2)))</f>
        <v/>
      </c>
      <c r="AI609" s="140" t="str">
        <f t="array" ref="AI609">IF(OR(AI$1=0, $A609=""),"",SQRT((_xlfn.XLOOKUP(AI$1,$Z$2:$Z$16,$AA$2:$AA$16)-$T609)^2+(_xlfn.XLOOKUP(AI$1,$Z$2:$Z$16,$AB$2:$AB$16)-$U609)^2+(_xlfn.XLOOKUP(AI$1,$Z$2:$Z$16,$AC$2:$AC$16-$V609)^2)))</f>
        <v/>
      </c>
      <c r="AJ609" s="140" t="str">
        <f t="array" ref="AJ609">IF(OR(AJ$1=0, $A609=""),"",SQRT((_xlfn.XLOOKUP(AJ$1,$Z$2:$Z$16,$AA$2:$AA$16)-$T609)^2+(_xlfn.XLOOKUP(AJ$1,$Z$2:$Z$16,$AB$2:$AB$16)-$U609)^2+(_xlfn.XLOOKUP(AJ$1,$Z$2:$Z$16,$AC$2:$AC$16-$V609)^2)))</f>
        <v/>
      </c>
      <c r="AK609" s="140" t="str">
        <f t="array" ref="AK609">IF(OR(AK$1=0, $A609=""),"",SQRT((_xlfn.XLOOKUP(AK$1,$Z$2:$Z$16,$AA$2:$AA$16)-$T609)^2+(_xlfn.XLOOKUP(AK$1,$Z$2:$Z$16,$AB$2:$AB$16)-$U609)^2+(_xlfn.XLOOKUP(AK$1,$Z$2:$Z$16,$AC$2:$AC$16-$V609)^2)))</f>
        <v/>
      </c>
      <c r="AL609" s="140" t="str">
        <f t="array" ref="AL609">IF(OR(AL$1=0, $A609=""),"",SQRT((_xlfn.XLOOKUP(AL$1,$Z$2:$Z$16,$AA$2:$AA$16)-$T609)^2+(_xlfn.XLOOKUP(AL$1,$Z$2:$Z$16,$AB$2:$AB$16)-$U609)^2+(_xlfn.XLOOKUP(AL$1,$Z$2:$Z$16,$AC$2:$AC$16-$V609)^2)))</f>
        <v/>
      </c>
      <c r="AM609" s="140" t="str">
        <f t="array" ref="AM609">IF(OR(AM$1=0, $A609=""),"",SQRT((_xlfn.XLOOKUP(AM$1,$Z$2:$Z$16,$AA$2:$AA$16)-$T609)^2+(_xlfn.XLOOKUP(AM$1,$Z$2:$Z$16,$AB$2:$AB$16)-$U609)^2+(_xlfn.XLOOKUP(AM$1,$Z$2:$Z$16,$AC$2:$AC$16-$V609)^2)))</f>
        <v/>
      </c>
      <c r="AN609" s="140" t="str">
        <f t="array" ref="AN609">IF(OR(AN$1=0, $A609=""),"",SQRT((_xlfn.XLOOKUP(AN$1,$Z$2:$Z$16,$AA$2:$AA$16)-$T609)^2+(_xlfn.XLOOKUP(AN$1,$Z$2:$Z$16,$AB$2:$AB$16)-$U609)^2+(_xlfn.XLOOKUP(AN$1,$Z$2:$Z$16,$AC$2:$AC$16-$V609)^2)))</f>
        <v/>
      </c>
      <c r="AO609" s="140" t="str">
        <f t="array" ref="AO609">IF(OR(AO$1=0, $A609=""),"",SQRT((_xlfn.XLOOKUP(AO$1,$Z$2:$Z$16,$AA$2:$AA$16)-$T609)^2+(_xlfn.XLOOKUP(AO$1,$Z$2:$Z$16,$AB$2:$AB$16)-$U609)^2+(_xlfn.XLOOKUP(AO$1,$Z$2:$Z$16,$AC$2:$AC$16-$V609)^2)))</f>
        <v/>
      </c>
      <c r="AP609" s="141" t="str">
        <f t="array" ref="AP609">IF(OR(AP$1=0, $A609=""),"",SQRT((_xlfn.XLOOKUP(AP$1,$Z$2:$Z$16,$AA$2:$AA$16)-$T609)^2+(_xlfn.XLOOKUP(AP$1,$Z$2:$Z$16,$AB$2:$AB$16)-$U609)^2+(_xlfn.XLOOKUP(AP$1,$Z$2:$Z$16,$AC$2:$AC$16-$V609)^2)))</f>
        <v/>
      </c>
      <c r="AQ609" s="141" t="str">
        <f t="array" ref="AQ609">IF(OR(AQ$1=0, $A609=""),"",SQRT((_xlfn.XLOOKUP(AQ$1,$Z$2:$Z$16,$AA$2:$AA$16)-$T609)^2+(_xlfn.XLOOKUP(AQ$1,$Z$2:$Z$16,$AB$2:$AB$16)-$U609)^2+(_xlfn.XLOOKUP(AQ$1,$Z$2:$Z$16,$AC$2:$AC$16-$V609)^2)))</f>
        <v/>
      </c>
      <c r="AR609" s="141" t="str">
        <f t="array" ref="AR609">IF(OR(AR$1=0, $A609=""),"",SQRT((_xlfn.XLOOKUP(AR$1,$Z$2:$Z$16,$AA$2:$AA$16)-$T609)^2+(_xlfn.XLOOKUP(AR$1,$Z$2:$Z$16,$AB$2:$AB$16)-$U609)^2+(_xlfn.XLOOKUP(AR$1,$Z$2:$Z$16,$AC$2:$AC$16-$V609)^2)))</f>
        <v/>
      </c>
      <c r="AS609" s="141" t="str">
        <f t="array" ref="AS609">IF(OR(AS$1=0, $A609=""),"",SQRT((_xlfn.XLOOKUP(AS$1,$Z$2:$Z$16,$AA$2:$AA$16)-$T609)^2+(_xlfn.XLOOKUP(AS$1,$Z$2:$Z$16,$AB$2:$AB$16)-$U609)^2+(_xlfn.XLOOKUP(AS$1,$Z$2:$Z$16,$AC$2:$AC$16-$V609)^2)))</f>
        <v/>
      </c>
      <c r="AT609" s="141" t="str">
        <f t="array" ref="AT609">IF(OR(AT$1=0, $A609=""),"",SQRT((_xlfn.XLOOKUP(AT$1,$Z$2:$Z$16,$AA$2:$AA$16)-$T609)^2+(_xlfn.XLOOKUP(AT$1,$Z$2:$Z$16,$AB$2:$AB$16)-$U609)^2+(_xlfn.XLOOKUP(AT$1,$Z$2:$Z$16,$AC$2:$AC$16-$V609)^2)))</f>
        <v/>
      </c>
      <c r="AU609" s="141" t="str">
        <f t="array" ref="AU609">IF(OR(AU$1=0, $A609=""),"",SQRT((_xlfn.XLOOKUP(AU$1,$Z$2:$Z$16,$AA$2:$AA$16)-$T609)^2+(_xlfn.XLOOKUP(AU$1,$Z$2:$Z$16,$AB$2:$AB$16)-$U609)^2+(_xlfn.XLOOKUP(AU$1,$Z$2:$Z$16,$AC$2:$AC$16-$V609)^2)))</f>
        <v/>
      </c>
      <c r="AV609" s="142" t="str">
        <f t="array" ref="AV609">IF(OR(AV$1=0, $A609=""),"",SQRT((_xlfn.XLOOKUP(AV$1,$Z$2:$Z$16,$AA$2:$AA$16)-$T609)^2+(_xlfn.XLOOKUP(AV$1,$Z$2:$Z$16,$AB$2:$AB$16)-$U609)^2+(_xlfn.XLOOKUP(AV$1,$Z$2:$Z$16,$AC$2:$AC$16-$V609)^2)))</f>
        <v/>
      </c>
      <c r="AW609" s="124"/>
      <c r="AX609" s="124"/>
      <c r="AY609" s="125">
        <f t="shared" si="189"/>
        <v>0</v>
      </c>
      <c r="AZ609" s="143">
        <f t="shared" si="190"/>
        <v>0</v>
      </c>
      <c r="BA609" s="143">
        <f t="shared" si="191"/>
        <v>0</v>
      </c>
      <c r="BB609" s="143">
        <f t="shared" si="192"/>
        <v>0</v>
      </c>
      <c r="BC609" s="143">
        <f t="shared" si="193"/>
        <v>0</v>
      </c>
      <c r="BD609" s="143">
        <f t="shared" si="194"/>
        <v>0</v>
      </c>
      <c r="BE609" s="143">
        <f t="shared" si="195"/>
        <v>0</v>
      </c>
      <c r="BF609" s="143">
        <f t="shared" si="196"/>
        <v>0</v>
      </c>
      <c r="BG609" s="144">
        <f t="shared" si="197"/>
        <v>0</v>
      </c>
      <c r="BH609" s="144">
        <f t="shared" si="198"/>
        <v>0</v>
      </c>
      <c r="BI609" s="144">
        <f t="shared" si="199"/>
        <v>0</v>
      </c>
      <c r="BJ609" s="144">
        <f t="shared" si="200"/>
        <v>0</v>
      </c>
      <c r="BK609" s="144">
        <f t="shared" si="201"/>
        <v>0</v>
      </c>
      <c r="BL609" s="144">
        <f t="shared" si="202"/>
        <v>0</v>
      </c>
      <c r="BM609" s="145">
        <f t="shared" si="203"/>
        <v>0</v>
      </c>
      <c r="BN609" s="124"/>
      <c r="BO609" s="124"/>
      <c r="BP609" s="124"/>
      <c r="BQ609" s="124"/>
      <c r="BR609" s="124"/>
      <c r="BS609" s="124"/>
      <c r="BT609" s="124"/>
      <c r="BU609" s="124"/>
      <c r="BV609" s="130"/>
      <c r="BW609" s="130"/>
      <c r="BX609" s="130"/>
      <c r="BY609" s="130"/>
      <c r="BZ609" s="130"/>
      <c r="CA609" s="130"/>
      <c r="CB609" s="130"/>
      <c r="CC609" s="130"/>
      <c r="CD609" s="130"/>
      <c r="CE609" s="130"/>
      <c r="CF609" s="130"/>
      <c r="CG609" s="130"/>
      <c r="CH609" s="130"/>
      <c r="CI609" s="130"/>
      <c r="CJ609" s="130"/>
      <c r="CL609" s="124"/>
      <c r="CM609" s="130" t="s">
        <v>32</v>
      </c>
      <c r="CN609" s="130"/>
      <c r="CO609" s="130"/>
      <c r="CP609" s="130"/>
      <c r="CQ609" s="130"/>
      <c r="CR609" s="130"/>
      <c r="CS609" s="130"/>
      <c r="CT609" s="130"/>
      <c r="CU609" s="130"/>
      <c r="CV609" s="130"/>
      <c r="CW609" s="130"/>
      <c r="CX609" s="130"/>
      <c r="CY609" s="130"/>
      <c r="CZ609" s="130"/>
      <c r="DA609" s="130"/>
      <c r="DD609" s="159" cm="1">
        <f t="array" ref="DD609">_xlfn.IFS(DD$1= 0,"", NOT(ISBLANK(CM609)), 0, ISBLANK(CM609), $Q609-$S609+AY609-BV609)</f>
        <v>0</v>
      </c>
      <c r="DE609" s="160" cm="1">
        <f t="array" ref="DE609">_xlfn.IFS(DE$1= 0,"", NOT(ISBLANK(CN609)), 0, ISBLANK(CN609), $Q609-$S609+AZ609-BW609)</f>
        <v>0</v>
      </c>
      <c r="DF609" s="160" cm="1">
        <f t="array" ref="DF609">_xlfn.IFS(DF$1= 0,"", NOT(ISBLANK(CO609)), 0, ISBLANK(CO609), $Q609-$S609+BA609-BX609)</f>
        <v>0</v>
      </c>
      <c r="DG609" s="160" cm="1">
        <f t="array" ref="DG609">_xlfn.IFS(DG$1= 0,"", NOT(ISBLANK(CP609)), 0, ISBLANK(CP609), $Q609-$S609+BB609-BY609)</f>
        <v>0</v>
      </c>
      <c r="DH609" s="160" cm="1">
        <f t="array" ref="DH609">_xlfn.IFS(DH$1= 0,"", NOT(ISBLANK(CQ609)), 0, ISBLANK(CQ609), $Q609-$S609+BC609-BZ609)</f>
        <v>0</v>
      </c>
      <c r="DI609" s="160" cm="1">
        <f t="array" ref="DI609">_xlfn.IFS(DI$1= 0,"", NOT(ISBLANK(CR609)), 0, ISBLANK(CR609), $Q609-$S609+BD609-CA609)</f>
        <v>0</v>
      </c>
      <c r="DJ609" s="160" t="str" cm="1">
        <f t="array" ref="DJ609">_xlfn.IFS(DJ$1= 0,"", NOT(ISBLANK(CS609)), 0, ISBLANK(CS609), $Q609-$S609+BE609-CB609)</f>
        <v/>
      </c>
      <c r="DK609" s="160" t="str" cm="1">
        <f t="array" ref="DK609">_xlfn.IFS(DK$1= 0,"", NOT(ISBLANK(CT609)), 0, ISBLANK(CT609), $Q609-$S609+BF609-CC609)</f>
        <v/>
      </c>
      <c r="DL609" s="162" t="str" cm="1">
        <f t="array" ref="DL609">_xlfn.IFS(DL$1= 0,"", NOT(ISBLANK(CU609)), 0, ISBLANK(CU609), $Q609-$S609+BG609-CD609)</f>
        <v/>
      </c>
      <c r="DM609" s="162" t="str" cm="1">
        <f t="array" ref="DM609">_xlfn.IFS(DM$1= 0,"", NOT(ISBLANK(CV609)), 0, ISBLANK(CV609), $Q609-$S609+BH609-CE609)</f>
        <v/>
      </c>
      <c r="DN609" s="162" t="str" cm="1">
        <f t="array" ref="DN609">_xlfn.IFS(DN$1= 0,"", NOT(ISBLANK(CW609)), 0, ISBLANK(CW609), $Q609-$S609+BI609-CF609)</f>
        <v/>
      </c>
      <c r="DO609" s="162" t="str" cm="1">
        <f t="array" ref="DO609">_xlfn.IFS(DO$1= 0,"", NOT(ISBLANK(CX609)), 0, ISBLANK(CX609), $Q609-$S609+BJ609-CG609)</f>
        <v/>
      </c>
      <c r="DP609" s="162" t="str" cm="1">
        <f t="array" ref="DP609">_xlfn.IFS(DP$1= 0,"", NOT(ISBLANK(CY609)), 0, ISBLANK(CY609), $Q609-$S609+BK609-CH609)</f>
        <v/>
      </c>
      <c r="DQ609" s="162" t="str" cm="1">
        <f t="array" ref="DQ609">_xlfn.IFS(DQ$1= 0,"", NOT(ISBLANK(CZ609)), 0, ISBLANK(CZ609), $Q609-$S609+BL609-CI609)</f>
        <v/>
      </c>
      <c r="DR609" s="163" t="str" cm="1">
        <f t="array" ref="DR609">_xlfn.IFS(DR$1= 0,"", NOT(ISBLANK(DA609)), 0, ISBLANK(DA609), $Q609-$S609+BM609-CJ609)</f>
        <v/>
      </c>
    </row>
    <row r="610" spans="1:122" ht="16.5" x14ac:dyDescent="0.3">
      <c r="A610" s="135"/>
      <c r="B610" s="136"/>
      <c r="C610" s="136"/>
      <c r="D610" s="137"/>
      <c r="E610" s="176"/>
      <c r="F610" s="182"/>
      <c r="G610" s="183"/>
      <c r="H610" s="183"/>
      <c r="I610" s="183"/>
      <c r="J610" s="183"/>
      <c r="K610" s="183"/>
      <c r="L610" s="183"/>
      <c r="M610" s="186"/>
      <c r="N610" s="182"/>
      <c r="O610" s="184"/>
      <c r="P610" s="178"/>
      <c r="Q610" s="118">
        <f t="shared" si="187"/>
        <v>0</v>
      </c>
      <c r="R610" s="3"/>
      <c r="S610" s="3"/>
      <c r="T610" s="4"/>
      <c r="U610" s="4"/>
      <c r="V610" s="99">
        <f t="shared" si="188"/>
        <v>0</v>
      </c>
      <c r="W610" s="161"/>
      <c r="X610" s="138"/>
      <c r="AH610" s="158" t="str">
        <f t="array" ref="AH610">IF(OR(AH$1=0, $A610=""),"",SQRT((_xlfn.XLOOKUP(AH$1,$Z$2:$Z$16,$AA$2:$AA$16)-$T610)^2+(_xlfn.XLOOKUP(AH$1,$Z$2:$Z$16,$AB$2:$AB$16)-$U610)^2+(_xlfn.XLOOKUP(AH$1,$Z$2:$Z$16,$AC$2:$AC$16-$V610)^2)))</f>
        <v/>
      </c>
      <c r="AI610" s="140" t="str">
        <f t="array" ref="AI610">IF(OR(AI$1=0, $A610=""),"",SQRT((_xlfn.XLOOKUP(AI$1,$Z$2:$Z$16,$AA$2:$AA$16)-$T610)^2+(_xlfn.XLOOKUP(AI$1,$Z$2:$Z$16,$AB$2:$AB$16)-$U610)^2+(_xlfn.XLOOKUP(AI$1,$Z$2:$Z$16,$AC$2:$AC$16-$V610)^2)))</f>
        <v/>
      </c>
      <c r="AJ610" s="140" t="str">
        <f t="array" ref="AJ610">IF(OR(AJ$1=0, $A610=""),"",SQRT((_xlfn.XLOOKUP(AJ$1,$Z$2:$Z$16,$AA$2:$AA$16)-$T610)^2+(_xlfn.XLOOKUP(AJ$1,$Z$2:$Z$16,$AB$2:$AB$16)-$U610)^2+(_xlfn.XLOOKUP(AJ$1,$Z$2:$Z$16,$AC$2:$AC$16-$V610)^2)))</f>
        <v/>
      </c>
      <c r="AK610" s="140" t="str">
        <f t="array" ref="AK610">IF(OR(AK$1=0, $A610=""),"",SQRT((_xlfn.XLOOKUP(AK$1,$Z$2:$Z$16,$AA$2:$AA$16)-$T610)^2+(_xlfn.XLOOKUP(AK$1,$Z$2:$Z$16,$AB$2:$AB$16)-$U610)^2+(_xlfn.XLOOKUP(AK$1,$Z$2:$Z$16,$AC$2:$AC$16-$V610)^2)))</f>
        <v/>
      </c>
      <c r="AL610" s="140" t="str">
        <f t="array" ref="AL610">IF(OR(AL$1=0, $A610=""),"",SQRT((_xlfn.XLOOKUP(AL$1,$Z$2:$Z$16,$AA$2:$AA$16)-$T610)^2+(_xlfn.XLOOKUP(AL$1,$Z$2:$Z$16,$AB$2:$AB$16)-$U610)^2+(_xlfn.XLOOKUP(AL$1,$Z$2:$Z$16,$AC$2:$AC$16-$V610)^2)))</f>
        <v/>
      </c>
      <c r="AM610" s="140" t="str">
        <f t="array" ref="AM610">IF(OR(AM$1=0, $A610=""),"",SQRT((_xlfn.XLOOKUP(AM$1,$Z$2:$Z$16,$AA$2:$AA$16)-$T610)^2+(_xlfn.XLOOKUP(AM$1,$Z$2:$Z$16,$AB$2:$AB$16)-$U610)^2+(_xlfn.XLOOKUP(AM$1,$Z$2:$Z$16,$AC$2:$AC$16-$V610)^2)))</f>
        <v/>
      </c>
      <c r="AN610" s="140" t="str">
        <f t="array" ref="AN610">IF(OR(AN$1=0, $A610=""),"",SQRT((_xlfn.XLOOKUP(AN$1,$Z$2:$Z$16,$AA$2:$AA$16)-$T610)^2+(_xlfn.XLOOKUP(AN$1,$Z$2:$Z$16,$AB$2:$AB$16)-$U610)^2+(_xlfn.XLOOKUP(AN$1,$Z$2:$Z$16,$AC$2:$AC$16-$V610)^2)))</f>
        <v/>
      </c>
      <c r="AO610" s="140" t="str">
        <f t="array" ref="AO610">IF(OR(AO$1=0, $A610=""),"",SQRT((_xlfn.XLOOKUP(AO$1,$Z$2:$Z$16,$AA$2:$AA$16)-$T610)^2+(_xlfn.XLOOKUP(AO$1,$Z$2:$Z$16,$AB$2:$AB$16)-$U610)^2+(_xlfn.XLOOKUP(AO$1,$Z$2:$Z$16,$AC$2:$AC$16-$V610)^2)))</f>
        <v/>
      </c>
      <c r="AP610" s="141" t="str">
        <f t="array" ref="AP610">IF(OR(AP$1=0, $A610=""),"",SQRT((_xlfn.XLOOKUP(AP$1,$Z$2:$Z$16,$AA$2:$AA$16)-$T610)^2+(_xlfn.XLOOKUP(AP$1,$Z$2:$Z$16,$AB$2:$AB$16)-$U610)^2+(_xlfn.XLOOKUP(AP$1,$Z$2:$Z$16,$AC$2:$AC$16-$V610)^2)))</f>
        <v/>
      </c>
      <c r="AQ610" s="141" t="str">
        <f t="array" ref="AQ610">IF(OR(AQ$1=0, $A610=""),"",SQRT((_xlfn.XLOOKUP(AQ$1,$Z$2:$Z$16,$AA$2:$AA$16)-$T610)^2+(_xlfn.XLOOKUP(AQ$1,$Z$2:$Z$16,$AB$2:$AB$16)-$U610)^2+(_xlfn.XLOOKUP(AQ$1,$Z$2:$Z$16,$AC$2:$AC$16-$V610)^2)))</f>
        <v/>
      </c>
      <c r="AR610" s="141" t="str">
        <f t="array" ref="AR610">IF(OR(AR$1=0, $A610=""),"",SQRT((_xlfn.XLOOKUP(AR$1,$Z$2:$Z$16,$AA$2:$AA$16)-$T610)^2+(_xlfn.XLOOKUP(AR$1,$Z$2:$Z$16,$AB$2:$AB$16)-$U610)^2+(_xlfn.XLOOKUP(AR$1,$Z$2:$Z$16,$AC$2:$AC$16-$V610)^2)))</f>
        <v/>
      </c>
      <c r="AS610" s="141" t="str">
        <f t="array" ref="AS610">IF(OR(AS$1=0, $A610=""),"",SQRT((_xlfn.XLOOKUP(AS$1,$Z$2:$Z$16,$AA$2:$AA$16)-$T610)^2+(_xlfn.XLOOKUP(AS$1,$Z$2:$Z$16,$AB$2:$AB$16)-$U610)^2+(_xlfn.XLOOKUP(AS$1,$Z$2:$Z$16,$AC$2:$AC$16-$V610)^2)))</f>
        <v/>
      </c>
      <c r="AT610" s="141" t="str">
        <f t="array" ref="AT610">IF(OR(AT$1=0, $A610=""),"",SQRT((_xlfn.XLOOKUP(AT$1,$Z$2:$Z$16,$AA$2:$AA$16)-$T610)^2+(_xlfn.XLOOKUP(AT$1,$Z$2:$Z$16,$AB$2:$AB$16)-$U610)^2+(_xlfn.XLOOKUP(AT$1,$Z$2:$Z$16,$AC$2:$AC$16-$V610)^2)))</f>
        <v/>
      </c>
      <c r="AU610" s="141" t="str">
        <f t="array" ref="AU610">IF(OR(AU$1=0, $A610=""),"",SQRT((_xlfn.XLOOKUP(AU$1,$Z$2:$Z$16,$AA$2:$AA$16)-$T610)^2+(_xlfn.XLOOKUP(AU$1,$Z$2:$Z$16,$AB$2:$AB$16)-$U610)^2+(_xlfn.XLOOKUP(AU$1,$Z$2:$Z$16,$AC$2:$AC$16-$V610)^2)))</f>
        <v/>
      </c>
      <c r="AV610" s="142" t="str">
        <f t="array" ref="AV610">IF(OR(AV$1=0, $A610=""),"",SQRT((_xlfn.XLOOKUP(AV$1,$Z$2:$Z$16,$AA$2:$AA$16)-$T610)^2+(_xlfn.XLOOKUP(AV$1,$Z$2:$Z$16,$AB$2:$AB$16)-$U610)^2+(_xlfn.XLOOKUP(AV$1,$Z$2:$Z$16,$AC$2:$AC$16-$V610)^2)))</f>
        <v/>
      </c>
      <c r="AW610" s="124"/>
      <c r="AX610" s="124"/>
      <c r="AY610" s="125">
        <f t="shared" si="189"/>
        <v>0</v>
      </c>
      <c r="AZ610" s="143">
        <f t="shared" si="190"/>
        <v>0</v>
      </c>
      <c r="BA610" s="143">
        <f t="shared" si="191"/>
        <v>0</v>
      </c>
      <c r="BB610" s="143">
        <f t="shared" si="192"/>
        <v>0</v>
      </c>
      <c r="BC610" s="143">
        <f t="shared" si="193"/>
        <v>0</v>
      </c>
      <c r="BD610" s="143">
        <f t="shared" si="194"/>
        <v>0</v>
      </c>
      <c r="BE610" s="143">
        <f t="shared" si="195"/>
        <v>0</v>
      </c>
      <c r="BF610" s="143">
        <f t="shared" si="196"/>
        <v>0</v>
      </c>
      <c r="BG610" s="144">
        <f t="shared" si="197"/>
        <v>0</v>
      </c>
      <c r="BH610" s="144">
        <f t="shared" si="198"/>
        <v>0</v>
      </c>
      <c r="BI610" s="144">
        <f t="shared" si="199"/>
        <v>0</v>
      </c>
      <c r="BJ610" s="144">
        <f t="shared" si="200"/>
        <v>0</v>
      </c>
      <c r="BK610" s="144">
        <f t="shared" si="201"/>
        <v>0</v>
      </c>
      <c r="BL610" s="144">
        <f t="shared" si="202"/>
        <v>0</v>
      </c>
      <c r="BM610" s="145">
        <f t="shared" si="203"/>
        <v>0</v>
      </c>
      <c r="BN610" s="124"/>
      <c r="BO610" s="124"/>
      <c r="BP610" s="124"/>
      <c r="BQ610" s="124"/>
      <c r="BR610" s="124"/>
      <c r="BS610" s="124"/>
      <c r="BT610" s="124"/>
      <c r="BU610" s="124"/>
      <c r="BV610" s="130"/>
      <c r="BW610" s="130"/>
      <c r="BX610" s="130"/>
      <c r="BY610" s="130"/>
      <c r="BZ610" s="130"/>
      <c r="CA610" s="130"/>
      <c r="CB610" s="130"/>
      <c r="CC610" s="130"/>
      <c r="CD610" s="130"/>
      <c r="CE610" s="130"/>
      <c r="CF610" s="130"/>
      <c r="CG610" s="130"/>
      <c r="CH610" s="130"/>
      <c r="CI610" s="130"/>
      <c r="CJ610" s="130"/>
      <c r="CL610" s="124"/>
      <c r="CM610" s="130" t="s">
        <v>32</v>
      </c>
      <c r="CN610" s="130"/>
      <c r="CO610" s="130"/>
      <c r="CP610" s="130"/>
      <c r="CQ610" s="130"/>
      <c r="CR610" s="130"/>
      <c r="CS610" s="130"/>
      <c r="CT610" s="130"/>
      <c r="CU610" s="130"/>
      <c r="CV610" s="130"/>
      <c r="CW610" s="130"/>
      <c r="CX610" s="130"/>
      <c r="CY610" s="130"/>
      <c r="CZ610" s="130"/>
      <c r="DA610" s="130"/>
      <c r="DD610" s="159" cm="1">
        <f t="array" ref="DD610">_xlfn.IFS(DD$1= 0,"", NOT(ISBLANK(CM610)), 0, ISBLANK(CM610), $Q610-$S610+AY610-BV610)</f>
        <v>0</v>
      </c>
      <c r="DE610" s="160" cm="1">
        <f t="array" ref="DE610">_xlfn.IFS(DE$1= 0,"", NOT(ISBLANK(CN610)), 0, ISBLANK(CN610), $Q610-$S610+AZ610-BW610)</f>
        <v>0</v>
      </c>
      <c r="DF610" s="160" cm="1">
        <f t="array" ref="DF610">_xlfn.IFS(DF$1= 0,"", NOT(ISBLANK(CO610)), 0, ISBLANK(CO610), $Q610-$S610+BA610-BX610)</f>
        <v>0</v>
      </c>
      <c r="DG610" s="160" cm="1">
        <f t="array" ref="DG610">_xlfn.IFS(DG$1= 0,"", NOT(ISBLANK(CP610)), 0, ISBLANK(CP610), $Q610-$S610+BB610-BY610)</f>
        <v>0</v>
      </c>
      <c r="DH610" s="160" cm="1">
        <f t="array" ref="DH610">_xlfn.IFS(DH$1= 0,"", NOT(ISBLANK(CQ610)), 0, ISBLANK(CQ610), $Q610-$S610+BC610-BZ610)</f>
        <v>0</v>
      </c>
      <c r="DI610" s="160" cm="1">
        <f t="array" ref="DI610">_xlfn.IFS(DI$1= 0,"", NOT(ISBLANK(CR610)), 0, ISBLANK(CR610), $Q610-$S610+BD610-CA610)</f>
        <v>0</v>
      </c>
      <c r="DJ610" s="160" t="str" cm="1">
        <f t="array" ref="DJ610">_xlfn.IFS(DJ$1= 0,"", NOT(ISBLANK(CS610)), 0, ISBLANK(CS610), $Q610-$S610+BE610-CB610)</f>
        <v/>
      </c>
      <c r="DK610" s="160" t="str" cm="1">
        <f t="array" ref="DK610">_xlfn.IFS(DK$1= 0,"", NOT(ISBLANK(CT610)), 0, ISBLANK(CT610), $Q610-$S610+BF610-CC610)</f>
        <v/>
      </c>
      <c r="DL610" s="162" t="str" cm="1">
        <f t="array" ref="DL610">_xlfn.IFS(DL$1= 0,"", NOT(ISBLANK(CU610)), 0, ISBLANK(CU610), $Q610-$S610+BG610-CD610)</f>
        <v/>
      </c>
      <c r="DM610" s="162" t="str" cm="1">
        <f t="array" ref="DM610">_xlfn.IFS(DM$1= 0,"", NOT(ISBLANK(CV610)), 0, ISBLANK(CV610), $Q610-$S610+BH610-CE610)</f>
        <v/>
      </c>
      <c r="DN610" s="162" t="str" cm="1">
        <f t="array" ref="DN610">_xlfn.IFS(DN$1= 0,"", NOT(ISBLANK(CW610)), 0, ISBLANK(CW610), $Q610-$S610+BI610-CF610)</f>
        <v/>
      </c>
      <c r="DO610" s="162" t="str" cm="1">
        <f t="array" ref="DO610">_xlfn.IFS(DO$1= 0,"", NOT(ISBLANK(CX610)), 0, ISBLANK(CX610), $Q610-$S610+BJ610-CG610)</f>
        <v/>
      </c>
      <c r="DP610" s="162" t="str" cm="1">
        <f t="array" ref="DP610">_xlfn.IFS(DP$1= 0,"", NOT(ISBLANK(CY610)), 0, ISBLANK(CY610), $Q610-$S610+BK610-CH610)</f>
        <v/>
      </c>
      <c r="DQ610" s="162" t="str" cm="1">
        <f t="array" ref="DQ610">_xlfn.IFS(DQ$1= 0,"", NOT(ISBLANK(CZ610)), 0, ISBLANK(CZ610), $Q610-$S610+BL610-CI610)</f>
        <v/>
      </c>
      <c r="DR610" s="163" t="str" cm="1">
        <f t="array" ref="DR610">_xlfn.IFS(DR$1= 0,"", NOT(ISBLANK(DA610)), 0, ISBLANK(DA610), $Q610-$S610+BM610-CJ610)</f>
        <v/>
      </c>
    </row>
    <row r="611" spans="1:122" ht="16.5" x14ac:dyDescent="0.3">
      <c r="A611" s="135"/>
      <c r="B611" s="136"/>
      <c r="C611" s="136"/>
      <c r="D611" s="137"/>
      <c r="E611" s="176"/>
      <c r="F611" s="182"/>
      <c r="G611" s="183"/>
      <c r="H611" s="183"/>
      <c r="I611" s="183"/>
      <c r="J611" s="183"/>
      <c r="K611" s="183"/>
      <c r="L611" s="183"/>
      <c r="M611" s="186"/>
      <c r="N611" s="182"/>
      <c r="O611" s="184"/>
      <c r="P611" s="178"/>
      <c r="Q611" s="118">
        <f t="shared" si="187"/>
        <v>0</v>
      </c>
      <c r="R611" s="3"/>
      <c r="S611" s="3"/>
      <c r="T611" s="4"/>
      <c r="U611" s="4"/>
      <c r="V611" s="99">
        <f t="shared" si="188"/>
        <v>0</v>
      </c>
      <c r="W611" s="161"/>
      <c r="X611" s="138"/>
      <c r="AH611" s="158" t="str">
        <f t="array" ref="AH611">IF(OR(AH$1=0, $A611=""),"",SQRT((_xlfn.XLOOKUP(AH$1,$Z$2:$Z$16,$AA$2:$AA$16)-$T611)^2+(_xlfn.XLOOKUP(AH$1,$Z$2:$Z$16,$AB$2:$AB$16)-$U611)^2+(_xlfn.XLOOKUP(AH$1,$Z$2:$Z$16,$AC$2:$AC$16-$V611)^2)))</f>
        <v/>
      </c>
      <c r="AI611" s="140" t="str">
        <f t="array" ref="AI611">IF(OR(AI$1=0, $A611=""),"",SQRT((_xlfn.XLOOKUP(AI$1,$Z$2:$Z$16,$AA$2:$AA$16)-$T611)^2+(_xlfn.XLOOKUP(AI$1,$Z$2:$Z$16,$AB$2:$AB$16)-$U611)^2+(_xlfn.XLOOKUP(AI$1,$Z$2:$Z$16,$AC$2:$AC$16-$V611)^2)))</f>
        <v/>
      </c>
      <c r="AJ611" s="140" t="str">
        <f t="array" ref="AJ611">IF(OR(AJ$1=0, $A611=""),"",SQRT((_xlfn.XLOOKUP(AJ$1,$Z$2:$Z$16,$AA$2:$AA$16)-$T611)^2+(_xlfn.XLOOKUP(AJ$1,$Z$2:$Z$16,$AB$2:$AB$16)-$U611)^2+(_xlfn.XLOOKUP(AJ$1,$Z$2:$Z$16,$AC$2:$AC$16-$V611)^2)))</f>
        <v/>
      </c>
      <c r="AK611" s="140" t="str">
        <f t="array" ref="AK611">IF(OR(AK$1=0, $A611=""),"",SQRT((_xlfn.XLOOKUP(AK$1,$Z$2:$Z$16,$AA$2:$AA$16)-$T611)^2+(_xlfn.XLOOKUP(AK$1,$Z$2:$Z$16,$AB$2:$AB$16)-$U611)^2+(_xlfn.XLOOKUP(AK$1,$Z$2:$Z$16,$AC$2:$AC$16-$V611)^2)))</f>
        <v/>
      </c>
      <c r="AL611" s="140" t="str">
        <f t="array" ref="AL611">IF(OR(AL$1=0, $A611=""),"",SQRT((_xlfn.XLOOKUP(AL$1,$Z$2:$Z$16,$AA$2:$AA$16)-$T611)^2+(_xlfn.XLOOKUP(AL$1,$Z$2:$Z$16,$AB$2:$AB$16)-$U611)^2+(_xlfn.XLOOKUP(AL$1,$Z$2:$Z$16,$AC$2:$AC$16-$V611)^2)))</f>
        <v/>
      </c>
      <c r="AM611" s="140" t="str">
        <f t="array" ref="AM611">IF(OR(AM$1=0, $A611=""),"",SQRT((_xlfn.XLOOKUP(AM$1,$Z$2:$Z$16,$AA$2:$AA$16)-$T611)^2+(_xlfn.XLOOKUP(AM$1,$Z$2:$Z$16,$AB$2:$AB$16)-$U611)^2+(_xlfn.XLOOKUP(AM$1,$Z$2:$Z$16,$AC$2:$AC$16-$V611)^2)))</f>
        <v/>
      </c>
      <c r="AN611" s="140" t="str">
        <f t="array" ref="AN611">IF(OR(AN$1=0, $A611=""),"",SQRT((_xlfn.XLOOKUP(AN$1,$Z$2:$Z$16,$AA$2:$AA$16)-$T611)^2+(_xlfn.XLOOKUP(AN$1,$Z$2:$Z$16,$AB$2:$AB$16)-$U611)^2+(_xlfn.XLOOKUP(AN$1,$Z$2:$Z$16,$AC$2:$AC$16-$V611)^2)))</f>
        <v/>
      </c>
      <c r="AO611" s="140" t="str">
        <f t="array" ref="AO611">IF(OR(AO$1=0, $A611=""),"",SQRT((_xlfn.XLOOKUP(AO$1,$Z$2:$Z$16,$AA$2:$AA$16)-$T611)^2+(_xlfn.XLOOKUP(AO$1,$Z$2:$Z$16,$AB$2:$AB$16)-$U611)^2+(_xlfn.XLOOKUP(AO$1,$Z$2:$Z$16,$AC$2:$AC$16-$V611)^2)))</f>
        <v/>
      </c>
      <c r="AP611" s="141" t="str">
        <f t="array" ref="AP611">IF(OR(AP$1=0, $A611=""),"",SQRT((_xlfn.XLOOKUP(AP$1,$Z$2:$Z$16,$AA$2:$AA$16)-$T611)^2+(_xlfn.XLOOKUP(AP$1,$Z$2:$Z$16,$AB$2:$AB$16)-$U611)^2+(_xlfn.XLOOKUP(AP$1,$Z$2:$Z$16,$AC$2:$AC$16-$V611)^2)))</f>
        <v/>
      </c>
      <c r="AQ611" s="141" t="str">
        <f t="array" ref="AQ611">IF(OR(AQ$1=0, $A611=""),"",SQRT((_xlfn.XLOOKUP(AQ$1,$Z$2:$Z$16,$AA$2:$AA$16)-$T611)^2+(_xlfn.XLOOKUP(AQ$1,$Z$2:$Z$16,$AB$2:$AB$16)-$U611)^2+(_xlfn.XLOOKUP(AQ$1,$Z$2:$Z$16,$AC$2:$AC$16-$V611)^2)))</f>
        <v/>
      </c>
      <c r="AR611" s="141" t="str">
        <f t="array" ref="AR611">IF(OR(AR$1=0, $A611=""),"",SQRT((_xlfn.XLOOKUP(AR$1,$Z$2:$Z$16,$AA$2:$AA$16)-$T611)^2+(_xlfn.XLOOKUP(AR$1,$Z$2:$Z$16,$AB$2:$AB$16)-$U611)^2+(_xlfn.XLOOKUP(AR$1,$Z$2:$Z$16,$AC$2:$AC$16-$V611)^2)))</f>
        <v/>
      </c>
      <c r="AS611" s="141" t="str">
        <f t="array" ref="AS611">IF(OR(AS$1=0, $A611=""),"",SQRT((_xlfn.XLOOKUP(AS$1,$Z$2:$Z$16,$AA$2:$AA$16)-$T611)^2+(_xlfn.XLOOKUP(AS$1,$Z$2:$Z$16,$AB$2:$AB$16)-$U611)^2+(_xlfn.XLOOKUP(AS$1,$Z$2:$Z$16,$AC$2:$AC$16-$V611)^2)))</f>
        <v/>
      </c>
      <c r="AT611" s="141" t="str">
        <f t="array" ref="AT611">IF(OR(AT$1=0, $A611=""),"",SQRT((_xlfn.XLOOKUP(AT$1,$Z$2:$Z$16,$AA$2:$AA$16)-$T611)^2+(_xlfn.XLOOKUP(AT$1,$Z$2:$Z$16,$AB$2:$AB$16)-$U611)^2+(_xlfn.XLOOKUP(AT$1,$Z$2:$Z$16,$AC$2:$AC$16-$V611)^2)))</f>
        <v/>
      </c>
      <c r="AU611" s="141" t="str">
        <f t="array" ref="AU611">IF(OR(AU$1=0, $A611=""),"",SQRT((_xlfn.XLOOKUP(AU$1,$Z$2:$Z$16,$AA$2:$AA$16)-$T611)^2+(_xlfn.XLOOKUP(AU$1,$Z$2:$Z$16,$AB$2:$AB$16)-$U611)^2+(_xlfn.XLOOKUP(AU$1,$Z$2:$Z$16,$AC$2:$AC$16-$V611)^2)))</f>
        <v/>
      </c>
      <c r="AV611" s="142" t="str">
        <f t="array" ref="AV611">IF(OR(AV$1=0, $A611=""),"",SQRT((_xlfn.XLOOKUP(AV$1,$Z$2:$Z$16,$AA$2:$AA$16)-$T611)^2+(_xlfn.XLOOKUP(AV$1,$Z$2:$Z$16,$AB$2:$AB$16)-$U611)^2+(_xlfn.XLOOKUP(AV$1,$Z$2:$Z$16,$AC$2:$AC$16-$V611)^2)))</f>
        <v/>
      </c>
      <c r="AW611" s="124"/>
      <c r="AX611" s="124"/>
      <c r="AY611" s="125">
        <f t="shared" si="189"/>
        <v>0</v>
      </c>
      <c r="AZ611" s="143">
        <f t="shared" si="190"/>
        <v>0</v>
      </c>
      <c r="BA611" s="143">
        <f t="shared" si="191"/>
        <v>0</v>
      </c>
      <c r="BB611" s="143">
        <f t="shared" si="192"/>
        <v>0</v>
      </c>
      <c r="BC611" s="143">
        <f t="shared" si="193"/>
        <v>0</v>
      </c>
      <c r="BD611" s="143">
        <f t="shared" si="194"/>
        <v>0</v>
      </c>
      <c r="BE611" s="143">
        <f t="shared" si="195"/>
        <v>0</v>
      </c>
      <c r="BF611" s="143">
        <f t="shared" si="196"/>
        <v>0</v>
      </c>
      <c r="BG611" s="144">
        <f t="shared" si="197"/>
        <v>0</v>
      </c>
      <c r="BH611" s="144">
        <f t="shared" si="198"/>
        <v>0</v>
      </c>
      <c r="BI611" s="144">
        <f t="shared" si="199"/>
        <v>0</v>
      </c>
      <c r="BJ611" s="144">
        <f t="shared" si="200"/>
        <v>0</v>
      </c>
      <c r="BK611" s="144">
        <f t="shared" si="201"/>
        <v>0</v>
      </c>
      <c r="BL611" s="144">
        <f t="shared" si="202"/>
        <v>0</v>
      </c>
      <c r="BM611" s="145">
        <f t="shared" si="203"/>
        <v>0</v>
      </c>
      <c r="BN611" s="124"/>
      <c r="BO611" s="124"/>
      <c r="BP611" s="124"/>
      <c r="BQ611" s="124"/>
      <c r="BR611" s="124"/>
      <c r="BS611" s="124"/>
      <c r="BT611" s="124"/>
      <c r="BU611" s="124"/>
      <c r="BV611" s="130"/>
      <c r="BW611" s="130"/>
      <c r="BX611" s="130"/>
      <c r="BY611" s="130"/>
      <c r="BZ611" s="130"/>
      <c r="CA611" s="130"/>
      <c r="CB611" s="130"/>
      <c r="CC611" s="130"/>
      <c r="CD611" s="130"/>
      <c r="CE611" s="130"/>
      <c r="CF611" s="130"/>
      <c r="CG611" s="130"/>
      <c r="CH611" s="130"/>
      <c r="CI611" s="130"/>
      <c r="CJ611" s="130"/>
      <c r="CL611" s="124"/>
      <c r="CM611" s="130" t="s">
        <v>32</v>
      </c>
      <c r="CN611" s="130"/>
      <c r="CO611" s="130"/>
      <c r="CP611" s="130"/>
      <c r="CQ611" s="130"/>
      <c r="CR611" s="130"/>
      <c r="CS611" s="130"/>
      <c r="CT611" s="130"/>
      <c r="CU611" s="130"/>
      <c r="CV611" s="130"/>
      <c r="CW611" s="130"/>
      <c r="CX611" s="130"/>
      <c r="CY611" s="130"/>
      <c r="CZ611" s="130"/>
      <c r="DA611" s="130"/>
      <c r="DD611" s="159" cm="1">
        <f t="array" ref="DD611">_xlfn.IFS(DD$1= 0,"", NOT(ISBLANK(CM611)), 0, ISBLANK(CM611), $Q611-$S611+AY611-BV611)</f>
        <v>0</v>
      </c>
      <c r="DE611" s="160" cm="1">
        <f t="array" ref="DE611">_xlfn.IFS(DE$1= 0,"", NOT(ISBLANK(CN611)), 0, ISBLANK(CN611), $Q611-$S611+AZ611-BW611)</f>
        <v>0</v>
      </c>
      <c r="DF611" s="160" cm="1">
        <f t="array" ref="DF611">_xlfn.IFS(DF$1= 0,"", NOT(ISBLANK(CO611)), 0, ISBLANK(CO611), $Q611-$S611+BA611-BX611)</f>
        <v>0</v>
      </c>
      <c r="DG611" s="160" cm="1">
        <f t="array" ref="DG611">_xlfn.IFS(DG$1= 0,"", NOT(ISBLANK(CP611)), 0, ISBLANK(CP611), $Q611-$S611+BB611-BY611)</f>
        <v>0</v>
      </c>
      <c r="DH611" s="160" cm="1">
        <f t="array" ref="DH611">_xlfn.IFS(DH$1= 0,"", NOT(ISBLANK(CQ611)), 0, ISBLANK(CQ611), $Q611-$S611+BC611-BZ611)</f>
        <v>0</v>
      </c>
      <c r="DI611" s="160" cm="1">
        <f t="array" ref="DI611">_xlfn.IFS(DI$1= 0,"", NOT(ISBLANK(CR611)), 0, ISBLANK(CR611), $Q611-$S611+BD611-CA611)</f>
        <v>0</v>
      </c>
      <c r="DJ611" s="160" t="str" cm="1">
        <f t="array" ref="DJ611">_xlfn.IFS(DJ$1= 0,"", NOT(ISBLANK(CS611)), 0, ISBLANK(CS611), $Q611-$S611+BE611-CB611)</f>
        <v/>
      </c>
      <c r="DK611" s="160" t="str" cm="1">
        <f t="array" ref="DK611">_xlfn.IFS(DK$1= 0,"", NOT(ISBLANK(CT611)), 0, ISBLANK(CT611), $Q611-$S611+BF611-CC611)</f>
        <v/>
      </c>
      <c r="DL611" s="162" t="str" cm="1">
        <f t="array" ref="DL611">_xlfn.IFS(DL$1= 0,"", NOT(ISBLANK(CU611)), 0, ISBLANK(CU611), $Q611-$S611+BG611-CD611)</f>
        <v/>
      </c>
      <c r="DM611" s="162" t="str" cm="1">
        <f t="array" ref="DM611">_xlfn.IFS(DM$1= 0,"", NOT(ISBLANK(CV611)), 0, ISBLANK(CV611), $Q611-$S611+BH611-CE611)</f>
        <v/>
      </c>
      <c r="DN611" s="162" t="str" cm="1">
        <f t="array" ref="DN611">_xlfn.IFS(DN$1= 0,"", NOT(ISBLANK(CW611)), 0, ISBLANK(CW611), $Q611-$S611+BI611-CF611)</f>
        <v/>
      </c>
      <c r="DO611" s="162" t="str" cm="1">
        <f t="array" ref="DO611">_xlfn.IFS(DO$1= 0,"", NOT(ISBLANK(CX611)), 0, ISBLANK(CX611), $Q611-$S611+BJ611-CG611)</f>
        <v/>
      </c>
      <c r="DP611" s="162" t="str" cm="1">
        <f t="array" ref="DP611">_xlfn.IFS(DP$1= 0,"", NOT(ISBLANK(CY611)), 0, ISBLANK(CY611), $Q611-$S611+BK611-CH611)</f>
        <v/>
      </c>
      <c r="DQ611" s="162" t="str" cm="1">
        <f t="array" ref="DQ611">_xlfn.IFS(DQ$1= 0,"", NOT(ISBLANK(CZ611)), 0, ISBLANK(CZ611), $Q611-$S611+BL611-CI611)</f>
        <v/>
      </c>
      <c r="DR611" s="163" t="str" cm="1">
        <f t="array" ref="DR611">_xlfn.IFS(DR$1= 0,"", NOT(ISBLANK(DA611)), 0, ISBLANK(DA611), $Q611-$S611+BM611-CJ611)</f>
        <v/>
      </c>
    </row>
    <row r="612" spans="1:122" ht="16.5" x14ac:dyDescent="0.3">
      <c r="A612" s="135"/>
      <c r="B612" s="136"/>
      <c r="C612" s="136"/>
      <c r="D612" s="137"/>
      <c r="E612" s="176"/>
      <c r="F612" s="182"/>
      <c r="G612" s="183"/>
      <c r="H612" s="183"/>
      <c r="I612" s="183"/>
      <c r="J612" s="183"/>
      <c r="K612" s="183"/>
      <c r="L612" s="183"/>
      <c r="M612" s="186"/>
      <c r="N612" s="182"/>
      <c r="O612" s="184"/>
      <c r="P612" s="178"/>
      <c r="Q612" s="118">
        <f t="shared" si="187"/>
        <v>0</v>
      </c>
      <c r="R612" s="3"/>
      <c r="S612" s="3"/>
      <c r="T612" s="4"/>
      <c r="U612" s="4"/>
      <c r="V612" s="99">
        <f t="shared" si="188"/>
        <v>0</v>
      </c>
      <c r="W612" s="161"/>
      <c r="X612" s="138"/>
      <c r="AH612" s="158" t="str">
        <f t="array" ref="AH612">IF(OR(AH$1=0, $A612=""),"",SQRT((_xlfn.XLOOKUP(AH$1,$Z$2:$Z$16,$AA$2:$AA$16)-$T612)^2+(_xlfn.XLOOKUP(AH$1,$Z$2:$Z$16,$AB$2:$AB$16)-$U612)^2+(_xlfn.XLOOKUP(AH$1,$Z$2:$Z$16,$AC$2:$AC$16-$V612)^2)))</f>
        <v/>
      </c>
      <c r="AI612" s="140" t="str">
        <f t="array" ref="AI612">IF(OR(AI$1=0, $A612=""),"",SQRT((_xlfn.XLOOKUP(AI$1,$Z$2:$Z$16,$AA$2:$AA$16)-$T612)^2+(_xlfn.XLOOKUP(AI$1,$Z$2:$Z$16,$AB$2:$AB$16)-$U612)^2+(_xlfn.XLOOKUP(AI$1,$Z$2:$Z$16,$AC$2:$AC$16-$V612)^2)))</f>
        <v/>
      </c>
      <c r="AJ612" s="140" t="str">
        <f t="array" ref="AJ612">IF(OR(AJ$1=0, $A612=""),"",SQRT((_xlfn.XLOOKUP(AJ$1,$Z$2:$Z$16,$AA$2:$AA$16)-$T612)^2+(_xlfn.XLOOKUP(AJ$1,$Z$2:$Z$16,$AB$2:$AB$16)-$U612)^2+(_xlfn.XLOOKUP(AJ$1,$Z$2:$Z$16,$AC$2:$AC$16-$V612)^2)))</f>
        <v/>
      </c>
      <c r="AK612" s="140" t="str">
        <f t="array" ref="AK612">IF(OR(AK$1=0, $A612=""),"",SQRT((_xlfn.XLOOKUP(AK$1,$Z$2:$Z$16,$AA$2:$AA$16)-$T612)^2+(_xlfn.XLOOKUP(AK$1,$Z$2:$Z$16,$AB$2:$AB$16)-$U612)^2+(_xlfn.XLOOKUP(AK$1,$Z$2:$Z$16,$AC$2:$AC$16-$V612)^2)))</f>
        <v/>
      </c>
      <c r="AL612" s="140" t="str">
        <f t="array" ref="AL612">IF(OR(AL$1=0, $A612=""),"",SQRT((_xlfn.XLOOKUP(AL$1,$Z$2:$Z$16,$AA$2:$AA$16)-$T612)^2+(_xlfn.XLOOKUP(AL$1,$Z$2:$Z$16,$AB$2:$AB$16)-$U612)^2+(_xlfn.XLOOKUP(AL$1,$Z$2:$Z$16,$AC$2:$AC$16-$V612)^2)))</f>
        <v/>
      </c>
      <c r="AM612" s="140" t="str">
        <f t="array" ref="AM612">IF(OR(AM$1=0, $A612=""),"",SQRT((_xlfn.XLOOKUP(AM$1,$Z$2:$Z$16,$AA$2:$AA$16)-$T612)^2+(_xlfn.XLOOKUP(AM$1,$Z$2:$Z$16,$AB$2:$AB$16)-$U612)^2+(_xlfn.XLOOKUP(AM$1,$Z$2:$Z$16,$AC$2:$AC$16-$V612)^2)))</f>
        <v/>
      </c>
      <c r="AN612" s="140" t="str">
        <f t="array" ref="AN612">IF(OR(AN$1=0, $A612=""),"",SQRT((_xlfn.XLOOKUP(AN$1,$Z$2:$Z$16,$AA$2:$AA$16)-$T612)^2+(_xlfn.XLOOKUP(AN$1,$Z$2:$Z$16,$AB$2:$AB$16)-$U612)^2+(_xlfn.XLOOKUP(AN$1,$Z$2:$Z$16,$AC$2:$AC$16-$V612)^2)))</f>
        <v/>
      </c>
      <c r="AO612" s="140" t="str">
        <f t="array" ref="AO612">IF(OR(AO$1=0, $A612=""),"",SQRT((_xlfn.XLOOKUP(AO$1,$Z$2:$Z$16,$AA$2:$AA$16)-$T612)^2+(_xlfn.XLOOKUP(AO$1,$Z$2:$Z$16,$AB$2:$AB$16)-$U612)^2+(_xlfn.XLOOKUP(AO$1,$Z$2:$Z$16,$AC$2:$AC$16-$V612)^2)))</f>
        <v/>
      </c>
      <c r="AP612" s="141" t="str">
        <f t="array" ref="AP612">IF(OR(AP$1=0, $A612=""),"",SQRT((_xlfn.XLOOKUP(AP$1,$Z$2:$Z$16,$AA$2:$AA$16)-$T612)^2+(_xlfn.XLOOKUP(AP$1,$Z$2:$Z$16,$AB$2:$AB$16)-$U612)^2+(_xlfn.XLOOKUP(AP$1,$Z$2:$Z$16,$AC$2:$AC$16-$V612)^2)))</f>
        <v/>
      </c>
      <c r="AQ612" s="141" t="str">
        <f t="array" ref="AQ612">IF(OR(AQ$1=0, $A612=""),"",SQRT((_xlfn.XLOOKUP(AQ$1,$Z$2:$Z$16,$AA$2:$AA$16)-$T612)^2+(_xlfn.XLOOKUP(AQ$1,$Z$2:$Z$16,$AB$2:$AB$16)-$U612)^2+(_xlfn.XLOOKUP(AQ$1,$Z$2:$Z$16,$AC$2:$AC$16-$V612)^2)))</f>
        <v/>
      </c>
      <c r="AR612" s="141" t="str">
        <f t="array" ref="AR612">IF(OR(AR$1=0, $A612=""),"",SQRT((_xlfn.XLOOKUP(AR$1,$Z$2:$Z$16,$AA$2:$AA$16)-$T612)^2+(_xlfn.XLOOKUP(AR$1,$Z$2:$Z$16,$AB$2:$AB$16)-$U612)^2+(_xlfn.XLOOKUP(AR$1,$Z$2:$Z$16,$AC$2:$AC$16-$V612)^2)))</f>
        <v/>
      </c>
      <c r="AS612" s="141" t="str">
        <f t="array" ref="AS612">IF(OR(AS$1=0, $A612=""),"",SQRT((_xlfn.XLOOKUP(AS$1,$Z$2:$Z$16,$AA$2:$AA$16)-$T612)^2+(_xlfn.XLOOKUP(AS$1,$Z$2:$Z$16,$AB$2:$AB$16)-$U612)^2+(_xlfn.XLOOKUP(AS$1,$Z$2:$Z$16,$AC$2:$AC$16-$V612)^2)))</f>
        <v/>
      </c>
      <c r="AT612" s="141" t="str">
        <f t="array" ref="AT612">IF(OR(AT$1=0, $A612=""),"",SQRT((_xlfn.XLOOKUP(AT$1,$Z$2:$Z$16,$AA$2:$AA$16)-$T612)^2+(_xlfn.XLOOKUP(AT$1,$Z$2:$Z$16,$AB$2:$AB$16)-$U612)^2+(_xlfn.XLOOKUP(AT$1,$Z$2:$Z$16,$AC$2:$AC$16-$V612)^2)))</f>
        <v/>
      </c>
      <c r="AU612" s="141" t="str">
        <f t="array" ref="AU612">IF(OR(AU$1=0, $A612=""),"",SQRT((_xlfn.XLOOKUP(AU$1,$Z$2:$Z$16,$AA$2:$AA$16)-$T612)^2+(_xlfn.XLOOKUP(AU$1,$Z$2:$Z$16,$AB$2:$AB$16)-$U612)^2+(_xlfn.XLOOKUP(AU$1,$Z$2:$Z$16,$AC$2:$AC$16-$V612)^2)))</f>
        <v/>
      </c>
      <c r="AV612" s="142" t="str">
        <f t="array" ref="AV612">IF(OR(AV$1=0, $A612=""),"",SQRT((_xlfn.XLOOKUP(AV$1,$Z$2:$Z$16,$AA$2:$AA$16)-$T612)^2+(_xlfn.XLOOKUP(AV$1,$Z$2:$Z$16,$AB$2:$AB$16)-$U612)^2+(_xlfn.XLOOKUP(AV$1,$Z$2:$Z$16,$AC$2:$AC$16-$V612)^2)))</f>
        <v/>
      </c>
      <c r="AW612" s="124"/>
      <c r="AX612" s="124"/>
      <c r="AY612" s="125">
        <f t="shared" si="189"/>
        <v>0</v>
      </c>
      <c r="AZ612" s="143">
        <f t="shared" si="190"/>
        <v>0</v>
      </c>
      <c r="BA612" s="143">
        <f t="shared" si="191"/>
        <v>0</v>
      </c>
      <c r="BB612" s="143">
        <f t="shared" si="192"/>
        <v>0</v>
      </c>
      <c r="BC612" s="143">
        <f t="shared" si="193"/>
        <v>0</v>
      </c>
      <c r="BD612" s="143">
        <f t="shared" si="194"/>
        <v>0</v>
      </c>
      <c r="BE612" s="143">
        <f t="shared" si="195"/>
        <v>0</v>
      </c>
      <c r="BF612" s="143">
        <f t="shared" si="196"/>
        <v>0</v>
      </c>
      <c r="BG612" s="144">
        <f t="shared" si="197"/>
        <v>0</v>
      </c>
      <c r="BH612" s="144">
        <f t="shared" si="198"/>
        <v>0</v>
      </c>
      <c r="BI612" s="144">
        <f t="shared" si="199"/>
        <v>0</v>
      </c>
      <c r="BJ612" s="144">
        <f t="shared" si="200"/>
        <v>0</v>
      </c>
      <c r="BK612" s="144">
        <f t="shared" si="201"/>
        <v>0</v>
      </c>
      <c r="BL612" s="144">
        <f t="shared" si="202"/>
        <v>0</v>
      </c>
      <c r="BM612" s="145">
        <f t="shared" si="203"/>
        <v>0</v>
      </c>
      <c r="BN612" s="124"/>
      <c r="BO612" s="124"/>
      <c r="BP612" s="124"/>
      <c r="BQ612" s="124"/>
      <c r="BR612" s="124"/>
      <c r="BS612" s="124"/>
      <c r="BT612" s="124"/>
      <c r="BU612" s="124"/>
      <c r="BV612" s="130"/>
      <c r="BW612" s="130"/>
      <c r="BX612" s="130"/>
      <c r="BY612" s="130"/>
      <c r="BZ612" s="130"/>
      <c r="CA612" s="130"/>
      <c r="CB612" s="130"/>
      <c r="CC612" s="130"/>
      <c r="CD612" s="130"/>
      <c r="CE612" s="130"/>
      <c r="CF612" s="130"/>
      <c r="CG612" s="130"/>
      <c r="CH612" s="130"/>
      <c r="CI612" s="130"/>
      <c r="CJ612" s="130"/>
      <c r="CL612" s="124"/>
      <c r="CM612" s="130" t="s">
        <v>32</v>
      </c>
      <c r="CN612" s="130"/>
      <c r="CO612" s="130"/>
      <c r="CP612" s="130"/>
      <c r="CQ612" s="130"/>
      <c r="CR612" s="130"/>
      <c r="CS612" s="130"/>
      <c r="CT612" s="130"/>
      <c r="CU612" s="130"/>
      <c r="CV612" s="130"/>
      <c r="CW612" s="130"/>
      <c r="CX612" s="130"/>
      <c r="CY612" s="130"/>
      <c r="CZ612" s="130"/>
      <c r="DA612" s="130"/>
      <c r="DD612" s="159" cm="1">
        <f t="array" ref="DD612">_xlfn.IFS(DD$1= 0,"", NOT(ISBLANK(CM612)), 0, ISBLANK(CM612), $Q612-$S612+AY612-BV612)</f>
        <v>0</v>
      </c>
      <c r="DE612" s="160" cm="1">
        <f t="array" ref="DE612">_xlfn.IFS(DE$1= 0,"", NOT(ISBLANK(CN612)), 0, ISBLANK(CN612), $Q612-$S612+AZ612-BW612)</f>
        <v>0</v>
      </c>
      <c r="DF612" s="160" cm="1">
        <f t="array" ref="DF612">_xlfn.IFS(DF$1= 0,"", NOT(ISBLANK(CO612)), 0, ISBLANK(CO612), $Q612-$S612+BA612-BX612)</f>
        <v>0</v>
      </c>
      <c r="DG612" s="160" cm="1">
        <f t="array" ref="DG612">_xlfn.IFS(DG$1= 0,"", NOT(ISBLANK(CP612)), 0, ISBLANK(CP612), $Q612-$S612+BB612-BY612)</f>
        <v>0</v>
      </c>
      <c r="DH612" s="160" cm="1">
        <f t="array" ref="DH612">_xlfn.IFS(DH$1= 0,"", NOT(ISBLANK(CQ612)), 0, ISBLANK(CQ612), $Q612-$S612+BC612-BZ612)</f>
        <v>0</v>
      </c>
      <c r="DI612" s="160" cm="1">
        <f t="array" ref="DI612">_xlfn.IFS(DI$1= 0,"", NOT(ISBLANK(CR612)), 0, ISBLANK(CR612), $Q612-$S612+BD612-CA612)</f>
        <v>0</v>
      </c>
      <c r="DJ612" s="160" t="str" cm="1">
        <f t="array" ref="DJ612">_xlfn.IFS(DJ$1= 0,"", NOT(ISBLANK(CS612)), 0, ISBLANK(CS612), $Q612-$S612+BE612-CB612)</f>
        <v/>
      </c>
      <c r="DK612" s="160" t="str" cm="1">
        <f t="array" ref="DK612">_xlfn.IFS(DK$1= 0,"", NOT(ISBLANK(CT612)), 0, ISBLANK(CT612), $Q612-$S612+BF612-CC612)</f>
        <v/>
      </c>
      <c r="DL612" s="162" t="str" cm="1">
        <f t="array" ref="DL612">_xlfn.IFS(DL$1= 0,"", NOT(ISBLANK(CU612)), 0, ISBLANK(CU612), $Q612-$S612+BG612-CD612)</f>
        <v/>
      </c>
      <c r="DM612" s="162" t="str" cm="1">
        <f t="array" ref="DM612">_xlfn.IFS(DM$1= 0,"", NOT(ISBLANK(CV612)), 0, ISBLANK(CV612), $Q612-$S612+BH612-CE612)</f>
        <v/>
      </c>
      <c r="DN612" s="162" t="str" cm="1">
        <f t="array" ref="DN612">_xlfn.IFS(DN$1= 0,"", NOT(ISBLANK(CW612)), 0, ISBLANK(CW612), $Q612-$S612+BI612-CF612)</f>
        <v/>
      </c>
      <c r="DO612" s="162" t="str" cm="1">
        <f t="array" ref="DO612">_xlfn.IFS(DO$1= 0,"", NOT(ISBLANK(CX612)), 0, ISBLANK(CX612), $Q612-$S612+BJ612-CG612)</f>
        <v/>
      </c>
      <c r="DP612" s="162" t="str" cm="1">
        <f t="array" ref="DP612">_xlfn.IFS(DP$1= 0,"", NOT(ISBLANK(CY612)), 0, ISBLANK(CY612), $Q612-$S612+BK612-CH612)</f>
        <v/>
      </c>
      <c r="DQ612" s="162" t="str" cm="1">
        <f t="array" ref="DQ612">_xlfn.IFS(DQ$1= 0,"", NOT(ISBLANK(CZ612)), 0, ISBLANK(CZ612), $Q612-$S612+BL612-CI612)</f>
        <v/>
      </c>
      <c r="DR612" s="163" t="str" cm="1">
        <f t="array" ref="DR612">_xlfn.IFS(DR$1= 0,"", NOT(ISBLANK(DA612)), 0, ISBLANK(DA612), $Q612-$S612+BM612-CJ612)</f>
        <v/>
      </c>
    </row>
    <row r="613" spans="1:122" ht="16.5" x14ac:dyDescent="0.3">
      <c r="A613" s="135"/>
      <c r="B613" s="136"/>
      <c r="C613" s="136"/>
      <c r="D613" s="137"/>
      <c r="E613" s="176"/>
      <c r="F613" s="182"/>
      <c r="G613" s="183"/>
      <c r="H613" s="183"/>
      <c r="I613" s="183"/>
      <c r="J613" s="183"/>
      <c r="K613" s="183"/>
      <c r="L613" s="183"/>
      <c r="M613" s="186"/>
      <c r="N613" s="182"/>
      <c r="O613" s="184"/>
      <c r="P613" s="178"/>
      <c r="Q613" s="118">
        <f t="shared" si="187"/>
        <v>0</v>
      </c>
      <c r="R613" s="3"/>
      <c r="S613" s="3"/>
      <c r="T613" s="4"/>
      <c r="U613" s="4"/>
      <c r="V613" s="99">
        <f t="shared" si="188"/>
        <v>0</v>
      </c>
      <c r="W613" s="161"/>
      <c r="X613" s="138"/>
      <c r="AH613" s="158" t="str">
        <f t="array" ref="AH613">IF(OR(AH$1=0, $A613=""),"",SQRT((_xlfn.XLOOKUP(AH$1,$Z$2:$Z$16,$AA$2:$AA$16)-$T613)^2+(_xlfn.XLOOKUP(AH$1,$Z$2:$Z$16,$AB$2:$AB$16)-$U613)^2+(_xlfn.XLOOKUP(AH$1,$Z$2:$Z$16,$AC$2:$AC$16-$V613)^2)))</f>
        <v/>
      </c>
      <c r="AI613" s="140" t="str">
        <f t="array" ref="AI613">IF(OR(AI$1=0, $A613=""),"",SQRT((_xlfn.XLOOKUP(AI$1,$Z$2:$Z$16,$AA$2:$AA$16)-$T613)^2+(_xlfn.XLOOKUP(AI$1,$Z$2:$Z$16,$AB$2:$AB$16)-$U613)^2+(_xlfn.XLOOKUP(AI$1,$Z$2:$Z$16,$AC$2:$AC$16-$V613)^2)))</f>
        <v/>
      </c>
      <c r="AJ613" s="140" t="str">
        <f t="array" ref="AJ613">IF(OR(AJ$1=0, $A613=""),"",SQRT((_xlfn.XLOOKUP(AJ$1,$Z$2:$Z$16,$AA$2:$AA$16)-$T613)^2+(_xlfn.XLOOKUP(AJ$1,$Z$2:$Z$16,$AB$2:$AB$16)-$U613)^2+(_xlfn.XLOOKUP(AJ$1,$Z$2:$Z$16,$AC$2:$AC$16-$V613)^2)))</f>
        <v/>
      </c>
      <c r="AK613" s="140" t="str">
        <f t="array" ref="AK613">IF(OR(AK$1=0, $A613=""),"",SQRT((_xlfn.XLOOKUP(AK$1,$Z$2:$Z$16,$AA$2:$AA$16)-$T613)^2+(_xlfn.XLOOKUP(AK$1,$Z$2:$Z$16,$AB$2:$AB$16)-$U613)^2+(_xlfn.XLOOKUP(AK$1,$Z$2:$Z$16,$AC$2:$AC$16-$V613)^2)))</f>
        <v/>
      </c>
      <c r="AL613" s="140" t="str">
        <f t="array" ref="AL613">IF(OR(AL$1=0, $A613=""),"",SQRT((_xlfn.XLOOKUP(AL$1,$Z$2:$Z$16,$AA$2:$AA$16)-$T613)^2+(_xlfn.XLOOKUP(AL$1,$Z$2:$Z$16,$AB$2:$AB$16)-$U613)^2+(_xlfn.XLOOKUP(AL$1,$Z$2:$Z$16,$AC$2:$AC$16-$V613)^2)))</f>
        <v/>
      </c>
      <c r="AM613" s="140" t="str">
        <f t="array" ref="AM613">IF(OR(AM$1=0, $A613=""),"",SQRT((_xlfn.XLOOKUP(AM$1,$Z$2:$Z$16,$AA$2:$AA$16)-$T613)^2+(_xlfn.XLOOKUP(AM$1,$Z$2:$Z$16,$AB$2:$AB$16)-$U613)^2+(_xlfn.XLOOKUP(AM$1,$Z$2:$Z$16,$AC$2:$AC$16-$V613)^2)))</f>
        <v/>
      </c>
      <c r="AN613" s="140" t="str">
        <f t="array" ref="AN613">IF(OR(AN$1=0, $A613=""),"",SQRT((_xlfn.XLOOKUP(AN$1,$Z$2:$Z$16,$AA$2:$AA$16)-$T613)^2+(_xlfn.XLOOKUP(AN$1,$Z$2:$Z$16,$AB$2:$AB$16)-$U613)^2+(_xlfn.XLOOKUP(AN$1,$Z$2:$Z$16,$AC$2:$AC$16-$V613)^2)))</f>
        <v/>
      </c>
      <c r="AO613" s="140" t="str">
        <f t="array" ref="AO613">IF(OR(AO$1=0, $A613=""),"",SQRT((_xlfn.XLOOKUP(AO$1,$Z$2:$Z$16,$AA$2:$AA$16)-$T613)^2+(_xlfn.XLOOKUP(AO$1,$Z$2:$Z$16,$AB$2:$AB$16)-$U613)^2+(_xlfn.XLOOKUP(AO$1,$Z$2:$Z$16,$AC$2:$AC$16-$V613)^2)))</f>
        <v/>
      </c>
      <c r="AP613" s="141" t="str">
        <f t="array" ref="AP613">IF(OR(AP$1=0, $A613=""),"",SQRT((_xlfn.XLOOKUP(AP$1,$Z$2:$Z$16,$AA$2:$AA$16)-$T613)^2+(_xlfn.XLOOKUP(AP$1,$Z$2:$Z$16,$AB$2:$AB$16)-$U613)^2+(_xlfn.XLOOKUP(AP$1,$Z$2:$Z$16,$AC$2:$AC$16-$V613)^2)))</f>
        <v/>
      </c>
      <c r="AQ613" s="141" t="str">
        <f t="array" ref="AQ613">IF(OR(AQ$1=0, $A613=""),"",SQRT((_xlfn.XLOOKUP(AQ$1,$Z$2:$Z$16,$AA$2:$AA$16)-$T613)^2+(_xlfn.XLOOKUP(AQ$1,$Z$2:$Z$16,$AB$2:$AB$16)-$U613)^2+(_xlfn.XLOOKUP(AQ$1,$Z$2:$Z$16,$AC$2:$AC$16-$V613)^2)))</f>
        <v/>
      </c>
      <c r="AR613" s="141" t="str">
        <f t="array" ref="AR613">IF(OR(AR$1=0, $A613=""),"",SQRT((_xlfn.XLOOKUP(AR$1,$Z$2:$Z$16,$AA$2:$AA$16)-$T613)^2+(_xlfn.XLOOKUP(AR$1,$Z$2:$Z$16,$AB$2:$AB$16)-$U613)^2+(_xlfn.XLOOKUP(AR$1,$Z$2:$Z$16,$AC$2:$AC$16-$V613)^2)))</f>
        <v/>
      </c>
      <c r="AS613" s="141" t="str">
        <f t="array" ref="AS613">IF(OR(AS$1=0, $A613=""),"",SQRT((_xlfn.XLOOKUP(AS$1,$Z$2:$Z$16,$AA$2:$AA$16)-$T613)^2+(_xlfn.XLOOKUP(AS$1,$Z$2:$Z$16,$AB$2:$AB$16)-$U613)^2+(_xlfn.XLOOKUP(AS$1,$Z$2:$Z$16,$AC$2:$AC$16-$V613)^2)))</f>
        <v/>
      </c>
      <c r="AT613" s="141" t="str">
        <f t="array" ref="AT613">IF(OR(AT$1=0, $A613=""),"",SQRT((_xlfn.XLOOKUP(AT$1,$Z$2:$Z$16,$AA$2:$AA$16)-$T613)^2+(_xlfn.XLOOKUP(AT$1,$Z$2:$Z$16,$AB$2:$AB$16)-$U613)^2+(_xlfn.XLOOKUP(AT$1,$Z$2:$Z$16,$AC$2:$AC$16-$V613)^2)))</f>
        <v/>
      </c>
      <c r="AU613" s="141" t="str">
        <f t="array" ref="AU613">IF(OR(AU$1=0, $A613=""),"",SQRT((_xlfn.XLOOKUP(AU$1,$Z$2:$Z$16,$AA$2:$AA$16)-$T613)^2+(_xlfn.XLOOKUP(AU$1,$Z$2:$Z$16,$AB$2:$AB$16)-$U613)^2+(_xlfn.XLOOKUP(AU$1,$Z$2:$Z$16,$AC$2:$AC$16-$V613)^2)))</f>
        <v/>
      </c>
      <c r="AV613" s="142" t="str">
        <f t="array" ref="AV613">IF(OR(AV$1=0, $A613=""),"",SQRT((_xlfn.XLOOKUP(AV$1,$Z$2:$Z$16,$AA$2:$AA$16)-$T613)^2+(_xlfn.XLOOKUP(AV$1,$Z$2:$Z$16,$AB$2:$AB$16)-$U613)^2+(_xlfn.XLOOKUP(AV$1,$Z$2:$Z$16,$AC$2:$AC$16-$V613)^2)))</f>
        <v/>
      </c>
      <c r="AW613" s="124"/>
      <c r="AX613" s="124"/>
      <c r="AY613" s="125">
        <f t="shared" si="189"/>
        <v>0</v>
      </c>
      <c r="AZ613" s="143">
        <f t="shared" si="190"/>
        <v>0</v>
      </c>
      <c r="BA613" s="143">
        <f t="shared" si="191"/>
        <v>0</v>
      </c>
      <c r="BB613" s="143">
        <f t="shared" si="192"/>
        <v>0</v>
      </c>
      <c r="BC613" s="143">
        <f t="shared" si="193"/>
        <v>0</v>
      </c>
      <c r="BD613" s="143">
        <f t="shared" si="194"/>
        <v>0</v>
      </c>
      <c r="BE613" s="143">
        <f t="shared" si="195"/>
        <v>0</v>
      </c>
      <c r="BF613" s="143">
        <f t="shared" si="196"/>
        <v>0</v>
      </c>
      <c r="BG613" s="144">
        <f t="shared" si="197"/>
        <v>0</v>
      </c>
      <c r="BH613" s="144">
        <f t="shared" si="198"/>
        <v>0</v>
      </c>
      <c r="BI613" s="144">
        <f t="shared" si="199"/>
        <v>0</v>
      </c>
      <c r="BJ613" s="144">
        <f t="shared" si="200"/>
        <v>0</v>
      </c>
      <c r="BK613" s="144">
        <f t="shared" si="201"/>
        <v>0</v>
      </c>
      <c r="BL613" s="144">
        <f t="shared" si="202"/>
        <v>0</v>
      </c>
      <c r="BM613" s="145">
        <f t="shared" si="203"/>
        <v>0</v>
      </c>
      <c r="BN613" s="124"/>
      <c r="BO613" s="124"/>
      <c r="BP613" s="124"/>
      <c r="BQ613" s="124"/>
      <c r="BR613" s="124"/>
      <c r="BS613" s="124"/>
      <c r="BT613" s="124"/>
      <c r="BU613" s="124"/>
      <c r="BV613" s="130"/>
      <c r="BW613" s="130"/>
      <c r="BX613" s="130"/>
      <c r="BY613" s="130"/>
      <c r="BZ613" s="130"/>
      <c r="CA613" s="130"/>
      <c r="CB613" s="130"/>
      <c r="CC613" s="130"/>
      <c r="CD613" s="130"/>
      <c r="CE613" s="130"/>
      <c r="CF613" s="130"/>
      <c r="CG613" s="130"/>
      <c r="CH613" s="130"/>
      <c r="CI613" s="130"/>
      <c r="CJ613" s="130"/>
      <c r="CL613" s="124"/>
      <c r="CM613" s="130" t="s">
        <v>32</v>
      </c>
      <c r="CN613" s="130"/>
      <c r="CO613" s="130"/>
      <c r="CP613" s="130"/>
      <c r="CQ613" s="130"/>
      <c r="CR613" s="130"/>
      <c r="CS613" s="130"/>
      <c r="CT613" s="130"/>
      <c r="CU613" s="130"/>
      <c r="CV613" s="130"/>
      <c r="CW613" s="130"/>
      <c r="CX613" s="130"/>
      <c r="CY613" s="130"/>
      <c r="CZ613" s="130"/>
      <c r="DA613" s="130"/>
      <c r="DD613" s="159" cm="1">
        <f t="array" ref="DD613">_xlfn.IFS(DD$1= 0,"", NOT(ISBLANK(CM613)), 0, ISBLANK(CM613), $Q613-$S613+AY613-BV613)</f>
        <v>0</v>
      </c>
      <c r="DE613" s="160" cm="1">
        <f t="array" ref="DE613">_xlfn.IFS(DE$1= 0,"", NOT(ISBLANK(CN613)), 0, ISBLANK(CN613), $Q613-$S613+AZ613-BW613)</f>
        <v>0</v>
      </c>
      <c r="DF613" s="160" cm="1">
        <f t="array" ref="DF613">_xlfn.IFS(DF$1= 0,"", NOT(ISBLANK(CO613)), 0, ISBLANK(CO613), $Q613-$S613+BA613-BX613)</f>
        <v>0</v>
      </c>
      <c r="DG613" s="160" cm="1">
        <f t="array" ref="DG613">_xlfn.IFS(DG$1= 0,"", NOT(ISBLANK(CP613)), 0, ISBLANK(CP613), $Q613-$S613+BB613-BY613)</f>
        <v>0</v>
      </c>
      <c r="DH613" s="160" cm="1">
        <f t="array" ref="DH613">_xlfn.IFS(DH$1= 0,"", NOT(ISBLANK(CQ613)), 0, ISBLANK(CQ613), $Q613-$S613+BC613-BZ613)</f>
        <v>0</v>
      </c>
      <c r="DI613" s="160" cm="1">
        <f t="array" ref="DI613">_xlfn.IFS(DI$1= 0,"", NOT(ISBLANK(CR613)), 0, ISBLANK(CR613), $Q613-$S613+BD613-CA613)</f>
        <v>0</v>
      </c>
      <c r="DJ613" s="160" t="str" cm="1">
        <f t="array" ref="DJ613">_xlfn.IFS(DJ$1= 0,"", NOT(ISBLANK(CS613)), 0, ISBLANK(CS613), $Q613-$S613+BE613-CB613)</f>
        <v/>
      </c>
      <c r="DK613" s="160" t="str" cm="1">
        <f t="array" ref="DK613">_xlfn.IFS(DK$1= 0,"", NOT(ISBLANK(CT613)), 0, ISBLANK(CT613), $Q613-$S613+BF613-CC613)</f>
        <v/>
      </c>
      <c r="DL613" s="162" t="str" cm="1">
        <f t="array" ref="DL613">_xlfn.IFS(DL$1= 0,"", NOT(ISBLANK(CU613)), 0, ISBLANK(CU613), $Q613-$S613+BG613-CD613)</f>
        <v/>
      </c>
      <c r="DM613" s="162" t="str" cm="1">
        <f t="array" ref="DM613">_xlfn.IFS(DM$1= 0,"", NOT(ISBLANK(CV613)), 0, ISBLANK(CV613), $Q613-$S613+BH613-CE613)</f>
        <v/>
      </c>
      <c r="DN613" s="162" t="str" cm="1">
        <f t="array" ref="DN613">_xlfn.IFS(DN$1= 0,"", NOT(ISBLANK(CW613)), 0, ISBLANK(CW613), $Q613-$S613+BI613-CF613)</f>
        <v/>
      </c>
      <c r="DO613" s="162" t="str" cm="1">
        <f t="array" ref="DO613">_xlfn.IFS(DO$1= 0,"", NOT(ISBLANK(CX613)), 0, ISBLANK(CX613), $Q613-$S613+BJ613-CG613)</f>
        <v/>
      </c>
      <c r="DP613" s="162" t="str" cm="1">
        <f t="array" ref="DP613">_xlfn.IFS(DP$1= 0,"", NOT(ISBLANK(CY613)), 0, ISBLANK(CY613), $Q613-$S613+BK613-CH613)</f>
        <v/>
      </c>
      <c r="DQ613" s="162" t="str" cm="1">
        <f t="array" ref="DQ613">_xlfn.IFS(DQ$1= 0,"", NOT(ISBLANK(CZ613)), 0, ISBLANK(CZ613), $Q613-$S613+BL613-CI613)</f>
        <v/>
      </c>
      <c r="DR613" s="163" t="str" cm="1">
        <f t="array" ref="DR613">_xlfn.IFS(DR$1= 0,"", NOT(ISBLANK(DA613)), 0, ISBLANK(DA613), $Q613-$S613+BM613-CJ613)</f>
        <v/>
      </c>
    </row>
    <row r="614" spans="1:122" ht="16.5" x14ac:dyDescent="0.3">
      <c r="A614" s="135"/>
      <c r="B614" s="136"/>
      <c r="C614" s="136"/>
      <c r="D614" s="137"/>
      <c r="E614" s="176"/>
      <c r="F614" s="182"/>
      <c r="G614" s="183"/>
      <c r="H614" s="183"/>
      <c r="I614" s="183"/>
      <c r="J614" s="183"/>
      <c r="K614" s="183"/>
      <c r="L614" s="183"/>
      <c r="M614" s="186"/>
      <c r="N614" s="182"/>
      <c r="O614" s="184"/>
      <c r="P614" s="178"/>
      <c r="Q614" s="118">
        <f t="shared" si="187"/>
        <v>0</v>
      </c>
      <c r="R614" s="3"/>
      <c r="S614" s="3"/>
      <c r="T614" s="4"/>
      <c r="U614" s="4"/>
      <c r="V614" s="99">
        <f t="shared" si="188"/>
        <v>0</v>
      </c>
      <c r="W614" s="161"/>
      <c r="X614" s="138"/>
      <c r="AH614" s="158" t="str">
        <f t="array" ref="AH614">IF(OR(AH$1=0, $A614=""),"",SQRT((_xlfn.XLOOKUP(AH$1,$Z$2:$Z$16,$AA$2:$AA$16)-$T614)^2+(_xlfn.XLOOKUP(AH$1,$Z$2:$Z$16,$AB$2:$AB$16)-$U614)^2+(_xlfn.XLOOKUP(AH$1,$Z$2:$Z$16,$AC$2:$AC$16-$V614)^2)))</f>
        <v/>
      </c>
      <c r="AI614" s="140" t="str">
        <f t="array" ref="AI614">IF(OR(AI$1=0, $A614=""),"",SQRT((_xlfn.XLOOKUP(AI$1,$Z$2:$Z$16,$AA$2:$AA$16)-$T614)^2+(_xlfn.XLOOKUP(AI$1,$Z$2:$Z$16,$AB$2:$AB$16)-$U614)^2+(_xlfn.XLOOKUP(AI$1,$Z$2:$Z$16,$AC$2:$AC$16-$V614)^2)))</f>
        <v/>
      </c>
      <c r="AJ614" s="140" t="str">
        <f t="array" ref="AJ614">IF(OR(AJ$1=0, $A614=""),"",SQRT((_xlfn.XLOOKUP(AJ$1,$Z$2:$Z$16,$AA$2:$AA$16)-$T614)^2+(_xlfn.XLOOKUP(AJ$1,$Z$2:$Z$16,$AB$2:$AB$16)-$U614)^2+(_xlfn.XLOOKUP(AJ$1,$Z$2:$Z$16,$AC$2:$AC$16-$V614)^2)))</f>
        <v/>
      </c>
      <c r="AK614" s="140" t="str">
        <f t="array" ref="AK614">IF(OR(AK$1=0, $A614=""),"",SQRT((_xlfn.XLOOKUP(AK$1,$Z$2:$Z$16,$AA$2:$AA$16)-$T614)^2+(_xlfn.XLOOKUP(AK$1,$Z$2:$Z$16,$AB$2:$AB$16)-$U614)^2+(_xlfn.XLOOKUP(AK$1,$Z$2:$Z$16,$AC$2:$AC$16-$V614)^2)))</f>
        <v/>
      </c>
      <c r="AL614" s="140" t="str">
        <f t="array" ref="AL614">IF(OR(AL$1=0, $A614=""),"",SQRT((_xlfn.XLOOKUP(AL$1,$Z$2:$Z$16,$AA$2:$AA$16)-$T614)^2+(_xlfn.XLOOKUP(AL$1,$Z$2:$Z$16,$AB$2:$AB$16)-$U614)^2+(_xlfn.XLOOKUP(AL$1,$Z$2:$Z$16,$AC$2:$AC$16-$V614)^2)))</f>
        <v/>
      </c>
      <c r="AM614" s="140" t="str">
        <f t="array" ref="AM614">IF(OR(AM$1=0, $A614=""),"",SQRT((_xlfn.XLOOKUP(AM$1,$Z$2:$Z$16,$AA$2:$AA$16)-$T614)^2+(_xlfn.XLOOKUP(AM$1,$Z$2:$Z$16,$AB$2:$AB$16)-$U614)^2+(_xlfn.XLOOKUP(AM$1,$Z$2:$Z$16,$AC$2:$AC$16-$V614)^2)))</f>
        <v/>
      </c>
      <c r="AN614" s="140" t="str">
        <f t="array" ref="AN614">IF(OR(AN$1=0, $A614=""),"",SQRT((_xlfn.XLOOKUP(AN$1,$Z$2:$Z$16,$AA$2:$AA$16)-$T614)^2+(_xlfn.XLOOKUP(AN$1,$Z$2:$Z$16,$AB$2:$AB$16)-$U614)^2+(_xlfn.XLOOKUP(AN$1,$Z$2:$Z$16,$AC$2:$AC$16-$V614)^2)))</f>
        <v/>
      </c>
      <c r="AO614" s="140" t="str">
        <f t="array" ref="AO614">IF(OR(AO$1=0, $A614=""),"",SQRT((_xlfn.XLOOKUP(AO$1,$Z$2:$Z$16,$AA$2:$AA$16)-$T614)^2+(_xlfn.XLOOKUP(AO$1,$Z$2:$Z$16,$AB$2:$AB$16)-$U614)^2+(_xlfn.XLOOKUP(AO$1,$Z$2:$Z$16,$AC$2:$AC$16-$V614)^2)))</f>
        <v/>
      </c>
      <c r="AP614" s="141" t="str">
        <f t="array" ref="AP614">IF(OR(AP$1=0, $A614=""),"",SQRT((_xlfn.XLOOKUP(AP$1,$Z$2:$Z$16,$AA$2:$AA$16)-$T614)^2+(_xlfn.XLOOKUP(AP$1,$Z$2:$Z$16,$AB$2:$AB$16)-$U614)^2+(_xlfn.XLOOKUP(AP$1,$Z$2:$Z$16,$AC$2:$AC$16-$V614)^2)))</f>
        <v/>
      </c>
      <c r="AQ614" s="141" t="str">
        <f t="array" ref="AQ614">IF(OR(AQ$1=0, $A614=""),"",SQRT((_xlfn.XLOOKUP(AQ$1,$Z$2:$Z$16,$AA$2:$AA$16)-$T614)^2+(_xlfn.XLOOKUP(AQ$1,$Z$2:$Z$16,$AB$2:$AB$16)-$U614)^2+(_xlfn.XLOOKUP(AQ$1,$Z$2:$Z$16,$AC$2:$AC$16-$V614)^2)))</f>
        <v/>
      </c>
      <c r="AR614" s="141" t="str">
        <f t="array" ref="AR614">IF(OR(AR$1=0, $A614=""),"",SQRT((_xlfn.XLOOKUP(AR$1,$Z$2:$Z$16,$AA$2:$AA$16)-$T614)^2+(_xlfn.XLOOKUP(AR$1,$Z$2:$Z$16,$AB$2:$AB$16)-$U614)^2+(_xlfn.XLOOKUP(AR$1,$Z$2:$Z$16,$AC$2:$AC$16-$V614)^2)))</f>
        <v/>
      </c>
      <c r="AS614" s="141" t="str">
        <f t="array" ref="AS614">IF(OR(AS$1=0, $A614=""),"",SQRT((_xlfn.XLOOKUP(AS$1,$Z$2:$Z$16,$AA$2:$AA$16)-$T614)^2+(_xlfn.XLOOKUP(AS$1,$Z$2:$Z$16,$AB$2:$AB$16)-$U614)^2+(_xlfn.XLOOKUP(AS$1,$Z$2:$Z$16,$AC$2:$AC$16-$V614)^2)))</f>
        <v/>
      </c>
      <c r="AT614" s="141" t="str">
        <f t="array" ref="AT614">IF(OR(AT$1=0, $A614=""),"",SQRT((_xlfn.XLOOKUP(AT$1,$Z$2:$Z$16,$AA$2:$AA$16)-$T614)^2+(_xlfn.XLOOKUP(AT$1,$Z$2:$Z$16,$AB$2:$AB$16)-$U614)^2+(_xlfn.XLOOKUP(AT$1,$Z$2:$Z$16,$AC$2:$AC$16-$V614)^2)))</f>
        <v/>
      </c>
      <c r="AU614" s="141" t="str">
        <f t="array" ref="AU614">IF(OR(AU$1=0, $A614=""),"",SQRT((_xlfn.XLOOKUP(AU$1,$Z$2:$Z$16,$AA$2:$AA$16)-$T614)^2+(_xlfn.XLOOKUP(AU$1,$Z$2:$Z$16,$AB$2:$AB$16)-$U614)^2+(_xlfn.XLOOKUP(AU$1,$Z$2:$Z$16,$AC$2:$AC$16-$V614)^2)))</f>
        <v/>
      </c>
      <c r="AV614" s="142" t="str">
        <f t="array" ref="AV614">IF(OR(AV$1=0, $A614=""),"",SQRT((_xlfn.XLOOKUP(AV$1,$Z$2:$Z$16,$AA$2:$AA$16)-$T614)^2+(_xlfn.XLOOKUP(AV$1,$Z$2:$Z$16,$AB$2:$AB$16)-$U614)^2+(_xlfn.XLOOKUP(AV$1,$Z$2:$Z$16,$AC$2:$AC$16-$V614)^2)))</f>
        <v/>
      </c>
      <c r="AW614" s="124"/>
      <c r="AX614" s="124"/>
      <c r="AY614" s="125">
        <f t="shared" si="189"/>
        <v>0</v>
      </c>
      <c r="AZ614" s="143">
        <f t="shared" si="190"/>
        <v>0</v>
      </c>
      <c r="BA614" s="143">
        <f t="shared" si="191"/>
        <v>0</v>
      </c>
      <c r="BB614" s="143">
        <f t="shared" si="192"/>
        <v>0</v>
      </c>
      <c r="BC614" s="143">
        <f t="shared" si="193"/>
        <v>0</v>
      </c>
      <c r="BD614" s="143">
        <f t="shared" si="194"/>
        <v>0</v>
      </c>
      <c r="BE614" s="143">
        <f t="shared" si="195"/>
        <v>0</v>
      </c>
      <c r="BF614" s="143">
        <f t="shared" si="196"/>
        <v>0</v>
      </c>
      <c r="BG614" s="144">
        <f t="shared" si="197"/>
        <v>0</v>
      </c>
      <c r="BH614" s="144">
        <f t="shared" si="198"/>
        <v>0</v>
      </c>
      <c r="BI614" s="144">
        <f t="shared" si="199"/>
        <v>0</v>
      </c>
      <c r="BJ614" s="144">
        <f t="shared" si="200"/>
        <v>0</v>
      </c>
      <c r="BK614" s="144">
        <f t="shared" si="201"/>
        <v>0</v>
      </c>
      <c r="BL614" s="144">
        <f t="shared" si="202"/>
        <v>0</v>
      </c>
      <c r="BM614" s="145">
        <f t="shared" si="203"/>
        <v>0</v>
      </c>
      <c r="BN614" s="124"/>
      <c r="BO614" s="124"/>
      <c r="BP614" s="124"/>
      <c r="BQ614" s="124"/>
      <c r="BR614" s="124"/>
      <c r="BS614" s="124"/>
      <c r="BT614" s="124"/>
      <c r="BU614" s="124"/>
      <c r="BV614" s="130"/>
      <c r="BW614" s="130"/>
      <c r="BX614" s="130"/>
      <c r="BY614" s="130"/>
      <c r="BZ614" s="130"/>
      <c r="CA614" s="130"/>
      <c r="CB614" s="130"/>
      <c r="CC614" s="130"/>
      <c r="CD614" s="130"/>
      <c r="CE614" s="130"/>
      <c r="CF614" s="130"/>
      <c r="CG614" s="130"/>
      <c r="CH614" s="130"/>
      <c r="CI614" s="130"/>
      <c r="CJ614" s="130"/>
      <c r="CL614" s="124"/>
      <c r="CM614" s="130" t="s">
        <v>32</v>
      </c>
      <c r="CN614" s="130"/>
      <c r="CO614" s="130"/>
      <c r="CP614" s="130"/>
      <c r="CQ614" s="130"/>
      <c r="CR614" s="130"/>
      <c r="CS614" s="130"/>
      <c r="CT614" s="130"/>
      <c r="CU614" s="130"/>
      <c r="CV614" s="130"/>
      <c r="CW614" s="130"/>
      <c r="CX614" s="130"/>
      <c r="CY614" s="130"/>
      <c r="CZ614" s="130"/>
      <c r="DA614" s="130"/>
      <c r="DD614" s="159" cm="1">
        <f t="array" ref="DD614">_xlfn.IFS(DD$1= 0,"", NOT(ISBLANK(CM614)), 0, ISBLANK(CM614), $Q614-$S614+AY614-BV614)</f>
        <v>0</v>
      </c>
      <c r="DE614" s="160" cm="1">
        <f t="array" ref="DE614">_xlfn.IFS(DE$1= 0,"", NOT(ISBLANK(CN614)), 0, ISBLANK(CN614), $Q614-$S614+AZ614-BW614)</f>
        <v>0</v>
      </c>
      <c r="DF614" s="160" cm="1">
        <f t="array" ref="DF614">_xlfn.IFS(DF$1= 0,"", NOT(ISBLANK(CO614)), 0, ISBLANK(CO614), $Q614-$S614+BA614-BX614)</f>
        <v>0</v>
      </c>
      <c r="DG614" s="160" cm="1">
        <f t="array" ref="DG614">_xlfn.IFS(DG$1= 0,"", NOT(ISBLANK(CP614)), 0, ISBLANK(CP614), $Q614-$S614+BB614-BY614)</f>
        <v>0</v>
      </c>
      <c r="DH614" s="160" cm="1">
        <f t="array" ref="DH614">_xlfn.IFS(DH$1= 0,"", NOT(ISBLANK(CQ614)), 0, ISBLANK(CQ614), $Q614-$S614+BC614-BZ614)</f>
        <v>0</v>
      </c>
      <c r="DI614" s="160" cm="1">
        <f t="array" ref="DI614">_xlfn.IFS(DI$1= 0,"", NOT(ISBLANK(CR614)), 0, ISBLANK(CR614), $Q614-$S614+BD614-CA614)</f>
        <v>0</v>
      </c>
      <c r="DJ614" s="160" t="str" cm="1">
        <f t="array" ref="DJ614">_xlfn.IFS(DJ$1= 0,"", NOT(ISBLANK(CS614)), 0, ISBLANK(CS614), $Q614-$S614+BE614-CB614)</f>
        <v/>
      </c>
      <c r="DK614" s="160" t="str" cm="1">
        <f t="array" ref="DK614">_xlfn.IFS(DK$1= 0,"", NOT(ISBLANK(CT614)), 0, ISBLANK(CT614), $Q614-$S614+BF614-CC614)</f>
        <v/>
      </c>
      <c r="DL614" s="162" t="str" cm="1">
        <f t="array" ref="DL614">_xlfn.IFS(DL$1= 0,"", NOT(ISBLANK(CU614)), 0, ISBLANK(CU614), $Q614-$S614+BG614-CD614)</f>
        <v/>
      </c>
      <c r="DM614" s="162" t="str" cm="1">
        <f t="array" ref="DM614">_xlfn.IFS(DM$1= 0,"", NOT(ISBLANK(CV614)), 0, ISBLANK(CV614), $Q614-$S614+BH614-CE614)</f>
        <v/>
      </c>
      <c r="DN614" s="162" t="str" cm="1">
        <f t="array" ref="DN614">_xlfn.IFS(DN$1= 0,"", NOT(ISBLANK(CW614)), 0, ISBLANK(CW614), $Q614-$S614+BI614-CF614)</f>
        <v/>
      </c>
      <c r="DO614" s="162" t="str" cm="1">
        <f t="array" ref="DO614">_xlfn.IFS(DO$1= 0,"", NOT(ISBLANK(CX614)), 0, ISBLANK(CX614), $Q614-$S614+BJ614-CG614)</f>
        <v/>
      </c>
      <c r="DP614" s="162" t="str" cm="1">
        <f t="array" ref="DP614">_xlfn.IFS(DP$1= 0,"", NOT(ISBLANK(CY614)), 0, ISBLANK(CY614), $Q614-$S614+BK614-CH614)</f>
        <v/>
      </c>
      <c r="DQ614" s="162" t="str" cm="1">
        <f t="array" ref="DQ614">_xlfn.IFS(DQ$1= 0,"", NOT(ISBLANK(CZ614)), 0, ISBLANK(CZ614), $Q614-$S614+BL614-CI614)</f>
        <v/>
      </c>
      <c r="DR614" s="163" t="str" cm="1">
        <f t="array" ref="DR614">_xlfn.IFS(DR$1= 0,"", NOT(ISBLANK(DA614)), 0, ISBLANK(DA614), $Q614-$S614+BM614-CJ614)</f>
        <v/>
      </c>
    </row>
    <row r="615" spans="1:122" ht="16.5" x14ac:dyDescent="0.3">
      <c r="A615" s="135"/>
      <c r="B615" s="136"/>
      <c r="C615" s="136"/>
      <c r="D615" s="137"/>
      <c r="E615" s="176"/>
      <c r="F615" s="182"/>
      <c r="G615" s="183"/>
      <c r="H615" s="183"/>
      <c r="I615" s="183"/>
      <c r="J615" s="183"/>
      <c r="K615" s="183"/>
      <c r="L615" s="183"/>
      <c r="M615" s="186"/>
      <c r="N615" s="182"/>
      <c r="O615" s="184"/>
      <c r="P615" s="178"/>
      <c r="Q615" s="118">
        <f t="shared" si="187"/>
        <v>0</v>
      </c>
      <c r="R615" s="3"/>
      <c r="S615" s="3"/>
      <c r="T615" s="4"/>
      <c r="U615" s="4"/>
      <c r="V615" s="99">
        <f t="shared" si="188"/>
        <v>0</v>
      </c>
      <c r="W615" s="161"/>
      <c r="X615" s="138"/>
      <c r="AH615" s="158" t="str">
        <f t="array" ref="AH615">IF(OR(AH$1=0, $A615=""),"",SQRT((_xlfn.XLOOKUP(AH$1,$Z$2:$Z$16,$AA$2:$AA$16)-$T615)^2+(_xlfn.XLOOKUP(AH$1,$Z$2:$Z$16,$AB$2:$AB$16)-$U615)^2+(_xlfn.XLOOKUP(AH$1,$Z$2:$Z$16,$AC$2:$AC$16-$V615)^2)))</f>
        <v/>
      </c>
      <c r="AI615" s="140" t="str">
        <f t="array" ref="AI615">IF(OR(AI$1=0, $A615=""),"",SQRT((_xlfn.XLOOKUP(AI$1,$Z$2:$Z$16,$AA$2:$AA$16)-$T615)^2+(_xlfn.XLOOKUP(AI$1,$Z$2:$Z$16,$AB$2:$AB$16)-$U615)^2+(_xlfn.XLOOKUP(AI$1,$Z$2:$Z$16,$AC$2:$AC$16-$V615)^2)))</f>
        <v/>
      </c>
      <c r="AJ615" s="140" t="str">
        <f t="array" ref="AJ615">IF(OR(AJ$1=0, $A615=""),"",SQRT((_xlfn.XLOOKUP(AJ$1,$Z$2:$Z$16,$AA$2:$AA$16)-$T615)^2+(_xlfn.XLOOKUP(AJ$1,$Z$2:$Z$16,$AB$2:$AB$16)-$U615)^2+(_xlfn.XLOOKUP(AJ$1,$Z$2:$Z$16,$AC$2:$AC$16-$V615)^2)))</f>
        <v/>
      </c>
      <c r="AK615" s="140" t="str">
        <f t="array" ref="AK615">IF(OR(AK$1=0, $A615=""),"",SQRT((_xlfn.XLOOKUP(AK$1,$Z$2:$Z$16,$AA$2:$AA$16)-$T615)^2+(_xlfn.XLOOKUP(AK$1,$Z$2:$Z$16,$AB$2:$AB$16)-$U615)^2+(_xlfn.XLOOKUP(AK$1,$Z$2:$Z$16,$AC$2:$AC$16-$V615)^2)))</f>
        <v/>
      </c>
      <c r="AL615" s="140" t="str">
        <f t="array" ref="AL615">IF(OR(AL$1=0, $A615=""),"",SQRT((_xlfn.XLOOKUP(AL$1,$Z$2:$Z$16,$AA$2:$AA$16)-$T615)^2+(_xlfn.XLOOKUP(AL$1,$Z$2:$Z$16,$AB$2:$AB$16)-$U615)^2+(_xlfn.XLOOKUP(AL$1,$Z$2:$Z$16,$AC$2:$AC$16-$V615)^2)))</f>
        <v/>
      </c>
      <c r="AM615" s="140" t="str">
        <f t="array" ref="AM615">IF(OR(AM$1=0, $A615=""),"",SQRT((_xlfn.XLOOKUP(AM$1,$Z$2:$Z$16,$AA$2:$AA$16)-$T615)^2+(_xlfn.XLOOKUP(AM$1,$Z$2:$Z$16,$AB$2:$AB$16)-$U615)^2+(_xlfn.XLOOKUP(AM$1,$Z$2:$Z$16,$AC$2:$AC$16-$V615)^2)))</f>
        <v/>
      </c>
      <c r="AN615" s="140" t="str">
        <f t="array" ref="AN615">IF(OR(AN$1=0, $A615=""),"",SQRT((_xlfn.XLOOKUP(AN$1,$Z$2:$Z$16,$AA$2:$AA$16)-$T615)^2+(_xlfn.XLOOKUP(AN$1,$Z$2:$Z$16,$AB$2:$AB$16)-$U615)^2+(_xlfn.XLOOKUP(AN$1,$Z$2:$Z$16,$AC$2:$AC$16-$V615)^2)))</f>
        <v/>
      </c>
      <c r="AO615" s="140" t="str">
        <f t="array" ref="AO615">IF(OR(AO$1=0, $A615=""),"",SQRT((_xlfn.XLOOKUP(AO$1,$Z$2:$Z$16,$AA$2:$AA$16)-$T615)^2+(_xlfn.XLOOKUP(AO$1,$Z$2:$Z$16,$AB$2:$AB$16)-$U615)^2+(_xlfn.XLOOKUP(AO$1,$Z$2:$Z$16,$AC$2:$AC$16-$V615)^2)))</f>
        <v/>
      </c>
      <c r="AP615" s="141" t="str">
        <f t="array" ref="AP615">IF(OR(AP$1=0, $A615=""),"",SQRT((_xlfn.XLOOKUP(AP$1,$Z$2:$Z$16,$AA$2:$AA$16)-$T615)^2+(_xlfn.XLOOKUP(AP$1,$Z$2:$Z$16,$AB$2:$AB$16)-$U615)^2+(_xlfn.XLOOKUP(AP$1,$Z$2:$Z$16,$AC$2:$AC$16-$V615)^2)))</f>
        <v/>
      </c>
      <c r="AQ615" s="141" t="str">
        <f t="array" ref="AQ615">IF(OR(AQ$1=0, $A615=""),"",SQRT((_xlfn.XLOOKUP(AQ$1,$Z$2:$Z$16,$AA$2:$AA$16)-$T615)^2+(_xlfn.XLOOKUP(AQ$1,$Z$2:$Z$16,$AB$2:$AB$16)-$U615)^2+(_xlfn.XLOOKUP(AQ$1,$Z$2:$Z$16,$AC$2:$AC$16-$V615)^2)))</f>
        <v/>
      </c>
      <c r="AR615" s="141" t="str">
        <f t="array" ref="AR615">IF(OR(AR$1=0, $A615=""),"",SQRT((_xlfn.XLOOKUP(AR$1,$Z$2:$Z$16,$AA$2:$AA$16)-$T615)^2+(_xlfn.XLOOKUP(AR$1,$Z$2:$Z$16,$AB$2:$AB$16)-$U615)^2+(_xlfn.XLOOKUP(AR$1,$Z$2:$Z$16,$AC$2:$AC$16-$V615)^2)))</f>
        <v/>
      </c>
      <c r="AS615" s="141" t="str">
        <f t="array" ref="AS615">IF(OR(AS$1=0, $A615=""),"",SQRT((_xlfn.XLOOKUP(AS$1,$Z$2:$Z$16,$AA$2:$AA$16)-$T615)^2+(_xlfn.XLOOKUP(AS$1,$Z$2:$Z$16,$AB$2:$AB$16)-$U615)^2+(_xlfn.XLOOKUP(AS$1,$Z$2:$Z$16,$AC$2:$AC$16-$V615)^2)))</f>
        <v/>
      </c>
      <c r="AT615" s="141" t="str">
        <f t="array" ref="AT615">IF(OR(AT$1=0, $A615=""),"",SQRT((_xlfn.XLOOKUP(AT$1,$Z$2:$Z$16,$AA$2:$AA$16)-$T615)^2+(_xlfn.XLOOKUP(AT$1,$Z$2:$Z$16,$AB$2:$AB$16)-$U615)^2+(_xlfn.XLOOKUP(AT$1,$Z$2:$Z$16,$AC$2:$AC$16-$V615)^2)))</f>
        <v/>
      </c>
      <c r="AU615" s="141" t="str">
        <f t="array" ref="AU615">IF(OR(AU$1=0, $A615=""),"",SQRT((_xlfn.XLOOKUP(AU$1,$Z$2:$Z$16,$AA$2:$AA$16)-$T615)^2+(_xlfn.XLOOKUP(AU$1,$Z$2:$Z$16,$AB$2:$AB$16)-$U615)^2+(_xlfn.XLOOKUP(AU$1,$Z$2:$Z$16,$AC$2:$AC$16-$V615)^2)))</f>
        <v/>
      </c>
      <c r="AV615" s="142" t="str">
        <f t="array" ref="AV615">IF(OR(AV$1=0, $A615=""),"",SQRT((_xlfn.XLOOKUP(AV$1,$Z$2:$Z$16,$AA$2:$AA$16)-$T615)^2+(_xlfn.XLOOKUP(AV$1,$Z$2:$Z$16,$AB$2:$AB$16)-$U615)^2+(_xlfn.XLOOKUP(AV$1,$Z$2:$Z$16,$AC$2:$AC$16-$V615)^2)))</f>
        <v/>
      </c>
      <c r="AW615" s="124"/>
      <c r="AX615" s="124"/>
      <c r="AY615" s="125">
        <f t="shared" si="189"/>
        <v>0</v>
      </c>
      <c r="AZ615" s="143">
        <f t="shared" si="190"/>
        <v>0</v>
      </c>
      <c r="BA615" s="143">
        <f t="shared" si="191"/>
        <v>0</v>
      </c>
      <c r="BB615" s="143">
        <f t="shared" si="192"/>
        <v>0</v>
      </c>
      <c r="BC615" s="143">
        <f t="shared" si="193"/>
        <v>0</v>
      </c>
      <c r="BD615" s="143">
        <f t="shared" si="194"/>
        <v>0</v>
      </c>
      <c r="BE615" s="143">
        <f t="shared" si="195"/>
        <v>0</v>
      </c>
      <c r="BF615" s="143">
        <f t="shared" si="196"/>
        <v>0</v>
      </c>
      <c r="BG615" s="144">
        <f t="shared" si="197"/>
        <v>0</v>
      </c>
      <c r="BH615" s="144">
        <f t="shared" si="198"/>
        <v>0</v>
      </c>
      <c r="BI615" s="144">
        <f t="shared" si="199"/>
        <v>0</v>
      </c>
      <c r="BJ615" s="144">
        <f t="shared" si="200"/>
        <v>0</v>
      </c>
      <c r="BK615" s="144">
        <f t="shared" si="201"/>
        <v>0</v>
      </c>
      <c r="BL615" s="144">
        <f t="shared" si="202"/>
        <v>0</v>
      </c>
      <c r="BM615" s="145">
        <f t="shared" si="203"/>
        <v>0</v>
      </c>
      <c r="BN615" s="124"/>
      <c r="BO615" s="124"/>
      <c r="BP615" s="124"/>
      <c r="BQ615" s="124"/>
      <c r="BR615" s="124"/>
      <c r="BS615" s="124"/>
      <c r="BT615" s="124"/>
      <c r="BU615" s="124"/>
      <c r="BV615" s="130"/>
      <c r="BW615" s="130"/>
      <c r="BX615" s="130"/>
      <c r="BY615" s="130"/>
      <c r="BZ615" s="130"/>
      <c r="CA615" s="130"/>
      <c r="CB615" s="130"/>
      <c r="CC615" s="130"/>
      <c r="CD615" s="130"/>
      <c r="CE615" s="130"/>
      <c r="CF615" s="130"/>
      <c r="CG615" s="130"/>
      <c r="CH615" s="130"/>
      <c r="CI615" s="130"/>
      <c r="CJ615" s="130"/>
      <c r="CL615" s="124"/>
      <c r="CM615" s="130" t="s">
        <v>32</v>
      </c>
      <c r="CN615" s="130"/>
      <c r="CO615" s="130"/>
      <c r="CP615" s="130"/>
      <c r="CQ615" s="130"/>
      <c r="CR615" s="130"/>
      <c r="CS615" s="130"/>
      <c r="CT615" s="130"/>
      <c r="CU615" s="130"/>
      <c r="CV615" s="130"/>
      <c r="CW615" s="130"/>
      <c r="CX615" s="130"/>
      <c r="CY615" s="130"/>
      <c r="CZ615" s="130"/>
      <c r="DA615" s="130"/>
      <c r="DD615" s="159" cm="1">
        <f t="array" ref="DD615">_xlfn.IFS(DD$1= 0,"", NOT(ISBLANK(CM615)), 0, ISBLANK(CM615), $Q615-$S615+AY615-BV615)</f>
        <v>0</v>
      </c>
      <c r="DE615" s="160" cm="1">
        <f t="array" ref="DE615">_xlfn.IFS(DE$1= 0,"", NOT(ISBLANK(CN615)), 0, ISBLANK(CN615), $Q615-$S615+AZ615-BW615)</f>
        <v>0</v>
      </c>
      <c r="DF615" s="160" cm="1">
        <f t="array" ref="DF615">_xlfn.IFS(DF$1= 0,"", NOT(ISBLANK(CO615)), 0, ISBLANK(CO615), $Q615-$S615+BA615-BX615)</f>
        <v>0</v>
      </c>
      <c r="DG615" s="160" cm="1">
        <f t="array" ref="DG615">_xlfn.IFS(DG$1= 0,"", NOT(ISBLANK(CP615)), 0, ISBLANK(CP615), $Q615-$S615+BB615-BY615)</f>
        <v>0</v>
      </c>
      <c r="DH615" s="160" cm="1">
        <f t="array" ref="DH615">_xlfn.IFS(DH$1= 0,"", NOT(ISBLANK(CQ615)), 0, ISBLANK(CQ615), $Q615-$S615+BC615-BZ615)</f>
        <v>0</v>
      </c>
      <c r="DI615" s="160" cm="1">
        <f t="array" ref="DI615">_xlfn.IFS(DI$1= 0,"", NOT(ISBLANK(CR615)), 0, ISBLANK(CR615), $Q615-$S615+BD615-CA615)</f>
        <v>0</v>
      </c>
      <c r="DJ615" s="160" t="str" cm="1">
        <f t="array" ref="DJ615">_xlfn.IFS(DJ$1= 0,"", NOT(ISBLANK(CS615)), 0, ISBLANK(CS615), $Q615-$S615+BE615-CB615)</f>
        <v/>
      </c>
      <c r="DK615" s="160" t="str" cm="1">
        <f t="array" ref="DK615">_xlfn.IFS(DK$1= 0,"", NOT(ISBLANK(CT615)), 0, ISBLANK(CT615), $Q615-$S615+BF615-CC615)</f>
        <v/>
      </c>
      <c r="DL615" s="162" t="str" cm="1">
        <f t="array" ref="DL615">_xlfn.IFS(DL$1= 0,"", NOT(ISBLANK(CU615)), 0, ISBLANK(CU615), $Q615-$S615+BG615-CD615)</f>
        <v/>
      </c>
      <c r="DM615" s="162" t="str" cm="1">
        <f t="array" ref="DM615">_xlfn.IFS(DM$1= 0,"", NOT(ISBLANK(CV615)), 0, ISBLANK(CV615), $Q615-$S615+BH615-CE615)</f>
        <v/>
      </c>
      <c r="DN615" s="162" t="str" cm="1">
        <f t="array" ref="DN615">_xlfn.IFS(DN$1= 0,"", NOT(ISBLANK(CW615)), 0, ISBLANK(CW615), $Q615-$S615+BI615-CF615)</f>
        <v/>
      </c>
      <c r="DO615" s="162" t="str" cm="1">
        <f t="array" ref="DO615">_xlfn.IFS(DO$1= 0,"", NOT(ISBLANK(CX615)), 0, ISBLANK(CX615), $Q615-$S615+BJ615-CG615)</f>
        <v/>
      </c>
      <c r="DP615" s="162" t="str" cm="1">
        <f t="array" ref="DP615">_xlfn.IFS(DP$1= 0,"", NOT(ISBLANK(CY615)), 0, ISBLANK(CY615), $Q615-$S615+BK615-CH615)</f>
        <v/>
      </c>
      <c r="DQ615" s="162" t="str" cm="1">
        <f t="array" ref="DQ615">_xlfn.IFS(DQ$1= 0,"", NOT(ISBLANK(CZ615)), 0, ISBLANK(CZ615), $Q615-$S615+BL615-CI615)</f>
        <v/>
      </c>
      <c r="DR615" s="163" t="str" cm="1">
        <f t="array" ref="DR615">_xlfn.IFS(DR$1= 0,"", NOT(ISBLANK(DA615)), 0, ISBLANK(DA615), $Q615-$S615+BM615-CJ615)</f>
        <v/>
      </c>
    </row>
    <row r="616" spans="1:122" ht="16.5" x14ac:dyDescent="0.3">
      <c r="A616" s="135"/>
      <c r="B616" s="136"/>
      <c r="C616" s="136"/>
      <c r="D616" s="137"/>
      <c r="E616" s="176"/>
      <c r="F616" s="182"/>
      <c r="G616" s="183"/>
      <c r="H616" s="183"/>
      <c r="I616" s="183"/>
      <c r="J616" s="183"/>
      <c r="K616" s="183"/>
      <c r="L616" s="183"/>
      <c r="M616" s="186"/>
      <c r="N616" s="182"/>
      <c r="O616" s="184"/>
      <c r="P616" s="178"/>
      <c r="Q616" s="118">
        <f t="shared" si="187"/>
        <v>0</v>
      </c>
      <c r="R616" s="3"/>
      <c r="S616" s="3"/>
      <c r="T616" s="4"/>
      <c r="U616" s="4"/>
      <c r="V616" s="99">
        <f t="shared" si="188"/>
        <v>0</v>
      </c>
      <c r="W616" s="161"/>
      <c r="X616" s="138"/>
      <c r="AH616" s="158" t="str">
        <f t="array" ref="AH616">IF(OR(AH$1=0, $A616=""),"",SQRT((_xlfn.XLOOKUP(AH$1,$Z$2:$Z$16,$AA$2:$AA$16)-$T616)^2+(_xlfn.XLOOKUP(AH$1,$Z$2:$Z$16,$AB$2:$AB$16)-$U616)^2+(_xlfn.XLOOKUP(AH$1,$Z$2:$Z$16,$AC$2:$AC$16-$V616)^2)))</f>
        <v/>
      </c>
      <c r="AI616" s="140" t="str">
        <f t="array" ref="AI616">IF(OR(AI$1=0, $A616=""),"",SQRT((_xlfn.XLOOKUP(AI$1,$Z$2:$Z$16,$AA$2:$AA$16)-$T616)^2+(_xlfn.XLOOKUP(AI$1,$Z$2:$Z$16,$AB$2:$AB$16)-$U616)^2+(_xlfn.XLOOKUP(AI$1,$Z$2:$Z$16,$AC$2:$AC$16-$V616)^2)))</f>
        <v/>
      </c>
      <c r="AJ616" s="140" t="str">
        <f t="array" ref="AJ616">IF(OR(AJ$1=0, $A616=""),"",SQRT((_xlfn.XLOOKUP(AJ$1,$Z$2:$Z$16,$AA$2:$AA$16)-$T616)^2+(_xlfn.XLOOKUP(AJ$1,$Z$2:$Z$16,$AB$2:$AB$16)-$U616)^2+(_xlfn.XLOOKUP(AJ$1,$Z$2:$Z$16,$AC$2:$AC$16-$V616)^2)))</f>
        <v/>
      </c>
      <c r="AK616" s="140" t="str">
        <f t="array" ref="AK616">IF(OR(AK$1=0, $A616=""),"",SQRT((_xlfn.XLOOKUP(AK$1,$Z$2:$Z$16,$AA$2:$AA$16)-$T616)^2+(_xlfn.XLOOKUP(AK$1,$Z$2:$Z$16,$AB$2:$AB$16)-$U616)^2+(_xlfn.XLOOKUP(AK$1,$Z$2:$Z$16,$AC$2:$AC$16-$V616)^2)))</f>
        <v/>
      </c>
      <c r="AL616" s="140" t="str">
        <f t="array" ref="AL616">IF(OR(AL$1=0, $A616=""),"",SQRT((_xlfn.XLOOKUP(AL$1,$Z$2:$Z$16,$AA$2:$AA$16)-$T616)^2+(_xlfn.XLOOKUP(AL$1,$Z$2:$Z$16,$AB$2:$AB$16)-$U616)^2+(_xlfn.XLOOKUP(AL$1,$Z$2:$Z$16,$AC$2:$AC$16-$V616)^2)))</f>
        <v/>
      </c>
      <c r="AM616" s="140" t="str">
        <f t="array" ref="AM616">IF(OR(AM$1=0, $A616=""),"",SQRT((_xlfn.XLOOKUP(AM$1,$Z$2:$Z$16,$AA$2:$AA$16)-$T616)^2+(_xlfn.XLOOKUP(AM$1,$Z$2:$Z$16,$AB$2:$AB$16)-$U616)^2+(_xlfn.XLOOKUP(AM$1,$Z$2:$Z$16,$AC$2:$AC$16-$V616)^2)))</f>
        <v/>
      </c>
      <c r="AN616" s="140" t="str">
        <f t="array" ref="AN616">IF(OR(AN$1=0, $A616=""),"",SQRT((_xlfn.XLOOKUP(AN$1,$Z$2:$Z$16,$AA$2:$AA$16)-$T616)^2+(_xlfn.XLOOKUP(AN$1,$Z$2:$Z$16,$AB$2:$AB$16)-$U616)^2+(_xlfn.XLOOKUP(AN$1,$Z$2:$Z$16,$AC$2:$AC$16-$V616)^2)))</f>
        <v/>
      </c>
      <c r="AO616" s="140" t="str">
        <f t="array" ref="AO616">IF(OR(AO$1=0, $A616=""),"",SQRT((_xlfn.XLOOKUP(AO$1,$Z$2:$Z$16,$AA$2:$AA$16)-$T616)^2+(_xlfn.XLOOKUP(AO$1,$Z$2:$Z$16,$AB$2:$AB$16)-$U616)^2+(_xlfn.XLOOKUP(AO$1,$Z$2:$Z$16,$AC$2:$AC$16-$V616)^2)))</f>
        <v/>
      </c>
      <c r="AP616" s="141" t="str">
        <f t="array" ref="AP616">IF(OR(AP$1=0, $A616=""),"",SQRT((_xlfn.XLOOKUP(AP$1,$Z$2:$Z$16,$AA$2:$AA$16)-$T616)^2+(_xlfn.XLOOKUP(AP$1,$Z$2:$Z$16,$AB$2:$AB$16)-$U616)^2+(_xlfn.XLOOKUP(AP$1,$Z$2:$Z$16,$AC$2:$AC$16-$V616)^2)))</f>
        <v/>
      </c>
      <c r="AQ616" s="141" t="str">
        <f t="array" ref="AQ616">IF(OR(AQ$1=0, $A616=""),"",SQRT((_xlfn.XLOOKUP(AQ$1,$Z$2:$Z$16,$AA$2:$AA$16)-$T616)^2+(_xlfn.XLOOKUP(AQ$1,$Z$2:$Z$16,$AB$2:$AB$16)-$U616)^2+(_xlfn.XLOOKUP(AQ$1,$Z$2:$Z$16,$AC$2:$AC$16-$V616)^2)))</f>
        <v/>
      </c>
      <c r="AR616" s="141" t="str">
        <f t="array" ref="AR616">IF(OR(AR$1=0, $A616=""),"",SQRT((_xlfn.XLOOKUP(AR$1,$Z$2:$Z$16,$AA$2:$AA$16)-$T616)^2+(_xlfn.XLOOKUP(AR$1,$Z$2:$Z$16,$AB$2:$AB$16)-$U616)^2+(_xlfn.XLOOKUP(AR$1,$Z$2:$Z$16,$AC$2:$AC$16-$V616)^2)))</f>
        <v/>
      </c>
      <c r="AS616" s="141" t="str">
        <f t="array" ref="AS616">IF(OR(AS$1=0, $A616=""),"",SQRT((_xlfn.XLOOKUP(AS$1,$Z$2:$Z$16,$AA$2:$AA$16)-$T616)^2+(_xlfn.XLOOKUP(AS$1,$Z$2:$Z$16,$AB$2:$AB$16)-$U616)^2+(_xlfn.XLOOKUP(AS$1,$Z$2:$Z$16,$AC$2:$AC$16-$V616)^2)))</f>
        <v/>
      </c>
      <c r="AT616" s="141" t="str">
        <f t="array" ref="AT616">IF(OR(AT$1=0, $A616=""),"",SQRT((_xlfn.XLOOKUP(AT$1,$Z$2:$Z$16,$AA$2:$AA$16)-$T616)^2+(_xlfn.XLOOKUP(AT$1,$Z$2:$Z$16,$AB$2:$AB$16)-$U616)^2+(_xlfn.XLOOKUP(AT$1,$Z$2:$Z$16,$AC$2:$AC$16-$V616)^2)))</f>
        <v/>
      </c>
      <c r="AU616" s="141" t="str">
        <f t="array" ref="AU616">IF(OR(AU$1=0, $A616=""),"",SQRT((_xlfn.XLOOKUP(AU$1,$Z$2:$Z$16,$AA$2:$AA$16)-$T616)^2+(_xlfn.XLOOKUP(AU$1,$Z$2:$Z$16,$AB$2:$AB$16)-$U616)^2+(_xlfn.XLOOKUP(AU$1,$Z$2:$Z$16,$AC$2:$AC$16-$V616)^2)))</f>
        <v/>
      </c>
      <c r="AV616" s="142" t="str">
        <f t="array" ref="AV616">IF(OR(AV$1=0, $A616=""),"",SQRT((_xlfn.XLOOKUP(AV$1,$Z$2:$Z$16,$AA$2:$AA$16)-$T616)^2+(_xlfn.XLOOKUP(AV$1,$Z$2:$Z$16,$AB$2:$AB$16)-$U616)^2+(_xlfn.XLOOKUP(AV$1,$Z$2:$Z$16,$AC$2:$AC$16-$V616)^2)))</f>
        <v/>
      </c>
      <c r="AW616" s="124"/>
      <c r="AX616" s="124"/>
      <c r="AY616" s="125">
        <f t="shared" si="189"/>
        <v>0</v>
      </c>
      <c r="AZ616" s="143">
        <f t="shared" si="190"/>
        <v>0</v>
      </c>
      <c r="BA616" s="143">
        <f t="shared" si="191"/>
        <v>0</v>
      </c>
      <c r="BB616" s="143">
        <f t="shared" si="192"/>
        <v>0</v>
      </c>
      <c r="BC616" s="143">
        <f t="shared" si="193"/>
        <v>0</v>
      </c>
      <c r="BD616" s="143">
        <f t="shared" si="194"/>
        <v>0</v>
      </c>
      <c r="BE616" s="143">
        <f t="shared" si="195"/>
        <v>0</v>
      </c>
      <c r="BF616" s="143">
        <f t="shared" si="196"/>
        <v>0</v>
      </c>
      <c r="BG616" s="144">
        <f t="shared" si="197"/>
        <v>0</v>
      </c>
      <c r="BH616" s="144">
        <f t="shared" si="198"/>
        <v>0</v>
      </c>
      <c r="BI616" s="144">
        <f t="shared" si="199"/>
        <v>0</v>
      </c>
      <c r="BJ616" s="144">
        <f t="shared" si="200"/>
        <v>0</v>
      </c>
      <c r="BK616" s="144">
        <f t="shared" si="201"/>
        <v>0</v>
      </c>
      <c r="BL616" s="144">
        <f t="shared" si="202"/>
        <v>0</v>
      </c>
      <c r="BM616" s="145">
        <f t="shared" si="203"/>
        <v>0</v>
      </c>
      <c r="BN616" s="124"/>
      <c r="BO616" s="124"/>
      <c r="BP616" s="124"/>
      <c r="BQ616" s="124"/>
      <c r="BR616" s="124"/>
      <c r="BS616" s="124"/>
      <c r="BT616" s="124"/>
      <c r="BU616" s="124"/>
      <c r="BV616" s="130"/>
      <c r="BW616" s="130"/>
      <c r="BX616" s="130"/>
      <c r="BY616" s="130"/>
      <c r="BZ616" s="130"/>
      <c r="CA616" s="130"/>
      <c r="CB616" s="130"/>
      <c r="CC616" s="130"/>
      <c r="CD616" s="130"/>
      <c r="CE616" s="130"/>
      <c r="CF616" s="130"/>
      <c r="CG616" s="130"/>
      <c r="CH616" s="130"/>
      <c r="CI616" s="130"/>
      <c r="CJ616" s="130"/>
      <c r="CL616" s="124"/>
      <c r="CM616" s="130" t="s">
        <v>32</v>
      </c>
      <c r="CN616" s="130"/>
      <c r="CO616" s="130"/>
      <c r="CP616" s="130"/>
      <c r="CQ616" s="130"/>
      <c r="CR616" s="130"/>
      <c r="CS616" s="130"/>
      <c r="CT616" s="130"/>
      <c r="CU616" s="130"/>
      <c r="CV616" s="130"/>
      <c r="CW616" s="130"/>
      <c r="CX616" s="130"/>
      <c r="CY616" s="130"/>
      <c r="CZ616" s="130"/>
      <c r="DA616" s="130"/>
      <c r="DD616" s="159" cm="1">
        <f t="array" ref="DD616">_xlfn.IFS(DD$1= 0,"", NOT(ISBLANK(CM616)), 0, ISBLANK(CM616), $Q616-$S616+AY616-BV616)</f>
        <v>0</v>
      </c>
      <c r="DE616" s="160" cm="1">
        <f t="array" ref="DE616">_xlfn.IFS(DE$1= 0,"", NOT(ISBLANK(CN616)), 0, ISBLANK(CN616), $Q616-$S616+AZ616-BW616)</f>
        <v>0</v>
      </c>
      <c r="DF616" s="160" cm="1">
        <f t="array" ref="DF616">_xlfn.IFS(DF$1= 0,"", NOT(ISBLANK(CO616)), 0, ISBLANK(CO616), $Q616-$S616+BA616-BX616)</f>
        <v>0</v>
      </c>
      <c r="DG616" s="160" cm="1">
        <f t="array" ref="DG616">_xlfn.IFS(DG$1= 0,"", NOT(ISBLANK(CP616)), 0, ISBLANK(CP616), $Q616-$S616+BB616-BY616)</f>
        <v>0</v>
      </c>
      <c r="DH616" s="160" cm="1">
        <f t="array" ref="DH616">_xlfn.IFS(DH$1= 0,"", NOT(ISBLANK(CQ616)), 0, ISBLANK(CQ616), $Q616-$S616+BC616-BZ616)</f>
        <v>0</v>
      </c>
      <c r="DI616" s="160" cm="1">
        <f t="array" ref="DI616">_xlfn.IFS(DI$1= 0,"", NOT(ISBLANK(CR616)), 0, ISBLANK(CR616), $Q616-$S616+BD616-CA616)</f>
        <v>0</v>
      </c>
      <c r="DJ616" s="160" t="str" cm="1">
        <f t="array" ref="DJ616">_xlfn.IFS(DJ$1= 0,"", NOT(ISBLANK(CS616)), 0, ISBLANK(CS616), $Q616-$S616+BE616-CB616)</f>
        <v/>
      </c>
      <c r="DK616" s="160" t="str" cm="1">
        <f t="array" ref="DK616">_xlfn.IFS(DK$1= 0,"", NOT(ISBLANK(CT616)), 0, ISBLANK(CT616), $Q616-$S616+BF616-CC616)</f>
        <v/>
      </c>
      <c r="DL616" s="162" t="str" cm="1">
        <f t="array" ref="DL616">_xlfn.IFS(DL$1= 0,"", NOT(ISBLANK(CU616)), 0, ISBLANK(CU616), $Q616-$S616+BG616-CD616)</f>
        <v/>
      </c>
      <c r="DM616" s="162" t="str" cm="1">
        <f t="array" ref="DM616">_xlfn.IFS(DM$1= 0,"", NOT(ISBLANK(CV616)), 0, ISBLANK(CV616), $Q616-$S616+BH616-CE616)</f>
        <v/>
      </c>
      <c r="DN616" s="162" t="str" cm="1">
        <f t="array" ref="DN616">_xlfn.IFS(DN$1= 0,"", NOT(ISBLANK(CW616)), 0, ISBLANK(CW616), $Q616-$S616+BI616-CF616)</f>
        <v/>
      </c>
      <c r="DO616" s="162" t="str" cm="1">
        <f t="array" ref="DO616">_xlfn.IFS(DO$1= 0,"", NOT(ISBLANK(CX616)), 0, ISBLANK(CX616), $Q616-$S616+BJ616-CG616)</f>
        <v/>
      </c>
      <c r="DP616" s="162" t="str" cm="1">
        <f t="array" ref="DP616">_xlfn.IFS(DP$1= 0,"", NOT(ISBLANK(CY616)), 0, ISBLANK(CY616), $Q616-$S616+BK616-CH616)</f>
        <v/>
      </c>
      <c r="DQ616" s="162" t="str" cm="1">
        <f t="array" ref="DQ616">_xlfn.IFS(DQ$1= 0,"", NOT(ISBLANK(CZ616)), 0, ISBLANK(CZ616), $Q616-$S616+BL616-CI616)</f>
        <v/>
      </c>
      <c r="DR616" s="163" t="str" cm="1">
        <f t="array" ref="DR616">_xlfn.IFS(DR$1= 0,"", NOT(ISBLANK(DA616)), 0, ISBLANK(DA616), $Q616-$S616+BM616-CJ616)</f>
        <v/>
      </c>
    </row>
    <row r="617" spans="1:122" ht="16.5" x14ac:dyDescent="0.3">
      <c r="A617" s="135"/>
      <c r="B617" s="136"/>
      <c r="C617" s="136"/>
      <c r="D617" s="137"/>
      <c r="E617" s="176"/>
      <c r="F617" s="182"/>
      <c r="G617" s="183"/>
      <c r="H617" s="183"/>
      <c r="I617" s="183"/>
      <c r="J617" s="183"/>
      <c r="K617" s="183"/>
      <c r="L617" s="183"/>
      <c r="M617" s="186"/>
      <c r="N617" s="182"/>
      <c r="O617" s="184"/>
      <c r="P617" s="178"/>
      <c r="Q617" s="118">
        <f t="shared" si="187"/>
        <v>0</v>
      </c>
      <c r="R617" s="3"/>
      <c r="S617" s="3"/>
      <c r="T617" s="4"/>
      <c r="U617" s="4"/>
      <c r="V617" s="99">
        <f t="shared" si="188"/>
        <v>0</v>
      </c>
      <c r="W617" s="161"/>
      <c r="X617" s="138"/>
      <c r="AH617" s="158" t="str">
        <f t="array" ref="AH617">IF(OR(AH$1=0, $A617=""),"",SQRT((_xlfn.XLOOKUP(AH$1,$Z$2:$Z$16,$AA$2:$AA$16)-$T617)^2+(_xlfn.XLOOKUP(AH$1,$Z$2:$Z$16,$AB$2:$AB$16)-$U617)^2+(_xlfn.XLOOKUP(AH$1,$Z$2:$Z$16,$AC$2:$AC$16-$V617)^2)))</f>
        <v/>
      </c>
      <c r="AI617" s="140" t="str">
        <f t="array" ref="AI617">IF(OR(AI$1=0, $A617=""),"",SQRT((_xlfn.XLOOKUP(AI$1,$Z$2:$Z$16,$AA$2:$AA$16)-$T617)^2+(_xlfn.XLOOKUP(AI$1,$Z$2:$Z$16,$AB$2:$AB$16)-$U617)^2+(_xlfn.XLOOKUP(AI$1,$Z$2:$Z$16,$AC$2:$AC$16-$V617)^2)))</f>
        <v/>
      </c>
      <c r="AJ617" s="140" t="str">
        <f t="array" ref="AJ617">IF(OR(AJ$1=0, $A617=""),"",SQRT((_xlfn.XLOOKUP(AJ$1,$Z$2:$Z$16,$AA$2:$AA$16)-$T617)^2+(_xlfn.XLOOKUP(AJ$1,$Z$2:$Z$16,$AB$2:$AB$16)-$U617)^2+(_xlfn.XLOOKUP(AJ$1,$Z$2:$Z$16,$AC$2:$AC$16-$V617)^2)))</f>
        <v/>
      </c>
      <c r="AK617" s="140" t="str">
        <f t="array" ref="AK617">IF(OR(AK$1=0, $A617=""),"",SQRT((_xlfn.XLOOKUP(AK$1,$Z$2:$Z$16,$AA$2:$AA$16)-$T617)^2+(_xlfn.XLOOKUP(AK$1,$Z$2:$Z$16,$AB$2:$AB$16)-$U617)^2+(_xlfn.XLOOKUP(AK$1,$Z$2:$Z$16,$AC$2:$AC$16-$V617)^2)))</f>
        <v/>
      </c>
      <c r="AL617" s="140" t="str">
        <f t="array" ref="AL617">IF(OR(AL$1=0, $A617=""),"",SQRT((_xlfn.XLOOKUP(AL$1,$Z$2:$Z$16,$AA$2:$AA$16)-$T617)^2+(_xlfn.XLOOKUP(AL$1,$Z$2:$Z$16,$AB$2:$AB$16)-$U617)^2+(_xlfn.XLOOKUP(AL$1,$Z$2:$Z$16,$AC$2:$AC$16-$V617)^2)))</f>
        <v/>
      </c>
      <c r="AM617" s="140" t="str">
        <f t="array" ref="AM617">IF(OR(AM$1=0, $A617=""),"",SQRT((_xlfn.XLOOKUP(AM$1,$Z$2:$Z$16,$AA$2:$AA$16)-$T617)^2+(_xlfn.XLOOKUP(AM$1,$Z$2:$Z$16,$AB$2:$AB$16)-$U617)^2+(_xlfn.XLOOKUP(AM$1,$Z$2:$Z$16,$AC$2:$AC$16-$V617)^2)))</f>
        <v/>
      </c>
      <c r="AN617" s="140" t="str">
        <f t="array" ref="AN617">IF(OR(AN$1=0, $A617=""),"",SQRT((_xlfn.XLOOKUP(AN$1,$Z$2:$Z$16,$AA$2:$AA$16)-$T617)^2+(_xlfn.XLOOKUP(AN$1,$Z$2:$Z$16,$AB$2:$AB$16)-$U617)^2+(_xlfn.XLOOKUP(AN$1,$Z$2:$Z$16,$AC$2:$AC$16-$V617)^2)))</f>
        <v/>
      </c>
      <c r="AO617" s="140" t="str">
        <f t="array" ref="AO617">IF(OR(AO$1=0, $A617=""),"",SQRT((_xlfn.XLOOKUP(AO$1,$Z$2:$Z$16,$AA$2:$AA$16)-$T617)^2+(_xlfn.XLOOKUP(AO$1,$Z$2:$Z$16,$AB$2:$AB$16)-$U617)^2+(_xlfn.XLOOKUP(AO$1,$Z$2:$Z$16,$AC$2:$AC$16-$V617)^2)))</f>
        <v/>
      </c>
      <c r="AP617" s="141" t="str">
        <f t="array" ref="AP617">IF(OR(AP$1=0, $A617=""),"",SQRT((_xlfn.XLOOKUP(AP$1,$Z$2:$Z$16,$AA$2:$AA$16)-$T617)^2+(_xlfn.XLOOKUP(AP$1,$Z$2:$Z$16,$AB$2:$AB$16)-$U617)^2+(_xlfn.XLOOKUP(AP$1,$Z$2:$Z$16,$AC$2:$AC$16-$V617)^2)))</f>
        <v/>
      </c>
      <c r="AQ617" s="141" t="str">
        <f t="array" ref="AQ617">IF(OR(AQ$1=0, $A617=""),"",SQRT((_xlfn.XLOOKUP(AQ$1,$Z$2:$Z$16,$AA$2:$AA$16)-$T617)^2+(_xlfn.XLOOKUP(AQ$1,$Z$2:$Z$16,$AB$2:$AB$16)-$U617)^2+(_xlfn.XLOOKUP(AQ$1,$Z$2:$Z$16,$AC$2:$AC$16-$V617)^2)))</f>
        <v/>
      </c>
      <c r="AR617" s="141" t="str">
        <f t="array" ref="AR617">IF(OR(AR$1=0, $A617=""),"",SQRT((_xlfn.XLOOKUP(AR$1,$Z$2:$Z$16,$AA$2:$AA$16)-$T617)^2+(_xlfn.XLOOKUP(AR$1,$Z$2:$Z$16,$AB$2:$AB$16)-$U617)^2+(_xlfn.XLOOKUP(AR$1,$Z$2:$Z$16,$AC$2:$AC$16-$V617)^2)))</f>
        <v/>
      </c>
      <c r="AS617" s="141" t="str">
        <f t="array" ref="AS617">IF(OR(AS$1=0, $A617=""),"",SQRT((_xlfn.XLOOKUP(AS$1,$Z$2:$Z$16,$AA$2:$AA$16)-$T617)^2+(_xlfn.XLOOKUP(AS$1,$Z$2:$Z$16,$AB$2:$AB$16)-$U617)^2+(_xlfn.XLOOKUP(AS$1,$Z$2:$Z$16,$AC$2:$AC$16-$V617)^2)))</f>
        <v/>
      </c>
      <c r="AT617" s="141" t="str">
        <f t="array" ref="AT617">IF(OR(AT$1=0, $A617=""),"",SQRT((_xlfn.XLOOKUP(AT$1,$Z$2:$Z$16,$AA$2:$AA$16)-$T617)^2+(_xlfn.XLOOKUP(AT$1,$Z$2:$Z$16,$AB$2:$AB$16)-$U617)^2+(_xlfn.XLOOKUP(AT$1,$Z$2:$Z$16,$AC$2:$AC$16-$V617)^2)))</f>
        <v/>
      </c>
      <c r="AU617" s="141" t="str">
        <f t="array" ref="AU617">IF(OR(AU$1=0, $A617=""),"",SQRT((_xlfn.XLOOKUP(AU$1,$Z$2:$Z$16,$AA$2:$AA$16)-$T617)^2+(_xlfn.XLOOKUP(AU$1,$Z$2:$Z$16,$AB$2:$AB$16)-$U617)^2+(_xlfn.XLOOKUP(AU$1,$Z$2:$Z$16,$AC$2:$AC$16-$V617)^2)))</f>
        <v/>
      </c>
      <c r="AV617" s="142" t="str">
        <f t="array" ref="AV617">IF(OR(AV$1=0, $A617=""),"",SQRT((_xlfn.XLOOKUP(AV$1,$Z$2:$Z$16,$AA$2:$AA$16)-$T617)^2+(_xlfn.XLOOKUP(AV$1,$Z$2:$Z$16,$AB$2:$AB$16)-$U617)^2+(_xlfn.XLOOKUP(AV$1,$Z$2:$Z$16,$AC$2:$AC$16-$V617)^2)))</f>
        <v/>
      </c>
      <c r="AW617" s="124"/>
      <c r="AX617" s="124"/>
      <c r="AY617" s="125">
        <f t="shared" si="189"/>
        <v>0</v>
      </c>
      <c r="AZ617" s="143">
        <f t="shared" si="190"/>
        <v>0</v>
      </c>
      <c r="BA617" s="143">
        <f t="shared" si="191"/>
        <v>0</v>
      </c>
      <c r="BB617" s="143">
        <f t="shared" si="192"/>
        <v>0</v>
      </c>
      <c r="BC617" s="143">
        <f t="shared" si="193"/>
        <v>0</v>
      </c>
      <c r="BD617" s="143">
        <f t="shared" si="194"/>
        <v>0</v>
      </c>
      <c r="BE617" s="143">
        <f t="shared" si="195"/>
        <v>0</v>
      </c>
      <c r="BF617" s="143">
        <f t="shared" si="196"/>
        <v>0</v>
      </c>
      <c r="BG617" s="144">
        <f t="shared" si="197"/>
        <v>0</v>
      </c>
      <c r="BH617" s="144">
        <f t="shared" si="198"/>
        <v>0</v>
      </c>
      <c r="BI617" s="144">
        <f t="shared" si="199"/>
        <v>0</v>
      </c>
      <c r="BJ617" s="144">
        <f t="shared" si="200"/>
        <v>0</v>
      </c>
      <c r="BK617" s="144">
        <f t="shared" si="201"/>
        <v>0</v>
      </c>
      <c r="BL617" s="144">
        <f t="shared" si="202"/>
        <v>0</v>
      </c>
      <c r="BM617" s="145">
        <f t="shared" si="203"/>
        <v>0</v>
      </c>
      <c r="BN617" s="124"/>
      <c r="BO617" s="124"/>
      <c r="BP617" s="124"/>
      <c r="BQ617" s="124"/>
      <c r="BR617" s="124"/>
      <c r="BS617" s="124"/>
      <c r="BT617" s="124"/>
      <c r="BU617" s="124"/>
      <c r="BV617" s="130"/>
      <c r="BW617" s="130"/>
      <c r="BX617" s="130"/>
      <c r="BY617" s="130"/>
      <c r="BZ617" s="130"/>
      <c r="CA617" s="130"/>
      <c r="CB617" s="130"/>
      <c r="CC617" s="130"/>
      <c r="CD617" s="130"/>
      <c r="CE617" s="130"/>
      <c r="CF617" s="130"/>
      <c r="CG617" s="130"/>
      <c r="CH617" s="130"/>
      <c r="CI617" s="130"/>
      <c r="CJ617" s="130"/>
      <c r="CL617" s="124"/>
      <c r="CM617" s="130" t="s">
        <v>32</v>
      </c>
      <c r="CN617" s="130"/>
      <c r="CO617" s="130"/>
      <c r="CP617" s="130"/>
      <c r="CQ617" s="130"/>
      <c r="CR617" s="130"/>
      <c r="CS617" s="130"/>
      <c r="CT617" s="130"/>
      <c r="CU617" s="130"/>
      <c r="CV617" s="130"/>
      <c r="CW617" s="130"/>
      <c r="CX617" s="130"/>
      <c r="CY617" s="130"/>
      <c r="CZ617" s="130"/>
      <c r="DA617" s="130"/>
      <c r="DD617" s="159" cm="1">
        <f t="array" ref="DD617">_xlfn.IFS(DD$1= 0,"", NOT(ISBLANK(CM617)), 0, ISBLANK(CM617), $Q617-$S617+AY617-BV617)</f>
        <v>0</v>
      </c>
      <c r="DE617" s="160" cm="1">
        <f t="array" ref="DE617">_xlfn.IFS(DE$1= 0,"", NOT(ISBLANK(CN617)), 0, ISBLANK(CN617), $Q617-$S617+AZ617-BW617)</f>
        <v>0</v>
      </c>
      <c r="DF617" s="160" cm="1">
        <f t="array" ref="DF617">_xlfn.IFS(DF$1= 0,"", NOT(ISBLANK(CO617)), 0, ISBLANK(CO617), $Q617-$S617+BA617-BX617)</f>
        <v>0</v>
      </c>
      <c r="DG617" s="160" cm="1">
        <f t="array" ref="DG617">_xlfn.IFS(DG$1= 0,"", NOT(ISBLANK(CP617)), 0, ISBLANK(CP617), $Q617-$S617+BB617-BY617)</f>
        <v>0</v>
      </c>
      <c r="DH617" s="160" cm="1">
        <f t="array" ref="DH617">_xlfn.IFS(DH$1= 0,"", NOT(ISBLANK(CQ617)), 0, ISBLANK(CQ617), $Q617-$S617+BC617-BZ617)</f>
        <v>0</v>
      </c>
      <c r="DI617" s="160" cm="1">
        <f t="array" ref="DI617">_xlfn.IFS(DI$1= 0,"", NOT(ISBLANK(CR617)), 0, ISBLANK(CR617), $Q617-$S617+BD617-CA617)</f>
        <v>0</v>
      </c>
      <c r="DJ617" s="160" t="str" cm="1">
        <f t="array" ref="DJ617">_xlfn.IFS(DJ$1= 0,"", NOT(ISBLANK(CS617)), 0, ISBLANK(CS617), $Q617-$S617+BE617-CB617)</f>
        <v/>
      </c>
      <c r="DK617" s="160" t="str" cm="1">
        <f t="array" ref="DK617">_xlfn.IFS(DK$1= 0,"", NOT(ISBLANK(CT617)), 0, ISBLANK(CT617), $Q617-$S617+BF617-CC617)</f>
        <v/>
      </c>
      <c r="DL617" s="162" t="str" cm="1">
        <f t="array" ref="DL617">_xlfn.IFS(DL$1= 0,"", NOT(ISBLANK(CU617)), 0, ISBLANK(CU617), $Q617-$S617+BG617-CD617)</f>
        <v/>
      </c>
      <c r="DM617" s="162" t="str" cm="1">
        <f t="array" ref="DM617">_xlfn.IFS(DM$1= 0,"", NOT(ISBLANK(CV617)), 0, ISBLANK(CV617), $Q617-$S617+BH617-CE617)</f>
        <v/>
      </c>
      <c r="DN617" s="162" t="str" cm="1">
        <f t="array" ref="DN617">_xlfn.IFS(DN$1= 0,"", NOT(ISBLANK(CW617)), 0, ISBLANK(CW617), $Q617-$S617+BI617-CF617)</f>
        <v/>
      </c>
      <c r="DO617" s="162" t="str" cm="1">
        <f t="array" ref="DO617">_xlfn.IFS(DO$1= 0,"", NOT(ISBLANK(CX617)), 0, ISBLANK(CX617), $Q617-$S617+BJ617-CG617)</f>
        <v/>
      </c>
      <c r="DP617" s="162" t="str" cm="1">
        <f t="array" ref="DP617">_xlfn.IFS(DP$1= 0,"", NOT(ISBLANK(CY617)), 0, ISBLANK(CY617), $Q617-$S617+BK617-CH617)</f>
        <v/>
      </c>
      <c r="DQ617" s="162" t="str" cm="1">
        <f t="array" ref="DQ617">_xlfn.IFS(DQ$1= 0,"", NOT(ISBLANK(CZ617)), 0, ISBLANK(CZ617), $Q617-$S617+BL617-CI617)</f>
        <v/>
      </c>
      <c r="DR617" s="163" t="str" cm="1">
        <f t="array" ref="DR617">_xlfn.IFS(DR$1= 0,"", NOT(ISBLANK(DA617)), 0, ISBLANK(DA617), $Q617-$S617+BM617-CJ617)</f>
        <v/>
      </c>
    </row>
    <row r="618" spans="1:122" ht="16.5" x14ac:dyDescent="0.3">
      <c r="A618" s="135"/>
      <c r="B618" s="136"/>
      <c r="C618" s="136"/>
      <c r="D618" s="137"/>
      <c r="E618" s="176"/>
      <c r="F618" s="182"/>
      <c r="G618" s="183"/>
      <c r="H618" s="183"/>
      <c r="I618" s="183"/>
      <c r="J618" s="183"/>
      <c r="K618" s="183"/>
      <c r="L618" s="183"/>
      <c r="M618" s="186"/>
      <c r="N618" s="182"/>
      <c r="O618" s="184"/>
      <c r="P618" s="178"/>
      <c r="Q618" s="118">
        <f t="shared" si="187"/>
        <v>0</v>
      </c>
      <c r="R618" s="3"/>
      <c r="S618" s="3"/>
      <c r="T618" s="4"/>
      <c r="U618" s="4"/>
      <c r="V618" s="99">
        <f t="shared" si="188"/>
        <v>0</v>
      </c>
      <c r="W618" s="161"/>
      <c r="X618" s="138"/>
      <c r="AH618" s="158" t="str">
        <f t="array" ref="AH618">IF(OR(AH$1=0, $A618=""),"",SQRT((_xlfn.XLOOKUP(AH$1,$Z$2:$Z$16,$AA$2:$AA$16)-$T618)^2+(_xlfn.XLOOKUP(AH$1,$Z$2:$Z$16,$AB$2:$AB$16)-$U618)^2+(_xlfn.XLOOKUP(AH$1,$Z$2:$Z$16,$AC$2:$AC$16-$V618)^2)))</f>
        <v/>
      </c>
      <c r="AI618" s="140" t="str">
        <f t="array" ref="AI618">IF(OR(AI$1=0, $A618=""),"",SQRT((_xlfn.XLOOKUP(AI$1,$Z$2:$Z$16,$AA$2:$AA$16)-$T618)^2+(_xlfn.XLOOKUP(AI$1,$Z$2:$Z$16,$AB$2:$AB$16)-$U618)^2+(_xlfn.XLOOKUP(AI$1,$Z$2:$Z$16,$AC$2:$AC$16-$V618)^2)))</f>
        <v/>
      </c>
      <c r="AJ618" s="140" t="str">
        <f t="array" ref="AJ618">IF(OR(AJ$1=0, $A618=""),"",SQRT((_xlfn.XLOOKUP(AJ$1,$Z$2:$Z$16,$AA$2:$AA$16)-$T618)^2+(_xlfn.XLOOKUP(AJ$1,$Z$2:$Z$16,$AB$2:$AB$16)-$U618)^2+(_xlfn.XLOOKUP(AJ$1,$Z$2:$Z$16,$AC$2:$AC$16-$V618)^2)))</f>
        <v/>
      </c>
      <c r="AK618" s="140" t="str">
        <f t="array" ref="AK618">IF(OR(AK$1=0, $A618=""),"",SQRT((_xlfn.XLOOKUP(AK$1,$Z$2:$Z$16,$AA$2:$AA$16)-$T618)^2+(_xlfn.XLOOKUP(AK$1,$Z$2:$Z$16,$AB$2:$AB$16)-$U618)^2+(_xlfn.XLOOKUP(AK$1,$Z$2:$Z$16,$AC$2:$AC$16-$V618)^2)))</f>
        <v/>
      </c>
      <c r="AL618" s="140" t="str">
        <f t="array" ref="AL618">IF(OR(AL$1=0, $A618=""),"",SQRT((_xlfn.XLOOKUP(AL$1,$Z$2:$Z$16,$AA$2:$AA$16)-$T618)^2+(_xlfn.XLOOKUP(AL$1,$Z$2:$Z$16,$AB$2:$AB$16)-$U618)^2+(_xlfn.XLOOKUP(AL$1,$Z$2:$Z$16,$AC$2:$AC$16-$V618)^2)))</f>
        <v/>
      </c>
      <c r="AM618" s="140" t="str">
        <f t="array" ref="AM618">IF(OR(AM$1=0, $A618=""),"",SQRT((_xlfn.XLOOKUP(AM$1,$Z$2:$Z$16,$AA$2:$AA$16)-$T618)^2+(_xlfn.XLOOKUP(AM$1,$Z$2:$Z$16,$AB$2:$AB$16)-$U618)^2+(_xlfn.XLOOKUP(AM$1,$Z$2:$Z$16,$AC$2:$AC$16-$V618)^2)))</f>
        <v/>
      </c>
      <c r="AN618" s="140" t="str">
        <f t="array" ref="AN618">IF(OR(AN$1=0, $A618=""),"",SQRT((_xlfn.XLOOKUP(AN$1,$Z$2:$Z$16,$AA$2:$AA$16)-$T618)^2+(_xlfn.XLOOKUP(AN$1,$Z$2:$Z$16,$AB$2:$AB$16)-$U618)^2+(_xlfn.XLOOKUP(AN$1,$Z$2:$Z$16,$AC$2:$AC$16-$V618)^2)))</f>
        <v/>
      </c>
      <c r="AO618" s="140" t="str">
        <f t="array" ref="AO618">IF(OR(AO$1=0, $A618=""),"",SQRT((_xlfn.XLOOKUP(AO$1,$Z$2:$Z$16,$AA$2:$AA$16)-$T618)^2+(_xlfn.XLOOKUP(AO$1,$Z$2:$Z$16,$AB$2:$AB$16)-$U618)^2+(_xlfn.XLOOKUP(AO$1,$Z$2:$Z$16,$AC$2:$AC$16-$V618)^2)))</f>
        <v/>
      </c>
      <c r="AP618" s="141" t="str">
        <f t="array" ref="AP618">IF(OR(AP$1=0, $A618=""),"",SQRT((_xlfn.XLOOKUP(AP$1,$Z$2:$Z$16,$AA$2:$AA$16)-$T618)^2+(_xlfn.XLOOKUP(AP$1,$Z$2:$Z$16,$AB$2:$AB$16)-$U618)^2+(_xlfn.XLOOKUP(AP$1,$Z$2:$Z$16,$AC$2:$AC$16-$V618)^2)))</f>
        <v/>
      </c>
      <c r="AQ618" s="141" t="str">
        <f t="array" ref="AQ618">IF(OR(AQ$1=0, $A618=""),"",SQRT((_xlfn.XLOOKUP(AQ$1,$Z$2:$Z$16,$AA$2:$AA$16)-$T618)^2+(_xlfn.XLOOKUP(AQ$1,$Z$2:$Z$16,$AB$2:$AB$16)-$U618)^2+(_xlfn.XLOOKUP(AQ$1,$Z$2:$Z$16,$AC$2:$AC$16-$V618)^2)))</f>
        <v/>
      </c>
      <c r="AR618" s="141" t="str">
        <f t="array" ref="AR618">IF(OR(AR$1=0, $A618=""),"",SQRT((_xlfn.XLOOKUP(AR$1,$Z$2:$Z$16,$AA$2:$AA$16)-$T618)^2+(_xlfn.XLOOKUP(AR$1,$Z$2:$Z$16,$AB$2:$AB$16)-$U618)^2+(_xlfn.XLOOKUP(AR$1,$Z$2:$Z$16,$AC$2:$AC$16-$V618)^2)))</f>
        <v/>
      </c>
      <c r="AS618" s="141" t="str">
        <f t="array" ref="AS618">IF(OR(AS$1=0, $A618=""),"",SQRT((_xlfn.XLOOKUP(AS$1,$Z$2:$Z$16,$AA$2:$AA$16)-$T618)^2+(_xlfn.XLOOKUP(AS$1,$Z$2:$Z$16,$AB$2:$AB$16)-$U618)^2+(_xlfn.XLOOKUP(AS$1,$Z$2:$Z$16,$AC$2:$AC$16-$V618)^2)))</f>
        <v/>
      </c>
      <c r="AT618" s="141" t="str">
        <f t="array" ref="AT618">IF(OR(AT$1=0, $A618=""),"",SQRT((_xlfn.XLOOKUP(AT$1,$Z$2:$Z$16,$AA$2:$AA$16)-$T618)^2+(_xlfn.XLOOKUP(AT$1,$Z$2:$Z$16,$AB$2:$AB$16)-$U618)^2+(_xlfn.XLOOKUP(AT$1,$Z$2:$Z$16,$AC$2:$AC$16-$V618)^2)))</f>
        <v/>
      </c>
      <c r="AU618" s="141" t="str">
        <f t="array" ref="AU618">IF(OR(AU$1=0, $A618=""),"",SQRT((_xlfn.XLOOKUP(AU$1,$Z$2:$Z$16,$AA$2:$AA$16)-$T618)^2+(_xlfn.XLOOKUP(AU$1,$Z$2:$Z$16,$AB$2:$AB$16)-$U618)^2+(_xlfn.XLOOKUP(AU$1,$Z$2:$Z$16,$AC$2:$AC$16-$V618)^2)))</f>
        <v/>
      </c>
      <c r="AV618" s="142" t="str">
        <f t="array" ref="AV618">IF(OR(AV$1=0, $A618=""),"",SQRT((_xlfn.XLOOKUP(AV$1,$Z$2:$Z$16,$AA$2:$AA$16)-$T618)^2+(_xlfn.XLOOKUP(AV$1,$Z$2:$Z$16,$AB$2:$AB$16)-$U618)^2+(_xlfn.XLOOKUP(AV$1,$Z$2:$Z$16,$AC$2:$AC$16-$V618)^2)))</f>
        <v/>
      </c>
      <c r="AW618" s="124"/>
      <c r="AX618" s="124"/>
      <c r="AY618" s="125">
        <f t="shared" si="189"/>
        <v>0</v>
      </c>
      <c r="AZ618" s="143">
        <f t="shared" si="190"/>
        <v>0</v>
      </c>
      <c r="BA618" s="143">
        <f t="shared" si="191"/>
        <v>0</v>
      </c>
      <c r="BB618" s="143">
        <f t="shared" si="192"/>
        <v>0</v>
      </c>
      <c r="BC618" s="143">
        <f t="shared" si="193"/>
        <v>0</v>
      </c>
      <c r="BD618" s="143">
        <f t="shared" si="194"/>
        <v>0</v>
      </c>
      <c r="BE618" s="143">
        <f t="shared" si="195"/>
        <v>0</v>
      </c>
      <c r="BF618" s="143">
        <f t="shared" si="196"/>
        <v>0</v>
      </c>
      <c r="BG618" s="144">
        <f t="shared" si="197"/>
        <v>0</v>
      </c>
      <c r="BH618" s="144">
        <f t="shared" si="198"/>
        <v>0</v>
      </c>
      <c r="BI618" s="144">
        <f t="shared" si="199"/>
        <v>0</v>
      </c>
      <c r="BJ618" s="144">
        <f t="shared" si="200"/>
        <v>0</v>
      </c>
      <c r="BK618" s="144">
        <f t="shared" si="201"/>
        <v>0</v>
      </c>
      <c r="BL618" s="144">
        <f t="shared" si="202"/>
        <v>0</v>
      </c>
      <c r="BM618" s="145">
        <f t="shared" si="203"/>
        <v>0</v>
      </c>
      <c r="BN618" s="124"/>
      <c r="BO618" s="124"/>
      <c r="BP618" s="124"/>
      <c r="BQ618" s="124"/>
      <c r="BR618" s="124"/>
      <c r="BS618" s="124"/>
      <c r="BT618" s="124"/>
      <c r="BU618" s="124"/>
      <c r="BV618" s="130"/>
      <c r="BW618" s="130"/>
      <c r="BX618" s="130"/>
      <c r="BY618" s="130"/>
      <c r="BZ618" s="130"/>
      <c r="CA618" s="130"/>
      <c r="CB618" s="130"/>
      <c r="CC618" s="130"/>
      <c r="CD618" s="130"/>
      <c r="CE618" s="130"/>
      <c r="CF618" s="130"/>
      <c r="CG618" s="130"/>
      <c r="CH618" s="130"/>
      <c r="CI618" s="130"/>
      <c r="CJ618" s="130"/>
      <c r="CL618" s="124"/>
      <c r="CM618" s="130" t="s">
        <v>32</v>
      </c>
      <c r="CN618" s="130"/>
      <c r="CO618" s="130"/>
      <c r="CP618" s="130"/>
      <c r="CQ618" s="130"/>
      <c r="CR618" s="130"/>
      <c r="CS618" s="130"/>
      <c r="CT618" s="130"/>
      <c r="CU618" s="130"/>
      <c r="CV618" s="130"/>
      <c r="CW618" s="130"/>
      <c r="CX618" s="130"/>
      <c r="CY618" s="130"/>
      <c r="CZ618" s="130"/>
      <c r="DA618" s="130"/>
      <c r="DD618" s="159" cm="1">
        <f t="array" ref="DD618">_xlfn.IFS(DD$1= 0,"", NOT(ISBLANK(CM618)), 0, ISBLANK(CM618), $Q618-$S618+AY618-BV618)</f>
        <v>0</v>
      </c>
      <c r="DE618" s="160" cm="1">
        <f t="array" ref="DE618">_xlfn.IFS(DE$1= 0,"", NOT(ISBLANK(CN618)), 0, ISBLANK(CN618), $Q618-$S618+AZ618-BW618)</f>
        <v>0</v>
      </c>
      <c r="DF618" s="160" cm="1">
        <f t="array" ref="DF618">_xlfn.IFS(DF$1= 0,"", NOT(ISBLANK(CO618)), 0, ISBLANK(CO618), $Q618-$S618+BA618-BX618)</f>
        <v>0</v>
      </c>
      <c r="DG618" s="160" cm="1">
        <f t="array" ref="DG618">_xlfn.IFS(DG$1= 0,"", NOT(ISBLANK(CP618)), 0, ISBLANK(CP618), $Q618-$S618+BB618-BY618)</f>
        <v>0</v>
      </c>
      <c r="DH618" s="160" cm="1">
        <f t="array" ref="DH618">_xlfn.IFS(DH$1= 0,"", NOT(ISBLANK(CQ618)), 0, ISBLANK(CQ618), $Q618-$S618+BC618-BZ618)</f>
        <v>0</v>
      </c>
      <c r="DI618" s="160" cm="1">
        <f t="array" ref="DI618">_xlfn.IFS(DI$1= 0,"", NOT(ISBLANK(CR618)), 0, ISBLANK(CR618), $Q618-$S618+BD618-CA618)</f>
        <v>0</v>
      </c>
      <c r="DJ618" s="160" t="str" cm="1">
        <f t="array" ref="DJ618">_xlfn.IFS(DJ$1= 0,"", NOT(ISBLANK(CS618)), 0, ISBLANK(CS618), $Q618-$S618+BE618-CB618)</f>
        <v/>
      </c>
      <c r="DK618" s="160" t="str" cm="1">
        <f t="array" ref="DK618">_xlfn.IFS(DK$1= 0,"", NOT(ISBLANK(CT618)), 0, ISBLANK(CT618), $Q618-$S618+BF618-CC618)</f>
        <v/>
      </c>
      <c r="DL618" s="162" t="str" cm="1">
        <f t="array" ref="DL618">_xlfn.IFS(DL$1= 0,"", NOT(ISBLANK(CU618)), 0, ISBLANK(CU618), $Q618-$S618+BG618-CD618)</f>
        <v/>
      </c>
      <c r="DM618" s="162" t="str" cm="1">
        <f t="array" ref="DM618">_xlfn.IFS(DM$1= 0,"", NOT(ISBLANK(CV618)), 0, ISBLANK(CV618), $Q618-$S618+BH618-CE618)</f>
        <v/>
      </c>
      <c r="DN618" s="162" t="str" cm="1">
        <f t="array" ref="DN618">_xlfn.IFS(DN$1= 0,"", NOT(ISBLANK(CW618)), 0, ISBLANK(CW618), $Q618-$S618+BI618-CF618)</f>
        <v/>
      </c>
      <c r="DO618" s="162" t="str" cm="1">
        <f t="array" ref="DO618">_xlfn.IFS(DO$1= 0,"", NOT(ISBLANK(CX618)), 0, ISBLANK(CX618), $Q618-$S618+BJ618-CG618)</f>
        <v/>
      </c>
      <c r="DP618" s="162" t="str" cm="1">
        <f t="array" ref="DP618">_xlfn.IFS(DP$1= 0,"", NOT(ISBLANK(CY618)), 0, ISBLANK(CY618), $Q618-$S618+BK618-CH618)</f>
        <v/>
      </c>
      <c r="DQ618" s="162" t="str" cm="1">
        <f t="array" ref="DQ618">_xlfn.IFS(DQ$1= 0,"", NOT(ISBLANK(CZ618)), 0, ISBLANK(CZ618), $Q618-$S618+BL618-CI618)</f>
        <v/>
      </c>
      <c r="DR618" s="163" t="str" cm="1">
        <f t="array" ref="DR618">_xlfn.IFS(DR$1= 0,"", NOT(ISBLANK(DA618)), 0, ISBLANK(DA618), $Q618-$S618+BM618-CJ618)</f>
        <v/>
      </c>
    </row>
    <row r="619" spans="1:122" ht="16.5" x14ac:dyDescent="0.3">
      <c r="A619" s="135"/>
      <c r="B619" s="136"/>
      <c r="C619" s="136"/>
      <c r="D619" s="137"/>
      <c r="E619" s="176"/>
      <c r="F619" s="182"/>
      <c r="G619" s="183"/>
      <c r="H619" s="183"/>
      <c r="I619" s="183"/>
      <c r="J619" s="183"/>
      <c r="K619" s="183"/>
      <c r="L619" s="183"/>
      <c r="M619" s="186"/>
      <c r="N619" s="182"/>
      <c r="O619" s="184"/>
      <c r="P619" s="178"/>
      <c r="Q619" s="118">
        <f t="shared" si="187"/>
        <v>0</v>
      </c>
      <c r="R619" s="3"/>
      <c r="S619" s="3"/>
      <c r="T619" s="4"/>
      <c r="U619" s="4"/>
      <c r="V619" s="99">
        <f t="shared" si="188"/>
        <v>0</v>
      </c>
      <c r="W619" s="161"/>
      <c r="X619" s="138"/>
      <c r="AH619" s="158" t="str">
        <f t="array" ref="AH619">IF(OR(AH$1=0, $A619=""),"",SQRT((_xlfn.XLOOKUP(AH$1,$Z$2:$Z$16,$AA$2:$AA$16)-$T619)^2+(_xlfn.XLOOKUP(AH$1,$Z$2:$Z$16,$AB$2:$AB$16)-$U619)^2+(_xlfn.XLOOKUP(AH$1,$Z$2:$Z$16,$AC$2:$AC$16-$V619)^2)))</f>
        <v/>
      </c>
      <c r="AI619" s="140" t="str">
        <f t="array" ref="AI619">IF(OR(AI$1=0, $A619=""),"",SQRT((_xlfn.XLOOKUP(AI$1,$Z$2:$Z$16,$AA$2:$AA$16)-$T619)^2+(_xlfn.XLOOKUP(AI$1,$Z$2:$Z$16,$AB$2:$AB$16)-$U619)^2+(_xlfn.XLOOKUP(AI$1,$Z$2:$Z$16,$AC$2:$AC$16-$V619)^2)))</f>
        <v/>
      </c>
      <c r="AJ619" s="140" t="str">
        <f t="array" ref="AJ619">IF(OR(AJ$1=0, $A619=""),"",SQRT((_xlfn.XLOOKUP(AJ$1,$Z$2:$Z$16,$AA$2:$AA$16)-$T619)^2+(_xlfn.XLOOKUP(AJ$1,$Z$2:$Z$16,$AB$2:$AB$16)-$U619)^2+(_xlfn.XLOOKUP(AJ$1,$Z$2:$Z$16,$AC$2:$AC$16-$V619)^2)))</f>
        <v/>
      </c>
      <c r="AK619" s="140" t="str">
        <f t="array" ref="AK619">IF(OR(AK$1=0, $A619=""),"",SQRT((_xlfn.XLOOKUP(AK$1,$Z$2:$Z$16,$AA$2:$AA$16)-$T619)^2+(_xlfn.XLOOKUP(AK$1,$Z$2:$Z$16,$AB$2:$AB$16)-$U619)^2+(_xlfn.XLOOKUP(AK$1,$Z$2:$Z$16,$AC$2:$AC$16-$V619)^2)))</f>
        <v/>
      </c>
      <c r="AL619" s="140" t="str">
        <f t="array" ref="AL619">IF(OR(AL$1=0, $A619=""),"",SQRT((_xlfn.XLOOKUP(AL$1,$Z$2:$Z$16,$AA$2:$AA$16)-$T619)^2+(_xlfn.XLOOKUP(AL$1,$Z$2:$Z$16,$AB$2:$AB$16)-$U619)^2+(_xlfn.XLOOKUP(AL$1,$Z$2:$Z$16,$AC$2:$AC$16-$V619)^2)))</f>
        <v/>
      </c>
      <c r="AM619" s="140" t="str">
        <f t="array" ref="AM619">IF(OR(AM$1=0, $A619=""),"",SQRT((_xlfn.XLOOKUP(AM$1,$Z$2:$Z$16,$AA$2:$AA$16)-$T619)^2+(_xlfn.XLOOKUP(AM$1,$Z$2:$Z$16,$AB$2:$AB$16)-$U619)^2+(_xlfn.XLOOKUP(AM$1,$Z$2:$Z$16,$AC$2:$AC$16-$V619)^2)))</f>
        <v/>
      </c>
      <c r="AN619" s="140" t="str">
        <f t="array" ref="AN619">IF(OR(AN$1=0, $A619=""),"",SQRT((_xlfn.XLOOKUP(AN$1,$Z$2:$Z$16,$AA$2:$AA$16)-$T619)^2+(_xlfn.XLOOKUP(AN$1,$Z$2:$Z$16,$AB$2:$AB$16)-$U619)^2+(_xlfn.XLOOKUP(AN$1,$Z$2:$Z$16,$AC$2:$AC$16-$V619)^2)))</f>
        <v/>
      </c>
      <c r="AO619" s="140" t="str">
        <f t="array" ref="AO619">IF(OR(AO$1=0, $A619=""),"",SQRT((_xlfn.XLOOKUP(AO$1,$Z$2:$Z$16,$AA$2:$AA$16)-$T619)^2+(_xlfn.XLOOKUP(AO$1,$Z$2:$Z$16,$AB$2:$AB$16)-$U619)^2+(_xlfn.XLOOKUP(AO$1,$Z$2:$Z$16,$AC$2:$AC$16-$V619)^2)))</f>
        <v/>
      </c>
      <c r="AP619" s="141" t="str">
        <f t="array" ref="AP619">IF(OR(AP$1=0, $A619=""),"",SQRT((_xlfn.XLOOKUP(AP$1,$Z$2:$Z$16,$AA$2:$AA$16)-$T619)^2+(_xlfn.XLOOKUP(AP$1,$Z$2:$Z$16,$AB$2:$AB$16)-$U619)^2+(_xlfn.XLOOKUP(AP$1,$Z$2:$Z$16,$AC$2:$AC$16-$V619)^2)))</f>
        <v/>
      </c>
      <c r="AQ619" s="141" t="str">
        <f t="array" ref="AQ619">IF(OR(AQ$1=0, $A619=""),"",SQRT((_xlfn.XLOOKUP(AQ$1,$Z$2:$Z$16,$AA$2:$AA$16)-$T619)^2+(_xlfn.XLOOKUP(AQ$1,$Z$2:$Z$16,$AB$2:$AB$16)-$U619)^2+(_xlfn.XLOOKUP(AQ$1,$Z$2:$Z$16,$AC$2:$AC$16-$V619)^2)))</f>
        <v/>
      </c>
      <c r="AR619" s="141" t="str">
        <f t="array" ref="AR619">IF(OR(AR$1=0, $A619=""),"",SQRT((_xlfn.XLOOKUP(AR$1,$Z$2:$Z$16,$AA$2:$AA$16)-$T619)^2+(_xlfn.XLOOKUP(AR$1,$Z$2:$Z$16,$AB$2:$AB$16)-$U619)^2+(_xlfn.XLOOKUP(AR$1,$Z$2:$Z$16,$AC$2:$AC$16-$V619)^2)))</f>
        <v/>
      </c>
      <c r="AS619" s="141" t="str">
        <f t="array" ref="AS619">IF(OR(AS$1=0, $A619=""),"",SQRT((_xlfn.XLOOKUP(AS$1,$Z$2:$Z$16,$AA$2:$AA$16)-$T619)^2+(_xlfn.XLOOKUP(AS$1,$Z$2:$Z$16,$AB$2:$AB$16)-$U619)^2+(_xlfn.XLOOKUP(AS$1,$Z$2:$Z$16,$AC$2:$AC$16-$V619)^2)))</f>
        <v/>
      </c>
      <c r="AT619" s="141" t="str">
        <f t="array" ref="AT619">IF(OR(AT$1=0, $A619=""),"",SQRT((_xlfn.XLOOKUP(AT$1,$Z$2:$Z$16,$AA$2:$AA$16)-$T619)^2+(_xlfn.XLOOKUP(AT$1,$Z$2:$Z$16,$AB$2:$AB$16)-$U619)^2+(_xlfn.XLOOKUP(AT$1,$Z$2:$Z$16,$AC$2:$AC$16-$V619)^2)))</f>
        <v/>
      </c>
      <c r="AU619" s="141" t="str">
        <f t="array" ref="AU619">IF(OR(AU$1=0, $A619=""),"",SQRT((_xlfn.XLOOKUP(AU$1,$Z$2:$Z$16,$AA$2:$AA$16)-$T619)^2+(_xlfn.XLOOKUP(AU$1,$Z$2:$Z$16,$AB$2:$AB$16)-$U619)^2+(_xlfn.XLOOKUP(AU$1,$Z$2:$Z$16,$AC$2:$AC$16-$V619)^2)))</f>
        <v/>
      </c>
      <c r="AV619" s="142" t="str">
        <f t="array" ref="AV619">IF(OR(AV$1=0, $A619=""),"",SQRT((_xlfn.XLOOKUP(AV$1,$Z$2:$Z$16,$AA$2:$AA$16)-$T619)^2+(_xlfn.XLOOKUP(AV$1,$Z$2:$Z$16,$AB$2:$AB$16)-$U619)^2+(_xlfn.XLOOKUP(AV$1,$Z$2:$Z$16,$AC$2:$AC$16-$V619)^2)))</f>
        <v/>
      </c>
      <c r="AW619" s="124"/>
      <c r="AX619" s="124"/>
      <c r="AY619" s="125">
        <f t="shared" si="189"/>
        <v>0</v>
      </c>
      <c r="AZ619" s="143">
        <f t="shared" si="190"/>
        <v>0</v>
      </c>
      <c r="BA619" s="143">
        <f t="shared" si="191"/>
        <v>0</v>
      </c>
      <c r="BB619" s="143">
        <f t="shared" si="192"/>
        <v>0</v>
      </c>
      <c r="BC619" s="143">
        <f t="shared" si="193"/>
        <v>0</v>
      </c>
      <c r="BD619" s="143">
        <f t="shared" si="194"/>
        <v>0</v>
      </c>
      <c r="BE619" s="143">
        <f t="shared" si="195"/>
        <v>0</v>
      </c>
      <c r="BF619" s="143">
        <f t="shared" si="196"/>
        <v>0</v>
      </c>
      <c r="BG619" s="144">
        <f t="shared" si="197"/>
        <v>0</v>
      </c>
      <c r="BH619" s="144">
        <f t="shared" si="198"/>
        <v>0</v>
      </c>
      <c r="BI619" s="144">
        <f t="shared" si="199"/>
        <v>0</v>
      </c>
      <c r="BJ619" s="144">
        <f t="shared" si="200"/>
        <v>0</v>
      </c>
      <c r="BK619" s="144">
        <f t="shared" si="201"/>
        <v>0</v>
      </c>
      <c r="BL619" s="144">
        <f t="shared" si="202"/>
        <v>0</v>
      </c>
      <c r="BM619" s="145">
        <f t="shared" si="203"/>
        <v>0</v>
      </c>
      <c r="BN619" s="124"/>
      <c r="BO619" s="124"/>
      <c r="BP619" s="124"/>
      <c r="BQ619" s="124"/>
      <c r="BR619" s="124"/>
      <c r="BS619" s="124"/>
      <c r="BT619" s="124"/>
      <c r="BU619" s="124"/>
      <c r="BV619" s="130"/>
      <c r="BW619" s="130"/>
      <c r="BX619" s="130"/>
      <c r="BY619" s="130"/>
      <c r="BZ619" s="130"/>
      <c r="CA619" s="130"/>
      <c r="CB619" s="130"/>
      <c r="CC619" s="130"/>
      <c r="CD619" s="130"/>
      <c r="CE619" s="130"/>
      <c r="CF619" s="130"/>
      <c r="CG619" s="130"/>
      <c r="CH619" s="130"/>
      <c r="CI619" s="130"/>
      <c r="CJ619" s="130"/>
      <c r="CL619" s="124"/>
      <c r="CM619" s="130" t="s">
        <v>32</v>
      </c>
      <c r="CN619" s="130"/>
      <c r="CO619" s="130"/>
      <c r="CP619" s="130"/>
      <c r="CQ619" s="130"/>
      <c r="CR619" s="130"/>
      <c r="CS619" s="130"/>
      <c r="CT619" s="130"/>
      <c r="CU619" s="130"/>
      <c r="CV619" s="130"/>
      <c r="CW619" s="130"/>
      <c r="CX619" s="130"/>
      <c r="CY619" s="130"/>
      <c r="CZ619" s="130"/>
      <c r="DA619" s="130"/>
      <c r="DD619" s="159" cm="1">
        <f t="array" ref="DD619">_xlfn.IFS(DD$1= 0,"", NOT(ISBLANK(CM619)), 0, ISBLANK(CM619), $Q619-$S619+AY619-BV619)</f>
        <v>0</v>
      </c>
      <c r="DE619" s="160" cm="1">
        <f t="array" ref="DE619">_xlfn.IFS(DE$1= 0,"", NOT(ISBLANK(CN619)), 0, ISBLANK(CN619), $Q619-$S619+AZ619-BW619)</f>
        <v>0</v>
      </c>
      <c r="DF619" s="160" cm="1">
        <f t="array" ref="DF619">_xlfn.IFS(DF$1= 0,"", NOT(ISBLANK(CO619)), 0, ISBLANK(CO619), $Q619-$S619+BA619-BX619)</f>
        <v>0</v>
      </c>
      <c r="DG619" s="160" cm="1">
        <f t="array" ref="DG619">_xlfn.IFS(DG$1= 0,"", NOT(ISBLANK(CP619)), 0, ISBLANK(CP619), $Q619-$S619+BB619-BY619)</f>
        <v>0</v>
      </c>
      <c r="DH619" s="160" cm="1">
        <f t="array" ref="DH619">_xlfn.IFS(DH$1= 0,"", NOT(ISBLANK(CQ619)), 0, ISBLANK(CQ619), $Q619-$S619+BC619-BZ619)</f>
        <v>0</v>
      </c>
      <c r="DI619" s="160" cm="1">
        <f t="array" ref="DI619">_xlfn.IFS(DI$1= 0,"", NOT(ISBLANK(CR619)), 0, ISBLANK(CR619), $Q619-$S619+BD619-CA619)</f>
        <v>0</v>
      </c>
      <c r="DJ619" s="160" t="str" cm="1">
        <f t="array" ref="DJ619">_xlfn.IFS(DJ$1= 0,"", NOT(ISBLANK(CS619)), 0, ISBLANK(CS619), $Q619-$S619+BE619-CB619)</f>
        <v/>
      </c>
      <c r="DK619" s="160" t="str" cm="1">
        <f t="array" ref="DK619">_xlfn.IFS(DK$1= 0,"", NOT(ISBLANK(CT619)), 0, ISBLANK(CT619), $Q619-$S619+BF619-CC619)</f>
        <v/>
      </c>
      <c r="DL619" s="162" t="str" cm="1">
        <f t="array" ref="DL619">_xlfn.IFS(DL$1= 0,"", NOT(ISBLANK(CU619)), 0, ISBLANK(CU619), $Q619-$S619+BG619-CD619)</f>
        <v/>
      </c>
      <c r="DM619" s="162" t="str" cm="1">
        <f t="array" ref="DM619">_xlfn.IFS(DM$1= 0,"", NOT(ISBLANK(CV619)), 0, ISBLANK(CV619), $Q619-$S619+BH619-CE619)</f>
        <v/>
      </c>
      <c r="DN619" s="162" t="str" cm="1">
        <f t="array" ref="DN619">_xlfn.IFS(DN$1= 0,"", NOT(ISBLANK(CW619)), 0, ISBLANK(CW619), $Q619-$S619+BI619-CF619)</f>
        <v/>
      </c>
      <c r="DO619" s="162" t="str" cm="1">
        <f t="array" ref="DO619">_xlfn.IFS(DO$1= 0,"", NOT(ISBLANK(CX619)), 0, ISBLANK(CX619), $Q619-$S619+BJ619-CG619)</f>
        <v/>
      </c>
      <c r="DP619" s="162" t="str" cm="1">
        <f t="array" ref="DP619">_xlfn.IFS(DP$1= 0,"", NOT(ISBLANK(CY619)), 0, ISBLANK(CY619), $Q619-$S619+BK619-CH619)</f>
        <v/>
      </c>
      <c r="DQ619" s="162" t="str" cm="1">
        <f t="array" ref="DQ619">_xlfn.IFS(DQ$1= 0,"", NOT(ISBLANK(CZ619)), 0, ISBLANK(CZ619), $Q619-$S619+BL619-CI619)</f>
        <v/>
      </c>
      <c r="DR619" s="163" t="str" cm="1">
        <f t="array" ref="DR619">_xlfn.IFS(DR$1= 0,"", NOT(ISBLANK(DA619)), 0, ISBLANK(DA619), $Q619-$S619+BM619-CJ619)</f>
        <v/>
      </c>
    </row>
    <row r="620" spans="1:122" ht="16.5" x14ac:dyDescent="0.3">
      <c r="A620" s="135"/>
      <c r="B620" s="136"/>
      <c r="C620" s="136"/>
      <c r="D620" s="137"/>
      <c r="E620" s="176"/>
      <c r="F620" s="182"/>
      <c r="G620" s="183"/>
      <c r="H620" s="183"/>
      <c r="I620" s="183"/>
      <c r="J620" s="183"/>
      <c r="K620" s="183"/>
      <c r="L620" s="183"/>
      <c r="M620" s="186"/>
      <c r="N620" s="182"/>
      <c r="O620" s="184"/>
      <c r="P620" s="178"/>
      <c r="Q620" s="118">
        <f t="shared" si="187"/>
        <v>0</v>
      </c>
      <c r="R620" s="3"/>
      <c r="S620" s="3"/>
      <c r="T620" s="4"/>
      <c r="U620" s="4"/>
      <c r="V620" s="99">
        <f t="shared" si="188"/>
        <v>0</v>
      </c>
      <c r="W620" s="161"/>
      <c r="X620" s="138"/>
      <c r="AH620" s="158" t="str">
        <f t="array" ref="AH620">IF(OR(AH$1=0, $A620=""),"",SQRT((_xlfn.XLOOKUP(AH$1,$Z$2:$Z$16,$AA$2:$AA$16)-$T620)^2+(_xlfn.XLOOKUP(AH$1,$Z$2:$Z$16,$AB$2:$AB$16)-$U620)^2+(_xlfn.XLOOKUP(AH$1,$Z$2:$Z$16,$AC$2:$AC$16-$V620)^2)))</f>
        <v/>
      </c>
      <c r="AI620" s="140" t="str">
        <f t="array" ref="AI620">IF(OR(AI$1=0, $A620=""),"",SQRT((_xlfn.XLOOKUP(AI$1,$Z$2:$Z$16,$AA$2:$AA$16)-$T620)^2+(_xlfn.XLOOKUP(AI$1,$Z$2:$Z$16,$AB$2:$AB$16)-$U620)^2+(_xlfn.XLOOKUP(AI$1,$Z$2:$Z$16,$AC$2:$AC$16-$V620)^2)))</f>
        <v/>
      </c>
      <c r="AJ620" s="140" t="str">
        <f t="array" ref="AJ620">IF(OR(AJ$1=0, $A620=""),"",SQRT((_xlfn.XLOOKUP(AJ$1,$Z$2:$Z$16,$AA$2:$AA$16)-$T620)^2+(_xlfn.XLOOKUP(AJ$1,$Z$2:$Z$16,$AB$2:$AB$16)-$U620)^2+(_xlfn.XLOOKUP(AJ$1,$Z$2:$Z$16,$AC$2:$AC$16-$V620)^2)))</f>
        <v/>
      </c>
      <c r="AK620" s="140" t="str">
        <f t="array" ref="AK620">IF(OR(AK$1=0, $A620=""),"",SQRT((_xlfn.XLOOKUP(AK$1,$Z$2:$Z$16,$AA$2:$AA$16)-$T620)^2+(_xlfn.XLOOKUP(AK$1,$Z$2:$Z$16,$AB$2:$AB$16)-$U620)^2+(_xlfn.XLOOKUP(AK$1,$Z$2:$Z$16,$AC$2:$AC$16-$V620)^2)))</f>
        <v/>
      </c>
      <c r="AL620" s="140" t="str">
        <f t="array" ref="AL620">IF(OR(AL$1=0, $A620=""),"",SQRT((_xlfn.XLOOKUP(AL$1,$Z$2:$Z$16,$AA$2:$AA$16)-$T620)^2+(_xlfn.XLOOKUP(AL$1,$Z$2:$Z$16,$AB$2:$AB$16)-$U620)^2+(_xlfn.XLOOKUP(AL$1,$Z$2:$Z$16,$AC$2:$AC$16-$V620)^2)))</f>
        <v/>
      </c>
      <c r="AM620" s="140" t="str">
        <f t="array" ref="AM620">IF(OR(AM$1=0, $A620=""),"",SQRT((_xlfn.XLOOKUP(AM$1,$Z$2:$Z$16,$AA$2:$AA$16)-$T620)^2+(_xlfn.XLOOKUP(AM$1,$Z$2:$Z$16,$AB$2:$AB$16)-$U620)^2+(_xlfn.XLOOKUP(AM$1,$Z$2:$Z$16,$AC$2:$AC$16-$V620)^2)))</f>
        <v/>
      </c>
      <c r="AN620" s="140" t="str">
        <f t="array" ref="AN620">IF(OR(AN$1=0, $A620=""),"",SQRT((_xlfn.XLOOKUP(AN$1,$Z$2:$Z$16,$AA$2:$AA$16)-$T620)^2+(_xlfn.XLOOKUP(AN$1,$Z$2:$Z$16,$AB$2:$AB$16)-$U620)^2+(_xlfn.XLOOKUP(AN$1,$Z$2:$Z$16,$AC$2:$AC$16-$V620)^2)))</f>
        <v/>
      </c>
      <c r="AO620" s="140" t="str">
        <f t="array" ref="AO620">IF(OR(AO$1=0, $A620=""),"",SQRT((_xlfn.XLOOKUP(AO$1,$Z$2:$Z$16,$AA$2:$AA$16)-$T620)^2+(_xlfn.XLOOKUP(AO$1,$Z$2:$Z$16,$AB$2:$AB$16)-$U620)^2+(_xlfn.XLOOKUP(AO$1,$Z$2:$Z$16,$AC$2:$AC$16-$V620)^2)))</f>
        <v/>
      </c>
      <c r="AP620" s="141" t="str">
        <f t="array" ref="AP620">IF(OR(AP$1=0, $A620=""),"",SQRT((_xlfn.XLOOKUP(AP$1,$Z$2:$Z$16,$AA$2:$AA$16)-$T620)^2+(_xlfn.XLOOKUP(AP$1,$Z$2:$Z$16,$AB$2:$AB$16)-$U620)^2+(_xlfn.XLOOKUP(AP$1,$Z$2:$Z$16,$AC$2:$AC$16-$V620)^2)))</f>
        <v/>
      </c>
      <c r="AQ620" s="141" t="str">
        <f t="array" ref="AQ620">IF(OR(AQ$1=0, $A620=""),"",SQRT((_xlfn.XLOOKUP(AQ$1,$Z$2:$Z$16,$AA$2:$AA$16)-$T620)^2+(_xlfn.XLOOKUP(AQ$1,$Z$2:$Z$16,$AB$2:$AB$16)-$U620)^2+(_xlfn.XLOOKUP(AQ$1,$Z$2:$Z$16,$AC$2:$AC$16-$V620)^2)))</f>
        <v/>
      </c>
      <c r="AR620" s="141" t="str">
        <f t="array" ref="AR620">IF(OR(AR$1=0, $A620=""),"",SQRT((_xlfn.XLOOKUP(AR$1,$Z$2:$Z$16,$AA$2:$AA$16)-$T620)^2+(_xlfn.XLOOKUP(AR$1,$Z$2:$Z$16,$AB$2:$AB$16)-$U620)^2+(_xlfn.XLOOKUP(AR$1,$Z$2:$Z$16,$AC$2:$AC$16-$V620)^2)))</f>
        <v/>
      </c>
      <c r="AS620" s="141" t="str">
        <f t="array" ref="AS620">IF(OR(AS$1=0, $A620=""),"",SQRT((_xlfn.XLOOKUP(AS$1,$Z$2:$Z$16,$AA$2:$AA$16)-$T620)^2+(_xlfn.XLOOKUP(AS$1,$Z$2:$Z$16,$AB$2:$AB$16)-$U620)^2+(_xlfn.XLOOKUP(AS$1,$Z$2:$Z$16,$AC$2:$AC$16-$V620)^2)))</f>
        <v/>
      </c>
      <c r="AT620" s="141" t="str">
        <f t="array" ref="AT620">IF(OR(AT$1=0, $A620=""),"",SQRT((_xlfn.XLOOKUP(AT$1,$Z$2:$Z$16,$AA$2:$AA$16)-$T620)^2+(_xlfn.XLOOKUP(AT$1,$Z$2:$Z$16,$AB$2:$AB$16)-$U620)^2+(_xlfn.XLOOKUP(AT$1,$Z$2:$Z$16,$AC$2:$AC$16-$V620)^2)))</f>
        <v/>
      </c>
      <c r="AU620" s="141" t="str">
        <f t="array" ref="AU620">IF(OR(AU$1=0, $A620=""),"",SQRT((_xlfn.XLOOKUP(AU$1,$Z$2:$Z$16,$AA$2:$AA$16)-$T620)^2+(_xlfn.XLOOKUP(AU$1,$Z$2:$Z$16,$AB$2:$AB$16)-$U620)^2+(_xlfn.XLOOKUP(AU$1,$Z$2:$Z$16,$AC$2:$AC$16-$V620)^2)))</f>
        <v/>
      </c>
      <c r="AV620" s="142" t="str">
        <f t="array" ref="AV620">IF(OR(AV$1=0, $A620=""),"",SQRT((_xlfn.XLOOKUP(AV$1,$Z$2:$Z$16,$AA$2:$AA$16)-$T620)^2+(_xlfn.XLOOKUP(AV$1,$Z$2:$Z$16,$AB$2:$AB$16)-$U620)^2+(_xlfn.XLOOKUP(AV$1,$Z$2:$Z$16,$AC$2:$AC$16-$V620)^2)))</f>
        <v/>
      </c>
      <c r="AW620" s="124"/>
      <c r="AX620" s="124"/>
      <c r="AY620" s="125">
        <f t="shared" si="189"/>
        <v>0</v>
      </c>
      <c r="AZ620" s="143">
        <f t="shared" si="190"/>
        <v>0</v>
      </c>
      <c r="BA620" s="143">
        <f t="shared" si="191"/>
        <v>0</v>
      </c>
      <c r="BB620" s="143">
        <f t="shared" si="192"/>
        <v>0</v>
      </c>
      <c r="BC620" s="143">
        <f t="shared" si="193"/>
        <v>0</v>
      </c>
      <c r="BD620" s="143">
        <f t="shared" si="194"/>
        <v>0</v>
      </c>
      <c r="BE620" s="143">
        <f t="shared" si="195"/>
        <v>0</v>
      </c>
      <c r="BF620" s="143">
        <f t="shared" si="196"/>
        <v>0</v>
      </c>
      <c r="BG620" s="144">
        <f t="shared" si="197"/>
        <v>0</v>
      </c>
      <c r="BH620" s="144">
        <f t="shared" si="198"/>
        <v>0</v>
      </c>
      <c r="BI620" s="144">
        <f t="shared" si="199"/>
        <v>0</v>
      </c>
      <c r="BJ620" s="144">
        <f t="shared" si="200"/>
        <v>0</v>
      </c>
      <c r="BK620" s="144">
        <f t="shared" si="201"/>
        <v>0</v>
      </c>
      <c r="BL620" s="144">
        <f t="shared" si="202"/>
        <v>0</v>
      </c>
      <c r="BM620" s="145">
        <f t="shared" si="203"/>
        <v>0</v>
      </c>
      <c r="BN620" s="124"/>
      <c r="BO620" s="124"/>
      <c r="BP620" s="124"/>
      <c r="BQ620" s="124"/>
      <c r="BR620" s="124"/>
      <c r="BS620" s="124"/>
      <c r="BT620" s="124"/>
      <c r="BU620" s="124"/>
      <c r="BV620" s="130"/>
      <c r="BW620" s="130"/>
      <c r="BX620" s="130"/>
      <c r="BY620" s="130"/>
      <c r="BZ620" s="130"/>
      <c r="CA620" s="130"/>
      <c r="CB620" s="130"/>
      <c r="CC620" s="130"/>
      <c r="CD620" s="130"/>
      <c r="CE620" s="130"/>
      <c r="CF620" s="130"/>
      <c r="CG620" s="130"/>
      <c r="CH620" s="130"/>
      <c r="CI620" s="130"/>
      <c r="CJ620" s="130"/>
      <c r="CL620" s="124"/>
      <c r="CM620" s="130" t="s">
        <v>32</v>
      </c>
      <c r="CN620" s="130"/>
      <c r="CO620" s="130"/>
      <c r="CP620" s="130"/>
      <c r="CQ620" s="130"/>
      <c r="CR620" s="130"/>
      <c r="CS620" s="130"/>
      <c r="CT620" s="130"/>
      <c r="CU620" s="130"/>
      <c r="CV620" s="130"/>
      <c r="CW620" s="130"/>
      <c r="CX620" s="130"/>
      <c r="CY620" s="130"/>
      <c r="CZ620" s="130"/>
      <c r="DA620" s="130"/>
      <c r="DD620" s="159" cm="1">
        <f t="array" ref="DD620">_xlfn.IFS(DD$1= 0,"", NOT(ISBLANK(CM620)), 0, ISBLANK(CM620), $Q620-$S620+AY620-BV620)</f>
        <v>0</v>
      </c>
      <c r="DE620" s="160" cm="1">
        <f t="array" ref="DE620">_xlfn.IFS(DE$1= 0,"", NOT(ISBLANK(CN620)), 0, ISBLANK(CN620), $Q620-$S620+AZ620-BW620)</f>
        <v>0</v>
      </c>
      <c r="DF620" s="160" cm="1">
        <f t="array" ref="DF620">_xlfn.IFS(DF$1= 0,"", NOT(ISBLANK(CO620)), 0, ISBLANK(CO620), $Q620-$S620+BA620-BX620)</f>
        <v>0</v>
      </c>
      <c r="DG620" s="160" cm="1">
        <f t="array" ref="DG620">_xlfn.IFS(DG$1= 0,"", NOT(ISBLANK(CP620)), 0, ISBLANK(CP620), $Q620-$S620+BB620-BY620)</f>
        <v>0</v>
      </c>
      <c r="DH620" s="160" cm="1">
        <f t="array" ref="DH620">_xlfn.IFS(DH$1= 0,"", NOT(ISBLANK(CQ620)), 0, ISBLANK(CQ620), $Q620-$S620+BC620-BZ620)</f>
        <v>0</v>
      </c>
      <c r="DI620" s="160" cm="1">
        <f t="array" ref="DI620">_xlfn.IFS(DI$1= 0,"", NOT(ISBLANK(CR620)), 0, ISBLANK(CR620), $Q620-$S620+BD620-CA620)</f>
        <v>0</v>
      </c>
      <c r="DJ620" s="160" t="str" cm="1">
        <f t="array" ref="DJ620">_xlfn.IFS(DJ$1= 0,"", NOT(ISBLANK(CS620)), 0, ISBLANK(CS620), $Q620-$S620+BE620-CB620)</f>
        <v/>
      </c>
      <c r="DK620" s="160" t="str" cm="1">
        <f t="array" ref="DK620">_xlfn.IFS(DK$1= 0,"", NOT(ISBLANK(CT620)), 0, ISBLANK(CT620), $Q620-$S620+BF620-CC620)</f>
        <v/>
      </c>
      <c r="DL620" s="162" t="str" cm="1">
        <f t="array" ref="DL620">_xlfn.IFS(DL$1= 0,"", NOT(ISBLANK(CU620)), 0, ISBLANK(CU620), $Q620-$S620+BG620-CD620)</f>
        <v/>
      </c>
      <c r="DM620" s="162" t="str" cm="1">
        <f t="array" ref="DM620">_xlfn.IFS(DM$1= 0,"", NOT(ISBLANK(CV620)), 0, ISBLANK(CV620), $Q620-$S620+BH620-CE620)</f>
        <v/>
      </c>
      <c r="DN620" s="162" t="str" cm="1">
        <f t="array" ref="DN620">_xlfn.IFS(DN$1= 0,"", NOT(ISBLANK(CW620)), 0, ISBLANK(CW620), $Q620-$S620+BI620-CF620)</f>
        <v/>
      </c>
      <c r="DO620" s="162" t="str" cm="1">
        <f t="array" ref="DO620">_xlfn.IFS(DO$1= 0,"", NOT(ISBLANK(CX620)), 0, ISBLANK(CX620), $Q620-$S620+BJ620-CG620)</f>
        <v/>
      </c>
      <c r="DP620" s="162" t="str" cm="1">
        <f t="array" ref="DP620">_xlfn.IFS(DP$1= 0,"", NOT(ISBLANK(CY620)), 0, ISBLANK(CY620), $Q620-$S620+BK620-CH620)</f>
        <v/>
      </c>
      <c r="DQ620" s="162" t="str" cm="1">
        <f t="array" ref="DQ620">_xlfn.IFS(DQ$1= 0,"", NOT(ISBLANK(CZ620)), 0, ISBLANK(CZ620), $Q620-$S620+BL620-CI620)</f>
        <v/>
      </c>
      <c r="DR620" s="163" t="str" cm="1">
        <f t="array" ref="DR620">_xlfn.IFS(DR$1= 0,"", NOT(ISBLANK(DA620)), 0, ISBLANK(DA620), $Q620-$S620+BM620-CJ620)</f>
        <v/>
      </c>
    </row>
    <row r="621" spans="1:122" ht="16.5" x14ac:dyDescent="0.3">
      <c r="A621" s="135"/>
      <c r="B621" s="136"/>
      <c r="C621" s="136"/>
      <c r="D621" s="137"/>
      <c r="E621" s="176"/>
      <c r="F621" s="182"/>
      <c r="G621" s="183"/>
      <c r="H621" s="183"/>
      <c r="I621" s="183"/>
      <c r="J621" s="183"/>
      <c r="K621" s="183"/>
      <c r="L621" s="183"/>
      <c r="M621" s="186"/>
      <c r="N621" s="182"/>
      <c r="O621" s="184"/>
      <c r="P621" s="178"/>
      <c r="Q621" s="118">
        <f t="shared" si="187"/>
        <v>0</v>
      </c>
      <c r="R621" s="3"/>
      <c r="S621" s="3"/>
      <c r="T621" s="4"/>
      <c r="U621" s="4"/>
      <c r="V621" s="99">
        <f t="shared" si="188"/>
        <v>0</v>
      </c>
      <c r="W621" s="161"/>
      <c r="X621" s="138"/>
      <c r="AH621" s="158" t="str">
        <f t="array" ref="AH621">IF(OR(AH$1=0, $A621=""),"",SQRT((_xlfn.XLOOKUP(AH$1,$Z$2:$Z$16,$AA$2:$AA$16)-$T621)^2+(_xlfn.XLOOKUP(AH$1,$Z$2:$Z$16,$AB$2:$AB$16)-$U621)^2+(_xlfn.XLOOKUP(AH$1,$Z$2:$Z$16,$AC$2:$AC$16-$V621)^2)))</f>
        <v/>
      </c>
      <c r="AI621" s="140" t="str">
        <f t="array" ref="AI621">IF(OR(AI$1=0, $A621=""),"",SQRT((_xlfn.XLOOKUP(AI$1,$Z$2:$Z$16,$AA$2:$AA$16)-$T621)^2+(_xlfn.XLOOKUP(AI$1,$Z$2:$Z$16,$AB$2:$AB$16)-$U621)^2+(_xlfn.XLOOKUP(AI$1,$Z$2:$Z$16,$AC$2:$AC$16-$V621)^2)))</f>
        <v/>
      </c>
      <c r="AJ621" s="140" t="str">
        <f t="array" ref="AJ621">IF(OR(AJ$1=0, $A621=""),"",SQRT((_xlfn.XLOOKUP(AJ$1,$Z$2:$Z$16,$AA$2:$AA$16)-$T621)^2+(_xlfn.XLOOKUP(AJ$1,$Z$2:$Z$16,$AB$2:$AB$16)-$U621)^2+(_xlfn.XLOOKUP(AJ$1,$Z$2:$Z$16,$AC$2:$AC$16-$V621)^2)))</f>
        <v/>
      </c>
      <c r="AK621" s="140" t="str">
        <f t="array" ref="AK621">IF(OR(AK$1=0, $A621=""),"",SQRT((_xlfn.XLOOKUP(AK$1,$Z$2:$Z$16,$AA$2:$AA$16)-$T621)^2+(_xlfn.XLOOKUP(AK$1,$Z$2:$Z$16,$AB$2:$AB$16)-$U621)^2+(_xlfn.XLOOKUP(AK$1,$Z$2:$Z$16,$AC$2:$AC$16-$V621)^2)))</f>
        <v/>
      </c>
      <c r="AL621" s="140" t="str">
        <f t="array" ref="AL621">IF(OR(AL$1=0, $A621=""),"",SQRT((_xlfn.XLOOKUP(AL$1,$Z$2:$Z$16,$AA$2:$AA$16)-$T621)^2+(_xlfn.XLOOKUP(AL$1,$Z$2:$Z$16,$AB$2:$AB$16)-$U621)^2+(_xlfn.XLOOKUP(AL$1,$Z$2:$Z$16,$AC$2:$AC$16-$V621)^2)))</f>
        <v/>
      </c>
      <c r="AM621" s="140" t="str">
        <f t="array" ref="AM621">IF(OR(AM$1=0, $A621=""),"",SQRT((_xlfn.XLOOKUP(AM$1,$Z$2:$Z$16,$AA$2:$AA$16)-$T621)^2+(_xlfn.XLOOKUP(AM$1,$Z$2:$Z$16,$AB$2:$AB$16)-$U621)^2+(_xlfn.XLOOKUP(AM$1,$Z$2:$Z$16,$AC$2:$AC$16-$V621)^2)))</f>
        <v/>
      </c>
      <c r="AN621" s="140" t="str">
        <f t="array" ref="AN621">IF(OR(AN$1=0, $A621=""),"",SQRT((_xlfn.XLOOKUP(AN$1,$Z$2:$Z$16,$AA$2:$AA$16)-$T621)^2+(_xlfn.XLOOKUP(AN$1,$Z$2:$Z$16,$AB$2:$AB$16)-$U621)^2+(_xlfn.XLOOKUP(AN$1,$Z$2:$Z$16,$AC$2:$AC$16-$V621)^2)))</f>
        <v/>
      </c>
      <c r="AO621" s="140" t="str">
        <f t="array" ref="AO621">IF(OR(AO$1=0, $A621=""),"",SQRT((_xlfn.XLOOKUP(AO$1,$Z$2:$Z$16,$AA$2:$AA$16)-$T621)^2+(_xlfn.XLOOKUP(AO$1,$Z$2:$Z$16,$AB$2:$AB$16)-$U621)^2+(_xlfn.XLOOKUP(AO$1,$Z$2:$Z$16,$AC$2:$AC$16-$V621)^2)))</f>
        <v/>
      </c>
      <c r="AP621" s="141" t="str">
        <f t="array" ref="AP621">IF(OR(AP$1=0, $A621=""),"",SQRT((_xlfn.XLOOKUP(AP$1,$Z$2:$Z$16,$AA$2:$AA$16)-$T621)^2+(_xlfn.XLOOKUP(AP$1,$Z$2:$Z$16,$AB$2:$AB$16)-$U621)^2+(_xlfn.XLOOKUP(AP$1,$Z$2:$Z$16,$AC$2:$AC$16-$V621)^2)))</f>
        <v/>
      </c>
      <c r="AQ621" s="141" t="str">
        <f t="array" ref="AQ621">IF(OR(AQ$1=0, $A621=""),"",SQRT((_xlfn.XLOOKUP(AQ$1,$Z$2:$Z$16,$AA$2:$AA$16)-$T621)^2+(_xlfn.XLOOKUP(AQ$1,$Z$2:$Z$16,$AB$2:$AB$16)-$U621)^2+(_xlfn.XLOOKUP(AQ$1,$Z$2:$Z$16,$AC$2:$AC$16-$V621)^2)))</f>
        <v/>
      </c>
      <c r="AR621" s="141" t="str">
        <f t="array" ref="AR621">IF(OR(AR$1=0, $A621=""),"",SQRT((_xlfn.XLOOKUP(AR$1,$Z$2:$Z$16,$AA$2:$AA$16)-$T621)^2+(_xlfn.XLOOKUP(AR$1,$Z$2:$Z$16,$AB$2:$AB$16)-$U621)^2+(_xlfn.XLOOKUP(AR$1,$Z$2:$Z$16,$AC$2:$AC$16-$V621)^2)))</f>
        <v/>
      </c>
      <c r="AS621" s="141" t="str">
        <f t="array" ref="AS621">IF(OR(AS$1=0, $A621=""),"",SQRT((_xlfn.XLOOKUP(AS$1,$Z$2:$Z$16,$AA$2:$AA$16)-$T621)^2+(_xlfn.XLOOKUP(AS$1,$Z$2:$Z$16,$AB$2:$AB$16)-$U621)^2+(_xlfn.XLOOKUP(AS$1,$Z$2:$Z$16,$AC$2:$AC$16-$V621)^2)))</f>
        <v/>
      </c>
      <c r="AT621" s="141" t="str">
        <f t="array" ref="AT621">IF(OR(AT$1=0, $A621=""),"",SQRT((_xlfn.XLOOKUP(AT$1,$Z$2:$Z$16,$AA$2:$AA$16)-$T621)^2+(_xlfn.XLOOKUP(AT$1,$Z$2:$Z$16,$AB$2:$AB$16)-$U621)^2+(_xlfn.XLOOKUP(AT$1,$Z$2:$Z$16,$AC$2:$AC$16-$V621)^2)))</f>
        <v/>
      </c>
      <c r="AU621" s="141" t="str">
        <f t="array" ref="AU621">IF(OR(AU$1=0, $A621=""),"",SQRT((_xlfn.XLOOKUP(AU$1,$Z$2:$Z$16,$AA$2:$AA$16)-$T621)^2+(_xlfn.XLOOKUP(AU$1,$Z$2:$Z$16,$AB$2:$AB$16)-$U621)^2+(_xlfn.XLOOKUP(AU$1,$Z$2:$Z$16,$AC$2:$AC$16-$V621)^2)))</f>
        <v/>
      </c>
      <c r="AV621" s="142" t="str">
        <f t="array" ref="AV621">IF(OR(AV$1=0, $A621=""),"",SQRT((_xlfn.XLOOKUP(AV$1,$Z$2:$Z$16,$AA$2:$AA$16)-$T621)^2+(_xlfn.XLOOKUP(AV$1,$Z$2:$Z$16,$AB$2:$AB$16)-$U621)^2+(_xlfn.XLOOKUP(AV$1,$Z$2:$Z$16,$AC$2:$AC$16-$V621)^2)))</f>
        <v/>
      </c>
      <c r="AW621" s="124"/>
      <c r="AX621" s="124"/>
      <c r="AY621" s="125">
        <f t="shared" si="189"/>
        <v>0</v>
      </c>
      <c r="AZ621" s="143">
        <f t="shared" si="190"/>
        <v>0</v>
      </c>
      <c r="BA621" s="143">
        <f t="shared" si="191"/>
        <v>0</v>
      </c>
      <c r="BB621" s="143">
        <f t="shared" si="192"/>
        <v>0</v>
      </c>
      <c r="BC621" s="143">
        <f t="shared" si="193"/>
        <v>0</v>
      </c>
      <c r="BD621" s="143">
        <f t="shared" si="194"/>
        <v>0</v>
      </c>
      <c r="BE621" s="143">
        <f t="shared" si="195"/>
        <v>0</v>
      </c>
      <c r="BF621" s="143">
        <f t="shared" si="196"/>
        <v>0</v>
      </c>
      <c r="BG621" s="144">
        <f t="shared" si="197"/>
        <v>0</v>
      </c>
      <c r="BH621" s="144">
        <f t="shared" si="198"/>
        <v>0</v>
      </c>
      <c r="BI621" s="144">
        <f t="shared" si="199"/>
        <v>0</v>
      </c>
      <c r="BJ621" s="144">
        <f t="shared" si="200"/>
        <v>0</v>
      </c>
      <c r="BK621" s="144">
        <f t="shared" si="201"/>
        <v>0</v>
      </c>
      <c r="BL621" s="144">
        <f t="shared" si="202"/>
        <v>0</v>
      </c>
      <c r="BM621" s="145">
        <f t="shared" si="203"/>
        <v>0</v>
      </c>
      <c r="BN621" s="124"/>
      <c r="BO621" s="124"/>
      <c r="BP621" s="124"/>
      <c r="BQ621" s="124"/>
      <c r="BR621" s="124"/>
      <c r="BS621" s="124"/>
      <c r="BT621" s="124"/>
      <c r="BU621" s="124"/>
      <c r="BV621" s="130"/>
      <c r="BW621" s="130"/>
      <c r="BX621" s="130"/>
      <c r="BY621" s="130"/>
      <c r="BZ621" s="130"/>
      <c r="CA621" s="130"/>
      <c r="CB621" s="130"/>
      <c r="CC621" s="130"/>
      <c r="CD621" s="130"/>
      <c r="CE621" s="130"/>
      <c r="CF621" s="130"/>
      <c r="CG621" s="130"/>
      <c r="CH621" s="130"/>
      <c r="CI621" s="130"/>
      <c r="CJ621" s="130"/>
      <c r="CL621" s="124"/>
      <c r="CM621" s="130" t="s">
        <v>32</v>
      </c>
      <c r="CN621" s="130"/>
      <c r="CO621" s="130"/>
      <c r="CP621" s="130"/>
      <c r="CQ621" s="130"/>
      <c r="CR621" s="130"/>
      <c r="CS621" s="130"/>
      <c r="CT621" s="130"/>
      <c r="CU621" s="130"/>
      <c r="CV621" s="130"/>
      <c r="CW621" s="130"/>
      <c r="CX621" s="130"/>
      <c r="CY621" s="130"/>
      <c r="CZ621" s="130"/>
      <c r="DA621" s="130"/>
      <c r="DD621" s="159" cm="1">
        <f t="array" ref="DD621">_xlfn.IFS(DD$1= 0,"", NOT(ISBLANK(CM621)), 0, ISBLANK(CM621), $Q621-$S621+AY621-BV621)</f>
        <v>0</v>
      </c>
      <c r="DE621" s="160" cm="1">
        <f t="array" ref="DE621">_xlfn.IFS(DE$1= 0,"", NOT(ISBLANK(CN621)), 0, ISBLANK(CN621), $Q621-$S621+AZ621-BW621)</f>
        <v>0</v>
      </c>
      <c r="DF621" s="160" cm="1">
        <f t="array" ref="DF621">_xlfn.IFS(DF$1= 0,"", NOT(ISBLANK(CO621)), 0, ISBLANK(CO621), $Q621-$S621+BA621-BX621)</f>
        <v>0</v>
      </c>
      <c r="DG621" s="160" cm="1">
        <f t="array" ref="DG621">_xlfn.IFS(DG$1= 0,"", NOT(ISBLANK(CP621)), 0, ISBLANK(CP621), $Q621-$S621+BB621-BY621)</f>
        <v>0</v>
      </c>
      <c r="DH621" s="160" cm="1">
        <f t="array" ref="DH621">_xlfn.IFS(DH$1= 0,"", NOT(ISBLANK(CQ621)), 0, ISBLANK(CQ621), $Q621-$S621+BC621-BZ621)</f>
        <v>0</v>
      </c>
      <c r="DI621" s="160" cm="1">
        <f t="array" ref="DI621">_xlfn.IFS(DI$1= 0,"", NOT(ISBLANK(CR621)), 0, ISBLANK(CR621), $Q621-$S621+BD621-CA621)</f>
        <v>0</v>
      </c>
      <c r="DJ621" s="160" t="str" cm="1">
        <f t="array" ref="DJ621">_xlfn.IFS(DJ$1= 0,"", NOT(ISBLANK(CS621)), 0, ISBLANK(CS621), $Q621-$S621+BE621-CB621)</f>
        <v/>
      </c>
      <c r="DK621" s="160" t="str" cm="1">
        <f t="array" ref="DK621">_xlfn.IFS(DK$1= 0,"", NOT(ISBLANK(CT621)), 0, ISBLANK(CT621), $Q621-$S621+BF621-CC621)</f>
        <v/>
      </c>
      <c r="DL621" s="162" t="str" cm="1">
        <f t="array" ref="DL621">_xlfn.IFS(DL$1= 0,"", NOT(ISBLANK(CU621)), 0, ISBLANK(CU621), $Q621-$S621+BG621-CD621)</f>
        <v/>
      </c>
      <c r="DM621" s="162" t="str" cm="1">
        <f t="array" ref="DM621">_xlfn.IFS(DM$1= 0,"", NOT(ISBLANK(CV621)), 0, ISBLANK(CV621), $Q621-$S621+BH621-CE621)</f>
        <v/>
      </c>
      <c r="DN621" s="162" t="str" cm="1">
        <f t="array" ref="DN621">_xlfn.IFS(DN$1= 0,"", NOT(ISBLANK(CW621)), 0, ISBLANK(CW621), $Q621-$S621+BI621-CF621)</f>
        <v/>
      </c>
      <c r="DO621" s="162" t="str" cm="1">
        <f t="array" ref="DO621">_xlfn.IFS(DO$1= 0,"", NOT(ISBLANK(CX621)), 0, ISBLANK(CX621), $Q621-$S621+BJ621-CG621)</f>
        <v/>
      </c>
      <c r="DP621" s="162" t="str" cm="1">
        <f t="array" ref="DP621">_xlfn.IFS(DP$1= 0,"", NOT(ISBLANK(CY621)), 0, ISBLANK(CY621), $Q621-$S621+BK621-CH621)</f>
        <v/>
      </c>
      <c r="DQ621" s="162" t="str" cm="1">
        <f t="array" ref="DQ621">_xlfn.IFS(DQ$1= 0,"", NOT(ISBLANK(CZ621)), 0, ISBLANK(CZ621), $Q621-$S621+BL621-CI621)</f>
        <v/>
      </c>
      <c r="DR621" s="163" t="str" cm="1">
        <f t="array" ref="DR621">_xlfn.IFS(DR$1= 0,"", NOT(ISBLANK(DA621)), 0, ISBLANK(DA621), $Q621-$S621+BM621-CJ621)</f>
        <v/>
      </c>
    </row>
    <row r="622" spans="1:122" ht="16.5" x14ac:dyDescent="0.3">
      <c r="A622" s="135"/>
      <c r="B622" s="136"/>
      <c r="C622" s="136"/>
      <c r="D622" s="137"/>
      <c r="E622" s="176"/>
      <c r="F622" s="182"/>
      <c r="G622" s="183"/>
      <c r="H622" s="183"/>
      <c r="I622" s="183"/>
      <c r="J622" s="183"/>
      <c r="K622" s="183"/>
      <c r="L622" s="183"/>
      <c r="M622" s="186"/>
      <c r="N622" s="182"/>
      <c r="O622" s="184"/>
      <c r="P622" s="178"/>
      <c r="Q622" s="118">
        <f t="shared" si="187"/>
        <v>0</v>
      </c>
      <c r="R622" s="3"/>
      <c r="S622" s="3"/>
      <c r="T622" s="4"/>
      <c r="U622" s="4"/>
      <c r="V622" s="99">
        <f t="shared" si="188"/>
        <v>0</v>
      </c>
      <c r="W622" s="161"/>
      <c r="X622" s="138"/>
      <c r="AH622" s="158" t="str">
        <f t="array" ref="AH622">IF(OR(AH$1=0, $A622=""),"",SQRT((_xlfn.XLOOKUP(AH$1,$Z$2:$Z$16,$AA$2:$AA$16)-$T622)^2+(_xlfn.XLOOKUP(AH$1,$Z$2:$Z$16,$AB$2:$AB$16)-$U622)^2+(_xlfn.XLOOKUP(AH$1,$Z$2:$Z$16,$AC$2:$AC$16-$V622)^2)))</f>
        <v/>
      </c>
      <c r="AI622" s="140" t="str">
        <f t="array" ref="AI622">IF(OR(AI$1=0, $A622=""),"",SQRT((_xlfn.XLOOKUP(AI$1,$Z$2:$Z$16,$AA$2:$AA$16)-$T622)^2+(_xlfn.XLOOKUP(AI$1,$Z$2:$Z$16,$AB$2:$AB$16)-$U622)^2+(_xlfn.XLOOKUP(AI$1,$Z$2:$Z$16,$AC$2:$AC$16-$V622)^2)))</f>
        <v/>
      </c>
      <c r="AJ622" s="140" t="str">
        <f t="array" ref="AJ622">IF(OR(AJ$1=0, $A622=""),"",SQRT((_xlfn.XLOOKUP(AJ$1,$Z$2:$Z$16,$AA$2:$AA$16)-$T622)^2+(_xlfn.XLOOKUP(AJ$1,$Z$2:$Z$16,$AB$2:$AB$16)-$U622)^2+(_xlfn.XLOOKUP(AJ$1,$Z$2:$Z$16,$AC$2:$AC$16-$V622)^2)))</f>
        <v/>
      </c>
      <c r="AK622" s="140" t="str">
        <f t="array" ref="AK622">IF(OR(AK$1=0, $A622=""),"",SQRT((_xlfn.XLOOKUP(AK$1,$Z$2:$Z$16,$AA$2:$AA$16)-$T622)^2+(_xlfn.XLOOKUP(AK$1,$Z$2:$Z$16,$AB$2:$AB$16)-$U622)^2+(_xlfn.XLOOKUP(AK$1,$Z$2:$Z$16,$AC$2:$AC$16-$V622)^2)))</f>
        <v/>
      </c>
      <c r="AL622" s="140" t="str">
        <f t="array" ref="AL622">IF(OR(AL$1=0, $A622=""),"",SQRT((_xlfn.XLOOKUP(AL$1,$Z$2:$Z$16,$AA$2:$AA$16)-$T622)^2+(_xlfn.XLOOKUP(AL$1,$Z$2:$Z$16,$AB$2:$AB$16)-$U622)^2+(_xlfn.XLOOKUP(AL$1,$Z$2:$Z$16,$AC$2:$AC$16-$V622)^2)))</f>
        <v/>
      </c>
      <c r="AM622" s="140" t="str">
        <f t="array" ref="AM622">IF(OR(AM$1=0, $A622=""),"",SQRT((_xlfn.XLOOKUP(AM$1,$Z$2:$Z$16,$AA$2:$AA$16)-$T622)^2+(_xlfn.XLOOKUP(AM$1,$Z$2:$Z$16,$AB$2:$AB$16)-$U622)^2+(_xlfn.XLOOKUP(AM$1,$Z$2:$Z$16,$AC$2:$AC$16-$V622)^2)))</f>
        <v/>
      </c>
      <c r="AN622" s="140" t="str">
        <f t="array" ref="AN622">IF(OR(AN$1=0, $A622=""),"",SQRT((_xlfn.XLOOKUP(AN$1,$Z$2:$Z$16,$AA$2:$AA$16)-$T622)^2+(_xlfn.XLOOKUP(AN$1,$Z$2:$Z$16,$AB$2:$AB$16)-$U622)^2+(_xlfn.XLOOKUP(AN$1,$Z$2:$Z$16,$AC$2:$AC$16-$V622)^2)))</f>
        <v/>
      </c>
      <c r="AO622" s="140" t="str">
        <f t="array" ref="AO622">IF(OR(AO$1=0, $A622=""),"",SQRT((_xlfn.XLOOKUP(AO$1,$Z$2:$Z$16,$AA$2:$AA$16)-$T622)^2+(_xlfn.XLOOKUP(AO$1,$Z$2:$Z$16,$AB$2:$AB$16)-$U622)^2+(_xlfn.XLOOKUP(AO$1,$Z$2:$Z$16,$AC$2:$AC$16-$V622)^2)))</f>
        <v/>
      </c>
      <c r="AP622" s="141" t="str">
        <f t="array" ref="AP622">IF(OR(AP$1=0, $A622=""),"",SQRT((_xlfn.XLOOKUP(AP$1,$Z$2:$Z$16,$AA$2:$AA$16)-$T622)^2+(_xlfn.XLOOKUP(AP$1,$Z$2:$Z$16,$AB$2:$AB$16)-$U622)^2+(_xlfn.XLOOKUP(AP$1,$Z$2:$Z$16,$AC$2:$AC$16-$V622)^2)))</f>
        <v/>
      </c>
      <c r="AQ622" s="141" t="str">
        <f t="array" ref="AQ622">IF(OR(AQ$1=0, $A622=""),"",SQRT((_xlfn.XLOOKUP(AQ$1,$Z$2:$Z$16,$AA$2:$AA$16)-$T622)^2+(_xlfn.XLOOKUP(AQ$1,$Z$2:$Z$16,$AB$2:$AB$16)-$U622)^2+(_xlfn.XLOOKUP(AQ$1,$Z$2:$Z$16,$AC$2:$AC$16-$V622)^2)))</f>
        <v/>
      </c>
      <c r="AR622" s="141" t="str">
        <f t="array" ref="AR622">IF(OR(AR$1=0, $A622=""),"",SQRT((_xlfn.XLOOKUP(AR$1,$Z$2:$Z$16,$AA$2:$AA$16)-$T622)^2+(_xlfn.XLOOKUP(AR$1,$Z$2:$Z$16,$AB$2:$AB$16)-$U622)^2+(_xlfn.XLOOKUP(AR$1,$Z$2:$Z$16,$AC$2:$AC$16-$V622)^2)))</f>
        <v/>
      </c>
      <c r="AS622" s="141" t="str">
        <f t="array" ref="AS622">IF(OR(AS$1=0, $A622=""),"",SQRT((_xlfn.XLOOKUP(AS$1,$Z$2:$Z$16,$AA$2:$AA$16)-$T622)^2+(_xlfn.XLOOKUP(AS$1,$Z$2:$Z$16,$AB$2:$AB$16)-$U622)^2+(_xlfn.XLOOKUP(AS$1,$Z$2:$Z$16,$AC$2:$AC$16-$V622)^2)))</f>
        <v/>
      </c>
      <c r="AT622" s="141" t="str">
        <f t="array" ref="AT622">IF(OR(AT$1=0, $A622=""),"",SQRT((_xlfn.XLOOKUP(AT$1,$Z$2:$Z$16,$AA$2:$AA$16)-$T622)^2+(_xlfn.XLOOKUP(AT$1,$Z$2:$Z$16,$AB$2:$AB$16)-$U622)^2+(_xlfn.XLOOKUP(AT$1,$Z$2:$Z$16,$AC$2:$AC$16-$V622)^2)))</f>
        <v/>
      </c>
      <c r="AU622" s="141" t="str">
        <f t="array" ref="AU622">IF(OR(AU$1=0, $A622=""),"",SQRT((_xlfn.XLOOKUP(AU$1,$Z$2:$Z$16,$AA$2:$AA$16)-$T622)^2+(_xlfn.XLOOKUP(AU$1,$Z$2:$Z$16,$AB$2:$AB$16)-$U622)^2+(_xlfn.XLOOKUP(AU$1,$Z$2:$Z$16,$AC$2:$AC$16-$V622)^2)))</f>
        <v/>
      </c>
      <c r="AV622" s="142" t="str">
        <f t="array" ref="AV622">IF(OR(AV$1=0, $A622=""),"",SQRT((_xlfn.XLOOKUP(AV$1,$Z$2:$Z$16,$AA$2:$AA$16)-$T622)^2+(_xlfn.XLOOKUP(AV$1,$Z$2:$Z$16,$AB$2:$AB$16)-$U622)^2+(_xlfn.XLOOKUP(AV$1,$Z$2:$Z$16,$AC$2:$AC$16-$V622)^2)))</f>
        <v/>
      </c>
      <c r="AW622" s="124"/>
      <c r="AX622" s="124"/>
      <c r="AY622" s="125">
        <f t="shared" si="189"/>
        <v>0</v>
      </c>
      <c r="AZ622" s="143">
        <f t="shared" si="190"/>
        <v>0</v>
      </c>
      <c r="BA622" s="143">
        <f t="shared" si="191"/>
        <v>0</v>
      </c>
      <c r="BB622" s="143">
        <f t="shared" si="192"/>
        <v>0</v>
      </c>
      <c r="BC622" s="143">
        <f t="shared" si="193"/>
        <v>0</v>
      </c>
      <c r="BD622" s="143">
        <f t="shared" si="194"/>
        <v>0</v>
      </c>
      <c r="BE622" s="143">
        <f t="shared" si="195"/>
        <v>0</v>
      </c>
      <c r="BF622" s="143">
        <f t="shared" si="196"/>
        <v>0</v>
      </c>
      <c r="BG622" s="144">
        <f t="shared" si="197"/>
        <v>0</v>
      </c>
      <c r="BH622" s="144">
        <f t="shared" si="198"/>
        <v>0</v>
      </c>
      <c r="BI622" s="144">
        <f t="shared" si="199"/>
        <v>0</v>
      </c>
      <c r="BJ622" s="144">
        <f t="shared" si="200"/>
        <v>0</v>
      </c>
      <c r="BK622" s="144">
        <f t="shared" si="201"/>
        <v>0</v>
      </c>
      <c r="BL622" s="144">
        <f t="shared" si="202"/>
        <v>0</v>
      </c>
      <c r="BM622" s="145">
        <f t="shared" si="203"/>
        <v>0</v>
      </c>
      <c r="BN622" s="124"/>
      <c r="BO622" s="124"/>
      <c r="BP622" s="124"/>
      <c r="BQ622" s="124"/>
      <c r="BR622" s="124"/>
      <c r="BS622" s="124"/>
      <c r="BT622" s="124"/>
      <c r="BU622" s="124"/>
      <c r="BV622" s="130"/>
      <c r="BW622" s="130"/>
      <c r="BX622" s="130"/>
      <c r="BY622" s="130"/>
      <c r="BZ622" s="130"/>
      <c r="CA622" s="130"/>
      <c r="CB622" s="130"/>
      <c r="CC622" s="130"/>
      <c r="CD622" s="130"/>
      <c r="CE622" s="130"/>
      <c r="CF622" s="130"/>
      <c r="CG622" s="130"/>
      <c r="CH622" s="130"/>
      <c r="CI622" s="130"/>
      <c r="CJ622" s="130"/>
      <c r="CL622" s="124"/>
      <c r="CM622" s="130" t="s">
        <v>32</v>
      </c>
      <c r="CN622" s="130"/>
      <c r="CO622" s="130"/>
      <c r="CP622" s="130"/>
      <c r="CQ622" s="130"/>
      <c r="CR622" s="130"/>
      <c r="CS622" s="130"/>
      <c r="CT622" s="130"/>
      <c r="CU622" s="130"/>
      <c r="CV622" s="130"/>
      <c r="CW622" s="130"/>
      <c r="CX622" s="130"/>
      <c r="CY622" s="130"/>
      <c r="CZ622" s="130"/>
      <c r="DA622" s="130"/>
      <c r="DD622" s="159" cm="1">
        <f t="array" ref="DD622">_xlfn.IFS(DD$1= 0,"", NOT(ISBLANK(CM622)), 0, ISBLANK(CM622), $Q622-$S622+AY622-BV622)</f>
        <v>0</v>
      </c>
      <c r="DE622" s="160" cm="1">
        <f t="array" ref="DE622">_xlfn.IFS(DE$1= 0,"", NOT(ISBLANK(CN622)), 0, ISBLANK(CN622), $Q622-$S622+AZ622-BW622)</f>
        <v>0</v>
      </c>
      <c r="DF622" s="160" cm="1">
        <f t="array" ref="DF622">_xlfn.IFS(DF$1= 0,"", NOT(ISBLANK(CO622)), 0, ISBLANK(CO622), $Q622-$S622+BA622-BX622)</f>
        <v>0</v>
      </c>
      <c r="DG622" s="160" cm="1">
        <f t="array" ref="DG622">_xlfn.IFS(DG$1= 0,"", NOT(ISBLANK(CP622)), 0, ISBLANK(CP622), $Q622-$S622+BB622-BY622)</f>
        <v>0</v>
      </c>
      <c r="DH622" s="160" cm="1">
        <f t="array" ref="DH622">_xlfn.IFS(DH$1= 0,"", NOT(ISBLANK(CQ622)), 0, ISBLANK(CQ622), $Q622-$S622+BC622-BZ622)</f>
        <v>0</v>
      </c>
      <c r="DI622" s="160" cm="1">
        <f t="array" ref="DI622">_xlfn.IFS(DI$1= 0,"", NOT(ISBLANK(CR622)), 0, ISBLANK(CR622), $Q622-$S622+BD622-CA622)</f>
        <v>0</v>
      </c>
      <c r="DJ622" s="160" t="str" cm="1">
        <f t="array" ref="DJ622">_xlfn.IFS(DJ$1= 0,"", NOT(ISBLANK(CS622)), 0, ISBLANK(CS622), $Q622-$S622+BE622-CB622)</f>
        <v/>
      </c>
      <c r="DK622" s="160" t="str" cm="1">
        <f t="array" ref="DK622">_xlfn.IFS(DK$1= 0,"", NOT(ISBLANK(CT622)), 0, ISBLANK(CT622), $Q622-$S622+BF622-CC622)</f>
        <v/>
      </c>
      <c r="DL622" s="162" t="str" cm="1">
        <f t="array" ref="DL622">_xlfn.IFS(DL$1= 0,"", NOT(ISBLANK(CU622)), 0, ISBLANK(CU622), $Q622-$S622+BG622-CD622)</f>
        <v/>
      </c>
      <c r="DM622" s="162" t="str" cm="1">
        <f t="array" ref="DM622">_xlfn.IFS(DM$1= 0,"", NOT(ISBLANK(CV622)), 0, ISBLANK(CV622), $Q622-$S622+BH622-CE622)</f>
        <v/>
      </c>
      <c r="DN622" s="162" t="str" cm="1">
        <f t="array" ref="DN622">_xlfn.IFS(DN$1= 0,"", NOT(ISBLANK(CW622)), 0, ISBLANK(CW622), $Q622-$S622+BI622-CF622)</f>
        <v/>
      </c>
      <c r="DO622" s="162" t="str" cm="1">
        <f t="array" ref="DO622">_xlfn.IFS(DO$1= 0,"", NOT(ISBLANK(CX622)), 0, ISBLANK(CX622), $Q622-$S622+BJ622-CG622)</f>
        <v/>
      </c>
      <c r="DP622" s="162" t="str" cm="1">
        <f t="array" ref="DP622">_xlfn.IFS(DP$1= 0,"", NOT(ISBLANK(CY622)), 0, ISBLANK(CY622), $Q622-$S622+BK622-CH622)</f>
        <v/>
      </c>
      <c r="DQ622" s="162" t="str" cm="1">
        <f t="array" ref="DQ622">_xlfn.IFS(DQ$1= 0,"", NOT(ISBLANK(CZ622)), 0, ISBLANK(CZ622), $Q622-$S622+BL622-CI622)</f>
        <v/>
      </c>
      <c r="DR622" s="163" t="str" cm="1">
        <f t="array" ref="DR622">_xlfn.IFS(DR$1= 0,"", NOT(ISBLANK(DA622)), 0, ISBLANK(DA622), $Q622-$S622+BM622-CJ622)</f>
        <v/>
      </c>
    </row>
    <row r="623" spans="1:122" ht="16.5" x14ac:dyDescent="0.3">
      <c r="A623" s="135"/>
      <c r="B623" s="136"/>
      <c r="C623" s="136"/>
      <c r="D623" s="137"/>
      <c r="E623" s="176"/>
      <c r="F623" s="182"/>
      <c r="G623" s="183"/>
      <c r="H623" s="183"/>
      <c r="I623" s="183"/>
      <c r="J623" s="183"/>
      <c r="K623" s="183"/>
      <c r="L623" s="183"/>
      <c r="M623" s="186"/>
      <c r="N623" s="182"/>
      <c r="O623" s="184"/>
      <c r="P623" s="178"/>
      <c r="Q623" s="118">
        <f t="shared" si="187"/>
        <v>0</v>
      </c>
      <c r="R623" s="3"/>
      <c r="S623" s="3"/>
      <c r="T623" s="4"/>
      <c r="U623" s="4"/>
      <c r="V623" s="99">
        <f t="shared" si="188"/>
        <v>0</v>
      </c>
      <c r="W623" s="161"/>
      <c r="X623" s="138"/>
      <c r="AH623" s="158" t="str">
        <f t="array" ref="AH623">IF(OR(AH$1=0, $A623=""),"",SQRT((_xlfn.XLOOKUP(AH$1,$Z$2:$Z$16,$AA$2:$AA$16)-$T623)^2+(_xlfn.XLOOKUP(AH$1,$Z$2:$Z$16,$AB$2:$AB$16)-$U623)^2+(_xlfn.XLOOKUP(AH$1,$Z$2:$Z$16,$AC$2:$AC$16-$V623)^2)))</f>
        <v/>
      </c>
      <c r="AI623" s="140" t="str">
        <f t="array" ref="AI623">IF(OR(AI$1=0, $A623=""),"",SQRT((_xlfn.XLOOKUP(AI$1,$Z$2:$Z$16,$AA$2:$AA$16)-$T623)^2+(_xlfn.XLOOKUP(AI$1,$Z$2:$Z$16,$AB$2:$AB$16)-$U623)^2+(_xlfn.XLOOKUP(AI$1,$Z$2:$Z$16,$AC$2:$AC$16-$V623)^2)))</f>
        <v/>
      </c>
      <c r="AJ623" s="140" t="str">
        <f t="array" ref="AJ623">IF(OR(AJ$1=0, $A623=""),"",SQRT((_xlfn.XLOOKUP(AJ$1,$Z$2:$Z$16,$AA$2:$AA$16)-$T623)^2+(_xlfn.XLOOKUP(AJ$1,$Z$2:$Z$16,$AB$2:$AB$16)-$U623)^2+(_xlfn.XLOOKUP(AJ$1,$Z$2:$Z$16,$AC$2:$AC$16-$V623)^2)))</f>
        <v/>
      </c>
      <c r="AK623" s="140" t="str">
        <f t="array" ref="AK623">IF(OR(AK$1=0, $A623=""),"",SQRT((_xlfn.XLOOKUP(AK$1,$Z$2:$Z$16,$AA$2:$AA$16)-$T623)^2+(_xlfn.XLOOKUP(AK$1,$Z$2:$Z$16,$AB$2:$AB$16)-$U623)^2+(_xlfn.XLOOKUP(AK$1,$Z$2:$Z$16,$AC$2:$AC$16-$V623)^2)))</f>
        <v/>
      </c>
      <c r="AL623" s="140" t="str">
        <f t="array" ref="AL623">IF(OR(AL$1=0, $A623=""),"",SQRT((_xlfn.XLOOKUP(AL$1,$Z$2:$Z$16,$AA$2:$AA$16)-$T623)^2+(_xlfn.XLOOKUP(AL$1,$Z$2:$Z$16,$AB$2:$AB$16)-$U623)^2+(_xlfn.XLOOKUP(AL$1,$Z$2:$Z$16,$AC$2:$AC$16-$V623)^2)))</f>
        <v/>
      </c>
      <c r="AM623" s="140" t="str">
        <f t="array" ref="AM623">IF(OR(AM$1=0, $A623=""),"",SQRT((_xlfn.XLOOKUP(AM$1,$Z$2:$Z$16,$AA$2:$AA$16)-$T623)^2+(_xlfn.XLOOKUP(AM$1,$Z$2:$Z$16,$AB$2:$AB$16)-$U623)^2+(_xlfn.XLOOKUP(AM$1,$Z$2:$Z$16,$AC$2:$AC$16-$V623)^2)))</f>
        <v/>
      </c>
      <c r="AN623" s="140" t="str">
        <f t="array" ref="AN623">IF(OR(AN$1=0, $A623=""),"",SQRT((_xlfn.XLOOKUP(AN$1,$Z$2:$Z$16,$AA$2:$AA$16)-$T623)^2+(_xlfn.XLOOKUP(AN$1,$Z$2:$Z$16,$AB$2:$AB$16)-$U623)^2+(_xlfn.XLOOKUP(AN$1,$Z$2:$Z$16,$AC$2:$AC$16-$V623)^2)))</f>
        <v/>
      </c>
      <c r="AO623" s="140" t="str">
        <f t="array" ref="AO623">IF(OR(AO$1=0, $A623=""),"",SQRT((_xlfn.XLOOKUP(AO$1,$Z$2:$Z$16,$AA$2:$AA$16)-$T623)^2+(_xlfn.XLOOKUP(AO$1,$Z$2:$Z$16,$AB$2:$AB$16)-$U623)^2+(_xlfn.XLOOKUP(AO$1,$Z$2:$Z$16,$AC$2:$AC$16-$V623)^2)))</f>
        <v/>
      </c>
      <c r="AP623" s="141" t="str">
        <f t="array" ref="AP623">IF(OR(AP$1=0, $A623=""),"",SQRT((_xlfn.XLOOKUP(AP$1,$Z$2:$Z$16,$AA$2:$AA$16)-$T623)^2+(_xlfn.XLOOKUP(AP$1,$Z$2:$Z$16,$AB$2:$AB$16)-$U623)^2+(_xlfn.XLOOKUP(AP$1,$Z$2:$Z$16,$AC$2:$AC$16-$V623)^2)))</f>
        <v/>
      </c>
      <c r="AQ623" s="141" t="str">
        <f t="array" ref="AQ623">IF(OR(AQ$1=0, $A623=""),"",SQRT((_xlfn.XLOOKUP(AQ$1,$Z$2:$Z$16,$AA$2:$AA$16)-$T623)^2+(_xlfn.XLOOKUP(AQ$1,$Z$2:$Z$16,$AB$2:$AB$16)-$U623)^2+(_xlfn.XLOOKUP(AQ$1,$Z$2:$Z$16,$AC$2:$AC$16-$V623)^2)))</f>
        <v/>
      </c>
      <c r="AR623" s="141" t="str">
        <f t="array" ref="AR623">IF(OR(AR$1=0, $A623=""),"",SQRT((_xlfn.XLOOKUP(AR$1,$Z$2:$Z$16,$AA$2:$AA$16)-$T623)^2+(_xlfn.XLOOKUP(AR$1,$Z$2:$Z$16,$AB$2:$AB$16)-$U623)^2+(_xlfn.XLOOKUP(AR$1,$Z$2:$Z$16,$AC$2:$AC$16-$V623)^2)))</f>
        <v/>
      </c>
      <c r="AS623" s="141" t="str">
        <f t="array" ref="AS623">IF(OR(AS$1=0, $A623=""),"",SQRT((_xlfn.XLOOKUP(AS$1,$Z$2:$Z$16,$AA$2:$AA$16)-$T623)^2+(_xlfn.XLOOKUP(AS$1,$Z$2:$Z$16,$AB$2:$AB$16)-$U623)^2+(_xlfn.XLOOKUP(AS$1,$Z$2:$Z$16,$AC$2:$AC$16-$V623)^2)))</f>
        <v/>
      </c>
      <c r="AT623" s="141" t="str">
        <f t="array" ref="AT623">IF(OR(AT$1=0, $A623=""),"",SQRT((_xlfn.XLOOKUP(AT$1,$Z$2:$Z$16,$AA$2:$AA$16)-$T623)^2+(_xlfn.XLOOKUP(AT$1,$Z$2:$Z$16,$AB$2:$AB$16)-$U623)^2+(_xlfn.XLOOKUP(AT$1,$Z$2:$Z$16,$AC$2:$AC$16-$V623)^2)))</f>
        <v/>
      </c>
      <c r="AU623" s="141" t="str">
        <f t="array" ref="AU623">IF(OR(AU$1=0, $A623=""),"",SQRT((_xlfn.XLOOKUP(AU$1,$Z$2:$Z$16,$AA$2:$AA$16)-$T623)^2+(_xlfn.XLOOKUP(AU$1,$Z$2:$Z$16,$AB$2:$AB$16)-$U623)^2+(_xlfn.XLOOKUP(AU$1,$Z$2:$Z$16,$AC$2:$AC$16-$V623)^2)))</f>
        <v/>
      </c>
      <c r="AV623" s="142" t="str">
        <f t="array" ref="AV623">IF(OR(AV$1=0, $A623=""),"",SQRT((_xlfn.XLOOKUP(AV$1,$Z$2:$Z$16,$AA$2:$AA$16)-$T623)^2+(_xlfn.XLOOKUP(AV$1,$Z$2:$Z$16,$AB$2:$AB$16)-$U623)^2+(_xlfn.XLOOKUP(AV$1,$Z$2:$Z$16,$AC$2:$AC$16-$V623)^2)))</f>
        <v/>
      </c>
      <c r="AW623" s="124"/>
      <c r="AX623" s="124"/>
      <c r="AY623" s="125">
        <f t="shared" si="189"/>
        <v>0</v>
      </c>
      <c r="AZ623" s="143">
        <f t="shared" si="190"/>
        <v>0</v>
      </c>
      <c r="BA623" s="143">
        <f t="shared" si="191"/>
        <v>0</v>
      </c>
      <c r="BB623" s="143">
        <f t="shared" si="192"/>
        <v>0</v>
      </c>
      <c r="BC623" s="143">
        <f t="shared" si="193"/>
        <v>0</v>
      </c>
      <c r="BD623" s="143">
        <f t="shared" si="194"/>
        <v>0</v>
      </c>
      <c r="BE623" s="143">
        <f t="shared" si="195"/>
        <v>0</v>
      </c>
      <c r="BF623" s="143">
        <f t="shared" si="196"/>
        <v>0</v>
      </c>
      <c r="BG623" s="144">
        <f t="shared" si="197"/>
        <v>0</v>
      </c>
      <c r="BH623" s="144">
        <f t="shared" si="198"/>
        <v>0</v>
      </c>
      <c r="BI623" s="144">
        <f t="shared" si="199"/>
        <v>0</v>
      </c>
      <c r="BJ623" s="144">
        <f t="shared" si="200"/>
        <v>0</v>
      </c>
      <c r="BK623" s="144">
        <f t="shared" si="201"/>
        <v>0</v>
      </c>
      <c r="BL623" s="144">
        <f t="shared" si="202"/>
        <v>0</v>
      </c>
      <c r="BM623" s="145">
        <f t="shared" si="203"/>
        <v>0</v>
      </c>
      <c r="BN623" s="124"/>
      <c r="BO623" s="124"/>
      <c r="BP623" s="124"/>
      <c r="BQ623" s="124"/>
      <c r="BR623" s="124"/>
      <c r="BS623" s="124"/>
      <c r="BT623" s="124"/>
      <c r="BU623" s="124"/>
      <c r="BV623" s="130"/>
      <c r="BW623" s="130"/>
      <c r="BX623" s="130"/>
      <c r="BY623" s="130"/>
      <c r="BZ623" s="130"/>
      <c r="CA623" s="130"/>
      <c r="CB623" s="130"/>
      <c r="CC623" s="130"/>
      <c r="CD623" s="130"/>
      <c r="CE623" s="130"/>
      <c r="CF623" s="130"/>
      <c r="CG623" s="130"/>
      <c r="CH623" s="130"/>
      <c r="CI623" s="130"/>
      <c r="CJ623" s="130"/>
      <c r="CL623" s="124"/>
      <c r="CM623" s="130" t="s">
        <v>32</v>
      </c>
      <c r="CN623" s="130"/>
      <c r="CO623" s="130"/>
      <c r="CP623" s="130"/>
      <c r="CQ623" s="130"/>
      <c r="CR623" s="130"/>
      <c r="CS623" s="130"/>
      <c r="CT623" s="130"/>
      <c r="CU623" s="130"/>
      <c r="CV623" s="130"/>
      <c r="CW623" s="130"/>
      <c r="CX623" s="130"/>
      <c r="CY623" s="130"/>
      <c r="CZ623" s="130"/>
      <c r="DA623" s="130"/>
      <c r="DD623" s="159" cm="1">
        <f t="array" ref="DD623">_xlfn.IFS(DD$1= 0,"", NOT(ISBLANK(CM623)), 0, ISBLANK(CM623), $Q623-$S623+AY623-BV623)</f>
        <v>0</v>
      </c>
      <c r="DE623" s="160" cm="1">
        <f t="array" ref="DE623">_xlfn.IFS(DE$1= 0,"", NOT(ISBLANK(CN623)), 0, ISBLANK(CN623), $Q623-$S623+AZ623-BW623)</f>
        <v>0</v>
      </c>
      <c r="DF623" s="160" cm="1">
        <f t="array" ref="DF623">_xlfn.IFS(DF$1= 0,"", NOT(ISBLANK(CO623)), 0, ISBLANK(CO623), $Q623-$S623+BA623-BX623)</f>
        <v>0</v>
      </c>
      <c r="DG623" s="160" cm="1">
        <f t="array" ref="DG623">_xlfn.IFS(DG$1= 0,"", NOT(ISBLANK(CP623)), 0, ISBLANK(CP623), $Q623-$S623+BB623-BY623)</f>
        <v>0</v>
      </c>
      <c r="DH623" s="160" cm="1">
        <f t="array" ref="DH623">_xlfn.IFS(DH$1= 0,"", NOT(ISBLANK(CQ623)), 0, ISBLANK(CQ623), $Q623-$S623+BC623-BZ623)</f>
        <v>0</v>
      </c>
      <c r="DI623" s="160" cm="1">
        <f t="array" ref="DI623">_xlfn.IFS(DI$1= 0,"", NOT(ISBLANK(CR623)), 0, ISBLANK(CR623), $Q623-$S623+BD623-CA623)</f>
        <v>0</v>
      </c>
      <c r="DJ623" s="160" t="str" cm="1">
        <f t="array" ref="DJ623">_xlfn.IFS(DJ$1= 0,"", NOT(ISBLANK(CS623)), 0, ISBLANK(CS623), $Q623-$S623+BE623-CB623)</f>
        <v/>
      </c>
      <c r="DK623" s="160" t="str" cm="1">
        <f t="array" ref="DK623">_xlfn.IFS(DK$1= 0,"", NOT(ISBLANK(CT623)), 0, ISBLANK(CT623), $Q623-$S623+BF623-CC623)</f>
        <v/>
      </c>
      <c r="DL623" s="162" t="str" cm="1">
        <f t="array" ref="DL623">_xlfn.IFS(DL$1= 0,"", NOT(ISBLANK(CU623)), 0, ISBLANK(CU623), $Q623-$S623+BG623-CD623)</f>
        <v/>
      </c>
      <c r="DM623" s="162" t="str" cm="1">
        <f t="array" ref="DM623">_xlfn.IFS(DM$1= 0,"", NOT(ISBLANK(CV623)), 0, ISBLANK(CV623), $Q623-$S623+BH623-CE623)</f>
        <v/>
      </c>
      <c r="DN623" s="162" t="str" cm="1">
        <f t="array" ref="DN623">_xlfn.IFS(DN$1= 0,"", NOT(ISBLANK(CW623)), 0, ISBLANK(CW623), $Q623-$S623+BI623-CF623)</f>
        <v/>
      </c>
      <c r="DO623" s="162" t="str" cm="1">
        <f t="array" ref="DO623">_xlfn.IFS(DO$1= 0,"", NOT(ISBLANK(CX623)), 0, ISBLANK(CX623), $Q623-$S623+BJ623-CG623)</f>
        <v/>
      </c>
      <c r="DP623" s="162" t="str" cm="1">
        <f t="array" ref="DP623">_xlfn.IFS(DP$1= 0,"", NOT(ISBLANK(CY623)), 0, ISBLANK(CY623), $Q623-$S623+BK623-CH623)</f>
        <v/>
      </c>
      <c r="DQ623" s="162" t="str" cm="1">
        <f t="array" ref="DQ623">_xlfn.IFS(DQ$1= 0,"", NOT(ISBLANK(CZ623)), 0, ISBLANK(CZ623), $Q623-$S623+BL623-CI623)</f>
        <v/>
      </c>
      <c r="DR623" s="163" t="str" cm="1">
        <f t="array" ref="DR623">_xlfn.IFS(DR$1= 0,"", NOT(ISBLANK(DA623)), 0, ISBLANK(DA623), $Q623-$S623+BM623-CJ623)</f>
        <v/>
      </c>
    </row>
    <row r="624" spans="1:122" ht="16.5" x14ac:dyDescent="0.3">
      <c r="A624" s="135"/>
      <c r="B624" s="136"/>
      <c r="C624" s="136"/>
      <c r="D624" s="137"/>
      <c r="E624" s="176"/>
      <c r="F624" s="182"/>
      <c r="G624" s="183"/>
      <c r="H624" s="183"/>
      <c r="I624" s="183"/>
      <c r="J624" s="183"/>
      <c r="K624" s="183"/>
      <c r="L624" s="183"/>
      <c r="M624" s="186"/>
      <c r="N624" s="182"/>
      <c r="O624" s="184"/>
      <c r="P624" s="178"/>
      <c r="Q624" s="118">
        <f t="shared" si="187"/>
        <v>0</v>
      </c>
      <c r="R624" s="3"/>
      <c r="S624" s="3"/>
      <c r="T624" s="4"/>
      <c r="U624" s="4"/>
      <c r="V624" s="99">
        <f t="shared" si="188"/>
        <v>0</v>
      </c>
      <c r="W624" s="161"/>
      <c r="X624" s="138"/>
      <c r="AH624" s="158" t="str">
        <f t="array" ref="AH624">IF(OR(AH$1=0, $A624=""),"",SQRT((_xlfn.XLOOKUP(AH$1,$Z$2:$Z$16,$AA$2:$AA$16)-$T624)^2+(_xlfn.XLOOKUP(AH$1,$Z$2:$Z$16,$AB$2:$AB$16)-$U624)^2+(_xlfn.XLOOKUP(AH$1,$Z$2:$Z$16,$AC$2:$AC$16-$V624)^2)))</f>
        <v/>
      </c>
      <c r="AI624" s="140" t="str">
        <f t="array" ref="AI624">IF(OR(AI$1=0, $A624=""),"",SQRT((_xlfn.XLOOKUP(AI$1,$Z$2:$Z$16,$AA$2:$AA$16)-$T624)^2+(_xlfn.XLOOKUP(AI$1,$Z$2:$Z$16,$AB$2:$AB$16)-$U624)^2+(_xlfn.XLOOKUP(AI$1,$Z$2:$Z$16,$AC$2:$AC$16-$V624)^2)))</f>
        <v/>
      </c>
      <c r="AJ624" s="140" t="str">
        <f t="array" ref="AJ624">IF(OR(AJ$1=0, $A624=""),"",SQRT((_xlfn.XLOOKUP(AJ$1,$Z$2:$Z$16,$AA$2:$AA$16)-$T624)^2+(_xlfn.XLOOKUP(AJ$1,$Z$2:$Z$16,$AB$2:$AB$16)-$U624)^2+(_xlfn.XLOOKUP(AJ$1,$Z$2:$Z$16,$AC$2:$AC$16-$V624)^2)))</f>
        <v/>
      </c>
      <c r="AK624" s="140" t="str">
        <f t="array" ref="AK624">IF(OR(AK$1=0, $A624=""),"",SQRT((_xlfn.XLOOKUP(AK$1,$Z$2:$Z$16,$AA$2:$AA$16)-$T624)^2+(_xlfn.XLOOKUP(AK$1,$Z$2:$Z$16,$AB$2:$AB$16)-$U624)^2+(_xlfn.XLOOKUP(AK$1,$Z$2:$Z$16,$AC$2:$AC$16-$V624)^2)))</f>
        <v/>
      </c>
      <c r="AL624" s="140" t="str">
        <f t="array" ref="AL624">IF(OR(AL$1=0, $A624=""),"",SQRT((_xlfn.XLOOKUP(AL$1,$Z$2:$Z$16,$AA$2:$AA$16)-$T624)^2+(_xlfn.XLOOKUP(AL$1,$Z$2:$Z$16,$AB$2:$AB$16)-$U624)^2+(_xlfn.XLOOKUP(AL$1,$Z$2:$Z$16,$AC$2:$AC$16-$V624)^2)))</f>
        <v/>
      </c>
      <c r="AM624" s="140" t="str">
        <f t="array" ref="AM624">IF(OR(AM$1=0, $A624=""),"",SQRT((_xlfn.XLOOKUP(AM$1,$Z$2:$Z$16,$AA$2:$AA$16)-$T624)^2+(_xlfn.XLOOKUP(AM$1,$Z$2:$Z$16,$AB$2:$AB$16)-$U624)^2+(_xlfn.XLOOKUP(AM$1,$Z$2:$Z$16,$AC$2:$AC$16-$V624)^2)))</f>
        <v/>
      </c>
      <c r="AN624" s="140" t="str">
        <f t="array" ref="AN624">IF(OR(AN$1=0, $A624=""),"",SQRT((_xlfn.XLOOKUP(AN$1,$Z$2:$Z$16,$AA$2:$AA$16)-$T624)^2+(_xlfn.XLOOKUP(AN$1,$Z$2:$Z$16,$AB$2:$AB$16)-$U624)^2+(_xlfn.XLOOKUP(AN$1,$Z$2:$Z$16,$AC$2:$AC$16-$V624)^2)))</f>
        <v/>
      </c>
      <c r="AO624" s="140" t="str">
        <f t="array" ref="AO624">IF(OR(AO$1=0, $A624=""),"",SQRT((_xlfn.XLOOKUP(AO$1,$Z$2:$Z$16,$AA$2:$AA$16)-$T624)^2+(_xlfn.XLOOKUP(AO$1,$Z$2:$Z$16,$AB$2:$AB$16)-$U624)^2+(_xlfn.XLOOKUP(AO$1,$Z$2:$Z$16,$AC$2:$AC$16-$V624)^2)))</f>
        <v/>
      </c>
      <c r="AP624" s="141" t="str">
        <f t="array" ref="AP624">IF(OR(AP$1=0, $A624=""),"",SQRT((_xlfn.XLOOKUP(AP$1,$Z$2:$Z$16,$AA$2:$AA$16)-$T624)^2+(_xlfn.XLOOKUP(AP$1,$Z$2:$Z$16,$AB$2:$AB$16)-$U624)^2+(_xlfn.XLOOKUP(AP$1,$Z$2:$Z$16,$AC$2:$AC$16-$V624)^2)))</f>
        <v/>
      </c>
      <c r="AQ624" s="141" t="str">
        <f t="array" ref="AQ624">IF(OR(AQ$1=0, $A624=""),"",SQRT((_xlfn.XLOOKUP(AQ$1,$Z$2:$Z$16,$AA$2:$AA$16)-$T624)^2+(_xlfn.XLOOKUP(AQ$1,$Z$2:$Z$16,$AB$2:$AB$16)-$U624)^2+(_xlfn.XLOOKUP(AQ$1,$Z$2:$Z$16,$AC$2:$AC$16-$V624)^2)))</f>
        <v/>
      </c>
      <c r="AR624" s="141" t="str">
        <f t="array" ref="AR624">IF(OR(AR$1=0, $A624=""),"",SQRT((_xlfn.XLOOKUP(AR$1,$Z$2:$Z$16,$AA$2:$AA$16)-$T624)^2+(_xlfn.XLOOKUP(AR$1,$Z$2:$Z$16,$AB$2:$AB$16)-$U624)^2+(_xlfn.XLOOKUP(AR$1,$Z$2:$Z$16,$AC$2:$AC$16-$V624)^2)))</f>
        <v/>
      </c>
      <c r="AS624" s="141" t="str">
        <f t="array" ref="AS624">IF(OR(AS$1=0, $A624=""),"",SQRT((_xlfn.XLOOKUP(AS$1,$Z$2:$Z$16,$AA$2:$AA$16)-$T624)^2+(_xlfn.XLOOKUP(AS$1,$Z$2:$Z$16,$AB$2:$AB$16)-$U624)^2+(_xlfn.XLOOKUP(AS$1,$Z$2:$Z$16,$AC$2:$AC$16-$V624)^2)))</f>
        <v/>
      </c>
      <c r="AT624" s="141" t="str">
        <f t="array" ref="AT624">IF(OR(AT$1=0, $A624=""),"",SQRT((_xlfn.XLOOKUP(AT$1,$Z$2:$Z$16,$AA$2:$AA$16)-$T624)^2+(_xlfn.XLOOKUP(AT$1,$Z$2:$Z$16,$AB$2:$AB$16)-$U624)^2+(_xlfn.XLOOKUP(AT$1,$Z$2:$Z$16,$AC$2:$AC$16-$V624)^2)))</f>
        <v/>
      </c>
      <c r="AU624" s="141" t="str">
        <f t="array" ref="AU624">IF(OR(AU$1=0, $A624=""),"",SQRT((_xlfn.XLOOKUP(AU$1,$Z$2:$Z$16,$AA$2:$AA$16)-$T624)^2+(_xlfn.XLOOKUP(AU$1,$Z$2:$Z$16,$AB$2:$AB$16)-$U624)^2+(_xlfn.XLOOKUP(AU$1,$Z$2:$Z$16,$AC$2:$AC$16-$V624)^2)))</f>
        <v/>
      </c>
      <c r="AV624" s="142" t="str">
        <f t="array" ref="AV624">IF(OR(AV$1=0, $A624=""),"",SQRT((_xlfn.XLOOKUP(AV$1,$Z$2:$Z$16,$AA$2:$AA$16)-$T624)^2+(_xlfn.XLOOKUP(AV$1,$Z$2:$Z$16,$AB$2:$AB$16)-$U624)^2+(_xlfn.XLOOKUP(AV$1,$Z$2:$Z$16,$AC$2:$AC$16-$V624)^2)))</f>
        <v/>
      </c>
      <c r="AW624" s="124"/>
      <c r="AX624" s="124"/>
      <c r="AY624" s="125">
        <f t="shared" si="189"/>
        <v>0</v>
      </c>
      <c r="AZ624" s="143">
        <f t="shared" si="190"/>
        <v>0</v>
      </c>
      <c r="BA624" s="143">
        <f t="shared" si="191"/>
        <v>0</v>
      </c>
      <c r="BB624" s="143">
        <f t="shared" si="192"/>
        <v>0</v>
      </c>
      <c r="BC624" s="143">
        <f t="shared" si="193"/>
        <v>0</v>
      </c>
      <c r="BD624" s="143">
        <f t="shared" si="194"/>
        <v>0</v>
      </c>
      <c r="BE624" s="143">
        <f t="shared" si="195"/>
        <v>0</v>
      </c>
      <c r="BF624" s="143">
        <f t="shared" si="196"/>
        <v>0</v>
      </c>
      <c r="BG624" s="144">
        <f t="shared" si="197"/>
        <v>0</v>
      </c>
      <c r="BH624" s="144">
        <f t="shared" si="198"/>
        <v>0</v>
      </c>
      <c r="BI624" s="144">
        <f t="shared" si="199"/>
        <v>0</v>
      </c>
      <c r="BJ624" s="144">
        <f t="shared" si="200"/>
        <v>0</v>
      </c>
      <c r="BK624" s="144">
        <f t="shared" si="201"/>
        <v>0</v>
      </c>
      <c r="BL624" s="144">
        <f t="shared" si="202"/>
        <v>0</v>
      </c>
      <c r="BM624" s="145">
        <f t="shared" si="203"/>
        <v>0</v>
      </c>
      <c r="BN624" s="124"/>
      <c r="BO624" s="124"/>
      <c r="BP624" s="124"/>
      <c r="BQ624" s="124"/>
      <c r="BR624" s="124"/>
      <c r="BS624" s="124"/>
      <c r="BT624" s="124"/>
      <c r="BU624" s="124"/>
      <c r="BV624" s="130"/>
      <c r="BW624" s="130"/>
      <c r="BX624" s="130"/>
      <c r="BY624" s="130"/>
      <c r="BZ624" s="130"/>
      <c r="CA624" s="130"/>
      <c r="CB624" s="130"/>
      <c r="CC624" s="130"/>
      <c r="CD624" s="130"/>
      <c r="CE624" s="130"/>
      <c r="CF624" s="130"/>
      <c r="CG624" s="130"/>
      <c r="CH624" s="130"/>
      <c r="CI624" s="130"/>
      <c r="CJ624" s="130"/>
      <c r="CL624" s="124"/>
      <c r="CM624" s="130" t="s">
        <v>32</v>
      </c>
      <c r="CN624" s="130"/>
      <c r="CO624" s="130"/>
      <c r="CP624" s="130"/>
      <c r="CQ624" s="130"/>
      <c r="CR624" s="130"/>
      <c r="CS624" s="130"/>
      <c r="CT624" s="130"/>
      <c r="CU624" s="130"/>
      <c r="CV624" s="130"/>
      <c r="CW624" s="130"/>
      <c r="CX624" s="130"/>
      <c r="CY624" s="130"/>
      <c r="CZ624" s="130"/>
      <c r="DA624" s="130"/>
      <c r="DD624" s="159" cm="1">
        <f t="array" ref="DD624">_xlfn.IFS(DD$1= 0,"", NOT(ISBLANK(CM624)), 0, ISBLANK(CM624), $Q624-$S624+AY624-BV624)</f>
        <v>0</v>
      </c>
      <c r="DE624" s="160" cm="1">
        <f t="array" ref="DE624">_xlfn.IFS(DE$1= 0,"", NOT(ISBLANK(CN624)), 0, ISBLANK(CN624), $Q624-$S624+AZ624-BW624)</f>
        <v>0</v>
      </c>
      <c r="DF624" s="160" cm="1">
        <f t="array" ref="DF624">_xlfn.IFS(DF$1= 0,"", NOT(ISBLANK(CO624)), 0, ISBLANK(CO624), $Q624-$S624+BA624-BX624)</f>
        <v>0</v>
      </c>
      <c r="DG624" s="160" cm="1">
        <f t="array" ref="DG624">_xlfn.IFS(DG$1= 0,"", NOT(ISBLANK(CP624)), 0, ISBLANK(CP624), $Q624-$S624+BB624-BY624)</f>
        <v>0</v>
      </c>
      <c r="DH624" s="160" cm="1">
        <f t="array" ref="DH624">_xlfn.IFS(DH$1= 0,"", NOT(ISBLANK(CQ624)), 0, ISBLANK(CQ624), $Q624-$S624+BC624-BZ624)</f>
        <v>0</v>
      </c>
      <c r="DI624" s="160" cm="1">
        <f t="array" ref="DI624">_xlfn.IFS(DI$1= 0,"", NOT(ISBLANK(CR624)), 0, ISBLANK(CR624), $Q624-$S624+BD624-CA624)</f>
        <v>0</v>
      </c>
      <c r="DJ624" s="160" t="str" cm="1">
        <f t="array" ref="DJ624">_xlfn.IFS(DJ$1= 0,"", NOT(ISBLANK(CS624)), 0, ISBLANK(CS624), $Q624-$S624+BE624-CB624)</f>
        <v/>
      </c>
      <c r="DK624" s="160" t="str" cm="1">
        <f t="array" ref="DK624">_xlfn.IFS(DK$1= 0,"", NOT(ISBLANK(CT624)), 0, ISBLANK(CT624), $Q624-$S624+BF624-CC624)</f>
        <v/>
      </c>
      <c r="DL624" s="162" t="str" cm="1">
        <f t="array" ref="DL624">_xlfn.IFS(DL$1= 0,"", NOT(ISBLANK(CU624)), 0, ISBLANK(CU624), $Q624-$S624+BG624-CD624)</f>
        <v/>
      </c>
      <c r="DM624" s="162" t="str" cm="1">
        <f t="array" ref="DM624">_xlfn.IFS(DM$1= 0,"", NOT(ISBLANK(CV624)), 0, ISBLANK(CV624), $Q624-$S624+BH624-CE624)</f>
        <v/>
      </c>
      <c r="DN624" s="162" t="str" cm="1">
        <f t="array" ref="DN624">_xlfn.IFS(DN$1= 0,"", NOT(ISBLANK(CW624)), 0, ISBLANK(CW624), $Q624-$S624+BI624-CF624)</f>
        <v/>
      </c>
      <c r="DO624" s="162" t="str" cm="1">
        <f t="array" ref="DO624">_xlfn.IFS(DO$1= 0,"", NOT(ISBLANK(CX624)), 0, ISBLANK(CX624), $Q624-$S624+BJ624-CG624)</f>
        <v/>
      </c>
      <c r="DP624" s="162" t="str" cm="1">
        <f t="array" ref="DP624">_xlfn.IFS(DP$1= 0,"", NOT(ISBLANK(CY624)), 0, ISBLANK(CY624), $Q624-$S624+BK624-CH624)</f>
        <v/>
      </c>
      <c r="DQ624" s="162" t="str" cm="1">
        <f t="array" ref="DQ624">_xlfn.IFS(DQ$1= 0,"", NOT(ISBLANK(CZ624)), 0, ISBLANK(CZ624), $Q624-$S624+BL624-CI624)</f>
        <v/>
      </c>
      <c r="DR624" s="163" t="str" cm="1">
        <f t="array" ref="DR624">_xlfn.IFS(DR$1= 0,"", NOT(ISBLANK(DA624)), 0, ISBLANK(DA624), $Q624-$S624+BM624-CJ624)</f>
        <v/>
      </c>
    </row>
    <row r="625" spans="1:122" ht="16.5" x14ac:dyDescent="0.3">
      <c r="A625" s="135"/>
      <c r="B625" s="136"/>
      <c r="C625" s="136"/>
      <c r="D625" s="137"/>
      <c r="E625" s="176"/>
      <c r="F625" s="182"/>
      <c r="G625" s="183"/>
      <c r="H625" s="183"/>
      <c r="I625" s="183"/>
      <c r="J625" s="183"/>
      <c r="K625" s="183"/>
      <c r="L625" s="183"/>
      <c r="M625" s="186"/>
      <c r="N625" s="182"/>
      <c r="O625" s="184"/>
      <c r="P625" s="178"/>
      <c r="Q625" s="118">
        <f t="shared" si="187"/>
        <v>0</v>
      </c>
      <c r="R625" s="3"/>
      <c r="S625" s="3"/>
      <c r="T625" s="4"/>
      <c r="U625" s="4"/>
      <c r="V625" s="99">
        <f t="shared" si="188"/>
        <v>0</v>
      </c>
      <c r="W625" s="161"/>
      <c r="X625" s="138"/>
      <c r="AH625" s="158" t="str">
        <f t="array" ref="AH625">IF(OR(AH$1=0, $A625=""),"",SQRT((_xlfn.XLOOKUP(AH$1,$Z$2:$Z$16,$AA$2:$AA$16)-$T625)^2+(_xlfn.XLOOKUP(AH$1,$Z$2:$Z$16,$AB$2:$AB$16)-$U625)^2+(_xlfn.XLOOKUP(AH$1,$Z$2:$Z$16,$AC$2:$AC$16-$V625)^2)))</f>
        <v/>
      </c>
      <c r="AI625" s="140" t="str">
        <f t="array" ref="AI625">IF(OR(AI$1=0, $A625=""),"",SQRT((_xlfn.XLOOKUP(AI$1,$Z$2:$Z$16,$AA$2:$AA$16)-$T625)^2+(_xlfn.XLOOKUP(AI$1,$Z$2:$Z$16,$AB$2:$AB$16)-$U625)^2+(_xlfn.XLOOKUP(AI$1,$Z$2:$Z$16,$AC$2:$AC$16-$V625)^2)))</f>
        <v/>
      </c>
      <c r="AJ625" s="140" t="str">
        <f t="array" ref="AJ625">IF(OR(AJ$1=0, $A625=""),"",SQRT((_xlfn.XLOOKUP(AJ$1,$Z$2:$Z$16,$AA$2:$AA$16)-$T625)^2+(_xlfn.XLOOKUP(AJ$1,$Z$2:$Z$16,$AB$2:$AB$16)-$U625)^2+(_xlfn.XLOOKUP(AJ$1,$Z$2:$Z$16,$AC$2:$AC$16-$V625)^2)))</f>
        <v/>
      </c>
      <c r="AK625" s="140" t="str">
        <f t="array" ref="AK625">IF(OR(AK$1=0, $A625=""),"",SQRT((_xlfn.XLOOKUP(AK$1,$Z$2:$Z$16,$AA$2:$AA$16)-$T625)^2+(_xlfn.XLOOKUP(AK$1,$Z$2:$Z$16,$AB$2:$AB$16)-$U625)^2+(_xlfn.XLOOKUP(AK$1,$Z$2:$Z$16,$AC$2:$AC$16-$V625)^2)))</f>
        <v/>
      </c>
      <c r="AL625" s="140" t="str">
        <f t="array" ref="AL625">IF(OR(AL$1=0, $A625=""),"",SQRT((_xlfn.XLOOKUP(AL$1,$Z$2:$Z$16,$AA$2:$AA$16)-$T625)^2+(_xlfn.XLOOKUP(AL$1,$Z$2:$Z$16,$AB$2:$AB$16)-$U625)^2+(_xlfn.XLOOKUP(AL$1,$Z$2:$Z$16,$AC$2:$AC$16-$V625)^2)))</f>
        <v/>
      </c>
      <c r="AM625" s="140" t="str">
        <f t="array" ref="AM625">IF(OR(AM$1=0, $A625=""),"",SQRT((_xlfn.XLOOKUP(AM$1,$Z$2:$Z$16,$AA$2:$AA$16)-$T625)^2+(_xlfn.XLOOKUP(AM$1,$Z$2:$Z$16,$AB$2:$AB$16)-$U625)^2+(_xlfn.XLOOKUP(AM$1,$Z$2:$Z$16,$AC$2:$AC$16-$V625)^2)))</f>
        <v/>
      </c>
      <c r="AN625" s="140" t="str">
        <f t="array" ref="AN625">IF(OR(AN$1=0, $A625=""),"",SQRT((_xlfn.XLOOKUP(AN$1,$Z$2:$Z$16,$AA$2:$AA$16)-$T625)^2+(_xlfn.XLOOKUP(AN$1,$Z$2:$Z$16,$AB$2:$AB$16)-$U625)^2+(_xlfn.XLOOKUP(AN$1,$Z$2:$Z$16,$AC$2:$AC$16-$V625)^2)))</f>
        <v/>
      </c>
      <c r="AO625" s="140" t="str">
        <f t="array" ref="AO625">IF(OR(AO$1=0, $A625=""),"",SQRT((_xlfn.XLOOKUP(AO$1,$Z$2:$Z$16,$AA$2:$AA$16)-$T625)^2+(_xlfn.XLOOKUP(AO$1,$Z$2:$Z$16,$AB$2:$AB$16)-$U625)^2+(_xlfn.XLOOKUP(AO$1,$Z$2:$Z$16,$AC$2:$AC$16-$V625)^2)))</f>
        <v/>
      </c>
      <c r="AP625" s="141" t="str">
        <f t="array" ref="AP625">IF(OR(AP$1=0, $A625=""),"",SQRT((_xlfn.XLOOKUP(AP$1,$Z$2:$Z$16,$AA$2:$AA$16)-$T625)^2+(_xlfn.XLOOKUP(AP$1,$Z$2:$Z$16,$AB$2:$AB$16)-$U625)^2+(_xlfn.XLOOKUP(AP$1,$Z$2:$Z$16,$AC$2:$AC$16-$V625)^2)))</f>
        <v/>
      </c>
      <c r="AQ625" s="141" t="str">
        <f t="array" ref="AQ625">IF(OR(AQ$1=0, $A625=""),"",SQRT((_xlfn.XLOOKUP(AQ$1,$Z$2:$Z$16,$AA$2:$AA$16)-$T625)^2+(_xlfn.XLOOKUP(AQ$1,$Z$2:$Z$16,$AB$2:$AB$16)-$U625)^2+(_xlfn.XLOOKUP(AQ$1,$Z$2:$Z$16,$AC$2:$AC$16-$V625)^2)))</f>
        <v/>
      </c>
      <c r="AR625" s="141" t="str">
        <f t="array" ref="AR625">IF(OR(AR$1=0, $A625=""),"",SQRT((_xlfn.XLOOKUP(AR$1,$Z$2:$Z$16,$AA$2:$AA$16)-$T625)^2+(_xlfn.XLOOKUP(AR$1,$Z$2:$Z$16,$AB$2:$AB$16)-$U625)^2+(_xlfn.XLOOKUP(AR$1,$Z$2:$Z$16,$AC$2:$AC$16-$V625)^2)))</f>
        <v/>
      </c>
      <c r="AS625" s="141" t="str">
        <f t="array" ref="AS625">IF(OR(AS$1=0, $A625=""),"",SQRT((_xlfn.XLOOKUP(AS$1,$Z$2:$Z$16,$AA$2:$AA$16)-$T625)^2+(_xlfn.XLOOKUP(AS$1,$Z$2:$Z$16,$AB$2:$AB$16)-$U625)^2+(_xlfn.XLOOKUP(AS$1,$Z$2:$Z$16,$AC$2:$AC$16-$V625)^2)))</f>
        <v/>
      </c>
      <c r="AT625" s="141" t="str">
        <f t="array" ref="AT625">IF(OR(AT$1=0, $A625=""),"",SQRT((_xlfn.XLOOKUP(AT$1,$Z$2:$Z$16,$AA$2:$AA$16)-$T625)^2+(_xlfn.XLOOKUP(AT$1,$Z$2:$Z$16,$AB$2:$AB$16)-$U625)^2+(_xlfn.XLOOKUP(AT$1,$Z$2:$Z$16,$AC$2:$AC$16-$V625)^2)))</f>
        <v/>
      </c>
      <c r="AU625" s="141" t="str">
        <f t="array" ref="AU625">IF(OR(AU$1=0, $A625=""),"",SQRT((_xlfn.XLOOKUP(AU$1,$Z$2:$Z$16,$AA$2:$AA$16)-$T625)^2+(_xlfn.XLOOKUP(AU$1,$Z$2:$Z$16,$AB$2:$AB$16)-$U625)^2+(_xlfn.XLOOKUP(AU$1,$Z$2:$Z$16,$AC$2:$AC$16-$V625)^2)))</f>
        <v/>
      </c>
      <c r="AV625" s="142" t="str">
        <f t="array" ref="AV625">IF(OR(AV$1=0, $A625=""),"",SQRT((_xlfn.XLOOKUP(AV$1,$Z$2:$Z$16,$AA$2:$AA$16)-$T625)^2+(_xlfn.XLOOKUP(AV$1,$Z$2:$Z$16,$AB$2:$AB$16)-$U625)^2+(_xlfn.XLOOKUP(AV$1,$Z$2:$Z$16,$AC$2:$AC$16-$V625)^2)))</f>
        <v/>
      </c>
      <c r="AW625" s="124"/>
      <c r="AX625" s="124"/>
      <c r="AY625" s="125">
        <f t="shared" si="189"/>
        <v>0</v>
      </c>
      <c r="AZ625" s="143">
        <f t="shared" si="190"/>
        <v>0</v>
      </c>
      <c r="BA625" s="143">
        <f t="shared" si="191"/>
        <v>0</v>
      </c>
      <c r="BB625" s="143">
        <f t="shared" si="192"/>
        <v>0</v>
      </c>
      <c r="BC625" s="143">
        <f t="shared" si="193"/>
        <v>0</v>
      </c>
      <c r="BD625" s="143">
        <f t="shared" si="194"/>
        <v>0</v>
      </c>
      <c r="BE625" s="143">
        <f t="shared" si="195"/>
        <v>0</v>
      </c>
      <c r="BF625" s="143">
        <f t="shared" si="196"/>
        <v>0</v>
      </c>
      <c r="BG625" s="144">
        <f t="shared" si="197"/>
        <v>0</v>
      </c>
      <c r="BH625" s="144">
        <f t="shared" si="198"/>
        <v>0</v>
      </c>
      <c r="BI625" s="144">
        <f t="shared" si="199"/>
        <v>0</v>
      </c>
      <c r="BJ625" s="144">
        <f t="shared" si="200"/>
        <v>0</v>
      </c>
      <c r="BK625" s="144">
        <f t="shared" si="201"/>
        <v>0</v>
      </c>
      <c r="BL625" s="144">
        <f t="shared" si="202"/>
        <v>0</v>
      </c>
      <c r="BM625" s="145">
        <f t="shared" si="203"/>
        <v>0</v>
      </c>
      <c r="BN625" s="124"/>
      <c r="BO625" s="124"/>
      <c r="BP625" s="124"/>
      <c r="BQ625" s="124"/>
      <c r="BR625" s="124"/>
      <c r="BS625" s="124"/>
      <c r="BT625" s="124"/>
      <c r="BU625" s="124"/>
      <c r="BV625" s="130"/>
      <c r="BW625" s="130"/>
      <c r="BX625" s="130"/>
      <c r="BY625" s="130"/>
      <c r="BZ625" s="130"/>
      <c r="CA625" s="130"/>
      <c r="CB625" s="130"/>
      <c r="CC625" s="130"/>
      <c r="CD625" s="130"/>
      <c r="CE625" s="130"/>
      <c r="CF625" s="130"/>
      <c r="CG625" s="130"/>
      <c r="CH625" s="130"/>
      <c r="CI625" s="130"/>
      <c r="CJ625" s="130"/>
      <c r="CL625" s="124"/>
      <c r="CM625" s="130" t="s">
        <v>32</v>
      </c>
      <c r="CN625" s="130"/>
      <c r="CO625" s="130"/>
      <c r="CP625" s="130"/>
      <c r="CQ625" s="130"/>
      <c r="CR625" s="130"/>
      <c r="CS625" s="130"/>
      <c r="CT625" s="130"/>
      <c r="CU625" s="130"/>
      <c r="CV625" s="130"/>
      <c r="CW625" s="130"/>
      <c r="CX625" s="130"/>
      <c r="CY625" s="130"/>
      <c r="CZ625" s="130"/>
      <c r="DA625" s="130"/>
      <c r="DD625" s="159" cm="1">
        <f t="array" ref="DD625">_xlfn.IFS(DD$1= 0,"", NOT(ISBLANK(CM625)), 0, ISBLANK(CM625), $Q625-$S625+AY625-BV625)</f>
        <v>0</v>
      </c>
      <c r="DE625" s="160" cm="1">
        <f t="array" ref="DE625">_xlfn.IFS(DE$1= 0,"", NOT(ISBLANK(CN625)), 0, ISBLANK(CN625), $Q625-$S625+AZ625-BW625)</f>
        <v>0</v>
      </c>
      <c r="DF625" s="160" cm="1">
        <f t="array" ref="DF625">_xlfn.IFS(DF$1= 0,"", NOT(ISBLANK(CO625)), 0, ISBLANK(CO625), $Q625-$S625+BA625-BX625)</f>
        <v>0</v>
      </c>
      <c r="DG625" s="160" cm="1">
        <f t="array" ref="DG625">_xlfn.IFS(DG$1= 0,"", NOT(ISBLANK(CP625)), 0, ISBLANK(CP625), $Q625-$S625+BB625-BY625)</f>
        <v>0</v>
      </c>
      <c r="DH625" s="160" cm="1">
        <f t="array" ref="DH625">_xlfn.IFS(DH$1= 0,"", NOT(ISBLANK(CQ625)), 0, ISBLANK(CQ625), $Q625-$S625+BC625-BZ625)</f>
        <v>0</v>
      </c>
      <c r="DI625" s="160" cm="1">
        <f t="array" ref="DI625">_xlfn.IFS(DI$1= 0,"", NOT(ISBLANK(CR625)), 0, ISBLANK(CR625), $Q625-$S625+BD625-CA625)</f>
        <v>0</v>
      </c>
      <c r="DJ625" s="160" t="str" cm="1">
        <f t="array" ref="DJ625">_xlfn.IFS(DJ$1= 0,"", NOT(ISBLANK(CS625)), 0, ISBLANK(CS625), $Q625-$S625+BE625-CB625)</f>
        <v/>
      </c>
      <c r="DK625" s="160" t="str" cm="1">
        <f t="array" ref="DK625">_xlfn.IFS(DK$1= 0,"", NOT(ISBLANK(CT625)), 0, ISBLANK(CT625), $Q625-$S625+BF625-CC625)</f>
        <v/>
      </c>
      <c r="DL625" s="162" t="str" cm="1">
        <f t="array" ref="DL625">_xlfn.IFS(DL$1= 0,"", NOT(ISBLANK(CU625)), 0, ISBLANK(CU625), $Q625-$S625+BG625-CD625)</f>
        <v/>
      </c>
      <c r="DM625" s="162" t="str" cm="1">
        <f t="array" ref="DM625">_xlfn.IFS(DM$1= 0,"", NOT(ISBLANK(CV625)), 0, ISBLANK(CV625), $Q625-$S625+BH625-CE625)</f>
        <v/>
      </c>
      <c r="DN625" s="162" t="str" cm="1">
        <f t="array" ref="DN625">_xlfn.IFS(DN$1= 0,"", NOT(ISBLANK(CW625)), 0, ISBLANK(CW625), $Q625-$S625+BI625-CF625)</f>
        <v/>
      </c>
      <c r="DO625" s="162" t="str" cm="1">
        <f t="array" ref="DO625">_xlfn.IFS(DO$1= 0,"", NOT(ISBLANK(CX625)), 0, ISBLANK(CX625), $Q625-$S625+BJ625-CG625)</f>
        <v/>
      </c>
      <c r="DP625" s="162" t="str" cm="1">
        <f t="array" ref="DP625">_xlfn.IFS(DP$1= 0,"", NOT(ISBLANK(CY625)), 0, ISBLANK(CY625), $Q625-$S625+BK625-CH625)</f>
        <v/>
      </c>
      <c r="DQ625" s="162" t="str" cm="1">
        <f t="array" ref="DQ625">_xlfn.IFS(DQ$1= 0,"", NOT(ISBLANK(CZ625)), 0, ISBLANK(CZ625), $Q625-$S625+BL625-CI625)</f>
        <v/>
      </c>
      <c r="DR625" s="163" t="str" cm="1">
        <f t="array" ref="DR625">_xlfn.IFS(DR$1= 0,"", NOT(ISBLANK(DA625)), 0, ISBLANK(DA625), $Q625-$S625+BM625-CJ625)</f>
        <v/>
      </c>
    </row>
    <row r="626" spans="1:122" ht="16.5" x14ac:dyDescent="0.3">
      <c r="A626" s="135"/>
      <c r="B626" s="136"/>
      <c r="C626" s="136"/>
      <c r="D626" s="137"/>
      <c r="E626" s="176"/>
      <c r="F626" s="182"/>
      <c r="G626" s="183"/>
      <c r="H626" s="183"/>
      <c r="I626" s="183"/>
      <c r="J626" s="183"/>
      <c r="K626" s="183"/>
      <c r="L626" s="183"/>
      <c r="M626" s="186"/>
      <c r="N626" s="182"/>
      <c r="O626" s="184"/>
      <c r="P626" s="178"/>
      <c r="Q626" s="118">
        <f t="shared" si="187"/>
        <v>0</v>
      </c>
      <c r="R626" s="3"/>
      <c r="S626" s="3"/>
      <c r="T626" s="4"/>
      <c r="U626" s="4"/>
      <c r="V626" s="99">
        <f t="shared" si="188"/>
        <v>0</v>
      </c>
      <c r="W626" s="161"/>
      <c r="X626" s="138"/>
      <c r="AH626" s="158" t="str">
        <f t="array" ref="AH626">IF(OR(AH$1=0, $A626=""),"",SQRT((_xlfn.XLOOKUP(AH$1,$Z$2:$Z$16,$AA$2:$AA$16)-$T626)^2+(_xlfn.XLOOKUP(AH$1,$Z$2:$Z$16,$AB$2:$AB$16)-$U626)^2+(_xlfn.XLOOKUP(AH$1,$Z$2:$Z$16,$AC$2:$AC$16-$V626)^2)))</f>
        <v/>
      </c>
      <c r="AI626" s="140" t="str">
        <f t="array" ref="AI626">IF(OR(AI$1=0, $A626=""),"",SQRT((_xlfn.XLOOKUP(AI$1,$Z$2:$Z$16,$AA$2:$AA$16)-$T626)^2+(_xlfn.XLOOKUP(AI$1,$Z$2:$Z$16,$AB$2:$AB$16)-$U626)^2+(_xlfn.XLOOKUP(AI$1,$Z$2:$Z$16,$AC$2:$AC$16-$V626)^2)))</f>
        <v/>
      </c>
      <c r="AJ626" s="140" t="str">
        <f t="array" ref="AJ626">IF(OR(AJ$1=0, $A626=""),"",SQRT((_xlfn.XLOOKUP(AJ$1,$Z$2:$Z$16,$AA$2:$AA$16)-$T626)^2+(_xlfn.XLOOKUP(AJ$1,$Z$2:$Z$16,$AB$2:$AB$16)-$U626)^2+(_xlfn.XLOOKUP(AJ$1,$Z$2:$Z$16,$AC$2:$AC$16-$V626)^2)))</f>
        <v/>
      </c>
      <c r="AK626" s="140" t="str">
        <f t="array" ref="AK626">IF(OR(AK$1=0, $A626=""),"",SQRT((_xlfn.XLOOKUP(AK$1,$Z$2:$Z$16,$AA$2:$AA$16)-$T626)^2+(_xlfn.XLOOKUP(AK$1,$Z$2:$Z$16,$AB$2:$AB$16)-$U626)^2+(_xlfn.XLOOKUP(AK$1,$Z$2:$Z$16,$AC$2:$AC$16-$V626)^2)))</f>
        <v/>
      </c>
      <c r="AL626" s="140" t="str">
        <f t="array" ref="AL626">IF(OR(AL$1=0, $A626=""),"",SQRT((_xlfn.XLOOKUP(AL$1,$Z$2:$Z$16,$AA$2:$AA$16)-$T626)^2+(_xlfn.XLOOKUP(AL$1,$Z$2:$Z$16,$AB$2:$AB$16)-$U626)^2+(_xlfn.XLOOKUP(AL$1,$Z$2:$Z$16,$AC$2:$AC$16-$V626)^2)))</f>
        <v/>
      </c>
      <c r="AM626" s="140" t="str">
        <f t="array" ref="AM626">IF(OR(AM$1=0, $A626=""),"",SQRT((_xlfn.XLOOKUP(AM$1,$Z$2:$Z$16,$AA$2:$AA$16)-$T626)^2+(_xlfn.XLOOKUP(AM$1,$Z$2:$Z$16,$AB$2:$AB$16)-$U626)^2+(_xlfn.XLOOKUP(AM$1,$Z$2:$Z$16,$AC$2:$AC$16-$V626)^2)))</f>
        <v/>
      </c>
      <c r="AN626" s="140" t="str">
        <f t="array" ref="AN626">IF(OR(AN$1=0, $A626=""),"",SQRT((_xlfn.XLOOKUP(AN$1,$Z$2:$Z$16,$AA$2:$AA$16)-$T626)^2+(_xlfn.XLOOKUP(AN$1,$Z$2:$Z$16,$AB$2:$AB$16)-$U626)^2+(_xlfn.XLOOKUP(AN$1,$Z$2:$Z$16,$AC$2:$AC$16-$V626)^2)))</f>
        <v/>
      </c>
      <c r="AO626" s="140" t="str">
        <f t="array" ref="AO626">IF(OR(AO$1=0, $A626=""),"",SQRT((_xlfn.XLOOKUP(AO$1,$Z$2:$Z$16,$AA$2:$AA$16)-$T626)^2+(_xlfn.XLOOKUP(AO$1,$Z$2:$Z$16,$AB$2:$AB$16)-$U626)^2+(_xlfn.XLOOKUP(AO$1,$Z$2:$Z$16,$AC$2:$AC$16-$V626)^2)))</f>
        <v/>
      </c>
      <c r="AP626" s="141" t="str">
        <f t="array" ref="AP626">IF(OR(AP$1=0, $A626=""),"",SQRT((_xlfn.XLOOKUP(AP$1,$Z$2:$Z$16,$AA$2:$AA$16)-$T626)^2+(_xlfn.XLOOKUP(AP$1,$Z$2:$Z$16,$AB$2:$AB$16)-$U626)^2+(_xlfn.XLOOKUP(AP$1,$Z$2:$Z$16,$AC$2:$AC$16-$V626)^2)))</f>
        <v/>
      </c>
      <c r="AQ626" s="141" t="str">
        <f t="array" ref="AQ626">IF(OR(AQ$1=0, $A626=""),"",SQRT((_xlfn.XLOOKUP(AQ$1,$Z$2:$Z$16,$AA$2:$AA$16)-$T626)^2+(_xlfn.XLOOKUP(AQ$1,$Z$2:$Z$16,$AB$2:$AB$16)-$U626)^2+(_xlfn.XLOOKUP(AQ$1,$Z$2:$Z$16,$AC$2:$AC$16-$V626)^2)))</f>
        <v/>
      </c>
      <c r="AR626" s="141" t="str">
        <f t="array" ref="AR626">IF(OR(AR$1=0, $A626=""),"",SQRT((_xlfn.XLOOKUP(AR$1,$Z$2:$Z$16,$AA$2:$AA$16)-$T626)^2+(_xlfn.XLOOKUP(AR$1,$Z$2:$Z$16,$AB$2:$AB$16)-$U626)^2+(_xlfn.XLOOKUP(AR$1,$Z$2:$Z$16,$AC$2:$AC$16-$V626)^2)))</f>
        <v/>
      </c>
      <c r="AS626" s="141" t="str">
        <f t="array" ref="AS626">IF(OR(AS$1=0, $A626=""),"",SQRT((_xlfn.XLOOKUP(AS$1,$Z$2:$Z$16,$AA$2:$AA$16)-$T626)^2+(_xlfn.XLOOKUP(AS$1,$Z$2:$Z$16,$AB$2:$AB$16)-$U626)^2+(_xlfn.XLOOKUP(AS$1,$Z$2:$Z$16,$AC$2:$AC$16-$V626)^2)))</f>
        <v/>
      </c>
      <c r="AT626" s="141" t="str">
        <f t="array" ref="AT626">IF(OR(AT$1=0, $A626=""),"",SQRT((_xlfn.XLOOKUP(AT$1,$Z$2:$Z$16,$AA$2:$AA$16)-$T626)^2+(_xlfn.XLOOKUP(AT$1,$Z$2:$Z$16,$AB$2:$AB$16)-$U626)^2+(_xlfn.XLOOKUP(AT$1,$Z$2:$Z$16,$AC$2:$AC$16-$V626)^2)))</f>
        <v/>
      </c>
      <c r="AU626" s="141" t="str">
        <f t="array" ref="AU626">IF(OR(AU$1=0, $A626=""),"",SQRT((_xlfn.XLOOKUP(AU$1,$Z$2:$Z$16,$AA$2:$AA$16)-$T626)^2+(_xlfn.XLOOKUP(AU$1,$Z$2:$Z$16,$AB$2:$AB$16)-$U626)^2+(_xlfn.XLOOKUP(AU$1,$Z$2:$Z$16,$AC$2:$AC$16-$V626)^2)))</f>
        <v/>
      </c>
      <c r="AV626" s="142" t="str">
        <f t="array" ref="AV626">IF(OR(AV$1=0, $A626=""),"",SQRT((_xlfn.XLOOKUP(AV$1,$Z$2:$Z$16,$AA$2:$AA$16)-$T626)^2+(_xlfn.XLOOKUP(AV$1,$Z$2:$Z$16,$AB$2:$AB$16)-$U626)^2+(_xlfn.XLOOKUP(AV$1,$Z$2:$Z$16,$AC$2:$AC$16-$V626)^2)))</f>
        <v/>
      </c>
      <c r="AW626" s="124"/>
      <c r="AX626" s="124"/>
      <c r="AY626" s="125">
        <f t="shared" si="189"/>
        <v>0</v>
      </c>
      <c r="AZ626" s="143">
        <f t="shared" si="190"/>
        <v>0</v>
      </c>
      <c r="BA626" s="143">
        <f t="shared" si="191"/>
        <v>0</v>
      </c>
      <c r="BB626" s="143">
        <f t="shared" si="192"/>
        <v>0</v>
      </c>
      <c r="BC626" s="143">
        <f t="shared" si="193"/>
        <v>0</v>
      </c>
      <c r="BD626" s="143">
        <f t="shared" si="194"/>
        <v>0</v>
      </c>
      <c r="BE626" s="143">
        <f t="shared" si="195"/>
        <v>0</v>
      </c>
      <c r="BF626" s="143">
        <f t="shared" si="196"/>
        <v>0</v>
      </c>
      <c r="BG626" s="144">
        <f t="shared" si="197"/>
        <v>0</v>
      </c>
      <c r="BH626" s="144">
        <f t="shared" si="198"/>
        <v>0</v>
      </c>
      <c r="BI626" s="144">
        <f t="shared" si="199"/>
        <v>0</v>
      </c>
      <c r="BJ626" s="144">
        <f t="shared" si="200"/>
        <v>0</v>
      </c>
      <c r="BK626" s="144">
        <f t="shared" si="201"/>
        <v>0</v>
      </c>
      <c r="BL626" s="144">
        <f t="shared" si="202"/>
        <v>0</v>
      </c>
      <c r="BM626" s="145">
        <f t="shared" si="203"/>
        <v>0</v>
      </c>
      <c r="BN626" s="124"/>
      <c r="BO626" s="124"/>
      <c r="BP626" s="124"/>
      <c r="BQ626" s="124"/>
      <c r="BR626" s="124"/>
      <c r="BS626" s="124"/>
      <c r="BT626" s="124"/>
      <c r="BU626" s="124"/>
      <c r="BV626" s="130"/>
      <c r="BW626" s="130"/>
      <c r="BX626" s="130"/>
      <c r="BY626" s="130"/>
      <c r="BZ626" s="130"/>
      <c r="CA626" s="130"/>
      <c r="CB626" s="130"/>
      <c r="CC626" s="130"/>
      <c r="CD626" s="130"/>
      <c r="CE626" s="130"/>
      <c r="CF626" s="130"/>
      <c r="CG626" s="130"/>
      <c r="CH626" s="130"/>
      <c r="CI626" s="130"/>
      <c r="CJ626" s="130"/>
      <c r="CL626" s="124"/>
      <c r="CM626" s="130" t="s">
        <v>32</v>
      </c>
      <c r="CN626" s="130"/>
      <c r="CO626" s="130"/>
      <c r="CP626" s="130"/>
      <c r="CQ626" s="130"/>
      <c r="CR626" s="130"/>
      <c r="CS626" s="130"/>
      <c r="CT626" s="130"/>
      <c r="CU626" s="130"/>
      <c r="CV626" s="130"/>
      <c r="CW626" s="130"/>
      <c r="CX626" s="130"/>
      <c r="CY626" s="130"/>
      <c r="CZ626" s="130"/>
      <c r="DA626" s="130"/>
      <c r="DD626" s="159" cm="1">
        <f t="array" ref="DD626">_xlfn.IFS(DD$1= 0,"", NOT(ISBLANK(CM626)), 0, ISBLANK(CM626), $Q626-$S626+AY626-BV626)</f>
        <v>0</v>
      </c>
      <c r="DE626" s="160" cm="1">
        <f t="array" ref="DE626">_xlfn.IFS(DE$1= 0,"", NOT(ISBLANK(CN626)), 0, ISBLANK(CN626), $Q626-$S626+AZ626-BW626)</f>
        <v>0</v>
      </c>
      <c r="DF626" s="160" cm="1">
        <f t="array" ref="DF626">_xlfn.IFS(DF$1= 0,"", NOT(ISBLANK(CO626)), 0, ISBLANK(CO626), $Q626-$S626+BA626-BX626)</f>
        <v>0</v>
      </c>
      <c r="DG626" s="160" cm="1">
        <f t="array" ref="DG626">_xlfn.IFS(DG$1= 0,"", NOT(ISBLANK(CP626)), 0, ISBLANK(CP626), $Q626-$S626+BB626-BY626)</f>
        <v>0</v>
      </c>
      <c r="DH626" s="160" cm="1">
        <f t="array" ref="DH626">_xlfn.IFS(DH$1= 0,"", NOT(ISBLANK(CQ626)), 0, ISBLANK(CQ626), $Q626-$S626+BC626-BZ626)</f>
        <v>0</v>
      </c>
      <c r="DI626" s="160" cm="1">
        <f t="array" ref="DI626">_xlfn.IFS(DI$1= 0,"", NOT(ISBLANK(CR626)), 0, ISBLANK(CR626), $Q626-$S626+BD626-CA626)</f>
        <v>0</v>
      </c>
      <c r="DJ626" s="160" t="str" cm="1">
        <f t="array" ref="DJ626">_xlfn.IFS(DJ$1= 0,"", NOT(ISBLANK(CS626)), 0, ISBLANK(CS626), $Q626-$S626+BE626-CB626)</f>
        <v/>
      </c>
      <c r="DK626" s="160" t="str" cm="1">
        <f t="array" ref="DK626">_xlfn.IFS(DK$1= 0,"", NOT(ISBLANK(CT626)), 0, ISBLANK(CT626), $Q626-$S626+BF626-CC626)</f>
        <v/>
      </c>
      <c r="DL626" s="162" t="str" cm="1">
        <f t="array" ref="DL626">_xlfn.IFS(DL$1= 0,"", NOT(ISBLANK(CU626)), 0, ISBLANK(CU626), $Q626-$S626+BG626-CD626)</f>
        <v/>
      </c>
      <c r="DM626" s="162" t="str" cm="1">
        <f t="array" ref="DM626">_xlfn.IFS(DM$1= 0,"", NOT(ISBLANK(CV626)), 0, ISBLANK(CV626), $Q626-$S626+BH626-CE626)</f>
        <v/>
      </c>
      <c r="DN626" s="162" t="str" cm="1">
        <f t="array" ref="DN626">_xlfn.IFS(DN$1= 0,"", NOT(ISBLANK(CW626)), 0, ISBLANK(CW626), $Q626-$S626+BI626-CF626)</f>
        <v/>
      </c>
      <c r="DO626" s="162" t="str" cm="1">
        <f t="array" ref="DO626">_xlfn.IFS(DO$1= 0,"", NOT(ISBLANK(CX626)), 0, ISBLANK(CX626), $Q626-$S626+BJ626-CG626)</f>
        <v/>
      </c>
      <c r="DP626" s="162" t="str" cm="1">
        <f t="array" ref="DP626">_xlfn.IFS(DP$1= 0,"", NOT(ISBLANK(CY626)), 0, ISBLANK(CY626), $Q626-$S626+BK626-CH626)</f>
        <v/>
      </c>
      <c r="DQ626" s="162" t="str" cm="1">
        <f t="array" ref="DQ626">_xlfn.IFS(DQ$1= 0,"", NOT(ISBLANK(CZ626)), 0, ISBLANK(CZ626), $Q626-$S626+BL626-CI626)</f>
        <v/>
      </c>
      <c r="DR626" s="163" t="str" cm="1">
        <f t="array" ref="DR626">_xlfn.IFS(DR$1= 0,"", NOT(ISBLANK(DA626)), 0, ISBLANK(DA626), $Q626-$S626+BM626-CJ626)</f>
        <v/>
      </c>
    </row>
    <row r="627" spans="1:122" ht="16.5" x14ac:dyDescent="0.3">
      <c r="A627" s="135"/>
      <c r="B627" s="136"/>
      <c r="C627" s="136"/>
      <c r="D627" s="137"/>
      <c r="E627" s="176"/>
      <c r="F627" s="182"/>
      <c r="G627" s="183"/>
      <c r="H627" s="183"/>
      <c r="I627" s="183"/>
      <c r="J627" s="183"/>
      <c r="K627" s="183"/>
      <c r="L627" s="183"/>
      <c r="M627" s="186"/>
      <c r="N627" s="182"/>
      <c r="O627" s="184"/>
      <c r="P627" s="178"/>
      <c r="Q627" s="118">
        <f t="shared" si="187"/>
        <v>0</v>
      </c>
      <c r="R627" s="3"/>
      <c r="S627" s="3"/>
      <c r="T627" s="4"/>
      <c r="U627" s="4"/>
      <c r="V627" s="99">
        <f t="shared" si="188"/>
        <v>0</v>
      </c>
      <c r="W627" s="161"/>
      <c r="X627" s="138"/>
      <c r="AH627" s="158" t="str">
        <f t="array" ref="AH627">IF(OR(AH$1=0, $A627=""),"",SQRT((_xlfn.XLOOKUP(AH$1,$Z$2:$Z$16,$AA$2:$AA$16)-$T627)^2+(_xlfn.XLOOKUP(AH$1,$Z$2:$Z$16,$AB$2:$AB$16)-$U627)^2+(_xlfn.XLOOKUP(AH$1,$Z$2:$Z$16,$AC$2:$AC$16-$V627)^2)))</f>
        <v/>
      </c>
      <c r="AI627" s="140" t="str">
        <f t="array" ref="AI627">IF(OR(AI$1=0, $A627=""),"",SQRT((_xlfn.XLOOKUP(AI$1,$Z$2:$Z$16,$AA$2:$AA$16)-$T627)^2+(_xlfn.XLOOKUP(AI$1,$Z$2:$Z$16,$AB$2:$AB$16)-$U627)^2+(_xlfn.XLOOKUP(AI$1,$Z$2:$Z$16,$AC$2:$AC$16-$V627)^2)))</f>
        <v/>
      </c>
      <c r="AJ627" s="140" t="str">
        <f t="array" ref="AJ627">IF(OR(AJ$1=0, $A627=""),"",SQRT((_xlfn.XLOOKUP(AJ$1,$Z$2:$Z$16,$AA$2:$AA$16)-$T627)^2+(_xlfn.XLOOKUP(AJ$1,$Z$2:$Z$16,$AB$2:$AB$16)-$U627)^2+(_xlfn.XLOOKUP(AJ$1,$Z$2:$Z$16,$AC$2:$AC$16-$V627)^2)))</f>
        <v/>
      </c>
      <c r="AK627" s="140" t="str">
        <f t="array" ref="AK627">IF(OR(AK$1=0, $A627=""),"",SQRT((_xlfn.XLOOKUP(AK$1,$Z$2:$Z$16,$AA$2:$AA$16)-$T627)^2+(_xlfn.XLOOKUP(AK$1,$Z$2:$Z$16,$AB$2:$AB$16)-$U627)^2+(_xlfn.XLOOKUP(AK$1,$Z$2:$Z$16,$AC$2:$AC$16-$V627)^2)))</f>
        <v/>
      </c>
      <c r="AL627" s="140" t="str">
        <f t="array" ref="AL627">IF(OR(AL$1=0, $A627=""),"",SQRT((_xlfn.XLOOKUP(AL$1,$Z$2:$Z$16,$AA$2:$AA$16)-$T627)^2+(_xlfn.XLOOKUP(AL$1,$Z$2:$Z$16,$AB$2:$AB$16)-$U627)^2+(_xlfn.XLOOKUP(AL$1,$Z$2:$Z$16,$AC$2:$AC$16-$V627)^2)))</f>
        <v/>
      </c>
      <c r="AM627" s="140" t="str">
        <f t="array" ref="AM627">IF(OR(AM$1=0, $A627=""),"",SQRT((_xlfn.XLOOKUP(AM$1,$Z$2:$Z$16,$AA$2:$AA$16)-$T627)^2+(_xlfn.XLOOKUP(AM$1,$Z$2:$Z$16,$AB$2:$AB$16)-$U627)^2+(_xlfn.XLOOKUP(AM$1,$Z$2:$Z$16,$AC$2:$AC$16-$V627)^2)))</f>
        <v/>
      </c>
      <c r="AN627" s="140" t="str">
        <f t="array" ref="AN627">IF(OR(AN$1=0, $A627=""),"",SQRT((_xlfn.XLOOKUP(AN$1,$Z$2:$Z$16,$AA$2:$AA$16)-$T627)^2+(_xlfn.XLOOKUP(AN$1,$Z$2:$Z$16,$AB$2:$AB$16)-$U627)^2+(_xlfn.XLOOKUP(AN$1,$Z$2:$Z$16,$AC$2:$AC$16-$V627)^2)))</f>
        <v/>
      </c>
      <c r="AO627" s="140" t="str">
        <f t="array" ref="AO627">IF(OR(AO$1=0, $A627=""),"",SQRT((_xlfn.XLOOKUP(AO$1,$Z$2:$Z$16,$AA$2:$AA$16)-$T627)^2+(_xlfn.XLOOKUP(AO$1,$Z$2:$Z$16,$AB$2:$AB$16)-$U627)^2+(_xlfn.XLOOKUP(AO$1,$Z$2:$Z$16,$AC$2:$AC$16-$V627)^2)))</f>
        <v/>
      </c>
      <c r="AP627" s="141" t="str">
        <f t="array" ref="AP627">IF(OR(AP$1=0, $A627=""),"",SQRT((_xlfn.XLOOKUP(AP$1,$Z$2:$Z$16,$AA$2:$AA$16)-$T627)^2+(_xlfn.XLOOKUP(AP$1,$Z$2:$Z$16,$AB$2:$AB$16)-$U627)^2+(_xlfn.XLOOKUP(AP$1,$Z$2:$Z$16,$AC$2:$AC$16-$V627)^2)))</f>
        <v/>
      </c>
      <c r="AQ627" s="141" t="str">
        <f t="array" ref="AQ627">IF(OR(AQ$1=0, $A627=""),"",SQRT((_xlfn.XLOOKUP(AQ$1,$Z$2:$Z$16,$AA$2:$AA$16)-$T627)^2+(_xlfn.XLOOKUP(AQ$1,$Z$2:$Z$16,$AB$2:$AB$16)-$U627)^2+(_xlfn.XLOOKUP(AQ$1,$Z$2:$Z$16,$AC$2:$AC$16-$V627)^2)))</f>
        <v/>
      </c>
      <c r="AR627" s="141" t="str">
        <f t="array" ref="AR627">IF(OR(AR$1=0, $A627=""),"",SQRT((_xlfn.XLOOKUP(AR$1,$Z$2:$Z$16,$AA$2:$AA$16)-$T627)^2+(_xlfn.XLOOKUP(AR$1,$Z$2:$Z$16,$AB$2:$AB$16)-$U627)^2+(_xlfn.XLOOKUP(AR$1,$Z$2:$Z$16,$AC$2:$AC$16-$V627)^2)))</f>
        <v/>
      </c>
      <c r="AS627" s="141" t="str">
        <f t="array" ref="AS627">IF(OR(AS$1=0, $A627=""),"",SQRT((_xlfn.XLOOKUP(AS$1,$Z$2:$Z$16,$AA$2:$AA$16)-$T627)^2+(_xlfn.XLOOKUP(AS$1,$Z$2:$Z$16,$AB$2:$AB$16)-$U627)^2+(_xlfn.XLOOKUP(AS$1,$Z$2:$Z$16,$AC$2:$AC$16-$V627)^2)))</f>
        <v/>
      </c>
      <c r="AT627" s="141" t="str">
        <f t="array" ref="AT627">IF(OR(AT$1=0, $A627=""),"",SQRT((_xlfn.XLOOKUP(AT$1,$Z$2:$Z$16,$AA$2:$AA$16)-$T627)^2+(_xlfn.XLOOKUP(AT$1,$Z$2:$Z$16,$AB$2:$AB$16)-$U627)^2+(_xlfn.XLOOKUP(AT$1,$Z$2:$Z$16,$AC$2:$AC$16-$V627)^2)))</f>
        <v/>
      </c>
      <c r="AU627" s="141" t="str">
        <f t="array" ref="AU627">IF(OR(AU$1=0, $A627=""),"",SQRT((_xlfn.XLOOKUP(AU$1,$Z$2:$Z$16,$AA$2:$AA$16)-$T627)^2+(_xlfn.XLOOKUP(AU$1,$Z$2:$Z$16,$AB$2:$AB$16)-$U627)^2+(_xlfn.XLOOKUP(AU$1,$Z$2:$Z$16,$AC$2:$AC$16-$V627)^2)))</f>
        <v/>
      </c>
      <c r="AV627" s="142" t="str">
        <f t="array" ref="AV627">IF(OR(AV$1=0, $A627=""),"",SQRT((_xlfn.XLOOKUP(AV$1,$Z$2:$Z$16,$AA$2:$AA$16)-$T627)^2+(_xlfn.XLOOKUP(AV$1,$Z$2:$Z$16,$AB$2:$AB$16)-$U627)^2+(_xlfn.XLOOKUP(AV$1,$Z$2:$Z$16,$AC$2:$AC$16-$V627)^2)))</f>
        <v/>
      </c>
      <c r="AW627" s="124"/>
      <c r="AX627" s="124"/>
      <c r="AY627" s="125">
        <f t="shared" si="189"/>
        <v>0</v>
      </c>
      <c r="AZ627" s="143">
        <f t="shared" si="190"/>
        <v>0</v>
      </c>
      <c r="BA627" s="143">
        <f t="shared" si="191"/>
        <v>0</v>
      </c>
      <c r="BB627" s="143">
        <f t="shared" si="192"/>
        <v>0</v>
      </c>
      <c r="BC627" s="143">
        <f t="shared" si="193"/>
        <v>0</v>
      </c>
      <c r="BD627" s="143">
        <f t="shared" si="194"/>
        <v>0</v>
      </c>
      <c r="BE627" s="143">
        <f t="shared" si="195"/>
        <v>0</v>
      </c>
      <c r="BF627" s="143">
        <f t="shared" si="196"/>
        <v>0</v>
      </c>
      <c r="BG627" s="144">
        <f t="shared" si="197"/>
        <v>0</v>
      </c>
      <c r="BH627" s="144">
        <f t="shared" si="198"/>
        <v>0</v>
      </c>
      <c r="BI627" s="144">
        <f t="shared" si="199"/>
        <v>0</v>
      </c>
      <c r="BJ627" s="144">
        <f t="shared" si="200"/>
        <v>0</v>
      </c>
      <c r="BK627" s="144">
        <f t="shared" si="201"/>
        <v>0</v>
      </c>
      <c r="BL627" s="144">
        <f t="shared" si="202"/>
        <v>0</v>
      </c>
      <c r="BM627" s="145">
        <f t="shared" si="203"/>
        <v>0</v>
      </c>
      <c r="BN627" s="124"/>
      <c r="BO627" s="124"/>
      <c r="BP627" s="124"/>
      <c r="BQ627" s="124"/>
      <c r="BR627" s="124"/>
      <c r="BS627" s="124"/>
      <c r="BT627" s="124"/>
      <c r="BU627" s="124"/>
      <c r="BV627" s="130"/>
      <c r="BW627" s="130"/>
      <c r="BX627" s="130"/>
      <c r="BY627" s="130"/>
      <c r="BZ627" s="130"/>
      <c r="CA627" s="130"/>
      <c r="CB627" s="130"/>
      <c r="CC627" s="130"/>
      <c r="CD627" s="130"/>
      <c r="CE627" s="130"/>
      <c r="CF627" s="130"/>
      <c r="CG627" s="130"/>
      <c r="CH627" s="130"/>
      <c r="CI627" s="130"/>
      <c r="CJ627" s="130"/>
      <c r="CL627" s="124"/>
      <c r="CM627" s="130" t="s">
        <v>32</v>
      </c>
      <c r="CN627" s="130"/>
      <c r="CO627" s="130"/>
      <c r="CP627" s="130"/>
      <c r="CQ627" s="130"/>
      <c r="CR627" s="130"/>
      <c r="CS627" s="130"/>
      <c r="CT627" s="130"/>
      <c r="CU627" s="130"/>
      <c r="CV627" s="130"/>
      <c r="CW627" s="130"/>
      <c r="CX627" s="130"/>
      <c r="CY627" s="130"/>
      <c r="CZ627" s="130"/>
      <c r="DA627" s="130"/>
      <c r="DD627" s="159" cm="1">
        <f t="array" ref="DD627">_xlfn.IFS(DD$1= 0,"", NOT(ISBLANK(CM627)), 0, ISBLANK(CM627), $Q627-$S627+AY627-BV627)</f>
        <v>0</v>
      </c>
      <c r="DE627" s="160" cm="1">
        <f t="array" ref="DE627">_xlfn.IFS(DE$1= 0,"", NOT(ISBLANK(CN627)), 0, ISBLANK(CN627), $Q627-$S627+AZ627-BW627)</f>
        <v>0</v>
      </c>
      <c r="DF627" s="160" cm="1">
        <f t="array" ref="DF627">_xlfn.IFS(DF$1= 0,"", NOT(ISBLANK(CO627)), 0, ISBLANK(CO627), $Q627-$S627+BA627-BX627)</f>
        <v>0</v>
      </c>
      <c r="DG627" s="160" cm="1">
        <f t="array" ref="DG627">_xlfn.IFS(DG$1= 0,"", NOT(ISBLANK(CP627)), 0, ISBLANK(CP627), $Q627-$S627+BB627-BY627)</f>
        <v>0</v>
      </c>
      <c r="DH627" s="160" cm="1">
        <f t="array" ref="DH627">_xlfn.IFS(DH$1= 0,"", NOT(ISBLANK(CQ627)), 0, ISBLANK(CQ627), $Q627-$S627+BC627-BZ627)</f>
        <v>0</v>
      </c>
      <c r="DI627" s="160" cm="1">
        <f t="array" ref="DI627">_xlfn.IFS(DI$1= 0,"", NOT(ISBLANK(CR627)), 0, ISBLANK(CR627), $Q627-$S627+BD627-CA627)</f>
        <v>0</v>
      </c>
      <c r="DJ627" s="160" t="str" cm="1">
        <f t="array" ref="DJ627">_xlfn.IFS(DJ$1= 0,"", NOT(ISBLANK(CS627)), 0, ISBLANK(CS627), $Q627-$S627+BE627-CB627)</f>
        <v/>
      </c>
      <c r="DK627" s="160" t="str" cm="1">
        <f t="array" ref="DK627">_xlfn.IFS(DK$1= 0,"", NOT(ISBLANK(CT627)), 0, ISBLANK(CT627), $Q627-$S627+BF627-CC627)</f>
        <v/>
      </c>
      <c r="DL627" s="162" t="str" cm="1">
        <f t="array" ref="DL627">_xlfn.IFS(DL$1= 0,"", NOT(ISBLANK(CU627)), 0, ISBLANK(CU627), $Q627-$S627+BG627-CD627)</f>
        <v/>
      </c>
      <c r="DM627" s="162" t="str" cm="1">
        <f t="array" ref="DM627">_xlfn.IFS(DM$1= 0,"", NOT(ISBLANK(CV627)), 0, ISBLANK(CV627), $Q627-$S627+BH627-CE627)</f>
        <v/>
      </c>
      <c r="DN627" s="162" t="str" cm="1">
        <f t="array" ref="DN627">_xlfn.IFS(DN$1= 0,"", NOT(ISBLANK(CW627)), 0, ISBLANK(CW627), $Q627-$S627+BI627-CF627)</f>
        <v/>
      </c>
      <c r="DO627" s="162" t="str" cm="1">
        <f t="array" ref="DO627">_xlfn.IFS(DO$1= 0,"", NOT(ISBLANK(CX627)), 0, ISBLANK(CX627), $Q627-$S627+BJ627-CG627)</f>
        <v/>
      </c>
      <c r="DP627" s="162" t="str" cm="1">
        <f t="array" ref="DP627">_xlfn.IFS(DP$1= 0,"", NOT(ISBLANK(CY627)), 0, ISBLANK(CY627), $Q627-$S627+BK627-CH627)</f>
        <v/>
      </c>
      <c r="DQ627" s="162" t="str" cm="1">
        <f t="array" ref="DQ627">_xlfn.IFS(DQ$1= 0,"", NOT(ISBLANK(CZ627)), 0, ISBLANK(CZ627), $Q627-$S627+BL627-CI627)</f>
        <v/>
      </c>
      <c r="DR627" s="163" t="str" cm="1">
        <f t="array" ref="DR627">_xlfn.IFS(DR$1= 0,"", NOT(ISBLANK(DA627)), 0, ISBLANK(DA627), $Q627-$S627+BM627-CJ627)</f>
        <v/>
      </c>
    </row>
    <row r="628" spans="1:122" ht="16.5" x14ac:dyDescent="0.3">
      <c r="A628" s="135"/>
      <c r="B628" s="136"/>
      <c r="C628" s="136"/>
      <c r="D628" s="137"/>
      <c r="E628" s="176"/>
      <c r="F628" s="182"/>
      <c r="G628" s="183"/>
      <c r="H628" s="183"/>
      <c r="I628" s="183"/>
      <c r="J628" s="183"/>
      <c r="K628" s="183"/>
      <c r="L628" s="183"/>
      <c r="M628" s="186"/>
      <c r="N628" s="182"/>
      <c r="O628" s="184"/>
      <c r="P628" s="178"/>
      <c r="Q628" s="118">
        <f t="shared" si="187"/>
        <v>0</v>
      </c>
      <c r="R628" s="3"/>
      <c r="S628" s="3"/>
      <c r="T628" s="4"/>
      <c r="U628" s="4"/>
      <c r="V628" s="99">
        <f t="shared" si="188"/>
        <v>0</v>
      </c>
      <c r="W628" s="161"/>
      <c r="X628" s="138"/>
      <c r="AH628" s="158" t="str">
        <f t="array" ref="AH628">IF(OR(AH$1=0, $A628=""),"",SQRT((_xlfn.XLOOKUP(AH$1,$Z$2:$Z$16,$AA$2:$AA$16)-$T628)^2+(_xlfn.XLOOKUP(AH$1,$Z$2:$Z$16,$AB$2:$AB$16)-$U628)^2+(_xlfn.XLOOKUP(AH$1,$Z$2:$Z$16,$AC$2:$AC$16-$V628)^2)))</f>
        <v/>
      </c>
      <c r="AI628" s="140" t="str">
        <f t="array" ref="AI628">IF(OR(AI$1=0, $A628=""),"",SQRT((_xlfn.XLOOKUP(AI$1,$Z$2:$Z$16,$AA$2:$AA$16)-$T628)^2+(_xlfn.XLOOKUP(AI$1,$Z$2:$Z$16,$AB$2:$AB$16)-$U628)^2+(_xlfn.XLOOKUP(AI$1,$Z$2:$Z$16,$AC$2:$AC$16-$V628)^2)))</f>
        <v/>
      </c>
      <c r="AJ628" s="140" t="str">
        <f t="array" ref="AJ628">IF(OR(AJ$1=0, $A628=""),"",SQRT((_xlfn.XLOOKUP(AJ$1,$Z$2:$Z$16,$AA$2:$AA$16)-$T628)^2+(_xlfn.XLOOKUP(AJ$1,$Z$2:$Z$16,$AB$2:$AB$16)-$U628)^2+(_xlfn.XLOOKUP(AJ$1,$Z$2:$Z$16,$AC$2:$AC$16-$V628)^2)))</f>
        <v/>
      </c>
      <c r="AK628" s="140" t="str">
        <f t="array" ref="AK628">IF(OR(AK$1=0, $A628=""),"",SQRT((_xlfn.XLOOKUP(AK$1,$Z$2:$Z$16,$AA$2:$AA$16)-$T628)^2+(_xlfn.XLOOKUP(AK$1,$Z$2:$Z$16,$AB$2:$AB$16)-$U628)^2+(_xlfn.XLOOKUP(AK$1,$Z$2:$Z$16,$AC$2:$AC$16-$V628)^2)))</f>
        <v/>
      </c>
      <c r="AL628" s="140" t="str">
        <f t="array" ref="AL628">IF(OR(AL$1=0, $A628=""),"",SQRT((_xlfn.XLOOKUP(AL$1,$Z$2:$Z$16,$AA$2:$AA$16)-$T628)^2+(_xlfn.XLOOKUP(AL$1,$Z$2:$Z$16,$AB$2:$AB$16)-$U628)^2+(_xlfn.XLOOKUP(AL$1,$Z$2:$Z$16,$AC$2:$AC$16-$V628)^2)))</f>
        <v/>
      </c>
      <c r="AM628" s="140" t="str">
        <f t="array" ref="AM628">IF(OR(AM$1=0, $A628=""),"",SQRT((_xlfn.XLOOKUP(AM$1,$Z$2:$Z$16,$AA$2:$AA$16)-$T628)^2+(_xlfn.XLOOKUP(AM$1,$Z$2:$Z$16,$AB$2:$AB$16)-$U628)^2+(_xlfn.XLOOKUP(AM$1,$Z$2:$Z$16,$AC$2:$AC$16-$V628)^2)))</f>
        <v/>
      </c>
      <c r="AN628" s="140" t="str">
        <f t="array" ref="AN628">IF(OR(AN$1=0, $A628=""),"",SQRT((_xlfn.XLOOKUP(AN$1,$Z$2:$Z$16,$AA$2:$AA$16)-$T628)^2+(_xlfn.XLOOKUP(AN$1,$Z$2:$Z$16,$AB$2:$AB$16)-$U628)^2+(_xlfn.XLOOKUP(AN$1,$Z$2:$Z$16,$AC$2:$AC$16-$V628)^2)))</f>
        <v/>
      </c>
      <c r="AO628" s="140" t="str">
        <f t="array" ref="AO628">IF(OR(AO$1=0, $A628=""),"",SQRT((_xlfn.XLOOKUP(AO$1,$Z$2:$Z$16,$AA$2:$AA$16)-$T628)^2+(_xlfn.XLOOKUP(AO$1,$Z$2:$Z$16,$AB$2:$AB$16)-$U628)^2+(_xlfn.XLOOKUP(AO$1,$Z$2:$Z$16,$AC$2:$AC$16-$V628)^2)))</f>
        <v/>
      </c>
      <c r="AP628" s="141" t="str">
        <f t="array" ref="AP628">IF(OR(AP$1=0, $A628=""),"",SQRT((_xlfn.XLOOKUP(AP$1,$Z$2:$Z$16,$AA$2:$AA$16)-$T628)^2+(_xlfn.XLOOKUP(AP$1,$Z$2:$Z$16,$AB$2:$AB$16)-$U628)^2+(_xlfn.XLOOKUP(AP$1,$Z$2:$Z$16,$AC$2:$AC$16-$V628)^2)))</f>
        <v/>
      </c>
      <c r="AQ628" s="141" t="str">
        <f t="array" ref="AQ628">IF(OR(AQ$1=0, $A628=""),"",SQRT((_xlfn.XLOOKUP(AQ$1,$Z$2:$Z$16,$AA$2:$AA$16)-$T628)^2+(_xlfn.XLOOKUP(AQ$1,$Z$2:$Z$16,$AB$2:$AB$16)-$U628)^2+(_xlfn.XLOOKUP(AQ$1,$Z$2:$Z$16,$AC$2:$AC$16-$V628)^2)))</f>
        <v/>
      </c>
      <c r="AR628" s="141" t="str">
        <f t="array" ref="AR628">IF(OR(AR$1=0, $A628=""),"",SQRT((_xlfn.XLOOKUP(AR$1,$Z$2:$Z$16,$AA$2:$AA$16)-$T628)^2+(_xlfn.XLOOKUP(AR$1,$Z$2:$Z$16,$AB$2:$AB$16)-$U628)^2+(_xlfn.XLOOKUP(AR$1,$Z$2:$Z$16,$AC$2:$AC$16-$V628)^2)))</f>
        <v/>
      </c>
      <c r="AS628" s="141" t="str">
        <f t="array" ref="AS628">IF(OR(AS$1=0, $A628=""),"",SQRT((_xlfn.XLOOKUP(AS$1,$Z$2:$Z$16,$AA$2:$AA$16)-$T628)^2+(_xlfn.XLOOKUP(AS$1,$Z$2:$Z$16,$AB$2:$AB$16)-$U628)^2+(_xlfn.XLOOKUP(AS$1,$Z$2:$Z$16,$AC$2:$AC$16-$V628)^2)))</f>
        <v/>
      </c>
      <c r="AT628" s="141" t="str">
        <f t="array" ref="AT628">IF(OR(AT$1=0, $A628=""),"",SQRT((_xlfn.XLOOKUP(AT$1,$Z$2:$Z$16,$AA$2:$AA$16)-$T628)^2+(_xlfn.XLOOKUP(AT$1,$Z$2:$Z$16,$AB$2:$AB$16)-$U628)^2+(_xlfn.XLOOKUP(AT$1,$Z$2:$Z$16,$AC$2:$AC$16-$V628)^2)))</f>
        <v/>
      </c>
      <c r="AU628" s="141" t="str">
        <f t="array" ref="AU628">IF(OR(AU$1=0, $A628=""),"",SQRT((_xlfn.XLOOKUP(AU$1,$Z$2:$Z$16,$AA$2:$AA$16)-$T628)^2+(_xlfn.XLOOKUP(AU$1,$Z$2:$Z$16,$AB$2:$AB$16)-$U628)^2+(_xlfn.XLOOKUP(AU$1,$Z$2:$Z$16,$AC$2:$AC$16-$V628)^2)))</f>
        <v/>
      </c>
      <c r="AV628" s="142" t="str">
        <f t="array" ref="AV628">IF(OR(AV$1=0, $A628=""),"",SQRT((_xlfn.XLOOKUP(AV$1,$Z$2:$Z$16,$AA$2:$AA$16)-$T628)^2+(_xlfn.XLOOKUP(AV$1,$Z$2:$Z$16,$AB$2:$AB$16)-$U628)^2+(_xlfn.XLOOKUP(AV$1,$Z$2:$Z$16,$AC$2:$AC$16-$V628)^2)))</f>
        <v/>
      </c>
      <c r="AW628" s="124"/>
      <c r="AX628" s="124"/>
      <c r="AY628" s="125">
        <f t="shared" si="189"/>
        <v>0</v>
      </c>
      <c r="AZ628" s="143">
        <f t="shared" si="190"/>
        <v>0</v>
      </c>
      <c r="BA628" s="143">
        <f t="shared" si="191"/>
        <v>0</v>
      </c>
      <c r="BB628" s="143">
        <f t="shared" si="192"/>
        <v>0</v>
      </c>
      <c r="BC628" s="143">
        <f t="shared" si="193"/>
        <v>0</v>
      </c>
      <c r="BD628" s="143">
        <f t="shared" si="194"/>
        <v>0</v>
      </c>
      <c r="BE628" s="143">
        <f t="shared" si="195"/>
        <v>0</v>
      </c>
      <c r="BF628" s="143">
        <f t="shared" si="196"/>
        <v>0</v>
      </c>
      <c r="BG628" s="144">
        <f t="shared" si="197"/>
        <v>0</v>
      </c>
      <c r="BH628" s="144">
        <f t="shared" si="198"/>
        <v>0</v>
      </c>
      <c r="BI628" s="144">
        <f t="shared" si="199"/>
        <v>0</v>
      </c>
      <c r="BJ628" s="144">
        <f t="shared" si="200"/>
        <v>0</v>
      </c>
      <c r="BK628" s="144">
        <f t="shared" si="201"/>
        <v>0</v>
      </c>
      <c r="BL628" s="144">
        <f t="shared" si="202"/>
        <v>0</v>
      </c>
      <c r="BM628" s="145">
        <f t="shared" si="203"/>
        <v>0</v>
      </c>
      <c r="BN628" s="124"/>
      <c r="BO628" s="124"/>
      <c r="BP628" s="124"/>
      <c r="BQ628" s="124"/>
      <c r="BR628" s="124"/>
      <c r="BS628" s="124"/>
      <c r="BT628" s="124"/>
      <c r="BU628" s="124"/>
      <c r="BV628" s="130"/>
      <c r="BW628" s="130"/>
      <c r="BX628" s="130"/>
      <c r="BY628" s="130"/>
      <c r="BZ628" s="130"/>
      <c r="CA628" s="130"/>
      <c r="CB628" s="130"/>
      <c r="CC628" s="130"/>
      <c r="CD628" s="130"/>
      <c r="CE628" s="130"/>
      <c r="CF628" s="130"/>
      <c r="CG628" s="130"/>
      <c r="CH628" s="130"/>
      <c r="CI628" s="130"/>
      <c r="CJ628" s="130"/>
      <c r="CL628" s="124"/>
      <c r="CM628" s="130" t="s">
        <v>32</v>
      </c>
      <c r="CN628" s="130"/>
      <c r="CO628" s="130"/>
      <c r="CP628" s="130"/>
      <c r="CQ628" s="130"/>
      <c r="CR628" s="130"/>
      <c r="CS628" s="130"/>
      <c r="CT628" s="130"/>
      <c r="CU628" s="130"/>
      <c r="CV628" s="130"/>
      <c r="CW628" s="130"/>
      <c r="CX628" s="130"/>
      <c r="CY628" s="130"/>
      <c r="CZ628" s="130"/>
      <c r="DA628" s="130"/>
      <c r="DD628" s="159" cm="1">
        <f t="array" ref="DD628">_xlfn.IFS(DD$1= 0,"", NOT(ISBLANK(CM628)), 0, ISBLANK(CM628), $Q628-$S628+AY628-BV628)</f>
        <v>0</v>
      </c>
      <c r="DE628" s="160" cm="1">
        <f t="array" ref="DE628">_xlfn.IFS(DE$1= 0,"", NOT(ISBLANK(CN628)), 0, ISBLANK(CN628), $Q628-$S628+AZ628-BW628)</f>
        <v>0</v>
      </c>
      <c r="DF628" s="160" cm="1">
        <f t="array" ref="DF628">_xlfn.IFS(DF$1= 0,"", NOT(ISBLANK(CO628)), 0, ISBLANK(CO628), $Q628-$S628+BA628-BX628)</f>
        <v>0</v>
      </c>
      <c r="DG628" s="160" cm="1">
        <f t="array" ref="DG628">_xlfn.IFS(DG$1= 0,"", NOT(ISBLANK(CP628)), 0, ISBLANK(CP628), $Q628-$S628+BB628-BY628)</f>
        <v>0</v>
      </c>
      <c r="DH628" s="160" cm="1">
        <f t="array" ref="DH628">_xlfn.IFS(DH$1= 0,"", NOT(ISBLANK(CQ628)), 0, ISBLANK(CQ628), $Q628-$S628+BC628-BZ628)</f>
        <v>0</v>
      </c>
      <c r="DI628" s="160" cm="1">
        <f t="array" ref="DI628">_xlfn.IFS(DI$1= 0,"", NOT(ISBLANK(CR628)), 0, ISBLANK(CR628), $Q628-$S628+BD628-CA628)</f>
        <v>0</v>
      </c>
      <c r="DJ628" s="160" t="str" cm="1">
        <f t="array" ref="DJ628">_xlfn.IFS(DJ$1= 0,"", NOT(ISBLANK(CS628)), 0, ISBLANK(CS628), $Q628-$S628+BE628-CB628)</f>
        <v/>
      </c>
      <c r="DK628" s="160" t="str" cm="1">
        <f t="array" ref="DK628">_xlfn.IFS(DK$1= 0,"", NOT(ISBLANK(CT628)), 0, ISBLANK(CT628), $Q628-$S628+BF628-CC628)</f>
        <v/>
      </c>
      <c r="DL628" s="162" t="str" cm="1">
        <f t="array" ref="DL628">_xlfn.IFS(DL$1= 0,"", NOT(ISBLANK(CU628)), 0, ISBLANK(CU628), $Q628-$S628+BG628-CD628)</f>
        <v/>
      </c>
      <c r="DM628" s="162" t="str" cm="1">
        <f t="array" ref="DM628">_xlfn.IFS(DM$1= 0,"", NOT(ISBLANK(CV628)), 0, ISBLANK(CV628), $Q628-$S628+BH628-CE628)</f>
        <v/>
      </c>
      <c r="DN628" s="162" t="str" cm="1">
        <f t="array" ref="DN628">_xlfn.IFS(DN$1= 0,"", NOT(ISBLANK(CW628)), 0, ISBLANK(CW628), $Q628-$S628+BI628-CF628)</f>
        <v/>
      </c>
      <c r="DO628" s="162" t="str" cm="1">
        <f t="array" ref="DO628">_xlfn.IFS(DO$1= 0,"", NOT(ISBLANK(CX628)), 0, ISBLANK(CX628), $Q628-$S628+BJ628-CG628)</f>
        <v/>
      </c>
      <c r="DP628" s="162" t="str" cm="1">
        <f t="array" ref="DP628">_xlfn.IFS(DP$1= 0,"", NOT(ISBLANK(CY628)), 0, ISBLANK(CY628), $Q628-$S628+BK628-CH628)</f>
        <v/>
      </c>
      <c r="DQ628" s="162" t="str" cm="1">
        <f t="array" ref="DQ628">_xlfn.IFS(DQ$1= 0,"", NOT(ISBLANK(CZ628)), 0, ISBLANK(CZ628), $Q628-$S628+BL628-CI628)</f>
        <v/>
      </c>
      <c r="DR628" s="163" t="str" cm="1">
        <f t="array" ref="DR628">_xlfn.IFS(DR$1= 0,"", NOT(ISBLANK(DA628)), 0, ISBLANK(DA628), $Q628-$S628+BM628-CJ628)</f>
        <v/>
      </c>
    </row>
    <row r="629" spans="1:122" ht="16.5" x14ac:dyDescent="0.3">
      <c r="A629" s="135"/>
      <c r="B629" s="136"/>
      <c r="C629" s="136"/>
      <c r="D629" s="137"/>
      <c r="E629" s="176"/>
      <c r="F629" s="182"/>
      <c r="G629" s="183"/>
      <c r="H629" s="183"/>
      <c r="I629" s="183"/>
      <c r="J629" s="183"/>
      <c r="K629" s="183"/>
      <c r="L629" s="183"/>
      <c r="M629" s="186"/>
      <c r="N629" s="182"/>
      <c r="O629" s="184"/>
      <c r="P629" s="178"/>
      <c r="Q629" s="118">
        <f t="shared" si="187"/>
        <v>0</v>
      </c>
      <c r="R629" s="3"/>
      <c r="S629" s="3"/>
      <c r="T629" s="4"/>
      <c r="U629" s="4"/>
      <c r="V629" s="99">
        <f t="shared" si="188"/>
        <v>0</v>
      </c>
      <c r="W629" s="161"/>
      <c r="X629" s="138"/>
      <c r="AH629" s="158" t="str">
        <f t="array" ref="AH629">IF(OR(AH$1=0, $A629=""),"",SQRT((_xlfn.XLOOKUP(AH$1,$Z$2:$Z$16,$AA$2:$AA$16)-$T629)^2+(_xlfn.XLOOKUP(AH$1,$Z$2:$Z$16,$AB$2:$AB$16)-$U629)^2+(_xlfn.XLOOKUP(AH$1,$Z$2:$Z$16,$AC$2:$AC$16-$V629)^2)))</f>
        <v/>
      </c>
      <c r="AI629" s="140" t="str">
        <f t="array" ref="AI629">IF(OR(AI$1=0, $A629=""),"",SQRT((_xlfn.XLOOKUP(AI$1,$Z$2:$Z$16,$AA$2:$AA$16)-$T629)^2+(_xlfn.XLOOKUP(AI$1,$Z$2:$Z$16,$AB$2:$AB$16)-$U629)^2+(_xlfn.XLOOKUP(AI$1,$Z$2:$Z$16,$AC$2:$AC$16-$V629)^2)))</f>
        <v/>
      </c>
      <c r="AJ629" s="140" t="str">
        <f t="array" ref="AJ629">IF(OR(AJ$1=0, $A629=""),"",SQRT((_xlfn.XLOOKUP(AJ$1,$Z$2:$Z$16,$AA$2:$AA$16)-$T629)^2+(_xlfn.XLOOKUP(AJ$1,$Z$2:$Z$16,$AB$2:$AB$16)-$U629)^2+(_xlfn.XLOOKUP(AJ$1,$Z$2:$Z$16,$AC$2:$AC$16-$V629)^2)))</f>
        <v/>
      </c>
      <c r="AK629" s="140" t="str">
        <f t="array" ref="AK629">IF(OR(AK$1=0, $A629=""),"",SQRT((_xlfn.XLOOKUP(AK$1,$Z$2:$Z$16,$AA$2:$AA$16)-$T629)^2+(_xlfn.XLOOKUP(AK$1,$Z$2:$Z$16,$AB$2:$AB$16)-$U629)^2+(_xlfn.XLOOKUP(AK$1,$Z$2:$Z$16,$AC$2:$AC$16-$V629)^2)))</f>
        <v/>
      </c>
      <c r="AL629" s="140" t="str">
        <f t="array" ref="AL629">IF(OR(AL$1=0, $A629=""),"",SQRT((_xlfn.XLOOKUP(AL$1,$Z$2:$Z$16,$AA$2:$AA$16)-$T629)^2+(_xlfn.XLOOKUP(AL$1,$Z$2:$Z$16,$AB$2:$AB$16)-$U629)^2+(_xlfn.XLOOKUP(AL$1,$Z$2:$Z$16,$AC$2:$AC$16-$V629)^2)))</f>
        <v/>
      </c>
      <c r="AM629" s="140" t="str">
        <f t="array" ref="AM629">IF(OR(AM$1=0, $A629=""),"",SQRT((_xlfn.XLOOKUP(AM$1,$Z$2:$Z$16,$AA$2:$AA$16)-$T629)^2+(_xlfn.XLOOKUP(AM$1,$Z$2:$Z$16,$AB$2:$AB$16)-$U629)^2+(_xlfn.XLOOKUP(AM$1,$Z$2:$Z$16,$AC$2:$AC$16-$V629)^2)))</f>
        <v/>
      </c>
      <c r="AN629" s="140" t="str">
        <f t="array" ref="AN629">IF(OR(AN$1=0, $A629=""),"",SQRT((_xlfn.XLOOKUP(AN$1,$Z$2:$Z$16,$AA$2:$AA$16)-$T629)^2+(_xlfn.XLOOKUP(AN$1,$Z$2:$Z$16,$AB$2:$AB$16)-$U629)^2+(_xlfn.XLOOKUP(AN$1,$Z$2:$Z$16,$AC$2:$AC$16-$V629)^2)))</f>
        <v/>
      </c>
      <c r="AO629" s="140" t="str">
        <f t="array" ref="AO629">IF(OR(AO$1=0, $A629=""),"",SQRT((_xlfn.XLOOKUP(AO$1,$Z$2:$Z$16,$AA$2:$AA$16)-$T629)^2+(_xlfn.XLOOKUP(AO$1,$Z$2:$Z$16,$AB$2:$AB$16)-$U629)^2+(_xlfn.XLOOKUP(AO$1,$Z$2:$Z$16,$AC$2:$AC$16-$V629)^2)))</f>
        <v/>
      </c>
      <c r="AP629" s="141" t="str">
        <f t="array" ref="AP629">IF(OR(AP$1=0, $A629=""),"",SQRT((_xlfn.XLOOKUP(AP$1,$Z$2:$Z$16,$AA$2:$AA$16)-$T629)^2+(_xlfn.XLOOKUP(AP$1,$Z$2:$Z$16,$AB$2:$AB$16)-$U629)^2+(_xlfn.XLOOKUP(AP$1,$Z$2:$Z$16,$AC$2:$AC$16-$V629)^2)))</f>
        <v/>
      </c>
      <c r="AQ629" s="141" t="str">
        <f t="array" ref="AQ629">IF(OR(AQ$1=0, $A629=""),"",SQRT((_xlfn.XLOOKUP(AQ$1,$Z$2:$Z$16,$AA$2:$AA$16)-$T629)^2+(_xlfn.XLOOKUP(AQ$1,$Z$2:$Z$16,$AB$2:$AB$16)-$U629)^2+(_xlfn.XLOOKUP(AQ$1,$Z$2:$Z$16,$AC$2:$AC$16-$V629)^2)))</f>
        <v/>
      </c>
      <c r="AR629" s="141" t="str">
        <f t="array" ref="AR629">IF(OR(AR$1=0, $A629=""),"",SQRT((_xlfn.XLOOKUP(AR$1,$Z$2:$Z$16,$AA$2:$AA$16)-$T629)^2+(_xlfn.XLOOKUP(AR$1,$Z$2:$Z$16,$AB$2:$AB$16)-$U629)^2+(_xlfn.XLOOKUP(AR$1,$Z$2:$Z$16,$AC$2:$AC$16-$V629)^2)))</f>
        <v/>
      </c>
      <c r="AS629" s="141" t="str">
        <f t="array" ref="AS629">IF(OR(AS$1=0, $A629=""),"",SQRT((_xlfn.XLOOKUP(AS$1,$Z$2:$Z$16,$AA$2:$AA$16)-$T629)^2+(_xlfn.XLOOKUP(AS$1,$Z$2:$Z$16,$AB$2:$AB$16)-$U629)^2+(_xlfn.XLOOKUP(AS$1,$Z$2:$Z$16,$AC$2:$AC$16-$V629)^2)))</f>
        <v/>
      </c>
      <c r="AT629" s="141" t="str">
        <f t="array" ref="AT629">IF(OR(AT$1=0, $A629=""),"",SQRT((_xlfn.XLOOKUP(AT$1,$Z$2:$Z$16,$AA$2:$AA$16)-$T629)^2+(_xlfn.XLOOKUP(AT$1,$Z$2:$Z$16,$AB$2:$AB$16)-$U629)^2+(_xlfn.XLOOKUP(AT$1,$Z$2:$Z$16,$AC$2:$AC$16-$V629)^2)))</f>
        <v/>
      </c>
      <c r="AU629" s="141" t="str">
        <f t="array" ref="AU629">IF(OR(AU$1=0, $A629=""),"",SQRT((_xlfn.XLOOKUP(AU$1,$Z$2:$Z$16,$AA$2:$AA$16)-$T629)^2+(_xlfn.XLOOKUP(AU$1,$Z$2:$Z$16,$AB$2:$AB$16)-$U629)^2+(_xlfn.XLOOKUP(AU$1,$Z$2:$Z$16,$AC$2:$AC$16-$V629)^2)))</f>
        <v/>
      </c>
      <c r="AV629" s="142" t="str">
        <f t="array" ref="AV629">IF(OR(AV$1=0, $A629=""),"",SQRT((_xlfn.XLOOKUP(AV$1,$Z$2:$Z$16,$AA$2:$AA$16)-$T629)^2+(_xlfn.XLOOKUP(AV$1,$Z$2:$Z$16,$AB$2:$AB$16)-$U629)^2+(_xlfn.XLOOKUP(AV$1,$Z$2:$Z$16,$AC$2:$AC$16-$V629)^2)))</f>
        <v/>
      </c>
      <c r="AW629" s="124"/>
      <c r="AX629" s="124"/>
      <c r="AY629" s="125">
        <f t="shared" si="189"/>
        <v>0</v>
      </c>
      <c r="AZ629" s="143">
        <f t="shared" si="190"/>
        <v>0</v>
      </c>
      <c r="BA629" s="143">
        <f t="shared" si="191"/>
        <v>0</v>
      </c>
      <c r="BB629" s="143">
        <f t="shared" si="192"/>
        <v>0</v>
      </c>
      <c r="BC629" s="143">
        <f t="shared" si="193"/>
        <v>0</v>
      </c>
      <c r="BD629" s="143">
        <f t="shared" si="194"/>
        <v>0</v>
      </c>
      <c r="BE629" s="143">
        <f t="shared" si="195"/>
        <v>0</v>
      </c>
      <c r="BF629" s="143">
        <f t="shared" si="196"/>
        <v>0</v>
      </c>
      <c r="BG629" s="144">
        <f t="shared" si="197"/>
        <v>0</v>
      </c>
      <c r="BH629" s="144">
        <f t="shared" si="198"/>
        <v>0</v>
      </c>
      <c r="BI629" s="144">
        <f t="shared" si="199"/>
        <v>0</v>
      </c>
      <c r="BJ629" s="144">
        <f t="shared" si="200"/>
        <v>0</v>
      </c>
      <c r="BK629" s="144">
        <f t="shared" si="201"/>
        <v>0</v>
      </c>
      <c r="BL629" s="144">
        <f t="shared" si="202"/>
        <v>0</v>
      </c>
      <c r="BM629" s="145">
        <f t="shared" si="203"/>
        <v>0</v>
      </c>
      <c r="BN629" s="124"/>
      <c r="BO629" s="124"/>
      <c r="BP629" s="124"/>
      <c r="BQ629" s="124"/>
      <c r="BR629" s="124"/>
      <c r="BS629" s="124"/>
      <c r="BT629" s="124"/>
      <c r="BU629" s="124"/>
      <c r="BV629" s="130"/>
      <c r="BW629" s="130"/>
      <c r="BX629" s="130"/>
      <c r="BY629" s="130"/>
      <c r="BZ629" s="130"/>
      <c r="CA629" s="130"/>
      <c r="CB629" s="130"/>
      <c r="CC629" s="130"/>
      <c r="CD629" s="130"/>
      <c r="CE629" s="130"/>
      <c r="CF629" s="130"/>
      <c r="CG629" s="130"/>
      <c r="CH629" s="130"/>
      <c r="CI629" s="130"/>
      <c r="CJ629" s="130"/>
      <c r="CL629" s="124"/>
      <c r="CM629" s="130" t="s">
        <v>32</v>
      </c>
      <c r="CN629" s="130"/>
      <c r="CO629" s="130"/>
      <c r="CP629" s="130"/>
      <c r="CQ629" s="130"/>
      <c r="CR629" s="130"/>
      <c r="CS629" s="130"/>
      <c r="CT629" s="130"/>
      <c r="CU629" s="130"/>
      <c r="CV629" s="130"/>
      <c r="CW629" s="130"/>
      <c r="CX629" s="130"/>
      <c r="CY629" s="130"/>
      <c r="CZ629" s="130"/>
      <c r="DA629" s="130"/>
      <c r="DD629" s="159" cm="1">
        <f t="array" ref="DD629">_xlfn.IFS(DD$1= 0,"", NOT(ISBLANK(CM629)), 0, ISBLANK(CM629), $Q629-$S629+AY629-BV629)</f>
        <v>0</v>
      </c>
      <c r="DE629" s="160" cm="1">
        <f t="array" ref="DE629">_xlfn.IFS(DE$1= 0,"", NOT(ISBLANK(CN629)), 0, ISBLANK(CN629), $Q629-$S629+AZ629-BW629)</f>
        <v>0</v>
      </c>
      <c r="DF629" s="160" cm="1">
        <f t="array" ref="DF629">_xlfn.IFS(DF$1= 0,"", NOT(ISBLANK(CO629)), 0, ISBLANK(CO629), $Q629-$S629+BA629-BX629)</f>
        <v>0</v>
      </c>
      <c r="DG629" s="160" cm="1">
        <f t="array" ref="DG629">_xlfn.IFS(DG$1= 0,"", NOT(ISBLANK(CP629)), 0, ISBLANK(CP629), $Q629-$S629+BB629-BY629)</f>
        <v>0</v>
      </c>
      <c r="DH629" s="160" cm="1">
        <f t="array" ref="DH629">_xlfn.IFS(DH$1= 0,"", NOT(ISBLANK(CQ629)), 0, ISBLANK(CQ629), $Q629-$S629+BC629-BZ629)</f>
        <v>0</v>
      </c>
      <c r="DI629" s="160" cm="1">
        <f t="array" ref="DI629">_xlfn.IFS(DI$1= 0,"", NOT(ISBLANK(CR629)), 0, ISBLANK(CR629), $Q629-$S629+BD629-CA629)</f>
        <v>0</v>
      </c>
      <c r="DJ629" s="160" t="str" cm="1">
        <f t="array" ref="DJ629">_xlfn.IFS(DJ$1= 0,"", NOT(ISBLANK(CS629)), 0, ISBLANK(CS629), $Q629-$S629+BE629-CB629)</f>
        <v/>
      </c>
      <c r="DK629" s="160" t="str" cm="1">
        <f t="array" ref="DK629">_xlfn.IFS(DK$1= 0,"", NOT(ISBLANK(CT629)), 0, ISBLANK(CT629), $Q629-$S629+BF629-CC629)</f>
        <v/>
      </c>
      <c r="DL629" s="162" t="str" cm="1">
        <f t="array" ref="DL629">_xlfn.IFS(DL$1= 0,"", NOT(ISBLANK(CU629)), 0, ISBLANK(CU629), $Q629-$S629+BG629-CD629)</f>
        <v/>
      </c>
      <c r="DM629" s="162" t="str" cm="1">
        <f t="array" ref="DM629">_xlfn.IFS(DM$1= 0,"", NOT(ISBLANK(CV629)), 0, ISBLANK(CV629), $Q629-$S629+BH629-CE629)</f>
        <v/>
      </c>
      <c r="DN629" s="162" t="str" cm="1">
        <f t="array" ref="DN629">_xlfn.IFS(DN$1= 0,"", NOT(ISBLANK(CW629)), 0, ISBLANK(CW629), $Q629-$S629+BI629-CF629)</f>
        <v/>
      </c>
      <c r="DO629" s="162" t="str" cm="1">
        <f t="array" ref="DO629">_xlfn.IFS(DO$1= 0,"", NOT(ISBLANK(CX629)), 0, ISBLANK(CX629), $Q629-$S629+BJ629-CG629)</f>
        <v/>
      </c>
      <c r="DP629" s="162" t="str" cm="1">
        <f t="array" ref="DP629">_xlfn.IFS(DP$1= 0,"", NOT(ISBLANK(CY629)), 0, ISBLANK(CY629), $Q629-$S629+BK629-CH629)</f>
        <v/>
      </c>
      <c r="DQ629" s="162" t="str" cm="1">
        <f t="array" ref="DQ629">_xlfn.IFS(DQ$1= 0,"", NOT(ISBLANK(CZ629)), 0, ISBLANK(CZ629), $Q629-$S629+BL629-CI629)</f>
        <v/>
      </c>
      <c r="DR629" s="163" t="str" cm="1">
        <f t="array" ref="DR629">_xlfn.IFS(DR$1= 0,"", NOT(ISBLANK(DA629)), 0, ISBLANK(DA629), $Q629-$S629+BM629-CJ629)</f>
        <v/>
      </c>
    </row>
    <row r="630" spans="1:122" ht="16.5" x14ac:dyDescent="0.3">
      <c r="A630" s="135"/>
      <c r="B630" s="136"/>
      <c r="C630" s="136"/>
      <c r="D630" s="137"/>
      <c r="E630" s="176"/>
      <c r="F630" s="182"/>
      <c r="G630" s="183"/>
      <c r="H630" s="183"/>
      <c r="I630" s="183"/>
      <c r="J630" s="183"/>
      <c r="K630" s="183"/>
      <c r="L630" s="183"/>
      <c r="M630" s="186"/>
      <c r="N630" s="182"/>
      <c r="O630" s="184"/>
      <c r="P630" s="178"/>
      <c r="Q630" s="118">
        <f t="shared" si="187"/>
        <v>0</v>
      </c>
      <c r="R630" s="3"/>
      <c r="S630" s="3"/>
      <c r="T630" s="4"/>
      <c r="U630" s="4"/>
      <c r="V630" s="99">
        <f t="shared" si="188"/>
        <v>0</v>
      </c>
      <c r="W630" s="161"/>
      <c r="X630" s="138"/>
      <c r="AH630" s="158" t="str">
        <f t="array" ref="AH630">IF(OR(AH$1=0, $A630=""),"",SQRT((_xlfn.XLOOKUP(AH$1,$Z$2:$Z$16,$AA$2:$AA$16)-$T630)^2+(_xlfn.XLOOKUP(AH$1,$Z$2:$Z$16,$AB$2:$AB$16)-$U630)^2+(_xlfn.XLOOKUP(AH$1,$Z$2:$Z$16,$AC$2:$AC$16-$V630)^2)))</f>
        <v/>
      </c>
      <c r="AI630" s="140" t="str">
        <f t="array" ref="AI630">IF(OR(AI$1=0, $A630=""),"",SQRT((_xlfn.XLOOKUP(AI$1,$Z$2:$Z$16,$AA$2:$AA$16)-$T630)^2+(_xlfn.XLOOKUP(AI$1,$Z$2:$Z$16,$AB$2:$AB$16)-$U630)^2+(_xlfn.XLOOKUP(AI$1,$Z$2:$Z$16,$AC$2:$AC$16-$V630)^2)))</f>
        <v/>
      </c>
      <c r="AJ630" s="140" t="str">
        <f t="array" ref="AJ630">IF(OR(AJ$1=0, $A630=""),"",SQRT((_xlfn.XLOOKUP(AJ$1,$Z$2:$Z$16,$AA$2:$AA$16)-$T630)^2+(_xlfn.XLOOKUP(AJ$1,$Z$2:$Z$16,$AB$2:$AB$16)-$U630)^2+(_xlfn.XLOOKUP(AJ$1,$Z$2:$Z$16,$AC$2:$AC$16-$V630)^2)))</f>
        <v/>
      </c>
      <c r="AK630" s="140" t="str">
        <f t="array" ref="AK630">IF(OR(AK$1=0, $A630=""),"",SQRT((_xlfn.XLOOKUP(AK$1,$Z$2:$Z$16,$AA$2:$AA$16)-$T630)^2+(_xlfn.XLOOKUP(AK$1,$Z$2:$Z$16,$AB$2:$AB$16)-$U630)^2+(_xlfn.XLOOKUP(AK$1,$Z$2:$Z$16,$AC$2:$AC$16-$V630)^2)))</f>
        <v/>
      </c>
      <c r="AL630" s="140" t="str">
        <f t="array" ref="AL630">IF(OR(AL$1=0, $A630=""),"",SQRT((_xlfn.XLOOKUP(AL$1,$Z$2:$Z$16,$AA$2:$AA$16)-$T630)^2+(_xlfn.XLOOKUP(AL$1,$Z$2:$Z$16,$AB$2:$AB$16)-$U630)^2+(_xlfn.XLOOKUP(AL$1,$Z$2:$Z$16,$AC$2:$AC$16-$V630)^2)))</f>
        <v/>
      </c>
      <c r="AM630" s="140" t="str">
        <f t="array" ref="AM630">IF(OR(AM$1=0, $A630=""),"",SQRT((_xlfn.XLOOKUP(AM$1,$Z$2:$Z$16,$AA$2:$AA$16)-$T630)^2+(_xlfn.XLOOKUP(AM$1,$Z$2:$Z$16,$AB$2:$AB$16)-$U630)^2+(_xlfn.XLOOKUP(AM$1,$Z$2:$Z$16,$AC$2:$AC$16-$V630)^2)))</f>
        <v/>
      </c>
      <c r="AN630" s="140" t="str">
        <f t="array" ref="AN630">IF(OR(AN$1=0, $A630=""),"",SQRT((_xlfn.XLOOKUP(AN$1,$Z$2:$Z$16,$AA$2:$AA$16)-$T630)^2+(_xlfn.XLOOKUP(AN$1,$Z$2:$Z$16,$AB$2:$AB$16)-$U630)^2+(_xlfn.XLOOKUP(AN$1,$Z$2:$Z$16,$AC$2:$AC$16-$V630)^2)))</f>
        <v/>
      </c>
      <c r="AO630" s="140" t="str">
        <f t="array" ref="AO630">IF(OR(AO$1=0, $A630=""),"",SQRT((_xlfn.XLOOKUP(AO$1,$Z$2:$Z$16,$AA$2:$AA$16)-$T630)^2+(_xlfn.XLOOKUP(AO$1,$Z$2:$Z$16,$AB$2:$AB$16)-$U630)^2+(_xlfn.XLOOKUP(AO$1,$Z$2:$Z$16,$AC$2:$AC$16-$V630)^2)))</f>
        <v/>
      </c>
      <c r="AP630" s="141" t="str">
        <f t="array" ref="AP630">IF(OR(AP$1=0, $A630=""),"",SQRT((_xlfn.XLOOKUP(AP$1,$Z$2:$Z$16,$AA$2:$AA$16)-$T630)^2+(_xlfn.XLOOKUP(AP$1,$Z$2:$Z$16,$AB$2:$AB$16)-$U630)^2+(_xlfn.XLOOKUP(AP$1,$Z$2:$Z$16,$AC$2:$AC$16-$V630)^2)))</f>
        <v/>
      </c>
      <c r="AQ630" s="141" t="str">
        <f t="array" ref="AQ630">IF(OR(AQ$1=0, $A630=""),"",SQRT((_xlfn.XLOOKUP(AQ$1,$Z$2:$Z$16,$AA$2:$AA$16)-$T630)^2+(_xlfn.XLOOKUP(AQ$1,$Z$2:$Z$16,$AB$2:$AB$16)-$U630)^2+(_xlfn.XLOOKUP(AQ$1,$Z$2:$Z$16,$AC$2:$AC$16-$V630)^2)))</f>
        <v/>
      </c>
      <c r="AR630" s="141" t="str">
        <f t="array" ref="AR630">IF(OR(AR$1=0, $A630=""),"",SQRT((_xlfn.XLOOKUP(AR$1,$Z$2:$Z$16,$AA$2:$AA$16)-$T630)^2+(_xlfn.XLOOKUP(AR$1,$Z$2:$Z$16,$AB$2:$AB$16)-$U630)^2+(_xlfn.XLOOKUP(AR$1,$Z$2:$Z$16,$AC$2:$AC$16-$V630)^2)))</f>
        <v/>
      </c>
      <c r="AS630" s="141" t="str">
        <f t="array" ref="AS630">IF(OR(AS$1=0, $A630=""),"",SQRT((_xlfn.XLOOKUP(AS$1,$Z$2:$Z$16,$AA$2:$AA$16)-$T630)^2+(_xlfn.XLOOKUP(AS$1,$Z$2:$Z$16,$AB$2:$AB$16)-$U630)^2+(_xlfn.XLOOKUP(AS$1,$Z$2:$Z$16,$AC$2:$AC$16-$V630)^2)))</f>
        <v/>
      </c>
      <c r="AT630" s="141" t="str">
        <f t="array" ref="AT630">IF(OR(AT$1=0, $A630=""),"",SQRT((_xlfn.XLOOKUP(AT$1,$Z$2:$Z$16,$AA$2:$AA$16)-$T630)^2+(_xlfn.XLOOKUP(AT$1,$Z$2:$Z$16,$AB$2:$AB$16)-$U630)^2+(_xlfn.XLOOKUP(AT$1,$Z$2:$Z$16,$AC$2:$AC$16-$V630)^2)))</f>
        <v/>
      </c>
      <c r="AU630" s="141" t="str">
        <f t="array" ref="AU630">IF(OR(AU$1=0, $A630=""),"",SQRT((_xlfn.XLOOKUP(AU$1,$Z$2:$Z$16,$AA$2:$AA$16)-$T630)^2+(_xlfn.XLOOKUP(AU$1,$Z$2:$Z$16,$AB$2:$AB$16)-$U630)^2+(_xlfn.XLOOKUP(AU$1,$Z$2:$Z$16,$AC$2:$AC$16-$V630)^2)))</f>
        <v/>
      </c>
      <c r="AV630" s="142" t="str">
        <f t="array" ref="AV630">IF(OR(AV$1=0, $A630=""),"",SQRT((_xlfn.XLOOKUP(AV$1,$Z$2:$Z$16,$AA$2:$AA$16)-$T630)^2+(_xlfn.XLOOKUP(AV$1,$Z$2:$Z$16,$AB$2:$AB$16)-$U630)^2+(_xlfn.XLOOKUP(AV$1,$Z$2:$Z$16,$AC$2:$AC$16-$V630)^2)))</f>
        <v/>
      </c>
      <c r="AW630" s="124"/>
      <c r="AX630" s="124"/>
      <c r="AY630" s="125">
        <f t="shared" si="189"/>
        <v>0</v>
      </c>
      <c r="AZ630" s="143">
        <f t="shared" si="190"/>
        <v>0</v>
      </c>
      <c r="BA630" s="143">
        <f t="shared" si="191"/>
        <v>0</v>
      </c>
      <c r="BB630" s="143">
        <f t="shared" si="192"/>
        <v>0</v>
      </c>
      <c r="BC630" s="143">
        <f t="shared" si="193"/>
        <v>0</v>
      </c>
      <c r="BD630" s="143">
        <f t="shared" si="194"/>
        <v>0</v>
      </c>
      <c r="BE630" s="143">
        <f t="shared" si="195"/>
        <v>0</v>
      </c>
      <c r="BF630" s="143">
        <f t="shared" si="196"/>
        <v>0</v>
      </c>
      <c r="BG630" s="144">
        <f t="shared" si="197"/>
        <v>0</v>
      </c>
      <c r="BH630" s="144">
        <f t="shared" si="198"/>
        <v>0</v>
      </c>
      <c r="BI630" s="144">
        <f t="shared" si="199"/>
        <v>0</v>
      </c>
      <c r="BJ630" s="144">
        <f t="shared" si="200"/>
        <v>0</v>
      </c>
      <c r="BK630" s="144">
        <f t="shared" si="201"/>
        <v>0</v>
      </c>
      <c r="BL630" s="144">
        <f t="shared" si="202"/>
        <v>0</v>
      </c>
      <c r="BM630" s="145">
        <f t="shared" si="203"/>
        <v>0</v>
      </c>
      <c r="BN630" s="124"/>
      <c r="BO630" s="124"/>
      <c r="BP630" s="124"/>
      <c r="BQ630" s="124"/>
      <c r="BR630" s="124"/>
      <c r="BS630" s="124"/>
      <c r="BT630" s="124"/>
      <c r="BU630" s="124"/>
      <c r="BV630" s="130"/>
      <c r="BW630" s="130"/>
      <c r="BX630" s="130"/>
      <c r="BY630" s="130"/>
      <c r="BZ630" s="130"/>
      <c r="CA630" s="130"/>
      <c r="CB630" s="130"/>
      <c r="CC630" s="130"/>
      <c r="CD630" s="130"/>
      <c r="CE630" s="130"/>
      <c r="CF630" s="130"/>
      <c r="CG630" s="130"/>
      <c r="CH630" s="130"/>
      <c r="CI630" s="130"/>
      <c r="CJ630" s="130"/>
      <c r="CL630" s="124"/>
      <c r="CM630" s="130" t="s">
        <v>32</v>
      </c>
      <c r="CN630" s="130"/>
      <c r="CO630" s="130"/>
      <c r="CP630" s="130"/>
      <c r="CQ630" s="130"/>
      <c r="CR630" s="130"/>
      <c r="CS630" s="130"/>
      <c r="CT630" s="130"/>
      <c r="CU630" s="130"/>
      <c r="CV630" s="130"/>
      <c r="CW630" s="130"/>
      <c r="CX630" s="130"/>
      <c r="CY630" s="130"/>
      <c r="CZ630" s="130"/>
      <c r="DA630" s="130"/>
      <c r="DD630" s="159" cm="1">
        <f t="array" ref="DD630">_xlfn.IFS(DD$1= 0,"", NOT(ISBLANK(CM630)), 0, ISBLANK(CM630), $Q630-$S630+AY630-BV630)</f>
        <v>0</v>
      </c>
      <c r="DE630" s="160" cm="1">
        <f t="array" ref="DE630">_xlfn.IFS(DE$1= 0,"", NOT(ISBLANK(CN630)), 0, ISBLANK(CN630), $Q630-$S630+AZ630-BW630)</f>
        <v>0</v>
      </c>
      <c r="DF630" s="160" cm="1">
        <f t="array" ref="DF630">_xlfn.IFS(DF$1= 0,"", NOT(ISBLANK(CO630)), 0, ISBLANK(CO630), $Q630-$S630+BA630-BX630)</f>
        <v>0</v>
      </c>
      <c r="DG630" s="160" cm="1">
        <f t="array" ref="DG630">_xlfn.IFS(DG$1= 0,"", NOT(ISBLANK(CP630)), 0, ISBLANK(CP630), $Q630-$S630+BB630-BY630)</f>
        <v>0</v>
      </c>
      <c r="DH630" s="160" cm="1">
        <f t="array" ref="DH630">_xlfn.IFS(DH$1= 0,"", NOT(ISBLANK(CQ630)), 0, ISBLANK(CQ630), $Q630-$S630+BC630-BZ630)</f>
        <v>0</v>
      </c>
      <c r="DI630" s="160" cm="1">
        <f t="array" ref="DI630">_xlfn.IFS(DI$1= 0,"", NOT(ISBLANK(CR630)), 0, ISBLANK(CR630), $Q630-$S630+BD630-CA630)</f>
        <v>0</v>
      </c>
      <c r="DJ630" s="160" t="str" cm="1">
        <f t="array" ref="DJ630">_xlfn.IFS(DJ$1= 0,"", NOT(ISBLANK(CS630)), 0, ISBLANK(CS630), $Q630-$S630+BE630-CB630)</f>
        <v/>
      </c>
      <c r="DK630" s="160" t="str" cm="1">
        <f t="array" ref="DK630">_xlfn.IFS(DK$1= 0,"", NOT(ISBLANK(CT630)), 0, ISBLANK(CT630), $Q630-$S630+BF630-CC630)</f>
        <v/>
      </c>
      <c r="DL630" s="162" t="str" cm="1">
        <f t="array" ref="DL630">_xlfn.IFS(DL$1= 0,"", NOT(ISBLANK(CU630)), 0, ISBLANK(CU630), $Q630-$S630+BG630-CD630)</f>
        <v/>
      </c>
      <c r="DM630" s="162" t="str" cm="1">
        <f t="array" ref="DM630">_xlfn.IFS(DM$1= 0,"", NOT(ISBLANK(CV630)), 0, ISBLANK(CV630), $Q630-$S630+BH630-CE630)</f>
        <v/>
      </c>
      <c r="DN630" s="162" t="str" cm="1">
        <f t="array" ref="DN630">_xlfn.IFS(DN$1= 0,"", NOT(ISBLANK(CW630)), 0, ISBLANK(CW630), $Q630-$S630+BI630-CF630)</f>
        <v/>
      </c>
      <c r="DO630" s="162" t="str" cm="1">
        <f t="array" ref="DO630">_xlfn.IFS(DO$1= 0,"", NOT(ISBLANK(CX630)), 0, ISBLANK(CX630), $Q630-$S630+BJ630-CG630)</f>
        <v/>
      </c>
      <c r="DP630" s="162" t="str" cm="1">
        <f t="array" ref="DP630">_xlfn.IFS(DP$1= 0,"", NOT(ISBLANK(CY630)), 0, ISBLANK(CY630), $Q630-$S630+BK630-CH630)</f>
        <v/>
      </c>
      <c r="DQ630" s="162" t="str" cm="1">
        <f t="array" ref="DQ630">_xlfn.IFS(DQ$1= 0,"", NOT(ISBLANK(CZ630)), 0, ISBLANK(CZ630), $Q630-$S630+BL630-CI630)</f>
        <v/>
      </c>
      <c r="DR630" s="163" t="str" cm="1">
        <f t="array" ref="DR630">_xlfn.IFS(DR$1= 0,"", NOT(ISBLANK(DA630)), 0, ISBLANK(DA630), $Q630-$S630+BM630-CJ630)</f>
        <v/>
      </c>
    </row>
    <row r="631" spans="1:122" ht="16.5" x14ac:dyDescent="0.3">
      <c r="A631" s="135"/>
      <c r="B631" s="136"/>
      <c r="C631" s="136"/>
      <c r="D631" s="137"/>
      <c r="E631" s="176"/>
      <c r="F631" s="182"/>
      <c r="G631" s="183"/>
      <c r="H631" s="183"/>
      <c r="I631" s="183"/>
      <c r="J631" s="183"/>
      <c r="K631" s="183"/>
      <c r="L631" s="183"/>
      <c r="M631" s="186"/>
      <c r="N631" s="182"/>
      <c r="O631" s="184"/>
      <c r="P631" s="178"/>
      <c r="Q631" s="118">
        <f t="shared" si="187"/>
        <v>0</v>
      </c>
      <c r="R631" s="3"/>
      <c r="S631" s="3"/>
      <c r="T631" s="4"/>
      <c r="U631" s="4"/>
      <c r="V631" s="99">
        <f t="shared" si="188"/>
        <v>0</v>
      </c>
      <c r="W631" s="161"/>
      <c r="X631" s="138"/>
      <c r="AH631" s="158" t="str">
        <f t="array" ref="AH631">IF(OR(AH$1=0, $A631=""),"",SQRT((_xlfn.XLOOKUP(AH$1,$Z$2:$Z$16,$AA$2:$AA$16)-$T631)^2+(_xlfn.XLOOKUP(AH$1,$Z$2:$Z$16,$AB$2:$AB$16)-$U631)^2+(_xlfn.XLOOKUP(AH$1,$Z$2:$Z$16,$AC$2:$AC$16-$V631)^2)))</f>
        <v/>
      </c>
      <c r="AI631" s="140" t="str">
        <f t="array" ref="AI631">IF(OR(AI$1=0, $A631=""),"",SQRT((_xlfn.XLOOKUP(AI$1,$Z$2:$Z$16,$AA$2:$AA$16)-$T631)^2+(_xlfn.XLOOKUP(AI$1,$Z$2:$Z$16,$AB$2:$AB$16)-$U631)^2+(_xlfn.XLOOKUP(AI$1,$Z$2:$Z$16,$AC$2:$AC$16-$V631)^2)))</f>
        <v/>
      </c>
      <c r="AJ631" s="140" t="str">
        <f t="array" ref="AJ631">IF(OR(AJ$1=0, $A631=""),"",SQRT((_xlfn.XLOOKUP(AJ$1,$Z$2:$Z$16,$AA$2:$AA$16)-$T631)^2+(_xlfn.XLOOKUP(AJ$1,$Z$2:$Z$16,$AB$2:$AB$16)-$U631)^2+(_xlfn.XLOOKUP(AJ$1,$Z$2:$Z$16,$AC$2:$AC$16-$V631)^2)))</f>
        <v/>
      </c>
      <c r="AK631" s="140" t="str">
        <f t="array" ref="AK631">IF(OR(AK$1=0, $A631=""),"",SQRT((_xlfn.XLOOKUP(AK$1,$Z$2:$Z$16,$AA$2:$AA$16)-$T631)^2+(_xlfn.XLOOKUP(AK$1,$Z$2:$Z$16,$AB$2:$AB$16)-$U631)^2+(_xlfn.XLOOKUP(AK$1,$Z$2:$Z$16,$AC$2:$AC$16-$V631)^2)))</f>
        <v/>
      </c>
      <c r="AL631" s="140" t="str">
        <f t="array" ref="AL631">IF(OR(AL$1=0, $A631=""),"",SQRT((_xlfn.XLOOKUP(AL$1,$Z$2:$Z$16,$AA$2:$AA$16)-$T631)^2+(_xlfn.XLOOKUP(AL$1,$Z$2:$Z$16,$AB$2:$AB$16)-$U631)^2+(_xlfn.XLOOKUP(AL$1,$Z$2:$Z$16,$AC$2:$AC$16-$V631)^2)))</f>
        <v/>
      </c>
      <c r="AM631" s="140" t="str">
        <f t="array" ref="AM631">IF(OR(AM$1=0, $A631=""),"",SQRT((_xlfn.XLOOKUP(AM$1,$Z$2:$Z$16,$AA$2:$AA$16)-$T631)^2+(_xlfn.XLOOKUP(AM$1,$Z$2:$Z$16,$AB$2:$AB$16)-$U631)^2+(_xlfn.XLOOKUP(AM$1,$Z$2:$Z$16,$AC$2:$AC$16-$V631)^2)))</f>
        <v/>
      </c>
      <c r="AN631" s="140" t="str">
        <f t="array" ref="AN631">IF(OR(AN$1=0, $A631=""),"",SQRT((_xlfn.XLOOKUP(AN$1,$Z$2:$Z$16,$AA$2:$AA$16)-$T631)^2+(_xlfn.XLOOKUP(AN$1,$Z$2:$Z$16,$AB$2:$AB$16)-$U631)^2+(_xlfn.XLOOKUP(AN$1,$Z$2:$Z$16,$AC$2:$AC$16-$V631)^2)))</f>
        <v/>
      </c>
      <c r="AO631" s="140" t="str">
        <f t="array" ref="AO631">IF(OR(AO$1=0, $A631=""),"",SQRT((_xlfn.XLOOKUP(AO$1,$Z$2:$Z$16,$AA$2:$AA$16)-$T631)^2+(_xlfn.XLOOKUP(AO$1,$Z$2:$Z$16,$AB$2:$AB$16)-$U631)^2+(_xlfn.XLOOKUP(AO$1,$Z$2:$Z$16,$AC$2:$AC$16-$V631)^2)))</f>
        <v/>
      </c>
      <c r="AP631" s="141" t="str">
        <f t="array" ref="AP631">IF(OR(AP$1=0, $A631=""),"",SQRT((_xlfn.XLOOKUP(AP$1,$Z$2:$Z$16,$AA$2:$AA$16)-$T631)^2+(_xlfn.XLOOKUP(AP$1,$Z$2:$Z$16,$AB$2:$AB$16)-$U631)^2+(_xlfn.XLOOKUP(AP$1,$Z$2:$Z$16,$AC$2:$AC$16-$V631)^2)))</f>
        <v/>
      </c>
      <c r="AQ631" s="141" t="str">
        <f t="array" ref="AQ631">IF(OR(AQ$1=0, $A631=""),"",SQRT((_xlfn.XLOOKUP(AQ$1,$Z$2:$Z$16,$AA$2:$AA$16)-$T631)^2+(_xlfn.XLOOKUP(AQ$1,$Z$2:$Z$16,$AB$2:$AB$16)-$U631)^2+(_xlfn.XLOOKUP(AQ$1,$Z$2:$Z$16,$AC$2:$AC$16-$V631)^2)))</f>
        <v/>
      </c>
      <c r="AR631" s="141" t="str">
        <f t="array" ref="AR631">IF(OR(AR$1=0, $A631=""),"",SQRT((_xlfn.XLOOKUP(AR$1,$Z$2:$Z$16,$AA$2:$AA$16)-$T631)^2+(_xlfn.XLOOKUP(AR$1,$Z$2:$Z$16,$AB$2:$AB$16)-$U631)^2+(_xlfn.XLOOKUP(AR$1,$Z$2:$Z$16,$AC$2:$AC$16-$V631)^2)))</f>
        <v/>
      </c>
      <c r="AS631" s="141" t="str">
        <f t="array" ref="AS631">IF(OR(AS$1=0, $A631=""),"",SQRT((_xlfn.XLOOKUP(AS$1,$Z$2:$Z$16,$AA$2:$AA$16)-$T631)^2+(_xlfn.XLOOKUP(AS$1,$Z$2:$Z$16,$AB$2:$AB$16)-$U631)^2+(_xlfn.XLOOKUP(AS$1,$Z$2:$Z$16,$AC$2:$AC$16-$V631)^2)))</f>
        <v/>
      </c>
      <c r="AT631" s="141" t="str">
        <f t="array" ref="AT631">IF(OR(AT$1=0, $A631=""),"",SQRT((_xlfn.XLOOKUP(AT$1,$Z$2:$Z$16,$AA$2:$AA$16)-$T631)^2+(_xlfn.XLOOKUP(AT$1,$Z$2:$Z$16,$AB$2:$AB$16)-$U631)^2+(_xlfn.XLOOKUP(AT$1,$Z$2:$Z$16,$AC$2:$AC$16-$V631)^2)))</f>
        <v/>
      </c>
      <c r="AU631" s="141" t="str">
        <f t="array" ref="AU631">IF(OR(AU$1=0, $A631=""),"",SQRT((_xlfn.XLOOKUP(AU$1,$Z$2:$Z$16,$AA$2:$AA$16)-$T631)^2+(_xlfn.XLOOKUP(AU$1,$Z$2:$Z$16,$AB$2:$AB$16)-$U631)^2+(_xlfn.XLOOKUP(AU$1,$Z$2:$Z$16,$AC$2:$AC$16-$V631)^2)))</f>
        <v/>
      </c>
      <c r="AV631" s="142" t="str">
        <f t="array" ref="AV631">IF(OR(AV$1=0, $A631=""),"",SQRT((_xlfn.XLOOKUP(AV$1,$Z$2:$Z$16,$AA$2:$AA$16)-$T631)^2+(_xlfn.XLOOKUP(AV$1,$Z$2:$Z$16,$AB$2:$AB$16)-$U631)^2+(_xlfn.XLOOKUP(AV$1,$Z$2:$Z$16,$AC$2:$AC$16-$V631)^2)))</f>
        <v/>
      </c>
      <c r="AW631" s="124"/>
      <c r="AX631" s="124"/>
      <c r="AY631" s="125">
        <f t="shared" si="189"/>
        <v>0</v>
      </c>
      <c r="AZ631" s="143">
        <f t="shared" si="190"/>
        <v>0</v>
      </c>
      <c r="BA631" s="143">
        <f t="shared" si="191"/>
        <v>0</v>
      </c>
      <c r="BB631" s="143">
        <f t="shared" si="192"/>
        <v>0</v>
      </c>
      <c r="BC631" s="143">
        <f t="shared" si="193"/>
        <v>0</v>
      </c>
      <c r="BD631" s="143">
        <f t="shared" si="194"/>
        <v>0</v>
      </c>
      <c r="BE631" s="143">
        <f t="shared" si="195"/>
        <v>0</v>
      </c>
      <c r="BF631" s="143">
        <f t="shared" si="196"/>
        <v>0</v>
      </c>
      <c r="BG631" s="144">
        <f t="shared" si="197"/>
        <v>0</v>
      </c>
      <c r="BH631" s="144">
        <f t="shared" si="198"/>
        <v>0</v>
      </c>
      <c r="BI631" s="144">
        <f t="shared" si="199"/>
        <v>0</v>
      </c>
      <c r="BJ631" s="144">
        <f t="shared" si="200"/>
        <v>0</v>
      </c>
      <c r="BK631" s="144">
        <f t="shared" si="201"/>
        <v>0</v>
      </c>
      <c r="BL631" s="144">
        <f t="shared" si="202"/>
        <v>0</v>
      </c>
      <c r="BM631" s="145">
        <f t="shared" si="203"/>
        <v>0</v>
      </c>
      <c r="BN631" s="124"/>
      <c r="BO631" s="124"/>
      <c r="BP631" s="124"/>
      <c r="BQ631" s="124"/>
      <c r="BR631" s="124"/>
      <c r="BS631" s="124"/>
      <c r="BT631" s="124"/>
      <c r="BU631" s="124"/>
      <c r="BV631" s="130"/>
      <c r="BW631" s="130"/>
      <c r="BX631" s="130"/>
      <c r="BY631" s="130"/>
      <c r="BZ631" s="130"/>
      <c r="CA631" s="130"/>
      <c r="CB631" s="130"/>
      <c r="CC631" s="130"/>
      <c r="CD631" s="130"/>
      <c r="CE631" s="130"/>
      <c r="CF631" s="130"/>
      <c r="CG631" s="130"/>
      <c r="CH631" s="130"/>
      <c r="CI631" s="130"/>
      <c r="CJ631" s="130"/>
      <c r="CL631" s="124"/>
      <c r="CM631" s="130" t="s">
        <v>32</v>
      </c>
      <c r="CN631" s="130"/>
      <c r="CO631" s="130"/>
      <c r="CP631" s="130"/>
      <c r="CQ631" s="130"/>
      <c r="CR631" s="130"/>
      <c r="CS631" s="130"/>
      <c r="CT631" s="130"/>
      <c r="CU631" s="130"/>
      <c r="CV631" s="130"/>
      <c r="CW631" s="130"/>
      <c r="CX631" s="130"/>
      <c r="CY631" s="130"/>
      <c r="CZ631" s="130"/>
      <c r="DA631" s="130"/>
      <c r="DD631" s="159" cm="1">
        <f t="array" ref="DD631">_xlfn.IFS(DD$1= 0,"", NOT(ISBLANK(CM631)), 0, ISBLANK(CM631), $Q631-$S631+AY631-BV631)</f>
        <v>0</v>
      </c>
      <c r="DE631" s="160" cm="1">
        <f t="array" ref="DE631">_xlfn.IFS(DE$1= 0,"", NOT(ISBLANK(CN631)), 0, ISBLANK(CN631), $Q631-$S631+AZ631-BW631)</f>
        <v>0</v>
      </c>
      <c r="DF631" s="160" cm="1">
        <f t="array" ref="DF631">_xlfn.IFS(DF$1= 0,"", NOT(ISBLANK(CO631)), 0, ISBLANK(CO631), $Q631-$S631+BA631-BX631)</f>
        <v>0</v>
      </c>
      <c r="DG631" s="160" cm="1">
        <f t="array" ref="DG631">_xlfn.IFS(DG$1= 0,"", NOT(ISBLANK(CP631)), 0, ISBLANK(CP631), $Q631-$S631+BB631-BY631)</f>
        <v>0</v>
      </c>
      <c r="DH631" s="160" cm="1">
        <f t="array" ref="DH631">_xlfn.IFS(DH$1= 0,"", NOT(ISBLANK(CQ631)), 0, ISBLANK(CQ631), $Q631-$S631+BC631-BZ631)</f>
        <v>0</v>
      </c>
      <c r="DI631" s="160" cm="1">
        <f t="array" ref="DI631">_xlfn.IFS(DI$1= 0,"", NOT(ISBLANK(CR631)), 0, ISBLANK(CR631), $Q631-$S631+BD631-CA631)</f>
        <v>0</v>
      </c>
      <c r="DJ631" s="160" t="str" cm="1">
        <f t="array" ref="DJ631">_xlfn.IFS(DJ$1= 0,"", NOT(ISBLANK(CS631)), 0, ISBLANK(CS631), $Q631-$S631+BE631-CB631)</f>
        <v/>
      </c>
      <c r="DK631" s="160" t="str" cm="1">
        <f t="array" ref="DK631">_xlfn.IFS(DK$1= 0,"", NOT(ISBLANK(CT631)), 0, ISBLANK(CT631), $Q631-$S631+BF631-CC631)</f>
        <v/>
      </c>
      <c r="DL631" s="162" t="str" cm="1">
        <f t="array" ref="DL631">_xlfn.IFS(DL$1= 0,"", NOT(ISBLANK(CU631)), 0, ISBLANK(CU631), $Q631-$S631+BG631-CD631)</f>
        <v/>
      </c>
      <c r="DM631" s="162" t="str" cm="1">
        <f t="array" ref="DM631">_xlfn.IFS(DM$1= 0,"", NOT(ISBLANK(CV631)), 0, ISBLANK(CV631), $Q631-$S631+BH631-CE631)</f>
        <v/>
      </c>
      <c r="DN631" s="162" t="str" cm="1">
        <f t="array" ref="DN631">_xlfn.IFS(DN$1= 0,"", NOT(ISBLANK(CW631)), 0, ISBLANK(CW631), $Q631-$S631+BI631-CF631)</f>
        <v/>
      </c>
      <c r="DO631" s="162" t="str" cm="1">
        <f t="array" ref="DO631">_xlfn.IFS(DO$1= 0,"", NOT(ISBLANK(CX631)), 0, ISBLANK(CX631), $Q631-$S631+BJ631-CG631)</f>
        <v/>
      </c>
      <c r="DP631" s="162" t="str" cm="1">
        <f t="array" ref="DP631">_xlfn.IFS(DP$1= 0,"", NOT(ISBLANK(CY631)), 0, ISBLANK(CY631), $Q631-$S631+BK631-CH631)</f>
        <v/>
      </c>
      <c r="DQ631" s="162" t="str" cm="1">
        <f t="array" ref="DQ631">_xlfn.IFS(DQ$1= 0,"", NOT(ISBLANK(CZ631)), 0, ISBLANK(CZ631), $Q631-$S631+BL631-CI631)</f>
        <v/>
      </c>
      <c r="DR631" s="163" t="str" cm="1">
        <f t="array" ref="DR631">_xlfn.IFS(DR$1= 0,"", NOT(ISBLANK(DA631)), 0, ISBLANK(DA631), $Q631-$S631+BM631-CJ631)</f>
        <v/>
      </c>
    </row>
    <row r="632" spans="1:122" ht="16.5" x14ac:dyDescent="0.3">
      <c r="A632" s="135"/>
      <c r="B632" s="136"/>
      <c r="C632" s="136"/>
      <c r="D632" s="137"/>
      <c r="E632" s="176"/>
      <c r="F632" s="182"/>
      <c r="G632" s="183"/>
      <c r="H632" s="183"/>
      <c r="I632" s="183"/>
      <c r="J632" s="183"/>
      <c r="K632" s="183"/>
      <c r="L632" s="183"/>
      <c r="M632" s="186"/>
      <c r="N632" s="182"/>
      <c r="O632" s="184"/>
      <c r="P632" s="178"/>
      <c r="Q632" s="118">
        <f t="shared" si="187"/>
        <v>0</v>
      </c>
      <c r="R632" s="3"/>
      <c r="S632" s="3"/>
      <c r="T632" s="4"/>
      <c r="U632" s="4"/>
      <c r="V632" s="99">
        <f t="shared" si="188"/>
        <v>0</v>
      </c>
      <c r="W632" s="161"/>
      <c r="X632" s="138"/>
      <c r="AH632" s="158" t="str">
        <f t="array" ref="AH632">IF(OR(AH$1=0, $A632=""),"",SQRT((_xlfn.XLOOKUP(AH$1,$Z$2:$Z$16,$AA$2:$AA$16)-$T632)^2+(_xlfn.XLOOKUP(AH$1,$Z$2:$Z$16,$AB$2:$AB$16)-$U632)^2+(_xlfn.XLOOKUP(AH$1,$Z$2:$Z$16,$AC$2:$AC$16-$V632)^2)))</f>
        <v/>
      </c>
      <c r="AI632" s="140" t="str">
        <f t="array" ref="AI632">IF(OR(AI$1=0, $A632=""),"",SQRT((_xlfn.XLOOKUP(AI$1,$Z$2:$Z$16,$AA$2:$AA$16)-$T632)^2+(_xlfn.XLOOKUP(AI$1,$Z$2:$Z$16,$AB$2:$AB$16)-$U632)^2+(_xlfn.XLOOKUP(AI$1,$Z$2:$Z$16,$AC$2:$AC$16-$V632)^2)))</f>
        <v/>
      </c>
      <c r="AJ632" s="140" t="str">
        <f t="array" ref="AJ632">IF(OR(AJ$1=0, $A632=""),"",SQRT((_xlfn.XLOOKUP(AJ$1,$Z$2:$Z$16,$AA$2:$AA$16)-$T632)^2+(_xlfn.XLOOKUP(AJ$1,$Z$2:$Z$16,$AB$2:$AB$16)-$U632)^2+(_xlfn.XLOOKUP(AJ$1,$Z$2:$Z$16,$AC$2:$AC$16-$V632)^2)))</f>
        <v/>
      </c>
      <c r="AK632" s="140" t="str">
        <f t="array" ref="AK632">IF(OR(AK$1=0, $A632=""),"",SQRT((_xlfn.XLOOKUP(AK$1,$Z$2:$Z$16,$AA$2:$AA$16)-$T632)^2+(_xlfn.XLOOKUP(AK$1,$Z$2:$Z$16,$AB$2:$AB$16)-$U632)^2+(_xlfn.XLOOKUP(AK$1,$Z$2:$Z$16,$AC$2:$AC$16-$V632)^2)))</f>
        <v/>
      </c>
      <c r="AL632" s="140" t="str">
        <f t="array" ref="AL632">IF(OR(AL$1=0, $A632=""),"",SQRT((_xlfn.XLOOKUP(AL$1,$Z$2:$Z$16,$AA$2:$AA$16)-$T632)^2+(_xlfn.XLOOKUP(AL$1,$Z$2:$Z$16,$AB$2:$AB$16)-$U632)^2+(_xlfn.XLOOKUP(AL$1,$Z$2:$Z$16,$AC$2:$AC$16-$V632)^2)))</f>
        <v/>
      </c>
      <c r="AM632" s="140" t="str">
        <f t="array" ref="AM632">IF(OR(AM$1=0, $A632=""),"",SQRT((_xlfn.XLOOKUP(AM$1,$Z$2:$Z$16,$AA$2:$AA$16)-$T632)^2+(_xlfn.XLOOKUP(AM$1,$Z$2:$Z$16,$AB$2:$AB$16)-$U632)^2+(_xlfn.XLOOKUP(AM$1,$Z$2:$Z$16,$AC$2:$AC$16-$V632)^2)))</f>
        <v/>
      </c>
      <c r="AN632" s="140" t="str">
        <f t="array" ref="AN632">IF(OR(AN$1=0, $A632=""),"",SQRT((_xlfn.XLOOKUP(AN$1,$Z$2:$Z$16,$AA$2:$AA$16)-$T632)^2+(_xlfn.XLOOKUP(AN$1,$Z$2:$Z$16,$AB$2:$AB$16)-$U632)^2+(_xlfn.XLOOKUP(AN$1,$Z$2:$Z$16,$AC$2:$AC$16-$V632)^2)))</f>
        <v/>
      </c>
      <c r="AO632" s="140" t="str">
        <f t="array" ref="AO632">IF(OR(AO$1=0, $A632=""),"",SQRT((_xlfn.XLOOKUP(AO$1,$Z$2:$Z$16,$AA$2:$AA$16)-$T632)^2+(_xlfn.XLOOKUP(AO$1,$Z$2:$Z$16,$AB$2:$AB$16)-$U632)^2+(_xlfn.XLOOKUP(AO$1,$Z$2:$Z$16,$AC$2:$AC$16-$V632)^2)))</f>
        <v/>
      </c>
      <c r="AP632" s="141" t="str">
        <f t="array" ref="AP632">IF(OR(AP$1=0, $A632=""),"",SQRT((_xlfn.XLOOKUP(AP$1,$Z$2:$Z$16,$AA$2:$AA$16)-$T632)^2+(_xlfn.XLOOKUP(AP$1,$Z$2:$Z$16,$AB$2:$AB$16)-$U632)^2+(_xlfn.XLOOKUP(AP$1,$Z$2:$Z$16,$AC$2:$AC$16-$V632)^2)))</f>
        <v/>
      </c>
      <c r="AQ632" s="141" t="str">
        <f t="array" ref="AQ632">IF(OR(AQ$1=0, $A632=""),"",SQRT((_xlfn.XLOOKUP(AQ$1,$Z$2:$Z$16,$AA$2:$AA$16)-$T632)^2+(_xlfn.XLOOKUP(AQ$1,$Z$2:$Z$16,$AB$2:$AB$16)-$U632)^2+(_xlfn.XLOOKUP(AQ$1,$Z$2:$Z$16,$AC$2:$AC$16-$V632)^2)))</f>
        <v/>
      </c>
      <c r="AR632" s="141" t="str">
        <f t="array" ref="AR632">IF(OR(AR$1=0, $A632=""),"",SQRT((_xlfn.XLOOKUP(AR$1,$Z$2:$Z$16,$AA$2:$AA$16)-$T632)^2+(_xlfn.XLOOKUP(AR$1,$Z$2:$Z$16,$AB$2:$AB$16)-$U632)^2+(_xlfn.XLOOKUP(AR$1,$Z$2:$Z$16,$AC$2:$AC$16-$V632)^2)))</f>
        <v/>
      </c>
      <c r="AS632" s="141" t="str">
        <f t="array" ref="AS632">IF(OR(AS$1=0, $A632=""),"",SQRT((_xlfn.XLOOKUP(AS$1,$Z$2:$Z$16,$AA$2:$AA$16)-$T632)^2+(_xlfn.XLOOKUP(AS$1,$Z$2:$Z$16,$AB$2:$AB$16)-$U632)^2+(_xlfn.XLOOKUP(AS$1,$Z$2:$Z$16,$AC$2:$AC$16-$V632)^2)))</f>
        <v/>
      </c>
      <c r="AT632" s="141" t="str">
        <f t="array" ref="AT632">IF(OR(AT$1=0, $A632=""),"",SQRT((_xlfn.XLOOKUP(AT$1,$Z$2:$Z$16,$AA$2:$AA$16)-$T632)^2+(_xlfn.XLOOKUP(AT$1,$Z$2:$Z$16,$AB$2:$AB$16)-$U632)^2+(_xlfn.XLOOKUP(AT$1,$Z$2:$Z$16,$AC$2:$AC$16-$V632)^2)))</f>
        <v/>
      </c>
      <c r="AU632" s="141" t="str">
        <f t="array" ref="AU632">IF(OR(AU$1=0, $A632=""),"",SQRT((_xlfn.XLOOKUP(AU$1,$Z$2:$Z$16,$AA$2:$AA$16)-$T632)^2+(_xlfn.XLOOKUP(AU$1,$Z$2:$Z$16,$AB$2:$AB$16)-$U632)^2+(_xlfn.XLOOKUP(AU$1,$Z$2:$Z$16,$AC$2:$AC$16-$V632)^2)))</f>
        <v/>
      </c>
      <c r="AV632" s="142" t="str">
        <f t="array" ref="AV632">IF(OR(AV$1=0, $A632=""),"",SQRT((_xlfn.XLOOKUP(AV$1,$Z$2:$Z$16,$AA$2:$AA$16)-$T632)^2+(_xlfn.XLOOKUP(AV$1,$Z$2:$Z$16,$AB$2:$AB$16)-$U632)^2+(_xlfn.XLOOKUP(AV$1,$Z$2:$Z$16,$AC$2:$AC$16-$V632)^2)))</f>
        <v/>
      </c>
      <c r="AW632" s="124"/>
      <c r="AX632" s="124"/>
      <c r="AY632" s="125">
        <f t="shared" si="189"/>
        <v>0</v>
      </c>
      <c r="AZ632" s="143">
        <f t="shared" si="190"/>
        <v>0</v>
      </c>
      <c r="BA632" s="143">
        <f t="shared" si="191"/>
        <v>0</v>
      </c>
      <c r="BB632" s="143">
        <f t="shared" si="192"/>
        <v>0</v>
      </c>
      <c r="BC632" s="143">
        <f t="shared" si="193"/>
        <v>0</v>
      </c>
      <c r="BD632" s="143">
        <f t="shared" si="194"/>
        <v>0</v>
      </c>
      <c r="BE632" s="143">
        <f t="shared" si="195"/>
        <v>0</v>
      </c>
      <c r="BF632" s="143">
        <f t="shared" si="196"/>
        <v>0</v>
      </c>
      <c r="BG632" s="144">
        <f t="shared" si="197"/>
        <v>0</v>
      </c>
      <c r="BH632" s="144">
        <f t="shared" si="198"/>
        <v>0</v>
      </c>
      <c r="BI632" s="144">
        <f t="shared" si="199"/>
        <v>0</v>
      </c>
      <c r="BJ632" s="144">
        <f t="shared" si="200"/>
        <v>0</v>
      </c>
      <c r="BK632" s="144">
        <f t="shared" si="201"/>
        <v>0</v>
      </c>
      <c r="BL632" s="144">
        <f t="shared" si="202"/>
        <v>0</v>
      </c>
      <c r="BM632" s="145">
        <f t="shared" si="203"/>
        <v>0</v>
      </c>
      <c r="BN632" s="124"/>
      <c r="BO632" s="124"/>
      <c r="BP632" s="124"/>
      <c r="BQ632" s="124"/>
      <c r="BR632" s="124"/>
      <c r="BS632" s="124"/>
      <c r="BT632" s="124"/>
      <c r="BU632" s="124"/>
      <c r="BV632" s="130"/>
      <c r="BW632" s="130"/>
      <c r="BX632" s="130"/>
      <c r="BY632" s="130"/>
      <c r="BZ632" s="130"/>
      <c r="CA632" s="130"/>
      <c r="CB632" s="130"/>
      <c r="CC632" s="130"/>
      <c r="CD632" s="130"/>
      <c r="CE632" s="130"/>
      <c r="CF632" s="130"/>
      <c r="CG632" s="130"/>
      <c r="CH632" s="130"/>
      <c r="CI632" s="130"/>
      <c r="CJ632" s="130"/>
      <c r="CL632" s="124"/>
      <c r="CM632" s="130" t="s">
        <v>32</v>
      </c>
      <c r="CN632" s="130"/>
      <c r="CO632" s="130"/>
      <c r="CP632" s="130"/>
      <c r="CQ632" s="130"/>
      <c r="CR632" s="130"/>
      <c r="CS632" s="130"/>
      <c r="CT632" s="130"/>
      <c r="CU632" s="130"/>
      <c r="CV632" s="130"/>
      <c r="CW632" s="130"/>
      <c r="CX632" s="130"/>
      <c r="CY632" s="130"/>
      <c r="CZ632" s="130"/>
      <c r="DA632" s="130"/>
      <c r="DD632" s="159" cm="1">
        <f t="array" ref="DD632">_xlfn.IFS(DD$1= 0,"", NOT(ISBLANK(CM632)), 0, ISBLANK(CM632), $Q632-$S632+AY632-BV632)</f>
        <v>0</v>
      </c>
      <c r="DE632" s="160" cm="1">
        <f t="array" ref="DE632">_xlfn.IFS(DE$1= 0,"", NOT(ISBLANK(CN632)), 0, ISBLANK(CN632), $Q632-$S632+AZ632-BW632)</f>
        <v>0</v>
      </c>
      <c r="DF632" s="160" cm="1">
        <f t="array" ref="DF632">_xlfn.IFS(DF$1= 0,"", NOT(ISBLANK(CO632)), 0, ISBLANK(CO632), $Q632-$S632+BA632-BX632)</f>
        <v>0</v>
      </c>
      <c r="DG632" s="160" cm="1">
        <f t="array" ref="DG632">_xlfn.IFS(DG$1= 0,"", NOT(ISBLANK(CP632)), 0, ISBLANK(CP632), $Q632-$S632+BB632-BY632)</f>
        <v>0</v>
      </c>
      <c r="DH632" s="160" cm="1">
        <f t="array" ref="DH632">_xlfn.IFS(DH$1= 0,"", NOT(ISBLANK(CQ632)), 0, ISBLANK(CQ632), $Q632-$S632+BC632-BZ632)</f>
        <v>0</v>
      </c>
      <c r="DI632" s="160" cm="1">
        <f t="array" ref="DI632">_xlfn.IFS(DI$1= 0,"", NOT(ISBLANK(CR632)), 0, ISBLANK(CR632), $Q632-$S632+BD632-CA632)</f>
        <v>0</v>
      </c>
      <c r="DJ632" s="160" t="str" cm="1">
        <f t="array" ref="DJ632">_xlfn.IFS(DJ$1= 0,"", NOT(ISBLANK(CS632)), 0, ISBLANK(CS632), $Q632-$S632+BE632-CB632)</f>
        <v/>
      </c>
      <c r="DK632" s="160" t="str" cm="1">
        <f t="array" ref="DK632">_xlfn.IFS(DK$1= 0,"", NOT(ISBLANK(CT632)), 0, ISBLANK(CT632), $Q632-$S632+BF632-CC632)</f>
        <v/>
      </c>
      <c r="DL632" s="162" t="str" cm="1">
        <f t="array" ref="DL632">_xlfn.IFS(DL$1= 0,"", NOT(ISBLANK(CU632)), 0, ISBLANK(CU632), $Q632-$S632+BG632-CD632)</f>
        <v/>
      </c>
      <c r="DM632" s="162" t="str" cm="1">
        <f t="array" ref="DM632">_xlfn.IFS(DM$1= 0,"", NOT(ISBLANK(CV632)), 0, ISBLANK(CV632), $Q632-$S632+BH632-CE632)</f>
        <v/>
      </c>
      <c r="DN632" s="162" t="str" cm="1">
        <f t="array" ref="DN632">_xlfn.IFS(DN$1= 0,"", NOT(ISBLANK(CW632)), 0, ISBLANK(CW632), $Q632-$S632+BI632-CF632)</f>
        <v/>
      </c>
      <c r="DO632" s="162" t="str" cm="1">
        <f t="array" ref="DO632">_xlfn.IFS(DO$1= 0,"", NOT(ISBLANK(CX632)), 0, ISBLANK(CX632), $Q632-$S632+BJ632-CG632)</f>
        <v/>
      </c>
      <c r="DP632" s="162" t="str" cm="1">
        <f t="array" ref="DP632">_xlfn.IFS(DP$1= 0,"", NOT(ISBLANK(CY632)), 0, ISBLANK(CY632), $Q632-$S632+BK632-CH632)</f>
        <v/>
      </c>
      <c r="DQ632" s="162" t="str" cm="1">
        <f t="array" ref="DQ632">_xlfn.IFS(DQ$1= 0,"", NOT(ISBLANK(CZ632)), 0, ISBLANK(CZ632), $Q632-$S632+BL632-CI632)</f>
        <v/>
      </c>
      <c r="DR632" s="163" t="str" cm="1">
        <f t="array" ref="DR632">_xlfn.IFS(DR$1= 0,"", NOT(ISBLANK(DA632)), 0, ISBLANK(DA632), $Q632-$S632+BM632-CJ632)</f>
        <v/>
      </c>
    </row>
    <row r="633" spans="1:122" ht="16.5" x14ac:dyDescent="0.3">
      <c r="A633" s="135"/>
      <c r="B633" s="136"/>
      <c r="C633" s="136"/>
      <c r="D633" s="137"/>
      <c r="E633" s="176"/>
      <c r="F633" s="182"/>
      <c r="G633" s="183"/>
      <c r="H633" s="183"/>
      <c r="I633" s="183"/>
      <c r="J633" s="183"/>
      <c r="K633" s="183"/>
      <c r="L633" s="183"/>
      <c r="M633" s="186"/>
      <c r="N633" s="182"/>
      <c r="O633" s="184"/>
      <c r="P633" s="178"/>
      <c r="Q633" s="118">
        <f t="shared" si="187"/>
        <v>0</v>
      </c>
      <c r="R633" s="3"/>
      <c r="S633" s="3"/>
      <c r="T633" s="4"/>
      <c r="U633" s="4"/>
      <c r="V633" s="99">
        <f t="shared" si="188"/>
        <v>0</v>
      </c>
      <c r="W633" s="161"/>
      <c r="X633" s="138"/>
      <c r="AH633" s="158" t="str">
        <f t="array" ref="AH633">IF(OR(AH$1=0, $A633=""),"",SQRT((_xlfn.XLOOKUP(AH$1,$Z$2:$Z$16,$AA$2:$AA$16)-$T633)^2+(_xlfn.XLOOKUP(AH$1,$Z$2:$Z$16,$AB$2:$AB$16)-$U633)^2+(_xlfn.XLOOKUP(AH$1,$Z$2:$Z$16,$AC$2:$AC$16-$V633)^2)))</f>
        <v/>
      </c>
      <c r="AI633" s="140" t="str">
        <f t="array" ref="AI633">IF(OR(AI$1=0, $A633=""),"",SQRT((_xlfn.XLOOKUP(AI$1,$Z$2:$Z$16,$AA$2:$AA$16)-$T633)^2+(_xlfn.XLOOKUP(AI$1,$Z$2:$Z$16,$AB$2:$AB$16)-$U633)^2+(_xlfn.XLOOKUP(AI$1,$Z$2:$Z$16,$AC$2:$AC$16-$V633)^2)))</f>
        <v/>
      </c>
      <c r="AJ633" s="140" t="str">
        <f t="array" ref="AJ633">IF(OR(AJ$1=0, $A633=""),"",SQRT((_xlfn.XLOOKUP(AJ$1,$Z$2:$Z$16,$AA$2:$AA$16)-$T633)^2+(_xlfn.XLOOKUP(AJ$1,$Z$2:$Z$16,$AB$2:$AB$16)-$U633)^2+(_xlfn.XLOOKUP(AJ$1,$Z$2:$Z$16,$AC$2:$AC$16-$V633)^2)))</f>
        <v/>
      </c>
      <c r="AK633" s="140" t="str">
        <f t="array" ref="AK633">IF(OR(AK$1=0, $A633=""),"",SQRT((_xlfn.XLOOKUP(AK$1,$Z$2:$Z$16,$AA$2:$AA$16)-$T633)^2+(_xlfn.XLOOKUP(AK$1,$Z$2:$Z$16,$AB$2:$AB$16)-$U633)^2+(_xlfn.XLOOKUP(AK$1,$Z$2:$Z$16,$AC$2:$AC$16-$V633)^2)))</f>
        <v/>
      </c>
      <c r="AL633" s="140" t="str">
        <f t="array" ref="AL633">IF(OR(AL$1=0, $A633=""),"",SQRT((_xlfn.XLOOKUP(AL$1,$Z$2:$Z$16,$AA$2:$AA$16)-$T633)^2+(_xlfn.XLOOKUP(AL$1,$Z$2:$Z$16,$AB$2:$AB$16)-$U633)^2+(_xlfn.XLOOKUP(AL$1,$Z$2:$Z$16,$AC$2:$AC$16-$V633)^2)))</f>
        <v/>
      </c>
      <c r="AM633" s="140" t="str">
        <f t="array" ref="AM633">IF(OR(AM$1=0, $A633=""),"",SQRT((_xlfn.XLOOKUP(AM$1,$Z$2:$Z$16,$AA$2:$AA$16)-$T633)^2+(_xlfn.XLOOKUP(AM$1,$Z$2:$Z$16,$AB$2:$AB$16)-$U633)^2+(_xlfn.XLOOKUP(AM$1,$Z$2:$Z$16,$AC$2:$AC$16-$V633)^2)))</f>
        <v/>
      </c>
      <c r="AN633" s="140" t="str">
        <f t="array" ref="AN633">IF(OR(AN$1=0, $A633=""),"",SQRT((_xlfn.XLOOKUP(AN$1,$Z$2:$Z$16,$AA$2:$AA$16)-$T633)^2+(_xlfn.XLOOKUP(AN$1,$Z$2:$Z$16,$AB$2:$AB$16)-$U633)^2+(_xlfn.XLOOKUP(AN$1,$Z$2:$Z$16,$AC$2:$AC$16-$V633)^2)))</f>
        <v/>
      </c>
      <c r="AO633" s="140" t="str">
        <f t="array" ref="AO633">IF(OR(AO$1=0, $A633=""),"",SQRT((_xlfn.XLOOKUP(AO$1,$Z$2:$Z$16,$AA$2:$AA$16)-$T633)^2+(_xlfn.XLOOKUP(AO$1,$Z$2:$Z$16,$AB$2:$AB$16)-$U633)^2+(_xlfn.XLOOKUP(AO$1,$Z$2:$Z$16,$AC$2:$AC$16-$V633)^2)))</f>
        <v/>
      </c>
      <c r="AP633" s="141" t="str">
        <f t="array" ref="AP633">IF(OR(AP$1=0, $A633=""),"",SQRT((_xlfn.XLOOKUP(AP$1,$Z$2:$Z$16,$AA$2:$AA$16)-$T633)^2+(_xlfn.XLOOKUP(AP$1,$Z$2:$Z$16,$AB$2:$AB$16)-$U633)^2+(_xlfn.XLOOKUP(AP$1,$Z$2:$Z$16,$AC$2:$AC$16-$V633)^2)))</f>
        <v/>
      </c>
      <c r="AQ633" s="141" t="str">
        <f t="array" ref="AQ633">IF(OR(AQ$1=0, $A633=""),"",SQRT((_xlfn.XLOOKUP(AQ$1,$Z$2:$Z$16,$AA$2:$AA$16)-$T633)^2+(_xlfn.XLOOKUP(AQ$1,$Z$2:$Z$16,$AB$2:$AB$16)-$U633)^2+(_xlfn.XLOOKUP(AQ$1,$Z$2:$Z$16,$AC$2:$AC$16-$V633)^2)))</f>
        <v/>
      </c>
      <c r="AR633" s="141" t="str">
        <f t="array" ref="AR633">IF(OR(AR$1=0, $A633=""),"",SQRT((_xlfn.XLOOKUP(AR$1,$Z$2:$Z$16,$AA$2:$AA$16)-$T633)^2+(_xlfn.XLOOKUP(AR$1,$Z$2:$Z$16,$AB$2:$AB$16)-$U633)^2+(_xlfn.XLOOKUP(AR$1,$Z$2:$Z$16,$AC$2:$AC$16-$V633)^2)))</f>
        <v/>
      </c>
      <c r="AS633" s="141" t="str">
        <f t="array" ref="AS633">IF(OR(AS$1=0, $A633=""),"",SQRT((_xlfn.XLOOKUP(AS$1,$Z$2:$Z$16,$AA$2:$AA$16)-$T633)^2+(_xlfn.XLOOKUP(AS$1,$Z$2:$Z$16,$AB$2:$AB$16)-$U633)^2+(_xlfn.XLOOKUP(AS$1,$Z$2:$Z$16,$AC$2:$AC$16-$V633)^2)))</f>
        <v/>
      </c>
      <c r="AT633" s="141" t="str">
        <f t="array" ref="AT633">IF(OR(AT$1=0, $A633=""),"",SQRT((_xlfn.XLOOKUP(AT$1,$Z$2:$Z$16,$AA$2:$AA$16)-$T633)^2+(_xlfn.XLOOKUP(AT$1,$Z$2:$Z$16,$AB$2:$AB$16)-$U633)^2+(_xlfn.XLOOKUP(AT$1,$Z$2:$Z$16,$AC$2:$AC$16-$V633)^2)))</f>
        <v/>
      </c>
      <c r="AU633" s="141" t="str">
        <f t="array" ref="AU633">IF(OR(AU$1=0, $A633=""),"",SQRT((_xlfn.XLOOKUP(AU$1,$Z$2:$Z$16,$AA$2:$AA$16)-$T633)^2+(_xlfn.XLOOKUP(AU$1,$Z$2:$Z$16,$AB$2:$AB$16)-$U633)^2+(_xlfn.XLOOKUP(AU$1,$Z$2:$Z$16,$AC$2:$AC$16-$V633)^2)))</f>
        <v/>
      </c>
      <c r="AV633" s="142" t="str">
        <f t="array" ref="AV633">IF(OR(AV$1=0, $A633=""),"",SQRT((_xlfn.XLOOKUP(AV$1,$Z$2:$Z$16,$AA$2:$AA$16)-$T633)^2+(_xlfn.XLOOKUP(AV$1,$Z$2:$Z$16,$AB$2:$AB$16)-$U633)^2+(_xlfn.XLOOKUP(AV$1,$Z$2:$Z$16,$AC$2:$AC$16-$V633)^2)))</f>
        <v/>
      </c>
      <c r="AW633" s="124"/>
      <c r="AX633" s="124"/>
      <c r="AY633" s="125">
        <f t="shared" si="189"/>
        <v>0</v>
      </c>
      <c r="AZ633" s="143">
        <f t="shared" si="190"/>
        <v>0</v>
      </c>
      <c r="BA633" s="143">
        <f t="shared" si="191"/>
        <v>0</v>
      </c>
      <c r="BB633" s="143">
        <f t="shared" si="192"/>
        <v>0</v>
      </c>
      <c r="BC633" s="143">
        <f t="shared" si="193"/>
        <v>0</v>
      </c>
      <c r="BD633" s="143">
        <f t="shared" si="194"/>
        <v>0</v>
      </c>
      <c r="BE633" s="143">
        <f t="shared" si="195"/>
        <v>0</v>
      </c>
      <c r="BF633" s="143">
        <f t="shared" si="196"/>
        <v>0</v>
      </c>
      <c r="BG633" s="144">
        <f t="shared" si="197"/>
        <v>0</v>
      </c>
      <c r="BH633" s="144">
        <f t="shared" si="198"/>
        <v>0</v>
      </c>
      <c r="BI633" s="144">
        <f t="shared" si="199"/>
        <v>0</v>
      </c>
      <c r="BJ633" s="144">
        <f t="shared" si="200"/>
        <v>0</v>
      </c>
      <c r="BK633" s="144">
        <f t="shared" si="201"/>
        <v>0</v>
      </c>
      <c r="BL633" s="144">
        <f t="shared" si="202"/>
        <v>0</v>
      </c>
      <c r="BM633" s="145">
        <f t="shared" si="203"/>
        <v>0</v>
      </c>
      <c r="BN633" s="124"/>
      <c r="BO633" s="124"/>
      <c r="BP633" s="124"/>
      <c r="BQ633" s="124"/>
      <c r="BR633" s="124"/>
      <c r="BS633" s="124"/>
      <c r="BT633" s="124"/>
      <c r="BU633" s="124"/>
      <c r="BV633" s="130"/>
      <c r="BW633" s="130"/>
      <c r="BX633" s="130"/>
      <c r="BY633" s="130"/>
      <c r="BZ633" s="130"/>
      <c r="CA633" s="130"/>
      <c r="CB633" s="130"/>
      <c r="CC633" s="130"/>
      <c r="CD633" s="130"/>
      <c r="CE633" s="130"/>
      <c r="CF633" s="130"/>
      <c r="CG633" s="130"/>
      <c r="CH633" s="130"/>
      <c r="CI633" s="130"/>
      <c r="CJ633" s="130"/>
      <c r="CL633" s="124"/>
      <c r="CM633" s="130" t="s">
        <v>32</v>
      </c>
      <c r="CN633" s="130"/>
      <c r="CO633" s="130"/>
      <c r="CP633" s="130"/>
      <c r="CQ633" s="130"/>
      <c r="CR633" s="130"/>
      <c r="CS633" s="130"/>
      <c r="CT633" s="130"/>
      <c r="CU633" s="130"/>
      <c r="CV633" s="130"/>
      <c r="CW633" s="130"/>
      <c r="CX633" s="130"/>
      <c r="CY633" s="130"/>
      <c r="CZ633" s="130"/>
      <c r="DA633" s="130"/>
      <c r="DD633" s="159" cm="1">
        <f t="array" ref="DD633">_xlfn.IFS(DD$1= 0,"", NOT(ISBLANK(CM633)), 0, ISBLANK(CM633), $Q633-$S633+AY633-BV633)</f>
        <v>0</v>
      </c>
      <c r="DE633" s="160" cm="1">
        <f t="array" ref="DE633">_xlfn.IFS(DE$1= 0,"", NOT(ISBLANK(CN633)), 0, ISBLANK(CN633), $Q633-$S633+AZ633-BW633)</f>
        <v>0</v>
      </c>
      <c r="DF633" s="160" cm="1">
        <f t="array" ref="DF633">_xlfn.IFS(DF$1= 0,"", NOT(ISBLANK(CO633)), 0, ISBLANK(CO633), $Q633-$S633+BA633-BX633)</f>
        <v>0</v>
      </c>
      <c r="DG633" s="160" cm="1">
        <f t="array" ref="DG633">_xlfn.IFS(DG$1= 0,"", NOT(ISBLANK(CP633)), 0, ISBLANK(CP633), $Q633-$S633+BB633-BY633)</f>
        <v>0</v>
      </c>
      <c r="DH633" s="160" cm="1">
        <f t="array" ref="DH633">_xlfn.IFS(DH$1= 0,"", NOT(ISBLANK(CQ633)), 0, ISBLANK(CQ633), $Q633-$S633+BC633-BZ633)</f>
        <v>0</v>
      </c>
      <c r="DI633" s="160" cm="1">
        <f t="array" ref="DI633">_xlfn.IFS(DI$1= 0,"", NOT(ISBLANK(CR633)), 0, ISBLANK(CR633), $Q633-$S633+BD633-CA633)</f>
        <v>0</v>
      </c>
      <c r="DJ633" s="160" t="str" cm="1">
        <f t="array" ref="DJ633">_xlfn.IFS(DJ$1= 0,"", NOT(ISBLANK(CS633)), 0, ISBLANK(CS633), $Q633-$S633+BE633-CB633)</f>
        <v/>
      </c>
      <c r="DK633" s="160" t="str" cm="1">
        <f t="array" ref="DK633">_xlfn.IFS(DK$1= 0,"", NOT(ISBLANK(CT633)), 0, ISBLANK(CT633), $Q633-$S633+BF633-CC633)</f>
        <v/>
      </c>
      <c r="DL633" s="162" t="str" cm="1">
        <f t="array" ref="DL633">_xlfn.IFS(DL$1= 0,"", NOT(ISBLANK(CU633)), 0, ISBLANK(CU633), $Q633-$S633+BG633-CD633)</f>
        <v/>
      </c>
      <c r="DM633" s="162" t="str" cm="1">
        <f t="array" ref="DM633">_xlfn.IFS(DM$1= 0,"", NOT(ISBLANK(CV633)), 0, ISBLANK(CV633), $Q633-$S633+BH633-CE633)</f>
        <v/>
      </c>
      <c r="DN633" s="162" t="str" cm="1">
        <f t="array" ref="DN633">_xlfn.IFS(DN$1= 0,"", NOT(ISBLANK(CW633)), 0, ISBLANK(CW633), $Q633-$S633+BI633-CF633)</f>
        <v/>
      </c>
      <c r="DO633" s="162" t="str" cm="1">
        <f t="array" ref="DO633">_xlfn.IFS(DO$1= 0,"", NOT(ISBLANK(CX633)), 0, ISBLANK(CX633), $Q633-$S633+BJ633-CG633)</f>
        <v/>
      </c>
      <c r="DP633" s="162" t="str" cm="1">
        <f t="array" ref="DP633">_xlfn.IFS(DP$1= 0,"", NOT(ISBLANK(CY633)), 0, ISBLANK(CY633), $Q633-$S633+BK633-CH633)</f>
        <v/>
      </c>
      <c r="DQ633" s="162" t="str" cm="1">
        <f t="array" ref="DQ633">_xlfn.IFS(DQ$1= 0,"", NOT(ISBLANK(CZ633)), 0, ISBLANK(CZ633), $Q633-$S633+BL633-CI633)</f>
        <v/>
      </c>
      <c r="DR633" s="163" t="str" cm="1">
        <f t="array" ref="DR633">_xlfn.IFS(DR$1= 0,"", NOT(ISBLANK(DA633)), 0, ISBLANK(DA633), $Q633-$S633+BM633-CJ633)</f>
        <v/>
      </c>
    </row>
    <row r="634" spans="1:122" ht="16.5" x14ac:dyDescent="0.3">
      <c r="A634" s="135"/>
      <c r="B634" s="136"/>
      <c r="C634" s="136"/>
      <c r="D634" s="137"/>
      <c r="E634" s="176"/>
      <c r="F634" s="182"/>
      <c r="G634" s="183"/>
      <c r="H634" s="183"/>
      <c r="I634" s="183"/>
      <c r="J634" s="183"/>
      <c r="K634" s="183"/>
      <c r="L634" s="183"/>
      <c r="M634" s="186"/>
      <c r="N634" s="182"/>
      <c r="O634" s="184"/>
      <c r="P634" s="178"/>
      <c r="Q634" s="118">
        <f t="shared" ref="Q634:Q697" si="204">IFERROR(10*LOG10(A634)+ROUND(IF(AND(A634&gt;0, O634&gt;0), N634+ABS(10*LOG10(P634/(4*PI()*CONVERT(O634,"ft", "m")^2))), N634),0), 0)</f>
        <v>0</v>
      </c>
      <c r="R634" s="3"/>
      <c r="S634" s="3"/>
      <c r="T634" s="4"/>
      <c r="U634" s="4"/>
      <c r="V634" s="99">
        <f t="shared" ref="V634:V697" si="205">SUM(W634:X634)</f>
        <v>0</v>
      </c>
      <c r="W634" s="161"/>
      <c r="X634" s="138"/>
      <c r="AH634" s="158" t="str">
        <f t="array" ref="AH634">IF(OR(AH$1=0, $A634=""),"",SQRT((_xlfn.XLOOKUP(AH$1,$Z$2:$Z$16,$AA$2:$AA$16)-$T634)^2+(_xlfn.XLOOKUP(AH$1,$Z$2:$Z$16,$AB$2:$AB$16)-$U634)^2+(_xlfn.XLOOKUP(AH$1,$Z$2:$Z$16,$AC$2:$AC$16-$V634)^2)))</f>
        <v/>
      </c>
      <c r="AI634" s="140" t="str">
        <f t="array" ref="AI634">IF(OR(AI$1=0, $A634=""),"",SQRT((_xlfn.XLOOKUP(AI$1,$Z$2:$Z$16,$AA$2:$AA$16)-$T634)^2+(_xlfn.XLOOKUP(AI$1,$Z$2:$Z$16,$AB$2:$AB$16)-$U634)^2+(_xlfn.XLOOKUP(AI$1,$Z$2:$Z$16,$AC$2:$AC$16-$V634)^2)))</f>
        <v/>
      </c>
      <c r="AJ634" s="140" t="str">
        <f t="array" ref="AJ634">IF(OR(AJ$1=0, $A634=""),"",SQRT((_xlfn.XLOOKUP(AJ$1,$Z$2:$Z$16,$AA$2:$AA$16)-$T634)^2+(_xlfn.XLOOKUP(AJ$1,$Z$2:$Z$16,$AB$2:$AB$16)-$U634)^2+(_xlfn.XLOOKUP(AJ$1,$Z$2:$Z$16,$AC$2:$AC$16-$V634)^2)))</f>
        <v/>
      </c>
      <c r="AK634" s="140" t="str">
        <f t="array" ref="AK634">IF(OR(AK$1=0, $A634=""),"",SQRT((_xlfn.XLOOKUP(AK$1,$Z$2:$Z$16,$AA$2:$AA$16)-$T634)^2+(_xlfn.XLOOKUP(AK$1,$Z$2:$Z$16,$AB$2:$AB$16)-$U634)^2+(_xlfn.XLOOKUP(AK$1,$Z$2:$Z$16,$AC$2:$AC$16-$V634)^2)))</f>
        <v/>
      </c>
      <c r="AL634" s="140" t="str">
        <f t="array" ref="AL634">IF(OR(AL$1=0, $A634=""),"",SQRT((_xlfn.XLOOKUP(AL$1,$Z$2:$Z$16,$AA$2:$AA$16)-$T634)^2+(_xlfn.XLOOKUP(AL$1,$Z$2:$Z$16,$AB$2:$AB$16)-$U634)^2+(_xlfn.XLOOKUP(AL$1,$Z$2:$Z$16,$AC$2:$AC$16-$V634)^2)))</f>
        <v/>
      </c>
      <c r="AM634" s="140" t="str">
        <f t="array" ref="AM634">IF(OR(AM$1=0, $A634=""),"",SQRT((_xlfn.XLOOKUP(AM$1,$Z$2:$Z$16,$AA$2:$AA$16)-$T634)^2+(_xlfn.XLOOKUP(AM$1,$Z$2:$Z$16,$AB$2:$AB$16)-$U634)^2+(_xlfn.XLOOKUP(AM$1,$Z$2:$Z$16,$AC$2:$AC$16-$V634)^2)))</f>
        <v/>
      </c>
      <c r="AN634" s="140" t="str">
        <f t="array" ref="AN634">IF(OR(AN$1=0, $A634=""),"",SQRT((_xlfn.XLOOKUP(AN$1,$Z$2:$Z$16,$AA$2:$AA$16)-$T634)^2+(_xlfn.XLOOKUP(AN$1,$Z$2:$Z$16,$AB$2:$AB$16)-$U634)^2+(_xlfn.XLOOKUP(AN$1,$Z$2:$Z$16,$AC$2:$AC$16-$V634)^2)))</f>
        <v/>
      </c>
      <c r="AO634" s="140" t="str">
        <f t="array" ref="AO634">IF(OR(AO$1=0, $A634=""),"",SQRT((_xlfn.XLOOKUP(AO$1,$Z$2:$Z$16,$AA$2:$AA$16)-$T634)^2+(_xlfn.XLOOKUP(AO$1,$Z$2:$Z$16,$AB$2:$AB$16)-$U634)^2+(_xlfn.XLOOKUP(AO$1,$Z$2:$Z$16,$AC$2:$AC$16-$V634)^2)))</f>
        <v/>
      </c>
      <c r="AP634" s="141" t="str">
        <f t="array" ref="AP634">IF(OR(AP$1=0, $A634=""),"",SQRT((_xlfn.XLOOKUP(AP$1,$Z$2:$Z$16,$AA$2:$AA$16)-$T634)^2+(_xlfn.XLOOKUP(AP$1,$Z$2:$Z$16,$AB$2:$AB$16)-$U634)^2+(_xlfn.XLOOKUP(AP$1,$Z$2:$Z$16,$AC$2:$AC$16-$V634)^2)))</f>
        <v/>
      </c>
      <c r="AQ634" s="141" t="str">
        <f t="array" ref="AQ634">IF(OR(AQ$1=0, $A634=""),"",SQRT((_xlfn.XLOOKUP(AQ$1,$Z$2:$Z$16,$AA$2:$AA$16)-$T634)^2+(_xlfn.XLOOKUP(AQ$1,$Z$2:$Z$16,$AB$2:$AB$16)-$U634)^2+(_xlfn.XLOOKUP(AQ$1,$Z$2:$Z$16,$AC$2:$AC$16-$V634)^2)))</f>
        <v/>
      </c>
      <c r="AR634" s="141" t="str">
        <f t="array" ref="AR634">IF(OR(AR$1=0, $A634=""),"",SQRT((_xlfn.XLOOKUP(AR$1,$Z$2:$Z$16,$AA$2:$AA$16)-$T634)^2+(_xlfn.XLOOKUP(AR$1,$Z$2:$Z$16,$AB$2:$AB$16)-$U634)^2+(_xlfn.XLOOKUP(AR$1,$Z$2:$Z$16,$AC$2:$AC$16-$V634)^2)))</f>
        <v/>
      </c>
      <c r="AS634" s="141" t="str">
        <f t="array" ref="AS634">IF(OR(AS$1=0, $A634=""),"",SQRT((_xlfn.XLOOKUP(AS$1,$Z$2:$Z$16,$AA$2:$AA$16)-$T634)^2+(_xlfn.XLOOKUP(AS$1,$Z$2:$Z$16,$AB$2:$AB$16)-$U634)^2+(_xlfn.XLOOKUP(AS$1,$Z$2:$Z$16,$AC$2:$AC$16-$V634)^2)))</f>
        <v/>
      </c>
      <c r="AT634" s="141" t="str">
        <f t="array" ref="AT634">IF(OR(AT$1=0, $A634=""),"",SQRT((_xlfn.XLOOKUP(AT$1,$Z$2:$Z$16,$AA$2:$AA$16)-$T634)^2+(_xlfn.XLOOKUP(AT$1,$Z$2:$Z$16,$AB$2:$AB$16)-$U634)^2+(_xlfn.XLOOKUP(AT$1,$Z$2:$Z$16,$AC$2:$AC$16-$V634)^2)))</f>
        <v/>
      </c>
      <c r="AU634" s="141" t="str">
        <f t="array" ref="AU634">IF(OR(AU$1=0, $A634=""),"",SQRT((_xlfn.XLOOKUP(AU$1,$Z$2:$Z$16,$AA$2:$AA$16)-$T634)^2+(_xlfn.XLOOKUP(AU$1,$Z$2:$Z$16,$AB$2:$AB$16)-$U634)^2+(_xlfn.XLOOKUP(AU$1,$Z$2:$Z$16,$AC$2:$AC$16-$V634)^2)))</f>
        <v/>
      </c>
      <c r="AV634" s="142" t="str">
        <f t="array" ref="AV634">IF(OR(AV$1=0, $A634=""),"",SQRT((_xlfn.XLOOKUP(AV$1,$Z$2:$Z$16,$AA$2:$AA$16)-$T634)^2+(_xlfn.XLOOKUP(AV$1,$Z$2:$Z$16,$AB$2:$AB$16)-$U634)^2+(_xlfn.XLOOKUP(AV$1,$Z$2:$Z$16,$AC$2:$AC$16-$V634)^2)))</f>
        <v/>
      </c>
      <c r="AW634" s="124"/>
      <c r="AX634" s="124"/>
      <c r="AY634" s="125">
        <f t="shared" ref="AY634:AY697" si="206">IFERROR(-ABS(10*LOG10(($R634/(4*PI()*CONVERT(AH634,"ft","m")^2)))),0)</f>
        <v>0</v>
      </c>
      <c r="AZ634" s="143">
        <f t="shared" ref="AZ634:AZ697" si="207">IFERROR(-ABS(10*LOG10(($R634/(4*PI()*CONVERT(AI634,"ft","m")^2)))),0)</f>
        <v>0</v>
      </c>
      <c r="BA634" s="143">
        <f t="shared" ref="BA634:BA697" si="208">IFERROR(-ABS(10*LOG10(($R634/(4*PI()*CONVERT(AJ634,"ft","m")^2)))),0)</f>
        <v>0</v>
      </c>
      <c r="BB634" s="143">
        <f t="shared" ref="BB634:BB697" si="209">IFERROR(-ABS(10*LOG10(($R634/(4*PI()*CONVERT(AK634,"ft","m")^2)))),0)</f>
        <v>0</v>
      </c>
      <c r="BC634" s="143">
        <f t="shared" ref="BC634:BC697" si="210">IFERROR(-ABS(10*LOG10(($R634/(4*PI()*CONVERT(AL634,"ft","m")^2)))),0)</f>
        <v>0</v>
      </c>
      <c r="BD634" s="143">
        <f t="shared" ref="BD634:BD697" si="211">IFERROR(-ABS(10*LOG10(($R634/(4*PI()*CONVERT(AM634,"ft","m")^2)))),0)</f>
        <v>0</v>
      </c>
      <c r="BE634" s="143">
        <f t="shared" ref="BE634:BE697" si="212">IFERROR(-ABS(10*LOG10(($R634/(4*PI()*CONVERT(AN634,"ft","m")^2)))),0)</f>
        <v>0</v>
      </c>
      <c r="BF634" s="143">
        <f t="shared" ref="BF634:BF697" si="213">IFERROR(-ABS(10*LOG10(($R634/(4*PI()*CONVERT(AO634,"ft","m")^2)))),0)</f>
        <v>0</v>
      </c>
      <c r="BG634" s="144">
        <f t="shared" ref="BG634:BG697" si="214">IFERROR(-ABS(10*LOG10(($R634/(4*PI()*CONVERT(AP634,"ft","m")^2)))),0)</f>
        <v>0</v>
      </c>
      <c r="BH634" s="144">
        <f t="shared" ref="BH634:BH697" si="215">IFERROR(-ABS(10*LOG10(($R634/(4*PI()*CONVERT(AQ634,"ft","m")^2)))),0)</f>
        <v>0</v>
      </c>
      <c r="BI634" s="144">
        <f t="shared" ref="BI634:BI697" si="216">IFERROR(-ABS(10*LOG10(($R634/(4*PI()*CONVERT(AR634,"ft","m")^2)))),0)</f>
        <v>0</v>
      </c>
      <c r="BJ634" s="144">
        <f t="shared" ref="BJ634:BJ697" si="217">IFERROR(-ABS(10*LOG10(($R634/(4*PI()*CONVERT(AS634,"ft","m")^2)))),0)</f>
        <v>0</v>
      </c>
      <c r="BK634" s="144">
        <f t="shared" ref="BK634:BK697" si="218">IFERROR(-ABS(10*LOG10(($R634/(4*PI()*CONVERT(AT634,"ft","m")^2)))),0)</f>
        <v>0</v>
      </c>
      <c r="BL634" s="144">
        <f t="shared" ref="BL634:BL697" si="219">IFERROR(-ABS(10*LOG10(($R634/(4*PI()*CONVERT(AU634,"ft","m")^2)))),0)</f>
        <v>0</v>
      </c>
      <c r="BM634" s="145">
        <f t="shared" ref="BM634:BM697" si="220">IFERROR(-ABS(10*LOG10(($R634/(4*PI()*CONVERT(AV634,"ft","m")^2)))),0)</f>
        <v>0</v>
      </c>
      <c r="BN634" s="124"/>
      <c r="BO634" s="124"/>
      <c r="BP634" s="124"/>
      <c r="BQ634" s="124"/>
      <c r="BR634" s="124"/>
      <c r="BS634" s="124"/>
      <c r="BT634" s="124"/>
      <c r="BU634" s="124"/>
      <c r="BV634" s="130"/>
      <c r="BW634" s="130"/>
      <c r="BX634" s="130"/>
      <c r="BY634" s="130"/>
      <c r="BZ634" s="130"/>
      <c r="CA634" s="130"/>
      <c r="CB634" s="130"/>
      <c r="CC634" s="130"/>
      <c r="CD634" s="130"/>
      <c r="CE634" s="130"/>
      <c r="CF634" s="130"/>
      <c r="CG634" s="130"/>
      <c r="CH634" s="130"/>
      <c r="CI634" s="130"/>
      <c r="CJ634" s="130"/>
      <c r="CL634" s="124"/>
      <c r="CM634" s="130" t="s">
        <v>32</v>
      </c>
      <c r="CN634" s="130"/>
      <c r="CO634" s="130"/>
      <c r="CP634" s="130"/>
      <c r="CQ634" s="130"/>
      <c r="CR634" s="130"/>
      <c r="CS634" s="130"/>
      <c r="CT634" s="130"/>
      <c r="CU634" s="130"/>
      <c r="CV634" s="130"/>
      <c r="CW634" s="130"/>
      <c r="CX634" s="130"/>
      <c r="CY634" s="130"/>
      <c r="CZ634" s="130"/>
      <c r="DA634" s="130"/>
      <c r="DD634" s="159" cm="1">
        <f t="array" ref="DD634">_xlfn.IFS(DD$1= 0,"", NOT(ISBLANK(CM634)), 0, ISBLANK(CM634), $Q634-$S634+AY634-BV634)</f>
        <v>0</v>
      </c>
      <c r="DE634" s="160" cm="1">
        <f t="array" ref="DE634">_xlfn.IFS(DE$1= 0,"", NOT(ISBLANK(CN634)), 0, ISBLANK(CN634), $Q634-$S634+AZ634-BW634)</f>
        <v>0</v>
      </c>
      <c r="DF634" s="160" cm="1">
        <f t="array" ref="DF634">_xlfn.IFS(DF$1= 0,"", NOT(ISBLANK(CO634)), 0, ISBLANK(CO634), $Q634-$S634+BA634-BX634)</f>
        <v>0</v>
      </c>
      <c r="DG634" s="160" cm="1">
        <f t="array" ref="DG634">_xlfn.IFS(DG$1= 0,"", NOT(ISBLANK(CP634)), 0, ISBLANK(CP634), $Q634-$S634+BB634-BY634)</f>
        <v>0</v>
      </c>
      <c r="DH634" s="160" cm="1">
        <f t="array" ref="DH634">_xlfn.IFS(DH$1= 0,"", NOT(ISBLANK(CQ634)), 0, ISBLANK(CQ634), $Q634-$S634+BC634-BZ634)</f>
        <v>0</v>
      </c>
      <c r="DI634" s="160" cm="1">
        <f t="array" ref="DI634">_xlfn.IFS(DI$1= 0,"", NOT(ISBLANK(CR634)), 0, ISBLANK(CR634), $Q634-$S634+BD634-CA634)</f>
        <v>0</v>
      </c>
      <c r="DJ634" s="160" t="str" cm="1">
        <f t="array" ref="DJ634">_xlfn.IFS(DJ$1= 0,"", NOT(ISBLANK(CS634)), 0, ISBLANK(CS634), $Q634-$S634+BE634-CB634)</f>
        <v/>
      </c>
      <c r="DK634" s="160" t="str" cm="1">
        <f t="array" ref="DK634">_xlfn.IFS(DK$1= 0,"", NOT(ISBLANK(CT634)), 0, ISBLANK(CT634), $Q634-$S634+BF634-CC634)</f>
        <v/>
      </c>
      <c r="DL634" s="162" t="str" cm="1">
        <f t="array" ref="DL634">_xlfn.IFS(DL$1= 0,"", NOT(ISBLANK(CU634)), 0, ISBLANK(CU634), $Q634-$S634+BG634-CD634)</f>
        <v/>
      </c>
      <c r="DM634" s="162" t="str" cm="1">
        <f t="array" ref="DM634">_xlfn.IFS(DM$1= 0,"", NOT(ISBLANK(CV634)), 0, ISBLANK(CV634), $Q634-$S634+BH634-CE634)</f>
        <v/>
      </c>
      <c r="DN634" s="162" t="str" cm="1">
        <f t="array" ref="DN634">_xlfn.IFS(DN$1= 0,"", NOT(ISBLANK(CW634)), 0, ISBLANK(CW634), $Q634-$S634+BI634-CF634)</f>
        <v/>
      </c>
      <c r="DO634" s="162" t="str" cm="1">
        <f t="array" ref="DO634">_xlfn.IFS(DO$1= 0,"", NOT(ISBLANK(CX634)), 0, ISBLANK(CX634), $Q634-$S634+BJ634-CG634)</f>
        <v/>
      </c>
      <c r="DP634" s="162" t="str" cm="1">
        <f t="array" ref="DP634">_xlfn.IFS(DP$1= 0,"", NOT(ISBLANK(CY634)), 0, ISBLANK(CY634), $Q634-$S634+BK634-CH634)</f>
        <v/>
      </c>
      <c r="DQ634" s="162" t="str" cm="1">
        <f t="array" ref="DQ634">_xlfn.IFS(DQ$1= 0,"", NOT(ISBLANK(CZ634)), 0, ISBLANK(CZ634), $Q634-$S634+BL634-CI634)</f>
        <v/>
      </c>
      <c r="DR634" s="163" t="str" cm="1">
        <f t="array" ref="DR634">_xlfn.IFS(DR$1= 0,"", NOT(ISBLANK(DA634)), 0, ISBLANK(DA634), $Q634-$S634+BM634-CJ634)</f>
        <v/>
      </c>
    </row>
    <row r="635" spans="1:122" ht="16.5" x14ac:dyDescent="0.3">
      <c r="A635" s="135"/>
      <c r="B635" s="136"/>
      <c r="C635" s="136"/>
      <c r="D635" s="137"/>
      <c r="E635" s="176"/>
      <c r="F635" s="182"/>
      <c r="G635" s="183"/>
      <c r="H635" s="183"/>
      <c r="I635" s="183"/>
      <c r="J635" s="183"/>
      <c r="K635" s="183"/>
      <c r="L635" s="183"/>
      <c r="M635" s="186"/>
      <c r="N635" s="182"/>
      <c r="O635" s="184"/>
      <c r="P635" s="178"/>
      <c r="Q635" s="118">
        <f t="shared" si="204"/>
        <v>0</v>
      </c>
      <c r="R635" s="3"/>
      <c r="S635" s="3"/>
      <c r="T635" s="4"/>
      <c r="U635" s="4"/>
      <c r="V635" s="99">
        <f t="shared" si="205"/>
        <v>0</v>
      </c>
      <c r="W635" s="161"/>
      <c r="X635" s="138"/>
      <c r="AH635" s="158" t="str">
        <f t="array" ref="AH635">IF(OR(AH$1=0, $A635=""),"",SQRT((_xlfn.XLOOKUP(AH$1,$Z$2:$Z$16,$AA$2:$AA$16)-$T635)^2+(_xlfn.XLOOKUP(AH$1,$Z$2:$Z$16,$AB$2:$AB$16)-$U635)^2+(_xlfn.XLOOKUP(AH$1,$Z$2:$Z$16,$AC$2:$AC$16-$V635)^2)))</f>
        <v/>
      </c>
      <c r="AI635" s="140" t="str">
        <f t="array" ref="AI635">IF(OR(AI$1=0, $A635=""),"",SQRT((_xlfn.XLOOKUP(AI$1,$Z$2:$Z$16,$AA$2:$AA$16)-$T635)^2+(_xlfn.XLOOKUP(AI$1,$Z$2:$Z$16,$AB$2:$AB$16)-$U635)^2+(_xlfn.XLOOKUP(AI$1,$Z$2:$Z$16,$AC$2:$AC$16-$V635)^2)))</f>
        <v/>
      </c>
      <c r="AJ635" s="140" t="str">
        <f t="array" ref="AJ635">IF(OR(AJ$1=0, $A635=""),"",SQRT((_xlfn.XLOOKUP(AJ$1,$Z$2:$Z$16,$AA$2:$AA$16)-$T635)^2+(_xlfn.XLOOKUP(AJ$1,$Z$2:$Z$16,$AB$2:$AB$16)-$U635)^2+(_xlfn.XLOOKUP(AJ$1,$Z$2:$Z$16,$AC$2:$AC$16-$V635)^2)))</f>
        <v/>
      </c>
      <c r="AK635" s="140" t="str">
        <f t="array" ref="AK635">IF(OR(AK$1=0, $A635=""),"",SQRT((_xlfn.XLOOKUP(AK$1,$Z$2:$Z$16,$AA$2:$AA$16)-$T635)^2+(_xlfn.XLOOKUP(AK$1,$Z$2:$Z$16,$AB$2:$AB$16)-$U635)^2+(_xlfn.XLOOKUP(AK$1,$Z$2:$Z$16,$AC$2:$AC$16-$V635)^2)))</f>
        <v/>
      </c>
      <c r="AL635" s="140" t="str">
        <f t="array" ref="AL635">IF(OR(AL$1=0, $A635=""),"",SQRT((_xlfn.XLOOKUP(AL$1,$Z$2:$Z$16,$AA$2:$AA$16)-$T635)^2+(_xlfn.XLOOKUP(AL$1,$Z$2:$Z$16,$AB$2:$AB$16)-$U635)^2+(_xlfn.XLOOKUP(AL$1,$Z$2:$Z$16,$AC$2:$AC$16-$V635)^2)))</f>
        <v/>
      </c>
      <c r="AM635" s="140" t="str">
        <f t="array" ref="AM635">IF(OR(AM$1=0, $A635=""),"",SQRT((_xlfn.XLOOKUP(AM$1,$Z$2:$Z$16,$AA$2:$AA$16)-$T635)^2+(_xlfn.XLOOKUP(AM$1,$Z$2:$Z$16,$AB$2:$AB$16)-$U635)^2+(_xlfn.XLOOKUP(AM$1,$Z$2:$Z$16,$AC$2:$AC$16-$V635)^2)))</f>
        <v/>
      </c>
      <c r="AN635" s="140" t="str">
        <f t="array" ref="AN635">IF(OR(AN$1=0, $A635=""),"",SQRT((_xlfn.XLOOKUP(AN$1,$Z$2:$Z$16,$AA$2:$AA$16)-$T635)^2+(_xlfn.XLOOKUP(AN$1,$Z$2:$Z$16,$AB$2:$AB$16)-$U635)^2+(_xlfn.XLOOKUP(AN$1,$Z$2:$Z$16,$AC$2:$AC$16-$V635)^2)))</f>
        <v/>
      </c>
      <c r="AO635" s="140" t="str">
        <f t="array" ref="AO635">IF(OR(AO$1=0, $A635=""),"",SQRT((_xlfn.XLOOKUP(AO$1,$Z$2:$Z$16,$AA$2:$AA$16)-$T635)^2+(_xlfn.XLOOKUP(AO$1,$Z$2:$Z$16,$AB$2:$AB$16)-$U635)^2+(_xlfn.XLOOKUP(AO$1,$Z$2:$Z$16,$AC$2:$AC$16-$V635)^2)))</f>
        <v/>
      </c>
      <c r="AP635" s="141" t="str">
        <f t="array" ref="AP635">IF(OR(AP$1=0, $A635=""),"",SQRT((_xlfn.XLOOKUP(AP$1,$Z$2:$Z$16,$AA$2:$AA$16)-$T635)^2+(_xlfn.XLOOKUP(AP$1,$Z$2:$Z$16,$AB$2:$AB$16)-$U635)^2+(_xlfn.XLOOKUP(AP$1,$Z$2:$Z$16,$AC$2:$AC$16-$V635)^2)))</f>
        <v/>
      </c>
      <c r="AQ635" s="141" t="str">
        <f t="array" ref="AQ635">IF(OR(AQ$1=0, $A635=""),"",SQRT((_xlfn.XLOOKUP(AQ$1,$Z$2:$Z$16,$AA$2:$AA$16)-$T635)^2+(_xlfn.XLOOKUP(AQ$1,$Z$2:$Z$16,$AB$2:$AB$16)-$U635)^2+(_xlfn.XLOOKUP(AQ$1,$Z$2:$Z$16,$AC$2:$AC$16-$V635)^2)))</f>
        <v/>
      </c>
      <c r="AR635" s="141" t="str">
        <f t="array" ref="AR635">IF(OR(AR$1=0, $A635=""),"",SQRT((_xlfn.XLOOKUP(AR$1,$Z$2:$Z$16,$AA$2:$AA$16)-$T635)^2+(_xlfn.XLOOKUP(AR$1,$Z$2:$Z$16,$AB$2:$AB$16)-$U635)^2+(_xlfn.XLOOKUP(AR$1,$Z$2:$Z$16,$AC$2:$AC$16-$V635)^2)))</f>
        <v/>
      </c>
      <c r="AS635" s="141" t="str">
        <f t="array" ref="AS635">IF(OR(AS$1=0, $A635=""),"",SQRT((_xlfn.XLOOKUP(AS$1,$Z$2:$Z$16,$AA$2:$AA$16)-$T635)^2+(_xlfn.XLOOKUP(AS$1,$Z$2:$Z$16,$AB$2:$AB$16)-$U635)^2+(_xlfn.XLOOKUP(AS$1,$Z$2:$Z$16,$AC$2:$AC$16-$V635)^2)))</f>
        <v/>
      </c>
      <c r="AT635" s="141" t="str">
        <f t="array" ref="AT635">IF(OR(AT$1=0, $A635=""),"",SQRT((_xlfn.XLOOKUP(AT$1,$Z$2:$Z$16,$AA$2:$AA$16)-$T635)^2+(_xlfn.XLOOKUP(AT$1,$Z$2:$Z$16,$AB$2:$AB$16)-$U635)^2+(_xlfn.XLOOKUP(AT$1,$Z$2:$Z$16,$AC$2:$AC$16-$V635)^2)))</f>
        <v/>
      </c>
      <c r="AU635" s="141" t="str">
        <f t="array" ref="AU635">IF(OR(AU$1=0, $A635=""),"",SQRT((_xlfn.XLOOKUP(AU$1,$Z$2:$Z$16,$AA$2:$AA$16)-$T635)^2+(_xlfn.XLOOKUP(AU$1,$Z$2:$Z$16,$AB$2:$AB$16)-$U635)^2+(_xlfn.XLOOKUP(AU$1,$Z$2:$Z$16,$AC$2:$AC$16-$V635)^2)))</f>
        <v/>
      </c>
      <c r="AV635" s="142" t="str">
        <f t="array" ref="AV635">IF(OR(AV$1=0, $A635=""),"",SQRT((_xlfn.XLOOKUP(AV$1,$Z$2:$Z$16,$AA$2:$AA$16)-$T635)^2+(_xlfn.XLOOKUP(AV$1,$Z$2:$Z$16,$AB$2:$AB$16)-$U635)^2+(_xlfn.XLOOKUP(AV$1,$Z$2:$Z$16,$AC$2:$AC$16-$V635)^2)))</f>
        <v/>
      </c>
      <c r="AW635" s="124"/>
      <c r="AX635" s="124"/>
      <c r="AY635" s="125">
        <f t="shared" si="206"/>
        <v>0</v>
      </c>
      <c r="AZ635" s="143">
        <f t="shared" si="207"/>
        <v>0</v>
      </c>
      <c r="BA635" s="143">
        <f t="shared" si="208"/>
        <v>0</v>
      </c>
      <c r="BB635" s="143">
        <f t="shared" si="209"/>
        <v>0</v>
      </c>
      <c r="BC635" s="143">
        <f t="shared" si="210"/>
        <v>0</v>
      </c>
      <c r="BD635" s="143">
        <f t="shared" si="211"/>
        <v>0</v>
      </c>
      <c r="BE635" s="143">
        <f t="shared" si="212"/>
        <v>0</v>
      </c>
      <c r="BF635" s="143">
        <f t="shared" si="213"/>
        <v>0</v>
      </c>
      <c r="BG635" s="144">
        <f t="shared" si="214"/>
        <v>0</v>
      </c>
      <c r="BH635" s="144">
        <f t="shared" si="215"/>
        <v>0</v>
      </c>
      <c r="BI635" s="144">
        <f t="shared" si="216"/>
        <v>0</v>
      </c>
      <c r="BJ635" s="144">
        <f t="shared" si="217"/>
        <v>0</v>
      </c>
      <c r="BK635" s="144">
        <f t="shared" si="218"/>
        <v>0</v>
      </c>
      <c r="BL635" s="144">
        <f t="shared" si="219"/>
        <v>0</v>
      </c>
      <c r="BM635" s="145">
        <f t="shared" si="220"/>
        <v>0</v>
      </c>
      <c r="BN635" s="124"/>
      <c r="BO635" s="124"/>
      <c r="BP635" s="124"/>
      <c r="BQ635" s="124"/>
      <c r="BR635" s="124"/>
      <c r="BS635" s="124"/>
      <c r="BT635" s="124"/>
      <c r="BU635" s="124"/>
      <c r="BV635" s="130"/>
      <c r="BW635" s="130"/>
      <c r="BX635" s="130"/>
      <c r="BY635" s="130"/>
      <c r="BZ635" s="130"/>
      <c r="CA635" s="130"/>
      <c r="CB635" s="130"/>
      <c r="CC635" s="130"/>
      <c r="CD635" s="130"/>
      <c r="CE635" s="130"/>
      <c r="CF635" s="130"/>
      <c r="CG635" s="130"/>
      <c r="CH635" s="130"/>
      <c r="CI635" s="130"/>
      <c r="CJ635" s="130"/>
      <c r="CL635" s="124"/>
      <c r="CM635" s="130" t="s">
        <v>32</v>
      </c>
      <c r="CN635" s="130"/>
      <c r="CO635" s="130"/>
      <c r="CP635" s="130"/>
      <c r="CQ635" s="130"/>
      <c r="CR635" s="130"/>
      <c r="CS635" s="130"/>
      <c r="CT635" s="130"/>
      <c r="CU635" s="130"/>
      <c r="CV635" s="130"/>
      <c r="CW635" s="130"/>
      <c r="CX635" s="130"/>
      <c r="CY635" s="130"/>
      <c r="CZ635" s="130"/>
      <c r="DA635" s="130"/>
      <c r="DD635" s="159" cm="1">
        <f t="array" ref="DD635">_xlfn.IFS(DD$1= 0,"", NOT(ISBLANK(CM635)), 0, ISBLANK(CM635), $Q635-$S635+AY635-BV635)</f>
        <v>0</v>
      </c>
      <c r="DE635" s="160" cm="1">
        <f t="array" ref="DE635">_xlfn.IFS(DE$1= 0,"", NOT(ISBLANK(CN635)), 0, ISBLANK(CN635), $Q635-$S635+AZ635-BW635)</f>
        <v>0</v>
      </c>
      <c r="DF635" s="160" cm="1">
        <f t="array" ref="DF635">_xlfn.IFS(DF$1= 0,"", NOT(ISBLANK(CO635)), 0, ISBLANK(CO635), $Q635-$S635+BA635-BX635)</f>
        <v>0</v>
      </c>
      <c r="DG635" s="160" cm="1">
        <f t="array" ref="DG635">_xlfn.IFS(DG$1= 0,"", NOT(ISBLANK(CP635)), 0, ISBLANK(CP635), $Q635-$S635+BB635-BY635)</f>
        <v>0</v>
      </c>
      <c r="DH635" s="160" cm="1">
        <f t="array" ref="DH635">_xlfn.IFS(DH$1= 0,"", NOT(ISBLANK(CQ635)), 0, ISBLANK(CQ635), $Q635-$S635+BC635-BZ635)</f>
        <v>0</v>
      </c>
      <c r="DI635" s="160" cm="1">
        <f t="array" ref="DI635">_xlfn.IFS(DI$1= 0,"", NOT(ISBLANK(CR635)), 0, ISBLANK(CR635), $Q635-$S635+BD635-CA635)</f>
        <v>0</v>
      </c>
      <c r="DJ635" s="160" t="str" cm="1">
        <f t="array" ref="DJ635">_xlfn.IFS(DJ$1= 0,"", NOT(ISBLANK(CS635)), 0, ISBLANK(CS635), $Q635-$S635+BE635-CB635)</f>
        <v/>
      </c>
      <c r="DK635" s="160" t="str" cm="1">
        <f t="array" ref="DK635">_xlfn.IFS(DK$1= 0,"", NOT(ISBLANK(CT635)), 0, ISBLANK(CT635), $Q635-$S635+BF635-CC635)</f>
        <v/>
      </c>
      <c r="DL635" s="162" t="str" cm="1">
        <f t="array" ref="DL635">_xlfn.IFS(DL$1= 0,"", NOT(ISBLANK(CU635)), 0, ISBLANK(CU635), $Q635-$S635+BG635-CD635)</f>
        <v/>
      </c>
      <c r="DM635" s="162" t="str" cm="1">
        <f t="array" ref="DM635">_xlfn.IFS(DM$1= 0,"", NOT(ISBLANK(CV635)), 0, ISBLANK(CV635), $Q635-$S635+BH635-CE635)</f>
        <v/>
      </c>
      <c r="DN635" s="162" t="str" cm="1">
        <f t="array" ref="DN635">_xlfn.IFS(DN$1= 0,"", NOT(ISBLANK(CW635)), 0, ISBLANK(CW635), $Q635-$S635+BI635-CF635)</f>
        <v/>
      </c>
      <c r="DO635" s="162" t="str" cm="1">
        <f t="array" ref="DO635">_xlfn.IFS(DO$1= 0,"", NOT(ISBLANK(CX635)), 0, ISBLANK(CX635), $Q635-$S635+BJ635-CG635)</f>
        <v/>
      </c>
      <c r="DP635" s="162" t="str" cm="1">
        <f t="array" ref="DP635">_xlfn.IFS(DP$1= 0,"", NOT(ISBLANK(CY635)), 0, ISBLANK(CY635), $Q635-$S635+BK635-CH635)</f>
        <v/>
      </c>
      <c r="DQ635" s="162" t="str" cm="1">
        <f t="array" ref="DQ635">_xlfn.IFS(DQ$1= 0,"", NOT(ISBLANK(CZ635)), 0, ISBLANK(CZ635), $Q635-$S635+BL635-CI635)</f>
        <v/>
      </c>
      <c r="DR635" s="163" t="str" cm="1">
        <f t="array" ref="DR635">_xlfn.IFS(DR$1= 0,"", NOT(ISBLANK(DA635)), 0, ISBLANK(DA635), $Q635-$S635+BM635-CJ635)</f>
        <v/>
      </c>
    </row>
    <row r="636" spans="1:122" ht="16.5" x14ac:dyDescent="0.3">
      <c r="A636" s="135"/>
      <c r="B636" s="136"/>
      <c r="C636" s="136"/>
      <c r="D636" s="137"/>
      <c r="E636" s="176"/>
      <c r="F636" s="182"/>
      <c r="G636" s="183"/>
      <c r="H636" s="183"/>
      <c r="I636" s="183"/>
      <c r="J636" s="183"/>
      <c r="K636" s="183"/>
      <c r="L636" s="183"/>
      <c r="M636" s="186"/>
      <c r="N636" s="182"/>
      <c r="O636" s="184"/>
      <c r="P636" s="178"/>
      <c r="Q636" s="118">
        <f t="shared" si="204"/>
        <v>0</v>
      </c>
      <c r="R636" s="3"/>
      <c r="S636" s="3"/>
      <c r="T636" s="4"/>
      <c r="U636" s="4"/>
      <c r="V636" s="99">
        <f t="shared" si="205"/>
        <v>0</v>
      </c>
      <c r="W636" s="161"/>
      <c r="X636" s="138"/>
      <c r="AH636" s="158" t="str">
        <f t="array" ref="AH636">IF(OR(AH$1=0, $A636=""),"",SQRT((_xlfn.XLOOKUP(AH$1,$Z$2:$Z$16,$AA$2:$AA$16)-$T636)^2+(_xlfn.XLOOKUP(AH$1,$Z$2:$Z$16,$AB$2:$AB$16)-$U636)^2+(_xlfn.XLOOKUP(AH$1,$Z$2:$Z$16,$AC$2:$AC$16-$V636)^2)))</f>
        <v/>
      </c>
      <c r="AI636" s="140" t="str">
        <f t="array" ref="AI636">IF(OR(AI$1=0, $A636=""),"",SQRT((_xlfn.XLOOKUP(AI$1,$Z$2:$Z$16,$AA$2:$AA$16)-$T636)^2+(_xlfn.XLOOKUP(AI$1,$Z$2:$Z$16,$AB$2:$AB$16)-$U636)^2+(_xlfn.XLOOKUP(AI$1,$Z$2:$Z$16,$AC$2:$AC$16-$V636)^2)))</f>
        <v/>
      </c>
      <c r="AJ636" s="140" t="str">
        <f t="array" ref="AJ636">IF(OR(AJ$1=0, $A636=""),"",SQRT((_xlfn.XLOOKUP(AJ$1,$Z$2:$Z$16,$AA$2:$AA$16)-$T636)^2+(_xlfn.XLOOKUP(AJ$1,$Z$2:$Z$16,$AB$2:$AB$16)-$U636)^2+(_xlfn.XLOOKUP(AJ$1,$Z$2:$Z$16,$AC$2:$AC$16-$V636)^2)))</f>
        <v/>
      </c>
      <c r="AK636" s="140" t="str">
        <f t="array" ref="AK636">IF(OR(AK$1=0, $A636=""),"",SQRT((_xlfn.XLOOKUP(AK$1,$Z$2:$Z$16,$AA$2:$AA$16)-$T636)^2+(_xlfn.XLOOKUP(AK$1,$Z$2:$Z$16,$AB$2:$AB$16)-$U636)^2+(_xlfn.XLOOKUP(AK$1,$Z$2:$Z$16,$AC$2:$AC$16-$V636)^2)))</f>
        <v/>
      </c>
      <c r="AL636" s="140" t="str">
        <f t="array" ref="AL636">IF(OR(AL$1=0, $A636=""),"",SQRT((_xlfn.XLOOKUP(AL$1,$Z$2:$Z$16,$AA$2:$AA$16)-$T636)^2+(_xlfn.XLOOKUP(AL$1,$Z$2:$Z$16,$AB$2:$AB$16)-$U636)^2+(_xlfn.XLOOKUP(AL$1,$Z$2:$Z$16,$AC$2:$AC$16-$V636)^2)))</f>
        <v/>
      </c>
      <c r="AM636" s="140" t="str">
        <f t="array" ref="AM636">IF(OR(AM$1=0, $A636=""),"",SQRT((_xlfn.XLOOKUP(AM$1,$Z$2:$Z$16,$AA$2:$AA$16)-$T636)^2+(_xlfn.XLOOKUP(AM$1,$Z$2:$Z$16,$AB$2:$AB$16)-$U636)^2+(_xlfn.XLOOKUP(AM$1,$Z$2:$Z$16,$AC$2:$AC$16-$V636)^2)))</f>
        <v/>
      </c>
      <c r="AN636" s="140" t="str">
        <f t="array" ref="AN636">IF(OR(AN$1=0, $A636=""),"",SQRT((_xlfn.XLOOKUP(AN$1,$Z$2:$Z$16,$AA$2:$AA$16)-$T636)^2+(_xlfn.XLOOKUP(AN$1,$Z$2:$Z$16,$AB$2:$AB$16)-$U636)^2+(_xlfn.XLOOKUP(AN$1,$Z$2:$Z$16,$AC$2:$AC$16-$V636)^2)))</f>
        <v/>
      </c>
      <c r="AO636" s="140" t="str">
        <f t="array" ref="AO636">IF(OR(AO$1=0, $A636=""),"",SQRT((_xlfn.XLOOKUP(AO$1,$Z$2:$Z$16,$AA$2:$AA$16)-$T636)^2+(_xlfn.XLOOKUP(AO$1,$Z$2:$Z$16,$AB$2:$AB$16)-$U636)^2+(_xlfn.XLOOKUP(AO$1,$Z$2:$Z$16,$AC$2:$AC$16-$V636)^2)))</f>
        <v/>
      </c>
      <c r="AP636" s="141" t="str">
        <f t="array" ref="AP636">IF(OR(AP$1=0, $A636=""),"",SQRT((_xlfn.XLOOKUP(AP$1,$Z$2:$Z$16,$AA$2:$AA$16)-$T636)^2+(_xlfn.XLOOKUP(AP$1,$Z$2:$Z$16,$AB$2:$AB$16)-$U636)^2+(_xlfn.XLOOKUP(AP$1,$Z$2:$Z$16,$AC$2:$AC$16-$V636)^2)))</f>
        <v/>
      </c>
      <c r="AQ636" s="141" t="str">
        <f t="array" ref="AQ636">IF(OR(AQ$1=0, $A636=""),"",SQRT((_xlfn.XLOOKUP(AQ$1,$Z$2:$Z$16,$AA$2:$AA$16)-$T636)^2+(_xlfn.XLOOKUP(AQ$1,$Z$2:$Z$16,$AB$2:$AB$16)-$U636)^2+(_xlfn.XLOOKUP(AQ$1,$Z$2:$Z$16,$AC$2:$AC$16-$V636)^2)))</f>
        <v/>
      </c>
      <c r="AR636" s="141" t="str">
        <f t="array" ref="AR636">IF(OR(AR$1=0, $A636=""),"",SQRT((_xlfn.XLOOKUP(AR$1,$Z$2:$Z$16,$AA$2:$AA$16)-$T636)^2+(_xlfn.XLOOKUP(AR$1,$Z$2:$Z$16,$AB$2:$AB$16)-$U636)^2+(_xlfn.XLOOKUP(AR$1,$Z$2:$Z$16,$AC$2:$AC$16-$V636)^2)))</f>
        <v/>
      </c>
      <c r="AS636" s="141" t="str">
        <f t="array" ref="AS636">IF(OR(AS$1=0, $A636=""),"",SQRT((_xlfn.XLOOKUP(AS$1,$Z$2:$Z$16,$AA$2:$AA$16)-$T636)^2+(_xlfn.XLOOKUP(AS$1,$Z$2:$Z$16,$AB$2:$AB$16)-$U636)^2+(_xlfn.XLOOKUP(AS$1,$Z$2:$Z$16,$AC$2:$AC$16-$V636)^2)))</f>
        <v/>
      </c>
      <c r="AT636" s="141" t="str">
        <f t="array" ref="AT636">IF(OR(AT$1=0, $A636=""),"",SQRT((_xlfn.XLOOKUP(AT$1,$Z$2:$Z$16,$AA$2:$AA$16)-$T636)^2+(_xlfn.XLOOKUP(AT$1,$Z$2:$Z$16,$AB$2:$AB$16)-$U636)^2+(_xlfn.XLOOKUP(AT$1,$Z$2:$Z$16,$AC$2:$AC$16-$V636)^2)))</f>
        <v/>
      </c>
      <c r="AU636" s="141" t="str">
        <f t="array" ref="AU636">IF(OR(AU$1=0, $A636=""),"",SQRT((_xlfn.XLOOKUP(AU$1,$Z$2:$Z$16,$AA$2:$AA$16)-$T636)^2+(_xlfn.XLOOKUP(AU$1,$Z$2:$Z$16,$AB$2:$AB$16)-$U636)^2+(_xlfn.XLOOKUP(AU$1,$Z$2:$Z$16,$AC$2:$AC$16-$V636)^2)))</f>
        <v/>
      </c>
      <c r="AV636" s="142" t="str">
        <f t="array" ref="AV636">IF(OR(AV$1=0, $A636=""),"",SQRT((_xlfn.XLOOKUP(AV$1,$Z$2:$Z$16,$AA$2:$AA$16)-$T636)^2+(_xlfn.XLOOKUP(AV$1,$Z$2:$Z$16,$AB$2:$AB$16)-$U636)^2+(_xlfn.XLOOKUP(AV$1,$Z$2:$Z$16,$AC$2:$AC$16-$V636)^2)))</f>
        <v/>
      </c>
      <c r="AW636" s="124"/>
      <c r="AX636" s="124"/>
      <c r="AY636" s="125">
        <f t="shared" si="206"/>
        <v>0</v>
      </c>
      <c r="AZ636" s="143">
        <f t="shared" si="207"/>
        <v>0</v>
      </c>
      <c r="BA636" s="143">
        <f t="shared" si="208"/>
        <v>0</v>
      </c>
      <c r="BB636" s="143">
        <f t="shared" si="209"/>
        <v>0</v>
      </c>
      <c r="BC636" s="143">
        <f t="shared" si="210"/>
        <v>0</v>
      </c>
      <c r="BD636" s="143">
        <f t="shared" si="211"/>
        <v>0</v>
      </c>
      <c r="BE636" s="143">
        <f t="shared" si="212"/>
        <v>0</v>
      </c>
      <c r="BF636" s="143">
        <f t="shared" si="213"/>
        <v>0</v>
      </c>
      <c r="BG636" s="144">
        <f t="shared" si="214"/>
        <v>0</v>
      </c>
      <c r="BH636" s="144">
        <f t="shared" si="215"/>
        <v>0</v>
      </c>
      <c r="BI636" s="144">
        <f t="shared" si="216"/>
        <v>0</v>
      </c>
      <c r="BJ636" s="144">
        <f t="shared" si="217"/>
        <v>0</v>
      </c>
      <c r="BK636" s="144">
        <f t="shared" si="218"/>
        <v>0</v>
      </c>
      <c r="BL636" s="144">
        <f t="shared" si="219"/>
        <v>0</v>
      </c>
      <c r="BM636" s="145">
        <f t="shared" si="220"/>
        <v>0</v>
      </c>
      <c r="BN636" s="124"/>
      <c r="BO636" s="124"/>
      <c r="BP636" s="124"/>
      <c r="BQ636" s="124"/>
      <c r="BR636" s="124"/>
      <c r="BS636" s="124"/>
      <c r="BT636" s="124"/>
      <c r="BU636" s="124"/>
      <c r="BV636" s="130"/>
      <c r="BW636" s="130"/>
      <c r="BX636" s="130"/>
      <c r="BY636" s="130"/>
      <c r="BZ636" s="130"/>
      <c r="CA636" s="130"/>
      <c r="CB636" s="130"/>
      <c r="CC636" s="130"/>
      <c r="CD636" s="130"/>
      <c r="CE636" s="130"/>
      <c r="CF636" s="130"/>
      <c r="CG636" s="130"/>
      <c r="CH636" s="130"/>
      <c r="CI636" s="130"/>
      <c r="CJ636" s="130"/>
      <c r="CL636" s="124"/>
      <c r="CM636" s="130" t="s">
        <v>32</v>
      </c>
      <c r="CN636" s="130"/>
      <c r="CO636" s="130"/>
      <c r="CP636" s="130"/>
      <c r="CQ636" s="130"/>
      <c r="CR636" s="130"/>
      <c r="CS636" s="130"/>
      <c r="CT636" s="130"/>
      <c r="CU636" s="130"/>
      <c r="CV636" s="130"/>
      <c r="CW636" s="130"/>
      <c r="CX636" s="130"/>
      <c r="CY636" s="130"/>
      <c r="CZ636" s="130"/>
      <c r="DA636" s="130"/>
      <c r="DD636" s="159" cm="1">
        <f t="array" ref="DD636">_xlfn.IFS(DD$1= 0,"", NOT(ISBLANK(CM636)), 0, ISBLANK(CM636), $Q636-$S636+AY636-BV636)</f>
        <v>0</v>
      </c>
      <c r="DE636" s="160" cm="1">
        <f t="array" ref="DE636">_xlfn.IFS(DE$1= 0,"", NOT(ISBLANK(CN636)), 0, ISBLANK(CN636), $Q636-$S636+AZ636-BW636)</f>
        <v>0</v>
      </c>
      <c r="DF636" s="160" cm="1">
        <f t="array" ref="DF636">_xlfn.IFS(DF$1= 0,"", NOT(ISBLANK(CO636)), 0, ISBLANK(CO636), $Q636-$S636+BA636-BX636)</f>
        <v>0</v>
      </c>
      <c r="DG636" s="160" cm="1">
        <f t="array" ref="DG636">_xlfn.IFS(DG$1= 0,"", NOT(ISBLANK(CP636)), 0, ISBLANK(CP636), $Q636-$S636+BB636-BY636)</f>
        <v>0</v>
      </c>
      <c r="DH636" s="160" cm="1">
        <f t="array" ref="DH636">_xlfn.IFS(DH$1= 0,"", NOT(ISBLANK(CQ636)), 0, ISBLANK(CQ636), $Q636-$S636+BC636-BZ636)</f>
        <v>0</v>
      </c>
      <c r="DI636" s="160" cm="1">
        <f t="array" ref="DI636">_xlfn.IFS(DI$1= 0,"", NOT(ISBLANK(CR636)), 0, ISBLANK(CR636), $Q636-$S636+BD636-CA636)</f>
        <v>0</v>
      </c>
      <c r="DJ636" s="160" t="str" cm="1">
        <f t="array" ref="DJ636">_xlfn.IFS(DJ$1= 0,"", NOT(ISBLANK(CS636)), 0, ISBLANK(CS636), $Q636-$S636+BE636-CB636)</f>
        <v/>
      </c>
      <c r="DK636" s="160" t="str" cm="1">
        <f t="array" ref="DK636">_xlfn.IFS(DK$1= 0,"", NOT(ISBLANK(CT636)), 0, ISBLANK(CT636), $Q636-$S636+BF636-CC636)</f>
        <v/>
      </c>
      <c r="DL636" s="162" t="str" cm="1">
        <f t="array" ref="DL636">_xlfn.IFS(DL$1= 0,"", NOT(ISBLANK(CU636)), 0, ISBLANK(CU636), $Q636-$S636+BG636-CD636)</f>
        <v/>
      </c>
      <c r="DM636" s="162" t="str" cm="1">
        <f t="array" ref="DM636">_xlfn.IFS(DM$1= 0,"", NOT(ISBLANK(CV636)), 0, ISBLANK(CV636), $Q636-$S636+BH636-CE636)</f>
        <v/>
      </c>
      <c r="DN636" s="162" t="str" cm="1">
        <f t="array" ref="DN636">_xlfn.IFS(DN$1= 0,"", NOT(ISBLANK(CW636)), 0, ISBLANK(CW636), $Q636-$S636+BI636-CF636)</f>
        <v/>
      </c>
      <c r="DO636" s="162" t="str" cm="1">
        <f t="array" ref="DO636">_xlfn.IFS(DO$1= 0,"", NOT(ISBLANK(CX636)), 0, ISBLANK(CX636), $Q636-$S636+BJ636-CG636)</f>
        <v/>
      </c>
      <c r="DP636" s="162" t="str" cm="1">
        <f t="array" ref="DP636">_xlfn.IFS(DP$1= 0,"", NOT(ISBLANK(CY636)), 0, ISBLANK(CY636), $Q636-$S636+BK636-CH636)</f>
        <v/>
      </c>
      <c r="DQ636" s="162" t="str" cm="1">
        <f t="array" ref="DQ636">_xlfn.IFS(DQ$1= 0,"", NOT(ISBLANK(CZ636)), 0, ISBLANK(CZ636), $Q636-$S636+BL636-CI636)</f>
        <v/>
      </c>
      <c r="DR636" s="163" t="str" cm="1">
        <f t="array" ref="DR636">_xlfn.IFS(DR$1= 0,"", NOT(ISBLANK(DA636)), 0, ISBLANK(DA636), $Q636-$S636+BM636-CJ636)</f>
        <v/>
      </c>
    </row>
    <row r="637" spans="1:122" ht="16.5" x14ac:dyDescent="0.3">
      <c r="A637" s="135"/>
      <c r="B637" s="136"/>
      <c r="C637" s="136"/>
      <c r="D637" s="137"/>
      <c r="E637" s="176"/>
      <c r="F637" s="182"/>
      <c r="G637" s="183"/>
      <c r="H637" s="183"/>
      <c r="I637" s="183"/>
      <c r="J637" s="183"/>
      <c r="K637" s="183"/>
      <c r="L637" s="183"/>
      <c r="M637" s="186"/>
      <c r="N637" s="182"/>
      <c r="O637" s="184"/>
      <c r="P637" s="178"/>
      <c r="Q637" s="118">
        <f t="shared" si="204"/>
        <v>0</v>
      </c>
      <c r="R637" s="3"/>
      <c r="S637" s="3"/>
      <c r="T637" s="4"/>
      <c r="U637" s="4"/>
      <c r="V637" s="99">
        <f t="shared" si="205"/>
        <v>0</v>
      </c>
      <c r="W637" s="161"/>
      <c r="X637" s="138"/>
      <c r="AH637" s="158" t="str">
        <f t="array" ref="AH637">IF(OR(AH$1=0, $A637=""),"",SQRT((_xlfn.XLOOKUP(AH$1,$Z$2:$Z$16,$AA$2:$AA$16)-$T637)^2+(_xlfn.XLOOKUP(AH$1,$Z$2:$Z$16,$AB$2:$AB$16)-$U637)^2+(_xlfn.XLOOKUP(AH$1,$Z$2:$Z$16,$AC$2:$AC$16-$V637)^2)))</f>
        <v/>
      </c>
      <c r="AI637" s="140" t="str">
        <f t="array" ref="AI637">IF(OR(AI$1=0, $A637=""),"",SQRT((_xlfn.XLOOKUP(AI$1,$Z$2:$Z$16,$AA$2:$AA$16)-$T637)^2+(_xlfn.XLOOKUP(AI$1,$Z$2:$Z$16,$AB$2:$AB$16)-$U637)^2+(_xlfn.XLOOKUP(AI$1,$Z$2:$Z$16,$AC$2:$AC$16-$V637)^2)))</f>
        <v/>
      </c>
      <c r="AJ637" s="140" t="str">
        <f t="array" ref="AJ637">IF(OR(AJ$1=0, $A637=""),"",SQRT((_xlfn.XLOOKUP(AJ$1,$Z$2:$Z$16,$AA$2:$AA$16)-$T637)^2+(_xlfn.XLOOKUP(AJ$1,$Z$2:$Z$16,$AB$2:$AB$16)-$U637)^2+(_xlfn.XLOOKUP(AJ$1,$Z$2:$Z$16,$AC$2:$AC$16-$V637)^2)))</f>
        <v/>
      </c>
      <c r="AK637" s="140" t="str">
        <f t="array" ref="AK637">IF(OR(AK$1=0, $A637=""),"",SQRT((_xlfn.XLOOKUP(AK$1,$Z$2:$Z$16,$AA$2:$AA$16)-$T637)^2+(_xlfn.XLOOKUP(AK$1,$Z$2:$Z$16,$AB$2:$AB$16)-$U637)^2+(_xlfn.XLOOKUP(AK$1,$Z$2:$Z$16,$AC$2:$AC$16-$V637)^2)))</f>
        <v/>
      </c>
      <c r="AL637" s="140" t="str">
        <f t="array" ref="AL637">IF(OR(AL$1=0, $A637=""),"",SQRT((_xlfn.XLOOKUP(AL$1,$Z$2:$Z$16,$AA$2:$AA$16)-$T637)^2+(_xlfn.XLOOKUP(AL$1,$Z$2:$Z$16,$AB$2:$AB$16)-$U637)^2+(_xlfn.XLOOKUP(AL$1,$Z$2:$Z$16,$AC$2:$AC$16-$V637)^2)))</f>
        <v/>
      </c>
      <c r="AM637" s="140" t="str">
        <f t="array" ref="AM637">IF(OR(AM$1=0, $A637=""),"",SQRT((_xlfn.XLOOKUP(AM$1,$Z$2:$Z$16,$AA$2:$AA$16)-$T637)^2+(_xlfn.XLOOKUP(AM$1,$Z$2:$Z$16,$AB$2:$AB$16)-$U637)^2+(_xlfn.XLOOKUP(AM$1,$Z$2:$Z$16,$AC$2:$AC$16-$V637)^2)))</f>
        <v/>
      </c>
      <c r="AN637" s="140" t="str">
        <f t="array" ref="AN637">IF(OR(AN$1=0, $A637=""),"",SQRT((_xlfn.XLOOKUP(AN$1,$Z$2:$Z$16,$AA$2:$AA$16)-$T637)^2+(_xlfn.XLOOKUP(AN$1,$Z$2:$Z$16,$AB$2:$AB$16)-$U637)^2+(_xlfn.XLOOKUP(AN$1,$Z$2:$Z$16,$AC$2:$AC$16-$V637)^2)))</f>
        <v/>
      </c>
      <c r="AO637" s="140" t="str">
        <f t="array" ref="AO637">IF(OR(AO$1=0, $A637=""),"",SQRT((_xlfn.XLOOKUP(AO$1,$Z$2:$Z$16,$AA$2:$AA$16)-$T637)^2+(_xlfn.XLOOKUP(AO$1,$Z$2:$Z$16,$AB$2:$AB$16)-$U637)^2+(_xlfn.XLOOKUP(AO$1,$Z$2:$Z$16,$AC$2:$AC$16-$V637)^2)))</f>
        <v/>
      </c>
      <c r="AP637" s="141" t="str">
        <f t="array" ref="AP637">IF(OR(AP$1=0, $A637=""),"",SQRT((_xlfn.XLOOKUP(AP$1,$Z$2:$Z$16,$AA$2:$AA$16)-$T637)^2+(_xlfn.XLOOKUP(AP$1,$Z$2:$Z$16,$AB$2:$AB$16)-$U637)^2+(_xlfn.XLOOKUP(AP$1,$Z$2:$Z$16,$AC$2:$AC$16-$V637)^2)))</f>
        <v/>
      </c>
      <c r="AQ637" s="141" t="str">
        <f t="array" ref="AQ637">IF(OR(AQ$1=0, $A637=""),"",SQRT((_xlfn.XLOOKUP(AQ$1,$Z$2:$Z$16,$AA$2:$AA$16)-$T637)^2+(_xlfn.XLOOKUP(AQ$1,$Z$2:$Z$16,$AB$2:$AB$16)-$U637)^2+(_xlfn.XLOOKUP(AQ$1,$Z$2:$Z$16,$AC$2:$AC$16-$V637)^2)))</f>
        <v/>
      </c>
      <c r="AR637" s="141" t="str">
        <f t="array" ref="AR637">IF(OR(AR$1=0, $A637=""),"",SQRT((_xlfn.XLOOKUP(AR$1,$Z$2:$Z$16,$AA$2:$AA$16)-$T637)^2+(_xlfn.XLOOKUP(AR$1,$Z$2:$Z$16,$AB$2:$AB$16)-$U637)^2+(_xlfn.XLOOKUP(AR$1,$Z$2:$Z$16,$AC$2:$AC$16-$V637)^2)))</f>
        <v/>
      </c>
      <c r="AS637" s="141" t="str">
        <f t="array" ref="AS637">IF(OR(AS$1=0, $A637=""),"",SQRT((_xlfn.XLOOKUP(AS$1,$Z$2:$Z$16,$AA$2:$AA$16)-$T637)^2+(_xlfn.XLOOKUP(AS$1,$Z$2:$Z$16,$AB$2:$AB$16)-$U637)^2+(_xlfn.XLOOKUP(AS$1,$Z$2:$Z$16,$AC$2:$AC$16-$V637)^2)))</f>
        <v/>
      </c>
      <c r="AT637" s="141" t="str">
        <f t="array" ref="AT637">IF(OR(AT$1=0, $A637=""),"",SQRT((_xlfn.XLOOKUP(AT$1,$Z$2:$Z$16,$AA$2:$AA$16)-$T637)^2+(_xlfn.XLOOKUP(AT$1,$Z$2:$Z$16,$AB$2:$AB$16)-$U637)^2+(_xlfn.XLOOKUP(AT$1,$Z$2:$Z$16,$AC$2:$AC$16-$V637)^2)))</f>
        <v/>
      </c>
      <c r="AU637" s="141" t="str">
        <f t="array" ref="AU637">IF(OR(AU$1=0, $A637=""),"",SQRT((_xlfn.XLOOKUP(AU$1,$Z$2:$Z$16,$AA$2:$AA$16)-$T637)^2+(_xlfn.XLOOKUP(AU$1,$Z$2:$Z$16,$AB$2:$AB$16)-$U637)^2+(_xlfn.XLOOKUP(AU$1,$Z$2:$Z$16,$AC$2:$AC$16-$V637)^2)))</f>
        <v/>
      </c>
      <c r="AV637" s="142" t="str">
        <f t="array" ref="AV637">IF(OR(AV$1=0, $A637=""),"",SQRT((_xlfn.XLOOKUP(AV$1,$Z$2:$Z$16,$AA$2:$AA$16)-$T637)^2+(_xlfn.XLOOKUP(AV$1,$Z$2:$Z$16,$AB$2:$AB$16)-$U637)^2+(_xlfn.XLOOKUP(AV$1,$Z$2:$Z$16,$AC$2:$AC$16-$V637)^2)))</f>
        <v/>
      </c>
      <c r="AW637" s="124"/>
      <c r="AX637" s="124"/>
      <c r="AY637" s="125">
        <f t="shared" si="206"/>
        <v>0</v>
      </c>
      <c r="AZ637" s="143">
        <f t="shared" si="207"/>
        <v>0</v>
      </c>
      <c r="BA637" s="143">
        <f t="shared" si="208"/>
        <v>0</v>
      </c>
      <c r="BB637" s="143">
        <f t="shared" si="209"/>
        <v>0</v>
      </c>
      <c r="BC637" s="143">
        <f t="shared" si="210"/>
        <v>0</v>
      </c>
      <c r="BD637" s="143">
        <f t="shared" si="211"/>
        <v>0</v>
      </c>
      <c r="BE637" s="143">
        <f t="shared" si="212"/>
        <v>0</v>
      </c>
      <c r="BF637" s="143">
        <f t="shared" si="213"/>
        <v>0</v>
      </c>
      <c r="BG637" s="144">
        <f t="shared" si="214"/>
        <v>0</v>
      </c>
      <c r="BH637" s="144">
        <f t="shared" si="215"/>
        <v>0</v>
      </c>
      <c r="BI637" s="144">
        <f t="shared" si="216"/>
        <v>0</v>
      </c>
      <c r="BJ637" s="144">
        <f t="shared" si="217"/>
        <v>0</v>
      </c>
      <c r="BK637" s="144">
        <f t="shared" si="218"/>
        <v>0</v>
      </c>
      <c r="BL637" s="144">
        <f t="shared" si="219"/>
        <v>0</v>
      </c>
      <c r="BM637" s="145">
        <f t="shared" si="220"/>
        <v>0</v>
      </c>
      <c r="BN637" s="124"/>
      <c r="BO637" s="124"/>
      <c r="BP637" s="124"/>
      <c r="BQ637" s="124"/>
      <c r="BR637" s="124"/>
      <c r="BS637" s="124"/>
      <c r="BT637" s="124"/>
      <c r="BU637" s="124"/>
      <c r="BV637" s="130"/>
      <c r="BW637" s="130"/>
      <c r="BX637" s="130"/>
      <c r="BY637" s="130"/>
      <c r="BZ637" s="130"/>
      <c r="CA637" s="130"/>
      <c r="CB637" s="130"/>
      <c r="CC637" s="130"/>
      <c r="CD637" s="130"/>
      <c r="CE637" s="130"/>
      <c r="CF637" s="130"/>
      <c r="CG637" s="130"/>
      <c r="CH637" s="130"/>
      <c r="CI637" s="130"/>
      <c r="CJ637" s="130"/>
      <c r="CL637" s="124"/>
      <c r="CM637" s="130" t="s">
        <v>32</v>
      </c>
      <c r="CN637" s="130"/>
      <c r="CO637" s="130"/>
      <c r="CP637" s="130"/>
      <c r="CQ637" s="130"/>
      <c r="CR637" s="130"/>
      <c r="CS637" s="130"/>
      <c r="CT637" s="130"/>
      <c r="CU637" s="130"/>
      <c r="CV637" s="130"/>
      <c r="CW637" s="130"/>
      <c r="CX637" s="130"/>
      <c r="CY637" s="130"/>
      <c r="CZ637" s="130"/>
      <c r="DA637" s="130"/>
      <c r="DD637" s="159" cm="1">
        <f t="array" ref="DD637">_xlfn.IFS(DD$1= 0,"", NOT(ISBLANK(CM637)), 0, ISBLANK(CM637), $Q637-$S637+AY637-BV637)</f>
        <v>0</v>
      </c>
      <c r="DE637" s="160" cm="1">
        <f t="array" ref="DE637">_xlfn.IFS(DE$1= 0,"", NOT(ISBLANK(CN637)), 0, ISBLANK(CN637), $Q637-$S637+AZ637-BW637)</f>
        <v>0</v>
      </c>
      <c r="DF637" s="160" cm="1">
        <f t="array" ref="DF637">_xlfn.IFS(DF$1= 0,"", NOT(ISBLANK(CO637)), 0, ISBLANK(CO637), $Q637-$S637+BA637-BX637)</f>
        <v>0</v>
      </c>
      <c r="DG637" s="160" cm="1">
        <f t="array" ref="DG637">_xlfn.IFS(DG$1= 0,"", NOT(ISBLANK(CP637)), 0, ISBLANK(CP637), $Q637-$S637+BB637-BY637)</f>
        <v>0</v>
      </c>
      <c r="DH637" s="160" cm="1">
        <f t="array" ref="DH637">_xlfn.IFS(DH$1= 0,"", NOT(ISBLANK(CQ637)), 0, ISBLANK(CQ637), $Q637-$S637+BC637-BZ637)</f>
        <v>0</v>
      </c>
      <c r="DI637" s="160" cm="1">
        <f t="array" ref="DI637">_xlfn.IFS(DI$1= 0,"", NOT(ISBLANK(CR637)), 0, ISBLANK(CR637), $Q637-$S637+BD637-CA637)</f>
        <v>0</v>
      </c>
      <c r="DJ637" s="160" t="str" cm="1">
        <f t="array" ref="DJ637">_xlfn.IFS(DJ$1= 0,"", NOT(ISBLANK(CS637)), 0, ISBLANK(CS637), $Q637-$S637+BE637-CB637)</f>
        <v/>
      </c>
      <c r="DK637" s="160" t="str" cm="1">
        <f t="array" ref="DK637">_xlfn.IFS(DK$1= 0,"", NOT(ISBLANK(CT637)), 0, ISBLANK(CT637), $Q637-$S637+BF637-CC637)</f>
        <v/>
      </c>
      <c r="DL637" s="162" t="str" cm="1">
        <f t="array" ref="DL637">_xlfn.IFS(DL$1= 0,"", NOT(ISBLANK(CU637)), 0, ISBLANK(CU637), $Q637-$S637+BG637-CD637)</f>
        <v/>
      </c>
      <c r="DM637" s="162" t="str" cm="1">
        <f t="array" ref="DM637">_xlfn.IFS(DM$1= 0,"", NOT(ISBLANK(CV637)), 0, ISBLANK(CV637), $Q637-$S637+BH637-CE637)</f>
        <v/>
      </c>
      <c r="DN637" s="162" t="str" cm="1">
        <f t="array" ref="DN637">_xlfn.IFS(DN$1= 0,"", NOT(ISBLANK(CW637)), 0, ISBLANK(CW637), $Q637-$S637+BI637-CF637)</f>
        <v/>
      </c>
      <c r="DO637" s="162" t="str" cm="1">
        <f t="array" ref="DO637">_xlfn.IFS(DO$1= 0,"", NOT(ISBLANK(CX637)), 0, ISBLANK(CX637), $Q637-$S637+BJ637-CG637)</f>
        <v/>
      </c>
      <c r="DP637" s="162" t="str" cm="1">
        <f t="array" ref="DP637">_xlfn.IFS(DP$1= 0,"", NOT(ISBLANK(CY637)), 0, ISBLANK(CY637), $Q637-$S637+BK637-CH637)</f>
        <v/>
      </c>
      <c r="DQ637" s="162" t="str" cm="1">
        <f t="array" ref="DQ637">_xlfn.IFS(DQ$1= 0,"", NOT(ISBLANK(CZ637)), 0, ISBLANK(CZ637), $Q637-$S637+BL637-CI637)</f>
        <v/>
      </c>
      <c r="DR637" s="163" t="str" cm="1">
        <f t="array" ref="DR637">_xlfn.IFS(DR$1= 0,"", NOT(ISBLANK(DA637)), 0, ISBLANK(DA637), $Q637-$S637+BM637-CJ637)</f>
        <v/>
      </c>
    </row>
    <row r="638" spans="1:122" ht="16.5" x14ac:dyDescent="0.3">
      <c r="A638" s="135"/>
      <c r="B638" s="136"/>
      <c r="C638" s="136"/>
      <c r="D638" s="137"/>
      <c r="E638" s="176"/>
      <c r="F638" s="182"/>
      <c r="G638" s="183"/>
      <c r="H638" s="183"/>
      <c r="I638" s="183"/>
      <c r="J638" s="183"/>
      <c r="K638" s="183"/>
      <c r="L638" s="183"/>
      <c r="M638" s="186"/>
      <c r="N638" s="182"/>
      <c r="O638" s="184"/>
      <c r="P638" s="178"/>
      <c r="Q638" s="118">
        <f t="shared" si="204"/>
        <v>0</v>
      </c>
      <c r="R638" s="3"/>
      <c r="S638" s="3"/>
      <c r="T638" s="4"/>
      <c r="U638" s="4"/>
      <c r="V638" s="99">
        <f t="shared" si="205"/>
        <v>0</v>
      </c>
      <c r="W638" s="161"/>
      <c r="X638" s="138"/>
      <c r="AH638" s="158" t="str">
        <f t="array" ref="AH638">IF(OR(AH$1=0, $A638=""),"",SQRT((_xlfn.XLOOKUP(AH$1,$Z$2:$Z$16,$AA$2:$AA$16)-$T638)^2+(_xlfn.XLOOKUP(AH$1,$Z$2:$Z$16,$AB$2:$AB$16)-$U638)^2+(_xlfn.XLOOKUP(AH$1,$Z$2:$Z$16,$AC$2:$AC$16-$V638)^2)))</f>
        <v/>
      </c>
      <c r="AI638" s="140" t="str">
        <f t="array" ref="AI638">IF(OR(AI$1=0, $A638=""),"",SQRT((_xlfn.XLOOKUP(AI$1,$Z$2:$Z$16,$AA$2:$AA$16)-$T638)^2+(_xlfn.XLOOKUP(AI$1,$Z$2:$Z$16,$AB$2:$AB$16)-$U638)^2+(_xlfn.XLOOKUP(AI$1,$Z$2:$Z$16,$AC$2:$AC$16-$V638)^2)))</f>
        <v/>
      </c>
      <c r="AJ638" s="140" t="str">
        <f t="array" ref="AJ638">IF(OR(AJ$1=0, $A638=""),"",SQRT((_xlfn.XLOOKUP(AJ$1,$Z$2:$Z$16,$AA$2:$AA$16)-$T638)^2+(_xlfn.XLOOKUP(AJ$1,$Z$2:$Z$16,$AB$2:$AB$16)-$U638)^2+(_xlfn.XLOOKUP(AJ$1,$Z$2:$Z$16,$AC$2:$AC$16-$V638)^2)))</f>
        <v/>
      </c>
      <c r="AK638" s="140" t="str">
        <f t="array" ref="AK638">IF(OR(AK$1=0, $A638=""),"",SQRT((_xlfn.XLOOKUP(AK$1,$Z$2:$Z$16,$AA$2:$AA$16)-$T638)^2+(_xlfn.XLOOKUP(AK$1,$Z$2:$Z$16,$AB$2:$AB$16)-$U638)^2+(_xlfn.XLOOKUP(AK$1,$Z$2:$Z$16,$AC$2:$AC$16-$V638)^2)))</f>
        <v/>
      </c>
      <c r="AL638" s="140" t="str">
        <f t="array" ref="AL638">IF(OR(AL$1=0, $A638=""),"",SQRT((_xlfn.XLOOKUP(AL$1,$Z$2:$Z$16,$AA$2:$AA$16)-$T638)^2+(_xlfn.XLOOKUP(AL$1,$Z$2:$Z$16,$AB$2:$AB$16)-$U638)^2+(_xlfn.XLOOKUP(AL$1,$Z$2:$Z$16,$AC$2:$AC$16-$V638)^2)))</f>
        <v/>
      </c>
      <c r="AM638" s="140" t="str">
        <f t="array" ref="AM638">IF(OR(AM$1=0, $A638=""),"",SQRT((_xlfn.XLOOKUP(AM$1,$Z$2:$Z$16,$AA$2:$AA$16)-$T638)^2+(_xlfn.XLOOKUP(AM$1,$Z$2:$Z$16,$AB$2:$AB$16)-$U638)^2+(_xlfn.XLOOKUP(AM$1,$Z$2:$Z$16,$AC$2:$AC$16-$V638)^2)))</f>
        <v/>
      </c>
      <c r="AN638" s="140" t="str">
        <f t="array" ref="AN638">IF(OR(AN$1=0, $A638=""),"",SQRT((_xlfn.XLOOKUP(AN$1,$Z$2:$Z$16,$AA$2:$AA$16)-$T638)^2+(_xlfn.XLOOKUP(AN$1,$Z$2:$Z$16,$AB$2:$AB$16)-$U638)^2+(_xlfn.XLOOKUP(AN$1,$Z$2:$Z$16,$AC$2:$AC$16-$V638)^2)))</f>
        <v/>
      </c>
      <c r="AO638" s="140" t="str">
        <f t="array" ref="AO638">IF(OR(AO$1=0, $A638=""),"",SQRT((_xlfn.XLOOKUP(AO$1,$Z$2:$Z$16,$AA$2:$AA$16)-$T638)^2+(_xlfn.XLOOKUP(AO$1,$Z$2:$Z$16,$AB$2:$AB$16)-$U638)^2+(_xlfn.XLOOKUP(AO$1,$Z$2:$Z$16,$AC$2:$AC$16-$V638)^2)))</f>
        <v/>
      </c>
      <c r="AP638" s="141" t="str">
        <f t="array" ref="AP638">IF(OR(AP$1=0, $A638=""),"",SQRT((_xlfn.XLOOKUP(AP$1,$Z$2:$Z$16,$AA$2:$AA$16)-$T638)^2+(_xlfn.XLOOKUP(AP$1,$Z$2:$Z$16,$AB$2:$AB$16)-$U638)^2+(_xlfn.XLOOKUP(AP$1,$Z$2:$Z$16,$AC$2:$AC$16-$V638)^2)))</f>
        <v/>
      </c>
      <c r="AQ638" s="141" t="str">
        <f t="array" ref="AQ638">IF(OR(AQ$1=0, $A638=""),"",SQRT((_xlfn.XLOOKUP(AQ$1,$Z$2:$Z$16,$AA$2:$AA$16)-$T638)^2+(_xlfn.XLOOKUP(AQ$1,$Z$2:$Z$16,$AB$2:$AB$16)-$U638)^2+(_xlfn.XLOOKUP(AQ$1,$Z$2:$Z$16,$AC$2:$AC$16-$V638)^2)))</f>
        <v/>
      </c>
      <c r="AR638" s="141" t="str">
        <f t="array" ref="AR638">IF(OR(AR$1=0, $A638=""),"",SQRT((_xlfn.XLOOKUP(AR$1,$Z$2:$Z$16,$AA$2:$AA$16)-$T638)^2+(_xlfn.XLOOKUP(AR$1,$Z$2:$Z$16,$AB$2:$AB$16)-$U638)^2+(_xlfn.XLOOKUP(AR$1,$Z$2:$Z$16,$AC$2:$AC$16-$V638)^2)))</f>
        <v/>
      </c>
      <c r="AS638" s="141" t="str">
        <f t="array" ref="AS638">IF(OR(AS$1=0, $A638=""),"",SQRT((_xlfn.XLOOKUP(AS$1,$Z$2:$Z$16,$AA$2:$AA$16)-$T638)^2+(_xlfn.XLOOKUP(AS$1,$Z$2:$Z$16,$AB$2:$AB$16)-$U638)^2+(_xlfn.XLOOKUP(AS$1,$Z$2:$Z$16,$AC$2:$AC$16-$V638)^2)))</f>
        <v/>
      </c>
      <c r="AT638" s="141" t="str">
        <f t="array" ref="AT638">IF(OR(AT$1=0, $A638=""),"",SQRT((_xlfn.XLOOKUP(AT$1,$Z$2:$Z$16,$AA$2:$AA$16)-$T638)^2+(_xlfn.XLOOKUP(AT$1,$Z$2:$Z$16,$AB$2:$AB$16)-$U638)^2+(_xlfn.XLOOKUP(AT$1,$Z$2:$Z$16,$AC$2:$AC$16-$V638)^2)))</f>
        <v/>
      </c>
      <c r="AU638" s="141" t="str">
        <f t="array" ref="AU638">IF(OR(AU$1=0, $A638=""),"",SQRT((_xlfn.XLOOKUP(AU$1,$Z$2:$Z$16,$AA$2:$AA$16)-$T638)^2+(_xlfn.XLOOKUP(AU$1,$Z$2:$Z$16,$AB$2:$AB$16)-$U638)^2+(_xlfn.XLOOKUP(AU$1,$Z$2:$Z$16,$AC$2:$AC$16-$V638)^2)))</f>
        <v/>
      </c>
      <c r="AV638" s="142" t="str">
        <f t="array" ref="AV638">IF(OR(AV$1=0, $A638=""),"",SQRT((_xlfn.XLOOKUP(AV$1,$Z$2:$Z$16,$AA$2:$AA$16)-$T638)^2+(_xlfn.XLOOKUP(AV$1,$Z$2:$Z$16,$AB$2:$AB$16)-$U638)^2+(_xlfn.XLOOKUP(AV$1,$Z$2:$Z$16,$AC$2:$AC$16-$V638)^2)))</f>
        <v/>
      </c>
      <c r="AW638" s="124"/>
      <c r="AX638" s="124"/>
      <c r="AY638" s="125">
        <f t="shared" si="206"/>
        <v>0</v>
      </c>
      <c r="AZ638" s="143">
        <f t="shared" si="207"/>
        <v>0</v>
      </c>
      <c r="BA638" s="143">
        <f t="shared" si="208"/>
        <v>0</v>
      </c>
      <c r="BB638" s="143">
        <f t="shared" si="209"/>
        <v>0</v>
      </c>
      <c r="BC638" s="143">
        <f t="shared" si="210"/>
        <v>0</v>
      </c>
      <c r="BD638" s="143">
        <f t="shared" si="211"/>
        <v>0</v>
      </c>
      <c r="BE638" s="143">
        <f t="shared" si="212"/>
        <v>0</v>
      </c>
      <c r="BF638" s="143">
        <f t="shared" si="213"/>
        <v>0</v>
      </c>
      <c r="BG638" s="144">
        <f t="shared" si="214"/>
        <v>0</v>
      </c>
      <c r="BH638" s="144">
        <f t="shared" si="215"/>
        <v>0</v>
      </c>
      <c r="BI638" s="144">
        <f t="shared" si="216"/>
        <v>0</v>
      </c>
      <c r="BJ638" s="144">
        <f t="shared" si="217"/>
        <v>0</v>
      </c>
      <c r="BK638" s="144">
        <f t="shared" si="218"/>
        <v>0</v>
      </c>
      <c r="BL638" s="144">
        <f t="shared" si="219"/>
        <v>0</v>
      </c>
      <c r="BM638" s="145">
        <f t="shared" si="220"/>
        <v>0</v>
      </c>
      <c r="BN638" s="124"/>
      <c r="BO638" s="124"/>
      <c r="BP638" s="124"/>
      <c r="BQ638" s="124"/>
      <c r="BR638" s="124"/>
      <c r="BS638" s="124"/>
      <c r="BT638" s="124"/>
      <c r="BU638" s="124"/>
      <c r="BV638" s="130"/>
      <c r="BW638" s="130"/>
      <c r="BX638" s="130"/>
      <c r="BY638" s="130"/>
      <c r="BZ638" s="130"/>
      <c r="CA638" s="130"/>
      <c r="CB638" s="130"/>
      <c r="CC638" s="130"/>
      <c r="CD638" s="130"/>
      <c r="CE638" s="130"/>
      <c r="CF638" s="130"/>
      <c r="CG638" s="130"/>
      <c r="CH638" s="130"/>
      <c r="CI638" s="130"/>
      <c r="CJ638" s="130"/>
      <c r="CL638" s="124"/>
      <c r="CM638" s="130" t="s">
        <v>32</v>
      </c>
      <c r="CN638" s="130"/>
      <c r="CO638" s="130"/>
      <c r="CP638" s="130"/>
      <c r="CQ638" s="130"/>
      <c r="CR638" s="130"/>
      <c r="CS638" s="130"/>
      <c r="CT638" s="130"/>
      <c r="CU638" s="130"/>
      <c r="CV638" s="130"/>
      <c r="CW638" s="130"/>
      <c r="CX638" s="130"/>
      <c r="CY638" s="130"/>
      <c r="CZ638" s="130"/>
      <c r="DA638" s="130"/>
      <c r="DD638" s="159" cm="1">
        <f t="array" ref="DD638">_xlfn.IFS(DD$1= 0,"", NOT(ISBLANK(CM638)), 0, ISBLANK(CM638), $Q638-$S638+AY638-BV638)</f>
        <v>0</v>
      </c>
      <c r="DE638" s="160" cm="1">
        <f t="array" ref="DE638">_xlfn.IFS(DE$1= 0,"", NOT(ISBLANK(CN638)), 0, ISBLANK(CN638), $Q638-$S638+AZ638-BW638)</f>
        <v>0</v>
      </c>
      <c r="DF638" s="160" cm="1">
        <f t="array" ref="DF638">_xlfn.IFS(DF$1= 0,"", NOT(ISBLANK(CO638)), 0, ISBLANK(CO638), $Q638-$S638+BA638-BX638)</f>
        <v>0</v>
      </c>
      <c r="DG638" s="160" cm="1">
        <f t="array" ref="DG638">_xlfn.IFS(DG$1= 0,"", NOT(ISBLANK(CP638)), 0, ISBLANK(CP638), $Q638-$S638+BB638-BY638)</f>
        <v>0</v>
      </c>
      <c r="DH638" s="160" cm="1">
        <f t="array" ref="DH638">_xlfn.IFS(DH$1= 0,"", NOT(ISBLANK(CQ638)), 0, ISBLANK(CQ638), $Q638-$S638+BC638-BZ638)</f>
        <v>0</v>
      </c>
      <c r="DI638" s="160" cm="1">
        <f t="array" ref="DI638">_xlfn.IFS(DI$1= 0,"", NOT(ISBLANK(CR638)), 0, ISBLANK(CR638), $Q638-$S638+BD638-CA638)</f>
        <v>0</v>
      </c>
      <c r="DJ638" s="160" t="str" cm="1">
        <f t="array" ref="DJ638">_xlfn.IFS(DJ$1= 0,"", NOT(ISBLANK(CS638)), 0, ISBLANK(CS638), $Q638-$S638+BE638-CB638)</f>
        <v/>
      </c>
      <c r="DK638" s="160" t="str" cm="1">
        <f t="array" ref="DK638">_xlfn.IFS(DK$1= 0,"", NOT(ISBLANK(CT638)), 0, ISBLANK(CT638), $Q638-$S638+BF638-CC638)</f>
        <v/>
      </c>
      <c r="DL638" s="162" t="str" cm="1">
        <f t="array" ref="DL638">_xlfn.IFS(DL$1= 0,"", NOT(ISBLANK(CU638)), 0, ISBLANK(CU638), $Q638-$S638+BG638-CD638)</f>
        <v/>
      </c>
      <c r="DM638" s="162" t="str" cm="1">
        <f t="array" ref="DM638">_xlfn.IFS(DM$1= 0,"", NOT(ISBLANK(CV638)), 0, ISBLANK(CV638), $Q638-$S638+BH638-CE638)</f>
        <v/>
      </c>
      <c r="DN638" s="162" t="str" cm="1">
        <f t="array" ref="DN638">_xlfn.IFS(DN$1= 0,"", NOT(ISBLANK(CW638)), 0, ISBLANK(CW638), $Q638-$S638+BI638-CF638)</f>
        <v/>
      </c>
      <c r="DO638" s="162" t="str" cm="1">
        <f t="array" ref="DO638">_xlfn.IFS(DO$1= 0,"", NOT(ISBLANK(CX638)), 0, ISBLANK(CX638), $Q638-$S638+BJ638-CG638)</f>
        <v/>
      </c>
      <c r="DP638" s="162" t="str" cm="1">
        <f t="array" ref="DP638">_xlfn.IFS(DP$1= 0,"", NOT(ISBLANK(CY638)), 0, ISBLANK(CY638), $Q638-$S638+BK638-CH638)</f>
        <v/>
      </c>
      <c r="DQ638" s="162" t="str" cm="1">
        <f t="array" ref="DQ638">_xlfn.IFS(DQ$1= 0,"", NOT(ISBLANK(CZ638)), 0, ISBLANK(CZ638), $Q638-$S638+BL638-CI638)</f>
        <v/>
      </c>
      <c r="DR638" s="163" t="str" cm="1">
        <f t="array" ref="DR638">_xlfn.IFS(DR$1= 0,"", NOT(ISBLANK(DA638)), 0, ISBLANK(DA638), $Q638-$S638+BM638-CJ638)</f>
        <v/>
      </c>
    </row>
    <row r="639" spans="1:122" ht="16.5" x14ac:dyDescent="0.3">
      <c r="A639" s="135"/>
      <c r="B639" s="136"/>
      <c r="C639" s="136"/>
      <c r="D639" s="137"/>
      <c r="E639" s="176"/>
      <c r="F639" s="182"/>
      <c r="G639" s="183"/>
      <c r="H639" s="183"/>
      <c r="I639" s="183"/>
      <c r="J639" s="183"/>
      <c r="K639" s="183"/>
      <c r="L639" s="183"/>
      <c r="M639" s="186"/>
      <c r="N639" s="182"/>
      <c r="O639" s="184"/>
      <c r="P639" s="178"/>
      <c r="Q639" s="118">
        <f t="shared" si="204"/>
        <v>0</v>
      </c>
      <c r="R639" s="3"/>
      <c r="S639" s="3"/>
      <c r="T639" s="4"/>
      <c r="U639" s="4"/>
      <c r="V639" s="99">
        <f t="shared" si="205"/>
        <v>0</v>
      </c>
      <c r="W639" s="161"/>
      <c r="X639" s="138"/>
      <c r="AH639" s="158" t="str">
        <f t="array" ref="AH639">IF(OR(AH$1=0, $A639=""),"",SQRT((_xlfn.XLOOKUP(AH$1,$Z$2:$Z$16,$AA$2:$AA$16)-$T639)^2+(_xlfn.XLOOKUP(AH$1,$Z$2:$Z$16,$AB$2:$AB$16)-$U639)^2+(_xlfn.XLOOKUP(AH$1,$Z$2:$Z$16,$AC$2:$AC$16-$V639)^2)))</f>
        <v/>
      </c>
      <c r="AI639" s="140" t="str">
        <f t="array" ref="AI639">IF(OR(AI$1=0, $A639=""),"",SQRT((_xlfn.XLOOKUP(AI$1,$Z$2:$Z$16,$AA$2:$AA$16)-$T639)^2+(_xlfn.XLOOKUP(AI$1,$Z$2:$Z$16,$AB$2:$AB$16)-$U639)^2+(_xlfn.XLOOKUP(AI$1,$Z$2:$Z$16,$AC$2:$AC$16-$V639)^2)))</f>
        <v/>
      </c>
      <c r="AJ639" s="140" t="str">
        <f t="array" ref="AJ639">IF(OR(AJ$1=0, $A639=""),"",SQRT((_xlfn.XLOOKUP(AJ$1,$Z$2:$Z$16,$AA$2:$AA$16)-$T639)^2+(_xlfn.XLOOKUP(AJ$1,$Z$2:$Z$16,$AB$2:$AB$16)-$U639)^2+(_xlfn.XLOOKUP(AJ$1,$Z$2:$Z$16,$AC$2:$AC$16-$V639)^2)))</f>
        <v/>
      </c>
      <c r="AK639" s="140" t="str">
        <f t="array" ref="AK639">IF(OR(AK$1=0, $A639=""),"",SQRT((_xlfn.XLOOKUP(AK$1,$Z$2:$Z$16,$AA$2:$AA$16)-$T639)^2+(_xlfn.XLOOKUP(AK$1,$Z$2:$Z$16,$AB$2:$AB$16)-$U639)^2+(_xlfn.XLOOKUP(AK$1,$Z$2:$Z$16,$AC$2:$AC$16-$V639)^2)))</f>
        <v/>
      </c>
      <c r="AL639" s="140" t="str">
        <f t="array" ref="AL639">IF(OR(AL$1=0, $A639=""),"",SQRT((_xlfn.XLOOKUP(AL$1,$Z$2:$Z$16,$AA$2:$AA$16)-$T639)^2+(_xlfn.XLOOKUP(AL$1,$Z$2:$Z$16,$AB$2:$AB$16)-$U639)^2+(_xlfn.XLOOKUP(AL$1,$Z$2:$Z$16,$AC$2:$AC$16-$V639)^2)))</f>
        <v/>
      </c>
      <c r="AM639" s="140" t="str">
        <f t="array" ref="AM639">IF(OR(AM$1=0, $A639=""),"",SQRT((_xlfn.XLOOKUP(AM$1,$Z$2:$Z$16,$AA$2:$AA$16)-$T639)^2+(_xlfn.XLOOKUP(AM$1,$Z$2:$Z$16,$AB$2:$AB$16)-$U639)^2+(_xlfn.XLOOKUP(AM$1,$Z$2:$Z$16,$AC$2:$AC$16-$V639)^2)))</f>
        <v/>
      </c>
      <c r="AN639" s="140" t="str">
        <f t="array" ref="AN639">IF(OR(AN$1=0, $A639=""),"",SQRT((_xlfn.XLOOKUP(AN$1,$Z$2:$Z$16,$AA$2:$AA$16)-$T639)^2+(_xlfn.XLOOKUP(AN$1,$Z$2:$Z$16,$AB$2:$AB$16)-$U639)^2+(_xlfn.XLOOKUP(AN$1,$Z$2:$Z$16,$AC$2:$AC$16-$V639)^2)))</f>
        <v/>
      </c>
      <c r="AO639" s="140" t="str">
        <f t="array" ref="AO639">IF(OR(AO$1=0, $A639=""),"",SQRT((_xlfn.XLOOKUP(AO$1,$Z$2:$Z$16,$AA$2:$AA$16)-$T639)^2+(_xlfn.XLOOKUP(AO$1,$Z$2:$Z$16,$AB$2:$AB$16)-$U639)^2+(_xlfn.XLOOKUP(AO$1,$Z$2:$Z$16,$AC$2:$AC$16-$V639)^2)))</f>
        <v/>
      </c>
      <c r="AP639" s="141" t="str">
        <f t="array" ref="AP639">IF(OR(AP$1=0, $A639=""),"",SQRT((_xlfn.XLOOKUP(AP$1,$Z$2:$Z$16,$AA$2:$AA$16)-$T639)^2+(_xlfn.XLOOKUP(AP$1,$Z$2:$Z$16,$AB$2:$AB$16)-$U639)^2+(_xlfn.XLOOKUP(AP$1,$Z$2:$Z$16,$AC$2:$AC$16-$V639)^2)))</f>
        <v/>
      </c>
      <c r="AQ639" s="141" t="str">
        <f t="array" ref="AQ639">IF(OR(AQ$1=0, $A639=""),"",SQRT((_xlfn.XLOOKUP(AQ$1,$Z$2:$Z$16,$AA$2:$AA$16)-$T639)^2+(_xlfn.XLOOKUP(AQ$1,$Z$2:$Z$16,$AB$2:$AB$16)-$U639)^2+(_xlfn.XLOOKUP(AQ$1,$Z$2:$Z$16,$AC$2:$AC$16-$V639)^2)))</f>
        <v/>
      </c>
      <c r="AR639" s="141" t="str">
        <f t="array" ref="AR639">IF(OR(AR$1=0, $A639=""),"",SQRT((_xlfn.XLOOKUP(AR$1,$Z$2:$Z$16,$AA$2:$AA$16)-$T639)^2+(_xlfn.XLOOKUP(AR$1,$Z$2:$Z$16,$AB$2:$AB$16)-$U639)^2+(_xlfn.XLOOKUP(AR$1,$Z$2:$Z$16,$AC$2:$AC$16-$V639)^2)))</f>
        <v/>
      </c>
      <c r="AS639" s="141" t="str">
        <f t="array" ref="AS639">IF(OR(AS$1=0, $A639=""),"",SQRT((_xlfn.XLOOKUP(AS$1,$Z$2:$Z$16,$AA$2:$AA$16)-$T639)^2+(_xlfn.XLOOKUP(AS$1,$Z$2:$Z$16,$AB$2:$AB$16)-$U639)^2+(_xlfn.XLOOKUP(AS$1,$Z$2:$Z$16,$AC$2:$AC$16-$V639)^2)))</f>
        <v/>
      </c>
      <c r="AT639" s="141" t="str">
        <f t="array" ref="AT639">IF(OR(AT$1=0, $A639=""),"",SQRT((_xlfn.XLOOKUP(AT$1,$Z$2:$Z$16,$AA$2:$AA$16)-$T639)^2+(_xlfn.XLOOKUP(AT$1,$Z$2:$Z$16,$AB$2:$AB$16)-$U639)^2+(_xlfn.XLOOKUP(AT$1,$Z$2:$Z$16,$AC$2:$AC$16-$V639)^2)))</f>
        <v/>
      </c>
      <c r="AU639" s="141" t="str">
        <f t="array" ref="AU639">IF(OR(AU$1=0, $A639=""),"",SQRT((_xlfn.XLOOKUP(AU$1,$Z$2:$Z$16,$AA$2:$AA$16)-$T639)^2+(_xlfn.XLOOKUP(AU$1,$Z$2:$Z$16,$AB$2:$AB$16)-$U639)^2+(_xlfn.XLOOKUP(AU$1,$Z$2:$Z$16,$AC$2:$AC$16-$V639)^2)))</f>
        <v/>
      </c>
      <c r="AV639" s="142" t="str">
        <f t="array" ref="AV639">IF(OR(AV$1=0, $A639=""),"",SQRT((_xlfn.XLOOKUP(AV$1,$Z$2:$Z$16,$AA$2:$AA$16)-$T639)^2+(_xlfn.XLOOKUP(AV$1,$Z$2:$Z$16,$AB$2:$AB$16)-$U639)^2+(_xlfn.XLOOKUP(AV$1,$Z$2:$Z$16,$AC$2:$AC$16-$V639)^2)))</f>
        <v/>
      </c>
      <c r="AW639" s="124"/>
      <c r="AX639" s="124"/>
      <c r="AY639" s="125">
        <f t="shared" si="206"/>
        <v>0</v>
      </c>
      <c r="AZ639" s="143">
        <f t="shared" si="207"/>
        <v>0</v>
      </c>
      <c r="BA639" s="143">
        <f t="shared" si="208"/>
        <v>0</v>
      </c>
      <c r="BB639" s="143">
        <f t="shared" si="209"/>
        <v>0</v>
      </c>
      <c r="BC639" s="143">
        <f t="shared" si="210"/>
        <v>0</v>
      </c>
      <c r="BD639" s="143">
        <f t="shared" si="211"/>
        <v>0</v>
      </c>
      <c r="BE639" s="143">
        <f t="shared" si="212"/>
        <v>0</v>
      </c>
      <c r="BF639" s="143">
        <f t="shared" si="213"/>
        <v>0</v>
      </c>
      <c r="BG639" s="144">
        <f t="shared" si="214"/>
        <v>0</v>
      </c>
      <c r="BH639" s="144">
        <f t="shared" si="215"/>
        <v>0</v>
      </c>
      <c r="BI639" s="144">
        <f t="shared" si="216"/>
        <v>0</v>
      </c>
      <c r="BJ639" s="144">
        <f t="shared" si="217"/>
        <v>0</v>
      </c>
      <c r="BK639" s="144">
        <f t="shared" si="218"/>
        <v>0</v>
      </c>
      <c r="BL639" s="144">
        <f t="shared" si="219"/>
        <v>0</v>
      </c>
      <c r="BM639" s="145">
        <f t="shared" si="220"/>
        <v>0</v>
      </c>
      <c r="BN639" s="124"/>
      <c r="BO639" s="124"/>
      <c r="BP639" s="124"/>
      <c r="BQ639" s="124"/>
      <c r="BR639" s="124"/>
      <c r="BS639" s="124"/>
      <c r="BT639" s="124"/>
      <c r="BU639" s="124"/>
      <c r="BV639" s="130"/>
      <c r="BW639" s="130"/>
      <c r="BX639" s="130"/>
      <c r="BY639" s="130"/>
      <c r="BZ639" s="130"/>
      <c r="CA639" s="130"/>
      <c r="CB639" s="130"/>
      <c r="CC639" s="130"/>
      <c r="CD639" s="130"/>
      <c r="CE639" s="130"/>
      <c r="CF639" s="130"/>
      <c r="CG639" s="130"/>
      <c r="CH639" s="130"/>
      <c r="CI639" s="130"/>
      <c r="CJ639" s="130"/>
      <c r="CL639" s="124"/>
      <c r="CM639" s="130" t="s">
        <v>32</v>
      </c>
      <c r="CN639" s="130"/>
      <c r="CO639" s="130"/>
      <c r="CP639" s="130"/>
      <c r="CQ639" s="130"/>
      <c r="CR639" s="130"/>
      <c r="CS639" s="130"/>
      <c r="CT639" s="130"/>
      <c r="CU639" s="130"/>
      <c r="CV639" s="130"/>
      <c r="CW639" s="130"/>
      <c r="CX639" s="130"/>
      <c r="CY639" s="130"/>
      <c r="CZ639" s="130"/>
      <c r="DA639" s="130"/>
      <c r="DD639" s="159" cm="1">
        <f t="array" ref="DD639">_xlfn.IFS(DD$1= 0,"", NOT(ISBLANK(CM639)), 0, ISBLANK(CM639), $Q639-$S639+AY639-BV639)</f>
        <v>0</v>
      </c>
      <c r="DE639" s="160" cm="1">
        <f t="array" ref="DE639">_xlfn.IFS(DE$1= 0,"", NOT(ISBLANK(CN639)), 0, ISBLANK(CN639), $Q639-$S639+AZ639-BW639)</f>
        <v>0</v>
      </c>
      <c r="DF639" s="160" cm="1">
        <f t="array" ref="DF639">_xlfn.IFS(DF$1= 0,"", NOT(ISBLANK(CO639)), 0, ISBLANK(CO639), $Q639-$S639+BA639-BX639)</f>
        <v>0</v>
      </c>
      <c r="DG639" s="160" cm="1">
        <f t="array" ref="DG639">_xlfn.IFS(DG$1= 0,"", NOT(ISBLANK(CP639)), 0, ISBLANK(CP639), $Q639-$S639+BB639-BY639)</f>
        <v>0</v>
      </c>
      <c r="DH639" s="160" cm="1">
        <f t="array" ref="DH639">_xlfn.IFS(DH$1= 0,"", NOT(ISBLANK(CQ639)), 0, ISBLANK(CQ639), $Q639-$S639+BC639-BZ639)</f>
        <v>0</v>
      </c>
      <c r="DI639" s="160" cm="1">
        <f t="array" ref="DI639">_xlfn.IFS(DI$1= 0,"", NOT(ISBLANK(CR639)), 0, ISBLANK(CR639), $Q639-$S639+BD639-CA639)</f>
        <v>0</v>
      </c>
      <c r="DJ639" s="160" t="str" cm="1">
        <f t="array" ref="DJ639">_xlfn.IFS(DJ$1= 0,"", NOT(ISBLANK(CS639)), 0, ISBLANK(CS639), $Q639-$S639+BE639-CB639)</f>
        <v/>
      </c>
      <c r="DK639" s="160" t="str" cm="1">
        <f t="array" ref="DK639">_xlfn.IFS(DK$1= 0,"", NOT(ISBLANK(CT639)), 0, ISBLANK(CT639), $Q639-$S639+BF639-CC639)</f>
        <v/>
      </c>
      <c r="DL639" s="162" t="str" cm="1">
        <f t="array" ref="DL639">_xlfn.IFS(DL$1= 0,"", NOT(ISBLANK(CU639)), 0, ISBLANK(CU639), $Q639-$S639+BG639-CD639)</f>
        <v/>
      </c>
      <c r="DM639" s="162" t="str" cm="1">
        <f t="array" ref="DM639">_xlfn.IFS(DM$1= 0,"", NOT(ISBLANK(CV639)), 0, ISBLANK(CV639), $Q639-$S639+BH639-CE639)</f>
        <v/>
      </c>
      <c r="DN639" s="162" t="str" cm="1">
        <f t="array" ref="DN639">_xlfn.IFS(DN$1= 0,"", NOT(ISBLANK(CW639)), 0, ISBLANK(CW639), $Q639-$S639+BI639-CF639)</f>
        <v/>
      </c>
      <c r="DO639" s="162" t="str" cm="1">
        <f t="array" ref="DO639">_xlfn.IFS(DO$1= 0,"", NOT(ISBLANK(CX639)), 0, ISBLANK(CX639), $Q639-$S639+BJ639-CG639)</f>
        <v/>
      </c>
      <c r="DP639" s="162" t="str" cm="1">
        <f t="array" ref="DP639">_xlfn.IFS(DP$1= 0,"", NOT(ISBLANK(CY639)), 0, ISBLANK(CY639), $Q639-$S639+BK639-CH639)</f>
        <v/>
      </c>
      <c r="DQ639" s="162" t="str" cm="1">
        <f t="array" ref="DQ639">_xlfn.IFS(DQ$1= 0,"", NOT(ISBLANK(CZ639)), 0, ISBLANK(CZ639), $Q639-$S639+BL639-CI639)</f>
        <v/>
      </c>
      <c r="DR639" s="163" t="str" cm="1">
        <f t="array" ref="DR639">_xlfn.IFS(DR$1= 0,"", NOT(ISBLANK(DA639)), 0, ISBLANK(DA639), $Q639-$S639+BM639-CJ639)</f>
        <v/>
      </c>
    </row>
    <row r="640" spans="1:122" ht="16.5" x14ac:dyDescent="0.3">
      <c r="A640" s="135"/>
      <c r="B640" s="136"/>
      <c r="C640" s="136"/>
      <c r="D640" s="137"/>
      <c r="E640" s="176"/>
      <c r="F640" s="182"/>
      <c r="G640" s="183"/>
      <c r="H640" s="183"/>
      <c r="I640" s="183"/>
      <c r="J640" s="183"/>
      <c r="K640" s="183"/>
      <c r="L640" s="183"/>
      <c r="M640" s="186"/>
      <c r="N640" s="182"/>
      <c r="O640" s="184"/>
      <c r="P640" s="178"/>
      <c r="Q640" s="118">
        <f t="shared" si="204"/>
        <v>0</v>
      </c>
      <c r="R640" s="3"/>
      <c r="S640" s="3"/>
      <c r="T640" s="4"/>
      <c r="U640" s="4"/>
      <c r="V640" s="99">
        <f t="shared" si="205"/>
        <v>0</v>
      </c>
      <c r="W640" s="161"/>
      <c r="X640" s="138"/>
      <c r="AH640" s="158" t="str">
        <f t="array" ref="AH640">IF(OR(AH$1=0, $A640=""),"",SQRT((_xlfn.XLOOKUP(AH$1,$Z$2:$Z$16,$AA$2:$AA$16)-$T640)^2+(_xlfn.XLOOKUP(AH$1,$Z$2:$Z$16,$AB$2:$AB$16)-$U640)^2+(_xlfn.XLOOKUP(AH$1,$Z$2:$Z$16,$AC$2:$AC$16-$V640)^2)))</f>
        <v/>
      </c>
      <c r="AI640" s="140" t="str">
        <f t="array" ref="AI640">IF(OR(AI$1=0, $A640=""),"",SQRT((_xlfn.XLOOKUP(AI$1,$Z$2:$Z$16,$AA$2:$AA$16)-$T640)^2+(_xlfn.XLOOKUP(AI$1,$Z$2:$Z$16,$AB$2:$AB$16)-$U640)^2+(_xlfn.XLOOKUP(AI$1,$Z$2:$Z$16,$AC$2:$AC$16-$V640)^2)))</f>
        <v/>
      </c>
      <c r="AJ640" s="140" t="str">
        <f t="array" ref="AJ640">IF(OR(AJ$1=0, $A640=""),"",SQRT((_xlfn.XLOOKUP(AJ$1,$Z$2:$Z$16,$AA$2:$AA$16)-$T640)^2+(_xlfn.XLOOKUP(AJ$1,$Z$2:$Z$16,$AB$2:$AB$16)-$U640)^2+(_xlfn.XLOOKUP(AJ$1,$Z$2:$Z$16,$AC$2:$AC$16-$V640)^2)))</f>
        <v/>
      </c>
      <c r="AK640" s="140" t="str">
        <f t="array" ref="AK640">IF(OR(AK$1=0, $A640=""),"",SQRT((_xlfn.XLOOKUP(AK$1,$Z$2:$Z$16,$AA$2:$AA$16)-$T640)^2+(_xlfn.XLOOKUP(AK$1,$Z$2:$Z$16,$AB$2:$AB$16)-$U640)^2+(_xlfn.XLOOKUP(AK$1,$Z$2:$Z$16,$AC$2:$AC$16-$V640)^2)))</f>
        <v/>
      </c>
      <c r="AL640" s="140" t="str">
        <f t="array" ref="AL640">IF(OR(AL$1=0, $A640=""),"",SQRT((_xlfn.XLOOKUP(AL$1,$Z$2:$Z$16,$AA$2:$AA$16)-$T640)^2+(_xlfn.XLOOKUP(AL$1,$Z$2:$Z$16,$AB$2:$AB$16)-$U640)^2+(_xlfn.XLOOKUP(AL$1,$Z$2:$Z$16,$AC$2:$AC$16-$V640)^2)))</f>
        <v/>
      </c>
      <c r="AM640" s="140" t="str">
        <f t="array" ref="AM640">IF(OR(AM$1=0, $A640=""),"",SQRT((_xlfn.XLOOKUP(AM$1,$Z$2:$Z$16,$AA$2:$AA$16)-$T640)^2+(_xlfn.XLOOKUP(AM$1,$Z$2:$Z$16,$AB$2:$AB$16)-$U640)^2+(_xlfn.XLOOKUP(AM$1,$Z$2:$Z$16,$AC$2:$AC$16-$V640)^2)))</f>
        <v/>
      </c>
      <c r="AN640" s="140" t="str">
        <f t="array" ref="AN640">IF(OR(AN$1=0, $A640=""),"",SQRT((_xlfn.XLOOKUP(AN$1,$Z$2:$Z$16,$AA$2:$AA$16)-$T640)^2+(_xlfn.XLOOKUP(AN$1,$Z$2:$Z$16,$AB$2:$AB$16)-$U640)^2+(_xlfn.XLOOKUP(AN$1,$Z$2:$Z$16,$AC$2:$AC$16-$V640)^2)))</f>
        <v/>
      </c>
      <c r="AO640" s="140" t="str">
        <f t="array" ref="AO640">IF(OR(AO$1=0, $A640=""),"",SQRT((_xlfn.XLOOKUP(AO$1,$Z$2:$Z$16,$AA$2:$AA$16)-$T640)^2+(_xlfn.XLOOKUP(AO$1,$Z$2:$Z$16,$AB$2:$AB$16)-$U640)^2+(_xlfn.XLOOKUP(AO$1,$Z$2:$Z$16,$AC$2:$AC$16-$V640)^2)))</f>
        <v/>
      </c>
      <c r="AP640" s="141" t="str">
        <f t="array" ref="AP640">IF(OR(AP$1=0, $A640=""),"",SQRT((_xlfn.XLOOKUP(AP$1,$Z$2:$Z$16,$AA$2:$AA$16)-$T640)^2+(_xlfn.XLOOKUP(AP$1,$Z$2:$Z$16,$AB$2:$AB$16)-$U640)^2+(_xlfn.XLOOKUP(AP$1,$Z$2:$Z$16,$AC$2:$AC$16-$V640)^2)))</f>
        <v/>
      </c>
      <c r="AQ640" s="141" t="str">
        <f t="array" ref="AQ640">IF(OR(AQ$1=0, $A640=""),"",SQRT((_xlfn.XLOOKUP(AQ$1,$Z$2:$Z$16,$AA$2:$AA$16)-$T640)^2+(_xlfn.XLOOKUP(AQ$1,$Z$2:$Z$16,$AB$2:$AB$16)-$U640)^2+(_xlfn.XLOOKUP(AQ$1,$Z$2:$Z$16,$AC$2:$AC$16-$V640)^2)))</f>
        <v/>
      </c>
      <c r="AR640" s="141" t="str">
        <f t="array" ref="AR640">IF(OR(AR$1=0, $A640=""),"",SQRT((_xlfn.XLOOKUP(AR$1,$Z$2:$Z$16,$AA$2:$AA$16)-$T640)^2+(_xlfn.XLOOKUP(AR$1,$Z$2:$Z$16,$AB$2:$AB$16)-$U640)^2+(_xlfn.XLOOKUP(AR$1,$Z$2:$Z$16,$AC$2:$AC$16-$V640)^2)))</f>
        <v/>
      </c>
      <c r="AS640" s="141" t="str">
        <f t="array" ref="AS640">IF(OR(AS$1=0, $A640=""),"",SQRT((_xlfn.XLOOKUP(AS$1,$Z$2:$Z$16,$AA$2:$AA$16)-$T640)^2+(_xlfn.XLOOKUP(AS$1,$Z$2:$Z$16,$AB$2:$AB$16)-$U640)^2+(_xlfn.XLOOKUP(AS$1,$Z$2:$Z$16,$AC$2:$AC$16-$V640)^2)))</f>
        <v/>
      </c>
      <c r="AT640" s="141" t="str">
        <f t="array" ref="AT640">IF(OR(AT$1=0, $A640=""),"",SQRT((_xlfn.XLOOKUP(AT$1,$Z$2:$Z$16,$AA$2:$AA$16)-$T640)^2+(_xlfn.XLOOKUP(AT$1,$Z$2:$Z$16,$AB$2:$AB$16)-$U640)^2+(_xlfn.XLOOKUP(AT$1,$Z$2:$Z$16,$AC$2:$AC$16-$V640)^2)))</f>
        <v/>
      </c>
      <c r="AU640" s="141" t="str">
        <f t="array" ref="AU640">IF(OR(AU$1=0, $A640=""),"",SQRT((_xlfn.XLOOKUP(AU$1,$Z$2:$Z$16,$AA$2:$AA$16)-$T640)^2+(_xlfn.XLOOKUP(AU$1,$Z$2:$Z$16,$AB$2:$AB$16)-$U640)^2+(_xlfn.XLOOKUP(AU$1,$Z$2:$Z$16,$AC$2:$AC$16-$V640)^2)))</f>
        <v/>
      </c>
      <c r="AV640" s="142" t="str">
        <f t="array" ref="AV640">IF(OR(AV$1=0, $A640=""),"",SQRT((_xlfn.XLOOKUP(AV$1,$Z$2:$Z$16,$AA$2:$AA$16)-$T640)^2+(_xlfn.XLOOKUP(AV$1,$Z$2:$Z$16,$AB$2:$AB$16)-$U640)^2+(_xlfn.XLOOKUP(AV$1,$Z$2:$Z$16,$AC$2:$AC$16-$V640)^2)))</f>
        <v/>
      </c>
      <c r="AW640" s="124"/>
      <c r="AX640" s="124"/>
      <c r="AY640" s="125">
        <f t="shared" si="206"/>
        <v>0</v>
      </c>
      <c r="AZ640" s="143">
        <f t="shared" si="207"/>
        <v>0</v>
      </c>
      <c r="BA640" s="143">
        <f t="shared" si="208"/>
        <v>0</v>
      </c>
      <c r="BB640" s="143">
        <f t="shared" si="209"/>
        <v>0</v>
      </c>
      <c r="BC640" s="143">
        <f t="shared" si="210"/>
        <v>0</v>
      </c>
      <c r="BD640" s="143">
        <f t="shared" si="211"/>
        <v>0</v>
      </c>
      <c r="BE640" s="143">
        <f t="shared" si="212"/>
        <v>0</v>
      </c>
      <c r="BF640" s="143">
        <f t="shared" si="213"/>
        <v>0</v>
      </c>
      <c r="BG640" s="144">
        <f t="shared" si="214"/>
        <v>0</v>
      </c>
      <c r="BH640" s="144">
        <f t="shared" si="215"/>
        <v>0</v>
      </c>
      <c r="BI640" s="144">
        <f t="shared" si="216"/>
        <v>0</v>
      </c>
      <c r="BJ640" s="144">
        <f t="shared" si="217"/>
        <v>0</v>
      </c>
      <c r="BK640" s="144">
        <f t="shared" si="218"/>
        <v>0</v>
      </c>
      <c r="BL640" s="144">
        <f t="shared" si="219"/>
        <v>0</v>
      </c>
      <c r="BM640" s="145">
        <f t="shared" si="220"/>
        <v>0</v>
      </c>
      <c r="BN640" s="124"/>
      <c r="BO640" s="124"/>
      <c r="BP640" s="124"/>
      <c r="BQ640" s="124"/>
      <c r="BR640" s="124"/>
      <c r="BS640" s="124"/>
      <c r="BT640" s="124"/>
      <c r="BU640" s="124"/>
      <c r="BV640" s="130"/>
      <c r="BW640" s="130"/>
      <c r="BX640" s="130"/>
      <c r="BY640" s="130"/>
      <c r="BZ640" s="130"/>
      <c r="CA640" s="130"/>
      <c r="CB640" s="130"/>
      <c r="CC640" s="130"/>
      <c r="CD640" s="130"/>
      <c r="CE640" s="130"/>
      <c r="CF640" s="130"/>
      <c r="CG640" s="130"/>
      <c r="CH640" s="130"/>
      <c r="CI640" s="130"/>
      <c r="CJ640" s="130"/>
      <c r="CL640" s="124"/>
      <c r="CM640" s="130" t="s">
        <v>32</v>
      </c>
      <c r="CN640" s="130"/>
      <c r="CO640" s="130"/>
      <c r="CP640" s="130"/>
      <c r="CQ640" s="130"/>
      <c r="CR640" s="130"/>
      <c r="CS640" s="130"/>
      <c r="CT640" s="130"/>
      <c r="CU640" s="130"/>
      <c r="CV640" s="130"/>
      <c r="CW640" s="130"/>
      <c r="CX640" s="130"/>
      <c r="CY640" s="130"/>
      <c r="CZ640" s="130"/>
      <c r="DA640" s="130"/>
      <c r="DD640" s="159" cm="1">
        <f t="array" ref="DD640">_xlfn.IFS(DD$1= 0,"", NOT(ISBLANK(CM640)), 0, ISBLANK(CM640), $Q640-$S640+AY640-BV640)</f>
        <v>0</v>
      </c>
      <c r="DE640" s="160" cm="1">
        <f t="array" ref="DE640">_xlfn.IFS(DE$1= 0,"", NOT(ISBLANK(CN640)), 0, ISBLANK(CN640), $Q640-$S640+AZ640-BW640)</f>
        <v>0</v>
      </c>
      <c r="DF640" s="160" cm="1">
        <f t="array" ref="DF640">_xlfn.IFS(DF$1= 0,"", NOT(ISBLANK(CO640)), 0, ISBLANK(CO640), $Q640-$S640+BA640-BX640)</f>
        <v>0</v>
      </c>
      <c r="DG640" s="160" cm="1">
        <f t="array" ref="DG640">_xlfn.IFS(DG$1= 0,"", NOT(ISBLANK(CP640)), 0, ISBLANK(CP640), $Q640-$S640+BB640-BY640)</f>
        <v>0</v>
      </c>
      <c r="DH640" s="160" cm="1">
        <f t="array" ref="DH640">_xlfn.IFS(DH$1= 0,"", NOT(ISBLANK(CQ640)), 0, ISBLANK(CQ640), $Q640-$S640+BC640-BZ640)</f>
        <v>0</v>
      </c>
      <c r="DI640" s="160" cm="1">
        <f t="array" ref="DI640">_xlfn.IFS(DI$1= 0,"", NOT(ISBLANK(CR640)), 0, ISBLANK(CR640), $Q640-$S640+BD640-CA640)</f>
        <v>0</v>
      </c>
      <c r="DJ640" s="160" t="str" cm="1">
        <f t="array" ref="DJ640">_xlfn.IFS(DJ$1= 0,"", NOT(ISBLANK(CS640)), 0, ISBLANK(CS640), $Q640-$S640+BE640-CB640)</f>
        <v/>
      </c>
      <c r="DK640" s="160" t="str" cm="1">
        <f t="array" ref="DK640">_xlfn.IFS(DK$1= 0,"", NOT(ISBLANK(CT640)), 0, ISBLANK(CT640), $Q640-$S640+BF640-CC640)</f>
        <v/>
      </c>
      <c r="DL640" s="162" t="str" cm="1">
        <f t="array" ref="DL640">_xlfn.IFS(DL$1= 0,"", NOT(ISBLANK(CU640)), 0, ISBLANK(CU640), $Q640-$S640+BG640-CD640)</f>
        <v/>
      </c>
      <c r="DM640" s="162" t="str" cm="1">
        <f t="array" ref="DM640">_xlfn.IFS(DM$1= 0,"", NOT(ISBLANK(CV640)), 0, ISBLANK(CV640), $Q640-$S640+BH640-CE640)</f>
        <v/>
      </c>
      <c r="DN640" s="162" t="str" cm="1">
        <f t="array" ref="DN640">_xlfn.IFS(DN$1= 0,"", NOT(ISBLANK(CW640)), 0, ISBLANK(CW640), $Q640-$S640+BI640-CF640)</f>
        <v/>
      </c>
      <c r="DO640" s="162" t="str" cm="1">
        <f t="array" ref="DO640">_xlfn.IFS(DO$1= 0,"", NOT(ISBLANK(CX640)), 0, ISBLANK(CX640), $Q640-$S640+BJ640-CG640)</f>
        <v/>
      </c>
      <c r="DP640" s="162" t="str" cm="1">
        <f t="array" ref="DP640">_xlfn.IFS(DP$1= 0,"", NOT(ISBLANK(CY640)), 0, ISBLANK(CY640), $Q640-$S640+BK640-CH640)</f>
        <v/>
      </c>
      <c r="DQ640" s="162" t="str" cm="1">
        <f t="array" ref="DQ640">_xlfn.IFS(DQ$1= 0,"", NOT(ISBLANK(CZ640)), 0, ISBLANK(CZ640), $Q640-$S640+BL640-CI640)</f>
        <v/>
      </c>
      <c r="DR640" s="163" t="str" cm="1">
        <f t="array" ref="DR640">_xlfn.IFS(DR$1= 0,"", NOT(ISBLANK(DA640)), 0, ISBLANK(DA640), $Q640-$S640+BM640-CJ640)</f>
        <v/>
      </c>
    </row>
    <row r="641" spans="1:122" ht="16.5" x14ac:dyDescent="0.3">
      <c r="A641" s="135"/>
      <c r="B641" s="136"/>
      <c r="C641" s="136"/>
      <c r="D641" s="137"/>
      <c r="E641" s="176"/>
      <c r="F641" s="182"/>
      <c r="G641" s="183"/>
      <c r="H641" s="183"/>
      <c r="I641" s="183"/>
      <c r="J641" s="183"/>
      <c r="K641" s="183"/>
      <c r="L641" s="183"/>
      <c r="M641" s="186"/>
      <c r="N641" s="182"/>
      <c r="O641" s="184"/>
      <c r="P641" s="178"/>
      <c r="Q641" s="118">
        <f t="shared" si="204"/>
        <v>0</v>
      </c>
      <c r="R641" s="3"/>
      <c r="S641" s="3"/>
      <c r="T641" s="4"/>
      <c r="U641" s="4"/>
      <c r="V641" s="99">
        <f t="shared" si="205"/>
        <v>0</v>
      </c>
      <c r="W641" s="161"/>
      <c r="X641" s="138"/>
      <c r="AH641" s="158" t="str">
        <f t="array" ref="AH641">IF(OR(AH$1=0, $A641=""),"",SQRT((_xlfn.XLOOKUP(AH$1,$Z$2:$Z$16,$AA$2:$AA$16)-$T641)^2+(_xlfn.XLOOKUP(AH$1,$Z$2:$Z$16,$AB$2:$AB$16)-$U641)^2+(_xlfn.XLOOKUP(AH$1,$Z$2:$Z$16,$AC$2:$AC$16-$V641)^2)))</f>
        <v/>
      </c>
      <c r="AI641" s="140" t="str">
        <f t="array" ref="AI641">IF(OR(AI$1=0, $A641=""),"",SQRT((_xlfn.XLOOKUP(AI$1,$Z$2:$Z$16,$AA$2:$AA$16)-$T641)^2+(_xlfn.XLOOKUP(AI$1,$Z$2:$Z$16,$AB$2:$AB$16)-$U641)^2+(_xlfn.XLOOKUP(AI$1,$Z$2:$Z$16,$AC$2:$AC$16-$V641)^2)))</f>
        <v/>
      </c>
      <c r="AJ641" s="140" t="str">
        <f t="array" ref="AJ641">IF(OR(AJ$1=0, $A641=""),"",SQRT((_xlfn.XLOOKUP(AJ$1,$Z$2:$Z$16,$AA$2:$AA$16)-$T641)^2+(_xlfn.XLOOKUP(AJ$1,$Z$2:$Z$16,$AB$2:$AB$16)-$U641)^2+(_xlfn.XLOOKUP(AJ$1,$Z$2:$Z$16,$AC$2:$AC$16-$V641)^2)))</f>
        <v/>
      </c>
      <c r="AK641" s="140" t="str">
        <f t="array" ref="AK641">IF(OR(AK$1=0, $A641=""),"",SQRT((_xlfn.XLOOKUP(AK$1,$Z$2:$Z$16,$AA$2:$AA$16)-$T641)^2+(_xlfn.XLOOKUP(AK$1,$Z$2:$Z$16,$AB$2:$AB$16)-$U641)^2+(_xlfn.XLOOKUP(AK$1,$Z$2:$Z$16,$AC$2:$AC$16-$V641)^2)))</f>
        <v/>
      </c>
      <c r="AL641" s="140" t="str">
        <f t="array" ref="AL641">IF(OR(AL$1=0, $A641=""),"",SQRT((_xlfn.XLOOKUP(AL$1,$Z$2:$Z$16,$AA$2:$AA$16)-$T641)^2+(_xlfn.XLOOKUP(AL$1,$Z$2:$Z$16,$AB$2:$AB$16)-$U641)^2+(_xlfn.XLOOKUP(AL$1,$Z$2:$Z$16,$AC$2:$AC$16-$V641)^2)))</f>
        <v/>
      </c>
      <c r="AM641" s="140" t="str">
        <f t="array" ref="AM641">IF(OR(AM$1=0, $A641=""),"",SQRT((_xlfn.XLOOKUP(AM$1,$Z$2:$Z$16,$AA$2:$AA$16)-$T641)^2+(_xlfn.XLOOKUP(AM$1,$Z$2:$Z$16,$AB$2:$AB$16)-$U641)^2+(_xlfn.XLOOKUP(AM$1,$Z$2:$Z$16,$AC$2:$AC$16-$V641)^2)))</f>
        <v/>
      </c>
      <c r="AN641" s="140" t="str">
        <f t="array" ref="AN641">IF(OR(AN$1=0, $A641=""),"",SQRT((_xlfn.XLOOKUP(AN$1,$Z$2:$Z$16,$AA$2:$AA$16)-$T641)^2+(_xlfn.XLOOKUP(AN$1,$Z$2:$Z$16,$AB$2:$AB$16)-$U641)^2+(_xlfn.XLOOKUP(AN$1,$Z$2:$Z$16,$AC$2:$AC$16-$V641)^2)))</f>
        <v/>
      </c>
      <c r="AO641" s="140" t="str">
        <f t="array" ref="AO641">IF(OR(AO$1=0, $A641=""),"",SQRT((_xlfn.XLOOKUP(AO$1,$Z$2:$Z$16,$AA$2:$AA$16)-$T641)^2+(_xlfn.XLOOKUP(AO$1,$Z$2:$Z$16,$AB$2:$AB$16)-$U641)^2+(_xlfn.XLOOKUP(AO$1,$Z$2:$Z$16,$AC$2:$AC$16-$V641)^2)))</f>
        <v/>
      </c>
      <c r="AP641" s="141" t="str">
        <f t="array" ref="AP641">IF(OR(AP$1=0, $A641=""),"",SQRT((_xlfn.XLOOKUP(AP$1,$Z$2:$Z$16,$AA$2:$AA$16)-$T641)^2+(_xlfn.XLOOKUP(AP$1,$Z$2:$Z$16,$AB$2:$AB$16)-$U641)^2+(_xlfn.XLOOKUP(AP$1,$Z$2:$Z$16,$AC$2:$AC$16-$V641)^2)))</f>
        <v/>
      </c>
      <c r="AQ641" s="141" t="str">
        <f t="array" ref="AQ641">IF(OR(AQ$1=0, $A641=""),"",SQRT((_xlfn.XLOOKUP(AQ$1,$Z$2:$Z$16,$AA$2:$AA$16)-$T641)^2+(_xlfn.XLOOKUP(AQ$1,$Z$2:$Z$16,$AB$2:$AB$16)-$U641)^2+(_xlfn.XLOOKUP(AQ$1,$Z$2:$Z$16,$AC$2:$AC$16-$V641)^2)))</f>
        <v/>
      </c>
      <c r="AR641" s="141" t="str">
        <f t="array" ref="AR641">IF(OR(AR$1=0, $A641=""),"",SQRT((_xlfn.XLOOKUP(AR$1,$Z$2:$Z$16,$AA$2:$AA$16)-$T641)^2+(_xlfn.XLOOKUP(AR$1,$Z$2:$Z$16,$AB$2:$AB$16)-$U641)^2+(_xlfn.XLOOKUP(AR$1,$Z$2:$Z$16,$AC$2:$AC$16-$V641)^2)))</f>
        <v/>
      </c>
      <c r="AS641" s="141" t="str">
        <f t="array" ref="AS641">IF(OR(AS$1=0, $A641=""),"",SQRT((_xlfn.XLOOKUP(AS$1,$Z$2:$Z$16,$AA$2:$AA$16)-$T641)^2+(_xlfn.XLOOKUP(AS$1,$Z$2:$Z$16,$AB$2:$AB$16)-$U641)^2+(_xlfn.XLOOKUP(AS$1,$Z$2:$Z$16,$AC$2:$AC$16-$V641)^2)))</f>
        <v/>
      </c>
      <c r="AT641" s="141" t="str">
        <f t="array" ref="AT641">IF(OR(AT$1=0, $A641=""),"",SQRT((_xlfn.XLOOKUP(AT$1,$Z$2:$Z$16,$AA$2:$AA$16)-$T641)^2+(_xlfn.XLOOKUP(AT$1,$Z$2:$Z$16,$AB$2:$AB$16)-$U641)^2+(_xlfn.XLOOKUP(AT$1,$Z$2:$Z$16,$AC$2:$AC$16-$V641)^2)))</f>
        <v/>
      </c>
      <c r="AU641" s="141" t="str">
        <f t="array" ref="AU641">IF(OR(AU$1=0, $A641=""),"",SQRT((_xlfn.XLOOKUP(AU$1,$Z$2:$Z$16,$AA$2:$AA$16)-$T641)^2+(_xlfn.XLOOKUP(AU$1,$Z$2:$Z$16,$AB$2:$AB$16)-$U641)^2+(_xlfn.XLOOKUP(AU$1,$Z$2:$Z$16,$AC$2:$AC$16-$V641)^2)))</f>
        <v/>
      </c>
      <c r="AV641" s="142" t="str">
        <f t="array" ref="AV641">IF(OR(AV$1=0, $A641=""),"",SQRT((_xlfn.XLOOKUP(AV$1,$Z$2:$Z$16,$AA$2:$AA$16)-$T641)^2+(_xlfn.XLOOKUP(AV$1,$Z$2:$Z$16,$AB$2:$AB$16)-$U641)^2+(_xlfn.XLOOKUP(AV$1,$Z$2:$Z$16,$AC$2:$AC$16-$V641)^2)))</f>
        <v/>
      </c>
      <c r="AW641" s="124"/>
      <c r="AX641" s="124"/>
      <c r="AY641" s="125">
        <f t="shared" si="206"/>
        <v>0</v>
      </c>
      <c r="AZ641" s="143">
        <f t="shared" si="207"/>
        <v>0</v>
      </c>
      <c r="BA641" s="143">
        <f t="shared" si="208"/>
        <v>0</v>
      </c>
      <c r="BB641" s="143">
        <f t="shared" si="209"/>
        <v>0</v>
      </c>
      <c r="BC641" s="143">
        <f t="shared" si="210"/>
        <v>0</v>
      </c>
      <c r="BD641" s="143">
        <f t="shared" si="211"/>
        <v>0</v>
      </c>
      <c r="BE641" s="143">
        <f t="shared" si="212"/>
        <v>0</v>
      </c>
      <c r="BF641" s="143">
        <f t="shared" si="213"/>
        <v>0</v>
      </c>
      <c r="BG641" s="144">
        <f t="shared" si="214"/>
        <v>0</v>
      </c>
      <c r="BH641" s="144">
        <f t="shared" si="215"/>
        <v>0</v>
      </c>
      <c r="BI641" s="144">
        <f t="shared" si="216"/>
        <v>0</v>
      </c>
      <c r="BJ641" s="144">
        <f t="shared" si="217"/>
        <v>0</v>
      </c>
      <c r="BK641" s="144">
        <f t="shared" si="218"/>
        <v>0</v>
      </c>
      <c r="BL641" s="144">
        <f t="shared" si="219"/>
        <v>0</v>
      </c>
      <c r="BM641" s="145">
        <f t="shared" si="220"/>
        <v>0</v>
      </c>
      <c r="BN641" s="124"/>
      <c r="BO641" s="124"/>
      <c r="BP641" s="124"/>
      <c r="BQ641" s="124"/>
      <c r="BR641" s="124"/>
      <c r="BS641" s="124"/>
      <c r="BT641" s="124"/>
      <c r="BU641" s="124"/>
      <c r="BV641" s="130"/>
      <c r="BW641" s="130"/>
      <c r="BX641" s="130"/>
      <c r="BY641" s="130"/>
      <c r="BZ641" s="130"/>
      <c r="CA641" s="130"/>
      <c r="CB641" s="130"/>
      <c r="CC641" s="130"/>
      <c r="CD641" s="130"/>
      <c r="CE641" s="130"/>
      <c r="CF641" s="130"/>
      <c r="CG641" s="130"/>
      <c r="CH641" s="130"/>
      <c r="CI641" s="130"/>
      <c r="CJ641" s="130"/>
      <c r="CL641" s="124"/>
      <c r="CM641" s="130" t="s">
        <v>32</v>
      </c>
      <c r="CN641" s="130"/>
      <c r="CO641" s="130"/>
      <c r="CP641" s="130"/>
      <c r="CQ641" s="130"/>
      <c r="CR641" s="130"/>
      <c r="CS641" s="130"/>
      <c r="CT641" s="130"/>
      <c r="CU641" s="130"/>
      <c r="CV641" s="130"/>
      <c r="CW641" s="130"/>
      <c r="CX641" s="130"/>
      <c r="CY641" s="130"/>
      <c r="CZ641" s="130"/>
      <c r="DA641" s="130"/>
      <c r="DD641" s="159" cm="1">
        <f t="array" ref="DD641">_xlfn.IFS(DD$1= 0,"", NOT(ISBLANK(CM641)), 0, ISBLANK(CM641), $Q641-$S641+AY641-BV641)</f>
        <v>0</v>
      </c>
      <c r="DE641" s="160" cm="1">
        <f t="array" ref="DE641">_xlfn.IFS(DE$1= 0,"", NOT(ISBLANK(CN641)), 0, ISBLANK(CN641), $Q641-$S641+AZ641-BW641)</f>
        <v>0</v>
      </c>
      <c r="DF641" s="160" cm="1">
        <f t="array" ref="DF641">_xlfn.IFS(DF$1= 0,"", NOT(ISBLANK(CO641)), 0, ISBLANK(CO641), $Q641-$S641+BA641-BX641)</f>
        <v>0</v>
      </c>
      <c r="DG641" s="160" cm="1">
        <f t="array" ref="DG641">_xlfn.IFS(DG$1= 0,"", NOT(ISBLANK(CP641)), 0, ISBLANK(CP641), $Q641-$S641+BB641-BY641)</f>
        <v>0</v>
      </c>
      <c r="DH641" s="160" cm="1">
        <f t="array" ref="DH641">_xlfn.IFS(DH$1= 0,"", NOT(ISBLANK(CQ641)), 0, ISBLANK(CQ641), $Q641-$S641+BC641-BZ641)</f>
        <v>0</v>
      </c>
      <c r="DI641" s="160" cm="1">
        <f t="array" ref="DI641">_xlfn.IFS(DI$1= 0,"", NOT(ISBLANK(CR641)), 0, ISBLANK(CR641), $Q641-$S641+BD641-CA641)</f>
        <v>0</v>
      </c>
      <c r="DJ641" s="160" t="str" cm="1">
        <f t="array" ref="DJ641">_xlfn.IFS(DJ$1= 0,"", NOT(ISBLANK(CS641)), 0, ISBLANK(CS641), $Q641-$S641+BE641-CB641)</f>
        <v/>
      </c>
      <c r="DK641" s="160" t="str" cm="1">
        <f t="array" ref="DK641">_xlfn.IFS(DK$1= 0,"", NOT(ISBLANK(CT641)), 0, ISBLANK(CT641), $Q641-$S641+BF641-CC641)</f>
        <v/>
      </c>
      <c r="DL641" s="162" t="str" cm="1">
        <f t="array" ref="DL641">_xlfn.IFS(DL$1= 0,"", NOT(ISBLANK(CU641)), 0, ISBLANK(CU641), $Q641-$S641+BG641-CD641)</f>
        <v/>
      </c>
      <c r="DM641" s="162" t="str" cm="1">
        <f t="array" ref="DM641">_xlfn.IFS(DM$1= 0,"", NOT(ISBLANK(CV641)), 0, ISBLANK(CV641), $Q641-$S641+BH641-CE641)</f>
        <v/>
      </c>
      <c r="DN641" s="162" t="str" cm="1">
        <f t="array" ref="DN641">_xlfn.IFS(DN$1= 0,"", NOT(ISBLANK(CW641)), 0, ISBLANK(CW641), $Q641-$S641+BI641-CF641)</f>
        <v/>
      </c>
      <c r="DO641" s="162" t="str" cm="1">
        <f t="array" ref="DO641">_xlfn.IFS(DO$1= 0,"", NOT(ISBLANK(CX641)), 0, ISBLANK(CX641), $Q641-$S641+BJ641-CG641)</f>
        <v/>
      </c>
      <c r="DP641" s="162" t="str" cm="1">
        <f t="array" ref="DP641">_xlfn.IFS(DP$1= 0,"", NOT(ISBLANK(CY641)), 0, ISBLANK(CY641), $Q641-$S641+BK641-CH641)</f>
        <v/>
      </c>
      <c r="DQ641" s="162" t="str" cm="1">
        <f t="array" ref="DQ641">_xlfn.IFS(DQ$1= 0,"", NOT(ISBLANK(CZ641)), 0, ISBLANK(CZ641), $Q641-$S641+BL641-CI641)</f>
        <v/>
      </c>
      <c r="DR641" s="163" t="str" cm="1">
        <f t="array" ref="DR641">_xlfn.IFS(DR$1= 0,"", NOT(ISBLANK(DA641)), 0, ISBLANK(DA641), $Q641-$S641+BM641-CJ641)</f>
        <v/>
      </c>
    </row>
    <row r="642" spans="1:122" ht="16.5" x14ac:dyDescent="0.3">
      <c r="A642" s="135"/>
      <c r="B642" s="136"/>
      <c r="C642" s="136"/>
      <c r="D642" s="137"/>
      <c r="E642" s="176"/>
      <c r="F642" s="182"/>
      <c r="G642" s="183"/>
      <c r="H642" s="183"/>
      <c r="I642" s="183"/>
      <c r="J642" s="183"/>
      <c r="K642" s="183"/>
      <c r="L642" s="183"/>
      <c r="M642" s="186"/>
      <c r="N642" s="182"/>
      <c r="O642" s="184"/>
      <c r="P642" s="178"/>
      <c r="Q642" s="118">
        <f t="shared" si="204"/>
        <v>0</v>
      </c>
      <c r="R642" s="3"/>
      <c r="S642" s="3"/>
      <c r="T642" s="4"/>
      <c r="U642" s="4"/>
      <c r="V642" s="99">
        <f t="shared" si="205"/>
        <v>0</v>
      </c>
      <c r="W642" s="161"/>
      <c r="X642" s="138"/>
      <c r="AH642" s="158" t="str">
        <f t="array" ref="AH642">IF(OR(AH$1=0, $A642=""),"",SQRT((_xlfn.XLOOKUP(AH$1,$Z$2:$Z$16,$AA$2:$AA$16)-$T642)^2+(_xlfn.XLOOKUP(AH$1,$Z$2:$Z$16,$AB$2:$AB$16)-$U642)^2+(_xlfn.XLOOKUP(AH$1,$Z$2:$Z$16,$AC$2:$AC$16-$V642)^2)))</f>
        <v/>
      </c>
      <c r="AI642" s="140" t="str">
        <f t="array" ref="AI642">IF(OR(AI$1=0, $A642=""),"",SQRT((_xlfn.XLOOKUP(AI$1,$Z$2:$Z$16,$AA$2:$AA$16)-$T642)^2+(_xlfn.XLOOKUP(AI$1,$Z$2:$Z$16,$AB$2:$AB$16)-$U642)^2+(_xlfn.XLOOKUP(AI$1,$Z$2:$Z$16,$AC$2:$AC$16-$V642)^2)))</f>
        <v/>
      </c>
      <c r="AJ642" s="140" t="str">
        <f t="array" ref="AJ642">IF(OR(AJ$1=0, $A642=""),"",SQRT((_xlfn.XLOOKUP(AJ$1,$Z$2:$Z$16,$AA$2:$AA$16)-$T642)^2+(_xlfn.XLOOKUP(AJ$1,$Z$2:$Z$16,$AB$2:$AB$16)-$U642)^2+(_xlfn.XLOOKUP(AJ$1,$Z$2:$Z$16,$AC$2:$AC$16-$V642)^2)))</f>
        <v/>
      </c>
      <c r="AK642" s="140" t="str">
        <f t="array" ref="AK642">IF(OR(AK$1=0, $A642=""),"",SQRT((_xlfn.XLOOKUP(AK$1,$Z$2:$Z$16,$AA$2:$AA$16)-$T642)^2+(_xlfn.XLOOKUP(AK$1,$Z$2:$Z$16,$AB$2:$AB$16)-$U642)^2+(_xlfn.XLOOKUP(AK$1,$Z$2:$Z$16,$AC$2:$AC$16-$V642)^2)))</f>
        <v/>
      </c>
      <c r="AL642" s="140" t="str">
        <f t="array" ref="AL642">IF(OR(AL$1=0, $A642=""),"",SQRT((_xlfn.XLOOKUP(AL$1,$Z$2:$Z$16,$AA$2:$AA$16)-$T642)^2+(_xlfn.XLOOKUP(AL$1,$Z$2:$Z$16,$AB$2:$AB$16)-$U642)^2+(_xlfn.XLOOKUP(AL$1,$Z$2:$Z$16,$AC$2:$AC$16-$V642)^2)))</f>
        <v/>
      </c>
      <c r="AM642" s="140" t="str">
        <f t="array" ref="AM642">IF(OR(AM$1=0, $A642=""),"",SQRT((_xlfn.XLOOKUP(AM$1,$Z$2:$Z$16,$AA$2:$AA$16)-$T642)^2+(_xlfn.XLOOKUP(AM$1,$Z$2:$Z$16,$AB$2:$AB$16)-$U642)^2+(_xlfn.XLOOKUP(AM$1,$Z$2:$Z$16,$AC$2:$AC$16-$V642)^2)))</f>
        <v/>
      </c>
      <c r="AN642" s="140" t="str">
        <f t="array" ref="AN642">IF(OR(AN$1=0, $A642=""),"",SQRT((_xlfn.XLOOKUP(AN$1,$Z$2:$Z$16,$AA$2:$AA$16)-$T642)^2+(_xlfn.XLOOKUP(AN$1,$Z$2:$Z$16,$AB$2:$AB$16)-$U642)^2+(_xlfn.XLOOKUP(AN$1,$Z$2:$Z$16,$AC$2:$AC$16-$V642)^2)))</f>
        <v/>
      </c>
      <c r="AO642" s="140" t="str">
        <f t="array" ref="AO642">IF(OR(AO$1=0, $A642=""),"",SQRT((_xlfn.XLOOKUP(AO$1,$Z$2:$Z$16,$AA$2:$AA$16)-$T642)^2+(_xlfn.XLOOKUP(AO$1,$Z$2:$Z$16,$AB$2:$AB$16)-$U642)^2+(_xlfn.XLOOKUP(AO$1,$Z$2:$Z$16,$AC$2:$AC$16-$V642)^2)))</f>
        <v/>
      </c>
      <c r="AP642" s="141" t="str">
        <f t="array" ref="AP642">IF(OR(AP$1=0, $A642=""),"",SQRT((_xlfn.XLOOKUP(AP$1,$Z$2:$Z$16,$AA$2:$AA$16)-$T642)^2+(_xlfn.XLOOKUP(AP$1,$Z$2:$Z$16,$AB$2:$AB$16)-$U642)^2+(_xlfn.XLOOKUP(AP$1,$Z$2:$Z$16,$AC$2:$AC$16-$V642)^2)))</f>
        <v/>
      </c>
      <c r="AQ642" s="141" t="str">
        <f t="array" ref="AQ642">IF(OR(AQ$1=0, $A642=""),"",SQRT((_xlfn.XLOOKUP(AQ$1,$Z$2:$Z$16,$AA$2:$AA$16)-$T642)^2+(_xlfn.XLOOKUP(AQ$1,$Z$2:$Z$16,$AB$2:$AB$16)-$U642)^2+(_xlfn.XLOOKUP(AQ$1,$Z$2:$Z$16,$AC$2:$AC$16-$V642)^2)))</f>
        <v/>
      </c>
      <c r="AR642" s="141" t="str">
        <f t="array" ref="AR642">IF(OR(AR$1=0, $A642=""),"",SQRT((_xlfn.XLOOKUP(AR$1,$Z$2:$Z$16,$AA$2:$AA$16)-$T642)^2+(_xlfn.XLOOKUP(AR$1,$Z$2:$Z$16,$AB$2:$AB$16)-$U642)^2+(_xlfn.XLOOKUP(AR$1,$Z$2:$Z$16,$AC$2:$AC$16-$V642)^2)))</f>
        <v/>
      </c>
      <c r="AS642" s="141" t="str">
        <f t="array" ref="AS642">IF(OR(AS$1=0, $A642=""),"",SQRT((_xlfn.XLOOKUP(AS$1,$Z$2:$Z$16,$AA$2:$AA$16)-$T642)^2+(_xlfn.XLOOKUP(AS$1,$Z$2:$Z$16,$AB$2:$AB$16)-$U642)^2+(_xlfn.XLOOKUP(AS$1,$Z$2:$Z$16,$AC$2:$AC$16-$V642)^2)))</f>
        <v/>
      </c>
      <c r="AT642" s="141" t="str">
        <f t="array" ref="AT642">IF(OR(AT$1=0, $A642=""),"",SQRT((_xlfn.XLOOKUP(AT$1,$Z$2:$Z$16,$AA$2:$AA$16)-$T642)^2+(_xlfn.XLOOKUP(AT$1,$Z$2:$Z$16,$AB$2:$AB$16)-$U642)^2+(_xlfn.XLOOKUP(AT$1,$Z$2:$Z$16,$AC$2:$AC$16-$V642)^2)))</f>
        <v/>
      </c>
      <c r="AU642" s="141" t="str">
        <f t="array" ref="AU642">IF(OR(AU$1=0, $A642=""),"",SQRT((_xlfn.XLOOKUP(AU$1,$Z$2:$Z$16,$AA$2:$AA$16)-$T642)^2+(_xlfn.XLOOKUP(AU$1,$Z$2:$Z$16,$AB$2:$AB$16)-$U642)^2+(_xlfn.XLOOKUP(AU$1,$Z$2:$Z$16,$AC$2:$AC$16-$V642)^2)))</f>
        <v/>
      </c>
      <c r="AV642" s="142" t="str">
        <f t="array" ref="AV642">IF(OR(AV$1=0, $A642=""),"",SQRT((_xlfn.XLOOKUP(AV$1,$Z$2:$Z$16,$AA$2:$AA$16)-$T642)^2+(_xlfn.XLOOKUP(AV$1,$Z$2:$Z$16,$AB$2:$AB$16)-$U642)^2+(_xlfn.XLOOKUP(AV$1,$Z$2:$Z$16,$AC$2:$AC$16-$V642)^2)))</f>
        <v/>
      </c>
      <c r="AW642" s="124"/>
      <c r="AX642" s="124"/>
      <c r="AY642" s="125">
        <f t="shared" si="206"/>
        <v>0</v>
      </c>
      <c r="AZ642" s="143">
        <f t="shared" si="207"/>
        <v>0</v>
      </c>
      <c r="BA642" s="143">
        <f t="shared" si="208"/>
        <v>0</v>
      </c>
      <c r="BB642" s="143">
        <f t="shared" si="209"/>
        <v>0</v>
      </c>
      <c r="BC642" s="143">
        <f t="shared" si="210"/>
        <v>0</v>
      </c>
      <c r="BD642" s="143">
        <f t="shared" si="211"/>
        <v>0</v>
      </c>
      <c r="BE642" s="143">
        <f t="shared" si="212"/>
        <v>0</v>
      </c>
      <c r="BF642" s="143">
        <f t="shared" si="213"/>
        <v>0</v>
      </c>
      <c r="BG642" s="144">
        <f t="shared" si="214"/>
        <v>0</v>
      </c>
      <c r="BH642" s="144">
        <f t="shared" si="215"/>
        <v>0</v>
      </c>
      <c r="BI642" s="144">
        <f t="shared" si="216"/>
        <v>0</v>
      </c>
      <c r="BJ642" s="144">
        <f t="shared" si="217"/>
        <v>0</v>
      </c>
      <c r="BK642" s="144">
        <f t="shared" si="218"/>
        <v>0</v>
      </c>
      <c r="BL642" s="144">
        <f t="shared" si="219"/>
        <v>0</v>
      </c>
      <c r="BM642" s="145">
        <f t="shared" si="220"/>
        <v>0</v>
      </c>
      <c r="BN642" s="124"/>
      <c r="BO642" s="124"/>
      <c r="BP642" s="124"/>
      <c r="BQ642" s="124"/>
      <c r="BR642" s="124"/>
      <c r="BS642" s="124"/>
      <c r="BT642" s="124"/>
      <c r="BU642" s="124"/>
      <c r="BV642" s="130"/>
      <c r="BW642" s="130"/>
      <c r="BX642" s="130"/>
      <c r="BY642" s="130"/>
      <c r="BZ642" s="130"/>
      <c r="CA642" s="130"/>
      <c r="CB642" s="130"/>
      <c r="CC642" s="130"/>
      <c r="CD642" s="130"/>
      <c r="CE642" s="130"/>
      <c r="CF642" s="130"/>
      <c r="CG642" s="130"/>
      <c r="CH642" s="130"/>
      <c r="CI642" s="130"/>
      <c r="CJ642" s="130"/>
      <c r="CL642" s="124"/>
      <c r="CM642" s="130" t="s">
        <v>32</v>
      </c>
      <c r="CN642" s="130"/>
      <c r="CO642" s="130"/>
      <c r="CP642" s="130"/>
      <c r="CQ642" s="130"/>
      <c r="CR642" s="130"/>
      <c r="CS642" s="130"/>
      <c r="CT642" s="130"/>
      <c r="CU642" s="130"/>
      <c r="CV642" s="130"/>
      <c r="CW642" s="130"/>
      <c r="CX642" s="130"/>
      <c r="CY642" s="130"/>
      <c r="CZ642" s="130"/>
      <c r="DA642" s="130"/>
      <c r="DD642" s="159" cm="1">
        <f t="array" ref="DD642">_xlfn.IFS(DD$1= 0,"", NOT(ISBLANK(CM642)), 0, ISBLANK(CM642), $Q642-$S642+AY642-BV642)</f>
        <v>0</v>
      </c>
      <c r="DE642" s="160" cm="1">
        <f t="array" ref="DE642">_xlfn.IFS(DE$1= 0,"", NOT(ISBLANK(CN642)), 0, ISBLANK(CN642), $Q642-$S642+AZ642-BW642)</f>
        <v>0</v>
      </c>
      <c r="DF642" s="160" cm="1">
        <f t="array" ref="DF642">_xlfn.IFS(DF$1= 0,"", NOT(ISBLANK(CO642)), 0, ISBLANK(CO642), $Q642-$S642+BA642-BX642)</f>
        <v>0</v>
      </c>
      <c r="DG642" s="160" cm="1">
        <f t="array" ref="DG642">_xlfn.IFS(DG$1= 0,"", NOT(ISBLANK(CP642)), 0, ISBLANK(CP642), $Q642-$S642+BB642-BY642)</f>
        <v>0</v>
      </c>
      <c r="DH642" s="160" cm="1">
        <f t="array" ref="DH642">_xlfn.IFS(DH$1= 0,"", NOT(ISBLANK(CQ642)), 0, ISBLANK(CQ642), $Q642-$S642+BC642-BZ642)</f>
        <v>0</v>
      </c>
      <c r="DI642" s="160" cm="1">
        <f t="array" ref="DI642">_xlfn.IFS(DI$1= 0,"", NOT(ISBLANK(CR642)), 0, ISBLANK(CR642), $Q642-$S642+BD642-CA642)</f>
        <v>0</v>
      </c>
      <c r="DJ642" s="160" t="str" cm="1">
        <f t="array" ref="DJ642">_xlfn.IFS(DJ$1= 0,"", NOT(ISBLANK(CS642)), 0, ISBLANK(CS642), $Q642-$S642+BE642-CB642)</f>
        <v/>
      </c>
      <c r="DK642" s="160" t="str" cm="1">
        <f t="array" ref="DK642">_xlfn.IFS(DK$1= 0,"", NOT(ISBLANK(CT642)), 0, ISBLANK(CT642), $Q642-$S642+BF642-CC642)</f>
        <v/>
      </c>
      <c r="DL642" s="162" t="str" cm="1">
        <f t="array" ref="DL642">_xlfn.IFS(DL$1= 0,"", NOT(ISBLANK(CU642)), 0, ISBLANK(CU642), $Q642-$S642+BG642-CD642)</f>
        <v/>
      </c>
      <c r="DM642" s="162" t="str" cm="1">
        <f t="array" ref="DM642">_xlfn.IFS(DM$1= 0,"", NOT(ISBLANK(CV642)), 0, ISBLANK(CV642), $Q642-$S642+BH642-CE642)</f>
        <v/>
      </c>
      <c r="DN642" s="162" t="str" cm="1">
        <f t="array" ref="DN642">_xlfn.IFS(DN$1= 0,"", NOT(ISBLANK(CW642)), 0, ISBLANK(CW642), $Q642-$S642+BI642-CF642)</f>
        <v/>
      </c>
      <c r="DO642" s="162" t="str" cm="1">
        <f t="array" ref="DO642">_xlfn.IFS(DO$1= 0,"", NOT(ISBLANK(CX642)), 0, ISBLANK(CX642), $Q642-$S642+BJ642-CG642)</f>
        <v/>
      </c>
      <c r="DP642" s="162" t="str" cm="1">
        <f t="array" ref="DP642">_xlfn.IFS(DP$1= 0,"", NOT(ISBLANK(CY642)), 0, ISBLANK(CY642), $Q642-$S642+BK642-CH642)</f>
        <v/>
      </c>
      <c r="DQ642" s="162" t="str" cm="1">
        <f t="array" ref="DQ642">_xlfn.IFS(DQ$1= 0,"", NOT(ISBLANK(CZ642)), 0, ISBLANK(CZ642), $Q642-$S642+BL642-CI642)</f>
        <v/>
      </c>
      <c r="DR642" s="163" t="str" cm="1">
        <f t="array" ref="DR642">_xlfn.IFS(DR$1= 0,"", NOT(ISBLANK(DA642)), 0, ISBLANK(DA642), $Q642-$S642+BM642-CJ642)</f>
        <v/>
      </c>
    </row>
    <row r="643" spans="1:122" ht="16.5" x14ac:dyDescent="0.3">
      <c r="A643" s="135"/>
      <c r="B643" s="136"/>
      <c r="C643" s="136"/>
      <c r="D643" s="137"/>
      <c r="E643" s="176"/>
      <c r="F643" s="182"/>
      <c r="G643" s="183"/>
      <c r="H643" s="183"/>
      <c r="I643" s="183"/>
      <c r="J643" s="183"/>
      <c r="K643" s="183"/>
      <c r="L643" s="183"/>
      <c r="M643" s="186"/>
      <c r="N643" s="182"/>
      <c r="O643" s="184"/>
      <c r="P643" s="178"/>
      <c r="Q643" s="118">
        <f t="shared" si="204"/>
        <v>0</v>
      </c>
      <c r="R643" s="3"/>
      <c r="S643" s="3"/>
      <c r="T643" s="4"/>
      <c r="U643" s="4"/>
      <c r="V643" s="99">
        <f t="shared" si="205"/>
        <v>0</v>
      </c>
      <c r="W643" s="161"/>
      <c r="X643" s="138"/>
      <c r="AH643" s="158" t="str">
        <f t="array" ref="AH643">IF(OR(AH$1=0, $A643=""),"",SQRT((_xlfn.XLOOKUP(AH$1,$Z$2:$Z$16,$AA$2:$AA$16)-$T643)^2+(_xlfn.XLOOKUP(AH$1,$Z$2:$Z$16,$AB$2:$AB$16)-$U643)^2+(_xlfn.XLOOKUP(AH$1,$Z$2:$Z$16,$AC$2:$AC$16-$V643)^2)))</f>
        <v/>
      </c>
      <c r="AI643" s="140" t="str">
        <f t="array" ref="AI643">IF(OR(AI$1=0, $A643=""),"",SQRT((_xlfn.XLOOKUP(AI$1,$Z$2:$Z$16,$AA$2:$AA$16)-$T643)^2+(_xlfn.XLOOKUP(AI$1,$Z$2:$Z$16,$AB$2:$AB$16)-$U643)^2+(_xlfn.XLOOKUP(AI$1,$Z$2:$Z$16,$AC$2:$AC$16-$V643)^2)))</f>
        <v/>
      </c>
      <c r="AJ643" s="140" t="str">
        <f t="array" ref="AJ643">IF(OR(AJ$1=0, $A643=""),"",SQRT((_xlfn.XLOOKUP(AJ$1,$Z$2:$Z$16,$AA$2:$AA$16)-$T643)^2+(_xlfn.XLOOKUP(AJ$1,$Z$2:$Z$16,$AB$2:$AB$16)-$U643)^2+(_xlfn.XLOOKUP(AJ$1,$Z$2:$Z$16,$AC$2:$AC$16-$V643)^2)))</f>
        <v/>
      </c>
      <c r="AK643" s="140" t="str">
        <f t="array" ref="AK643">IF(OR(AK$1=0, $A643=""),"",SQRT((_xlfn.XLOOKUP(AK$1,$Z$2:$Z$16,$AA$2:$AA$16)-$T643)^2+(_xlfn.XLOOKUP(AK$1,$Z$2:$Z$16,$AB$2:$AB$16)-$U643)^2+(_xlfn.XLOOKUP(AK$1,$Z$2:$Z$16,$AC$2:$AC$16-$V643)^2)))</f>
        <v/>
      </c>
      <c r="AL643" s="140" t="str">
        <f t="array" ref="AL643">IF(OR(AL$1=0, $A643=""),"",SQRT((_xlfn.XLOOKUP(AL$1,$Z$2:$Z$16,$AA$2:$AA$16)-$T643)^2+(_xlfn.XLOOKUP(AL$1,$Z$2:$Z$16,$AB$2:$AB$16)-$U643)^2+(_xlfn.XLOOKUP(AL$1,$Z$2:$Z$16,$AC$2:$AC$16-$V643)^2)))</f>
        <v/>
      </c>
      <c r="AM643" s="140" t="str">
        <f t="array" ref="AM643">IF(OR(AM$1=0, $A643=""),"",SQRT((_xlfn.XLOOKUP(AM$1,$Z$2:$Z$16,$AA$2:$AA$16)-$T643)^2+(_xlfn.XLOOKUP(AM$1,$Z$2:$Z$16,$AB$2:$AB$16)-$U643)^2+(_xlfn.XLOOKUP(AM$1,$Z$2:$Z$16,$AC$2:$AC$16-$V643)^2)))</f>
        <v/>
      </c>
      <c r="AN643" s="140" t="str">
        <f t="array" ref="AN643">IF(OR(AN$1=0, $A643=""),"",SQRT((_xlfn.XLOOKUP(AN$1,$Z$2:$Z$16,$AA$2:$AA$16)-$T643)^2+(_xlfn.XLOOKUP(AN$1,$Z$2:$Z$16,$AB$2:$AB$16)-$U643)^2+(_xlfn.XLOOKUP(AN$1,$Z$2:$Z$16,$AC$2:$AC$16-$V643)^2)))</f>
        <v/>
      </c>
      <c r="AO643" s="140" t="str">
        <f t="array" ref="AO643">IF(OR(AO$1=0, $A643=""),"",SQRT((_xlfn.XLOOKUP(AO$1,$Z$2:$Z$16,$AA$2:$AA$16)-$T643)^2+(_xlfn.XLOOKUP(AO$1,$Z$2:$Z$16,$AB$2:$AB$16)-$U643)^2+(_xlfn.XLOOKUP(AO$1,$Z$2:$Z$16,$AC$2:$AC$16-$V643)^2)))</f>
        <v/>
      </c>
      <c r="AP643" s="141" t="str">
        <f t="array" ref="AP643">IF(OR(AP$1=0, $A643=""),"",SQRT((_xlfn.XLOOKUP(AP$1,$Z$2:$Z$16,$AA$2:$AA$16)-$T643)^2+(_xlfn.XLOOKUP(AP$1,$Z$2:$Z$16,$AB$2:$AB$16)-$U643)^2+(_xlfn.XLOOKUP(AP$1,$Z$2:$Z$16,$AC$2:$AC$16-$V643)^2)))</f>
        <v/>
      </c>
      <c r="AQ643" s="141" t="str">
        <f t="array" ref="AQ643">IF(OR(AQ$1=0, $A643=""),"",SQRT((_xlfn.XLOOKUP(AQ$1,$Z$2:$Z$16,$AA$2:$AA$16)-$T643)^2+(_xlfn.XLOOKUP(AQ$1,$Z$2:$Z$16,$AB$2:$AB$16)-$U643)^2+(_xlfn.XLOOKUP(AQ$1,$Z$2:$Z$16,$AC$2:$AC$16-$V643)^2)))</f>
        <v/>
      </c>
      <c r="AR643" s="141" t="str">
        <f t="array" ref="AR643">IF(OR(AR$1=0, $A643=""),"",SQRT((_xlfn.XLOOKUP(AR$1,$Z$2:$Z$16,$AA$2:$AA$16)-$T643)^2+(_xlfn.XLOOKUP(AR$1,$Z$2:$Z$16,$AB$2:$AB$16)-$U643)^2+(_xlfn.XLOOKUP(AR$1,$Z$2:$Z$16,$AC$2:$AC$16-$V643)^2)))</f>
        <v/>
      </c>
      <c r="AS643" s="141" t="str">
        <f t="array" ref="AS643">IF(OR(AS$1=0, $A643=""),"",SQRT((_xlfn.XLOOKUP(AS$1,$Z$2:$Z$16,$AA$2:$AA$16)-$T643)^2+(_xlfn.XLOOKUP(AS$1,$Z$2:$Z$16,$AB$2:$AB$16)-$U643)^2+(_xlfn.XLOOKUP(AS$1,$Z$2:$Z$16,$AC$2:$AC$16-$V643)^2)))</f>
        <v/>
      </c>
      <c r="AT643" s="141" t="str">
        <f t="array" ref="AT643">IF(OR(AT$1=0, $A643=""),"",SQRT((_xlfn.XLOOKUP(AT$1,$Z$2:$Z$16,$AA$2:$AA$16)-$T643)^2+(_xlfn.XLOOKUP(AT$1,$Z$2:$Z$16,$AB$2:$AB$16)-$U643)^2+(_xlfn.XLOOKUP(AT$1,$Z$2:$Z$16,$AC$2:$AC$16-$V643)^2)))</f>
        <v/>
      </c>
      <c r="AU643" s="141" t="str">
        <f t="array" ref="AU643">IF(OR(AU$1=0, $A643=""),"",SQRT((_xlfn.XLOOKUP(AU$1,$Z$2:$Z$16,$AA$2:$AA$16)-$T643)^2+(_xlfn.XLOOKUP(AU$1,$Z$2:$Z$16,$AB$2:$AB$16)-$U643)^2+(_xlfn.XLOOKUP(AU$1,$Z$2:$Z$16,$AC$2:$AC$16-$V643)^2)))</f>
        <v/>
      </c>
      <c r="AV643" s="142" t="str">
        <f t="array" ref="AV643">IF(OR(AV$1=0, $A643=""),"",SQRT((_xlfn.XLOOKUP(AV$1,$Z$2:$Z$16,$AA$2:$AA$16)-$T643)^2+(_xlfn.XLOOKUP(AV$1,$Z$2:$Z$16,$AB$2:$AB$16)-$U643)^2+(_xlfn.XLOOKUP(AV$1,$Z$2:$Z$16,$AC$2:$AC$16-$V643)^2)))</f>
        <v/>
      </c>
      <c r="AW643" s="124"/>
      <c r="AX643" s="124"/>
      <c r="AY643" s="125">
        <f t="shared" si="206"/>
        <v>0</v>
      </c>
      <c r="AZ643" s="143">
        <f t="shared" si="207"/>
        <v>0</v>
      </c>
      <c r="BA643" s="143">
        <f t="shared" si="208"/>
        <v>0</v>
      </c>
      <c r="BB643" s="143">
        <f t="shared" si="209"/>
        <v>0</v>
      </c>
      <c r="BC643" s="143">
        <f t="shared" si="210"/>
        <v>0</v>
      </c>
      <c r="BD643" s="143">
        <f t="shared" si="211"/>
        <v>0</v>
      </c>
      <c r="BE643" s="143">
        <f t="shared" si="212"/>
        <v>0</v>
      </c>
      <c r="BF643" s="143">
        <f t="shared" si="213"/>
        <v>0</v>
      </c>
      <c r="BG643" s="144">
        <f t="shared" si="214"/>
        <v>0</v>
      </c>
      <c r="BH643" s="144">
        <f t="shared" si="215"/>
        <v>0</v>
      </c>
      <c r="BI643" s="144">
        <f t="shared" si="216"/>
        <v>0</v>
      </c>
      <c r="BJ643" s="144">
        <f t="shared" si="217"/>
        <v>0</v>
      </c>
      <c r="BK643" s="144">
        <f t="shared" si="218"/>
        <v>0</v>
      </c>
      <c r="BL643" s="144">
        <f t="shared" si="219"/>
        <v>0</v>
      </c>
      <c r="BM643" s="145">
        <f t="shared" si="220"/>
        <v>0</v>
      </c>
      <c r="BN643" s="124"/>
      <c r="BO643" s="124"/>
      <c r="BP643" s="124"/>
      <c r="BQ643" s="124"/>
      <c r="BR643" s="124"/>
      <c r="BS643" s="124"/>
      <c r="BT643" s="124"/>
      <c r="BU643" s="124"/>
      <c r="BV643" s="130"/>
      <c r="BW643" s="130"/>
      <c r="BX643" s="130"/>
      <c r="BY643" s="130"/>
      <c r="BZ643" s="130"/>
      <c r="CA643" s="130"/>
      <c r="CB643" s="130"/>
      <c r="CC643" s="130"/>
      <c r="CD643" s="130"/>
      <c r="CE643" s="130"/>
      <c r="CF643" s="130"/>
      <c r="CG643" s="130"/>
      <c r="CH643" s="130"/>
      <c r="CI643" s="130"/>
      <c r="CJ643" s="130"/>
      <c r="CL643" s="124"/>
      <c r="CM643" s="130" t="s">
        <v>32</v>
      </c>
      <c r="CN643" s="130"/>
      <c r="CO643" s="130"/>
      <c r="CP643" s="130"/>
      <c r="CQ643" s="130"/>
      <c r="CR643" s="130"/>
      <c r="CS643" s="130"/>
      <c r="CT643" s="130"/>
      <c r="CU643" s="130"/>
      <c r="CV643" s="130"/>
      <c r="CW643" s="130"/>
      <c r="CX643" s="130"/>
      <c r="CY643" s="130"/>
      <c r="CZ643" s="130"/>
      <c r="DA643" s="130"/>
      <c r="DD643" s="159" cm="1">
        <f t="array" ref="DD643">_xlfn.IFS(DD$1= 0,"", NOT(ISBLANK(CM643)), 0, ISBLANK(CM643), $Q643-$S643+AY643-BV643)</f>
        <v>0</v>
      </c>
      <c r="DE643" s="160" cm="1">
        <f t="array" ref="DE643">_xlfn.IFS(DE$1= 0,"", NOT(ISBLANK(CN643)), 0, ISBLANK(CN643), $Q643-$S643+AZ643-BW643)</f>
        <v>0</v>
      </c>
      <c r="DF643" s="160" cm="1">
        <f t="array" ref="DF643">_xlfn.IFS(DF$1= 0,"", NOT(ISBLANK(CO643)), 0, ISBLANK(CO643), $Q643-$S643+BA643-BX643)</f>
        <v>0</v>
      </c>
      <c r="DG643" s="160" cm="1">
        <f t="array" ref="DG643">_xlfn.IFS(DG$1= 0,"", NOT(ISBLANK(CP643)), 0, ISBLANK(CP643), $Q643-$S643+BB643-BY643)</f>
        <v>0</v>
      </c>
      <c r="DH643" s="160" cm="1">
        <f t="array" ref="DH643">_xlfn.IFS(DH$1= 0,"", NOT(ISBLANK(CQ643)), 0, ISBLANK(CQ643), $Q643-$S643+BC643-BZ643)</f>
        <v>0</v>
      </c>
      <c r="DI643" s="160" cm="1">
        <f t="array" ref="DI643">_xlfn.IFS(DI$1= 0,"", NOT(ISBLANK(CR643)), 0, ISBLANK(CR643), $Q643-$S643+BD643-CA643)</f>
        <v>0</v>
      </c>
      <c r="DJ643" s="160" t="str" cm="1">
        <f t="array" ref="DJ643">_xlfn.IFS(DJ$1= 0,"", NOT(ISBLANK(CS643)), 0, ISBLANK(CS643), $Q643-$S643+BE643-CB643)</f>
        <v/>
      </c>
      <c r="DK643" s="160" t="str" cm="1">
        <f t="array" ref="DK643">_xlfn.IFS(DK$1= 0,"", NOT(ISBLANK(CT643)), 0, ISBLANK(CT643), $Q643-$S643+BF643-CC643)</f>
        <v/>
      </c>
      <c r="DL643" s="162" t="str" cm="1">
        <f t="array" ref="DL643">_xlfn.IFS(DL$1= 0,"", NOT(ISBLANK(CU643)), 0, ISBLANK(CU643), $Q643-$S643+BG643-CD643)</f>
        <v/>
      </c>
      <c r="DM643" s="162" t="str" cm="1">
        <f t="array" ref="DM643">_xlfn.IFS(DM$1= 0,"", NOT(ISBLANK(CV643)), 0, ISBLANK(CV643), $Q643-$S643+BH643-CE643)</f>
        <v/>
      </c>
      <c r="DN643" s="162" t="str" cm="1">
        <f t="array" ref="DN643">_xlfn.IFS(DN$1= 0,"", NOT(ISBLANK(CW643)), 0, ISBLANK(CW643), $Q643-$S643+BI643-CF643)</f>
        <v/>
      </c>
      <c r="DO643" s="162" t="str" cm="1">
        <f t="array" ref="DO643">_xlfn.IFS(DO$1= 0,"", NOT(ISBLANK(CX643)), 0, ISBLANK(CX643), $Q643-$S643+BJ643-CG643)</f>
        <v/>
      </c>
      <c r="DP643" s="162" t="str" cm="1">
        <f t="array" ref="DP643">_xlfn.IFS(DP$1= 0,"", NOT(ISBLANK(CY643)), 0, ISBLANK(CY643), $Q643-$S643+BK643-CH643)</f>
        <v/>
      </c>
      <c r="DQ643" s="162" t="str" cm="1">
        <f t="array" ref="DQ643">_xlfn.IFS(DQ$1= 0,"", NOT(ISBLANK(CZ643)), 0, ISBLANK(CZ643), $Q643-$S643+BL643-CI643)</f>
        <v/>
      </c>
      <c r="DR643" s="163" t="str" cm="1">
        <f t="array" ref="DR643">_xlfn.IFS(DR$1= 0,"", NOT(ISBLANK(DA643)), 0, ISBLANK(DA643), $Q643-$S643+BM643-CJ643)</f>
        <v/>
      </c>
    </row>
    <row r="644" spans="1:122" ht="16.5" x14ac:dyDescent="0.3">
      <c r="A644" s="135"/>
      <c r="B644" s="136"/>
      <c r="C644" s="136"/>
      <c r="D644" s="137"/>
      <c r="E644" s="176"/>
      <c r="F644" s="182"/>
      <c r="G644" s="183"/>
      <c r="H644" s="183"/>
      <c r="I644" s="183"/>
      <c r="J644" s="183"/>
      <c r="K644" s="183"/>
      <c r="L644" s="183"/>
      <c r="M644" s="186"/>
      <c r="N644" s="182"/>
      <c r="O644" s="184"/>
      <c r="P644" s="178"/>
      <c r="Q644" s="118">
        <f t="shared" si="204"/>
        <v>0</v>
      </c>
      <c r="R644" s="3"/>
      <c r="S644" s="3"/>
      <c r="T644" s="4"/>
      <c r="U644" s="4"/>
      <c r="V644" s="99">
        <f t="shared" si="205"/>
        <v>0</v>
      </c>
      <c r="W644" s="161"/>
      <c r="X644" s="138"/>
      <c r="AH644" s="158" t="str">
        <f t="array" ref="AH644">IF(OR(AH$1=0, $A644=""),"",SQRT((_xlfn.XLOOKUP(AH$1,$Z$2:$Z$16,$AA$2:$AA$16)-$T644)^2+(_xlfn.XLOOKUP(AH$1,$Z$2:$Z$16,$AB$2:$AB$16)-$U644)^2+(_xlfn.XLOOKUP(AH$1,$Z$2:$Z$16,$AC$2:$AC$16-$V644)^2)))</f>
        <v/>
      </c>
      <c r="AI644" s="140" t="str">
        <f t="array" ref="AI644">IF(OR(AI$1=0, $A644=""),"",SQRT((_xlfn.XLOOKUP(AI$1,$Z$2:$Z$16,$AA$2:$AA$16)-$T644)^2+(_xlfn.XLOOKUP(AI$1,$Z$2:$Z$16,$AB$2:$AB$16)-$U644)^2+(_xlfn.XLOOKUP(AI$1,$Z$2:$Z$16,$AC$2:$AC$16-$V644)^2)))</f>
        <v/>
      </c>
      <c r="AJ644" s="140" t="str">
        <f t="array" ref="AJ644">IF(OR(AJ$1=0, $A644=""),"",SQRT((_xlfn.XLOOKUP(AJ$1,$Z$2:$Z$16,$AA$2:$AA$16)-$T644)^2+(_xlfn.XLOOKUP(AJ$1,$Z$2:$Z$16,$AB$2:$AB$16)-$U644)^2+(_xlfn.XLOOKUP(AJ$1,$Z$2:$Z$16,$AC$2:$AC$16-$V644)^2)))</f>
        <v/>
      </c>
      <c r="AK644" s="140" t="str">
        <f t="array" ref="AK644">IF(OR(AK$1=0, $A644=""),"",SQRT((_xlfn.XLOOKUP(AK$1,$Z$2:$Z$16,$AA$2:$AA$16)-$T644)^2+(_xlfn.XLOOKUP(AK$1,$Z$2:$Z$16,$AB$2:$AB$16)-$U644)^2+(_xlfn.XLOOKUP(AK$1,$Z$2:$Z$16,$AC$2:$AC$16-$V644)^2)))</f>
        <v/>
      </c>
      <c r="AL644" s="140" t="str">
        <f t="array" ref="AL644">IF(OR(AL$1=0, $A644=""),"",SQRT((_xlfn.XLOOKUP(AL$1,$Z$2:$Z$16,$AA$2:$AA$16)-$T644)^2+(_xlfn.XLOOKUP(AL$1,$Z$2:$Z$16,$AB$2:$AB$16)-$U644)^2+(_xlfn.XLOOKUP(AL$1,$Z$2:$Z$16,$AC$2:$AC$16-$V644)^2)))</f>
        <v/>
      </c>
      <c r="AM644" s="140" t="str">
        <f t="array" ref="AM644">IF(OR(AM$1=0, $A644=""),"",SQRT((_xlfn.XLOOKUP(AM$1,$Z$2:$Z$16,$AA$2:$AA$16)-$T644)^2+(_xlfn.XLOOKUP(AM$1,$Z$2:$Z$16,$AB$2:$AB$16)-$U644)^2+(_xlfn.XLOOKUP(AM$1,$Z$2:$Z$16,$AC$2:$AC$16-$V644)^2)))</f>
        <v/>
      </c>
      <c r="AN644" s="140" t="str">
        <f t="array" ref="AN644">IF(OR(AN$1=0, $A644=""),"",SQRT((_xlfn.XLOOKUP(AN$1,$Z$2:$Z$16,$AA$2:$AA$16)-$T644)^2+(_xlfn.XLOOKUP(AN$1,$Z$2:$Z$16,$AB$2:$AB$16)-$U644)^2+(_xlfn.XLOOKUP(AN$1,$Z$2:$Z$16,$AC$2:$AC$16-$V644)^2)))</f>
        <v/>
      </c>
      <c r="AO644" s="140" t="str">
        <f t="array" ref="AO644">IF(OR(AO$1=0, $A644=""),"",SQRT((_xlfn.XLOOKUP(AO$1,$Z$2:$Z$16,$AA$2:$AA$16)-$T644)^2+(_xlfn.XLOOKUP(AO$1,$Z$2:$Z$16,$AB$2:$AB$16)-$U644)^2+(_xlfn.XLOOKUP(AO$1,$Z$2:$Z$16,$AC$2:$AC$16-$V644)^2)))</f>
        <v/>
      </c>
      <c r="AP644" s="141" t="str">
        <f t="array" ref="AP644">IF(OR(AP$1=0, $A644=""),"",SQRT((_xlfn.XLOOKUP(AP$1,$Z$2:$Z$16,$AA$2:$AA$16)-$T644)^2+(_xlfn.XLOOKUP(AP$1,$Z$2:$Z$16,$AB$2:$AB$16)-$U644)^2+(_xlfn.XLOOKUP(AP$1,$Z$2:$Z$16,$AC$2:$AC$16-$V644)^2)))</f>
        <v/>
      </c>
      <c r="AQ644" s="141" t="str">
        <f t="array" ref="AQ644">IF(OR(AQ$1=0, $A644=""),"",SQRT((_xlfn.XLOOKUP(AQ$1,$Z$2:$Z$16,$AA$2:$AA$16)-$T644)^2+(_xlfn.XLOOKUP(AQ$1,$Z$2:$Z$16,$AB$2:$AB$16)-$U644)^2+(_xlfn.XLOOKUP(AQ$1,$Z$2:$Z$16,$AC$2:$AC$16-$V644)^2)))</f>
        <v/>
      </c>
      <c r="AR644" s="141" t="str">
        <f t="array" ref="AR644">IF(OR(AR$1=0, $A644=""),"",SQRT((_xlfn.XLOOKUP(AR$1,$Z$2:$Z$16,$AA$2:$AA$16)-$T644)^2+(_xlfn.XLOOKUP(AR$1,$Z$2:$Z$16,$AB$2:$AB$16)-$U644)^2+(_xlfn.XLOOKUP(AR$1,$Z$2:$Z$16,$AC$2:$AC$16-$V644)^2)))</f>
        <v/>
      </c>
      <c r="AS644" s="141" t="str">
        <f t="array" ref="AS644">IF(OR(AS$1=0, $A644=""),"",SQRT((_xlfn.XLOOKUP(AS$1,$Z$2:$Z$16,$AA$2:$AA$16)-$T644)^2+(_xlfn.XLOOKUP(AS$1,$Z$2:$Z$16,$AB$2:$AB$16)-$U644)^2+(_xlfn.XLOOKUP(AS$1,$Z$2:$Z$16,$AC$2:$AC$16-$V644)^2)))</f>
        <v/>
      </c>
      <c r="AT644" s="141" t="str">
        <f t="array" ref="AT644">IF(OR(AT$1=0, $A644=""),"",SQRT((_xlfn.XLOOKUP(AT$1,$Z$2:$Z$16,$AA$2:$AA$16)-$T644)^2+(_xlfn.XLOOKUP(AT$1,$Z$2:$Z$16,$AB$2:$AB$16)-$U644)^2+(_xlfn.XLOOKUP(AT$1,$Z$2:$Z$16,$AC$2:$AC$16-$V644)^2)))</f>
        <v/>
      </c>
      <c r="AU644" s="141" t="str">
        <f t="array" ref="AU644">IF(OR(AU$1=0, $A644=""),"",SQRT((_xlfn.XLOOKUP(AU$1,$Z$2:$Z$16,$AA$2:$AA$16)-$T644)^2+(_xlfn.XLOOKUP(AU$1,$Z$2:$Z$16,$AB$2:$AB$16)-$U644)^2+(_xlfn.XLOOKUP(AU$1,$Z$2:$Z$16,$AC$2:$AC$16-$V644)^2)))</f>
        <v/>
      </c>
      <c r="AV644" s="142" t="str">
        <f t="array" ref="AV644">IF(OR(AV$1=0, $A644=""),"",SQRT((_xlfn.XLOOKUP(AV$1,$Z$2:$Z$16,$AA$2:$AA$16)-$T644)^2+(_xlfn.XLOOKUP(AV$1,$Z$2:$Z$16,$AB$2:$AB$16)-$U644)^2+(_xlfn.XLOOKUP(AV$1,$Z$2:$Z$16,$AC$2:$AC$16-$V644)^2)))</f>
        <v/>
      </c>
      <c r="AW644" s="124"/>
      <c r="AX644" s="124"/>
      <c r="AY644" s="125">
        <f t="shared" si="206"/>
        <v>0</v>
      </c>
      <c r="AZ644" s="143">
        <f t="shared" si="207"/>
        <v>0</v>
      </c>
      <c r="BA644" s="143">
        <f t="shared" si="208"/>
        <v>0</v>
      </c>
      <c r="BB644" s="143">
        <f t="shared" si="209"/>
        <v>0</v>
      </c>
      <c r="BC644" s="143">
        <f t="shared" si="210"/>
        <v>0</v>
      </c>
      <c r="BD644" s="143">
        <f t="shared" si="211"/>
        <v>0</v>
      </c>
      <c r="BE644" s="143">
        <f t="shared" si="212"/>
        <v>0</v>
      </c>
      <c r="BF644" s="143">
        <f t="shared" si="213"/>
        <v>0</v>
      </c>
      <c r="BG644" s="144">
        <f t="shared" si="214"/>
        <v>0</v>
      </c>
      <c r="BH644" s="144">
        <f t="shared" si="215"/>
        <v>0</v>
      </c>
      <c r="BI644" s="144">
        <f t="shared" si="216"/>
        <v>0</v>
      </c>
      <c r="BJ644" s="144">
        <f t="shared" si="217"/>
        <v>0</v>
      </c>
      <c r="BK644" s="144">
        <f t="shared" si="218"/>
        <v>0</v>
      </c>
      <c r="BL644" s="144">
        <f t="shared" si="219"/>
        <v>0</v>
      </c>
      <c r="BM644" s="145">
        <f t="shared" si="220"/>
        <v>0</v>
      </c>
      <c r="BN644" s="124"/>
      <c r="BO644" s="124"/>
      <c r="BP644" s="124"/>
      <c r="BQ644" s="124"/>
      <c r="BR644" s="124"/>
      <c r="BS644" s="124"/>
      <c r="BT644" s="124"/>
      <c r="BU644" s="124"/>
      <c r="BV644" s="130"/>
      <c r="BW644" s="130"/>
      <c r="BX644" s="130"/>
      <c r="BY644" s="130"/>
      <c r="BZ644" s="130"/>
      <c r="CA644" s="130"/>
      <c r="CB644" s="130"/>
      <c r="CC644" s="130"/>
      <c r="CD644" s="130"/>
      <c r="CE644" s="130"/>
      <c r="CF644" s="130"/>
      <c r="CG644" s="130"/>
      <c r="CH644" s="130"/>
      <c r="CI644" s="130"/>
      <c r="CJ644" s="130"/>
      <c r="CL644" s="124"/>
      <c r="CM644" s="130" t="s">
        <v>32</v>
      </c>
      <c r="CN644" s="130"/>
      <c r="CO644" s="130"/>
      <c r="CP644" s="130"/>
      <c r="CQ644" s="130"/>
      <c r="CR644" s="130"/>
      <c r="CS644" s="130"/>
      <c r="CT644" s="130"/>
      <c r="CU644" s="130"/>
      <c r="CV644" s="130"/>
      <c r="CW644" s="130"/>
      <c r="CX644" s="130"/>
      <c r="CY644" s="130"/>
      <c r="CZ644" s="130"/>
      <c r="DA644" s="130"/>
      <c r="DD644" s="159" cm="1">
        <f t="array" ref="DD644">_xlfn.IFS(DD$1= 0,"", NOT(ISBLANK(CM644)), 0, ISBLANK(CM644), $Q644-$S644+AY644-BV644)</f>
        <v>0</v>
      </c>
      <c r="DE644" s="160" cm="1">
        <f t="array" ref="DE644">_xlfn.IFS(DE$1= 0,"", NOT(ISBLANK(CN644)), 0, ISBLANK(CN644), $Q644-$S644+AZ644-BW644)</f>
        <v>0</v>
      </c>
      <c r="DF644" s="160" cm="1">
        <f t="array" ref="DF644">_xlfn.IFS(DF$1= 0,"", NOT(ISBLANK(CO644)), 0, ISBLANK(CO644), $Q644-$S644+BA644-BX644)</f>
        <v>0</v>
      </c>
      <c r="DG644" s="160" cm="1">
        <f t="array" ref="DG644">_xlfn.IFS(DG$1= 0,"", NOT(ISBLANK(CP644)), 0, ISBLANK(CP644), $Q644-$S644+BB644-BY644)</f>
        <v>0</v>
      </c>
      <c r="DH644" s="160" cm="1">
        <f t="array" ref="DH644">_xlfn.IFS(DH$1= 0,"", NOT(ISBLANK(CQ644)), 0, ISBLANK(CQ644), $Q644-$S644+BC644-BZ644)</f>
        <v>0</v>
      </c>
      <c r="DI644" s="160" cm="1">
        <f t="array" ref="DI644">_xlfn.IFS(DI$1= 0,"", NOT(ISBLANK(CR644)), 0, ISBLANK(CR644), $Q644-$S644+BD644-CA644)</f>
        <v>0</v>
      </c>
      <c r="DJ644" s="160" t="str" cm="1">
        <f t="array" ref="DJ644">_xlfn.IFS(DJ$1= 0,"", NOT(ISBLANK(CS644)), 0, ISBLANK(CS644), $Q644-$S644+BE644-CB644)</f>
        <v/>
      </c>
      <c r="DK644" s="160" t="str" cm="1">
        <f t="array" ref="DK644">_xlfn.IFS(DK$1= 0,"", NOT(ISBLANK(CT644)), 0, ISBLANK(CT644), $Q644-$S644+BF644-CC644)</f>
        <v/>
      </c>
      <c r="DL644" s="162" t="str" cm="1">
        <f t="array" ref="DL644">_xlfn.IFS(DL$1= 0,"", NOT(ISBLANK(CU644)), 0, ISBLANK(CU644), $Q644-$S644+BG644-CD644)</f>
        <v/>
      </c>
      <c r="DM644" s="162" t="str" cm="1">
        <f t="array" ref="DM644">_xlfn.IFS(DM$1= 0,"", NOT(ISBLANK(CV644)), 0, ISBLANK(CV644), $Q644-$S644+BH644-CE644)</f>
        <v/>
      </c>
      <c r="DN644" s="162" t="str" cm="1">
        <f t="array" ref="DN644">_xlfn.IFS(DN$1= 0,"", NOT(ISBLANK(CW644)), 0, ISBLANK(CW644), $Q644-$S644+BI644-CF644)</f>
        <v/>
      </c>
      <c r="DO644" s="162" t="str" cm="1">
        <f t="array" ref="DO644">_xlfn.IFS(DO$1= 0,"", NOT(ISBLANK(CX644)), 0, ISBLANK(CX644), $Q644-$S644+BJ644-CG644)</f>
        <v/>
      </c>
      <c r="DP644" s="162" t="str" cm="1">
        <f t="array" ref="DP644">_xlfn.IFS(DP$1= 0,"", NOT(ISBLANK(CY644)), 0, ISBLANK(CY644), $Q644-$S644+BK644-CH644)</f>
        <v/>
      </c>
      <c r="DQ644" s="162" t="str" cm="1">
        <f t="array" ref="DQ644">_xlfn.IFS(DQ$1= 0,"", NOT(ISBLANK(CZ644)), 0, ISBLANK(CZ644), $Q644-$S644+BL644-CI644)</f>
        <v/>
      </c>
      <c r="DR644" s="163" t="str" cm="1">
        <f t="array" ref="DR644">_xlfn.IFS(DR$1= 0,"", NOT(ISBLANK(DA644)), 0, ISBLANK(DA644), $Q644-$S644+BM644-CJ644)</f>
        <v/>
      </c>
    </row>
    <row r="645" spans="1:122" ht="16.5" x14ac:dyDescent="0.3">
      <c r="A645" s="135"/>
      <c r="B645" s="136"/>
      <c r="C645" s="136"/>
      <c r="D645" s="137"/>
      <c r="E645" s="176"/>
      <c r="F645" s="182"/>
      <c r="G645" s="183"/>
      <c r="H645" s="183"/>
      <c r="I645" s="183"/>
      <c r="J645" s="183"/>
      <c r="K645" s="183"/>
      <c r="L645" s="183"/>
      <c r="M645" s="186"/>
      <c r="N645" s="182"/>
      <c r="O645" s="184"/>
      <c r="P645" s="178"/>
      <c r="Q645" s="118">
        <f t="shared" si="204"/>
        <v>0</v>
      </c>
      <c r="R645" s="3"/>
      <c r="S645" s="3"/>
      <c r="T645" s="4"/>
      <c r="U645" s="4"/>
      <c r="V645" s="99">
        <f t="shared" si="205"/>
        <v>0</v>
      </c>
      <c r="W645" s="161"/>
      <c r="X645" s="138"/>
      <c r="AH645" s="158" t="str">
        <f t="array" ref="AH645">IF(OR(AH$1=0, $A645=""),"",SQRT((_xlfn.XLOOKUP(AH$1,$Z$2:$Z$16,$AA$2:$AA$16)-$T645)^2+(_xlfn.XLOOKUP(AH$1,$Z$2:$Z$16,$AB$2:$AB$16)-$U645)^2+(_xlfn.XLOOKUP(AH$1,$Z$2:$Z$16,$AC$2:$AC$16-$V645)^2)))</f>
        <v/>
      </c>
      <c r="AI645" s="140" t="str">
        <f t="array" ref="AI645">IF(OR(AI$1=0, $A645=""),"",SQRT((_xlfn.XLOOKUP(AI$1,$Z$2:$Z$16,$AA$2:$AA$16)-$T645)^2+(_xlfn.XLOOKUP(AI$1,$Z$2:$Z$16,$AB$2:$AB$16)-$U645)^2+(_xlfn.XLOOKUP(AI$1,$Z$2:$Z$16,$AC$2:$AC$16-$V645)^2)))</f>
        <v/>
      </c>
      <c r="AJ645" s="140" t="str">
        <f t="array" ref="AJ645">IF(OR(AJ$1=0, $A645=""),"",SQRT((_xlfn.XLOOKUP(AJ$1,$Z$2:$Z$16,$AA$2:$AA$16)-$T645)^2+(_xlfn.XLOOKUP(AJ$1,$Z$2:$Z$16,$AB$2:$AB$16)-$U645)^2+(_xlfn.XLOOKUP(AJ$1,$Z$2:$Z$16,$AC$2:$AC$16-$V645)^2)))</f>
        <v/>
      </c>
      <c r="AK645" s="140" t="str">
        <f t="array" ref="AK645">IF(OR(AK$1=0, $A645=""),"",SQRT((_xlfn.XLOOKUP(AK$1,$Z$2:$Z$16,$AA$2:$AA$16)-$T645)^2+(_xlfn.XLOOKUP(AK$1,$Z$2:$Z$16,$AB$2:$AB$16)-$U645)^2+(_xlfn.XLOOKUP(AK$1,$Z$2:$Z$16,$AC$2:$AC$16-$V645)^2)))</f>
        <v/>
      </c>
      <c r="AL645" s="140" t="str">
        <f t="array" ref="AL645">IF(OR(AL$1=0, $A645=""),"",SQRT((_xlfn.XLOOKUP(AL$1,$Z$2:$Z$16,$AA$2:$AA$16)-$T645)^2+(_xlfn.XLOOKUP(AL$1,$Z$2:$Z$16,$AB$2:$AB$16)-$U645)^2+(_xlfn.XLOOKUP(AL$1,$Z$2:$Z$16,$AC$2:$AC$16-$V645)^2)))</f>
        <v/>
      </c>
      <c r="AM645" s="140" t="str">
        <f t="array" ref="AM645">IF(OR(AM$1=0, $A645=""),"",SQRT((_xlfn.XLOOKUP(AM$1,$Z$2:$Z$16,$AA$2:$AA$16)-$T645)^2+(_xlfn.XLOOKUP(AM$1,$Z$2:$Z$16,$AB$2:$AB$16)-$U645)^2+(_xlfn.XLOOKUP(AM$1,$Z$2:$Z$16,$AC$2:$AC$16-$V645)^2)))</f>
        <v/>
      </c>
      <c r="AN645" s="140" t="str">
        <f t="array" ref="AN645">IF(OR(AN$1=0, $A645=""),"",SQRT((_xlfn.XLOOKUP(AN$1,$Z$2:$Z$16,$AA$2:$AA$16)-$T645)^2+(_xlfn.XLOOKUP(AN$1,$Z$2:$Z$16,$AB$2:$AB$16)-$U645)^2+(_xlfn.XLOOKUP(AN$1,$Z$2:$Z$16,$AC$2:$AC$16-$V645)^2)))</f>
        <v/>
      </c>
      <c r="AO645" s="140" t="str">
        <f t="array" ref="AO645">IF(OR(AO$1=0, $A645=""),"",SQRT((_xlfn.XLOOKUP(AO$1,$Z$2:$Z$16,$AA$2:$AA$16)-$T645)^2+(_xlfn.XLOOKUP(AO$1,$Z$2:$Z$16,$AB$2:$AB$16)-$U645)^2+(_xlfn.XLOOKUP(AO$1,$Z$2:$Z$16,$AC$2:$AC$16-$V645)^2)))</f>
        <v/>
      </c>
      <c r="AP645" s="141" t="str">
        <f t="array" ref="AP645">IF(OR(AP$1=0, $A645=""),"",SQRT((_xlfn.XLOOKUP(AP$1,$Z$2:$Z$16,$AA$2:$AA$16)-$T645)^2+(_xlfn.XLOOKUP(AP$1,$Z$2:$Z$16,$AB$2:$AB$16)-$U645)^2+(_xlfn.XLOOKUP(AP$1,$Z$2:$Z$16,$AC$2:$AC$16-$V645)^2)))</f>
        <v/>
      </c>
      <c r="AQ645" s="141" t="str">
        <f t="array" ref="AQ645">IF(OR(AQ$1=0, $A645=""),"",SQRT((_xlfn.XLOOKUP(AQ$1,$Z$2:$Z$16,$AA$2:$AA$16)-$T645)^2+(_xlfn.XLOOKUP(AQ$1,$Z$2:$Z$16,$AB$2:$AB$16)-$U645)^2+(_xlfn.XLOOKUP(AQ$1,$Z$2:$Z$16,$AC$2:$AC$16-$V645)^2)))</f>
        <v/>
      </c>
      <c r="AR645" s="141" t="str">
        <f t="array" ref="AR645">IF(OR(AR$1=0, $A645=""),"",SQRT((_xlfn.XLOOKUP(AR$1,$Z$2:$Z$16,$AA$2:$AA$16)-$T645)^2+(_xlfn.XLOOKUP(AR$1,$Z$2:$Z$16,$AB$2:$AB$16)-$U645)^2+(_xlfn.XLOOKUP(AR$1,$Z$2:$Z$16,$AC$2:$AC$16-$V645)^2)))</f>
        <v/>
      </c>
      <c r="AS645" s="141" t="str">
        <f t="array" ref="AS645">IF(OR(AS$1=0, $A645=""),"",SQRT((_xlfn.XLOOKUP(AS$1,$Z$2:$Z$16,$AA$2:$AA$16)-$T645)^2+(_xlfn.XLOOKUP(AS$1,$Z$2:$Z$16,$AB$2:$AB$16)-$U645)^2+(_xlfn.XLOOKUP(AS$1,$Z$2:$Z$16,$AC$2:$AC$16-$V645)^2)))</f>
        <v/>
      </c>
      <c r="AT645" s="141" t="str">
        <f t="array" ref="AT645">IF(OR(AT$1=0, $A645=""),"",SQRT((_xlfn.XLOOKUP(AT$1,$Z$2:$Z$16,$AA$2:$AA$16)-$T645)^2+(_xlfn.XLOOKUP(AT$1,$Z$2:$Z$16,$AB$2:$AB$16)-$U645)^2+(_xlfn.XLOOKUP(AT$1,$Z$2:$Z$16,$AC$2:$AC$16-$V645)^2)))</f>
        <v/>
      </c>
      <c r="AU645" s="141" t="str">
        <f t="array" ref="AU645">IF(OR(AU$1=0, $A645=""),"",SQRT((_xlfn.XLOOKUP(AU$1,$Z$2:$Z$16,$AA$2:$AA$16)-$T645)^2+(_xlfn.XLOOKUP(AU$1,$Z$2:$Z$16,$AB$2:$AB$16)-$U645)^2+(_xlfn.XLOOKUP(AU$1,$Z$2:$Z$16,$AC$2:$AC$16-$V645)^2)))</f>
        <v/>
      </c>
      <c r="AV645" s="142" t="str">
        <f t="array" ref="AV645">IF(OR(AV$1=0, $A645=""),"",SQRT((_xlfn.XLOOKUP(AV$1,$Z$2:$Z$16,$AA$2:$AA$16)-$T645)^2+(_xlfn.XLOOKUP(AV$1,$Z$2:$Z$16,$AB$2:$AB$16)-$U645)^2+(_xlfn.XLOOKUP(AV$1,$Z$2:$Z$16,$AC$2:$AC$16-$V645)^2)))</f>
        <v/>
      </c>
      <c r="AW645" s="124"/>
      <c r="AX645" s="124"/>
      <c r="AY645" s="125">
        <f t="shared" si="206"/>
        <v>0</v>
      </c>
      <c r="AZ645" s="143">
        <f t="shared" si="207"/>
        <v>0</v>
      </c>
      <c r="BA645" s="143">
        <f t="shared" si="208"/>
        <v>0</v>
      </c>
      <c r="BB645" s="143">
        <f t="shared" si="209"/>
        <v>0</v>
      </c>
      <c r="BC645" s="143">
        <f t="shared" si="210"/>
        <v>0</v>
      </c>
      <c r="BD645" s="143">
        <f t="shared" si="211"/>
        <v>0</v>
      </c>
      <c r="BE645" s="143">
        <f t="shared" si="212"/>
        <v>0</v>
      </c>
      <c r="BF645" s="143">
        <f t="shared" si="213"/>
        <v>0</v>
      </c>
      <c r="BG645" s="144">
        <f t="shared" si="214"/>
        <v>0</v>
      </c>
      <c r="BH645" s="144">
        <f t="shared" si="215"/>
        <v>0</v>
      </c>
      <c r="BI645" s="144">
        <f t="shared" si="216"/>
        <v>0</v>
      </c>
      <c r="BJ645" s="144">
        <f t="shared" si="217"/>
        <v>0</v>
      </c>
      <c r="BK645" s="144">
        <f t="shared" si="218"/>
        <v>0</v>
      </c>
      <c r="BL645" s="144">
        <f t="shared" si="219"/>
        <v>0</v>
      </c>
      <c r="BM645" s="145">
        <f t="shared" si="220"/>
        <v>0</v>
      </c>
      <c r="BN645" s="124"/>
      <c r="BO645" s="124"/>
      <c r="BP645" s="124"/>
      <c r="BQ645" s="124"/>
      <c r="BR645" s="124"/>
      <c r="BS645" s="124"/>
      <c r="BT645" s="124"/>
      <c r="BU645" s="124"/>
      <c r="BV645" s="130"/>
      <c r="BW645" s="130"/>
      <c r="BX645" s="130"/>
      <c r="BY645" s="130"/>
      <c r="BZ645" s="130"/>
      <c r="CA645" s="130"/>
      <c r="CB645" s="130"/>
      <c r="CC645" s="130"/>
      <c r="CD645" s="130"/>
      <c r="CE645" s="130"/>
      <c r="CF645" s="130"/>
      <c r="CG645" s="130"/>
      <c r="CH645" s="130"/>
      <c r="CI645" s="130"/>
      <c r="CJ645" s="130"/>
      <c r="CL645" s="124"/>
      <c r="CM645" s="130" t="s">
        <v>32</v>
      </c>
      <c r="CN645" s="130"/>
      <c r="CO645" s="130"/>
      <c r="CP645" s="130"/>
      <c r="CQ645" s="130"/>
      <c r="CR645" s="130"/>
      <c r="CS645" s="130"/>
      <c r="CT645" s="130"/>
      <c r="CU645" s="130"/>
      <c r="CV645" s="130"/>
      <c r="CW645" s="130"/>
      <c r="CX645" s="130"/>
      <c r="CY645" s="130"/>
      <c r="CZ645" s="130"/>
      <c r="DA645" s="130"/>
      <c r="DD645" s="159" cm="1">
        <f t="array" ref="DD645">_xlfn.IFS(DD$1= 0,"", NOT(ISBLANK(CM645)), 0, ISBLANK(CM645), $Q645-$S645+AY645-BV645)</f>
        <v>0</v>
      </c>
      <c r="DE645" s="160" cm="1">
        <f t="array" ref="DE645">_xlfn.IFS(DE$1= 0,"", NOT(ISBLANK(CN645)), 0, ISBLANK(CN645), $Q645-$S645+AZ645-BW645)</f>
        <v>0</v>
      </c>
      <c r="DF645" s="160" cm="1">
        <f t="array" ref="DF645">_xlfn.IFS(DF$1= 0,"", NOT(ISBLANK(CO645)), 0, ISBLANK(CO645), $Q645-$S645+BA645-BX645)</f>
        <v>0</v>
      </c>
      <c r="DG645" s="160" cm="1">
        <f t="array" ref="DG645">_xlfn.IFS(DG$1= 0,"", NOT(ISBLANK(CP645)), 0, ISBLANK(CP645), $Q645-$S645+BB645-BY645)</f>
        <v>0</v>
      </c>
      <c r="DH645" s="160" cm="1">
        <f t="array" ref="DH645">_xlfn.IFS(DH$1= 0,"", NOT(ISBLANK(CQ645)), 0, ISBLANK(CQ645), $Q645-$S645+BC645-BZ645)</f>
        <v>0</v>
      </c>
      <c r="DI645" s="160" cm="1">
        <f t="array" ref="DI645">_xlfn.IFS(DI$1= 0,"", NOT(ISBLANK(CR645)), 0, ISBLANK(CR645), $Q645-$S645+BD645-CA645)</f>
        <v>0</v>
      </c>
      <c r="DJ645" s="160" t="str" cm="1">
        <f t="array" ref="DJ645">_xlfn.IFS(DJ$1= 0,"", NOT(ISBLANK(CS645)), 0, ISBLANK(CS645), $Q645-$S645+BE645-CB645)</f>
        <v/>
      </c>
      <c r="DK645" s="160" t="str" cm="1">
        <f t="array" ref="DK645">_xlfn.IFS(DK$1= 0,"", NOT(ISBLANK(CT645)), 0, ISBLANK(CT645), $Q645-$S645+BF645-CC645)</f>
        <v/>
      </c>
      <c r="DL645" s="162" t="str" cm="1">
        <f t="array" ref="DL645">_xlfn.IFS(DL$1= 0,"", NOT(ISBLANK(CU645)), 0, ISBLANK(CU645), $Q645-$S645+BG645-CD645)</f>
        <v/>
      </c>
      <c r="DM645" s="162" t="str" cm="1">
        <f t="array" ref="DM645">_xlfn.IFS(DM$1= 0,"", NOT(ISBLANK(CV645)), 0, ISBLANK(CV645), $Q645-$S645+BH645-CE645)</f>
        <v/>
      </c>
      <c r="DN645" s="162" t="str" cm="1">
        <f t="array" ref="DN645">_xlfn.IFS(DN$1= 0,"", NOT(ISBLANK(CW645)), 0, ISBLANK(CW645), $Q645-$S645+BI645-CF645)</f>
        <v/>
      </c>
      <c r="DO645" s="162" t="str" cm="1">
        <f t="array" ref="DO645">_xlfn.IFS(DO$1= 0,"", NOT(ISBLANK(CX645)), 0, ISBLANK(CX645), $Q645-$S645+BJ645-CG645)</f>
        <v/>
      </c>
      <c r="DP645" s="162" t="str" cm="1">
        <f t="array" ref="DP645">_xlfn.IFS(DP$1= 0,"", NOT(ISBLANK(CY645)), 0, ISBLANK(CY645), $Q645-$S645+BK645-CH645)</f>
        <v/>
      </c>
      <c r="DQ645" s="162" t="str" cm="1">
        <f t="array" ref="DQ645">_xlfn.IFS(DQ$1= 0,"", NOT(ISBLANK(CZ645)), 0, ISBLANK(CZ645), $Q645-$S645+BL645-CI645)</f>
        <v/>
      </c>
      <c r="DR645" s="163" t="str" cm="1">
        <f t="array" ref="DR645">_xlfn.IFS(DR$1= 0,"", NOT(ISBLANK(DA645)), 0, ISBLANK(DA645), $Q645-$S645+BM645-CJ645)</f>
        <v/>
      </c>
    </row>
    <row r="646" spans="1:122" ht="16.5" x14ac:dyDescent="0.3">
      <c r="A646" s="135"/>
      <c r="B646" s="136"/>
      <c r="C646" s="136"/>
      <c r="D646" s="137"/>
      <c r="E646" s="176"/>
      <c r="F646" s="182"/>
      <c r="G646" s="183"/>
      <c r="H646" s="183"/>
      <c r="I646" s="183"/>
      <c r="J646" s="183"/>
      <c r="K646" s="183"/>
      <c r="L646" s="183"/>
      <c r="M646" s="186"/>
      <c r="N646" s="182"/>
      <c r="O646" s="184"/>
      <c r="P646" s="178"/>
      <c r="Q646" s="118">
        <f t="shared" si="204"/>
        <v>0</v>
      </c>
      <c r="R646" s="3"/>
      <c r="S646" s="3"/>
      <c r="T646" s="4"/>
      <c r="U646" s="4"/>
      <c r="V646" s="99">
        <f t="shared" si="205"/>
        <v>0</v>
      </c>
      <c r="W646" s="161"/>
      <c r="X646" s="138"/>
      <c r="AH646" s="158" t="str">
        <f t="array" ref="AH646">IF(OR(AH$1=0, $A646=""),"",SQRT((_xlfn.XLOOKUP(AH$1,$Z$2:$Z$16,$AA$2:$AA$16)-$T646)^2+(_xlfn.XLOOKUP(AH$1,$Z$2:$Z$16,$AB$2:$AB$16)-$U646)^2+(_xlfn.XLOOKUP(AH$1,$Z$2:$Z$16,$AC$2:$AC$16-$V646)^2)))</f>
        <v/>
      </c>
      <c r="AI646" s="140" t="str">
        <f t="array" ref="AI646">IF(OR(AI$1=0, $A646=""),"",SQRT((_xlfn.XLOOKUP(AI$1,$Z$2:$Z$16,$AA$2:$AA$16)-$T646)^2+(_xlfn.XLOOKUP(AI$1,$Z$2:$Z$16,$AB$2:$AB$16)-$U646)^2+(_xlfn.XLOOKUP(AI$1,$Z$2:$Z$16,$AC$2:$AC$16-$V646)^2)))</f>
        <v/>
      </c>
      <c r="AJ646" s="140" t="str">
        <f t="array" ref="AJ646">IF(OR(AJ$1=0, $A646=""),"",SQRT((_xlfn.XLOOKUP(AJ$1,$Z$2:$Z$16,$AA$2:$AA$16)-$T646)^2+(_xlfn.XLOOKUP(AJ$1,$Z$2:$Z$16,$AB$2:$AB$16)-$U646)^2+(_xlfn.XLOOKUP(AJ$1,$Z$2:$Z$16,$AC$2:$AC$16-$V646)^2)))</f>
        <v/>
      </c>
      <c r="AK646" s="140" t="str">
        <f t="array" ref="AK646">IF(OR(AK$1=0, $A646=""),"",SQRT((_xlfn.XLOOKUP(AK$1,$Z$2:$Z$16,$AA$2:$AA$16)-$T646)^2+(_xlfn.XLOOKUP(AK$1,$Z$2:$Z$16,$AB$2:$AB$16)-$U646)^2+(_xlfn.XLOOKUP(AK$1,$Z$2:$Z$16,$AC$2:$AC$16-$V646)^2)))</f>
        <v/>
      </c>
      <c r="AL646" s="140" t="str">
        <f t="array" ref="AL646">IF(OR(AL$1=0, $A646=""),"",SQRT((_xlfn.XLOOKUP(AL$1,$Z$2:$Z$16,$AA$2:$AA$16)-$T646)^2+(_xlfn.XLOOKUP(AL$1,$Z$2:$Z$16,$AB$2:$AB$16)-$U646)^2+(_xlfn.XLOOKUP(AL$1,$Z$2:$Z$16,$AC$2:$AC$16-$V646)^2)))</f>
        <v/>
      </c>
      <c r="AM646" s="140" t="str">
        <f t="array" ref="AM646">IF(OR(AM$1=0, $A646=""),"",SQRT((_xlfn.XLOOKUP(AM$1,$Z$2:$Z$16,$AA$2:$AA$16)-$T646)^2+(_xlfn.XLOOKUP(AM$1,$Z$2:$Z$16,$AB$2:$AB$16)-$U646)^2+(_xlfn.XLOOKUP(AM$1,$Z$2:$Z$16,$AC$2:$AC$16-$V646)^2)))</f>
        <v/>
      </c>
      <c r="AN646" s="140" t="str">
        <f t="array" ref="AN646">IF(OR(AN$1=0, $A646=""),"",SQRT((_xlfn.XLOOKUP(AN$1,$Z$2:$Z$16,$AA$2:$AA$16)-$T646)^2+(_xlfn.XLOOKUP(AN$1,$Z$2:$Z$16,$AB$2:$AB$16)-$U646)^2+(_xlfn.XLOOKUP(AN$1,$Z$2:$Z$16,$AC$2:$AC$16-$V646)^2)))</f>
        <v/>
      </c>
      <c r="AO646" s="140" t="str">
        <f t="array" ref="AO646">IF(OR(AO$1=0, $A646=""),"",SQRT((_xlfn.XLOOKUP(AO$1,$Z$2:$Z$16,$AA$2:$AA$16)-$T646)^2+(_xlfn.XLOOKUP(AO$1,$Z$2:$Z$16,$AB$2:$AB$16)-$U646)^2+(_xlfn.XLOOKUP(AO$1,$Z$2:$Z$16,$AC$2:$AC$16-$V646)^2)))</f>
        <v/>
      </c>
      <c r="AP646" s="141" t="str">
        <f t="array" ref="AP646">IF(OR(AP$1=0, $A646=""),"",SQRT((_xlfn.XLOOKUP(AP$1,$Z$2:$Z$16,$AA$2:$AA$16)-$T646)^2+(_xlfn.XLOOKUP(AP$1,$Z$2:$Z$16,$AB$2:$AB$16)-$U646)^2+(_xlfn.XLOOKUP(AP$1,$Z$2:$Z$16,$AC$2:$AC$16-$V646)^2)))</f>
        <v/>
      </c>
      <c r="AQ646" s="141" t="str">
        <f t="array" ref="AQ646">IF(OR(AQ$1=0, $A646=""),"",SQRT((_xlfn.XLOOKUP(AQ$1,$Z$2:$Z$16,$AA$2:$AA$16)-$T646)^2+(_xlfn.XLOOKUP(AQ$1,$Z$2:$Z$16,$AB$2:$AB$16)-$U646)^2+(_xlfn.XLOOKUP(AQ$1,$Z$2:$Z$16,$AC$2:$AC$16-$V646)^2)))</f>
        <v/>
      </c>
      <c r="AR646" s="141" t="str">
        <f t="array" ref="AR646">IF(OR(AR$1=0, $A646=""),"",SQRT((_xlfn.XLOOKUP(AR$1,$Z$2:$Z$16,$AA$2:$AA$16)-$T646)^2+(_xlfn.XLOOKUP(AR$1,$Z$2:$Z$16,$AB$2:$AB$16)-$U646)^2+(_xlfn.XLOOKUP(AR$1,$Z$2:$Z$16,$AC$2:$AC$16-$V646)^2)))</f>
        <v/>
      </c>
      <c r="AS646" s="141" t="str">
        <f t="array" ref="AS646">IF(OR(AS$1=0, $A646=""),"",SQRT((_xlfn.XLOOKUP(AS$1,$Z$2:$Z$16,$AA$2:$AA$16)-$T646)^2+(_xlfn.XLOOKUP(AS$1,$Z$2:$Z$16,$AB$2:$AB$16)-$U646)^2+(_xlfn.XLOOKUP(AS$1,$Z$2:$Z$16,$AC$2:$AC$16-$V646)^2)))</f>
        <v/>
      </c>
      <c r="AT646" s="141" t="str">
        <f t="array" ref="AT646">IF(OR(AT$1=0, $A646=""),"",SQRT((_xlfn.XLOOKUP(AT$1,$Z$2:$Z$16,$AA$2:$AA$16)-$T646)^2+(_xlfn.XLOOKUP(AT$1,$Z$2:$Z$16,$AB$2:$AB$16)-$U646)^2+(_xlfn.XLOOKUP(AT$1,$Z$2:$Z$16,$AC$2:$AC$16-$V646)^2)))</f>
        <v/>
      </c>
      <c r="AU646" s="141" t="str">
        <f t="array" ref="AU646">IF(OR(AU$1=0, $A646=""),"",SQRT((_xlfn.XLOOKUP(AU$1,$Z$2:$Z$16,$AA$2:$AA$16)-$T646)^2+(_xlfn.XLOOKUP(AU$1,$Z$2:$Z$16,$AB$2:$AB$16)-$U646)^2+(_xlfn.XLOOKUP(AU$1,$Z$2:$Z$16,$AC$2:$AC$16-$V646)^2)))</f>
        <v/>
      </c>
      <c r="AV646" s="142" t="str">
        <f t="array" ref="AV646">IF(OR(AV$1=0, $A646=""),"",SQRT((_xlfn.XLOOKUP(AV$1,$Z$2:$Z$16,$AA$2:$AA$16)-$T646)^2+(_xlfn.XLOOKUP(AV$1,$Z$2:$Z$16,$AB$2:$AB$16)-$U646)^2+(_xlfn.XLOOKUP(AV$1,$Z$2:$Z$16,$AC$2:$AC$16-$V646)^2)))</f>
        <v/>
      </c>
      <c r="AW646" s="124"/>
      <c r="AX646" s="124"/>
      <c r="AY646" s="125">
        <f t="shared" si="206"/>
        <v>0</v>
      </c>
      <c r="AZ646" s="143">
        <f t="shared" si="207"/>
        <v>0</v>
      </c>
      <c r="BA646" s="143">
        <f t="shared" si="208"/>
        <v>0</v>
      </c>
      <c r="BB646" s="143">
        <f t="shared" si="209"/>
        <v>0</v>
      </c>
      <c r="BC646" s="143">
        <f t="shared" si="210"/>
        <v>0</v>
      </c>
      <c r="BD646" s="143">
        <f t="shared" si="211"/>
        <v>0</v>
      </c>
      <c r="BE646" s="143">
        <f t="shared" si="212"/>
        <v>0</v>
      </c>
      <c r="BF646" s="143">
        <f t="shared" si="213"/>
        <v>0</v>
      </c>
      <c r="BG646" s="144">
        <f t="shared" si="214"/>
        <v>0</v>
      </c>
      <c r="BH646" s="144">
        <f t="shared" si="215"/>
        <v>0</v>
      </c>
      <c r="BI646" s="144">
        <f t="shared" si="216"/>
        <v>0</v>
      </c>
      <c r="BJ646" s="144">
        <f t="shared" si="217"/>
        <v>0</v>
      </c>
      <c r="BK646" s="144">
        <f t="shared" si="218"/>
        <v>0</v>
      </c>
      <c r="BL646" s="144">
        <f t="shared" si="219"/>
        <v>0</v>
      </c>
      <c r="BM646" s="145">
        <f t="shared" si="220"/>
        <v>0</v>
      </c>
      <c r="BN646" s="124"/>
      <c r="BO646" s="124"/>
      <c r="BP646" s="124"/>
      <c r="BQ646" s="124"/>
      <c r="BR646" s="124"/>
      <c r="BS646" s="124"/>
      <c r="BT646" s="124"/>
      <c r="BU646" s="124"/>
      <c r="BV646" s="130"/>
      <c r="BW646" s="130"/>
      <c r="BX646" s="130"/>
      <c r="BY646" s="130"/>
      <c r="BZ646" s="130"/>
      <c r="CA646" s="130"/>
      <c r="CB646" s="130"/>
      <c r="CC646" s="130"/>
      <c r="CD646" s="130"/>
      <c r="CE646" s="130"/>
      <c r="CF646" s="130"/>
      <c r="CG646" s="130"/>
      <c r="CH646" s="130"/>
      <c r="CI646" s="130"/>
      <c r="CJ646" s="130"/>
      <c r="CL646" s="124"/>
      <c r="CM646" s="130" t="s">
        <v>32</v>
      </c>
      <c r="CN646" s="130"/>
      <c r="CO646" s="130"/>
      <c r="CP646" s="130"/>
      <c r="CQ646" s="130"/>
      <c r="CR646" s="130"/>
      <c r="CS646" s="130"/>
      <c r="CT646" s="130"/>
      <c r="CU646" s="130"/>
      <c r="CV646" s="130"/>
      <c r="CW646" s="130"/>
      <c r="CX646" s="130"/>
      <c r="CY646" s="130"/>
      <c r="CZ646" s="130"/>
      <c r="DA646" s="130"/>
      <c r="DD646" s="159" cm="1">
        <f t="array" ref="DD646">_xlfn.IFS(DD$1= 0,"", NOT(ISBLANK(CM646)), 0, ISBLANK(CM646), $Q646-$S646+AY646-BV646)</f>
        <v>0</v>
      </c>
      <c r="DE646" s="160" cm="1">
        <f t="array" ref="DE646">_xlfn.IFS(DE$1= 0,"", NOT(ISBLANK(CN646)), 0, ISBLANK(CN646), $Q646-$S646+AZ646-BW646)</f>
        <v>0</v>
      </c>
      <c r="DF646" s="160" cm="1">
        <f t="array" ref="DF646">_xlfn.IFS(DF$1= 0,"", NOT(ISBLANK(CO646)), 0, ISBLANK(CO646), $Q646-$S646+BA646-BX646)</f>
        <v>0</v>
      </c>
      <c r="DG646" s="160" cm="1">
        <f t="array" ref="DG646">_xlfn.IFS(DG$1= 0,"", NOT(ISBLANK(CP646)), 0, ISBLANK(CP646), $Q646-$S646+BB646-BY646)</f>
        <v>0</v>
      </c>
      <c r="DH646" s="160" cm="1">
        <f t="array" ref="DH646">_xlfn.IFS(DH$1= 0,"", NOT(ISBLANK(CQ646)), 0, ISBLANK(CQ646), $Q646-$S646+BC646-BZ646)</f>
        <v>0</v>
      </c>
      <c r="DI646" s="160" cm="1">
        <f t="array" ref="DI646">_xlfn.IFS(DI$1= 0,"", NOT(ISBLANK(CR646)), 0, ISBLANK(CR646), $Q646-$S646+BD646-CA646)</f>
        <v>0</v>
      </c>
      <c r="DJ646" s="160" t="str" cm="1">
        <f t="array" ref="DJ646">_xlfn.IFS(DJ$1= 0,"", NOT(ISBLANK(CS646)), 0, ISBLANK(CS646), $Q646-$S646+BE646-CB646)</f>
        <v/>
      </c>
      <c r="DK646" s="160" t="str" cm="1">
        <f t="array" ref="DK646">_xlfn.IFS(DK$1= 0,"", NOT(ISBLANK(CT646)), 0, ISBLANK(CT646), $Q646-$S646+BF646-CC646)</f>
        <v/>
      </c>
      <c r="DL646" s="162" t="str" cm="1">
        <f t="array" ref="DL646">_xlfn.IFS(DL$1= 0,"", NOT(ISBLANK(CU646)), 0, ISBLANK(CU646), $Q646-$S646+BG646-CD646)</f>
        <v/>
      </c>
      <c r="DM646" s="162" t="str" cm="1">
        <f t="array" ref="DM646">_xlfn.IFS(DM$1= 0,"", NOT(ISBLANK(CV646)), 0, ISBLANK(CV646), $Q646-$S646+BH646-CE646)</f>
        <v/>
      </c>
      <c r="DN646" s="162" t="str" cm="1">
        <f t="array" ref="DN646">_xlfn.IFS(DN$1= 0,"", NOT(ISBLANK(CW646)), 0, ISBLANK(CW646), $Q646-$S646+BI646-CF646)</f>
        <v/>
      </c>
      <c r="DO646" s="162" t="str" cm="1">
        <f t="array" ref="DO646">_xlfn.IFS(DO$1= 0,"", NOT(ISBLANK(CX646)), 0, ISBLANK(CX646), $Q646-$S646+BJ646-CG646)</f>
        <v/>
      </c>
      <c r="DP646" s="162" t="str" cm="1">
        <f t="array" ref="DP646">_xlfn.IFS(DP$1= 0,"", NOT(ISBLANK(CY646)), 0, ISBLANK(CY646), $Q646-$S646+BK646-CH646)</f>
        <v/>
      </c>
      <c r="DQ646" s="162" t="str" cm="1">
        <f t="array" ref="DQ646">_xlfn.IFS(DQ$1= 0,"", NOT(ISBLANK(CZ646)), 0, ISBLANK(CZ646), $Q646-$S646+BL646-CI646)</f>
        <v/>
      </c>
      <c r="DR646" s="163" t="str" cm="1">
        <f t="array" ref="DR646">_xlfn.IFS(DR$1= 0,"", NOT(ISBLANK(DA646)), 0, ISBLANK(DA646), $Q646-$S646+BM646-CJ646)</f>
        <v/>
      </c>
    </row>
    <row r="647" spans="1:122" ht="16.5" x14ac:dyDescent="0.3">
      <c r="A647" s="135"/>
      <c r="B647" s="136"/>
      <c r="C647" s="136"/>
      <c r="D647" s="137"/>
      <c r="E647" s="176"/>
      <c r="F647" s="182"/>
      <c r="G647" s="183"/>
      <c r="H647" s="183"/>
      <c r="I647" s="183"/>
      <c r="J647" s="183"/>
      <c r="K647" s="183"/>
      <c r="L647" s="183"/>
      <c r="M647" s="186"/>
      <c r="N647" s="182"/>
      <c r="O647" s="184"/>
      <c r="P647" s="178"/>
      <c r="Q647" s="118">
        <f t="shared" si="204"/>
        <v>0</v>
      </c>
      <c r="R647" s="3"/>
      <c r="S647" s="3"/>
      <c r="T647" s="4"/>
      <c r="U647" s="4"/>
      <c r="V647" s="99">
        <f t="shared" si="205"/>
        <v>0</v>
      </c>
      <c r="W647" s="161"/>
      <c r="X647" s="138"/>
      <c r="AH647" s="158" t="str">
        <f t="array" ref="AH647">IF(OR(AH$1=0, $A647=""),"",SQRT((_xlfn.XLOOKUP(AH$1,$Z$2:$Z$16,$AA$2:$AA$16)-$T647)^2+(_xlfn.XLOOKUP(AH$1,$Z$2:$Z$16,$AB$2:$AB$16)-$U647)^2+(_xlfn.XLOOKUP(AH$1,$Z$2:$Z$16,$AC$2:$AC$16-$V647)^2)))</f>
        <v/>
      </c>
      <c r="AI647" s="140" t="str">
        <f t="array" ref="AI647">IF(OR(AI$1=0, $A647=""),"",SQRT((_xlfn.XLOOKUP(AI$1,$Z$2:$Z$16,$AA$2:$AA$16)-$T647)^2+(_xlfn.XLOOKUP(AI$1,$Z$2:$Z$16,$AB$2:$AB$16)-$U647)^2+(_xlfn.XLOOKUP(AI$1,$Z$2:$Z$16,$AC$2:$AC$16-$V647)^2)))</f>
        <v/>
      </c>
      <c r="AJ647" s="140" t="str">
        <f t="array" ref="AJ647">IF(OR(AJ$1=0, $A647=""),"",SQRT((_xlfn.XLOOKUP(AJ$1,$Z$2:$Z$16,$AA$2:$AA$16)-$T647)^2+(_xlfn.XLOOKUP(AJ$1,$Z$2:$Z$16,$AB$2:$AB$16)-$U647)^2+(_xlfn.XLOOKUP(AJ$1,$Z$2:$Z$16,$AC$2:$AC$16-$V647)^2)))</f>
        <v/>
      </c>
      <c r="AK647" s="140" t="str">
        <f t="array" ref="AK647">IF(OR(AK$1=0, $A647=""),"",SQRT((_xlfn.XLOOKUP(AK$1,$Z$2:$Z$16,$AA$2:$AA$16)-$T647)^2+(_xlfn.XLOOKUP(AK$1,$Z$2:$Z$16,$AB$2:$AB$16)-$U647)^2+(_xlfn.XLOOKUP(AK$1,$Z$2:$Z$16,$AC$2:$AC$16-$V647)^2)))</f>
        <v/>
      </c>
      <c r="AL647" s="140" t="str">
        <f t="array" ref="AL647">IF(OR(AL$1=0, $A647=""),"",SQRT((_xlfn.XLOOKUP(AL$1,$Z$2:$Z$16,$AA$2:$AA$16)-$T647)^2+(_xlfn.XLOOKUP(AL$1,$Z$2:$Z$16,$AB$2:$AB$16)-$U647)^2+(_xlfn.XLOOKUP(AL$1,$Z$2:$Z$16,$AC$2:$AC$16-$V647)^2)))</f>
        <v/>
      </c>
      <c r="AM647" s="140" t="str">
        <f t="array" ref="AM647">IF(OR(AM$1=0, $A647=""),"",SQRT((_xlfn.XLOOKUP(AM$1,$Z$2:$Z$16,$AA$2:$AA$16)-$T647)^2+(_xlfn.XLOOKUP(AM$1,$Z$2:$Z$16,$AB$2:$AB$16)-$U647)^2+(_xlfn.XLOOKUP(AM$1,$Z$2:$Z$16,$AC$2:$AC$16-$V647)^2)))</f>
        <v/>
      </c>
      <c r="AN647" s="140" t="str">
        <f t="array" ref="AN647">IF(OR(AN$1=0, $A647=""),"",SQRT((_xlfn.XLOOKUP(AN$1,$Z$2:$Z$16,$AA$2:$AA$16)-$T647)^2+(_xlfn.XLOOKUP(AN$1,$Z$2:$Z$16,$AB$2:$AB$16)-$U647)^2+(_xlfn.XLOOKUP(AN$1,$Z$2:$Z$16,$AC$2:$AC$16-$V647)^2)))</f>
        <v/>
      </c>
      <c r="AO647" s="140" t="str">
        <f t="array" ref="AO647">IF(OR(AO$1=0, $A647=""),"",SQRT((_xlfn.XLOOKUP(AO$1,$Z$2:$Z$16,$AA$2:$AA$16)-$T647)^2+(_xlfn.XLOOKUP(AO$1,$Z$2:$Z$16,$AB$2:$AB$16)-$U647)^2+(_xlfn.XLOOKUP(AO$1,$Z$2:$Z$16,$AC$2:$AC$16-$V647)^2)))</f>
        <v/>
      </c>
      <c r="AP647" s="141" t="str">
        <f t="array" ref="AP647">IF(OR(AP$1=0, $A647=""),"",SQRT((_xlfn.XLOOKUP(AP$1,$Z$2:$Z$16,$AA$2:$AA$16)-$T647)^2+(_xlfn.XLOOKUP(AP$1,$Z$2:$Z$16,$AB$2:$AB$16)-$U647)^2+(_xlfn.XLOOKUP(AP$1,$Z$2:$Z$16,$AC$2:$AC$16-$V647)^2)))</f>
        <v/>
      </c>
      <c r="AQ647" s="141" t="str">
        <f t="array" ref="AQ647">IF(OR(AQ$1=0, $A647=""),"",SQRT((_xlfn.XLOOKUP(AQ$1,$Z$2:$Z$16,$AA$2:$AA$16)-$T647)^2+(_xlfn.XLOOKUP(AQ$1,$Z$2:$Z$16,$AB$2:$AB$16)-$U647)^2+(_xlfn.XLOOKUP(AQ$1,$Z$2:$Z$16,$AC$2:$AC$16-$V647)^2)))</f>
        <v/>
      </c>
      <c r="AR647" s="141" t="str">
        <f t="array" ref="AR647">IF(OR(AR$1=0, $A647=""),"",SQRT((_xlfn.XLOOKUP(AR$1,$Z$2:$Z$16,$AA$2:$AA$16)-$T647)^2+(_xlfn.XLOOKUP(AR$1,$Z$2:$Z$16,$AB$2:$AB$16)-$U647)^2+(_xlfn.XLOOKUP(AR$1,$Z$2:$Z$16,$AC$2:$AC$16-$V647)^2)))</f>
        <v/>
      </c>
      <c r="AS647" s="141" t="str">
        <f t="array" ref="AS647">IF(OR(AS$1=0, $A647=""),"",SQRT((_xlfn.XLOOKUP(AS$1,$Z$2:$Z$16,$AA$2:$AA$16)-$T647)^2+(_xlfn.XLOOKUP(AS$1,$Z$2:$Z$16,$AB$2:$AB$16)-$U647)^2+(_xlfn.XLOOKUP(AS$1,$Z$2:$Z$16,$AC$2:$AC$16-$V647)^2)))</f>
        <v/>
      </c>
      <c r="AT647" s="141" t="str">
        <f t="array" ref="AT647">IF(OR(AT$1=0, $A647=""),"",SQRT((_xlfn.XLOOKUP(AT$1,$Z$2:$Z$16,$AA$2:$AA$16)-$T647)^2+(_xlfn.XLOOKUP(AT$1,$Z$2:$Z$16,$AB$2:$AB$16)-$U647)^2+(_xlfn.XLOOKUP(AT$1,$Z$2:$Z$16,$AC$2:$AC$16-$V647)^2)))</f>
        <v/>
      </c>
      <c r="AU647" s="141" t="str">
        <f t="array" ref="AU647">IF(OR(AU$1=0, $A647=""),"",SQRT((_xlfn.XLOOKUP(AU$1,$Z$2:$Z$16,$AA$2:$AA$16)-$T647)^2+(_xlfn.XLOOKUP(AU$1,$Z$2:$Z$16,$AB$2:$AB$16)-$U647)^2+(_xlfn.XLOOKUP(AU$1,$Z$2:$Z$16,$AC$2:$AC$16-$V647)^2)))</f>
        <v/>
      </c>
      <c r="AV647" s="142" t="str">
        <f t="array" ref="AV647">IF(OR(AV$1=0, $A647=""),"",SQRT((_xlfn.XLOOKUP(AV$1,$Z$2:$Z$16,$AA$2:$AA$16)-$T647)^2+(_xlfn.XLOOKUP(AV$1,$Z$2:$Z$16,$AB$2:$AB$16)-$U647)^2+(_xlfn.XLOOKUP(AV$1,$Z$2:$Z$16,$AC$2:$AC$16-$V647)^2)))</f>
        <v/>
      </c>
      <c r="AW647" s="124"/>
      <c r="AX647" s="124"/>
      <c r="AY647" s="125">
        <f t="shared" si="206"/>
        <v>0</v>
      </c>
      <c r="AZ647" s="143">
        <f t="shared" si="207"/>
        <v>0</v>
      </c>
      <c r="BA647" s="143">
        <f t="shared" si="208"/>
        <v>0</v>
      </c>
      <c r="BB647" s="143">
        <f t="shared" si="209"/>
        <v>0</v>
      </c>
      <c r="BC647" s="143">
        <f t="shared" si="210"/>
        <v>0</v>
      </c>
      <c r="BD647" s="143">
        <f t="shared" si="211"/>
        <v>0</v>
      </c>
      <c r="BE647" s="143">
        <f t="shared" si="212"/>
        <v>0</v>
      </c>
      <c r="BF647" s="143">
        <f t="shared" si="213"/>
        <v>0</v>
      </c>
      <c r="BG647" s="144">
        <f t="shared" si="214"/>
        <v>0</v>
      </c>
      <c r="BH647" s="144">
        <f t="shared" si="215"/>
        <v>0</v>
      </c>
      <c r="BI647" s="144">
        <f t="shared" si="216"/>
        <v>0</v>
      </c>
      <c r="BJ647" s="144">
        <f t="shared" si="217"/>
        <v>0</v>
      </c>
      <c r="BK647" s="144">
        <f t="shared" si="218"/>
        <v>0</v>
      </c>
      <c r="BL647" s="144">
        <f t="shared" si="219"/>
        <v>0</v>
      </c>
      <c r="BM647" s="145">
        <f t="shared" si="220"/>
        <v>0</v>
      </c>
      <c r="BN647" s="124"/>
      <c r="BO647" s="124"/>
      <c r="BP647" s="124"/>
      <c r="BQ647" s="124"/>
      <c r="BR647" s="124"/>
      <c r="BS647" s="124"/>
      <c r="BT647" s="124"/>
      <c r="BU647" s="124"/>
      <c r="BV647" s="130"/>
      <c r="BW647" s="130"/>
      <c r="BX647" s="130"/>
      <c r="BY647" s="130"/>
      <c r="BZ647" s="130"/>
      <c r="CA647" s="130"/>
      <c r="CB647" s="130"/>
      <c r="CC647" s="130"/>
      <c r="CD647" s="130"/>
      <c r="CE647" s="130"/>
      <c r="CF647" s="130"/>
      <c r="CG647" s="130"/>
      <c r="CH647" s="130"/>
      <c r="CI647" s="130"/>
      <c r="CJ647" s="130"/>
      <c r="CL647" s="124"/>
      <c r="CM647" s="130" t="s">
        <v>32</v>
      </c>
      <c r="CN647" s="130"/>
      <c r="CO647" s="130"/>
      <c r="CP647" s="130"/>
      <c r="CQ647" s="130"/>
      <c r="CR647" s="130"/>
      <c r="CS647" s="130"/>
      <c r="CT647" s="130"/>
      <c r="CU647" s="130"/>
      <c r="CV647" s="130"/>
      <c r="CW647" s="130"/>
      <c r="CX647" s="130"/>
      <c r="CY647" s="130"/>
      <c r="CZ647" s="130"/>
      <c r="DA647" s="130"/>
      <c r="DD647" s="159" cm="1">
        <f t="array" ref="DD647">_xlfn.IFS(DD$1= 0,"", NOT(ISBLANK(CM647)), 0, ISBLANK(CM647), $Q647-$S647+AY647-BV647)</f>
        <v>0</v>
      </c>
      <c r="DE647" s="160" cm="1">
        <f t="array" ref="DE647">_xlfn.IFS(DE$1= 0,"", NOT(ISBLANK(CN647)), 0, ISBLANK(CN647), $Q647-$S647+AZ647-BW647)</f>
        <v>0</v>
      </c>
      <c r="DF647" s="160" cm="1">
        <f t="array" ref="DF647">_xlfn.IFS(DF$1= 0,"", NOT(ISBLANK(CO647)), 0, ISBLANK(CO647), $Q647-$S647+BA647-BX647)</f>
        <v>0</v>
      </c>
      <c r="DG647" s="160" cm="1">
        <f t="array" ref="DG647">_xlfn.IFS(DG$1= 0,"", NOT(ISBLANK(CP647)), 0, ISBLANK(CP647), $Q647-$S647+BB647-BY647)</f>
        <v>0</v>
      </c>
      <c r="DH647" s="160" cm="1">
        <f t="array" ref="DH647">_xlfn.IFS(DH$1= 0,"", NOT(ISBLANK(CQ647)), 0, ISBLANK(CQ647), $Q647-$S647+BC647-BZ647)</f>
        <v>0</v>
      </c>
      <c r="DI647" s="160" cm="1">
        <f t="array" ref="DI647">_xlfn.IFS(DI$1= 0,"", NOT(ISBLANK(CR647)), 0, ISBLANK(CR647), $Q647-$S647+BD647-CA647)</f>
        <v>0</v>
      </c>
      <c r="DJ647" s="160" t="str" cm="1">
        <f t="array" ref="DJ647">_xlfn.IFS(DJ$1= 0,"", NOT(ISBLANK(CS647)), 0, ISBLANK(CS647), $Q647-$S647+BE647-CB647)</f>
        <v/>
      </c>
      <c r="DK647" s="160" t="str" cm="1">
        <f t="array" ref="DK647">_xlfn.IFS(DK$1= 0,"", NOT(ISBLANK(CT647)), 0, ISBLANK(CT647), $Q647-$S647+BF647-CC647)</f>
        <v/>
      </c>
      <c r="DL647" s="162" t="str" cm="1">
        <f t="array" ref="DL647">_xlfn.IFS(DL$1= 0,"", NOT(ISBLANK(CU647)), 0, ISBLANK(CU647), $Q647-$S647+BG647-CD647)</f>
        <v/>
      </c>
      <c r="DM647" s="162" t="str" cm="1">
        <f t="array" ref="DM647">_xlfn.IFS(DM$1= 0,"", NOT(ISBLANK(CV647)), 0, ISBLANK(CV647), $Q647-$S647+BH647-CE647)</f>
        <v/>
      </c>
      <c r="DN647" s="162" t="str" cm="1">
        <f t="array" ref="DN647">_xlfn.IFS(DN$1= 0,"", NOT(ISBLANK(CW647)), 0, ISBLANK(CW647), $Q647-$S647+BI647-CF647)</f>
        <v/>
      </c>
      <c r="DO647" s="162" t="str" cm="1">
        <f t="array" ref="DO647">_xlfn.IFS(DO$1= 0,"", NOT(ISBLANK(CX647)), 0, ISBLANK(CX647), $Q647-$S647+BJ647-CG647)</f>
        <v/>
      </c>
      <c r="DP647" s="162" t="str" cm="1">
        <f t="array" ref="DP647">_xlfn.IFS(DP$1= 0,"", NOT(ISBLANK(CY647)), 0, ISBLANK(CY647), $Q647-$S647+BK647-CH647)</f>
        <v/>
      </c>
      <c r="DQ647" s="162" t="str" cm="1">
        <f t="array" ref="DQ647">_xlfn.IFS(DQ$1= 0,"", NOT(ISBLANK(CZ647)), 0, ISBLANK(CZ647), $Q647-$S647+BL647-CI647)</f>
        <v/>
      </c>
      <c r="DR647" s="163" t="str" cm="1">
        <f t="array" ref="DR647">_xlfn.IFS(DR$1= 0,"", NOT(ISBLANK(DA647)), 0, ISBLANK(DA647), $Q647-$S647+BM647-CJ647)</f>
        <v/>
      </c>
    </row>
    <row r="648" spans="1:122" ht="16.5" x14ac:dyDescent="0.3">
      <c r="A648" s="135"/>
      <c r="B648" s="136"/>
      <c r="C648" s="136"/>
      <c r="D648" s="137"/>
      <c r="E648" s="176"/>
      <c r="F648" s="182"/>
      <c r="G648" s="183"/>
      <c r="H648" s="183"/>
      <c r="I648" s="183"/>
      <c r="J648" s="183"/>
      <c r="K648" s="183"/>
      <c r="L648" s="183"/>
      <c r="M648" s="186"/>
      <c r="N648" s="182"/>
      <c r="O648" s="184"/>
      <c r="P648" s="178"/>
      <c r="Q648" s="118">
        <f t="shared" si="204"/>
        <v>0</v>
      </c>
      <c r="R648" s="3"/>
      <c r="S648" s="3"/>
      <c r="T648" s="4"/>
      <c r="U648" s="4"/>
      <c r="V648" s="99">
        <f t="shared" si="205"/>
        <v>0</v>
      </c>
      <c r="W648" s="161"/>
      <c r="X648" s="138"/>
      <c r="AH648" s="158" t="str">
        <f t="array" ref="AH648">IF(OR(AH$1=0, $A648=""),"",SQRT((_xlfn.XLOOKUP(AH$1,$Z$2:$Z$16,$AA$2:$AA$16)-$T648)^2+(_xlfn.XLOOKUP(AH$1,$Z$2:$Z$16,$AB$2:$AB$16)-$U648)^2+(_xlfn.XLOOKUP(AH$1,$Z$2:$Z$16,$AC$2:$AC$16-$V648)^2)))</f>
        <v/>
      </c>
      <c r="AI648" s="140" t="str">
        <f t="array" ref="AI648">IF(OR(AI$1=0, $A648=""),"",SQRT((_xlfn.XLOOKUP(AI$1,$Z$2:$Z$16,$AA$2:$AA$16)-$T648)^2+(_xlfn.XLOOKUP(AI$1,$Z$2:$Z$16,$AB$2:$AB$16)-$U648)^2+(_xlfn.XLOOKUP(AI$1,$Z$2:$Z$16,$AC$2:$AC$16-$V648)^2)))</f>
        <v/>
      </c>
      <c r="AJ648" s="140" t="str">
        <f t="array" ref="AJ648">IF(OR(AJ$1=0, $A648=""),"",SQRT((_xlfn.XLOOKUP(AJ$1,$Z$2:$Z$16,$AA$2:$AA$16)-$T648)^2+(_xlfn.XLOOKUP(AJ$1,$Z$2:$Z$16,$AB$2:$AB$16)-$U648)^2+(_xlfn.XLOOKUP(AJ$1,$Z$2:$Z$16,$AC$2:$AC$16-$V648)^2)))</f>
        <v/>
      </c>
      <c r="AK648" s="140" t="str">
        <f t="array" ref="AK648">IF(OR(AK$1=0, $A648=""),"",SQRT((_xlfn.XLOOKUP(AK$1,$Z$2:$Z$16,$AA$2:$AA$16)-$T648)^2+(_xlfn.XLOOKUP(AK$1,$Z$2:$Z$16,$AB$2:$AB$16)-$U648)^2+(_xlfn.XLOOKUP(AK$1,$Z$2:$Z$16,$AC$2:$AC$16-$V648)^2)))</f>
        <v/>
      </c>
      <c r="AL648" s="140" t="str">
        <f t="array" ref="AL648">IF(OR(AL$1=0, $A648=""),"",SQRT((_xlfn.XLOOKUP(AL$1,$Z$2:$Z$16,$AA$2:$AA$16)-$T648)^2+(_xlfn.XLOOKUP(AL$1,$Z$2:$Z$16,$AB$2:$AB$16)-$U648)^2+(_xlfn.XLOOKUP(AL$1,$Z$2:$Z$16,$AC$2:$AC$16-$V648)^2)))</f>
        <v/>
      </c>
      <c r="AM648" s="140" t="str">
        <f t="array" ref="AM648">IF(OR(AM$1=0, $A648=""),"",SQRT((_xlfn.XLOOKUP(AM$1,$Z$2:$Z$16,$AA$2:$AA$16)-$T648)^2+(_xlfn.XLOOKUP(AM$1,$Z$2:$Z$16,$AB$2:$AB$16)-$U648)^2+(_xlfn.XLOOKUP(AM$1,$Z$2:$Z$16,$AC$2:$AC$16-$V648)^2)))</f>
        <v/>
      </c>
      <c r="AN648" s="140" t="str">
        <f t="array" ref="AN648">IF(OR(AN$1=0, $A648=""),"",SQRT((_xlfn.XLOOKUP(AN$1,$Z$2:$Z$16,$AA$2:$AA$16)-$T648)^2+(_xlfn.XLOOKUP(AN$1,$Z$2:$Z$16,$AB$2:$AB$16)-$U648)^2+(_xlfn.XLOOKUP(AN$1,$Z$2:$Z$16,$AC$2:$AC$16-$V648)^2)))</f>
        <v/>
      </c>
      <c r="AO648" s="140" t="str">
        <f t="array" ref="AO648">IF(OR(AO$1=0, $A648=""),"",SQRT((_xlfn.XLOOKUP(AO$1,$Z$2:$Z$16,$AA$2:$AA$16)-$T648)^2+(_xlfn.XLOOKUP(AO$1,$Z$2:$Z$16,$AB$2:$AB$16)-$U648)^2+(_xlfn.XLOOKUP(AO$1,$Z$2:$Z$16,$AC$2:$AC$16-$V648)^2)))</f>
        <v/>
      </c>
      <c r="AP648" s="141" t="str">
        <f t="array" ref="AP648">IF(OR(AP$1=0, $A648=""),"",SQRT((_xlfn.XLOOKUP(AP$1,$Z$2:$Z$16,$AA$2:$AA$16)-$T648)^2+(_xlfn.XLOOKUP(AP$1,$Z$2:$Z$16,$AB$2:$AB$16)-$U648)^2+(_xlfn.XLOOKUP(AP$1,$Z$2:$Z$16,$AC$2:$AC$16-$V648)^2)))</f>
        <v/>
      </c>
      <c r="AQ648" s="141" t="str">
        <f t="array" ref="AQ648">IF(OR(AQ$1=0, $A648=""),"",SQRT((_xlfn.XLOOKUP(AQ$1,$Z$2:$Z$16,$AA$2:$AA$16)-$T648)^2+(_xlfn.XLOOKUP(AQ$1,$Z$2:$Z$16,$AB$2:$AB$16)-$U648)^2+(_xlfn.XLOOKUP(AQ$1,$Z$2:$Z$16,$AC$2:$AC$16-$V648)^2)))</f>
        <v/>
      </c>
      <c r="AR648" s="141" t="str">
        <f t="array" ref="AR648">IF(OR(AR$1=0, $A648=""),"",SQRT((_xlfn.XLOOKUP(AR$1,$Z$2:$Z$16,$AA$2:$AA$16)-$T648)^2+(_xlfn.XLOOKUP(AR$1,$Z$2:$Z$16,$AB$2:$AB$16)-$U648)^2+(_xlfn.XLOOKUP(AR$1,$Z$2:$Z$16,$AC$2:$AC$16-$V648)^2)))</f>
        <v/>
      </c>
      <c r="AS648" s="141" t="str">
        <f t="array" ref="AS648">IF(OR(AS$1=0, $A648=""),"",SQRT((_xlfn.XLOOKUP(AS$1,$Z$2:$Z$16,$AA$2:$AA$16)-$T648)^2+(_xlfn.XLOOKUP(AS$1,$Z$2:$Z$16,$AB$2:$AB$16)-$U648)^2+(_xlfn.XLOOKUP(AS$1,$Z$2:$Z$16,$AC$2:$AC$16-$V648)^2)))</f>
        <v/>
      </c>
      <c r="AT648" s="141" t="str">
        <f t="array" ref="AT648">IF(OR(AT$1=0, $A648=""),"",SQRT((_xlfn.XLOOKUP(AT$1,$Z$2:$Z$16,$AA$2:$AA$16)-$T648)^2+(_xlfn.XLOOKUP(AT$1,$Z$2:$Z$16,$AB$2:$AB$16)-$U648)^2+(_xlfn.XLOOKUP(AT$1,$Z$2:$Z$16,$AC$2:$AC$16-$V648)^2)))</f>
        <v/>
      </c>
      <c r="AU648" s="141" t="str">
        <f t="array" ref="AU648">IF(OR(AU$1=0, $A648=""),"",SQRT((_xlfn.XLOOKUP(AU$1,$Z$2:$Z$16,$AA$2:$AA$16)-$T648)^2+(_xlfn.XLOOKUP(AU$1,$Z$2:$Z$16,$AB$2:$AB$16)-$U648)^2+(_xlfn.XLOOKUP(AU$1,$Z$2:$Z$16,$AC$2:$AC$16-$V648)^2)))</f>
        <v/>
      </c>
      <c r="AV648" s="142" t="str">
        <f t="array" ref="AV648">IF(OR(AV$1=0, $A648=""),"",SQRT((_xlfn.XLOOKUP(AV$1,$Z$2:$Z$16,$AA$2:$AA$16)-$T648)^2+(_xlfn.XLOOKUP(AV$1,$Z$2:$Z$16,$AB$2:$AB$16)-$U648)^2+(_xlfn.XLOOKUP(AV$1,$Z$2:$Z$16,$AC$2:$AC$16-$V648)^2)))</f>
        <v/>
      </c>
      <c r="AW648" s="124"/>
      <c r="AX648" s="124"/>
      <c r="AY648" s="125">
        <f t="shared" si="206"/>
        <v>0</v>
      </c>
      <c r="AZ648" s="143">
        <f t="shared" si="207"/>
        <v>0</v>
      </c>
      <c r="BA648" s="143">
        <f t="shared" si="208"/>
        <v>0</v>
      </c>
      <c r="BB648" s="143">
        <f t="shared" si="209"/>
        <v>0</v>
      </c>
      <c r="BC648" s="143">
        <f t="shared" si="210"/>
        <v>0</v>
      </c>
      <c r="BD648" s="143">
        <f t="shared" si="211"/>
        <v>0</v>
      </c>
      <c r="BE648" s="143">
        <f t="shared" si="212"/>
        <v>0</v>
      </c>
      <c r="BF648" s="143">
        <f t="shared" si="213"/>
        <v>0</v>
      </c>
      <c r="BG648" s="144">
        <f t="shared" si="214"/>
        <v>0</v>
      </c>
      <c r="BH648" s="144">
        <f t="shared" si="215"/>
        <v>0</v>
      </c>
      <c r="BI648" s="144">
        <f t="shared" si="216"/>
        <v>0</v>
      </c>
      <c r="BJ648" s="144">
        <f t="shared" si="217"/>
        <v>0</v>
      </c>
      <c r="BK648" s="144">
        <f t="shared" si="218"/>
        <v>0</v>
      </c>
      <c r="BL648" s="144">
        <f t="shared" si="219"/>
        <v>0</v>
      </c>
      <c r="BM648" s="145">
        <f t="shared" si="220"/>
        <v>0</v>
      </c>
      <c r="BN648" s="124"/>
      <c r="BO648" s="124"/>
      <c r="BP648" s="124"/>
      <c r="BQ648" s="124"/>
      <c r="BR648" s="124"/>
      <c r="BS648" s="124"/>
      <c r="BT648" s="124"/>
      <c r="BU648" s="124"/>
      <c r="BV648" s="130"/>
      <c r="BW648" s="130"/>
      <c r="BX648" s="130"/>
      <c r="BY648" s="130"/>
      <c r="BZ648" s="130"/>
      <c r="CA648" s="130"/>
      <c r="CB648" s="130"/>
      <c r="CC648" s="130"/>
      <c r="CD648" s="130"/>
      <c r="CE648" s="130"/>
      <c r="CF648" s="130"/>
      <c r="CG648" s="130"/>
      <c r="CH648" s="130"/>
      <c r="CI648" s="130"/>
      <c r="CJ648" s="130"/>
      <c r="CL648" s="124"/>
      <c r="CM648" s="130" t="s">
        <v>32</v>
      </c>
      <c r="CN648" s="130"/>
      <c r="CO648" s="130"/>
      <c r="CP648" s="130"/>
      <c r="CQ648" s="130"/>
      <c r="CR648" s="130"/>
      <c r="CS648" s="130"/>
      <c r="CT648" s="130"/>
      <c r="CU648" s="130"/>
      <c r="CV648" s="130"/>
      <c r="CW648" s="130"/>
      <c r="CX648" s="130"/>
      <c r="CY648" s="130"/>
      <c r="CZ648" s="130"/>
      <c r="DA648" s="130"/>
      <c r="DD648" s="159" cm="1">
        <f t="array" ref="DD648">_xlfn.IFS(DD$1= 0,"", NOT(ISBLANK(CM648)), 0, ISBLANK(CM648), $Q648-$S648+AY648-BV648)</f>
        <v>0</v>
      </c>
      <c r="DE648" s="160" cm="1">
        <f t="array" ref="DE648">_xlfn.IFS(DE$1= 0,"", NOT(ISBLANK(CN648)), 0, ISBLANK(CN648), $Q648-$S648+AZ648-BW648)</f>
        <v>0</v>
      </c>
      <c r="DF648" s="160" cm="1">
        <f t="array" ref="DF648">_xlfn.IFS(DF$1= 0,"", NOT(ISBLANK(CO648)), 0, ISBLANK(CO648), $Q648-$S648+BA648-BX648)</f>
        <v>0</v>
      </c>
      <c r="DG648" s="160" cm="1">
        <f t="array" ref="DG648">_xlfn.IFS(DG$1= 0,"", NOT(ISBLANK(CP648)), 0, ISBLANK(CP648), $Q648-$S648+BB648-BY648)</f>
        <v>0</v>
      </c>
      <c r="DH648" s="160" cm="1">
        <f t="array" ref="DH648">_xlfn.IFS(DH$1= 0,"", NOT(ISBLANK(CQ648)), 0, ISBLANK(CQ648), $Q648-$S648+BC648-BZ648)</f>
        <v>0</v>
      </c>
      <c r="DI648" s="160" cm="1">
        <f t="array" ref="DI648">_xlfn.IFS(DI$1= 0,"", NOT(ISBLANK(CR648)), 0, ISBLANK(CR648), $Q648-$S648+BD648-CA648)</f>
        <v>0</v>
      </c>
      <c r="DJ648" s="160" t="str" cm="1">
        <f t="array" ref="DJ648">_xlfn.IFS(DJ$1= 0,"", NOT(ISBLANK(CS648)), 0, ISBLANK(CS648), $Q648-$S648+BE648-CB648)</f>
        <v/>
      </c>
      <c r="DK648" s="160" t="str" cm="1">
        <f t="array" ref="DK648">_xlfn.IFS(DK$1= 0,"", NOT(ISBLANK(CT648)), 0, ISBLANK(CT648), $Q648-$S648+BF648-CC648)</f>
        <v/>
      </c>
      <c r="DL648" s="162" t="str" cm="1">
        <f t="array" ref="DL648">_xlfn.IFS(DL$1= 0,"", NOT(ISBLANK(CU648)), 0, ISBLANK(CU648), $Q648-$S648+BG648-CD648)</f>
        <v/>
      </c>
      <c r="DM648" s="162" t="str" cm="1">
        <f t="array" ref="DM648">_xlfn.IFS(DM$1= 0,"", NOT(ISBLANK(CV648)), 0, ISBLANK(CV648), $Q648-$S648+BH648-CE648)</f>
        <v/>
      </c>
      <c r="DN648" s="162" t="str" cm="1">
        <f t="array" ref="DN648">_xlfn.IFS(DN$1= 0,"", NOT(ISBLANK(CW648)), 0, ISBLANK(CW648), $Q648-$S648+BI648-CF648)</f>
        <v/>
      </c>
      <c r="DO648" s="162" t="str" cm="1">
        <f t="array" ref="DO648">_xlfn.IFS(DO$1= 0,"", NOT(ISBLANK(CX648)), 0, ISBLANK(CX648), $Q648-$S648+BJ648-CG648)</f>
        <v/>
      </c>
      <c r="DP648" s="162" t="str" cm="1">
        <f t="array" ref="DP648">_xlfn.IFS(DP$1= 0,"", NOT(ISBLANK(CY648)), 0, ISBLANK(CY648), $Q648-$S648+BK648-CH648)</f>
        <v/>
      </c>
      <c r="DQ648" s="162" t="str" cm="1">
        <f t="array" ref="DQ648">_xlfn.IFS(DQ$1= 0,"", NOT(ISBLANK(CZ648)), 0, ISBLANK(CZ648), $Q648-$S648+BL648-CI648)</f>
        <v/>
      </c>
      <c r="DR648" s="163" t="str" cm="1">
        <f t="array" ref="DR648">_xlfn.IFS(DR$1= 0,"", NOT(ISBLANK(DA648)), 0, ISBLANK(DA648), $Q648-$S648+BM648-CJ648)</f>
        <v/>
      </c>
    </row>
    <row r="649" spans="1:122" ht="16.5" x14ac:dyDescent="0.3">
      <c r="A649" s="135"/>
      <c r="B649" s="136"/>
      <c r="C649" s="136"/>
      <c r="D649" s="137"/>
      <c r="E649" s="176"/>
      <c r="F649" s="182"/>
      <c r="G649" s="183"/>
      <c r="H649" s="183"/>
      <c r="I649" s="183"/>
      <c r="J649" s="183"/>
      <c r="K649" s="183"/>
      <c r="L649" s="183"/>
      <c r="M649" s="186"/>
      <c r="N649" s="182"/>
      <c r="O649" s="184"/>
      <c r="P649" s="178"/>
      <c r="Q649" s="118">
        <f t="shared" si="204"/>
        <v>0</v>
      </c>
      <c r="R649" s="3"/>
      <c r="S649" s="3"/>
      <c r="T649" s="4"/>
      <c r="U649" s="4"/>
      <c r="V649" s="99">
        <f t="shared" si="205"/>
        <v>0</v>
      </c>
      <c r="W649" s="161"/>
      <c r="X649" s="138"/>
      <c r="AH649" s="158" t="str">
        <f t="array" ref="AH649">IF(OR(AH$1=0, $A649=""),"",SQRT((_xlfn.XLOOKUP(AH$1,$Z$2:$Z$16,$AA$2:$AA$16)-$T649)^2+(_xlfn.XLOOKUP(AH$1,$Z$2:$Z$16,$AB$2:$AB$16)-$U649)^2+(_xlfn.XLOOKUP(AH$1,$Z$2:$Z$16,$AC$2:$AC$16-$V649)^2)))</f>
        <v/>
      </c>
      <c r="AI649" s="140" t="str">
        <f t="array" ref="AI649">IF(OR(AI$1=0, $A649=""),"",SQRT((_xlfn.XLOOKUP(AI$1,$Z$2:$Z$16,$AA$2:$AA$16)-$T649)^2+(_xlfn.XLOOKUP(AI$1,$Z$2:$Z$16,$AB$2:$AB$16)-$U649)^2+(_xlfn.XLOOKUP(AI$1,$Z$2:$Z$16,$AC$2:$AC$16-$V649)^2)))</f>
        <v/>
      </c>
      <c r="AJ649" s="140" t="str">
        <f t="array" ref="AJ649">IF(OR(AJ$1=0, $A649=""),"",SQRT((_xlfn.XLOOKUP(AJ$1,$Z$2:$Z$16,$AA$2:$AA$16)-$T649)^2+(_xlfn.XLOOKUP(AJ$1,$Z$2:$Z$16,$AB$2:$AB$16)-$U649)^2+(_xlfn.XLOOKUP(AJ$1,$Z$2:$Z$16,$AC$2:$AC$16-$V649)^2)))</f>
        <v/>
      </c>
      <c r="AK649" s="140" t="str">
        <f t="array" ref="AK649">IF(OR(AK$1=0, $A649=""),"",SQRT((_xlfn.XLOOKUP(AK$1,$Z$2:$Z$16,$AA$2:$AA$16)-$T649)^2+(_xlfn.XLOOKUP(AK$1,$Z$2:$Z$16,$AB$2:$AB$16)-$U649)^2+(_xlfn.XLOOKUP(AK$1,$Z$2:$Z$16,$AC$2:$AC$16-$V649)^2)))</f>
        <v/>
      </c>
      <c r="AL649" s="140" t="str">
        <f t="array" ref="AL649">IF(OR(AL$1=0, $A649=""),"",SQRT((_xlfn.XLOOKUP(AL$1,$Z$2:$Z$16,$AA$2:$AA$16)-$T649)^2+(_xlfn.XLOOKUP(AL$1,$Z$2:$Z$16,$AB$2:$AB$16)-$U649)^2+(_xlfn.XLOOKUP(AL$1,$Z$2:$Z$16,$AC$2:$AC$16-$V649)^2)))</f>
        <v/>
      </c>
      <c r="AM649" s="140" t="str">
        <f t="array" ref="AM649">IF(OR(AM$1=0, $A649=""),"",SQRT((_xlfn.XLOOKUP(AM$1,$Z$2:$Z$16,$AA$2:$AA$16)-$T649)^2+(_xlfn.XLOOKUP(AM$1,$Z$2:$Z$16,$AB$2:$AB$16)-$U649)^2+(_xlfn.XLOOKUP(AM$1,$Z$2:$Z$16,$AC$2:$AC$16-$V649)^2)))</f>
        <v/>
      </c>
      <c r="AN649" s="140" t="str">
        <f t="array" ref="AN649">IF(OR(AN$1=0, $A649=""),"",SQRT((_xlfn.XLOOKUP(AN$1,$Z$2:$Z$16,$AA$2:$AA$16)-$T649)^2+(_xlfn.XLOOKUP(AN$1,$Z$2:$Z$16,$AB$2:$AB$16)-$U649)^2+(_xlfn.XLOOKUP(AN$1,$Z$2:$Z$16,$AC$2:$AC$16-$V649)^2)))</f>
        <v/>
      </c>
      <c r="AO649" s="140" t="str">
        <f t="array" ref="AO649">IF(OR(AO$1=0, $A649=""),"",SQRT((_xlfn.XLOOKUP(AO$1,$Z$2:$Z$16,$AA$2:$AA$16)-$T649)^2+(_xlfn.XLOOKUP(AO$1,$Z$2:$Z$16,$AB$2:$AB$16)-$U649)^2+(_xlfn.XLOOKUP(AO$1,$Z$2:$Z$16,$AC$2:$AC$16-$V649)^2)))</f>
        <v/>
      </c>
      <c r="AP649" s="141" t="str">
        <f t="array" ref="AP649">IF(OR(AP$1=0, $A649=""),"",SQRT((_xlfn.XLOOKUP(AP$1,$Z$2:$Z$16,$AA$2:$AA$16)-$T649)^2+(_xlfn.XLOOKUP(AP$1,$Z$2:$Z$16,$AB$2:$AB$16)-$U649)^2+(_xlfn.XLOOKUP(AP$1,$Z$2:$Z$16,$AC$2:$AC$16-$V649)^2)))</f>
        <v/>
      </c>
      <c r="AQ649" s="141" t="str">
        <f t="array" ref="AQ649">IF(OR(AQ$1=0, $A649=""),"",SQRT((_xlfn.XLOOKUP(AQ$1,$Z$2:$Z$16,$AA$2:$AA$16)-$T649)^2+(_xlfn.XLOOKUP(AQ$1,$Z$2:$Z$16,$AB$2:$AB$16)-$U649)^2+(_xlfn.XLOOKUP(AQ$1,$Z$2:$Z$16,$AC$2:$AC$16-$V649)^2)))</f>
        <v/>
      </c>
      <c r="AR649" s="141" t="str">
        <f t="array" ref="AR649">IF(OR(AR$1=0, $A649=""),"",SQRT((_xlfn.XLOOKUP(AR$1,$Z$2:$Z$16,$AA$2:$AA$16)-$T649)^2+(_xlfn.XLOOKUP(AR$1,$Z$2:$Z$16,$AB$2:$AB$16)-$U649)^2+(_xlfn.XLOOKUP(AR$1,$Z$2:$Z$16,$AC$2:$AC$16-$V649)^2)))</f>
        <v/>
      </c>
      <c r="AS649" s="141" t="str">
        <f t="array" ref="AS649">IF(OR(AS$1=0, $A649=""),"",SQRT((_xlfn.XLOOKUP(AS$1,$Z$2:$Z$16,$AA$2:$AA$16)-$T649)^2+(_xlfn.XLOOKUP(AS$1,$Z$2:$Z$16,$AB$2:$AB$16)-$U649)^2+(_xlfn.XLOOKUP(AS$1,$Z$2:$Z$16,$AC$2:$AC$16-$V649)^2)))</f>
        <v/>
      </c>
      <c r="AT649" s="141" t="str">
        <f t="array" ref="AT649">IF(OR(AT$1=0, $A649=""),"",SQRT((_xlfn.XLOOKUP(AT$1,$Z$2:$Z$16,$AA$2:$AA$16)-$T649)^2+(_xlfn.XLOOKUP(AT$1,$Z$2:$Z$16,$AB$2:$AB$16)-$U649)^2+(_xlfn.XLOOKUP(AT$1,$Z$2:$Z$16,$AC$2:$AC$16-$V649)^2)))</f>
        <v/>
      </c>
      <c r="AU649" s="141" t="str">
        <f t="array" ref="AU649">IF(OR(AU$1=0, $A649=""),"",SQRT((_xlfn.XLOOKUP(AU$1,$Z$2:$Z$16,$AA$2:$AA$16)-$T649)^2+(_xlfn.XLOOKUP(AU$1,$Z$2:$Z$16,$AB$2:$AB$16)-$U649)^2+(_xlfn.XLOOKUP(AU$1,$Z$2:$Z$16,$AC$2:$AC$16-$V649)^2)))</f>
        <v/>
      </c>
      <c r="AV649" s="142" t="str">
        <f t="array" ref="AV649">IF(OR(AV$1=0, $A649=""),"",SQRT((_xlfn.XLOOKUP(AV$1,$Z$2:$Z$16,$AA$2:$AA$16)-$T649)^2+(_xlfn.XLOOKUP(AV$1,$Z$2:$Z$16,$AB$2:$AB$16)-$U649)^2+(_xlfn.XLOOKUP(AV$1,$Z$2:$Z$16,$AC$2:$AC$16-$V649)^2)))</f>
        <v/>
      </c>
      <c r="AW649" s="124"/>
      <c r="AX649" s="124"/>
      <c r="AY649" s="125">
        <f t="shared" si="206"/>
        <v>0</v>
      </c>
      <c r="AZ649" s="143">
        <f t="shared" si="207"/>
        <v>0</v>
      </c>
      <c r="BA649" s="143">
        <f t="shared" si="208"/>
        <v>0</v>
      </c>
      <c r="BB649" s="143">
        <f t="shared" si="209"/>
        <v>0</v>
      </c>
      <c r="BC649" s="143">
        <f t="shared" si="210"/>
        <v>0</v>
      </c>
      <c r="BD649" s="143">
        <f t="shared" si="211"/>
        <v>0</v>
      </c>
      <c r="BE649" s="143">
        <f t="shared" si="212"/>
        <v>0</v>
      </c>
      <c r="BF649" s="143">
        <f t="shared" si="213"/>
        <v>0</v>
      </c>
      <c r="BG649" s="144">
        <f t="shared" si="214"/>
        <v>0</v>
      </c>
      <c r="BH649" s="144">
        <f t="shared" si="215"/>
        <v>0</v>
      </c>
      <c r="BI649" s="144">
        <f t="shared" si="216"/>
        <v>0</v>
      </c>
      <c r="BJ649" s="144">
        <f t="shared" si="217"/>
        <v>0</v>
      </c>
      <c r="BK649" s="144">
        <f t="shared" si="218"/>
        <v>0</v>
      </c>
      <c r="BL649" s="144">
        <f t="shared" si="219"/>
        <v>0</v>
      </c>
      <c r="BM649" s="145">
        <f t="shared" si="220"/>
        <v>0</v>
      </c>
      <c r="BN649" s="124"/>
      <c r="BO649" s="124"/>
      <c r="BP649" s="124"/>
      <c r="BQ649" s="124"/>
      <c r="BR649" s="124"/>
      <c r="BS649" s="124"/>
      <c r="BT649" s="124"/>
      <c r="BU649" s="124"/>
      <c r="BV649" s="130"/>
      <c r="BW649" s="130"/>
      <c r="BX649" s="130"/>
      <c r="BY649" s="130"/>
      <c r="BZ649" s="130"/>
      <c r="CA649" s="130"/>
      <c r="CB649" s="130"/>
      <c r="CC649" s="130"/>
      <c r="CD649" s="130"/>
      <c r="CE649" s="130"/>
      <c r="CF649" s="130"/>
      <c r="CG649" s="130"/>
      <c r="CH649" s="130"/>
      <c r="CI649" s="130"/>
      <c r="CJ649" s="130"/>
      <c r="CL649" s="124"/>
      <c r="CM649" s="130" t="s">
        <v>32</v>
      </c>
      <c r="CN649" s="130"/>
      <c r="CO649" s="130"/>
      <c r="CP649" s="130"/>
      <c r="CQ649" s="130"/>
      <c r="CR649" s="130"/>
      <c r="CS649" s="130"/>
      <c r="CT649" s="130"/>
      <c r="CU649" s="130"/>
      <c r="CV649" s="130"/>
      <c r="CW649" s="130"/>
      <c r="CX649" s="130"/>
      <c r="CY649" s="130"/>
      <c r="CZ649" s="130"/>
      <c r="DA649" s="130"/>
      <c r="DD649" s="159" cm="1">
        <f t="array" ref="DD649">_xlfn.IFS(DD$1= 0,"", NOT(ISBLANK(CM649)), 0, ISBLANK(CM649), $Q649-$S649+AY649-BV649)</f>
        <v>0</v>
      </c>
      <c r="DE649" s="160" cm="1">
        <f t="array" ref="DE649">_xlfn.IFS(DE$1= 0,"", NOT(ISBLANK(CN649)), 0, ISBLANK(CN649), $Q649-$S649+AZ649-BW649)</f>
        <v>0</v>
      </c>
      <c r="DF649" s="160" cm="1">
        <f t="array" ref="DF649">_xlfn.IFS(DF$1= 0,"", NOT(ISBLANK(CO649)), 0, ISBLANK(CO649), $Q649-$S649+BA649-BX649)</f>
        <v>0</v>
      </c>
      <c r="DG649" s="160" cm="1">
        <f t="array" ref="DG649">_xlfn.IFS(DG$1= 0,"", NOT(ISBLANK(CP649)), 0, ISBLANK(CP649), $Q649-$S649+BB649-BY649)</f>
        <v>0</v>
      </c>
      <c r="DH649" s="160" cm="1">
        <f t="array" ref="DH649">_xlfn.IFS(DH$1= 0,"", NOT(ISBLANK(CQ649)), 0, ISBLANK(CQ649), $Q649-$S649+BC649-BZ649)</f>
        <v>0</v>
      </c>
      <c r="DI649" s="160" cm="1">
        <f t="array" ref="DI649">_xlfn.IFS(DI$1= 0,"", NOT(ISBLANK(CR649)), 0, ISBLANK(CR649), $Q649-$S649+BD649-CA649)</f>
        <v>0</v>
      </c>
      <c r="DJ649" s="160" t="str" cm="1">
        <f t="array" ref="DJ649">_xlfn.IFS(DJ$1= 0,"", NOT(ISBLANK(CS649)), 0, ISBLANK(CS649), $Q649-$S649+BE649-CB649)</f>
        <v/>
      </c>
      <c r="DK649" s="160" t="str" cm="1">
        <f t="array" ref="DK649">_xlfn.IFS(DK$1= 0,"", NOT(ISBLANK(CT649)), 0, ISBLANK(CT649), $Q649-$S649+BF649-CC649)</f>
        <v/>
      </c>
      <c r="DL649" s="162" t="str" cm="1">
        <f t="array" ref="DL649">_xlfn.IFS(DL$1= 0,"", NOT(ISBLANK(CU649)), 0, ISBLANK(CU649), $Q649-$S649+BG649-CD649)</f>
        <v/>
      </c>
      <c r="DM649" s="162" t="str" cm="1">
        <f t="array" ref="DM649">_xlfn.IFS(DM$1= 0,"", NOT(ISBLANK(CV649)), 0, ISBLANK(CV649), $Q649-$S649+BH649-CE649)</f>
        <v/>
      </c>
      <c r="DN649" s="162" t="str" cm="1">
        <f t="array" ref="DN649">_xlfn.IFS(DN$1= 0,"", NOT(ISBLANK(CW649)), 0, ISBLANK(CW649), $Q649-$S649+BI649-CF649)</f>
        <v/>
      </c>
      <c r="DO649" s="162" t="str" cm="1">
        <f t="array" ref="DO649">_xlfn.IFS(DO$1= 0,"", NOT(ISBLANK(CX649)), 0, ISBLANK(CX649), $Q649-$S649+BJ649-CG649)</f>
        <v/>
      </c>
      <c r="DP649" s="162" t="str" cm="1">
        <f t="array" ref="DP649">_xlfn.IFS(DP$1= 0,"", NOT(ISBLANK(CY649)), 0, ISBLANK(CY649), $Q649-$S649+BK649-CH649)</f>
        <v/>
      </c>
      <c r="DQ649" s="162" t="str" cm="1">
        <f t="array" ref="DQ649">_xlfn.IFS(DQ$1= 0,"", NOT(ISBLANK(CZ649)), 0, ISBLANK(CZ649), $Q649-$S649+BL649-CI649)</f>
        <v/>
      </c>
      <c r="DR649" s="163" t="str" cm="1">
        <f t="array" ref="DR649">_xlfn.IFS(DR$1= 0,"", NOT(ISBLANK(DA649)), 0, ISBLANK(DA649), $Q649-$S649+BM649-CJ649)</f>
        <v/>
      </c>
    </row>
    <row r="650" spans="1:122" ht="16.5" x14ac:dyDescent="0.3">
      <c r="A650" s="135"/>
      <c r="B650" s="136"/>
      <c r="C650" s="136"/>
      <c r="D650" s="137"/>
      <c r="E650" s="176"/>
      <c r="F650" s="182"/>
      <c r="G650" s="183"/>
      <c r="H650" s="183"/>
      <c r="I650" s="183"/>
      <c r="J650" s="183"/>
      <c r="K650" s="183"/>
      <c r="L650" s="183"/>
      <c r="M650" s="186"/>
      <c r="N650" s="182"/>
      <c r="O650" s="184"/>
      <c r="P650" s="178"/>
      <c r="Q650" s="118">
        <f t="shared" si="204"/>
        <v>0</v>
      </c>
      <c r="R650" s="3"/>
      <c r="S650" s="3"/>
      <c r="T650" s="4"/>
      <c r="U650" s="4"/>
      <c r="V650" s="99">
        <f t="shared" si="205"/>
        <v>0</v>
      </c>
      <c r="W650" s="161"/>
      <c r="X650" s="138"/>
      <c r="AH650" s="158" t="str">
        <f t="array" ref="AH650">IF(OR(AH$1=0, $A650=""),"",SQRT((_xlfn.XLOOKUP(AH$1,$Z$2:$Z$16,$AA$2:$AA$16)-$T650)^2+(_xlfn.XLOOKUP(AH$1,$Z$2:$Z$16,$AB$2:$AB$16)-$U650)^2+(_xlfn.XLOOKUP(AH$1,$Z$2:$Z$16,$AC$2:$AC$16-$V650)^2)))</f>
        <v/>
      </c>
      <c r="AI650" s="140" t="str">
        <f t="array" ref="AI650">IF(OR(AI$1=0, $A650=""),"",SQRT((_xlfn.XLOOKUP(AI$1,$Z$2:$Z$16,$AA$2:$AA$16)-$T650)^2+(_xlfn.XLOOKUP(AI$1,$Z$2:$Z$16,$AB$2:$AB$16)-$U650)^2+(_xlfn.XLOOKUP(AI$1,$Z$2:$Z$16,$AC$2:$AC$16-$V650)^2)))</f>
        <v/>
      </c>
      <c r="AJ650" s="140" t="str">
        <f t="array" ref="AJ650">IF(OR(AJ$1=0, $A650=""),"",SQRT((_xlfn.XLOOKUP(AJ$1,$Z$2:$Z$16,$AA$2:$AA$16)-$T650)^2+(_xlfn.XLOOKUP(AJ$1,$Z$2:$Z$16,$AB$2:$AB$16)-$U650)^2+(_xlfn.XLOOKUP(AJ$1,$Z$2:$Z$16,$AC$2:$AC$16-$V650)^2)))</f>
        <v/>
      </c>
      <c r="AK650" s="140" t="str">
        <f t="array" ref="AK650">IF(OR(AK$1=0, $A650=""),"",SQRT((_xlfn.XLOOKUP(AK$1,$Z$2:$Z$16,$AA$2:$AA$16)-$T650)^2+(_xlfn.XLOOKUP(AK$1,$Z$2:$Z$16,$AB$2:$AB$16)-$U650)^2+(_xlfn.XLOOKUP(AK$1,$Z$2:$Z$16,$AC$2:$AC$16-$V650)^2)))</f>
        <v/>
      </c>
      <c r="AL650" s="140" t="str">
        <f t="array" ref="AL650">IF(OR(AL$1=0, $A650=""),"",SQRT((_xlfn.XLOOKUP(AL$1,$Z$2:$Z$16,$AA$2:$AA$16)-$T650)^2+(_xlfn.XLOOKUP(AL$1,$Z$2:$Z$16,$AB$2:$AB$16)-$U650)^2+(_xlfn.XLOOKUP(AL$1,$Z$2:$Z$16,$AC$2:$AC$16-$V650)^2)))</f>
        <v/>
      </c>
      <c r="AM650" s="140" t="str">
        <f t="array" ref="AM650">IF(OR(AM$1=0, $A650=""),"",SQRT((_xlfn.XLOOKUP(AM$1,$Z$2:$Z$16,$AA$2:$AA$16)-$T650)^2+(_xlfn.XLOOKUP(AM$1,$Z$2:$Z$16,$AB$2:$AB$16)-$U650)^2+(_xlfn.XLOOKUP(AM$1,$Z$2:$Z$16,$AC$2:$AC$16-$V650)^2)))</f>
        <v/>
      </c>
      <c r="AN650" s="140" t="str">
        <f t="array" ref="AN650">IF(OR(AN$1=0, $A650=""),"",SQRT((_xlfn.XLOOKUP(AN$1,$Z$2:$Z$16,$AA$2:$AA$16)-$T650)^2+(_xlfn.XLOOKUP(AN$1,$Z$2:$Z$16,$AB$2:$AB$16)-$U650)^2+(_xlfn.XLOOKUP(AN$1,$Z$2:$Z$16,$AC$2:$AC$16-$V650)^2)))</f>
        <v/>
      </c>
      <c r="AO650" s="140" t="str">
        <f t="array" ref="AO650">IF(OR(AO$1=0, $A650=""),"",SQRT((_xlfn.XLOOKUP(AO$1,$Z$2:$Z$16,$AA$2:$AA$16)-$T650)^2+(_xlfn.XLOOKUP(AO$1,$Z$2:$Z$16,$AB$2:$AB$16)-$U650)^2+(_xlfn.XLOOKUP(AO$1,$Z$2:$Z$16,$AC$2:$AC$16-$V650)^2)))</f>
        <v/>
      </c>
      <c r="AP650" s="141" t="str">
        <f t="array" ref="AP650">IF(OR(AP$1=0, $A650=""),"",SQRT((_xlfn.XLOOKUP(AP$1,$Z$2:$Z$16,$AA$2:$AA$16)-$T650)^2+(_xlfn.XLOOKUP(AP$1,$Z$2:$Z$16,$AB$2:$AB$16)-$U650)^2+(_xlfn.XLOOKUP(AP$1,$Z$2:$Z$16,$AC$2:$AC$16-$V650)^2)))</f>
        <v/>
      </c>
      <c r="AQ650" s="141" t="str">
        <f t="array" ref="AQ650">IF(OR(AQ$1=0, $A650=""),"",SQRT((_xlfn.XLOOKUP(AQ$1,$Z$2:$Z$16,$AA$2:$AA$16)-$T650)^2+(_xlfn.XLOOKUP(AQ$1,$Z$2:$Z$16,$AB$2:$AB$16)-$U650)^2+(_xlfn.XLOOKUP(AQ$1,$Z$2:$Z$16,$AC$2:$AC$16-$V650)^2)))</f>
        <v/>
      </c>
      <c r="AR650" s="141" t="str">
        <f t="array" ref="AR650">IF(OR(AR$1=0, $A650=""),"",SQRT((_xlfn.XLOOKUP(AR$1,$Z$2:$Z$16,$AA$2:$AA$16)-$T650)^2+(_xlfn.XLOOKUP(AR$1,$Z$2:$Z$16,$AB$2:$AB$16)-$U650)^2+(_xlfn.XLOOKUP(AR$1,$Z$2:$Z$16,$AC$2:$AC$16-$V650)^2)))</f>
        <v/>
      </c>
      <c r="AS650" s="141" t="str">
        <f t="array" ref="AS650">IF(OR(AS$1=0, $A650=""),"",SQRT((_xlfn.XLOOKUP(AS$1,$Z$2:$Z$16,$AA$2:$AA$16)-$T650)^2+(_xlfn.XLOOKUP(AS$1,$Z$2:$Z$16,$AB$2:$AB$16)-$U650)^2+(_xlfn.XLOOKUP(AS$1,$Z$2:$Z$16,$AC$2:$AC$16-$V650)^2)))</f>
        <v/>
      </c>
      <c r="AT650" s="141" t="str">
        <f t="array" ref="AT650">IF(OR(AT$1=0, $A650=""),"",SQRT((_xlfn.XLOOKUP(AT$1,$Z$2:$Z$16,$AA$2:$AA$16)-$T650)^2+(_xlfn.XLOOKUP(AT$1,$Z$2:$Z$16,$AB$2:$AB$16)-$U650)^2+(_xlfn.XLOOKUP(AT$1,$Z$2:$Z$16,$AC$2:$AC$16-$V650)^2)))</f>
        <v/>
      </c>
      <c r="AU650" s="141" t="str">
        <f t="array" ref="AU650">IF(OR(AU$1=0, $A650=""),"",SQRT((_xlfn.XLOOKUP(AU$1,$Z$2:$Z$16,$AA$2:$AA$16)-$T650)^2+(_xlfn.XLOOKUP(AU$1,$Z$2:$Z$16,$AB$2:$AB$16)-$U650)^2+(_xlfn.XLOOKUP(AU$1,$Z$2:$Z$16,$AC$2:$AC$16-$V650)^2)))</f>
        <v/>
      </c>
      <c r="AV650" s="142" t="str">
        <f t="array" ref="AV650">IF(OR(AV$1=0, $A650=""),"",SQRT((_xlfn.XLOOKUP(AV$1,$Z$2:$Z$16,$AA$2:$AA$16)-$T650)^2+(_xlfn.XLOOKUP(AV$1,$Z$2:$Z$16,$AB$2:$AB$16)-$U650)^2+(_xlfn.XLOOKUP(AV$1,$Z$2:$Z$16,$AC$2:$AC$16-$V650)^2)))</f>
        <v/>
      </c>
      <c r="AW650" s="124"/>
      <c r="AX650" s="124"/>
      <c r="AY650" s="125">
        <f t="shared" si="206"/>
        <v>0</v>
      </c>
      <c r="AZ650" s="143">
        <f t="shared" si="207"/>
        <v>0</v>
      </c>
      <c r="BA650" s="143">
        <f t="shared" si="208"/>
        <v>0</v>
      </c>
      <c r="BB650" s="143">
        <f t="shared" si="209"/>
        <v>0</v>
      </c>
      <c r="BC650" s="143">
        <f t="shared" si="210"/>
        <v>0</v>
      </c>
      <c r="BD650" s="143">
        <f t="shared" si="211"/>
        <v>0</v>
      </c>
      <c r="BE650" s="143">
        <f t="shared" si="212"/>
        <v>0</v>
      </c>
      <c r="BF650" s="143">
        <f t="shared" si="213"/>
        <v>0</v>
      </c>
      <c r="BG650" s="144">
        <f t="shared" si="214"/>
        <v>0</v>
      </c>
      <c r="BH650" s="144">
        <f t="shared" si="215"/>
        <v>0</v>
      </c>
      <c r="BI650" s="144">
        <f t="shared" si="216"/>
        <v>0</v>
      </c>
      <c r="BJ650" s="144">
        <f t="shared" si="217"/>
        <v>0</v>
      </c>
      <c r="BK650" s="144">
        <f t="shared" si="218"/>
        <v>0</v>
      </c>
      <c r="BL650" s="144">
        <f t="shared" si="219"/>
        <v>0</v>
      </c>
      <c r="BM650" s="145">
        <f t="shared" si="220"/>
        <v>0</v>
      </c>
      <c r="BN650" s="124"/>
      <c r="BO650" s="124"/>
      <c r="BP650" s="124"/>
      <c r="BQ650" s="124"/>
      <c r="BR650" s="124"/>
      <c r="BS650" s="124"/>
      <c r="BT650" s="124"/>
      <c r="BU650" s="124"/>
      <c r="BV650" s="130"/>
      <c r="BW650" s="130"/>
      <c r="BX650" s="130"/>
      <c r="BY650" s="130"/>
      <c r="BZ650" s="130"/>
      <c r="CA650" s="130"/>
      <c r="CB650" s="130"/>
      <c r="CC650" s="130"/>
      <c r="CD650" s="130"/>
      <c r="CE650" s="130"/>
      <c r="CF650" s="130"/>
      <c r="CG650" s="130"/>
      <c r="CH650" s="130"/>
      <c r="CI650" s="130"/>
      <c r="CJ650" s="130"/>
      <c r="CL650" s="124"/>
      <c r="CM650" s="130" t="s">
        <v>32</v>
      </c>
      <c r="CN650" s="130"/>
      <c r="CO650" s="130"/>
      <c r="CP650" s="130"/>
      <c r="CQ650" s="130"/>
      <c r="CR650" s="130"/>
      <c r="CS650" s="130"/>
      <c r="CT650" s="130"/>
      <c r="CU650" s="130"/>
      <c r="CV650" s="130"/>
      <c r="CW650" s="130"/>
      <c r="CX650" s="130"/>
      <c r="CY650" s="130"/>
      <c r="CZ650" s="130"/>
      <c r="DA650" s="130"/>
      <c r="DD650" s="159" cm="1">
        <f t="array" ref="DD650">_xlfn.IFS(DD$1= 0,"", NOT(ISBLANK(CM650)), 0, ISBLANK(CM650), $Q650-$S650+AY650-BV650)</f>
        <v>0</v>
      </c>
      <c r="DE650" s="160" cm="1">
        <f t="array" ref="DE650">_xlfn.IFS(DE$1= 0,"", NOT(ISBLANK(CN650)), 0, ISBLANK(CN650), $Q650-$S650+AZ650-BW650)</f>
        <v>0</v>
      </c>
      <c r="DF650" s="160" cm="1">
        <f t="array" ref="DF650">_xlfn.IFS(DF$1= 0,"", NOT(ISBLANK(CO650)), 0, ISBLANK(CO650), $Q650-$S650+BA650-BX650)</f>
        <v>0</v>
      </c>
      <c r="DG650" s="160" cm="1">
        <f t="array" ref="DG650">_xlfn.IFS(DG$1= 0,"", NOT(ISBLANK(CP650)), 0, ISBLANK(CP650), $Q650-$S650+BB650-BY650)</f>
        <v>0</v>
      </c>
      <c r="DH650" s="160" cm="1">
        <f t="array" ref="DH650">_xlfn.IFS(DH$1= 0,"", NOT(ISBLANK(CQ650)), 0, ISBLANK(CQ650), $Q650-$S650+BC650-BZ650)</f>
        <v>0</v>
      </c>
      <c r="DI650" s="160" cm="1">
        <f t="array" ref="DI650">_xlfn.IFS(DI$1= 0,"", NOT(ISBLANK(CR650)), 0, ISBLANK(CR650), $Q650-$S650+BD650-CA650)</f>
        <v>0</v>
      </c>
      <c r="DJ650" s="160" t="str" cm="1">
        <f t="array" ref="DJ650">_xlfn.IFS(DJ$1= 0,"", NOT(ISBLANK(CS650)), 0, ISBLANK(CS650), $Q650-$S650+BE650-CB650)</f>
        <v/>
      </c>
      <c r="DK650" s="160" t="str" cm="1">
        <f t="array" ref="DK650">_xlfn.IFS(DK$1= 0,"", NOT(ISBLANK(CT650)), 0, ISBLANK(CT650), $Q650-$S650+BF650-CC650)</f>
        <v/>
      </c>
      <c r="DL650" s="162" t="str" cm="1">
        <f t="array" ref="DL650">_xlfn.IFS(DL$1= 0,"", NOT(ISBLANK(CU650)), 0, ISBLANK(CU650), $Q650-$S650+BG650-CD650)</f>
        <v/>
      </c>
      <c r="DM650" s="162" t="str" cm="1">
        <f t="array" ref="DM650">_xlfn.IFS(DM$1= 0,"", NOT(ISBLANK(CV650)), 0, ISBLANK(CV650), $Q650-$S650+BH650-CE650)</f>
        <v/>
      </c>
      <c r="DN650" s="162" t="str" cm="1">
        <f t="array" ref="DN650">_xlfn.IFS(DN$1= 0,"", NOT(ISBLANK(CW650)), 0, ISBLANK(CW650), $Q650-$S650+BI650-CF650)</f>
        <v/>
      </c>
      <c r="DO650" s="162" t="str" cm="1">
        <f t="array" ref="DO650">_xlfn.IFS(DO$1= 0,"", NOT(ISBLANK(CX650)), 0, ISBLANK(CX650), $Q650-$S650+BJ650-CG650)</f>
        <v/>
      </c>
      <c r="DP650" s="162" t="str" cm="1">
        <f t="array" ref="DP650">_xlfn.IFS(DP$1= 0,"", NOT(ISBLANK(CY650)), 0, ISBLANK(CY650), $Q650-$S650+BK650-CH650)</f>
        <v/>
      </c>
      <c r="DQ650" s="162" t="str" cm="1">
        <f t="array" ref="DQ650">_xlfn.IFS(DQ$1= 0,"", NOT(ISBLANK(CZ650)), 0, ISBLANK(CZ650), $Q650-$S650+BL650-CI650)</f>
        <v/>
      </c>
      <c r="DR650" s="163" t="str" cm="1">
        <f t="array" ref="DR650">_xlfn.IFS(DR$1= 0,"", NOT(ISBLANK(DA650)), 0, ISBLANK(DA650), $Q650-$S650+BM650-CJ650)</f>
        <v/>
      </c>
    </row>
    <row r="651" spans="1:122" ht="16.5" x14ac:dyDescent="0.3">
      <c r="A651" s="135"/>
      <c r="B651" s="136"/>
      <c r="C651" s="136"/>
      <c r="D651" s="137"/>
      <c r="E651" s="176"/>
      <c r="F651" s="182"/>
      <c r="G651" s="183"/>
      <c r="H651" s="183"/>
      <c r="I651" s="183"/>
      <c r="J651" s="183"/>
      <c r="K651" s="183"/>
      <c r="L651" s="183"/>
      <c r="M651" s="186"/>
      <c r="N651" s="182"/>
      <c r="O651" s="184"/>
      <c r="P651" s="178"/>
      <c r="Q651" s="118">
        <f t="shared" si="204"/>
        <v>0</v>
      </c>
      <c r="R651" s="3"/>
      <c r="S651" s="3"/>
      <c r="T651" s="4"/>
      <c r="U651" s="4"/>
      <c r="V651" s="99">
        <f t="shared" si="205"/>
        <v>0</v>
      </c>
      <c r="W651" s="161"/>
      <c r="X651" s="138"/>
      <c r="AH651" s="158" t="str">
        <f t="array" ref="AH651">IF(OR(AH$1=0, $A651=""),"",SQRT((_xlfn.XLOOKUP(AH$1,$Z$2:$Z$16,$AA$2:$AA$16)-$T651)^2+(_xlfn.XLOOKUP(AH$1,$Z$2:$Z$16,$AB$2:$AB$16)-$U651)^2+(_xlfn.XLOOKUP(AH$1,$Z$2:$Z$16,$AC$2:$AC$16-$V651)^2)))</f>
        <v/>
      </c>
      <c r="AI651" s="140" t="str">
        <f t="array" ref="AI651">IF(OR(AI$1=0, $A651=""),"",SQRT((_xlfn.XLOOKUP(AI$1,$Z$2:$Z$16,$AA$2:$AA$16)-$T651)^2+(_xlfn.XLOOKUP(AI$1,$Z$2:$Z$16,$AB$2:$AB$16)-$U651)^2+(_xlfn.XLOOKUP(AI$1,$Z$2:$Z$16,$AC$2:$AC$16-$V651)^2)))</f>
        <v/>
      </c>
      <c r="AJ651" s="140" t="str">
        <f t="array" ref="AJ651">IF(OR(AJ$1=0, $A651=""),"",SQRT((_xlfn.XLOOKUP(AJ$1,$Z$2:$Z$16,$AA$2:$AA$16)-$T651)^2+(_xlfn.XLOOKUP(AJ$1,$Z$2:$Z$16,$AB$2:$AB$16)-$U651)^2+(_xlfn.XLOOKUP(AJ$1,$Z$2:$Z$16,$AC$2:$AC$16-$V651)^2)))</f>
        <v/>
      </c>
      <c r="AK651" s="140" t="str">
        <f t="array" ref="AK651">IF(OR(AK$1=0, $A651=""),"",SQRT((_xlfn.XLOOKUP(AK$1,$Z$2:$Z$16,$AA$2:$AA$16)-$T651)^2+(_xlfn.XLOOKUP(AK$1,$Z$2:$Z$16,$AB$2:$AB$16)-$U651)^2+(_xlfn.XLOOKUP(AK$1,$Z$2:$Z$16,$AC$2:$AC$16-$V651)^2)))</f>
        <v/>
      </c>
      <c r="AL651" s="140" t="str">
        <f t="array" ref="AL651">IF(OR(AL$1=0, $A651=""),"",SQRT((_xlfn.XLOOKUP(AL$1,$Z$2:$Z$16,$AA$2:$AA$16)-$T651)^2+(_xlfn.XLOOKUP(AL$1,$Z$2:$Z$16,$AB$2:$AB$16)-$U651)^2+(_xlfn.XLOOKUP(AL$1,$Z$2:$Z$16,$AC$2:$AC$16-$V651)^2)))</f>
        <v/>
      </c>
      <c r="AM651" s="140" t="str">
        <f t="array" ref="AM651">IF(OR(AM$1=0, $A651=""),"",SQRT((_xlfn.XLOOKUP(AM$1,$Z$2:$Z$16,$AA$2:$AA$16)-$T651)^2+(_xlfn.XLOOKUP(AM$1,$Z$2:$Z$16,$AB$2:$AB$16)-$U651)^2+(_xlfn.XLOOKUP(AM$1,$Z$2:$Z$16,$AC$2:$AC$16-$V651)^2)))</f>
        <v/>
      </c>
      <c r="AN651" s="140" t="str">
        <f t="array" ref="AN651">IF(OR(AN$1=0, $A651=""),"",SQRT((_xlfn.XLOOKUP(AN$1,$Z$2:$Z$16,$AA$2:$AA$16)-$T651)^2+(_xlfn.XLOOKUP(AN$1,$Z$2:$Z$16,$AB$2:$AB$16)-$U651)^2+(_xlfn.XLOOKUP(AN$1,$Z$2:$Z$16,$AC$2:$AC$16-$V651)^2)))</f>
        <v/>
      </c>
      <c r="AO651" s="140" t="str">
        <f t="array" ref="AO651">IF(OR(AO$1=0, $A651=""),"",SQRT((_xlfn.XLOOKUP(AO$1,$Z$2:$Z$16,$AA$2:$AA$16)-$T651)^2+(_xlfn.XLOOKUP(AO$1,$Z$2:$Z$16,$AB$2:$AB$16)-$U651)^2+(_xlfn.XLOOKUP(AO$1,$Z$2:$Z$16,$AC$2:$AC$16-$V651)^2)))</f>
        <v/>
      </c>
      <c r="AP651" s="141" t="str">
        <f t="array" ref="AP651">IF(OR(AP$1=0, $A651=""),"",SQRT((_xlfn.XLOOKUP(AP$1,$Z$2:$Z$16,$AA$2:$AA$16)-$T651)^2+(_xlfn.XLOOKUP(AP$1,$Z$2:$Z$16,$AB$2:$AB$16)-$U651)^2+(_xlfn.XLOOKUP(AP$1,$Z$2:$Z$16,$AC$2:$AC$16-$V651)^2)))</f>
        <v/>
      </c>
      <c r="AQ651" s="141" t="str">
        <f t="array" ref="AQ651">IF(OR(AQ$1=0, $A651=""),"",SQRT((_xlfn.XLOOKUP(AQ$1,$Z$2:$Z$16,$AA$2:$AA$16)-$T651)^2+(_xlfn.XLOOKUP(AQ$1,$Z$2:$Z$16,$AB$2:$AB$16)-$U651)^2+(_xlfn.XLOOKUP(AQ$1,$Z$2:$Z$16,$AC$2:$AC$16-$V651)^2)))</f>
        <v/>
      </c>
      <c r="AR651" s="141" t="str">
        <f t="array" ref="AR651">IF(OR(AR$1=0, $A651=""),"",SQRT((_xlfn.XLOOKUP(AR$1,$Z$2:$Z$16,$AA$2:$AA$16)-$T651)^2+(_xlfn.XLOOKUP(AR$1,$Z$2:$Z$16,$AB$2:$AB$16)-$U651)^2+(_xlfn.XLOOKUP(AR$1,$Z$2:$Z$16,$AC$2:$AC$16-$V651)^2)))</f>
        <v/>
      </c>
      <c r="AS651" s="141" t="str">
        <f t="array" ref="AS651">IF(OR(AS$1=0, $A651=""),"",SQRT((_xlfn.XLOOKUP(AS$1,$Z$2:$Z$16,$AA$2:$AA$16)-$T651)^2+(_xlfn.XLOOKUP(AS$1,$Z$2:$Z$16,$AB$2:$AB$16)-$U651)^2+(_xlfn.XLOOKUP(AS$1,$Z$2:$Z$16,$AC$2:$AC$16-$V651)^2)))</f>
        <v/>
      </c>
      <c r="AT651" s="141" t="str">
        <f t="array" ref="AT651">IF(OR(AT$1=0, $A651=""),"",SQRT((_xlfn.XLOOKUP(AT$1,$Z$2:$Z$16,$AA$2:$AA$16)-$T651)^2+(_xlfn.XLOOKUP(AT$1,$Z$2:$Z$16,$AB$2:$AB$16)-$U651)^2+(_xlfn.XLOOKUP(AT$1,$Z$2:$Z$16,$AC$2:$AC$16-$V651)^2)))</f>
        <v/>
      </c>
      <c r="AU651" s="141" t="str">
        <f t="array" ref="AU651">IF(OR(AU$1=0, $A651=""),"",SQRT((_xlfn.XLOOKUP(AU$1,$Z$2:$Z$16,$AA$2:$AA$16)-$T651)^2+(_xlfn.XLOOKUP(AU$1,$Z$2:$Z$16,$AB$2:$AB$16)-$U651)^2+(_xlfn.XLOOKUP(AU$1,$Z$2:$Z$16,$AC$2:$AC$16-$V651)^2)))</f>
        <v/>
      </c>
      <c r="AV651" s="142" t="str">
        <f t="array" ref="AV651">IF(OR(AV$1=0, $A651=""),"",SQRT((_xlfn.XLOOKUP(AV$1,$Z$2:$Z$16,$AA$2:$AA$16)-$T651)^2+(_xlfn.XLOOKUP(AV$1,$Z$2:$Z$16,$AB$2:$AB$16)-$U651)^2+(_xlfn.XLOOKUP(AV$1,$Z$2:$Z$16,$AC$2:$AC$16-$V651)^2)))</f>
        <v/>
      </c>
      <c r="AW651" s="124"/>
      <c r="AX651" s="124"/>
      <c r="AY651" s="125">
        <f t="shared" si="206"/>
        <v>0</v>
      </c>
      <c r="AZ651" s="143">
        <f t="shared" si="207"/>
        <v>0</v>
      </c>
      <c r="BA651" s="143">
        <f t="shared" si="208"/>
        <v>0</v>
      </c>
      <c r="BB651" s="143">
        <f t="shared" si="209"/>
        <v>0</v>
      </c>
      <c r="BC651" s="143">
        <f t="shared" si="210"/>
        <v>0</v>
      </c>
      <c r="BD651" s="143">
        <f t="shared" si="211"/>
        <v>0</v>
      </c>
      <c r="BE651" s="143">
        <f t="shared" si="212"/>
        <v>0</v>
      </c>
      <c r="BF651" s="143">
        <f t="shared" si="213"/>
        <v>0</v>
      </c>
      <c r="BG651" s="144">
        <f t="shared" si="214"/>
        <v>0</v>
      </c>
      <c r="BH651" s="144">
        <f t="shared" si="215"/>
        <v>0</v>
      </c>
      <c r="BI651" s="144">
        <f t="shared" si="216"/>
        <v>0</v>
      </c>
      <c r="BJ651" s="144">
        <f t="shared" si="217"/>
        <v>0</v>
      </c>
      <c r="BK651" s="144">
        <f t="shared" si="218"/>
        <v>0</v>
      </c>
      <c r="BL651" s="144">
        <f t="shared" si="219"/>
        <v>0</v>
      </c>
      <c r="BM651" s="145">
        <f t="shared" si="220"/>
        <v>0</v>
      </c>
      <c r="BN651" s="124"/>
      <c r="BO651" s="124"/>
      <c r="BP651" s="124"/>
      <c r="BQ651" s="124"/>
      <c r="BR651" s="124"/>
      <c r="BS651" s="124"/>
      <c r="BT651" s="124"/>
      <c r="BU651" s="124"/>
      <c r="BV651" s="130"/>
      <c r="BW651" s="130"/>
      <c r="BX651" s="130"/>
      <c r="BY651" s="130"/>
      <c r="BZ651" s="130"/>
      <c r="CA651" s="130"/>
      <c r="CB651" s="130"/>
      <c r="CC651" s="130"/>
      <c r="CD651" s="130"/>
      <c r="CE651" s="130"/>
      <c r="CF651" s="130"/>
      <c r="CG651" s="130"/>
      <c r="CH651" s="130"/>
      <c r="CI651" s="130"/>
      <c r="CJ651" s="130"/>
      <c r="CL651" s="124"/>
      <c r="CM651" s="130" t="s">
        <v>32</v>
      </c>
      <c r="CN651" s="130"/>
      <c r="CO651" s="130"/>
      <c r="CP651" s="130"/>
      <c r="CQ651" s="130"/>
      <c r="CR651" s="130"/>
      <c r="CS651" s="130"/>
      <c r="CT651" s="130"/>
      <c r="CU651" s="130"/>
      <c r="CV651" s="130"/>
      <c r="CW651" s="130"/>
      <c r="CX651" s="130"/>
      <c r="CY651" s="130"/>
      <c r="CZ651" s="130"/>
      <c r="DA651" s="130"/>
      <c r="DD651" s="159" cm="1">
        <f t="array" ref="DD651">_xlfn.IFS(DD$1= 0,"", NOT(ISBLANK(CM651)), 0, ISBLANK(CM651), $Q651-$S651+AY651-BV651)</f>
        <v>0</v>
      </c>
      <c r="DE651" s="160" cm="1">
        <f t="array" ref="DE651">_xlfn.IFS(DE$1= 0,"", NOT(ISBLANK(CN651)), 0, ISBLANK(CN651), $Q651-$S651+AZ651-BW651)</f>
        <v>0</v>
      </c>
      <c r="DF651" s="160" cm="1">
        <f t="array" ref="DF651">_xlfn.IFS(DF$1= 0,"", NOT(ISBLANK(CO651)), 0, ISBLANK(CO651), $Q651-$S651+BA651-BX651)</f>
        <v>0</v>
      </c>
      <c r="DG651" s="160" cm="1">
        <f t="array" ref="DG651">_xlfn.IFS(DG$1= 0,"", NOT(ISBLANK(CP651)), 0, ISBLANK(CP651), $Q651-$S651+BB651-BY651)</f>
        <v>0</v>
      </c>
      <c r="DH651" s="160" cm="1">
        <f t="array" ref="DH651">_xlfn.IFS(DH$1= 0,"", NOT(ISBLANK(CQ651)), 0, ISBLANK(CQ651), $Q651-$S651+BC651-BZ651)</f>
        <v>0</v>
      </c>
      <c r="DI651" s="160" cm="1">
        <f t="array" ref="DI651">_xlfn.IFS(DI$1= 0,"", NOT(ISBLANK(CR651)), 0, ISBLANK(CR651), $Q651-$S651+BD651-CA651)</f>
        <v>0</v>
      </c>
      <c r="DJ651" s="160" t="str" cm="1">
        <f t="array" ref="DJ651">_xlfn.IFS(DJ$1= 0,"", NOT(ISBLANK(CS651)), 0, ISBLANK(CS651), $Q651-$S651+BE651-CB651)</f>
        <v/>
      </c>
      <c r="DK651" s="160" t="str" cm="1">
        <f t="array" ref="DK651">_xlfn.IFS(DK$1= 0,"", NOT(ISBLANK(CT651)), 0, ISBLANK(CT651), $Q651-$S651+BF651-CC651)</f>
        <v/>
      </c>
      <c r="DL651" s="162" t="str" cm="1">
        <f t="array" ref="DL651">_xlfn.IFS(DL$1= 0,"", NOT(ISBLANK(CU651)), 0, ISBLANK(CU651), $Q651-$S651+BG651-CD651)</f>
        <v/>
      </c>
      <c r="DM651" s="162" t="str" cm="1">
        <f t="array" ref="DM651">_xlfn.IFS(DM$1= 0,"", NOT(ISBLANK(CV651)), 0, ISBLANK(CV651), $Q651-$S651+BH651-CE651)</f>
        <v/>
      </c>
      <c r="DN651" s="162" t="str" cm="1">
        <f t="array" ref="DN651">_xlfn.IFS(DN$1= 0,"", NOT(ISBLANK(CW651)), 0, ISBLANK(CW651), $Q651-$S651+BI651-CF651)</f>
        <v/>
      </c>
      <c r="DO651" s="162" t="str" cm="1">
        <f t="array" ref="DO651">_xlfn.IFS(DO$1= 0,"", NOT(ISBLANK(CX651)), 0, ISBLANK(CX651), $Q651-$S651+BJ651-CG651)</f>
        <v/>
      </c>
      <c r="DP651" s="162" t="str" cm="1">
        <f t="array" ref="DP651">_xlfn.IFS(DP$1= 0,"", NOT(ISBLANK(CY651)), 0, ISBLANK(CY651), $Q651-$S651+BK651-CH651)</f>
        <v/>
      </c>
      <c r="DQ651" s="162" t="str" cm="1">
        <f t="array" ref="DQ651">_xlfn.IFS(DQ$1= 0,"", NOT(ISBLANK(CZ651)), 0, ISBLANK(CZ651), $Q651-$S651+BL651-CI651)</f>
        <v/>
      </c>
      <c r="DR651" s="163" t="str" cm="1">
        <f t="array" ref="DR651">_xlfn.IFS(DR$1= 0,"", NOT(ISBLANK(DA651)), 0, ISBLANK(DA651), $Q651-$S651+BM651-CJ651)</f>
        <v/>
      </c>
    </row>
    <row r="652" spans="1:122" ht="16.5" x14ac:dyDescent="0.3">
      <c r="A652" s="135"/>
      <c r="B652" s="136"/>
      <c r="C652" s="136"/>
      <c r="D652" s="137"/>
      <c r="E652" s="176"/>
      <c r="F652" s="182"/>
      <c r="G652" s="183"/>
      <c r="H652" s="183"/>
      <c r="I652" s="183"/>
      <c r="J652" s="183"/>
      <c r="K652" s="183"/>
      <c r="L652" s="183"/>
      <c r="M652" s="186"/>
      <c r="N652" s="182"/>
      <c r="O652" s="184"/>
      <c r="P652" s="178"/>
      <c r="Q652" s="118">
        <f t="shared" si="204"/>
        <v>0</v>
      </c>
      <c r="R652" s="3"/>
      <c r="S652" s="3"/>
      <c r="T652" s="4"/>
      <c r="U652" s="4"/>
      <c r="V652" s="99">
        <f t="shared" si="205"/>
        <v>0</v>
      </c>
      <c r="W652" s="161"/>
      <c r="X652" s="138"/>
      <c r="AH652" s="158" t="str">
        <f t="array" ref="AH652">IF(OR(AH$1=0, $A652=""),"",SQRT((_xlfn.XLOOKUP(AH$1,$Z$2:$Z$16,$AA$2:$AA$16)-$T652)^2+(_xlfn.XLOOKUP(AH$1,$Z$2:$Z$16,$AB$2:$AB$16)-$U652)^2+(_xlfn.XLOOKUP(AH$1,$Z$2:$Z$16,$AC$2:$AC$16-$V652)^2)))</f>
        <v/>
      </c>
      <c r="AI652" s="140" t="str">
        <f t="array" ref="AI652">IF(OR(AI$1=0, $A652=""),"",SQRT((_xlfn.XLOOKUP(AI$1,$Z$2:$Z$16,$AA$2:$AA$16)-$T652)^2+(_xlfn.XLOOKUP(AI$1,$Z$2:$Z$16,$AB$2:$AB$16)-$U652)^2+(_xlfn.XLOOKUP(AI$1,$Z$2:$Z$16,$AC$2:$AC$16-$V652)^2)))</f>
        <v/>
      </c>
      <c r="AJ652" s="140" t="str">
        <f t="array" ref="AJ652">IF(OR(AJ$1=0, $A652=""),"",SQRT((_xlfn.XLOOKUP(AJ$1,$Z$2:$Z$16,$AA$2:$AA$16)-$T652)^2+(_xlfn.XLOOKUP(AJ$1,$Z$2:$Z$16,$AB$2:$AB$16)-$U652)^2+(_xlfn.XLOOKUP(AJ$1,$Z$2:$Z$16,$AC$2:$AC$16-$V652)^2)))</f>
        <v/>
      </c>
      <c r="AK652" s="140" t="str">
        <f t="array" ref="AK652">IF(OR(AK$1=0, $A652=""),"",SQRT((_xlfn.XLOOKUP(AK$1,$Z$2:$Z$16,$AA$2:$AA$16)-$T652)^2+(_xlfn.XLOOKUP(AK$1,$Z$2:$Z$16,$AB$2:$AB$16)-$U652)^2+(_xlfn.XLOOKUP(AK$1,$Z$2:$Z$16,$AC$2:$AC$16-$V652)^2)))</f>
        <v/>
      </c>
      <c r="AL652" s="140" t="str">
        <f t="array" ref="AL652">IF(OR(AL$1=0, $A652=""),"",SQRT((_xlfn.XLOOKUP(AL$1,$Z$2:$Z$16,$AA$2:$AA$16)-$T652)^2+(_xlfn.XLOOKUP(AL$1,$Z$2:$Z$16,$AB$2:$AB$16)-$U652)^2+(_xlfn.XLOOKUP(AL$1,$Z$2:$Z$16,$AC$2:$AC$16-$V652)^2)))</f>
        <v/>
      </c>
      <c r="AM652" s="140" t="str">
        <f t="array" ref="AM652">IF(OR(AM$1=0, $A652=""),"",SQRT((_xlfn.XLOOKUP(AM$1,$Z$2:$Z$16,$AA$2:$AA$16)-$T652)^2+(_xlfn.XLOOKUP(AM$1,$Z$2:$Z$16,$AB$2:$AB$16)-$U652)^2+(_xlfn.XLOOKUP(AM$1,$Z$2:$Z$16,$AC$2:$AC$16-$V652)^2)))</f>
        <v/>
      </c>
      <c r="AN652" s="140" t="str">
        <f t="array" ref="AN652">IF(OR(AN$1=0, $A652=""),"",SQRT((_xlfn.XLOOKUP(AN$1,$Z$2:$Z$16,$AA$2:$AA$16)-$T652)^2+(_xlfn.XLOOKUP(AN$1,$Z$2:$Z$16,$AB$2:$AB$16)-$U652)^2+(_xlfn.XLOOKUP(AN$1,$Z$2:$Z$16,$AC$2:$AC$16-$V652)^2)))</f>
        <v/>
      </c>
      <c r="AO652" s="140" t="str">
        <f t="array" ref="AO652">IF(OR(AO$1=0, $A652=""),"",SQRT((_xlfn.XLOOKUP(AO$1,$Z$2:$Z$16,$AA$2:$AA$16)-$T652)^2+(_xlfn.XLOOKUP(AO$1,$Z$2:$Z$16,$AB$2:$AB$16)-$U652)^2+(_xlfn.XLOOKUP(AO$1,$Z$2:$Z$16,$AC$2:$AC$16-$V652)^2)))</f>
        <v/>
      </c>
      <c r="AP652" s="141" t="str">
        <f t="array" ref="AP652">IF(OR(AP$1=0, $A652=""),"",SQRT((_xlfn.XLOOKUP(AP$1,$Z$2:$Z$16,$AA$2:$AA$16)-$T652)^2+(_xlfn.XLOOKUP(AP$1,$Z$2:$Z$16,$AB$2:$AB$16)-$U652)^2+(_xlfn.XLOOKUP(AP$1,$Z$2:$Z$16,$AC$2:$AC$16-$V652)^2)))</f>
        <v/>
      </c>
      <c r="AQ652" s="141" t="str">
        <f t="array" ref="AQ652">IF(OR(AQ$1=0, $A652=""),"",SQRT((_xlfn.XLOOKUP(AQ$1,$Z$2:$Z$16,$AA$2:$AA$16)-$T652)^2+(_xlfn.XLOOKUP(AQ$1,$Z$2:$Z$16,$AB$2:$AB$16)-$U652)^2+(_xlfn.XLOOKUP(AQ$1,$Z$2:$Z$16,$AC$2:$AC$16-$V652)^2)))</f>
        <v/>
      </c>
      <c r="AR652" s="141" t="str">
        <f t="array" ref="AR652">IF(OR(AR$1=0, $A652=""),"",SQRT((_xlfn.XLOOKUP(AR$1,$Z$2:$Z$16,$AA$2:$AA$16)-$T652)^2+(_xlfn.XLOOKUP(AR$1,$Z$2:$Z$16,$AB$2:$AB$16)-$U652)^2+(_xlfn.XLOOKUP(AR$1,$Z$2:$Z$16,$AC$2:$AC$16-$V652)^2)))</f>
        <v/>
      </c>
      <c r="AS652" s="141" t="str">
        <f t="array" ref="AS652">IF(OR(AS$1=0, $A652=""),"",SQRT((_xlfn.XLOOKUP(AS$1,$Z$2:$Z$16,$AA$2:$AA$16)-$T652)^2+(_xlfn.XLOOKUP(AS$1,$Z$2:$Z$16,$AB$2:$AB$16)-$U652)^2+(_xlfn.XLOOKUP(AS$1,$Z$2:$Z$16,$AC$2:$AC$16-$V652)^2)))</f>
        <v/>
      </c>
      <c r="AT652" s="141" t="str">
        <f t="array" ref="AT652">IF(OR(AT$1=0, $A652=""),"",SQRT((_xlfn.XLOOKUP(AT$1,$Z$2:$Z$16,$AA$2:$AA$16)-$T652)^2+(_xlfn.XLOOKUP(AT$1,$Z$2:$Z$16,$AB$2:$AB$16)-$U652)^2+(_xlfn.XLOOKUP(AT$1,$Z$2:$Z$16,$AC$2:$AC$16-$V652)^2)))</f>
        <v/>
      </c>
      <c r="AU652" s="141" t="str">
        <f t="array" ref="AU652">IF(OR(AU$1=0, $A652=""),"",SQRT((_xlfn.XLOOKUP(AU$1,$Z$2:$Z$16,$AA$2:$AA$16)-$T652)^2+(_xlfn.XLOOKUP(AU$1,$Z$2:$Z$16,$AB$2:$AB$16)-$U652)^2+(_xlfn.XLOOKUP(AU$1,$Z$2:$Z$16,$AC$2:$AC$16-$V652)^2)))</f>
        <v/>
      </c>
      <c r="AV652" s="142" t="str">
        <f t="array" ref="AV652">IF(OR(AV$1=0, $A652=""),"",SQRT((_xlfn.XLOOKUP(AV$1,$Z$2:$Z$16,$AA$2:$AA$16)-$T652)^2+(_xlfn.XLOOKUP(AV$1,$Z$2:$Z$16,$AB$2:$AB$16)-$U652)^2+(_xlfn.XLOOKUP(AV$1,$Z$2:$Z$16,$AC$2:$AC$16-$V652)^2)))</f>
        <v/>
      </c>
      <c r="AW652" s="124"/>
      <c r="AX652" s="124"/>
      <c r="AY652" s="125">
        <f t="shared" si="206"/>
        <v>0</v>
      </c>
      <c r="AZ652" s="143">
        <f t="shared" si="207"/>
        <v>0</v>
      </c>
      <c r="BA652" s="143">
        <f t="shared" si="208"/>
        <v>0</v>
      </c>
      <c r="BB652" s="143">
        <f t="shared" si="209"/>
        <v>0</v>
      </c>
      <c r="BC652" s="143">
        <f t="shared" si="210"/>
        <v>0</v>
      </c>
      <c r="BD652" s="143">
        <f t="shared" si="211"/>
        <v>0</v>
      </c>
      <c r="BE652" s="143">
        <f t="shared" si="212"/>
        <v>0</v>
      </c>
      <c r="BF652" s="143">
        <f t="shared" si="213"/>
        <v>0</v>
      </c>
      <c r="BG652" s="144">
        <f t="shared" si="214"/>
        <v>0</v>
      </c>
      <c r="BH652" s="144">
        <f t="shared" si="215"/>
        <v>0</v>
      </c>
      <c r="BI652" s="144">
        <f t="shared" si="216"/>
        <v>0</v>
      </c>
      <c r="BJ652" s="144">
        <f t="shared" si="217"/>
        <v>0</v>
      </c>
      <c r="BK652" s="144">
        <f t="shared" si="218"/>
        <v>0</v>
      </c>
      <c r="BL652" s="144">
        <f t="shared" si="219"/>
        <v>0</v>
      </c>
      <c r="BM652" s="145">
        <f t="shared" si="220"/>
        <v>0</v>
      </c>
      <c r="BN652" s="124"/>
      <c r="BO652" s="124"/>
      <c r="BP652" s="124"/>
      <c r="BQ652" s="124"/>
      <c r="BR652" s="124"/>
      <c r="BS652" s="124"/>
      <c r="BT652" s="124"/>
      <c r="BU652" s="124"/>
      <c r="BV652" s="130"/>
      <c r="BW652" s="130"/>
      <c r="BX652" s="130"/>
      <c r="BY652" s="130"/>
      <c r="BZ652" s="130"/>
      <c r="CA652" s="130"/>
      <c r="CB652" s="130"/>
      <c r="CC652" s="130"/>
      <c r="CD652" s="130"/>
      <c r="CE652" s="130"/>
      <c r="CF652" s="130"/>
      <c r="CG652" s="130"/>
      <c r="CH652" s="130"/>
      <c r="CI652" s="130"/>
      <c r="CJ652" s="130"/>
      <c r="CL652" s="124"/>
      <c r="CM652" s="130" t="s">
        <v>32</v>
      </c>
      <c r="CN652" s="130"/>
      <c r="CO652" s="130"/>
      <c r="CP652" s="130"/>
      <c r="CQ652" s="130"/>
      <c r="CR652" s="130"/>
      <c r="CS652" s="130"/>
      <c r="CT652" s="130"/>
      <c r="CU652" s="130"/>
      <c r="CV652" s="130"/>
      <c r="CW652" s="130"/>
      <c r="CX652" s="130"/>
      <c r="CY652" s="130"/>
      <c r="CZ652" s="130"/>
      <c r="DA652" s="130"/>
      <c r="DD652" s="159" cm="1">
        <f t="array" ref="DD652">_xlfn.IFS(DD$1= 0,"", NOT(ISBLANK(CM652)), 0, ISBLANK(CM652), $Q652-$S652+AY652-BV652)</f>
        <v>0</v>
      </c>
      <c r="DE652" s="160" cm="1">
        <f t="array" ref="DE652">_xlfn.IFS(DE$1= 0,"", NOT(ISBLANK(CN652)), 0, ISBLANK(CN652), $Q652-$S652+AZ652-BW652)</f>
        <v>0</v>
      </c>
      <c r="DF652" s="160" cm="1">
        <f t="array" ref="DF652">_xlfn.IFS(DF$1= 0,"", NOT(ISBLANK(CO652)), 0, ISBLANK(CO652), $Q652-$S652+BA652-BX652)</f>
        <v>0</v>
      </c>
      <c r="DG652" s="160" cm="1">
        <f t="array" ref="DG652">_xlfn.IFS(DG$1= 0,"", NOT(ISBLANK(CP652)), 0, ISBLANK(CP652), $Q652-$S652+BB652-BY652)</f>
        <v>0</v>
      </c>
      <c r="DH652" s="160" cm="1">
        <f t="array" ref="DH652">_xlfn.IFS(DH$1= 0,"", NOT(ISBLANK(CQ652)), 0, ISBLANK(CQ652), $Q652-$S652+BC652-BZ652)</f>
        <v>0</v>
      </c>
      <c r="DI652" s="160" cm="1">
        <f t="array" ref="DI652">_xlfn.IFS(DI$1= 0,"", NOT(ISBLANK(CR652)), 0, ISBLANK(CR652), $Q652-$S652+BD652-CA652)</f>
        <v>0</v>
      </c>
      <c r="DJ652" s="160" t="str" cm="1">
        <f t="array" ref="DJ652">_xlfn.IFS(DJ$1= 0,"", NOT(ISBLANK(CS652)), 0, ISBLANK(CS652), $Q652-$S652+BE652-CB652)</f>
        <v/>
      </c>
      <c r="DK652" s="160" t="str" cm="1">
        <f t="array" ref="DK652">_xlfn.IFS(DK$1= 0,"", NOT(ISBLANK(CT652)), 0, ISBLANK(CT652), $Q652-$S652+BF652-CC652)</f>
        <v/>
      </c>
      <c r="DL652" s="162" t="str" cm="1">
        <f t="array" ref="DL652">_xlfn.IFS(DL$1= 0,"", NOT(ISBLANK(CU652)), 0, ISBLANK(CU652), $Q652-$S652+BG652-CD652)</f>
        <v/>
      </c>
      <c r="DM652" s="162" t="str" cm="1">
        <f t="array" ref="DM652">_xlfn.IFS(DM$1= 0,"", NOT(ISBLANK(CV652)), 0, ISBLANK(CV652), $Q652-$S652+BH652-CE652)</f>
        <v/>
      </c>
      <c r="DN652" s="162" t="str" cm="1">
        <f t="array" ref="DN652">_xlfn.IFS(DN$1= 0,"", NOT(ISBLANK(CW652)), 0, ISBLANK(CW652), $Q652-$S652+BI652-CF652)</f>
        <v/>
      </c>
      <c r="DO652" s="162" t="str" cm="1">
        <f t="array" ref="DO652">_xlfn.IFS(DO$1= 0,"", NOT(ISBLANK(CX652)), 0, ISBLANK(CX652), $Q652-$S652+BJ652-CG652)</f>
        <v/>
      </c>
      <c r="DP652" s="162" t="str" cm="1">
        <f t="array" ref="DP652">_xlfn.IFS(DP$1= 0,"", NOT(ISBLANK(CY652)), 0, ISBLANK(CY652), $Q652-$S652+BK652-CH652)</f>
        <v/>
      </c>
      <c r="DQ652" s="162" t="str" cm="1">
        <f t="array" ref="DQ652">_xlfn.IFS(DQ$1= 0,"", NOT(ISBLANK(CZ652)), 0, ISBLANK(CZ652), $Q652-$S652+BL652-CI652)</f>
        <v/>
      </c>
      <c r="DR652" s="163" t="str" cm="1">
        <f t="array" ref="DR652">_xlfn.IFS(DR$1= 0,"", NOT(ISBLANK(DA652)), 0, ISBLANK(DA652), $Q652-$S652+BM652-CJ652)</f>
        <v/>
      </c>
    </row>
    <row r="653" spans="1:122" ht="16.5" x14ac:dyDescent="0.3">
      <c r="A653" s="135"/>
      <c r="B653" s="136"/>
      <c r="C653" s="136"/>
      <c r="D653" s="137"/>
      <c r="E653" s="176"/>
      <c r="F653" s="182"/>
      <c r="G653" s="183"/>
      <c r="H653" s="183"/>
      <c r="I653" s="183"/>
      <c r="J653" s="183"/>
      <c r="K653" s="183"/>
      <c r="L653" s="183"/>
      <c r="M653" s="186"/>
      <c r="N653" s="182"/>
      <c r="O653" s="184"/>
      <c r="P653" s="178"/>
      <c r="Q653" s="118">
        <f t="shared" si="204"/>
        <v>0</v>
      </c>
      <c r="R653" s="3"/>
      <c r="S653" s="3"/>
      <c r="T653" s="4"/>
      <c r="U653" s="4"/>
      <c r="V653" s="99">
        <f t="shared" si="205"/>
        <v>0</v>
      </c>
      <c r="W653" s="161"/>
      <c r="X653" s="138"/>
      <c r="AH653" s="158" t="str">
        <f t="array" ref="AH653">IF(OR(AH$1=0, $A653=""),"",SQRT((_xlfn.XLOOKUP(AH$1,$Z$2:$Z$16,$AA$2:$AA$16)-$T653)^2+(_xlfn.XLOOKUP(AH$1,$Z$2:$Z$16,$AB$2:$AB$16)-$U653)^2+(_xlfn.XLOOKUP(AH$1,$Z$2:$Z$16,$AC$2:$AC$16-$V653)^2)))</f>
        <v/>
      </c>
      <c r="AI653" s="140" t="str">
        <f t="array" ref="AI653">IF(OR(AI$1=0, $A653=""),"",SQRT((_xlfn.XLOOKUP(AI$1,$Z$2:$Z$16,$AA$2:$AA$16)-$T653)^2+(_xlfn.XLOOKUP(AI$1,$Z$2:$Z$16,$AB$2:$AB$16)-$U653)^2+(_xlfn.XLOOKUP(AI$1,$Z$2:$Z$16,$AC$2:$AC$16-$V653)^2)))</f>
        <v/>
      </c>
      <c r="AJ653" s="140" t="str">
        <f t="array" ref="AJ653">IF(OR(AJ$1=0, $A653=""),"",SQRT((_xlfn.XLOOKUP(AJ$1,$Z$2:$Z$16,$AA$2:$AA$16)-$T653)^2+(_xlfn.XLOOKUP(AJ$1,$Z$2:$Z$16,$AB$2:$AB$16)-$U653)^2+(_xlfn.XLOOKUP(AJ$1,$Z$2:$Z$16,$AC$2:$AC$16-$V653)^2)))</f>
        <v/>
      </c>
      <c r="AK653" s="140" t="str">
        <f t="array" ref="AK653">IF(OR(AK$1=0, $A653=""),"",SQRT((_xlfn.XLOOKUP(AK$1,$Z$2:$Z$16,$AA$2:$AA$16)-$T653)^2+(_xlfn.XLOOKUP(AK$1,$Z$2:$Z$16,$AB$2:$AB$16)-$U653)^2+(_xlfn.XLOOKUP(AK$1,$Z$2:$Z$16,$AC$2:$AC$16-$V653)^2)))</f>
        <v/>
      </c>
      <c r="AL653" s="140" t="str">
        <f t="array" ref="AL653">IF(OR(AL$1=0, $A653=""),"",SQRT((_xlfn.XLOOKUP(AL$1,$Z$2:$Z$16,$AA$2:$AA$16)-$T653)^2+(_xlfn.XLOOKUP(AL$1,$Z$2:$Z$16,$AB$2:$AB$16)-$U653)^2+(_xlfn.XLOOKUP(AL$1,$Z$2:$Z$16,$AC$2:$AC$16-$V653)^2)))</f>
        <v/>
      </c>
      <c r="AM653" s="140" t="str">
        <f t="array" ref="AM653">IF(OR(AM$1=0, $A653=""),"",SQRT((_xlfn.XLOOKUP(AM$1,$Z$2:$Z$16,$AA$2:$AA$16)-$T653)^2+(_xlfn.XLOOKUP(AM$1,$Z$2:$Z$16,$AB$2:$AB$16)-$U653)^2+(_xlfn.XLOOKUP(AM$1,$Z$2:$Z$16,$AC$2:$AC$16-$V653)^2)))</f>
        <v/>
      </c>
      <c r="AN653" s="140" t="str">
        <f t="array" ref="AN653">IF(OR(AN$1=0, $A653=""),"",SQRT((_xlfn.XLOOKUP(AN$1,$Z$2:$Z$16,$AA$2:$AA$16)-$T653)^2+(_xlfn.XLOOKUP(AN$1,$Z$2:$Z$16,$AB$2:$AB$16)-$U653)^2+(_xlfn.XLOOKUP(AN$1,$Z$2:$Z$16,$AC$2:$AC$16-$V653)^2)))</f>
        <v/>
      </c>
      <c r="AO653" s="140" t="str">
        <f t="array" ref="AO653">IF(OR(AO$1=0, $A653=""),"",SQRT((_xlfn.XLOOKUP(AO$1,$Z$2:$Z$16,$AA$2:$AA$16)-$T653)^2+(_xlfn.XLOOKUP(AO$1,$Z$2:$Z$16,$AB$2:$AB$16)-$U653)^2+(_xlfn.XLOOKUP(AO$1,$Z$2:$Z$16,$AC$2:$AC$16-$V653)^2)))</f>
        <v/>
      </c>
      <c r="AP653" s="141" t="str">
        <f t="array" ref="AP653">IF(OR(AP$1=0, $A653=""),"",SQRT((_xlfn.XLOOKUP(AP$1,$Z$2:$Z$16,$AA$2:$AA$16)-$T653)^2+(_xlfn.XLOOKUP(AP$1,$Z$2:$Z$16,$AB$2:$AB$16)-$U653)^2+(_xlfn.XLOOKUP(AP$1,$Z$2:$Z$16,$AC$2:$AC$16-$V653)^2)))</f>
        <v/>
      </c>
      <c r="AQ653" s="141" t="str">
        <f t="array" ref="AQ653">IF(OR(AQ$1=0, $A653=""),"",SQRT((_xlfn.XLOOKUP(AQ$1,$Z$2:$Z$16,$AA$2:$AA$16)-$T653)^2+(_xlfn.XLOOKUP(AQ$1,$Z$2:$Z$16,$AB$2:$AB$16)-$U653)^2+(_xlfn.XLOOKUP(AQ$1,$Z$2:$Z$16,$AC$2:$AC$16-$V653)^2)))</f>
        <v/>
      </c>
      <c r="AR653" s="141" t="str">
        <f t="array" ref="AR653">IF(OR(AR$1=0, $A653=""),"",SQRT((_xlfn.XLOOKUP(AR$1,$Z$2:$Z$16,$AA$2:$AA$16)-$T653)^2+(_xlfn.XLOOKUP(AR$1,$Z$2:$Z$16,$AB$2:$AB$16)-$U653)^2+(_xlfn.XLOOKUP(AR$1,$Z$2:$Z$16,$AC$2:$AC$16-$V653)^2)))</f>
        <v/>
      </c>
      <c r="AS653" s="141" t="str">
        <f t="array" ref="AS653">IF(OR(AS$1=0, $A653=""),"",SQRT((_xlfn.XLOOKUP(AS$1,$Z$2:$Z$16,$AA$2:$AA$16)-$T653)^2+(_xlfn.XLOOKUP(AS$1,$Z$2:$Z$16,$AB$2:$AB$16)-$U653)^2+(_xlfn.XLOOKUP(AS$1,$Z$2:$Z$16,$AC$2:$AC$16-$V653)^2)))</f>
        <v/>
      </c>
      <c r="AT653" s="141" t="str">
        <f t="array" ref="AT653">IF(OR(AT$1=0, $A653=""),"",SQRT((_xlfn.XLOOKUP(AT$1,$Z$2:$Z$16,$AA$2:$AA$16)-$T653)^2+(_xlfn.XLOOKUP(AT$1,$Z$2:$Z$16,$AB$2:$AB$16)-$U653)^2+(_xlfn.XLOOKUP(AT$1,$Z$2:$Z$16,$AC$2:$AC$16-$V653)^2)))</f>
        <v/>
      </c>
      <c r="AU653" s="141" t="str">
        <f t="array" ref="AU653">IF(OR(AU$1=0, $A653=""),"",SQRT((_xlfn.XLOOKUP(AU$1,$Z$2:$Z$16,$AA$2:$AA$16)-$T653)^2+(_xlfn.XLOOKUP(AU$1,$Z$2:$Z$16,$AB$2:$AB$16)-$U653)^2+(_xlfn.XLOOKUP(AU$1,$Z$2:$Z$16,$AC$2:$AC$16-$V653)^2)))</f>
        <v/>
      </c>
      <c r="AV653" s="142" t="str">
        <f t="array" ref="AV653">IF(OR(AV$1=0, $A653=""),"",SQRT((_xlfn.XLOOKUP(AV$1,$Z$2:$Z$16,$AA$2:$AA$16)-$T653)^2+(_xlfn.XLOOKUP(AV$1,$Z$2:$Z$16,$AB$2:$AB$16)-$U653)^2+(_xlfn.XLOOKUP(AV$1,$Z$2:$Z$16,$AC$2:$AC$16-$V653)^2)))</f>
        <v/>
      </c>
      <c r="AW653" s="124"/>
      <c r="AX653" s="124"/>
      <c r="AY653" s="125">
        <f t="shared" si="206"/>
        <v>0</v>
      </c>
      <c r="AZ653" s="143">
        <f t="shared" si="207"/>
        <v>0</v>
      </c>
      <c r="BA653" s="143">
        <f t="shared" si="208"/>
        <v>0</v>
      </c>
      <c r="BB653" s="143">
        <f t="shared" si="209"/>
        <v>0</v>
      </c>
      <c r="BC653" s="143">
        <f t="shared" si="210"/>
        <v>0</v>
      </c>
      <c r="BD653" s="143">
        <f t="shared" si="211"/>
        <v>0</v>
      </c>
      <c r="BE653" s="143">
        <f t="shared" si="212"/>
        <v>0</v>
      </c>
      <c r="BF653" s="143">
        <f t="shared" si="213"/>
        <v>0</v>
      </c>
      <c r="BG653" s="144">
        <f t="shared" si="214"/>
        <v>0</v>
      </c>
      <c r="BH653" s="144">
        <f t="shared" si="215"/>
        <v>0</v>
      </c>
      <c r="BI653" s="144">
        <f t="shared" si="216"/>
        <v>0</v>
      </c>
      <c r="BJ653" s="144">
        <f t="shared" si="217"/>
        <v>0</v>
      </c>
      <c r="BK653" s="144">
        <f t="shared" si="218"/>
        <v>0</v>
      </c>
      <c r="BL653" s="144">
        <f t="shared" si="219"/>
        <v>0</v>
      </c>
      <c r="BM653" s="145">
        <f t="shared" si="220"/>
        <v>0</v>
      </c>
      <c r="BN653" s="124"/>
      <c r="BO653" s="124"/>
      <c r="BP653" s="124"/>
      <c r="BQ653" s="124"/>
      <c r="BR653" s="124"/>
      <c r="BS653" s="124"/>
      <c r="BT653" s="124"/>
      <c r="BU653" s="124"/>
      <c r="BV653" s="130"/>
      <c r="BW653" s="130"/>
      <c r="BX653" s="130"/>
      <c r="BY653" s="130"/>
      <c r="BZ653" s="130"/>
      <c r="CA653" s="130"/>
      <c r="CB653" s="130"/>
      <c r="CC653" s="130"/>
      <c r="CD653" s="130"/>
      <c r="CE653" s="130"/>
      <c r="CF653" s="130"/>
      <c r="CG653" s="130"/>
      <c r="CH653" s="130"/>
      <c r="CI653" s="130"/>
      <c r="CJ653" s="130"/>
      <c r="CL653" s="124"/>
      <c r="CM653" s="130" t="s">
        <v>32</v>
      </c>
      <c r="CN653" s="130"/>
      <c r="CO653" s="130"/>
      <c r="CP653" s="130"/>
      <c r="CQ653" s="130"/>
      <c r="CR653" s="130"/>
      <c r="CS653" s="130"/>
      <c r="CT653" s="130"/>
      <c r="CU653" s="130"/>
      <c r="CV653" s="130"/>
      <c r="CW653" s="130"/>
      <c r="CX653" s="130"/>
      <c r="CY653" s="130"/>
      <c r="CZ653" s="130"/>
      <c r="DA653" s="130"/>
      <c r="DD653" s="159" cm="1">
        <f t="array" ref="DD653">_xlfn.IFS(DD$1= 0,"", NOT(ISBLANK(CM653)), 0, ISBLANK(CM653), $Q653-$S653+AY653-BV653)</f>
        <v>0</v>
      </c>
      <c r="DE653" s="160" cm="1">
        <f t="array" ref="DE653">_xlfn.IFS(DE$1= 0,"", NOT(ISBLANK(CN653)), 0, ISBLANK(CN653), $Q653-$S653+AZ653-BW653)</f>
        <v>0</v>
      </c>
      <c r="DF653" s="160" cm="1">
        <f t="array" ref="DF653">_xlfn.IFS(DF$1= 0,"", NOT(ISBLANK(CO653)), 0, ISBLANK(CO653), $Q653-$S653+BA653-BX653)</f>
        <v>0</v>
      </c>
      <c r="DG653" s="160" cm="1">
        <f t="array" ref="DG653">_xlfn.IFS(DG$1= 0,"", NOT(ISBLANK(CP653)), 0, ISBLANK(CP653), $Q653-$S653+BB653-BY653)</f>
        <v>0</v>
      </c>
      <c r="DH653" s="160" cm="1">
        <f t="array" ref="DH653">_xlfn.IFS(DH$1= 0,"", NOT(ISBLANK(CQ653)), 0, ISBLANK(CQ653), $Q653-$S653+BC653-BZ653)</f>
        <v>0</v>
      </c>
      <c r="DI653" s="160" cm="1">
        <f t="array" ref="DI653">_xlfn.IFS(DI$1= 0,"", NOT(ISBLANK(CR653)), 0, ISBLANK(CR653), $Q653-$S653+BD653-CA653)</f>
        <v>0</v>
      </c>
      <c r="DJ653" s="160" t="str" cm="1">
        <f t="array" ref="DJ653">_xlfn.IFS(DJ$1= 0,"", NOT(ISBLANK(CS653)), 0, ISBLANK(CS653), $Q653-$S653+BE653-CB653)</f>
        <v/>
      </c>
      <c r="DK653" s="160" t="str" cm="1">
        <f t="array" ref="DK653">_xlfn.IFS(DK$1= 0,"", NOT(ISBLANK(CT653)), 0, ISBLANK(CT653), $Q653-$S653+BF653-CC653)</f>
        <v/>
      </c>
      <c r="DL653" s="162" t="str" cm="1">
        <f t="array" ref="DL653">_xlfn.IFS(DL$1= 0,"", NOT(ISBLANK(CU653)), 0, ISBLANK(CU653), $Q653-$S653+BG653-CD653)</f>
        <v/>
      </c>
      <c r="DM653" s="162" t="str" cm="1">
        <f t="array" ref="DM653">_xlfn.IFS(DM$1= 0,"", NOT(ISBLANK(CV653)), 0, ISBLANK(CV653), $Q653-$S653+BH653-CE653)</f>
        <v/>
      </c>
      <c r="DN653" s="162" t="str" cm="1">
        <f t="array" ref="DN653">_xlfn.IFS(DN$1= 0,"", NOT(ISBLANK(CW653)), 0, ISBLANK(CW653), $Q653-$S653+BI653-CF653)</f>
        <v/>
      </c>
      <c r="DO653" s="162" t="str" cm="1">
        <f t="array" ref="DO653">_xlfn.IFS(DO$1= 0,"", NOT(ISBLANK(CX653)), 0, ISBLANK(CX653), $Q653-$S653+BJ653-CG653)</f>
        <v/>
      </c>
      <c r="DP653" s="162" t="str" cm="1">
        <f t="array" ref="DP653">_xlfn.IFS(DP$1= 0,"", NOT(ISBLANK(CY653)), 0, ISBLANK(CY653), $Q653-$S653+BK653-CH653)</f>
        <v/>
      </c>
      <c r="DQ653" s="162" t="str" cm="1">
        <f t="array" ref="DQ653">_xlfn.IFS(DQ$1= 0,"", NOT(ISBLANK(CZ653)), 0, ISBLANK(CZ653), $Q653-$S653+BL653-CI653)</f>
        <v/>
      </c>
      <c r="DR653" s="163" t="str" cm="1">
        <f t="array" ref="DR653">_xlfn.IFS(DR$1= 0,"", NOT(ISBLANK(DA653)), 0, ISBLANK(DA653), $Q653-$S653+BM653-CJ653)</f>
        <v/>
      </c>
    </row>
    <row r="654" spans="1:122" ht="16.5" x14ac:dyDescent="0.3">
      <c r="A654" s="135"/>
      <c r="B654" s="136"/>
      <c r="C654" s="136"/>
      <c r="D654" s="137"/>
      <c r="E654" s="176"/>
      <c r="F654" s="182"/>
      <c r="G654" s="183"/>
      <c r="H654" s="183"/>
      <c r="I654" s="183"/>
      <c r="J654" s="183"/>
      <c r="K654" s="183"/>
      <c r="L654" s="183"/>
      <c r="M654" s="186"/>
      <c r="N654" s="182"/>
      <c r="O654" s="184"/>
      <c r="P654" s="178"/>
      <c r="Q654" s="118">
        <f t="shared" si="204"/>
        <v>0</v>
      </c>
      <c r="R654" s="3"/>
      <c r="S654" s="3"/>
      <c r="T654" s="4"/>
      <c r="U654" s="4"/>
      <c r="V654" s="99">
        <f t="shared" si="205"/>
        <v>0</v>
      </c>
      <c r="W654" s="161"/>
      <c r="X654" s="138"/>
      <c r="AH654" s="158" t="str">
        <f t="array" ref="AH654">IF(OR(AH$1=0, $A654=""),"",SQRT((_xlfn.XLOOKUP(AH$1,$Z$2:$Z$16,$AA$2:$AA$16)-$T654)^2+(_xlfn.XLOOKUP(AH$1,$Z$2:$Z$16,$AB$2:$AB$16)-$U654)^2+(_xlfn.XLOOKUP(AH$1,$Z$2:$Z$16,$AC$2:$AC$16-$V654)^2)))</f>
        <v/>
      </c>
      <c r="AI654" s="140" t="str">
        <f t="array" ref="AI654">IF(OR(AI$1=0, $A654=""),"",SQRT((_xlfn.XLOOKUP(AI$1,$Z$2:$Z$16,$AA$2:$AA$16)-$T654)^2+(_xlfn.XLOOKUP(AI$1,$Z$2:$Z$16,$AB$2:$AB$16)-$U654)^2+(_xlfn.XLOOKUP(AI$1,$Z$2:$Z$16,$AC$2:$AC$16-$V654)^2)))</f>
        <v/>
      </c>
      <c r="AJ654" s="140" t="str">
        <f t="array" ref="AJ654">IF(OR(AJ$1=0, $A654=""),"",SQRT((_xlfn.XLOOKUP(AJ$1,$Z$2:$Z$16,$AA$2:$AA$16)-$T654)^2+(_xlfn.XLOOKUP(AJ$1,$Z$2:$Z$16,$AB$2:$AB$16)-$U654)^2+(_xlfn.XLOOKUP(AJ$1,$Z$2:$Z$16,$AC$2:$AC$16-$V654)^2)))</f>
        <v/>
      </c>
      <c r="AK654" s="140" t="str">
        <f t="array" ref="AK654">IF(OR(AK$1=0, $A654=""),"",SQRT((_xlfn.XLOOKUP(AK$1,$Z$2:$Z$16,$AA$2:$AA$16)-$T654)^2+(_xlfn.XLOOKUP(AK$1,$Z$2:$Z$16,$AB$2:$AB$16)-$U654)^2+(_xlfn.XLOOKUP(AK$1,$Z$2:$Z$16,$AC$2:$AC$16-$V654)^2)))</f>
        <v/>
      </c>
      <c r="AL654" s="140" t="str">
        <f t="array" ref="AL654">IF(OR(AL$1=0, $A654=""),"",SQRT((_xlfn.XLOOKUP(AL$1,$Z$2:$Z$16,$AA$2:$AA$16)-$T654)^2+(_xlfn.XLOOKUP(AL$1,$Z$2:$Z$16,$AB$2:$AB$16)-$U654)^2+(_xlfn.XLOOKUP(AL$1,$Z$2:$Z$16,$AC$2:$AC$16-$V654)^2)))</f>
        <v/>
      </c>
      <c r="AM654" s="140" t="str">
        <f t="array" ref="AM654">IF(OR(AM$1=0, $A654=""),"",SQRT((_xlfn.XLOOKUP(AM$1,$Z$2:$Z$16,$AA$2:$AA$16)-$T654)^2+(_xlfn.XLOOKUP(AM$1,$Z$2:$Z$16,$AB$2:$AB$16)-$U654)^2+(_xlfn.XLOOKUP(AM$1,$Z$2:$Z$16,$AC$2:$AC$16-$V654)^2)))</f>
        <v/>
      </c>
      <c r="AN654" s="140" t="str">
        <f t="array" ref="AN654">IF(OR(AN$1=0, $A654=""),"",SQRT((_xlfn.XLOOKUP(AN$1,$Z$2:$Z$16,$AA$2:$AA$16)-$T654)^2+(_xlfn.XLOOKUP(AN$1,$Z$2:$Z$16,$AB$2:$AB$16)-$U654)^2+(_xlfn.XLOOKUP(AN$1,$Z$2:$Z$16,$AC$2:$AC$16-$V654)^2)))</f>
        <v/>
      </c>
      <c r="AO654" s="140" t="str">
        <f t="array" ref="AO654">IF(OR(AO$1=0, $A654=""),"",SQRT((_xlfn.XLOOKUP(AO$1,$Z$2:$Z$16,$AA$2:$AA$16)-$T654)^2+(_xlfn.XLOOKUP(AO$1,$Z$2:$Z$16,$AB$2:$AB$16)-$U654)^2+(_xlfn.XLOOKUP(AO$1,$Z$2:$Z$16,$AC$2:$AC$16-$V654)^2)))</f>
        <v/>
      </c>
      <c r="AP654" s="141" t="str">
        <f t="array" ref="AP654">IF(OR(AP$1=0, $A654=""),"",SQRT((_xlfn.XLOOKUP(AP$1,$Z$2:$Z$16,$AA$2:$AA$16)-$T654)^2+(_xlfn.XLOOKUP(AP$1,$Z$2:$Z$16,$AB$2:$AB$16)-$U654)^2+(_xlfn.XLOOKUP(AP$1,$Z$2:$Z$16,$AC$2:$AC$16-$V654)^2)))</f>
        <v/>
      </c>
      <c r="AQ654" s="141" t="str">
        <f t="array" ref="AQ654">IF(OR(AQ$1=0, $A654=""),"",SQRT((_xlfn.XLOOKUP(AQ$1,$Z$2:$Z$16,$AA$2:$AA$16)-$T654)^2+(_xlfn.XLOOKUP(AQ$1,$Z$2:$Z$16,$AB$2:$AB$16)-$U654)^2+(_xlfn.XLOOKUP(AQ$1,$Z$2:$Z$16,$AC$2:$AC$16-$V654)^2)))</f>
        <v/>
      </c>
      <c r="AR654" s="141" t="str">
        <f t="array" ref="AR654">IF(OR(AR$1=0, $A654=""),"",SQRT((_xlfn.XLOOKUP(AR$1,$Z$2:$Z$16,$AA$2:$AA$16)-$T654)^2+(_xlfn.XLOOKUP(AR$1,$Z$2:$Z$16,$AB$2:$AB$16)-$U654)^2+(_xlfn.XLOOKUP(AR$1,$Z$2:$Z$16,$AC$2:$AC$16-$V654)^2)))</f>
        <v/>
      </c>
      <c r="AS654" s="141" t="str">
        <f t="array" ref="AS654">IF(OR(AS$1=0, $A654=""),"",SQRT((_xlfn.XLOOKUP(AS$1,$Z$2:$Z$16,$AA$2:$AA$16)-$T654)^2+(_xlfn.XLOOKUP(AS$1,$Z$2:$Z$16,$AB$2:$AB$16)-$U654)^2+(_xlfn.XLOOKUP(AS$1,$Z$2:$Z$16,$AC$2:$AC$16-$V654)^2)))</f>
        <v/>
      </c>
      <c r="AT654" s="141" t="str">
        <f t="array" ref="AT654">IF(OR(AT$1=0, $A654=""),"",SQRT((_xlfn.XLOOKUP(AT$1,$Z$2:$Z$16,$AA$2:$AA$16)-$T654)^2+(_xlfn.XLOOKUP(AT$1,$Z$2:$Z$16,$AB$2:$AB$16)-$U654)^2+(_xlfn.XLOOKUP(AT$1,$Z$2:$Z$16,$AC$2:$AC$16-$V654)^2)))</f>
        <v/>
      </c>
      <c r="AU654" s="141" t="str">
        <f t="array" ref="AU654">IF(OR(AU$1=0, $A654=""),"",SQRT((_xlfn.XLOOKUP(AU$1,$Z$2:$Z$16,$AA$2:$AA$16)-$T654)^2+(_xlfn.XLOOKUP(AU$1,$Z$2:$Z$16,$AB$2:$AB$16)-$U654)^2+(_xlfn.XLOOKUP(AU$1,$Z$2:$Z$16,$AC$2:$AC$16-$V654)^2)))</f>
        <v/>
      </c>
      <c r="AV654" s="142" t="str">
        <f t="array" ref="AV654">IF(OR(AV$1=0, $A654=""),"",SQRT((_xlfn.XLOOKUP(AV$1,$Z$2:$Z$16,$AA$2:$AA$16)-$T654)^2+(_xlfn.XLOOKUP(AV$1,$Z$2:$Z$16,$AB$2:$AB$16)-$U654)^2+(_xlfn.XLOOKUP(AV$1,$Z$2:$Z$16,$AC$2:$AC$16-$V654)^2)))</f>
        <v/>
      </c>
      <c r="AW654" s="124"/>
      <c r="AX654" s="124"/>
      <c r="AY654" s="125">
        <f t="shared" si="206"/>
        <v>0</v>
      </c>
      <c r="AZ654" s="143">
        <f t="shared" si="207"/>
        <v>0</v>
      </c>
      <c r="BA654" s="143">
        <f t="shared" si="208"/>
        <v>0</v>
      </c>
      <c r="BB654" s="143">
        <f t="shared" si="209"/>
        <v>0</v>
      </c>
      <c r="BC654" s="143">
        <f t="shared" si="210"/>
        <v>0</v>
      </c>
      <c r="BD654" s="143">
        <f t="shared" si="211"/>
        <v>0</v>
      </c>
      <c r="BE654" s="143">
        <f t="shared" si="212"/>
        <v>0</v>
      </c>
      <c r="BF654" s="143">
        <f t="shared" si="213"/>
        <v>0</v>
      </c>
      <c r="BG654" s="144">
        <f t="shared" si="214"/>
        <v>0</v>
      </c>
      <c r="BH654" s="144">
        <f t="shared" si="215"/>
        <v>0</v>
      </c>
      <c r="BI654" s="144">
        <f t="shared" si="216"/>
        <v>0</v>
      </c>
      <c r="BJ654" s="144">
        <f t="shared" si="217"/>
        <v>0</v>
      </c>
      <c r="BK654" s="144">
        <f t="shared" si="218"/>
        <v>0</v>
      </c>
      <c r="BL654" s="144">
        <f t="shared" si="219"/>
        <v>0</v>
      </c>
      <c r="BM654" s="145">
        <f t="shared" si="220"/>
        <v>0</v>
      </c>
      <c r="BN654" s="124"/>
      <c r="BO654" s="124"/>
      <c r="BP654" s="124"/>
      <c r="BQ654" s="124"/>
      <c r="BR654" s="124"/>
      <c r="BS654" s="124"/>
      <c r="BT654" s="124"/>
      <c r="BU654" s="124"/>
      <c r="BV654" s="130"/>
      <c r="BW654" s="130"/>
      <c r="BX654" s="130"/>
      <c r="BY654" s="130"/>
      <c r="BZ654" s="130"/>
      <c r="CA654" s="130"/>
      <c r="CB654" s="130"/>
      <c r="CC654" s="130"/>
      <c r="CD654" s="130"/>
      <c r="CE654" s="130"/>
      <c r="CF654" s="130"/>
      <c r="CG654" s="130"/>
      <c r="CH654" s="130"/>
      <c r="CI654" s="130"/>
      <c r="CJ654" s="130"/>
      <c r="CL654" s="124"/>
      <c r="CM654" s="130" t="s">
        <v>32</v>
      </c>
      <c r="CN654" s="130"/>
      <c r="CO654" s="130"/>
      <c r="CP654" s="130"/>
      <c r="CQ654" s="130"/>
      <c r="CR654" s="130"/>
      <c r="CS654" s="130"/>
      <c r="CT654" s="130"/>
      <c r="CU654" s="130"/>
      <c r="CV654" s="130"/>
      <c r="CW654" s="130"/>
      <c r="CX654" s="130"/>
      <c r="CY654" s="130"/>
      <c r="CZ654" s="130"/>
      <c r="DA654" s="130"/>
      <c r="DD654" s="159" cm="1">
        <f t="array" ref="DD654">_xlfn.IFS(DD$1= 0,"", NOT(ISBLANK(CM654)), 0, ISBLANK(CM654), $Q654-$S654+AY654-BV654)</f>
        <v>0</v>
      </c>
      <c r="DE654" s="160" cm="1">
        <f t="array" ref="DE654">_xlfn.IFS(DE$1= 0,"", NOT(ISBLANK(CN654)), 0, ISBLANK(CN654), $Q654-$S654+AZ654-BW654)</f>
        <v>0</v>
      </c>
      <c r="DF654" s="160" cm="1">
        <f t="array" ref="DF654">_xlfn.IFS(DF$1= 0,"", NOT(ISBLANK(CO654)), 0, ISBLANK(CO654), $Q654-$S654+BA654-BX654)</f>
        <v>0</v>
      </c>
      <c r="DG654" s="160" cm="1">
        <f t="array" ref="DG654">_xlfn.IFS(DG$1= 0,"", NOT(ISBLANK(CP654)), 0, ISBLANK(CP654), $Q654-$S654+BB654-BY654)</f>
        <v>0</v>
      </c>
      <c r="DH654" s="160" cm="1">
        <f t="array" ref="DH654">_xlfn.IFS(DH$1= 0,"", NOT(ISBLANK(CQ654)), 0, ISBLANK(CQ654), $Q654-$S654+BC654-BZ654)</f>
        <v>0</v>
      </c>
      <c r="DI654" s="160" cm="1">
        <f t="array" ref="DI654">_xlfn.IFS(DI$1= 0,"", NOT(ISBLANK(CR654)), 0, ISBLANK(CR654), $Q654-$S654+BD654-CA654)</f>
        <v>0</v>
      </c>
      <c r="DJ654" s="160" t="str" cm="1">
        <f t="array" ref="DJ654">_xlfn.IFS(DJ$1= 0,"", NOT(ISBLANK(CS654)), 0, ISBLANK(CS654), $Q654-$S654+BE654-CB654)</f>
        <v/>
      </c>
      <c r="DK654" s="160" t="str" cm="1">
        <f t="array" ref="DK654">_xlfn.IFS(DK$1= 0,"", NOT(ISBLANK(CT654)), 0, ISBLANK(CT654), $Q654-$S654+BF654-CC654)</f>
        <v/>
      </c>
      <c r="DL654" s="162" t="str" cm="1">
        <f t="array" ref="DL654">_xlfn.IFS(DL$1= 0,"", NOT(ISBLANK(CU654)), 0, ISBLANK(CU654), $Q654-$S654+BG654-CD654)</f>
        <v/>
      </c>
      <c r="DM654" s="162" t="str" cm="1">
        <f t="array" ref="DM654">_xlfn.IFS(DM$1= 0,"", NOT(ISBLANK(CV654)), 0, ISBLANK(CV654), $Q654-$S654+BH654-CE654)</f>
        <v/>
      </c>
      <c r="DN654" s="162" t="str" cm="1">
        <f t="array" ref="DN654">_xlfn.IFS(DN$1= 0,"", NOT(ISBLANK(CW654)), 0, ISBLANK(CW654), $Q654-$S654+BI654-CF654)</f>
        <v/>
      </c>
      <c r="DO654" s="162" t="str" cm="1">
        <f t="array" ref="DO654">_xlfn.IFS(DO$1= 0,"", NOT(ISBLANK(CX654)), 0, ISBLANK(CX654), $Q654-$S654+BJ654-CG654)</f>
        <v/>
      </c>
      <c r="DP654" s="162" t="str" cm="1">
        <f t="array" ref="DP654">_xlfn.IFS(DP$1= 0,"", NOT(ISBLANK(CY654)), 0, ISBLANK(CY654), $Q654-$S654+BK654-CH654)</f>
        <v/>
      </c>
      <c r="DQ654" s="162" t="str" cm="1">
        <f t="array" ref="DQ654">_xlfn.IFS(DQ$1= 0,"", NOT(ISBLANK(CZ654)), 0, ISBLANK(CZ654), $Q654-$S654+BL654-CI654)</f>
        <v/>
      </c>
      <c r="DR654" s="163" t="str" cm="1">
        <f t="array" ref="DR654">_xlfn.IFS(DR$1= 0,"", NOT(ISBLANK(DA654)), 0, ISBLANK(DA654), $Q654-$S654+BM654-CJ654)</f>
        <v/>
      </c>
    </row>
    <row r="655" spans="1:122" ht="16.5" x14ac:dyDescent="0.3">
      <c r="A655" s="135"/>
      <c r="B655" s="136"/>
      <c r="C655" s="136"/>
      <c r="D655" s="137"/>
      <c r="E655" s="176"/>
      <c r="F655" s="182"/>
      <c r="G655" s="183"/>
      <c r="H655" s="183"/>
      <c r="I655" s="183"/>
      <c r="J655" s="183"/>
      <c r="K655" s="183"/>
      <c r="L655" s="183"/>
      <c r="M655" s="186"/>
      <c r="N655" s="182"/>
      <c r="O655" s="184"/>
      <c r="P655" s="178"/>
      <c r="Q655" s="118">
        <f t="shared" si="204"/>
        <v>0</v>
      </c>
      <c r="R655" s="3"/>
      <c r="S655" s="3"/>
      <c r="T655" s="4"/>
      <c r="U655" s="4"/>
      <c r="V655" s="99">
        <f t="shared" si="205"/>
        <v>0</v>
      </c>
      <c r="W655" s="161"/>
      <c r="X655" s="138"/>
      <c r="AH655" s="158" t="str">
        <f t="array" ref="AH655">IF(OR(AH$1=0, $A655=""),"",SQRT((_xlfn.XLOOKUP(AH$1,$Z$2:$Z$16,$AA$2:$AA$16)-$T655)^2+(_xlfn.XLOOKUP(AH$1,$Z$2:$Z$16,$AB$2:$AB$16)-$U655)^2+(_xlfn.XLOOKUP(AH$1,$Z$2:$Z$16,$AC$2:$AC$16-$V655)^2)))</f>
        <v/>
      </c>
      <c r="AI655" s="140" t="str">
        <f t="array" ref="AI655">IF(OR(AI$1=0, $A655=""),"",SQRT((_xlfn.XLOOKUP(AI$1,$Z$2:$Z$16,$AA$2:$AA$16)-$T655)^2+(_xlfn.XLOOKUP(AI$1,$Z$2:$Z$16,$AB$2:$AB$16)-$U655)^2+(_xlfn.XLOOKUP(AI$1,$Z$2:$Z$16,$AC$2:$AC$16-$V655)^2)))</f>
        <v/>
      </c>
      <c r="AJ655" s="140" t="str">
        <f t="array" ref="AJ655">IF(OR(AJ$1=0, $A655=""),"",SQRT((_xlfn.XLOOKUP(AJ$1,$Z$2:$Z$16,$AA$2:$AA$16)-$T655)^2+(_xlfn.XLOOKUP(AJ$1,$Z$2:$Z$16,$AB$2:$AB$16)-$U655)^2+(_xlfn.XLOOKUP(AJ$1,$Z$2:$Z$16,$AC$2:$AC$16-$V655)^2)))</f>
        <v/>
      </c>
      <c r="AK655" s="140" t="str">
        <f t="array" ref="AK655">IF(OR(AK$1=0, $A655=""),"",SQRT((_xlfn.XLOOKUP(AK$1,$Z$2:$Z$16,$AA$2:$AA$16)-$T655)^2+(_xlfn.XLOOKUP(AK$1,$Z$2:$Z$16,$AB$2:$AB$16)-$U655)^2+(_xlfn.XLOOKUP(AK$1,$Z$2:$Z$16,$AC$2:$AC$16-$V655)^2)))</f>
        <v/>
      </c>
      <c r="AL655" s="140" t="str">
        <f t="array" ref="AL655">IF(OR(AL$1=0, $A655=""),"",SQRT((_xlfn.XLOOKUP(AL$1,$Z$2:$Z$16,$AA$2:$AA$16)-$T655)^2+(_xlfn.XLOOKUP(AL$1,$Z$2:$Z$16,$AB$2:$AB$16)-$U655)^2+(_xlfn.XLOOKUP(AL$1,$Z$2:$Z$16,$AC$2:$AC$16-$V655)^2)))</f>
        <v/>
      </c>
      <c r="AM655" s="140" t="str">
        <f t="array" ref="AM655">IF(OR(AM$1=0, $A655=""),"",SQRT((_xlfn.XLOOKUP(AM$1,$Z$2:$Z$16,$AA$2:$AA$16)-$T655)^2+(_xlfn.XLOOKUP(AM$1,$Z$2:$Z$16,$AB$2:$AB$16)-$U655)^2+(_xlfn.XLOOKUP(AM$1,$Z$2:$Z$16,$AC$2:$AC$16-$V655)^2)))</f>
        <v/>
      </c>
      <c r="AN655" s="140" t="str">
        <f t="array" ref="AN655">IF(OR(AN$1=0, $A655=""),"",SQRT((_xlfn.XLOOKUP(AN$1,$Z$2:$Z$16,$AA$2:$AA$16)-$T655)^2+(_xlfn.XLOOKUP(AN$1,$Z$2:$Z$16,$AB$2:$AB$16)-$U655)^2+(_xlfn.XLOOKUP(AN$1,$Z$2:$Z$16,$AC$2:$AC$16-$V655)^2)))</f>
        <v/>
      </c>
      <c r="AO655" s="140" t="str">
        <f t="array" ref="AO655">IF(OR(AO$1=0, $A655=""),"",SQRT((_xlfn.XLOOKUP(AO$1,$Z$2:$Z$16,$AA$2:$AA$16)-$T655)^2+(_xlfn.XLOOKUP(AO$1,$Z$2:$Z$16,$AB$2:$AB$16)-$U655)^2+(_xlfn.XLOOKUP(AO$1,$Z$2:$Z$16,$AC$2:$AC$16-$V655)^2)))</f>
        <v/>
      </c>
      <c r="AP655" s="141" t="str">
        <f t="array" ref="AP655">IF(OR(AP$1=0, $A655=""),"",SQRT((_xlfn.XLOOKUP(AP$1,$Z$2:$Z$16,$AA$2:$AA$16)-$T655)^2+(_xlfn.XLOOKUP(AP$1,$Z$2:$Z$16,$AB$2:$AB$16)-$U655)^2+(_xlfn.XLOOKUP(AP$1,$Z$2:$Z$16,$AC$2:$AC$16-$V655)^2)))</f>
        <v/>
      </c>
      <c r="AQ655" s="141" t="str">
        <f t="array" ref="AQ655">IF(OR(AQ$1=0, $A655=""),"",SQRT((_xlfn.XLOOKUP(AQ$1,$Z$2:$Z$16,$AA$2:$AA$16)-$T655)^2+(_xlfn.XLOOKUP(AQ$1,$Z$2:$Z$16,$AB$2:$AB$16)-$U655)^2+(_xlfn.XLOOKUP(AQ$1,$Z$2:$Z$16,$AC$2:$AC$16-$V655)^2)))</f>
        <v/>
      </c>
      <c r="AR655" s="141" t="str">
        <f t="array" ref="AR655">IF(OR(AR$1=0, $A655=""),"",SQRT((_xlfn.XLOOKUP(AR$1,$Z$2:$Z$16,$AA$2:$AA$16)-$T655)^2+(_xlfn.XLOOKUP(AR$1,$Z$2:$Z$16,$AB$2:$AB$16)-$U655)^2+(_xlfn.XLOOKUP(AR$1,$Z$2:$Z$16,$AC$2:$AC$16-$V655)^2)))</f>
        <v/>
      </c>
      <c r="AS655" s="141" t="str">
        <f t="array" ref="AS655">IF(OR(AS$1=0, $A655=""),"",SQRT((_xlfn.XLOOKUP(AS$1,$Z$2:$Z$16,$AA$2:$AA$16)-$T655)^2+(_xlfn.XLOOKUP(AS$1,$Z$2:$Z$16,$AB$2:$AB$16)-$U655)^2+(_xlfn.XLOOKUP(AS$1,$Z$2:$Z$16,$AC$2:$AC$16-$V655)^2)))</f>
        <v/>
      </c>
      <c r="AT655" s="141" t="str">
        <f t="array" ref="AT655">IF(OR(AT$1=0, $A655=""),"",SQRT((_xlfn.XLOOKUP(AT$1,$Z$2:$Z$16,$AA$2:$AA$16)-$T655)^2+(_xlfn.XLOOKUP(AT$1,$Z$2:$Z$16,$AB$2:$AB$16)-$U655)^2+(_xlfn.XLOOKUP(AT$1,$Z$2:$Z$16,$AC$2:$AC$16-$V655)^2)))</f>
        <v/>
      </c>
      <c r="AU655" s="141" t="str">
        <f t="array" ref="AU655">IF(OR(AU$1=0, $A655=""),"",SQRT((_xlfn.XLOOKUP(AU$1,$Z$2:$Z$16,$AA$2:$AA$16)-$T655)^2+(_xlfn.XLOOKUP(AU$1,$Z$2:$Z$16,$AB$2:$AB$16)-$U655)^2+(_xlfn.XLOOKUP(AU$1,$Z$2:$Z$16,$AC$2:$AC$16-$V655)^2)))</f>
        <v/>
      </c>
      <c r="AV655" s="142" t="str">
        <f t="array" ref="AV655">IF(OR(AV$1=0, $A655=""),"",SQRT((_xlfn.XLOOKUP(AV$1,$Z$2:$Z$16,$AA$2:$AA$16)-$T655)^2+(_xlfn.XLOOKUP(AV$1,$Z$2:$Z$16,$AB$2:$AB$16)-$U655)^2+(_xlfn.XLOOKUP(AV$1,$Z$2:$Z$16,$AC$2:$AC$16-$V655)^2)))</f>
        <v/>
      </c>
      <c r="AW655" s="124"/>
      <c r="AX655" s="124"/>
      <c r="AY655" s="125">
        <f t="shared" si="206"/>
        <v>0</v>
      </c>
      <c r="AZ655" s="143">
        <f t="shared" si="207"/>
        <v>0</v>
      </c>
      <c r="BA655" s="143">
        <f t="shared" si="208"/>
        <v>0</v>
      </c>
      <c r="BB655" s="143">
        <f t="shared" si="209"/>
        <v>0</v>
      </c>
      <c r="BC655" s="143">
        <f t="shared" si="210"/>
        <v>0</v>
      </c>
      <c r="BD655" s="143">
        <f t="shared" si="211"/>
        <v>0</v>
      </c>
      <c r="BE655" s="143">
        <f t="shared" si="212"/>
        <v>0</v>
      </c>
      <c r="BF655" s="143">
        <f t="shared" si="213"/>
        <v>0</v>
      </c>
      <c r="BG655" s="144">
        <f t="shared" si="214"/>
        <v>0</v>
      </c>
      <c r="BH655" s="144">
        <f t="shared" si="215"/>
        <v>0</v>
      </c>
      <c r="BI655" s="144">
        <f t="shared" si="216"/>
        <v>0</v>
      </c>
      <c r="BJ655" s="144">
        <f t="shared" si="217"/>
        <v>0</v>
      </c>
      <c r="BK655" s="144">
        <f t="shared" si="218"/>
        <v>0</v>
      </c>
      <c r="BL655" s="144">
        <f t="shared" si="219"/>
        <v>0</v>
      </c>
      <c r="BM655" s="145">
        <f t="shared" si="220"/>
        <v>0</v>
      </c>
      <c r="BN655" s="124"/>
      <c r="BO655" s="124"/>
      <c r="BP655" s="124"/>
      <c r="BQ655" s="124"/>
      <c r="BR655" s="124"/>
      <c r="BS655" s="124"/>
      <c r="BT655" s="124"/>
      <c r="BU655" s="124"/>
      <c r="BV655" s="130"/>
      <c r="BW655" s="130"/>
      <c r="BX655" s="130"/>
      <c r="BY655" s="130"/>
      <c r="BZ655" s="130"/>
      <c r="CA655" s="130"/>
      <c r="CB655" s="130"/>
      <c r="CC655" s="130"/>
      <c r="CD655" s="130"/>
      <c r="CE655" s="130"/>
      <c r="CF655" s="130"/>
      <c r="CG655" s="130"/>
      <c r="CH655" s="130"/>
      <c r="CI655" s="130"/>
      <c r="CJ655" s="130"/>
      <c r="CL655" s="124"/>
      <c r="CM655" s="130" t="s">
        <v>32</v>
      </c>
      <c r="CN655" s="130"/>
      <c r="CO655" s="130"/>
      <c r="CP655" s="130"/>
      <c r="CQ655" s="130"/>
      <c r="CR655" s="130"/>
      <c r="CS655" s="130"/>
      <c r="CT655" s="130"/>
      <c r="CU655" s="130"/>
      <c r="CV655" s="130"/>
      <c r="CW655" s="130"/>
      <c r="CX655" s="130"/>
      <c r="CY655" s="130"/>
      <c r="CZ655" s="130"/>
      <c r="DA655" s="130"/>
      <c r="DD655" s="159" cm="1">
        <f t="array" ref="DD655">_xlfn.IFS(DD$1= 0,"", NOT(ISBLANK(CM655)), 0, ISBLANK(CM655), $Q655-$S655+AY655-BV655)</f>
        <v>0</v>
      </c>
      <c r="DE655" s="160" cm="1">
        <f t="array" ref="DE655">_xlfn.IFS(DE$1= 0,"", NOT(ISBLANK(CN655)), 0, ISBLANK(CN655), $Q655-$S655+AZ655-BW655)</f>
        <v>0</v>
      </c>
      <c r="DF655" s="160" cm="1">
        <f t="array" ref="DF655">_xlfn.IFS(DF$1= 0,"", NOT(ISBLANK(CO655)), 0, ISBLANK(CO655), $Q655-$S655+BA655-BX655)</f>
        <v>0</v>
      </c>
      <c r="DG655" s="160" cm="1">
        <f t="array" ref="DG655">_xlfn.IFS(DG$1= 0,"", NOT(ISBLANK(CP655)), 0, ISBLANK(CP655), $Q655-$S655+BB655-BY655)</f>
        <v>0</v>
      </c>
      <c r="DH655" s="160" cm="1">
        <f t="array" ref="DH655">_xlfn.IFS(DH$1= 0,"", NOT(ISBLANK(CQ655)), 0, ISBLANK(CQ655), $Q655-$S655+BC655-BZ655)</f>
        <v>0</v>
      </c>
      <c r="DI655" s="160" cm="1">
        <f t="array" ref="DI655">_xlfn.IFS(DI$1= 0,"", NOT(ISBLANK(CR655)), 0, ISBLANK(CR655), $Q655-$S655+BD655-CA655)</f>
        <v>0</v>
      </c>
      <c r="DJ655" s="160" t="str" cm="1">
        <f t="array" ref="DJ655">_xlfn.IFS(DJ$1= 0,"", NOT(ISBLANK(CS655)), 0, ISBLANK(CS655), $Q655-$S655+BE655-CB655)</f>
        <v/>
      </c>
      <c r="DK655" s="160" t="str" cm="1">
        <f t="array" ref="DK655">_xlfn.IFS(DK$1= 0,"", NOT(ISBLANK(CT655)), 0, ISBLANK(CT655), $Q655-$S655+BF655-CC655)</f>
        <v/>
      </c>
      <c r="DL655" s="162" t="str" cm="1">
        <f t="array" ref="DL655">_xlfn.IFS(DL$1= 0,"", NOT(ISBLANK(CU655)), 0, ISBLANK(CU655), $Q655-$S655+BG655-CD655)</f>
        <v/>
      </c>
      <c r="DM655" s="162" t="str" cm="1">
        <f t="array" ref="DM655">_xlfn.IFS(DM$1= 0,"", NOT(ISBLANK(CV655)), 0, ISBLANK(CV655), $Q655-$S655+BH655-CE655)</f>
        <v/>
      </c>
      <c r="DN655" s="162" t="str" cm="1">
        <f t="array" ref="DN655">_xlfn.IFS(DN$1= 0,"", NOT(ISBLANK(CW655)), 0, ISBLANK(CW655), $Q655-$S655+BI655-CF655)</f>
        <v/>
      </c>
      <c r="DO655" s="162" t="str" cm="1">
        <f t="array" ref="DO655">_xlfn.IFS(DO$1= 0,"", NOT(ISBLANK(CX655)), 0, ISBLANK(CX655), $Q655-$S655+BJ655-CG655)</f>
        <v/>
      </c>
      <c r="DP655" s="162" t="str" cm="1">
        <f t="array" ref="DP655">_xlfn.IFS(DP$1= 0,"", NOT(ISBLANK(CY655)), 0, ISBLANK(CY655), $Q655-$S655+BK655-CH655)</f>
        <v/>
      </c>
      <c r="DQ655" s="162" t="str" cm="1">
        <f t="array" ref="DQ655">_xlfn.IFS(DQ$1= 0,"", NOT(ISBLANK(CZ655)), 0, ISBLANK(CZ655), $Q655-$S655+BL655-CI655)</f>
        <v/>
      </c>
      <c r="DR655" s="163" t="str" cm="1">
        <f t="array" ref="DR655">_xlfn.IFS(DR$1= 0,"", NOT(ISBLANK(DA655)), 0, ISBLANK(DA655), $Q655-$S655+BM655-CJ655)</f>
        <v/>
      </c>
    </row>
    <row r="656" spans="1:122" ht="16.5" x14ac:dyDescent="0.3">
      <c r="A656" s="135"/>
      <c r="B656" s="136"/>
      <c r="C656" s="136"/>
      <c r="D656" s="137"/>
      <c r="E656" s="176"/>
      <c r="F656" s="182"/>
      <c r="G656" s="183"/>
      <c r="H656" s="183"/>
      <c r="I656" s="183"/>
      <c r="J656" s="183"/>
      <c r="K656" s="183"/>
      <c r="L656" s="183"/>
      <c r="M656" s="186"/>
      <c r="N656" s="182"/>
      <c r="O656" s="184"/>
      <c r="P656" s="178"/>
      <c r="Q656" s="118">
        <f t="shared" si="204"/>
        <v>0</v>
      </c>
      <c r="R656" s="3"/>
      <c r="S656" s="3"/>
      <c r="T656" s="4"/>
      <c r="U656" s="4"/>
      <c r="V656" s="99">
        <f t="shared" si="205"/>
        <v>0</v>
      </c>
      <c r="W656" s="161"/>
      <c r="X656" s="138"/>
      <c r="AH656" s="158" t="str">
        <f t="array" ref="AH656">IF(OR(AH$1=0, $A656=""),"",SQRT((_xlfn.XLOOKUP(AH$1,$Z$2:$Z$16,$AA$2:$AA$16)-$T656)^2+(_xlfn.XLOOKUP(AH$1,$Z$2:$Z$16,$AB$2:$AB$16)-$U656)^2+(_xlfn.XLOOKUP(AH$1,$Z$2:$Z$16,$AC$2:$AC$16-$V656)^2)))</f>
        <v/>
      </c>
      <c r="AI656" s="140" t="str">
        <f t="array" ref="AI656">IF(OR(AI$1=0, $A656=""),"",SQRT((_xlfn.XLOOKUP(AI$1,$Z$2:$Z$16,$AA$2:$AA$16)-$T656)^2+(_xlfn.XLOOKUP(AI$1,$Z$2:$Z$16,$AB$2:$AB$16)-$U656)^2+(_xlfn.XLOOKUP(AI$1,$Z$2:$Z$16,$AC$2:$AC$16-$V656)^2)))</f>
        <v/>
      </c>
      <c r="AJ656" s="140" t="str">
        <f t="array" ref="AJ656">IF(OR(AJ$1=0, $A656=""),"",SQRT((_xlfn.XLOOKUP(AJ$1,$Z$2:$Z$16,$AA$2:$AA$16)-$T656)^2+(_xlfn.XLOOKUP(AJ$1,$Z$2:$Z$16,$AB$2:$AB$16)-$U656)^2+(_xlfn.XLOOKUP(AJ$1,$Z$2:$Z$16,$AC$2:$AC$16-$V656)^2)))</f>
        <v/>
      </c>
      <c r="AK656" s="140" t="str">
        <f t="array" ref="AK656">IF(OR(AK$1=0, $A656=""),"",SQRT((_xlfn.XLOOKUP(AK$1,$Z$2:$Z$16,$AA$2:$AA$16)-$T656)^2+(_xlfn.XLOOKUP(AK$1,$Z$2:$Z$16,$AB$2:$AB$16)-$U656)^2+(_xlfn.XLOOKUP(AK$1,$Z$2:$Z$16,$AC$2:$AC$16-$V656)^2)))</f>
        <v/>
      </c>
      <c r="AL656" s="140" t="str">
        <f t="array" ref="AL656">IF(OR(AL$1=0, $A656=""),"",SQRT((_xlfn.XLOOKUP(AL$1,$Z$2:$Z$16,$AA$2:$AA$16)-$T656)^2+(_xlfn.XLOOKUP(AL$1,$Z$2:$Z$16,$AB$2:$AB$16)-$U656)^2+(_xlfn.XLOOKUP(AL$1,$Z$2:$Z$16,$AC$2:$AC$16-$V656)^2)))</f>
        <v/>
      </c>
      <c r="AM656" s="140" t="str">
        <f t="array" ref="AM656">IF(OR(AM$1=0, $A656=""),"",SQRT((_xlfn.XLOOKUP(AM$1,$Z$2:$Z$16,$AA$2:$AA$16)-$T656)^2+(_xlfn.XLOOKUP(AM$1,$Z$2:$Z$16,$AB$2:$AB$16)-$U656)^2+(_xlfn.XLOOKUP(AM$1,$Z$2:$Z$16,$AC$2:$AC$16-$V656)^2)))</f>
        <v/>
      </c>
      <c r="AN656" s="140" t="str">
        <f t="array" ref="AN656">IF(OR(AN$1=0, $A656=""),"",SQRT((_xlfn.XLOOKUP(AN$1,$Z$2:$Z$16,$AA$2:$AA$16)-$T656)^2+(_xlfn.XLOOKUP(AN$1,$Z$2:$Z$16,$AB$2:$AB$16)-$U656)^2+(_xlfn.XLOOKUP(AN$1,$Z$2:$Z$16,$AC$2:$AC$16-$V656)^2)))</f>
        <v/>
      </c>
      <c r="AO656" s="140" t="str">
        <f t="array" ref="AO656">IF(OR(AO$1=0, $A656=""),"",SQRT((_xlfn.XLOOKUP(AO$1,$Z$2:$Z$16,$AA$2:$AA$16)-$T656)^2+(_xlfn.XLOOKUP(AO$1,$Z$2:$Z$16,$AB$2:$AB$16)-$U656)^2+(_xlfn.XLOOKUP(AO$1,$Z$2:$Z$16,$AC$2:$AC$16-$V656)^2)))</f>
        <v/>
      </c>
      <c r="AP656" s="141" t="str">
        <f t="array" ref="AP656">IF(OR(AP$1=0, $A656=""),"",SQRT((_xlfn.XLOOKUP(AP$1,$Z$2:$Z$16,$AA$2:$AA$16)-$T656)^2+(_xlfn.XLOOKUP(AP$1,$Z$2:$Z$16,$AB$2:$AB$16)-$U656)^2+(_xlfn.XLOOKUP(AP$1,$Z$2:$Z$16,$AC$2:$AC$16-$V656)^2)))</f>
        <v/>
      </c>
      <c r="AQ656" s="141" t="str">
        <f t="array" ref="AQ656">IF(OR(AQ$1=0, $A656=""),"",SQRT((_xlfn.XLOOKUP(AQ$1,$Z$2:$Z$16,$AA$2:$AA$16)-$T656)^2+(_xlfn.XLOOKUP(AQ$1,$Z$2:$Z$16,$AB$2:$AB$16)-$U656)^2+(_xlfn.XLOOKUP(AQ$1,$Z$2:$Z$16,$AC$2:$AC$16-$V656)^2)))</f>
        <v/>
      </c>
      <c r="AR656" s="141" t="str">
        <f t="array" ref="AR656">IF(OR(AR$1=0, $A656=""),"",SQRT((_xlfn.XLOOKUP(AR$1,$Z$2:$Z$16,$AA$2:$AA$16)-$T656)^2+(_xlfn.XLOOKUP(AR$1,$Z$2:$Z$16,$AB$2:$AB$16)-$U656)^2+(_xlfn.XLOOKUP(AR$1,$Z$2:$Z$16,$AC$2:$AC$16-$V656)^2)))</f>
        <v/>
      </c>
      <c r="AS656" s="141" t="str">
        <f t="array" ref="AS656">IF(OR(AS$1=0, $A656=""),"",SQRT((_xlfn.XLOOKUP(AS$1,$Z$2:$Z$16,$AA$2:$AA$16)-$T656)^2+(_xlfn.XLOOKUP(AS$1,$Z$2:$Z$16,$AB$2:$AB$16)-$U656)^2+(_xlfn.XLOOKUP(AS$1,$Z$2:$Z$16,$AC$2:$AC$16-$V656)^2)))</f>
        <v/>
      </c>
      <c r="AT656" s="141" t="str">
        <f t="array" ref="AT656">IF(OR(AT$1=0, $A656=""),"",SQRT((_xlfn.XLOOKUP(AT$1,$Z$2:$Z$16,$AA$2:$AA$16)-$T656)^2+(_xlfn.XLOOKUP(AT$1,$Z$2:$Z$16,$AB$2:$AB$16)-$U656)^2+(_xlfn.XLOOKUP(AT$1,$Z$2:$Z$16,$AC$2:$AC$16-$V656)^2)))</f>
        <v/>
      </c>
      <c r="AU656" s="141" t="str">
        <f t="array" ref="AU656">IF(OR(AU$1=0, $A656=""),"",SQRT((_xlfn.XLOOKUP(AU$1,$Z$2:$Z$16,$AA$2:$AA$16)-$T656)^2+(_xlfn.XLOOKUP(AU$1,$Z$2:$Z$16,$AB$2:$AB$16)-$U656)^2+(_xlfn.XLOOKUP(AU$1,$Z$2:$Z$16,$AC$2:$AC$16-$V656)^2)))</f>
        <v/>
      </c>
      <c r="AV656" s="142" t="str">
        <f t="array" ref="AV656">IF(OR(AV$1=0, $A656=""),"",SQRT((_xlfn.XLOOKUP(AV$1,$Z$2:$Z$16,$AA$2:$AA$16)-$T656)^2+(_xlfn.XLOOKUP(AV$1,$Z$2:$Z$16,$AB$2:$AB$16)-$U656)^2+(_xlfn.XLOOKUP(AV$1,$Z$2:$Z$16,$AC$2:$AC$16-$V656)^2)))</f>
        <v/>
      </c>
      <c r="AW656" s="124"/>
      <c r="AX656" s="124"/>
      <c r="AY656" s="125">
        <f t="shared" si="206"/>
        <v>0</v>
      </c>
      <c r="AZ656" s="143">
        <f t="shared" si="207"/>
        <v>0</v>
      </c>
      <c r="BA656" s="143">
        <f t="shared" si="208"/>
        <v>0</v>
      </c>
      <c r="BB656" s="143">
        <f t="shared" si="209"/>
        <v>0</v>
      </c>
      <c r="BC656" s="143">
        <f t="shared" si="210"/>
        <v>0</v>
      </c>
      <c r="BD656" s="143">
        <f t="shared" si="211"/>
        <v>0</v>
      </c>
      <c r="BE656" s="143">
        <f t="shared" si="212"/>
        <v>0</v>
      </c>
      <c r="BF656" s="143">
        <f t="shared" si="213"/>
        <v>0</v>
      </c>
      <c r="BG656" s="144">
        <f t="shared" si="214"/>
        <v>0</v>
      </c>
      <c r="BH656" s="144">
        <f t="shared" si="215"/>
        <v>0</v>
      </c>
      <c r="BI656" s="144">
        <f t="shared" si="216"/>
        <v>0</v>
      </c>
      <c r="BJ656" s="144">
        <f t="shared" si="217"/>
        <v>0</v>
      </c>
      <c r="BK656" s="144">
        <f t="shared" si="218"/>
        <v>0</v>
      </c>
      <c r="BL656" s="144">
        <f t="shared" si="219"/>
        <v>0</v>
      </c>
      <c r="BM656" s="145">
        <f t="shared" si="220"/>
        <v>0</v>
      </c>
      <c r="BN656" s="124"/>
      <c r="BO656" s="124"/>
      <c r="BP656" s="124"/>
      <c r="BQ656" s="124"/>
      <c r="BR656" s="124"/>
      <c r="BS656" s="124"/>
      <c r="BT656" s="124"/>
      <c r="BU656" s="124"/>
      <c r="BV656" s="130"/>
      <c r="BW656" s="130"/>
      <c r="BX656" s="130"/>
      <c r="BY656" s="130"/>
      <c r="BZ656" s="130"/>
      <c r="CA656" s="130"/>
      <c r="CB656" s="130"/>
      <c r="CC656" s="130"/>
      <c r="CD656" s="130"/>
      <c r="CE656" s="130"/>
      <c r="CF656" s="130"/>
      <c r="CG656" s="130"/>
      <c r="CH656" s="130"/>
      <c r="CI656" s="130"/>
      <c r="CJ656" s="130"/>
      <c r="CL656" s="124"/>
      <c r="CM656" s="130" t="s">
        <v>32</v>
      </c>
      <c r="CN656" s="130"/>
      <c r="CO656" s="130"/>
      <c r="CP656" s="130"/>
      <c r="CQ656" s="130"/>
      <c r="CR656" s="130"/>
      <c r="CS656" s="130"/>
      <c r="CT656" s="130"/>
      <c r="CU656" s="130"/>
      <c r="CV656" s="130"/>
      <c r="CW656" s="130"/>
      <c r="CX656" s="130"/>
      <c r="CY656" s="130"/>
      <c r="CZ656" s="130"/>
      <c r="DA656" s="130"/>
      <c r="DD656" s="159" cm="1">
        <f t="array" ref="DD656">_xlfn.IFS(DD$1= 0,"", NOT(ISBLANK(CM656)), 0, ISBLANK(CM656), $Q656-$S656+AY656-BV656)</f>
        <v>0</v>
      </c>
      <c r="DE656" s="160" cm="1">
        <f t="array" ref="DE656">_xlfn.IFS(DE$1= 0,"", NOT(ISBLANK(CN656)), 0, ISBLANK(CN656), $Q656-$S656+AZ656-BW656)</f>
        <v>0</v>
      </c>
      <c r="DF656" s="160" cm="1">
        <f t="array" ref="DF656">_xlfn.IFS(DF$1= 0,"", NOT(ISBLANK(CO656)), 0, ISBLANK(CO656), $Q656-$S656+BA656-BX656)</f>
        <v>0</v>
      </c>
      <c r="DG656" s="160" cm="1">
        <f t="array" ref="DG656">_xlfn.IFS(DG$1= 0,"", NOT(ISBLANK(CP656)), 0, ISBLANK(CP656), $Q656-$S656+BB656-BY656)</f>
        <v>0</v>
      </c>
      <c r="DH656" s="160" cm="1">
        <f t="array" ref="DH656">_xlfn.IFS(DH$1= 0,"", NOT(ISBLANK(CQ656)), 0, ISBLANK(CQ656), $Q656-$S656+BC656-BZ656)</f>
        <v>0</v>
      </c>
      <c r="DI656" s="160" cm="1">
        <f t="array" ref="DI656">_xlfn.IFS(DI$1= 0,"", NOT(ISBLANK(CR656)), 0, ISBLANK(CR656), $Q656-$S656+BD656-CA656)</f>
        <v>0</v>
      </c>
      <c r="DJ656" s="160" t="str" cm="1">
        <f t="array" ref="DJ656">_xlfn.IFS(DJ$1= 0,"", NOT(ISBLANK(CS656)), 0, ISBLANK(CS656), $Q656-$S656+BE656-CB656)</f>
        <v/>
      </c>
      <c r="DK656" s="160" t="str" cm="1">
        <f t="array" ref="DK656">_xlfn.IFS(DK$1= 0,"", NOT(ISBLANK(CT656)), 0, ISBLANK(CT656), $Q656-$S656+BF656-CC656)</f>
        <v/>
      </c>
      <c r="DL656" s="162" t="str" cm="1">
        <f t="array" ref="DL656">_xlfn.IFS(DL$1= 0,"", NOT(ISBLANK(CU656)), 0, ISBLANK(CU656), $Q656-$S656+BG656-CD656)</f>
        <v/>
      </c>
      <c r="DM656" s="162" t="str" cm="1">
        <f t="array" ref="DM656">_xlfn.IFS(DM$1= 0,"", NOT(ISBLANK(CV656)), 0, ISBLANK(CV656), $Q656-$S656+BH656-CE656)</f>
        <v/>
      </c>
      <c r="DN656" s="162" t="str" cm="1">
        <f t="array" ref="DN656">_xlfn.IFS(DN$1= 0,"", NOT(ISBLANK(CW656)), 0, ISBLANK(CW656), $Q656-$S656+BI656-CF656)</f>
        <v/>
      </c>
      <c r="DO656" s="162" t="str" cm="1">
        <f t="array" ref="DO656">_xlfn.IFS(DO$1= 0,"", NOT(ISBLANK(CX656)), 0, ISBLANK(CX656), $Q656-$S656+BJ656-CG656)</f>
        <v/>
      </c>
      <c r="DP656" s="162" t="str" cm="1">
        <f t="array" ref="DP656">_xlfn.IFS(DP$1= 0,"", NOT(ISBLANK(CY656)), 0, ISBLANK(CY656), $Q656-$S656+BK656-CH656)</f>
        <v/>
      </c>
      <c r="DQ656" s="162" t="str" cm="1">
        <f t="array" ref="DQ656">_xlfn.IFS(DQ$1= 0,"", NOT(ISBLANK(CZ656)), 0, ISBLANK(CZ656), $Q656-$S656+BL656-CI656)</f>
        <v/>
      </c>
      <c r="DR656" s="163" t="str" cm="1">
        <f t="array" ref="DR656">_xlfn.IFS(DR$1= 0,"", NOT(ISBLANK(DA656)), 0, ISBLANK(DA656), $Q656-$S656+BM656-CJ656)</f>
        <v/>
      </c>
    </row>
    <row r="657" spans="1:122" ht="16.5" x14ac:dyDescent="0.3">
      <c r="A657" s="135"/>
      <c r="B657" s="136"/>
      <c r="C657" s="136"/>
      <c r="D657" s="137"/>
      <c r="E657" s="176"/>
      <c r="F657" s="182"/>
      <c r="G657" s="183"/>
      <c r="H657" s="183"/>
      <c r="I657" s="183"/>
      <c r="J657" s="183"/>
      <c r="K657" s="183"/>
      <c r="L657" s="183"/>
      <c r="M657" s="186"/>
      <c r="N657" s="182"/>
      <c r="O657" s="184"/>
      <c r="P657" s="178"/>
      <c r="Q657" s="118">
        <f t="shared" si="204"/>
        <v>0</v>
      </c>
      <c r="R657" s="3"/>
      <c r="S657" s="3"/>
      <c r="T657" s="4"/>
      <c r="U657" s="4"/>
      <c r="V657" s="99">
        <f t="shared" si="205"/>
        <v>0</v>
      </c>
      <c r="W657" s="161"/>
      <c r="X657" s="138"/>
      <c r="AH657" s="158" t="str">
        <f t="array" ref="AH657">IF(OR(AH$1=0, $A657=""),"",SQRT((_xlfn.XLOOKUP(AH$1,$Z$2:$Z$16,$AA$2:$AA$16)-$T657)^2+(_xlfn.XLOOKUP(AH$1,$Z$2:$Z$16,$AB$2:$AB$16)-$U657)^2+(_xlfn.XLOOKUP(AH$1,$Z$2:$Z$16,$AC$2:$AC$16-$V657)^2)))</f>
        <v/>
      </c>
      <c r="AI657" s="140" t="str">
        <f t="array" ref="AI657">IF(OR(AI$1=0, $A657=""),"",SQRT((_xlfn.XLOOKUP(AI$1,$Z$2:$Z$16,$AA$2:$AA$16)-$T657)^2+(_xlfn.XLOOKUP(AI$1,$Z$2:$Z$16,$AB$2:$AB$16)-$U657)^2+(_xlfn.XLOOKUP(AI$1,$Z$2:$Z$16,$AC$2:$AC$16-$V657)^2)))</f>
        <v/>
      </c>
      <c r="AJ657" s="140" t="str">
        <f t="array" ref="AJ657">IF(OR(AJ$1=0, $A657=""),"",SQRT((_xlfn.XLOOKUP(AJ$1,$Z$2:$Z$16,$AA$2:$AA$16)-$T657)^2+(_xlfn.XLOOKUP(AJ$1,$Z$2:$Z$16,$AB$2:$AB$16)-$U657)^2+(_xlfn.XLOOKUP(AJ$1,$Z$2:$Z$16,$AC$2:$AC$16-$V657)^2)))</f>
        <v/>
      </c>
      <c r="AK657" s="140" t="str">
        <f t="array" ref="AK657">IF(OR(AK$1=0, $A657=""),"",SQRT((_xlfn.XLOOKUP(AK$1,$Z$2:$Z$16,$AA$2:$AA$16)-$T657)^2+(_xlfn.XLOOKUP(AK$1,$Z$2:$Z$16,$AB$2:$AB$16)-$U657)^2+(_xlfn.XLOOKUP(AK$1,$Z$2:$Z$16,$AC$2:$AC$16-$V657)^2)))</f>
        <v/>
      </c>
      <c r="AL657" s="140" t="str">
        <f t="array" ref="AL657">IF(OR(AL$1=0, $A657=""),"",SQRT((_xlfn.XLOOKUP(AL$1,$Z$2:$Z$16,$AA$2:$AA$16)-$T657)^2+(_xlfn.XLOOKUP(AL$1,$Z$2:$Z$16,$AB$2:$AB$16)-$U657)^2+(_xlfn.XLOOKUP(AL$1,$Z$2:$Z$16,$AC$2:$AC$16-$V657)^2)))</f>
        <v/>
      </c>
      <c r="AM657" s="140" t="str">
        <f t="array" ref="AM657">IF(OR(AM$1=0, $A657=""),"",SQRT((_xlfn.XLOOKUP(AM$1,$Z$2:$Z$16,$AA$2:$AA$16)-$T657)^2+(_xlfn.XLOOKUP(AM$1,$Z$2:$Z$16,$AB$2:$AB$16)-$U657)^2+(_xlfn.XLOOKUP(AM$1,$Z$2:$Z$16,$AC$2:$AC$16-$V657)^2)))</f>
        <v/>
      </c>
      <c r="AN657" s="140" t="str">
        <f t="array" ref="AN657">IF(OR(AN$1=0, $A657=""),"",SQRT((_xlfn.XLOOKUP(AN$1,$Z$2:$Z$16,$AA$2:$AA$16)-$T657)^2+(_xlfn.XLOOKUP(AN$1,$Z$2:$Z$16,$AB$2:$AB$16)-$U657)^2+(_xlfn.XLOOKUP(AN$1,$Z$2:$Z$16,$AC$2:$AC$16-$V657)^2)))</f>
        <v/>
      </c>
      <c r="AO657" s="140" t="str">
        <f t="array" ref="AO657">IF(OR(AO$1=0, $A657=""),"",SQRT((_xlfn.XLOOKUP(AO$1,$Z$2:$Z$16,$AA$2:$AA$16)-$T657)^2+(_xlfn.XLOOKUP(AO$1,$Z$2:$Z$16,$AB$2:$AB$16)-$U657)^2+(_xlfn.XLOOKUP(AO$1,$Z$2:$Z$16,$AC$2:$AC$16-$V657)^2)))</f>
        <v/>
      </c>
      <c r="AP657" s="141" t="str">
        <f t="array" ref="AP657">IF(OR(AP$1=0, $A657=""),"",SQRT((_xlfn.XLOOKUP(AP$1,$Z$2:$Z$16,$AA$2:$AA$16)-$T657)^2+(_xlfn.XLOOKUP(AP$1,$Z$2:$Z$16,$AB$2:$AB$16)-$U657)^2+(_xlfn.XLOOKUP(AP$1,$Z$2:$Z$16,$AC$2:$AC$16-$V657)^2)))</f>
        <v/>
      </c>
      <c r="AQ657" s="141" t="str">
        <f t="array" ref="AQ657">IF(OR(AQ$1=0, $A657=""),"",SQRT((_xlfn.XLOOKUP(AQ$1,$Z$2:$Z$16,$AA$2:$AA$16)-$T657)^2+(_xlfn.XLOOKUP(AQ$1,$Z$2:$Z$16,$AB$2:$AB$16)-$U657)^2+(_xlfn.XLOOKUP(AQ$1,$Z$2:$Z$16,$AC$2:$AC$16-$V657)^2)))</f>
        <v/>
      </c>
      <c r="AR657" s="141" t="str">
        <f t="array" ref="AR657">IF(OR(AR$1=0, $A657=""),"",SQRT((_xlfn.XLOOKUP(AR$1,$Z$2:$Z$16,$AA$2:$AA$16)-$T657)^2+(_xlfn.XLOOKUP(AR$1,$Z$2:$Z$16,$AB$2:$AB$16)-$U657)^2+(_xlfn.XLOOKUP(AR$1,$Z$2:$Z$16,$AC$2:$AC$16-$V657)^2)))</f>
        <v/>
      </c>
      <c r="AS657" s="141" t="str">
        <f t="array" ref="AS657">IF(OR(AS$1=0, $A657=""),"",SQRT((_xlfn.XLOOKUP(AS$1,$Z$2:$Z$16,$AA$2:$AA$16)-$T657)^2+(_xlfn.XLOOKUP(AS$1,$Z$2:$Z$16,$AB$2:$AB$16)-$U657)^2+(_xlfn.XLOOKUP(AS$1,$Z$2:$Z$16,$AC$2:$AC$16-$V657)^2)))</f>
        <v/>
      </c>
      <c r="AT657" s="141" t="str">
        <f t="array" ref="AT657">IF(OR(AT$1=0, $A657=""),"",SQRT((_xlfn.XLOOKUP(AT$1,$Z$2:$Z$16,$AA$2:$AA$16)-$T657)^2+(_xlfn.XLOOKUP(AT$1,$Z$2:$Z$16,$AB$2:$AB$16)-$U657)^2+(_xlfn.XLOOKUP(AT$1,$Z$2:$Z$16,$AC$2:$AC$16-$V657)^2)))</f>
        <v/>
      </c>
      <c r="AU657" s="141" t="str">
        <f t="array" ref="AU657">IF(OR(AU$1=0, $A657=""),"",SQRT((_xlfn.XLOOKUP(AU$1,$Z$2:$Z$16,$AA$2:$AA$16)-$T657)^2+(_xlfn.XLOOKUP(AU$1,$Z$2:$Z$16,$AB$2:$AB$16)-$U657)^2+(_xlfn.XLOOKUP(AU$1,$Z$2:$Z$16,$AC$2:$AC$16-$V657)^2)))</f>
        <v/>
      </c>
      <c r="AV657" s="142" t="str">
        <f t="array" ref="AV657">IF(OR(AV$1=0, $A657=""),"",SQRT((_xlfn.XLOOKUP(AV$1,$Z$2:$Z$16,$AA$2:$AA$16)-$T657)^2+(_xlfn.XLOOKUP(AV$1,$Z$2:$Z$16,$AB$2:$AB$16)-$U657)^2+(_xlfn.XLOOKUP(AV$1,$Z$2:$Z$16,$AC$2:$AC$16-$V657)^2)))</f>
        <v/>
      </c>
      <c r="AW657" s="124"/>
      <c r="AX657" s="124"/>
      <c r="AY657" s="125">
        <f t="shared" si="206"/>
        <v>0</v>
      </c>
      <c r="AZ657" s="143">
        <f t="shared" si="207"/>
        <v>0</v>
      </c>
      <c r="BA657" s="143">
        <f t="shared" si="208"/>
        <v>0</v>
      </c>
      <c r="BB657" s="143">
        <f t="shared" si="209"/>
        <v>0</v>
      </c>
      <c r="BC657" s="143">
        <f t="shared" si="210"/>
        <v>0</v>
      </c>
      <c r="BD657" s="143">
        <f t="shared" si="211"/>
        <v>0</v>
      </c>
      <c r="BE657" s="143">
        <f t="shared" si="212"/>
        <v>0</v>
      </c>
      <c r="BF657" s="143">
        <f t="shared" si="213"/>
        <v>0</v>
      </c>
      <c r="BG657" s="144">
        <f t="shared" si="214"/>
        <v>0</v>
      </c>
      <c r="BH657" s="144">
        <f t="shared" si="215"/>
        <v>0</v>
      </c>
      <c r="BI657" s="144">
        <f t="shared" si="216"/>
        <v>0</v>
      </c>
      <c r="BJ657" s="144">
        <f t="shared" si="217"/>
        <v>0</v>
      </c>
      <c r="BK657" s="144">
        <f t="shared" si="218"/>
        <v>0</v>
      </c>
      <c r="BL657" s="144">
        <f t="shared" si="219"/>
        <v>0</v>
      </c>
      <c r="BM657" s="145">
        <f t="shared" si="220"/>
        <v>0</v>
      </c>
      <c r="BN657" s="124"/>
      <c r="BO657" s="124"/>
      <c r="BP657" s="124"/>
      <c r="BQ657" s="124"/>
      <c r="BR657" s="124"/>
      <c r="BS657" s="124"/>
      <c r="BT657" s="124"/>
      <c r="BU657" s="124"/>
      <c r="BV657" s="130"/>
      <c r="BW657" s="130"/>
      <c r="BX657" s="130"/>
      <c r="BY657" s="130"/>
      <c r="BZ657" s="130"/>
      <c r="CA657" s="130"/>
      <c r="CB657" s="130"/>
      <c r="CC657" s="130"/>
      <c r="CD657" s="130"/>
      <c r="CE657" s="130"/>
      <c r="CF657" s="130"/>
      <c r="CG657" s="130"/>
      <c r="CH657" s="130"/>
      <c r="CI657" s="130"/>
      <c r="CJ657" s="130"/>
      <c r="CL657" s="124"/>
      <c r="CM657" s="130" t="s">
        <v>32</v>
      </c>
      <c r="CN657" s="130"/>
      <c r="CO657" s="130"/>
      <c r="CP657" s="130"/>
      <c r="CQ657" s="130"/>
      <c r="CR657" s="130"/>
      <c r="CS657" s="130"/>
      <c r="CT657" s="130"/>
      <c r="CU657" s="130"/>
      <c r="CV657" s="130"/>
      <c r="CW657" s="130"/>
      <c r="CX657" s="130"/>
      <c r="CY657" s="130"/>
      <c r="CZ657" s="130"/>
      <c r="DA657" s="130"/>
      <c r="DD657" s="159" cm="1">
        <f t="array" ref="DD657">_xlfn.IFS(DD$1= 0,"", NOT(ISBLANK(CM657)), 0, ISBLANK(CM657), $Q657-$S657+AY657-BV657)</f>
        <v>0</v>
      </c>
      <c r="DE657" s="160" cm="1">
        <f t="array" ref="DE657">_xlfn.IFS(DE$1= 0,"", NOT(ISBLANK(CN657)), 0, ISBLANK(CN657), $Q657-$S657+AZ657-BW657)</f>
        <v>0</v>
      </c>
      <c r="DF657" s="160" cm="1">
        <f t="array" ref="DF657">_xlfn.IFS(DF$1= 0,"", NOT(ISBLANK(CO657)), 0, ISBLANK(CO657), $Q657-$S657+BA657-BX657)</f>
        <v>0</v>
      </c>
      <c r="DG657" s="160" cm="1">
        <f t="array" ref="DG657">_xlfn.IFS(DG$1= 0,"", NOT(ISBLANK(CP657)), 0, ISBLANK(CP657), $Q657-$S657+BB657-BY657)</f>
        <v>0</v>
      </c>
      <c r="DH657" s="160" cm="1">
        <f t="array" ref="DH657">_xlfn.IFS(DH$1= 0,"", NOT(ISBLANK(CQ657)), 0, ISBLANK(CQ657), $Q657-$S657+BC657-BZ657)</f>
        <v>0</v>
      </c>
      <c r="DI657" s="160" cm="1">
        <f t="array" ref="DI657">_xlfn.IFS(DI$1= 0,"", NOT(ISBLANK(CR657)), 0, ISBLANK(CR657), $Q657-$S657+BD657-CA657)</f>
        <v>0</v>
      </c>
      <c r="DJ657" s="160" t="str" cm="1">
        <f t="array" ref="DJ657">_xlfn.IFS(DJ$1= 0,"", NOT(ISBLANK(CS657)), 0, ISBLANK(CS657), $Q657-$S657+BE657-CB657)</f>
        <v/>
      </c>
      <c r="DK657" s="160" t="str" cm="1">
        <f t="array" ref="DK657">_xlfn.IFS(DK$1= 0,"", NOT(ISBLANK(CT657)), 0, ISBLANK(CT657), $Q657-$S657+BF657-CC657)</f>
        <v/>
      </c>
      <c r="DL657" s="162" t="str" cm="1">
        <f t="array" ref="DL657">_xlfn.IFS(DL$1= 0,"", NOT(ISBLANK(CU657)), 0, ISBLANK(CU657), $Q657-$S657+BG657-CD657)</f>
        <v/>
      </c>
      <c r="DM657" s="162" t="str" cm="1">
        <f t="array" ref="DM657">_xlfn.IFS(DM$1= 0,"", NOT(ISBLANK(CV657)), 0, ISBLANK(CV657), $Q657-$S657+BH657-CE657)</f>
        <v/>
      </c>
      <c r="DN657" s="162" t="str" cm="1">
        <f t="array" ref="DN657">_xlfn.IFS(DN$1= 0,"", NOT(ISBLANK(CW657)), 0, ISBLANK(CW657), $Q657-$S657+BI657-CF657)</f>
        <v/>
      </c>
      <c r="DO657" s="162" t="str" cm="1">
        <f t="array" ref="DO657">_xlfn.IFS(DO$1= 0,"", NOT(ISBLANK(CX657)), 0, ISBLANK(CX657), $Q657-$S657+BJ657-CG657)</f>
        <v/>
      </c>
      <c r="DP657" s="162" t="str" cm="1">
        <f t="array" ref="DP657">_xlfn.IFS(DP$1= 0,"", NOT(ISBLANK(CY657)), 0, ISBLANK(CY657), $Q657-$S657+BK657-CH657)</f>
        <v/>
      </c>
      <c r="DQ657" s="162" t="str" cm="1">
        <f t="array" ref="DQ657">_xlfn.IFS(DQ$1= 0,"", NOT(ISBLANK(CZ657)), 0, ISBLANK(CZ657), $Q657-$S657+BL657-CI657)</f>
        <v/>
      </c>
      <c r="DR657" s="163" t="str" cm="1">
        <f t="array" ref="DR657">_xlfn.IFS(DR$1= 0,"", NOT(ISBLANK(DA657)), 0, ISBLANK(DA657), $Q657-$S657+BM657-CJ657)</f>
        <v/>
      </c>
    </row>
    <row r="658" spans="1:122" ht="16.5" x14ac:dyDescent="0.3">
      <c r="A658" s="135"/>
      <c r="B658" s="136"/>
      <c r="C658" s="136"/>
      <c r="D658" s="137"/>
      <c r="E658" s="176"/>
      <c r="F658" s="182"/>
      <c r="G658" s="183"/>
      <c r="H658" s="183"/>
      <c r="I658" s="183"/>
      <c r="J658" s="183"/>
      <c r="K658" s="183"/>
      <c r="L658" s="183"/>
      <c r="M658" s="186"/>
      <c r="N658" s="182"/>
      <c r="O658" s="184"/>
      <c r="P658" s="178"/>
      <c r="Q658" s="118">
        <f t="shared" si="204"/>
        <v>0</v>
      </c>
      <c r="R658" s="3"/>
      <c r="S658" s="3"/>
      <c r="T658" s="4"/>
      <c r="U658" s="4"/>
      <c r="V658" s="99">
        <f t="shared" si="205"/>
        <v>0</v>
      </c>
      <c r="W658" s="161"/>
      <c r="X658" s="138"/>
      <c r="AH658" s="158" t="str">
        <f t="array" ref="AH658">IF(OR(AH$1=0, $A658=""),"",SQRT((_xlfn.XLOOKUP(AH$1,$Z$2:$Z$16,$AA$2:$AA$16)-$T658)^2+(_xlfn.XLOOKUP(AH$1,$Z$2:$Z$16,$AB$2:$AB$16)-$U658)^2+(_xlfn.XLOOKUP(AH$1,$Z$2:$Z$16,$AC$2:$AC$16-$V658)^2)))</f>
        <v/>
      </c>
      <c r="AI658" s="140" t="str">
        <f t="array" ref="AI658">IF(OR(AI$1=0, $A658=""),"",SQRT((_xlfn.XLOOKUP(AI$1,$Z$2:$Z$16,$AA$2:$AA$16)-$T658)^2+(_xlfn.XLOOKUP(AI$1,$Z$2:$Z$16,$AB$2:$AB$16)-$U658)^2+(_xlfn.XLOOKUP(AI$1,$Z$2:$Z$16,$AC$2:$AC$16-$V658)^2)))</f>
        <v/>
      </c>
      <c r="AJ658" s="140" t="str">
        <f t="array" ref="AJ658">IF(OR(AJ$1=0, $A658=""),"",SQRT((_xlfn.XLOOKUP(AJ$1,$Z$2:$Z$16,$AA$2:$AA$16)-$T658)^2+(_xlfn.XLOOKUP(AJ$1,$Z$2:$Z$16,$AB$2:$AB$16)-$U658)^2+(_xlfn.XLOOKUP(AJ$1,$Z$2:$Z$16,$AC$2:$AC$16-$V658)^2)))</f>
        <v/>
      </c>
      <c r="AK658" s="140" t="str">
        <f t="array" ref="AK658">IF(OR(AK$1=0, $A658=""),"",SQRT((_xlfn.XLOOKUP(AK$1,$Z$2:$Z$16,$AA$2:$AA$16)-$T658)^2+(_xlfn.XLOOKUP(AK$1,$Z$2:$Z$16,$AB$2:$AB$16)-$U658)^2+(_xlfn.XLOOKUP(AK$1,$Z$2:$Z$16,$AC$2:$AC$16-$V658)^2)))</f>
        <v/>
      </c>
      <c r="AL658" s="140" t="str">
        <f t="array" ref="AL658">IF(OR(AL$1=0, $A658=""),"",SQRT((_xlfn.XLOOKUP(AL$1,$Z$2:$Z$16,$AA$2:$AA$16)-$T658)^2+(_xlfn.XLOOKUP(AL$1,$Z$2:$Z$16,$AB$2:$AB$16)-$U658)^2+(_xlfn.XLOOKUP(AL$1,$Z$2:$Z$16,$AC$2:$AC$16-$V658)^2)))</f>
        <v/>
      </c>
      <c r="AM658" s="140" t="str">
        <f t="array" ref="AM658">IF(OR(AM$1=0, $A658=""),"",SQRT((_xlfn.XLOOKUP(AM$1,$Z$2:$Z$16,$AA$2:$AA$16)-$T658)^2+(_xlfn.XLOOKUP(AM$1,$Z$2:$Z$16,$AB$2:$AB$16)-$U658)^2+(_xlfn.XLOOKUP(AM$1,$Z$2:$Z$16,$AC$2:$AC$16-$V658)^2)))</f>
        <v/>
      </c>
      <c r="AN658" s="140" t="str">
        <f t="array" ref="AN658">IF(OR(AN$1=0, $A658=""),"",SQRT((_xlfn.XLOOKUP(AN$1,$Z$2:$Z$16,$AA$2:$AA$16)-$T658)^2+(_xlfn.XLOOKUP(AN$1,$Z$2:$Z$16,$AB$2:$AB$16)-$U658)^2+(_xlfn.XLOOKUP(AN$1,$Z$2:$Z$16,$AC$2:$AC$16-$V658)^2)))</f>
        <v/>
      </c>
      <c r="AO658" s="140" t="str">
        <f t="array" ref="AO658">IF(OR(AO$1=0, $A658=""),"",SQRT((_xlfn.XLOOKUP(AO$1,$Z$2:$Z$16,$AA$2:$AA$16)-$T658)^2+(_xlfn.XLOOKUP(AO$1,$Z$2:$Z$16,$AB$2:$AB$16)-$U658)^2+(_xlfn.XLOOKUP(AO$1,$Z$2:$Z$16,$AC$2:$AC$16-$V658)^2)))</f>
        <v/>
      </c>
      <c r="AP658" s="141" t="str">
        <f t="array" ref="AP658">IF(OR(AP$1=0, $A658=""),"",SQRT((_xlfn.XLOOKUP(AP$1,$Z$2:$Z$16,$AA$2:$AA$16)-$T658)^2+(_xlfn.XLOOKUP(AP$1,$Z$2:$Z$16,$AB$2:$AB$16)-$U658)^2+(_xlfn.XLOOKUP(AP$1,$Z$2:$Z$16,$AC$2:$AC$16-$V658)^2)))</f>
        <v/>
      </c>
      <c r="AQ658" s="141" t="str">
        <f t="array" ref="AQ658">IF(OR(AQ$1=0, $A658=""),"",SQRT((_xlfn.XLOOKUP(AQ$1,$Z$2:$Z$16,$AA$2:$AA$16)-$T658)^2+(_xlfn.XLOOKUP(AQ$1,$Z$2:$Z$16,$AB$2:$AB$16)-$U658)^2+(_xlfn.XLOOKUP(AQ$1,$Z$2:$Z$16,$AC$2:$AC$16-$V658)^2)))</f>
        <v/>
      </c>
      <c r="AR658" s="141" t="str">
        <f t="array" ref="AR658">IF(OR(AR$1=0, $A658=""),"",SQRT((_xlfn.XLOOKUP(AR$1,$Z$2:$Z$16,$AA$2:$AA$16)-$T658)^2+(_xlfn.XLOOKUP(AR$1,$Z$2:$Z$16,$AB$2:$AB$16)-$U658)^2+(_xlfn.XLOOKUP(AR$1,$Z$2:$Z$16,$AC$2:$AC$16-$V658)^2)))</f>
        <v/>
      </c>
      <c r="AS658" s="141" t="str">
        <f t="array" ref="AS658">IF(OR(AS$1=0, $A658=""),"",SQRT((_xlfn.XLOOKUP(AS$1,$Z$2:$Z$16,$AA$2:$AA$16)-$T658)^2+(_xlfn.XLOOKUP(AS$1,$Z$2:$Z$16,$AB$2:$AB$16)-$U658)^2+(_xlfn.XLOOKUP(AS$1,$Z$2:$Z$16,$AC$2:$AC$16-$V658)^2)))</f>
        <v/>
      </c>
      <c r="AT658" s="141" t="str">
        <f t="array" ref="AT658">IF(OR(AT$1=0, $A658=""),"",SQRT((_xlfn.XLOOKUP(AT$1,$Z$2:$Z$16,$AA$2:$AA$16)-$T658)^2+(_xlfn.XLOOKUP(AT$1,$Z$2:$Z$16,$AB$2:$AB$16)-$U658)^2+(_xlfn.XLOOKUP(AT$1,$Z$2:$Z$16,$AC$2:$AC$16-$V658)^2)))</f>
        <v/>
      </c>
      <c r="AU658" s="141" t="str">
        <f t="array" ref="AU658">IF(OR(AU$1=0, $A658=""),"",SQRT((_xlfn.XLOOKUP(AU$1,$Z$2:$Z$16,$AA$2:$AA$16)-$T658)^2+(_xlfn.XLOOKUP(AU$1,$Z$2:$Z$16,$AB$2:$AB$16)-$U658)^2+(_xlfn.XLOOKUP(AU$1,$Z$2:$Z$16,$AC$2:$AC$16-$V658)^2)))</f>
        <v/>
      </c>
      <c r="AV658" s="142" t="str">
        <f t="array" ref="AV658">IF(OR(AV$1=0, $A658=""),"",SQRT((_xlfn.XLOOKUP(AV$1,$Z$2:$Z$16,$AA$2:$AA$16)-$T658)^2+(_xlfn.XLOOKUP(AV$1,$Z$2:$Z$16,$AB$2:$AB$16)-$U658)^2+(_xlfn.XLOOKUP(AV$1,$Z$2:$Z$16,$AC$2:$AC$16-$V658)^2)))</f>
        <v/>
      </c>
      <c r="AW658" s="124"/>
      <c r="AX658" s="124"/>
      <c r="AY658" s="125">
        <f t="shared" si="206"/>
        <v>0</v>
      </c>
      <c r="AZ658" s="143">
        <f t="shared" si="207"/>
        <v>0</v>
      </c>
      <c r="BA658" s="143">
        <f t="shared" si="208"/>
        <v>0</v>
      </c>
      <c r="BB658" s="143">
        <f t="shared" si="209"/>
        <v>0</v>
      </c>
      <c r="BC658" s="143">
        <f t="shared" si="210"/>
        <v>0</v>
      </c>
      <c r="BD658" s="143">
        <f t="shared" si="211"/>
        <v>0</v>
      </c>
      <c r="BE658" s="143">
        <f t="shared" si="212"/>
        <v>0</v>
      </c>
      <c r="BF658" s="143">
        <f t="shared" si="213"/>
        <v>0</v>
      </c>
      <c r="BG658" s="144">
        <f t="shared" si="214"/>
        <v>0</v>
      </c>
      <c r="BH658" s="144">
        <f t="shared" si="215"/>
        <v>0</v>
      </c>
      <c r="BI658" s="144">
        <f t="shared" si="216"/>
        <v>0</v>
      </c>
      <c r="BJ658" s="144">
        <f t="shared" si="217"/>
        <v>0</v>
      </c>
      <c r="BK658" s="144">
        <f t="shared" si="218"/>
        <v>0</v>
      </c>
      <c r="BL658" s="144">
        <f t="shared" si="219"/>
        <v>0</v>
      </c>
      <c r="BM658" s="145">
        <f t="shared" si="220"/>
        <v>0</v>
      </c>
      <c r="BN658" s="124"/>
      <c r="BO658" s="124"/>
      <c r="BP658" s="124"/>
      <c r="BQ658" s="124"/>
      <c r="BR658" s="124"/>
      <c r="BS658" s="124"/>
      <c r="BT658" s="124"/>
      <c r="BU658" s="124"/>
      <c r="BV658" s="130"/>
      <c r="BW658" s="130"/>
      <c r="BX658" s="130"/>
      <c r="BY658" s="130"/>
      <c r="BZ658" s="130"/>
      <c r="CA658" s="130"/>
      <c r="CB658" s="130"/>
      <c r="CC658" s="130"/>
      <c r="CD658" s="130"/>
      <c r="CE658" s="130"/>
      <c r="CF658" s="130"/>
      <c r="CG658" s="130"/>
      <c r="CH658" s="130"/>
      <c r="CI658" s="130"/>
      <c r="CJ658" s="130"/>
      <c r="CL658" s="124"/>
      <c r="CM658" s="130" t="s">
        <v>32</v>
      </c>
      <c r="CN658" s="130"/>
      <c r="CO658" s="130"/>
      <c r="CP658" s="130"/>
      <c r="CQ658" s="130"/>
      <c r="CR658" s="130"/>
      <c r="CS658" s="130"/>
      <c r="CT658" s="130"/>
      <c r="CU658" s="130"/>
      <c r="CV658" s="130"/>
      <c r="CW658" s="130"/>
      <c r="CX658" s="130"/>
      <c r="CY658" s="130"/>
      <c r="CZ658" s="130"/>
      <c r="DA658" s="130"/>
      <c r="DD658" s="159" cm="1">
        <f t="array" ref="DD658">_xlfn.IFS(DD$1= 0,"", NOT(ISBLANK(CM658)), 0, ISBLANK(CM658), $Q658-$S658+AY658-BV658)</f>
        <v>0</v>
      </c>
      <c r="DE658" s="160" cm="1">
        <f t="array" ref="DE658">_xlfn.IFS(DE$1= 0,"", NOT(ISBLANK(CN658)), 0, ISBLANK(CN658), $Q658-$S658+AZ658-BW658)</f>
        <v>0</v>
      </c>
      <c r="DF658" s="160" cm="1">
        <f t="array" ref="DF658">_xlfn.IFS(DF$1= 0,"", NOT(ISBLANK(CO658)), 0, ISBLANK(CO658), $Q658-$S658+BA658-BX658)</f>
        <v>0</v>
      </c>
      <c r="DG658" s="160" cm="1">
        <f t="array" ref="DG658">_xlfn.IFS(DG$1= 0,"", NOT(ISBLANK(CP658)), 0, ISBLANK(CP658), $Q658-$S658+BB658-BY658)</f>
        <v>0</v>
      </c>
      <c r="DH658" s="160" cm="1">
        <f t="array" ref="DH658">_xlfn.IFS(DH$1= 0,"", NOT(ISBLANK(CQ658)), 0, ISBLANK(CQ658), $Q658-$S658+BC658-BZ658)</f>
        <v>0</v>
      </c>
      <c r="DI658" s="160" cm="1">
        <f t="array" ref="DI658">_xlfn.IFS(DI$1= 0,"", NOT(ISBLANK(CR658)), 0, ISBLANK(CR658), $Q658-$S658+BD658-CA658)</f>
        <v>0</v>
      </c>
      <c r="DJ658" s="160" t="str" cm="1">
        <f t="array" ref="DJ658">_xlfn.IFS(DJ$1= 0,"", NOT(ISBLANK(CS658)), 0, ISBLANK(CS658), $Q658-$S658+BE658-CB658)</f>
        <v/>
      </c>
      <c r="DK658" s="160" t="str" cm="1">
        <f t="array" ref="DK658">_xlfn.IFS(DK$1= 0,"", NOT(ISBLANK(CT658)), 0, ISBLANK(CT658), $Q658-$S658+BF658-CC658)</f>
        <v/>
      </c>
      <c r="DL658" s="162" t="str" cm="1">
        <f t="array" ref="DL658">_xlfn.IFS(DL$1= 0,"", NOT(ISBLANK(CU658)), 0, ISBLANK(CU658), $Q658-$S658+BG658-CD658)</f>
        <v/>
      </c>
      <c r="DM658" s="162" t="str" cm="1">
        <f t="array" ref="DM658">_xlfn.IFS(DM$1= 0,"", NOT(ISBLANK(CV658)), 0, ISBLANK(CV658), $Q658-$S658+BH658-CE658)</f>
        <v/>
      </c>
      <c r="DN658" s="162" t="str" cm="1">
        <f t="array" ref="DN658">_xlfn.IFS(DN$1= 0,"", NOT(ISBLANK(CW658)), 0, ISBLANK(CW658), $Q658-$S658+BI658-CF658)</f>
        <v/>
      </c>
      <c r="DO658" s="162" t="str" cm="1">
        <f t="array" ref="DO658">_xlfn.IFS(DO$1= 0,"", NOT(ISBLANK(CX658)), 0, ISBLANK(CX658), $Q658-$S658+BJ658-CG658)</f>
        <v/>
      </c>
      <c r="DP658" s="162" t="str" cm="1">
        <f t="array" ref="DP658">_xlfn.IFS(DP$1= 0,"", NOT(ISBLANK(CY658)), 0, ISBLANK(CY658), $Q658-$S658+BK658-CH658)</f>
        <v/>
      </c>
      <c r="DQ658" s="162" t="str" cm="1">
        <f t="array" ref="DQ658">_xlfn.IFS(DQ$1= 0,"", NOT(ISBLANK(CZ658)), 0, ISBLANK(CZ658), $Q658-$S658+BL658-CI658)</f>
        <v/>
      </c>
      <c r="DR658" s="163" t="str" cm="1">
        <f t="array" ref="DR658">_xlfn.IFS(DR$1= 0,"", NOT(ISBLANK(DA658)), 0, ISBLANK(DA658), $Q658-$S658+BM658-CJ658)</f>
        <v/>
      </c>
    </row>
    <row r="659" spans="1:122" ht="16.5" x14ac:dyDescent="0.3">
      <c r="A659" s="135"/>
      <c r="B659" s="136"/>
      <c r="C659" s="136"/>
      <c r="D659" s="137"/>
      <c r="E659" s="176"/>
      <c r="F659" s="182"/>
      <c r="G659" s="183"/>
      <c r="H659" s="183"/>
      <c r="I659" s="183"/>
      <c r="J659" s="183"/>
      <c r="K659" s="183"/>
      <c r="L659" s="183"/>
      <c r="M659" s="186"/>
      <c r="N659" s="182"/>
      <c r="O659" s="184"/>
      <c r="P659" s="178"/>
      <c r="Q659" s="118">
        <f t="shared" si="204"/>
        <v>0</v>
      </c>
      <c r="R659" s="3"/>
      <c r="S659" s="3"/>
      <c r="T659" s="4"/>
      <c r="U659" s="4"/>
      <c r="V659" s="99">
        <f t="shared" si="205"/>
        <v>0</v>
      </c>
      <c r="W659" s="161"/>
      <c r="X659" s="138"/>
      <c r="AH659" s="158" t="str">
        <f t="array" ref="AH659">IF(OR(AH$1=0, $A659=""),"",SQRT((_xlfn.XLOOKUP(AH$1,$Z$2:$Z$16,$AA$2:$AA$16)-$T659)^2+(_xlfn.XLOOKUP(AH$1,$Z$2:$Z$16,$AB$2:$AB$16)-$U659)^2+(_xlfn.XLOOKUP(AH$1,$Z$2:$Z$16,$AC$2:$AC$16-$V659)^2)))</f>
        <v/>
      </c>
      <c r="AI659" s="140" t="str">
        <f t="array" ref="AI659">IF(OR(AI$1=0, $A659=""),"",SQRT((_xlfn.XLOOKUP(AI$1,$Z$2:$Z$16,$AA$2:$AA$16)-$T659)^2+(_xlfn.XLOOKUP(AI$1,$Z$2:$Z$16,$AB$2:$AB$16)-$U659)^2+(_xlfn.XLOOKUP(AI$1,$Z$2:$Z$16,$AC$2:$AC$16-$V659)^2)))</f>
        <v/>
      </c>
      <c r="AJ659" s="140" t="str">
        <f t="array" ref="AJ659">IF(OR(AJ$1=0, $A659=""),"",SQRT((_xlfn.XLOOKUP(AJ$1,$Z$2:$Z$16,$AA$2:$AA$16)-$T659)^2+(_xlfn.XLOOKUP(AJ$1,$Z$2:$Z$16,$AB$2:$AB$16)-$U659)^2+(_xlfn.XLOOKUP(AJ$1,$Z$2:$Z$16,$AC$2:$AC$16-$V659)^2)))</f>
        <v/>
      </c>
      <c r="AK659" s="140" t="str">
        <f t="array" ref="AK659">IF(OR(AK$1=0, $A659=""),"",SQRT((_xlfn.XLOOKUP(AK$1,$Z$2:$Z$16,$AA$2:$AA$16)-$T659)^2+(_xlfn.XLOOKUP(AK$1,$Z$2:$Z$16,$AB$2:$AB$16)-$U659)^2+(_xlfn.XLOOKUP(AK$1,$Z$2:$Z$16,$AC$2:$AC$16-$V659)^2)))</f>
        <v/>
      </c>
      <c r="AL659" s="140" t="str">
        <f t="array" ref="AL659">IF(OR(AL$1=0, $A659=""),"",SQRT((_xlfn.XLOOKUP(AL$1,$Z$2:$Z$16,$AA$2:$AA$16)-$T659)^2+(_xlfn.XLOOKUP(AL$1,$Z$2:$Z$16,$AB$2:$AB$16)-$U659)^2+(_xlfn.XLOOKUP(AL$1,$Z$2:$Z$16,$AC$2:$AC$16-$V659)^2)))</f>
        <v/>
      </c>
      <c r="AM659" s="140" t="str">
        <f t="array" ref="AM659">IF(OR(AM$1=0, $A659=""),"",SQRT((_xlfn.XLOOKUP(AM$1,$Z$2:$Z$16,$AA$2:$AA$16)-$T659)^2+(_xlfn.XLOOKUP(AM$1,$Z$2:$Z$16,$AB$2:$AB$16)-$U659)^2+(_xlfn.XLOOKUP(AM$1,$Z$2:$Z$16,$AC$2:$AC$16-$V659)^2)))</f>
        <v/>
      </c>
      <c r="AN659" s="140" t="str">
        <f t="array" ref="AN659">IF(OR(AN$1=0, $A659=""),"",SQRT((_xlfn.XLOOKUP(AN$1,$Z$2:$Z$16,$AA$2:$AA$16)-$T659)^2+(_xlfn.XLOOKUP(AN$1,$Z$2:$Z$16,$AB$2:$AB$16)-$U659)^2+(_xlfn.XLOOKUP(AN$1,$Z$2:$Z$16,$AC$2:$AC$16-$V659)^2)))</f>
        <v/>
      </c>
      <c r="AO659" s="140" t="str">
        <f t="array" ref="AO659">IF(OR(AO$1=0, $A659=""),"",SQRT((_xlfn.XLOOKUP(AO$1,$Z$2:$Z$16,$AA$2:$AA$16)-$T659)^2+(_xlfn.XLOOKUP(AO$1,$Z$2:$Z$16,$AB$2:$AB$16)-$U659)^2+(_xlfn.XLOOKUP(AO$1,$Z$2:$Z$16,$AC$2:$AC$16-$V659)^2)))</f>
        <v/>
      </c>
      <c r="AP659" s="141" t="str">
        <f t="array" ref="AP659">IF(OR(AP$1=0, $A659=""),"",SQRT((_xlfn.XLOOKUP(AP$1,$Z$2:$Z$16,$AA$2:$AA$16)-$T659)^2+(_xlfn.XLOOKUP(AP$1,$Z$2:$Z$16,$AB$2:$AB$16)-$U659)^2+(_xlfn.XLOOKUP(AP$1,$Z$2:$Z$16,$AC$2:$AC$16-$V659)^2)))</f>
        <v/>
      </c>
      <c r="AQ659" s="141" t="str">
        <f t="array" ref="AQ659">IF(OR(AQ$1=0, $A659=""),"",SQRT((_xlfn.XLOOKUP(AQ$1,$Z$2:$Z$16,$AA$2:$AA$16)-$T659)^2+(_xlfn.XLOOKUP(AQ$1,$Z$2:$Z$16,$AB$2:$AB$16)-$U659)^2+(_xlfn.XLOOKUP(AQ$1,$Z$2:$Z$16,$AC$2:$AC$16-$V659)^2)))</f>
        <v/>
      </c>
      <c r="AR659" s="141" t="str">
        <f t="array" ref="AR659">IF(OR(AR$1=0, $A659=""),"",SQRT((_xlfn.XLOOKUP(AR$1,$Z$2:$Z$16,$AA$2:$AA$16)-$T659)^2+(_xlfn.XLOOKUP(AR$1,$Z$2:$Z$16,$AB$2:$AB$16)-$U659)^2+(_xlfn.XLOOKUP(AR$1,$Z$2:$Z$16,$AC$2:$AC$16-$V659)^2)))</f>
        <v/>
      </c>
      <c r="AS659" s="141" t="str">
        <f t="array" ref="AS659">IF(OR(AS$1=0, $A659=""),"",SQRT((_xlfn.XLOOKUP(AS$1,$Z$2:$Z$16,$AA$2:$AA$16)-$T659)^2+(_xlfn.XLOOKUP(AS$1,$Z$2:$Z$16,$AB$2:$AB$16)-$U659)^2+(_xlfn.XLOOKUP(AS$1,$Z$2:$Z$16,$AC$2:$AC$16-$V659)^2)))</f>
        <v/>
      </c>
      <c r="AT659" s="141" t="str">
        <f t="array" ref="AT659">IF(OR(AT$1=0, $A659=""),"",SQRT((_xlfn.XLOOKUP(AT$1,$Z$2:$Z$16,$AA$2:$AA$16)-$T659)^2+(_xlfn.XLOOKUP(AT$1,$Z$2:$Z$16,$AB$2:$AB$16)-$U659)^2+(_xlfn.XLOOKUP(AT$1,$Z$2:$Z$16,$AC$2:$AC$16-$V659)^2)))</f>
        <v/>
      </c>
      <c r="AU659" s="141" t="str">
        <f t="array" ref="AU659">IF(OR(AU$1=0, $A659=""),"",SQRT((_xlfn.XLOOKUP(AU$1,$Z$2:$Z$16,$AA$2:$AA$16)-$T659)^2+(_xlfn.XLOOKUP(AU$1,$Z$2:$Z$16,$AB$2:$AB$16)-$U659)^2+(_xlfn.XLOOKUP(AU$1,$Z$2:$Z$16,$AC$2:$AC$16-$V659)^2)))</f>
        <v/>
      </c>
      <c r="AV659" s="142" t="str">
        <f t="array" ref="AV659">IF(OR(AV$1=0, $A659=""),"",SQRT((_xlfn.XLOOKUP(AV$1,$Z$2:$Z$16,$AA$2:$AA$16)-$T659)^2+(_xlfn.XLOOKUP(AV$1,$Z$2:$Z$16,$AB$2:$AB$16)-$U659)^2+(_xlfn.XLOOKUP(AV$1,$Z$2:$Z$16,$AC$2:$AC$16-$V659)^2)))</f>
        <v/>
      </c>
      <c r="AW659" s="124"/>
      <c r="AX659" s="124"/>
      <c r="AY659" s="125">
        <f t="shared" si="206"/>
        <v>0</v>
      </c>
      <c r="AZ659" s="143">
        <f t="shared" si="207"/>
        <v>0</v>
      </c>
      <c r="BA659" s="143">
        <f t="shared" si="208"/>
        <v>0</v>
      </c>
      <c r="BB659" s="143">
        <f t="shared" si="209"/>
        <v>0</v>
      </c>
      <c r="BC659" s="143">
        <f t="shared" si="210"/>
        <v>0</v>
      </c>
      <c r="BD659" s="143">
        <f t="shared" si="211"/>
        <v>0</v>
      </c>
      <c r="BE659" s="143">
        <f t="shared" si="212"/>
        <v>0</v>
      </c>
      <c r="BF659" s="143">
        <f t="shared" si="213"/>
        <v>0</v>
      </c>
      <c r="BG659" s="144">
        <f t="shared" si="214"/>
        <v>0</v>
      </c>
      <c r="BH659" s="144">
        <f t="shared" si="215"/>
        <v>0</v>
      </c>
      <c r="BI659" s="144">
        <f t="shared" si="216"/>
        <v>0</v>
      </c>
      <c r="BJ659" s="144">
        <f t="shared" si="217"/>
        <v>0</v>
      </c>
      <c r="BK659" s="144">
        <f t="shared" si="218"/>
        <v>0</v>
      </c>
      <c r="BL659" s="144">
        <f t="shared" si="219"/>
        <v>0</v>
      </c>
      <c r="BM659" s="145">
        <f t="shared" si="220"/>
        <v>0</v>
      </c>
      <c r="BN659" s="124"/>
      <c r="BO659" s="124"/>
      <c r="BP659" s="124"/>
      <c r="BQ659" s="124"/>
      <c r="BR659" s="124"/>
      <c r="BS659" s="124"/>
      <c r="BT659" s="124"/>
      <c r="BU659" s="124"/>
      <c r="BV659" s="130"/>
      <c r="BW659" s="130"/>
      <c r="BX659" s="130"/>
      <c r="BY659" s="130"/>
      <c r="BZ659" s="130"/>
      <c r="CA659" s="130"/>
      <c r="CB659" s="130"/>
      <c r="CC659" s="130"/>
      <c r="CD659" s="130"/>
      <c r="CE659" s="130"/>
      <c r="CF659" s="130"/>
      <c r="CG659" s="130"/>
      <c r="CH659" s="130"/>
      <c r="CI659" s="130"/>
      <c r="CJ659" s="130"/>
      <c r="CL659" s="124"/>
      <c r="CM659" s="130" t="s">
        <v>32</v>
      </c>
      <c r="CN659" s="130"/>
      <c r="CO659" s="130"/>
      <c r="CP659" s="130"/>
      <c r="CQ659" s="130"/>
      <c r="CR659" s="130"/>
      <c r="CS659" s="130"/>
      <c r="CT659" s="130"/>
      <c r="CU659" s="130"/>
      <c r="CV659" s="130"/>
      <c r="CW659" s="130"/>
      <c r="CX659" s="130"/>
      <c r="CY659" s="130"/>
      <c r="CZ659" s="130"/>
      <c r="DA659" s="130"/>
      <c r="DD659" s="159" cm="1">
        <f t="array" ref="DD659">_xlfn.IFS(DD$1= 0,"", NOT(ISBLANK(CM659)), 0, ISBLANK(CM659), $Q659-$S659+AY659-BV659)</f>
        <v>0</v>
      </c>
      <c r="DE659" s="160" cm="1">
        <f t="array" ref="DE659">_xlfn.IFS(DE$1= 0,"", NOT(ISBLANK(CN659)), 0, ISBLANK(CN659), $Q659-$S659+AZ659-BW659)</f>
        <v>0</v>
      </c>
      <c r="DF659" s="160" cm="1">
        <f t="array" ref="DF659">_xlfn.IFS(DF$1= 0,"", NOT(ISBLANK(CO659)), 0, ISBLANK(CO659), $Q659-$S659+BA659-BX659)</f>
        <v>0</v>
      </c>
      <c r="DG659" s="160" cm="1">
        <f t="array" ref="DG659">_xlfn.IFS(DG$1= 0,"", NOT(ISBLANK(CP659)), 0, ISBLANK(CP659), $Q659-$S659+BB659-BY659)</f>
        <v>0</v>
      </c>
      <c r="DH659" s="160" cm="1">
        <f t="array" ref="DH659">_xlfn.IFS(DH$1= 0,"", NOT(ISBLANK(CQ659)), 0, ISBLANK(CQ659), $Q659-$S659+BC659-BZ659)</f>
        <v>0</v>
      </c>
      <c r="DI659" s="160" cm="1">
        <f t="array" ref="DI659">_xlfn.IFS(DI$1= 0,"", NOT(ISBLANK(CR659)), 0, ISBLANK(CR659), $Q659-$S659+BD659-CA659)</f>
        <v>0</v>
      </c>
      <c r="DJ659" s="160" t="str" cm="1">
        <f t="array" ref="DJ659">_xlfn.IFS(DJ$1= 0,"", NOT(ISBLANK(CS659)), 0, ISBLANK(CS659), $Q659-$S659+BE659-CB659)</f>
        <v/>
      </c>
      <c r="DK659" s="160" t="str" cm="1">
        <f t="array" ref="DK659">_xlfn.IFS(DK$1= 0,"", NOT(ISBLANK(CT659)), 0, ISBLANK(CT659), $Q659-$S659+BF659-CC659)</f>
        <v/>
      </c>
      <c r="DL659" s="162" t="str" cm="1">
        <f t="array" ref="DL659">_xlfn.IFS(DL$1= 0,"", NOT(ISBLANK(CU659)), 0, ISBLANK(CU659), $Q659-$S659+BG659-CD659)</f>
        <v/>
      </c>
      <c r="DM659" s="162" t="str" cm="1">
        <f t="array" ref="DM659">_xlfn.IFS(DM$1= 0,"", NOT(ISBLANK(CV659)), 0, ISBLANK(CV659), $Q659-$S659+BH659-CE659)</f>
        <v/>
      </c>
      <c r="DN659" s="162" t="str" cm="1">
        <f t="array" ref="DN659">_xlfn.IFS(DN$1= 0,"", NOT(ISBLANK(CW659)), 0, ISBLANK(CW659), $Q659-$S659+BI659-CF659)</f>
        <v/>
      </c>
      <c r="DO659" s="162" t="str" cm="1">
        <f t="array" ref="DO659">_xlfn.IFS(DO$1= 0,"", NOT(ISBLANK(CX659)), 0, ISBLANK(CX659), $Q659-$S659+BJ659-CG659)</f>
        <v/>
      </c>
      <c r="DP659" s="162" t="str" cm="1">
        <f t="array" ref="DP659">_xlfn.IFS(DP$1= 0,"", NOT(ISBLANK(CY659)), 0, ISBLANK(CY659), $Q659-$S659+BK659-CH659)</f>
        <v/>
      </c>
      <c r="DQ659" s="162" t="str" cm="1">
        <f t="array" ref="DQ659">_xlfn.IFS(DQ$1= 0,"", NOT(ISBLANK(CZ659)), 0, ISBLANK(CZ659), $Q659-$S659+BL659-CI659)</f>
        <v/>
      </c>
      <c r="DR659" s="163" t="str" cm="1">
        <f t="array" ref="DR659">_xlfn.IFS(DR$1= 0,"", NOT(ISBLANK(DA659)), 0, ISBLANK(DA659), $Q659-$S659+BM659-CJ659)</f>
        <v/>
      </c>
    </row>
    <row r="660" spans="1:122" ht="16.5" x14ac:dyDescent="0.3">
      <c r="A660" s="135"/>
      <c r="B660" s="136"/>
      <c r="C660" s="136"/>
      <c r="D660" s="137"/>
      <c r="E660" s="176"/>
      <c r="F660" s="182"/>
      <c r="G660" s="183"/>
      <c r="H660" s="183"/>
      <c r="I660" s="183"/>
      <c r="J660" s="183"/>
      <c r="K660" s="183"/>
      <c r="L660" s="183"/>
      <c r="M660" s="186"/>
      <c r="N660" s="182"/>
      <c r="O660" s="184"/>
      <c r="P660" s="178"/>
      <c r="Q660" s="118">
        <f t="shared" si="204"/>
        <v>0</v>
      </c>
      <c r="R660" s="3"/>
      <c r="S660" s="3"/>
      <c r="T660" s="4"/>
      <c r="U660" s="4"/>
      <c r="V660" s="99">
        <f t="shared" si="205"/>
        <v>0</v>
      </c>
      <c r="W660" s="161"/>
      <c r="X660" s="138"/>
      <c r="AH660" s="158" t="str">
        <f t="array" ref="AH660">IF(OR(AH$1=0, $A660=""),"",SQRT((_xlfn.XLOOKUP(AH$1,$Z$2:$Z$16,$AA$2:$AA$16)-$T660)^2+(_xlfn.XLOOKUP(AH$1,$Z$2:$Z$16,$AB$2:$AB$16)-$U660)^2+(_xlfn.XLOOKUP(AH$1,$Z$2:$Z$16,$AC$2:$AC$16-$V660)^2)))</f>
        <v/>
      </c>
      <c r="AI660" s="140" t="str">
        <f t="array" ref="AI660">IF(OR(AI$1=0, $A660=""),"",SQRT((_xlfn.XLOOKUP(AI$1,$Z$2:$Z$16,$AA$2:$AA$16)-$T660)^2+(_xlfn.XLOOKUP(AI$1,$Z$2:$Z$16,$AB$2:$AB$16)-$U660)^2+(_xlfn.XLOOKUP(AI$1,$Z$2:$Z$16,$AC$2:$AC$16-$V660)^2)))</f>
        <v/>
      </c>
      <c r="AJ660" s="140" t="str">
        <f t="array" ref="AJ660">IF(OR(AJ$1=0, $A660=""),"",SQRT((_xlfn.XLOOKUP(AJ$1,$Z$2:$Z$16,$AA$2:$AA$16)-$T660)^2+(_xlfn.XLOOKUP(AJ$1,$Z$2:$Z$16,$AB$2:$AB$16)-$U660)^2+(_xlfn.XLOOKUP(AJ$1,$Z$2:$Z$16,$AC$2:$AC$16-$V660)^2)))</f>
        <v/>
      </c>
      <c r="AK660" s="140" t="str">
        <f t="array" ref="AK660">IF(OR(AK$1=0, $A660=""),"",SQRT((_xlfn.XLOOKUP(AK$1,$Z$2:$Z$16,$AA$2:$AA$16)-$T660)^2+(_xlfn.XLOOKUP(AK$1,$Z$2:$Z$16,$AB$2:$AB$16)-$U660)^2+(_xlfn.XLOOKUP(AK$1,$Z$2:$Z$16,$AC$2:$AC$16-$V660)^2)))</f>
        <v/>
      </c>
      <c r="AL660" s="140" t="str">
        <f t="array" ref="AL660">IF(OR(AL$1=0, $A660=""),"",SQRT((_xlfn.XLOOKUP(AL$1,$Z$2:$Z$16,$AA$2:$AA$16)-$T660)^2+(_xlfn.XLOOKUP(AL$1,$Z$2:$Z$16,$AB$2:$AB$16)-$U660)^2+(_xlfn.XLOOKUP(AL$1,$Z$2:$Z$16,$AC$2:$AC$16-$V660)^2)))</f>
        <v/>
      </c>
      <c r="AM660" s="140" t="str">
        <f t="array" ref="AM660">IF(OR(AM$1=0, $A660=""),"",SQRT((_xlfn.XLOOKUP(AM$1,$Z$2:$Z$16,$AA$2:$AA$16)-$T660)^2+(_xlfn.XLOOKUP(AM$1,$Z$2:$Z$16,$AB$2:$AB$16)-$U660)^2+(_xlfn.XLOOKUP(AM$1,$Z$2:$Z$16,$AC$2:$AC$16-$V660)^2)))</f>
        <v/>
      </c>
      <c r="AN660" s="140" t="str">
        <f t="array" ref="AN660">IF(OR(AN$1=0, $A660=""),"",SQRT((_xlfn.XLOOKUP(AN$1,$Z$2:$Z$16,$AA$2:$AA$16)-$T660)^2+(_xlfn.XLOOKUP(AN$1,$Z$2:$Z$16,$AB$2:$AB$16)-$U660)^2+(_xlfn.XLOOKUP(AN$1,$Z$2:$Z$16,$AC$2:$AC$16-$V660)^2)))</f>
        <v/>
      </c>
      <c r="AO660" s="140" t="str">
        <f t="array" ref="AO660">IF(OR(AO$1=0, $A660=""),"",SQRT((_xlfn.XLOOKUP(AO$1,$Z$2:$Z$16,$AA$2:$AA$16)-$T660)^2+(_xlfn.XLOOKUP(AO$1,$Z$2:$Z$16,$AB$2:$AB$16)-$U660)^2+(_xlfn.XLOOKUP(AO$1,$Z$2:$Z$16,$AC$2:$AC$16-$V660)^2)))</f>
        <v/>
      </c>
      <c r="AP660" s="141" t="str">
        <f t="array" ref="AP660">IF(OR(AP$1=0, $A660=""),"",SQRT((_xlfn.XLOOKUP(AP$1,$Z$2:$Z$16,$AA$2:$AA$16)-$T660)^2+(_xlfn.XLOOKUP(AP$1,$Z$2:$Z$16,$AB$2:$AB$16)-$U660)^2+(_xlfn.XLOOKUP(AP$1,$Z$2:$Z$16,$AC$2:$AC$16-$V660)^2)))</f>
        <v/>
      </c>
      <c r="AQ660" s="141" t="str">
        <f t="array" ref="AQ660">IF(OR(AQ$1=0, $A660=""),"",SQRT((_xlfn.XLOOKUP(AQ$1,$Z$2:$Z$16,$AA$2:$AA$16)-$T660)^2+(_xlfn.XLOOKUP(AQ$1,$Z$2:$Z$16,$AB$2:$AB$16)-$U660)^2+(_xlfn.XLOOKUP(AQ$1,$Z$2:$Z$16,$AC$2:$AC$16-$V660)^2)))</f>
        <v/>
      </c>
      <c r="AR660" s="141" t="str">
        <f t="array" ref="AR660">IF(OR(AR$1=0, $A660=""),"",SQRT((_xlfn.XLOOKUP(AR$1,$Z$2:$Z$16,$AA$2:$AA$16)-$T660)^2+(_xlfn.XLOOKUP(AR$1,$Z$2:$Z$16,$AB$2:$AB$16)-$U660)^2+(_xlfn.XLOOKUP(AR$1,$Z$2:$Z$16,$AC$2:$AC$16-$V660)^2)))</f>
        <v/>
      </c>
      <c r="AS660" s="141" t="str">
        <f t="array" ref="AS660">IF(OR(AS$1=0, $A660=""),"",SQRT((_xlfn.XLOOKUP(AS$1,$Z$2:$Z$16,$AA$2:$AA$16)-$T660)^2+(_xlfn.XLOOKUP(AS$1,$Z$2:$Z$16,$AB$2:$AB$16)-$U660)^2+(_xlfn.XLOOKUP(AS$1,$Z$2:$Z$16,$AC$2:$AC$16-$V660)^2)))</f>
        <v/>
      </c>
      <c r="AT660" s="141" t="str">
        <f t="array" ref="AT660">IF(OR(AT$1=0, $A660=""),"",SQRT((_xlfn.XLOOKUP(AT$1,$Z$2:$Z$16,$AA$2:$AA$16)-$T660)^2+(_xlfn.XLOOKUP(AT$1,$Z$2:$Z$16,$AB$2:$AB$16)-$U660)^2+(_xlfn.XLOOKUP(AT$1,$Z$2:$Z$16,$AC$2:$AC$16-$V660)^2)))</f>
        <v/>
      </c>
      <c r="AU660" s="141" t="str">
        <f t="array" ref="AU660">IF(OR(AU$1=0, $A660=""),"",SQRT((_xlfn.XLOOKUP(AU$1,$Z$2:$Z$16,$AA$2:$AA$16)-$T660)^2+(_xlfn.XLOOKUP(AU$1,$Z$2:$Z$16,$AB$2:$AB$16)-$U660)^2+(_xlfn.XLOOKUP(AU$1,$Z$2:$Z$16,$AC$2:$AC$16-$V660)^2)))</f>
        <v/>
      </c>
      <c r="AV660" s="142" t="str">
        <f t="array" ref="AV660">IF(OR(AV$1=0, $A660=""),"",SQRT((_xlfn.XLOOKUP(AV$1,$Z$2:$Z$16,$AA$2:$AA$16)-$T660)^2+(_xlfn.XLOOKUP(AV$1,$Z$2:$Z$16,$AB$2:$AB$16)-$U660)^2+(_xlfn.XLOOKUP(AV$1,$Z$2:$Z$16,$AC$2:$AC$16-$V660)^2)))</f>
        <v/>
      </c>
      <c r="AW660" s="124"/>
      <c r="AX660" s="124"/>
      <c r="AY660" s="125">
        <f t="shared" si="206"/>
        <v>0</v>
      </c>
      <c r="AZ660" s="143">
        <f t="shared" si="207"/>
        <v>0</v>
      </c>
      <c r="BA660" s="143">
        <f t="shared" si="208"/>
        <v>0</v>
      </c>
      <c r="BB660" s="143">
        <f t="shared" si="209"/>
        <v>0</v>
      </c>
      <c r="BC660" s="143">
        <f t="shared" si="210"/>
        <v>0</v>
      </c>
      <c r="BD660" s="143">
        <f t="shared" si="211"/>
        <v>0</v>
      </c>
      <c r="BE660" s="143">
        <f t="shared" si="212"/>
        <v>0</v>
      </c>
      <c r="BF660" s="143">
        <f t="shared" si="213"/>
        <v>0</v>
      </c>
      <c r="BG660" s="144">
        <f t="shared" si="214"/>
        <v>0</v>
      </c>
      <c r="BH660" s="144">
        <f t="shared" si="215"/>
        <v>0</v>
      </c>
      <c r="BI660" s="144">
        <f t="shared" si="216"/>
        <v>0</v>
      </c>
      <c r="BJ660" s="144">
        <f t="shared" si="217"/>
        <v>0</v>
      </c>
      <c r="BK660" s="144">
        <f t="shared" si="218"/>
        <v>0</v>
      </c>
      <c r="BL660" s="144">
        <f t="shared" si="219"/>
        <v>0</v>
      </c>
      <c r="BM660" s="145">
        <f t="shared" si="220"/>
        <v>0</v>
      </c>
      <c r="BN660" s="124"/>
      <c r="BO660" s="124"/>
      <c r="BP660" s="124"/>
      <c r="BQ660" s="124"/>
      <c r="BR660" s="124"/>
      <c r="BS660" s="124"/>
      <c r="BT660" s="124"/>
      <c r="BU660" s="124"/>
      <c r="BV660" s="130"/>
      <c r="BW660" s="130"/>
      <c r="BX660" s="130"/>
      <c r="BY660" s="130"/>
      <c r="BZ660" s="130"/>
      <c r="CA660" s="130"/>
      <c r="CB660" s="130"/>
      <c r="CC660" s="130"/>
      <c r="CD660" s="130"/>
      <c r="CE660" s="130"/>
      <c r="CF660" s="130"/>
      <c r="CG660" s="130"/>
      <c r="CH660" s="130"/>
      <c r="CI660" s="130"/>
      <c r="CJ660" s="130"/>
      <c r="CL660" s="124"/>
      <c r="CM660" s="130" t="s">
        <v>32</v>
      </c>
      <c r="CN660" s="130"/>
      <c r="CO660" s="130"/>
      <c r="CP660" s="130"/>
      <c r="CQ660" s="130"/>
      <c r="CR660" s="130"/>
      <c r="CS660" s="130"/>
      <c r="CT660" s="130"/>
      <c r="CU660" s="130"/>
      <c r="CV660" s="130"/>
      <c r="CW660" s="130"/>
      <c r="CX660" s="130"/>
      <c r="CY660" s="130"/>
      <c r="CZ660" s="130"/>
      <c r="DA660" s="130"/>
      <c r="DD660" s="159" cm="1">
        <f t="array" ref="DD660">_xlfn.IFS(DD$1= 0,"", NOT(ISBLANK(CM660)), 0, ISBLANK(CM660), $Q660-$S660+AY660-BV660)</f>
        <v>0</v>
      </c>
      <c r="DE660" s="160" cm="1">
        <f t="array" ref="DE660">_xlfn.IFS(DE$1= 0,"", NOT(ISBLANK(CN660)), 0, ISBLANK(CN660), $Q660-$S660+AZ660-BW660)</f>
        <v>0</v>
      </c>
      <c r="DF660" s="160" cm="1">
        <f t="array" ref="DF660">_xlfn.IFS(DF$1= 0,"", NOT(ISBLANK(CO660)), 0, ISBLANK(CO660), $Q660-$S660+BA660-BX660)</f>
        <v>0</v>
      </c>
      <c r="DG660" s="160" cm="1">
        <f t="array" ref="DG660">_xlfn.IFS(DG$1= 0,"", NOT(ISBLANK(CP660)), 0, ISBLANK(CP660), $Q660-$S660+BB660-BY660)</f>
        <v>0</v>
      </c>
      <c r="DH660" s="160" cm="1">
        <f t="array" ref="DH660">_xlfn.IFS(DH$1= 0,"", NOT(ISBLANK(CQ660)), 0, ISBLANK(CQ660), $Q660-$S660+BC660-BZ660)</f>
        <v>0</v>
      </c>
      <c r="DI660" s="160" cm="1">
        <f t="array" ref="DI660">_xlfn.IFS(DI$1= 0,"", NOT(ISBLANK(CR660)), 0, ISBLANK(CR660), $Q660-$S660+BD660-CA660)</f>
        <v>0</v>
      </c>
      <c r="DJ660" s="160" t="str" cm="1">
        <f t="array" ref="DJ660">_xlfn.IFS(DJ$1= 0,"", NOT(ISBLANK(CS660)), 0, ISBLANK(CS660), $Q660-$S660+BE660-CB660)</f>
        <v/>
      </c>
      <c r="DK660" s="160" t="str" cm="1">
        <f t="array" ref="DK660">_xlfn.IFS(DK$1= 0,"", NOT(ISBLANK(CT660)), 0, ISBLANK(CT660), $Q660-$S660+BF660-CC660)</f>
        <v/>
      </c>
      <c r="DL660" s="162" t="str" cm="1">
        <f t="array" ref="DL660">_xlfn.IFS(DL$1= 0,"", NOT(ISBLANK(CU660)), 0, ISBLANK(CU660), $Q660-$S660+BG660-CD660)</f>
        <v/>
      </c>
      <c r="DM660" s="162" t="str" cm="1">
        <f t="array" ref="DM660">_xlfn.IFS(DM$1= 0,"", NOT(ISBLANK(CV660)), 0, ISBLANK(CV660), $Q660-$S660+BH660-CE660)</f>
        <v/>
      </c>
      <c r="DN660" s="162" t="str" cm="1">
        <f t="array" ref="DN660">_xlfn.IFS(DN$1= 0,"", NOT(ISBLANK(CW660)), 0, ISBLANK(CW660), $Q660-$S660+BI660-CF660)</f>
        <v/>
      </c>
      <c r="DO660" s="162" t="str" cm="1">
        <f t="array" ref="DO660">_xlfn.IFS(DO$1= 0,"", NOT(ISBLANK(CX660)), 0, ISBLANK(CX660), $Q660-$S660+BJ660-CG660)</f>
        <v/>
      </c>
      <c r="DP660" s="162" t="str" cm="1">
        <f t="array" ref="DP660">_xlfn.IFS(DP$1= 0,"", NOT(ISBLANK(CY660)), 0, ISBLANK(CY660), $Q660-$S660+BK660-CH660)</f>
        <v/>
      </c>
      <c r="DQ660" s="162" t="str" cm="1">
        <f t="array" ref="DQ660">_xlfn.IFS(DQ$1= 0,"", NOT(ISBLANK(CZ660)), 0, ISBLANK(CZ660), $Q660-$S660+BL660-CI660)</f>
        <v/>
      </c>
      <c r="DR660" s="163" t="str" cm="1">
        <f t="array" ref="DR660">_xlfn.IFS(DR$1= 0,"", NOT(ISBLANK(DA660)), 0, ISBLANK(DA660), $Q660-$S660+BM660-CJ660)</f>
        <v/>
      </c>
    </row>
    <row r="661" spans="1:122" ht="16.5" x14ac:dyDescent="0.3">
      <c r="A661" s="135"/>
      <c r="B661" s="136"/>
      <c r="C661" s="136"/>
      <c r="D661" s="137"/>
      <c r="E661" s="176"/>
      <c r="F661" s="182"/>
      <c r="G661" s="183"/>
      <c r="H661" s="183"/>
      <c r="I661" s="183"/>
      <c r="J661" s="183"/>
      <c r="K661" s="183"/>
      <c r="L661" s="183"/>
      <c r="M661" s="186"/>
      <c r="N661" s="182"/>
      <c r="O661" s="184"/>
      <c r="P661" s="178"/>
      <c r="Q661" s="118">
        <f t="shared" si="204"/>
        <v>0</v>
      </c>
      <c r="R661" s="3"/>
      <c r="S661" s="3"/>
      <c r="T661" s="4"/>
      <c r="U661" s="4"/>
      <c r="V661" s="99">
        <f t="shared" si="205"/>
        <v>0</v>
      </c>
      <c r="W661" s="161"/>
      <c r="X661" s="138"/>
      <c r="AH661" s="158" t="str">
        <f t="array" ref="AH661">IF(OR(AH$1=0, $A661=""),"",SQRT((_xlfn.XLOOKUP(AH$1,$Z$2:$Z$16,$AA$2:$AA$16)-$T661)^2+(_xlfn.XLOOKUP(AH$1,$Z$2:$Z$16,$AB$2:$AB$16)-$U661)^2+(_xlfn.XLOOKUP(AH$1,$Z$2:$Z$16,$AC$2:$AC$16-$V661)^2)))</f>
        <v/>
      </c>
      <c r="AI661" s="140" t="str">
        <f t="array" ref="AI661">IF(OR(AI$1=0, $A661=""),"",SQRT((_xlfn.XLOOKUP(AI$1,$Z$2:$Z$16,$AA$2:$AA$16)-$T661)^2+(_xlfn.XLOOKUP(AI$1,$Z$2:$Z$16,$AB$2:$AB$16)-$U661)^2+(_xlfn.XLOOKUP(AI$1,$Z$2:$Z$16,$AC$2:$AC$16-$V661)^2)))</f>
        <v/>
      </c>
      <c r="AJ661" s="140" t="str">
        <f t="array" ref="AJ661">IF(OR(AJ$1=0, $A661=""),"",SQRT((_xlfn.XLOOKUP(AJ$1,$Z$2:$Z$16,$AA$2:$AA$16)-$T661)^2+(_xlfn.XLOOKUP(AJ$1,$Z$2:$Z$16,$AB$2:$AB$16)-$U661)^2+(_xlfn.XLOOKUP(AJ$1,$Z$2:$Z$16,$AC$2:$AC$16-$V661)^2)))</f>
        <v/>
      </c>
      <c r="AK661" s="140" t="str">
        <f t="array" ref="AK661">IF(OR(AK$1=0, $A661=""),"",SQRT((_xlfn.XLOOKUP(AK$1,$Z$2:$Z$16,$AA$2:$AA$16)-$T661)^2+(_xlfn.XLOOKUP(AK$1,$Z$2:$Z$16,$AB$2:$AB$16)-$U661)^2+(_xlfn.XLOOKUP(AK$1,$Z$2:$Z$16,$AC$2:$AC$16-$V661)^2)))</f>
        <v/>
      </c>
      <c r="AL661" s="140" t="str">
        <f t="array" ref="AL661">IF(OR(AL$1=0, $A661=""),"",SQRT((_xlfn.XLOOKUP(AL$1,$Z$2:$Z$16,$AA$2:$AA$16)-$T661)^2+(_xlfn.XLOOKUP(AL$1,$Z$2:$Z$16,$AB$2:$AB$16)-$U661)^2+(_xlfn.XLOOKUP(AL$1,$Z$2:$Z$16,$AC$2:$AC$16-$V661)^2)))</f>
        <v/>
      </c>
      <c r="AM661" s="140" t="str">
        <f t="array" ref="AM661">IF(OR(AM$1=0, $A661=""),"",SQRT((_xlfn.XLOOKUP(AM$1,$Z$2:$Z$16,$AA$2:$AA$16)-$T661)^2+(_xlfn.XLOOKUP(AM$1,$Z$2:$Z$16,$AB$2:$AB$16)-$U661)^2+(_xlfn.XLOOKUP(AM$1,$Z$2:$Z$16,$AC$2:$AC$16-$V661)^2)))</f>
        <v/>
      </c>
      <c r="AN661" s="140" t="str">
        <f t="array" ref="AN661">IF(OR(AN$1=0, $A661=""),"",SQRT((_xlfn.XLOOKUP(AN$1,$Z$2:$Z$16,$AA$2:$AA$16)-$T661)^2+(_xlfn.XLOOKUP(AN$1,$Z$2:$Z$16,$AB$2:$AB$16)-$U661)^2+(_xlfn.XLOOKUP(AN$1,$Z$2:$Z$16,$AC$2:$AC$16-$V661)^2)))</f>
        <v/>
      </c>
      <c r="AO661" s="140" t="str">
        <f t="array" ref="AO661">IF(OR(AO$1=0, $A661=""),"",SQRT((_xlfn.XLOOKUP(AO$1,$Z$2:$Z$16,$AA$2:$AA$16)-$T661)^2+(_xlfn.XLOOKUP(AO$1,$Z$2:$Z$16,$AB$2:$AB$16)-$U661)^2+(_xlfn.XLOOKUP(AO$1,$Z$2:$Z$16,$AC$2:$AC$16-$V661)^2)))</f>
        <v/>
      </c>
      <c r="AP661" s="141" t="str">
        <f t="array" ref="AP661">IF(OR(AP$1=0, $A661=""),"",SQRT((_xlfn.XLOOKUP(AP$1,$Z$2:$Z$16,$AA$2:$AA$16)-$T661)^2+(_xlfn.XLOOKUP(AP$1,$Z$2:$Z$16,$AB$2:$AB$16)-$U661)^2+(_xlfn.XLOOKUP(AP$1,$Z$2:$Z$16,$AC$2:$AC$16-$V661)^2)))</f>
        <v/>
      </c>
      <c r="AQ661" s="141" t="str">
        <f t="array" ref="AQ661">IF(OR(AQ$1=0, $A661=""),"",SQRT((_xlfn.XLOOKUP(AQ$1,$Z$2:$Z$16,$AA$2:$AA$16)-$T661)^2+(_xlfn.XLOOKUP(AQ$1,$Z$2:$Z$16,$AB$2:$AB$16)-$U661)^2+(_xlfn.XLOOKUP(AQ$1,$Z$2:$Z$16,$AC$2:$AC$16-$V661)^2)))</f>
        <v/>
      </c>
      <c r="AR661" s="141" t="str">
        <f t="array" ref="AR661">IF(OR(AR$1=0, $A661=""),"",SQRT((_xlfn.XLOOKUP(AR$1,$Z$2:$Z$16,$AA$2:$AA$16)-$T661)^2+(_xlfn.XLOOKUP(AR$1,$Z$2:$Z$16,$AB$2:$AB$16)-$U661)^2+(_xlfn.XLOOKUP(AR$1,$Z$2:$Z$16,$AC$2:$AC$16-$V661)^2)))</f>
        <v/>
      </c>
      <c r="AS661" s="141" t="str">
        <f t="array" ref="AS661">IF(OR(AS$1=0, $A661=""),"",SQRT((_xlfn.XLOOKUP(AS$1,$Z$2:$Z$16,$AA$2:$AA$16)-$T661)^2+(_xlfn.XLOOKUP(AS$1,$Z$2:$Z$16,$AB$2:$AB$16)-$U661)^2+(_xlfn.XLOOKUP(AS$1,$Z$2:$Z$16,$AC$2:$AC$16-$V661)^2)))</f>
        <v/>
      </c>
      <c r="AT661" s="141" t="str">
        <f t="array" ref="AT661">IF(OR(AT$1=0, $A661=""),"",SQRT((_xlfn.XLOOKUP(AT$1,$Z$2:$Z$16,$AA$2:$AA$16)-$T661)^2+(_xlfn.XLOOKUP(AT$1,$Z$2:$Z$16,$AB$2:$AB$16)-$U661)^2+(_xlfn.XLOOKUP(AT$1,$Z$2:$Z$16,$AC$2:$AC$16-$V661)^2)))</f>
        <v/>
      </c>
      <c r="AU661" s="141" t="str">
        <f t="array" ref="AU661">IF(OR(AU$1=0, $A661=""),"",SQRT((_xlfn.XLOOKUP(AU$1,$Z$2:$Z$16,$AA$2:$AA$16)-$T661)^2+(_xlfn.XLOOKUP(AU$1,$Z$2:$Z$16,$AB$2:$AB$16)-$U661)^2+(_xlfn.XLOOKUP(AU$1,$Z$2:$Z$16,$AC$2:$AC$16-$V661)^2)))</f>
        <v/>
      </c>
      <c r="AV661" s="142" t="str">
        <f t="array" ref="AV661">IF(OR(AV$1=0, $A661=""),"",SQRT((_xlfn.XLOOKUP(AV$1,$Z$2:$Z$16,$AA$2:$AA$16)-$T661)^2+(_xlfn.XLOOKUP(AV$1,$Z$2:$Z$16,$AB$2:$AB$16)-$U661)^2+(_xlfn.XLOOKUP(AV$1,$Z$2:$Z$16,$AC$2:$AC$16-$V661)^2)))</f>
        <v/>
      </c>
      <c r="AW661" s="124"/>
      <c r="AX661" s="124"/>
      <c r="AY661" s="125">
        <f t="shared" si="206"/>
        <v>0</v>
      </c>
      <c r="AZ661" s="143">
        <f t="shared" si="207"/>
        <v>0</v>
      </c>
      <c r="BA661" s="143">
        <f t="shared" si="208"/>
        <v>0</v>
      </c>
      <c r="BB661" s="143">
        <f t="shared" si="209"/>
        <v>0</v>
      </c>
      <c r="BC661" s="143">
        <f t="shared" si="210"/>
        <v>0</v>
      </c>
      <c r="BD661" s="143">
        <f t="shared" si="211"/>
        <v>0</v>
      </c>
      <c r="BE661" s="143">
        <f t="shared" si="212"/>
        <v>0</v>
      </c>
      <c r="BF661" s="143">
        <f t="shared" si="213"/>
        <v>0</v>
      </c>
      <c r="BG661" s="144">
        <f t="shared" si="214"/>
        <v>0</v>
      </c>
      <c r="BH661" s="144">
        <f t="shared" si="215"/>
        <v>0</v>
      </c>
      <c r="BI661" s="144">
        <f t="shared" si="216"/>
        <v>0</v>
      </c>
      <c r="BJ661" s="144">
        <f t="shared" si="217"/>
        <v>0</v>
      </c>
      <c r="BK661" s="144">
        <f t="shared" si="218"/>
        <v>0</v>
      </c>
      <c r="BL661" s="144">
        <f t="shared" si="219"/>
        <v>0</v>
      </c>
      <c r="BM661" s="145">
        <f t="shared" si="220"/>
        <v>0</v>
      </c>
      <c r="BN661" s="124"/>
      <c r="BO661" s="124"/>
      <c r="BP661" s="124"/>
      <c r="BQ661" s="124"/>
      <c r="BR661" s="124"/>
      <c r="BS661" s="124"/>
      <c r="BT661" s="124"/>
      <c r="BU661" s="124"/>
      <c r="BV661" s="130"/>
      <c r="BW661" s="130"/>
      <c r="BX661" s="130"/>
      <c r="BY661" s="130"/>
      <c r="BZ661" s="130"/>
      <c r="CA661" s="130"/>
      <c r="CB661" s="130"/>
      <c r="CC661" s="130"/>
      <c r="CD661" s="130"/>
      <c r="CE661" s="130"/>
      <c r="CF661" s="130"/>
      <c r="CG661" s="130"/>
      <c r="CH661" s="130"/>
      <c r="CI661" s="130"/>
      <c r="CJ661" s="130"/>
      <c r="CL661" s="124"/>
      <c r="CM661" s="130" t="s">
        <v>32</v>
      </c>
      <c r="CN661" s="130"/>
      <c r="CO661" s="130"/>
      <c r="CP661" s="130"/>
      <c r="CQ661" s="130"/>
      <c r="CR661" s="130"/>
      <c r="CS661" s="130"/>
      <c r="CT661" s="130"/>
      <c r="CU661" s="130"/>
      <c r="CV661" s="130"/>
      <c r="CW661" s="130"/>
      <c r="CX661" s="130"/>
      <c r="CY661" s="130"/>
      <c r="CZ661" s="130"/>
      <c r="DA661" s="130"/>
      <c r="DD661" s="159" cm="1">
        <f t="array" ref="DD661">_xlfn.IFS(DD$1= 0,"", NOT(ISBLANK(CM661)), 0, ISBLANK(CM661), $Q661-$S661+AY661-BV661)</f>
        <v>0</v>
      </c>
      <c r="DE661" s="160" cm="1">
        <f t="array" ref="DE661">_xlfn.IFS(DE$1= 0,"", NOT(ISBLANK(CN661)), 0, ISBLANK(CN661), $Q661-$S661+AZ661-BW661)</f>
        <v>0</v>
      </c>
      <c r="DF661" s="160" cm="1">
        <f t="array" ref="DF661">_xlfn.IFS(DF$1= 0,"", NOT(ISBLANK(CO661)), 0, ISBLANK(CO661), $Q661-$S661+BA661-BX661)</f>
        <v>0</v>
      </c>
      <c r="DG661" s="160" cm="1">
        <f t="array" ref="DG661">_xlfn.IFS(DG$1= 0,"", NOT(ISBLANK(CP661)), 0, ISBLANK(CP661), $Q661-$S661+BB661-BY661)</f>
        <v>0</v>
      </c>
      <c r="DH661" s="160" cm="1">
        <f t="array" ref="DH661">_xlfn.IFS(DH$1= 0,"", NOT(ISBLANK(CQ661)), 0, ISBLANK(CQ661), $Q661-$S661+BC661-BZ661)</f>
        <v>0</v>
      </c>
      <c r="DI661" s="160" cm="1">
        <f t="array" ref="DI661">_xlfn.IFS(DI$1= 0,"", NOT(ISBLANK(CR661)), 0, ISBLANK(CR661), $Q661-$S661+BD661-CA661)</f>
        <v>0</v>
      </c>
      <c r="DJ661" s="160" t="str" cm="1">
        <f t="array" ref="DJ661">_xlfn.IFS(DJ$1= 0,"", NOT(ISBLANK(CS661)), 0, ISBLANK(CS661), $Q661-$S661+BE661-CB661)</f>
        <v/>
      </c>
      <c r="DK661" s="160" t="str" cm="1">
        <f t="array" ref="DK661">_xlfn.IFS(DK$1= 0,"", NOT(ISBLANK(CT661)), 0, ISBLANK(CT661), $Q661-$S661+BF661-CC661)</f>
        <v/>
      </c>
      <c r="DL661" s="162" t="str" cm="1">
        <f t="array" ref="DL661">_xlfn.IFS(DL$1= 0,"", NOT(ISBLANK(CU661)), 0, ISBLANK(CU661), $Q661-$S661+BG661-CD661)</f>
        <v/>
      </c>
      <c r="DM661" s="162" t="str" cm="1">
        <f t="array" ref="DM661">_xlfn.IFS(DM$1= 0,"", NOT(ISBLANK(CV661)), 0, ISBLANK(CV661), $Q661-$S661+BH661-CE661)</f>
        <v/>
      </c>
      <c r="DN661" s="162" t="str" cm="1">
        <f t="array" ref="DN661">_xlfn.IFS(DN$1= 0,"", NOT(ISBLANK(CW661)), 0, ISBLANK(CW661), $Q661-$S661+BI661-CF661)</f>
        <v/>
      </c>
      <c r="DO661" s="162" t="str" cm="1">
        <f t="array" ref="DO661">_xlfn.IFS(DO$1= 0,"", NOT(ISBLANK(CX661)), 0, ISBLANK(CX661), $Q661-$S661+BJ661-CG661)</f>
        <v/>
      </c>
      <c r="DP661" s="162" t="str" cm="1">
        <f t="array" ref="DP661">_xlfn.IFS(DP$1= 0,"", NOT(ISBLANK(CY661)), 0, ISBLANK(CY661), $Q661-$S661+BK661-CH661)</f>
        <v/>
      </c>
      <c r="DQ661" s="162" t="str" cm="1">
        <f t="array" ref="DQ661">_xlfn.IFS(DQ$1= 0,"", NOT(ISBLANK(CZ661)), 0, ISBLANK(CZ661), $Q661-$S661+BL661-CI661)</f>
        <v/>
      </c>
      <c r="DR661" s="163" t="str" cm="1">
        <f t="array" ref="DR661">_xlfn.IFS(DR$1= 0,"", NOT(ISBLANK(DA661)), 0, ISBLANK(DA661), $Q661-$S661+BM661-CJ661)</f>
        <v/>
      </c>
    </row>
    <row r="662" spans="1:122" ht="16.5" x14ac:dyDescent="0.3">
      <c r="A662" s="135"/>
      <c r="B662" s="136"/>
      <c r="C662" s="136"/>
      <c r="D662" s="137"/>
      <c r="E662" s="176"/>
      <c r="F662" s="182"/>
      <c r="G662" s="183"/>
      <c r="H662" s="183"/>
      <c r="I662" s="183"/>
      <c r="J662" s="183"/>
      <c r="K662" s="183"/>
      <c r="L662" s="183"/>
      <c r="M662" s="186"/>
      <c r="N662" s="182"/>
      <c r="O662" s="184"/>
      <c r="P662" s="178"/>
      <c r="Q662" s="118">
        <f t="shared" si="204"/>
        <v>0</v>
      </c>
      <c r="R662" s="3"/>
      <c r="S662" s="3"/>
      <c r="T662" s="4"/>
      <c r="U662" s="4"/>
      <c r="V662" s="99">
        <f t="shared" si="205"/>
        <v>0</v>
      </c>
      <c r="W662" s="161"/>
      <c r="X662" s="138"/>
      <c r="AH662" s="158" t="str">
        <f t="array" ref="AH662">IF(OR(AH$1=0, $A662=""),"",SQRT((_xlfn.XLOOKUP(AH$1,$Z$2:$Z$16,$AA$2:$AA$16)-$T662)^2+(_xlfn.XLOOKUP(AH$1,$Z$2:$Z$16,$AB$2:$AB$16)-$U662)^2+(_xlfn.XLOOKUP(AH$1,$Z$2:$Z$16,$AC$2:$AC$16-$V662)^2)))</f>
        <v/>
      </c>
      <c r="AI662" s="140" t="str">
        <f t="array" ref="AI662">IF(OR(AI$1=0, $A662=""),"",SQRT((_xlfn.XLOOKUP(AI$1,$Z$2:$Z$16,$AA$2:$AA$16)-$T662)^2+(_xlfn.XLOOKUP(AI$1,$Z$2:$Z$16,$AB$2:$AB$16)-$U662)^2+(_xlfn.XLOOKUP(AI$1,$Z$2:$Z$16,$AC$2:$AC$16-$V662)^2)))</f>
        <v/>
      </c>
      <c r="AJ662" s="140" t="str">
        <f t="array" ref="AJ662">IF(OR(AJ$1=0, $A662=""),"",SQRT((_xlfn.XLOOKUP(AJ$1,$Z$2:$Z$16,$AA$2:$AA$16)-$T662)^2+(_xlfn.XLOOKUP(AJ$1,$Z$2:$Z$16,$AB$2:$AB$16)-$U662)^2+(_xlfn.XLOOKUP(AJ$1,$Z$2:$Z$16,$AC$2:$AC$16-$V662)^2)))</f>
        <v/>
      </c>
      <c r="AK662" s="140" t="str">
        <f t="array" ref="AK662">IF(OR(AK$1=0, $A662=""),"",SQRT((_xlfn.XLOOKUP(AK$1,$Z$2:$Z$16,$AA$2:$AA$16)-$T662)^2+(_xlfn.XLOOKUP(AK$1,$Z$2:$Z$16,$AB$2:$AB$16)-$U662)^2+(_xlfn.XLOOKUP(AK$1,$Z$2:$Z$16,$AC$2:$AC$16-$V662)^2)))</f>
        <v/>
      </c>
      <c r="AL662" s="140" t="str">
        <f t="array" ref="AL662">IF(OR(AL$1=0, $A662=""),"",SQRT((_xlfn.XLOOKUP(AL$1,$Z$2:$Z$16,$AA$2:$AA$16)-$T662)^2+(_xlfn.XLOOKUP(AL$1,$Z$2:$Z$16,$AB$2:$AB$16)-$U662)^2+(_xlfn.XLOOKUP(AL$1,$Z$2:$Z$16,$AC$2:$AC$16-$V662)^2)))</f>
        <v/>
      </c>
      <c r="AM662" s="140" t="str">
        <f t="array" ref="AM662">IF(OR(AM$1=0, $A662=""),"",SQRT((_xlfn.XLOOKUP(AM$1,$Z$2:$Z$16,$AA$2:$AA$16)-$T662)^2+(_xlfn.XLOOKUP(AM$1,$Z$2:$Z$16,$AB$2:$AB$16)-$U662)^2+(_xlfn.XLOOKUP(AM$1,$Z$2:$Z$16,$AC$2:$AC$16-$V662)^2)))</f>
        <v/>
      </c>
      <c r="AN662" s="140" t="str">
        <f t="array" ref="AN662">IF(OR(AN$1=0, $A662=""),"",SQRT((_xlfn.XLOOKUP(AN$1,$Z$2:$Z$16,$AA$2:$AA$16)-$T662)^2+(_xlfn.XLOOKUP(AN$1,$Z$2:$Z$16,$AB$2:$AB$16)-$U662)^2+(_xlfn.XLOOKUP(AN$1,$Z$2:$Z$16,$AC$2:$AC$16-$V662)^2)))</f>
        <v/>
      </c>
      <c r="AO662" s="140" t="str">
        <f t="array" ref="AO662">IF(OR(AO$1=0, $A662=""),"",SQRT((_xlfn.XLOOKUP(AO$1,$Z$2:$Z$16,$AA$2:$AA$16)-$T662)^2+(_xlfn.XLOOKUP(AO$1,$Z$2:$Z$16,$AB$2:$AB$16)-$U662)^2+(_xlfn.XLOOKUP(AO$1,$Z$2:$Z$16,$AC$2:$AC$16-$V662)^2)))</f>
        <v/>
      </c>
      <c r="AP662" s="141" t="str">
        <f t="array" ref="AP662">IF(OR(AP$1=0, $A662=""),"",SQRT((_xlfn.XLOOKUP(AP$1,$Z$2:$Z$16,$AA$2:$AA$16)-$T662)^2+(_xlfn.XLOOKUP(AP$1,$Z$2:$Z$16,$AB$2:$AB$16)-$U662)^2+(_xlfn.XLOOKUP(AP$1,$Z$2:$Z$16,$AC$2:$AC$16-$V662)^2)))</f>
        <v/>
      </c>
      <c r="AQ662" s="141" t="str">
        <f t="array" ref="AQ662">IF(OR(AQ$1=0, $A662=""),"",SQRT((_xlfn.XLOOKUP(AQ$1,$Z$2:$Z$16,$AA$2:$AA$16)-$T662)^2+(_xlfn.XLOOKUP(AQ$1,$Z$2:$Z$16,$AB$2:$AB$16)-$U662)^2+(_xlfn.XLOOKUP(AQ$1,$Z$2:$Z$16,$AC$2:$AC$16-$V662)^2)))</f>
        <v/>
      </c>
      <c r="AR662" s="141" t="str">
        <f t="array" ref="AR662">IF(OR(AR$1=0, $A662=""),"",SQRT((_xlfn.XLOOKUP(AR$1,$Z$2:$Z$16,$AA$2:$AA$16)-$T662)^2+(_xlfn.XLOOKUP(AR$1,$Z$2:$Z$16,$AB$2:$AB$16)-$U662)^2+(_xlfn.XLOOKUP(AR$1,$Z$2:$Z$16,$AC$2:$AC$16-$V662)^2)))</f>
        <v/>
      </c>
      <c r="AS662" s="141" t="str">
        <f t="array" ref="AS662">IF(OR(AS$1=0, $A662=""),"",SQRT((_xlfn.XLOOKUP(AS$1,$Z$2:$Z$16,$AA$2:$AA$16)-$T662)^2+(_xlfn.XLOOKUP(AS$1,$Z$2:$Z$16,$AB$2:$AB$16)-$U662)^2+(_xlfn.XLOOKUP(AS$1,$Z$2:$Z$16,$AC$2:$AC$16-$V662)^2)))</f>
        <v/>
      </c>
      <c r="AT662" s="141" t="str">
        <f t="array" ref="AT662">IF(OR(AT$1=0, $A662=""),"",SQRT((_xlfn.XLOOKUP(AT$1,$Z$2:$Z$16,$AA$2:$AA$16)-$T662)^2+(_xlfn.XLOOKUP(AT$1,$Z$2:$Z$16,$AB$2:$AB$16)-$U662)^2+(_xlfn.XLOOKUP(AT$1,$Z$2:$Z$16,$AC$2:$AC$16-$V662)^2)))</f>
        <v/>
      </c>
      <c r="AU662" s="141" t="str">
        <f t="array" ref="AU662">IF(OR(AU$1=0, $A662=""),"",SQRT((_xlfn.XLOOKUP(AU$1,$Z$2:$Z$16,$AA$2:$AA$16)-$T662)^2+(_xlfn.XLOOKUP(AU$1,$Z$2:$Z$16,$AB$2:$AB$16)-$U662)^2+(_xlfn.XLOOKUP(AU$1,$Z$2:$Z$16,$AC$2:$AC$16-$V662)^2)))</f>
        <v/>
      </c>
      <c r="AV662" s="142" t="str">
        <f t="array" ref="AV662">IF(OR(AV$1=0, $A662=""),"",SQRT((_xlfn.XLOOKUP(AV$1,$Z$2:$Z$16,$AA$2:$AA$16)-$T662)^2+(_xlfn.XLOOKUP(AV$1,$Z$2:$Z$16,$AB$2:$AB$16)-$U662)^2+(_xlfn.XLOOKUP(AV$1,$Z$2:$Z$16,$AC$2:$AC$16-$V662)^2)))</f>
        <v/>
      </c>
      <c r="AW662" s="124"/>
      <c r="AX662" s="124"/>
      <c r="AY662" s="125">
        <f t="shared" si="206"/>
        <v>0</v>
      </c>
      <c r="AZ662" s="143">
        <f t="shared" si="207"/>
        <v>0</v>
      </c>
      <c r="BA662" s="143">
        <f t="shared" si="208"/>
        <v>0</v>
      </c>
      <c r="BB662" s="143">
        <f t="shared" si="209"/>
        <v>0</v>
      </c>
      <c r="BC662" s="143">
        <f t="shared" si="210"/>
        <v>0</v>
      </c>
      <c r="BD662" s="143">
        <f t="shared" si="211"/>
        <v>0</v>
      </c>
      <c r="BE662" s="143">
        <f t="shared" si="212"/>
        <v>0</v>
      </c>
      <c r="BF662" s="143">
        <f t="shared" si="213"/>
        <v>0</v>
      </c>
      <c r="BG662" s="144">
        <f t="shared" si="214"/>
        <v>0</v>
      </c>
      <c r="BH662" s="144">
        <f t="shared" si="215"/>
        <v>0</v>
      </c>
      <c r="BI662" s="144">
        <f t="shared" si="216"/>
        <v>0</v>
      </c>
      <c r="BJ662" s="144">
        <f t="shared" si="217"/>
        <v>0</v>
      </c>
      <c r="BK662" s="144">
        <f t="shared" si="218"/>
        <v>0</v>
      </c>
      <c r="BL662" s="144">
        <f t="shared" si="219"/>
        <v>0</v>
      </c>
      <c r="BM662" s="145">
        <f t="shared" si="220"/>
        <v>0</v>
      </c>
      <c r="BN662" s="124"/>
      <c r="BO662" s="124"/>
      <c r="BP662" s="124"/>
      <c r="BQ662" s="124"/>
      <c r="BR662" s="124"/>
      <c r="BS662" s="124"/>
      <c r="BT662" s="124"/>
      <c r="BU662" s="124"/>
      <c r="BV662" s="130"/>
      <c r="BW662" s="130"/>
      <c r="BX662" s="130"/>
      <c r="BY662" s="130"/>
      <c r="BZ662" s="130"/>
      <c r="CA662" s="130"/>
      <c r="CB662" s="130"/>
      <c r="CC662" s="130"/>
      <c r="CD662" s="130"/>
      <c r="CE662" s="130"/>
      <c r="CF662" s="130"/>
      <c r="CG662" s="130"/>
      <c r="CH662" s="130"/>
      <c r="CI662" s="130"/>
      <c r="CJ662" s="130"/>
      <c r="CL662" s="124"/>
      <c r="CM662" s="130" t="s">
        <v>32</v>
      </c>
      <c r="CN662" s="130"/>
      <c r="CO662" s="130"/>
      <c r="CP662" s="130"/>
      <c r="CQ662" s="130"/>
      <c r="CR662" s="130"/>
      <c r="CS662" s="130"/>
      <c r="CT662" s="130"/>
      <c r="CU662" s="130"/>
      <c r="CV662" s="130"/>
      <c r="CW662" s="130"/>
      <c r="CX662" s="130"/>
      <c r="CY662" s="130"/>
      <c r="CZ662" s="130"/>
      <c r="DA662" s="130"/>
      <c r="DD662" s="159" cm="1">
        <f t="array" ref="DD662">_xlfn.IFS(DD$1= 0,"", NOT(ISBLANK(CM662)), 0, ISBLANK(CM662), $Q662-$S662+AY662-BV662)</f>
        <v>0</v>
      </c>
      <c r="DE662" s="160" cm="1">
        <f t="array" ref="DE662">_xlfn.IFS(DE$1= 0,"", NOT(ISBLANK(CN662)), 0, ISBLANK(CN662), $Q662-$S662+AZ662-BW662)</f>
        <v>0</v>
      </c>
      <c r="DF662" s="160" cm="1">
        <f t="array" ref="DF662">_xlfn.IFS(DF$1= 0,"", NOT(ISBLANK(CO662)), 0, ISBLANK(CO662), $Q662-$S662+BA662-BX662)</f>
        <v>0</v>
      </c>
      <c r="DG662" s="160" cm="1">
        <f t="array" ref="DG662">_xlfn.IFS(DG$1= 0,"", NOT(ISBLANK(CP662)), 0, ISBLANK(CP662), $Q662-$S662+BB662-BY662)</f>
        <v>0</v>
      </c>
      <c r="DH662" s="160" cm="1">
        <f t="array" ref="DH662">_xlfn.IFS(DH$1= 0,"", NOT(ISBLANK(CQ662)), 0, ISBLANK(CQ662), $Q662-$S662+BC662-BZ662)</f>
        <v>0</v>
      </c>
      <c r="DI662" s="160" cm="1">
        <f t="array" ref="DI662">_xlfn.IFS(DI$1= 0,"", NOT(ISBLANK(CR662)), 0, ISBLANK(CR662), $Q662-$S662+BD662-CA662)</f>
        <v>0</v>
      </c>
      <c r="DJ662" s="160" t="str" cm="1">
        <f t="array" ref="DJ662">_xlfn.IFS(DJ$1= 0,"", NOT(ISBLANK(CS662)), 0, ISBLANK(CS662), $Q662-$S662+BE662-CB662)</f>
        <v/>
      </c>
      <c r="DK662" s="160" t="str" cm="1">
        <f t="array" ref="DK662">_xlfn.IFS(DK$1= 0,"", NOT(ISBLANK(CT662)), 0, ISBLANK(CT662), $Q662-$S662+BF662-CC662)</f>
        <v/>
      </c>
      <c r="DL662" s="162" t="str" cm="1">
        <f t="array" ref="DL662">_xlfn.IFS(DL$1= 0,"", NOT(ISBLANK(CU662)), 0, ISBLANK(CU662), $Q662-$S662+BG662-CD662)</f>
        <v/>
      </c>
      <c r="DM662" s="162" t="str" cm="1">
        <f t="array" ref="DM662">_xlfn.IFS(DM$1= 0,"", NOT(ISBLANK(CV662)), 0, ISBLANK(CV662), $Q662-$S662+BH662-CE662)</f>
        <v/>
      </c>
      <c r="DN662" s="162" t="str" cm="1">
        <f t="array" ref="DN662">_xlfn.IFS(DN$1= 0,"", NOT(ISBLANK(CW662)), 0, ISBLANK(CW662), $Q662-$S662+BI662-CF662)</f>
        <v/>
      </c>
      <c r="DO662" s="162" t="str" cm="1">
        <f t="array" ref="DO662">_xlfn.IFS(DO$1= 0,"", NOT(ISBLANK(CX662)), 0, ISBLANK(CX662), $Q662-$S662+BJ662-CG662)</f>
        <v/>
      </c>
      <c r="DP662" s="162" t="str" cm="1">
        <f t="array" ref="DP662">_xlfn.IFS(DP$1= 0,"", NOT(ISBLANK(CY662)), 0, ISBLANK(CY662), $Q662-$S662+BK662-CH662)</f>
        <v/>
      </c>
      <c r="DQ662" s="162" t="str" cm="1">
        <f t="array" ref="DQ662">_xlfn.IFS(DQ$1= 0,"", NOT(ISBLANK(CZ662)), 0, ISBLANK(CZ662), $Q662-$S662+BL662-CI662)</f>
        <v/>
      </c>
      <c r="DR662" s="163" t="str" cm="1">
        <f t="array" ref="DR662">_xlfn.IFS(DR$1= 0,"", NOT(ISBLANK(DA662)), 0, ISBLANK(DA662), $Q662-$S662+BM662-CJ662)</f>
        <v/>
      </c>
    </row>
    <row r="663" spans="1:122" ht="16.5" x14ac:dyDescent="0.3">
      <c r="A663" s="135"/>
      <c r="B663" s="136"/>
      <c r="C663" s="136"/>
      <c r="D663" s="137"/>
      <c r="E663" s="176"/>
      <c r="F663" s="182"/>
      <c r="G663" s="183"/>
      <c r="H663" s="183"/>
      <c r="I663" s="183"/>
      <c r="J663" s="183"/>
      <c r="K663" s="183"/>
      <c r="L663" s="183"/>
      <c r="M663" s="186"/>
      <c r="N663" s="182"/>
      <c r="O663" s="184"/>
      <c r="P663" s="178"/>
      <c r="Q663" s="118">
        <f t="shared" si="204"/>
        <v>0</v>
      </c>
      <c r="R663" s="3"/>
      <c r="S663" s="3"/>
      <c r="T663" s="4"/>
      <c r="U663" s="4"/>
      <c r="V663" s="99">
        <f t="shared" si="205"/>
        <v>0</v>
      </c>
      <c r="W663" s="161"/>
      <c r="X663" s="138"/>
      <c r="AH663" s="158" t="str">
        <f t="array" ref="AH663">IF(OR(AH$1=0, $A663=""),"",SQRT((_xlfn.XLOOKUP(AH$1,$Z$2:$Z$16,$AA$2:$AA$16)-$T663)^2+(_xlfn.XLOOKUP(AH$1,$Z$2:$Z$16,$AB$2:$AB$16)-$U663)^2+(_xlfn.XLOOKUP(AH$1,$Z$2:$Z$16,$AC$2:$AC$16-$V663)^2)))</f>
        <v/>
      </c>
      <c r="AI663" s="140" t="str">
        <f t="array" ref="AI663">IF(OR(AI$1=0, $A663=""),"",SQRT((_xlfn.XLOOKUP(AI$1,$Z$2:$Z$16,$AA$2:$AA$16)-$T663)^2+(_xlfn.XLOOKUP(AI$1,$Z$2:$Z$16,$AB$2:$AB$16)-$U663)^2+(_xlfn.XLOOKUP(AI$1,$Z$2:$Z$16,$AC$2:$AC$16-$V663)^2)))</f>
        <v/>
      </c>
      <c r="AJ663" s="140" t="str">
        <f t="array" ref="AJ663">IF(OR(AJ$1=0, $A663=""),"",SQRT((_xlfn.XLOOKUP(AJ$1,$Z$2:$Z$16,$AA$2:$AA$16)-$T663)^2+(_xlfn.XLOOKUP(AJ$1,$Z$2:$Z$16,$AB$2:$AB$16)-$U663)^2+(_xlfn.XLOOKUP(AJ$1,$Z$2:$Z$16,$AC$2:$AC$16-$V663)^2)))</f>
        <v/>
      </c>
      <c r="AK663" s="140" t="str">
        <f t="array" ref="AK663">IF(OR(AK$1=0, $A663=""),"",SQRT((_xlfn.XLOOKUP(AK$1,$Z$2:$Z$16,$AA$2:$AA$16)-$T663)^2+(_xlfn.XLOOKUP(AK$1,$Z$2:$Z$16,$AB$2:$AB$16)-$U663)^2+(_xlfn.XLOOKUP(AK$1,$Z$2:$Z$16,$AC$2:$AC$16-$V663)^2)))</f>
        <v/>
      </c>
      <c r="AL663" s="140" t="str">
        <f t="array" ref="AL663">IF(OR(AL$1=0, $A663=""),"",SQRT((_xlfn.XLOOKUP(AL$1,$Z$2:$Z$16,$AA$2:$AA$16)-$T663)^2+(_xlfn.XLOOKUP(AL$1,$Z$2:$Z$16,$AB$2:$AB$16)-$U663)^2+(_xlfn.XLOOKUP(AL$1,$Z$2:$Z$16,$AC$2:$AC$16-$V663)^2)))</f>
        <v/>
      </c>
      <c r="AM663" s="140" t="str">
        <f t="array" ref="AM663">IF(OR(AM$1=0, $A663=""),"",SQRT((_xlfn.XLOOKUP(AM$1,$Z$2:$Z$16,$AA$2:$AA$16)-$T663)^2+(_xlfn.XLOOKUP(AM$1,$Z$2:$Z$16,$AB$2:$AB$16)-$U663)^2+(_xlfn.XLOOKUP(AM$1,$Z$2:$Z$16,$AC$2:$AC$16-$V663)^2)))</f>
        <v/>
      </c>
      <c r="AN663" s="140" t="str">
        <f t="array" ref="AN663">IF(OR(AN$1=0, $A663=""),"",SQRT((_xlfn.XLOOKUP(AN$1,$Z$2:$Z$16,$AA$2:$AA$16)-$T663)^2+(_xlfn.XLOOKUP(AN$1,$Z$2:$Z$16,$AB$2:$AB$16)-$U663)^2+(_xlfn.XLOOKUP(AN$1,$Z$2:$Z$16,$AC$2:$AC$16-$V663)^2)))</f>
        <v/>
      </c>
      <c r="AO663" s="140" t="str">
        <f t="array" ref="AO663">IF(OR(AO$1=0, $A663=""),"",SQRT((_xlfn.XLOOKUP(AO$1,$Z$2:$Z$16,$AA$2:$AA$16)-$T663)^2+(_xlfn.XLOOKUP(AO$1,$Z$2:$Z$16,$AB$2:$AB$16)-$U663)^2+(_xlfn.XLOOKUP(AO$1,$Z$2:$Z$16,$AC$2:$AC$16-$V663)^2)))</f>
        <v/>
      </c>
      <c r="AP663" s="141" t="str">
        <f t="array" ref="AP663">IF(OR(AP$1=0, $A663=""),"",SQRT((_xlfn.XLOOKUP(AP$1,$Z$2:$Z$16,$AA$2:$AA$16)-$T663)^2+(_xlfn.XLOOKUP(AP$1,$Z$2:$Z$16,$AB$2:$AB$16)-$U663)^2+(_xlfn.XLOOKUP(AP$1,$Z$2:$Z$16,$AC$2:$AC$16-$V663)^2)))</f>
        <v/>
      </c>
      <c r="AQ663" s="141" t="str">
        <f t="array" ref="AQ663">IF(OR(AQ$1=0, $A663=""),"",SQRT((_xlfn.XLOOKUP(AQ$1,$Z$2:$Z$16,$AA$2:$AA$16)-$T663)^2+(_xlfn.XLOOKUP(AQ$1,$Z$2:$Z$16,$AB$2:$AB$16)-$U663)^2+(_xlfn.XLOOKUP(AQ$1,$Z$2:$Z$16,$AC$2:$AC$16-$V663)^2)))</f>
        <v/>
      </c>
      <c r="AR663" s="141" t="str">
        <f t="array" ref="AR663">IF(OR(AR$1=0, $A663=""),"",SQRT((_xlfn.XLOOKUP(AR$1,$Z$2:$Z$16,$AA$2:$AA$16)-$T663)^2+(_xlfn.XLOOKUP(AR$1,$Z$2:$Z$16,$AB$2:$AB$16)-$U663)^2+(_xlfn.XLOOKUP(AR$1,$Z$2:$Z$16,$AC$2:$AC$16-$V663)^2)))</f>
        <v/>
      </c>
      <c r="AS663" s="141" t="str">
        <f t="array" ref="AS663">IF(OR(AS$1=0, $A663=""),"",SQRT((_xlfn.XLOOKUP(AS$1,$Z$2:$Z$16,$AA$2:$AA$16)-$T663)^2+(_xlfn.XLOOKUP(AS$1,$Z$2:$Z$16,$AB$2:$AB$16)-$U663)^2+(_xlfn.XLOOKUP(AS$1,$Z$2:$Z$16,$AC$2:$AC$16-$V663)^2)))</f>
        <v/>
      </c>
      <c r="AT663" s="141" t="str">
        <f t="array" ref="AT663">IF(OR(AT$1=0, $A663=""),"",SQRT((_xlfn.XLOOKUP(AT$1,$Z$2:$Z$16,$AA$2:$AA$16)-$T663)^2+(_xlfn.XLOOKUP(AT$1,$Z$2:$Z$16,$AB$2:$AB$16)-$U663)^2+(_xlfn.XLOOKUP(AT$1,$Z$2:$Z$16,$AC$2:$AC$16-$V663)^2)))</f>
        <v/>
      </c>
      <c r="AU663" s="141" t="str">
        <f t="array" ref="AU663">IF(OR(AU$1=0, $A663=""),"",SQRT((_xlfn.XLOOKUP(AU$1,$Z$2:$Z$16,$AA$2:$AA$16)-$T663)^2+(_xlfn.XLOOKUP(AU$1,$Z$2:$Z$16,$AB$2:$AB$16)-$U663)^2+(_xlfn.XLOOKUP(AU$1,$Z$2:$Z$16,$AC$2:$AC$16-$V663)^2)))</f>
        <v/>
      </c>
      <c r="AV663" s="142" t="str">
        <f t="array" ref="AV663">IF(OR(AV$1=0, $A663=""),"",SQRT((_xlfn.XLOOKUP(AV$1,$Z$2:$Z$16,$AA$2:$AA$16)-$T663)^2+(_xlfn.XLOOKUP(AV$1,$Z$2:$Z$16,$AB$2:$AB$16)-$U663)^2+(_xlfn.XLOOKUP(AV$1,$Z$2:$Z$16,$AC$2:$AC$16-$V663)^2)))</f>
        <v/>
      </c>
      <c r="AW663" s="124"/>
      <c r="AX663" s="124"/>
      <c r="AY663" s="125">
        <f t="shared" si="206"/>
        <v>0</v>
      </c>
      <c r="AZ663" s="143">
        <f t="shared" si="207"/>
        <v>0</v>
      </c>
      <c r="BA663" s="143">
        <f t="shared" si="208"/>
        <v>0</v>
      </c>
      <c r="BB663" s="143">
        <f t="shared" si="209"/>
        <v>0</v>
      </c>
      <c r="BC663" s="143">
        <f t="shared" si="210"/>
        <v>0</v>
      </c>
      <c r="BD663" s="143">
        <f t="shared" si="211"/>
        <v>0</v>
      </c>
      <c r="BE663" s="143">
        <f t="shared" si="212"/>
        <v>0</v>
      </c>
      <c r="BF663" s="143">
        <f t="shared" si="213"/>
        <v>0</v>
      </c>
      <c r="BG663" s="144">
        <f t="shared" si="214"/>
        <v>0</v>
      </c>
      <c r="BH663" s="144">
        <f t="shared" si="215"/>
        <v>0</v>
      </c>
      <c r="BI663" s="144">
        <f t="shared" si="216"/>
        <v>0</v>
      </c>
      <c r="BJ663" s="144">
        <f t="shared" si="217"/>
        <v>0</v>
      </c>
      <c r="BK663" s="144">
        <f t="shared" si="218"/>
        <v>0</v>
      </c>
      <c r="BL663" s="144">
        <f t="shared" si="219"/>
        <v>0</v>
      </c>
      <c r="BM663" s="145">
        <f t="shared" si="220"/>
        <v>0</v>
      </c>
      <c r="BN663" s="124"/>
      <c r="BO663" s="124"/>
      <c r="BP663" s="124"/>
      <c r="BQ663" s="124"/>
      <c r="BR663" s="124"/>
      <c r="BS663" s="124"/>
      <c r="BT663" s="124"/>
      <c r="BU663" s="124"/>
      <c r="BV663" s="130"/>
      <c r="BW663" s="130"/>
      <c r="BX663" s="130"/>
      <c r="BY663" s="130"/>
      <c r="BZ663" s="130"/>
      <c r="CA663" s="130"/>
      <c r="CB663" s="130"/>
      <c r="CC663" s="130"/>
      <c r="CD663" s="130"/>
      <c r="CE663" s="130"/>
      <c r="CF663" s="130"/>
      <c r="CG663" s="130"/>
      <c r="CH663" s="130"/>
      <c r="CI663" s="130"/>
      <c r="CJ663" s="130"/>
      <c r="CL663" s="124"/>
      <c r="CM663" s="130" t="s">
        <v>32</v>
      </c>
      <c r="CN663" s="130"/>
      <c r="CO663" s="130"/>
      <c r="CP663" s="130"/>
      <c r="CQ663" s="130"/>
      <c r="CR663" s="130"/>
      <c r="CS663" s="130"/>
      <c r="CT663" s="130"/>
      <c r="CU663" s="130"/>
      <c r="CV663" s="130"/>
      <c r="CW663" s="130"/>
      <c r="CX663" s="130"/>
      <c r="CY663" s="130"/>
      <c r="CZ663" s="130"/>
      <c r="DA663" s="130"/>
      <c r="DD663" s="159" cm="1">
        <f t="array" ref="DD663">_xlfn.IFS(DD$1= 0,"", NOT(ISBLANK(CM663)), 0, ISBLANK(CM663), $Q663-$S663+AY663-BV663)</f>
        <v>0</v>
      </c>
      <c r="DE663" s="160" cm="1">
        <f t="array" ref="DE663">_xlfn.IFS(DE$1= 0,"", NOT(ISBLANK(CN663)), 0, ISBLANK(CN663), $Q663-$S663+AZ663-BW663)</f>
        <v>0</v>
      </c>
      <c r="DF663" s="160" cm="1">
        <f t="array" ref="DF663">_xlfn.IFS(DF$1= 0,"", NOT(ISBLANK(CO663)), 0, ISBLANK(CO663), $Q663-$S663+BA663-BX663)</f>
        <v>0</v>
      </c>
      <c r="DG663" s="160" cm="1">
        <f t="array" ref="DG663">_xlfn.IFS(DG$1= 0,"", NOT(ISBLANK(CP663)), 0, ISBLANK(CP663), $Q663-$S663+BB663-BY663)</f>
        <v>0</v>
      </c>
      <c r="DH663" s="160" cm="1">
        <f t="array" ref="DH663">_xlfn.IFS(DH$1= 0,"", NOT(ISBLANK(CQ663)), 0, ISBLANK(CQ663), $Q663-$S663+BC663-BZ663)</f>
        <v>0</v>
      </c>
      <c r="DI663" s="160" cm="1">
        <f t="array" ref="DI663">_xlfn.IFS(DI$1= 0,"", NOT(ISBLANK(CR663)), 0, ISBLANK(CR663), $Q663-$S663+BD663-CA663)</f>
        <v>0</v>
      </c>
      <c r="DJ663" s="160" t="str" cm="1">
        <f t="array" ref="DJ663">_xlfn.IFS(DJ$1= 0,"", NOT(ISBLANK(CS663)), 0, ISBLANK(CS663), $Q663-$S663+BE663-CB663)</f>
        <v/>
      </c>
      <c r="DK663" s="160" t="str" cm="1">
        <f t="array" ref="DK663">_xlfn.IFS(DK$1= 0,"", NOT(ISBLANK(CT663)), 0, ISBLANK(CT663), $Q663-$S663+BF663-CC663)</f>
        <v/>
      </c>
      <c r="DL663" s="162" t="str" cm="1">
        <f t="array" ref="DL663">_xlfn.IFS(DL$1= 0,"", NOT(ISBLANK(CU663)), 0, ISBLANK(CU663), $Q663-$S663+BG663-CD663)</f>
        <v/>
      </c>
      <c r="DM663" s="162" t="str" cm="1">
        <f t="array" ref="DM663">_xlfn.IFS(DM$1= 0,"", NOT(ISBLANK(CV663)), 0, ISBLANK(CV663), $Q663-$S663+BH663-CE663)</f>
        <v/>
      </c>
      <c r="DN663" s="162" t="str" cm="1">
        <f t="array" ref="DN663">_xlfn.IFS(DN$1= 0,"", NOT(ISBLANK(CW663)), 0, ISBLANK(CW663), $Q663-$S663+BI663-CF663)</f>
        <v/>
      </c>
      <c r="DO663" s="162" t="str" cm="1">
        <f t="array" ref="DO663">_xlfn.IFS(DO$1= 0,"", NOT(ISBLANK(CX663)), 0, ISBLANK(CX663), $Q663-$S663+BJ663-CG663)</f>
        <v/>
      </c>
      <c r="DP663" s="162" t="str" cm="1">
        <f t="array" ref="DP663">_xlfn.IFS(DP$1= 0,"", NOT(ISBLANK(CY663)), 0, ISBLANK(CY663), $Q663-$S663+BK663-CH663)</f>
        <v/>
      </c>
      <c r="DQ663" s="162" t="str" cm="1">
        <f t="array" ref="DQ663">_xlfn.IFS(DQ$1= 0,"", NOT(ISBLANK(CZ663)), 0, ISBLANK(CZ663), $Q663-$S663+BL663-CI663)</f>
        <v/>
      </c>
      <c r="DR663" s="163" t="str" cm="1">
        <f t="array" ref="DR663">_xlfn.IFS(DR$1= 0,"", NOT(ISBLANK(DA663)), 0, ISBLANK(DA663), $Q663-$S663+BM663-CJ663)</f>
        <v/>
      </c>
    </row>
    <row r="664" spans="1:122" ht="16.5" x14ac:dyDescent="0.3">
      <c r="A664" s="135"/>
      <c r="B664" s="136"/>
      <c r="C664" s="136"/>
      <c r="D664" s="137"/>
      <c r="E664" s="176"/>
      <c r="F664" s="182"/>
      <c r="G664" s="183"/>
      <c r="H664" s="183"/>
      <c r="I664" s="183"/>
      <c r="J664" s="183"/>
      <c r="K664" s="183"/>
      <c r="L664" s="183"/>
      <c r="M664" s="186"/>
      <c r="N664" s="182"/>
      <c r="O664" s="184"/>
      <c r="P664" s="178"/>
      <c r="Q664" s="118">
        <f t="shared" si="204"/>
        <v>0</v>
      </c>
      <c r="R664" s="3"/>
      <c r="S664" s="3"/>
      <c r="T664" s="4"/>
      <c r="U664" s="4"/>
      <c r="V664" s="99">
        <f t="shared" si="205"/>
        <v>0</v>
      </c>
      <c r="W664" s="161"/>
      <c r="X664" s="138"/>
      <c r="AH664" s="158" t="str">
        <f t="array" ref="AH664">IF(OR(AH$1=0, $A664=""),"",SQRT((_xlfn.XLOOKUP(AH$1,$Z$2:$Z$16,$AA$2:$AA$16)-$T664)^2+(_xlfn.XLOOKUP(AH$1,$Z$2:$Z$16,$AB$2:$AB$16)-$U664)^2+(_xlfn.XLOOKUP(AH$1,$Z$2:$Z$16,$AC$2:$AC$16-$V664)^2)))</f>
        <v/>
      </c>
      <c r="AI664" s="140" t="str">
        <f t="array" ref="AI664">IF(OR(AI$1=0, $A664=""),"",SQRT((_xlfn.XLOOKUP(AI$1,$Z$2:$Z$16,$AA$2:$AA$16)-$T664)^2+(_xlfn.XLOOKUP(AI$1,$Z$2:$Z$16,$AB$2:$AB$16)-$U664)^2+(_xlfn.XLOOKUP(AI$1,$Z$2:$Z$16,$AC$2:$AC$16-$V664)^2)))</f>
        <v/>
      </c>
      <c r="AJ664" s="140" t="str">
        <f t="array" ref="AJ664">IF(OR(AJ$1=0, $A664=""),"",SQRT((_xlfn.XLOOKUP(AJ$1,$Z$2:$Z$16,$AA$2:$AA$16)-$T664)^2+(_xlfn.XLOOKUP(AJ$1,$Z$2:$Z$16,$AB$2:$AB$16)-$U664)^2+(_xlfn.XLOOKUP(AJ$1,$Z$2:$Z$16,$AC$2:$AC$16-$V664)^2)))</f>
        <v/>
      </c>
      <c r="AK664" s="140" t="str">
        <f t="array" ref="AK664">IF(OR(AK$1=0, $A664=""),"",SQRT((_xlfn.XLOOKUP(AK$1,$Z$2:$Z$16,$AA$2:$AA$16)-$T664)^2+(_xlfn.XLOOKUP(AK$1,$Z$2:$Z$16,$AB$2:$AB$16)-$U664)^2+(_xlfn.XLOOKUP(AK$1,$Z$2:$Z$16,$AC$2:$AC$16-$V664)^2)))</f>
        <v/>
      </c>
      <c r="AL664" s="140" t="str">
        <f t="array" ref="AL664">IF(OR(AL$1=0, $A664=""),"",SQRT((_xlfn.XLOOKUP(AL$1,$Z$2:$Z$16,$AA$2:$AA$16)-$T664)^2+(_xlfn.XLOOKUP(AL$1,$Z$2:$Z$16,$AB$2:$AB$16)-$U664)^2+(_xlfn.XLOOKUP(AL$1,$Z$2:$Z$16,$AC$2:$AC$16-$V664)^2)))</f>
        <v/>
      </c>
      <c r="AM664" s="140" t="str">
        <f t="array" ref="AM664">IF(OR(AM$1=0, $A664=""),"",SQRT((_xlfn.XLOOKUP(AM$1,$Z$2:$Z$16,$AA$2:$AA$16)-$T664)^2+(_xlfn.XLOOKUP(AM$1,$Z$2:$Z$16,$AB$2:$AB$16)-$U664)^2+(_xlfn.XLOOKUP(AM$1,$Z$2:$Z$16,$AC$2:$AC$16-$V664)^2)))</f>
        <v/>
      </c>
      <c r="AN664" s="140" t="str">
        <f t="array" ref="AN664">IF(OR(AN$1=0, $A664=""),"",SQRT((_xlfn.XLOOKUP(AN$1,$Z$2:$Z$16,$AA$2:$AA$16)-$T664)^2+(_xlfn.XLOOKUP(AN$1,$Z$2:$Z$16,$AB$2:$AB$16)-$U664)^2+(_xlfn.XLOOKUP(AN$1,$Z$2:$Z$16,$AC$2:$AC$16-$V664)^2)))</f>
        <v/>
      </c>
      <c r="AO664" s="140" t="str">
        <f t="array" ref="AO664">IF(OR(AO$1=0, $A664=""),"",SQRT((_xlfn.XLOOKUP(AO$1,$Z$2:$Z$16,$AA$2:$AA$16)-$T664)^2+(_xlfn.XLOOKUP(AO$1,$Z$2:$Z$16,$AB$2:$AB$16)-$U664)^2+(_xlfn.XLOOKUP(AO$1,$Z$2:$Z$16,$AC$2:$AC$16-$V664)^2)))</f>
        <v/>
      </c>
      <c r="AP664" s="141" t="str">
        <f t="array" ref="AP664">IF(OR(AP$1=0, $A664=""),"",SQRT((_xlfn.XLOOKUP(AP$1,$Z$2:$Z$16,$AA$2:$AA$16)-$T664)^2+(_xlfn.XLOOKUP(AP$1,$Z$2:$Z$16,$AB$2:$AB$16)-$U664)^2+(_xlfn.XLOOKUP(AP$1,$Z$2:$Z$16,$AC$2:$AC$16-$V664)^2)))</f>
        <v/>
      </c>
      <c r="AQ664" s="141" t="str">
        <f t="array" ref="AQ664">IF(OR(AQ$1=0, $A664=""),"",SQRT((_xlfn.XLOOKUP(AQ$1,$Z$2:$Z$16,$AA$2:$AA$16)-$T664)^2+(_xlfn.XLOOKUP(AQ$1,$Z$2:$Z$16,$AB$2:$AB$16)-$U664)^2+(_xlfn.XLOOKUP(AQ$1,$Z$2:$Z$16,$AC$2:$AC$16-$V664)^2)))</f>
        <v/>
      </c>
      <c r="AR664" s="141" t="str">
        <f t="array" ref="AR664">IF(OR(AR$1=0, $A664=""),"",SQRT((_xlfn.XLOOKUP(AR$1,$Z$2:$Z$16,$AA$2:$AA$16)-$T664)^2+(_xlfn.XLOOKUP(AR$1,$Z$2:$Z$16,$AB$2:$AB$16)-$U664)^2+(_xlfn.XLOOKUP(AR$1,$Z$2:$Z$16,$AC$2:$AC$16-$V664)^2)))</f>
        <v/>
      </c>
      <c r="AS664" s="141" t="str">
        <f t="array" ref="AS664">IF(OR(AS$1=0, $A664=""),"",SQRT((_xlfn.XLOOKUP(AS$1,$Z$2:$Z$16,$AA$2:$AA$16)-$T664)^2+(_xlfn.XLOOKUP(AS$1,$Z$2:$Z$16,$AB$2:$AB$16)-$U664)^2+(_xlfn.XLOOKUP(AS$1,$Z$2:$Z$16,$AC$2:$AC$16-$V664)^2)))</f>
        <v/>
      </c>
      <c r="AT664" s="141" t="str">
        <f t="array" ref="AT664">IF(OR(AT$1=0, $A664=""),"",SQRT((_xlfn.XLOOKUP(AT$1,$Z$2:$Z$16,$AA$2:$AA$16)-$T664)^2+(_xlfn.XLOOKUP(AT$1,$Z$2:$Z$16,$AB$2:$AB$16)-$U664)^2+(_xlfn.XLOOKUP(AT$1,$Z$2:$Z$16,$AC$2:$AC$16-$V664)^2)))</f>
        <v/>
      </c>
      <c r="AU664" s="141" t="str">
        <f t="array" ref="AU664">IF(OR(AU$1=0, $A664=""),"",SQRT((_xlfn.XLOOKUP(AU$1,$Z$2:$Z$16,$AA$2:$AA$16)-$T664)^2+(_xlfn.XLOOKUP(AU$1,$Z$2:$Z$16,$AB$2:$AB$16)-$U664)^2+(_xlfn.XLOOKUP(AU$1,$Z$2:$Z$16,$AC$2:$AC$16-$V664)^2)))</f>
        <v/>
      </c>
      <c r="AV664" s="142" t="str">
        <f t="array" ref="AV664">IF(OR(AV$1=0, $A664=""),"",SQRT((_xlfn.XLOOKUP(AV$1,$Z$2:$Z$16,$AA$2:$AA$16)-$T664)^2+(_xlfn.XLOOKUP(AV$1,$Z$2:$Z$16,$AB$2:$AB$16)-$U664)^2+(_xlfn.XLOOKUP(AV$1,$Z$2:$Z$16,$AC$2:$AC$16-$V664)^2)))</f>
        <v/>
      </c>
      <c r="AW664" s="124"/>
      <c r="AX664" s="124"/>
      <c r="AY664" s="125">
        <f t="shared" si="206"/>
        <v>0</v>
      </c>
      <c r="AZ664" s="143">
        <f t="shared" si="207"/>
        <v>0</v>
      </c>
      <c r="BA664" s="143">
        <f t="shared" si="208"/>
        <v>0</v>
      </c>
      <c r="BB664" s="143">
        <f t="shared" si="209"/>
        <v>0</v>
      </c>
      <c r="BC664" s="143">
        <f t="shared" si="210"/>
        <v>0</v>
      </c>
      <c r="BD664" s="143">
        <f t="shared" si="211"/>
        <v>0</v>
      </c>
      <c r="BE664" s="143">
        <f t="shared" si="212"/>
        <v>0</v>
      </c>
      <c r="BF664" s="143">
        <f t="shared" si="213"/>
        <v>0</v>
      </c>
      <c r="BG664" s="144">
        <f t="shared" si="214"/>
        <v>0</v>
      </c>
      <c r="BH664" s="144">
        <f t="shared" si="215"/>
        <v>0</v>
      </c>
      <c r="BI664" s="144">
        <f t="shared" si="216"/>
        <v>0</v>
      </c>
      <c r="BJ664" s="144">
        <f t="shared" si="217"/>
        <v>0</v>
      </c>
      <c r="BK664" s="144">
        <f t="shared" si="218"/>
        <v>0</v>
      </c>
      <c r="BL664" s="144">
        <f t="shared" si="219"/>
        <v>0</v>
      </c>
      <c r="BM664" s="145">
        <f t="shared" si="220"/>
        <v>0</v>
      </c>
      <c r="BN664" s="124"/>
      <c r="BO664" s="124"/>
      <c r="BP664" s="124"/>
      <c r="BQ664" s="124"/>
      <c r="BR664" s="124"/>
      <c r="BS664" s="124"/>
      <c r="BT664" s="124"/>
      <c r="BU664" s="124"/>
      <c r="BV664" s="130"/>
      <c r="BW664" s="130"/>
      <c r="BX664" s="130"/>
      <c r="BY664" s="130"/>
      <c r="BZ664" s="130"/>
      <c r="CA664" s="130"/>
      <c r="CB664" s="130"/>
      <c r="CC664" s="130"/>
      <c r="CD664" s="130"/>
      <c r="CE664" s="130"/>
      <c r="CF664" s="130"/>
      <c r="CG664" s="130"/>
      <c r="CH664" s="130"/>
      <c r="CI664" s="130"/>
      <c r="CJ664" s="130"/>
      <c r="CL664" s="124"/>
      <c r="CM664" s="130" t="s">
        <v>32</v>
      </c>
      <c r="CN664" s="130"/>
      <c r="CO664" s="130"/>
      <c r="CP664" s="130"/>
      <c r="CQ664" s="130"/>
      <c r="CR664" s="130"/>
      <c r="CS664" s="130"/>
      <c r="CT664" s="130"/>
      <c r="CU664" s="130"/>
      <c r="CV664" s="130"/>
      <c r="CW664" s="130"/>
      <c r="CX664" s="130"/>
      <c r="CY664" s="130"/>
      <c r="CZ664" s="130"/>
      <c r="DA664" s="130"/>
      <c r="DD664" s="159" cm="1">
        <f t="array" ref="DD664">_xlfn.IFS(DD$1= 0,"", NOT(ISBLANK(CM664)), 0, ISBLANK(CM664), $Q664-$S664+AY664-BV664)</f>
        <v>0</v>
      </c>
      <c r="DE664" s="160" cm="1">
        <f t="array" ref="DE664">_xlfn.IFS(DE$1= 0,"", NOT(ISBLANK(CN664)), 0, ISBLANK(CN664), $Q664-$S664+AZ664-BW664)</f>
        <v>0</v>
      </c>
      <c r="DF664" s="160" cm="1">
        <f t="array" ref="DF664">_xlfn.IFS(DF$1= 0,"", NOT(ISBLANK(CO664)), 0, ISBLANK(CO664), $Q664-$S664+BA664-BX664)</f>
        <v>0</v>
      </c>
      <c r="DG664" s="160" cm="1">
        <f t="array" ref="DG664">_xlfn.IFS(DG$1= 0,"", NOT(ISBLANK(CP664)), 0, ISBLANK(CP664), $Q664-$S664+BB664-BY664)</f>
        <v>0</v>
      </c>
      <c r="DH664" s="160" cm="1">
        <f t="array" ref="DH664">_xlfn.IFS(DH$1= 0,"", NOT(ISBLANK(CQ664)), 0, ISBLANK(CQ664), $Q664-$S664+BC664-BZ664)</f>
        <v>0</v>
      </c>
      <c r="DI664" s="160" cm="1">
        <f t="array" ref="DI664">_xlfn.IFS(DI$1= 0,"", NOT(ISBLANK(CR664)), 0, ISBLANK(CR664), $Q664-$S664+BD664-CA664)</f>
        <v>0</v>
      </c>
      <c r="DJ664" s="160" t="str" cm="1">
        <f t="array" ref="DJ664">_xlfn.IFS(DJ$1= 0,"", NOT(ISBLANK(CS664)), 0, ISBLANK(CS664), $Q664-$S664+BE664-CB664)</f>
        <v/>
      </c>
      <c r="DK664" s="160" t="str" cm="1">
        <f t="array" ref="DK664">_xlfn.IFS(DK$1= 0,"", NOT(ISBLANK(CT664)), 0, ISBLANK(CT664), $Q664-$S664+BF664-CC664)</f>
        <v/>
      </c>
      <c r="DL664" s="162" t="str" cm="1">
        <f t="array" ref="DL664">_xlfn.IFS(DL$1= 0,"", NOT(ISBLANK(CU664)), 0, ISBLANK(CU664), $Q664-$S664+BG664-CD664)</f>
        <v/>
      </c>
      <c r="DM664" s="162" t="str" cm="1">
        <f t="array" ref="DM664">_xlfn.IFS(DM$1= 0,"", NOT(ISBLANK(CV664)), 0, ISBLANK(CV664), $Q664-$S664+BH664-CE664)</f>
        <v/>
      </c>
      <c r="DN664" s="162" t="str" cm="1">
        <f t="array" ref="DN664">_xlfn.IFS(DN$1= 0,"", NOT(ISBLANK(CW664)), 0, ISBLANK(CW664), $Q664-$S664+BI664-CF664)</f>
        <v/>
      </c>
      <c r="DO664" s="162" t="str" cm="1">
        <f t="array" ref="DO664">_xlfn.IFS(DO$1= 0,"", NOT(ISBLANK(CX664)), 0, ISBLANK(CX664), $Q664-$S664+BJ664-CG664)</f>
        <v/>
      </c>
      <c r="DP664" s="162" t="str" cm="1">
        <f t="array" ref="DP664">_xlfn.IFS(DP$1= 0,"", NOT(ISBLANK(CY664)), 0, ISBLANK(CY664), $Q664-$S664+BK664-CH664)</f>
        <v/>
      </c>
      <c r="DQ664" s="162" t="str" cm="1">
        <f t="array" ref="DQ664">_xlfn.IFS(DQ$1= 0,"", NOT(ISBLANK(CZ664)), 0, ISBLANK(CZ664), $Q664-$S664+BL664-CI664)</f>
        <v/>
      </c>
      <c r="DR664" s="163" t="str" cm="1">
        <f t="array" ref="DR664">_xlfn.IFS(DR$1= 0,"", NOT(ISBLANK(DA664)), 0, ISBLANK(DA664), $Q664-$S664+BM664-CJ664)</f>
        <v/>
      </c>
    </row>
    <row r="665" spans="1:122" ht="16.5" x14ac:dyDescent="0.3">
      <c r="A665" s="135"/>
      <c r="B665" s="136"/>
      <c r="C665" s="136"/>
      <c r="D665" s="137"/>
      <c r="E665" s="176"/>
      <c r="F665" s="182"/>
      <c r="G665" s="183"/>
      <c r="H665" s="183"/>
      <c r="I665" s="183"/>
      <c r="J665" s="183"/>
      <c r="K665" s="183"/>
      <c r="L665" s="183"/>
      <c r="M665" s="186"/>
      <c r="N665" s="182"/>
      <c r="O665" s="184"/>
      <c r="P665" s="178"/>
      <c r="Q665" s="118">
        <f t="shared" si="204"/>
        <v>0</v>
      </c>
      <c r="R665" s="3"/>
      <c r="S665" s="3"/>
      <c r="T665" s="4"/>
      <c r="U665" s="4"/>
      <c r="V665" s="99">
        <f t="shared" si="205"/>
        <v>0</v>
      </c>
      <c r="W665" s="161"/>
      <c r="X665" s="138"/>
      <c r="AH665" s="158" t="str">
        <f t="array" ref="AH665">IF(OR(AH$1=0, $A665=""),"",SQRT((_xlfn.XLOOKUP(AH$1,$Z$2:$Z$16,$AA$2:$AA$16)-$T665)^2+(_xlfn.XLOOKUP(AH$1,$Z$2:$Z$16,$AB$2:$AB$16)-$U665)^2+(_xlfn.XLOOKUP(AH$1,$Z$2:$Z$16,$AC$2:$AC$16-$V665)^2)))</f>
        <v/>
      </c>
      <c r="AI665" s="140" t="str">
        <f t="array" ref="AI665">IF(OR(AI$1=0, $A665=""),"",SQRT((_xlfn.XLOOKUP(AI$1,$Z$2:$Z$16,$AA$2:$AA$16)-$T665)^2+(_xlfn.XLOOKUP(AI$1,$Z$2:$Z$16,$AB$2:$AB$16)-$U665)^2+(_xlfn.XLOOKUP(AI$1,$Z$2:$Z$16,$AC$2:$AC$16-$V665)^2)))</f>
        <v/>
      </c>
      <c r="AJ665" s="140" t="str">
        <f t="array" ref="AJ665">IF(OR(AJ$1=0, $A665=""),"",SQRT((_xlfn.XLOOKUP(AJ$1,$Z$2:$Z$16,$AA$2:$AA$16)-$T665)^2+(_xlfn.XLOOKUP(AJ$1,$Z$2:$Z$16,$AB$2:$AB$16)-$U665)^2+(_xlfn.XLOOKUP(AJ$1,$Z$2:$Z$16,$AC$2:$AC$16-$V665)^2)))</f>
        <v/>
      </c>
      <c r="AK665" s="140" t="str">
        <f t="array" ref="AK665">IF(OR(AK$1=0, $A665=""),"",SQRT((_xlfn.XLOOKUP(AK$1,$Z$2:$Z$16,$AA$2:$AA$16)-$T665)^2+(_xlfn.XLOOKUP(AK$1,$Z$2:$Z$16,$AB$2:$AB$16)-$U665)^2+(_xlfn.XLOOKUP(AK$1,$Z$2:$Z$16,$AC$2:$AC$16-$V665)^2)))</f>
        <v/>
      </c>
      <c r="AL665" s="140" t="str">
        <f t="array" ref="AL665">IF(OR(AL$1=0, $A665=""),"",SQRT((_xlfn.XLOOKUP(AL$1,$Z$2:$Z$16,$AA$2:$AA$16)-$T665)^2+(_xlfn.XLOOKUP(AL$1,$Z$2:$Z$16,$AB$2:$AB$16)-$U665)^2+(_xlfn.XLOOKUP(AL$1,$Z$2:$Z$16,$AC$2:$AC$16-$V665)^2)))</f>
        <v/>
      </c>
      <c r="AM665" s="140" t="str">
        <f t="array" ref="AM665">IF(OR(AM$1=0, $A665=""),"",SQRT((_xlfn.XLOOKUP(AM$1,$Z$2:$Z$16,$AA$2:$AA$16)-$T665)^2+(_xlfn.XLOOKUP(AM$1,$Z$2:$Z$16,$AB$2:$AB$16)-$U665)^2+(_xlfn.XLOOKUP(AM$1,$Z$2:$Z$16,$AC$2:$AC$16-$V665)^2)))</f>
        <v/>
      </c>
      <c r="AN665" s="140" t="str">
        <f t="array" ref="AN665">IF(OR(AN$1=0, $A665=""),"",SQRT((_xlfn.XLOOKUP(AN$1,$Z$2:$Z$16,$AA$2:$AA$16)-$T665)^2+(_xlfn.XLOOKUP(AN$1,$Z$2:$Z$16,$AB$2:$AB$16)-$U665)^2+(_xlfn.XLOOKUP(AN$1,$Z$2:$Z$16,$AC$2:$AC$16-$V665)^2)))</f>
        <v/>
      </c>
      <c r="AO665" s="140" t="str">
        <f t="array" ref="AO665">IF(OR(AO$1=0, $A665=""),"",SQRT((_xlfn.XLOOKUP(AO$1,$Z$2:$Z$16,$AA$2:$AA$16)-$T665)^2+(_xlfn.XLOOKUP(AO$1,$Z$2:$Z$16,$AB$2:$AB$16)-$U665)^2+(_xlfn.XLOOKUP(AO$1,$Z$2:$Z$16,$AC$2:$AC$16-$V665)^2)))</f>
        <v/>
      </c>
      <c r="AP665" s="141" t="str">
        <f t="array" ref="AP665">IF(OR(AP$1=0, $A665=""),"",SQRT((_xlfn.XLOOKUP(AP$1,$Z$2:$Z$16,$AA$2:$AA$16)-$T665)^2+(_xlfn.XLOOKUP(AP$1,$Z$2:$Z$16,$AB$2:$AB$16)-$U665)^2+(_xlfn.XLOOKUP(AP$1,$Z$2:$Z$16,$AC$2:$AC$16-$V665)^2)))</f>
        <v/>
      </c>
      <c r="AQ665" s="141" t="str">
        <f t="array" ref="AQ665">IF(OR(AQ$1=0, $A665=""),"",SQRT((_xlfn.XLOOKUP(AQ$1,$Z$2:$Z$16,$AA$2:$AA$16)-$T665)^2+(_xlfn.XLOOKUP(AQ$1,$Z$2:$Z$16,$AB$2:$AB$16)-$U665)^2+(_xlfn.XLOOKUP(AQ$1,$Z$2:$Z$16,$AC$2:$AC$16-$V665)^2)))</f>
        <v/>
      </c>
      <c r="AR665" s="141" t="str">
        <f t="array" ref="AR665">IF(OR(AR$1=0, $A665=""),"",SQRT((_xlfn.XLOOKUP(AR$1,$Z$2:$Z$16,$AA$2:$AA$16)-$T665)^2+(_xlfn.XLOOKUP(AR$1,$Z$2:$Z$16,$AB$2:$AB$16)-$U665)^2+(_xlfn.XLOOKUP(AR$1,$Z$2:$Z$16,$AC$2:$AC$16-$V665)^2)))</f>
        <v/>
      </c>
      <c r="AS665" s="141" t="str">
        <f t="array" ref="AS665">IF(OR(AS$1=0, $A665=""),"",SQRT((_xlfn.XLOOKUP(AS$1,$Z$2:$Z$16,$AA$2:$AA$16)-$T665)^2+(_xlfn.XLOOKUP(AS$1,$Z$2:$Z$16,$AB$2:$AB$16)-$U665)^2+(_xlfn.XLOOKUP(AS$1,$Z$2:$Z$16,$AC$2:$AC$16-$V665)^2)))</f>
        <v/>
      </c>
      <c r="AT665" s="141" t="str">
        <f t="array" ref="AT665">IF(OR(AT$1=0, $A665=""),"",SQRT((_xlfn.XLOOKUP(AT$1,$Z$2:$Z$16,$AA$2:$AA$16)-$T665)^2+(_xlfn.XLOOKUP(AT$1,$Z$2:$Z$16,$AB$2:$AB$16)-$U665)^2+(_xlfn.XLOOKUP(AT$1,$Z$2:$Z$16,$AC$2:$AC$16-$V665)^2)))</f>
        <v/>
      </c>
      <c r="AU665" s="141" t="str">
        <f t="array" ref="AU665">IF(OR(AU$1=0, $A665=""),"",SQRT((_xlfn.XLOOKUP(AU$1,$Z$2:$Z$16,$AA$2:$AA$16)-$T665)^2+(_xlfn.XLOOKUP(AU$1,$Z$2:$Z$16,$AB$2:$AB$16)-$U665)^2+(_xlfn.XLOOKUP(AU$1,$Z$2:$Z$16,$AC$2:$AC$16-$V665)^2)))</f>
        <v/>
      </c>
      <c r="AV665" s="142" t="str">
        <f t="array" ref="AV665">IF(OR(AV$1=0, $A665=""),"",SQRT((_xlfn.XLOOKUP(AV$1,$Z$2:$Z$16,$AA$2:$AA$16)-$T665)^2+(_xlfn.XLOOKUP(AV$1,$Z$2:$Z$16,$AB$2:$AB$16)-$U665)^2+(_xlfn.XLOOKUP(AV$1,$Z$2:$Z$16,$AC$2:$AC$16-$V665)^2)))</f>
        <v/>
      </c>
      <c r="AW665" s="124"/>
      <c r="AX665" s="124"/>
      <c r="AY665" s="125">
        <f t="shared" si="206"/>
        <v>0</v>
      </c>
      <c r="AZ665" s="143">
        <f t="shared" si="207"/>
        <v>0</v>
      </c>
      <c r="BA665" s="143">
        <f t="shared" si="208"/>
        <v>0</v>
      </c>
      <c r="BB665" s="143">
        <f t="shared" si="209"/>
        <v>0</v>
      </c>
      <c r="BC665" s="143">
        <f t="shared" si="210"/>
        <v>0</v>
      </c>
      <c r="BD665" s="143">
        <f t="shared" si="211"/>
        <v>0</v>
      </c>
      <c r="BE665" s="143">
        <f t="shared" si="212"/>
        <v>0</v>
      </c>
      <c r="BF665" s="143">
        <f t="shared" si="213"/>
        <v>0</v>
      </c>
      <c r="BG665" s="144">
        <f t="shared" si="214"/>
        <v>0</v>
      </c>
      <c r="BH665" s="144">
        <f t="shared" si="215"/>
        <v>0</v>
      </c>
      <c r="BI665" s="144">
        <f t="shared" si="216"/>
        <v>0</v>
      </c>
      <c r="BJ665" s="144">
        <f t="shared" si="217"/>
        <v>0</v>
      </c>
      <c r="BK665" s="144">
        <f t="shared" si="218"/>
        <v>0</v>
      </c>
      <c r="BL665" s="144">
        <f t="shared" si="219"/>
        <v>0</v>
      </c>
      <c r="BM665" s="145">
        <f t="shared" si="220"/>
        <v>0</v>
      </c>
      <c r="BN665" s="124"/>
      <c r="BO665" s="124"/>
      <c r="BP665" s="124"/>
      <c r="BQ665" s="124"/>
      <c r="BR665" s="124"/>
      <c r="BS665" s="124"/>
      <c r="BT665" s="124"/>
      <c r="BU665" s="124"/>
      <c r="BV665" s="130"/>
      <c r="BW665" s="130"/>
      <c r="BX665" s="130"/>
      <c r="BY665" s="130"/>
      <c r="BZ665" s="130"/>
      <c r="CA665" s="130"/>
      <c r="CB665" s="130"/>
      <c r="CC665" s="130"/>
      <c r="CD665" s="130"/>
      <c r="CE665" s="130"/>
      <c r="CF665" s="130"/>
      <c r="CG665" s="130"/>
      <c r="CH665" s="130"/>
      <c r="CI665" s="130"/>
      <c r="CJ665" s="130"/>
      <c r="CL665" s="124"/>
      <c r="CM665" s="130" t="s">
        <v>32</v>
      </c>
      <c r="CN665" s="130"/>
      <c r="CO665" s="130"/>
      <c r="CP665" s="130"/>
      <c r="CQ665" s="130"/>
      <c r="CR665" s="130"/>
      <c r="CS665" s="130"/>
      <c r="CT665" s="130"/>
      <c r="CU665" s="130"/>
      <c r="CV665" s="130"/>
      <c r="CW665" s="130"/>
      <c r="CX665" s="130"/>
      <c r="CY665" s="130"/>
      <c r="CZ665" s="130"/>
      <c r="DA665" s="130"/>
      <c r="DD665" s="159" cm="1">
        <f t="array" ref="DD665">_xlfn.IFS(DD$1= 0,"", NOT(ISBLANK(CM665)), 0, ISBLANK(CM665), $Q665-$S665+AY665-BV665)</f>
        <v>0</v>
      </c>
      <c r="DE665" s="160" cm="1">
        <f t="array" ref="DE665">_xlfn.IFS(DE$1= 0,"", NOT(ISBLANK(CN665)), 0, ISBLANK(CN665), $Q665-$S665+AZ665-BW665)</f>
        <v>0</v>
      </c>
      <c r="DF665" s="160" cm="1">
        <f t="array" ref="DF665">_xlfn.IFS(DF$1= 0,"", NOT(ISBLANK(CO665)), 0, ISBLANK(CO665), $Q665-$S665+BA665-BX665)</f>
        <v>0</v>
      </c>
      <c r="DG665" s="160" cm="1">
        <f t="array" ref="DG665">_xlfn.IFS(DG$1= 0,"", NOT(ISBLANK(CP665)), 0, ISBLANK(CP665), $Q665-$S665+BB665-BY665)</f>
        <v>0</v>
      </c>
      <c r="DH665" s="160" cm="1">
        <f t="array" ref="DH665">_xlfn.IFS(DH$1= 0,"", NOT(ISBLANK(CQ665)), 0, ISBLANK(CQ665), $Q665-$S665+BC665-BZ665)</f>
        <v>0</v>
      </c>
      <c r="DI665" s="160" cm="1">
        <f t="array" ref="DI665">_xlfn.IFS(DI$1= 0,"", NOT(ISBLANK(CR665)), 0, ISBLANK(CR665), $Q665-$S665+BD665-CA665)</f>
        <v>0</v>
      </c>
      <c r="DJ665" s="160" t="str" cm="1">
        <f t="array" ref="DJ665">_xlfn.IFS(DJ$1= 0,"", NOT(ISBLANK(CS665)), 0, ISBLANK(CS665), $Q665-$S665+BE665-CB665)</f>
        <v/>
      </c>
      <c r="DK665" s="160" t="str" cm="1">
        <f t="array" ref="DK665">_xlfn.IFS(DK$1= 0,"", NOT(ISBLANK(CT665)), 0, ISBLANK(CT665), $Q665-$S665+BF665-CC665)</f>
        <v/>
      </c>
      <c r="DL665" s="162" t="str" cm="1">
        <f t="array" ref="DL665">_xlfn.IFS(DL$1= 0,"", NOT(ISBLANK(CU665)), 0, ISBLANK(CU665), $Q665-$S665+BG665-CD665)</f>
        <v/>
      </c>
      <c r="DM665" s="162" t="str" cm="1">
        <f t="array" ref="DM665">_xlfn.IFS(DM$1= 0,"", NOT(ISBLANK(CV665)), 0, ISBLANK(CV665), $Q665-$S665+BH665-CE665)</f>
        <v/>
      </c>
      <c r="DN665" s="162" t="str" cm="1">
        <f t="array" ref="DN665">_xlfn.IFS(DN$1= 0,"", NOT(ISBLANK(CW665)), 0, ISBLANK(CW665), $Q665-$S665+BI665-CF665)</f>
        <v/>
      </c>
      <c r="DO665" s="162" t="str" cm="1">
        <f t="array" ref="DO665">_xlfn.IFS(DO$1= 0,"", NOT(ISBLANK(CX665)), 0, ISBLANK(CX665), $Q665-$S665+BJ665-CG665)</f>
        <v/>
      </c>
      <c r="DP665" s="162" t="str" cm="1">
        <f t="array" ref="DP665">_xlfn.IFS(DP$1= 0,"", NOT(ISBLANK(CY665)), 0, ISBLANK(CY665), $Q665-$S665+BK665-CH665)</f>
        <v/>
      </c>
      <c r="DQ665" s="162" t="str" cm="1">
        <f t="array" ref="DQ665">_xlfn.IFS(DQ$1= 0,"", NOT(ISBLANK(CZ665)), 0, ISBLANK(CZ665), $Q665-$S665+BL665-CI665)</f>
        <v/>
      </c>
      <c r="DR665" s="163" t="str" cm="1">
        <f t="array" ref="DR665">_xlfn.IFS(DR$1= 0,"", NOT(ISBLANK(DA665)), 0, ISBLANK(DA665), $Q665-$S665+BM665-CJ665)</f>
        <v/>
      </c>
    </row>
    <row r="666" spans="1:122" ht="16.5" x14ac:dyDescent="0.3">
      <c r="A666" s="135"/>
      <c r="B666" s="136"/>
      <c r="C666" s="136"/>
      <c r="D666" s="137"/>
      <c r="E666" s="176"/>
      <c r="F666" s="182"/>
      <c r="G666" s="183"/>
      <c r="H666" s="183"/>
      <c r="I666" s="183"/>
      <c r="J666" s="183"/>
      <c r="K666" s="183"/>
      <c r="L666" s="183"/>
      <c r="M666" s="186"/>
      <c r="N666" s="182"/>
      <c r="O666" s="184"/>
      <c r="P666" s="178"/>
      <c r="Q666" s="118">
        <f t="shared" si="204"/>
        <v>0</v>
      </c>
      <c r="R666" s="3"/>
      <c r="S666" s="3"/>
      <c r="T666" s="4"/>
      <c r="U666" s="4"/>
      <c r="V666" s="99">
        <f t="shared" si="205"/>
        <v>0</v>
      </c>
      <c r="W666" s="161"/>
      <c r="X666" s="138"/>
      <c r="AH666" s="158" t="str">
        <f t="array" ref="AH666">IF(OR(AH$1=0, $A666=""),"",SQRT((_xlfn.XLOOKUP(AH$1,$Z$2:$Z$16,$AA$2:$AA$16)-$T666)^2+(_xlfn.XLOOKUP(AH$1,$Z$2:$Z$16,$AB$2:$AB$16)-$U666)^2+(_xlfn.XLOOKUP(AH$1,$Z$2:$Z$16,$AC$2:$AC$16-$V666)^2)))</f>
        <v/>
      </c>
      <c r="AI666" s="140" t="str">
        <f t="array" ref="AI666">IF(OR(AI$1=0, $A666=""),"",SQRT((_xlfn.XLOOKUP(AI$1,$Z$2:$Z$16,$AA$2:$AA$16)-$T666)^2+(_xlfn.XLOOKUP(AI$1,$Z$2:$Z$16,$AB$2:$AB$16)-$U666)^2+(_xlfn.XLOOKUP(AI$1,$Z$2:$Z$16,$AC$2:$AC$16-$V666)^2)))</f>
        <v/>
      </c>
      <c r="AJ666" s="140" t="str">
        <f t="array" ref="AJ666">IF(OR(AJ$1=0, $A666=""),"",SQRT((_xlfn.XLOOKUP(AJ$1,$Z$2:$Z$16,$AA$2:$AA$16)-$T666)^2+(_xlfn.XLOOKUP(AJ$1,$Z$2:$Z$16,$AB$2:$AB$16)-$U666)^2+(_xlfn.XLOOKUP(AJ$1,$Z$2:$Z$16,$AC$2:$AC$16-$V666)^2)))</f>
        <v/>
      </c>
      <c r="AK666" s="140" t="str">
        <f t="array" ref="AK666">IF(OR(AK$1=0, $A666=""),"",SQRT((_xlfn.XLOOKUP(AK$1,$Z$2:$Z$16,$AA$2:$AA$16)-$T666)^2+(_xlfn.XLOOKUP(AK$1,$Z$2:$Z$16,$AB$2:$AB$16)-$U666)^2+(_xlfn.XLOOKUP(AK$1,$Z$2:$Z$16,$AC$2:$AC$16-$V666)^2)))</f>
        <v/>
      </c>
      <c r="AL666" s="140" t="str">
        <f t="array" ref="AL666">IF(OR(AL$1=0, $A666=""),"",SQRT((_xlfn.XLOOKUP(AL$1,$Z$2:$Z$16,$AA$2:$AA$16)-$T666)^2+(_xlfn.XLOOKUP(AL$1,$Z$2:$Z$16,$AB$2:$AB$16)-$U666)^2+(_xlfn.XLOOKUP(AL$1,$Z$2:$Z$16,$AC$2:$AC$16-$V666)^2)))</f>
        <v/>
      </c>
      <c r="AM666" s="140" t="str">
        <f t="array" ref="AM666">IF(OR(AM$1=0, $A666=""),"",SQRT((_xlfn.XLOOKUP(AM$1,$Z$2:$Z$16,$AA$2:$AA$16)-$T666)^2+(_xlfn.XLOOKUP(AM$1,$Z$2:$Z$16,$AB$2:$AB$16)-$U666)^2+(_xlfn.XLOOKUP(AM$1,$Z$2:$Z$16,$AC$2:$AC$16-$V666)^2)))</f>
        <v/>
      </c>
      <c r="AN666" s="140" t="str">
        <f t="array" ref="AN666">IF(OR(AN$1=0, $A666=""),"",SQRT((_xlfn.XLOOKUP(AN$1,$Z$2:$Z$16,$AA$2:$AA$16)-$T666)^2+(_xlfn.XLOOKUP(AN$1,$Z$2:$Z$16,$AB$2:$AB$16)-$U666)^2+(_xlfn.XLOOKUP(AN$1,$Z$2:$Z$16,$AC$2:$AC$16-$V666)^2)))</f>
        <v/>
      </c>
      <c r="AO666" s="140" t="str">
        <f t="array" ref="AO666">IF(OR(AO$1=0, $A666=""),"",SQRT((_xlfn.XLOOKUP(AO$1,$Z$2:$Z$16,$AA$2:$AA$16)-$T666)^2+(_xlfn.XLOOKUP(AO$1,$Z$2:$Z$16,$AB$2:$AB$16)-$U666)^2+(_xlfn.XLOOKUP(AO$1,$Z$2:$Z$16,$AC$2:$AC$16-$V666)^2)))</f>
        <v/>
      </c>
      <c r="AP666" s="141" t="str">
        <f t="array" ref="AP666">IF(OR(AP$1=0, $A666=""),"",SQRT((_xlfn.XLOOKUP(AP$1,$Z$2:$Z$16,$AA$2:$AA$16)-$T666)^2+(_xlfn.XLOOKUP(AP$1,$Z$2:$Z$16,$AB$2:$AB$16)-$U666)^2+(_xlfn.XLOOKUP(AP$1,$Z$2:$Z$16,$AC$2:$AC$16-$V666)^2)))</f>
        <v/>
      </c>
      <c r="AQ666" s="141" t="str">
        <f t="array" ref="AQ666">IF(OR(AQ$1=0, $A666=""),"",SQRT((_xlfn.XLOOKUP(AQ$1,$Z$2:$Z$16,$AA$2:$AA$16)-$T666)^2+(_xlfn.XLOOKUP(AQ$1,$Z$2:$Z$16,$AB$2:$AB$16)-$U666)^2+(_xlfn.XLOOKUP(AQ$1,$Z$2:$Z$16,$AC$2:$AC$16-$V666)^2)))</f>
        <v/>
      </c>
      <c r="AR666" s="141" t="str">
        <f t="array" ref="AR666">IF(OR(AR$1=0, $A666=""),"",SQRT((_xlfn.XLOOKUP(AR$1,$Z$2:$Z$16,$AA$2:$AA$16)-$T666)^2+(_xlfn.XLOOKUP(AR$1,$Z$2:$Z$16,$AB$2:$AB$16)-$U666)^2+(_xlfn.XLOOKUP(AR$1,$Z$2:$Z$16,$AC$2:$AC$16-$V666)^2)))</f>
        <v/>
      </c>
      <c r="AS666" s="141" t="str">
        <f t="array" ref="AS666">IF(OR(AS$1=0, $A666=""),"",SQRT((_xlfn.XLOOKUP(AS$1,$Z$2:$Z$16,$AA$2:$AA$16)-$T666)^2+(_xlfn.XLOOKUP(AS$1,$Z$2:$Z$16,$AB$2:$AB$16)-$U666)^2+(_xlfn.XLOOKUP(AS$1,$Z$2:$Z$16,$AC$2:$AC$16-$V666)^2)))</f>
        <v/>
      </c>
      <c r="AT666" s="141" t="str">
        <f t="array" ref="AT666">IF(OR(AT$1=0, $A666=""),"",SQRT((_xlfn.XLOOKUP(AT$1,$Z$2:$Z$16,$AA$2:$AA$16)-$T666)^2+(_xlfn.XLOOKUP(AT$1,$Z$2:$Z$16,$AB$2:$AB$16)-$U666)^2+(_xlfn.XLOOKUP(AT$1,$Z$2:$Z$16,$AC$2:$AC$16-$V666)^2)))</f>
        <v/>
      </c>
      <c r="AU666" s="141" t="str">
        <f t="array" ref="AU666">IF(OR(AU$1=0, $A666=""),"",SQRT((_xlfn.XLOOKUP(AU$1,$Z$2:$Z$16,$AA$2:$AA$16)-$T666)^2+(_xlfn.XLOOKUP(AU$1,$Z$2:$Z$16,$AB$2:$AB$16)-$U666)^2+(_xlfn.XLOOKUP(AU$1,$Z$2:$Z$16,$AC$2:$AC$16-$V666)^2)))</f>
        <v/>
      </c>
      <c r="AV666" s="142" t="str">
        <f t="array" ref="AV666">IF(OR(AV$1=0, $A666=""),"",SQRT((_xlfn.XLOOKUP(AV$1,$Z$2:$Z$16,$AA$2:$AA$16)-$T666)^2+(_xlfn.XLOOKUP(AV$1,$Z$2:$Z$16,$AB$2:$AB$16)-$U666)^2+(_xlfn.XLOOKUP(AV$1,$Z$2:$Z$16,$AC$2:$AC$16-$V666)^2)))</f>
        <v/>
      </c>
      <c r="AW666" s="124"/>
      <c r="AX666" s="124"/>
      <c r="AY666" s="125">
        <f t="shared" si="206"/>
        <v>0</v>
      </c>
      <c r="AZ666" s="143">
        <f t="shared" si="207"/>
        <v>0</v>
      </c>
      <c r="BA666" s="143">
        <f t="shared" si="208"/>
        <v>0</v>
      </c>
      <c r="BB666" s="143">
        <f t="shared" si="209"/>
        <v>0</v>
      </c>
      <c r="BC666" s="143">
        <f t="shared" si="210"/>
        <v>0</v>
      </c>
      <c r="BD666" s="143">
        <f t="shared" si="211"/>
        <v>0</v>
      </c>
      <c r="BE666" s="143">
        <f t="shared" si="212"/>
        <v>0</v>
      </c>
      <c r="BF666" s="143">
        <f t="shared" si="213"/>
        <v>0</v>
      </c>
      <c r="BG666" s="144">
        <f t="shared" si="214"/>
        <v>0</v>
      </c>
      <c r="BH666" s="144">
        <f t="shared" si="215"/>
        <v>0</v>
      </c>
      <c r="BI666" s="144">
        <f t="shared" si="216"/>
        <v>0</v>
      </c>
      <c r="BJ666" s="144">
        <f t="shared" si="217"/>
        <v>0</v>
      </c>
      <c r="BK666" s="144">
        <f t="shared" si="218"/>
        <v>0</v>
      </c>
      <c r="BL666" s="144">
        <f t="shared" si="219"/>
        <v>0</v>
      </c>
      <c r="BM666" s="145">
        <f t="shared" si="220"/>
        <v>0</v>
      </c>
      <c r="BN666" s="124"/>
      <c r="BO666" s="124"/>
      <c r="BP666" s="124"/>
      <c r="BQ666" s="124"/>
      <c r="BR666" s="124"/>
      <c r="BS666" s="124"/>
      <c r="BT666" s="124"/>
      <c r="BU666" s="124"/>
      <c r="BV666" s="130"/>
      <c r="BW666" s="130"/>
      <c r="BX666" s="130"/>
      <c r="BY666" s="130"/>
      <c r="BZ666" s="130"/>
      <c r="CA666" s="130"/>
      <c r="CB666" s="130"/>
      <c r="CC666" s="130"/>
      <c r="CD666" s="130"/>
      <c r="CE666" s="130"/>
      <c r="CF666" s="130"/>
      <c r="CG666" s="130"/>
      <c r="CH666" s="130"/>
      <c r="CI666" s="130"/>
      <c r="CJ666" s="130"/>
      <c r="CL666" s="124"/>
      <c r="CM666" s="130" t="s">
        <v>32</v>
      </c>
      <c r="CN666" s="130"/>
      <c r="CO666" s="130"/>
      <c r="CP666" s="130"/>
      <c r="CQ666" s="130"/>
      <c r="CR666" s="130"/>
      <c r="CS666" s="130"/>
      <c r="CT666" s="130"/>
      <c r="CU666" s="130"/>
      <c r="CV666" s="130"/>
      <c r="CW666" s="130"/>
      <c r="CX666" s="130"/>
      <c r="CY666" s="130"/>
      <c r="CZ666" s="130"/>
      <c r="DA666" s="130"/>
      <c r="DD666" s="159" cm="1">
        <f t="array" ref="DD666">_xlfn.IFS(DD$1= 0,"", NOT(ISBLANK(CM666)), 0, ISBLANK(CM666), $Q666-$S666+AY666-BV666)</f>
        <v>0</v>
      </c>
      <c r="DE666" s="160" cm="1">
        <f t="array" ref="DE666">_xlfn.IFS(DE$1= 0,"", NOT(ISBLANK(CN666)), 0, ISBLANK(CN666), $Q666-$S666+AZ666-BW666)</f>
        <v>0</v>
      </c>
      <c r="DF666" s="160" cm="1">
        <f t="array" ref="DF666">_xlfn.IFS(DF$1= 0,"", NOT(ISBLANK(CO666)), 0, ISBLANK(CO666), $Q666-$S666+BA666-BX666)</f>
        <v>0</v>
      </c>
      <c r="DG666" s="160" cm="1">
        <f t="array" ref="DG666">_xlfn.IFS(DG$1= 0,"", NOT(ISBLANK(CP666)), 0, ISBLANK(CP666), $Q666-$S666+BB666-BY666)</f>
        <v>0</v>
      </c>
      <c r="DH666" s="160" cm="1">
        <f t="array" ref="DH666">_xlfn.IFS(DH$1= 0,"", NOT(ISBLANK(CQ666)), 0, ISBLANK(CQ666), $Q666-$S666+BC666-BZ666)</f>
        <v>0</v>
      </c>
      <c r="DI666" s="160" cm="1">
        <f t="array" ref="DI666">_xlfn.IFS(DI$1= 0,"", NOT(ISBLANK(CR666)), 0, ISBLANK(CR666), $Q666-$S666+BD666-CA666)</f>
        <v>0</v>
      </c>
      <c r="DJ666" s="160" t="str" cm="1">
        <f t="array" ref="DJ666">_xlfn.IFS(DJ$1= 0,"", NOT(ISBLANK(CS666)), 0, ISBLANK(CS666), $Q666-$S666+BE666-CB666)</f>
        <v/>
      </c>
      <c r="DK666" s="160" t="str" cm="1">
        <f t="array" ref="DK666">_xlfn.IFS(DK$1= 0,"", NOT(ISBLANK(CT666)), 0, ISBLANK(CT666), $Q666-$S666+BF666-CC666)</f>
        <v/>
      </c>
      <c r="DL666" s="162" t="str" cm="1">
        <f t="array" ref="DL666">_xlfn.IFS(DL$1= 0,"", NOT(ISBLANK(CU666)), 0, ISBLANK(CU666), $Q666-$S666+BG666-CD666)</f>
        <v/>
      </c>
      <c r="DM666" s="162" t="str" cm="1">
        <f t="array" ref="DM666">_xlfn.IFS(DM$1= 0,"", NOT(ISBLANK(CV666)), 0, ISBLANK(CV666), $Q666-$S666+BH666-CE666)</f>
        <v/>
      </c>
      <c r="DN666" s="162" t="str" cm="1">
        <f t="array" ref="DN666">_xlfn.IFS(DN$1= 0,"", NOT(ISBLANK(CW666)), 0, ISBLANK(CW666), $Q666-$S666+BI666-CF666)</f>
        <v/>
      </c>
      <c r="DO666" s="162" t="str" cm="1">
        <f t="array" ref="DO666">_xlfn.IFS(DO$1= 0,"", NOT(ISBLANK(CX666)), 0, ISBLANK(CX666), $Q666-$S666+BJ666-CG666)</f>
        <v/>
      </c>
      <c r="DP666" s="162" t="str" cm="1">
        <f t="array" ref="DP666">_xlfn.IFS(DP$1= 0,"", NOT(ISBLANK(CY666)), 0, ISBLANK(CY666), $Q666-$S666+BK666-CH666)</f>
        <v/>
      </c>
      <c r="DQ666" s="162" t="str" cm="1">
        <f t="array" ref="DQ666">_xlfn.IFS(DQ$1= 0,"", NOT(ISBLANK(CZ666)), 0, ISBLANK(CZ666), $Q666-$S666+BL666-CI666)</f>
        <v/>
      </c>
      <c r="DR666" s="163" t="str" cm="1">
        <f t="array" ref="DR666">_xlfn.IFS(DR$1= 0,"", NOT(ISBLANK(DA666)), 0, ISBLANK(DA666), $Q666-$S666+BM666-CJ666)</f>
        <v/>
      </c>
    </row>
    <row r="667" spans="1:122" ht="16.5" x14ac:dyDescent="0.3">
      <c r="A667" s="135"/>
      <c r="B667" s="136"/>
      <c r="C667" s="136"/>
      <c r="D667" s="137"/>
      <c r="E667" s="176"/>
      <c r="F667" s="182"/>
      <c r="G667" s="183"/>
      <c r="H667" s="183"/>
      <c r="I667" s="183"/>
      <c r="J667" s="183"/>
      <c r="K667" s="183"/>
      <c r="L667" s="183"/>
      <c r="M667" s="186"/>
      <c r="N667" s="182"/>
      <c r="O667" s="184"/>
      <c r="P667" s="178"/>
      <c r="Q667" s="118">
        <f t="shared" si="204"/>
        <v>0</v>
      </c>
      <c r="R667" s="3"/>
      <c r="S667" s="3"/>
      <c r="T667" s="4"/>
      <c r="U667" s="4"/>
      <c r="V667" s="99">
        <f t="shared" si="205"/>
        <v>0</v>
      </c>
      <c r="W667" s="161"/>
      <c r="X667" s="138"/>
      <c r="AH667" s="158" t="str">
        <f t="array" ref="AH667">IF(OR(AH$1=0, $A667=""),"",SQRT((_xlfn.XLOOKUP(AH$1,$Z$2:$Z$16,$AA$2:$AA$16)-$T667)^2+(_xlfn.XLOOKUP(AH$1,$Z$2:$Z$16,$AB$2:$AB$16)-$U667)^2+(_xlfn.XLOOKUP(AH$1,$Z$2:$Z$16,$AC$2:$AC$16-$V667)^2)))</f>
        <v/>
      </c>
      <c r="AI667" s="140" t="str">
        <f t="array" ref="AI667">IF(OR(AI$1=0, $A667=""),"",SQRT((_xlfn.XLOOKUP(AI$1,$Z$2:$Z$16,$AA$2:$AA$16)-$T667)^2+(_xlfn.XLOOKUP(AI$1,$Z$2:$Z$16,$AB$2:$AB$16)-$U667)^2+(_xlfn.XLOOKUP(AI$1,$Z$2:$Z$16,$AC$2:$AC$16-$V667)^2)))</f>
        <v/>
      </c>
      <c r="AJ667" s="140" t="str">
        <f t="array" ref="AJ667">IF(OR(AJ$1=0, $A667=""),"",SQRT((_xlfn.XLOOKUP(AJ$1,$Z$2:$Z$16,$AA$2:$AA$16)-$T667)^2+(_xlfn.XLOOKUP(AJ$1,$Z$2:$Z$16,$AB$2:$AB$16)-$U667)^2+(_xlfn.XLOOKUP(AJ$1,$Z$2:$Z$16,$AC$2:$AC$16-$V667)^2)))</f>
        <v/>
      </c>
      <c r="AK667" s="140" t="str">
        <f t="array" ref="AK667">IF(OR(AK$1=0, $A667=""),"",SQRT((_xlfn.XLOOKUP(AK$1,$Z$2:$Z$16,$AA$2:$AA$16)-$T667)^2+(_xlfn.XLOOKUP(AK$1,$Z$2:$Z$16,$AB$2:$AB$16)-$U667)^2+(_xlfn.XLOOKUP(AK$1,$Z$2:$Z$16,$AC$2:$AC$16-$V667)^2)))</f>
        <v/>
      </c>
      <c r="AL667" s="140" t="str">
        <f t="array" ref="AL667">IF(OR(AL$1=0, $A667=""),"",SQRT((_xlfn.XLOOKUP(AL$1,$Z$2:$Z$16,$AA$2:$AA$16)-$T667)^2+(_xlfn.XLOOKUP(AL$1,$Z$2:$Z$16,$AB$2:$AB$16)-$U667)^2+(_xlfn.XLOOKUP(AL$1,$Z$2:$Z$16,$AC$2:$AC$16-$V667)^2)))</f>
        <v/>
      </c>
      <c r="AM667" s="140" t="str">
        <f t="array" ref="AM667">IF(OR(AM$1=0, $A667=""),"",SQRT((_xlfn.XLOOKUP(AM$1,$Z$2:$Z$16,$AA$2:$AA$16)-$T667)^2+(_xlfn.XLOOKUP(AM$1,$Z$2:$Z$16,$AB$2:$AB$16)-$U667)^2+(_xlfn.XLOOKUP(AM$1,$Z$2:$Z$16,$AC$2:$AC$16-$V667)^2)))</f>
        <v/>
      </c>
      <c r="AN667" s="140" t="str">
        <f t="array" ref="AN667">IF(OR(AN$1=0, $A667=""),"",SQRT((_xlfn.XLOOKUP(AN$1,$Z$2:$Z$16,$AA$2:$AA$16)-$T667)^2+(_xlfn.XLOOKUP(AN$1,$Z$2:$Z$16,$AB$2:$AB$16)-$U667)^2+(_xlfn.XLOOKUP(AN$1,$Z$2:$Z$16,$AC$2:$AC$16-$V667)^2)))</f>
        <v/>
      </c>
      <c r="AO667" s="140" t="str">
        <f t="array" ref="AO667">IF(OR(AO$1=0, $A667=""),"",SQRT((_xlfn.XLOOKUP(AO$1,$Z$2:$Z$16,$AA$2:$AA$16)-$T667)^2+(_xlfn.XLOOKUP(AO$1,$Z$2:$Z$16,$AB$2:$AB$16)-$U667)^2+(_xlfn.XLOOKUP(AO$1,$Z$2:$Z$16,$AC$2:$AC$16-$V667)^2)))</f>
        <v/>
      </c>
      <c r="AP667" s="141" t="str">
        <f t="array" ref="AP667">IF(OR(AP$1=0, $A667=""),"",SQRT((_xlfn.XLOOKUP(AP$1,$Z$2:$Z$16,$AA$2:$AA$16)-$T667)^2+(_xlfn.XLOOKUP(AP$1,$Z$2:$Z$16,$AB$2:$AB$16)-$U667)^2+(_xlfn.XLOOKUP(AP$1,$Z$2:$Z$16,$AC$2:$AC$16-$V667)^2)))</f>
        <v/>
      </c>
      <c r="AQ667" s="141" t="str">
        <f t="array" ref="AQ667">IF(OR(AQ$1=0, $A667=""),"",SQRT((_xlfn.XLOOKUP(AQ$1,$Z$2:$Z$16,$AA$2:$AA$16)-$T667)^2+(_xlfn.XLOOKUP(AQ$1,$Z$2:$Z$16,$AB$2:$AB$16)-$U667)^2+(_xlfn.XLOOKUP(AQ$1,$Z$2:$Z$16,$AC$2:$AC$16-$V667)^2)))</f>
        <v/>
      </c>
      <c r="AR667" s="141" t="str">
        <f t="array" ref="AR667">IF(OR(AR$1=0, $A667=""),"",SQRT((_xlfn.XLOOKUP(AR$1,$Z$2:$Z$16,$AA$2:$AA$16)-$T667)^2+(_xlfn.XLOOKUP(AR$1,$Z$2:$Z$16,$AB$2:$AB$16)-$U667)^2+(_xlfn.XLOOKUP(AR$1,$Z$2:$Z$16,$AC$2:$AC$16-$V667)^2)))</f>
        <v/>
      </c>
      <c r="AS667" s="141" t="str">
        <f t="array" ref="AS667">IF(OR(AS$1=0, $A667=""),"",SQRT((_xlfn.XLOOKUP(AS$1,$Z$2:$Z$16,$AA$2:$AA$16)-$T667)^2+(_xlfn.XLOOKUP(AS$1,$Z$2:$Z$16,$AB$2:$AB$16)-$U667)^2+(_xlfn.XLOOKUP(AS$1,$Z$2:$Z$16,$AC$2:$AC$16-$V667)^2)))</f>
        <v/>
      </c>
      <c r="AT667" s="141" t="str">
        <f t="array" ref="AT667">IF(OR(AT$1=0, $A667=""),"",SQRT((_xlfn.XLOOKUP(AT$1,$Z$2:$Z$16,$AA$2:$AA$16)-$T667)^2+(_xlfn.XLOOKUP(AT$1,$Z$2:$Z$16,$AB$2:$AB$16)-$U667)^2+(_xlfn.XLOOKUP(AT$1,$Z$2:$Z$16,$AC$2:$AC$16-$V667)^2)))</f>
        <v/>
      </c>
      <c r="AU667" s="141" t="str">
        <f t="array" ref="AU667">IF(OR(AU$1=0, $A667=""),"",SQRT((_xlfn.XLOOKUP(AU$1,$Z$2:$Z$16,$AA$2:$AA$16)-$T667)^2+(_xlfn.XLOOKUP(AU$1,$Z$2:$Z$16,$AB$2:$AB$16)-$U667)^2+(_xlfn.XLOOKUP(AU$1,$Z$2:$Z$16,$AC$2:$AC$16-$V667)^2)))</f>
        <v/>
      </c>
      <c r="AV667" s="142" t="str">
        <f t="array" ref="AV667">IF(OR(AV$1=0, $A667=""),"",SQRT((_xlfn.XLOOKUP(AV$1,$Z$2:$Z$16,$AA$2:$AA$16)-$T667)^2+(_xlfn.XLOOKUP(AV$1,$Z$2:$Z$16,$AB$2:$AB$16)-$U667)^2+(_xlfn.XLOOKUP(AV$1,$Z$2:$Z$16,$AC$2:$AC$16-$V667)^2)))</f>
        <v/>
      </c>
      <c r="AW667" s="124"/>
      <c r="AX667" s="124"/>
      <c r="AY667" s="125">
        <f t="shared" si="206"/>
        <v>0</v>
      </c>
      <c r="AZ667" s="143">
        <f t="shared" si="207"/>
        <v>0</v>
      </c>
      <c r="BA667" s="143">
        <f t="shared" si="208"/>
        <v>0</v>
      </c>
      <c r="BB667" s="143">
        <f t="shared" si="209"/>
        <v>0</v>
      </c>
      <c r="BC667" s="143">
        <f t="shared" si="210"/>
        <v>0</v>
      </c>
      <c r="BD667" s="143">
        <f t="shared" si="211"/>
        <v>0</v>
      </c>
      <c r="BE667" s="143">
        <f t="shared" si="212"/>
        <v>0</v>
      </c>
      <c r="BF667" s="143">
        <f t="shared" si="213"/>
        <v>0</v>
      </c>
      <c r="BG667" s="144">
        <f t="shared" si="214"/>
        <v>0</v>
      </c>
      <c r="BH667" s="144">
        <f t="shared" si="215"/>
        <v>0</v>
      </c>
      <c r="BI667" s="144">
        <f t="shared" si="216"/>
        <v>0</v>
      </c>
      <c r="BJ667" s="144">
        <f t="shared" si="217"/>
        <v>0</v>
      </c>
      <c r="BK667" s="144">
        <f t="shared" si="218"/>
        <v>0</v>
      </c>
      <c r="BL667" s="144">
        <f t="shared" si="219"/>
        <v>0</v>
      </c>
      <c r="BM667" s="145">
        <f t="shared" si="220"/>
        <v>0</v>
      </c>
      <c r="BN667" s="124"/>
      <c r="BO667" s="124"/>
      <c r="BP667" s="124"/>
      <c r="BQ667" s="124"/>
      <c r="BR667" s="124"/>
      <c r="BS667" s="124"/>
      <c r="BT667" s="124"/>
      <c r="BU667" s="124"/>
      <c r="BV667" s="130"/>
      <c r="BW667" s="130"/>
      <c r="BX667" s="130"/>
      <c r="BY667" s="130"/>
      <c r="BZ667" s="130"/>
      <c r="CA667" s="130"/>
      <c r="CB667" s="130"/>
      <c r="CC667" s="130"/>
      <c r="CD667" s="130"/>
      <c r="CE667" s="130"/>
      <c r="CF667" s="130"/>
      <c r="CG667" s="130"/>
      <c r="CH667" s="130"/>
      <c r="CI667" s="130"/>
      <c r="CJ667" s="130"/>
      <c r="CL667" s="124"/>
      <c r="CM667" s="130" t="s">
        <v>32</v>
      </c>
      <c r="CN667" s="130"/>
      <c r="CO667" s="130"/>
      <c r="CP667" s="130"/>
      <c r="CQ667" s="130"/>
      <c r="CR667" s="130"/>
      <c r="CS667" s="130"/>
      <c r="CT667" s="130"/>
      <c r="CU667" s="130"/>
      <c r="CV667" s="130"/>
      <c r="CW667" s="130"/>
      <c r="CX667" s="130"/>
      <c r="CY667" s="130"/>
      <c r="CZ667" s="130"/>
      <c r="DA667" s="130"/>
      <c r="DD667" s="159" cm="1">
        <f t="array" ref="DD667">_xlfn.IFS(DD$1= 0,"", NOT(ISBLANK(CM667)), 0, ISBLANK(CM667), $Q667-$S667+AY667-BV667)</f>
        <v>0</v>
      </c>
      <c r="DE667" s="160" cm="1">
        <f t="array" ref="DE667">_xlfn.IFS(DE$1= 0,"", NOT(ISBLANK(CN667)), 0, ISBLANK(CN667), $Q667-$S667+AZ667-BW667)</f>
        <v>0</v>
      </c>
      <c r="DF667" s="160" cm="1">
        <f t="array" ref="DF667">_xlfn.IFS(DF$1= 0,"", NOT(ISBLANK(CO667)), 0, ISBLANK(CO667), $Q667-$S667+BA667-BX667)</f>
        <v>0</v>
      </c>
      <c r="DG667" s="160" cm="1">
        <f t="array" ref="DG667">_xlfn.IFS(DG$1= 0,"", NOT(ISBLANK(CP667)), 0, ISBLANK(CP667), $Q667-$S667+BB667-BY667)</f>
        <v>0</v>
      </c>
      <c r="DH667" s="160" cm="1">
        <f t="array" ref="DH667">_xlfn.IFS(DH$1= 0,"", NOT(ISBLANK(CQ667)), 0, ISBLANK(CQ667), $Q667-$S667+BC667-BZ667)</f>
        <v>0</v>
      </c>
      <c r="DI667" s="160" cm="1">
        <f t="array" ref="DI667">_xlfn.IFS(DI$1= 0,"", NOT(ISBLANK(CR667)), 0, ISBLANK(CR667), $Q667-$S667+BD667-CA667)</f>
        <v>0</v>
      </c>
      <c r="DJ667" s="160" t="str" cm="1">
        <f t="array" ref="DJ667">_xlfn.IFS(DJ$1= 0,"", NOT(ISBLANK(CS667)), 0, ISBLANK(CS667), $Q667-$S667+BE667-CB667)</f>
        <v/>
      </c>
      <c r="DK667" s="160" t="str" cm="1">
        <f t="array" ref="DK667">_xlfn.IFS(DK$1= 0,"", NOT(ISBLANK(CT667)), 0, ISBLANK(CT667), $Q667-$S667+BF667-CC667)</f>
        <v/>
      </c>
      <c r="DL667" s="162" t="str" cm="1">
        <f t="array" ref="DL667">_xlfn.IFS(DL$1= 0,"", NOT(ISBLANK(CU667)), 0, ISBLANK(CU667), $Q667-$S667+BG667-CD667)</f>
        <v/>
      </c>
      <c r="DM667" s="162" t="str" cm="1">
        <f t="array" ref="DM667">_xlfn.IFS(DM$1= 0,"", NOT(ISBLANK(CV667)), 0, ISBLANK(CV667), $Q667-$S667+BH667-CE667)</f>
        <v/>
      </c>
      <c r="DN667" s="162" t="str" cm="1">
        <f t="array" ref="DN667">_xlfn.IFS(DN$1= 0,"", NOT(ISBLANK(CW667)), 0, ISBLANK(CW667), $Q667-$S667+BI667-CF667)</f>
        <v/>
      </c>
      <c r="DO667" s="162" t="str" cm="1">
        <f t="array" ref="DO667">_xlfn.IFS(DO$1= 0,"", NOT(ISBLANK(CX667)), 0, ISBLANK(CX667), $Q667-$S667+BJ667-CG667)</f>
        <v/>
      </c>
      <c r="DP667" s="162" t="str" cm="1">
        <f t="array" ref="DP667">_xlfn.IFS(DP$1= 0,"", NOT(ISBLANK(CY667)), 0, ISBLANK(CY667), $Q667-$S667+BK667-CH667)</f>
        <v/>
      </c>
      <c r="DQ667" s="162" t="str" cm="1">
        <f t="array" ref="DQ667">_xlfn.IFS(DQ$1= 0,"", NOT(ISBLANK(CZ667)), 0, ISBLANK(CZ667), $Q667-$S667+BL667-CI667)</f>
        <v/>
      </c>
      <c r="DR667" s="163" t="str" cm="1">
        <f t="array" ref="DR667">_xlfn.IFS(DR$1= 0,"", NOT(ISBLANK(DA667)), 0, ISBLANK(DA667), $Q667-$S667+BM667-CJ667)</f>
        <v/>
      </c>
    </row>
    <row r="668" spans="1:122" ht="16.5" x14ac:dyDescent="0.3">
      <c r="A668" s="135"/>
      <c r="B668" s="136"/>
      <c r="C668" s="136"/>
      <c r="D668" s="137"/>
      <c r="E668" s="176"/>
      <c r="F668" s="182"/>
      <c r="G668" s="183"/>
      <c r="H668" s="183"/>
      <c r="I668" s="183"/>
      <c r="J668" s="183"/>
      <c r="K668" s="183"/>
      <c r="L668" s="183"/>
      <c r="M668" s="186"/>
      <c r="N668" s="182"/>
      <c r="O668" s="184"/>
      <c r="P668" s="178"/>
      <c r="Q668" s="118">
        <f t="shared" si="204"/>
        <v>0</v>
      </c>
      <c r="R668" s="3"/>
      <c r="S668" s="3"/>
      <c r="T668" s="4"/>
      <c r="U668" s="4"/>
      <c r="V668" s="99">
        <f t="shared" si="205"/>
        <v>0</v>
      </c>
      <c r="W668" s="161"/>
      <c r="X668" s="138"/>
      <c r="AH668" s="158" t="str">
        <f t="array" ref="AH668">IF(OR(AH$1=0, $A668=""),"",SQRT((_xlfn.XLOOKUP(AH$1,$Z$2:$Z$16,$AA$2:$AA$16)-$T668)^2+(_xlfn.XLOOKUP(AH$1,$Z$2:$Z$16,$AB$2:$AB$16)-$U668)^2+(_xlfn.XLOOKUP(AH$1,$Z$2:$Z$16,$AC$2:$AC$16-$V668)^2)))</f>
        <v/>
      </c>
      <c r="AI668" s="140" t="str">
        <f t="array" ref="AI668">IF(OR(AI$1=0, $A668=""),"",SQRT((_xlfn.XLOOKUP(AI$1,$Z$2:$Z$16,$AA$2:$AA$16)-$T668)^2+(_xlfn.XLOOKUP(AI$1,$Z$2:$Z$16,$AB$2:$AB$16)-$U668)^2+(_xlfn.XLOOKUP(AI$1,$Z$2:$Z$16,$AC$2:$AC$16-$V668)^2)))</f>
        <v/>
      </c>
      <c r="AJ668" s="140" t="str">
        <f t="array" ref="AJ668">IF(OR(AJ$1=0, $A668=""),"",SQRT((_xlfn.XLOOKUP(AJ$1,$Z$2:$Z$16,$AA$2:$AA$16)-$T668)^2+(_xlfn.XLOOKUP(AJ$1,$Z$2:$Z$16,$AB$2:$AB$16)-$U668)^2+(_xlfn.XLOOKUP(AJ$1,$Z$2:$Z$16,$AC$2:$AC$16-$V668)^2)))</f>
        <v/>
      </c>
      <c r="AK668" s="140" t="str">
        <f t="array" ref="AK668">IF(OR(AK$1=0, $A668=""),"",SQRT((_xlfn.XLOOKUP(AK$1,$Z$2:$Z$16,$AA$2:$AA$16)-$T668)^2+(_xlfn.XLOOKUP(AK$1,$Z$2:$Z$16,$AB$2:$AB$16)-$U668)^2+(_xlfn.XLOOKUP(AK$1,$Z$2:$Z$16,$AC$2:$AC$16-$V668)^2)))</f>
        <v/>
      </c>
      <c r="AL668" s="140" t="str">
        <f t="array" ref="AL668">IF(OR(AL$1=0, $A668=""),"",SQRT((_xlfn.XLOOKUP(AL$1,$Z$2:$Z$16,$AA$2:$AA$16)-$T668)^2+(_xlfn.XLOOKUP(AL$1,$Z$2:$Z$16,$AB$2:$AB$16)-$U668)^2+(_xlfn.XLOOKUP(AL$1,$Z$2:$Z$16,$AC$2:$AC$16-$V668)^2)))</f>
        <v/>
      </c>
      <c r="AM668" s="140" t="str">
        <f t="array" ref="AM668">IF(OR(AM$1=0, $A668=""),"",SQRT((_xlfn.XLOOKUP(AM$1,$Z$2:$Z$16,$AA$2:$AA$16)-$T668)^2+(_xlfn.XLOOKUP(AM$1,$Z$2:$Z$16,$AB$2:$AB$16)-$U668)^2+(_xlfn.XLOOKUP(AM$1,$Z$2:$Z$16,$AC$2:$AC$16-$V668)^2)))</f>
        <v/>
      </c>
      <c r="AN668" s="140" t="str">
        <f t="array" ref="AN668">IF(OR(AN$1=0, $A668=""),"",SQRT((_xlfn.XLOOKUP(AN$1,$Z$2:$Z$16,$AA$2:$AA$16)-$T668)^2+(_xlfn.XLOOKUP(AN$1,$Z$2:$Z$16,$AB$2:$AB$16)-$U668)^2+(_xlfn.XLOOKUP(AN$1,$Z$2:$Z$16,$AC$2:$AC$16-$V668)^2)))</f>
        <v/>
      </c>
      <c r="AO668" s="140" t="str">
        <f t="array" ref="AO668">IF(OR(AO$1=0, $A668=""),"",SQRT((_xlfn.XLOOKUP(AO$1,$Z$2:$Z$16,$AA$2:$AA$16)-$T668)^2+(_xlfn.XLOOKUP(AO$1,$Z$2:$Z$16,$AB$2:$AB$16)-$U668)^2+(_xlfn.XLOOKUP(AO$1,$Z$2:$Z$16,$AC$2:$AC$16-$V668)^2)))</f>
        <v/>
      </c>
      <c r="AP668" s="141" t="str">
        <f t="array" ref="AP668">IF(OR(AP$1=0, $A668=""),"",SQRT((_xlfn.XLOOKUP(AP$1,$Z$2:$Z$16,$AA$2:$AA$16)-$T668)^2+(_xlfn.XLOOKUP(AP$1,$Z$2:$Z$16,$AB$2:$AB$16)-$U668)^2+(_xlfn.XLOOKUP(AP$1,$Z$2:$Z$16,$AC$2:$AC$16-$V668)^2)))</f>
        <v/>
      </c>
      <c r="AQ668" s="141" t="str">
        <f t="array" ref="AQ668">IF(OR(AQ$1=0, $A668=""),"",SQRT((_xlfn.XLOOKUP(AQ$1,$Z$2:$Z$16,$AA$2:$AA$16)-$T668)^2+(_xlfn.XLOOKUP(AQ$1,$Z$2:$Z$16,$AB$2:$AB$16)-$U668)^2+(_xlfn.XLOOKUP(AQ$1,$Z$2:$Z$16,$AC$2:$AC$16-$V668)^2)))</f>
        <v/>
      </c>
      <c r="AR668" s="141" t="str">
        <f t="array" ref="AR668">IF(OR(AR$1=0, $A668=""),"",SQRT((_xlfn.XLOOKUP(AR$1,$Z$2:$Z$16,$AA$2:$AA$16)-$T668)^2+(_xlfn.XLOOKUP(AR$1,$Z$2:$Z$16,$AB$2:$AB$16)-$U668)^2+(_xlfn.XLOOKUP(AR$1,$Z$2:$Z$16,$AC$2:$AC$16-$V668)^2)))</f>
        <v/>
      </c>
      <c r="AS668" s="141" t="str">
        <f t="array" ref="AS668">IF(OR(AS$1=0, $A668=""),"",SQRT((_xlfn.XLOOKUP(AS$1,$Z$2:$Z$16,$AA$2:$AA$16)-$T668)^2+(_xlfn.XLOOKUP(AS$1,$Z$2:$Z$16,$AB$2:$AB$16)-$U668)^2+(_xlfn.XLOOKUP(AS$1,$Z$2:$Z$16,$AC$2:$AC$16-$V668)^2)))</f>
        <v/>
      </c>
      <c r="AT668" s="141" t="str">
        <f t="array" ref="AT668">IF(OR(AT$1=0, $A668=""),"",SQRT((_xlfn.XLOOKUP(AT$1,$Z$2:$Z$16,$AA$2:$AA$16)-$T668)^2+(_xlfn.XLOOKUP(AT$1,$Z$2:$Z$16,$AB$2:$AB$16)-$U668)^2+(_xlfn.XLOOKUP(AT$1,$Z$2:$Z$16,$AC$2:$AC$16-$V668)^2)))</f>
        <v/>
      </c>
      <c r="AU668" s="141" t="str">
        <f t="array" ref="AU668">IF(OR(AU$1=0, $A668=""),"",SQRT((_xlfn.XLOOKUP(AU$1,$Z$2:$Z$16,$AA$2:$AA$16)-$T668)^2+(_xlfn.XLOOKUP(AU$1,$Z$2:$Z$16,$AB$2:$AB$16)-$U668)^2+(_xlfn.XLOOKUP(AU$1,$Z$2:$Z$16,$AC$2:$AC$16-$V668)^2)))</f>
        <v/>
      </c>
      <c r="AV668" s="142" t="str">
        <f t="array" ref="AV668">IF(OR(AV$1=0, $A668=""),"",SQRT((_xlfn.XLOOKUP(AV$1,$Z$2:$Z$16,$AA$2:$AA$16)-$T668)^2+(_xlfn.XLOOKUP(AV$1,$Z$2:$Z$16,$AB$2:$AB$16)-$U668)^2+(_xlfn.XLOOKUP(AV$1,$Z$2:$Z$16,$AC$2:$AC$16-$V668)^2)))</f>
        <v/>
      </c>
      <c r="AW668" s="124"/>
      <c r="AX668" s="124"/>
      <c r="AY668" s="125">
        <f t="shared" si="206"/>
        <v>0</v>
      </c>
      <c r="AZ668" s="143">
        <f t="shared" si="207"/>
        <v>0</v>
      </c>
      <c r="BA668" s="143">
        <f t="shared" si="208"/>
        <v>0</v>
      </c>
      <c r="BB668" s="143">
        <f t="shared" si="209"/>
        <v>0</v>
      </c>
      <c r="BC668" s="143">
        <f t="shared" si="210"/>
        <v>0</v>
      </c>
      <c r="BD668" s="143">
        <f t="shared" si="211"/>
        <v>0</v>
      </c>
      <c r="BE668" s="143">
        <f t="shared" si="212"/>
        <v>0</v>
      </c>
      <c r="BF668" s="143">
        <f t="shared" si="213"/>
        <v>0</v>
      </c>
      <c r="BG668" s="144">
        <f t="shared" si="214"/>
        <v>0</v>
      </c>
      <c r="BH668" s="144">
        <f t="shared" si="215"/>
        <v>0</v>
      </c>
      <c r="BI668" s="144">
        <f t="shared" si="216"/>
        <v>0</v>
      </c>
      <c r="BJ668" s="144">
        <f t="shared" si="217"/>
        <v>0</v>
      </c>
      <c r="BK668" s="144">
        <f t="shared" si="218"/>
        <v>0</v>
      </c>
      <c r="BL668" s="144">
        <f t="shared" si="219"/>
        <v>0</v>
      </c>
      <c r="BM668" s="145">
        <f t="shared" si="220"/>
        <v>0</v>
      </c>
      <c r="BN668" s="124"/>
      <c r="BO668" s="124"/>
      <c r="BP668" s="124"/>
      <c r="BQ668" s="124"/>
      <c r="BR668" s="124"/>
      <c r="BS668" s="124"/>
      <c r="BT668" s="124"/>
      <c r="BU668" s="124"/>
      <c r="BV668" s="130"/>
      <c r="BW668" s="130"/>
      <c r="BX668" s="130"/>
      <c r="BY668" s="130"/>
      <c r="BZ668" s="130"/>
      <c r="CA668" s="130"/>
      <c r="CB668" s="130"/>
      <c r="CC668" s="130"/>
      <c r="CD668" s="130"/>
      <c r="CE668" s="130"/>
      <c r="CF668" s="130"/>
      <c r="CG668" s="130"/>
      <c r="CH668" s="130"/>
      <c r="CI668" s="130"/>
      <c r="CJ668" s="130"/>
      <c r="CL668" s="124"/>
      <c r="CM668" s="130" t="s">
        <v>32</v>
      </c>
      <c r="CN668" s="130"/>
      <c r="CO668" s="130"/>
      <c r="CP668" s="130"/>
      <c r="CQ668" s="130"/>
      <c r="CR668" s="130"/>
      <c r="CS668" s="130"/>
      <c r="CT668" s="130"/>
      <c r="CU668" s="130"/>
      <c r="CV668" s="130"/>
      <c r="CW668" s="130"/>
      <c r="CX668" s="130"/>
      <c r="CY668" s="130"/>
      <c r="CZ668" s="130"/>
      <c r="DA668" s="130"/>
      <c r="DD668" s="159" cm="1">
        <f t="array" ref="DD668">_xlfn.IFS(DD$1= 0,"", NOT(ISBLANK(CM668)), 0, ISBLANK(CM668), $Q668-$S668+AY668-BV668)</f>
        <v>0</v>
      </c>
      <c r="DE668" s="160" cm="1">
        <f t="array" ref="DE668">_xlfn.IFS(DE$1= 0,"", NOT(ISBLANK(CN668)), 0, ISBLANK(CN668), $Q668-$S668+AZ668-BW668)</f>
        <v>0</v>
      </c>
      <c r="DF668" s="160" cm="1">
        <f t="array" ref="DF668">_xlfn.IFS(DF$1= 0,"", NOT(ISBLANK(CO668)), 0, ISBLANK(CO668), $Q668-$S668+BA668-BX668)</f>
        <v>0</v>
      </c>
      <c r="DG668" s="160" cm="1">
        <f t="array" ref="DG668">_xlfn.IFS(DG$1= 0,"", NOT(ISBLANK(CP668)), 0, ISBLANK(CP668), $Q668-$S668+BB668-BY668)</f>
        <v>0</v>
      </c>
      <c r="DH668" s="160" cm="1">
        <f t="array" ref="DH668">_xlfn.IFS(DH$1= 0,"", NOT(ISBLANK(CQ668)), 0, ISBLANK(CQ668), $Q668-$S668+BC668-BZ668)</f>
        <v>0</v>
      </c>
      <c r="DI668" s="160" cm="1">
        <f t="array" ref="DI668">_xlfn.IFS(DI$1= 0,"", NOT(ISBLANK(CR668)), 0, ISBLANK(CR668), $Q668-$S668+BD668-CA668)</f>
        <v>0</v>
      </c>
      <c r="DJ668" s="160" t="str" cm="1">
        <f t="array" ref="DJ668">_xlfn.IFS(DJ$1= 0,"", NOT(ISBLANK(CS668)), 0, ISBLANK(CS668), $Q668-$S668+BE668-CB668)</f>
        <v/>
      </c>
      <c r="DK668" s="160" t="str" cm="1">
        <f t="array" ref="DK668">_xlfn.IFS(DK$1= 0,"", NOT(ISBLANK(CT668)), 0, ISBLANK(CT668), $Q668-$S668+BF668-CC668)</f>
        <v/>
      </c>
      <c r="DL668" s="162" t="str" cm="1">
        <f t="array" ref="DL668">_xlfn.IFS(DL$1= 0,"", NOT(ISBLANK(CU668)), 0, ISBLANK(CU668), $Q668-$S668+BG668-CD668)</f>
        <v/>
      </c>
      <c r="DM668" s="162" t="str" cm="1">
        <f t="array" ref="DM668">_xlfn.IFS(DM$1= 0,"", NOT(ISBLANK(CV668)), 0, ISBLANK(CV668), $Q668-$S668+BH668-CE668)</f>
        <v/>
      </c>
      <c r="DN668" s="162" t="str" cm="1">
        <f t="array" ref="DN668">_xlfn.IFS(DN$1= 0,"", NOT(ISBLANK(CW668)), 0, ISBLANK(CW668), $Q668-$S668+BI668-CF668)</f>
        <v/>
      </c>
      <c r="DO668" s="162" t="str" cm="1">
        <f t="array" ref="DO668">_xlfn.IFS(DO$1= 0,"", NOT(ISBLANK(CX668)), 0, ISBLANK(CX668), $Q668-$S668+BJ668-CG668)</f>
        <v/>
      </c>
      <c r="DP668" s="162" t="str" cm="1">
        <f t="array" ref="DP668">_xlfn.IFS(DP$1= 0,"", NOT(ISBLANK(CY668)), 0, ISBLANK(CY668), $Q668-$S668+BK668-CH668)</f>
        <v/>
      </c>
      <c r="DQ668" s="162" t="str" cm="1">
        <f t="array" ref="DQ668">_xlfn.IFS(DQ$1= 0,"", NOT(ISBLANK(CZ668)), 0, ISBLANK(CZ668), $Q668-$S668+BL668-CI668)</f>
        <v/>
      </c>
      <c r="DR668" s="163" t="str" cm="1">
        <f t="array" ref="DR668">_xlfn.IFS(DR$1= 0,"", NOT(ISBLANK(DA668)), 0, ISBLANK(DA668), $Q668-$S668+BM668-CJ668)</f>
        <v/>
      </c>
    </row>
    <row r="669" spans="1:122" ht="16.5" x14ac:dyDescent="0.3">
      <c r="A669" s="135"/>
      <c r="B669" s="136"/>
      <c r="C669" s="136"/>
      <c r="D669" s="137"/>
      <c r="E669" s="176"/>
      <c r="F669" s="182"/>
      <c r="G669" s="183"/>
      <c r="H669" s="183"/>
      <c r="I669" s="183"/>
      <c r="J669" s="183"/>
      <c r="K669" s="183"/>
      <c r="L669" s="183"/>
      <c r="M669" s="186"/>
      <c r="N669" s="182"/>
      <c r="O669" s="184"/>
      <c r="P669" s="178"/>
      <c r="Q669" s="118">
        <f t="shared" si="204"/>
        <v>0</v>
      </c>
      <c r="R669" s="3"/>
      <c r="S669" s="3"/>
      <c r="T669" s="4"/>
      <c r="U669" s="4"/>
      <c r="V669" s="99">
        <f t="shared" si="205"/>
        <v>0</v>
      </c>
      <c r="W669" s="161"/>
      <c r="X669" s="138"/>
      <c r="AH669" s="158" t="str">
        <f t="array" ref="AH669">IF(OR(AH$1=0, $A669=""),"",SQRT((_xlfn.XLOOKUP(AH$1,$Z$2:$Z$16,$AA$2:$AA$16)-$T669)^2+(_xlfn.XLOOKUP(AH$1,$Z$2:$Z$16,$AB$2:$AB$16)-$U669)^2+(_xlfn.XLOOKUP(AH$1,$Z$2:$Z$16,$AC$2:$AC$16-$V669)^2)))</f>
        <v/>
      </c>
      <c r="AI669" s="140" t="str">
        <f t="array" ref="AI669">IF(OR(AI$1=0, $A669=""),"",SQRT((_xlfn.XLOOKUP(AI$1,$Z$2:$Z$16,$AA$2:$AA$16)-$T669)^2+(_xlfn.XLOOKUP(AI$1,$Z$2:$Z$16,$AB$2:$AB$16)-$U669)^2+(_xlfn.XLOOKUP(AI$1,$Z$2:$Z$16,$AC$2:$AC$16-$V669)^2)))</f>
        <v/>
      </c>
      <c r="AJ669" s="140" t="str">
        <f t="array" ref="AJ669">IF(OR(AJ$1=0, $A669=""),"",SQRT((_xlfn.XLOOKUP(AJ$1,$Z$2:$Z$16,$AA$2:$AA$16)-$T669)^2+(_xlfn.XLOOKUP(AJ$1,$Z$2:$Z$16,$AB$2:$AB$16)-$U669)^2+(_xlfn.XLOOKUP(AJ$1,$Z$2:$Z$16,$AC$2:$AC$16-$V669)^2)))</f>
        <v/>
      </c>
      <c r="AK669" s="140" t="str">
        <f t="array" ref="AK669">IF(OR(AK$1=0, $A669=""),"",SQRT((_xlfn.XLOOKUP(AK$1,$Z$2:$Z$16,$AA$2:$AA$16)-$T669)^2+(_xlfn.XLOOKUP(AK$1,$Z$2:$Z$16,$AB$2:$AB$16)-$U669)^2+(_xlfn.XLOOKUP(AK$1,$Z$2:$Z$16,$AC$2:$AC$16-$V669)^2)))</f>
        <v/>
      </c>
      <c r="AL669" s="140" t="str">
        <f t="array" ref="AL669">IF(OR(AL$1=0, $A669=""),"",SQRT((_xlfn.XLOOKUP(AL$1,$Z$2:$Z$16,$AA$2:$AA$16)-$T669)^2+(_xlfn.XLOOKUP(AL$1,$Z$2:$Z$16,$AB$2:$AB$16)-$U669)^2+(_xlfn.XLOOKUP(AL$1,$Z$2:$Z$16,$AC$2:$AC$16-$V669)^2)))</f>
        <v/>
      </c>
      <c r="AM669" s="140" t="str">
        <f t="array" ref="AM669">IF(OR(AM$1=0, $A669=""),"",SQRT((_xlfn.XLOOKUP(AM$1,$Z$2:$Z$16,$AA$2:$AA$16)-$T669)^2+(_xlfn.XLOOKUP(AM$1,$Z$2:$Z$16,$AB$2:$AB$16)-$U669)^2+(_xlfn.XLOOKUP(AM$1,$Z$2:$Z$16,$AC$2:$AC$16-$V669)^2)))</f>
        <v/>
      </c>
      <c r="AN669" s="140" t="str">
        <f t="array" ref="AN669">IF(OR(AN$1=0, $A669=""),"",SQRT((_xlfn.XLOOKUP(AN$1,$Z$2:$Z$16,$AA$2:$AA$16)-$T669)^2+(_xlfn.XLOOKUP(AN$1,$Z$2:$Z$16,$AB$2:$AB$16)-$U669)^2+(_xlfn.XLOOKUP(AN$1,$Z$2:$Z$16,$AC$2:$AC$16-$V669)^2)))</f>
        <v/>
      </c>
      <c r="AO669" s="140" t="str">
        <f t="array" ref="AO669">IF(OR(AO$1=0, $A669=""),"",SQRT((_xlfn.XLOOKUP(AO$1,$Z$2:$Z$16,$AA$2:$AA$16)-$T669)^2+(_xlfn.XLOOKUP(AO$1,$Z$2:$Z$16,$AB$2:$AB$16)-$U669)^2+(_xlfn.XLOOKUP(AO$1,$Z$2:$Z$16,$AC$2:$AC$16-$V669)^2)))</f>
        <v/>
      </c>
      <c r="AP669" s="141" t="str">
        <f t="array" ref="AP669">IF(OR(AP$1=0, $A669=""),"",SQRT((_xlfn.XLOOKUP(AP$1,$Z$2:$Z$16,$AA$2:$AA$16)-$T669)^2+(_xlfn.XLOOKUP(AP$1,$Z$2:$Z$16,$AB$2:$AB$16)-$U669)^2+(_xlfn.XLOOKUP(AP$1,$Z$2:$Z$16,$AC$2:$AC$16-$V669)^2)))</f>
        <v/>
      </c>
      <c r="AQ669" s="141" t="str">
        <f t="array" ref="AQ669">IF(OR(AQ$1=0, $A669=""),"",SQRT((_xlfn.XLOOKUP(AQ$1,$Z$2:$Z$16,$AA$2:$AA$16)-$T669)^2+(_xlfn.XLOOKUP(AQ$1,$Z$2:$Z$16,$AB$2:$AB$16)-$U669)^2+(_xlfn.XLOOKUP(AQ$1,$Z$2:$Z$16,$AC$2:$AC$16-$V669)^2)))</f>
        <v/>
      </c>
      <c r="AR669" s="141" t="str">
        <f t="array" ref="AR669">IF(OR(AR$1=0, $A669=""),"",SQRT((_xlfn.XLOOKUP(AR$1,$Z$2:$Z$16,$AA$2:$AA$16)-$T669)^2+(_xlfn.XLOOKUP(AR$1,$Z$2:$Z$16,$AB$2:$AB$16)-$U669)^2+(_xlfn.XLOOKUP(AR$1,$Z$2:$Z$16,$AC$2:$AC$16-$V669)^2)))</f>
        <v/>
      </c>
      <c r="AS669" s="141" t="str">
        <f t="array" ref="AS669">IF(OR(AS$1=0, $A669=""),"",SQRT((_xlfn.XLOOKUP(AS$1,$Z$2:$Z$16,$AA$2:$AA$16)-$T669)^2+(_xlfn.XLOOKUP(AS$1,$Z$2:$Z$16,$AB$2:$AB$16)-$U669)^2+(_xlfn.XLOOKUP(AS$1,$Z$2:$Z$16,$AC$2:$AC$16-$V669)^2)))</f>
        <v/>
      </c>
      <c r="AT669" s="141" t="str">
        <f t="array" ref="AT669">IF(OR(AT$1=0, $A669=""),"",SQRT((_xlfn.XLOOKUP(AT$1,$Z$2:$Z$16,$AA$2:$AA$16)-$T669)^2+(_xlfn.XLOOKUP(AT$1,$Z$2:$Z$16,$AB$2:$AB$16)-$U669)^2+(_xlfn.XLOOKUP(AT$1,$Z$2:$Z$16,$AC$2:$AC$16-$V669)^2)))</f>
        <v/>
      </c>
      <c r="AU669" s="141" t="str">
        <f t="array" ref="AU669">IF(OR(AU$1=0, $A669=""),"",SQRT((_xlfn.XLOOKUP(AU$1,$Z$2:$Z$16,$AA$2:$AA$16)-$T669)^2+(_xlfn.XLOOKUP(AU$1,$Z$2:$Z$16,$AB$2:$AB$16)-$U669)^2+(_xlfn.XLOOKUP(AU$1,$Z$2:$Z$16,$AC$2:$AC$16-$V669)^2)))</f>
        <v/>
      </c>
      <c r="AV669" s="142" t="str">
        <f t="array" ref="AV669">IF(OR(AV$1=0, $A669=""),"",SQRT((_xlfn.XLOOKUP(AV$1,$Z$2:$Z$16,$AA$2:$AA$16)-$T669)^2+(_xlfn.XLOOKUP(AV$1,$Z$2:$Z$16,$AB$2:$AB$16)-$U669)^2+(_xlfn.XLOOKUP(AV$1,$Z$2:$Z$16,$AC$2:$AC$16-$V669)^2)))</f>
        <v/>
      </c>
      <c r="AW669" s="124"/>
      <c r="AX669" s="124"/>
      <c r="AY669" s="125">
        <f t="shared" si="206"/>
        <v>0</v>
      </c>
      <c r="AZ669" s="143">
        <f t="shared" si="207"/>
        <v>0</v>
      </c>
      <c r="BA669" s="143">
        <f t="shared" si="208"/>
        <v>0</v>
      </c>
      <c r="BB669" s="143">
        <f t="shared" si="209"/>
        <v>0</v>
      </c>
      <c r="BC669" s="143">
        <f t="shared" si="210"/>
        <v>0</v>
      </c>
      <c r="BD669" s="143">
        <f t="shared" si="211"/>
        <v>0</v>
      </c>
      <c r="BE669" s="143">
        <f t="shared" si="212"/>
        <v>0</v>
      </c>
      <c r="BF669" s="143">
        <f t="shared" si="213"/>
        <v>0</v>
      </c>
      <c r="BG669" s="144">
        <f t="shared" si="214"/>
        <v>0</v>
      </c>
      <c r="BH669" s="144">
        <f t="shared" si="215"/>
        <v>0</v>
      </c>
      <c r="BI669" s="144">
        <f t="shared" si="216"/>
        <v>0</v>
      </c>
      <c r="BJ669" s="144">
        <f t="shared" si="217"/>
        <v>0</v>
      </c>
      <c r="BK669" s="144">
        <f t="shared" si="218"/>
        <v>0</v>
      </c>
      <c r="BL669" s="144">
        <f t="shared" si="219"/>
        <v>0</v>
      </c>
      <c r="BM669" s="145">
        <f t="shared" si="220"/>
        <v>0</v>
      </c>
      <c r="BN669" s="124"/>
      <c r="BO669" s="124"/>
      <c r="BP669" s="124"/>
      <c r="BQ669" s="124"/>
      <c r="BR669" s="124"/>
      <c r="BS669" s="124"/>
      <c r="BT669" s="124"/>
      <c r="BU669" s="124"/>
      <c r="BV669" s="130"/>
      <c r="BW669" s="130"/>
      <c r="BX669" s="130"/>
      <c r="BY669" s="130"/>
      <c r="BZ669" s="130"/>
      <c r="CA669" s="130"/>
      <c r="CB669" s="130"/>
      <c r="CC669" s="130"/>
      <c r="CD669" s="130"/>
      <c r="CE669" s="130"/>
      <c r="CF669" s="130"/>
      <c r="CG669" s="130"/>
      <c r="CH669" s="130"/>
      <c r="CI669" s="130"/>
      <c r="CJ669" s="130"/>
      <c r="CL669" s="124"/>
      <c r="CM669" s="130" t="s">
        <v>32</v>
      </c>
      <c r="CN669" s="130"/>
      <c r="CO669" s="130"/>
      <c r="CP669" s="130"/>
      <c r="CQ669" s="130"/>
      <c r="CR669" s="130"/>
      <c r="CS669" s="130"/>
      <c r="CT669" s="130"/>
      <c r="CU669" s="130"/>
      <c r="CV669" s="130"/>
      <c r="CW669" s="130"/>
      <c r="CX669" s="130"/>
      <c r="CY669" s="130"/>
      <c r="CZ669" s="130"/>
      <c r="DA669" s="130"/>
      <c r="DD669" s="159" cm="1">
        <f t="array" ref="DD669">_xlfn.IFS(DD$1= 0,"", NOT(ISBLANK(CM669)), 0, ISBLANK(CM669), $Q669-$S669+AY669-BV669)</f>
        <v>0</v>
      </c>
      <c r="DE669" s="160" cm="1">
        <f t="array" ref="DE669">_xlfn.IFS(DE$1= 0,"", NOT(ISBLANK(CN669)), 0, ISBLANK(CN669), $Q669-$S669+AZ669-BW669)</f>
        <v>0</v>
      </c>
      <c r="DF669" s="160" cm="1">
        <f t="array" ref="DF669">_xlfn.IFS(DF$1= 0,"", NOT(ISBLANK(CO669)), 0, ISBLANK(CO669), $Q669-$S669+BA669-BX669)</f>
        <v>0</v>
      </c>
      <c r="DG669" s="160" cm="1">
        <f t="array" ref="DG669">_xlfn.IFS(DG$1= 0,"", NOT(ISBLANK(CP669)), 0, ISBLANK(CP669), $Q669-$S669+BB669-BY669)</f>
        <v>0</v>
      </c>
      <c r="DH669" s="160" cm="1">
        <f t="array" ref="DH669">_xlfn.IFS(DH$1= 0,"", NOT(ISBLANK(CQ669)), 0, ISBLANK(CQ669), $Q669-$S669+BC669-BZ669)</f>
        <v>0</v>
      </c>
      <c r="DI669" s="160" cm="1">
        <f t="array" ref="DI669">_xlfn.IFS(DI$1= 0,"", NOT(ISBLANK(CR669)), 0, ISBLANK(CR669), $Q669-$S669+BD669-CA669)</f>
        <v>0</v>
      </c>
      <c r="DJ669" s="160" t="str" cm="1">
        <f t="array" ref="DJ669">_xlfn.IFS(DJ$1= 0,"", NOT(ISBLANK(CS669)), 0, ISBLANK(CS669), $Q669-$S669+BE669-CB669)</f>
        <v/>
      </c>
      <c r="DK669" s="160" t="str" cm="1">
        <f t="array" ref="DK669">_xlfn.IFS(DK$1= 0,"", NOT(ISBLANK(CT669)), 0, ISBLANK(CT669), $Q669-$S669+BF669-CC669)</f>
        <v/>
      </c>
      <c r="DL669" s="162" t="str" cm="1">
        <f t="array" ref="DL669">_xlfn.IFS(DL$1= 0,"", NOT(ISBLANK(CU669)), 0, ISBLANK(CU669), $Q669-$S669+BG669-CD669)</f>
        <v/>
      </c>
      <c r="DM669" s="162" t="str" cm="1">
        <f t="array" ref="DM669">_xlfn.IFS(DM$1= 0,"", NOT(ISBLANK(CV669)), 0, ISBLANK(CV669), $Q669-$S669+BH669-CE669)</f>
        <v/>
      </c>
      <c r="DN669" s="162" t="str" cm="1">
        <f t="array" ref="DN669">_xlfn.IFS(DN$1= 0,"", NOT(ISBLANK(CW669)), 0, ISBLANK(CW669), $Q669-$S669+BI669-CF669)</f>
        <v/>
      </c>
      <c r="DO669" s="162" t="str" cm="1">
        <f t="array" ref="DO669">_xlfn.IFS(DO$1= 0,"", NOT(ISBLANK(CX669)), 0, ISBLANK(CX669), $Q669-$S669+BJ669-CG669)</f>
        <v/>
      </c>
      <c r="DP669" s="162" t="str" cm="1">
        <f t="array" ref="DP669">_xlfn.IFS(DP$1= 0,"", NOT(ISBLANK(CY669)), 0, ISBLANK(CY669), $Q669-$S669+BK669-CH669)</f>
        <v/>
      </c>
      <c r="DQ669" s="162" t="str" cm="1">
        <f t="array" ref="DQ669">_xlfn.IFS(DQ$1= 0,"", NOT(ISBLANK(CZ669)), 0, ISBLANK(CZ669), $Q669-$S669+BL669-CI669)</f>
        <v/>
      </c>
      <c r="DR669" s="163" t="str" cm="1">
        <f t="array" ref="DR669">_xlfn.IFS(DR$1= 0,"", NOT(ISBLANK(DA669)), 0, ISBLANK(DA669), $Q669-$S669+BM669-CJ669)</f>
        <v/>
      </c>
    </row>
    <row r="670" spans="1:122" ht="16.5" x14ac:dyDescent="0.3">
      <c r="A670" s="135"/>
      <c r="B670" s="136"/>
      <c r="C670" s="136"/>
      <c r="D670" s="137"/>
      <c r="E670" s="176"/>
      <c r="F670" s="182"/>
      <c r="G670" s="183"/>
      <c r="H670" s="183"/>
      <c r="I670" s="183"/>
      <c r="J670" s="183"/>
      <c r="K670" s="183"/>
      <c r="L670" s="183"/>
      <c r="M670" s="186"/>
      <c r="N670" s="182"/>
      <c r="O670" s="184"/>
      <c r="P670" s="178"/>
      <c r="Q670" s="118">
        <f t="shared" si="204"/>
        <v>0</v>
      </c>
      <c r="R670" s="3"/>
      <c r="S670" s="3"/>
      <c r="T670" s="4"/>
      <c r="U670" s="4"/>
      <c r="V670" s="99">
        <f t="shared" si="205"/>
        <v>0</v>
      </c>
      <c r="W670" s="161"/>
      <c r="X670" s="138"/>
      <c r="AH670" s="158" t="str">
        <f t="array" ref="AH670">IF(OR(AH$1=0, $A670=""),"",SQRT((_xlfn.XLOOKUP(AH$1,$Z$2:$Z$16,$AA$2:$AA$16)-$T670)^2+(_xlfn.XLOOKUP(AH$1,$Z$2:$Z$16,$AB$2:$AB$16)-$U670)^2+(_xlfn.XLOOKUP(AH$1,$Z$2:$Z$16,$AC$2:$AC$16-$V670)^2)))</f>
        <v/>
      </c>
      <c r="AI670" s="140" t="str">
        <f t="array" ref="AI670">IF(OR(AI$1=0, $A670=""),"",SQRT((_xlfn.XLOOKUP(AI$1,$Z$2:$Z$16,$AA$2:$AA$16)-$T670)^2+(_xlfn.XLOOKUP(AI$1,$Z$2:$Z$16,$AB$2:$AB$16)-$U670)^2+(_xlfn.XLOOKUP(AI$1,$Z$2:$Z$16,$AC$2:$AC$16-$V670)^2)))</f>
        <v/>
      </c>
      <c r="AJ670" s="140" t="str">
        <f t="array" ref="AJ670">IF(OR(AJ$1=0, $A670=""),"",SQRT((_xlfn.XLOOKUP(AJ$1,$Z$2:$Z$16,$AA$2:$AA$16)-$T670)^2+(_xlfn.XLOOKUP(AJ$1,$Z$2:$Z$16,$AB$2:$AB$16)-$U670)^2+(_xlfn.XLOOKUP(AJ$1,$Z$2:$Z$16,$AC$2:$AC$16-$V670)^2)))</f>
        <v/>
      </c>
      <c r="AK670" s="140" t="str">
        <f t="array" ref="AK670">IF(OR(AK$1=0, $A670=""),"",SQRT((_xlfn.XLOOKUP(AK$1,$Z$2:$Z$16,$AA$2:$AA$16)-$T670)^2+(_xlfn.XLOOKUP(AK$1,$Z$2:$Z$16,$AB$2:$AB$16)-$U670)^2+(_xlfn.XLOOKUP(AK$1,$Z$2:$Z$16,$AC$2:$AC$16-$V670)^2)))</f>
        <v/>
      </c>
      <c r="AL670" s="140" t="str">
        <f t="array" ref="AL670">IF(OR(AL$1=0, $A670=""),"",SQRT((_xlfn.XLOOKUP(AL$1,$Z$2:$Z$16,$AA$2:$AA$16)-$T670)^2+(_xlfn.XLOOKUP(AL$1,$Z$2:$Z$16,$AB$2:$AB$16)-$U670)^2+(_xlfn.XLOOKUP(AL$1,$Z$2:$Z$16,$AC$2:$AC$16-$V670)^2)))</f>
        <v/>
      </c>
      <c r="AM670" s="140" t="str">
        <f t="array" ref="AM670">IF(OR(AM$1=0, $A670=""),"",SQRT((_xlfn.XLOOKUP(AM$1,$Z$2:$Z$16,$AA$2:$AA$16)-$T670)^2+(_xlfn.XLOOKUP(AM$1,$Z$2:$Z$16,$AB$2:$AB$16)-$U670)^2+(_xlfn.XLOOKUP(AM$1,$Z$2:$Z$16,$AC$2:$AC$16-$V670)^2)))</f>
        <v/>
      </c>
      <c r="AN670" s="140" t="str">
        <f t="array" ref="AN670">IF(OR(AN$1=0, $A670=""),"",SQRT((_xlfn.XLOOKUP(AN$1,$Z$2:$Z$16,$AA$2:$AA$16)-$T670)^2+(_xlfn.XLOOKUP(AN$1,$Z$2:$Z$16,$AB$2:$AB$16)-$U670)^2+(_xlfn.XLOOKUP(AN$1,$Z$2:$Z$16,$AC$2:$AC$16-$V670)^2)))</f>
        <v/>
      </c>
      <c r="AO670" s="140" t="str">
        <f t="array" ref="AO670">IF(OR(AO$1=0, $A670=""),"",SQRT((_xlfn.XLOOKUP(AO$1,$Z$2:$Z$16,$AA$2:$AA$16)-$T670)^2+(_xlfn.XLOOKUP(AO$1,$Z$2:$Z$16,$AB$2:$AB$16)-$U670)^2+(_xlfn.XLOOKUP(AO$1,$Z$2:$Z$16,$AC$2:$AC$16-$V670)^2)))</f>
        <v/>
      </c>
      <c r="AP670" s="141" t="str">
        <f t="array" ref="AP670">IF(OR(AP$1=0, $A670=""),"",SQRT((_xlfn.XLOOKUP(AP$1,$Z$2:$Z$16,$AA$2:$AA$16)-$T670)^2+(_xlfn.XLOOKUP(AP$1,$Z$2:$Z$16,$AB$2:$AB$16)-$U670)^2+(_xlfn.XLOOKUP(AP$1,$Z$2:$Z$16,$AC$2:$AC$16-$V670)^2)))</f>
        <v/>
      </c>
      <c r="AQ670" s="141" t="str">
        <f t="array" ref="AQ670">IF(OR(AQ$1=0, $A670=""),"",SQRT((_xlfn.XLOOKUP(AQ$1,$Z$2:$Z$16,$AA$2:$AA$16)-$T670)^2+(_xlfn.XLOOKUP(AQ$1,$Z$2:$Z$16,$AB$2:$AB$16)-$U670)^2+(_xlfn.XLOOKUP(AQ$1,$Z$2:$Z$16,$AC$2:$AC$16-$V670)^2)))</f>
        <v/>
      </c>
      <c r="AR670" s="141" t="str">
        <f t="array" ref="AR670">IF(OR(AR$1=0, $A670=""),"",SQRT((_xlfn.XLOOKUP(AR$1,$Z$2:$Z$16,$AA$2:$AA$16)-$T670)^2+(_xlfn.XLOOKUP(AR$1,$Z$2:$Z$16,$AB$2:$AB$16)-$U670)^2+(_xlfn.XLOOKUP(AR$1,$Z$2:$Z$16,$AC$2:$AC$16-$V670)^2)))</f>
        <v/>
      </c>
      <c r="AS670" s="141" t="str">
        <f t="array" ref="AS670">IF(OR(AS$1=0, $A670=""),"",SQRT((_xlfn.XLOOKUP(AS$1,$Z$2:$Z$16,$AA$2:$AA$16)-$T670)^2+(_xlfn.XLOOKUP(AS$1,$Z$2:$Z$16,$AB$2:$AB$16)-$U670)^2+(_xlfn.XLOOKUP(AS$1,$Z$2:$Z$16,$AC$2:$AC$16-$V670)^2)))</f>
        <v/>
      </c>
      <c r="AT670" s="141" t="str">
        <f t="array" ref="AT670">IF(OR(AT$1=0, $A670=""),"",SQRT((_xlfn.XLOOKUP(AT$1,$Z$2:$Z$16,$AA$2:$AA$16)-$T670)^2+(_xlfn.XLOOKUP(AT$1,$Z$2:$Z$16,$AB$2:$AB$16)-$U670)^2+(_xlfn.XLOOKUP(AT$1,$Z$2:$Z$16,$AC$2:$AC$16-$V670)^2)))</f>
        <v/>
      </c>
      <c r="AU670" s="141" t="str">
        <f t="array" ref="AU670">IF(OR(AU$1=0, $A670=""),"",SQRT((_xlfn.XLOOKUP(AU$1,$Z$2:$Z$16,$AA$2:$AA$16)-$T670)^2+(_xlfn.XLOOKUP(AU$1,$Z$2:$Z$16,$AB$2:$AB$16)-$U670)^2+(_xlfn.XLOOKUP(AU$1,$Z$2:$Z$16,$AC$2:$AC$16-$V670)^2)))</f>
        <v/>
      </c>
      <c r="AV670" s="142" t="str">
        <f t="array" ref="AV670">IF(OR(AV$1=0, $A670=""),"",SQRT((_xlfn.XLOOKUP(AV$1,$Z$2:$Z$16,$AA$2:$AA$16)-$T670)^2+(_xlfn.XLOOKUP(AV$1,$Z$2:$Z$16,$AB$2:$AB$16)-$U670)^2+(_xlfn.XLOOKUP(AV$1,$Z$2:$Z$16,$AC$2:$AC$16-$V670)^2)))</f>
        <v/>
      </c>
      <c r="AW670" s="124"/>
      <c r="AX670" s="124"/>
      <c r="AY670" s="125">
        <f t="shared" si="206"/>
        <v>0</v>
      </c>
      <c r="AZ670" s="143">
        <f t="shared" si="207"/>
        <v>0</v>
      </c>
      <c r="BA670" s="143">
        <f t="shared" si="208"/>
        <v>0</v>
      </c>
      <c r="BB670" s="143">
        <f t="shared" si="209"/>
        <v>0</v>
      </c>
      <c r="BC670" s="143">
        <f t="shared" si="210"/>
        <v>0</v>
      </c>
      <c r="BD670" s="143">
        <f t="shared" si="211"/>
        <v>0</v>
      </c>
      <c r="BE670" s="143">
        <f t="shared" si="212"/>
        <v>0</v>
      </c>
      <c r="BF670" s="143">
        <f t="shared" si="213"/>
        <v>0</v>
      </c>
      <c r="BG670" s="144">
        <f t="shared" si="214"/>
        <v>0</v>
      </c>
      <c r="BH670" s="144">
        <f t="shared" si="215"/>
        <v>0</v>
      </c>
      <c r="BI670" s="144">
        <f t="shared" si="216"/>
        <v>0</v>
      </c>
      <c r="BJ670" s="144">
        <f t="shared" si="217"/>
        <v>0</v>
      </c>
      <c r="BK670" s="144">
        <f t="shared" si="218"/>
        <v>0</v>
      </c>
      <c r="BL670" s="144">
        <f t="shared" si="219"/>
        <v>0</v>
      </c>
      <c r="BM670" s="145">
        <f t="shared" si="220"/>
        <v>0</v>
      </c>
      <c r="BN670" s="124"/>
      <c r="BO670" s="124"/>
      <c r="BP670" s="124"/>
      <c r="BQ670" s="124"/>
      <c r="BR670" s="124"/>
      <c r="BS670" s="124"/>
      <c r="BT670" s="124"/>
      <c r="BU670" s="124"/>
      <c r="BV670" s="130"/>
      <c r="BW670" s="130"/>
      <c r="BX670" s="130"/>
      <c r="BY670" s="130"/>
      <c r="BZ670" s="130"/>
      <c r="CA670" s="130"/>
      <c r="CB670" s="130"/>
      <c r="CC670" s="130"/>
      <c r="CD670" s="130"/>
      <c r="CE670" s="130"/>
      <c r="CF670" s="130"/>
      <c r="CG670" s="130"/>
      <c r="CH670" s="130"/>
      <c r="CI670" s="130"/>
      <c r="CJ670" s="130"/>
      <c r="CL670" s="124"/>
      <c r="CM670" s="130" t="s">
        <v>32</v>
      </c>
      <c r="CN670" s="130"/>
      <c r="CO670" s="130"/>
      <c r="CP670" s="130"/>
      <c r="CQ670" s="130"/>
      <c r="CR670" s="130"/>
      <c r="CS670" s="130"/>
      <c r="CT670" s="130"/>
      <c r="CU670" s="130"/>
      <c r="CV670" s="130"/>
      <c r="CW670" s="130"/>
      <c r="CX670" s="130"/>
      <c r="CY670" s="130"/>
      <c r="CZ670" s="130"/>
      <c r="DA670" s="130"/>
      <c r="DD670" s="159" cm="1">
        <f t="array" ref="DD670">_xlfn.IFS(DD$1= 0,"", NOT(ISBLANK(CM670)), 0, ISBLANK(CM670), $Q670-$S670+AY670-BV670)</f>
        <v>0</v>
      </c>
      <c r="DE670" s="160" cm="1">
        <f t="array" ref="DE670">_xlfn.IFS(DE$1= 0,"", NOT(ISBLANK(CN670)), 0, ISBLANK(CN670), $Q670-$S670+AZ670-BW670)</f>
        <v>0</v>
      </c>
      <c r="DF670" s="160" cm="1">
        <f t="array" ref="DF670">_xlfn.IFS(DF$1= 0,"", NOT(ISBLANK(CO670)), 0, ISBLANK(CO670), $Q670-$S670+BA670-BX670)</f>
        <v>0</v>
      </c>
      <c r="DG670" s="160" cm="1">
        <f t="array" ref="DG670">_xlfn.IFS(DG$1= 0,"", NOT(ISBLANK(CP670)), 0, ISBLANK(CP670), $Q670-$S670+BB670-BY670)</f>
        <v>0</v>
      </c>
      <c r="DH670" s="160" cm="1">
        <f t="array" ref="DH670">_xlfn.IFS(DH$1= 0,"", NOT(ISBLANK(CQ670)), 0, ISBLANK(CQ670), $Q670-$S670+BC670-BZ670)</f>
        <v>0</v>
      </c>
      <c r="DI670" s="160" cm="1">
        <f t="array" ref="DI670">_xlfn.IFS(DI$1= 0,"", NOT(ISBLANK(CR670)), 0, ISBLANK(CR670), $Q670-$S670+BD670-CA670)</f>
        <v>0</v>
      </c>
      <c r="DJ670" s="160" t="str" cm="1">
        <f t="array" ref="DJ670">_xlfn.IFS(DJ$1= 0,"", NOT(ISBLANK(CS670)), 0, ISBLANK(CS670), $Q670-$S670+BE670-CB670)</f>
        <v/>
      </c>
      <c r="DK670" s="160" t="str" cm="1">
        <f t="array" ref="DK670">_xlfn.IFS(DK$1= 0,"", NOT(ISBLANK(CT670)), 0, ISBLANK(CT670), $Q670-$S670+BF670-CC670)</f>
        <v/>
      </c>
      <c r="DL670" s="162" t="str" cm="1">
        <f t="array" ref="DL670">_xlfn.IFS(DL$1= 0,"", NOT(ISBLANK(CU670)), 0, ISBLANK(CU670), $Q670-$S670+BG670-CD670)</f>
        <v/>
      </c>
      <c r="DM670" s="162" t="str" cm="1">
        <f t="array" ref="DM670">_xlfn.IFS(DM$1= 0,"", NOT(ISBLANK(CV670)), 0, ISBLANK(CV670), $Q670-$S670+BH670-CE670)</f>
        <v/>
      </c>
      <c r="DN670" s="162" t="str" cm="1">
        <f t="array" ref="DN670">_xlfn.IFS(DN$1= 0,"", NOT(ISBLANK(CW670)), 0, ISBLANK(CW670), $Q670-$S670+BI670-CF670)</f>
        <v/>
      </c>
      <c r="DO670" s="162" t="str" cm="1">
        <f t="array" ref="DO670">_xlfn.IFS(DO$1= 0,"", NOT(ISBLANK(CX670)), 0, ISBLANK(CX670), $Q670-$S670+BJ670-CG670)</f>
        <v/>
      </c>
      <c r="DP670" s="162" t="str" cm="1">
        <f t="array" ref="DP670">_xlfn.IFS(DP$1= 0,"", NOT(ISBLANK(CY670)), 0, ISBLANK(CY670), $Q670-$S670+BK670-CH670)</f>
        <v/>
      </c>
      <c r="DQ670" s="162" t="str" cm="1">
        <f t="array" ref="DQ670">_xlfn.IFS(DQ$1= 0,"", NOT(ISBLANK(CZ670)), 0, ISBLANK(CZ670), $Q670-$S670+BL670-CI670)</f>
        <v/>
      </c>
      <c r="DR670" s="163" t="str" cm="1">
        <f t="array" ref="DR670">_xlfn.IFS(DR$1= 0,"", NOT(ISBLANK(DA670)), 0, ISBLANK(DA670), $Q670-$S670+BM670-CJ670)</f>
        <v/>
      </c>
    </row>
    <row r="671" spans="1:122" ht="16.5" x14ac:dyDescent="0.3">
      <c r="A671" s="135"/>
      <c r="B671" s="136"/>
      <c r="C671" s="136"/>
      <c r="D671" s="137"/>
      <c r="E671" s="176"/>
      <c r="F671" s="182"/>
      <c r="G671" s="183"/>
      <c r="H671" s="183"/>
      <c r="I671" s="183"/>
      <c r="J671" s="183"/>
      <c r="K671" s="183"/>
      <c r="L671" s="183"/>
      <c r="M671" s="186"/>
      <c r="N671" s="182"/>
      <c r="O671" s="184"/>
      <c r="P671" s="178"/>
      <c r="Q671" s="118">
        <f t="shared" si="204"/>
        <v>0</v>
      </c>
      <c r="R671" s="3"/>
      <c r="S671" s="3"/>
      <c r="T671" s="4"/>
      <c r="U671" s="4"/>
      <c r="V671" s="99">
        <f t="shared" si="205"/>
        <v>0</v>
      </c>
      <c r="W671" s="161"/>
      <c r="X671" s="138"/>
      <c r="AH671" s="158" t="str">
        <f t="array" ref="AH671">IF(OR(AH$1=0, $A671=""),"",SQRT((_xlfn.XLOOKUP(AH$1,$Z$2:$Z$16,$AA$2:$AA$16)-$T671)^2+(_xlfn.XLOOKUP(AH$1,$Z$2:$Z$16,$AB$2:$AB$16)-$U671)^2+(_xlfn.XLOOKUP(AH$1,$Z$2:$Z$16,$AC$2:$AC$16-$V671)^2)))</f>
        <v/>
      </c>
      <c r="AI671" s="140" t="str">
        <f t="array" ref="AI671">IF(OR(AI$1=0, $A671=""),"",SQRT((_xlfn.XLOOKUP(AI$1,$Z$2:$Z$16,$AA$2:$AA$16)-$T671)^2+(_xlfn.XLOOKUP(AI$1,$Z$2:$Z$16,$AB$2:$AB$16)-$U671)^2+(_xlfn.XLOOKUP(AI$1,$Z$2:$Z$16,$AC$2:$AC$16-$V671)^2)))</f>
        <v/>
      </c>
      <c r="AJ671" s="140" t="str">
        <f t="array" ref="AJ671">IF(OR(AJ$1=0, $A671=""),"",SQRT((_xlfn.XLOOKUP(AJ$1,$Z$2:$Z$16,$AA$2:$AA$16)-$T671)^2+(_xlfn.XLOOKUP(AJ$1,$Z$2:$Z$16,$AB$2:$AB$16)-$U671)^2+(_xlfn.XLOOKUP(AJ$1,$Z$2:$Z$16,$AC$2:$AC$16-$V671)^2)))</f>
        <v/>
      </c>
      <c r="AK671" s="140" t="str">
        <f t="array" ref="AK671">IF(OR(AK$1=0, $A671=""),"",SQRT((_xlfn.XLOOKUP(AK$1,$Z$2:$Z$16,$AA$2:$AA$16)-$T671)^2+(_xlfn.XLOOKUP(AK$1,$Z$2:$Z$16,$AB$2:$AB$16)-$U671)^2+(_xlfn.XLOOKUP(AK$1,$Z$2:$Z$16,$AC$2:$AC$16-$V671)^2)))</f>
        <v/>
      </c>
      <c r="AL671" s="140" t="str">
        <f t="array" ref="AL671">IF(OR(AL$1=0, $A671=""),"",SQRT((_xlfn.XLOOKUP(AL$1,$Z$2:$Z$16,$AA$2:$AA$16)-$T671)^2+(_xlfn.XLOOKUP(AL$1,$Z$2:$Z$16,$AB$2:$AB$16)-$U671)^2+(_xlfn.XLOOKUP(AL$1,$Z$2:$Z$16,$AC$2:$AC$16-$V671)^2)))</f>
        <v/>
      </c>
      <c r="AM671" s="140" t="str">
        <f t="array" ref="AM671">IF(OR(AM$1=0, $A671=""),"",SQRT((_xlfn.XLOOKUP(AM$1,$Z$2:$Z$16,$AA$2:$AA$16)-$T671)^2+(_xlfn.XLOOKUP(AM$1,$Z$2:$Z$16,$AB$2:$AB$16)-$U671)^2+(_xlfn.XLOOKUP(AM$1,$Z$2:$Z$16,$AC$2:$AC$16-$V671)^2)))</f>
        <v/>
      </c>
      <c r="AN671" s="140" t="str">
        <f t="array" ref="AN671">IF(OR(AN$1=0, $A671=""),"",SQRT((_xlfn.XLOOKUP(AN$1,$Z$2:$Z$16,$AA$2:$AA$16)-$T671)^2+(_xlfn.XLOOKUP(AN$1,$Z$2:$Z$16,$AB$2:$AB$16)-$U671)^2+(_xlfn.XLOOKUP(AN$1,$Z$2:$Z$16,$AC$2:$AC$16-$V671)^2)))</f>
        <v/>
      </c>
      <c r="AO671" s="140" t="str">
        <f t="array" ref="AO671">IF(OR(AO$1=0, $A671=""),"",SQRT((_xlfn.XLOOKUP(AO$1,$Z$2:$Z$16,$AA$2:$AA$16)-$T671)^2+(_xlfn.XLOOKUP(AO$1,$Z$2:$Z$16,$AB$2:$AB$16)-$U671)^2+(_xlfn.XLOOKUP(AO$1,$Z$2:$Z$16,$AC$2:$AC$16-$V671)^2)))</f>
        <v/>
      </c>
      <c r="AP671" s="141" t="str">
        <f t="array" ref="AP671">IF(OR(AP$1=0, $A671=""),"",SQRT((_xlfn.XLOOKUP(AP$1,$Z$2:$Z$16,$AA$2:$AA$16)-$T671)^2+(_xlfn.XLOOKUP(AP$1,$Z$2:$Z$16,$AB$2:$AB$16)-$U671)^2+(_xlfn.XLOOKUP(AP$1,$Z$2:$Z$16,$AC$2:$AC$16-$V671)^2)))</f>
        <v/>
      </c>
      <c r="AQ671" s="141" t="str">
        <f t="array" ref="AQ671">IF(OR(AQ$1=0, $A671=""),"",SQRT((_xlfn.XLOOKUP(AQ$1,$Z$2:$Z$16,$AA$2:$AA$16)-$T671)^2+(_xlfn.XLOOKUP(AQ$1,$Z$2:$Z$16,$AB$2:$AB$16)-$U671)^2+(_xlfn.XLOOKUP(AQ$1,$Z$2:$Z$16,$AC$2:$AC$16-$V671)^2)))</f>
        <v/>
      </c>
      <c r="AR671" s="141" t="str">
        <f t="array" ref="AR671">IF(OR(AR$1=0, $A671=""),"",SQRT((_xlfn.XLOOKUP(AR$1,$Z$2:$Z$16,$AA$2:$AA$16)-$T671)^2+(_xlfn.XLOOKUP(AR$1,$Z$2:$Z$16,$AB$2:$AB$16)-$U671)^2+(_xlfn.XLOOKUP(AR$1,$Z$2:$Z$16,$AC$2:$AC$16-$V671)^2)))</f>
        <v/>
      </c>
      <c r="AS671" s="141" t="str">
        <f t="array" ref="AS671">IF(OR(AS$1=0, $A671=""),"",SQRT((_xlfn.XLOOKUP(AS$1,$Z$2:$Z$16,$AA$2:$AA$16)-$T671)^2+(_xlfn.XLOOKUP(AS$1,$Z$2:$Z$16,$AB$2:$AB$16)-$U671)^2+(_xlfn.XLOOKUP(AS$1,$Z$2:$Z$16,$AC$2:$AC$16-$V671)^2)))</f>
        <v/>
      </c>
      <c r="AT671" s="141" t="str">
        <f t="array" ref="AT671">IF(OR(AT$1=0, $A671=""),"",SQRT((_xlfn.XLOOKUP(AT$1,$Z$2:$Z$16,$AA$2:$AA$16)-$T671)^2+(_xlfn.XLOOKUP(AT$1,$Z$2:$Z$16,$AB$2:$AB$16)-$U671)^2+(_xlfn.XLOOKUP(AT$1,$Z$2:$Z$16,$AC$2:$AC$16-$V671)^2)))</f>
        <v/>
      </c>
      <c r="AU671" s="141" t="str">
        <f t="array" ref="AU671">IF(OR(AU$1=0, $A671=""),"",SQRT((_xlfn.XLOOKUP(AU$1,$Z$2:$Z$16,$AA$2:$AA$16)-$T671)^2+(_xlfn.XLOOKUP(AU$1,$Z$2:$Z$16,$AB$2:$AB$16)-$U671)^2+(_xlfn.XLOOKUP(AU$1,$Z$2:$Z$16,$AC$2:$AC$16-$V671)^2)))</f>
        <v/>
      </c>
      <c r="AV671" s="142" t="str">
        <f t="array" ref="AV671">IF(OR(AV$1=0, $A671=""),"",SQRT((_xlfn.XLOOKUP(AV$1,$Z$2:$Z$16,$AA$2:$AA$16)-$T671)^2+(_xlfn.XLOOKUP(AV$1,$Z$2:$Z$16,$AB$2:$AB$16)-$U671)^2+(_xlfn.XLOOKUP(AV$1,$Z$2:$Z$16,$AC$2:$AC$16-$V671)^2)))</f>
        <v/>
      </c>
      <c r="AW671" s="124"/>
      <c r="AX671" s="124"/>
      <c r="AY671" s="125">
        <f t="shared" si="206"/>
        <v>0</v>
      </c>
      <c r="AZ671" s="143">
        <f t="shared" si="207"/>
        <v>0</v>
      </c>
      <c r="BA671" s="143">
        <f t="shared" si="208"/>
        <v>0</v>
      </c>
      <c r="BB671" s="143">
        <f t="shared" si="209"/>
        <v>0</v>
      </c>
      <c r="BC671" s="143">
        <f t="shared" si="210"/>
        <v>0</v>
      </c>
      <c r="BD671" s="143">
        <f t="shared" si="211"/>
        <v>0</v>
      </c>
      <c r="BE671" s="143">
        <f t="shared" si="212"/>
        <v>0</v>
      </c>
      <c r="BF671" s="143">
        <f t="shared" si="213"/>
        <v>0</v>
      </c>
      <c r="BG671" s="144">
        <f t="shared" si="214"/>
        <v>0</v>
      </c>
      <c r="BH671" s="144">
        <f t="shared" si="215"/>
        <v>0</v>
      </c>
      <c r="BI671" s="144">
        <f t="shared" si="216"/>
        <v>0</v>
      </c>
      <c r="BJ671" s="144">
        <f t="shared" si="217"/>
        <v>0</v>
      </c>
      <c r="BK671" s="144">
        <f t="shared" si="218"/>
        <v>0</v>
      </c>
      <c r="BL671" s="144">
        <f t="shared" si="219"/>
        <v>0</v>
      </c>
      <c r="BM671" s="145">
        <f t="shared" si="220"/>
        <v>0</v>
      </c>
      <c r="BN671" s="124"/>
      <c r="BO671" s="124"/>
      <c r="BP671" s="124"/>
      <c r="BQ671" s="124"/>
      <c r="BR671" s="124"/>
      <c r="BS671" s="124"/>
      <c r="BT671" s="124"/>
      <c r="BU671" s="124"/>
      <c r="BV671" s="130"/>
      <c r="BW671" s="130"/>
      <c r="BX671" s="130"/>
      <c r="BY671" s="130"/>
      <c r="BZ671" s="130"/>
      <c r="CA671" s="130"/>
      <c r="CB671" s="130"/>
      <c r="CC671" s="130"/>
      <c r="CD671" s="130"/>
      <c r="CE671" s="130"/>
      <c r="CF671" s="130"/>
      <c r="CG671" s="130"/>
      <c r="CH671" s="130"/>
      <c r="CI671" s="130"/>
      <c r="CJ671" s="130"/>
      <c r="CL671" s="124"/>
      <c r="CM671" s="130" t="s">
        <v>32</v>
      </c>
      <c r="CN671" s="130"/>
      <c r="CO671" s="130"/>
      <c r="CP671" s="130"/>
      <c r="CQ671" s="130"/>
      <c r="CR671" s="130"/>
      <c r="CS671" s="130"/>
      <c r="CT671" s="130"/>
      <c r="CU671" s="130"/>
      <c r="CV671" s="130"/>
      <c r="CW671" s="130"/>
      <c r="CX671" s="130"/>
      <c r="CY671" s="130"/>
      <c r="CZ671" s="130"/>
      <c r="DA671" s="130"/>
      <c r="DD671" s="159" cm="1">
        <f t="array" ref="DD671">_xlfn.IFS(DD$1= 0,"", NOT(ISBLANK(CM671)), 0, ISBLANK(CM671), $Q671-$S671+AY671-BV671)</f>
        <v>0</v>
      </c>
      <c r="DE671" s="160" cm="1">
        <f t="array" ref="DE671">_xlfn.IFS(DE$1= 0,"", NOT(ISBLANK(CN671)), 0, ISBLANK(CN671), $Q671-$S671+AZ671-BW671)</f>
        <v>0</v>
      </c>
      <c r="DF671" s="160" cm="1">
        <f t="array" ref="DF671">_xlfn.IFS(DF$1= 0,"", NOT(ISBLANK(CO671)), 0, ISBLANK(CO671), $Q671-$S671+BA671-BX671)</f>
        <v>0</v>
      </c>
      <c r="DG671" s="160" cm="1">
        <f t="array" ref="DG671">_xlfn.IFS(DG$1= 0,"", NOT(ISBLANK(CP671)), 0, ISBLANK(CP671), $Q671-$S671+BB671-BY671)</f>
        <v>0</v>
      </c>
      <c r="DH671" s="160" cm="1">
        <f t="array" ref="DH671">_xlfn.IFS(DH$1= 0,"", NOT(ISBLANK(CQ671)), 0, ISBLANK(CQ671), $Q671-$S671+BC671-BZ671)</f>
        <v>0</v>
      </c>
      <c r="DI671" s="160" cm="1">
        <f t="array" ref="DI671">_xlfn.IFS(DI$1= 0,"", NOT(ISBLANK(CR671)), 0, ISBLANK(CR671), $Q671-$S671+BD671-CA671)</f>
        <v>0</v>
      </c>
      <c r="DJ671" s="160" t="str" cm="1">
        <f t="array" ref="DJ671">_xlfn.IFS(DJ$1= 0,"", NOT(ISBLANK(CS671)), 0, ISBLANK(CS671), $Q671-$S671+BE671-CB671)</f>
        <v/>
      </c>
      <c r="DK671" s="160" t="str" cm="1">
        <f t="array" ref="DK671">_xlfn.IFS(DK$1= 0,"", NOT(ISBLANK(CT671)), 0, ISBLANK(CT671), $Q671-$S671+BF671-CC671)</f>
        <v/>
      </c>
      <c r="DL671" s="162" t="str" cm="1">
        <f t="array" ref="DL671">_xlfn.IFS(DL$1= 0,"", NOT(ISBLANK(CU671)), 0, ISBLANK(CU671), $Q671-$S671+BG671-CD671)</f>
        <v/>
      </c>
      <c r="DM671" s="162" t="str" cm="1">
        <f t="array" ref="DM671">_xlfn.IFS(DM$1= 0,"", NOT(ISBLANK(CV671)), 0, ISBLANK(CV671), $Q671-$S671+BH671-CE671)</f>
        <v/>
      </c>
      <c r="DN671" s="162" t="str" cm="1">
        <f t="array" ref="DN671">_xlfn.IFS(DN$1= 0,"", NOT(ISBLANK(CW671)), 0, ISBLANK(CW671), $Q671-$S671+BI671-CF671)</f>
        <v/>
      </c>
      <c r="DO671" s="162" t="str" cm="1">
        <f t="array" ref="DO671">_xlfn.IFS(DO$1= 0,"", NOT(ISBLANK(CX671)), 0, ISBLANK(CX671), $Q671-$S671+BJ671-CG671)</f>
        <v/>
      </c>
      <c r="DP671" s="162" t="str" cm="1">
        <f t="array" ref="DP671">_xlfn.IFS(DP$1= 0,"", NOT(ISBLANK(CY671)), 0, ISBLANK(CY671), $Q671-$S671+BK671-CH671)</f>
        <v/>
      </c>
      <c r="DQ671" s="162" t="str" cm="1">
        <f t="array" ref="DQ671">_xlfn.IFS(DQ$1= 0,"", NOT(ISBLANK(CZ671)), 0, ISBLANK(CZ671), $Q671-$S671+BL671-CI671)</f>
        <v/>
      </c>
      <c r="DR671" s="163" t="str" cm="1">
        <f t="array" ref="DR671">_xlfn.IFS(DR$1= 0,"", NOT(ISBLANK(DA671)), 0, ISBLANK(DA671), $Q671-$S671+BM671-CJ671)</f>
        <v/>
      </c>
    </row>
    <row r="672" spans="1:122" ht="16.5" x14ac:dyDescent="0.3">
      <c r="A672" s="135"/>
      <c r="B672" s="136"/>
      <c r="C672" s="136"/>
      <c r="D672" s="137"/>
      <c r="E672" s="176"/>
      <c r="F672" s="182"/>
      <c r="G672" s="183"/>
      <c r="H672" s="183"/>
      <c r="I672" s="183"/>
      <c r="J672" s="183"/>
      <c r="K672" s="183"/>
      <c r="L672" s="183"/>
      <c r="M672" s="186"/>
      <c r="N672" s="182"/>
      <c r="O672" s="184"/>
      <c r="P672" s="178"/>
      <c r="Q672" s="118">
        <f t="shared" si="204"/>
        <v>0</v>
      </c>
      <c r="R672" s="3"/>
      <c r="S672" s="3"/>
      <c r="T672" s="4"/>
      <c r="U672" s="4"/>
      <c r="V672" s="99">
        <f t="shared" si="205"/>
        <v>0</v>
      </c>
      <c r="W672" s="161"/>
      <c r="X672" s="138"/>
      <c r="AH672" s="158" t="str">
        <f t="array" ref="AH672">IF(OR(AH$1=0, $A672=""),"",SQRT((_xlfn.XLOOKUP(AH$1,$Z$2:$Z$16,$AA$2:$AA$16)-$T672)^2+(_xlfn.XLOOKUP(AH$1,$Z$2:$Z$16,$AB$2:$AB$16)-$U672)^2+(_xlfn.XLOOKUP(AH$1,$Z$2:$Z$16,$AC$2:$AC$16-$V672)^2)))</f>
        <v/>
      </c>
      <c r="AI672" s="140" t="str">
        <f t="array" ref="AI672">IF(OR(AI$1=0, $A672=""),"",SQRT((_xlfn.XLOOKUP(AI$1,$Z$2:$Z$16,$AA$2:$AA$16)-$T672)^2+(_xlfn.XLOOKUP(AI$1,$Z$2:$Z$16,$AB$2:$AB$16)-$U672)^2+(_xlfn.XLOOKUP(AI$1,$Z$2:$Z$16,$AC$2:$AC$16-$V672)^2)))</f>
        <v/>
      </c>
      <c r="AJ672" s="140" t="str">
        <f t="array" ref="AJ672">IF(OR(AJ$1=0, $A672=""),"",SQRT((_xlfn.XLOOKUP(AJ$1,$Z$2:$Z$16,$AA$2:$AA$16)-$T672)^2+(_xlfn.XLOOKUP(AJ$1,$Z$2:$Z$16,$AB$2:$AB$16)-$U672)^2+(_xlfn.XLOOKUP(AJ$1,$Z$2:$Z$16,$AC$2:$AC$16-$V672)^2)))</f>
        <v/>
      </c>
      <c r="AK672" s="140" t="str">
        <f t="array" ref="AK672">IF(OR(AK$1=0, $A672=""),"",SQRT((_xlfn.XLOOKUP(AK$1,$Z$2:$Z$16,$AA$2:$AA$16)-$T672)^2+(_xlfn.XLOOKUP(AK$1,$Z$2:$Z$16,$AB$2:$AB$16)-$U672)^2+(_xlfn.XLOOKUP(AK$1,$Z$2:$Z$16,$AC$2:$AC$16-$V672)^2)))</f>
        <v/>
      </c>
      <c r="AL672" s="140" t="str">
        <f t="array" ref="AL672">IF(OR(AL$1=0, $A672=""),"",SQRT((_xlfn.XLOOKUP(AL$1,$Z$2:$Z$16,$AA$2:$AA$16)-$T672)^2+(_xlfn.XLOOKUP(AL$1,$Z$2:$Z$16,$AB$2:$AB$16)-$U672)^2+(_xlfn.XLOOKUP(AL$1,$Z$2:$Z$16,$AC$2:$AC$16-$V672)^2)))</f>
        <v/>
      </c>
      <c r="AM672" s="140" t="str">
        <f t="array" ref="AM672">IF(OR(AM$1=0, $A672=""),"",SQRT((_xlfn.XLOOKUP(AM$1,$Z$2:$Z$16,$AA$2:$AA$16)-$T672)^2+(_xlfn.XLOOKUP(AM$1,$Z$2:$Z$16,$AB$2:$AB$16)-$U672)^2+(_xlfn.XLOOKUP(AM$1,$Z$2:$Z$16,$AC$2:$AC$16-$V672)^2)))</f>
        <v/>
      </c>
      <c r="AN672" s="140" t="str">
        <f t="array" ref="AN672">IF(OR(AN$1=0, $A672=""),"",SQRT((_xlfn.XLOOKUP(AN$1,$Z$2:$Z$16,$AA$2:$AA$16)-$T672)^2+(_xlfn.XLOOKUP(AN$1,$Z$2:$Z$16,$AB$2:$AB$16)-$U672)^2+(_xlfn.XLOOKUP(AN$1,$Z$2:$Z$16,$AC$2:$AC$16-$V672)^2)))</f>
        <v/>
      </c>
      <c r="AO672" s="140" t="str">
        <f t="array" ref="AO672">IF(OR(AO$1=0, $A672=""),"",SQRT((_xlfn.XLOOKUP(AO$1,$Z$2:$Z$16,$AA$2:$AA$16)-$T672)^2+(_xlfn.XLOOKUP(AO$1,$Z$2:$Z$16,$AB$2:$AB$16)-$U672)^2+(_xlfn.XLOOKUP(AO$1,$Z$2:$Z$16,$AC$2:$AC$16-$V672)^2)))</f>
        <v/>
      </c>
      <c r="AP672" s="141" t="str">
        <f t="array" ref="AP672">IF(OR(AP$1=0, $A672=""),"",SQRT((_xlfn.XLOOKUP(AP$1,$Z$2:$Z$16,$AA$2:$AA$16)-$T672)^2+(_xlfn.XLOOKUP(AP$1,$Z$2:$Z$16,$AB$2:$AB$16)-$U672)^2+(_xlfn.XLOOKUP(AP$1,$Z$2:$Z$16,$AC$2:$AC$16-$V672)^2)))</f>
        <v/>
      </c>
      <c r="AQ672" s="141" t="str">
        <f t="array" ref="AQ672">IF(OR(AQ$1=0, $A672=""),"",SQRT((_xlfn.XLOOKUP(AQ$1,$Z$2:$Z$16,$AA$2:$AA$16)-$T672)^2+(_xlfn.XLOOKUP(AQ$1,$Z$2:$Z$16,$AB$2:$AB$16)-$U672)^2+(_xlfn.XLOOKUP(AQ$1,$Z$2:$Z$16,$AC$2:$AC$16-$V672)^2)))</f>
        <v/>
      </c>
      <c r="AR672" s="141" t="str">
        <f t="array" ref="AR672">IF(OR(AR$1=0, $A672=""),"",SQRT((_xlfn.XLOOKUP(AR$1,$Z$2:$Z$16,$AA$2:$AA$16)-$T672)^2+(_xlfn.XLOOKUP(AR$1,$Z$2:$Z$16,$AB$2:$AB$16)-$U672)^2+(_xlfn.XLOOKUP(AR$1,$Z$2:$Z$16,$AC$2:$AC$16-$V672)^2)))</f>
        <v/>
      </c>
      <c r="AS672" s="141" t="str">
        <f t="array" ref="AS672">IF(OR(AS$1=0, $A672=""),"",SQRT((_xlfn.XLOOKUP(AS$1,$Z$2:$Z$16,$AA$2:$AA$16)-$T672)^2+(_xlfn.XLOOKUP(AS$1,$Z$2:$Z$16,$AB$2:$AB$16)-$U672)^2+(_xlfn.XLOOKUP(AS$1,$Z$2:$Z$16,$AC$2:$AC$16-$V672)^2)))</f>
        <v/>
      </c>
      <c r="AT672" s="141" t="str">
        <f t="array" ref="AT672">IF(OR(AT$1=0, $A672=""),"",SQRT((_xlfn.XLOOKUP(AT$1,$Z$2:$Z$16,$AA$2:$AA$16)-$T672)^2+(_xlfn.XLOOKUP(AT$1,$Z$2:$Z$16,$AB$2:$AB$16)-$U672)^2+(_xlfn.XLOOKUP(AT$1,$Z$2:$Z$16,$AC$2:$AC$16-$V672)^2)))</f>
        <v/>
      </c>
      <c r="AU672" s="141" t="str">
        <f t="array" ref="AU672">IF(OR(AU$1=0, $A672=""),"",SQRT((_xlfn.XLOOKUP(AU$1,$Z$2:$Z$16,$AA$2:$AA$16)-$T672)^2+(_xlfn.XLOOKUP(AU$1,$Z$2:$Z$16,$AB$2:$AB$16)-$U672)^2+(_xlfn.XLOOKUP(AU$1,$Z$2:$Z$16,$AC$2:$AC$16-$V672)^2)))</f>
        <v/>
      </c>
      <c r="AV672" s="142" t="str">
        <f t="array" ref="AV672">IF(OR(AV$1=0, $A672=""),"",SQRT((_xlfn.XLOOKUP(AV$1,$Z$2:$Z$16,$AA$2:$AA$16)-$T672)^2+(_xlfn.XLOOKUP(AV$1,$Z$2:$Z$16,$AB$2:$AB$16)-$U672)^2+(_xlfn.XLOOKUP(AV$1,$Z$2:$Z$16,$AC$2:$AC$16-$V672)^2)))</f>
        <v/>
      </c>
      <c r="AW672" s="124"/>
      <c r="AX672" s="124"/>
      <c r="AY672" s="125">
        <f t="shared" si="206"/>
        <v>0</v>
      </c>
      <c r="AZ672" s="143">
        <f t="shared" si="207"/>
        <v>0</v>
      </c>
      <c r="BA672" s="143">
        <f t="shared" si="208"/>
        <v>0</v>
      </c>
      <c r="BB672" s="143">
        <f t="shared" si="209"/>
        <v>0</v>
      </c>
      <c r="BC672" s="143">
        <f t="shared" si="210"/>
        <v>0</v>
      </c>
      <c r="BD672" s="143">
        <f t="shared" si="211"/>
        <v>0</v>
      </c>
      <c r="BE672" s="143">
        <f t="shared" si="212"/>
        <v>0</v>
      </c>
      <c r="BF672" s="143">
        <f t="shared" si="213"/>
        <v>0</v>
      </c>
      <c r="BG672" s="144">
        <f t="shared" si="214"/>
        <v>0</v>
      </c>
      <c r="BH672" s="144">
        <f t="shared" si="215"/>
        <v>0</v>
      </c>
      <c r="BI672" s="144">
        <f t="shared" si="216"/>
        <v>0</v>
      </c>
      <c r="BJ672" s="144">
        <f t="shared" si="217"/>
        <v>0</v>
      </c>
      <c r="BK672" s="144">
        <f t="shared" si="218"/>
        <v>0</v>
      </c>
      <c r="BL672" s="144">
        <f t="shared" si="219"/>
        <v>0</v>
      </c>
      <c r="BM672" s="145">
        <f t="shared" si="220"/>
        <v>0</v>
      </c>
      <c r="BN672" s="124"/>
      <c r="BO672" s="124"/>
      <c r="BP672" s="124"/>
      <c r="BQ672" s="124"/>
      <c r="BR672" s="124"/>
      <c r="BS672" s="124"/>
      <c r="BT672" s="124"/>
      <c r="BU672" s="124"/>
      <c r="BV672" s="130"/>
      <c r="BW672" s="130"/>
      <c r="BX672" s="130"/>
      <c r="BY672" s="130"/>
      <c r="BZ672" s="130"/>
      <c r="CA672" s="130"/>
      <c r="CB672" s="130"/>
      <c r="CC672" s="130"/>
      <c r="CD672" s="130"/>
      <c r="CE672" s="130"/>
      <c r="CF672" s="130"/>
      <c r="CG672" s="130"/>
      <c r="CH672" s="130"/>
      <c r="CI672" s="130"/>
      <c r="CJ672" s="130"/>
      <c r="CL672" s="124"/>
      <c r="CM672" s="130" t="s">
        <v>32</v>
      </c>
      <c r="CN672" s="130"/>
      <c r="CO672" s="130"/>
      <c r="CP672" s="130"/>
      <c r="CQ672" s="130"/>
      <c r="CR672" s="130"/>
      <c r="CS672" s="130"/>
      <c r="CT672" s="130"/>
      <c r="CU672" s="130"/>
      <c r="CV672" s="130"/>
      <c r="CW672" s="130"/>
      <c r="CX672" s="130"/>
      <c r="CY672" s="130"/>
      <c r="CZ672" s="130"/>
      <c r="DA672" s="130"/>
      <c r="DD672" s="159" cm="1">
        <f t="array" ref="DD672">_xlfn.IFS(DD$1= 0,"", NOT(ISBLANK(CM672)), 0, ISBLANK(CM672), $Q672-$S672+AY672-BV672)</f>
        <v>0</v>
      </c>
      <c r="DE672" s="160" cm="1">
        <f t="array" ref="DE672">_xlfn.IFS(DE$1= 0,"", NOT(ISBLANK(CN672)), 0, ISBLANK(CN672), $Q672-$S672+AZ672-BW672)</f>
        <v>0</v>
      </c>
      <c r="DF672" s="160" cm="1">
        <f t="array" ref="DF672">_xlfn.IFS(DF$1= 0,"", NOT(ISBLANK(CO672)), 0, ISBLANK(CO672), $Q672-$S672+BA672-BX672)</f>
        <v>0</v>
      </c>
      <c r="DG672" s="160" cm="1">
        <f t="array" ref="DG672">_xlfn.IFS(DG$1= 0,"", NOT(ISBLANK(CP672)), 0, ISBLANK(CP672), $Q672-$S672+BB672-BY672)</f>
        <v>0</v>
      </c>
      <c r="DH672" s="160" cm="1">
        <f t="array" ref="DH672">_xlfn.IFS(DH$1= 0,"", NOT(ISBLANK(CQ672)), 0, ISBLANK(CQ672), $Q672-$S672+BC672-BZ672)</f>
        <v>0</v>
      </c>
      <c r="DI672" s="160" cm="1">
        <f t="array" ref="DI672">_xlfn.IFS(DI$1= 0,"", NOT(ISBLANK(CR672)), 0, ISBLANK(CR672), $Q672-$S672+BD672-CA672)</f>
        <v>0</v>
      </c>
      <c r="DJ672" s="160" t="str" cm="1">
        <f t="array" ref="DJ672">_xlfn.IFS(DJ$1= 0,"", NOT(ISBLANK(CS672)), 0, ISBLANK(CS672), $Q672-$S672+BE672-CB672)</f>
        <v/>
      </c>
      <c r="DK672" s="160" t="str" cm="1">
        <f t="array" ref="DK672">_xlfn.IFS(DK$1= 0,"", NOT(ISBLANK(CT672)), 0, ISBLANK(CT672), $Q672-$S672+BF672-CC672)</f>
        <v/>
      </c>
      <c r="DL672" s="162" t="str" cm="1">
        <f t="array" ref="DL672">_xlfn.IFS(DL$1= 0,"", NOT(ISBLANK(CU672)), 0, ISBLANK(CU672), $Q672-$S672+BG672-CD672)</f>
        <v/>
      </c>
      <c r="DM672" s="162" t="str" cm="1">
        <f t="array" ref="DM672">_xlfn.IFS(DM$1= 0,"", NOT(ISBLANK(CV672)), 0, ISBLANK(CV672), $Q672-$S672+BH672-CE672)</f>
        <v/>
      </c>
      <c r="DN672" s="162" t="str" cm="1">
        <f t="array" ref="DN672">_xlfn.IFS(DN$1= 0,"", NOT(ISBLANK(CW672)), 0, ISBLANK(CW672), $Q672-$S672+BI672-CF672)</f>
        <v/>
      </c>
      <c r="DO672" s="162" t="str" cm="1">
        <f t="array" ref="DO672">_xlfn.IFS(DO$1= 0,"", NOT(ISBLANK(CX672)), 0, ISBLANK(CX672), $Q672-$S672+BJ672-CG672)</f>
        <v/>
      </c>
      <c r="DP672" s="162" t="str" cm="1">
        <f t="array" ref="DP672">_xlfn.IFS(DP$1= 0,"", NOT(ISBLANK(CY672)), 0, ISBLANK(CY672), $Q672-$S672+BK672-CH672)</f>
        <v/>
      </c>
      <c r="DQ672" s="162" t="str" cm="1">
        <f t="array" ref="DQ672">_xlfn.IFS(DQ$1= 0,"", NOT(ISBLANK(CZ672)), 0, ISBLANK(CZ672), $Q672-$S672+BL672-CI672)</f>
        <v/>
      </c>
      <c r="DR672" s="163" t="str" cm="1">
        <f t="array" ref="DR672">_xlfn.IFS(DR$1= 0,"", NOT(ISBLANK(DA672)), 0, ISBLANK(DA672), $Q672-$S672+BM672-CJ672)</f>
        <v/>
      </c>
    </row>
    <row r="673" spans="1:122" ht="16.5" x14ac:dyDescent="0.3">
      <c r="A673" s="135"/>
      <c r="B673" s="136"/>
      <c r="C673" s="136"/>
      <c r="D673" s="137"/>
      <c r="E673" s="176"/>
      <c r="F673" s="182"/>
      <c r="G673" s="183"/>
      <c r="H673" s="183"/>
      <c r="I673" s="183"/>
      <c r="J673" s="183"/>
      <c r="K673" s="183"/>
      <c r="L673" s="183"/>
      <c r="M673" s="186"/>
      <c r="N673" s="182"/>
      <c r="O673" s="184"/>
      <c r="P673" s="178"/>
      <c r="Q673" s="118">
        <f t="shared" si="204"/>
        <v>0</v>
      </c>
      <c r="R673" s="3"/>
      <c r="S673" s="3"/>
      <c r="T673" s="4"/>
      <c r="U673" s="4"/>
      <c r="V673" s="99">
        <f t="shared" si="205"/>
        <v>0</v>
      </c>
      <c r="W673" s="161"/>
      <c r="X673" s="138"/>
      <c r="AH673" s="158" t="str">
        <f t="array" ref="AH673">IF(OR(AH$1=0, $A673=""),"",SQRT((_xlfn.XLOOKUP(AH$1,$Z$2:$Z$16,$AA$2:$AA$16)-$T673)^2+(_xlfn.XLOOKUP(AH$1,$Z$2:$Z$16,$AB$2:$AB$16)-$U673)^2+(_xlfn.XLOOKUP(AH$1,$Z$2:$Z$16,$AC$2:$AC$16-$V673)^2)))</f>
        <v/>
      </c>
      <c r="AI673" s="140" t="str">
        <f t="array" ref="AI673">IF(OR(AI$1=0, $A673=""),"",SQRT((_xlfn.XLOOKUP(AI$1,$Z$2:$Z$16,$AA$2:$AA$16)-$T673)^2+(_xlfn.XLOOKUP(AI$1,$Z$2:$Z$16,$AB$2:$AB$16)-$U673)^2+(_xlfn.XLOOKUP(AI$1,$Z$2:$Z$16,$AC$2:$AC$16-$V673)^2)))</f>
        <v/>
      </c>
      <c r="AJ673" s="140" t="str">
        <f t="array" ref="AJ673">IF(OR(AJ$1=0, $A673=""),"",SQRT((_xlfn.XLOOKUP(AJ$1,$Z$2:$Z$16,$AA$2:$AA$16)-$T673)^2+(_xlfn.XLOOKUP(AJ$1,$Z$2:$Z$16,$AB$2:$AB$16)-$U673)^2+(_xlfn.XLOOKUP(AJ$1,$Z$2:$Z$16,$AC$2:$AC$16-$V673)^2)))</f>
        <v/>
      </c>
      <c r="AK673" s="140" t="str">
        <f t="array" ref="AK673">IF(OR(AK$1=0, $A673=""),"",SQRT((_xlfn.XLOOKUP(AK$1,$Z$2:$Z$16,$AA$2:$AA$16)-$T673)^2+(_xlfn.XLOOKUP(AK$1,$Z$2:$Z$16,$AB$2:$AB$16)-$U673)^2+(_xlfn.XLOOKUP(AK$1,$Z$2:$Z$16,$AC$2:$AC$16-$V673)^2)))</f>
        <v/>
      </c>
      <c r="AL673" s="140" t="str">
        <f t="array" ref="AL673">IF(OR(AL$1=0, $A673=""),"",SQRT((_xlfn.XLOOKUP(AL$1,$Z$2:$Z$16,$AA$2:$AA$16)-$T673)^2+(_xlfn.XLOOKUP(AL$1,$Z$2:$Z$16,$AB$2:$AB$16)-$U673)^2+(_xlfn.XLOOKUP(AL$1,$Z$2:$Z$16,$AC$2:$AC$16-$V673)^2)))</f>
        <v/>
      </c>
      <c r="AM673" s="140" t="str">
        <f t="array" ref="AM673">IF(OR(AM$1=0, $A673=""),"",SQRT((_xlfn.XLOOKUP(AM$1,$Z$2:$Z$16,$AA$2:$AA$16)-$T673)^2+(_xlfn.XLOOKUP(AM$1,$Z$2:$Z$16,$AB$2:$AB$16)-$U673)^2+(_xlfn.XLOOKUP(AM$1,$Z$2:$Z$16,$AC$2:$AC$16-$V673)^2)))</f>
        <v/>
      </c>
      <c r="AN673" s="140" t="str">
        <f t="array" ref="AN673">IF(OR(AN$1=0, $A673=""),"",SQRT((_xlfn.XLOOKUP(AN$1,$Z$2:$Z$16,$AA$2:$AA$16)-$T673)^2+(_xlfn.XLOOKUP(AN$1,$Z$2:$Z$16,$AB$2:$AB$16)-$U673)^2+(_xlfn.XLOOKUP(AN$1,$Z$2:$Z$16,$AC$2:$AC$16-$V673)^2)))</f>
        <v/>
      </c>
      <c r="AO673" s="140" t="str">
        <f t="array" ref="AO673">IF(OR(AO$1=0, $A673=""),"",SQRT((_xlfn.XLOOKUP(AO$1,$Z$2:$Z$16,$AA$2:$AA$16)-$T673)^2+(_xlfn.XLOOKUP(AO$1,$Z$2:$Z$16,$AB$2:$AB$16)-$U673)^2+(_xlfn.XLOOKUP(AO$1,$Z$2:$Z$16,$AC$2:$AC$16-$V673)^2)))</f>
        <v/>
      </c>
      <c r="AP673" s="141" t="str">
        <f t="array" ref="AP673">IF(OR(AP$1=0, $A673=""),"",SQRT((_xlfn.XLOOKUP(AP$1,$Z$2:$Z$16,$AA$2:$AA$16)-$T673)^2+(_xlfn.XLOOKUP(AP$1,$Z$2:$Z$16,$AB$2:$AB$16)-$U673)^2+(_xlfn.XLOOKUP(AP$1,$Z$2:$Z$16,$AC$2:$AC$16-$V673)^2)))</f>
        <v/>
      </c>
      <c r="AQ673" s="141" t="str">
        <f t="array" ref="AQ673">IF(OR(AQ$1=0, $A673=""),"",SQRT((_xlfn.XLOOKUP(AQ$1,$Z$2:$Z$16,$AA$2:$AA$16)-$T673)^2+(_xlfn.XLOOKUP(AQ$1,$Z$2:$Z$16,$AB$2:$AB$16)-$U673)^2+(_xlfn.XLOOKUP(AQ$1,$Z$2:$Z$16,$AC$2:$AC$16-$V673)^2)))</f>
        <v/>
      </c>
      <c r="AR673" s="141" t="str">
        <f t="array" ref="AR673">IF(OR(AR$1=0, $A673=""),"",SQRT((_xlfn.XLOOKUP(AR$1,$Z$2:$Z$16,$AA$2:$AA$16)-$T673)^2+(_xlfn.XLOOKUP(AR$1,$Z$2:$Z$16,$AB$2:$AB$16)-$U673)^2+(_xlfn.XLOOKUP(AR$1,$Z$2:$Z$16,$AC$2:$AC$16-$V673)^2)))</f>
        <v/>
      </c>
      <c r="AS673" s="141" t="str">
        <f t="array" ref="AS673">IF(OR(AS$1=0, $A673=""),"",SQRT((_xlfn.XLOOKUP(AS$1,$Z$2:$Z$16,$AA$2:$AA$16)-$T673)^2+(_xlfn.XLOOKUP(AS$1,$Z$2:$Z$16,$AB$2:$AB$16)-$U673)^2+(_xlfn.XLOOKUP(AS$1,$Z$2:$Z$16,$AC$2:$AC$16-$V673)^2)))</f>
        <v/>
      </c>
      <c r="AT673" s="141" t="str">
        <f t="array" ref="AT673">IF(OR(AT$1=0, $A673=""),"",SQRT((_xlfn.XLOOKUP(AT$1,$Z$2:$Z$16,$AA$2:$AA$16)-$T673)^2+(_xlfn.XLOOKUP(AT$1,$Z$2:$Z$16,$AB$2:$AB$16)-$U673)^2+(_xlfn.XLOOKUP(AT$1,$Z$2:$Z$16,$AC$2:$AC$16-$V673)^2)))</f>
        <v/>
      </c>
      <c r="AU673" s="141" t="str">
        <f t="array" ref="AU673">IF(OR(AU$1=0, $A673=""),"",SQRT((_xlfn.XLOOKUP(AU$1,$Z$2:$Z$16,$AA$2:$AA$16)-$T673)^2+(_xlfn.XLOOKUP(AU$1,$Z$2:$Z$16,$AB$2:$AB$16)-$U673)^2+(_xlfn.XLOOKUP(AU$1,$Z$2:$Z$16,$AC$2:$AC$16-$V673)^2)))</f>
        <v/>
      </c>
      <c r="AV673" s="142" t="str">
        <f t="array" ref="AV673">IF(OR(AV$1=0, $A673=""),"",SQRT((_xlfn.XLOOKUP(AV$1,$Z$2:$Z$16,$AA$2:$AA$16)-$T673)^2+(_xlfn.XLOOKUP(AV$1,$Z$2:$Z$16,$AB$2:$AB$16)-$U673)^2+(_xlfn.XLOOKUP(AV$1,$Z$2:$Z$16,$AC$2:$AC$16-$V673)^2)))</f>
        <v/>
      </c>
      <c r="AW673" s="124"/>
      <c r="AX673" s="124"/>
      <c r="AY673" s="125">
        <f t="shared" si="206"/>
        <v>0</v>
      </c>
      <c r="AZ673" s="143">
        <f t="shared" si="207"/>
        <v>0</v>
      </c>
      <c r="BA673" s="143">
        <f t="shared" si="208"/>
        <v>0</v>
      </c>
      <c r="BB673" s="143">
        <f t="shared" si="209"/>
        <v>0</v>
      </c>
      <c r="BC673" s="143">
        <f t="shared" si="210"/>
        <v>0</v>
      </c>
      <c r="BD673" s="143">
        <f t="shared" si="211"/>
        <v>0</v>
      </c>
      <c r="BE673" s="143">
        <f t="shared" si="212"/>
        <v>0</v>
      </c>
      <c r="BF673" s="143">
        <f t="shared" si="213"/>
        <v>0</v>
      </c>
      <c r="BG673" s="144">
        <f t="shared" si="214"/>
        <v>0</v>
      </c>
      <c r="BH673" s="144">
        <f t="shared" si="215"/>
        <v>0</v>
      </c>
      <c r="BI673" s="144">
        <f t="shared" si="216"/>
        <v>0</v>
      </c>
      <c r="BJ673" s="144">
        <f t="shared" si="217"/>
        <v>0</v>
      </c>
      <c r="BK673" s="144">
        <f t="shared" si="218"/>
        <v>0</v>
      </c>
      <c r="BL673" s="144">
        <f t="shared" si="219"/>
        <v>0</v>
      </c>
      <c r="BM673" s="145">
        <f t="shared" si="220"/>
        <v>0</v>
      </c>
      <c r="BN673" s="124"/>
      <c r="BO673" s="124"/>
      <c r="BP673" s="124"/>
      <c r="BQ673" s="124"/>
      <c r="BR673" s="124"/>
      <c r="BS673" s="124"/>
      <c r="BT673" s="124"/>
      <c r="BU673" s="124"/>
      <c r="BV673" s="130"/>
      <c r="BW673" s="130"/>
      <c r="BX673" s="130"/>
      <c r="BY673" s="130"/>
      <c r="BZ673" s="130"/>
      <c r="CA673" s="130"/>
      <c r="CB673" s="130"/>
      <c r="CC673" s="130"/>
      <c r="CD673" s="130"/>
      <c r="CE673" s="130"/>
      <c r="CF673" s="130"/>
      <c r="CG673" s="130"/>
      <c r="CH673" s="130"/>
      <c r="CI673" s="130"/>
      <c r="CJ673" s="130"/>
      <c r="CL673" s="124"/>
      <c r="CM673" s="130" t="s">
        <v>32</v>
      </c>
      <c r="CN673" s="130"/>
      <c r="CO673" s="130"/>
      <c r="CP673" s="130"/>
      <c r="CQ673" s="130"/>
      <c r="CR673" s="130"/>
      <c r="CS673" s="130"/>
      <c r="CT673" s="130"/>
      <c r="CU673" s="130"/>
      <c r="CV673" s="130"/>
      <c r="CW673" s="130"/>
      <c r="CX673" s="130"/>
      <c r="CY673" s="130"/>
      <c r="CZ673" s="130"/>
      <c r="DA673" s="130"/>
      <c r="DD673" s="159" cm="1">
        <f t="array" ref="DD673">_xlfn.IFS(DD$1= 0,"", NOT(ISBLANK(CM673)), 0, ISBLANK(CM673), $Q673-$S673+AY673-BV673)</f>
        <v>0</v>
      </c>
      <c r="DE673" s="160" cm="1">
        <f t="array" ref="DE673">_xlfn.IFS(DE$1= 0,"", NOT(ISBLANK(CN673)), 0, ISBLANK(CN673), $Q673-$S673+AZ673-BW673)</f>
        <v>0</v>
      </c>
      <c r="DF673" s="160" cm="1">
        <f t="array" ref="DF673">_xlfn.IFS(DF$1= 0,"", NOT(ISBLANK(CO673)), 0, ISBLANK(CO673), $Q673-$S673+BA673-BX673)</f>
        <v>0</v>
      </c>
      <c r="DG673" s="160" cm="1">
        <f t="array" ref="DG673">_xlfn.IFS(DG$1= 0,"", NOT(ISBLANK(CP673)), 0, ISBLANK(CP673), $Q673-$S673+BB673-BY673)</f>
        <v>0</v>
      </c>
      <c r="DH673" s="160" cm="1">
        <f t="array" ref="DH673">_xlfn.IFS(DH$1= 0,"", NOT(ISBLANK(CQ673)), 0, ISBLANK(CQ673), $Q673-$S673+BC673-BZ673)</f>
        <v>0</v>
      </c>
      <c r="DI673" s="160" cm="1">
        <f t="array" ref="DI673">_xlfn.IFS(DI$1= 0,"", NOT(ISBLANK(CR673)), 0, ISBLANK(CR673), $Q673-$S673+BD673-CA673)</f>
        <v>0</v>
      </c>
      <c r="DJ673" s="160" t="str" cm="1">
        <f t="array" ref="DJ673">_xlfn.IFS(DJ$1= 0,"", NOT(ISBLANK(CS673)), 0, ISBLANK(CS673), $Q673-$S673+BE673-CB673)</f>
        <v/>
      </c>
      <c r="DK673" s="160" t="str" cm="1">
        <f t="array" ref="DK673">_xlfn.IFS(DK$1= 0,"", NOT(ISBLANK(CT673)), 0, ISBLANK(CT673), $Q673-$S673+BF673-CC673)</f>
        <v/>
      </c>
      <c r="DL673" s="162" t="str" cm="1">
        <f t="array" ref="DL673">_xlfn.IFS(DL$1= 0,"", NOT(ISBLANK(CU673)), 0, ISBLANK(CU673), $Q673-$S673+BG673-CD673)</f>
        <v/>
      </c>
      <c r="DM673" s="162" t="str" cm="1">
        <f t="array" ref="DM673">_xlfn.IFS(DM$1= 0,"", NOT(ISBLANK(CV673)), 0, ISBLANK(CV673), $Q673-$S673+BH673-CE673)</f>
        <v/>
      </c>
      <c r="DN673" s="162" t="str" cm="1">
        <f t="array" ref="DN673">_xlfn.IFS(DN$1= 0,"", NOT(ISBLANK(CW673)), 0, ISBLANK(CW673), $Q673-$S673+BI673-CF673)</f>
        <v/>
      </c>
      <c r="DO673" s="162" t="str" cm="1">
        <f t="array" ref="DO673">_xlfn.IFS(DO$1= 0,"", NOT(ISBLANK(CX673)), 0, ISBLANK(CX673), $Q673-$S673+BJ673-CG673)</f>
        <v/>
      </c>
      <c r="DP673" s="162" t="str" cm="1">
        <f t="array" ref="DP673">_xlfn.IFS(DP$1= 0,"", NOT(ISBLANK(CY673)), 0, ISBLANK(CY673), $Q673-$S673+BK673-CH673)</f>
        <v/>
      </c>
      <c r="DQ673" s="162" t="str" cm="1">
        <f t="array" ref="DQ673">_xlfn.IFS(DQ$1= 0,"", NOT(ISBLANK(CZ673)), 0, ISBLANK(CZ673), $Q673-$S673+BL673-CI673)</f>
        <v/>
      </c>
      <c r="DR673" s="163" t="str" cm="1">
        <f t="array" ref="DR673">_xlfn.IFS(DR$1= 0,"", NOT(ISBLANK(DA673)), 0, ISBLANK(DA673), $Q673-$S673+BM673-CJ673)</f>
        <v/>
      </c>
    </row>
    <row r="674" spans="1:122" ht="16.5" x14ac:dyDescent="0.3">
      <c r="A674" s="135"/>
      <c r="B674" s="136"/>
      <c r="C674" s="136"/>
      <c r="D674" s="137"/>
      <c r="E674" s="176"/>
      <c r="F674" s="182"/>
      <c r="G674" s="183"/>
      <c r="H674" s="183"/>
      <c r="I674" s="183"/>
      <c r="J674" s="183"/>
      <c r="K674" s="183"/>
      <c r="L674" s="183"/>
      <c r="M674" s="186"/>
      <c r="N674" s="182"/>
      <c r="O674" s="184"/>
      <c r="P674" s="178"/>
      <c r="Q674" s="118">
        <f t="shared" si="204"/>
        <v>0</v>
      </c>
      <c r="R674" s="3"/>
      <c r="S674" s="3"/>
      <c r="T674" s="4"/>
      <c r="U674" s="4"/>
      <c r="V674" s="99">
        <f t="shared" si="205"/>
        <v>0</v>
      </c>
      <c r="W674" s="161"/>
      <c r="X674" s="138"/>
      <c r="AH674" s="158" t="str">
        <f t="array" ref="AH674">IF(OR(AH$1=0, $A674=""),"",SQRT((_xlfn.XLOOKUP(AH$1,$Z$2:$Z$16,$AA$2:$AA$16)-$T674)^2+(_xlfn.XLOOKUP(AH$1,$Z$2:$Z$16,$AB$2:$AB$16)-$U674)^2+(_xlfn.XLOOKUP(AH$1,$Z$2:$Z$16,$AC$2:$AC$16-$V674)^2)))</f>
        <v/>
      </c>
      <c r="AI674" s="140" t="str">
        <f t="array" ref="AI674">IF(OR(AI$1=0, $A674=""),"",SQRT((_xlfn.XLOOKUP(AI$1,$Z$2:$Z$16,$AA$2:$AA$16)-$T674)^2+(_xlfn.XLOOKUP(AI$1,$Z$2:$Z$16,$AB$2:$AB$16)-$U674)^2+(_xlfn.XLOOKUP(AI$1,$Z$2:$Z$16,$AC$2:$AC$16-$V674)^2)))</f>
        <v/>
      </c>
      <c r="AJ674" s="140" t="str">
        <f t="array" ref="AJ674">IF(OR(AJ$1=0, $A674=""),"",SQRT((_xlfn.XLOOKUP(AJ$1,$Z$2:$Z$16,$AA$2:$AA$16)-$T674)^2+(_xlfn.XLOOKUP(AJ$1,$Z$2:$Z$16,$AB$2:$AB$16)-$U674)^2+(_xlfn.XLOOKUP(AJ$1,$Z$2:$Z$16,$AC$2:$AC$16-$V674)^2)))</f>
        <v/>
      </c>
      <c r="AK674" s="140" t="str">
        <f t="array" ref="AK674">IF(OR(AK$1=0, $A674=""),"",SQRT((_xlfn.XLOOKUP(AK$1,$Z$2:$Z$16,$AA$2:$AA$16)-$T674)^2+(_xlfn.XLOOKUP(AK$1,$Z$2:$Z$16,$AB$2:$AB$16)-$U674)^2+(_xlfn.XLOOKUP(AK$1,$Z$2:$Z$16,$AC$2:$AC$16-$V674)^2)))</f>
        <v/>
      </c>
      <c r="AL674" s="140" t="str">
        <f t="array" ref="AL674">IF(OR(AL$1=0, $A674=""),"",SQRT((_xlfn.XLOOKUP(AL$1,$Z$2:$Z$16,$AA$2:$AA$16)-$T674)^2+(_xlfn.XLOOKUP(AL$1,$Z$2:$Z$16,$AB$2:$AB$16)-$U674)^2+(_xlfn.XLOOKUP(AL$1,$Z$2:$Z$16,$AC$2:$AC$16-$V674)^2)))</f>
        <v/>
      </c>
      <c r="AM674" s="140" t="str">
        <f t="array" ref="AM674">IF(OR(AM$1=0, $A674=""),"",SQRT((_xlfn.XLOOKUP(AM$1,$Z$2:$Z$16,$AA$2:$AA$16)-$T674)^2+(_xlfn.XLOOKUP(AM$1,$Z$2:$Z$16,$AB$2:$AB$16)-$U674)^2+(_xlfn.XLOOKUP(AM$1,$Z$2:$Z$16,$AC$2:$AC$16-$V674)^2)))</f>
        <v/>
      </c>
      <c r="AN674" s="140" t="str">
        <f t="array" ref="AN674">IF(OR(AN$1=0, $A674=""),"",SQRT((_xlfn.XLOOKUP(AN$1,$Z$2:$Z$16,$AA$2:$AA$16)-$T674)^2+(_xlfn.XLOOKUP(AN$1,$Z$2:$Z$16,$AB$2:$AB$16)-$U674)^2+(_xlfn.XLOOKUP(AN$1,$Z$2:$Z$16,$AC$2:$AC$16-$V674)^2)))</f>
        <v/>
      </c>
      <c r="AO674" s="140" t="str">
        <f t="array" ref="AO674">IF(OR(AO$1=0, $A674=""),"",SQRT((_xlfn.XLOOKUP(AO$1,$Z$2:$Z$16,$AA$2:$AA$16)-$T674)^2+(_xlfn.XLOOKUP(AO$1,$Z$2:$Z$16,$AB$2:$AB$16)-$U674)^2+(_xlfn.XLOOKUP(AO$1,$Z$2:$Z$16,$AC$2:$AC$16-$V674)^2)))</f>
        <v/>
      </c>
      <c r="AP674" s="141" t="str">
        <f t="array" ref="AP674">IF(OR(AP$1=0, $A674=""),"",SQRT((_xlfn.XLOOKUP(AP$1,$Z$2:$Z$16,$AA$2:$AA$16)-$T674)^2+(_xlfn.XLOOKUP(AP$1,$Z$2:$Z$16,$AB$2:$AB$16)-$U674)^2+(_xlfn.XLOOKUP(AP$1,$Z$2:$Z$16,$AC$2:$AC$16-$V674)^2)))</f>
        <v/>
      </c>
      <c r="AQ674" s="141" t="str">
        <f t="array" ref="AQ674">IF(OR(AQ$1=0, $A674=""),"",SQRT((_xlfn.XLOOKUP(AQ$1,$Z$2:$Z$16,$AA$2:$AA$16)-$T674)^2+(_xlfn.XLOOKUP(AQ$1,$Z$2:$Z$16,$AB$2:$AB$16)-$U674)^2+(_xlfn.XLOOKUP(AQ$1,$Z$2:$Z$16,$AC$2:$AC$16-$V674)^2)))</f>
        <v/>
      </c>
      <c r="AR674" s="141" t="str">
        <f t="array" ref="AR674">IF(OR(AR$1=0, $A674=""),"",SQRT((_xlfn.XLOOKUP(AR$1,$Z$2:$Z$16,$AA$2:$AA$16)-$T674)^2+(_xlfn.XLOOKUP(AR$1,$Z$2:$Z$16,$AB$2:$AB$16)-$U674)^2+(_xlfn.XLOOKUP(AR$1,$Z$2:$Z$16,$AC$2:$AC$16-$V674)^2)))</f>
        <v/>
      </c>
      <c r="AS674" s="141" t="str">
        <f t="array" ref="AS674">IF(OR(AS$1=0, $A674=""),"",SQRT((_xlfn.XLOOKUP(AS$1,$Z$2:$Z$16,$AA$2:$AA$16)-$T674)^2+(_xlfn.XLOOKUP(AS$1,$Z$2:$Z$16,$AB$2:$AB$16)-$U674)^2+(_xlfn.XLOOKUP(AS$1,$Z$2:$Z$16,$AC$2:$AC$16-$V674)^2)))</f>
        <v/>
      </c>
      <c r="AT674" s="141" t="str">
        <f t="array" ref="AT674">IF(OR(AT$1=0, $A674=""),"",SQRT((_xlfn.XLOOKUP(AT$1,$Z$2:$Z$16,$AA$2:$AA$16)-$T674)^2+(_xlfn.XLOOKUP(AT$1,$Z$2:$Z$16,$AB$2:$AB$16)-$U674)^2+(_xlfn.XLOOKUP(AT$1,$Z$2:$Z$16,$AC$2:$AC$16-$V674)^2)))</f>
        <v/>
      </c>
      <c r="AU674" s="141" t="str">
        <f t="array" ref="AU674">IF(OR(AU$1=0, $A674=""),"",SQRT((_xlfn.XLOOKUP(AU$1,$Z$2:$Z$16,$AA$2:$AA$16)-$T674)^2+(_xlfn.XLOOKUP(AU$1,$Z$2:$Z$16,$AB$2:$AB$16)-$U674)^2+(_xlfn.XLOOKUP(AU$1,$Z$2:$Z$16,$AC$2:$AC$16-$V674)^2)))</f>
        <v/>
      </c>
      <c r="AV674" s="142" t="str">
        <f t="array" ref="AV674">IF(OR(AV$1=0, $A674=""),"",SQRT((_xlfn.XLOOKUP(AV$1,$Z$2:$Z$16,$AA$2:$AA$16)-$T674)^2+(_xlfn.XLOOKUP(AV$1,$Z$2:$Z$16,$AB$2:$AB$16)-$U674)^2+(_xlfn.XLOOKUP(AV$1,$Z$2:$Z$16,$AC$2:$AC$16-$V674)^2)))</f>
        <v/>
      </c>
      <c r="AW674" s="124"/>
      <c r="AX674" s="124"/>
      <c r="AY674" s="125">
        <f t="shared" si="206"/>
        <v>0</v>
      </c>
      <c r="AZ674" s="143">
        <f t="shared" si="207"/>
        <v>0</v>
      </c>
      <c r="BA674" s="143">
        <f t="shared" si="208"/>
        <v>0</v>
      </c>
      <c r="BB674" s="143">
        <f t="shared" si="209"/>
        <v>0</v>
      </c>
      <c r="BC674" s="143">
        <f t="shared" si="210"/>
        <v>0</v>
      </c>
      <c r="BD674" s="143">
        <f t="shared" si="211"/>
        <v>0</v>
      </c>
      <c r="BE674" s="143">
        <f t="shared" si="212"/>
        <v>0</v>
      </c>
      <c r="BF674" s="143">
        <f t="shared" si="213"/>
        <v>0</v>
      </c>
      <c r="BG674" s="144">
        <f t="shared" si="214"/>
        <v>0</v>
      </c>
      <c r="BH674" s="144">
        <f t="shared" si="215"/>
        <v>0</v>
      </c>
      <c r="BI674" s="144">
        <f t="shared" si="216"/>
        <v>0</v>
      </c>
      <c r="BJ674" s="144">
        <f t="shared" si="217"/>
        <v>0</v>
      </c>
      <c r="BK674" s="144">
        <f t="shared" si="218"/>
        <v>0</v>
      </c>
      <c r="BL674" s="144">
        <f t="shared" si="219"/>
        <v>0</v>
      </c>
      <c r="BM674" s="145">
        <f t="shared" si="220"/>
        <v>0</v>
      </c>
      <c r="BN674" s="124"/>
      <c r="BO674" s="124"/>
      <c r="BP674" s="124"/>
      <c r="BQ674" s="124"/>
      <c r="BR674" s="124"/>
      <c r="BS674" s="124"/>
      <c r="BT674" s="124"/>
      <c r="BU674" s="124"/>
      <c r="BV674" s="130"/>
      <c r="BW674" s="130"/>
      <c r="BX674" s="130"/>
      <c r="BY674" s="130"/>
      <c r="BZ674" s="130"/>
      <c r="CA674" s="130"/>
      <c r="CB674" s="130"/>
      <c r="CC674" s="130"/>
      <c r="CD674" s="130"/>
      <c r="CE674" s="130"/>
      <c r="CF674" s="130"/>
      <c r="CG674" s="130"/>
      <c r="CH674" s="130"/>
      <c r="CI674" s="130"/>
      <c r="CJ674" s="130"/>
      <c r="CL674" s="124"/>
      <c r="CM674" s="130" t="s">
        <v>32</v>
      </c>
      <c r="CN674" s="130"/>
      <c r="CO674" s="130"/>
      <c r="CP674" s="130"/>
      <c r="CQ674" s="130"/>
      <c r="CR674" s="130"/>
      <c r="CS674" s="130"/>
      <c r="CT674" s="130"/>
      <c r="CU674" s="130"/>
      <c r="CV674" s="130"/>
      <c r="CW674" s="130"/>
      <c r="CX674" s="130"/>
      <c r="CY674" s="130"/>
      <c r="CZ674" s="130"/>
      <c r="DA674" s="130"/>
      <c r="DD674" s="159" cm="1">
        <f t="array" ref="DD674">_xlfn.IFS(DD$1= 0,"", NOT(ISBLANK(CM674)), 0, ISBLANK(CM674), $Q674-$S674+AY674-BV674)</f>
        <v>0</v>
      </c>
      <c r="DE674" s="160" cm="1">
        <f t="array" ref="DE674">_xlfn.IFS(DE$1= 0,"", NOT(ISBLANK(CN674)), 0, ISBLANK(CN674), $Q674-$S674+AZ674-BW674)</f>
        <v>0</v>
      </c>
      <c r="DF674" s="160" cm="1">
        <f t="array" ref="DF674">_xlfn.IFS(DF$1= 0,"", NOT(ISBLANK(CO674)), 0, ISBLANK(CO674), $Q674-$S674+BA674-BX674)</f>
        <v>0</v>
      </c>
      <c r="DG674" s="160" cm="1">
        <f t="array" ref="DG674">_xlfn.IFS(DG$1= 0,"", NOT(ISBLANK(CP674)), 0, ISBLANK(CP674), $Q674-$S674+BB674-BY674)</f>
        <v>0</v>
      </c>
      <c r="DH674" s="160" cm="1">
        <f t="array" ref="DH674">_xlfn.IFS(DH$1= 0,"", NOT(ISBLANK(CQ674)), 0, ISBLANK(CQ674), $Q674-$S674+BC674-BZ674)</f>
        <v>0</v>
      </c>
      <c r="DI674" s="160" cm="1">
        <f t="array" ref="DI674">_xlfn.IFS(DI$1= 0,"", NOT(ISBLANK(CR674)), 0, ISBLANK(CR674), $Q674-$S674+BD674-CA674)</f>
        <v>0</v>
      </c>
      <c r="DJ674" s="160" t="str" cm="1">
        <f t="array" ref="DJ674">_xlfn.IFS(DJ$1= 0,"", NOT(ISBLANK(CS674)), 0, ISBLANK(CS674), $Q674-$S674+BE674-CB674)</f>
        <v/>
      </c>
      <c r="DK674" s="160" t="str" cm="1">
        <f t="array" ref="DK674">_xlfn.IFS(DK$1= 0,"", NOT(ISBLANK(CT674)), 0, ISBLANK(CT674), $Q674-$S674+BF674-CC674)</f>
        <v/>
      </c>
      <c r="DL674" s="162" t="str" cm="1">
        <f t="array" ref="DL674">_xlfn.IFS(DL$1= 0,"", NOT(ISBLANK(CU674)), 0, ISBLANK(CU674), $Q674-$S674+BG674-CD674)</f>
        <v/>
      </c>
      <c r="DM674" s="162" t="str" cm="1">
        <f t="array" ref="DM674">_xlfn.IFS(DM$1= 0,"", NOT(ISBLANK(CV674)), 0, ISBLANK(CV674), $Q674-$S674+BH674-CE674)</f>
        <v/>
      </c>
      <c r="DN674" s="162" t="str" cm="1">
        <f t="array" ref="DN674">_xlfn.IFS(DN$1= 0,"", NOT(ISBLANK(CW674)), 0, ISBLANK(CW674), $Q674-$S674+BI674-CF674)</f>
        <v/>
      </c>
      <c r="DO674" s="162" t="str" cm="1">
        <f t="array" ref="DO674">_xlfn.IFS(DO$1= 0,"", NOT(ISBLANK(CX674)), 0, ISBLANK(CX674), $Q674-$S674+BJ674-CG674)</f>
        <v/>
      </c>
      <c r="DP674" s="162" t="str" cm="1">
        <f t="array" ref="DP674">_xlfn.IFS(DP$1= 0,"", NOT(ISBLANK(CY674)), 0, ISBLANK(CY674), $Q674-$S674+BK674-CH674)</f>
        <v/>
      </c>
      <c r="DQ674" s="162" t="str" cm="1">
        <f t="array" ref="DQ674">_xlfn.IFS(DQ$1= 0,"", NOT(ISBLANK(CZ674)), 0, ISBLANK(CZ674), $Q674-$S674+BL674-CI674)</f>
        <v/>
      </c>
      <c r="DR674" s="163" t="str" cm="1">
        <f t="array" ref="DR674">_xlfn.IFS(DR$1= 0,"", NOT(ISBLANK(DA674)), 0, ISBLANK(DA674), $Q674-$S674+BM674-CJ674)</f>
        <v/>
      </c>
    </row>
    <row r="675" spans="1:122" ht="16.5" x14ac:dyDescent="0.3">
      <c r="A675" s="135"/>
      <c r="B675" s="136"/>
      <c r="C675" s="136"/>
      <c r="D675" s="137"/>
      <c r="E675" s="176"/>
      <c r="F675" s="182"/>
      <c r="G675" s="183"/>
      <c r="H675" s="183"/>
      <c r="I675" s="183"/>
      <c r="J675" s="183"/>
      <c r="K675" s="183"/>
      <c r="L675" s="183"/>
      <c r="M675" s="186"/>
      <c r="N675" s="182"/>
      <c r="O675" s="184"/>
      <c r="P675" s="178"/>
      <c r="Q675" s="118">
        <f t="shared" si="204"/>
        <v>0</v>
      </c>
      <c r="R675" s="3"/>
      <c r="S675" s="3"/>
      <c r="T675" s="4"/>
      <c r="U675" s="4"/>
      <c r="V675" s="99">
        <f t="shared" si="205"/>
        <v>0</v>
      </c>
      <c r="W675" s="161"/>
      <c r="X675" s="138"/>
      <c r="AH675" s="158" t="str">
        <f t="array" ref="AH675">IF(OR(AH$1=0, $A675=""),"",SQRT((_xlfn.XLOOKUP(AH$1,$Z$2:$Z$16,$AA$2:$AA$16)-$T675)^2+(_xlfn.XLOOKUP(AH$1,$Z$2:$Z$16,$AB$2:$AB$16)-$U675)^2+(_xlfn.XLOOKUP(AH$1,$Z$2:$Z$16,$AC$2:$AC$16-$V675)^2)))</f>
        <v/>
      </c>
      <c r="AI675" s="140" t="str">
        <f t="array" ref="AI675">IF(OR(AI$1=0, $A675=""),"",SQRT((_xlfn.XLOOKUP(AI$1,$Z$2:$Z$16,$AA$2:$AA$16)-$T675)^2+(_xlfn.XLOOKUP(AI$1,$Z$2:$Z$16,$AB$2:$AB$16)-$U675)^2+(_xlfn.XLOOKUP(AI$1,$Z$2:$Z$16,$AC$2:$AC$16-$V675)^2)))</f>
        <v/>
      </c>
      <c r="AJ675" s="140" t="str">
        <f t="array" ref="AJ675">IF(OR(AJ$1=0, $A675=""),"",SQRT((_xlfn.XLOOKUP(AJ$1,$Z$2:$Z$16,$AA$2:$AA$16)-$T675)^2+(_xlfn.XLOOKUP(AJ$1,$Z$2:$Z$16,$AB$2:$AB$16)-$U675)^2+(_xlfn.XLOOKUP(AJ$1,$Z$2:$Z$16,$AC$2:$AC$16-$V675)^2)))</f>
        <v/>
      </c>
      <c r="AK675" s="140" t="str">
        <f t="array" ref="AK675">IF(OR(AK$1=0, $A675=""),"",SQRT((_xlfn.XLOOKUP(AK$1,$Z$2:$Z$16,$AA$2:$AA$16)-$T675)^2+(_xlfn.XLOOKUP(AK$1,$Z$2:$Z$16,$AB$2:$AB$16)-$U675)^2+(_xlfn.XLOOKUP(AK$1,$Z$2:$Z$16,$AC$2:$AC$16-$V675)^2)))</f>
        <v/>
      </c>
      <c r="AL675" s="140" t="str">
        <f t="array" ref="AL675">IF(OR(AL$1=0, $A675=""),"",SQRT((_xlfn.XLOOKUP(AL$1,$Z$2:$Z$16,$AA$2:$AA$16)-$T675)^2+(_xlfn.XLOOKUP(AL$1,$Z$2:$Z$16,$AB$2:$AB$16)-$U675)^2+(_xlfn.XLOOKUP(AL$1,$Z$2:$Z$16,$AC$2:$AC$16-$V675)^2)))</f>
        <v/>
      </c>
      <c r="AM675" s="140" t="str">
        <f t="array" ref="AM675">IF(OR(AM$1=0, $A675=""),"",SQRT((_xlfn.XLOOKUP(AM$1,$Z$2:$Z$16,$AA$2:$AA$16)-$T675)^2+(_xlfn.XLOOKUP(AM$1,$Z$2:$Z$16,$AB$2:$AB$16)-$U675)^2+(_xlfn.XLOOKUP(AM$1,$Z$2:$Z$16,$AC$2:$AC$16-$V675)^2)))</f>
        <v/>
      </c>
      <c r="AN675" s="140" t="str">
        <f t="array" ref="AN675">IF(OR(AN$1=0, $A675=""),"",SQRT((_xlfn.XLOOKUP(AN$1,$Z$2:$Z$16,$AA$2:$AA$16)-$T675)^2+(_xlfn.XLOOKUP(AN$1,$Z$2:$Z$16,$AB$2:$AB$16)-$U675)^2+(_xlfn.XLOOKUP(AN$1,$Z$2:$Z$16,$AC$2:$AC$16-$V675)^2)))</f>
        <v/>
      </c>
      <c r="AO675" s="140" t="str">
        <f t="array" ref="AO675">IF(OR(AO$1=0, $A675=""),"",SQRT((_xlfn.XLOOKUP(AO$1,$Z$2:$Z$16,$AA$2:$AA$16)-$T675)^2+(_xlfn.XLOOKUP(AO$1,$Z$2:$Z$16,$AB$2:$AB$16)-$U675)^2+(_xlfn.XLOOKUP(AO$1,$Z$2:$Z$16,$AC$2:$AC$16-$V675)^2)))</f>
        <v/>
      </c>
      <c r="AP675" s="141" t="str">
        <f t="array" ref="AP675">IF(OR(AP$1=0, $A675=""),"",SQRT((_xlfn.XLOOKUP(AP$1,$Z$2:$Z$16,$AA$2:$AA$16)-$T675)^2+(_xlfn.XLOOKUP(AP$1,$Z$2:$Z$16,$AB$2:$AB$16)-$U675)^2+(_xlfn.XLOOKUP(AP$1,$Z$2:$Z$16,$AC$2:$AC$16-$V675)^2)))</f>
        <v/>
      </c>
      <c r="AQ675" s="141" t="str">
        <f t="array" ref="AQ675">IF(OR(AQ$1=0, $A675=""),"",SQRT((_xlfn.XLOOKUP(AQ$1,$Z$2:$Z$16,$AA$2:$AA$16)-$T675)^2+(_xlfn.XLOOKUP(AQ$1,$Z$2:$Z$16,$AB$2:$AB$16)-$U675)^2+(_xlfn.XLOOKUP(AQ$1,$Z$2:$Z$16,$AC$2:$AC$16-$V675)^2)))</f>
        <v/>
      </c>
      <c r="AR675" s="141" t="str">
        <f t="array" ref="AR675">IF(OR(AR$1=0, $A675=""),"",SQRT((_xlfn.XLOOKUP(AR$1,$Z$2:$Z$16,$AA$2:$AA$16)-$T675)^2+(_xlfn.XLOOKUP(AR$1,$Z$2:$Z$16,$AB$2:$AB$16)-$U675)^2+(_xlfn.XLOOKUP(AR$1,$Z$2:$Z$16,$AC$2:$AC$16-$V675)^2)))</f>
        <v/>
      </c>
      <c r="AS675" s="141" t="str">
        <f t="array" ref="AS675">IF(OR(AS$1=0, $A675=""),"",SQRT((_xlfn.XLOOKUP(AS$1,$Z$2:$Z$16,$AA$2:$AA$16)-$T675)^2+(_xlfn.XLOOKUP(AS$1,$Z$2:$Z$16,$AB$2:$AB$16)-$U675)^2+(_xlfn.XLOOKUP(AS$1,$Z$2:$Z$16,$AC$2:$AC$16-$V675)^2)))</f>
        <v/>
      </c>
      <c r="AT675" s="141" t="str">
        <f t="array" ref="AT675">IF(OR(AT$1=0, $A675=""),"",SQRT((_xlfn.XLOOKUP(AT$1,$Z$2:$Z$16,$AA$2:$AA$16)-$T675)^2+(_xlfn.XLOOKUP(AT$1,$Z$2:$Z$16,$AB$2:$AB$16)-$U675)^2+(_xlfn.XLOOKUP(AT$1,$Z$2:$Z$16,$AC$2:$AC$16-$V675)^2)))</f>
        <v/>
      </c>
      <c r="AU675" s="141" t="str">
        <f t="array" ref="AU675">IF(OR(AU$1=0, $A675=""),"",SQRT((_xlfn.XLOOKUP(AU$1,$Z$2:$Z$16,$AA$2:$AA$16)-$T675)^2+(_xlfn.XLOOKUP(AU$1,$Z$2:$Z$16,$AB$2:$AB$16)-$U675)^2+(_xlfn.XLOOKUP(AU$1,$Z$2:$Z$16,$AC$2:$AC$16-$V675)^2)))</f>
        <v/>
      </c>
      <c r="AV675" s="142" t="str">
        <f t="array" ref="AV675">IF(OR(AV$1=0, $A675=""),"",SQRT((_xlfn.XLOOKUP(AV$1,$Z$2:$Z$16,$AA$2:$AA$16)-$T675)^2+(_xlfn.XLOOKUP(AV$1,$Z$2:$Z$16,$AB$2:$AB$16)-$U675)^2+(_xlfn.XLOOKUP(AV$1,$Z$2:$Z$16,$AC$2:$AC$16-$V675)^2)))</f>
        <v/>
      </c>
      <c r="AW675" s="124"/>
      <c r="AX675" s="124"/>
      <c r="AY675" s="125">
        <f t="shared" si="206"/>
        <v>0</v>
      </c>
      <c r="AZ675" s="143">
        <f t="shared" si="207"/>
        <v>0</v>
      </c>
      <c r="BA675" s="143">
        <f t="shared" si="208"/>
        <v>0</v>
      </c>
      <c r="BB675" s="143">
        <f t="shared" si="209"/>
        <v>0</v>
      </c>
      <c r="BC675" s="143">
        <f t="shared" si="210"/>
        <v>0</v>
      </c>
      <c r="BD675" s="143">
        <f t="shared" si="211"/>
        <v>0</v>
      </c>
      <c r="BE675" s="143">
        <f t="shared" si="212"/>
        <v>0</v>
      </c>
      <c r="BF675" s="143">
        <f t="shared" si="213"/>
        <v>0</v>
      </c>
      <c r="BG675" s="144">
        <f t="shared" si="214"/>
        <v>0</v>
      </c>
      <c r="BH675" s="144">
        <f t="shared" si="215"/>
        <v>0</v>
      </c>
      <c r="BI675" s="144">
        <f t="shared" si="216"/>
        <v>0</v>
      </c>
      <c r="BJ675" s="144">
        <f t="shared" si="217"/>
        <v>0</v>
      </c>
      <c r="BK675" s="144">
        <f t="shared" si="218"/>
        <v>0</v>
      </c>
      <c r="BL675" s="144">
        <f t="shared" si="219"/>
        <v>0</v>
      </c>
      <c r="BM675" s="145">
        <f t="shared" si="220"/>
        <v>0</v>
      </c>
      <c r="BN675" s="124"/>
      <c r="BO675" s="124"/>
      <c r="BP675" s="124"/>
      <c r="BQ675" s="124"/>
      <c r="BR675" s="124"/>
      <c r="BS675" s="124"/>
      <c r="BT675" s="124"/>
      <c r="BU675" s="124"/>
      <c r="BV675" s="130"/>
      <c r="BW675" s="130"/>
      <c r="BX675" s="130"/>
      <c r="BY675" s="130"/>
      <c r="BZ675" s="130"/>
      <c r="CA675" s="130"/>
      <c r="CB675" s="130"/>
      <c r="CC675" s="130"/>
      <c r="CD675" s="130"/>
      <c r="CE675" s="130"/>
      <c r="CF675" s="130"/>
      <c r="CG675" s="130"/>
      <c r="CH675" s="130"/>
      <c r="CI675" s="130"/>
      <c r="CJ675" s="130"/>
      <c r="CL675" s="124"/>
      <c r="CM675" s="130" t="s">
        <v>32</v>
      </c>
      <c r="CN675" s="130"/>
      <c r="CO675" s="130"/>
      <c r="CP675" s="130"/>
      <c r="CQ675" s="130"/>
      <c r="CR675" s="130"/>
      <c r="CS675" s="130"/>
      <c r="CT675" s="130"/>
      <c r="CU675" s="130"/>
      <c r="CV675" s="130"/>
      <c r="CW675" s="130"/>
      <c r="CX675" s="130"/>
      <c r="CY675" s="130"/>
      <c r="CZ675" s="130"/>
      <c r="DA675" s="130"/>
      <c r="DD675" s="159" cm="1">
        <f t="array" ref="DD675">_xlfn.IFS(DD$1= 0,"", NOT(ISBLANK(CM675)), 0, ISBLANK(CM675), $Q675-$S675+AY675-BV675)</f>
        <v>0</v>
      </c>
      <c r="DE675" s="160" cm="1">
        <f t="array" ref="DE675">_xlfn.IFS(DE$1= 0,"", NOT(ISBLANK(CN675)), 0, ISBLANK(CN675), $Q675-$S675+AZ675-BW675)</f>
        <v>0</v>
      </c>
      <c r="DF675" s="160" cm="1">
        <f t="array" ref="DF675">_xlfn.IFS(DF$1= 0,"", NOT(ISBLANK(CO675)), 0, ISBLANK(CO675), $Q675-$S675+BA675-BX675)</f>
        <v>0</v>
      </c>
      <c r="DG675" s="160" cm="1">
        <f t="array" ref="DG675">_xlfn.IFS(DG$1= 0,"", NOT(ISBLANK(CP675)), 0, ISBLANK(CP675), $Q675-$S675+BB675-BY675)</f>
        <v>0</v>
      </c>
      <c r="DH675" s="160" cm="1">
        <f t="array" ref="DH675">_xlfn.IFS(DH$1= 0,"", NOT(ISBLANK(CQ675)), 0, ISBLANK(CQ675), $Q675-$S675+BC675-BZ675)</f>
        <v>0</v>
      </c>
      <c r="DI675" s="160" cm="1">
        <f t="array" ref="DI675">_xlfn.IFS(DI$1= 0,"", NOT(ISBLANK(CR675)), 0, ISBLANK(CR675), $Q675-$S675+BD675-CA675)</f>
        <v>0</v>
      </c>
      <c r="DJ675" s="160" t="str" cm="1">
        <f t="array" ref="DJ675">_xlfn.IFS(DJ$1= 0,"", NOT(ISBLANK(CS675)), 0, ISBLANK(CS675), $Q675-$S675+BE675-CB675)</f>
        <v/>
      </c>
      <c r="DK675" s="160" t="str" cm="1">
        <f t="array" ref="DK675">_xlfn.IFS(DK$1= 0,"", NOT(ISBLANK(CT675)), 0, ISBLANK(CT675), $Q675-$S675+BF675-CC675)</f>
        <v/>
      </c>
      <c r="DL675" s="162" t="str" cm="1">
        <f t="array" ref="DL675">_xlfn.IFS(DL$1= 0,"", NOT(ISBLANK(CU675)), 0, ISBLANK(CU675), $Q675-$S675+BG675-CD675)</f>
        <v/>
      </c>
      <c r="DM675" s="162" t="str" cm="1">
        <f t="array" ref="DM675">_xlfn.IFS(DM$1= 0,"", NOT(ISBLANK(CV675)), 0, ISBLANK(CV675), $Q675-$S675+BH675-CE675)</f>
        <v/>
      </c>
      <c r="DN675" s="162" t="str" cm="1">
        <f t="array" ref="DN675">_xlfn.IFS(DN$1= 0,"", NOT(ISBLANK(CW675)), 0, ISBLANK(CW675), $Q675-$S675+BI675-CF675)</f>
        <v/>
      </c>
      <c r="DO675" s="162" t="str" cm="1">
        <f t="array" ref="DO675">_xlfn.IFS(DO$1= 0,"", NOT(ISBLANK(CX675)), 0, ISBLANK(CX675), $Q675-$S675+BJ675-CG675)</f>
        <v/>
      </c>
      <c r="DP675" s="162" t="str" cm="1">
        <f t="array" ref="DP675">_xlfn.IFS(DP$1= 0,"", NOT(ISBLANK(CY675)), 0, ISBLANK(CY675), $Q675-$S675+BK675-CH675)</f>
        <v/>
      </c>
      <c r="DQ675" s="162" t="str" cm="1">
        <f t="array" ref="DQ675">_xlfn.IFS(DQ$1= 0,"", NOT(ISBLANK(CZ675)), 0, ISBLANK(CZ675), $Q675-$S675+BL675-CI675)</f>
        <v/>
      </c>
      <c r="DR675" s="163" t="str" cm="1">
        <f t="array" ref="DR675">_xlfn.IFS(DR$1= 0,"", NOT(ISBLANK(DA675)), 0, ISBLANK(DA675), $Q675-$S675+BM675-CJ675)</f>
        <v/>
      </c>
    </row>
    <row r="676" spans="1:122" ht="16.5" x14ac:dyDescent="0.3">
      <c r="A676" s="135"/>
      <c r="B676" s="136"/>
      <c r="C676" s="136"/>
      <c r="D676" s="137"/>
      <c r="E676" s="176"/>
      <c r="F676" s="182"/>
      <c r="G676" s="183"/>
      <c r="H676" s="183"/>
      <c r="I676" s="183"/>
      <c r="J676" s="183"/>
      <c r="K676" s="183"/>
      <c r="L676" s="183"/>
      <c r="M676" s="186"/>
      <c r="N676" s="182"/>
      <c r="O676" s="184"/>
      <c r="P676" s="178"/>
      <c r="Q676" s="118">
        <f t="shared" si="204"/>
        <v>0</v>
      </c>
      <c r="R676" s="3"/>
      <c r="S676" s="3"/>
      <c r="T676" s="4"/>
      <c r="U676" s="4"/>
      <c r="V676" s="99">
        <f t="shared" si="205"/>
        <v>0</v>
      </c>
      <c r="W676" s="161"/>
      <c r="X676" s="138"/>
      <c r="AH676" s="158" t="str">
        <f t="array" ref="AH676">IF(OR(AH$1=0, $A676=""),"",SQRT((_xlfn.XLOOKUP(AH$1,$Z$2:$Z$16,$AA$2:$AA$16)-$T676)^2+(_xlfn.XLOOKUP(AH$1,$Z$2:$Z$16,$AB$2:$AB$16)-$U676)^2+(_xlfn.XLOOKUP(AH$1,$Z$2:$Z$16,$AC$2:$AC$16-$V676)^2)))</f>
        <v/>
      </c>
      <c r="AI676" s="140" t="str">
        <f t="array" ref="AI676">IF(OR(AI$1=0, $A676=""),"",SQRT((_xlfn.XLOOKUP(AI$1,$Z$2:$Z$16,$AA$2:$AA$16)-$T676)^2+(_xlfn.XLOOKUP(AI$1,$Z$2:$Z$16,$AB$2:$AB$16)-$U676)^2+(_xlfn.XLOOKUP(AI$1,$Z$2:$Z$16,$AC$2:$AC$16-$V676)^2)))</f>
        <v/>
      </c>
      <c r="AJ676" s="140" t="str">
        <f t="array" ref="AJ676">IF(OR(AJ$1=0, $A676=""),"",SQRT((_xlfn.XLOOKUP(AJ$1,$Z$2:$Z$16,$AA$2:$AA$16)-$T676)^2+(_xlfn.XLOOKUP(AJ$1,$Z$2:$Z$16,$AB$2:$AB$16)-$U676)^2+(_xlfn.XLOOKUP(AJ$1,$Z$2:$Z$16,$AC$2:$AC$16-$V676)^2)))</f>
        <v/>
      </c>
      <c r="AK676" s="140" t="str">
        <f t="array" ref="AK676">IF(OR(AK$1=0, $A676=""),"",SQRT((_xlfn.XLOOKUP(AK$1,$Z$2:$Z$16,$AA$2:$AA$16)-$T676)^2+(_xlfn.XLOOKUP(AK$1,$Z$2:$Z$16,$AB$2:$AB$16)-$U676)^2+(_xlfn.XLOOKUP(AK$1,$Z$2:$Z$16,$AC$2:$AC$16-$V676)^2)))</f>
        <v/>
      </c>
      <c r="AL676" s="140" t="str">
        <f t="array" ref="AL676">IF(OR(AL$1=0, $A676=""),"",SQRT((_xlfn.XLOOKUP(AL$1,$Z$2:$Z$16,$AA$2:$AA$16)-$T676)^2+(_xlfn.XLOOKUP(AL$1,$Z$2:$Z$16,$AB$2:$AB$16)-$U676)^2+(_xlfn.XLOOKUP(AL$1,$Z$2:$Z$16,$AC$2:$AC$16-$V676)^2)))</f>
        <v/>
      </c>
      <c r="AM676" s="140" t="str">
        <f t="array" ref="AM676">IF(OR(AM$1=0, $A676=""),"",SQRT((_xlfn.XLOOKUP(AM$1,$Z$2:$Z$16,$AA$2:$AA$16)-$T676)^2+(_xlfn.XLOOKUP(AM$1,$Z$2:$Z$16,$AB$2:$AB$16)-$U676)^2+(_xlfn.XLOOKUP(AM$1,$Z$2:$Z$16,$AC$2:$AC$16-$V676)^2)))</f>
        <v/>
      </c>
      <c r="AN676" s="140" t="str">
        <f t="array" ref="AN676">IF(OR(AN$1=0, $A676=""),"",SQRT((_xlfn.XLOOKUP(AN$1,$Z$2:$Z$16,$AA$2:$AA$16)-$T676)^2+(_xlfn.XLOOKUP(AN$1,$Z$2:$Z$16,$AB$2:$AB$16)-$U676)^2+(_xlfn.XLOOKUP(AN$1,$Z$2:$Z$16,$AC$2:$AC$16-$V676)^2)))</f>
        <v/>
      </c>
      <c r="AO676" s="140" t="str">
        <f t="array" ref="AO676">IF(OR(AO$1=0, $A676=""),"",SQRT((_xlfn.XLOOKUP(AO$1,$Z$2:$Z$16,$AA$2:$AA$16)-$T676)^2+(_xlfn.XLOOKUP(AO$1,$Z$2:$Z$16,$AB$2:$AB$16)-$U676)^2+(_xlfn.XLOOKUP(AO$1,$Z$2:$Z$16,$AC$2:$AC$16-$V676)^2)))</f>
        <v/>
      </c>
      <c r="AP676" s="141" t="str">
        <f t="array" ref="AP676">IF(OR(AP$1=0, $A676=""),"",SQRT((_xlfn.XLOOKUP(AP$1,$Z$2:$Z$16,$AA$2:$AA$16)-$T676)^2+(_xlfn.XLOOKUP(AP$1,$Z$2:$Z$16,$AB$2:$AB$16)-$U676)^2+(_xlfn.XLOOKUP(AP$1,$Z$2:$Z$16,$AC$2:$AC$16-$V676)^2)))</f>
        <v/>
      </c>
      <c r="AQ676" s="141" t="str">
        <f t="array" ref="AQ676">IF(OR(AQ$1=0, $A676=""),"",SQRT((_xlfn.XLOOKUP(AQ$1,$Z$2:$Z$16,$AA$2:$AA$16)-$T676)^2+(_xlfn.XLOOKUP(AQ$1,$Z$2:$Z$16,$AB$2:$AB$16)-$U676)^2+(_xlfn.XLOOKUP(AQ$1,$Z$2:$Z$16,$AC$2:$AC$16-$V676)^2)))</f>
        <v/>
      </c>
      <c r="AR676" s="141" t="str">
        <f t="array" ref="AR676">IF(OR(AR$1=0, $A676=""),"",SQRT((_xlfn.XLOOKUP(AR$1,$Z$2:$Z$16,$AA$2:$AA$16)-$T676)^2+(_xlfn.XLOOKUP(AR$1,$Z$2:$Z$16,$AB$2:$AB$16)-$U676)^2+(_xlfn.XLOOKUP(AR$1,$Z$2:$Z$16,$AC$2:$AC$16-$V676)^2)))</f>
        <v/>
      </c>
      <c r="AS676" s="141" t="str">
        <f t="array" ref="AS676">IF(OR(AS$1=0, $A676=""),"",SQRT((_xlfn.XLOOKUP(AS$1,$Z$2:$Z$16,$AA$2:$AA$16)-$T676)^2+(_xlfn.XLOOKUP(AS$1,$Z$2:$Z$16,$AB$2:$AB$16)-$U676)^2+(_xlfn.XLOOKUP(AS$1,$Z$2:$Z$16,$AC$2:$AC$16-$V676)^2)))</f>
        <v/>
      </c>
      <c r="AT676" s="141" t="str">
        <f t="array" ref="AT676">IF(OR(AT$1=0, $A676=""),"",SQRT((_xlfn.XLOOKUP(AT$1,$Z$2:$Z$16,$AA$2:$AA$16)-$T676)^2+(_xlfn.XLOOKUP(AT$1,$Z$2:$Z$16,$AB$2:$AB$16)-$U676)^2+(_xlfn.XLOOKUP(AT$1,$Z$2:$Z$16,$AC$2:$AC$16-$V676)^2)))</f>
        <v/>
      </c>
      <c r="AU676" s="141" t="str">
        <f t="array" ref="AU676">IF(OR(AU$1=0, $A676=""),"",SQRT((_xlfn.XLOOKUP(AU$1,$Z$2:$Z$16,$AA$2:$AA$16)-$T676)^2+(_xlfn.XLOOKUP(AU$1,$Z$2:$Z$16,$AB$2:$AB$16)-$U676)^2+(_xlfn.XLOOKUP(AU$1,$Z$2:$Z$16,$AC$2:$AC$16-$V676)^2)))</f>
        <v/>
      </c>
      <c r="AV676" s="142" t="str">
        <f t="array" ref="AV676">IF(OR(AV$1=0, $A676=""),"",SQRT((_xlfn.XLOOKUP(AV$1,$Z$2:$Z$16,$AA$2:$AA$16)-$T676)^2+(_xlfn.XLOOKUP(AV$1,$Z$2:$Z$16,$AB$2:$AB$16)-$U676)^2+(_xlfn.XLOOKUP(AV$1,$Z$2:$Z$16,$AC$2:$AC$16-$V676)^2)))</f>
        <v/>
      </c>
      <c r="AW676" s="124"/>
      <c r="AX676" s="124"/>
      <c r="AY676" s="125">
        <f t="shared" si="206"/>
        <v>0</v>
      </c>
      <c r="AZ676" s="143">
        <f t="shared" si="207"/>
        <v>0</v>
      </c>
      <c r="BA676" s="143">
        <f t="shared" si="208"/>
        <v>0</v>
      </c>
      <c r="BB676" s="143">
        <f t="shared" si="209"/>
        <v>0</v>
      </c>
      <c r="BC676" s="143">
        <f t="shared" si="210"/>
        <v>0</v>
      </c>
      <c r="BD676" s="143">
        <f t="shared" si="211"/>
        <v>0</v>
      </c>
      <c r="BE676" s="143">
        <f t="shared" si="212"/>
        <v>0</v>
      </c>
      <c r="BF676" s="143">
        <f t="shared" si="213"/>
        <v>0</v>
      </c>
      <c r="BG676" s="144">
        <f t="shared" si="214"/>
        <v>0</v>
      </c>
      <c r="BH676" s="144">
        <f t="shared" si="215"/>
        <v>0</v>
      </c>
      <c r="BI676" s="144">
        <f t="shared" si="216"/>
        <v>0</v>
      </c>
      <c r="BJ676" s="144">
        <f t="shared" si="217"/>
        <v>0</v>
      </c>
      <c r="BK676" s="144">
        <f t="shared" si="218"/>
        <v>0</v>
      </c>
      <c r="BL676" s="144">
        <f t="shared" si="219"/>
        <v>0</v>
      </c>
      <c r="BM676" s="145">
        <f t="shared" si="220"/>
        <v>0</v>
      </c>
      <c r="BN676" s="124"/>
      <c r="BO676" s="124"/>
      <c r="BP676" s="124"/>
      <c r="BQ676" s="124"/>
      <c r="BR676" s="124"/>
      <c r="BS676" s="124"/>
      <c r="BT676" s="124"/>
      <c r="BU676" s="124"/>
      <c r="BV676" s="130"/>
      <c r="BW676" s="130"/>
      <c r="BX676" s="130"/>
      <c r="BY676" s="130"/>
      <c r="BZ676" s="130"/>
      <c r="CA676" s="130"/>
      <c r="CB676" s="130"/>
      <c r="CC676" s="130"/>
      <c r="CD676" s="130"/>
      <c r="CE676" s="130"/>
      <c r="CF676" s="130"/>
      <c r="CG676" s="130"/>
      <c r="CH676" s="130"/>
      <c r="CI676" s="130"/>
      <c r="CJ676" s="130"/>
      <c r="CL676" s="124"/>
      <c r="CM676" s="130" t="s">
        <v>32</v>
      </c>
      <c r="CN676" s="130"/>
      <c r="CO676" s="130"/>
      <c r="CP676" s="130"/>
      <c r="CQ676" s="130"/>
      <c r="CR676" s="130"/>
      <c r="CS676" s="130"/>
      <c r="CT676" s="130"/>
      <c r="CU676" s="130"/>
      <c r="CV676" s="130"/>
      <c r="CW676" s="130"/>
      <c r="CX676" s="130"/>
      <c r="CY676" s="130"/>
      <c r="CZ676" s="130"/>
      <c r="DA676" s="130"/>
      <c r="DD676" s="159" cm="1">
        <f t="array" ref="DD676">_xlfn.IFS(DD$1= 0,"", NOT(ISBLANK(CM676)), 0, ISBLANK(CM676), $Q676-$S676+AY676-BV676)</f>
        <v>0</v>
      </c>
      <c r="DE676" s="160" cm="1">
        <f t="array" ref="DE676">_xlfn.IFS(DE$1= 0,"", NOT(ISBLANK(CN676)), 0, ISBLANK(CN676), $Q676-$S676+AZ676-BW676)</f>
        <v>0</v>
      </c>
      <c r="DF676" s="160" cm="1">
        <f t="array" ref="DF676">_xlfn.IFS(DF$1= 0,"", NOT(ISBLANK(CO676)), 0, ISBLANK(CO676), $Q676-$S676+BA676-BX676)</f>
        <v>0</v>
      </c>
      <c r="DG676" s="160" cm="1">
        <f t="array" ref="DG676">_xlfn.IFS(DG$1= 0,"", NOT(ISBLANK(CP676)), 0, ISBLANK(CP676), $Q676-$S676+BB676-BY676)</f>
        <v>0</v>
      </c>
      <c r="DH676" s="160" cm="1">
        <f t="array" ref="DH676">_xlfn.IFS(DH$1= 0,"", NOT(ISBLANK(CQ676)), 0, ISBLANK(CQ676), $Q676-$S676+BC676-BZ676)</f>
        <v>0</v>
      </c>
      <c r="DI676" s="160" cm="1">
        <f t="array" ref="DI676">_xlfn.IFS(DI$1= 0,"", NOT(ISBLANK(CR676)), 0, ISBLANK(CR676), $Q676-$S676+BD676-CA676)</f>
        <v>0</v>
      </c>
      <c r="DJ676" s="160" t="str" cm="1">
        <f t="array" ref="DJ676">_xlfn.IFS(DJ$1= 0,"", NOT(ISBLANK(CS676)), 0, ISBLANK(CS676), $Q676-$S676+BE676-CB676)</f>
        <v/>
      </c>
      <c r="DK676" s="160" t="str" cm="1">
        <f t="array" ref="DK676">_xlfn.IFS(DK$1= 0,"", NOT(ISBLANK(CT676)), 0, ISBLANK(CT676), $Q676-$S676+BF676-CC676)</f>
        <v/>
      </c>
      <c r="DL676" s="162" t="str" cm="1">
        <f t="array" ref="DL676">_xlfn.IFS(DL$1= 0,"", NOT(ISBLANK(CU676)), 0, ISBLANK(CU676), $Q676-$S676+BG676-CD676)</f>
        <v/>
      </c>
      <c r="DM676" s="162" t="str" cm="1">
        <f t="array" ref="DM676">_xlfn.IFS(DM$1= 0,"", NOT(ISBLANK(CV676)), 0, ISBLANK(CV676), $Q676-$S676+BH676-CE676)</f>
        <v/>
      </c>
      <c r="DN676" s="162" t="str" cm="1">
        <f t="array" ref="DN676">_xlfn.IFS(DN$1= 0,"", NOT(ISBLANK(CW676)), 0, ISBLANK(CW676), $Q676-$S676+BI676-CF676)</f>
        <v/>
      </c>
      <c r="DO676" s="162" t="str" cm="1">
        <f t="array" ref="DO676">_xlfn.IFS(DO$1= 0,"", NOT(ISBLANK(CX676)), 0, ISBLANK(CX676), $Q676-$S676+BJ676-CG676)</f>
        <v/>
      </c>
      <c r="DP676" s="162" t="str" cm="1">
        <f t="array" ref="DP676">_xlfn.IFS(DP$1= 0,"", NOT(ISBLANK(CY676)), 0, ISBLANK(CY676), $Q676-$S676+BK676-CH676)</f>
        <v/>
      </c>
      <c r="DQ676" s="162" t="str" cm="1">
        <f t="array" ref="DQ676">_xlfn.IFS(DQ$1= 0,"", NOT(ISBLANK(CZ676)), 0, ISBLANK(CZ676), $Q676-$S676+BL676-CI676)</f>
        <v/>
      </c>
      <c r="DR676" s="163" t="str" cm="1">
        <f t="array" ref="DR676">_xlfn.IFS(DR$1= 0,"", NOT(ISBLANK(DA676)), 0, ISBLANK(DA676), $Q676-$S676+BM676-CJ676)</f>
        <v/>
      </c>
    </row>
    <row r="677" spans="1:122" ht="16.5" x14ac:dyDescent="0.3">
      <c r="A677" s="135"/>
      <c r="B677" s="136"/>
      <c r="C677" s="136"/>
      <c r="D677" s="137"/>
      <c r="E677" s="176"/>
      <c r="F677" s="182"/>
      <c r="G677" s="183"/>
      <c r="H677" s="183"/>
      <c r="I677" s="183"/>
      <c r="J677" s="183"/>
      <c r="K677" s="183"/>
      <c r="L677" s="183"/>
      <c r="M677" s="186"/>
      <c r="N677" s="182"/>
      <c r="O677" s="184"/>
      <c r="P677" s="178"/>
      <c r="Q677" s="118">
        <f t="shared" si="204"/>
        <v>0</v>
      </c>
      <c r="R677" s="3"/>
      <c r="S677" s="3"/>
      <c r="T677" s="4"/>
      <c r="U677" s="4"/>
      <c r="V677" s="99">
        <f t="shared" si="205"/>
        <v>0</v>
      </c>
      <c r="W677" s="161"/>
      <c r="X677" s="138"/>
      <c r="AH677" s="158" t="str">
        <f t="array" ref="AH677">IF(OR(AH$1=0, $A677=""),"",SQRT((_xlfn.XLOOKUP(AH$1,$Z$2:$Z$16,$AA$2:$AA$16)-$T677)^2+(_xlfn.XLOOKUP(AH$1,$Z$2:$Z$16,$AB$2:$AB$16)-$U677)^2+(_xlfn.XLOOKUP(AH$1,$Z$2:$Z$16,$AC$2:$AC$16-$V677)^2)))</f>
        <v/>
      </c>
      <c r="AI677" s="140" t="str">
        <f t="array" ref="AI677">IF(OR(AI$1=0, $A677=""),"",SQRT((_xlfn.XLOOKUP(AI$1,$Z$2:$Z$16,$AA$2:$AA$16)-$T677)^2+(_xlfn.XLOOKUP(AI$1,$Z$2:$Z$16,$AB$2:$AB$16)-$U677)^2+(_xlfn.XLOOKUP(AI$1,$Z$2:$Z$16,$AC$2:$AC$16-$V677)^2)))</f>
        <v/>
      </c>
      <c r="AJ677" s="140" t="str">
        <f t="array" ref="AJ677">IF(OR(AJ$1=0, $A677=""),"",SQRT((_xlfn.XLOOKUP(AJ$1,$Z$2:$Z$16,$AA$2:$AA$16)-$T677)^2+(_xlfn.XLOOKUP(AJ$1,$Z$2:$Z$16,$AB$2:$AB$16)-$U677)^2+(_xlfn.XLOOKUP(AJ$1,$Z$2:$Z$16,$AC$2:$AC$16-$V677)^2)))</f>
        <v/>
      </c>
      <c r="AK677" s="140" t="str">
        <f t="array" ref="AK677">IF(OR(AK$1=0, $A677=""),"",SQRT((_xlfn.XLOOKUP(AK$1,$Z$2:$Z$16,$AA$2:$AA$16)-$T677)^2+(_xlfn.XLOOKUP(AK$1,$Z$2:$Z$16,$AB$2:$AB$16)-$U677)^2+(_xlfn.XLOOKUP(AK$1,$Z$2:$Z$16,$AC$2:$AC$16-$V677)^2)))</f>
        <v/>
      </c>
      <c r="AL677" s="140" t="str">
        <f t="array" ref="AL677">IF(OR(AL$1=0, $A677=""),"",SQRT((_xlfn.XLOOKUP(AL$1,$Z$2:$Z$16,$AA$2:$AA$16)-$T677)^2+(_xlfn.XLOOKUP(AL$1,$Z$2:$Z$16,$AB$2:$AB$16)-$U677)^2+(_xlfn.XLOOKUP(AL$1,$Z$2:$Z$16,$AC$2:$AC$16-$V677)^2)))</f>
        <v/>
      </c>
      <c r="AM677" s="140" t="str">
        <f t="array" ref="AM677">IF(OR(AM$1=0, $A677=""),"",SQRT((_xlfn.XLOOKUP(AM$1,$Z$2:$Z$16,$AA$2:$AA$16)-$T677)^2+(_xlfn.XLOOKUP(AM$1,$Z$2:$Z$16,$AB$2:$AB$16)-$U677)^2+(_xlfn.XLOOKUP(AM$1,$Z$2:$Z$16,$AC$2:$AC$16-$V677)^2)))</f>
        <v/>
      </c>
      <c r="AN677" s="140" t="str">
        <f t="array" ref="AN677">IF(OR(AN$1=0, $A677=""),"",SQRT((_xlfn.XLOOKUP(AN$1,$Z$2:$Z$16,$AA$2:$AA$16)-$T677)^2+(_xlfn.XLOOKUP(AN$1,$Z$2:$Z$16,$AB$2:$AB$16)-$U677)^2+(_xlfn.XLOOKUP(AN$1,$Z$2:$Z$16,$AC$2:$AC$16-$V677)^2)))</f>
        <v/>
      </c>
      <c r="AO677" s="140" t="str">
        <f t="array" ref="AO677">IF(OR(AO$1=0, $A677=""),"",SQRT((_xlfn.XLOOKUP(AO$1,$Z$2:$Z$16,$AA$2:$AA$16)-$T677)^2+(_xlfn.XLOOKUP(AO$1,$Z$2:$Z$16,$AB$2:$AB$16)-$U677)^2+(_xlfn.XLOOKUP(AO$1,$Z$2:$Z$16,$AC$2:$AC$16-$V677)^2)))</f>
        <v/>
      </c>
      <c r="AP677" s="141" t="str">
        <f t="array" ref="AP677">IF(OR(AP$1=0, $A677=""),"",SQRT((_xlfn.XLOOKUP(AP$1,$Z$2:$Z$16,$AA$2:$AA$16)-$T677)^2+(_xlfn.XLOOKUP(AP$1,$Z$2:$Z$16,$AB$2:$AB$16)-$U677)^2+(_xlfn.XLOOKUP(AP$1,$Z$2:$Z$16,$AC$2:$AC$16-$V677)^2)))</f>
        <v/>
      </c>
      <c r="AQ677" s="141" t="str">
        <f t="array" ref="AQ677">IF(OR(AQ$1=0, $A677=""),"",SQRT((_xlfn.XLOOKUP(AQ$1,$Z$2:$Z$16,$AA$2:$AA$16)-$T677)^2+(_xlfn.XLOOKUP(AQ$1,$Z$2:$Z$16,$AB$2:$AB$16)-$U677)^2+(_xlfn.XLOOKUP(AQ$1,$Z$2:$Z$16,$AC$2:$AC$16-$V677)^2)))</f>
        <v/>
      </c>
      <c r="AR677" s="141" t="str">
        <f t="array" ref="AR677">IF(OR(AR$1=0, $A677=""),"",SQRT((_xlfn.XLOOKUP(AR$1,$Z$2:$Z$16,$AA$2:$AA$16)-$T677)^2+(_xlfn.XLOOKUP(AR$1,$Z$2:$Z$16,$AB$2:$AB$16)-$U677)^2+(_xlfn.XLOOKUP(AR$1,$Z$2:$Z$16,$AC$2:$AC$16-$V677)^2)))</f>
        <v/>
      </c>
      <c r="AS677" s="141" t="str">
        <f t="array" ref="AS677">IF(OR(AS$1=0, $A677=""),"",SQRT((_xlfn.XLOOKUP(AS$1,$Z$2:$Z$16,$AA$2:$AA$16)-$T677)^2+(_xlfn.XLOOKUP(AS$1,$Z$2:$Z$16,$AB$2:$AB$16)-$U677)^2+(_xlfn.XLOOKUP(AS$1,$Z$2:$Z$16,$AC$2:$AC$16-$V677)^2)))</f>
        <v/>
      </c>
      <c r="AT677" s="141" t="str">
        <f t="array" ref="AT677">IF(OR(AT$1=0, $A677=""),"",SQRT((_xlfn.XLOOKUP(AT$1,$Z$2:$Z$16,$AA$2:$AA$16)-$T677)^2+(_xlfn.XLOOKUP(AT$1,$Z$2:$Z$16,$AB$2:$AB$16)-$U677)^2+(_xlfn.XLOOKUP(AT$1,$Z$2:$Z$16,$AC$2:$AC$16-$V677)^2)))</f>
        <v/>
      </c>
      <c r="AU677" s="141" t="str">
        <f t="array" ref="AU677">IF(OR(AU$1=0, $A677=""),"",SQRT((_xlfn.XLOOKUP(AU$1,$Z$2:$Z$16,$AA$2:$AA$16)-$T677)^2+(_xlfn.XLOOKUP(AU$1,$Z$2:$Z$16,$AB$2:$AB$16)-$U677)^2+(_xlfn.XLOOKUP(AU$1,$Z$2:$Z$16,$AC$2:$AC$16-$V677)^2)))</f>
        <v/>
      </c>
      <c r="AV677" s="142" t="str">
        <f t="array" ref="AV677">IF(OR(AV$1=0, $A677=""),"",SQRT((_xlfn.XLOOKUP(AV$1,$Z$2:$Z$16,$AA$2:$AA$16)-$T677)^2+(_xlfn.XLOOKUP(AV$1,$Z$2:$Z$16,$AB$2:$AB$16)-$U677)^2+(_xlfn.XLOOKUP(AV$1,$Z$2:$Z$16,$AC$2:$AC$16-$V677)^2)))</f>
        <v/>
      </c>
      <c r="AW677" s="124"/>
      <c r="AX677" s="124"/>
      <c r="AY677" s="125">
        <f t="shared" si="206"/>
        <v>0</v>
      </c>
      <c r="AZ677" s="143">
        <f t="shared" si="207"/>
        <v>0</v>
      </c>
      <c r="BA677" s="143">
        <f t="shared" si="208"/>
        <v>0</v>
      </c>
      <c r="BB677" s="143">
        <f t="shared" si="209"/>
        <v>0</v>
      </c>
      <c r="BC677" s="143">
        <f t="shared" si="210"/>
        <v>0</v>
      </c>
      <c r="BD677" s="143">
        <f t="shared" si="211"/>
        <v>0</v>
      </c>
      <c r="BE677" s="143">
        <f t="shared" si="212"/>
        <v>0</v>
      </c>
      <c r="BF677" s="143">
        <f t="shared" si="213"/>
        <v>0</v>
      </c>
      <c r="BG677" s="144">
        <f t="shared" si="214"/>
        <v>0</v>
      </c>
      <c r="BH677" s="144">
        <f t="shared" si="215"/>
        <v>0</v>
      </c>
      <c r="BI677" s="144">
        <f t="shared" si="216"/>
        <v>0</v>
      </c>
      <c r="BJ677" s="144">
        <f t="shared" si="217"/>
        <v>0</v>
      </c>
      <c r="BK677" s="144">
        <f t="shared" si="218"/>
        <v>0</v>
      </c>
      <c r="BL677" s="144">
        <f t="shared" si="219"/>
        <v>0</v>
      </c>
      <c r="BM677" s="145">
        <f t="shared" si="220"/>
        <v>0</v>
      </c>
      <c r="BN677" s="124"/>
      <c r="BO677" s="124"/>
      <c r="BP677" s="124"/>
      <c r="BQ677" s="124"/>
      <c r="BR677" s="124"/>
      <c r="BS677" s="124"/>
      <c r="BT677" s="124"/>
      <c r="BU677" s="124"/>
      <c r="BV677" s="130"/>
      <c r="BW677" s="130"/>
      <c r="BX677" s="130"/>
      <c r="BY677" s="130"/>
      <c r="BZ677" s="130"/>
      <c r="CA677" s="130"/>
      <c r="CB677" s="130"/>
      <c r="CC677" s="130"/>
      <c r="CD677" s="130"/>
      <c r="CE677" s="130"/>
      <c r="CF677" s="130"/>
      <c r="CG677" s="130"/>
      <c r="CH677" s="130"/>
      <c r="CI677" s="130"/>
      <c r="CJ677" s="130"/>
      <c r="CL677" s="124"/>
      <c r="CM677" s="130" t="s">
        <v>32</v>
      </c>
      <c r="CN677" s="130"/>
      <c r="CO677" s="130"/>
      <c r="CP677" s="130"/>
      <c r="CQ677" s="130"/>
      <c r="CR677" s="130"/>
      <c r="CS677" s="130"/>
      <c r="CT677" s="130"/>
      <c r="CU677" s="130"/>
      <c r="CV677" s="130"/>
      <c r="CW677" s="130"/>
      <c r="CX677" s="130"/>
      <c r="CY677" s="130"/>
      <c r="CZ677" s="130"/>
      <c r="DA677" s="130"/>
      <c r="DD677" s="159" cm="1">
        <f t="array" ref="DD677">_xlfn.IFS(DD$1= 0,"", NOT(ISBLANK(CM677)), 0, ISBLANK(CM677), $Q677-$S677+AY677-BV677)</f>
        <v>0</v>
      </c>
      <c r="DE677" s="160" cm="1">
        <f t="array" ref="DE677">_xlfn.IFS(DE$1= 0,"", NOT(ISBLANK(CN677)), 0, ISBLANK(CN677), $Q677-$S677+AZ677-BW677)</f>
        <v>0</v>
      </c>
      <c r="DF677" s="160" cm="1">
        <f t="array" ref="DF677">_xlfn.IFS(DF$1= 0,"", NOT(ISBLANK(CO677)), 0, ISBLANK(CO677), $Q677-$S677+BA677-BX677)</f>
        <v>0</v>
      </c>
      <c r="DG677" s="160" cm="1">
        <f t="array" ref="DG677">_xlfn.IFS(DG$1= 0,"", NOT(ISBLANK(CP677)), 0, ISBLANK(CP677), $Q677-$S677+BB677-BY677)</f>
        <v>0</v>
      </c>
      <c r="DH677" s="160" cm="1">
        <f t="array" ref="DH677">_xlfn.IFS(DH$1= 0,"", NOT(ISBLANK(CQ677)), 0, ISBLANK(CQ677), $Q677-$S677+BC677-BZ677)</f>
        <v>0</v>
      </c>
      <c r="DI677" s="160" cm="1">
        <f t="array" ref="DI677">_xlfn.IFS(DI$1= 0,"", NOT(ISBLANK(CR677)), 0, ISBLANK(CR677), $Q677-$S677+BD677-CA677)</f>
        <v>0</v>
      </c>
      <c r="DJ677" s="160" t="str" cm="1">
        <f t="array" ref="DJ677">_xlfn.IFS(DJ$1= 0,"", NOT(ISBLANK(CS677)), 0, ISBLANK(CS677), $Q677-$S677+BE677-CB677)</f>
        <v/>
      </c>
      <c r="DK677" s="160" t="str" cm="1">
        <f t="array" ref="DK677">_xlfn.IFS(DK$1= 0,"", NOT(ISBLANK(CT677)), 0, ISBLANK(CT677), $Q677-$S677+BF677-CC677)</f>
        <v/>
      </c>
      <c r="DL677" s="162" t="str" cm="1">
        <f t="array" ref="DL677">_xlfn.IFS(DL$1= 0,"", NOT(ISBLANK(CU677)), 0, ISBLANK(CU677), $Q677-$S677+BG677-CD677)</f>
        <v/>
      </c>
      <c r="DM677" s="162" t="str" cm="1">
        <f t="array" ref="DM677">_xlfn.IFS(DM$1= 0,"", NOT(ISBLANK(CV677)), 0, ISBLANK(CV677), $Q677-$S677+BH677-CE677)</f>
        <v/>
      </c>
      <c r="DN677" s="162" t="str" cm="1">
        <f t="array" ref="DN677">_xlfn.IFS(DN$1= 0,"", NOT(ISBLANK(CW677)), 0, ISBLANK(CW677), $Q677-$S677+BI677-CF677)</f>
        <v/>
      </c>
      <c r="DO677" s="162" t="str" cm="1">
        <f t="array" ref="DO677">_xlfn.IFS(DO$1= 0,"", NOT(ISBLANK(CX677)), 0, ISBLANK(CX677), $Q677-$S677+BJ677-CG677)</f>
        <v/>
      </c>
      <c r="DP677" s="162" t="str" cm="1">
        <f t="array" ref="DP677">_xlfn.IFS(DP$1= 0,"", NOT(ISBLANK(CY677)), 0, ISBLANK(CY677), $Q677-$S677+BK677-CH677)</f>
        <v/>
      </c>
      <c r="DQ677" s="162" t="str" cm="1">
        <f t="array" ref="DQ677">_xlfn.IFS(DQ$1= 0,"", NOT(ISBLANK(CZ677)), 0, ISBLANK(CZ677), $Q677-$S677+BL677-CI677)</f>
        <v/>
      </c>
      <c r="DR677" s="163" t="str" cm="1">
        <f t="array" ref="DR677">_xlfn.IFS(DR$1= 0,"", NOT(ISBLANK(DA677)), 0, ISBLANK(DA677), $Q677-$S677+BM677-CJ677)</f>
        <v/>
      </c>
    </row>
    <row r="678" spans="1:122" ht="16.5" x14ac:dyDescent="0.3">
      <c r="A678" s="135"/>
      <c r="B678" s="136"/>
      <c r="C678" s="136"/>
      <c r="D678" s="137"/>
      <c r="E678" s="176"/>
      <c r="F678" s="182"/>
      <c r="G678" s="183"/>
      <c r="H678" s="183"/>
      <c r="I678" s="183"/>
      <c r="J678" s="183"/>
      <c r="K678" s="183"/>
      <c r="L678" s="183"/>
      <c r="M678" s="186"/>
      <c r="N678" s="182"/>
      <c r="O678" s="184"/>
      <c r="P678" s="178"/>
      <c r="Q678" s="118">
        <f t="shared" si="204"/>
        <v>0</v>
      </c>
      <c r="R678" s="3"/>
      <c r="S678" s="3"/>
      <c r="T678" s="4"/>
      <c r="U678" s="4"/>
      <c r="V678" s="99">
        <f t="shared" si="205"/>
        <v>0</v>
      </c>
      <c r="W678" s="161"/>
      <c r="X678" s="138"/>
      <c r="AH678" s="158" t="str">
        <f t="array" ref="AH678">IF(OR(AH$1=0, $A678=""),"",SQRT((_xlfn.XLOOKUP(AH$1,$Z$2:$Z$16,$AA$2:$AA$16)-$T678)^2+(_xlfn.XLOOKUP(AH$1,$Z$2:$Z$16,$AB$2:$AB$16)-$U678)^2+(_xlfn.XLOOKUP(AH$1,$Z$2:$Z$16,$AC$2:$AC$16-$V678)^2)))</f>
        <v/>
      </c>
      <c r="AI678" s="140" t="str">
        <f t="array" ref="AI678">IF(OR(AI$1=0, $A678=""),"",SQRT((_xlfn.XLOOKUP(AI$1,$Z$2:$Z$16,$AA$2:$AA$16)-$T678)^2+(_xlfn.XLOOKUP(AI$1,$Z$2:$Z$16,$AB$2:$AB$16)-$U678)^2+(_xlfn.XLOOKUP(AI$1,$Z$2:$Z$16,$AC$2:$AC$16-$V678)^2)))</f>
        <v/>
      </c>
      <c r="AJ678" s="140" t="str">
        <f t="array" ref="AJ678">IF(OR(AJ$1=0, $A678=""),"",SQRT((_xlfn.XLOOKUP(AJ$1,$Z$2:$Z$16,$AA$2:$AA$16)-$T678)^2+(_xlfn.XLOOKUP(AJ$1,$Z$2:$Z$16,$AB$2:$AB$16)-$U678)^2+(_xlfn.XLOOKUP(AJ$1,$Z$2:$Z$16,$AC$2:$AC$16-$V678)^2)))</f>
        <v/>
      </c>
      <c r="AK678" s="140" t="str">
        <f t="array" ref="AK678">IF(OR(AK$1=0, $A678=""),"",SQRT((_xlfn.XLOOKUP(AK$1,$Z$2:$Z$16,$AA$2:$AA$16)-$T678)^2+(_xlfn.XLOOKUP(AK$1,$Z$2:$Z$16,$AB$2:$AB$16)-$U678)^2+(_xlfn.XLOOKUP(AK$1,$Z$2:$Z$16,$AC$2:$AC$16-$V678)^2)))</f>
        <v/>
      </c>
      <c r="AL678" s="140" t="str">
        <f t="array" ref="AL678">IF(OR(AL$1=0, $A678=""),"",SQRT((_xlfn.XLOOKUP(AL$1,$Z$2:$Z$16,$AA$2:$AA$16)-$T678)^2+(_xlfn.XLOOKUP(AL$1,$Z$2:$Z$16,$AB$2:$AB$16)-$U678)^2+(_xlfn.XLOOKUP(AL$1,$Z$2:$Z$16,$AC$2:$AC$16-$V678)^2)))</f>
        <v/>
      </c>
      <c r="AM678" s="140" t="str">
        <f t="array" ref="AM678">IF(OR(AM$1=0, $A678=""),"",SQRT((_xlfn.XLOOKUP(AM$1,$Z$2:$Z$16,$AA$2:$AA$16)-$T678)^2+(_xlfn.XLOOKUP(AM$1,$Z$2:$Z$16,$AB$2:$AB$16)-$U678)^2+(_xlfn.XLOOKUP(AM$1,$Z$2:$Z$16,$AC$2:$AC$16-$V678)^2)))</f>
        <v/>
      </c>
      <c r="AN678" s="140" t="str">
        <f t="array" ref="AN678">IF(OR(AN$1=0, $A678=""),"",SQRT((_xlfn.XLOOKUP(AN$1,$Z$2:$Z$16,$AA$2:$AA$16)-$T678)^2+(_xlfn.XLOOKUP(AN$1,$Z$2:$Z$16,$AB$2:$AB$16)-$U678)^2+(_xlfn.XLOOKUP(AN$1,$Z$2:$Z$16,$AC$2:$AC$16-$V678)^2)))</f>
        <v/>
      </c>
      <c r="AO678" s="140" t="str">
        <f t="array" ref="AO678">IF(OR(AO$1=0, $A678=""),"",SQRT((_xlfn.XLOOKUP(AO$1,$Z$2:$Z$16,$AA$2:$AA$16)-$T678)^2+(_xlfn.XLOOKUP(AO$1,$Z$2:$Z$16,$AB$2:$AB$16)-$U678)^2+(_xlfn.XLOOKUP(AO$1,$Z$2:$Z$16,$AC$2:$AC$16-$V678)^2)))</f>
        <v/>
      </c>
      <c r="AP678" s="141" t="str">
        <f t="array" ref="AP678">IF(OR(AP$1=0, $A678=""),"",SQRT((_xlfn.XLOOKUP(AP$1,$Z$2:$Z$16,$AA$2:$AA$16)-$T678)^2+(_xlfn.XLOOKUP(AP$1,$Z$2:$Z$16,$AB$2:$AB$16)-$U678)^2+(_xlfn.XLOOKUP(AP$1,$Z$2:$Z$16,$AC$2:$AC$16-$V678)^2)))</f>
        <v/>
      </c>
      <c r="AQ678" s="141" t="str">
        <f t="array" ref="AQ678">IF(OR(AQ$1=0, $A678=""),"",SQRT((_xlfn.XLOOKUP(AQ$1,$Z$2:$Z$16,$AA$2:$AA$16)-$T678)^2+(_xlfn.XLOOKUP(AQ$1,$Z$2:$Z$16,$AB$2:$AB$16)-$U678)^2+(_xlfn.XLOOKUP(AQ$1,$Z$2:$Z$16,$AC$2:$AC$16-$V678)^2)))</f>
        <v/>
      </c>
      <c r="AR678" s="141" t="str">
        <f t="array" ref="AR678">IF(OR(AR$1=0, $A678=""),"",SQRT((_xlfn.XLOOKUP(AR$1,$Z$2:$Z$16,$AA$2:$AA$16)-$T678)^2+(_xlfn.XLOOKUP(AR$1,$Z$2:$Z$16,$AB$2:$AB$16)-$U678)^2+(_xlfn.XLOOKUP(AR$1,$Z$2:$Z$16,$AC$2:$AC$16-$V678)^2)))</f>
        <v/>
      </c>
      <c r="AS678" s="141" t="str">
        <f t="array" ref="AS678">IF(OR(AS$1=0, $A678=""),"",SQRT((_xlfn.XLOOKUP(AS$1,$Z$2:$Z$16,$AA$2:$AA$16)-$T678)^2+(_xlfn.XLOOKUP(AS$1,$Z$2:$Z$16,$AB$2:$AB$16)-$U678)^2+(_xlfn.XLOOKUP(AS$1,$Z$2:$Z$16,$AC$2:$AC$16-$V678)^2)))</f>
        <v/>
      </c>
      <c r="AT678" s="141" t="str">
        <f t="array" ref="AT678">IF(OR(AT$1=0, $A678=""),"",SQRT((_xlfn.XLOOKUP(AT$1,$Z$2:$Z$16,$AA$2:$AA$16)-$T678)^2+(_xlfn.XLOOKUP(AT$1,$Z$2:$Z$16,$AB$2:$AB$16)-$U678)^2+(_xlfn.XLOOKUP(AT$1,$Z$2:$Z$16,$AC$2:$AC$16-$V678)^2)))</f>
        <v/>
      </c>
      <c r="AU678" s="141" t="str">
        <f t="array" ref="AU678">IF(OR(AU$1=0, $A678=""),"",SQRT((_xlfn.XLOOKUP(AU$1,$Z$2:$Z$16,$AA$2:$AA$16)-$T678)^2+(_xlfn.XLOOKUP(AU$1,$Z$2:$Z$16,$AB$2:$AB$16)-$U678)^2+(_xlfn.XLOOKUP(AU$1,$Z$2:$Z$16,$AC$2:$AC$16-$V678)^2)))</f>
        <v/>
      </c>
      <c r="AV678" s="142" t="str">
        <f t="array" ref="AV678">IF(OR(AV$1=0, $A678=""),"",SQRT((_xlfn.XLOOKUP(AV$1,$Z$2:$Z$16,$AA$2:$AA$16)-$T678)^2+(_xlfn.XLOOKUP(AV$1,$Z$2:$Z$16,$AB$2:$AB$16)-$U678)^2+(_xlfn.XLOOKUP(AV$1,$Z$2:$Z$16,$AC$2:$AC$16-$V678)^2)))</f>
        <v/>
      </c>
      <c r="AW678" s="124"/>
      <c r="AX678" s="124"/>
      <c r="AY678" s="125">
        <f t="shared" si="206"/>
        <v>0</v>
      </c>
      <c r="AZ678" s="143">
        <f t="shared" si="207"/>
        <v>0</v>
      </c>
      <c r="BA678" s="143">
        <f t="shared" si="208"/>
        <v>0</v>
      </c>
      <c r="BB678" s="143">
        <f t="shared" si="209"/>
        <v>0</v>
      </c>
      <c r="BC678" s="143">
        <f t="shared" si="210"/>
        <v>0</v>
      </c>
      <c r="BD678" s="143">
        <f t="shared" si="211"/>
        <v>0</v>
      </c>
      <c r="BE678" s="143">
        <f t="shared" si="212"/>
        <v>0</v>
      </c>
      <c r="BF678" s="143">
        <f t="shared" si="213"/>
        <v>0</v>
      </c>
      <c r="BG678" s="144">
        <f t="shared" si="214"/>
        <v>0</v>
      </c>
      <c r="BH678" s="144">
        <f t="shared" si="215"/>
        <v>0</v>
      </c>
      <c r="BI678" s="144">
        <f t="shared" si="216"/>
        <v>0</v>
      </c>
      <c r="BJ678" s="144">
        <f t="shared" si="217"/>
        <v>0</v>
      </c>
      <c r="BK678" s="144">
        <f t="shared" si="218"/>
        <v>0</v>
      </c>
      <c r="BL678" s="144">
        <f t="shared" si="219"/>
        <v>0</v>
      </c>
      <c r="BM678" s="145">
        <f t="shared" si="220"/>
        <v>0</v>
      </c>
      <c r="BN678" s="124"/>
      <c r="BO678" s="124"/>
      <c r="BP678" s="124"/>
      <c r="BQ678" s="124"/>
      <c r="BR678" s="124"/>
      <c r="BS678" s="124"/>
      <c r="BT678" s="124"/>
      <c r="BU678" s="124"/>
      <c r="BV678" s="130"/>
      <c r="BW678" s="130"/>
      <c r="BX678" s="130"/>
      <c r="BY678" s="130"/>
      <c r="BZ678" s="130"/>
      <c r="CA678" s="130"/>
      <c r="CB678" s="130"/>
      <c r="CC678" s="130"/>
      <c r="CD678" s="130"/>
      <c r="CE678" s="130"/>
      <c r="CF678" s="130"/>
      <c r="CG678" s="130"/>
      <c r="CH678" s="130"/>
      <c r="CI678" s="130"/>
      <c r="CJ678" s="130"/>
      <c r="CL678" s="124"/>
      <c r="CM678" s="130" t="s">
        <v>32</v>
      </c>
      <c r="CN678" s="130"/>
      <c r="CO678" s="130"/>
      <c r="CP678" s="130"/>
      <c r="CQ678" s="130"/>
      <c r="CR678" s="130"/>
      <c r="CS678" s="130"/>
      <c r="CT678" s="130"/>
      <c r="CU678" s="130"/>
      <c r="CV678" s="130"/>
      <c r="CW678" s="130"/>
      <c r="CX678" s="130"/>
      <c r="CY678" s="130"/>
      <c r="CZ678" s="130"/>
      <c r="DA678" s="130"/>
      <c r="DD678" s="159" cm="1">
        <f t="array" ref="DD678">_xlfn.IFS(DD$1= 0,"", NOT(ISBLANK(CM678)), 0, ISBLANK(CM678), $Q678-$S678+AY678-BV678)</f>
        <v>0</v>
      </c>
      <c r="DE678" s="160" cm="1">
        <f t="array" ref="DE678">_xlfn.IFS(DE$1= 0,"", NOT(ISBLANK(CN678)), 0, ISBLANK(CN678), $Q678-$S678+AZ678-BW678)</f>
        <v>0</v>
      </c>
      <c r="DF678" s="160" cm="1">
        <f t="array" ref="DF678">_xlfn.IFS(DF$1= 0,"", NOT(ISBLANK(CO678)), 0, ISBLANK(CO678), $Q678-$S678+BA678-BX678)</f>
        <v>0</v>
      </c>
      <c r="DG678" s="160" cm="1">
        <f t="array" ref="DG678">_xlfn.IFS(DG$1= 0,"", NOT(ISBLANK(CP678)), 0, ISBLANK(CP678), $Q678-$S678+BB678-BY678)</f>
        <v>0</v>
      </c>
      <c r="DH678" s="160" cm="1">
        <f t="array" ref="DH678">_xlfn.IFS(DH$1= 0,"", NOT(ISBLANK(CQ678)), 0, ISBLANK(CQ678), $Q678-$S678+BC678-BZ678)</f>
        <v>0</v>
      </c>
      <c r="DI678" s="160" cm="1">
        <f t="array" ref="DI678">_xlfn.IFS(DI$1= 0,"", NOT(ISBLANK(CR678)), 0, ISBLANK(CR678), $Q678-$S678+BD678-CA678)</f>
        <v>0</v>
      </c>
      <c r="DJ678" s="160" t="str" cm="1">
        <f t="array" ref="DJ678">_xlfn.IFS(DJ$1= 0,"", NOT(ISBLANK(CS678)), 0, ISBLANK(CS678), $Q678-$S678+BE678-CB678)</f>
        <v/>
      </c>
      <c r="DK678" s="160" t="str" cm="1">
        <f t="array" ref="DK678">_xlfn.IFS(DK$1= 0,"", NOT(ISBLANK(CT678)), 0, ISBLANK(CT678), $Q678-$S678+BF678-CC678)</f>
        <v/>
      </c>
      <c r="DL678" s="162" t="str" cm="1">
        <f t="array" ref="DL678">_xlfn.IFS(DL$1= 0,"", NOT(ISBLANK(CU678)), 0, ISBLANK(CU678), $Q678-$S678+BG678-CD678)</f>
        <v/>
      </c>
      <c r="DM678" s="162" t="str" cm="1">
        <f t="array" ref="DM678">_xlfn.IFS(DM$1= 0,"", NOT(ISBLANK(CV678)), 0, ISBLANK(CV678), $Q678-$S678+BH678-CE678)</f>
        <v/>
      </c>
      <c r="DN678" s="162" t="str" cm="1">
        <f t="array" ref="DN678">_xlfn.IFS(DN$1= 0,"", NOT(ISBLANK(CW678)), 0, ISBLANK(CW678), $Q678-$S678+BI678-CF678)</f>
        <v/>
      </c>
      <c r="DO678" s="162" t="str" cm="1">
        <f t="array" ref="DO678">_xlfn.IFS(DO$1= 0,"", NOT(ISBLANK(CX678)), 0, ISBLANK(CX678), $Q678-$S678+BJ678-CG678)</f>
        <v/>
      </c>
      <c r="DP678" s="162" t="str" cm="1">
        <f t="array" ref="DP678">_xlfn.IFS(DP$1= 0,"", NOT(ISBLANK(CY678)), 0, ISBLANK(CY678), $Q678-$S678+BK678-CH678)</f>
        <v/>
      </c>
      <c r="DQ678" s="162" t="str" cm="1">
        <f t="array" ref="DQ678">_xlfn.IFS(DQ$1= 0,"", NOT(ISBLANK(CZ678)), 0, ISBLANK(CZ678), $Q678-$S678+BL678-CI678)</f>
        <v/>
      </c>
      <c r="DR678" s="163" t="str" cm="1">
        <f t="array" ref="DR678">_xlfn.IFS(DR$1= 0,"", NOT(ISBLANK(DA678)), 0, ISBLANK(DA678), $Q678-$S678+BM678-CJ678)</f>
        <v/>
      </c>
    </row>
    <row r="679" spans="1:122" ht="16.5" x14ac:dyDescent="0.3">
      <c r="A679" s="135"/>
      <c r="B679" s="136"/>
      <c r="C679" s="136"/>
      <c r="D679" s="137"/>
      <c r="E679" s="176"/>
      <c r="F679" s="182"/>
      <c r="G679" s="183"/>
      <c r="H679" s="183"/>
      <c r="I679" s="183"/>
      <c r="J679" s="183"/>
      <c r="K679" s="183"/>
      <c r="L679" s="183"/>
      <c r="M679" s="186"/>
      <c r="N679" s="182"/>
      <c r="O679" s="184"/>
      <c r="P679" s="178"/>
      <c r="Q679" s="118">
        <f t="shared" si="204"/>
        <v>0</v>
      </c>
      <c r="R679" s="3"/>
      <c r="S679" s="3"/>
      <c r="T679" s="4"/>
      <c r="U679" s="4"/>
      <c r="V679" s="99">
        <f t="shared" si="205"/>
        <v>0</v>
      </c>
      <c r="W679" s="161"/>
      <c r="X679" s="138"/>
      <c r="AH679" s="158" t="str">
        <f t="array" ref="AH679">IF(OR(AH$1=0, $A679=""),"",SQRT((_xlfn.XLOOKUP(AH$1,$Z$2:$Z$16,$AA$2:$AA$16)-$T679)^2+(_xlfn.XLOOKUP(AH$1,$Z$2:$Z$16,$AB$2:$AB$16)-$U679)^2+(_xlfn.XLOOKUP(AH$1,$Z$2:$Z$16,$AC$2:$AC$16-$V679)^2)))</f>
        <v/>
      </c>
      <c r="AI679" s="140" t="str">
        <f t="array" ref="AI679">IF(OR(AI$1=0, $A679=""),"",SQRT((_xlfn.XLOOKUP(AI$1,$Z$2:$Z$16,$AA$2:$AA$16)-$T679)^2+(_xlfn.XLOOKUP(AI$1,$Z$2:$Z$16,$AB$2:$AB$16)-$U679)^2+(_xlfn.XLOOKUP(AI$1,$Z$2:$Z$16,$AC$2:$AC$16-$V679)^2)))</f>
        <v/>
      </c>
      <c r="AJ679" s="140" t="str">
        <f t="array" ref="AJ679">IF(OR(AJ$1=0, $A679=""),"",SQRT((_xlfn.XLOOKUP(AJ$1,$Z$2:$Z$16,$AA$2:$AA$16)-$T679)^2+(_xlfn.XLOOKUP(AJ$1,$Z$2:$Z$16,$AB$2:$AB$16)-$U679)^2+(_xlfn.XLOOKUP(AJ$1,$Z$2:$Z$16,$AC$2:$AC$16-$V679)^2)))</f>
        <v/>
      </c>
      <c r="AK679" s="140" t="str">
        <f t="array" ref="AK679">IF(OR(AK$1=0, $A679=""),"",SQRT((_xlfn.XLOOKUP(AK$1,$Z$2:$Z$16,$AA$2:$AA$16)-$T679)^2+(_xlfn.XLOOKUP(AK$1,$Z$2:$Z$16,$AB$2:$AB$16)-$U679)^2+(_xlfn.XLOOKUP(AK$1,$Z$2:$Z$16,$AC$2:$AC$16-$V679)^2)))</f>
        <v/>
      </c>
      <c r="AL679" s="140" t="str">
        <f t="array" ref="AL679">IF(OR(AL$1=0, $A679=""),"",SQRT((_xlfn.XLOOKUP(AL$1,$Z$2:$Z$16,$AA$2:$AA$16)-$T679)^2+(_xlfn.XLOOKUP(AL$1,$Z$2:$Z$16,$AB$2:$AB$16)-$U679)^2+(_xlfn.XLOOKUP(AL$1,$Z$2:$Z$16,$AC$2:$AC$16-$V679)^2)))</f>
        <v/>
      </c>
      <c r="AM679" s="140" t="str">
        <f t="array" ref="AM679">IF(OR(AM$1=0, $A679=""),"",SQRT((_xlfn.XLOOKUP(AM$1,$Z$2:$Z$16,$AA$2:$AA$16)-$T679)^2+(_xlfn.XLOOKUP(AM$1,$Z$2:$Z$16,$AB$2:$AB$16)-$U679)^2+(_xlfn.XLOOKUP(AM$1,$Z$2:$Z$16,$AC$2:$AC$16-$V679)^2)))</f>
        <v/>
      </c>
      <c r="AN679" s="140" t="str">
        <f t="array" ref="AN679">IF(OR(AN$1=0, $A679=""),"",SQRT((_xlfn.XLOOKUP(AN$1,$Z$2:$Z$16,$AA$2:$AA$16)-$T679)^2+(_xlfn.XLOOKUP(AN$1,$Z$2:$Z$16,$AB$2:$AB$16)-$U679)^2+(_xlfn.XLOOKUP(AN$1,$Z$2:$Z$16,$AC$2:$AC$16-$V679)^2)))</f>
        <v/>
      </c>
      <c r="AO679" s="140" t="str">
        <f t="array" ref="AO679">IF(OR(AO$1=0, $A679=""),"",SQRT((_xlfn.XLOOKUP(AO$1,$Z$2:$Z$16,$AA$2:$AA$16)-$T679)^2+(_xlfn.XLOOKUP(AO$1,$Z$2:$Z$16,$AB$2:$AB$16)-$U679)^2+(_xlfn.XLOOKUP(AO$1,$Z$2:$Z$16,$AC$2:$AC$16-$V679)^2)))</f>
        <v/>
      </c>
      <c r="AP679" s="141" t="str">
        <f t="array" ref="AP679">IF(OR(AP$1=0, $A679=""),"",SQRT((_xlfn.XLOOKUP(AP$1,$Z$2:$Z$16,$AA$2:$AA$16)-$T679)^2+(_xlfn.XLOOKUP(AP$1,$Z$2:$Z$16,$AB$2:$AB$16)-$U679)^2+(_xlfn.XLOOKUP(AP$1,$Z$2:$Z$16,$AC$2:$AC$16-$V679)^2)))</f>
        <v/>
      </c>
      <c r="AQ679" s="141" t="str">
        <f t="array" ref="AQ679">IF(OR(AQ$1=0, $A679=""),"",SQRT((_xlfn.XLOOKUP(AQ$1,$Z$2:$Z$16,$AA$2:$AA$16)-$T679)^2+(_xlfn.XLOOKUP(AQ$1,$Z$2:$Z$16,$AB$2:$AB$16)-$U679)^2+(_xlfn.XLOOKUP(AQ$1,$Z$2:$Z$16,$AC$2:$AC$16-$V679)^2)))</f>
        <v/>
      </c>
      <c r="AR679" s="141" t="str">
        <f t="array" ref="AR679">IF(OR(AR$1=0, $A679=""),"",SQRT((_xlfn.XLOOKUP(AR$1,$Z$2:$Z$16,$AA$2:$AA$16)-$T679)^2+(_xlfn.XLOOKUP(AR$1,$Z$2:$Z$16,$AB$2:$AB$16)-$U679)^2+(_xlfn.XLOOKUP(AR$1,$Z$2:$Z$16,$AC$2:$AC$16-$V679)^2)))</f>
        <v/>
      </c>
      <c r="AS679" s="141" t="str">
        <f t="array" ref="AS679">IF(OR(AS$1=0, $A679=""),"",SQRT((_xlfn.XLOOKUP(AS$1,$Z$2:$Z$16,$AA$2:$AA$16)-$T679)^2+(_xlfn.XLOOKUP(AS$1,$Z$2:$Z$16,$AB$2:$AB$16)-$U679)^2+(_xlfn.XLOOKUP(AS$1,$Z$2:$Z$16,$AC$2:$AC$16-$V679)^2)))</f>
        <v/>
      </c>
      <c r="AT679" s="141" t="str">
        <f t="array" ref="AT679">IF(OR(AT$1=0, $A679=""),"",SQRT((_xlfn.XLOOKUP(AT$1,$Z$2:$Z$16,$AA$2:$AA$16)-$T679)^2+(_xlfn.XLOOKUP(AT$1,$Z$2:$Z$16,$AB$2:$AB$16)-$U679)^2+(_xlfn.XLOOKUP(AT$1,$Z$2:$Z$16,$AC$2:$AC$16-$V679)^2)))</f>
        <v/>
      </c>
      <c r="AU679" s="141" t="str">
        <f t="array" ref="AU679">IF(OR(AU$1=0, $A679=""),"",SQRT((_xlfn.XLOOKUP(AU$1,$Z$2:$Z$16,$AA$2:$AA$16)-$T679)^2+(_xlfn.XLOOKUP(AU$1,$Z$2:$Z$16,$AB$2:$AB$16)-$U679)^2+(_xlfn.XLOOKUP(AU$1,$Z$2:$Z$16,$AC$2:$AC$16-$V679)^2)))</f>
        <v/>
      </c>
      <c r="AV679" s="142" t="str">
        <f t="array" ref="AV679">IF(OR(AV$1=0, $A679=""),"",SQRT((_xlfn.XLOOKUP(AV$1,$Z$2:$Z$16,$AA$2:$AA$16)-$T679)^2+(_xlfn.XLOOKUP(AV$1,$Z$2:$Z$16,$AB$2:$AB$16)-$U679)^2+(_xlfn.XLOOKUP(AV$1,$Z$2:$Z$16,$AC$2:$AC$16-$V679)^2)))</f>
        <v/>
      </c>
      <c r="AW679" s="124"/>
      <c r="AX679" s="124"/>
      <c r="AY679" s="125">
        <f t="shared" si="206"/>
        <v>0</v>
      </c>
      <c r="AZ679" s="143">
        <f t="shared" si="207"/>
        <v>0</v>
      </c>
      <c r="BA679" s="143">
        <f t="shared" si="208"/>
        <v>0</v>
      </c>
      <c r="BB679" s="143">
        <f t="shared" si="209"/>
        <v>0</v>
      </c>
      <c r="BC679" s="143">
        <f t="shared" si="210"/>
        <v>0</v>
      </c>
      <c r="BD679" s="143">
        <f t="shared" si="211"/>
        <v>0</v>
      </c>
      <c r="BE679" s="143">
        <f t="shared" si="212"/>
        <v>0</v>
      </c>
      <c r="BF679" s="143">
        <f t="shared" si="213"/>
        <v>0</v>
      </c>
      <c r="BG679" s="144">
        <f t="shared" si="214"/>
        <v>0</v>
      </c>
      <c r="BH679" s="144">
        <f t="shared" si="215"/>
        <v>0</v>
      </c>
      <c r="BI679" s="144">
        <f t="shared" si="216"/>
        <v>0</v>
      </c>
      <c r="BJ679" s="144">
        <f t="shared" si="217"/>
        <v>0</v>
      </c>
      <c r="BK679" s="144">
        <f t="shared" si="218"/>
        <v>0</v>
      </c>
      <c r="BL679" s="144">
        <f t="shared" si="219"/>
        <v>0</v>
      </c>
      <c r="BM679" s="145">
        <f t="shared" si="220"/>
        <v>0</v>
      </c>
      <c r="BN679" s="124"/>
      <c r="BO679" s="124"/>
      <c r="BP679" s="124"/>
      <c r="BQ679" s="124"/>
      <c r="BR679" s="124"/>
      <c r="BS679" s="124"/>
      <c r="BT679" s="124"/>
      <c r="BU679" s="124"/>
      <c r="BV679" s="130"/>
      <c r="BW679" s="130"/>
      <c r="BX679" s="130"/>
      <c r="BY679" s="130"/>
      <c r="BZ679" s="130"/>
      <c r="CA679" s="130"/>
      <c r="CB679" s="130"/>
      <c r="CC679" s="130"/>
      <c r="CD679" s="130"/>
      <c r="CE679" s="130"/>
      <c r="CF679" s="130"/>
      <c r="CG679" s="130"/>
      <c r="CH679" s="130"/>
      <c r="CI679" s="130"/>
      <c r="CJ679" s="130"/>
      <c r="CL679" s="124"/>
      <c r="CM679" s="130" t="s">
        <v>32</v>
      </c>
      <c r="CN679" s="130"/>
      <c r="CO679" s="130"/>
      <c r="CP679" s="130"/>
      <c r="CQ679" s="130"/>
      <c r="CR679" s="130"/>
      <c r="CS679" s="130"/>
      <c r="CT679" s="130"/>
      <c r="CU679" s="130"/>
      <c r="CV679" s="130"/>
      <c r="CW679" s="130"/>
      <c r="CX679" s="130"/>
      <c r="CY679" s="130"/>
      <c r="CZ679" s="130"/>
      <c r="DA679" s="130"/>
      <c r="DD679" s="159" cm="1">
        <f t="array" ref="DD679">_xlfn.IFS(DD$1= 0,"", NOT(ISBLANK(CM679)), 0, ISBLANK(CM679), $Q679-$S679+AY679-BV679)</f>
        <v>0</v>
      </c>
      <c r="DE679" s="160" cm="1">
        <f t="array" ref="DE679">_xlfn.IFS(DE$1= 0,"", NOT(ISBLANK(CN679)), 0, ISBLANK(CN679), $Q679-$S679+AZ679-BW679)</f>
        <v>0</v>
      </c>
      <c r="DF679" s="160" cm="1">
        <f t="array" ref="DF679">_xlfn.IFS(DF$1= 0,"", NOT(ISBLANK(CO679)), 0, ISBLANK(CO679), $Q679-$S679+BA679-BX679)</f>
        <v>0</v>
      </c>
      <c r="DG679" s="160" cm="1">
        <f t="array" ref="DG679">_xlfn.IFS(DG$1= 0,"", NOT(ISBLANK(CP679)), 0, ISBLANK(CP679), $Q679-$S679+BB679-BY679)</f>
        <v>0</v>
      </c>
      <c r="DH679" s="160" cm="1">
        <f t="array" ref="DH679">_xlfn.IFS(DH$1= 0,"", NOT(ISBLANK(CQ679)), 0, ISBLANK(CQ679), $Q679-$S679+BC679-BZ679)</f>
        <v>0</v>
      </c>
      <c r="DI679" s="160" cm="1">
        <f t="array" ref="DI679">_xlfn.IFS(DI$1= 0,"", NOT(ISBLANK(CR679)), 0, ISBLANK(CR679), $Q679-$S679+BD679-CA679)</f>
        <v>0</v>
      </c>
      <c r="DJ679" s="160" t="str" cm="1">
        <f t="array" ref="DJ679">_xlfn.IFS(DJ$1= 0,"", NOT(ISBLANK(CS679)), 0, ISBLANK(CS679), $Q679-$S679+BE679-CB679)</f>
        <v/>
      </c>
      <c r="DK679" s="160" t="str" cm="1">
        <f t="array" ref="DK679">_xlfn.IFS(DK$1= 0,"", NOT(ISBLANK(CT679)), 0, ISBLANK(CT679), $Q679-$S679+BF679-CC679)</f>
        <v/>
      </c>
      <c r="DL679" s="162" t="str" cm="1">
        <f t="array" ref="DL679">_xlfn.IFS(DL$1= 0,"", NOT(ISBLANK(CU679)), 0, ISBLANK(CU679), $Q679-$S679+BG679-CD679)</f>
        <v/>
      </c>
      <c r="DM679" s="162" t="str" cm="1">
        <f t="array" ref="DM679">_xlfn.IFS(DM$1= 0,"", NOT(ISBLANK(CV679)), 0, ISBLANK(CV679), $Q679-$S679+BH679-CE679)</f>
        <v/>
      </c>
      <c r="DN679" s="162" t="str" cm="1">
        <f t="array" ref="DN679">_xlfn.IFS(DN$1= 0,"", NOT(ISBLANK(CW679)), 0, ISBLANK(CW679), $Q679-$S679+BI679-CF679)</f>
        <v/>
      </c>
      <c r="DO679" s="162" t="str" cm="1">
        <f t="array" ref="DO679">_xlfn.IFS(DO$1= 0,"", NOT(ISBLANK(CX679)), 0, ISBLANK(CX679), $Q679-$S679+BJ679-CG679)</f>
        <v/>
      </c>
      <c r="DP679" s="162" t="str" cm="1">
        <f t="array" ref="DP679">_xlfn.IFS(DP$1= 0,"", NOT(ISBLANK(CY679)), 0, ISBLANK(CY679), $Q679-$S679+BK679-CH679)</f>
        <v/>
      </c>
      <c r="DQ679" s="162" t="str" cm="1">
        <f t="array" ref="DQ679">_xlfn.IFS(DQ$1= 0,"", NOT(ISBLANK(CZ679)), 0, ISBLANK(CZ679), $Q679-$S679+BL679-CI679)</f>
        <v/>
      </c>
      <c r="DR679" s="163" t="str" cm="1">
        <f t="array" ref="DR679">_xlfn.IFS(DR$1= 0,"", NOT(ISBLANK(DA679)), 0, ISBLANK(DA679), $Q679-$S679+BM679-CJ679)</f>
        <v/>
      </c>
    </row>
    <row r="680" spans="1:122" ht="16.5" x14ac:dyDescent="0.3">
      <c r="A680" s="135"/>
      <c r="B680" s="136"/>
      <c r="C680" s="136"/>
      <c r="D680" s="137"/>
      <c r="E680" s="176"/>
      <c r="F680" s="182"/>
      <c r="G680" s="183"/>
      <c r="H680" s="183"/>
      <c r="I680" s="183"/>
      <c r="J680" s="183"/>
      <c r="K680" s="183"/>
      <c r="L680" s="183"/>
      <c r="M680" s="186"/>
      <c r="N680" s="182"/>
      <c r="O680" s="184"/>
      <c r="P680" s="178"/>
      <c r="Q680" s="118">
        <f t="shared" si="204"/>
        <v>0</v>
      </c>
      <c r="R680" s="3"/>
      <c r="S680" s="3"/>
      <c r="T680" s="4"/>
      <c r="U680" s="4"/>
      <c r="V680" s="99">
        <f t="shared" si="205"/>
        <v>0</v>
      </c>
      <c r="W680" s="161"/>
      <c r="X680" s="138"/>
      <c r="AH680" s="158" t="str">
        <f t="array" ref="AH680">IF(OR(AH$1=0, $A680=""),"",SQRT((_xlfn.XLOOKUP(AH$1,$Z$2:$Z$16,$AA$2:$AA$16)-$T680)^2+(_xlfn.XLOOKUP(AH$1,$Z$2:$Z$16,$AB$2:$AB$16)-$U680)^2+(_xlfn.XLOOKUP(AH$1,$Z$2:$Z$16,$AC$2:$AC$16-$V680)^2)))</f>
        <v/>
      </c>
      <c r="AI680" s="140" t="str">
        <f t="array" ref="AI680">IF(OR(AI$1=0, $A680=""),"",SQRT((_xlfn.XLOOKUP(AI$1,$Z$2:$Z$16,$AA$2:$AA$16)-$T680)^2+(_xlfn.XLOOKUP(AI$1,$Z$2:$Z$16,$AB$2:$AB$16)-$U680)^2+(_xlfn.XLOOKUP(AI$1,$Z$2:$Z$16,$AC$2:$AC$16-$V680)^2)))</f>
        <v/>
      </c>
      <c r="AJ680" s="140" t="str">
        <f t="array" ref="AJ680">IF(OR(AJ$1=0, $A680=""),"",SQRT((_xlfn.XLOOKUP(AJ$1,$Z$2:$Z$16,$AA$2:$AA$16)-$T680)^2+(_xlfn.XLOOKUP(AJ$1,$Z$2:$Z$16,$AB$2:$AB$16)-$U680)^2+(_xlfn.XLOOKUP(AJ$1,$Z$2:$Z$16,$AC$2:$AC$16-$V680)^2)))</f>
        <v/>
      </c>
      <c r="AK680" s="140" t="str">
        <f t="array" ref="AK680">IF(OR(AK$1=0, $A680=""),"",SQRT((_xlfn.XLOOKUP(AK$1,$Z$2:$Z$16,$AA$2:$AA$16)-$T680)^2+(_xlfn.XLOOKUP(AK$1,$Z$2:$Z$16,$AB$2:$AB$16)-$U680)^2+(_xlfn.XLOOKUP(AK$1,$Z$2:$Z$16,$AC$2:$AC$16-$V680)^2)))</f>
        <v/>
      </c>
      <c r="AL680" s="140" t="str">
        <f t="array" ref="AL680">IF(OR(AL$1=0, $A680=""),"",SQRT((_xlfn.XLOOKUP(AL$1,$Z$2:$Z$16,$AA$2:$AA$16)-$T680)^2+(_xlfn.XLOOKUP(AL$1,$Z$2:$Z$16,$AB$2:$AB$16)-$U680)^2+(_xlfn.XLOOKUP(AL$1,$Z$2:$Z$16,$AC$2:$AC$16-$V680)^2)))</f>
        <v/>
      </c>
      <c r="AM680" s="140" t="str">
        <f t="array" ref="AM680">IF(OR(AM$1=0, $A680=""),"",SQRT((_xlfn.XLOOKUP(AM$1,$Z$2:$Z$16,$AA$2:$AA$16)-$T680)^2+(_xlfn.XLOOKUP(AM$1,$Z$2:$Z$16,$AB$2:$AB$16)-$U680)^2+(_xlfn.XLOOKUP(AM$1,$Z$2:$Z$16,$AC$2:$AC$16-$V680)^2)))</f>
        <v/>
      </c>
      <c r="AN680" s="140" t="str">
        <f t="array" ref="AN680">IF(OR(AN$1=0, $A680=""),"",SQRT((_xlfn.XLOOKUP(AN$1,$Z$2:$Z$16,$AA$2:$AA$16)-$T680)^2+(_xlfn.XLOOKUP(AN$1,$Z$2:$Z$16,$AB$2:$AB$16)-$U680)^2+(_xlfn.XLOOKUP(AN$1,$Z$2:$Z$16,$AC$2:$AC$16-$V680)^2)))</f>
        <v/>
      </c>
      <c r="AO680" s="140" t="str">
        <f t="array" ref="AO680">IF(OR(AO$1=0, $A680=""),"",SQRT((_xlfn.XLOOKUP(AO$1,$Z$2:$Z$16,$AA$2:$AA$16)-$T680)^2+(_xlfn.XLOOKUP(AO$1,$Z$2:$Z$16,$AB$2:$AB$16)-$U680)^2+(_xlfn.XLOOKUP(AO$1,$Z$2:$Z$16,$AC$2:$AC$16-$V680)^2)))</f>
        <v/>
      </c>
      <c r="AP680" s="141" t="str">
        <f t="array" ref="AP680">IF(OR(AP$1=0, $A680=""),"",SQRT((_xlfn.XLOOKUP(AP$1,$Z$2:$Z$16,$AA$2:$AA$16)-$T680)^2+(_xlfn.XLOOKUP(AP$1,$Z$2:$Z$16,$AB$2:$AB$16)-$U680)^2+(_xlfn.XLOOKUP(AP$1,$Z$2:$Z$16,$AC$2:$AC$16-$V680)^2)))</f>
        <v/>
      </c>
      <c r="AQ680" s="141" t="str">
        <f t="array" ref="AQ680">IF(OR(AQ$1=0, $A680=""),"",SQRT((_xlfn.XLOOKUP(AQ$1,$Z$2:$Z$16,$AA$2:$AA$16)-$T680)^2+(_xlfn.XLOOKUP(AQ$1,$Z$2:$Z$16,$AB$2:$AB$16)-$U680)^2+(_xlfn.XLOOKUP(AQ$1,$Z$2:$Z$16,$AC$2:$AC$16-$V680)^2)))</f>
        <v/>
      </c>
      <c r="AR680" s="141" t="str">
        <f t="array" ref="AR680">IF(OR(AR$1=0, $A680=""),"",SQRT((_xlfn.XLOOKUP(AR$1,$Z$2:$Z$16,$AA$2:$AA$16)-$T680)^2+(_xlfn.XLOOKUP(AR$1,$Z$2:$Z$16,$AB$2:$AB$16)-$U680)^2+(_xlfn.XLOOKUP(AR$1,$Z$2:$Z$16,$AC$2:$AC$16-$V680)^2)))</f>
        <v/>
      </c>
      <c r="AS680" s="141" t="str">
        <f t="array" ref="AS680">IF(OR(AS$1=0, $A680=""),"",SQRT((_xlfn.XLOOKUP(AS$1,$Z$2:$Z$16,$AA$2:$AA$16)-$T680)^2+(_xlfn.XLOOKUP(AS$1,$Z$2:$Z$16,$AB$2:$AB$16)-$U680)^2+(_xlfn.XLOOKUP(AS$1,$Z$2:$Z$16,$AC$2:$AC$16-$V680)^2)))</f>
        <v/>
      </c>
      <c r="AT680" s="141" t="str">
        <f t="array" ref="AT680">IF(OR(AT$1=0, $A680=""),"",SQRT((_xlfn.XLOOKUP(AT$1,$Z$2:$Z$16,$AA$2:$AA$16)-$T680)^2+(_xlfn.XLOOKUP(AT$1,$Z$2:$Z$16,$AB$2:$AB$16)-$U680)^2+(_xlfn.XLOOKUP(AT$1,$Z$2:$Z$16,$AC$2:$AC$16-$V680)^2)))</f>
        <v/>
      </c>
      <c r="AU680" s="141" t="str">
        <f t="array" ref="AU680">IF(OR(AU$1=0, $A680=""),"",SQRT((_xlfn.XLOOKUP(AU$1,$Z$2:$Z$16,$AA$2:$AA$16)-$T680)^2+(_xlfn.XLOOKUP(AU$1,$Z$2:$Z$16,$AB$2:$AB$16)-$U680)^2+(_xlfn.XLOOKUP(AU$1,$Z$2:$Z$16,$AC$2:$AC$16-$V680)^2)))</f>
        <v/>
      </c>
      <c r="AV680" s="142" t="str">
        <f t="array" ref="AV680">IF(OR(AV$1=0, $A680=""),"",SQRT((_xlfn.XLOOKUP(AV$1,$Z$2:$Z$16,$AA$2:$AA$16)-$T680)^2+(_xlfn.XLOOKUP(AV$1,$Z$2:$Z$16,$AB$2:$AB$16)-$U680)^2+(_xlfn.XLOOKUP(AV$1,$Z$2:$Z$16,$AC$2:$AC$16-$V680)^2)))</f>
        <v/>
      </c>
      <c r="AW680" s="124"/>
      <c r="AX680" s="124"/>
      <c r="AY680" s="125">
        <f t="shared" si="206"/>
        <v>0</v>
      </c>
      <c r="AZ680" s="143">
        <f t="shared" si="207"/>
        <v>0</v>
      </c>
      <c r="BA680" s="143">
        <f t="shared" si="208"/>
        <v>0</v>
      </c>
      <c r="BB680" s="143">
        <f t="shared" si="209"/>
        <v>0</v>
      </c>
      <c r="BC680" s="143">
        <f t="shared" si="210"/>
        <v>0</v>
      </c>
      <c r="BD680" s="143">
        <f t="shared" si="211"/>
        <v>0</v>
      </c>
      <c r="BE680" s="143">
        <f t="shared" si="212"/>
        <v>0</v>
      </c>
      <c r="BF680" s="143">
        <f t="shared" si="213"/>
        <v>0</v>
      </c>
      <c r="BG680" s="144">
        <f t="shared" si="214"/>
        <v>0</v>
      </c>
      <c r="BH680" s="144">
        <f t="shared" si="215"/>
        <v>0</v>
      </c>
      <c r="BI680" s="144">
        <f t="shared" si="216"/>
        <v>0</v>
      </c>
      <c r="BJ680" s="144">
        <f t="shared" si="217"/>
        <v>0</v>
      </c>
      <c r="BK680" s="144">
        <f t="shared" si="218"/>
        <v>0</v>
      </c>
      <c r="BL680" s="144">
        <f t="shared" si="219"/>
        <v>0</v>
      </c>
      <c r="BM680" s="145">
        <f t="shared" si="220"/>
        <v>0</v>
      </c>
      <c r="BN680" s="124"/>
      <c r="BO680" s="124"/>
      <c r="BP680" s="124"/>
      <c r="BQ680" s="124"/>
      <c r="BR680" s="124"/>
      <c r="BS680" s="124"/>
      <c r="BT680" s="124"/>
      <c r="BU680" s="124"/>
      <c r="BV680" s="130"/>
      <c r="BW680" s="130"/>
      <c r="BX680" s="130"/>
      <c r="BY680" s="130"/>
      <c r="BZ680" s="130"/>
      <c r="CA680" s="130"/>
      <c r="CB680" s="130"/>
      <c r="CC680" s="130"/>
      <c r="CD680" s="130"/>
      <c r="CE680" s="130"/>
      <c r="CF680" s="130"/>
      <c r="CG680" s="130"/>
      <c r="CH680" s="130"/>
      <c r="CI680" s="130"/>
      <c r="CJ680" s="130"/>
      <c r="CL680" s="124"/>
      <c r="CM680" s="130" t="s">
        <v>32</v>
      </c>
      <c r="CN680" s="130"/>
      <c r="CO680" s="130"/>
      <c r="CP680" s="130"/>
      <c r="CQ680" s="130"/>
      <c r="CR680" s="130"/>
      <c r="CS680" s="130"/>
      <c r="CT680" s="130"/>
      <c r="CU680" s="130"/>
      <c r="CV680" s="130"/>
      <c r="CW680" s="130"/>
      <c r="CX680" s="130"/>
      <c r="CY680" s="130"/>
      <c r="CZ680" s="130"/>
      <c r="DA680" s="130"/>
      <c r="DD680" s="159" cm="1">
        <f t="array" ref="DD680">_xlfn.IFS(DD$1= 0,"", NOT(ISBLANK(CM680)), 0, ISBLANK(CM680), $Q680-$S680+AY680-BV680)</f>
        <v>0</v>
      </c>
      <c r="DE680" s="160" cm="1">
        <f t="array" ref="DE680">_xlfn.IFS(DE$1= 0,"", NOT(ISBLANK(CN680)), 0, ISBLANK(CN680), $Q680-$S680+AZ680-BW680)</f>
        <v>0</v>
      </c>
      <c r="DF680" s="160" cm="1">
        <f t="array" ref="DF680">_xlfn.IFS(DF$1= 0,"", NOT(ISBLANK(CO680)), 0, ISBLANK(CO680), $Q680-$S680+BA680-BX680)</f>
        <v>0</v>
      </c>
      <c r="DG680" s="160" cm="1">
        <f t="array" ref="DG680">_xlfn.IFS(DG$1= 0,"", NOT(ISBLANK(CP680)), 0, ISBLANK(CP680), $Q680-$S680+BB680-BY680)</f>
        <v>0</v>
      </c>
      <c r="DH680" s="160" cm="1">
        <f t="array" ref="DH680">_xlfn.IFS(DH$1= 0,"", NOT(ISBLANK(CQ680)), 0, ISBLANK(CQ680), $Q680-$S680+BC680-BZ680)</f>
        <v>0</v>
      </c>
      <c r="DI680" s="160" cm="1">
        <f t="array" ref="DI680">_xlfn.IFS(DI$1= 0,"", NOT(ISBLANK(CR680)), 0, ISBLANK(CR680), $Q680-$S680+BD680-CA680)</f>
        <v>0</v>
      </c>
      <c r="DJ680" s="160" t="str" cm="1">
        <f t="array" ref="DJ680">_xlfn.IFS(DJ$1= 0,"", NOT(ISBLANK(CS680)), 0, ISBLANK(CS680), $Q680-$S680+BE680-CB680)</f>
        <v/>
      </c>
      <c r="DK680" s="160" t="str" cm="1">
        <f t="array" ref="DK680">_xlfn.IFS(DK$1= 0,"", NOT(ISBLANK(CT680)), 0, ISBLANK(CT680), $Q680-$S680+BF680-CC680)</f>
        <v/>
      </c>
      <c r="DL680" s="162" t="str" cm="1">
        <f t="array" ref="DL680">_xlfn.IFS(DL$1= 0,"", NOT(ISBLANK(CU680)), 0, ISBLANK(CU680), $Q680-$S680+BG680-CD680)</f>
        <v/>
      </c>
      <c r="DM680" s="162" t="str" cm="1">
        <f t="array" ref="DM680">_xlfn.IFS(DM$1= 0,"", NOT(ISBLANK(CV680)), 0, ISBLANK(CV680), $Q680-$S680+BH680-CE680)</f>
        <v/>
      </c>
      <c r="DN680" s="162" t="str" cm="1">
        <f t="array" ref="DN680">_xlfn.IFS(DN$1= 0,"", NOT(ISBLANK(CW680)), 0, ISBLANK(CW680), $Q680-$S680+BI680-CF680)</f>
        <v/>
      </c>
      <c r="DO680" s="162" t="str" cm="1">
        <f t="array" ref="DO680">_xlfn.IFS(DO$1= 0,"", NOT(ISBLANK(CX680)), 0, ISBLANK(CX680), $Q680-$S680+BJ680-CG680)</f>
        <v/>
      </c>
      <c r="DP680" s="162" t="str" cm="1">
        <f t="array" ref="DP680">_xlfn.IFS(DP$1= 0,"", NOT(ISBLANK(CY680)), 0, ISBLANK(CY680), $Q680-$S680+BK680-CH680)</f>
        <v/>
      </c>
      <c r="DQ680" s="162" t="str" cm="1">
        <f t="array" ref="DQ680">_xlfn.IFS(DQ$1= 0,"", NOT(ISBLANK(CZ680)), 0, ISBLANK(CZ680), $Q680-$S680+BL680-CI680)</f>
        <v/>
      </c>
      <c r="DR680" s="163" t="str" cm="1">
        <f t="array" ref="DR680">_xlfn.IFS(DR$1= 0,"", NOT(ISBLANK(DA680)), 0, ISBLANK(DA680), $Q680-$S680+BM680-CJ680)</f>
        <v/>
      </c>
    </row>
    <row r="681" spans="1:122" ht="16.5" x14ac:dyDescent="0.3">
      <c r="A681" s="135"/>
      <c r="B681" s="136"/>
      <c r="C681" s="136"/>
      <c r="D681" s="137"/>
      <c r="E681" s="176"/>
      <c r="F681" s="182"/>
      <c r="G681" s="183"/>
      <c r="H681" s="183"/>
      <c r="I681" s="183"/>
      <c r="J681" s="183"/>
      <c r="K681" s="183"/>
      <c r="L681" s="183"/>
      <c r="M681" s="186"/>
      <c r="N681" s="182"/>
      <c r="O681" s="184"/>
      <c r="P681" s="178"/>
      <c r="Q681" s="118">
        <f t="shared" si="204"/>
        <v>0</v>
      </c>
      <c r="R681" s="3"/>
      <c r="S681" s="3"/>
      <c r="T681" s="4"/>
      <c r="U681" s="4"/>
      <c r="V681" s="99">
        <f t="shared" si="205"/>
        <v>0</v>
      </c>
      <c r="W681" s="161"/>
      <c r="X681" s="138"/>
      <c r="AH681" s="158" t="str">
        <f t="array" ref="AH681">IF(OR(AH$1=0, $A681=""),"",SQRT((_xlfn.XLOOKUP(AH$1,$Z$2:$Z$16,$AA$2:$AA$16)-$T681)^2+(_xlfn.XLOOKUP(AH$1,$Z$2:$Z$16,$AB$2:$AB$16)-$U681)^2+(_xlfn.XLOOKUP(AH$1,$Z$2:$Z$16,$AC$2:$AC$16-$V681)^2)))</f>
        <v/>
      </c>
      <c r="AI681" s="140" t="str">
        <f t="array" ref="AI681">IF(OR(AI$1=0, $A681=""),"",SQRT((_xlfn.XLOOKUP(AI$1,$Z$2:$Z$16,$AA$2:$AA$16)-$T681)^2+(_xlfn.XLOOKUP(AI$1,$Z$2:$Z$16,$AB$2:$AB$16)-$U681)^2+(_xlfn.XLOOKUP(AI$1,$Z$2:$Z$16,$AC$2:$AC$16-$V681)^2)))</f>
        <v/>
      </c>
      <c r="AJ681" s="140" t="str">
        <f t="array" ref="AJ681">IF(OR(AJ$1=0, $A681=""),"",SQRT((_xlfn.XLOOKUP(AJ$1,$Z$2:$Z$16,$AA$2:$AA$16)-$T681)^2+(_xlfn.XLOOKUP(AJ$1,$Z$2:$Z$16,$AB$2:$AB$16)-$U681)^2+(_xlfn.XLOOKUP(AJ$1,$Z$2:$Z$16,$AC$2:$AC$16-$V681)^2)))</f>
        <v/>
      </c>
      <c r="AK681" s="140" t="str">
        <f t="array" ref="AK681">IF(OR(AK$1=0, $A681=""),"",SQRT((_xlfn.XLOOKUP(AK$1,$Z$2:$Z$16,$AA$2:$AA$16)-$T681)^2+(_xlfn.XLOOKUP(AK$1,$Z$2:$Z$16,$AB$2:$AB$16)-$U681)^2+(_xlfn.XLOOKUP(AK$1,$Z$2:$Z$16,$AC$2:$AC$16-$V681)^2)))</f>
        <v/>
      </c>
      <c r="AL681" s="140" t="str">
        <f t="array" ref="AL681">IF(OR(AL$1=0, $A681=""),"",SQRT((_xlfn.XLOOKUP(AL$1,$Z$2:$Z$16,$AA$2:$AA$16)-$T681)^2+(_xlfn.XLOOKUP(AL$1,$Z$2:$Z$16,$AB$2:$AB$16)-$U681)^2+(_xlfn.XLOOKUP(AL$1,$Z$2:$Z$16,$AC$2:$AC$16-$V681)^2)))</f>
        <v/>
      </c>
      <c r="AM681" s="140" t="str">
        <f t="array" ref="AM681">IF(OR(AM$1=0, $A681=""),"",SQRT((_xlfn.XLOOKUP(AM$1,$Z$2:$Z$16,$AA$2:$AA$16)-$T681)^2+(_xlfn.XLOOKUP(AM$1,$Z$2:$Z$16,$AB$2:$AB$16)-$U681)^2+(_xlfn.XLOOKUP(AM$1,$Z$2:$Z$16,$AC$2:$AC$16-$V681)^2)))</f>
        <v/>
      </c>
      <c r="AN681" s="140" t="str">
        <f t="array" ref="AN681">IF(OR(AN$1=0, $A681=""),"",SQRT((_xlfn.XLOOKUP(AN$1,$Z$2:$Z$16,$AA$2:$AA$16)-$T681)^2+(_xlfn.XLOOKUP(AN$1,$Z$2:$Z$16,$AB$2:$AB$16)-$U681)^2+(_xlfn.XLOOKUP(AN$1,$Z$2:$Z$16,$AC$2:$AC$16-$V681)^2)))</f>
        <v/>
      </c>
      <c r="AO681" s="140" t="str">
        <f t="array" ref="AO681">IF(OR(AO$1=0, $A681=""),"",SQRT((_xlfn.XLOOKUP(AO$1,$Z$2:$Z$16,$AA$2:$AA$16)-$T681)^2+(_xlfn.XLOOKUP(AO$1,$Z$2:$Z$16,$AB$2:$AB$16)-$U681)^2+(_xlfn.XLOOKUP(AO$1,$Z$2:$Z$16,$AC$2:$AC$16-$V681)^2)))</f>
        <v/>
      </c>
      <c r="AP681" s="141" t="str">
        <f t="array" ref="AP681">IF(OR(AP$1=0, $A681=""),"",SQRT((_xlfn.XLOOKUP(AP$1,$Z$2:$Z$16,$AA$2:$AA$16)-$T681)^2+(_xlfn.XLOOKUP(AP$1,$Z$2:$Z$16,$AB$2:$AB$16)-$U681)^2+(_xlfn.XLOOKUP(AP$1,$Z$2:$Z$16,$AC$2:$AC$16-$V681)^2)))</f>
        <v/>
      </c>
      <c r="AQ681" s="141" t="str">
        <f t="array" ref="AQ681">IF(OR(AQ$1=0, $A681=""),"",SQRT((_xlfn.XLOOKUP(AQ$1,$Z$2:$Z$16,$AA$2:$AA$16)-$T681)^2+(_xlfn.XLOOKUP(AQ$1,$Z$2:$Z$16,$AB$2:$AB$16)-$U681)^2+(_xlfn.XLOOKUP(AQ$1,$Z$2:$Z$16,$AC$2:$AC$16-$V681)^2)))</f>
        <v/>
      </c>
      <c r="AR681" s="141" t="str">
        <f t="array" ref="AR681">IF(OR(AR$1=0, $A681=""),"",SQRT((_xlfn.XLOOKUP(AR$1,$Z$2:$Z$16,$AA$2:$AA$16)-$T681)^2+(_xlfn.XLOOKUP(AR$1,$Z$2:$Z$16,$AB$2:$AB$16)-$U681)^2+(_xlfn.XLOOKUP(AR$1,$Z$2:$Z$16,$AC$2:$AC$16-$V681)^2)))</f>
        <v/>
      </c>
      <c r="AS681" s="141" t="str">
        <f t="array" ref="AS681">IF(OR(AS$1=0, $A681=""),"",SQRT((_xlfn.XLOOKUP(AS$1,$Z$2:$Z$16,$AA$2:$AA$16)-$T681)^2+(_xlfn.XLOOKUP(AS$1,$Z$2:$Z$16,$AB$2:$AB$16)-$U681)^2+(_xlfn.XLOOKUP(AS$1,$Z$2:$Z$16,$AC$2:$AC$16-$V681)^2)))</f>
        <v/>
      </c>
      <c r="AT681" s="141" t="str">
        <f t="array" ref="AT681">IF(OR(AT$1=0, $A681=""),"",SQRT((_xlfn.XLOOKUP(AT$1,$Z$2:$Z$16,$AA$2:$AA$16)-$T681)^2+(_xlfn.XLOOKUP(AT$1,$Z$2:$Z$16,$AB$2:$AB$16)-$U681)^2+(_xlfn.XLOOKUP(AT$1,$Z$2:$Z$16,$AC$2:$AC$16-$V681)^2)))</f>
        <v/>
      </c>
      <c r="AU681" s="141" t="str">
        <f t="array" ref="AU681">IF(OR(AU$1=0, $A681=""),"",SQRT((_xlfn.XLOOKUP(AU$1,$Z$2:$Z$16,$AA$2:$AA$16)-$T681)^2+(_xlfn.XLOOKUP(AU$1,$Z$2:$Z$16,$AB$2:$AB$16)-$U681)^2+(_xlfn.XLOOKUP(AU$1,$Z$2:$Z$16,$AC$2:$AC$16-$V681)^2)))</f>
        <v/>
      </c>
      <c r="AV681" s="142" t="str">
        <f t="array" ref="AV681">IF(OR(AV$1=0, $A681=""),"",SQRT((_xlfn.XLOOKUP(AV$1,$Z$2:$Z$16,$AA$2:$AA$16)-$T681)^2+(_xlfn.XLOOKUP(AV$1,$Z$2:$Z$16,$AB$2:$AB$16)-$U681)^2+(_xlfn.XLOOKUP(AV$1,$Z$2:$Z$16,$AC$2:$AC$16-$V681)^2)))</f>
        <v/>
      </c>
      <c r="AW681" s="124"/>
      <c r="AX681" s="124"/>
      <c r="AY681" s="125">
        <f t="shared" si="206"/>
        <v>0</v>
      </c>
      <c r="AZ681" s="143">
        <f t="shared" si="207"/>
        <v>0</v>
      </c>
      <c r="BA681" s="143">
        <f t="shared" si="208"/>
        <v>0</v>
      </c>
      <c r="BB681" s="143">
        <f t="shared" si="209"/>
        <v>0</v>
      </c>
      <c r="BC681" s="143">
        <f t="shared" si="210"/>
        <v>0</v>
      </c>
      <c r="BD681" s="143">
        <f t="shared" si="211"/>
        <v>0</v>
      </c>
      <c r="BE681" s="143">
        <f t="shared" si="212"/>
        <v>0</v>
      </c>
      <c r="BF681" s="143">
        <f t="shared" si="213"/>
        <v>0</v>
      </c>
      <c r="BG681" s="144">
        <f t="shared" si="214"/>
        <v>0</v>
      </c>
      <c r="BH681" s="144">
        <f t="shared" si="215"/>
        <v>0</v>
      </c>
      <c r="BI681" s="144">
        <f t="shared" si="216"/>
        <v>0</v>
      </c>
      <c r="BJ681" s="144">
        <f t="shared" si="217"/>
        <v>0</v>
      </c>
      <c r="BK681" s="144">
        <f t="shared" si="218"/>
        <v>0</v>
      </c>
      <c r="BL681" s="144">
        <f t="shared" si="219"/>
        <v>0</v>
      </c>
      <c r="BM681" s="145">
        <f t="shared" si="220"/>
        <v>0</v>
      </c>
      <c r="BN681" s="124"/>
      <c r="BO681" s="124"/>
      <c r="BP681" s="124"/>
      <c r="BQ681" s="124"/>
      <c r="BR681" s="124"/>
      <c r="BS681" s="124"/>
      <c r="BT681" s="124"/>
      <c r="BU681" s="124"/>
      <c r="BV681" s="130"/>
      <c r="BW681" s="130"/>
      <c r="BX681" s="130"/>
      <c r="BY681" s="130"/>
      <c r="BZ681" s="130"/>
      <c r="CA681" s="130"/>
      <c r="CB681" s="130"/>
      <c r="CC681" s="130"/>
      <c r="CD681" s="130"/>
      <c r="CE681" s="130"/>
      <c r="CF681" s="130"/>
      <c r="CG681" s="130"/>
      <c r="CH681" s="130"/>
      <c r="CI681" s="130"/>
      <c r="CJ681" s="130"/>
      <c r="CL681" s="124"/>
      <c r="CM681" s="130" t="s">
        <v>32</v>
      </c>
      <c r="CN681" s="130"/>
      <c r="CO681" s="130"/>
      <c r="CP681" s="130"/>
      <c r="CQ681" s="130"/>
      <c r="CR681" s="130"/>
      <c r="CS681" s="130"/>
      <c r="CT681" s="130"/>
      <c r="CU681" s="130"/>
      <c r="CV681" s="130"/>
      <c r="CW681" s="130"/>
      <c r="CX681" s="130"/>
      <c r="CY681" s="130"/>
      <c r="CZ681" s="130"/>
      <c r="DA681" s="130"/>
      <c r="DD681" s="159" cm="1">
        <f t="array" ref="DD681">_xlfn.IFS(DD$1= 0,"", NOT(ISBLANK(CM681)), 0, ISBLANK(CM681), $Q681-$S681+AY681-BV681)</f>
        <v>0</v>
      </c>
      <c r="DE681" s="160" cm="1">
        <f t="array" ref="DE681">_xlfn.IFS(DE$1= 0,"", NOT(ISBLANK(CN681)), 0, ISBLANK(CN681), $Q681-$S681+AZ681-BW681)</f>
        <v>0</v>
      </c>
      <c r="DF681" s="160" cm="1">
        <f t="array" ref="DF681">_xlfn.IFS(DF$1= 0,"", NOT(ISBLANK(CO681)), 0, ISBLANK(CO681), $Q681-$S681+BA681-BX681)</f>
        <v>0</v>
      </c>
      <c r="DG681" s="160" cm="1">
        <f t="array" ref="DG681">_xlfn.IFS(DG$1= 0,"", NOT(ISBLANK(CP681)), 0, ISBLANK(CP681), $Q681-$S681+BB681-BY681)</f>
        <v>0</v>
      </c>
      <c r="DH681" s="160" cm="1">
        <f t="array" ref="DH681">_xlfn.IFS(DH$1= 0,"", NOT(ISBLANK(CQ681)), 0, ISBLANK(CQ681), $Q681-$S681+BC681-BZ681)</f>
        <v>0</v>
      </c>
      <c r="DI681" s="160" cm="1">
        <f t="array" ref="DI681">_xlfn.IFS(DI$1= 0,"", NOT(ISBLANK(CR681)), 0, ISBLANK(CR681), $Q681-$S681+BD681-CA681)</f>
        <v>0</v>
      </c>
      <c r="DJ681" s="160" t="str" cm="1">
        <f t="array" ref="DJ681">_xlfn.IFS(DJ$1= 0,"", NOT(ISBLANK(CS681)), 0, ISBLANK(CS681), $Q681-$S681+BE681-CB681)</f>
        <v/>
      </c>
      <c r="DK681" s="160" t="str" cm="1">
        <f t="array" ref="DK681">_xlfn.IFS(DK$1= 0,"", NOT(ISBLANK(CT681)), 0, ISBLANK(CT681), $Q681-$S681+BF681-CC681)</f>
        <v/>
      </c>
      <c r="DL681" s="162" t="str" cm="1">
        <f t="array" ref="DL681">_xlfn.IFS(DL$1= 0,"", NOT(ISBLANK(CU681)), 0, ISBLANK(CU681), $Q681-$S681+BG681-CD681)</f>
        <v/>
      </c>
      <c r="DM681" s="162" t="str" cm="1">
        <f t="array" ref="DM681">_xlfn.IFS(DM$1= 0,"", NOT(ISBLANK(CV681)), 0, ISBLANK(CV681), $Q681-$S681+BH681-CE681)</f>
        <v/>
      </c>
      <c r="DN681" s="162" t="str" cm="1">
        <f t="array" ref="DN681">_xlfn.IFS(DN$1= 0,"", NOT(ISBLANK(CW681)), 0, ISBLANK(CW681), $Q681-$S681+BI681-CF681)</f>
        <v/>
      </c>
      <c r="DO681" s="162" t="str" cm="1">
        <f t="array" ref="DO681">_xlfn.IFS(DO$1= 0,"", NOT(ISBLANK(CX681)), 0, ISBLANK(CX681), $Q681-$S681+BJ681-CG681)</f>
        <v/>
      </c>
      <c r="DP681" s="162" t="str" cm="1">
        <f t="array" ref="DP681">_xlfn.IFS(DP$1= 0,"", NOT(ISBLANK(CY681)), 0, ISBLANK(CY681), $Q681-$S681+BK681-CH681)</f>
        <v/>
      </c>
      <c r="DQ681" s="162" t="str" cm="1">
        <f t="array" ref="DQ681">_xlfn.IFS(DQ$1= 0,"", NOT(ISBLANK(CZ681)), 0, ISBLANK(CZ681), $Q681-$S681+BL681-CI681)</f>
        <v/>
      </c>
      <c r="DR681" s="163" t="str" cm="1">
        <f t="array" ref="DR681">_xlfn.IFS(DR$1= 0,"", NOT(ISBLANK(DA681)), 0, ISBLANK(DA681), $Q681-$S681+BM681-CJ681)</f>
        <v/>
      </c>
    </row>
    <row r="682" spans="1:122" ht="16.5" x14ac:dyDescent="0.3">
      <c r="A682" s="135"/>
      <c r="B682" s="136"/>
      <c r="C682" s="136"/>
      <c r="D682" s="137"/>
      <c r="E682" s="176"/>
      <c r="F682" s="182"/>
      <c r="G682" s="183"/>
      <c r="H682" s="183"/>
      <c r="I682" s="183"/>
      <c r="J682" s="183"/>
      <c r="K682" s="183"/>
      <c r="L682" s="183"/>
      <c r="M682" s="186"/>
      <c r="N682" s="182"/>
      <c r="O682" s="184"/>
      <c r="P682" s="178"/>
      <c r="Q682" s="118">
        <f t="shared" si="204"/>
        <v>0</v>
      </c>
      <c r="R682" s="3"/>
      <c r="S682" s="3"/>
      <c r="T682" s="4"/>
      <c r="U682" s="4"/>
      <c r="V682" s="99">
        <f t="shared" si="205"/>
        <v>0</v>
      </c>
      <c r="W682" s="161"/>
      <c r="X682" s="138"/>
      <c r="AH682" s="158" t="str">
        <f t="array" ref="AH682">IF(OR(AH$1=0, $A682=""),"",SQRT((_xlfn.XLOOKUP(AH$1,$Z$2:$Z$16,$AA$2:$AA$16)-$T682)^2+(_xlfn.XLOOKUP(AH$1,$Z$2:$Z$16,$AB$2:$AB$16)-$U682)^2+(_xlfn.XLOOKUP(AH$1,$Z$2:$Z$16,$AC$2:$AC$16-$V682)^2)))</f>
        <v/>
      </c>
      <c r="AI682" s="140" t="str">
        <f t="array" ref="AI682">IF(OR(AI$1=0, $A682=""),"",SQRT((_xlfn.XLOOKUP(AI$1,$Z$2:$Z$16,$AA$2:$AA$16)-$T682)^2+(_xlfn.XLOOKUP(AI$1,$Z$2:$Z$16,$AB$2:$AB$16)-$U682)^2+(_xlfn.XLOOKUP(AI$1,$Z$2:$Z$16,$AC$2:$AC$16-$V682)^2)))</f>
        <v/>
      </c>
      <c r="AJ682" s="140" t="str">
        <f t="array" ref="AJ682">IF(OR(AJ$1=0, $A682=""),"",SQRT((_xlfn.XLOOKUP(AJ$1,$Z$2:$Z$16,$AA$2:$AA$16)-$T682)^2+(_xlfn.XLOOKUP(AJ$1,$Z$2:$Z$16,$AB$2:$AB$16)-$U682)^2+(_xlfn.XLOOKUP(AJ$1,$Z$2:$Z$16,$AC$2:$AC$16-$V682)^2)))</f>
        <v/>
      </c>
      <c r="AK682" s="140" t="str">
        <f t="array" ref="AK682">IF(OR(AK$1=0, $A682=""),"",SQRT((_xlfn.XLOOKUP(AK$1,$Z$2:$Z$16,$AA$2:$AA$16)-$T682)^2+(_xlfn.XLOOKUP(AK$1,$Z$2:$Z$16,$AB$2:$AB$16)-$U682)^2+(_xlfn.XLOOKUP(AK$1,$Z$2:$Z$16,$AC$2:$AC$16-$V682)^2)))</f>
        <v/>
      </c>
      <c r="AL682" s="140" t="str">
        <f t="array" ref="AL682">IF(OR(AL$1=0, $A682=""),"",SQRT((_xlfn.XLOOKUP(AL$1,$Z$2:$Z$16,$AA$2:$AA$16)-$T682)^2+(_xlfn.XLOOKUP(AL$1,$Z$2:$Z$16,$AB$2:$AB$16)-$U682)^2+(_xlfn.XLOOKUP(AL$1,$Z$2:$Z$16,$AC$2:$AC$16-$V682)^2)))</f>
        <v/>
      </c>
      <c r="AM682" s="140" t="str">
        <f t="array" ref="AM682">IF(OR(AM$1=0, $A682=""),"",SQRT((_xlfn.XLOOKUP(AM$1,$Z$2:$Z$16,$AA$2:$AA$16)-$T682)^2+(_xlfn.XLOOKUP(AM$1,$Z$2:$Z$16,$AB$2:$AB$16)-$U682)^2+(_xlfn.XLOOKUP(AM$1,$Z$2:$Z$16,$AC$2:$AC$16-$V682)^2)))</f>
        <v/>
      </c>
      <c r="AN682" s="140" t="str">
        <f t="array" ref="AN682">IF(OR(AN$1=0, $A682=""),"",SQRT((_xlfn.XLOOKUP(AN$1,$Z$2:$Z$16,$AA$2:$AA$16)-$T682)^2+(_xlfn.XLOOKUP(AN$1,$Z$2:$Z$16,$AB$2:$AB$16)-$U682)^2+(_xlfn.XLOOKUP(AN$1,$Z$2:$Z$16,$AC$2:$AC$16-$V682)^2)))</f>
        <v/>
      </c>
      <c r="AO682" s="140" t="str">
        <f t="array" ref="AO682">IF(OR(AO$1=0, $A682=""),"",SQRT((_xlfn.XLOOKUP(AO$1,$Z$2:$Z$16,$AA$2:$AA$16)-$T682)^2+(_xlfn.XLOOKUP(AO$1,$Z$2:$Z$16,$AB$2:$AB$16)-$U682)^2+(_xlfn.XLOOKUP(AO$1,$Z$2:$Z$16,$AC$2:$AC$16-$V682)^2)))</f>
        <v/>
      </c>
      <c r="AP682" s="141" t="str">
        <f t="array" ref="AP682">IF(OR(AP$1=0, $A682=""),"",SQRT((_xlfn.XLOOKUP(AP$1,$Z$2:$Z$16,$AA$2:$AA$16)-$T682)^2+(_xlfn.XLOOKUP(AP$1,$Z$2:$Z$16,$AB$2:$AB$16)-$U682)^2+(_xlfn.XLOOKUP(AP$1,$Z$2:$Z$16,$AC$2:$AC$16-$V682)^2)))</f>
        <v/>
      </c>
      <c r="AQ682" s="141" t="str">
        <f t="array" ref="AQ682">IF(OR(AQ$1=0, $A682=""),"",SQRT((_xlfn.XLOOKUP(AQ$1,$Z$2:$Z$16,$AA$2:$AA$16)-$T682)^2+(_xlfn.XLOOKUP(AQ$1,$Z$2:$Z$16,$AB$2:$AB$16)-$U682)^2+(_xlfn.XLOOKUP(AQ$1,$Z$2:$Z$16,$AC$2:$AC$16-$V682)^2)))</f>
        <v/>
      </c>
      <c r="AR682" s="141" t="str">
        <f t="array" ref="AR682">IF(OR(AR$1=0, $A682=""),"",SQRT((_xlfn.XLOOKUP(AR$1,$Z$2:$Z$16,$AA$2:$AA$16)-$T682)^2+(_xlfn.XLOOKUP(AR$1,$Z$2:$Z$16,$AB$2:$AB$16)-$U682)^2+(_xlfn.XLOOKUP(AR$1,$Z$2:$Z$16,$AC$2:$AC$16-$V682)^2)))</f>
        <v/>
      </c>
      <c r="AS682" s="141" t="str">
        <f t="array" ref="AS682">IF(OR(AS$1=0, $A682=""),"",SQRT((_xlfn.XLOOKUP(AS$1,$Z$2:$Z$16,$AA$2:$AA$16)-$T682)^2+(_xlfn.XLOOKUP(AS$1,$Z$2:$Z$16,$AB$2:$AB$16)-$U682)^2+(_xlfn.XLOOKUP(AS$1,$Z$2:$Z$16,$AC$2:$AC$16-$V682)^2)))</f>
        <v/>
      </c>
      <c r="AT682" s="141" t="str">
        <f t="array" ref="AT682">IF(OR(AT$1=0, $A682=""),"",SQRT((_xlfn.XLOOKUP(AT$1,$Z$2:$Z$16,$AA$2:$AA$16)-$T682)^2+(_xlfn.XLOOKUP(AT$1,$Z$2:$Z$16,$AB$2:$AB$16)-$U682)^2+(_xlfn.XLOOKUP(AT$1,$Z$2:$Z$16,$AC$2:$AC$16-$V682)^2)))</f>
        <v/>
      </c>
      <c r="AU682" s="141" t="str">
        <f t="array" ref="AU682">IF(OR(AU$1=0, $A682=""),"",SQRT((_xlfn.XLOOKUP(AU$1,$Z$2:$Z$16,$AA$2:$AA$16)-$T682)^2+(_xlfn.XLOOKUP(AU$1,$Z$2:$Z$16,$AB$2:$AB$16)-$U682)^2+(_xlfn.XLOOKUP(AU$1,$Z$2:$Z$16,$AC$2:$AC$16-$V682)^2)))</f>
        <v/>
      </c>
      <c r="AV682" s="142" t="str">
        <f t="array" ref="AV682">IF(OR(AV$1=0, $A682=""),"",SQRT((_xlfn.XLOOKUP(AV$1,$Z$2:$Z$16,$AA$2:$AA$16)-$T682)^2+(_xlfn.XLOOKUP(AV$1,$Z$2:$Z$16,$AB$2:$AB$16)-$U682)^2+(_xlfn.XLOOKUP(AV$1,$Z$2:$Z$16,$AC$2:$AC$16-$V682)^2)))</f>
        <v/>
      </c>
      <c r="AW682" s="124"/>
      <c r="AX682" s="124"/>
      <c r="AY682" s="125">
        <f t="shared" si="206"/>
        <v>0</v>
      </c>
      <c r="AZ682" s="143">
        <f t="shared" si="207"/>
        <v>0</v>
      </c>
      <c r="BA682" s="143">
        <f t="shared" si="208"/>
        <v>0</v>
      </c>
      <c r="BB682" s="143">
        <f t="shared" si="209"/>
        <v>0</v>
      </c>
      <c r="BC682" s="143">
        <f t="shared" si="210"/>
        <v>0</v>
      </c>
      <c r="BD682" s="143">
        <f t="shared" si="211"/>
        <v>0</v>
      </c>
      <c r="BE682" s="143">
        <f t="shared" si="212"/>
        <v>0</v>
      </c>
      <c r="BF682" s="143">
        <f t="shared" si="213"/>
        <v>0</v>
      </c>
      <c r="BG682" s="144">
        <f t="shared" si="214"/>
        <v>0</v>
      </c>
      <c r="BH682" s="144">
        <f t="shared" si="215"/>
        <v>0</v>
      </c>
      <c r="BI682" s="144">
        <f t="shared" si="216"/>
        <v>0</v>
      </c>
      <c r="BJ682" s="144">
        <f t="shared" si="217"/>
        <v>0</v>
      </c>
      <c r="BK682" s="144">
        <f t="shared" si="218"/>
        <v>0</v>
      </c>
      <c r="BL682" s="144">
        <f t="shared" si="219"/>
        <v>0</v>
      </c>
      <c r="BM682" s="145">
        <f t="shared" si="220"/>
        <v>0</v>
      </c>
      <c r="BN682" s="124"/>
      <c r="BO682" s="124"/>
      <c r="BP682" s="124"/>
      <c r="BQ682" s="124"/>
      <c r="BR682" s="124"/>
      <c r="BS682" s="124"/>
      <c r="BT682" s="124"/>
      <c r="BU682" s="124"/>
      <c r="BV682" s="130"/>
      <c r="BW682" s="130"/>
      <c r="BX682" s="130"/>
      <c r="BY682" s="130"/>
      <c r="BZ682" s="130"/>
      <c r="CA682" s="130"/>
      <c r="CB682" s="130"/>
      <c r="CC682" s="130"/>
      <c r="CD682" s="130"/>
      <c r="CE682" s="130"/>
      <c r="CF682" s="130"/>
      <c r="CG682" s="130"/>
      <c r="CH682" s="130"/>
      <c r="CI682" s="130"/>
      <c r="CJ682" s="130"/>
      <c r="CL682" s="124"/>
      <c r="CM682" s="130" t="s">
        <v>32</v>
      </c>
      <c r="CN682" s="130"/>
      <c r="CO682" s="130"/>
      <c r="CP682" s="130"/>
      <c r="CQ682" s="130"/>
      <c r="CR682" s="130"/>
      <c r="CS682" s="130"/>
      <c r="CT682" s="130"/>
      <c r="CU682" s="130"/>
      <c r="CV682" s="130"/>
      <c r="CW682" s="130"/>
      <c r="CX682" s="130"/>
      <c r="CY682" s="130"/>
      <c r="CZ682" s="130"/>
      <c r="DA682" s="130"/>
      <c r="DD682" s="159" cm="1">
        <f t="array" ref="DD682">_xlfn.IFS(DD$1= 0,"", NOT(ISBLANK(CM682)), 0, ISBLANK(CM682), $Q682-$S682+AY682-BV682)</f>
        <v>0</v>
      </c>
      <c r="DE682" s="160" cm="1">
        <f t="array" ref="DE682">_xlfn.IFS(DE$1= 0,"", NOT(ISBLANK(CN682)), 0, ISBLANK(CN682), $Q682-$S682+AZ682-BW682)</f>
        <v>0</v>
      </c>
      <c r="DF682" s="160" cm="1">
        <f t="array" ref="DF682">_xlfn.IFS(DF$1= 0,"", NOT(ISBLANK(CO682)), 0, ISBLANK(CO682), $Q682-$S682+BA682-BX682)</f>
        <v>0</v>
      </c>
      <c r="DG682" s="160" cm="1">
        <f t="array" ref="DG682">_xlfn.IFS(DG$1= 0,"", NOT(ISBLANK(CP682)), 0, ISBLANK(CP682), $Q682-$S682+BB682-BY682)</f>
        <v>0</v>
      </c>
      <c r="DH682" s="160" cm="1">
        <f t="array" ref="DH682">_xlfn.IFS(DH$1= 0,"", NOT(ISBLANK(CQ682)), 0, ISBLANK(CQ682), $Q682-$S682+BC682-BZ682)</f>
        <v>0</v>
      </c>
      <c r="DI682" s="160" cm="1">
        <f t="array" ref="DI682">_xlfn.IFS(DI$1= 0,"", NOT(ISBLANK(CR682)), 0, ISBLANK(CR682), $Q682-$S682+BD682-CA682)</f>
        <v>0</v>
      </c>
      <c r="DJ682" s="160" t="str" cm="1">
        <f t="array" ref="DJ682">_xlfn.IFS(DJ$1= 0,"", NOT(ISBLANK(CS682)), 0, ISBLANK(CS682), $Q682-$S682+BE682-CB682)</f>
        <v/>
      </c>
      <c r="DK682" s="160" t="str" cm="1">
        <f t="array" ref="DK682">_xlfn.IFS(DK$1= 0,"", NOT(ISBLANK(CT682)), 0, ISBLANK(CT682), $Q682-$S682+BF682-CC682)</f>
        <v/>
      </c>
      <c r="DL682" s="162" t="str" cm="1">
        <f t="array" ref="DL682">_xlfn.IFS(DL$1= 0,"", NOT(ISBLANK(CU682)), 0, ISBLANK(CU682), $Q682-$S682+BG682-CD682)</f>
        <v/>
      </c>
      <c r="DM682" s="162" t="str" cm="1">
        <f t="array" ref="DM682">_xlfn.IFS(DM$1= 0,"", NOT(ISBLANK(CV682)), 0, ISBLANK(CV682), $Q682-$S682+BH682-CE682)</f>
        <v/>
      </c>
      <c r="DN682" s="162" t="str" cm="1">
        <f t="array" ref="DN682">_xlfn.IFS(DN$1= 0,"", NOT(ISBLANK(CW682)), 0, ISBLANK(CW682), $Q682-$S682+BI682-CF682)</f>
        <v/>
      </c>
      <c r="DO682" s="162" t="str" cm="1">
        <f t="array" ref="DO682">_xlfn.IFS(DO$1= 0,"", NOT(ISBLANK(CX682)), 0, ISBLANK(CX682), $Q682-$S682+BJ682-CG682)</f>
        <v/>
      </c>
      <c r="DP682" s="162" t="str" cm="1">
        <f t="array" ref="DP682">_xlfn.IFS(DP$1= 0,"", NOT(ISBLANK(CY682)), 0, ISBLANK(CY682), $Q682-$S682+BK682-CH682)</f>
        <v/>
      </c>
      <c r="DQ682" s="162" t="str" cm="1">
        <f t="array" ref="DQ682">_xlfn.IFS(DQ$1= 0,"", NOT(ISBLANK(CZ682)), 0, ISBLANK(CZ682), $Q682-$S682+BL682-CI682)</f>
        <v/>
      </c>
      <c r="DR682" s="163" t="str" cm="1">
        <f t="array" ref="DR682">_xlfn.IFS(DR$1= 0,"", NOT(ISBLANK(DA682)), 0, ISBLANK(DA682), $Q682-$S682+BM682-CJ682)</f>
        <v/>
      </c>
    </row>
    <row r="683" spans="1:122" ht="16.5" x14ac:dyDescent="0.3">
      <c r="A683" s="135"/>
      <c r="B683" s="136"/>
      <c r="C683" s="136"/>
      <c r="D683" s="137"/>
      <c r="E683" s="176"/>
      <c r="F683" s="182"/>
      <c r="G683" s="183"/>
      <c r="H683" s="183"/>
      <c r="I683" s="183"/>
      <c r="J683" s="183"/>
      <c r="K683" s="183"/>
      <c r="L683" s="183"/>
      <c r="M683" s="186"/>
      <c r="N683" s="182"/>
      <c r="O683" s="184"/>
      <c r="P683" s="178"/>
      <c r="Q683" s="118">
        <f t="shared" si="204"/>
        <v>0</v>
      </c>
      <c r="R683" s="3"/>
      <c r="S683" s="3"/>
      <c r="T683" s="4"/>
      <c r="U683" s="4"/>
      <c r="V683" s="99">
        <f t="shared" si="205"/>
        <v>0</v>
      </c>
      <c r="W683" s="161"/>
      <c r="X683" s="138"/>
      <c r="AH683" s="158" t="str">
        <f t="array" ref="AH683">IF(OR(AH$1=0, $A683=""),"",SQRT((_xlfn.XLOOKUP(AH$1,$Z$2:$Z$16,$AA$2:$AA$16)-$T683)^2+(_xlfn.XLOOKUP(AH$1,$Z$2:$Z$16,$AB$2:$AB$16)-$U683)^2+(_xlfn.XLOOKUP(AH$1,$Z$2:$Z$16,$AC$2:$AC$16-$V683)^2)))</f>
        <v/>
      </c>
      <c r="AI683" s="140" t="str">
        <f t="array" ref="AI683">IF(OR(AI$1=0, $A683=""),"",SQRT((_xlfn.XLOOKUP(AI$1,$Z$2:$Z$16,$AA$2:$AA$16)-$T683)^2+(_xlfn.XLOOKUP(AI$1,$Z$2:$Z$16,$AB$2:$AB$16)-$U683)^2+(_xlfn.XLOOKUP(AI$1,$Z$2:$Z$16,$AC$2:$AC$16-$V683)^2)))</f>
        <v/>
      </c>
      <c r="AJ683" s="140" t="str">
        <f t="array" ref="AJ683">IF(OR(AJ$1=0, $A683=""),"",SQRT((_xlfn.XLOOKUP(AJ$1,$Z$2:$Z$16,$AA$2:$AA$16)-$T683)^2+(_xlfn.XLOOKUP(AJ$1,$Z$2:$Z$16,$AB$2:$AB$16)-$U683)^2+(_xlfn.XLOOKUP(AJ$1,$Z$2:$Z$16,$AC$2:$AC$16-$V683)^2)))</f>
        <v/>
      </c>
      <c r="AK683" s="140" t="str">
        <f t="array" ref="AK683">IF(OR(AK$1=0, $A683=""),"",SQRT((_xlfn.XLOOKUP(AK$1,$Z$2:$Z$16,$AA$2:$AA$16)-$T683)^2+(_xlfn.XLOOKUP(AK$1,$Z$2:$Z$16,$AB$2:$AB$16)-$U683)^2+(_xlfn.XLOOKUP(AK$1,$Z$2:$Z$16,$AC$2:$AC$16-$V683)^2)))</f>
        <v/>
      </c>
      <c r="AL683" s="140" t="str">
        <f t="array" ref="AL683">IF(OR(AL$1=0, $A683=""),"",SQRT((_xlfn.XLOOKUP(AL$1,$Z$2:$Z$16,$AA$2:$AA$16)-$T683)^2+(_xlfn.XLOOKUP(AL$1,$Z$2:$Z$16,$AB$2:$AB$16)-$U683)^2+(_xlfn.XLOOKUP(AL$1,$Z$2:$Z$16,$AC$2:$AC$16-$V683)^2)))</f>
        <v/>
      </c>
      <c r="AM683" s="140" t="str">
        <f t="array" ref="AM683">IF(OR(AM$1=0, $A683=""),"",SQRT((_xlfn.XLOOKUP(AM$1,$Z$2:$Z$16,$AA$2:$AA$16)-$T683)^2+(_xlfn.XLOOKUP(AM$1,$Z$2:$Z$16,$AB$2:$AB$16)-$U683)^2+(_xlfn.XLOOKUP(AM$1,$Z$2:$Z$16,$AC$2:$AC$16-$V683)^2)))</f>
        <v/>
      </c>
      <c r="AN683" s="140" t="str">
        <f t="array" ref="AN683">IF(OR(AN$1=0, $A683=""),"",SQRT((_xlfn.XLOOKUP(AN$1,$Z$2:$Z$16,$AA$2:$AA$16)-$T683)^2+(_xlfn.XLOOKUP(AN$1,$Z$2:$Z$16,$AB$2:$AB$16)-$U683)^2+(_xlfn.XLOOKUP(AN$1,$Z$2:$Z$16,$AC$2:$AC$16-$V683)^2)))</f>
        <v/>
      </c>
      <c r="AO683" s="140" t="str">
        <f t="array" ref="AO683">IF(OR(AO$1=0, $A683=""),"",SQRT((_xlfn.XLOOKUP(AO$1,$Z$2:$Z$16,$AA$2:$AA$16)-$T683)^2+(_xlfn.XLOOKUP(AO$1,$Z$2:$Z$16,$AB$2:$AB$16)-$U683)^2+(_xlfn.XLOOKUP(AO$1,$Z$2:$Z$16,$AC$2:$AC$16-$V683)^2)))</f>
        <v/>
      </c>
      <c r="AP683" s="141" t="str">
        <f t="array" ref="AP683">IF(OR(AP$1=0, $A683=""),"",SQRT((_xlfn.XLOOKUP(AP$1,$Z$2:$Z$16,$AA$2:$AA$16)-$T683)^2+(_xlfn.XLOOKUP(AP$1,$Z$2:$Z$16,$AB$2:$AB$16)-$U683)^2+(_xlfn.XLOOKUP(AP$1,$Z$2:$Z$16,$AC$2:$AC$16-$V683)^2)))</f>
        <v/>
      </c>
      <c r="AQ683" s="141" t="str">
        <f t="array" ref="AQ683">IF(OR(AQ$1=0, $A683=""),"",SQRT((_xlfn.XLOOKUP(AQ$1,$Z$2:$Z$16,$AA$2:$AA$16)-$T683)^2+(_xlfn.XLOOKUP(AQ$1,$Z$2:$Z$16,$AB$2:$AB$16)-$U683)^2+(_xlfn.XLOOKUP(AQ$1,$Z$2:$Z$16,$AC$2:$AC$16-$V683)^2)))</f>
        <v/>
      </c>
      <c r="AR683" s="141" t="str">
        <f t="array" ref="AR683">IF(OR(AR$1=0, $A683=""),"",SQRT((_xlfn.XLOOKUP(AR$1,$Z$2:$Z$16,$AA$2:$AA$16)-$T683)^2+(_xlfn.XLOOKUP(AR$1,$Z$2:$Z$16,$AB$2:$AB$16)-$U683)^2+(_xlfn.XLOOKUP(AR$1,$Z$2:$Z$16,$AC$2:$AC$16-$V683)^2)))</f>
        <v/>
      </c>
      <c r="AS683" s="141" t="str">
        <f t="array" ref="AS683">IF(OR(AS$1=0, $A683=""),"",SQRT((_xlfn.XLOOKUP(AS$1,$Z$2:$Z$16,$AA$2:$AA$16)-$T683)^2+(_xlfn.XLOOKUP(AS$1,$Z$2:$Z$16,$AB$2:$AB$16)-$U683)^2+(_xlfn.XLOOKUP(AS$1,$Z$2:$Z$16,$AC$2:$AC$16-$V683)^2)))</f>
        <v/>
      </c>
      <c r="AT683" s="141" t="str">
        <f t="array" ref="AT683">IF(OR(AT$1=0, $A683=""),"",SQRT((_xlfn.XLOOKUP(AT$1,$Z$2:$Z$16,$AA$2:$AA$16)-$T683)^2+(_xlfn.XLOOKUP(AT$1,$Z$2:$Z$16,$AB$2:$AB$16)-$U683)^2+(_xlfn.XLOOKUP(AT$1,$Z$2:$Z$16,$AC$2:$AC$16-$V683)^2)))</f>
        <v/>
      </c>
      <c r="AU683" s="141" t="str">
        <f t="array" ref="AU683">IF(OR(AU$1=0, $A683=""),"",SQRT((_xlfn.XLOOKUP(AU$1,$Z$2:$Z$16,$AA$2:$AA$16)-$T683)^2+(_xlfn.XLOOKUP(AU$1,$Z$2:$Z$16,$AB$2:$AB$16)-$U683)^2+(_xlfn.XLOOKUP(AU$1,$Z$2:$Z$16,$AC$2:$AC$16-$V683)^2)))</f>
        <v/>
      </c>
      <c r="AV683" s="142" t="str">
        <f t="array" ref="AV683">IF(OR(AV$1=0, $A683=""),"",SQRT((_xlfn.XLOOKUP(AV$1,$Z$2:$Z$16,$AA$2:$AA$16)-$T683)^2+(_xlfn.XLOOKUP(AV$1,$Z$2:$Z$16,$AB$2:$AB$16)-$U683)^2+(_xlfn.XLOOKUP(AV$1,$Z$2:$Z$16,$AC$2:$AC$16-$V683)^2)))</f>
        <v/>
      </c>
      <c r="AW683" s="124"/>
      <c r="AX683" s="124"/>
      <c r="AY683" s="125">
        <f t="shared" si="206"/>
        <v>0</v>
      </c>
      <c r="AZ683" s="143">
        <f t="shared" si="207"/>
        <v>0</v>
      </c>
      <c r="BA683" s="143">
        <f t="shared" si="208"/>
        <v>0</v>
      </c>
      <c r="BB683" s="143">
        <f t="shared" si="209"/>
        <v>0</v>
      </c>
      <c r="BC683" s="143">
        <f t="shared" si="210"/>
        <v>0</v>
      </c>
      <c r="BD683" s="143">
        <f t="shared" si="211"/>
        <v>0</v>
      </c>
      <c r="BE683" s="143">
        <f t="shared" si="212"/>
        <v>0</v>
      </c>
      <c r="BF683" s="143">
        <f t="shared" si="213"/>
        <v>0</v>
      </c>
      <c r="BG683" s="144">
        <f t="shared" si="214"/>
        <v>0</v>
      </c>
      <c r="BH683" s="144">
        <f t="shared" si="215"/>
        <v>0</v>
      </c>
      <c r="BI683" s="144">
        <f t="shared" si="216"/>
        <v>0</v>
      </c>
      <c r="BJ683" s="144">
        <f t="shared" si="217"/>
        <v>0</v>
      </c>
      <c r="BK683" s="144">
        <f t="shared" si="218"/>
        <v>0</v>
      </c>
      <c r="BL683" s="144">
        <f t="shared" si="219"/>
        <v>0</v>
      </c>
      <c r="BM683" s="145">
        <f t="shared" si="220"/>
        <v>0</v>
      </c>
      <c r="BN683" s="124"/>
      <c r="BO683" s="124"/>
      <c r="BP683" s="124"/>
      <c r="BQ683" s="124"/>
      <c r="BR683" s="124"/>
      <c r="BS683" s="124"/>
      <c r="BT683" s="124"/>
      <c r="BU683" s="124"/>
      <c r="BV683" s="130"/>
      <c r="BW683" s="130"/>
      <c r="BX683" s="130"/>
      <c r="BY683" s="130"/>
      <c r="BZ683" s="130"/>
      <c r="CA683" s="130"/>
      <c r="CB683" s="130"/>
      <c r="CC683" s="130"/>
      <c r="CD683" s="130"/>
      <c r="CE683" s="130"/>
      <c r="CF683" s="130"/>
      <c r="CG683" s="130"/>
      <c r="CH683" s="130"/>
      <c r="CI683" s="130"/>
      <c r="CJ683" s="130"/>
      <c r="CL683" s="124"/>
      <c r="CM683" s="130" t="s">
        <v>32</v>
      </c>
      <c r="CN683" s="130"/>
      <c r="CO683" s="130"/>
      <c r="CP683" s="130"/>
      <c r="CQ683" s="130"/>
      <c r="CR683" s="130"/>
      <c r="CS683" s="130"/>
      <c r="CT683" s="130"/>
      <c r="CU683" s="130"/>
      <c r="CV683" s="130"/>
      <c r="CW683" s="130"/>
      <c r="CX683" s="130"/>
      <c r="CY683" s="130"/>
      <c r="CZ683" s="130"/>
      <c r="DA683" s="130"/>
      <c r="DD683" s="159" cm="1">
        <f t="array" ref="DD683">_xlfn.IFS(DD$1= 0,"", NOT(ISBLANK(CM683)), 0, ISBLANK(CM683), $Q683-$S683+AY683-BV683)</f>
        <v>0</v>
      </c>
      <c r="DE683" s="160" cm="1">
        <f t="array" ref="DE683">_xlfn.IFS(DE$1= 0,"", NOT(ISBLANK(CN683)), 0, ISBLANK(CN683), $Q683-$S683+AZ683-BW683)</f>
        <v>0</v>
      </c>
      <c r="DF683" s="160" cm="1">
        <f t="array" ref="DF683">_xlfn.IFS(DF$1= 0,"", NOT(ISBLANK(CO683)), 0, ISBLANK(CO683), $Q683-$S683+BA683-BX683)</f>
        <v>0</v>
      </c>
      <c r="DG683" s="160" cm="1">
        <f t="array" ref="DG683">_xlfn.IFS(DG$1= 0,"", NOT(ISBLANK(CP683)), 0, ISBLANK(CP683), $Q683-$S683+BB683-BY683)</f>
        <v>0</v>
      </c>
      <c r="DH683" s="160" cm="1">
        <f t="array" ref="DH683">_xlfn.IFS(DH$1= 0,"", NOT(ISBLANK(CQ683)), 0, ISBLANK(CQ683), $Q683-$S683+BC683-BZ683)</f>
        <v>0</v>
      </c>
      <c r="DI683" s="160" cm="1">
        <f t="array" ref="DI683">_xlfn.IFS(DI$1= 0,"", NOT(ISBLANK(CR683)), 0, ISBLANK(CR683), $Q683-$S683+BD683-CA683)</f>
        <v>0</v>
      </c>
      <c r="DJ683" s="160" t="str" cm="1">
        <f t="array" ref="DJ683">_xlfn.IFS(DJ$1= 0,"", NOT(ISBLANK(CS683)), 0, ISBLANK(CS683), $Q683-$S683+BE683-CB683)</f>
        <v/>
      </c>
      <c r="DK683" s="160" t="str" cm="1">
        <f t="array" ref="DK683">_xlfn.IFS(DK$1= 0,"", NOT(ISBLANK(CT683)), 0, ISBLANK(CT683), $Q683-$S683+BF683-CC683)</f>
        <v/>
      </c>
      <c r="DL683" s="162" t="str" cm="1">
        <f t="array" ref="DL683">_xlfn.IFS(DL$1= 0,"", NOT(ISBLANK(CU683)), 0, ISBLANK(CU683), $Q683-$S683+BG683-CD683)</f>
        <v/>
      </c>
      <c r="DM683" s="162" t="str" cm="1">
        <f t="array" ref="DM683">_xlfn.IFS(DM$1= 0,"", NOT(ISBLANK(CV683)), 0, ISBLANK(CV683), $Q683-$S683+BH683-CE683)</f>
        <v/>
      </c>
      <c r="DN683" s="162" t="str" cm="1">
        <f t="array" ref="DN683">_xlfn.IFS(DN$1= 0,"", NOT(ISBLANK(CW683)), 0, ISBLANK(CW683), $Q683-$S683+BI683-CF683)</f>
        <v/>
      </c>
      <c r="DO683" s="162" t="str" cm="1">
        <f t="array" ref="DO683">_xlfn.IFS(DO$1= 0,"", NOT(ISBLANK(CX683)), 0, ISBLANK(CX683), $Q683-$S683+BJ683-CG683)</f>
        <v/>
      </c>
      <c r="DP683" s="162" t="str" cm="1">
        <f t="array" ref="DP683">_xlfn.IFS(DP$1= 0,"", NOT(ISBLANK(CY683)), 0, ISBLANK(CY683), $Q683-$S683+BK683-CH683)</f>
        <v/>
      </c>
      <c r="DQ683" s="162" t="str" cm="1">
        <f t="array" ref="DQ683">_xlfn.IFS(DQ$1= 0,"", NOT(ISBLANK(CZ683)), 0, ISBLANK(CZ683), $Q683-$S683+BL683-CI683)</f>
        <v/>
      </c>
      <c r="DR683" s="163" t="str" cm="1">
        <f t="array" ref="DR683">_xlfn.IFS(DR$1= 0,"", NOT(ISBLANK(DA683)), 0, ISBLANK(DA683), $Q683-$S683+BM683-CJ683)</f>
        <v/>
      </c>
    </row>
    <row r="684" spans="1:122" ht="16.5" x14ac:dyDescent="0.3">
      <c r="A684" s="135"/>
      <c r="B684" s="136"/>
      <c r="C684" s="136"/>
      <c r="D684" s="137"/>
      <c r="E684" s="176"/>
      <c r="F684" s="182"/>
      <c r="G684" s="183"/>
      <c r="H684" s="183"/>
      <c r="I684" s="183"/>
      <c r="J684" s="183"/>
      <c r="K684" s="183"/>
      <c r="L684" s="183"/>
      <c r="M684" s="186"/>
      <c r="N684" s="182"/>
      <c r="O684" s="184"/>
      <c r="P684" s="178"/>
      <c r="Q684" s="118">
        <f t="shared" si="204"/>
        <v>0</v>
      </c>
      <c r="R684" s="3"/>
      <c r="S684" s="3"/>
      <c r="T684" s="4"/>
      <c r="U684" s="4"/>
      <c r="V684" s="99">
        <f t="shared" si="205"/>
        <v>0</v>
      </c>
      <c r="W684" s="161"/>
      <c r="X684" s="138"/>
      <c r="AH684" s="158" t="str">
        <f t="array" ref="AH684">IF(OR(AH$1=0, $A684=""),"",SQRT((_xlfn.XLOOKUP(AH$1,$Z$2:$Z$16,$AA$2:$AA$16)-$T684)^2+(_xlfn.XLOOKUP(AH$1,$Z$2:$Z$16,$AB$2:$AB$16)-$U684)^2+(_xlfn.XLOOKUP(AH$1,$Z$2:$Z$16,$AC$2:$AC$16-$V684)^2)))</f>
        <v/>
      </c>
      <c r="AI684" s="140" t="str">
        <f t="array" ref="AI684">IF(OR(AI$1=0, $A684=""),"",SQRT((_xlfn.XLOOKUP(AI$1,$Z$2:$Z$16,$AA$2:$AA$16)-$T684)^2+(_xlfn.XLOOKUP(AI$1,$Z$2:$Z$16,$AB$2:$AB$16)-$U684)^2+(_xlfn.XLOOKUP(AI$1,$Z$2:$Z$16,$AC$2:$AC$16-$V684)^2)))</f>
        <v/>
      </c>
      <c r="AJ684" s="140" t="str">
        <f t="array" ref="AJ684">IF(OR(AJ$1=0, $A684=""),"",SQRT((_xlfn.XLOOKUP(AJ$1,$Z$2:$Z$16,$AA$2:$AA$16)-$T684)^2+(_xlfn.XLOOKUP(AJ$1,$Z$2:$Z$16,$AB$2:$AB$16)-$U684)^2+(_xlfn.XLOOKUP(AJ$1,$Z$2:$Z$16,$AC$2:$AC$16-$V684)^2)))</f>
        <v/>
      </c>
      <c r="AK684" s="140" t="str">
        <f t="array" ref="AK684">IF(OR(AK$1=0, $A684=""),"",SQRT((_xlfn.XLOOKUP(AK$1,$Z$2:$Z$16,$AA$2:$AA$16)-$T684)^2+(_xlfn.XLOOKUP(AK$1,$Z$2:$Z$16,$AB$2:$AB$16)-$U684)^2+(_xlfn.XLOOKUP(AK$1,$Z$2:$Z$16,$AC$2:$AC$16-$V684)^2)))</f>
        <v/>
      </c>
      <c r="AL684" s="140" t="str">
        <f t="array" ref="AL684">IF(OR(AL$1=0, $A684=""),"",SQRT((_xlfn.XLOOKUP(AL$1,$Z$2:$Z$16,$AA$2:$AA$16)-$T684)^2+(_xlfn.XLOOKUP(AL$1,$Z$2:$Z$16,$AB$2:$AB$16)-$U684)^2+(_xlfn.XLOOKUP(AL$1,$Z$2:$Z$16,$AC$2:$AC$16-$V684)^2)))</f>
        <v/>
      </c>
      <c r="AM684" s="140" t="str">
        <f t="array" ref="AM684">IF(OR(AM$1=0, $A684=""),"",SQRT((_xlfn.XLOOKUP(AM$1,$Z$2:$Z$16,$AA$2:$AA$16)-$T684)^2+(_xlfn.XLOOKUP(AM$1,$Z$2:$Z$16,$AB$2:$AB$16)-$U684)^2+(_xlfn.XLOOKUP(AM$1,$Z$2:$Z$16,$AC$2:$AC$16-$V684)^2)))</f>
        <v/>
      </c>
      <c r="AN684" s="140" t="str">
        <f t="array" ref="AN684">IF(OR(AN$1=0, $A684=""),"",SQRT((_xlfn.XLOOKUP(AN$1,$Z$2:$Z$16,$AA$2:$AA$16)-$T684)^2+(_xlfn.XLOOKUP(AN$1,$Z$2:$Z$16,$AB$2:$AB$16)-$U684)^2+(_xlfn.XLOOKUP(AN$1,$Z$2:$Z$16,$AC$2:$AC$16-$V684)^2)))</f>
        <v/>
      </c>
      <c r="AO684" s="140" t="str">
        <f t="array" ref="AO684">IF(OR(AO$1=0, $A684=""),"",SQRT((_xlfn.XLOOKUP(AO$1,$Z$2:$Z$16,$AA$2:$AA$16)-$T684)^2+(_xlfn.XLOOKUP(AO$1,$Z$2:$Z$16,$AB$2:$AB$16)-$U684)^2+(_xlfn.XLOOKUP(AO$1,$Z$2:$Z$16,$AC$2:$AC$16-$V684)^2)))</f>
        <v/>
      </c>
      <c r="AP684" s="141" t="str">
        <f t="array" ref="AP684">IF(OR(AP$1=0, $A684=""),"",SQRT((_xlfn.XLOOKUP(AP$1,$Z$2:$Z$16,$AA$2:$AA$16)-$T684)^2+(_xlfn.XLOOKUP(AP$1,$Z$2:$Z$16,$AB$2:$AB$16)-$U684)^2+(_xlfn.XLOOKUP(AP$1,$Z$2:$Z$16,$AC$2:$AC$16-$V684)^2)))</f>
        <v/>
      </c>
      <c r="AQ684" s="141" t="str">
        <f t="array" ref="AQ684">IF(OR(AQ$1=0, $A684=""),"",SQRT((_xlfn.XLOOKUP(AQ$1,$Z$2:$Z$16,$AA$2:$AA$16)-$T684)^2+(_xlfn.XLOOKUP(AQ$1,$Z$2:$Z$16,$AB$2:$AB$16)-$U684)^2+(_xlfn.XLOOKUP(AQ$1,$Z$2:$Z$16,$AC$2:$AC$16-$V684)^2)))</f>
        <v/>
      </c>
      <c r="AR684" s="141" t="str">
        <f t="array" ref="AR684">IF(OR(AR$1=0, $A684=""),"",SQRT((_xlfn.XLOOKUP(AR$1,$Z$2:$Z$16,$AA$2:$AA$16)-$T684)^2+(_xlfn.XLOOKUP(AR$1,$Z$2:$Z$16,$AB$2:$AB$16)-$U684)^2+(_xlfn.XLOOKUP(AR$1,$Z$2:$Z$16,$AC$2:$AC$16-$V684)^2)))</f>
        <v/>
      </c>
      <c r="AS684" s="141" t="str">
        <f t="array" ref="AS684">IF(OR(AS$1=0, $A684=""),"",SQRT((_xlfn.XLOOKUP(AS$1,$Z$2:$Z$16,$AA$2:$AA$16)-$T684)^2+(_xlfn.XLOOKUP(AS$1,$Z$2:$Z$16,$AB$2:$AB$16)-$U684)^2+(_xlfn.XLOOKUP(AS$1,$Z$2:$Z$16,$AC$2:$AC$16-$V684)^2)))</f>
        <v/>
      </c>
      <c r="AT684" s="141" t="str">
        <f t="array" ref="AT684">IF(OR(AT$1=0, $A684=""),"",SQRT((_xlfn.XLOOKUP(AT$1,$Z$2:$Z$16,$AA$2:$AA$16)-$T684)^2+(_xlfn.XLOOKUP(AT$1,$Z$2:$Z$16,$AB$2:$AB$16)-$U684)^2+(_xlfn.XLOOKUP(AT$1,$Z$2:$Z$16,$AC$2:$AC$16-$V684)^2)))</f>
        <v/>
      </c>
      <c r="AU684" s="141" t="str">
        <f t="array" ref="AU684">IF(OR(AU$1=0, $A684=""),"",SQRT((_xlfn.XLOOKUP(AU$1,$Z$2:$Z$16,$AA$2:$AA$16)-$T684)^2+(_xlfn.XLOOKUP(AU$1,$Z$2:$Z$16,$AB$2:$AB$16)-$U684)^2+(_xlfn.XLOOKUP(AU$1,$Z$2:$Z$16,$AC$2:$AC$16-$V684)^2)))</f>
        <v/>
      </c>
      <c r="AV684" s="142" t="str">
        <f t="array" ref="AV684">IF(OR(AV$1=0, $A684=""),"",SQRT((_xlfn.XLOOKUP(AV$1,$Z$2:$Z$16,$AA$2:$AA$16)-$T684)^2+(_xlfn.XLOOKUP(AV$1,$Z$2:$Z$16,$AB$2:$AB$16)-$U684)^2+(_xlfn.XLOOKUP(AV$1,$Z$2:$Z$16,$AC$2:$AC$16-$V684)^2)))</f>
        <v/>
      </c>
      <c r="AW684" s="124"/>
      <c r="AX684" s="124"/>
      <c r="AY684" s="125">
        <f t="shared" si="206"/>
        <v>0</v>
      </c>
      <c r="AZ684" s="143">
        <f t="shared" si="207"/>
        <v>0</v>
      </c>
      <c r="BA684" s="143">
        <f t="shared" si="208"/>
        <v>0</v>
      </c>
      <c r="BB684" s="143">
        <f t="shared" si="209"/>
        <v>0</v>
      </c>
      <c r="BC684" s="143">
        <f t="shared" si="210"/>
        <v>0</v>
      </c>
      <c r="BD684" s="143">
        <f t="shared" si="211"/>
        <v>0</v>
      </c>
      <c r="BE684" s="143">
        <f t="shared" si="212"/>
        <v>0</v>
      </c>
      <c r="BF684" s="143">
        <f t="shared" si="213"/>
        <v>0</v>
      </c>
      <c r="BG684" s="144">
        <f t="shared" si="214"/>
        <v>0</v>
      </c>
      <c r="BH684" s="144">
        <f t="shared" si="215"/>
        <v>0</v>
      </c>
      <c r="BI684" s="144">
        <f t="shared" si="216"/>
        <v>0</v>
      </c>
      <c r="BJ684" s="144">
        <f t="shared" si="217"/>
        <v>0</v>
      </c>
      <c r="BK684" s="144">
        <f t="shared" si="218"/>
        <v>0</v>
      </c>
      <c r="BL684" s="144">
        <f t="shared" si="219"/>
        <v>0</v>
      </c>
      <c r="BM684" s="145">
        <f t="shared" si="220"/>
        <v>0</v>
      </c>
      <c r="BN684" s="124"/>
      <c r="BO684" s="124"/>
      <c r="BP684" s="124"/>
      <c r="BQ684" s="124"/>
      <c r="BR684" s="124"/>
      <c r="BS684" s="124"/>
      <c r="BT684" s="124"/>
      <c r="BU684" s="124"/>
      <c r="BV684" s="130"/>
      <c r="BW684" s="130"/>
      <c r="BX684" s="130"/>
      <c r="BY684" s="130"/>
      <c r="BZ684" s="130"/>
      <c r="CA684" s="130"/>
      <c r="CB684" s="130"/>
      <c r="CC684" s="130"/>
      <c r="CD684" s="130"/>
      <c r="CE684" s="130"/>
      <c r="CF684" s="130"/>
      <c r="CG684" s="130"/>
      <c r="CH684" s="130"/>
      <c r="CI684" s="130"/>
      <c r="CJ684" s="130"/>
      <c r="CL684" s="124"/>
      <c r="CM684" s="130" t="s">
        <v>32</v>
      </c>
      <c r="CN684" s="130"/>
      <c r="CO684" s="130"/>
      <c r="CP684" s="130"/>
      <c r="CQ684" s="130"/>
      <c r="CR684" s="130"/>
      <c r="CS684" s="130"/>
      <c r="CT684" s="130"/>
      <c r="CU684" s="130"/>
      <c r="CV684" s="130"/>
      <c r="CW684" s="130"/>
      <c r="CX684" s="130"/>
      <c r="CY684" s="130"/>
      <c r="CZ684" s="130"/>
      <c r="DA684" s="130"/>
      <c r="DD684" s="159" cm="1">
        <f t="array" ref="DD684">_xlfn.IFS(DD$1= 0,"", NOT(ISBLANK(CM684)), 0, ISBLANK(CM684), $Q684-$S684+AY684-BV684)</f>
        <v>0</v>
      </c>
      <c r="DE684" s="160" cm="1">
        <f t="array" ref="DE684">_xlfn.IFS(DE$1= 0,"", NOT(ISBLANK(CN684)), 0, ISBLANK(CN684), $Q684-$S684+AZ684-BW684)</f>
        <v>0</v>
      </c>
      <c r="DF684" s="160" cm="1">
        <f t="array" ref="DF684">_xlfn.IFS(DF$1= 0,"", NOT(ISBLANK(CO684)), 0, ISBLANK(CO684), $Q684-$S684+BA684-BX684)</f>
        <v>0</v>
      </c>
      <c r="DG684" s="160" cm="1">
        <f t="array" ref="DG684">_xlfn.IFS(DG$1= 0,"", NOT(ISBLANK(CP684)), 0, ISBLANK(CP684), $Q684-$S684+BB684-BY684)</f>
        <v>0</v>
      </c>
      <c r="DH684" s="160" cm="1">
        <f t="array" ref="DH684">_xlfn.IFS(DH$1= 0,"", NOT(ISBLANK(CQ684)), 0, ISBLANK(CQ684), $Q684-$S684+BC684-BZ684)</f>
        <v>0</v>
      </c>
      <c r="DI684" s="160" cm="1">
        <f t="array" ref="DI684">_xlfn.IFS(DI$1= 0,"", NOT(ISBLANK(CR684)), 0, ISBLANK(CR684), $Q684-$S684+BD684-CA684)</f>
        <v>0</v>
      </c>
      <c r="DJ684" s="160" t="str" cm="1">
        <f t="array" ref="DJ684">_xlfn.IFS(DJ$1= 0,"", NOT(ISBLANK(CS684)), 0, ISBLANK(CS684), $Q684-$S684+BE684-CB684)</f>
        <v/>
      </c>
      <c r="DK684" s="160" t="str" cm="1">
        <f t="array" ref="DK684">_xlfn.IFS(DK$1= 0,"", NOT(ISBLANK(CT684)), 0, ISBLANK(CT684), $Q684-$S684+BF684-CC684)</f>
        <v/>
      </c>
      <c r="DL684" s="162" t="str" cm="1">
        <f t="array" ref="DL684">_xlfn.IFS(DL$1= 0,"", NOT(ISBLANK(CU684)), 0, ISBLANK(CU684), $Q684-$S684+BG684-CD684)</f>
        <v/>
      </c>
      <c r="DM684" s="162" t="str" cm="1">
        <f t="array" ref="DM684">_xlfn.IFS(DM$1= 0,"", NOT(ISBLANK(CV684)), 0, ISBLANK(CV684), $Q684-$S684+BH684-CE684)</f>
        <v/>
      </c>
      <c r="DN684" s="162" t="str" cm="1">
        <f t="array" ref="DN684">_xlfn.IFS(DN$1= 0,"", NOT(ISBLANK(CW684)), 0, ISBLANK(CW684), $Q684-$S684+BI684-CF684)</f>
        <v/>
      </c>
      <c r="DO684" s="162" t="str" cm="1">
        <f t="array" ref="DO684">_xlfn.IFS(DO$1= 0,"", NOT(ISBLANK(CX684)), 0, ISBLANK(CX684), $Q684-$S684+BJ684-CG684)</f>
        <v/>
      </c>
      <c r="DP684" s="162" t="str" cm="1">
        <f t="array" ref="DP684">_xlfn.IFS(DP$1= 0,"", NOT(ISBLANK(CY684)), 0, ISBLANK(CY684), $Q684-$S684+BK684-CH684)</f>
        <v/>
      </c>
      <c r="DQ684" s="162" t="str" cm="1">
        <f t="array" ref="DQ684">_xlfn.IFS(DQ$1= 0,"", NOT(ISBLANK(CZ684)), 0, ISBLANK(CZ684), $Q684-$S684+BL684-CI684)</f>
        <v/>
      </c>
      <c r="DR684" s="163" t="str" cm="1">
        <f t="array" ref="DR684">_xlfn.IFS(DR$1= 0,"", NOT(ISBLANK(DA684)), 0, ISBLANK(DA684), $Q684-$S684+BM684-CJ684)</f>
        <v/>
      </c>
    </row>
    <row r="685" spans="1:122" ht="16.5" x14ac:dyDescent="0.3">
      <c r="A685" s="135"/>
      <c r="B685" s="136"/>
      <c r="C685" s="136"/>
      <c r="D685" s="137"/>
      <c r="E685" s="176"/>
      <c r="F685" s="182"/>
      <c r="G685" s="183"/>
      <c r="H685" s="183"/>
      <c r="I685" s="183"/>
      <c r="J685" s="183"/>
      <c r="K685" s="183"/>
      <c r="L685" s="183"/>
      <c r="M685" s="186"/>
      <c r="N685" s="182"/>
      <c r="O685" s="184"/>
      <c r="P685" s="178"/>
      <c r="Q685" s="118">
        <f t="shared" si="204"/>
        <v>0</v>
      </c>
      <c r="R685" s="3"/>
      <c r="S685" s="3"/>
      <c r="T685" s="4"/>
      <c r="U685" s="4"/>
      <c r="V685" s="99">
        <f t="shared" si="205"/>
        <v>0</v>
      </c>
      <c r="W685" s="161"/>
      <c r="X685" s="138"/>
      <c r="AH685" s="158" t="str">
        <f t="array" ref="AH685">IF(OR(AH$1=0, $A685=""),"",SQRT((_xlfn.XLOOKUP(AH$1,$Z$2:$Z$16,$AA$2:$AA$16)-$T685)^2+(_xlfn.XLOOKUP(AH$1,$Z$2:$Z$16,$AB$2:$AB$16)-$U685)^2+(_xlfn.XLOOKUP(AH$1,$Z$2:$Z$16,$AC$2:$AC$16-$V685)^2)))</f>
        <v/>
      </c>
      <c r="AI685" s="140" t="str">
        <f t="array" ref="AI685">IF(OR(AI$1=0, $A685=""),"",SQRT((_xlfn.XLOOKUP(AI$1,$Z$2:$Z$16,$AA$2:$AA$16)-$T685)^2+(_xlfn.XLOOKUP(AI$1,$Z$2:$Z$16,$AB$2:$AB$16)-$U685)^2+(_xlfn.XLOOKUP(AI$1,$Z$2:$Z$16,$AC$2:$AC$16-$V685)^2)))</f>
        <v/>
      </c>
      <c r="AJ685" s="140" t="str">
        <f t="array" ref="AJ685">IF(OR(AJ$1=0, $A685=""),"",SQRT((_xlfn.XLOOKUP(AJ$1,$Z$2:$Z$16,$AA$2:$AA$16)-$T685)^2+(_xlfn.XLOOKUP(AJ$1,$Z$2:$Z$16,$AB$2:$AB$16)-$U685)^2+(_xlfn.XLOOKUP(AJ$1,$Z$2:$Z$16,$AC$2:$AC$16-$V685)^2)))</f>
        <v/>
      </c>
      <c r="AK685" s="140" t="str">
        <f t="array" ref="AK685">IF(OR(AK$1=0, $A685=""),"",SQRT((_xlfn.XLOOKUP(AK$1,$Z$2:$Z$16,$AA$2:$AA$16)-$T685)^2+(_xlfn.XLOOKUP(AK$1,$Z$2:$Z$16,$AB$2:$AB$16)-$U685)^2+(_xlfn.XLOOKUP(AK$1,$Z$2:$Z$16,$AC$2:$AC$16-$V685)^2)))</f>
        <v/>
      </c>
      <c r="AL685" s="140" t="str">
        <f t="array" ref="AL685">IF(OR(AL$1=0, $A685=""),"",SQRT((_xlfn.XLOOKUP(AL$1,$Z$2:$Z$16,$AA$2:$AA$16)-$T685)^2+(_xlfn.XLOOKUP(AL$1,$Z$2:$Z$16,$AB$2:$AB$16)-$U685)^2+(_xlfn.XLOOKUP(AL$1,$Z$2:$Z$16,$AC$2:$AC$16-$V685)^2)))</f>
        <v/>
      </c>
      <c r="AM685" s="140" t="str">
        <f t="array" ref="AM685">IF(OR(AM$1=0, $A685=""),"",SQRT((_xlfn.XLOOKUP(AM$1,$Z$2:$Z$16,$AA$2:$AA$16)-$T685)^2+(_xlfn.XLOOKUP(AM$1,$Z$2:$Z$16,$AB$2:$AB$16)-$U685)^2+(_xlfn.XLOOKUP(AM$1,$Z$2:$Z$16,$AC$2:$AC$16-$V685)^2)))</f>
        <v/>
      </c>
      <c r="AN685" s="140" t="str">
        <f t="array" ref="AN685">IF(OR(AN$1=0, $A685=""),"",SQRT((_xlfn.XLOOKUP(AN$1,$Z$2:$Z$16,$AA$2:$AA$16)-$T685)^2+(_xlfn.XLOOKUP(AN$1,$Z$2:$Z$16,$AB$2:$AB$16)-$U685)^2+(_xlfn.XLOOKUP(AN$1,$Z$2:$Z$16,$AC$2:$AC$16-$V685)^2)))</f>
        <v/>
      </c>
      <c r="AO685" s="140" t="str">
        <f t="array" ref="AO685">IF(OR(AO$1=0, $A685=""),"",SQRT((_xlfn.XLOOKUP(AO$1,$Z$2:$Z$16,$AA$2:$AA$16)-$T685)^2+(_xlfn.XLOOKUP(AO$1,$Z$2:$Z$16,$AB$2:$AB$16)-$U685)^2+(_xlfn.XLOOKUP(AO$1,$Z$2:$Z$16,$AC$2:$AC$16-$V685)^2)))</f>
        <v/>
      </c>
      <c r="AP685" s="141" t="str">
        <f t="array" ref="AP685">IF(OR(AP$1=0, $A685=""),"",SQRT((_xlfn.XLOOKUP(AP$1,$Z$2:$Z$16,$AA$2:$AA$16)-$T685)^2+(_xlfn.XLOOKUP(AP$1,$Z$2:$Z$16,$AB$2:$AB$16)-$U685)^2+(_xlfn.XLOOKUP(AP$1,$Z$2:$Z$16,$AC$2:$AC$16-$V685)^2)))</f>
        <v/>
      </c>
      <c r="AQ685" s="141" t="str">
        <f t="array" ref="AQ685">IF(OR(AQ$1=0, $A685=""),"",SQRT((_xlfn.XLOOKUP(AQ$1,$Z$2:$Z$16,$AA$2:$AA$16)-$T685)^2+(_xlfn.XLOOKUP(AQ$1,$Z$2:$Z$16,$AB$2:$AB$16)-$U685)^2+(_xlfn.XLOOKUP(AQ$1,$Z$2:$Z$16,$AC$2:$AC$16-$V685)^2)))</f>
        <v/>
      </c>
      <c r="AR685" s="141" t="str">
        <f t="array" ref="AR685">IF(OR(AR$1=0, $A685=""),"",SQRT((_xlfn.XLOOKUP(AR$1,$Z$2:$Z$16,$AA$2:$AA$16)-$T685)^2+(_xlfn.XLOOKUP(AR$1,$Z$2:$Z$16,$AB$2:$AB$16)-$U685)^2+(_xlfn.XLOOKUP(AR$1,$Z$2:$Z$16,$AC$2:$AC$16-$V685)^2)))</f>
        <v/>
      </c>
      <c r="AS685" s="141" t="str">
        <f t="array" ref="AS685">IF(OR(AS$1=0, $A685=""),"",SQRT((_xlfn.XLOOKUP(AS$1,$Z$2:$Z$16,$AA$2:$AA$16)-$T685)^2+(_xlfn.XLOOKUP(AS$1,$Z$2:$Z$16,$AB$2:$AB$16)-$U685)^2+(_xlfn.XLOOKUP(AS$1,$Z$2:$Z$16,$AC$2:$AC$16-$V685)^2)))</f>
        <v/>
      </c>
      <c r="AT685" s="141" t="str">
        <f t="array" ref="AT685">IF(OR(AT$1=0, $A685=""),"",SQRT((_xlfn.XLOOKUP(AT$1,$Z$2:$Z$16,$AA$2:$AA$16)-$T685)^2+(_xlfn.XLOOKUP(AT$1,$Z$2:$Z$16,$AB$2:$AB$16)-$U685)^2+(_xlfn.XLOOKUP(AT$1,$Z$2:$Z$16,$AC$2:$AC$16-$V685)^2)))</f>
        <v/>
      </c>
      <c r="AU685" s="141" t="str">
        <f t="array" ref="AU685">IF(OR(AU$1=0, $A685=""),"",SQRT((_xlfn.XLOOKUP(AU$1,$Z$2:$Z$16,$AA$2:$AA$16)-$T685)^2+(_xlfn.XLOOKUP(AU$1,$Z$2:$Z$16,$AB$2:$AB$16)-$U685)^2+(_xlfn.XLOOKUP(AU$1,$Z$2:$Z$16,$AC$2:$AC$16-$V685)^2)))</f>
        <v/>
      </c>
      <c r="AV685" s="142" t="str">
        <f t="array" ref="AV685">IF(OR(AV$1=0, $A685=""),"",SQRT((_xlfn.XLOOKUP(AV$1,$Z$2:$Z$16,$AA$2:$AA$16)-$T685)^2+(_xlfn.XLOOKUP(AV$1,$Z$2:$Z$16,$AB$2:$AB$16)-$U685)^2+(_xlfn.XLOOKUP(AV$1,$Z$2:$Z$16,$AC$2:$AC$16-$V685)^2)))</f>
        <v/>
      </c>
      <c r="AW685" s="124"/>
      <c r="AX685" s="124"/>
      <c r="AY685" s="125">
        <f t="shared" si="206"/>
        <v>0</v>
      </c>
      <c r="AZ685" s="143">
        <f t="shared" si="207"/>
        <v>0</v>
      </c>
      <c r="BA685" s="143">
        <f t="shared" si="208"/>
        <v>0</v>
      </c>
      <c r="BB685" s="143">
        <f t="shared" si="209"/>
        <v>0</v>
      </c>
      <c r="BC685" s="143">
        <f t="shared" si="210"/>
        <v>0</v>
      </c>
      <c r="BD685" s="143">
        <f t="shared" si="211"/>
        <v>0</v>
      </c>
      <c r="BE685" s="143">
        <f t="shared" si="212"/>
        <v>0</v>
      </c>
      <c r="BF685" s="143">
        <f t="shared" si="213"/>
        <v>0</v>
      </c>
      <c r="BG685" s="144">
        <f t="shared" si="214"/>
        <v>0</v>
      </c>
      <c r="BH685" s="144">
        <f t="shared" si="215"/>
        <v>0</v>
      </c>
      <c r="BI685" s="144">
        <f t="shared" si="216"/>
        <v>0</v>
      </c>
      <c r="BJ685" s="144">
        <f t="shared" si="217"/>
        <v>0</v>
      </c>
      <c r="BK685" s="144">
        <f t="shared" si="218"/>
        <v>0</v>
      </c>
      <c r="BL685" s="144">
        <f t="shared" si="219"/>
        <v>0</v>
      </c>
      <c r="BM685" s="145">
        <f t="shared" si="220"/>
        <v>0</v>
      </c>
      <c r="BN685" s="124"/>
      <c r="BO685" s="124"/>
      <c r="BP685" s="124"/>
      <c r="BQ685" s="124"/>
      <c r="BR685" s="124"/>
      <c r="BS685" s="124"/>
      <c r="BT685" s="124"/>
      <c r="BU685" s="124"/>
      <c r="BV685" s="130"/>
      <c r="BW685" s="130"/>
      <c r="BX685" s="130"/>
      <c r="BY685" s="130"/>
      <c r="BZ685" s="130"/>
      <c r="CA685" s="130"/>
      <c r="CB685" s="130"/>
      <c r="CC685" s="130"/>
      <c r="CD685" s="130"/>
      <c r="CE685" s="130"/>
      <c r="CF685" s="130"/>
      <c r="CG685" s="130"/>
      <c r="CH685" s="130"/>
      <c r="CI685" s="130"/>
      <c r="CJ685" s="130"/>
      <c r="CL685" s="124"/>
      <c r="CM685" s="130" t="s">
        <v>32</v>
      </c>
      <c r="CN685" s="130"/>
      <c r="CO685" s="130"/>
      <c r="CP685" s="130"/>
      <c r="CQ685" s="130"/>
      <c r="CR685" s="130"/>
      <c r="CS685" s="130"/>
      <c r="CT685" s="130"/>
      <c r="CU685" s="130"/>
      <c r="CV685" s="130"/>
      <c r="CW685" s="130"/>
      <c r="CX685" s="130"/>
      <c r="CY685" s="130"/>
      <c r="CZ685" s="130"/>
      <c r="DA685" s="130"/>
      <c r="DD685" s="159" cm="1">
        <f t="array" ref="DD685">_xlfn.IFS(DD$1= 0,"", NOT(ISBLANK(CM685)), 0, ISBLANK(CM685), $Q685-$S685+AY685-BV685)</f>
        <v>0</v>
      </c>
      <c r="DE685" s="160" cm="1">
        <f t="array" ref="DE685">_xlfn.IFS(DE$1= 0,"", NOT(ISBLANK(CN685)), 0, ISBLANK(CN685), $Q685-$S685+AZ685-BW685)</f>
        <v>0</v>
      </c>
      <c r="DF685" s="160" cm="1">
        <f t="array" ref="DF685">_xlfn.IFS(DF$1= 0,"", NOT(ISBLANK(CO685)), 0, ISBLANK(CO685), $Q685-$S685+BA685-BX685)</f>
        <v>0</v>
      </c>
      <c r="DG685" s="160" cm="1">
        <f t="array" ref="DG685">_xlfn.IFS(DG$1= 0,"", NOT(ISBLANK(CP685)), 0, ISBLANK(CP685), $Q685-$S685+BB685-BY685)</f>
        <v>0</v>
      </c>
      <c r="DH685" s="160" cm="1">
        <f t="array" ref="DH685">_xlfn.IFS(DH$1= 0,"", NOT(ISBLANK(CQ685)), 0, ISBLANK(CQ685), $Q685-$S685+BC685-BZ685)</f>
        <v>0</v>
      </c>
      <c r="DI685" s="160" cm="1">
        <f t="array" ref="DI685">_xlfn.IFS(DI$1= 0,"", NOT(ISBLANK(CR685)), 0, ISBLANK(CR685), $Q685-$S685+BD685-CA685)</f>
        <v>0</v>
      </c>
      <c r="DJ685" s="160" t="str" cm="1">
        <f t="array" ref="DJ685">_xlfn.IFS(DJ$1= 0,"", NOT(ISBLANK(CS685)), 0, ISBLANK(CS685), $Q685-$S685+BE685-CB685)</f>
        <v/>
      </c>
      <c r="DK685" s="160" t="str" cm="1">
        <f t="array" ref="DK685">_xlfn.IFS(DK$1= 0,"", NOT(ISBLANK(CT685)), 0, ISBLANK(CT685), $Q685-$S685+BF685-CC685)</f>
        <v/>
      </c>
      <c r="DL685" s="162" t="str" cm="1">
        <f t="array" ref="DL685">_xlfn.IFS(DL$1= 0,"", NOT(ISBLANK(CU685)), 0, ISBLANK(CU685), $Q685-$S685+BG685-CD685)</f>
        <v/>
      </c>
      <c r="DM685" s="162" t="str" cm="1">
        <f t="array" ref="DM685">_xlfn.IFS(DM$1= 0,"", NOT(ISBLANK(CV685)), 0, ISBLANK(CV685), $Q685-$S685+BH685-CE685)</f>
        <v/>
      </c>
      <c r="DN685" s="162" t="str" cm="1">
        <f t="array" ref="DN685">_xlfn.IFS(DN$1= 0,"", NOT(ISBLANK(CW685)), 0, ISBLANK(CW685), $Q685-$S685+BI685-CF685)</f>
        <v/>
      </c>
      <c r="DO685" s="162" t="str" cm="1">
        <f t="array" ref="DO685">_xlfn.IFS(DO$1= 0,"", NOT(ISBLANK(CX685)), 0, ISBLANK(CX685), $Q685-$S685+BJ685-CG685)</f>
        <v/>
      </c>
      <c r="DP685" s="162" t="str" cm="1">
        <f t="array" ref="DP685">_xlfn.IFS(DP$1= 0,"", NOT(ISBLANK(CY685)), 0, ISBLANK(CY685), $Q685-$S685+BK685-CH685)</f>
        <v/>
      </c>
      <c r="DQ685" s="162" t="str" cm="1">
        <f t="array" ref="DQ685">_xlfn.IFS(DQ$1= 0,"", NOT(ISBLANK(CZ685)), 0, ISBLANK(CZ685), $Q685-$S685+BL685-CI685)</f>
        <v/>
      </c>
      <c r="DR685" s="163" t="str" cm="1">
        <f t="array" ref="DR685">_xlfn.IFS(DR$1= 0,"", NOT(ISBLANK(DA685)), 0, ISBLANK(DA685), $Q685-$S685+BM685-CJ685)</f>
        <v/>
      </c>
    </row>
    <row r="686" spans="1:122" ht="16.5" x14ac:dyDescent="0.3">
      <c r="A686" s="135"/>
      <c r="B686" s="136"/>
      <c r="C686" s="136"/>
      <c r="D686" s="137"/>
      <c r="E686" s="176"/>
      <c r="F686" s="182"/>
      <c r="G686" s="183"/>
      <c r="H686" s="183"/>
      <c r="I686" s="183"/>
      <c r="J686" s="183"/>
      <c r="K686" s="183"/>
      <c r="L686" s="183"/>
      <c r="M686" s="186"/>
      <c r="N686" s="182"/>
      <c r="O686" s="184"/>
      <c r="P686" s="178"/>
      <c r="Q686" s="118">
        <f t="shared" si="204"/>
        <v>0</v>
      </c>
      <c r="R686" s="3"/>
      <c r="S686" s="3"/>
      <c r="T686" s="4"/>
      <c r="U686" s="4"/>
      <c r="V686" s="99">
        <f t="shared" si="205"/>
        <v>0</v>
      </c>
      <c r="W686" s="161"/>
      <c r="X686" s="138"/>
      <c r="AH686" s="158" t="str">
        <f t="array" ref="AH686">IF(OR(AH$1=0, $A686=""),"",SQRT((_xlfn.XLOOKUP(AH$1,$Z$2:$Z$16,$AA$2:$AA$16)-$T686)^2+(_xlfn.XLOOKUP(AH$1,$Z$2:$Z$16,$AB$2:$AB$16)-$U686)^2+(_xlfn.XLOOKUP(AH$1,$Z$2:$Z$16,$AC$2:$AC$16-$V686)^2)))</f>
        <v/>
      </c>
      <c r="AI686" s="140" t="str">
        <f t="array" ref="AI686">IF(OR(AI$1=0, $A686=""),"",SQRT((_xlfn.XLOOKUP(AI$1,$Z$2:$Z$16,$AA$2:$AA$16)-$T686)^2+(_xlfn.XLOOKUP(AI$1,$Z$2:$Z$16,$AB$2:$AB$16)-$U686)^2+(_xlfn.XLOOKUP(AI$1,$Z$2:$Z$16,$AC$2:$AC$16-$V686)^2)))</f>
        <v/>
      </c>
      <c r="AJ686" s="140" t="str">
        <f t="array" ref="AJ686">IF(OR(AJ$1=0, $A686=""),"",SQRT((_xlfn.XLOOKUP(AJ$1,$Z$2:$Z$16,$AA$2:$AA$16)-$T686)^2+(_xlfn.XLOOKUP(AJ$1,$Z$2:$Z$16,$AB$2:$AB$16)-$U686)^2+(_xlfn.XLOOKUP(AJ$1,$Z$2:$Z$16,$AC$2:$AC$16-$V686)^2)))</f>
        <v/>
      </c>
      <c r="AK686" s="140" t="str">
        <f t="array" ref="AK686">IF(OR(AK$1=0, $A686=""),"",SQRT((_xlfn.XLOOKUP(AK$1,$Z$2:$Z$16,$AA$2:$AA$16)-$T686)^2+(_xlfn.XLOOKUP(AK$1,$Z$2:$Z$16,$AB$2:$AB$16)-$U686)^2+(_xlfn.XLOOKUP(AK$1,$Z$2:$Z$16,$AC$2:$AC$16-$V686)^2)))</f>
        <v/>
      </c>
      <c r="AL686" s="140" t="str">
        <f t="array" ref="AL686">IF(OR(AL$1=0, $A686=""),"",SQRT((_xlfn.XLOOKUP(AL$1,$Z$2:$Z$16,$AA$2:$AA$16)-$T686)^2+(_xlfn.XLOOKUP(AL$1,$Z$2:$Z$16,$AB$2:$AB$16)-$U686)^2+(_xlfn.XLOOKUP(AL$1,$Z$2:$Z$16,$AC$2:$AC$16-$V686)^2)))</f>
        <v/>
      </c>
      <c r="AM686" s="140" t="str">
        <f t="array" ref="AM686">IF(OR(AM$1=0, $A686=""),"",SQRT((_xlfn.XLOOKUP(AM$1,$Z$2:$Z$16,$AA$2:$AA$16)-$T686)^2+(_xlfn.XLOOKUP(AM$1,$Z$2:$Z$16,$AB$2:$AB$16)-$U686)^2+(_xlfn.XLOOKUP(AM$1,$Z$2:$Z$16,$AC$2:$AC$16-$V686)^2)))</f>
        <v/>
      </c>
      <c r="AN686" s="140" t="str">
        <f t="array" ref="AN686">IF(OR(AN$1=0, $A686=""),"",SQRT((_xlfn.XLOOKUP(AN$1,$Z$2:$Z$16,$AA$2:$AA$16)-$T686)^2+(_xlfn.XLOOKUP(AN$1,$Z$2:$Z$16,$AB$2:$AB$16)-$U686)^2+(_xlfn.XLOOKUP(AN$1,$Z$2:$Z$16,$AC$2:$AC$16-$V686)^2)))</f>
        <v/>
      </c>
      <c r="AO686" s="140" t="str">
        <f t="array" ref="AO686">IF(OR(AO$1=0, $A686=""),"",SQRT((_xlfn.XLOOKUP(AO$1,$Z$2:$Z$16,$AA$2:$AA$16)-$T686)^2+(_xlfn.XLOOKUP(AO$1,$Z$2:$Z$16,$AB$2:$AB$16)-$U686)^2+(_xlfn.XLOOKUP(AO$1,$Z$2:$Z$16,$AC$2:$AC$16-$V686)^2)))</f>
        <v/>
      </c>
      <c r="AP686" s="141" t="str">
        <f t="array" ref="AP686">IF(OR(AP$1=0, $A686=""),"",SQRT((_xlfn.XLOOKUP(AP$1,$Z$2:$Z$16,$AA$2:$AA$16)-$T686)^2+(_xlfn.XLOOKUP(AP$1,$Z$2:$Z$16,$AB$2:$AB$16)-$U686)^2+(_xlfn.XLOOKUP(AP$1,$Z$2:$Z$16,$AC$2:$AC$16-$V686)^2)))</f>
        <v/>
      </c>
      <c r="AQ686" s="141" t="str">
        <f t="array" ref="AQ686">IF(OR(AQ$1=0, $A686=""),"",SQRT((_xlfn.XLOOKUP(AQ$1,$Z$2:$Z$16,$AA$2:$AA$16)-$T686)^2+(_xlfn.XLOOKUP(AQ$1,$Z$2:$Z$16,$AB$2:$AB$16)-$U686)^2+(_xlfn.XLOOKUP(AQ$1,$Z$2:$Z$16,$AC$2:$AC$16-$V686)^2)))</f>
        <v/>
      </c>
      <c r="AR686" s="141" t="str">
        <f t="array" ref="AR686">IF(OR(AR$1=0, $A686=""),"",SQRT((_xlfn.XLOOKUP(AR$1,$Z$2:$Z$16,$AA$2:$AA$16)-$T686)^2+(_xlfn.XLOOKUP(AR$1,$Z$2:$Z$16,$AB$2:$AB$16)-$U686)^2+(_xlfn.XLOOKUP(AR$1,$Z$2:$Z$16,$AC$2:$AC$16-$V686)^2)))</f>
        <v/>
      </c>
      <c r="AS686" s="141" t="str">
        <f t="array" ref="AS686">IF(OR(AS$1=0, $A686=""),"",SQRT((_xlfn.XLOOKUP(AS$1,$Z$2:$Z$16,$AA$2:$AA$16)-$T686)^2+(_xlfn.XLOOKUP(AS$1,$Z$2:$Z$16,$AB$2:$AB$16)-$U686)^2+(_xlfn.XLOOKUP(AS$1,$Z$2:$Z$16,$AC$2:$AC$16-$V686)^2)))</f>
        <v/>
      </c>
      <c r="AT686" s="141" t="str">
        <f t="array" ref="AT686">IF(OR(AT$1=0, $A686=""),"",SQRT((_xlfn.XLOOKUP(AT$1,$Z$2:$Z$16,$AA$2:$AA$16)-$T686)^2+(_xlfn.XLOOKUP(AT$1,$Z$2:$Z$16,$AB$2:$AB$16)-$U686)^2+(_xlfn.XLOOKUP(AT$1,$Z$2:$Z$16,$AC$2:$AC$16-$V686)^2)))</f>
        <v/>
      </c>
      <c r="AU686" s="141" t="str">
        <f t="array" ref="AU686">IF(OR(AU$1=0, $A686=""),"",SQRT((_xlfn.XLOOKUP(AU$1,$Z$2:$Z$16,$AA$2:$AA$16)-$T686)^2+(_xlfn.XLOOKUP(AU$1,$Z$2:$Z$16,$AB$2:$AB$16)-$U686)^2+(_xlfn.XLOOKUP(AU$1,$Z$2:$Z$16,$AC$2:$AC$16-$V686)^2)))</f>
        <v/>
      </c>
      <c r="AV686" s="142" t="str">
        <f t="array" ref="AV686">IF(OR(AV$1=0, $A686=""),"",SQRT((_xlfn.XLOOKUP(AV$1,$Z$2:$Z$16,$AA$2:$AA$16)-$T686)^2+(_xlfn.XLOOKUP(AV$1,$Z$2:$Z$16,$AB$2:$AB$16)-$U686)^2+(_xlfn.XLOOKUP(AV$1,$Z$2:$Z$16,$AC$2:$AC$16-$V686)^2)))</f>
        <v/>
      </c>
      <c r="AW686" s="124"/>
      <c r="AX686" s="124"/>
      <c r="AY686" s="125">
        <f t="shared" si="206"/>
        <v>0</v>
      </c>
      <c r="AZ686" s="143">
        <f t="shared" si="207"/>
        <v>0</v>
      </c>
      <c r="BA686" s="143">
        <f t="shared" si="208"/>
        <v>0</v>
      </c>
      <c r="BB686" s="143">
        <f t="shared" si="209"/>
        <v>0</v>
      </c>
      <c r="BC686" s="143">
        <f t="shared" si="210"/>
        <v>0</v>
      </c>
      <c r="BD686" s="143">
        <f t="shared" si="211"/>
        <v>0</v>
      </c>
      <c r="BE686" s="143">
        <f t="shared" si="212"/>
        <v>0</v>
      </c>
      <c r="BF686" s="143">
        <f t="shared" si="213"/>
        <v>0</v>
      </c>
      <c r="BG686" s="144">
        <f t="shared" si="214"/>
        <v>0</v>
      </c>
      <c r="BH686" s="144">
        <f t="shared" si="215"/>
        <v>0</v>
      </c>
      <c r="BI686" s="144">
        <f t="shared" si="216"/>
        <v>0</v>
      </c>
      <c r="BJ686" s="144">
        <f t="shared" si="217"/>
        <v>0</v>
      </c>
      <c r="BK686" s="144">
        <f t="shared" si="218"/>
        <v>0</v>
      </c>
      <c r="BL686" s="144">
        <f t="shared" si="219"/>
        <v>0</v>
      </c>
      <c r="BM686" s="145">
        <f t="shared" si="220"/>
        <v>0</v>
      </c>
      <c r="BN686" s="124"/>
      <c r="BO686" s="124"/>
      <c r="BP686" s="124"/>
      <c r="BQ686" s="124"/>
      <c r="BR686" s="124"/>
      <c r="BS686" s="124"/>
      <c r="BT686" s="124"/>
      <c r="BU686" s="124"/>
      <c r="BV686" s="130"/>
      <c r="BW686" s="130"/>
      <c r="BX686" s="130"/>
      <c r="BY686" s="130"/>
      <c r="BZ686" s="130"/>
      <c r="CA686" s="130"/>
      <c r="CB686" s="130"/>
      <c r="CC686" s="130"/>
      <c r="CD686" s="130"/>
      <c r="CE686" s="130"/>
      <c r="CF686" s="130"/>
      <c r="CG686" s="130"/>
      <c r="CH686" s="130"/>
      <c r="CI686" s="130"/>
      <c r="CJ686" s="130"/>
      <c r="CL686" s="124"/>
      <c r="CM686" s="130" t="s">
        <v>32</v>
      </c>
      <c r="CN686" s="130"/>
      <c r="CO686" s="130"/>
      <c r="CP686" s="130"/>
      <c r="CQ686" s="130"/>
      <c r="CR686" s="130"/>
      <c r="CS686" s="130"/>
      <c r="CT686" s="130"/>
      <c r="CU686" s="130"/>
      <c r="CV686" s="130"/>
      <c r="CW686" s="130"/>
      <c r="CX686" s="130"/>
      <c r="CY686" s="130"/>
      <c r="CZ686" s="130"/>
      <c r="DA686" s="130"/>
      <c r="DD686" s="159" cm="1">
        <f t="array" ref="DD686">_xlfn.IFS(DD$1= 0,"", NOT(ISBLANK(CM686)), 0, ISBLANK(CM686), $Q686-$S686+AY686-BV686)</f>
        <v>0</v>
      </c>
      <c r="DE686" s="160" cm="1">
        <f t="array" ref="DE686">_xlfn.IFS(DE$1= 0,"", NOT(ISBLANK(CN686)), 0, ISBLANK(CN686), $Q686-$S686+AZ686-BW686)</f>
        <v>0</v>
      </c>
      <c r="DF686" s="160" cm="1">
        <f t="array" ref="DF686">_xlfn.IFS(DF$1= 0,"", NOT(ISBLANK(CO686)), 0, ISBLANK(CO686), $Q686-$S686+BA686-BX686)</f>
        <v>0</v>
      </c>
      <c r="DG686" s="160" cm="1">
        <f t="array" ref="DG686">_xlfn.IFS(DG$1= 0,"", NOT(ISBLANK(CP686)), 0, ISBLANK(CP686), $Q686-$S686+BB686-BY686)</f>
        <v>0</v>
      </c>
      <c r="DH686" s="160" cm="1">
        <f t="array" ref="DH686">_xlfn.IFS(DH$1= 0,"", NOT(ISBLANK(CQ686)), 0, ISBLANK(CQ686), $Q686-$S686+BC686-BZ686)</f>
        <v>0</v>
      </c>
      <c r="DI686" s="160" cm="1">
        <f t="array" ref="DI686">_xlfn.IFS(DI$1= 0,"", NOT(ISBLANK(CR686)), 0, ISBLANK(CR686), $Q686-$S686+BD686-CA686)</f>
        <v>0</v>
      </c>
      <c r="DJ686" s="160" t="str" cm="1">
        <f t="array" ref="DJ686">_xlfn.IFS(DJ$1= 0,"", NOT(ISBLANK(CS686)), 0, ISBLANK(CS686), $Q686-$S686+BE686-CB686)</f>
        <v/>
      </c>
      <c r="DK686" s="160" t="str" cm="1">
        <f t="array" ref="DK686">_xlfn.IFS(DK$1= 0,"", NOT(ISBLANK(CT686)), 0, ISBLANK(CT686), $Q686-$S686+BF686-CC686)</f>
        <v/>
      </c>
      <c r="DL686" s="162" t="str" cm="1">
        <f t="array" ref="DL686">_xlfn.IFS(DL$1= 0,"", NOT(ISBLANK(CU686)), 0, ISBLANK(CU686), $Q686-$S686+BG686-CD686)</f>
        <v/>
      </c>
      <c r="DM686" s="162" t="str" cm="1">
        <f t="array" ref="DM686">_xlfn.IFS(DM$1= 0,"", NOT(ISBLANK(CV686)), 0, ISBLANK(CV686), $Q686-$S686+BH686-CE686)</f>
        <v/>
      </c>
      <c r="DN686" s="162" t="str" cm="1">
        <f t="array" ref="DN686">_xlfn.IFS(DN$1= 0,"", NOT(ISBLANK(CW686)), 0, ISBLANK(CW686), $Q686-$S686+BI686-CF686)</f>
        <v/>
      </c>
      <c r="DO686" s="162" t="str" cm="1">
        <f t="array" ref="DO686">_xlfn.IFS(DO$1= 0,"", NOT(ISBLANK(CX686)), 0, ISBLANK(CX686), $Q686-$S686+BJ686-CG686)</f>
        <v/>
      </c>
      <c r="DP686" s="162" t="str" cm="1">
        <f t="array" ref="DP686">_xlfn.IFS(DP$1= 0,"", NOT(ISBLANK(CY686)), 0, ISBLANK(CY686), $Q686-$S686+BK686-CH686)</f>
        <v/>
      </c>
      <c r="DQ686" s="162" t="str" cm="1">
        <f t="array" ref="DQ686">_xlfn.IFS(DQ$1= 0,"", NOT(ISBLANK(CZ686)), 0, ISBLANK(CZ686), $Q686-$S686+BL686-CI686)</f>
        <v/>
      </c>
      <c r="DR686" s="163" t="str" cm="1">
        <f t="array" ref="DR686">_xlfn.IFS(DR$1= 0,"", NOT(ISBLANK(DA686)), 0, ISBLANK(DA686), $Q686-$S686+BM686-CJ686)</f>
        <v/>
      </c>
    </row>
    <row r="687" spans="1:122" ht="16.5" x14ac:dyDescent="0.3">
      <c r="A687" s="135"/>
      <c r="B687" s="136"/>
      <c r="C687" s="136"/>
      <c r="D687" s="137"/>
      <c r="E687" s="176"/>
      <c r="F687" s="182"/>
      <c r="G687" s="183"/>
      <c r="H687" s="183"/>
      <c r="I687" s="183"/>
      <c r="J687" s="183"/>
      <c r="K687" s="183"/>
      <c r="L687" s="183"/>
      <c r="M687" s="186"/>
      <c r="N687" s="182"/>
      <c r="O687" s="184"/>
      <c r="P687" s="178"/>
      <c r="Q687" s="118">
        <f t="shared" si="204"/>
        <v>0</v>
      </c>
      <c r="R687" s="3"/>
      <c r="S687" s="3"/>
      <c r="T687" s="4"/>
      <c r="U687" s="4"/>
      <c r="V687" s="99">
        <f t="shared" si="205"/>
        <v>0</v>
      </c>
      <c r="W687" s="161"/>
      <c r="X687" s="138"/>
      <c r="AH687" s="158" t="str">
        <f t="array" ref="AH687">IF(OR(AH$1=0, $A687=""),"",SQRT((_xlfn.XLOOKUP(AH$1,$Z$2:$Z$16,$AA$2:$AA$16)-$T687)^2+(_xlfn.XLOOKUP(AH$1,$Z$2:$Z$16,$AB$2:$AB$16)-$U687)^2+(_xlfn.XLOOKUP(AH$1,$Z$2:$Z$16,$AC$2:$AC$16-$V687)^2)))</f>
        <v/>
      </c>
      <c r="AI687" s="140" t="str">
        <f t="array" ref="AI687">IF(OR(AI$1=0, $A687=""),"",SQRT((_xlfn.XLOOKUP(AI$1,$Z$2:$Z$16,$AA$2:$AA$16)-$T687)^2+(_xlfn.XLOOKUP(AI$1,$Z$2:$Z$16,$AB$2:$AB$16)-$U687)^2+(_xlfn.XLOOKUP(AI$1,$Z$2:$Z$16,$AC$2:$AC$16-$V687)^2)))</f>
        <v/>
      </c>
      <c r="AJ687" s="140" t="str">
        <f t="array" ref="AJ687">IF(OR(AJ$1=0, $A687=""),"",SQRT((_xlfn.XLOOKUP(AJ$1,$Z$2:$Z$16,$AA$2:$AA$16)-$T687)^2+(_xlfn.XLOOKUP(AJ$1,$Z$2:$Z$16,$AB$2:$AB$16)-$U687)^2+(_xlfn.XLOOKUP(AJ$1,$Z$2:$Z$16,$AC$2:$AC$16-$V687)^2)))</f>
        <v/>
      </c>
      <c r="AK687" s="140" t="str">
        <f t="array" ref="AK687">IF(OR(AK$1=0, $A687=""),"",SQRT((_xlfn.XLOOKUP(AK$1,$Z$2:$Z$16,$AA$2:$AA$16)-$T687)^2+(_xlfn.XLOOKUP(AK$1,$Z$2:$Z$16,$AB$2:$AB$16)-$U687)^2+(_xlfn.XLOOKUP(AK$1,$Z$2:$Z$16,$AC$2:$AC$16-$V687)^2)))</f>
        <v/>
      </c>
      <c r="AL687" s="140" t="str">
        <f t="array" ref="AL687">IF(OR(AL$1=0, $A687=""),"",SQRT((_xlfn.XLOOKUP(AL$1,$Z$2:$Z$16,$AA$2:$AA$16)-$T687)^2+(_xlfn.XLOOKUP(AL$1,$Z$2:$Z$16,$AB$2:$AB$16)-$U687)^2+(_xlfn.XLOOKUP(AL$1,$Z$2:$Z$16,$AC$2:$AC$16-$V687)^2)))</f>
        <v/>
      </c>
      <c r="AM687" s="140" t="str">
        <f t="array" ref="AM687">IF(OR(AM$1=0, $A687=""),"",SQRT((_xlfn.XLOOKUP(AM$1,$Z$2:$Z$16,$AA$2:$AA$16)-$T687)^2+(_xlfn.XLOOKUP(AM$1,$Z$2:$Z$16,$AB$2:$AB$16)-$U687)^2+(_xlfn.XLOOKUP(AM$1,$Z$2:$Z$16,$AC$2:$AC$16-$V687)^2)))</f>
        <v/>
      </c>
      <c r="AN687" s="140" t="str">
        <f t="array" ref="AN687">IF(OR(AN$1=0, $A687=""),"",SQRT((_xlfn.XLOOKUP(AN$1,$Z$2:$Z$16,$AA$2:$AA$16)-$T687)^2+(_xlfn.XLOOKUP(AN$1,$Z$2:$Z$16,$AB$2:$AB$16)-$U687)^2+(_xlfn.XLOOKUP(AN$1,$Z$2:$Z$16,$AC$2:$AC$16-$V687)^2)))</f>
        <v/>
      </c>
      <c r="AO687" s="140" t="str">
        <f t="array" ref="AO687">IF(OR(AO$1=0, $A687=""),"",SQRT((_xlfn.XLOOKUP(AO$1,$Z$2:$Z$16,$AA$2:$AA$16)-$T687)^2+(_xlfn.XLOOKUP(AO$1,$Z$2:$Z$16,$AB$2:$AB$16)-$U687)^2+(_xlfn.XLOOKUP(AO$1,$Z$2:$Z$16,$AC$2:$AC$16-$V687)^2)))</f>
        <v/>
      </c>
      <c r="AP687" s="141" t="str">
        <f t="array" ref="AP687">IF(OR(AP$1=0, $A687=""),"",SQRT((_xlfn.XLOOKUP(AP$1,$Z$2:$Z$16,$AA$2:$AA$16)-$T687)^2+(_xlfn.XLOOKUP(AP$1,$Z$2:$Z$16,$AB$2:$AB$16)-$U687)^2+(_xlfn.XLOOKUP(AP$1,$Z$2:$Z$16,$AC$2:$AC$16-$V687)^2)))</f>
        <v/>
      </c>
      <c r="AQ687" s="141" t="str">
        <f t="array" ref="AQ687">IF(OR(AQ$1=0, $A687=""),"",SQRT((_xlfn.XLOOKUP(AQ$1,$Z$2:$Z$16,$AA$2:$AA$16)-$T687)^2+(_xlfn.XLOOKUP(AQ$1,$Z$2:$Z$16,$AB$2:$AB$16)-$U687)^2+(_xlfn.XLOOKUP(AQ$1,$Z$2:$Z$16,$AC$2:$AC$16-$V687)^2)))</f>
        <v/>
      </c>
      <c r="AR687" s="141" t="str">
        <f t="array" ref="AR687">IF(OR(AR$1=0, $A687=""),"",SQRT((_xlfn.XLOOKUP(AR$1,$Z$2:$Z$16,$AA$2:$AA$16)-$T687)^2+(_xlfn.XLOOKUP(AR$1,$Z$2:$Z$16,$AB$2:$AB$16)-$U687)^2+(_xlfn.XLOOKUP(AR$1,$Z$2:$Z$16,$AC$2:$AC$16-$V687)^2)))</f>
        <v/>
      </c>
      <c r="AS687" s="141" t="str">
        <f t="array" ref="AS687">IF(OR(AS$1=0, $A687=""),"",SQRT((_xlfn.XLOOKUP(AS$1,$Z$2:$Z$16,$AA$2:$AA$16)-$T687)^2+(_xlfn.XLOOKUP(AS$1,$Z$2:$Z$16,$AB$2:$AB$16)-$U687)^2+(_xlfn.XLOOKUP(AS$1,$Z$2:$Z$16,$AC$2:$AC$16-$V687)^2)))</f>
        <v/>
      </c>
      <c r="AT687" s="141" t="str">
        <f t="array" ref="AT687">IF(OR(AT$1=0, $A687=""),"",SQRT((_xlfn.XLOOKUP(AT$1,$Z$2:$Z$16,$AA$2:$AA$16)-$T687)^2+(_xlfn.XLOOKUP(AT$1,$Z$2:$Z$16,$AB$2:$AB$16)-$U687)^2+(_xlfn.XLOOKUP(AT$1,$Z$2:$Z$16,$AC$2:$AC$16-$V687)^2)))</f>
        <v/>
      </c>
      <c r="AU687" s="141" t="str">
        <f t="array" ref="AU687">IF(OR(AU$1=0, $A687=""),"",SQRT((_xlfn.XLOOKUP(AU$1,$Z$2:$Z$16,$AA$2:$AA$16)-$T687)^2+(_xlfn.XLOOKUP(AU$1,$Z$2:$Z$16,$AB$2:$AB$16)-$U687)^2+(_xlfn.XLOOKUP(AU$1,$Z$2:$Z$16,$AC$2:$AC$16-$V687)^2)))</f>
        <v/>
      </c>
      <c r="AV687" s="142" t="str">
        <f t="array" ref="AV687">IF(OR(AV$1=0, $A687=""),"",SQRT((_xlfn.XLOOKUP(AV$1,$Z$2:$Z$16,$AA$2:$AA$16)-$T687)^2+(_xlfn.XLOOKUP(AV$1,$Z$2:$Z$16,$AB$2:$AB$16)-$U687)^2+(_xlfn.XLOOKUP(AV$1,$Z$2:$Z$16,$AC$2:$AC$16-$V687)^2)))</f>
        <v/>
      </c>
      <c r="AW687" s="124"/>
      <c r="AX687" s="124"/>
      <c r="AY687" s="125">
        <f t="shared" si="206"/>
        <v>0</v>
      </c>
      <c r="AZ687" s="143">
        <f t="shared" si="207"/>
        <v>0</v>
      </c>
      <c r="BA687" s="143">
        <f t="shared" si="208"/>
        <v>0</v>
      </c>
      <c r="BB687" s="143">
        <f t="shared" si="209"/>
        <v>0</v>
      </c>
      <c r="BC687" s="143">
        <f t="shared" si="210"/>
        <v>0</v>
      </c>
      <c r="BD687" s="143">
        <f t="shared" si="211"/>
        <v>0</v>
      </c>
      <c r="BE687" s="143">
        <f t="shared" si="212"/>
        <v>0</v>
      </c>
      <c r="BF687" s="143">
        <f t="shared" si="213"/>
        <v>0</v>
      </c>
      <c r="BG687" s="144">
        <f t="shared" si="214"/>
        <v>0</v>
      </c>
      <c r="BH687" s="144">
        <f t="shared" si="215"/>
        <v>0</v>
      </c>
      <c r="BI687" s="144">
        <f t="shared" si="216"/>
        <v>0</v>
      </c>
      <c r="BJ687" s="144">
        <f t="shared" si="217"/>
        <v>0</v>
      </c>
      <c r="BK687" s="144">
        <f t="shared" si="218"/>
        <v>0</v>
      </c>
      <c r="BL687" s="144">
        <f t="shared" si="219"/>
        <v>0</v>
      </c>
      <c r="BM687" s="145">
        <f t="shared" si="220"/>
        <v>0</v>
      </c>
      <c r="BN687" s="124"/>
      <c r="BO687" s="124"/>
      <c r="BP687" s="124"/>
      <c r="BQ687" s="124"/>
      <c r="BR687" s="124"/>
      <c r="BS687" s="124"/>
      <c r="BT687" s="124"/>
      <c r="BU687" s="124"/>
      <c r="BV687" s="130"/>
      <c r="BW687" s="130"/>
      <c r="BX687" s="130"/>
      <c r="BY687" s="130"/>
      <c r="BZ687" s="130"/>
      <c r="CA687" s="130"/>
      <c r="CB687" s="130"/>
      <c r="CC687" s="130"/>
      <c r="CD687" s="130"/>
      <c r="CE687" s="130"/>
      <c r="CF687" s="130"/>
      <c r="CG687" s="130"/>
      <c r="CH687" s="130"/>
      <c r="CI687" s="130"/>
      <c r="CJ687" s="130"/>
      <c r="CL687" s="124"/>
      <c r="CM687" s="130" t="s">
        <v>32</v>
      </c>
      <c r="CN687" s="130"/>
      <c r="CO687" s="130"/>
      <c r="CP687" s="130"/>
      <c r="CQ687" s="130"/>
      <c r="CR687" s="130"/>
      <c r="CS687" s="130"/>
      <c r="CT687" s="130"/>
      <c r="CU687" s="130"/>
      <c r="CV687" s="130"/>
      <c r="CW687" s="130"/>
      <c r="CX687" s="130"/>
      <c r="CY687" s="130"/>
      <c r="CZ687" s="130"/>
      <c r="DA687" s="130"/>
      <c r="DD687" s="159" cm="1">
        <f t="array" ref="DD687">_xlfn.IFS(DD$1= 0,"", NOT(ISBLANK(CM687)), 0, ISBLANK(CM687), $Q687-$S687+AY687-BV687)</f>
        <v>0</v>
      </c>
      <c r="DE687" s="160" cm="1">
        <f t="array" ref="DE687">_xlfn.IFS(DE$1= 0,"", NOT(ISBLANK(CN687)), 0, ISBLANK(CN687), $Q687-$S687+AZ687-BW687)</f>
        <v>0</v>
      </c>
      <c r="DF687" s="160" cm="1">
        <f t="array" ref="DF687">_xlfn.IFS(DF$1= 0,"", NOT(ISBLANK(CO687)), 0, ISBLANK(CO687), $Q687-$S687+BA687-BX687)</f>
        <v>0</v>
      </c>
      <c r="DG687" s="160" cm="1">
        <f t="array" ref="DG687">_xlfn.IFS(DG$1= 0,"", NOT(ISBLANK(CP687)), 0, ISBLANK(CP687), $Q687-$S687+BB687-BY687)</f>
        <v>0</v>
      </c>
      <c r="DH687" s="160" cm="1">
        <f t="array" ref="DH687">_xlfn.IFS(DH$1= 0,"", NOT(ISBLANK(CQ687)), 0, ISBLANK(CQ687), $Q687-$S687+BC687-BZ687)</f>
        <v>0</v>
      </c>
      <c r="DI687" s="160" cm="1">
        <f t="array" ref="DI687">_xlfn.IFS(DI$1= 0,"", NOT(ISBLANK(CR687)), 0, ISBLANK(CR687), $Q687-$S687+BD687-CA687)</f>
        <v>0</v>
      </c>
      <c r="DJ687" s="160" t="str" cm="1">
        <f t="array" ref="DJ687">_xlfn.IFS(DJ$1= 0,"", NOT(ISBLANK(CS687)), 0, ISBLANK(CS687), $Q687-$S687+BE687-CB687)</f>
        <v/>
      </c>
      <c r="DK687" s="160" t="str" cm="1">
        <f t="array" ref="DK687">_xlfn.IFS(DK$1= 0,"", NOT(ISBLANK(CT687)), 0, ISBLANK(CT687), $Q687-$S687+BF687-CC687)</f>
        <v/>
      </c>
      <c r="DL687" s="162" t="str" cm="1">
        <f t="array" ref="DL687">_xlfn.IFS(DL$1= 0,"", NOT(ISBLANK(CU687)), 0, ISBLANK(CU687), $Q687-$S687+BG687-CD687)</f>
        <v/>
      </c>
      <c r="DM687" s="162" t="str" cm="1">
        <f t="array" ref="DM687">_xlfn.IFS(DM$1= 0,"", NOT(ISBLANK(CV687)), 0, ISBLANK(CV687), $Q687-$S687+BH687-CE687)</f>
        <v/>
      </c>
      <c r="DN687" s="162" t="str" cm="1">
        <f t="array" ref="DN687">_xlfn.IFS(DN$1= 0,"", NOT(ISBLANK(CW687)), 0, ISBLANK(CW687), $Q687-$S687+BI687-CF687)</f>
        <v/>
      </c>
      <c r="DO687" s="162" t="str" cm="1">
        <f t="array" ref="DO687">_xlfn.IFS(DO$1= 0,"", NOT(ISBLANK(CX687)), 0, ISBLANK(CX687), $Q687-$S687+BJ687-CG687)</f>
        <v/>
      </c>
      <c r="DP687" s="162" t="str" cm="1">
        <f t="array" ref="DP687">_xlfn.IFS(DP$1= 0,"", NOT(ISBLANK(CY687)), 0, ISBLANK(CY687), $Q687-$S687+BK687-CH687)</f>
        <v/>
      </c>
      <c r="DQ687" s="162" t="str" cm="1">
        <f t="array" ref="DQ687">_xlfn.IFS(DQ$1= 0,"", NOT(ISBLANK(CZ687)), 0, ISBLANK(CZ687), $Q687-$S687+BL687-CI687)</f>
        <v/>
      </c>
      <c r="DR687" s="163" t="str" cm="1">
        <f t="array" ref="DR687">_xlfn.IFS(DR$1= 0,"", NOT(ISBLANK(DA687)), 0, ISBLANK(DA687), $Q687-$S687+BM687-CJ687)</f>
        <v/>
      </c>
    </row>
    <row r="688" spans="1:122" ht="16.5" x14ac:dyDescent="0.3">
      <c r="A688" s="135"/>
      <c r="B688" s="136"/>
      <c r="C688" s="136"/>
      <c r="D688" s="137"/>
      <c r="E688" s="176"/>
      <c r="F688" s="182"/>
      <c r="G688" s="183"/>
      <c r="H688" s="183"/>
      <c r="I688" s="183"/>
      <c r="J688" s="183"/>
      <c r="K688" s="183"/>
      <c r="L688" s="183"/>
      <c r="M688" s="186"/>
      <c r="N688" s="182"/>
      <c r="O688" s="184"/>
      <c r="P688" s="178"/>
      <c r="Q688" s="118">
        <f t="shared" si="204"/>
        <v>0</v>
      </c>
      <c r="R688" s="3"/>
      <c r="S688" s="3"/>
      <c r="T688" s="4"/>
      <c r="U688" s="4"/>
      <c r="V688" s="99">
        <f t="shared" si="205"/>
        <v>0</v>
      </c>
      <c r="W688" s="161"/>
      <c r="X688" s="138"/>
      <c r="AH688" s="158" t="str">
        <f t="array" ref="AH688">IF(OR(AH$1=0, $A688=""),"",SQRT((_xlfn.XLOOKUP(AH$1,$Z$2:$Z$16,$AA$2:$AA$16)-$T688)^2+(_xlfn.XLOOKUP(AH$1,$Z$2:$Z$16,$AB$2:$AB$16)-$U688)^2+(_xlfn.XLOOKUP(AH$1,$Z$2:$Z$16,$AC$2:$AC$16-$V688)^2)))</f>
        <v/>
      </c>
      <c r="AI688" s="140" t="str">
        <f t="array" ref="AI688">IF(OR(AI$1=0, $A688=""),"",SQRT((_xlfn.XLOOKUP(AI$1,$Z$2:$Z$16,$AA$2:$AA$16)-$T688)^2+(_xlfn.XLOOKUP(AI$1,$Z$2:$Z$16,$AB$2:$AB$16)-$U688)^2+(_xlfn.XLOOKUP(AI$1,$Z$2:$Z$16,$AC$2:$AC$16-$V688)^2)))</f>
        <v/>
      </c>
      <c r="AJ688" s="140" t="str">
        <f t="array" ref="AJ688">IF(OR(AJ$1=0, $A688=""),"",SQRT((_xlfn.XLOOKUP(AJ$1,$Z$2:$Z$16,$AA$2:$AA$16)-$T688)^2+(_xlfn.XLOOKUP(AJ$1,$Z$2:$Z$16,$AB$2:$AB$16)-$U688)^2+(_xlfn.XLOOKUP(AJ$1,$Z$2:$Z$16,$AC$2:$AC$16-$V688)^2)))</f>
        <v/>
      </c>
      <c r="AK688" s="140" t="str">
        <f t="array" ref="AK688">IF(OR(AK$1=0, $A688=""),"",SQRT((_xlfn.XLOOKUP(AK$1,$Z$2:$Z$16,$AA$2:$AA$16)-$T688)^2+(_xlfn.XLOOKUP(AK$1,$Z$2:$Z$16,$AB$2:$AB$16)-$U688)^2+(_xlfn.XLOOKUP(AK$1,$Z$2:$Z$16,$AC$2:$AC$16-$V688)^2)))</f>
        <v/>
      </c>
      <c r="AL688" s="140" t="str">
        <f t="array" ref="AL688">IF(OR(AL$1=0, $A688=""),"",SQRT((_xlfn.XLOOKUP(AL$1,$Z$2:$Z$16,$AA$2:$AA$16)-$T688)^2+(_xlfn.XLOOKUP(AL$1,$Z$2:$Z$16,$AB$2:$AB$16)-$U688)^2+(_xlfn.XLOOKUP(AL$1,$Z$2:$Z$16,$AC$2:$AC$16-$V688)^2)))</f>
        <v/>
      </c>
      <c r="AM688" s="140" t="str">
        <f t="array" ref="AM688">IF(OR(AM$1=0, $A688=""),"",SQRT((_xlfn.XLOOKUP(AM$1,$Z$2:$Z$16,$AA$2:$AA$16)-$T688)^2+(_xlfn.XLOOKUP(AM$1,$Z$2:$Z$16,$AB$2:$AB$16)-$U688)^2+(_xlfn.XLOOKUP(AM$1,$Z$2:$Z$16,$AC$2:$AC$16-$V688)^2)))</f>
        <v/>
      </c>
      <c r="AN688" s="140" t="str">
        <f t="array" ref="AN688">IF(OR(AN$1=0, $A688=""),"",SQRT((_xlfn.XLOOKUP(AN$1,$Z$2:$Z$16,$AA$2:$AA$16)-$T688)^2+(_xlfn.XLOOKUP(AN$1,$Z$2:$Z$16,$AB$2:$AB$16)-$U688)^2+(_xlfn.XLOOKUP(AN$1,$Z$2:$Z$16,$AC$2:$AC$16-$V688)^2)))</f>
        <v/>
      </c>
      <c r="AO688" s="140" t="str">
        <f t="array" ref="AO688">IF(OR(AO$1=0, $A688=""),"",SQRT((_xlfn.XLOOKUP(AO$1,$Z$2:$Z$16,$AA$2:$AA$16)-$T688)^2+(_xlfn.XLOOKUP(AO$1,$Z$2:$Z$16,$AB$2:$AB$16)-$U688)^2+(_xlfn.XLOOKUP(AO$1,$Z$2:$Z$16,$AC$2:$AC$16-$V688)^2)))</f>
        <v/>
      </c>
      <c r="AP688" s="141" t="str">
        <f t="array" ref="AP688">IF(OR(AP$1=0, $A688=""),"",SQRT((_xlfn.XLOOKUP(AP$1,$Z$2:$Z$16,$AA$2:$AA$16)-$T688)^2+(_xlfn.XLOOKUP(AP$1,$Z$2:$Z$16,$AB$2:$AB$16)-$U688)^2+(_xlfn.XLOOKUP(AP$1,$Z$2:$Z$16,$AC$2:$AC$16-$V688)^2)))</f>
        <v/>
      </c>
      <c r="AQ688" s="141" t="str">
        <f t="array" ref="AQ688">IF(OR(AQ$1=0, $A688=""),"",SQRT((_xlfn.XLOOKUP(AQ$1,$Z$2:$Z$16,$AA$2:$AA$16)-$T688)^2+(_xlfn.XLOOKUP(AQ$1,$Z$2:$Z$16,$AB$2:$AB$16)-$U688)^2+(_xlfn.XLOOKUP(AQ$1,$Z$2:$Z$16,$AC$2:$AC$16-$V688)^2)))</f>
        <v/>
      </c>
      <c r="AR688" s="141" t="str">
        <f t="array" ref="AR688">IF(OR(AR$1=0, $A688=""),"",SQRT((_xlfn.XLOOKUP(AR$1,$Z$2:$Z$16,$AA$2:$AA$16)-$T688)^2+(_xlfn.XLOOKUP(AR$1,$Z$2:$Z$16,$AB$2:$AB$16)-$U688)^2+(_xlfn.XLOOKUP(AR$1,$Z$2:$Z$16,$AC$2:$AC$16-$V688)^2)))</f>
        <v/>
      </c>
      <c r="AS688" s="141" t="str">
        <f t="array" ref="AS688">IF(OR(AS$1=0, $A688=""),"",SQRT((_xlfn.XLOOKUP(AS$1,$Z$2:$Z$16,$AA$2:$AA$16)-$T688)^2+(_xlfn.XLOOKUP(AS$1,$Z$2:$Z$16,$AB$2:$AB$16)-$U688)^2+(_xlfn.XLOOKUP(AS$1,$Z$2:$Z$16,$AC$2:$AC$16-$V688)^2)))</f>
        <v/>
      </c>
      <c r="AT688" s="141" t="str">
        <f t="array" ref="AT688">IF(OR(AT$1=0, $A688=""),"",SQRT((_xlfn.XLOOKUP(AT$1,$Z$2:$Z$16,$AA$2:$AA$16)-$T688)^2+(_xlfn.XLOOKUP(AT$1,$Z$2:$Z$16,$AB$2:$AB$16)-$U688)^2+(_xlfn.XLOOKUP(AT$1,$Z$2:$Z$16,$AC$2:$AC$16-$V688)^2)))</f>
        <v/>
      </c>
      <c r="AU688" s="141" t="str">
        <f t="array" ref="AU688">IF(OR(AU$1=0, $A688=""),"",SQRT((_xlfn.XLOOKUP(AU$1,$Z$2:$Z$16,$AA$2:$AA$16)-$T688)^2+(_xlfn.XLOOKUP(AU$1,$Z$2:$Z$16,$AB$2:$AB$16)-$U688)^2+(_xlfn.XLOOKUP(AU$1,$Z$2:$Z$16,$AC$2:$AC$16-$V688)^2)))</f>
        <v/>
      </c>
      <c r="AV688" s="142" t="str">
        <f t="array" ref="AV688">IF(OR(AV$1=0, $A688=""),"",SQRT((_xlfn.XLOOKUP(AV$1,$Z$2:$Z$16,$AA$2:$AA$16)-$T688)^2+(_xlfn.XLOOKUP(AV$1,$Z$2:$Z$16,$AB$2:$AB$16)-$U688)^2+(_xlfn.XLOOKUP(AV$1,$Z$2:$Z$16,$AC$2:$AC$16-$V688)^2)))</f>
        <v/>
      </c>
      <c r="AW688" s="124"/>
      <c r="AX688" s="124"/>
      <c r="AY688" s="125">
        <f t="shared" si="206"/>
        <v>0</v>
      </c>
      <c r="AZ688" s="143">
        <f t="shared" si="207"/>
        <v>0</v>
      </c>
      <c r="BA688" s="143">
        <f t="shared" si="208"/>
        <v>0</v>
      </c>
      <c r="BB688" s="143">
        <f t="shared" si="209"/>
        <v>0</v>
      </c>
      <c r="BC688" s="143">
        <f t="shared" si="210"/>
        <v>0</v>
      </c>
      <c r="BD688" s="143">
        <f t="shared" si="211"/>
        <v>0</v>
      </c>
      <c r="BE688" s="143">
        <f t="shared" si="212"/>
        <v>0</v>
      </c>
      <c r="BF688" s="143">
        <f t="shared" si="213"/>
        <v>0</v>
      </c>
      <c r="BG688" s="144">
        <f t="shared" si="214"/>
        <v>0</v>
      </c>
      <c r="BH688" s="144">
        <f t="shared" si="215"/>
        <v>0</v>
      </c>
      <c r="BI688" s="144">
        <f t="shared" si="216"/>
        <v>0</v>
      </c>
      <c r="BJ688" s="144">
        <f t="shared" si="217"/>
        <v>0</v>
      </c>
      <c r="BK688" s="144">
        <f t="shared" si="218"/>
        <v>0</v>
      </c>
      <c r="BL688" s="144">
        <f t="shared" si="219"/>
        <v>0</v>
      </c>
      <c r="BM688" s="145">
        <f t="shared" si="220"/>
        <v>0</v>
      </c>
      <c r="BN688" s="124"/>
      <c r="BO688" s="124"/>
      <c r="BP688" s="124"/>
      <c r="BQ688" s="124"/>
      <c r="BR688" s="124"/>
      <c r="BS688" s="124"/>
      <c r="BT688" s="124"/>
      <c r="BU688" s="124"/>
      <c r="BV688" s="130"/>
      <c r="BW688" s="130"/>
      <c r="BX688" s="130"/>
      <c r="BY688" s="130"/>
      <c r="BZ688" s="130"/>
      <c r="CA688" s="130"/>
      <c r="CB688" s="130"/>
      <c r="CC688" s="130"/>
      <c r="CD688" s="130"/>
      <c r="CE688" s="130"/>
      <c r="CF688" s="130"/>
      <c r="CG688" s="130"/>
      <c r="CH688" s="130"/>
      <c r="CI688" s="130"/>
      <c r="CJ688" s="130"/>
      <c r="CL688" s="124"/>
      <c r="CM688" s="130" t="s">
        <v>32</v>
      </c>
      <c r="CN688" s="130"/>
      <c r="CO688" s="130"/>
      <c r="CP688" s="130"/>
      <c r="CQ688" s="130"/>
      <c r="CR688" s="130"/>
      <c r="CS688" s="130"/>
      <c r="CT688" s="130"/>
      <c r="CU688" s="130"/>
      <c r="CV688" s="130"/>
      <c r="CW688" s="130"/>
      <c r="CX688" s="130"/>
      <c r="CY688" s="130"/>
      <c r="CZ688" s="130"/>
      <c r="DA688" s="130"/>
      <c r="DD688" s="159" cm="1">
        <f t="array" ref="DD688">_xlfn.IFS(DD$1= 0,"", NOT(ISBLANK(CM688)), 0, ISBLANK(CM688), $Q688-$S688+AY688-BV688)</f>
        <v>0</v>
      </c>
      <c r="DE688" s="160" cm="1">
        <f t="array" ref="DE688">_xlfn.IFS(DE$1= 0,"", NOT(ISBLANK(CN688)), 0, ISBLANK(CN688), $Q688-$S688+AZ688-BW688)</f>
        <v>0</v>
      </c>
      <c r="DF688" s="160" cm="1">
        <f t="array" ref="DF688">_xlfn.IFS(DF$1= 0,"", NOT(ISBLANK(CO688)), 0, ISBLANK(CO688), $Q688-$S688+BA688-BX688)</f>
        <v>0</v>
      </c>
      <c r="DG688" s="160" cm="1">
        <f t="array" ref="DG688">_xlfn.IFS(DG$1= 0,"", NOT(ISBLANK(CP688)), 0, ISBLANK(CP688), $Q688-$S688+BB688-BY688)</f>
        <v>0</v>
      </c>
      <c r="DH688" s="160" cm="1">
        <f t="array" ref="DH688">_xlfn.IFS(DH$1= 0,"", NOT(ISBLANK(CQ688)), 0, ISBLANK(CQ688), $Q688-$S688+BC688-BZ688)</f>
        <v>0</v>
      </c>
      <c r="DI688" s="160" cm="1">
        <f t="array" ref="DI688">_xlfn.IFS(DI$1= 0,"", NOT(ISBLANK(CR688)), 0, ISBLANK(CR688), $Q688-$S688+BD688-CA688)</f>
        <v>0</v>
      </c>
      <c r="DJ688" s="160" t="str" cm="1">
        <f t="array" ref="DJ688">_xlfn.IFS(DJ$1= 0,"", NOT(ISBLANK(CS688)), 0, ISBLANK(CS688), $Q688-$S688+BE688-CB688)</f>
        <v/>
      </c>
      <c r="DK688" s="160" t="str" cm="1">
        <f t="array" ref="DK688">_xlfn.IFS(DK$1= 0,"", NOT(ISBLANK(CT688)), 0, ISBLANK(CT688), $Q688-$S688+BF688-CC688)</f>
        <v/>
      </c>
      <c r="DL688" s="162" t="str" cm="1">
        <f t="array" ref="DL688">_xlfn.IFS(DL$1= 0,"", NOT(ISBLANK(CU688)), 0, ISBLANK(CU688), $Q688-$S688+BG688-CD688)</f>
        <v/>
      </c>
      <c r="DM688" s="162" t="str" cm="1">
        <f t="array" ref="DM688">_xlfn.IFS(DM$1= 0,"", NOT(ISBLANK(CV688)), 0, ISBLANK(CV688), $Q688-$S688+BH688-CE688)</f>
        <v/>
      </c>
      <c r="DN688" s="162" t="str" cm="1">
        <f t="array" ref="DN688">_xlfn.IFS(DN$1= 0,"", NOT(ISBLANK(CW688)), 0, ISBLANK(CW688), $Q688-$S688+BI688-CF688)</f>
        <v/>
      </c>
      <c r="DO688" s="162" t="str" cm="1">
        <f t="array" ref="DO688">_xlfn.IFS(DO$1= 0,"", NOT(ISBLANK(CX688)), 0, ISBLANK(CX688), $Q688-$S688+BJ688-CG688)</f>
        <v/>
      </c>
      <c r="DP688" s="162" t="str" cm="1">
        <f t="array" ref="DP688">_xlfn.IFS(DP$1= 0,"", NOT(ISBLANK(CY688)), 0, ISBLANK(CY688), $Q688-$S688+BK688-CH688)</f>
        <v/>
      </c>
      <c r="DQ688" s="162" t="str" cm="1">
        <f t="array" ref="DQ688">_xlfn.IFS(DQ$1= 0,"", NOT(ISBLANK(CZ688)), 0, ISBLANK(CZ688), $Q688-$S688+BL688-CI688)</f>
        <v/>
      </c>
      <c r="DR688" s="163" t="str" cm="1">
        <f t="array" ref="DR688">_xlfn.IFS(DR$1= 0,"", NOT(ISBLANK(DA688)), 0, ISBLANK(DA688), $Q688-$S688+BM688-CJ688)</f>
        <v/>
      </c>
    </row>
    <row r="689" spans="1:122" ht="16.5" x14ac:dyDescent="0.3">
      <c r="A689" s="135"/>
      <c r="B689" s="136"/>
      <c r="C689" s="136"/>
      <c r="D689" s="137"/>
      <c r="E689" s="176"/>
      <c r="F689" s="182"/>
      <c r="G689" s="183"/>
      <c r="H689" s="183"/>
      <c r="I689" s="183"/>
      <c r="J689" s="183"/>
      <c r="K689" s="183"/>
      <c r="L689" s="183"/>
      <c r="M689" s="186"/>
      <c r="N689" s="182"/>
      <c r="O689" s="184"/>
      <c r="P689" s="178"/>
      <c r="Q689" s="118">
        <f t="shared" si="204"/>
        <v>0</v>
      </c>
      <c r="R689" s="3"/>
      <c r="S689" s="3"/>
      <c r="T689" s="4"/>
      <c r="U689" s="4"/>
      <c r="V689" s="99">
        <f t="shared" si="205"/>
        <v>0</v>
      </c>
      <c r="W689" s="161"/>
      <c r="X689" s="138"/>
      <c r="AH689" s="158" t="str">
        <f t="array" ref="AH689">IF(OR(AH$1=0, $A689=""),"",SQRT((_xlfn.XLOOKUP(AH$1,$Z$2:$Z$16,$AA$2:$AA$16)-$T689)^2+(_xlfn.XLOOKUP(AH$1,$Z$2:$Z$16,$AB$2:$AB$16)-$U689)^2+(_xlfn.XLOOKUP(AH$1,$Z$2:$Z$16,$AC$2:$AC$16-$V689)^2)))</f>
        <v/>
      </c>
      <c r="AI689" s="140" t="str">
        <f t="array" ref="AI689">IF(OR(AI$1=0, $A689=""),"",SQRT((_xlfn.XLOOKUP(AI$1,$Z$2:$Z$16,$AA$2:$AA$16)-$T689)^2+(_xlfn.XLOOKUP(AI$1,$Z$2:$Z$16,$AB$2:$AB$16)-$U689)^2+(_xlfn.XLOOKUP(AI$1,$Z$2:$Z$16,$AC$2:$AC$16-$V689)^2)))</f>
        <v/>
      </c>
      <c r="AJ689" s="140" t="str">
        <f t="array" ref="AJ689">IF(OR(AJ$1=0, $A689=""),"",SQRT((_xlfn.XLOOKUP(AJ$1,$Z$2:$Z$16,$AA$2:$AA$16)-$T689)^2+(_xlfn.XLOOKUP(AJ$1,$Z$2:$Z$16,$AB$2:$AB$16)-$U689)^2+(_xlfn.XLOOKUP(AJ$1,$Z$2:$Z$16,$AC$2:$AC$16-$V689)^2)))</f>
        <v/>
      </c>
      <c r="AK689" s="140" t="str">
        <f t="array" ref="AK689">IF(OR(AK$1=0, $A689=""),"",SQRT((_xlfn.XLOOKUP(AK$1,$Z$2:$Z$16,$AA$2:$AA$16)-$T689)^2+(_xlfn.XLOOKUP(AK$1,$Z$2:$Z$16,$AB$2:$AB$16)-$U689)^2+(_xlfn.XLOOKUP(AK$1,$Z$2:$Z$16,$AC$2:$AC$16-$V689)^2)))</f>
        <v/>
      </c>
      <c r="AL689" s="140" t="str">
        <f t="array" ref="AL689">IF(OR(AL$1=0, $A689=""),"",SQRT((_xlfn.XLOOKUP(AL$1,$Z$2:$Z$16,$AA$2:$AA$16)-$T689)^2+(_xlfn.XLOOKUP(AL$1,$Z$2:$Z$16,$AB$2:$AB$16)-$U689)^2+(_xlfn.XLOOKUP(AL$1,$Z$2:$Z$16,$AC$2:$AC$16-$V689)^2)))</f>
        <v/>
      </c>
      <c r="AM689" s="140" t="str">
        <f t="array" ref="AM689">IF(OR(AM$1=0, $A689=""),"",SQRT((_xlfn.XLOOKUP(AM$1,$Z$2:$Z$16,$AA$2:$AA$16)-$T689)^2+(_xlfn.XLOOKUP(AM$1,$Z$2:$Z$16,$AB$2:$AB$16)-$U689)^2+(_xlfn.XLOOKUP(AM$1,$Z$2:$Z$16,$AC$2:$AC$16-$V689)^2)))</f>
        <v/>
      </c>
      <c r="AN689" s="140" t="str">
        <f t="array" ref="AN689">IF(OR(AN$1=0, $A689=""),"",SQRT((_xlfn.XLOOKUP(AN$1,$Z$2:$Z$16,$AA$2:$AA$16)-$T689)^2+(_xlfn.XLOOKUP(AN$1,$Z$2:$Z$16,$AB$2:$AB$16)-$U689)^2+(_xlfn.XLOOKUP(AN$1,$Z$2:$Z$16,$AC$2:$AC$16-$V689)^2)))</f>
        <v/>
      </c>
      <c r="AO689" s="140" t="str">
        <f t="array" ref="AO689">IF(OR(AO$1=0, $A689=""),"",SQRT((_xlfn.XLOOKUP(AO$1,$Z$2:$Z$16,$AA$2:$AA$16)-$T689)^2+(_xlfn.XLOOKUP(AO$1,$Z$2:$Z$16,$AB$2:$AB$16)-$U689)^2+(_xlfn.XLOOKUP(AO$1,$Z$2:$Z$16,$AC$2:$AC$16-$V689)^2)))</f>
        <v/>
      </c>
      <c r="AP689" s="141" t="str">
        <f t="array" ref="AP689">IF(OR(AP$1=0, $A689=""),"",SQRT((_xlfn.XLOOKUP(AP$1,$Z$2:$Z$16,$AA$2:$AA$16)-$T689)^2+(_xlfn.XLOOKUP(AP$1,$Z$2:$Z$16,$AB$2:$AB$16)-$U689)^2+(_xlfn.XLOOKUP(AP$1,$Z$2:$Z$16,$AC$2:$AC$16-$V689)^2)))</f>
        <v/>
      </c>
      <c r="AQ689" s="141" t="str">
        <f t="array" ref="AQ689">IF(OR(AQ$1=0, $A689=""),"",SQRT((_xlfn.XLOOKUP(AQ$1,$Z$2:$Z$16,$AA$2:$AA$16)-$T689)^2+(_xlfn.XLOOKUP(AQ$1,$Z$2:$Z$16,$AB$2:$AB$16)-$U689)^2+(_xlfn.XLOOKUP(AQ$1,$Z$2:$Z$16,$AC$2:$AC$16-$V689)^2)))</f>
        <v/>
      </c>
      <c r="AR689" s="141" t="str">
        <f t="array" ref="AR689">IF(OR(AR$1=0, $A689=""),"",SQRT((_xlfn.XLOOKUP(AR$1,$Z$2:$Z$16,$AA$2:$AA$16)-$T689)^2+(_xlfn.XLOOKUP(AR$1,$Z$2:$Z$16,$AB$2:$AB$16)-$U689)^2+(_xlfn.XLOOKUP(AR$1,$Z$2:$Z$16,$AC$2:$AC$16-$V689)^2)))</f>
        <v/>
      </c>
      <c r="AS689" s="141" t="str">
        <f t="array" ref="AS689">IF(OR(AS$1=0, $A689=""),"",SQRT((_xlfn.XLOOKUP(AS$1,$Z$2:$Z$16,$AA$2:$AA$16)-$T689)^2+(_xlfn.XLOOKUP(AS$1,$Z$2:$Z$16,$AB$2:$AB$16)-$U689)^2+(_xlfn.XLOOKUP(AS$1,$Z$2:$Z$16,$AC$2:$AC$16-$V689)^2)))</f>
        <v/>
      </c>
      <c r="AT689" s="141" t="str">
        <f t="array" ref="AT689">IF(OR(AT$1=0, $A689=""),"",SQRT((_xlfn.XLOOKUP(AT$1,$Z$2:$Z$16,$AA$2:$AA$16)-$T689)^2+(_xlfn.XLOOKUP(AT$1,$Z$2:$Z$16,$AB$2:$AB$16)-$U689)^2+(_xlfn.XLOOKUP(AT$1,$Z$2:$Z$16,$AC$2:$AC$16-$V689)^2)))</f>
        <v/>
      </c>
      <c r="AU689" s="141" t="str">
        <f t="array" ref="AU689">IF(OR(AU$1=0, $A689=""),"",SQRT((_xlfn.XLOOKUP(AU$1,$Z$2:$Z$16,$AA$2:$AA$16)-$T689)^2+(_xlfn.XLOOKUP(AU$1,$Z$2:$Z$16,$AB$2:$AB$16)-$U689)^2+(_xlfn.XLOOKUP(AU$1,$Z$2:$Z$16,$AC$2:$AC$16-$V689)^2)))</f>
        <v/>
      </c>
      <c r="AV689" s="142" t="str">
        <f t="array" ref="AV689">IF(OR(AV$1=0, $A689=""),"",SQRT((_xlfn.XLOOKUP(AV$1,$Z$2:$Z$16,$AA$2:$AA$16)-$T689)^2+(_xlfn.XLOOKUP(AV$1,$Z$2:$Z$16,$AB$2:$AB$16)-$U689)^2+(_xlfn.XLOOKUP(AV$1,$Z$2:$Z$16,$AC$2:$AC$16-$V689)^2)))</f>
        <v/>
      </c>
      <c r="AW689" s="124"/>
      <c r="AX689" s="124"/>
      <c r="AY689" s="125">
        <f t="shared" si="206"/>
        <v>0</v>
      </c>
      <c r="AZ689" s="143">
        <f t="shared" si="207"/>
        <v>0</v>
      </c>
      <c r="BA689" s="143">
        <f t="shared" si="208"/>
        <v>0</v>
      </c>
      <c r="BB689" s="143">
        <f t="shared" si="209"/>
        <v>0</v>
      </c>
      <c r="BC689" s="143">
        <f t="shared" si="210"/>
        <v>0</v>
      </c>
      <c r="BD689" s="143">
        <f t="shared" si="211"/>
        <v>0</v>
      </c>
      <c r="BE689" s="143">
        <f t="shared" si="212"/>
        <v>0</v>
      </c>
      <c r="BF689" s="143">
        <f t="shared" si="213"/>
        <v>0</v>
      </c>
      <c r="BG689" s="144">
        <f t="shared" si="214"/>
        <v>0</v>
      </c>
      <c r="BH689" s="144">
        <f t="shared" si="215"/>
        <v>0</v>
      </c>
      <c r="BI689" s="144">
        <f t="shared" si="216"/>
        <v>0</v>
      </c>
      <c r="BJ689" s="144">
        <f t="shared" si="217"/>
        <v>0</v>
      </c>
      <c r="BK689" s="144">
        <f t="shared" si="218"/>
        <v>0</v>
      </c>
      <c r="BL689" s="144">
        <f t="shared" si="219"/>
        <v>0</v>
      </c>
      <c r="BM689" s="145">
        <f t="shared" si="220"/>
        <v>0</v>
      </c>
      <c r="BN689" s="124"/>
      <c r="BO689" s="124"/>
      <c r="BP689" s="124"/>
      <c r="BQ689" s="124"/>
      <c r="BR689" s="124"/>
      <c r="BS689" s="124"/>
      <c r="BT689" s="124"/>
      <c r="BU689" s="124"/>
      <c r="BV689" s="130"/>
      <c r="BW689" s="130"/>
      <c r="BX689" s="130"/>
      <c r="BY689" s="130"/>
      <c r="BZ689" s="130"/>
      <c r="CA689" s="130"/>
      <c r="CB689" s="130"/>
      <c r="CC689" s="130"/>
      <c r="CD689" s="130"/>
      <c r="CE689" s="130"/>
      <c r="CF689" s="130"/>
      <c r="CG689" s="130"/>
      <c r="CH689" s="130"/>
      <c r="CI689" s="130"/>
      <c r="CJ689" s="130"/>
      <c r="CL689" s="124"/>
      <c r="CM689" s="130" t="s">
        <v>32</v>
      </c>
      <c r="CN689" s="130"/>
      <c r="CO689" s="130"/>
      <c r="CP689" s="130"/>
      <c r="CQ689" s="130"/>
      <c r="CR689" s="130"/>
      <c r="CS689" s="130"/>
      <c r="CT689" s="130"/>
      <c r="CU689" s="130"/>
      <c r="CV689" s="130"/>
      <c r="CW689" s="130"/>
      <c r="CX689" s="130"/>
      <c r="CY689" s="130"/>
      <c r="CZ689" s="130"/>
      <c r="DA689" s="130"/>
      <c r="DD689" s="159" cm="1">
        <f t="array" ref="DD689">_xlfn.IFS(DD$1= 0,"", NOT(ISBLANK(CM689)), 0, ISBLANK(CM689), $Q689-$S689+AY689-BV689)</f>
        <v>0</v>
      </c>
      <c r="DE689" s="160" cm="1">
        <f t="array" ref="DE689">_xlfn.IFS(DE$1= 0,"", NOT(ISBLANK(CN689)), 0, ISBLANK(CN689), $Q689-$S689+AZ689-BW689)</f>
        <v>0</v>
      </c>
      <c r="DF689" s="160" cm="1">
        <f t="array" ref="DF689">_xlfn.IFS(DF$1= 0,"", NOT(ISBLANK(CO689)), 0, ISBLANK(CO689), $Q689-$S689+BA689-BX689)</f>
        <v>0</v>
      </c>
      <c r="DG689" s="160" cm="1">
        <f t="array" ref="DG689">_xlfn.IFS(DG$1= 0,"", NOT(ISBLANK(CP689)), 0, ISBLANK(CP689), $Q689-$S689+BB689-BY689)</f>
        <v>0</v>
      </c>
      <c r="DH689" s="160" cm="1">
        <f t="array" ref="DH689">_xlfn.IFS(DH$1= 0,"", NOT(ISBLANK(CQ689)), 0, ISBLANK(CQ689), $Q689-$S689+BC689-BZ689)</f>
        <v>0</v>
      </c>
      <c r="DI689" s="160" cm="1">
        <f t="array" ref="DI689">_xlfn.IFS(DI$1= 0,"", NOT(ISBLANK(CR689)), 0, ISBLANK(CR689), $Q689-$S689+BD689-CA689)</f>
        <v>0</v>
      </c>
      <c r="DJ689" s="160" t="str" cm="1">
        <f t="array" ref="DJ689">_xlfn.IFS(DJ$1= 0,"", NOT(ISBLANK(CS689)), 0, ISBLANK(CS689), $Q689-$S689+BE689-CB689)</f>
        <v/>
      </c>
      <c r="DK689" s="160" t="str" cm="1">
        <f t="array" ref="DK689">_xlfn.IFS(DK$1= 0,"", NOT(ISBLANK(CT689)), 0, ISBLANK(CT689), $Q689-$S689+BF689-CC689)</f>
        <v/>
      </c>
      <c r="DL689" s="162" t="str" cm="1">
        <f t="array" ref="DL689">_xlfn.IFS(DL$1= 0,"", NOT(ISBLANK(CU689)), 0, ISBLANK(CU689), $Q689-$S689+BG689-CD689)</f>
        <v/>
      </c>
      <c r="DM689" s="162" t="str" cm="1">
        <f t="array" ref="DM689">_xlfn.IFS(DM$1= 0,"", NOT(ISBLANK(CV689)), 0, ISBLANK(CV689), $Q689-$S689+BH689-CE689)</f>
        <v/>
      </c>
      <c r="DN689" s="162" t="str" cm="1">
        <f t="array" ref="DN689">_xlfn.IFS(DN$1= 0,"", NOT(ISBLANK(CW689)), 0, ISBLANK(CW689), $Q689-$S689+BI689-CF689)</f>
        <v/>
      </c>
      <c r="DO689" s="162" t="str" cm="1">
        <f t="array" ref="DO689">_xlfn.IFS(DO$1= 0,"", NOT(ISBLANK(CX689)), 0, ISBLANK(CX689), $Q689-$S689+BJ689-CG689)</f>
        <v/>
      </c>
      <c r="DP689" s="162" t="str" cm="1">
        <f t="array" ref="DP689">_xlfn.IFS(DP$1= 0,"", NOT(ISBLANK(CY689)), 0, ISBLANK(CY689), $Q689-$S689+BK689-CH689)</f>
        <v/>
      </c>
      <c r="DQ689" s="162" t="str" cm="1">
        <f t="array" ref="DQ689">_xlfn.IFS(DQ$1= 0,"", NOT(ISBLANK(CZ689)), 0, ISBLANK(CZ689), $Q689-$S689+BL689-CI689)</f>
        <v/>
      </c>
      <c r="DR689" s="163" t="str" cm="1">
        <f t="array" ref="DR689">_xlfn.IFS(DR$1= 0,"", NOT(ISBLANK(DA689)), 0, ISBLANK(DA689), $Q689-$S689+BM689-CJ689)</f>
        <v/>
      </c>
    </row>
    <row r="690" spans="1:122" ht="16.5" x14ac:dyDescent="0.3">
      <c r="A690" s="135"/>
      <c r="B690" s="136"/>
      <c r="C690" s="136"/>
      <c r="D690" s="137"/>
      <c r="E690" s="176"/>
      <c r="F690" s="182"/>
      <c r="G690" s="183"/>
      <c r="H690" s="183"/>
      <c r="I690" s="183"/>
      <c r="J690" s="183"/>
      <c r="K690" s="183"/>
      <c r="L690" s="183"/>
      <c r="M690" s="186"/>
      <c r="N690" s="182"/>
      <c r="O690" s="184"/>
      <c r="P690" s="178"/>
      <c r="Q690" s="118">
        <f t="shared" si="204"/>
        <v>0</v>
      </c>
      <c r="R690" s="3"/>
      <c r="S690" s="3"/>
      <c r="T690" s="4"/>
      <c r="U690" s="4"/>
      <c r="V690" s="99">
        <f t="shared" si="205"/>
        <v>0</v>
      </c>
      <c r="W690" s="161"/>
      <c r="X690" s="138"/>
      <c r="AH690" s="158" t="str">
        <f t="array" ref="AH690">IF(OR(AH$1=0, $A690=""),"",SQRT((_xlfn.XLOOKUP(AH$1,$Z$2:$Z$16,$AA$2:$AA$16)-$T690)^2+(_xlfn.XLOOKUP(AH$1,$Z$2:$Z$16,$AB$2:$AB$16)-$U690)^2+(_xlfn.XLOOKUP(AH$1,$Z$2:$Z$16,$AC$2:$AC$16-$V690)^2)))</f>
        <v/>
      </c>
      <c r="AI690" s="140" t="str">
        <f t="array" ref="AI690">IF(OR(AI$1=0, $A690=""),"",SQRT((_xlfn.XLOOKUP(AI$1,$Z$2:$Z$16,$AA$2:$AA$16)-$T690)^2+(_xlfn.XLOOKUP(AI$1,$Z$2:$Z$16,$AB$2:$AB$16)-$U690)^2+(_xlfn.XLOOKUP(AI$1,$Z$2:$Z$16,$AC$2:$AC$16-$V690)^2)))</f>
        <v/>
      </c>
      <c r="AJ690" s="140" t="str">
        <f t="array" ref="AJ690">IF(OR(AJ$1=0, $A690=""),"",SQRT((_xlfn.XLOOKUP(AJ$1,$Z$2:$Z$16,$AA$2:$AA$16)-$T690)^2+(_xlfn.XLOOKUP(AJ$1,$Z$2:$Z$16,$AB$2:$AB$16)-$U690)^2+(_xlfn.XLOOKUP(AJ$1,$Z$2:$Z$16,$AC$2:$AC$16-$V690)^2)))</f>
        <v/>
      </c>
      <c r="AK690" s="140" t="str">
        <f t="array" ref="AK690">IF(OR(AK$1=0, $A690=""),"",SQRT((_xlfn.XLOOKUP(AK$1,$Z$2:$Z$16,$AA$2:$AA$16)-$T690)^2+(_xlfn.XLOOKUP(AK$1,$Z$2:$Z$16,$AB$2:$AB$16)-$U690)^2+(_xlfn.XLOOKUP(AK$1,$Z$2:$Z$16,$AC$2:$AC$16-$V690)^2)))</f>
        <v/>
      </c>
      <c r="AL690" s="140" t="str">
        <f t="array" ref="AL690">IF(OR(AL$1=0, $A690=""),"",SQRT((_xlfn.XLOOKUP(AL$1,$Z$2:$Z$16,$AA$2:$AA$16)-$T690)^2+(_xlfn.XLOOKUP(AL$1,$Z$2:$Z$16,$AB$2:$AB$16)-$U690)^2+(_xlfn.XLOOKUP(AL$1,$Z$2:$Z$16,$AC$2:$AC$16-$V690)^2)))</f>
        <v/>
      </c>
      <c r="AM690" s="140" t="str">
        <f t="array" ref="AM690">IF(OR(AM$1=0, $A690=""),"",SQRT((_xlfn.XLOOKUP(AM$1,$Z$2:$Z$16,$AA$2:$AA$16)-$T690)^2+(_xlfn.XLOOKUP(AM$1,$Z$2:$Z$16,$AB$2:$AB$16)-$U690)^2+(_xlfn.XLOOKUP(AM$1,$Z$2:$Z$16,$AC$2:$AC$16-$V690)^2)))</f>
        <v/>
      </c>
      <c r="AN690" s="140" t="str">
        <f t="array" ref="AN690">IF(OR(AN$1=0, $A690=""),"",SQRT((_xlfn.XLOOKUP(AN$1,$Z$2:$Z$16,$AA$2:$AA$16)-$T690)^2+(_xlfn.XLOOKUP(AN$1,$Z$2:$Z$16,$AB$2:$AB$16)-$U690)^2+(_xlfn.XLOOKUP(AN$1,$Z$2:$Z$16,$AC$2:$AC$16-$V690)^2)))</f>
        <v/>
      </c>
      <c r="AO690" s="140" t="str">
        <f t="array" ref="AO690">IF(OR(AO$1=0, $A690=""),"",SQRT((_xlfn.XLOOKUP(AO$1,$Z$2:$Z$16,$AA$2:$AA$16)-$T690)^2+(_xlfn.XLOOKUP(AO$1,$Z$2:$Z$16,$AB$2:$AB$16)-$U690)^2+(_xlfn.XLOOKUP(AO$1,$Z$2:$Z$16,$AC$2:$AC$16-$V690)^2)))</f>
        <v/>
      </c>
      <c r="AP690" s="141" t="str">
        <f t="array" ref="AP690">IF(OR(AP$1=0, $A690=""),"",SQRT((_xlfn.XLOOKUP(AP$1,$Z$2:$Z$16,$AA$2:$AA$16)-$T690)^2+(_xlfn.XLOOKUP(AP$1,$Z$2:$Z$16,$AB$2:$AB$16)-$U690)^2+(_xlfn.XLOOKUP(AP$1,$Z$2:$Z$16,$AC$2:$AC$16-$V690)^2)))</f>
        <v/>
      </c>
      <c r="AQ690" s="141" t="str">
        <f t="array" ref="AQ690">IF(OR(AQ$1=0, $A690=""),"",SQRT((_xlfn.XLOOKUP(AQ$1,$Z$2:$Z$16,$AA$2:$AA$16)-$T690)^2+(_xlfn.XLOOKUP(AQ$1,$Z$2:$Z$16,$AB$2:$AB$16)-$U690)^2+(_xlfn.XLOOKUP(AQ$1,$Z$2:$Z$16,$AC$2:$AC$16-$V690)^2)))</f>
        <v/>
      </c>
      <c r="AR690" s="141" t="str">
        <f t="array" ref="AR690">IF(OR(AR$1=0, $A690=""),"",SQRT((_xlfn.XLOOKUP(AR$1,$Z$2:$Z$16,$AA$2:$AA$16)-$T690)^2+(_xlfn.XLOOKUP(AR$1,$Z$2:$Z$16,$AB$2:$AB$16)-$U690)^2+(_xlfn.XLOOKUP(AR$1,$Z$2:$Z$16,$AC$2:$AC$16-$V690)^2)))</f>
        <v/>
      </c>
      <c r="AS690" s="141" t="str">
        <f t="array" ref="AS690">IF(OR(AS$1=0, $A690=""),"",SQRT((_xlfn.XLOOKUP(AS$1,$Z$2:$Z$16,$AA$2:$AA$16)-$T690)^2+(_xlfn.XLOOKUP(AS$1,$Z$2:$Z$16,$AB$2:$AB$16)-$U690)^2+(_xlfn.XLOOKUP(AS$1,$Z$2:$Z$16,$AC$2:$AC$16-$V690)^2)))</f>
        <v/>
      </c>
      <c r="AT690" s="141" t="str">
        <f t="array" ref="AT690">IF(OR(AT$1=0, $A690=""),"",SQRT((_xlfn.XLOOKUP(AT$1,$Z$2:$Z$16,$AA$2:$AA$16)-$T690)^2+(_xlfn.XLOOKUP(AT$1,$Z$2:$Z$16,$AB$2:$AB$16)-$U690)^2+(_xlfn.XLOOKUP(AT$1,$Z$2:$Z$16,$AC$2:$AC$16-$V690)^2)))</f>
        <v/>
      </c>
      <c r="AU690" s="141" t="str">
        <f t="array" ref="AU690">IF(OR(AU$1=0, $A690=""),"",SQRT((_xlfn.XLOOKUP(AU$1,$Z$2:$Z$16,$AA$2:$AA$16)-$T690)^2+(_xlfn.XLOOKUP(AU$1,$Z$2:$Z$16,$AB$2:$AB$16)-$U690)^2+(_xlfn.XLOOKUP(AU$1,$Z$2:$Z$16,$AC$2:$AC$16-$V690)^2)))</f>
        <v/>
      </c>
      <c r="AV690" s="142" t="str">
        <f t="array" ref="AV690">IF(OR(AV$1=0, $A690=""),"",SQRT((_xlfn.XLOOKUP(AV$1,$Z$2:$Z$16,$AA$2:$AA$16)-$T690)^2+(_xlfn.XLOOKUP(AV$1,$Z$2:$Z$16,$AB$2:$AB$16)-$U690)^2+(_xlfn.XLOOKUP(AV$1,$Z$2:$Z$16,$AC$2:$AC$16-$V690)^2)))</f>
        <v/>
      </c>
      <c r="AW690" s="124"/>
      <c r="AX690" s="124"/>
      <c r="AY690" s="125">
        <f t="shared" si="206"/>
        <v>0</v>
      </c>
      <c r="AZ690" s="143">
        <f t="shared" si="207"/>
        <v>0</v>
      </c>
      <c r="BA690" s="143">
        <f t="shared" si="208"/>
        <v>0</v>
      </c>
      <c r="BB690" s="143">
        <f t="shared" si="209"/>
        <v>0</v>
      </c>
      <c r="BC690" s="143">
        <f t="shared" si="210"/>
        <v>0</v>
      </c>
      <c r="BD690" s="143">
        <f t="shared" si="211"/>
        <v>0</v>
      </c>
      <c r="BE690" s="143">
        <f t="shared" si="212"/>
        <v>0</v>
      </c>
      <c r="BF690" s="143">
        <f t="shared" si="213"/>
        <v>0</v>
      </c>
      <c r="BG690" s="144">
        <f t="shared" si="214"/>
        <v>0</v>
      </c>
      <c r="BH690" s="144">
        <f t="shared" si="215"/>
        <v>0</v>
      </c>
      <c r="BI690" s="144">
        <f t="shared" si="216"/>
        <v>0</v>
      </c>
      <c r="BJ690" s="144">
        <f t="shared" si="217"/>
        <v>0</v>
      </c>
      <c r="BK690" s="144">
        <f t="shared" si="218"/>
        <v>0</v>
      </c>
      <c r="BL690" s="144">
        <f t="shared" si="219"/>
        <v>0</v>
      </c>
      <c r="BM690" s="145">
        <f t="shared" si="220"/>
        <v>0</v>
      </c>
      <c r="BN690" s="124"/>
      <c r="BO690" s="124"/>
      <c r="BP690" s="124"/>
      <c r="BQ690" s="124"/>
      <c r="BR690" s="124"/>
      <c r="BS690" s="124"/>
      <c r="BT690" s="124"/>
      <c r="BU690" s="124"/>
      <c r="BV690" s="130"/>
      <c r="BW690" s="130"/>
      <c r="BX690" s="130"/>
      <c r="BY690" s="130"/>
      <c r="BZ690" s="130"/>
      <c r="CA690" s="130"/>
      <c r="CB690" s="130"/>
      <c r="CC690" s="130"/>
      <c r="CD690" s="130"/>
      <c r="CE690" s="130"/>
      <c r="CF690" s="130"/>
      <c r="CG690" s="130"/>
      <c r="CH690" s="130"/>
      <c r="CI690" s="130"/>
      <c r="CJ690" s="130"/>
      <c r="CL690" s="124"/>
      <c r="CM690" s="130" t="s">
        <v>32</v>
      </c>
      <c r="CN690" s="130"/>
      <c r="CO690" s="130"/>
      <c r="CP690" s="130"/>
      <c r="CQ690" s="130"/>
      <c r="CR690" s="130"/>
      <c r="CS690" s="130"/>
      <c r="CT690" s="130"/>
      <c r="CU690" s="130"/>
      <c r="CV690" s="130"/>
      <c r="CW690" s="130"/>
      <c r="CX690" s="130"/>
      <c r="CY690" s="130"/>
      <c r="CZ690" s="130"/>
      <c r="DA690" s="130"/>
      <c r="DD690" s="159" cm="1">
        <f t="array" ref="DD690">_xlfn.IFS(DD$1= 0,"", NOT(ISBLANK(CM690)), 0, ISBLANK(CM690), $Q690-$S690+AY690-BV690)</f>
        <v>0</v>
      </c>
      <c r="DE690" s="160" cm="1">
        <f t="array" ref="DE690">_xlfn.IFS(DE$1= 0,"", NOT(ISBLANK(CN690)), 0, ISBLANK(CN690), $Q690-$S690+AZ690-BW690)</f>
        <v>0</v>
      </c>
      <c r="DF690" s="160" cm="1">
        <f t="array" ref="DF690">_xlfn.IFS(DF$1= 0,"", NOT(ISBLANK(CO690)), 0, ISBLANK(CO690), $Q690-$S690+BA690-BX690)</f>
        <v>0</v>
      </c>
      <c r="DG690" s="160" cm="1">
        <f t="array" ref="DG690">_xlfn.IFS(DG$1= 0,"", NOT(ISBLANK(CP690)), 0, ISBLANK(CP690), $Q690-$S690+BB690-BY690)</f>
        <v>0</v>
      </c>
      <c r="DH690" s="160" cm="1">
        <f t="array" ref="DH690">_xlfn.IFS(DH$1= 0,"", NOT(ISBLANK(CQ690)), 0, ISBLANK(CQ690), $Q690-$S690+BC690-BZ690)</f>
        <v>0</v>
      </c>
      <c r="DI690" s="160" cm="1">
        <f t="array" ref="DI690">_xlfn.IFS(DI$1= 0,"", NOT(ISBLANK(CR690)), 0, ISBLANK(CR690), $Q690-$S690+BD690-CA690)</f>
        <v>0</v>
      </c>
      <c r="DJ690" s="160" t="str" cm="1">
        <f t="array" ref="DJ690">_xlfn.IFS(DJ$1= 0,"", NOT(ISBLANK(CS690)), 0, ISBLANK(CS690), $Q690-$S690+BE690-CB690)</f>
        <v/>
      </c>
      <c r="DK690" s="160" t="str" cm="1">
        <f t="array" ref="DK690">_xlfn.IFS(DK$1= 0,"", NOT(ISBLANK(CT690)), 0, ISBLANK(CT690), $Q690-$S690+BF690-CC690)</f>
        <v/>
      </c>
      <c r="DL690" s="162" t="str" cm="1">
        <f t="array" ref="DL690">_xlfn.IFS(DL$1= 0,"", NOT(ISBLANK(CU690)), 0, ISBLANK(CU690), $Q690-$S690+BG690-CD690)</f>
        <v/>
      </c>
      <c r="DM690" s="162" t="str" cm="1">
        <f t="array" ref="DM690">_xlfn.IFS(DM$1= 0,"", NOT(ISBLANK(CV690)), 0, ISBLANK(CV690), $Q690-$S690+BH690-CE690)</f>
        <v/>
      </c>
      <c r="DN690" s="162" t="str" cm="1">
        <f t="array" ref="DN690">_xlfn.IFS(DN$1= 0,"", NOT(ISBLANK(CW690)), 0, ISBLANK(CW690), $Q690-$S690+BI690-CF690)</f>
        <v/>
      </c>
      <c r="DO690" s="162" t="str" cm="1">
        <f t="array" ref="DO690">_xlfn.IFS(DO$1= 0,"", NOT(ISBLANK(CX690)), 0, ISBLANK(CX690), $Q690-$S690+BJ690-CG690)</f>
        <v/>
      </c>
      <c r="DP690" s="162" t="str" cm="1">
        <f t="array" ref="DP690">_xlfn.IFS(DP$1= 0,"", NOT(ISBLANK(CY690)), 0, ISBLANK(CY690), $Q690-$S690+BK690-CH690)</f>
        <v/>
      </c>
      <c r="DQ690" s="162" t="str" cm="1">
        <f t="array" ref="DQ690">_xlfn.IFS(DQ$1= 0,"", NOT(ISBLANK(CZ690)), 0, ISBLANK(CZ690), $Q690-$S690+BL690-CI690)</f>
        <v/>
      </c>
      <c r="DR690" s="163" t="str" cm="1">
        <f t="array" ref="DR690">_xlfn.IFS(DR$1= 0,"", NOT(ISBLANK(DA690)), 0, ISBLANK(DA690), $Q690-$S690+BM690-CJ690)</f>
        <v/>
      </c>
    </row>
    <row r="691" spans="1:122" ht="16.5" x14ac:dyDescent="0.3">
      <c r="A691" s="135"/>
      <c r="B691" s="136"/>
      <c r="C691" s="136"/>
      <c r="D691" s="137"/>
      <c r="E691" s="176"/>
      <c r="F691" s="182"/>
      <c r="G691" s="183"/>
      <c r="H691" s="183"/>
      <c r="I691" s="183"/>
      <c r="J691" s="183"/>
      <c r="K691" s="183"/>
      <c r="L691" s="183"/>
      <c r="M691" s="186"/>
      <c r="N691" s="182"/>
      <c r="O691" s="184"/>
      <c r="P691" s="178"/>
      <c r="Q691" s="118">
        <f t="shared" si="204"/>
        <v>0</v>
      </c>
      <c r="R691" s="3"/>
      <c r="S691" s="3"/>
      <c r="T691" s="4"/>
      <c r="U691" s="4"/>
      <c r="V691" s="99">
        <f t="shared" si="205"/>
        <v>0</v>
      </c>
      <c r="W691" s="161"/>
      <c r="X691" s="138"/>
      <c r="AH691" s="158" t="str">
        <f t="array" ref="AH691">IF(OR(AH$1=0, $A691=""),"",SQRT((_xlfn.XLOOKUP(AH$1,$Z$2:$Z$16,$AA$2:$AA$16)-$T691)^2+(_xlfn.XLOOKUP(AH$1,$Z$2:$Z$16,$AB$2:$AB$16)-$U691)^2+(_xlfn.XLOOKUP(AH$1,$Z$2:$Z$16,$AC$2:$AC$16-$V691)^2)))</f>
        <v/>
      </c>
      <c r="AI691" s="140" t="str">
        <f t="array" ref="AI691">IF(OR(AI$1=0, $A691=""),"",SQRT((_xlfn.XLOOKUP(AI$1,$Z$2:$Z$16,$AA$2:$AA$16)-$T691)^2+(_xlfn.XLOOKUP(AI$1,$Z$2:$Z$16,$AB$2:$AB$16)-$U691)^2+(_xlfn.XLOOKUP(AI$1,$Z$2:$Z$16,$AC$2:$AC$16-$V691)^2)))</f>
        <v/>
      </c>
      <c r="AJ691" s="140" t="str">
        <f t="array" ref="AJ691">IF(OR(AJ$1=0, $A691=""),"",SQRT((_xlfn.XLOOKUP(AJ$1,$Z$2:$Z$16,$AA$2:$AA$16)-$T691)^2+(_xlfn.XLOOKUP(AJ$1,$Z$2:$Z$16,$AB$2:$AB$16)-$U691)^2+(_xlfn.XLOOKUP(AJ$1,$Z$2:$Z$16,$AC$2:$AC$16-$V691)^2)))</f>
        <v/>
      </c>
      <c r="AK691" s="140" t="str">
        <f t="array" ref="AK691">IF(OR(AK$1=0, $A691=""),"",SQRT((_xlfn.XLOOKUP(AK$1,$Z$2:$Z$16,$AA$2:$AA$16)-$T691)^2+(_xlfn.XLOOKUP(AK$1,$Z$2:$Z$16,$AB$2:$AB$16)-$U691)^2+(_xlfn.XLOOKUP(AK$1,$Z$2:$Z$16,$AC$2:$AC$16-$V691)^2)))</f>
        <v/>
      </c>
      <c r="AL691" s="140" t="str">
        <f t="array" ref="AL691">IF(OR(AL$1=0, $A691=""),"",SQRT((_xlfn.XLOOKUP(AL$1,$Z$2:$Z$16,$AA$2:$AA$16)-$T691)^2+(_xlfn.XLOOKUP(AL$1,$Z$2:$Z$16,$AB$2:$AB$16)-$U691)^2+(_xlfn.XLOOKUP(AL$1,$Z$2:$Z$16,$AC$2:$AC$16-$V691)^2)))</f>
        <v/>
      </c>
      <c r="AM691" s="140" t="str">
        <f t="array" ref="AM691">IF(OR(AM$1=0, $A691=""),"",SQRT((_xlfn.XLOOKUP(AM$1,$Z$2:$Z$16,$AA$2:$AA$16)-$T691)^2+(_xlfn.XLOOKUP(AM$1,$Z$2:$Z$16,$AB$2:$AB$16)-$U691)^2+(_xlfn.XLOOKUP(AM$1,$Z$2:$Z$16,$AC$2:$AC$16-$V691)^2)))</f>
        <v/>
      </c>
      <c r="AN691" s="140" t="str">
        <f t="array" ref="AN691">IF(OR(AN$1=0, $A691=""),"",SQRT((_xlfn.XLOOKUP(AN$1,$Z$2:$Z$16,$AA$2:$AA$16)-$T691)^2+(_xlfn.XLOOKUP(AN$1,$Z$2:$Z$16,$AB$2:$AB$16)-$U691)^2+(_xlfn.XLOOKUP(AN$1,$Z$2:$Z$16,$AC$2:$AC$16-$V691)^2)))</f>
        <v/>
      </c>
      <c r="AO691" s="140" t="str">
        <f t="array" ref="AO691">IF(OR(AO$1=0, $A691=""),"",SQRT((_xlfn.XLOOKUP(AO$1,$Z$2:$Z$16,$AA$2:$AA$16)-$T691)^2+(_xlfn.XLOOKUP(AO$1,$Z$2:$Z$16,$AB$2:$AB$16)-$U691)^2+(_xlfn.XLOOKUP(AO$1,$Z$2:$Z$16,$AC$2:$AC$16-$V691)^2)))</f>
        <v/>
      </c>
      <c r="AP691" s="141" t="str">
        <f t="array" ref="AP691">IF(OR(AP$1=0, $A691=""),"",SQRT((_xlfn.XLOOKUP(AP$1,$Z$2:$Z$16,$AA$2:$AA$16)-$T691)^2+(_xlfn.XLOOKUP(AP$1,$Z$2:$Z$16,$AB$2:$AB$16)-$U691)^2+(_xlfn.XLOOKUP(AP$1,$Z$2:$Z$16,$AC$2:$AC$16-$V691)^2)))</f>
        <v/>
      </c>
      <c r="AQ691" s="141" t="str">
        <f t="array" ref="AQ691">IF(OR(AQ$1=0, $A691=""),"",SQRT((_xlfn.XLOOKUP(AQ$1,$Z$2:$Z$16,$AA$2:$AA$16)-$T691)^2+(_xlfn.XLOOKUP(AQ$1,$Z$2:$Z$16,$AB$2:$AB$16)-$U691)^2+(_xlfn.XLOOKUP(AQ$1,$Z$2:$Z$16,$AC$2:$AC$16-$V691)^2)))</f>
        <v/>
      </c>
      <c r="AR691" s="141" t="str">
        <f t="array" ref="AR691">IF(OR(AR$1=0, $A691=""),"",SQRT((_xlfn.XLOOKUP(AR$1,$Z$2:$Z$16,$AA$2:$AA$16)-$T691)^2+(_xlfn.XLOOKUP(AR$1,$Z$2:$Z$16,$AB$2:$AB$16)-$U691)^2+(_xlfn.XLOOKUP(AR$1,$Z$2:$Z$16,$AC$2:$AC$16-$V691)^2)))</f>
        <v/>
      </c>
      <c r="AS691" s="141" t="str">
        <f t="array" ref="AS691">IF(OR(AS$1=0, $A691=""),"",SQRT((_xlfn.XLOOKUP(AS$1,$Z$2:$Z$16,$AA$2:$AA$16)-$T691)^2+(_xlfn.XLOOKUP(AS$1,$Z$2:$Z$16,$AB$2:$AB$16)-$U691)^2+(_xlfn.XLOOKUP(AS$1,$Z$2:$Z$16,$AC$2:$AC$16-$V691)^2)))</f>
        <v/>
      </c>
      <c r="AT691" s="141" t="str">
        <f t="array" ref="AT691">IF(OR(AT$1=0, $A691=""),"",SQRT((_xlfn.XLOOKUP(AT$1,$Z$2:$Z$16,$AA$2:$AA$16)-$T691)^2+(_xlfn.XLOOKUP(AT$1,$Z$2:$Z$16,$AB$2:$AB$16)-$U691)^2+(_xlfn.XLOOKUP(AT$1,$Z$2:$Z$16,$AC$2:$AC$16-$V691)^2)))</f>
        <v/>
      </c>
      <c r="AU691" s="141" t="str">
        <f t="array" ref="AU691">IF(OR(AU$1=0, $A691=""),"",SQRT((_xlfn.XLOOKUP(AU$1,$Z$2:$Z$16,$AA$2:$AA$16)-$T691)^2+(_xlfn.XLOOKUP(AU$1,$Z$2:$Z$16,$AB$2:$AB$16)-$U691)^2+(_xlfn.XLOOKUP(AU$1,$Z$2:$Z$16,$AC$2:$AC$16-$V691)^2)))</f>
        <v/>
      </c>
      <c r="AV691" s="142" t="str">
        <f t="array" ref="AV691">IF(OR(AV$1=0, $A691=""),"",SQRT((_xlfn.XLOOKUP(AV$1,$Z$2:$Z$16,$AA$2:$AA$16)-$T691)^2+(_xlfn.XLOOKUP(AV$1,$Z$2:$Z$16,$AB$2:$AB$16)-$U691)^2+(_xlfn.XLOOKUP(AV$1,$Z$2:$Z$16,$AC$2:$AC$16-$V691)^2)))</f>
        <v/>
      </c>
      <c r="AW691" s="124"/>
      <c r="AX691" s="124"/>
      <c r="AY691" s="125">
        <f t="shared" si="206"/>
        <v>0</v>
      </c>
      <c r="AZ691" s="143">
        <f t="shared" si="207"/>
        <v>0</v>
      </c>
      <c r="BA691" s="143">
        <f t="shared" si="208"/>
        <v>0</v>
      </c>
      <c r="BB691" s="143">
        <f t="shared" si="209"/>
        <v>0</v>
      </c>
      <c r="BC691" s="143">
        <f t="shared" si="210"/>
        <v>0</v>
      </c>
      <c r="BD691" s="143">
        <f t="shared" si="211"/>
        <v>0</v>
      </c>
      <c r="BE691" s="143">
        <f t="shared" si="212"/>
        <v>0</v>
      </c>
      <c r="BF691" s="143">
        <f t="shared" si="213"/>
        <v>0</v>
      </c>
      <c r="BG691" s="144">
        <f t="shared" si="214"/>
        <v>0</v>
      </c>
      <c r="BH691" s="144">
        <f t="shared" si="215"/>
        <v>0</v>
      </c>
      <c r="BI691" s="144">
        <f t="shared" si="216"/>
        <v>0</v>
      </c>
      <c r="BJ691" s="144">
        <f t="shared" si="217"/>
        <v>0</v>
      </c>
      <c r="BK691" s="144">
        <f t="shared" si="218"/>
        <v>0</v>
      </c>
      <c r="BL691" s="144">
        <f t="shared" si="219"/>
        <v>0</v>
      </c>
      <c r="BM691" s="145">
        <f t="shared" si="220"/>
        <v>0</v>
      </c>
      <c r="BN691" s="124"/>
      <c r="BO691" s="124"/>
      <c r="BP691" s="124"/>
      <c r="BQ691" s="124"/>
      <c r="BR691" s="124"/>
      <c r="BS691" s="124"/>
      <c r="BT691" s="124"/>
      <c r="BU691" s="124"/>
      <c r="BV691" s="130"/>
      <c r="BW691" s="130"/>
      <c r="BX691" s="130"/>
      <c r="BY691" s="130"/>
      <c r="BZ691" s="130"/>
      <c r="CA691" s="130"/>
      <c r="CB691" s="130"/>
      <c r="CC691" s="130"/>
      <c r="CD691" s="130"/>
      <c r="CE691" s="130"/>
      <c r="CF691" s="130"/>
      <c r="CG691" s="130"/>
      <c r="CH691" s="130"/>
      <c r="CI691" s="130"/>
      <c r="CJ691" s="130"/>
      <c r="CL691" s="124"/>
      <c r="CM691" s="130" t="s">
        <v>32</v>
      </c>
      <c r="CN691" s="130"/>
      <c r="CO691" s="130"/>
      <c r="CP691" s="130"/>
      <c r="CQ691" s="130"/>
      <c r="CR691" s="130"/>
      <c r="CS691" s="130"/>
      <c r="CT691" s="130"/>
      <c r="CU691" s="130"/>
      <c r="CV691" s="130"/>
      <c r="CW691" s="130"/>
      <c r="CX691" s="130"/>
      <c r="CY691" s="130"/>
      <c r="CZ691" s="130"/>
      <c r="DA691" s="130"/>
      <c r="DD691" s="159" cm="1">
        <f t="array" ref="DD691">_xlfn.IFS(DD$1= 0,"", NOT(ISBLANK(CM691)), 0, ISBLANK(CM691), $Q691-$S691+AY691-BV691)</f>
        <v>0</v>
      </c>
      <c r="DE691" s="160" cm="1">
        <f t="array" ref="DE691">_xlfn.IFS(DE$1= 0,"", NOT(ISBLANK(CN691)), 0, ISBLANK(CN691), $Q691-$S691+AZ691-BW691)</f>
        <v>0</v>
      </c>
      <c r="DF691" s="160" cm="1">
        <f t="array" ref="DF691">_xlfn.IFS(DF$1= 0,"", NOT(ISBLANK(CO691)), 0, ISBLANK(CO691), $Q691-$S691+BA691-BX691)</f>
        <v>0</v>
      </c>
      <c r="DG691" s="160" cm="1">
        <f t="array" ref="DG691">_xlfn.IFS(DG$1= 0,"", NOT(ISBLANK(CP691)), 0, ISBLANK(CP691), $Q691-$S691+BB691-BY691)</f>
        <v>0</v>
      </c>
      <c r="DH691" s="160" cm="1">
        <f t="array" ref="DH691">_xlfn.IFS(DH$1= 0,"", NOT(ISBLANK(CQ691)), 0, ISBLANK(CQ691), $Q691-$S691+BC691-BZ691)</f>
        <v>0</v>
      </c>
      <c r="DI691" s="160" cm="1">
        <f t="array" ref="DI691">_xlfn.IFS(DI$1= 0,"", NOT(ISBLANK(CR691)), 0, ISBLANK(CR691), $Q691-$S691+BD691-CA691)</f>
        <v>0</v>
      </c>
      <c r="DJ691" s="160" t="str" cm="1">
        <f t="array" ref="DJ691">_xlfn.IFS(DJ$1= 0,"", NOT(ISBLANK(CS691)), 0, ISBLANK(CS691), $Q691-$S691+BE691-CB691)</f>
        <v/>
      </c>
      <c r="DK691" s="160" t="str" cm="1">
        <f t="array" ref="DK691">_xlfn.IFS(DK$1= 0,"", NOT(ISBLANK(CT691)), 0, ISBLANK(CT691), $Q691-$S691+BF691-CC691)</f>
        <v/>
      </c>
      <c r="DL691" s="162" t="str" cm="1">
        <f t="array" ref="DL691">_xlfn.IFS(DL$1= 0,"", NOT(ISBLANK(CU691)), 0, ISBLANK(CU691), $Q691-$S691+BG691-CD691)</f>
        <v/>
      </c>
      <c r="DM691" s="162" t="str" cm="1">
        <f t="array" ref="DM691">_xlfn.IFS(DM$1= 0,"", NOT(ISBLANK(CV691)), 0, ISBLANK(CV691), $Q691-$S691+BH691-CE691)</f>
        <v/>
      </c>
      <c r="DN691" s="162" t="str" cm="1">
        <f t="array" ref="DN691">_xlfn.IFS(DN$1= 0,"", NOT(ISBLANK(CW691)), 0, ISBLANK(CW691), $Q691-$S691+BI691-CF691)</f>
        <v/>
      </c>
      <c r="DO691" s="162" t="str" cm="1">
        <f t="array" ref="DO691">_xlfn.IFS(DO$1= 0,"", NOT(ISBLANK(CX691)), 0, ISBLANK(CX691), $Q691-$S691+BJ691-CG691)</f>
        <v/>
      </c>
      <c r="DP691" s="162" t="str" cm="1">
        <f t="array" ref="DP691">_xlfn.IFS(DP$1= 0,"", NOT(ISBLANK(CY691)), 0, ISBLANK(CY691), $Q691-$S691+BK691-CH691)</f>
        <v/>
      </c>
      <c r="DQ691" s="162" t="str" cm="1">
        <f t="array" ref="DQ691">_xlfn.IFS(DQ$1= 0,"", NOT(ISBLANK(CZ691)), 0, ISBLANK(CZ691), $Q691-$S691+BL691-CI691)</f>
        <v/>
      </c>
      <c r="DR691" s="163" t="str" cm="1">
        <f t="array" ref="DR691">_xlfn.IFS(DR$1= 0,"", NOT(ISBLANK(DA691)), 0, ISBLANK(DA691), $Q691-$S691+BM691-CJ691)</f>
        <v/>
      </c>
    </row>
    <row r="692" spans="1:122" ht="16.5" x14ac:dyDescent="0.3">
      <c r="A692" s="135"/>
      <c r="B692" s="136"/>
      <c r="C692" s="136"/>
      <c r="D692" s="137"/>
      <c r="E692" s="176"/>
      <c r="F692" s="182"/>
      <c r="G692" s="183"/>
      <c r="H692" s="183"/>
      <c r="I692" s="183"/>
      <c r="J692" s="183"/>
      <c r="K692" s="183"/>
      <c r="L692" s="183"/>
      <c r="M692" s="186"/>
      <c r="N692" s="182"/>
      <c r="O692" s="184"/>
      <c r="P692" s="178"/>
      <c r="Q692" s="118">
        <f t="shared" si="204"/>
        <v>0</v>
      </c>
      <c r="R692" s="3"/>
      <c r="S692" s="3"/>
      <c r="T692" s="4"/>
      <c r="U692" s="4"/>
      <c r="V692" s="99">
        <f t="shared" si="205"/>
        <v>0</v>
      </c>
      <c r="W692" s="161"/>
      <c r="X692" s="138"/>
      <c r="AH692" s="158" t="str">
        <f t="array" ref="AH692">IF(OR(AH$1=0, $A692=""),"",SQRT((_xlfn.XLOOKUP(AH$1,$Z$2:$Z$16,$AA$2:$AA$16)-$T692)^2+(_xlfn.XLOOKUP(AH$1,$Z$2:$Z$16,$AB$2:$AB$16)-$U692)^2+(_xlfn.XLOOKUP(AH$1,$Z$2:$Z$16,$AC$2:$AC$16-$V692)^2)))</f>
        <v/>
      </c>
      <c r="AI692" s="140" t="str">
        <f t="array" ref="AI692">IF(OR(AI$1=0, $A692=""),"",SQRT((_xlfn.XLOOKUP(AI$1,$Z$2:$Z$16,$AA$2:$AA$16)-$T692)^2+(_xlfn.XLOOKUP(AI$1,$Z$2:$Z$16,$AB$2:$AB$16)-$U692)^2+(_xlfn.XLOOKUP(AI$1,$Z$2:$Z$16,$AC$2:$AC$16-$V692)^2)))</f>
        <v/>
      </c>
      <c r="AJ692" s="140" t="str">
        <f t="array" ref="AJ692">IF(OR(AJ$1=0, $A692=""),"",SQRT((_xlfn.XLOOKUP(AJ$1,$Z$2:$Z$16,$AA$2:$AA$16)-$T692)^2+(_xlfn.XLOOKUP(AJ$1,$Z$2:$Z$16,$AB$2:$AB$16)-$U692)^2+(_xlfn.XLOOKUP(AJ$1,$Z$2:$Z$16,$AC$2:$AC$16-$V692)^2)))</f>
        <v/>
      </c>
      <c r="AK692" s="140" t="str">
        <f t="array" ref="AK692">IF(OR(AK$1=0, $A692=""),"",SQRT((_xlfn.XLOOKUP(AK$1,$Z$2:$Z$16,$AA$2:$AA$16)-$T692)^2+(_xlfn.XLOOKUP(AK$1,$Z$2:$Z$16,$AB$2:$AB$16)-$U692)^2+(_xlfn.XLOOKUP(AK$1,$Z$2:$Z$16,$AC$2:$AC$16-$V692)^2)))</f>
        <v/>
      </c>
      <c r="AL692" s="140" t="str">
        <f t="array" ref="AL692">IF(OR(AL$1=0, $A692=""),"",SQRT((_xlfn.XLOOKUP(AL$1,$Z$2:$Z$16,$AA$2:$AA$16)-$T692)^2+(_xlfn.XLOOKUP(AL$1,$Z$2:$Z$16,$AB$2:$AB$16)-$U692)^2+(_xlfn.XLOOKUP(AL$1,$Z$2:$Z$16,$AC$2:$AC$16-$V692)^2)))</f>
        <v/>
      </c>
      <c r="AM692" s="140" t="str">
        <f t="array" ref="AM692">IF(OR(AM$1=0, $A692=""),"",SQRT((_xlfn.XLOOKUP(AM$1,$Z$2:$Z$16,$AA$2:$AA$16)-$T692)^2+(_xlfn.XLOOKUP(AM$1,$Z$2:$Z$16,$AB$2:$AB$16)-$U692)^2+(_xlfn.XLOOKUP(AM$1,$Z$2:$Z$16,$AC$2:$AC$16-$V692)^2)))</f>
        <v/>
      </c>
      <c r="AN692" s="140" t="str">
        <f t="array" ref="AN692">IF(OR(AN$1=0, $A692=""),"",SQRT((_xlfn.XLOOKUP(AN$1,$Z$2:$Z$16,$AA$2:$AA$16)-$T692)^2+(_xlfn.XLOOKUP(AN$1,$Z$2:$Z$16,$AB$2:$AB$16)-$U692)^2+(_xlfn.XLOOKUP(AN$1,$Z$2:$Z$16,$AC$2:$AC$16-$V692)^2)))</f>
        <v/>
      </c>
      <c r="AO692" s="140" t="str">
        <f t="array" ref="AO692">IF(OR(AO$1=0, $A692=""),"",SQRT((_xlfn.XLOOKUP(AO$1,$Z$2:$Z$16,$AA$2:$AA$16)-$T692)^2+(_xlfn.XLOOKUP(AO$1,$Z$2:$Z$16,$AB$2:$AB$16)-$U692)^2+(_xlfn.XLOOKUP(AO$1,$Z$2:$Z$16,$AC$2:$AC$16-$V692)^2)))</f>
        <v/>
      </c>
      <c r="AP692" s="141" t="str">
        <f t="array" ref="AP692">IF(OR(AP$1=0, $A692=""),"",SQRT((_xlfn.XLOOKUP(AP$1,$Z$2:$Z$16,$AA$2:$AA$16)-$T692)^2+(_xlfn.XLOOKUP(AP$1,$Z$2:$Z$16,$AB$2:$AB$16)-$U692)^2+(_xlfn.XLOOKUP(AP$1,$Z$2:$Z$16,$AC$2:$AC$16-$V692)^2)))</f>
        <v/>
      </c>
      <c r="AQ692" s="141" t="str">
        <f t="array" ref="AQ692">IF(OR(AQ$1=0, $A692=""),"",SQRT((_xlfn.XLOOKUP(AQ$1,$Z$2:$Z$16,$AA$2:$AA$16)-$T692)^2+(_xlfn.XLOOKUP(AQ$1,$Z$2:$Z$16,$AB$2:$AB$16)-$U692)^2+(_xlfn.XLOOKUP(AQ$1,$Z$2:$Z$16,$AC$2:$AC$16-$V692)^2)))</f>
        <v/>
      </c>
      <c r="AR692" s="141" t="str">
        <f t="array" ref="AR692">IF(OR(AR$1=0, $A692=""),"",SQRT((_xlfn.XLOOKUP(AR$1,$Z$2:$Z$16,$AA$2:$AA$16)-$T692)^2+(_xlfn.XLOOKUP(AR$1,$Z$2:$Z$16,$AB$2:$AB$16)-$U692)^2+(_xlfn.XLOOKUP(AR$1,$Z$2:$Z$16,$AC$2:$AC$16-$V692)^2)))</f>
        <v/>
      </c>
      <c r="AS692" s="141" t="str">
        <f t="array" ref="AS692">IF(OR(AS$1=0, $A692=""),"",SQRT((_xlfn.XLOOKUP(AS$1,$Z$2:$Z$16,$AA$2:$AA$16)-$T692)^2+(_xlfn.XLOOKUP(AS$1,$Z$2:$Z$16,$AB$2:$AB$16)-$U692)^2+(_xlfn.XLOOKUP(AS$1,$Z$2:$Z$16,$AC$2:$AC$16-$V692)^2)))</f>
        <v/>
      </c>
      <c r="AT692" s="141" t="str">
        <f t="array" ref="AT692">IF(OR(AT$1=0, $A692=""),"",SQRT((_xlfn.XLOOKUP(AT$1,$Z$2:$Z$16,$AA$2:$AA$16)-$T692)^2+(_xlfn.XLOOKUP(AT$1,$Z$2:$Z$16,$AB$2:$AB$16)-$U692)^2+(_xlfn.XLOOKUP(AT$1,$Z$2:$Z$16,$AC$2:$AC$16-$V692)^2)))</f>
        <v/>
      </c>
      <c r="AU692" s="141" t="str">
        <f t="array" ref="AU692">IF(OR(AU$1=0, $A692=""),"",SQRT((_xlfn.XLOOKUP(AU$1,$Z$2:$Z$16,$AA$2:$AA$16)-$T692)^2+(_xlfn.XLOOKUP(AU$1,$Z$2:$Z$16,$AB$2:$AB$16)-$U692)^2+(_xlfn.XLOOKUP(AU$1,$Z$2:$Z$16,$AC$2:$AC$16-$V692)^2)))</f>
        <v/>
      </c>
      <c r="AV692" s="142" t="str">
        <f t="array" ref="AV692">IF(OR(AV$1=0, $A692=""),"",SQRT((_xlfn.XLOOKUP(AV$1,$Z$2:$Z$16,$AA$2:$AA$16)-$T692)^2+(_xlfn.XLOOKUP(AV$1,$Z$2:$Z$16,$AB$2:$AB$16)-$U692)^2+(_xlfn.XLOOKUP(AV$1,$Z$2:$Z$16,$AC$2:$AC$16-$V692)^2)))</f>
        <v/>
      </c>
      <c r="AW692" s="124"/>
      <c r="AX692" s="124"/>
      <c r="AY692" s="125">
        <f t="shared" si="206"/>
        <v>0</v>
      </c>
      <c r="AZ692" s="143">
        <f t="shared" si="207"/>
        <v>0</v>
      </c>
      <c r="BA692" s="143">
        <f t="shared" si="208"/>
        <v>0</v>
      </c>
      <c r="BB692" s="143">
        <f t="shared" si="209"/>
        <v>0</v>
      </c>
      <c r="BC692" s="143">
        <f t="shared" si="210"/>
        <v>0</v>
      </c>
      <c r="BD692" s="143">
        <f t="shared" si="211"/>
        <v>0</v>
      </c>
      <c r="BE692" s="143">
        <f t="shared" si="212"/>
        <v>0</v>
      </c>
      <c r="BF692" s="143">
        <f t="shared" si="213"/>
        <v>0</v>
      </c>
      <c r="BG692" s="144">
        <f t="shared" si="214"/>
        <v>0</v>
      </c>
      <c r="BH692" s="144">
        <f t="shared" si="215"/>
        <v>0</v>
      </c>
      <c r="BI692" s="144">
        <f t="shared" si="216"/>
        <v>0</v>
      </c>
      <c r="BJ692" s="144">
        <f t="shared" si="217"/>
        <v>0</v>
      </c>
      <c r="BK692" s="144">
        <f t="shared" si="218"/>
        <v>0</v>
      </c>
      <c r="BL692" s="144">
        <f t="shared" si="219"/>
        <v>0</v>
      </c>
      <c r="BM692" s="145">
        <f t="shared" si="220"/>
        <v>0</v>
      </c>
      <c r="BN692" s="124"/>
      <c r="BO692" s="124"/>
      <c r="BP692" s="124"/>
      <c r="BQ692" s="124"/>
      <c r="BR692" s="124"/>
      <c r="BS692" s="124"/>
      <c r="BT692" s="124"/>
      <c r="BU692" s="124"/>
      <c r="BV692" s="130"/>
      <c r="BW692" s="130"/>
      <c r="BX692" s="130"/>
      <c r="BY692" s="130"/>
      <c r="BZ692" s="130"/>
      <c r="CA692" s="130"/>
      <c r="CB692" s="130"/>
      <c r="CC692" s="130"/>
      <c r="CD692" s="130"/>
      <c r="CE692" s="130"/>
      <c r="CF692" s="130"/>
      <c r="CG692" s="130"/>
      <c r="CH692" s="130"/>
      <c r="CI692" s="130"/>
      <c r="CJ692" s="130"/>
      <c r="CL692" s="124"/>
      <c r="CM692" s="130" t="s">
        <v>32</v>
      </c>
      <c r="CN692" s="130"/>
      <c r="CO692" s="130"/>
      <c r="CP692" s="130"/>
      <c r="CQ692" s="130"/>
      <c r="CR692" s="130"/>
      <c r="CS692" s="130"/>
      <c r="CT692" s="130"/>
      <c r="CU692" s="130"/>
      <c r="CV692" s="130"/>
      <c r="CW692" s="130"/>
      <c r="CX692" s="130"/>
      <c r="CY692" s="130"/>
      <c r="CZ692" s="130"/>
      <c r="DA692" s="130"/>
      <c r="DD692" s="159" cm="1">
        <f t="array" ref="DD692">_xlfn.IFS(DD$1= 0,"", NOT(ISBLANK(CM692)), 0, ISBLANK(CM692), $Q692-$S692+AY692-BV692)</f>
        <v>0</v>
      </c>
      <c r="DE692" s="160" cm="1">
        <f t="array" ref="DE692">_xlfn.IFS(DE$1= 0,"", NOT(ISBLANK(CN692)), 0, ISBLANK(CN692), $Q692-$S692+AZ692-BW692)</f>
        <v>0</v>
      </c>
      <c r="DF692" s="160" cm="1">
        <f t="array" ref="DF692">_xlfn.IFS(DF$1= 0,"", NOT(ISBLANK(CO692)), 0, ISBLANK(CO692), $Q692-$S692+BA692-BX692)</f>
        <v>0</v>
      </c>
      <c r="DG692" s="160" cm="1">
        <f t="array" ref="DG692">_xlfn.IFS(DG$1= 0,"", NOT(ISBLANK(CP692)), 0, ISBLANK(CP692), $Q692-$S692+BB692-BY692)</f>
        <v>0</v>
      </c>
      <c r="DH692" s="160" cm="1">
        <f t="array" ref="DH692">_xlfn.IFS(DH$1= 0,"", NOT(ISBLANK(CQ692)), 0, ISBLANK(CQ692), $Q692-$S692+BC692-BZ692)</f>
        <v>0</v>
      </c>
      <c r="DI692" s="160" cm="1">
        <f t="array" ref="DI692">_xlfn.IFS(DI$1= 0,"", NOT(ISBLANK(CR692)), 0, ISBLANK(CR692), $Q692-$S692+BD692-CA692)</f>
        <v>0</v>
      </c>
      <c r="DJ692" s="160" t="str" cm="1">
        <f t="array" ref="DJ692">_xlfn.IFS(DJ$1= 0,"", NOT(ISBLANK(CS692)), 0, ISBLANK(CS692), $Q692-$S692+BE692-CB692)</f>
        <v/>
      </c>
      <c r="DK692" s="160" t="str" cm="1">
        <f t="array" ref="DK692">_xlfn.IFS(DK$1= 0,"", NOT(ISBLANK(CT692)), 0, ISBLANK(CT692), $Q692-$S692+BF692-CC692)</f>
        <v/>
      </c>
      <c r="DL692" s="162" t="str" cm="1">
        <f t="array" ref="DL692">_xlfn.IFS(DL$1= 0,"", NOT(ISBLANK(CU692)), 0, ISBLANK(CU692), $Q692-$S692+BG692-CD692)</f>
        <v/>
      </c>
      <c r="DM692" s="162" t="str" cm="1">
        <f t="array" ref="DM692">_xlfn.IFS(DM$1= 0,"", NOT(ISBLANK(CV692)), 0, ISBLANK(CV692), $Q692-$S692+BH692-CE692)</f>
        <v/>
      </c>
      <c r="DN692" s="162" t="str" cm="1">
        <f t="array" ref="DN692">_xlfn.IFS(DN$1= 0,"", NOT(ISBLANK(CW692)), 0, ISBLANK(CW692), $Q692-$S692+BI692-CF692)</f>
        <v/>
      </c>
      <c r="DO692" s="162" t="str" cm="1">
        <f t="array" ref="DO692">_xlfn.IFS(DO$1= 0,"", NOT(ISBLANK(CX692)), 0, ISBLANK(CX692), $Q692-$S692+BJ692-CG692)</f>
        <v/>
      </c>
      <c r="DP692" s="162" t="str" cm="1">
        <f t="array" ref="DP692">_xlfn.IFS(DP$1= 0,"", NOT(ISBLANK(CY692)), 0, ISBLANK(CY692), $Q692-$S692+BK692-CH692)</f>
        <v/>
      </c>
      <c r="DQ692" s="162" t="str" cm="1">
        <f t="array" ref="DQ692">_xlfn.IFS(DQ$1= 0,"", NOT(ISBLANK(CZ692)), 0, ISBLANK(CZ692), $Q692-$S692+BL692-CI692)</f>
        <v/>
      </c>
      <c r="DR692" s="163" t="str" cm="1">
        <f t="array" ref="DR692">_xlfn.IFS(DR$1= 0,"", NOT(ISBLANK(DA692)), 0, ISBLANK(DA692), $Q692-$S692+BM692-CJ692)</f>
        <v/>
      </c>
    </row>
    <row r="693" spans="1:122" ht="16.5" x14ac:dyDescent="0.3">
      <c r="A693" s="135"/>
      <c r="B693" s="136"/>
      <c r="C693" s="136"/>
      <c r="D693" s="137"/>
      <c r="E693" s="176"/>
      <c r="F693" s="182"/>
      <c r="G693" s="183"/>
      <c r="H693" s="183"/>
      <c r="I693" s="183"/>
      <c r="J693" s="183"/>
      <c r="K693" s="183"/>
      <c r="L693" s="183"/>
      <c r="M693" s="186"/>
      <c r="N693" s="182"/>
      <c r="O693" s="184"/>
      <c r="P693" s="178"/>
      <c r="Q693" s="118">
        <f t="shared" si="204"/>
        <v>0</v>
      </c>
      <c r="R693" s="3"/>
      <c r="S693" s="3"/>
      <c r="T693" s="4"/>
      <c r="U693" s="4"/>
      <c r="V693" s="99">
        <f t="shared" si="205"/>
        <v>0</v>
      </c>
      <c r="W693" s="161"/>
      <c r="X693" s="138"/>
      <c r="AH693" s="158" t="str">
        <f t="array" ref="AH693">IF(OR(AH$1=0, $A693=""),"",SQRT((_xlfn.XLOOKUP(AH$1,$Z$2:$Z$16,$AA$2:$AA$16)-$T693)^2+(_xlfn.XLOOKUP(AH$1,$Z$2:$Z$16,$AB$2:$AB$16)-$U693)^2+(_xlfn.XLOOKUP(AH$1,$Z$2:$Z$16,$AC$2:$AC$16-$V693)^2)))</f>
        <v/>
      </c>
      <c r="AI693" s="140" t="str">
        <f t="array" ref="AI693">IF(OR(AI$1=0, $A693=""),"",SQRT((_xlfn.XLOOKUP(AI$1,$Z$2:$Z$16,$AA$2:$AA$16)-$T693)^2+(_xlfn.XLOOKUP(AI$1,$Z$2:$Z$16,$AB$2:$AB$16)-$U693)^2+(_xlfn.XLOOKUP(AI$1,$Z$2:$Z$16,$AC$2:$AC$16-$V693)^2)))</f>
        <v/>
      </c>
      <c r="AJ693" s="140" t="str">
        <f t="array" ref="AJ693">IF(OR(AJ$1=0, $A693=""),"",SQRT((_xlfn.XLOOKUP(AJ$1,$Z$2:$Z$16,$AA$2:$AA$16)-$T693)^2+(_xlfn.XLOOKUP(AJ$1,$Z$2:$Z$16,$AB$2:$AB$16)-$U693)^2+(_xlfn.XLOOKUP(AJ$1,$Z$2:$Z$16,$AC$2:$AC$16-$V693)^2)))</f>
        <v/>
      </c>
      <c r="AK693" s="140" t="str">
        <f t="array" ref="AK693">IF(OR(AK$1=0, $A693=""),"",SQRT((_xlfn.XLOOKUP(AK$1,$Z$2:$Z$16,$AA$2:$AA$16)-$T693)^2+(_xlfn.XLOOKUP(AK$1,$Z$2:$Z$16,$AB$2:$AB$16)-$U693)^2+(_xlfn.XLOOKUP(AK$1,$Z$2:$Z$16,$AC$2:$AC$16-$V693)^2)))</f>
        <v/>
      </c>
      <c r="AL693" s="140" t="str">
        <f t="array" ref="AL693">IF(OR(AL$1=0, $A693=""),"",SQRT((_xlfn.XLOOKUP(AL$1,$Z$2:$Z$16,$AA$2:$AA$16)-$T693)^2+(_xlfn.XLOOKUP(AL$1,$Z$2:$Z$16,$AB$2:$AB$16)-$U693)^2+(_xlfn.XLOOKUP(AL$1,$Z$2:$Z$16,$AC$2:$AC$16-$V693)^2)))</f>
        <v/>
      </c>
      <c r="AM693" s="140" t="str">
        <f t="array" ref="AM693">IF(OR(AM$1=0, $A693=""),"",SQRT((_xlfn.XLOOKUP(AM$1,$Z$2:$Z$16,$AA$2:$AA$16)-$T693)^2+(_xlfn.XLOOKUP(AM$1,$Z$2:$Z$16,$AB$2:$AB$16)-$U693)^2+(_xlfn.XLOOKUP(AM$1,$Z$2:$Z$16,$AC$2:$AC$16-$V693)^2)))</f>
        <v/>
      </c>
      <c r="AN693" s="140" t="str">
        <f t="array" ref="AN693">IF(OR(AN$1=0, $A693=""),"",SQRT((_xlfn.XLOOKUP(AN$1,$Z$2:$Z$16,$AA$2:$AA$16)-$T693)^2+(_xlfn.XLOOKUP(AN$1,$Z$2:$Z$16,$AB$2:$AB$16)-$U693)^2+(_xlfn.XLOOKUP(AN$1,$Z$2:$Z$16,$AC$2:$AC$16-$V693)^2)))</f>
        <v/>
      </c>
      <c r="AO693" s="140" t="str">
        <f t="array" ref="AO693">IF(OR(AO$1=0, $A693=""),"",SQRT((_xlfn.XLOOKUP(AO$1,$Z$2:$Z$16,$AA$2:$AA$16)-$T693)^2+(_xlfn.XLOOKUP(AO$1,$Z$2:$Z$16,$AB$2:$AB$16)-$U693)^2+(_xlfn.XLOOKUP(AO$1,$Z$2:$Z$16,$AC$2:$AC$16-$V693)^2)))</f>
        <v/>
      </c>
      <c r="AP693" s="141" t="str">
        <f t="array" ref="AP693">IF(OR(AP$1=0, $A693=""),"",SQRT((_xlfn.XLOOKUP(AP$1,$Z$2:$Z$16,$AA$2:$AA$16)-$T693)^2+(_xlfn.XLOOKUP(AP$1,$Z$2:$Z$16,$AB$2:$AB$16)-$U693)^2+(_xlfn.XLOOKUP(AP$1,$Z$2:$Z$16,$AC$2:$AC$16-$V693)^2)))</f>
        <v/>
      </c>
      <c r="AQ693" s="141" t="str">
        <f t="array" ref="AQ693">IF(OR(AQ$1=0, $A693=""),"",SQRT((_xlfn.XLOOKUP(AQ$1,$Z$2:$Z$16,$AA$2:$AA$16)-$T693)^2+(_xlfn.XLOOKUP(AQ$1,$Z$2:$Z$16,$AB$2:$AB$16)-$U693)^2+(_xlfn.XLOOKUP(AQ$1,$Z$2:$Z$16,$AC$2:$AC$16-$V693)^2)))</f>
        <v/>
      </c>
      <c r="AR693" s="141" t="str">
        <f t="array" ref="AR693">IF(OR(AR$1=0, $A693=""),"",SQRT((_xlfn.XLOOKUP(AR$1,$Z$2:$Z$16,$AA$2:$AA$16)-$T693)^2+(_xlfn.XLOOKUP(AR$1,$Z$2:$Z$16,$AB$2:$AB$16)-$U693)^2+(_xlfn.XLOOKUP(AR$1,$Z$2:$Z$16,$AC$2:$AC$16-$V693)^2)))</f>
        <v/>
      </c>
      <c r="AS693" s="141" t="str">
        <f t="array" ref="AS693">IF(OR(AS$1=0, $A693=""),"",SQRT((_xlfn.XLOOKUP(AS$1,$Z$2:$Z$16,$AA$2:$AA$16)-$T693)^2+(_xlfn.XLOOKUP(AS$1,$Z$2:$Z$16,$AB$2:$AB$16)-$U693)^2+(_xlfn.XLOOKUP(AS$1,$Z$2:$Z$16,$AC$2:$AC$16-$V693)^2)))</f>
        <v/>
      </c>
      <c r="AT693" s="141" t="str">
        <f t="array" ref="AT693">IF(OR(AT$1=0, $A693=""),"",SQRT((_xlfn.XLOOKUP(AT$1,$Z$2:$Z$16,$AA$2:$AA$16)-$T693)^2+(_xlfn.XLOOKUP(AT$1,$Z$2:$Z$16,$AB$2:$AB$16)-$U693)^2+(_xlfn.XLOOKUP(AT$1,$Z$2:$Z$16,$AC$2:$AC$16-$V693)^2)))</f>
        <v/>
      </c>
      <c r="AU693" s="141" t="str">
        <f t="array" ref="AU693">IF(OR(AU$1=0, $A693=""),"",SQRT((_xlfn.XLOOKUP(AU$1,$Z$2:$Z$16,$AA$2:$AA$16)-$T693)^2+(_xlfn.XLOOKUP(AU$1,$Z$2:$Z$16,$AB$2:$AB$16)-$U693)^2+(_xlfn.XLOOKUP(AU$1,$Z$2:$Z$16,$AC$2:$AC$16-$V693)^2)))</f>
        <v/>
      </c>
      <c r="AV693" s="142" t="str">
        <f t="array" ref="AV693">IF(OR(AV$1=0, $A693=""),"",SQRT((_xlfn.XLOOKUP(AV$1,$Z$2:$Z$16,$AA$2:$AA$16)-$T693)^2+(_xlfn.XLOOKUP(AV$1,$Z$2:$Z$16,$AB$2:$AB$16)-$U693)^2+(_xlfn.XLOOKUP(AV$1,$Z$2:$Z$16,$AC$2:$AC$16-$V693)^2)))</f>
        <v/>
      </c>
      <c r="AW693" s="124"/>
      <c r="AX693" s="124"/>
      <c r="AY693" s="125">
        <f t="shared" si="206"/>
        <v>0</v>
      </c>
      <c r="AZ693" s="143">
        <f t="shared" si="207"/>
        <v>0</v>
      </c>
      <c r="BA693" s="143">
        <f t="shared" si="208"/>
        <v>0</v>
      </c>
      <c r="BB693" s="143">
        <f t="shared" si="209"/>
        <v>0</v>
      </c>
      <c r="BC693" s="143">
        <f t="shared" si="210"/>
        <v>0</v>
      </c>
      <c r="BD693" s="143">
        <f t="shared" si="211"/>
        <v>0</v>
      </c>
      <c r="BE693" s="143">
        <f t="shared" si="212"/>
        <v>0</v>
      </c>
      <c r="BF693" s="143">
        <f t="shared" si="213"/>
        <v>0</v>
      </c>
      <c r="BG693" s="144">
        <f t="shared" si="214"/>
        <v>0</v>
      </c>
      <c r="BH693" s="144">
        <f t="shared" si="215"/>
        <v>0</v>
      </c>
      <c r="BI693" s="144">
        <f t="shared" si="216"/>
        <v>0</v>
      </c>
      <c r="BJ693" s="144">
        <f t="shared" si="217"/>
        <v>0</v>
      </c>
      <c r="BK693" s="144">
        <f t="shared" si="218"/>
        <v>0</v>
      </c>
      <c r="BL693" s="144">
        <f t="shared" si="219"/>
        <v>0</v>
      </c>
      <c r="BM693" s="145">
        <f t="shared" si="220"/>
        <v>0</v>
      </c>
      <c r="BN693" s="124"/>
      <c r="BO693" s="124"/>
      <c r="BP693" s="124"/>
      <c r="BQ693" s="124"/>
      <c r="BR693" s="124"/>
      <c r="BS693" s="124"/>
      <c r="BT693" s="124"/>
      <c r="BU693" s="124"/>
      <c r="BV693" s="130"/>
      <c r="BW693" s="130"/>
      <c r="BX693" s="130"/>
      <c r="BY693" s="130"/>
      <c r="BZ693" s="130"/>
      <c r="CA693" s="130"/>
      <c r="CB693" s="130"/>
      <c r="CC693" s="130"/>
      <c r="CD693" s="130"/>
      <c r="CE693" s="130"/>
      <c r="CF693" s="130"/>
      <c r="CG693" s="130"/>
      <c r="CH693" s="130"/>
      <c r="CI693" s="130"/>
      <c r="CJ693" s="130"/>
      <c r="CL693" s="124"/>
      <c r="CM693" s="130" t="s">
        <v>32</v>
      </c>
      <c r="CN693" s="130"/>
      <c r="CO693" s="130"/>
      <c r="CP693" s="130"/>
      <c r="CQ693" s="130"/>
      <c r="CR693" s="130"/>
      <c r="CS693" s="130"/>
      <c r="CT693" s="130"/>
      <c r="CU693" s="130"/>
      <c r="CV693" s="130"/>
      <c r="CW693" s="130"/>
      <c r="CX693" s="130"/>
      <c r="CY693" s="130"/>
      <c r="CZ693" s="130"/>
      <c r="DA693" s="130"/>
      <c r="DD693" s="159" cm="1">
        <f t="array" ref="DD693">_xlfn.IFS(DD$1= 0,"", NOT(ISBLANK(CM693)), 0, ISBLANK(CM693), $Q693-$S693+AY693-BV693)</f>
        <v>0</v>
      </c>
      <c r="DE693" s="160" cm="1">
        <f t="array" ref="DE693">_xlfn.IFS(DE$1= 0,"", NOT(ISBLANK(CN693)), 0, ISBLANK(CN693), $Q693-$S693+AZ693-BW693)</f>
        <v>0</v>
      </c>
      <c r="DF693" s="160" cm="1">
        <f t="array" ref="DF693">_xlfn.IFS(DF$1= 0,"", NOT(ISBLANK(CO693)), 0, ISBLANK(CO693), $Q693-$S693+BA693-BX693)</f>
        <v>0</v>
      </c>
      <c r="DG693" s="160" cm="1">
        <f t="array" ref="DG693">_xlfn.IFS(DG$1= 0,"", NOT(ISBLANK(CP693)), 0, ISBLANK(CP693), $Q693-$S693+BB693-BY693)</f>
        <v>0</v>
      </c>
      <c r="DH693" s="160" cm="1">
        <f t="array" ref="DH693">_xlfn.IFS(DH$1= 0,"", NOT(ISBLANK(CQ693)), 0, ISBLANK(CQ693), $Q693-$S693+BC693-BZ693)</f>
        <v>0</v>
      </c>
      <c r="DI693" s="160" cm="1">
        <f t="array" ref="DI693">_xlfn.IFS(DI$1= 0,"", NOT(ISBLANK(CR693)), 0, ISBLANK(CR693), $Q693-$S693+BD693-CA693)</f>
        <v>0</v>
      </c>
      <c r="DJ693" s="160" t="str" cm="1">
        <f t="array" ref="DJ693">_xlfn.IFS(DJ$1= 0,"", NOT(ISBLANK(CS693)), 0, ISBLANK(CS693), $Q693-$S693+BE693-CB693)</f>
        <v/>
      </c>
      <c r="DK693" s="160" t="str" cm="1">
        <f t="array" ref="DK693">_xlfn.IFS(DK$1= 0,"", NOT(ISBLANK(CT693)), 0, ISBLANK(CT693), $Q693-$S693+BF693-CC693)</f>
        <v/>
      </c>
      <c r="DL693" s="162" t="str" cm="1">
        <f t="array" ref="DL693">_xlfn.IFS(DL$1= 0,"", NOT(ISBLANK(CU693)), 0, ISBLANK(CU693), $Q693-$S693+BG693-CD693)</f>
        <v/>
      </c>
      <c r="DM693" s="162" t="str" cm="1">
        <f t="array" ref="DM693">_xlfn.IFS(DM$1= 0,"", NOT(ISBLANK(CV693)), 0, ISBLANK(CV693), $Q693-$S693+BH693-CE693)</f>
        <v/>
      </c>
      <c r="DN693" s="162" t="str" cm="1">
        <f t="array" ref="DN693">_xlfn.IFS(DN$1= 0,"", NOT(ISBLANK(CW693)), 0, ISBLANK(CW693), $Q693-$S693+BI693-CF693)</f>
        <v/>
      </c>
      <c r="DO693" s="162" t="str" cm="1">
        <f t="array" ref="DO693">_xlfn.IFS(DO$1= 0,"", NOT(ISBLANK(CX693)), 0, ISBLANK(CX693), $Q693-$S693+BJ693-CG693)</f>
        <v/>
      </c>
      <c r="DP693" s="162" t="str" cm="1">
        <f t="array" ref="DP693">_xlfn.IFS(DP$1= 0,"", NOT(ISBLANK(CY693)), 0, ISBLANK(CY693), $Q693-$S693+BK693-CH693)</f>
        <v/>
      </c>
      <c r="DQ693" s="162" t="str" cm="1">
        <f t="array" ref="DQ693">_xlfn.IFS(DQ$1= 0,"", NOT(ISBLANK(CZ693)), 0, ISBLANK(CZ693), $Q693-$S693+BL693-CI693)</f>
        <v/>
      </c>
      <c r="DR693" s="163" t="str" cm="1">
        <f t="array" ref="DR693">_xlfn.IFS(DR$1= 0,"", NOT(ISBLANK(DA693)), 0, ISBLANK(DA693), $Q693-$S693+BM693-CJ693)</f>
        <v/>
      </c>
    </row>
    <row r="694" spans="1:122" ht="16.5" x14ac:dyDescent="0.3">
      <c r="A694" s="135"/>
      <c r="B694" s="136"/>
      <c r="C694" s="136"/>
      <c r="D694" s="137"/>
      <c r="E694" s="176"/>
      <c r="F694" s="182"/>
      <c r="G694" s="183"/>
      <c r="H694" s="183"/>
      <c r="I694" s="183"/>
      <c r="J694" s="183"/>
      <c r="K694" s="183"/>
      <c r="L694" s="183"/>
      <c r="M694" s="186"/>
      <c r="N694" s="182"/>
      <c r="O694" s="184"/>
      <c r="P694" s="178"/>
      <c r="Q694" s="118">
        <f t="shared" si="204"/>
        <v>0</v>
      </c>
      <c r="R694" s="3"/>
      <c r="S694" s="3"/>
      <c r="T694" s="4"/>
      <c r="U694" s="4"/>
      <c r="V694" s="99">
        <f t="shared" si="205"/>
        <v>0</v>
      </c>
      <c r="W694" s="161"/>
      <c r="X694" s="138"/>
      <c r="AH694" s="158" t="str">
        <f t="array" ref="AH694">IF(OR(AH$1=0, $A694=""),"",SQRT((_xlfn.XLOOKUP(AH$1,$Z$2:$Z$16,$AA$2:$AA$16)-$T694)^2+(_xlfn.XLOOKUP(AH$1,$Z$2:$Z$16,$AB$2:$AB$16)-$U694)^2+(_xlfn.XLOOKUP(AH$1,$Z$2:$Z$16,$AC$2:$AC$16-$V694)^2)))</f>
        <v/>
      </c>
      <c r="AI694" s="140" t="str">
        <f t="array" ref="AI694">IF(OR(AI$1=0, $A694=""),"",SQRT((_xlfn.XLOOKUP(AI$1,$Z$2:$Z$16,$AA$2:$AA$16)-$T694)^2+(_xlfn.XLOOKUP(AI$1,$Z$2:$Z$16,$AB$2:$AB$16)-$U694)^2+(_xlfn.XLOOKUP(AI$1,$Z$2:$Z$16,$AC$2:$AC$16-$V694)^2)))</f>
        <v/>
      </c>
      <c r="AJ694" s="140" t="str">
        <f t="array" ref="AJ694">IF(OR(AJ$1=0, $A694=""),"",SQRT((_xlfn.XLOOKUP(AJ$1,$Z$2:$Z$16,$AA$2:$AA$16)-$T694)^2+(_xlfn.XLOOKUP(AJ$1,$Z$2:$Z$16,$AB$2:$AB$16)-$U694)^2+(_xlfn.XLOOKUP(AJ$1,$Z$2:$Z$16,$AC$2:$AC$16-$V694)^2)))</f>
        <v/>
      </c>
      <c r="AK694" s="140" t="str">
        <f t="array" ref="AK694">IF(OR(AK$1=0, $A694=""),"",SQRT((_xlfn.XLOOKUP(AK$1,$Z$2:$Z$16,$AA$2:$AA$16)-$T694)^2+(_xlfn.XLOOKUP(AK$1,$Z$2:$Z$16,$AB$2:$AB$16)-$U694)^2+(_xlfn.XLOOKUP(AK$1,$Z$2:$Z$16,$AC$2:$AC$16-$V694)^2)))</f>
        <v/>
      </c>
      <c r="AL694" s="140" t="str">
        <f t="array" ref="AL694">IF(OR(AL$1=0, $A694=""),"",SQRT((_xlfn.XLOOKUP(AL$1,$Z$2:$Z$16,$AA$2:$AA$16)-$T694)^2+(_xlfn.XLOOKUP(AL$1,$Z$2:$Z$16,$AB$2:$AB$16)-$U694)^2+(_xlfn.XLOOKUP(AL$1,$Z$2:$Z$16,$AC$2:$AC$16-$V694)^2)))</f>
        <v/>
      </c>
      <c r="AM694" s="140" t="str">
        <f t="array" ref="AM694">IF(OR(AM$1=0, $A694=""),"",SQRT((_xlfn.XLOOKUP(AM$1,$Z$2:$Z$16,$AA$2:$AA$16)-$T694)^2+(_xlfn.XLOOKUP(AM$1,$Z$2:$Z$16,$AB$2:$AB$16)-$U694)^2+(_xlfn.XLOOKUP(AM$1,$Z$2:$Z$16,$AC$2:$AC$16-$V694)^2)))</f>
        <v/>
      </c>
      <c r="AN694" s="140" t="str">
        <f t="array" ref="AN694">IF(OR(AN$1=0, $A694=""),"",SQRT((_xlfn.XLOOKUP(AN$1,$Z$2:$Z$16,$AA$2:$AA$16)-$T694)^2+(_xlfn.XLOOKUP(AN$1,$Z$2:$Z$16,$AB$2:$AB$16)-$U694)^2+(_xlfn.XLOOKUP(AN$1,$Z$2:$Z$16,$AC$2:$AC$16-$V694)^2)))</f>
        <v/>
      </c>
      <c r="AO694" s="140" t="str">
        <f t="array" ref="AO694">IF(OR(AO$1=0, $A694=""),"",SQRT((_xlfn.XLOOKUP(AO$1,$Z$2:$Z$16,$AA$2:$AA$16)-$T694)^2+(_xlfn.XLOOKUP(AO$1,$Z$2:$Z$16,$AB$2:$AB$16)-$U694)^2+(_xlfn.XLOOKUP(AO$1,$Z$2:$Z$16,$AC$2:$AC$16-$V694)^2)))</f>
        <v/>
      </c>
      <c r="AP694" s="141" t="str">
        <f t="array" ref="AP694">IF(OR(AP$1=0, $A694=""),"",SQRT((_xlfn.XLOOKUP(AP$1,$Z$2:$Z$16,$AA$2:$AA$16)-$T694)^2+(_xlfn.XLOOKUP(AP$1,$Z$2:$Z$16,$AB$2:$AB$16)-$U694)^2+(_xlfn.XLOOKUP(AP$1,$Z$2:$Z$16,$AC$2:$AC$16-$V694)^2)))</f>
        <v/>
      </c>
      <c r="AQ694" s="141" t="str">
        <f t="array" ref="AQ694">IF(OR(AQ$1=0, $A694=""),"",SQRT((_xlfn.XLOOKUP(AQ$1,$Z$2:$Z$16,$AA$2:$AA$16)-$T694)^2+(_xlfn.XLOOKUP(AQ$1,$Z$2:$Z$16,$AB$2:$AB$16)-$U694)^2+(_xlfn.XLOOKUP(AQ$1,$Z$2:$Z$16,$AC$2:$AC$16-$V694)^2)))</f>
        <v/>
      </c>
      <c r="AR694" s="141" t="str">
        <f t="array" ref="AR694">IF(OR(AR$1=0, $A694=""),"",SQRT((_xlfn.XLOOKUP(AR$1,$Z$2:$Z$16,$AA$2:$AA$16)-$T694)^2+(_xlfn.XLOOKUP(AR$1,$Z$2:$Z$16,$AB$2:$AB$16)-$U694)^2+(_xlfn.XLOOKUP(AR$1,$Z$2:$Z$16,$AC$2:$AC$16-$V694)^2)))</f>
        <v/>
      </c>
      <c r="AS694" s="141" t="str">
        <f t="array" ref="AS694">IF(OR(AS$1=0, $A694=""),"",SQRT((_xlfn.XLOOKUP(AS$1,$Z$2:$Z$16,$AA$2:$AA$16)-$T694)^2+(_xlfn.XLOOKUP(AS$1,$Z$2:$Z$16,$AB$2:$AB$16)-$U694)^2+(_xlfn.XLOOKUP(AS$1,$Z$2:$Z$16,$AC$2:$AC$16-$V694)^2)))</f>
        <v/>
      </c>
      <c r="AT694" s="141" t="str">
        <f t="array" ref="AT694">IF(OR(AT$1=0, $A694=""),"",SQRT((_xlfn.XLOOKUP(AT$1,$Z$2:$Z$16,$AA$2:$AA$16)-$T694)^2+(_xlfn.XLOOKUP(AT$1,$Z$2:$Z$16,$AB$2:$AB$16)-$U694)^2+(_xlfn.XLOOKUP(AT$1,$Z$2:$Z$16,$AC$2:$AC$16-$V694)^2)))</f>
        <v/>
      </c>
      <c r="AU694" s="141" t="str">
        <f t="array" ref="AU694">IF(OR(AU$1=0, $A694=""),"",SQRT((_xlfn.XLOOKUP(AU$1,$Z$2:$Z$16,$AA$2:$AA$16)-$T694)^2+(_xlfn.XLOOKUP(AU$1,$Z$2:$Z$16,$AB$2:$AB$16)-$U694)^2+(_xlfn.XLOOKUP(AU$1,$Z$2:$Z$16,$AC$2:$AC$16-$V694)^2)))</f>
        <v/>
      </c>
      <c r="AV694" s="142" t="str">
        <f t="array" ref="AV694">IF(OR(AV$1=0, $A694=""),"",SQRT((_xlfn.XLOOKUP(AV$1,$Z$2:$Z$16,$AA$2:$AA$16)-$T694)^2+(_xlfn.XLOOKUP(AV$1,$Z$2:$Z$16,$AB$2:$AB$16)-$U694)^2+(_xlfn.XLOOKUP(AV$1,$Z$2:$Z$16,$AC$2:$AC$16-$V694)^2)))</f>
        <v/>
      </c>
      <c r="AW694" s="124"/>
      <c r="AX694" s="124"/>
      <c r="AY694" s="125">
        <f t="shared" si="206"/>
        <v>0</v>
      </c>
      <c r="AZ694" s="143">
        <f t="shared" si="207"/>
        <v>0</v>
      </c>
      <c r="BA694" s="143">
        <f t="shared" si="208"/>
        <v>0</v>
      </c>
      <c r="BB694" s="143">
        <f t="shared" si="209"/>
        <v>0</v>
      </c>
      <c r="BC694" s="143">
        <f t="shared" si="210"/>
        <v>0</v>
      </c>
      <c r="BD694" s="143">
        <f t="shared" si="211"/>
        <v>0</v>
      </c>
      <c r="BE694" s="143">
        <f t="shared" si="212"/>
        <v>0</v>
      </c>
      <c r="BF694" s="143">
        <f t="shared" si="213"/>
        <v>0</v>
      </c>
      <c r="BG694" s="144">
        <f t="shared" si="214"/>
        <v>0</v>
      </c>
      <c r="BH694" s="144">
        <f t="shared" si="215"/>
        <v>0</v>
      </c>
      <c r="BI694" s="144">
        <f t="shared" si="216"/>
        <v>0</v>
      </c>
      <c r="BJ694" s="144">
        <f t="shared" si="217"/>
        <v>0</v>
      </c>
      <c r="BK694" s="144">
        <f t="shared" si="218"/>
        <v>0</v>
      </c>
      <c r="BL694" s="144">
        <f t="shared" si="219"/>
        <v>0</v>
      </c>
      <c r="BM694" s="145">
        <f t="shared" si="220"/>
        <v>0</v>
      </c>
      <c r="BN694" s="124"/>
      <c r="BO694" s="124"/>
      <c r="BP694" s="124"/>
      <c r="BQ694" s="124"/>
      <c r="BR694" s="124"/>
      <c r="BS694" s="124"/>
      <c r="BT694" s="124"/>
      <c r="BU694" s="124"/>
      <c r="BV694" s="130"/>
      <c r="BW694" s="130"/>
      <c r="BX694" s="130"/>
      <c r="BY694" s="130"/>
      <c r="BZ694" s="130"/>
      <c r="CA694" s="130"/>
      <c r="CB694" s="130"/>
      <c r="CC694" s="130"/>
      <c r="CD694" s="130"/>
      <c r="CE694" s="130"/>
      <c r="CF694" s="130"/>
      <c r="CG694" s="130"/>
      <c r="CH694" s="130"/>
      <c r="CI694" s="130"/>
      <c r="CJ694" s="130"/>
      <c r="CL694" s="124"/>
      <c r="CM694" s="130" t="s">
        <v>32</v>
      </c>
      <c r="CN694" s="130"/>
      <c r="CO694" s="130"/>
      <c r="CP694" s="130"/>
      <c r="CQ694" s="130"/>
      <c r="CR694" s="130"/>
      <c r="CS694" s="130"/>
      <c r="CT694" s="130"/>
      <c r="CU694" s="130"/>
      <c r="CV694" s="130"/>
      <c r="CW694" s="130"/>
      <c r="CX694" s="130"/>
      <c r="CY694" s="130"/>
      <c r="CZ694" s="130"/>
      <c r="DA694" s="130"/>
      <c r="DD694" s="159" cm="1">
        <f t="array" ref="DD694">_xlfn.IFS(DD$1= 0,"", NOT(ISBLANK(CM694)), 0, ISBLANK(CM694), $Q694-$S694+AY694-BV694)</f>
        <v>0</v>
      </c>
      <c r="DE694" s="160" cm="1">
        <f t="array" ref="DE694">_xlfn.IFS(DE$1= 0,"", NOT(ISBLANK(CN694)), 0, ISBLANK(CN694), $Q694-$S694+AZ694-BW694)</f>
        <v>0</v>
      </c>
      <c r="DF694" s="160" cm="1">
        <f t="array" ref="DF694">_xlfn.IFS(DF$1= 0,"", NOT(ISBLANK(CO694)), 0, ISBLANK(CO694), $Q694-$S694+BA694-BX694)</f>
        <v>0</v>
      </c>
      <c r="DG694" s="160" cm="1">
        <f t="array" ref="DG694">_xlfn.IFS(DG$1= 0,"", NOT(ISBLANK(CP694)), 0, ISBLANK(CP694), $Q694-$S694+BB694-BY694)</f>
        <v>0</v>
      </c>
      <c r="DH694" s="160" cm="1">
        <f t="array" ref="DH694">_xlfn.IFS(DH$1= 0,"", NOT(ISBLANK(CQ694)), 0, ISBLANK(CQ694), $Q694-$S694+BC694-BZ694)</f>
        <v>0</v>
      </c>
      <c r="DI694" s="160" cm="1">
        <f t="array" ref="DI694">_xlfn.IFS(DI$1= 0,"", NOT(ISBLANK(CR694)), 0, ISBLANK(CR694), $Q694-$S694+BD694-CA694)</f>
        <v>0</v>
      </c>
      <c r="DJ694" s="160" t="str" cm="1">
        <f t="array" ref="DJ694">_xlfn.IFS(DJ$1= 0,"", NOT(ISBLANK(CS694)), 0, ISBLANK(CS694), $Q694-$S694+BE694-CB694)</f>
        <v/>
      </c>
      <c r="DK694" s="160" t="str" cm="1">
        <f t="array" ref="DK694">_xlfn.IFS(DK$1= 0,"", NOT(ISBLANK(CT694)), 0, ISBLANK(CT694), $Q694-$S694+BF694-CC694)</f>
        <v/>
      </c>
      <c r="DL694" s="162" t="str" cm="1">
        <f t="array" ref="DL694">_xlfn.IFS(DL$1= 0,"", NOT(ISBLANK(CU694)), 0, ISBLANK(CU694), $Q694-$S694+BG694-CD694)</f>
        <v/>
      </c>
      <c r="DM694" s="162" t="str" cm="1">
        <f t="array" ref="DM694">_xlfn.IFS(DM$1= 0,"", NOT(ISBLANK(CV694)), 0, ISBLANK(CV694), $Q694-$S694+BH694-CE694)</f>
        <v/>
      </c>
      <c r="DN694" s="162" t="str" cm="1">
        <f t="array" ref="DN694">_xlfn.IFS(DN$1= 0,"", NOT(ISBLANK(CW694)), 0, ISBLANK(CW694), $Q694-$S694+BI694-CF694)</f>
        <v/>
      </c>
      <c r="DO694" s="162" t="str" cm="1">
        <f t="array" ref="DO694">_xlfn.IFS(DO$1= 0,"", NOT(ISBLANK(CX694)), 0, ISBLANK(CX694), $Q694-$S694+BJ694-CG694)</f>
        <v/>
      </c>
      <c r="DP694" s="162" t="str" cm="1">
        <f t="array" ref="DP694">_xlfn.IFS(DP$1= 0,"", NOT(ISBLANK(CY694)), 0, ISBLANK(CY694), $Q694-$S694+BK694-CH694)</f>
        <v/>
      </c>
      <c r="DQ694" s="162" t="str" cm="1">
        <f t="array" ref="DQ694">_xlfn.IFS(DQ$1= 0,"", NOT(ISBLANK(CZ694)), 0, ISBLANK(CZ694), $Q694-$S694+BL694-CI694)</f>
        <v/>
      </c>
      <c r="DR694" s="163" t="str" cm="1">
        <f t="array" ref="DR694">_xlfn.IFS(DR$1= 0,"", NOT(ISBLANK(DA694)), 0, ISBLANK(DA694), $Q694-$S694+BM694-CJ694)</f>
        <v/>
      </c>
    </row>
    <row r="695" spans="1:122" ht="16.5" x14ac:dyDescent="0.3">
      <c r="A695" s="135"/>
      <c r="B695" s="136"/>
      <c r="C695" s="136"/>
      <c r="D695" s="137"/>
      <c r="E695" s="176"/>
      <c r="F695" s="182"/>
      <c r="G695" s="183"/>
      <c r="H695" s="183"/>
      <c r="I695" s="183"/>
      <c r="J695" s="183"/>
      <c r="K695" s="183"/>
      <c r="L695" s="183"/>
      <c r="M695" s="186"/>
      <c r="N695" s="182"/>
      <c r="O695" s="184"/>
      <c r="P695" s="178"/>
      <c r="Q695" s="118">
        <f t="shared" si="204"/>
        <v>0</v>
      </c>
      <c r="R695" s="3"/>
      <c r="S695" s="3"/>
      <c r="T695" s="4"/>
      <c r="U695" s="4"/>
      <c r="V695" s="99">
        <f t="shared" si="205"/>
        <v>0</v>
      </c>
      <c r="W695" s="161"/>
      <c r="X695" s="138"/>
      <c r="AH695" s="158" t="str">
        <f t="array" ref="AH695">IF(OR(AH$1=0, $A695=""),"",SQRT((_xlfn.XLOOKUP(AH$1,$Z$2:$Z$16,$AA$2:$AA$16)-$T695)^2+(_xlfn.XLOOKUP(AH$1,$Z$2:$Z$16,$AB$2:$AB$16)-$U695)^2+(_xlfn.XLOOKUP(AH$1,$Z$2:$Z$16,$AC$2:$AC$16-$V695)^2)))</f>
        <v/>
      </c>
      <c r="AI695" s="140" t="str">
        <f t="array" ref="AI695">IF(OR(AI$1=0, $A695=""),"",SQRT((_xlfn.XLOOKUP(AI$1,$Z$2:$Z$16,$AA$2:$AA$16)-$T695)^2+(_xlfn.XLOOKUP(AI$1,$Z$2:$Z$16,$AB$2:$AB$16)-$U695)^2+(_xlfn.XLOOKUP(AI$1,$Z$2:$Z$16,$AC$2:$AC$16-$V695)^2)))</f>
        <v/>
      </c>
      <c r="AJ695" s="140" t="str">
        <f t="array" ref="AJ695">IF(OR(AJ$1=0, $A695=""),"",SQRT((_xlfn.XLOOKUP(AJ$1,$Z$2:$Z$16,$AA$2:$AA$16)-$T695)^2+(_xlfn.XLOOKUP(AJ$1,$Z$2:$Z$16,$AB$2:$AB$16)-$U695)^2+(_xlfn.XLOOKUP(AJ$1,$Z$2:$Z$16,$AC$2:$AC$16-$V695)^2)))</f>
        <v/>
      </c>
      <c r="AK695" s="140" t="str">
        <f t="array" ref="AK695">IF(OR(AK$1=0, $A695=""),"",SQRT((_xlfn.XLOOKUP(AK$1,$Z$2:$Z$16,$AA$2:$AA$16)-$T695)^2+(_xlfn.XLOOKUP(AK$1,$Z$2:$Z$16,$AB$2:$AB$16)-$U695)^2+(_xlfn.XLOOKUP(AK$1,$Z$2:$Z$16,$AC$2:$AC$16-$V695)^2)))</f>
        <v/>
      </c>
      <c r="AL695" s="140" t="str">
        <f t="array" ref="AL695">IF(OR(AL$1=0, $A695=""),"",SQRT((_xlfn.XLOOKUP(AL$1,$Z$2:$Z$16,$AA$2:$AA$16)-$T695)^2+(_xlfn.XLOOKUP(AL$1,$Z$2:$Z$16,$AB$2:$AB$16)-$U695)^2+(_xlfn.XLOOKUP(AL$1,$Z$2:$Z$16,$AC$2:$AC$16-$V695)^2)))</f>
        <v/>
      </c>
      <c r="AM695" s="140" t="str">
        <f t="array" ref="AM695">IF(OR(AM$1=0, $A695=""),"",SQRT((_xlfn.XLOOKUP(AM$1,$Z$2:$Z$16,$AA$2:$AA$16)-$T695)^2+(_xlfn.XLOOKUP(AM$1,$Z$2:$Z$16,$AB$2:$AB$16)-$U695)^2+(_xlfn.XLOOKUP(AM$1,$Z$2:$Z$16,$AC$2:$AC$16-$V695)^2)))</f>
        <v/>
      </c>
      <c r="AN695" s="140" t="str">
        <f t="array" ref="AN695">IF(OR(AN$1=0, $A695=""),"",SQRT((_xlfn.XLOOKUP(AN$1,$Z$2:$Z$16,$AA$2:$AA$16)-$T695)^2+(_xlfn.XLOOKUP(AN$1,$Z$2:$Z$16,$AB$2:$AB$16)-$U695)^2+(_xlfn.XLOOKUP(AN$1,$Z$2:$Z$16,$AC$2:$AC$16-$V695)^2)))</f>
        <v/>
      </c>
      <c r="AO695" s="140" t="str">
        <f t="array" ref="AO695">IF(OR(AO$1=0, $A695=""),"",SQRT((_xlfn.XLOOKUP(AO$1,$Z$2:$Z$16,$AA$2:$AA$16)-$T695)^2+(_xlfn.XLOOKUP(AO$1,$Z$2:$Z$16,$AB$2:$AB$16)-$U695)^2+(_xlfn.XLOOKUP(AO$1,$Z$2:$Z$16,$AC$2:$AC$16-$V695)^2)))</f>
        <v/>
      </c>
      <c r="AP695" s="141" t="str">
        <f t="array" ref="AP695">IF(OR(AP$1=0, $A695=""),"",SQRT((_xlfn.XLOOKUP(AP$1,$Z$2:$Z$16,$AA$2:$AA$16)-$T695)^2+(_xlfn.XLOOKUP(AP$1,$Z$2:$Z$16,$AB$2:$AB$16)-$U695)^2+(_xlfn.XLOOKUP(AP$1,$Z$2:$Z$16,$AC$2:$AC$16-$V695)^2)))</f>
        <v/>
      </c>
      <c r="AQ695" s="141" t="str">
        <f t="array" ref="AQ695">IF(OR(AQ$1=0, $A695=""),"",SQRT((_xlfn.XLOOKUP(AQ$1,$Z$2:$Z$16,$AA$2:$AA$16)-$T695)^2+(_xlfn.XLOOKUP(AQ$1,$Z$2:$Z$16,$AB$2:$AB$16)-$U695)^2+(_xlfn.XLOOKUP(AQ$1,$Z$2:$Z$16,$AC$2:$AC$16-$V695)^2)))</f>
        <v/>
      </c>
      <c r="AR695" s="141" t="str">
        <f t="array" ref="AR695">IF(OR(AR$1=0, $A695=""),"",SQRT((_xlfn.XLOOKUP(AR$1,$Z$2:$Z$16,$AA$2:$AA$16)-$T695)^2+(_xlfn.XLOOKUP(AR$1,$Z$2:$Z$16,$AB$2:$AB$16)-$U695)^2+(_xlfn.XLOOKUP(AR$1,$Z$2:$Z$16,$AC$2:$AC$16-$V695)^2)))</f>
        <v/>
      </c>
      <c r="AS695" s="141" t="str">
        <f t="array" ref="AS695">IF(OR(AS$1=0, $A695=""),"",SQRT((_xlfn.XLOOKUP(AS$1,$Z$2:$Z$16,$AA$2:$AA$16)-$T695)^2+(_xlfn.XLOOKUP(AS$1,$Z$2:$Z$16,$AB$2:$AB$16)-$U695)^2+(_xlfn.XLOOKUP(AS$1,$Z$2:$Z$16,$AC$2:$AC$16-$V695)^2)))</f>
        <v/>
      </c>
      <c r="AT695" s="141" t="str">
        <f t="array" ref="AT695">IF(OR(AT$1=0, $A695=""),"",SQRT((_xlfn.XLOOKUP(AT$1,$Z$2:$Z$16,$AA$2:$AA$16)-$T695)^2+(_xlfn.XLOOKUP(AT$1,$Z$2:$Z$16,$AB$2:$AB$16)-$U695)^2+(_xlfn.XLOOKUP(AT$1,$Z$2:$Z$16,$AC$2:$AC$16-$V695)^2)))</f>
        <v/>
      </c>
      <c r="AU695" s="141" t="str">
        <f t="array" ref="AU695">IF(OR(AU$1=0, $A695=""),"",SQRT((_xlfn.XLOOKUP(AU$1,$Z$2:$Z$16,$AA$2:$AA$16)-$T695)^2+(_xlfn.XLOOKUP(AU$1,$Z$2:$Z$16,$AB$2:$AB$16)-$U695)^2+(_xlfn.XLOOKUP(AU$1,$Z$2:$Z$16,$AC$2:$AC$16-$V695)^2)))</f>
        <v/>
      </c>
      <c r="AV695" s="142" t="str">
        <f t="array" ref="AV695">IF(OR(AV$1=0, $A695=""),"",SQRT((_xlfn.XLOOKUP(AV$1,$Z$2:$Z$16,$AA$2:$AA$16)-$T695)^2+(_xlfn.XLOOKUP(AV$1,$Z$2:$Z$16,$AB$2:$AB$16)-$U695)^2+(_xlfn.XLOOKUP(AV$1,$Z$2:$Z$16,$AC$2:$AC$16-$V695)^2)))</f>
        <v/>
      </c>
      <c r="AW695" s="124"/>
      <c r="AX695" s="124"/>
      <c r="AY695" s="125">
        <f t="shared" si="206"/>
        <v>0</v>
      </c>
      <c r="AZ695" s="143">
        <f t="shared" si="207"/>
        <v>0</v>
      </c>
      <c r="BA695" s="143">
        <f t="shared" si="208"/>
        <v>0</v>
      </c>
      <c r="BB695" s="143">
        <f t="shared" si="209"/>
        <v>0</v>
      </c>
      <c r="BC695" s="143">
        <f t="shared" si="210"/>
        <v>0</v>
      </c>
      <c r="BD695" s="143">
        <f t="shared" si="211"/>
        <v>0</v>
      </c>
      <c r="BE695" s="143">
        <f t="shared" si="212"/>
        <v>0</v>
      </c>
      <c r="BF695" s="143">
        <f t="shared" si="213"/>
        <v>0</v>
      </c>
      <c r="BG695" s="144">
        <f t="shared" si="214"/>
        <v>0</v>
      </c>
      <c r="BH695" s="144">
        <f t="shared" si="215"/>
        <v>0</v>
      </c>
      <c r="BI695" s="144">
        <f t="shared" si="216"/>
        <v>0</v>
      </c>
      <c r="BJ695" s="144">
        <f t="shared" si="217"/>
        <v>0</v>
      </c>
      <c r="BK695" s="144">
        <f t="shared" si="218"/>
        <v>0</v>
      </c>
      <c r="BL695" s="144">
        <f t="shared" si="219"/>
        <v>0</v>
      </c>
      <c r="BM695" s="145">
        <f t="shared" si="220"/>
        <v>0</v>
      </c>
      <c r="BN695" s="124"/>
      <c r="BO695" s="124"/>
      <c r="BP695" s="124"/>
      <c r="BQ695" s="124"/>
      <c r="BR695" s="124"/>
      <c r="BS695" s="124"/>
      <c r="BT695" s="124"/>
      <c r="BU695" s="124"/>
      <c r="BV695" s="130"/>
      <c r="BW695" s="130"/>
      <c r="BX695" s="130"/>
      <c r="BY695" s="130"/>
      <c r="BZ695" s="130"/>
      <c r="CA695" s="130"/>
      <c r="CB695" s="130"/>
      <c r="CC695" s="130"/>
      <c r="CD695" s="130"/>
      <c r="CE695" s="130"/>
      <c r="CF695" s="130"/>
      <c r="CG695" s="130"/>
      <c r="CH695" s="130"/>
      <c r="CI695" s="130"/>
      <c r="CJ695" s="130"/>
      <c r="CL695" s="124"/>
      <c r="CM695" s="130" t="s">
        <v>32</v>
      </c>
      <c r="CN695" s="130"/>
      <c r="CO695" s="130"/>
      <c r="CP695" s="130"/>
      <c r="CQ695" s="130"/>
      <c r="CR695" s="130"/>
      <c r="CS695" s="130"/>
      <c r="CT695" s="130"/>
      <c r="CU695" s="130"/>
      <c r="CV695" s="130"/>
      <c r="CW695" s="130"/>
      <c r="CX695" s="130"/>
      <c r="CY695" s="130"/>
      <c r="CZ695" s="130"/>
      <c r="DA695" s="130"/>
      <c r="DD695" s="159" cm="1">
        <f t="array" ref="DD695">_xlfn.IFS(DD$1= 0,"", NOT(ISBLANK(CM695)), 0, ISBLANK(CM695), $Q695-$S695+AY695-BV695)</f>
        <v>0</v>
      </c>
      <c r="DE695" s="160" cm="1">
        <f t="array" ref="DE695">_xlfn.IFS(DE$1= 0,"", NOT(ISBLANK(CN695)), 0, ISBLANK(CN695), $Q695-$S695+AZ695-BW695)</f>
        <v>0</v>
      </c>
      <c r="DF695" s="160" cm="1">
        <f t="array" ref="DF695">_xlfn.IFS(DF$1= 0,"", NOT(ISBLANK(CO695)), 0, ISBLANK(CO695), $Q695-$S695+BA695-BX695)</f>
        <v>0</v>
      </c>
      <c r="DG695" s="160" cm="1">
        <f t="array" ref="DG695">_xlfn.IFS(DG$1= 0,"", NOT(ISBLANK(CP695)), 0, ISBLANK(CP695), $Q695-$S695+BB695-BY695)</f>
        <v>0</v>
      </c>
      <c r="DH695" s="160" cm="1">
        <f t="array" ref="DH695">_xlfn.IFS(DH$1= 0,"", NOT(ISBLANK(CQ695)), 0, ISBLANK(CQ695), $Q695-$S695+BC695-BZ695)</f>
        <v>0</v>
      </c>
      <c r="DI695" s="160" cm="1">
        <f t="array" ref="DI695">_xlfn.IFS(DI$1= 0,"", NOT(ISBLANK(CR695)), 0, ISBLANK(CR695), $Q695-$S695+BD695-CA695)</f>
        <v>0</v>
      </c>
      <c r="DJ695" s="160" t="str" cm="1">
        <f t="array" ref="DJ695">_xlfn.IFS(DJ$1= 0,"", NOT(ISBLANK(CS695)), 0, ISBLANK(CS695), $Q695-$S695+BE695-CB695)</f>
        <v/>
      </c>
      <c r="DK695" s="160" t="str" cm="1">
        <f t="array" ref="DK695">_xlfn.IFS(DK$1= 0,"", NOT(ISBLANK(CT695)), 0, ISBLANK(CT695), $Q695-$S695+BF695-CC695)</f>
        <v/>
      </c>
      <c r="DL695" s="162" t="str" cm="1">
        <f t="array" ref="DL695">_xlfn.IFS(DL$1= 0,"", NOT(ISBLANK(CU695)), 0, ISBLANK(CU695), $Q695-$S695+BG695-CD695)</f>
        <v/>
      </c>
      <c r="DM695" s="162" t="str" cm="1">
        <f t="array" ref="DM695">_xlfn.IFS(DM$1= 0,"", NOT(ISBLANK(CV695)), 0, ISBLANK(CV695), $Q695-$S695+BH695-CE695)</f>
        <v/>
      </c>
      <c r="DN695" s="162" t="str" cm="1">
        <f t="array" ref="DN695">_xlfn.IFS(DN$1= 0,"", NOT(ISBLANK(CW695)), 0, ISBLANK(CW695), $Q695-$S695+BI695-CF695)</f>
        <v/>
      </c>
      <c r="DO695" s="162" t="str" cm="1">
        <f t="array" ref="DO695">_xlfn.IFS(DO$1= 0,"", NOT(ISBLANK(CX695)), 0, ISBLANK(CX695), $Q695-$S695+BJ695-CG695)</f>
        <v/>
      </c>
      <c r="DP695" s="162" t="str" cm="1">
        <f t="array" ref="DP695">_xlfn.IFS(DP$1= 0,"", NOT(ISBLANK(CY695)), 0, ISBLANK(CY695), $Q695-$S695+BK695-CH695)</f>
        <v/>
      </c>
      <c r="DQ695" s="162" t="str" cm="1">
        <f t="array" ref="DQ695">_xlfn.IFS(DQ$1= 0,"", NOT(ISBLANK(CZ695)), 0, ISBLANK(CZ695), $Q695-$S695+BL695-CI695)</f>
        <v/>
      </c>
      <c r="DR695" s="163" t="str" cm="1">
        <f t="array" ref="DR695">_xlfn.IFS(DR$1= 0,"", NOT(ISBLANK(DA695)), 0, ISBLANK(DA695), $Q695-$S695+BM695-CJ695)</f>
        <v/>
      </c>
    </row>
    <row r="696" spans="1:122" ht="16.5" x14ac:dyDescent="0.3">
      <c r="A696" s="135"/>
      <c r="B696" s="136"/>
      <c r="C696" s="136"/>
      <c r="D696" s="137"/>
      <c r="E696" s="176"/>
      <c r="F696" s="182"/>
      <c r="G696" s="183"/>
      <c r="H696" s="183"/>
      <c r="I696" s="183"/>
      <c r="J696" s="183"/>
      <c r="K696" s="183"/>
      <c r="L696" s="183"/>
      <c r="M696" s="186"/>
      <c r="N696" s="182"/>
      <c r="O696" s="184"/>
      <c r="P696" s="178"/>
      <c r="Q696" s="118">
        <f t="shared" si="204"/>
        <v>0</v>
      </c>
      <c r="R696" s="3"/>
      <c r="S696" s="3"/>
      <c r="T696" s="4"/>
      <c r="U696" s="4"/>
      <c r="V696" s="99">
        <f t="shared" si="205"/>
        <v>0</v>
      </c>
      <c r="W696" s="161"/>
      <c r="X696" s="138"/>
      <c r="AH696" s="158" t="str">
        <f t="array" ref="AH696">IF(OR(AH$1=0, $A696=""),"",SQRT((_xlfn.XLOOKUP(AH$1,$Z$2:$Z$16,$AA$2:$AA$16)-$T696)^2+(_xlfn.XLOOKUP(AH$1,$Z$2:$Z$16,$AB$2:$AB$16)-$U696)^2+(_xlfn.XLOOKUP(AH$1,$Z$2:$Z$16,$AC$2:$AC$16-$V696)^2)))</f>
        <v/>
      </c>
      <c r="AI696" s="140" t="str">
        <f t="array" ref="AI696">IF(OR(AI$1=0, $A696=""),"",SQRT((_xlfn.XLOOKUP(AI$1,$Z$2:$Z$16,$AA$2:$AA$16)-$T696)^2+(_xlfn.XLOOKUP(AI$1,$Z$2:$Z$16,$AB$2:$AB$16)-$U696)^2+(_xlfn.XLOOKUP(AI$1,$Z$2:$Z$16,$AC$2:$AC$16-$V696)^2)))</f>
        <v/>
      </c>
      <c r="AJ696" s="140" t="str">
        <f t="array" ref="AJ696">IF(OR(AJ$1=0, $A696=""),"",SQRT((_xlfn.XLOOKUP(AJ$1,$Z$2:$Z$16,$AA$2:$AA$16)-$T696)^2+(_xlfn.XLOOKUP(AJ$1,$Z$2:$Z$16,$AB$2:$AB$16)-$U696)^2+(_xlfn.XLOOKUP(AJ$1,$Z$2:$Z$16,$AC$2:$AC$16-$V696)^2)))</f>
        <v/>
      </c>
      <c r="AK696" s="140" t="str">
        <f t="array" ref="AK696">IF(OR(AK$1=0, $A696=""),"",SQRT((_xlfn.XLOOKUP(AK$1,$Z$2:$Z$16,$AA$2:$AA$16)-$T696)^2+(_xlfn.XLOOKUP(AK$1,$Z$2:$Z$16,$AB$2:$AB$16)-$U696)^2+(_xlfn.XLOOKUP(AK$1,$Z$2:$Z$16,$AC$2:$AC$16-$V696)^2)))</f>
        <v/>
      </c>
      <c r="AL696" s="140" t="str">
        <f t="array" ref="AL696">IF(OR(AL$1=0, $A696=""),"",SQRT((_xlfn.XLOOKUP(AL$1,$Z$2:$Z$16,$AA$2:$AA$16)-$T696)^2+(_xlfn.XLOOKUP(AL$1,$Z$2:$Z$16,$AB$2:$AB$16)-$U696)^2+(_xlfn.XLOOKUP(AL$1,$Z$2:$Z$16,$AC$2:$AC$16-$V696)^2)))</f>
        <v/>
      </c>
      <c r="AM696" s="140" t="str">
        <f t="array" ref="AM696">IF(OR(AM$1=0, $A696=""),"",SQRT((_xlfn.XLOOKUP(AM$1,$Z$2:$Z$16,$AA$2:$AA$16)-$T696)^2+(_xlfn.XLOOKUP(AM$1,$Z$2:$Z$16,$AB$2:$AB$16)-$U696)^2+(_xlfn.XLOOKUP(AM$1,$Z$2:$Z$16,$AC$2:$AC$16-$V696)^2)))</f>
        <v/>
      </c>
      <c r="AN696" s="140" t="str">
        <f t="array" ref="AN696">IF(OR(AN$1=0, $A696=""),"",SQRT((_xlfn.XLOOKUP(AN$1,$Z$2:$Z$16,$AA$2:$AA$16)-$T696)^2+(_xlfn.XLOOKUP(AN$1,$Z$2:$Z$16,$AB$2:$AB$16)-$U696)^2+(_xlfn.XLOOKUP(AN$1,$Z$2:$Z$16,$AC$2:$AC$16-$V696)^2)))</f>
        <v/>
      </c>
      <c r="AO696" s="140" t="str">
        <f t="array" ref="AO696">IF(OR(AO$1=0, $A696=""),"",SQRT((_xlfn.XLOOKUP(AO$1,$Z$2:$Z$16,$AA$2:$AA$16)-$T696)^2+(_xlfn.XLOOKUP(AO$1,$Z$2:$Z$16,$AB$2:$AB$16)-$U696)^2+(_xlfn.XLOOKUP(AO$1,$Z$2:$Z$16,$AC$2:$AC$16-$V696)^2)))</f>
        <v/>
      </c>
      <c r="AP696" s="141" t="str">
        <f t="array" ref="AP696">IF(OR(AP$1=0, $A696=""),"",SQRT((_xlfn.XLOOKUP(AP$1,$Z$2:$Z$16,$AA$2:$AA$16)-$T696)^2+(_xlfn.XLOOKUP(AP$1,$Z$2:$Z$16,$AB$2:$AB$16)-$U696)^2+(_xlfn.XLOOKUP(AP$1,$Z$2:$Z$16,$AC$2:$AC$16-$V696)^2)))</f>
        <v/>
      </c>
      <c r="AQ696" s="141" t="str">
        <f t="array" ref="AQ696">IF(OR(AQ$1=0, $A696=""),"",SQRT((_xlfn.XLOOKUP(AQ$1,$Z$2:$Z$16,$AA$2:$AA$16)-$T696)^2+(_xlfn.XLOOKUP(AQ$1,$Z$2:$Z$16,$AB$2:$AB$16)-$U696)^2+(_xlfn.XLOOKUP(AQ$1,$Z$2:$Z$16,$AC$2:$AC$16-$V696)^2)))</f>
        <v/>
      </c>
      <c r="AR696" s="141" t="str">
        <f t="array" ref="AR696">IF(OR(AR$1=0, $A696=""),"",SQRT((_xlfn.XLOOKUP(AR$1,$Z$2:$Z$16,$AA$2:$AA$16)-$T696)^2+(_xlfn.XLOOKUP(AR$1,$Z$2:$Z$16,$AB$2:$AB$16)-$U696)^2+(_xlfn.XLOOKUP(AR$1,$Z$2:$Z$16,$AC$2:$AC$16-$V696)^2)))</f>
        <v/>
      </c>
      <c r="AS696" s="141" t="str">
        <f t="array" ref="AS696">IF(OR(AS$1=0, $A696=""),"",SQRT((_xlfn.XLOOKUP(AS$1,$Z$2:$Z$16,$AA$2:$AA$16)-$T696)^2+(_xlfn.XLOOKUP(AS$1,$Z$2:$Z$16,$AB$2:$AB$16)-$U696)^2+(_xlfn.XLOOKUP(AS$1,$Z$2:$Z$16,$AC$2:$AC$16-$V696)^2)))</f>
        <v/>
      </c>
      <c r="AT696" s="141" t="str">
        <f t="array" ref="AT696">IF(OR(AT$1=0, $A696=""),"",SQRT((_xlfn.XLOOKUP(AT$1,$Z$2:$Z$16,$AA$2:$AA$16)-$T696)^2+(_xlfn.XLOOKUP(AT$1,$Z$2:$Z$16,$AB$2:$AB$16)-$U696)^2+(_xlfn.XLOOKUP(AT$1,$Z$2:$Z$16,$AC$2:$AC$16-$V696)^2)))</f>
        <v/>
      </c>
      <c r="AU696" s="141" t="str">
        <f t="array" ref="AU696">IF(OR(AU$1=0, $A696=""),"",SQRT((_xlfn.XLOOKUP(AU$1,$Z$2:$Z$16,$AA$2:$AA$16)-$T696)^2+(_xlfn.XLOOKUP(AU$1,$Z$2:$Z$16,$AB$2:$AB$16)-$U696)^2+(_xlfn.XLOOKUP(AU$1,$Z$2:$Z$16,$AC$2:$AC$16-$V696)^2)))</f>
        <v/>
      </c>
      <c r="AV696" s="142" t="str">
        <f t="array" ref="AV696">IF(OR(AV$1=0, $A696=""),"",SQRT((_xlfn.XLOOKUP(AV$1,$Z$2:$Z$16,$AA$2:$AA$16)-$T696)^2+(_xlfn.XLOOKUP(AV$1,$Z$2:$Z$16,$AB$2:$AB$16)-$U696)^2+(_xlfn.XLOOKUP(AV$1,$Z$2:$Z$16,$AC$2:$AC$16-$V696)^2)))</f>
        <v/>
      </c>
      <c r="AW696" s="124"/>
      <c r="AX696" s="124"/>
      <c r="AY696" s="125">
        <f t="shared" si="206"/>
        <v>0</v>
      </c>
      <c r="AZ696" s="143">
        <f t="shared" si="207"/>
        <v>0</v>
      </c>
      <c r="BA696" s="143">
        <f t="shared" si="208"/>
        <v>0</v>
      </c>
      <c r="BB696" s="143">
        <f t="shared" si="209"/>
        <v>0</v>
      </c>
      <c r="BC696" s="143">
        <f t="shared" si="210"/>
        <v>0</v>
      </c>
      <c r="BD696" s="143">
        <f t="shared" si="211"/>
        <v>0</v>
      </c>
      <c r="BE696" s="143">
        <f t="shared" si="212"/>
        <v>0</v>
      </c>
      <c r="BF696" s="143">
        <f t="shared" si="213"/>
        <v>0</v>
      </c>
      <c r="BG696" s="144">
        <f t="shared" si="214"/>
        <v>0</v>
      </c>
      <c r="BH696" s="144">
        <f t="shared" si="215"/>
        <v>0</v>
      </c>
      <c r="BI696" s="144">
        <f t="shared" si="216"/>
        <v>0</v>
      </c>
      <c r="BJ696" s="144">
        <f t="shared" si="217"/>
        <v>0</v>
      </c>
      <c r="BK696" s="144">
        <f t="shared" si="218"/>
        <v>0</v>
      </c>
      <c r="BL696" s="144">
        <f t="shared" si="219"/>
        <v>0</v>
      </c>
      <c r="BM696" s="145">
        <f t="shared" si="220"/>
        <v>0</v>
      </c>
      <c r="BN696" s="124"/>
      <c r="BO696" s="124"/>
      <c r="BP696" s="124"/>
      <c r="BQ696" s="124"/>
      <c r="BR696" s="124"/>
      <c r="BS696" s="124"/>
      <c r="BT696" s="124"/>
      <c r="BU696" s="124"/>
      <c r="BV696" s="130"/>
      <c r="BW696" s="130"/>
      <c r="BX696" s="130"/>
      <c r="BY696" s="130"/>
      <c r="BZ696" s="130"/>
      <c r="CA696" s="130"/>
      <c r="CB696" s="130"/>
      <c r="CC696" s="130"/>
      <c r="CD696" s="130"/>
      <c r="CE696" s="130"/>
      <c r="CF696" s="130"/>
      <c r="CG696" s="130"/>
      <c r="CH696" s="130"/>
      <c r="CI696" s="130"/>
      <c r="CJ696" s="130"/>
      <c r="CL696" s="124"/>
      <c r="CM696" s="130" t="s">
        <v>32</v>
      </c>
      <c r="CN696" s="130"/>
      <c r="CO696" s="130"/>
      <c r="CP696" s="130"/>
      <c r="CQ696" s="130"/>
      <c r="CR696" s="130"/>
      <c r="CS696" s="130"/>
      <c r="CT696" s="130"/>
      <c r="CU696" s="130"/>
      <c r="CV696" s="130"/>
      <c r="CW696" s="130"/>
      <c r="CX696" s="130"/>
      <c r="CY696" s="130"/>
      <c r="CZ696" s="130"/>
      <c r="DA696" s="130"/>
      <c r="DD696" s="159" cm="1">
        <f t="array" ref="DD696">_xlfn.IFS(DD$1= 0,"", NOT(ISBLANK(CM696)), 0, ISBLANK(CM696), $Q696-$S696+AY696-BV696)</f>
        <v>0</v>
      </c>
      <c r="DE696" s="160" cm="1">
        <f t="array" ref="DE696">_xlfn.IFS(DE$1= 0,"", NOT(ISBLANK(CN696)), 0, ISBLANK(CN696), $Q696-$S696+AZ696-BW696)</f>
        <v>0</v>
      </c>
      <c r="DF696" s="160" cm="1">
        <f t="array" ref="DF696">_xlfn.IFS(DF$1= 0,"", NOT(ISBLANK(CO696)), 0, ISBLANK(CO696), $Q696-$S696+BA696-BX696)</f>
        <v>0</v>
      </c>
      <c r="DG696" s="160" cm="1">
        <f t="array" ref="DG696">_xlfn.IFS(DG$1= 0,"", NOT(ISBLANK(CP696)), 0, ISBLANK(CP696), $Q696-$S696+BB696-BY696)</f>
        <v>0</v>
      </c>
      <c r="DH696" s="160" cm="1">
        <f t="array" ref="DH696">_xlfn.IFS(DH$1= 0,"", NOT(ISBLANK(CQ696)), 0, ISBLANK(CQ696), $Q696-$S696+BC696-BZ696)</f>
        <v>0</v>
      </c>
      <c r="DI696" s="160" cm="1">
        <f t="array" ref="DI696">_xlfn.IFS(DI$1= 0,"", NOT(ISBLANK(CR696)), 0, ISBLANK(CR696), $Q696-$S696+BD696-CA696)</f>
        <v>0</v>
      </c>
      <c r="DJ696" s="160" t="str" cm="1">
        <f t="array" ref="DJ696">_xlfn.IFS(DJ$1= 0,"", NOT(ISBLANK(CS696)), 0, ISBLANK(CS696), $Q696-$S696+BE696-CB696)</f>
        <v/>
      </c>
      <c r="DK696" s="160" t="str" cm="1">
        <f t="array" ref="DK696">_xlfn.IFS(DK$1= 0,"", NOT(ISBLANK(CT696)), 0, ISBLANK(CT696), $Q696-$S696+BF696-CC696)</f>
        <v/>
      </c>
      <c r="DL696" s="162" t="str" cm="1">
        <f t="array" ref="DL696">_xlfn.IFS(DL$1= 0,"", NOT(ISBLANK(CU696)), 0, ISBLANK(CU696), $Q696-$S696+BG696-CD696)</f>
        <v/>
      </c>
      <c r="DM696" s="162" t="str" cm="1">
        <f t="array" ref="DM696">_xlfn.IFS(DM$1= 0,"", NOT(ISBLANK(CV696)), 0, ISBLANK(CV696), $Q696-$S696+BH696-CE696)</f>
        <v/>
      </c>
      <c r="DN696" s="162" t="str" cm="1">
        <f t="array" ref="DN696">_xlfn.IFS(DN$1= 0,"", NOT(ISBLANK(CW696)), 0, ISBLANK(CW696), $Q696-$S696+BI696-CF696)</f>
        <v/>
      </c>
      <c r="DO696" s="162" t="str" cm="1">
        <f t="array" ref="DO696">_xlfn.IFS(DO$1= 0,"", NOT(ISBLANK(CX696)), 0, ISBLANK(CX696), $Q696-$S696+BJ696-CG696)</f>
        <v/>
      </c>
      <c r="DP696" s="162" t="str" cm="1">
        <f t="array" ref="DP696">_xlfn.IFS(DP$1= 0,"", NOT(ISBLANK(CY696)), 0, ISBLANK(CY696), $Q696-$S696+BK696-CH696)</f>
        <v/>
      </c>
      <c r="DQ696" s="162" t="str" cm="1">
        <f t="array" ref="DQ696">_xlfn.IFS(DQ$1= 0,"", NOT(ISBLANK(CZ696)), 0, ISBLANK(CZ696), $Q696-$S696+BL696-CI696)</f>
        <v/>
      </c>
      <c r="DR696" s="163" t="str" cm="1">
        <f t="array" ref="DR696">_xlfn.IFS(DR$1= 0,"", NOT(ISBLANK(DA696)), 0, ISBLANK(DA696), $Q696-$S696+BM696-CJ696)</f>
        <v/>
      </c>
    </row>
    <row r="697" spans="1:122" ht="16.5" x14ac:dyDescent="0.3">
      <c r="A697" s="135"/>
      <c r="B697" s="136"/>
      <c r="C697" s="136"/>
      <c r="D697" s="137"/>
      <c r="E697" s="176"/>
      <c r="F697" s="182"/>
      <c r="G697" s="183"/>
      <c r="H697" s="183"/>
      <c r="I697" s="183"/>
      <c r="J697" s="183"/>
      <c r="K697" s="183"/>
      <c r="L697" s="183"/>
      <c r="M697" s="186"/>
      <c r="N697" s="182"/>
      <c r="O697" s="184"/>
      <c r="P697" s="178"/>
      <c r="Q697" s="118">
        <f t="shared" si="204"/>
        <v>0</v>
      </c>
      <c r="R697" s="3"/>
      <c r="S697" s="3"/>
      <c r="T697" s="4"/>
      <c r="U697" s="4"/>
      <c r="V697" s="99">
        <f t="shared" si="205"/>
        <v>0</v>
      </c>
      <c r="W697" s="161"/>
      <c r="X697" s="138"/>
      <c r="AH697" s="158" t="str">
        <f t="array" ref="AH697">IF(OR(AH$1=0, $A697=""),"",SQRT((_xlfn.XLOOKUP(AH$1,$Z$2:$Z$16,$AA$2:$AA$16)-$T697)^2+(_xlfn.XLOOKUP(AH$1,$Z$2:$Z$16,$AB$2:$AB$16)-$U697)^2+(_xlfn.XLOOKUP(AH$1,$Z$2:$Z$16,$AC$2:$AC$16-$V697)^2)))</f>
        <v/>
      </c>
      <c r="AI697" s="140" t="str">
        <f t="array" ref="AI697">IF(OR(AI$1=0, $A697=""),"",SQRT((_xlfn.XLOOKUP(AI$1,$Z$2:$Z$16,$AA$2:$AA$16)-$T697)^2+(_xlfn.XLOOKUP(AI$1,$Z$2:$Z$16,$AB$2:$AB$16)-$U697)^2+(_xlfn.XLOOKUP(AI$1,$Z$2:$Z$16,$AC$2:$AC$16-$V697)^2)))</f>
        <v/>
      </c>
      <c r="AJ697" s="140" t="str">
        <f t="array" ref="AJ697">IF(OR(AJ$1=0, $A697=""),"",SQRT((_xlfn.XLOOKUP(AJ$1,$Z$2:$Z$16,$AA$2:$AA$16)-$T697)^2+(_xlfn.XLOOKUP(AJ$1,$Z$2:$Z$16,$AB$2:$AB$16)-$U697)^2+(_xlfn.XLOOKUP(AJ$1,$Z$2:$Z$16,$AC$2:$AC$16-$V697)^2)))</f>
        <v/>
      </c>
      <c r="AK697" s="140" t="str">
        <f t="array" ref="AK697">IF(OR(AK$1=0, $A697=""),"",SQRT((_xlfn.XLOOKUP(AK$1,$Z$2:$Z$16,$AA$2:$AA$16)-$T697)^2+(_xlfn.XLOOKUP(AK$1,$Z$2:$Z$16,$AB$2:$AB$16)-$U697)^2+(_xlfn.XLOOKUP(AK$1,$Z$2:$Z$16,$AC$2:$AC$16-$V697)^2)))</f>
        <v/>
      </c>
      <c r="AL697" s="140" t="str">
        <f t="array" ref="AL697">IF(OR(AL$1=0, $A697=""),"",SQRT((_xlfn.XLOOKUP(AL$1,$Z$2:$Z$16,$AA$2:$AA$16)-$T697)^2+(_xlfn.XLOOKUP(AL$1,$Z$2:$Z$16,$AB$2:$AB$16)-$U697)^2+(_xlfn.XLOOKUP(AL$1,$Z$2:$Z$16,$AC$2:$AC$16-$V697)^2)))</f>
        <v/>
      </c>
      <c r="AM697" s="140" t="str">
        <f t="array" ref="AM697">IF(OR(AM$1=0, $A697=""),"",SQRT((_xlfn.XLOOKUP(AM$1,$Z$2:$Z$16,$AA$2:$AA$16)-$T697)^2+(_xlfn.XLOOKUP(AM$1,$Z$2:$Z$16,$AB$2:$AB$16)-$U697)^2+(_xlfn.XLOOKUP(AM$1,$Z$2:$Z$16,$AC$2:$AC$16-$V697)^2)))</f>
        <v/>
      </c>
      <c r="AN697" s="140" t="str">
        <f t="array" ref="AN697">IF(OR(AN$1=0, $A697=""),"",SQRT((_xlfn.XLOOKUP(AN$1,$Z$2:$Z$16,$AA$2:$AA$16)-$T697)^2+(_xlfn.XLOOKUP(AN$1,$Z$2:$Z$16,$AB$2:$AB$16)-$U697)^2+(_xlfn.XLOOKUP(AN$1,$Z$2:$Z$16,$AC$2:$AC$16-$V697)^2)))</f>
        <v/>
      </c>
      <c r="AO697" s="140" t="str">
        <f t="array" ref="AO697">IF(OR(AO$1=0, $A697=""),"",SQRT((_xlfn.XLOOKUP(AO$1,$Z$2:$Z$16,$AA$2:$AA$16)-$T697)^2+(_xlfn.XLOOKUP(AO$1,$Z$2:$Z$16,$AB$2:$AB$16)-$U697)^2+(_xlfn.XLOOKUP(AO$1,$Z$2:$Z$16,$AC$2:$AC$16-$V697)^2)))</f>
        <v/>
      </c>
      <c r="AP697" s="141" t="str">
        <f t="array" ref="AP697">IF(OR(AP$1=0, $A697=""),"",SQRT((_xlfn.XLOOKUP(AP$1,$Z$2:$Z$16,$AA$2:$AA$16)-$T697)^2+(_xlfn.XLOOKUP(AP$1,$Z$2:$Z$16,$AB$2:$AB$16)-$U697)^2+(_xlfn.XLOOKUP(AP$1,$Z$2:$Z$16,$AC$2:$AC$16-$V697)^2)))</f>
        <v/>
      </c>
      <c r="AQ697" s="141" t="str">
        <f t="array" ref="AQ697">IF(OR(AQ$1=0, $A697=""),"",SQRT((_xlfn.XLOOKUP(AQ$1,$Z$2:$Z$16,$AA$2:$AA$16)-$T697)^2+(_xlfn.XLOOKUP(AQ$1,$Z$2:$Z$16,$AB$2:$AB$16)-$U697)^2+(_xlfn.XLOOKUP(AQ$1,$Z$2:$Z$16,$AC$2:$AC$16-$V697)^2)))</f>
        <v/>
      </c>
      <c r="AR697" s="141" t="str">
        <f t="array" ref="AR697">IF(OR(AR$1=0, $A697=""),"",SQRT((_xlfn.XLOOKUP(AR$1,$Z$2:$Z$16,$AA$2:$AA$16)-$T697)^2+(_xlfn.XLOOKUP(AR$1,$Z$2:$Z$16,$AB$2:$AB$16)-$U697)^2+(_xlfn.XLOOKUP(AR$1,$Z$2:$Z$16,$AC$2:$AC$16-$V697)^2)))</f>
        <v/>
      </c>
      <c r="AS697" s="141" t="str">
        <f t="array" ref="AS697">IF(OR(AS$1=0, $A697=""),"",SQRT((_xlfn.XLOOKUP(AS$1,$Z$2:$Z$16,$AA$2:$AA$16)-$T697)^2+(_xlfn.XLOOKUP(AS$1,$Z$2:$Z$16,$AB$2:$AB$16)-$U697)^2+(_xlfn.XLOOKUP(AS$1,$Z$2:$Z$16,$AC$2:$AC$16-$V697)^2)))</f>
        <v/>
      </c>
      <c r="AT697" s="141" t="str">
        <f t="array" ref="AT697">IF(OR(AT$1=0, $A697=""),"",SQRT((_xlfn.XLOOKUP(AT$1,$Z$2:$Z$16,$AA$2:$AA$16)-$T697)^2+(_xlfn.XLOOKUP(AT$1,$Z$2:$Z$16,$AB$2:$AB$16)-$U697)^2+(_xlfn.XLOOKUP(AT$1,$Z$2:$Z$16,$AC$2:$AC$16-$V697)^2)))</f>
        <v/>
      </c>
      <c r="AU697" s="141" t="str">
        <f t="array" ref="AU697">IF(OR(AU$1=0, $A697=""),"",SQRT((_xlfn.XLOOKUP(AU$1,$Z$2:$Z$16,$AA$2:$AA$16)-$T697)^2+(_xlfn.XLOOKUP(AU$1,$Z$2:$Z$16,$AB$2:$AB$16)-$U697)^2+(_xlfn.XLOOKUP(AU$1,$Z$2:$Z$16,$AC$2:$AC$16-$V697)^2)))</f>
        <v/>
      </c>
      <c r="AV697" s="142" t="str">
        <f t="array" ref="AV697">IF(OR(AV$1=0, $A697=""),"",SQRT((_xlfn.XLOOKUP(AV$1,$Z$2:$Z$16,$AA$2:$AA$16)-$T697)^2+(_xlfn.XLOOKUP(AV$1,$Z$2:$Z$16,$AB$2:$AB$16)-$U697)^2+(_xlfn.XLOOKUP(AV$1,$Z$2:$Z$16,$AC$2:$AC$16-$V697)^2)))</f>
        <v/>
      </c>
      <c r="AW697" s="124"/>
      <c r="AX697" s="124"/>
      <c r="AY697" s="125">
        <f t="shared" si="206"/>
        <v>0</v>
      </c>
      <c r="AZ697" s="143">
        <f t="shared" si="207"/>
        <v>0</v>
      </c>
      <c r="BA697" s="143">
        <f t="shared" si="208"/>
        <v>0</v>
      </c>
      <c r="BB697" s="143">
        <f t="shared" si="209"/>
        <v>0</v>
      </c>
      <c r="BC697" s="143">
        <f t="shared" si="210"/>
        <v>0</v>
      </c>
      <c r="BD697" s="143">
        <f t="shared" si="211"/>
        <v>0</v>
      </c>
      <c r="BE697" s="143">
        <f t="shared" si="212"/>
        <v>0</v>
      </c>
      <c r="BF697" s="143">
        <f t="shared" si="213"/>
        <v>0</v>
      </c>
      <c r="BG697" s="144">
        <f t="shared" si="214"/>
        <v>0</v>
      </c>
      <c r="BH697" s="144">
        <f t="shared" si="215"/>
        <v>0</v>
      </c>
      <c r="BI697" s="144">
        <f t="shared" si="216"/>
        <v>0</v>
      </c>
      <c r="BJ697" s="144">
        <f t="shared" si="217"/>
        <v>0</v>
      </c>
      <c r="BK697" s="144">
        <f t="shared" si="218"/>
        <v>0</v>
      </c>
      <c r="BL697" s="144">
        <f t="shared" si="219"/>
        <v>0</v>
      </c>
      <c r="BM697" s="145">
        <f t="shared" si="220"/>
        <v>0</v>
      </c>
      <c r="BN697" s="124"/>
      <c r="BO697" s="124"/>
      <c r="BP697" s="124"/>
      <c r="BQ697" s="124"/>
      <c r="BR697" s="124"/>
      <c r="BS697" s="124"/>
      <c r="BT697" s="124"/>
      <c r="BU697" s="124"/>
      <c r="BV697" s="130"/>
      <c r="BW697" s="130"/>
      <c r="BX697" s="130"/>
      <c r="BY697" s="130"/>
      <c r="BZ697" s="130"/>
      <c r="CA697" s="130"/>
      <c r="CB697" s="130"/>
      <c r="CC697" s="130"/>
      <c r="CD697" s="130"/>
      <c r="CE697" s="130"/>
      <c r="CF697" s="130"/>
      <c r="CG697" s="130"/>
      <c r="CH697" s="130"/>
      <c r="CI697" s="130"/>
      <c r="CJ697" s="130"/>
      <c r="CL697" s="124"/>
      <c r="CM697" s="130" t="s">
        <v>32</v>
      </c>
      <c r="CN697" s="130"/>
      <c r="CO697" s="130"/>
      <c r="CP697" s="130"/>
      <c r="CQ697" s="130"/>
      <c r="CR697" s="130"/>
      <c r="CS697" s="130"/>
      <c r="CT697" s="130"/>
      <c r="CU697" s="130"/>
      <c r="CV697" s="130"/>
      <c r="CW697" s="130"/>
      <c r="CX697" s="130"/>
      <c r="CY697" s="130"/>
      <c r="CZ697" s="130"/>
      <c r="DA697" s="130"/>
      <c r="DD697" s="159" cm="1">
        <f t="array" ref="DD697">_xlfn.IFS(DD$1= 0,"", NOT(ISBLANK(CM697)), 0, ISBLANK(CM697), $Q697-$S697+AY697-BV697)</f>
        <v>0</v>
      </c>
      <c r="DE697" s="160" cm="1">
        <f t="array" ref="DE697">_xlfn.IFS(DE$1= 0,"", NOT(ISBLANK(CN697)), 0, ISBLANK(CN697), $Q697-$S697+AZ697-BW697)</f>
        <v>0</v>
      </c>
      <c r="DF697" s="160" cm="1">
        <f t="array" ref="DF697">_xlfn.IFS(DF$1= 0,"", NOT(ISBLANK(CO697)), 0, ISBLANK(CO697), $Q697-$S697+BA697-BX697)</f>
        <v>0</v>
      </c>
      <c r="DG697" s="160" cm="1">
        <f t="array" ref="DG697">_xlfn.IFS(DG$1= 0,"", NOT(ISBLANK(CP697)), 0, ISBLANK(CP697), $Q697-$S697+BB697-BY697)</f>
        <v>0</v>
      </c>
      <c r="DH697" s="160" cm="1">
        <f t="array" ref="DH697">_xlfn.IFS(DH$1= 0,"", NOT(ISBLANK(CQ697)), 0, ISBLANK(CQ697), $Q697-$S697+BC697-BZ697)</f>
        <v>0</v>
      </c>
      <c r="DI697" s="160" cm="1">
        <f t="array" ref="DI697">_xlfn.IFS(DI$1= 0,"", NOT(ISBLANK(CR697)), 0, ISBLANK(CR697), $Q697-$S697+BD697-CA697)</f>
        <v>0</v>
      </c>
      <c r="DJ697" s="160" t="str" cm="1">
        <f t="array" ref="DJ697">_xlfn.IFS(DJ$1= 0,"", NOT(ISBLANK(CS697)), 0, ISBLANK(CS697), $Q697-$S697+BE697-CB697)</f>
        <v/>
      </c>
      <c r="DK697" s="160" t="str" cm="1">
        <f t="array" ref="DK697">_xlfn.IFS(DK$1= 0,"", NOT(ISBLANK(CT697)), 0, ISBLANK(CT697), $Q697-$S697+BF697-CC697)</f>
        <v/>
      </c>
      <c r="DL697" s="162" t="str" cm="1">
        <f t="array" ref="DL697">_xlfn.IFS(DL$1= 0,"", NOT(ISBLANK(CU697)), 0, ISBLANK(CU697), $Q697-$S697+BG697-CD697)</f>
        <v/>
      </c>
      <c r="DM697" s="162" t="str" cm="1">
        <f t="array" ref="DM697">_xlfn.IFS(DM$1= 0,"", NOT(ISBLANK(CV697)), 0, ISBLANK(CV697), $Q697-$S697+BH697-CE697)</f>
        <v/>
      </c>
      <c r="DN697" s="162" t="str" cm="1">
        <f t="array" ref="DN697">_xlfn.IFS(DN$1= 0,"", NOT(ISBLANK(CW697)), 0, ISBLANK(CW697), $Q697-$S697+BI697-CF697)</f>
        <v/>
      </c>
      <c r="DO697" s="162" t="str" cm="1">
        <f t="array" ref="DO697">_xlfn.IFS(DO$1= 0,"", NOT(ISBLANK(CX697)), 0, ISBLANK(CX697), $Q697-$S697+BJ697-CG697)</f>
        <v/>
      </c>
      <c r="DP697" s="162" t="str" cm="1">
        <f t="array" ref="DP697">_xlfn.IFS(DP$1= 0,"", NOT(ISBLANK(CY697)), 0, ISBLANK(CY697), $Q697-$S697+BK697-CH697)</f>
        <v/>
      </c>
      <c r="DQ697" s="162" t="str" cm="1">
        <f t="array" ref="DQ697">_xlfn.IFS(DQ$1= 0,"", NOT(ISBLANK(CZ697)), 0, ISBLANK(CZ697), $Q697-$S697+BL697-CI697)</f>
        <v/>
      </c>
      <c r="DR697" s="163" t="str" cm="1">
        <f t="array" ref="DR697">_xlfn.IFS(DR$1= 0,"", NOT(ISBLANK(DA697)), 0, ISBLANK(DA697), $Q697-$S697+BM697-CJ697)</f>
        <v/>
      </c>
    </row>
    <row r="698" spans="1:122" ht="16.5" x14ac:dyDescent="0.3">
      <c r="A698" s="135"/>
      <c r="B698" s="136"/>
      <c r="C698" s="136"/>
      <c r="D698" s="137"/>
      <c r="E698" s="176"/>
      <c r="F698" s="182"/>
      <c r="G698" s="183"/>
      <c r="H698" s="183"/>
      <c r="I698" s="183"/>
      <c r="J698" s="183"/>
      <c r="K698" s="183"/>
      <c r="L698" s="183"/>
      <c r="M698" s="186"/>
      <c r="N698" s="182"/>
      <c r="O698" s="184"/>
      <c r="P698" s="178"/>
      <c r="Q698" s="118">
        <f t="shared" ref="Q698:Q761" si="221">IFERROR(10*LOG10(A698)+ROUND(IF(AND(A698&gt;0, O698&gt;0), N698+ABS(10*LOG10(P698/(4*PI()*CONVERT(O698,"ft", "m")^2))), N698),0), 0)</f>
        <v>0</v>
      </c>
      <c r="R698" s="3"/>
      <c r="S698" s="3"/>
      <c r="T698" s="4"/>
      <c r="U698" s="4"/>
      <c r="V698" s="99">
        <f t="shared" ref="V698:V761" si="222">SUM(W698:X698)</f>
        <v>0</v>
      </c>
      <c r="W698" s="161"/>
      <c r="X698" s="138"/>
      <c r="AH698" s="158" t="str">
        <f t="array" ref="AH698">IF(OR(AH$1=0, $A698=""),"",SQRT((_xlfn.XLOOKUP(AH$1,$Z$2:$Z$16,$AA$2:$AA$16)-$T698)^2+(_xlfn.XLOOKUP(AH$1,$Z$2:$Z$16,$AB$2:$AB$16)-$U698)^2+(_xlfn.XLOOKUP(AH$1,$Z$2:$Z$16,$AC$2:$AC$16-$V698)^2)))</f>
        <v/>
      </c>
      <c r="AI698" s="140" t="str">
        <f t="array" ref="AI698">IF(OR(AI$1=0, $A698=""),"",SQRT((_xlfn.XLOOKUP(AI$1,$Z$2:$Z$16,$AA$2:$AA$16)-$T698)^2+(_xlfn.XLOOKUP(AI$1,$Z$2:$Z$16,$AB$2:$AB$16)-$U698)^2+(_xlfn.XLOOKUP(AI$1,$Z$2:$Z$16,$AC$2:$AC$16-$V698)^2)))</f>
        <v/>
      </c>
      <c r="AJ698" s="140" t="str">
        <f t="array" ref="AJ698">IF(OR(AJ$1=0, $A698=""),"",SQRT((_xlfn.XLOOKUP(AJ$1,$Z$2:$Z$16,$AA$2:$AA$16)-$T698)^2+(_xlfn.XLOOKUP(AJ$1,$Z$2:$Z$16,$AB$2:$AB$16)-$U698)^2+(_xlfn.XLOOKUP(AJ$1,$Z$2:$Z$16,$AC$2:$AC$16-$V698)^2)))</f>
        <v/>
      </c>
      <c r="AK698" s="140" t="str">
        <f t="array" ref="AK698">IF(OR(AK$1=0, $A698=""),"",SQRT((_xlfn.XLOOKUP(AK$1,$Z$2:$Z$16,$AA$2:$AA$16)-$T698)^2+(_xlfn.XLOOKUP(AK$1,$Z$2:$Z$16,$AB$2:$AB$16)-$U698)^2+(_xlfn.XLOOKUP(AK$1,$Z$2:$Z$16,$AC$2:$AC$16-$V698)^2)))</f>
        <v/>
      </c>
      <c r="AL698" s="140" t="str">
        <f t="array" ref="AL698">IF(OR(AL$1=0, $A698=""),"",SQRT((_xlfn.XLOOKUP(AL$1,$Z$2:$Z$16,$AA$2:$AA$16)-$T698)^2+(_xlfn.XLOOKUP(AL$1,$Z$2:$Z$16,$AB$2:$AB$16)-$U698)^2+(_xlfn.XLOOKUP(AL$1,$Z$2:$Z$16,$AC$2:$AC$16-$V698)^2)))</f>
        <v/>
      </c>
      <c r="AM698" s="140" t="str">
        <f t="array" ref="AM698">IF(OR(AM$1=0, $A698=""),"",SQRT((_xlfn.XLOOKUP(AM$1,$Z$2:$Z$16,$AA$2:$AA$16)-$T698)^2+(_xlfn.XLOOKUP(AM$1,$Z$2:$Z$16,$AB$2:$AB$16)-$U698)^2+(_xlfn.XLOOKUP(AM$1,$Z$2:$Z$16,$AC$2:$AC$16-$V698)^2)))</f>
        <v/>
      </c>
      <c r="AN698" s="140" t="str">
        <f t="array" ref="AN698">IF(OR(AN$1=0, $A698=""),"",SQRT((_xlfn.XLOOKUP(AN$1,$Z$2:$Z$16,$AA$2:$AA$16)-$T698)^2+(_xlfn.XLOOKUP(AN$1,$Z$2:$Z$16,$AB$2:$AB$16)-$U698)^2+(_xlfn.XLOOKUP(AN$1,$Z$2:$Z$16,$AC$2:$AC$16-$V698)^2)))</f>
        <v/>
      </c>
      <c r="AO698" s="140" t="str">
        <f t="array" ref="AO698">IF(OR(AO$1=0, $A698=""),"",SQRT((_xlfn.XLOOKUP(AO$1,$Z$2:$Z$16,$AA$2:$AA$16)-$T698)^2+(_xlfn.XLOOKUP(AO$1,$Z$2:$Z$16,$AB$2:$AB$16)-$U698)^2+(_xlfn.XLOOKUP(AO$1,$Z$2:$Z$16,$AC$2:$AC$16-$V698)^2)))</f>
        <v/>
      </c>
      <c r="AP698" s="141" t="str">
        <f t="array" ref="AP698">IF(OR(AP$1=0, $A698=""),"",SQRT((_xlfn.XLOOKUP(AP$1,$Z$2:$Z$16,$AA$2:$AA$16)-$T698)^2+(_xlfn.XLOOKUP(AP$1,$Z$2:$Z$16,$AB$2:$AB$16)-$U698)^2+(_xlfn.XLOOKUP(AP$1,$Z$2:$Z$16,$AC$2:$AC$16-$V698)^2)))</f>
        <v/>
      </c>
      <c r="AQ698" s="141" t="str">
        <f t="array" ref="AQ698">IF(OR(AQ$1=0, $A698=""),"",SQRT((_xlfn.XLOOKUP(AQ$1,$Z$2:$Z$16,$AA$2:$AA$16)-$T698)^2+(_xlfn.XLOOKUP(AQ$1,$Z$2:$Z$16,$AB$2:$AB$16)-$U698)^2+(_xlfn.XLOOKUP(AQ$1,$Z$2:$Z$16,$AC$2:$AC$16-$V698)^2)))</f>
        <v/>
      </c>
      <c r="AR698" s="141" t="str">
        <f t="array" ref="AR698">IF(OR(AR$1=0, $A698=""),"",SQRT((_xlfn.XLOOKUP(AR$1,$Z$2:$Z$16,$AA$2:$AA$16)-$T698)^2+(_xlfn.XLOOKUP(AR$1,$Z$2:$Z$16,$AB$2:$AB$16)-$U698)^2+(_xlfn.XLOOKUP(AR$1,$Z$2:$Z$16,$AC$2:$AC$16-$V698)^2)))</f>
        <v/>
      </c>
      <c r="AS698" s="141" t="str">
        <f t="array" ref="AS698">IF(OR(AS$1=0, $A698=""),"",SQRT((_xlfn.XLOOKUP(AS$1,$Z$2:$Z$16,$AA$2:$AA$16)-$T698)^2+(_xlfn.XLOOKUP(AS$1,$Z$2:$Z$16,$AB$2:$AB$16)-$U698)^2+(_xlfn.XLOOKUP(AS$1,$Z$2:$Z$16,$AC$2:$AC$16-$V698)^2)))</f>
        <v/>
      </c>
      <c r="AT698" s="141" t="str">
        <f t="array" ref="AT698">IF(OR(AT$1=0, $A698=""),"",SQRT((_xlfn.XLOOKUP(AT$1,$Z$2:$Z$16,$AA$2:$AA$16)-$T698)^2+(_xlfn.XLOOKUP(AT$1,$Z$2:$Z$16,$AB$2:$AB$16)-$U698)^2+(_xlfn.XLOOKUP(AT$1,$Z$2:$Z$16,$AC$2:$AC$16-$V698)^2)))</f>
        <v/>
      </c>
      <c r="AU698" s="141" t="str">
        <f t="array" ref="AU698">IF(OR(AU$1=0, $A698=""),"",SQRT((_xlfn.XLOOKUP(AU$1,$Z$2:$Z$16,$AA$2:$AA$16)-$T698)^2+(_xlfn.XLOOKUP(AU$1,$Z$2:$Z$16,$AB$2:$AB$16)-$U698)^2+(_xlfn.XLOOKUP(AU$1,$Z$2:$Z$16,$AC$2:$AC$16-$V698)^2)))</f>
        <v/>
      </c>
      <c r="AV698" s="142" t="str">
        <f t="array" ref="AV698">IF(OR(AV$1=0, $A698=""),"",SQRT((_xlfn.XLOOKUP(AV$1,$Z$2:$Z$16,$AA$2:$AA$16)-$T698)^2+(_xlfn.XLOOKUP(AV$1,$Z$2:$Z$16,$AB$2:$AB$16)-$U698)^2+(_xlfn.XLOOKUP(AV$1,$Z$2:$Z$16,$AC$2:$AC$16-$V698)^2)))</f>
        <v/>
      </c>
      <c r="AW698" s="124"/>
      <c r="AX698" s="124"/>
      <c r="AY698" s="125">
        <f t="shared" ref="AY698:AY761" si="223">IFERROR(-ABS(10*LOG10(($R698/(4*PI()*CONVERT(AH698,"ft","m")^2)))),0)</f>
        <v>0</v>
      </c>
      <c r="AZ698" s="143">
        <f t="shared" ref="AZ698:AZ761" si="224">IFERROR(-ABS(10*LOG10(($R698/(4*PI()*CONVERT(AI698,"ft","m")^2)))),0)</f>
        <v>0</v>
      </c>
      <c r="BA698" s="143">
        <f t="shared" ref="BA698:BA761" si="225">IFERROR(-ABS(10*LOG10(($R698/(4*PI()*CONVERT(AJ698,"ft","m")^2)))),0)</f>
        <v>0</v>
      </c>
      <c r="BB698" s="143">
        <f t="shared" ref="BB698:BB761" si="226">IFERROR(-ABS(10*LOG10(($R698/(4*PI()*CONVERT(AK698,"ft","m")^2)))),0)</f>
        <v>0</v>
      </c>
      <c r="BC698" s="143">
        <f t="shared" ref="BC698:BC761" si="227">IFERROR(-ABS(10*LOG10(($R698/(4*PI()*CONVERT(AL698,"ft","m")^2)))),0)</f>
        <v>0</v>
      </c>
      <c r="BD698" s="143">
        <f t="shared" ref="BD698:BD761" si="228">IFERROR(-ABS(10*LOG10(($R698/(4*PI()*CONVERT(AM698,"ft","m")^2)))),0)</f>
        <v>0</v>
      </c>
      <c r="BE698" s="143">
        <f t="shared" ref="BE698:BE761" si="229">IFERROR(-ABS(10*LOG10(($R698/(4*PI()*CONVERT(AN698,"ft","m")^2)))),0)</f>
        <v>0</v>
      </c>
      <c r="BF698" s="143">
        <f t="shared" ref="BF698:BF761" si="230">IFERROR(-ABS(10*LOG10(($R698/(4*PI()*CONVERT(AO698,"ft","m")^2)))),0)</f>
        <v>0</v>
      </c>
      <c r="BG698" s="144">
        <f t="shared" ref="BG698:BG761" si="231">IFERROR(-ABS(10*LOG10(($R698/(4*PI()*CONVERT(AP698,"ft","m")^2)))),0)</f>
        <v>0</v>
      </c>
      <c r="BH698" s="144">
        <f t="shared" ref="BH698:BH761" si="232">IFERROR(-ABS(10*LOG10(($R698/(4*PI()*CONVERT(AQ698,"ft","m")^2)))),0)</f>
        <v>0</v>
      </c>
      <c r="BI698" s="144">
        <f t="shared" ref="BI698:BI761" si="233">IFERROR(-ABS(10*LOG10(($R698/(4*PI()*CONVERT(AR698,"ft","m")^2)))),0)</f>
        <v>0</v>
      </c>
      <c r="BJ698" s="144">
        <f t="shared" ref="BJ698:BJ761" si="234">IFERROR(-ABS(10*LOG10(($R698/(4*PI()*CONVERT(AS698,"ft","m")^2)))),0)</f>
        <v>0</v>
      </c>
      <c r="BK698" s="144">
        <f t="shared" ref="BK698:BK761" si="235">IFERROR(-ABS(10*LOG10(($R698/(4*PI()*CONVERT(AT698,"ft","m")^2)))),0)</f>
        <v>0</v>
      </c>
      <c r="BL698" s="144">
        <f t="shared" ref="BL698:BL761" si="236">IFERROR(-ABS(10*LOG10(($R698/(4*PI()*CONVERT(AU698,"ft","m")^2)))),0)</f>
        <v>0</v>
      </c>
      <c r="BM698" s="145">
        <f t="shared" ref="BM698:BM761" si="237">IFERROR(-ABS(10*LOG10(($R698/(4*PI()*CONVERT(AV698,"ft","m")^2)))),0)</f>
        <v>0</v>
      </c>
      <c r="BN698" s="124"/>
      <c r="BO698" s="124"/>
      <c r="BP698" s="124"/>
      <c r="BQ698" s="124"/>
      <c r="BR698" s="124"/>
      <c r="BS698" s="124"/>
      <c r="BT698" s="124"/>
      <c r="BU698" s="124"/>
      <c r="BV698" s="130"/>
      <c r="BW698" s="130"/>
      <c r="BX698" s="130"/>
      <c r="BY698" s="130"/>
      <c r="BZ698" s="130"/>
      <c r="CA698" s="130"/>
      <c r="CB698" s="130"/>
      <c r="CC698" s="130"/>
      <c r="CD698" s="130"/>
      <c r="CE698" s="130"/>
      <c r="CF698" s="130"/>
      <c r="CG698" s="130"/>
      <c r="CH698" s="130"/>
      <c r="CI698" s="130"/>
      <c r="CJ698" s="130"/>
      <c r="CL698" s="124"/>
      <c r="CM698" s="130" t="s">
        <v>32</v>
      </c>
      <c r="CN698" s="130"/>
      <c r="CO698" s="130"/>
      <c r="CP698" s="130"/>
      <c r="CQ698" s="130"/>
      <c r="CR698" s="130"/>
      <c r="CS698" s="130"/>
      <c r="CT698" s="130"/>
      <c r="CU698" s="130"/>
      <c r="CV698" s="130"/>
      <c r="CW698" s="130"/>
      <c r="CX698" s="130"/>
      <c r="CY698" s="130"/>
      <c r="CZ698" s="130"/>
      <c r="DA698" s="130"/>
      <c r="DD698" s="159" cm="1">
        <f t="array" ref="DD698">_xlfn.IFS(DD$1= 0,"", NOT(ISBLANK(CM698)), 0, ISBLANK(CM698), $Q698-$S698+AY698-BV698)</f>
        <v>0</v>
      </c>
      <c r="DE698" s="160" cm="1">
        <f t="array" ref="DE698">_xlfn.IFS(DE$1= 0,"", NOT(ISBLANK(CN698)), 0, ISBLANK(CN698), $Q698-$S698+AZ698-BW698)</f>
        <v>0</v>
      </c>
      <c r="DF698" s="160" cm="1">
        <f t="array" ref="DF698">_xlfn.IFS(DF$1= 0,"", NOT(ISBLANK(CO698)), 0, ISBLANK(CO698), $Q698-$S698+BA698-BX698)</f>
        <v>0</v>
      </c>
      <c r="DG698" s="160" cm="1">
        <f t="array" ref="DG698">_xlfn.IFS(DG$1= 0,"", NOT(ISBLANK(CP698)), 0, ISBLANK(CP698), $Q698-$S698+BB698-BY698)</f>
        <v>0</v>
      </c>
      <c r="DH698" s="160" cm="1">
        <f t="array" ref="DH698">_xlfn.IFS(DH$1= 0,"", NOT(ISBLANK(CQ698)), 0, ISBLANK(CQ698), $Q698-$S698+BC698-BZ698)</f>
        <v>0</v>
      </c>
      <c r="DI698" s="160" cm="1">
        <f t="array" ref="DI698">_xlfn.IFS(DI$1= 0,"", NOT(ISBLANK(CR698)), 0, ISBLANK(CR698), $Q698-$S698+BD698-CA698)</f>
        <v>0</v>
      </c>
      <c r="DJ698" s="160" t="str" cm="1">
        <f t="array" ref="DJ698">_xlfn.IFS(DJ$1= 0,"", NOT(ISBLANK(CS698)), 0, ISBLANK(CS698), $Q698-$S698+BE698-CB698)</f>
        <v/>
      </c>
      <c r="DK698" s="160" t="str" cm="1">
        <f t="array" ref="DK698">_xlfn.IFS(DK$1= 0,"", NOT(ISBLANK(CT698)), 0, ISBLANK(CT698), $Q698-$S698+BF698-CC698)</f>
        <v/>
      </c>
      <c r="DL698" s="162" t="str" cm="1">
        <f t="array" ref="DL698">_xlfn.IFS(DL$1= 0,"", NOT(ISBLANK(CU698)), 0, ISBLANK(CU698), $Q698-$S698+BG698-CD698)</f>
        <v/>
      </c>
      <c r="DM698" s="162" t="str" cm="1">
        <f t="array" ref="DM698">_xlfn.IFS(DM$1= 0,"", NOT(ISBLANK(CV698)), 0, ISBLANK(CV698), $Q698-$S698+BH698-CE698)</f>
        <v/>
      </c>
      <c r="DN698" s="162" t="str" cm="1">
        <f t="array" ref="DN698">_xlfn.IFS(DN$1= 0,"", NOT(ISBLANK(CW698)), 0, ISBLANK(CW698), $Q698-$S698+BI698-CF698)</f>
        <v/>
      </c>
      <c r="DO698" s="162" t="str" cm="1">
        <f t="array" ref="DO698">_xlfn.IFS(DO$1= 0,"", NOT(ISBLANK(CX698)), 0, ISBLANK(CX698), $Q698-$S698+BJ698-CG698)</f>
        <v/>
      </c>
      <c r="DP698" s="162" t="str" cm="1">
        <f t="array" ref="DP698">_xlfn.IFS(DP$1= 0,"", NOT(ISBLANK(CY698)), 0, ISBLANK(CY698), $Q698-$S698+BK698-CH698)</f>
        <v/>
      </c>
      <c r="DQ698" s="162" t="str" cm="1">
        <f t="array" ref="DQ698">_xlfn.IFS(DQ$1= 0,"", NOT(ISBLANK(CZ698)), 0, ISBLANK(CZ698), $Q698-$S698+BL698-CI698)</f>
        <v/>
      </c>
      <c r="DR698" s="163" t="str" cm="1">
        <f t="array" ref="DR698">_xlfn.IFS(DR$1= 0,"", NOT(ISBLANK(DA698)), 0, ISBLANK(DA698), $Q698-$S698+BM698-CJ698)</f>
        <v/>
      </c>
    </row>
    <row r="699" spans="1:122" ht="16.5" x14ac:dyDescent="0.3">
      <c r="A699" s="135"/>
      <c r="B699" s="136"/>
      <c r="C699" s="136"/>
      <c r="D699" s="137"/>
      <c r="E699" s="176"/>
      <c r="F699" s="182"/>
      <c r="G699" s="183"/>
      <c r="H699" s="183"/>
      <c r="I699" s="183"/>
      <c r="J699" s="183"/>
      <c r="K699" s="183"/>
      <c r="L699" s="183"/>
      <c r="M699" s="186"/>
      <c r="N699" s="182"/>
      <c r="O699" s="184"/>
      <c r="P699" s="178"/>
      <c r="Q699" s="118">
        <f t="shared" si="221"/>
        <v>0</v>
      </c>
      <c r="R699" s="3"/>
      <c r="S699" s="3"/>
      <c r="T699" s="4"/>
      <c r="U699" s="4"/>
      <c r="V699" s="99">
        <f t="shared" si="222"/>
        <v>0</v>
      </c>
      <c r="W699" s="161"/>
      <c r="X699" s="138"/>
      <c r="AH699" s="158" t="str">
        <f t="array" ref="AH699">IF(OR(AH$1=0, $A699=""),"",SQRT((_xlfn.XLOOKUP(AH$1,$Z$2:$Z$16,$AA$2:$AA$16)-$T699)^2+(_xlfn.XLOOKUP(AH$1,$Z$2:$Z$16,$AB$2:$AB$16)-$U699)^2+(_xlfn.XLOOKUP(AH$1,$Z$2:$Z$16,$AC$2:$AC$16-$V699)^2)))</f>
        <v/>
      </c>
      <c r="AI699" s="140" t="str">
        <f t="array" ref="AI699">IF(OR(AI$1=0, $A699=""),"",SQRT((_xlfn.XLOOKUP(AI$1,$Z$2:$Z$16,$AA$2:$AA$16)-$T699)^2+(_xlfn.XLOOKUP(AI$1,$Z$2:$Z$16,$AB$2:$AB$16)-$U699)^2+(_xlfn.XLOOKUP(AI$1,$Z$2:$Z$16,$AC$2:$AC$16-$V699)^2)))</f>
        <v/>
      </c>
      <c r="AJ699" s="140" t="str">
        <f t="array" ref="AJ699">IF(OR(AJ$1=0, $A699=""),"",SQRT((_xlfn.XLOOKUP(AJ$1,$Z$2:$Z$16,$AA$2:$AA$16)-$T699)^2+(_xlfn.XLOOKUP(AJ$1,$Z$2:$Z$16,$AB$2:$AB$16)-$U699)^2+(_xlfn.XLOOKUP(AJ$1,$Z$2:$Z$16,$AC$2:$AC$16-$V699)^2)))</f>
        <v/>
      </c>
      <c r="AK699" s="140" t="str">
        <f t="array" ref="AK699">IF(OR(AK$1=0, $A699=""),"",SQRT((_xlfn.XLOOKUP(AK$1,$Z$2:$Z$16,$AA$2:$AA$16)-$T699)^2+(_xlfn.XLOOKUP(AK$1,$Z$2:$Z$16,$AB$2:$AB$16)-$U699)^2+(_xlfn.XLOOKUP(AK$1,$Z$2:$Z$16,$AC$2:$AC$16-$V699)^2)))</f>
        <v/>
      </c>
      <c r="AL699" s="140" t="str">
        <f t="array" ref="AL699">IF(OR(AL$1=0, $A699=""),"",SQRT((_xlfn.XLOOKUP(AL$1,$Z$2:$Z$16,$AA$2:$AA$16)-$T699)^2+(_xlfn.XLOOKUP(AL$1,$Z$2:$Z$16,$AB$2:$AB$16)-$U699)^2+(_xlfn.XLOOKUP(AL$1,$Z$2:$Z$16,$AC$2:$AC$16-$V699)^2)))</f>
        <v/>
      </c>
      <c r="AM699" s="140" t="str">
        <f t="array" ref="AM699">IF(OR(AM$1=0, $A699=""),"",SQRT((_xlfn.XLOOKUP(AM$1,$Z$2:$Z$16,$AA$2:$AA$16)-$T699)^2+(_xlfn.XLOOKUP(AM$1,$Z$2:$Z$16,$AB$2:$AB$16)-$U699)^2+(_xlfn.XLOOKUP(AM$1,$Z$2:$Z$16,$AC$2:$AC$16-$V699)^2)))</f>
        <v/>
      </c>
      <c r="AN699" s="140" t="str">
        <f t="array" ref="AN699">IF(OR(AN$1=0, $A699=""),"",SQRT((_xlfn.XLOOKUP(AN$1,$Z$2:$Z$16,$AA$2:$AA$16)-$T699)^2+(_xlfn.XLOOKUP(AN$1,$Z$2:$Z$16,$AB$2:$AB$16)-$U699)^2+(_xlfn.XLOOKUP(AN$1,$Z$2:$Z$16,$AC$2:$AC$16-$V699)^2)))</f>
        <v/>
      </c>
      <c r="AO699" s="140" t="str">
        <f t="array" ref="AO699">IF(OR(AO$1=0, $A699=""),"",SQRT((_xlfn.XLOOKUP(AO$1,$Z$2:$Z$16,$AA$2:$AA$16)-$T699)^2+(_xlfn.XLOOKUP(AO$1,$Z$2:$Z$16,$AB$2:$AB$16)-$U699)^2+(_xlfn.XLOOKUP(AO$1,$Z$2:$Z$16,$AC$2:$AC$16-$V699)^2)))</f>
        <v/>
      </c>
      <c r="AP699" s="141" t="str">
        <f t="array" ref="AP699">IF(OR(AP$1=0, $A699=""),"",SQRT((_xlfn.XLOOKUP(AP$1,$Z$2:$Z$16,$AA$2:$AA$16)-$T699)^2+(_xlfn.XLOOKUP(AP$1,$Z$2:$Z$16,$AB$2:$AB$16)-$U699)^2+(_xlfn.XLOOKUP(AP$1,$Z$2:$Z$16,$AC$2:$AC$16-$V699)^2)))</f>
        <v/>
      </c>
      <c r="AQ699" s="141" t="str">
        <f t="array" ref="AQ699">IF(OR(AQ$1=0, $A699=""),"",SQRT((_xlfn.XLOOKUP(AQ$1,$Z$2:$Z$16,$AA$2:$AA$16)-$T699)^2+(_xlfn.XLOOKUP(AQ$1,$Z$2:$Z$16,$AB$2:$AB$16)-$U699)^2+(_xlfn.XLOOKUP(AQ$1,$Z$2:$Z$16,$AC$2:$AC$16-$V699)^2)))</f>
        <v/>
      </c>
      <c r="AR699" s="141" t="str">
        <f t="array" ref="AR699">IF(OR(AR$1=0, $A699=""),"",SQRT((_xlfn.XLOOKUP(AR$1,$Z$2:$Z$16,$AA$2:$AA$16)-$T699)^2+(_xlfn.XLOOKUP(AR$1,$Z$2:$Z$16,$AB$2:$AB$16)-$U699)^2+(_xlfn.XLOOKUP(AR$1,$Z$2:$Z$16,$AC$2:$AC$16-$V699)^2)))</f>
        <v/>
      </c>
      <c r="AS699" s="141" t="str">
        <f t="array" ref="AS699">IF(OR(AS$1=0, $A699=""),"",SQRT((_xlfn.XLOOKUP(AS$1,$Z$2:$Z$16,$AA$2:$AA$16)-$T699)^2+(_xlfn.XLOOKUP(AS$1,$Z$2:$Z$16,$AB$2:$AB$16)-$U699)^2+(_xlfn.XLOOKUP(AS$1,$Z$2:$Z$16,$AC$2:$AC$16-$V699)^2)))</f>
        <v/>
      </c>
      <c r="AT699" s="141" t="str">
        <f t="array" ref="AT699">IF(OR(AT$1=0, $A699=""),"",SQRT((_xlfn.XLOOKUP(AT$1,$Z$2:$Z$16,$AA$2:$AA$16)-$T699)^2+(_xlfn.XLOOKUP(AT$1,$Z$2:$Z$16,$AB$2:$AB$16)-$U699)^2+(_xlfn.XLOOKUP(AT$1,$Z$2:$Z$16,$AC$2:$AC$16-$V699)^2)))</f>
        <v/>
      </c>
      <c r="AU699" s="141" t="str">
        <f t="array" ref="AU699">IF(OR(AU$1=0, $A699=""),"",SQRT((_xlfn.XLOOKUP(AU$1,$Z$2:$Z$16,$AA$2:$AA$16)-$T699)^2+(_xlfn.XLOOKUP(AU$1,$Z$2:$Z$16,$AB$2:$AB$16)-$U699)^2+(_xlfn.XLOOKUP(AU$1,$Z$2:$Z$16,$AC$2:$AC$16-$V699)^2)))</f>
        <v/>
      </c>
      <c r="AV699" s="142" t="str">
        <f t="array" ref="AV699">IF(OR(AV$1=0, $A699=""),"",SQRT((_xlfn.XLOOKUP(AV$1,$Z$2:$Z$16,$AA$2:$AA$16)-$T699)^2+(_xlfn.XLOOKUP(AV$1,$Z$2:$Z$16,$AB$2:$AB$16)-$U699)^2+(_xlfn.XLOOKUP(AV$1,$Z$2:$Z$16,$AC$2:$AC$16-$V699)^2)))</f>
        <v/>
      </c>
      <c r="AW699" s="124"/>
      <c r="AX699" s="124"/>
      <c r="AY699" s="125">
        <f t="shared" si="223"/>
        <v>0</v>
      </c>
      <c r="AZ699" s="143">
        <f t="shared" si="224"/>
        <v>0</v>
      </c>
      <c r="BA699" s="143">
        <f t="shared" si="225"/>
        <v>0</v>
      </c>
      <c r="BB699" s="143">
        <f t="shared" si="226"/>
        <v>0</v>
      </c>
      <c r="BC699" s="143">
        <f t="shared" si="227"/>
        <v>0</v>
      </c>
      <c r="BD699" s="143">
        <f t="shared" si="228"/>
        <v>0</v>
      </c>
      <c r="BE699" s="143">
        <f t="shared" si="229"/>
        <v>0</v>
      </c>
      <c r="BF699" s="143">
        <f t="shared" si="230"/>
        <v>0</v>
      </c>
      <c r="BG699" s="144">
        <f t="shared" si="231"/>
        <v>0</v>
      </c>
      <c r="BH699" s="144">
        <f t="shared" si="232"/>
        <v>0</v>
      </c>
      <c r="BI699" s="144">
        <f t="shared" si="233"/>
        <v>0</v>
      </c>
      <c r="BJ699" s="144">
        <f t="shared" si="234"/>
        <v>0</v>
      </c>
      <c r="BK699" s="144">
        <f t="shared" si="235"/>
        <v>0</v>
      </c>
      <c r="BL699" s="144">
        <f t="shared" si="236"/>
        <v>0</v>
      </c>
      <c r="BM699" s="145">
        <f t="shared" si="237"/>
        <v>0</v>
      </c>
      <c r="BN699" s="124"/>
      <c r="BO699" s="124"/>
      <c r="BP699" s="124"/>
      <c r="BQ699" s="124"/>
      <c r="BR699" s="124"/>
      <c r="BS699" s="124"/>
      <c r="BT699" s="124"/>
      <c r="BU699" s="124"/>
      <c r="BV699" s="130"/>
      <c r="BW699" s="130"/>
      <c r="BX699" s="130"/>
      <c r="BY699" s="130"/>
      <c r="BZ699" s="130"/>
      <c r="CA699" s="130"/>
      <c r="CB699" s="130"/>
      <c r="CC699" s="130"/>
      <c r="CD699" s="130"/>
      <c r="CE699" s="130"/>
      <c r="CF699" s="130"/>
      <c r="CG699" s="130"/>
      <c r="CH699" s="130"/>
      <c r="CI699" s="130"/>
      <c r="CJ699" s="130"/>
      <c r="CL699" s="124"/>
      <c r="CM699" s="130" t="s">
        <v>32</v>
      </c>
      <c r="CN699" s="130"/>
      <c r="CO699" s="130"/>
      <c r="CP699" s="130"/>
      <c r="CQ699" s="130"/>
      <c r="CR699" s="130"/>
      <c r="CS699" s="130"/>
      <c r="CT699" s="130"/>
      <c r="CU699" s="130"/>
      <c r="CV699" s="130"/>
      <c r="CW699" s="130"/>
      <c r="CX699" s="130"/>
      <c r="CY699" s="130"/>
      <c r="CZ699" s="130"/>
      <c r="DA699" s="130"/>
      <c r="DD699" s="159" cm="1">
        <f t="array" ref="DD699">_xlfn.IFS(DD$1= 0,"", NOT(ISBLANK(CM699)), 0, ISBLANK(CM699), $Q699-$S699+AY699-BV699)</f>
        <v>0</v>
      </c>
      <c r="DE699" s="160" cm="1">
        <f t="array" ref="DE699">_xlfn.IFS(DE$1= 0,"", NOT(ISBLANK(CN699)), 0, ISBLANK(CN699), $Q699-$S699+AZ699-BW699)</f>
        <v>0</v>
      </c>
      <c r="DF699" s="160" cm="1">
        <f t="array" ref="DF699">_xlfn.IFS(DF$1= 0,"", NOT(ISBLANK(CO699)), 0, ISBLANK(CO699), $Q699-$S699+BA699-BX699)</f>
        <v>0</v>
      </c>
      <c r="DG699" s="160" cm="1">
        <f t="array" ref="DG699">_xlfn.IFS(DG$1= 0,"", NOT(ISBLANK(CP699)), 0, ISBLANK(CP699), $Q699-$S699+BB699-BY699)</f>
        <v>0</v>
      </c>
      <c r="DH699" s="160" cm="1">
        <f t="array" ref="DH699">_xlfn.IFS(DH$1= 0,"", NOT(ISBLANK(CQ699)), 0, ISBLANK(CQ699), $Q699-$S699+BC699-BZ699)</f>
        <v>0</v>
      </c>
      <c r="DI699" s="160" cm="1">
        <f t="array" ref="DI699">_xlfn.IFS(DI$1= 0,"", NOT(ISBLANK(CR699)), 0, ISBLANK(CR699), $Q699-$S699+BD699-CA699)</f>
        <v>0</v>
      </c>
      <c r="DJ699" s="160" t="str" cm="1">
        <f t="array" ref="DJ699">_xlfn.IFS(DJ$1= 0,"", NOT(ISBLANK(CS699)), 0, ISBLANK(CS699), $Q699-$S699+BE699-CB699)</f>
        <v/>
      </c>
      <c r="DK699" s="160" t="str" cm="1">
        <f t="array" ref="DK699">_xlfn.IFS(DK$1= 0,"", NOT(ISBLANK(CT699)), 0, ISBLANK(CT699), $Q699-$S699+BF699-CC699)</f>
        <v/>
      </c>
      <c r="DL699" s="162" t="str" cm="1">
        <f t="array" ref="DL699">_xlfn.IFS(DL$1= 0,"", NOT(ISBLANK(CU699)), 0, ISBLANK(CU699), $Q699-$S699+BG699-CD699)</f>
        <v/>
      </c>
      <c r="DM699" s="162" t="str" cm="1">
        <f t="array" ref="DM699">_xlfn.IFS(DM$1= 0,"", NOT(ISBLANK(CV699)), 0, ISBLANK(CV699), $Q699-$S699+BH699-CE699)</f>
        <v/>
      </c>
      <c r="DN699" s="162" t="str" cm="1">
        <f t="array" ref="DN699">_xlfn.IFS(DN$1= 0,"", NOT(ISBLANK(CW699)), 0, ISBLANK(CW699), $Q699-$S699+BI699-CF699)</f>
        <v/>
      </c>
      <c r="DO699" s="162" t="str" cm="1">
        <f t="array" ref="DO699">_xlfn.IFS(DO$1= 0,"", NOT(ISBLANK(CX699)), 0, ISBLANK(CX699), $Q699-$S699+BJ699-CG699)</f>
        <v/>
      </c>
      <c r="DP699" s="162" t="str" cm="1">
        <f t="array" ref="DP699">_xlfn.IFS(DP$1= 0,"", NOT(ISBLANK(CY699)), 0, ISBLANK(CY699), $Q699-$S699+BK699-CH699)</f>
        <v/>
      </c>
      <c r="DQ699" s="162" t="str" cm="1">
        <f t="array" ref="DQ699">_xlfn.IFS(DQ$1= 0,"", NOT(ISBLANK(CZ699)), 0, ISBLANK(CZ699), $Q699-$S699+BL699-CI699)</f>
        <v/>
      </c>
      <c r="DR699" s="163" t="str" cm="1">
        <f t="array" ref="DR699">_xlfn.IFS(DR$1= 0,"", NOT(ISBLANK(DA699)), 0, ISBLANK(DA699), $Q699-$S699+BM699-CJ699)</f>
        <v/>
      </c>
    </row>
    <row r="700" spans="1:122" ht="16.5" x14ac:dyDescent="0.3">
      <c r="A700" s="135"/>
      <c r="B700" s="136"/>
      <c r="C700" s="136"/>
      <c r="D700" s="137"/>
      <c r="E700" s="176"/>
      <c r="F700" s="182"/>
      <c r="G700" s="183"/>
      <c r="H700" s="183"/>
      <c r="I700" s="183"/>
      <c r="J700" s="183"/>
      <c r="K700" s="183"/>
      <c r="L700" s="183"/>
      <c r="M700" s="186"/>
      <c r="N700" s="182"/>
      <c r="O700" s="184"/>
      <c r="P700" s="178"/>
      <c r="Q700" s="118">
        <f t="shared" si="221"/>
        <v>0</v>
      </c>
      <c r="R700" s="3"/>
      <c r="S700" s="3"/>
      <c r="T700" s="4"/>
      <c r="U700" s="4"/>
      <c r="V700" s="99">
        <f t="shared" si="222"/>
        <v>0</v>
      </c>
      <c r="W700" s="161"/>
      <c r="X700" s="138"/>
      <c r="AH700" s="158" t="str">
        <f t="array" ref="AH700">IF(OR(AH$1=0, $A700=""),"",SQRT((_xlfn.XLOOKUP(AH$1,$Z$2:$Z$16,$AA$2:$AA$16)-$T700)^2+(_xlfn.XLOOKUP(AH$1,$Z$2:$Z$16,$AB$2:$AB$16)-$U700)^2+(_xlfn.XLOOKUP(AH$1,$Z$2:$Z$16,$AC$2:$AC$16-$V700)^2)))</f>
        <v/>
      </c>
      <c r="AI700" s="140" t="str">
        <f t="array" ref="AI700">IF(OR(AI$1=0, $A700=""),"",SQRT((_xlfn.XLOOKUP(AI$1,$Z$2:$Z$16,$AA$2:$AA$16)-$T700)^2+(_xlfn.XLOOKUP(AI$1,$Z$2:$Z$16,$AB$2:$AB$16)-$U700)^2+(_xlfn.XLOOKUP(AI$1,$Z$2:$Z$16,$AC$2:$AC$16-$V700)^2)))</f>
        <v/>
      </c>
      <c r="AJ700" s="140" t="str">
        <f t="array" ref="AJ700">IF(OR(AJ$1=0, $A700=""),"",SQRT((_xlfn.XLOOKUP(AJ$1,$Z$2:$Z$16,$AA$2:$AA$16)-$T700)^2+(_xlfn.XLOOKUP(AJ$1,$Z$2:$Z$16,$AB$2:$AB$16)-$U700)^2+(_xlfn.XLOOKUP(AJ$1,$Z$2:$Z$16,$AC$2:$AC$16-$V700)^2)))</f>
        <v/>
      </c>
      <c r="AK700" s="140" t="str">
        <f t="array" ref="AK700">IF(OR(AK$1=0, $A700=""),"",SQRT((_xlfn.XLOOKUP(AK$1,$Z$2:$Z$16,$AA$2:$AA$16)-$T700)^2+(_xlfn.XLOOKUP(AK$1,$Z$2:$Z$16,$AB$2:$AB$16)-$U700)^2+(_xlfn.XLOOKUP(AK$1,$Z$2:$Z$16,$AC$2:$AC$16-$V700)^2)))</f>
        <v/>
      </c>
      <c r="AL700" s="140" t="str">
        <f t="array" ref="AL700">IF(OR(AL$1=0, $A700=""),"",SQRT((_xlfn.XLOOKUP(AL$1,$Z$2:$Z$16,$AA$2:$AA$16)-$T700)^2+(_xlfn.XLOOKUP(AL$1,$Z$2:$Z$16,$AB$2:$AB$16)-$U700)^2+(_xlfn.XLOOKUP(AL$1,$Z$2:$Z$16,$AC$2:$AC$16-$V700)^2)))</f>
        <v/>
      </c>
      <c r="AM700" s="140" t="str">
        <f t="array" ref="AM700">IF(OR(AM$1=0, $A700=""),"",SQRT((_xlfn.XLOOKUP(AM$1,$Z$2:$Z$16,$AA$2:$AA$16)-$T700)^2+(_xlfn.XLOOKUP(AM$1,$Z$2:$Z$16,$AB$2:$AB$16)-$U700)^2+(_xlfn.XLOOKUP(AM$1,$Z$2:$Z$16,$AC$2:$AC$16-$V700)^2)))</f>
        <v/>
      </c>
      <c r="AN700" s="140" t="str">
        <f t="array" ref="AN700">IF(OR(AN$1=0, $A700=""),"",SQRT((_xlfn.XLOOKUP(AN$1,$Z$2:$Z$16,$AA$2:$AA$16)-$T700)^2+(_xlfn.XLOOKUP(AN$1,$Z$2:$Z$16,$AB$2:$AB$16)-$U700)^2+(_xlfn.XLOOKUP(AN$1,$Z$2:$Z$16,$AC$2:$AC$16-$V700)^2)))</f>
        <v/>
      </c>
      <c r="AO700" s="140" t="str">
        <f t="array" ref="AO700">IF(OR(AO$1=0, $A700=""),"",SQRT((_xlfn.XLOOKUP(AO$1,$Z$2:$Z$16,$AA$2:$AA$16)-$T700)^2+(_xlfn.XLOOKUP(AO$1,$Z$2:$Z$16,$AB$2:$AB$16)-$U700)^2+(_xlfn.XLOOKUP(AO$1,$Z$2:$Z$16,$AC$2:$AC$16-$V700)^2)))</f>
        <v/>
      </c>
      <c r="AP700" s="141" t="str">
        <f t="array" ref="AP700">IF(OR(AP$1=0, $A700=""),"",SQRT((_xlfn.XLOOKUP(AP$1,$Z$2:$Z$16,$AA$2:$AA$16)-$T700)^2+(_xlfn.XLOOKUP(AP$1,$Z$2:$Z$16,$AB$2:$AB$16)-$U700)^2+(_xlfn.XLOOKUP(AP$1,$Z$2:$Z$16,$AC$2:$AC$16-$V700)^2)))</f>
        <v/>
      </c>
      <c r="AQ700" s="141" t="str">
        <f t="array" ref="AQ700">IF(OR(AQ$1=0, $A700=""),"",SQRT((_xlfn.XLOOKUP(AQ$1,$Z$2:$Z$16,$AA$2:$AA$16)-$T700)^2+(_xlfn.XLOOKUP(AQ$1,$Z$2:$Z$16,$AB$2:$AB$16)-$U700)^2+(_xlfn.XLOOKUP(AQ$1,$Z$2:$Z$16,$AC$2:$AC$16-$V700)^2)))</f>
        <v/>
      </c>
      <c r="AR700" s="141" t="str">
        <f t="array" ref="AR700">IF(OR(AR$1=0, $A700=""),"",SQRT((_xlfn.XLOOKUP(AR$1,$Z$2:$Z$16,$AA$2:$AA$16)-$T700)^2+(_xlfn.XLOOKUP(AR$1,$Z$2:$Z$16,$AB$2:$AB$16)-$U700)^2+(_xlfn.XLOOKUP(AR$1,$Z$2:$Z$16,$AC$2:$AC$16-$V700)^2)))</f>
        <v/>
      </c>
      <c r="AS700" s="141" t="str">
        <f t="array" ref="AS700">IF(OR(AS$1=0, $A700=""),"",SQRT((_xlfn.XLOOKUP(AS$1,$Z$2:$Z$16,$AA$2:$AA$16)-$T700)^2+(_xlfn.XLOOKUP(AS$1,$Z$2:$Z$16,$AB$2:$AB$16)-$U700)^2+(_xlfn.XLOOKUP(AS$1,$Z$2:$Z$16,$AC$2:$AC$16-$V700)^2)))</f>
        <v/>
      </c>
      <c r="AT700" s="141" t="str">
        <f t="array" ref="AT700">IF(OR(AT$1=0, $A700=""),"",SQRT((_xlfn.XLOOKUP(AT$1,$Z$2:$Z$16,$AA$2:$AA$16)-$T700)^2+(_xlfn.XLOOKUP(AT$1,$Z$2:$Z$16,$AB$2:$AB$16)-$U700)^2+(_xlfn.XLOOKUP(AT$1,$Z$2:$Z$16,$AC$2:$AC$16-$V700)^2)))</f>
        <v/>
      </c>
      <c r="AU700" s="141" t="str">
        <f t="array" ref="AU700">IF(OR(AU$1=0, $A700=""),"",SQRT((_xlfn.XLOOKUP(AU$1,$Z$2:$Z$16,$AA$2:$AA$16)-$T700)^2+(_xlfn.XLOOKUP(AU$1,$Z$2:$Z$16,$AB$2:$AB$16)-$U700)^2+(_xlfn.XLOOKUP(AU$1,$Z$2:$Z$16,$AC$2:$AC$16-$V700)^2)))</f>
        <v/>
      </c>
      <c r="AV700" s="142" t="str">
        <f t="array" ref="AV700">IF(OR(AV$1=0, $A700=""),"",SQRT((_xlfn.XLOOKUP(AV$1,$Z$2:$Z$16,$AA$2:$AA$16)-$T700)^2+(_xlfn.XLOOKUP(AV$1,$Z$2:$Z$16,$AB$2:$AB$16)-$U700)^2+(_xlfn.XLOOKUP(AV$1,$Z$2:$Z$16,$AC$2:$AC$16-$V700)^2)))</f>
        <v/>
      </c>
      <c r="AW700" s="124"/>
      <c r="AX700" s="124"/>
      <c r="AY700" s="125">
        <f t="shared" si="223"/>
        <v>0</v>
      </c>
      <c r="AZ700" s="143">
        <f t="shared" si="224"/>
        <v>0</v>
      </c>
      <c r="BA700" s="143">
        <f t="shared" si="225"/>
        <v>0</v>
      </c>
      <c r="BB700" s="143">
        <f t="shared" si="226"/>
        <v>0</v>
      </c>
      <c r="BC700" s="143">
        <f t="shared" si="227"/>
        <v>0</v>
      </c>
      <c r="BD700" s="143">
        <f t="shared" si="228"/>
        <v>0</v>
      </c>
      <c r="BE700" s="143">
        <f t="shared" si="229"/>
        <v>0</v>
      </c>
      <c r="BF700" s="143">
        <f t="shared" si="230"/>
        <v>0</v>
      </c>
      <c r="BG700" s="144">
        <f t="shared" si="231"/>
        <v>0</v>
      </c>
      <c r="BH700" s="144">
        <f t="shared" si="232"/>
        <v>0</v>
      </c>
      <c r="BI700" s="144">
        <f t="shared" si="233"/>
        <v>0</v>
      </c>
      <c r="BJ700" s="144">
        <f t="shared" si="234"/>
        <v>0</v>
      </c>
      <c r="BK700" s="144">
        <f t="shared" si="235"/>
        <v>0</v>
      </c>
      <c r="BL700" s="144">
        <f t="shared" si="236"/>
        <v>0</v>
      </c>
      <c r="BM700" s="145">
        <f t="shared" si="237"/>
        <v>0</v>
      </c>
      <c r="BN700" s="124"/>
      <c r="BO700" s="124"/>
      <c r="BP700" s="124"/>
      <c r="BQ700" s="124"/>
      <c r="BR700" s="124"/>
      <c r="BS700" s="124"/>
      <c r="BT700" s="124"/>
      <c r="BU700" s="124"/>
      <c r="BV700" s="130"/>
      <c r="BW700" s="130"/>
      <c r="BX700" s="130"/>
      <c r="BY700" s="130"/>
      <c r="BZ700" s="130"/>
      <c r="CA700" s="130"/>
      <c r="CB700" s="130"/>
      <c r="CC700" s="130"/>
      <c r="CD700" s="130"/>
      <c r="CE700" s="130"/>
      <c r="CF700" s="130"/>
      <c r="CG700" s="130"/>
      <c r="CH700" s="130"/>
      <c r="CI700" s="130"/>
      <c r="CJ700" s="130"/>
      <c r="CL700" s="124"/>
      <c r="CM700" s="130" t="s">
        <v>32</v>
      </c>
      <c r="CN700" s="130"/>
      <c r="CO700" s="130"/>
      <c r="CP700" s="130"/>
      <c r="CQ700" s="130"/>
      <c r="CR700" s="130"/>
      <c r="CS700" s="130"/>
      <c r="CT700" s="130"/>
      <c r="CU700" s="130"/>
      <c r="CV700" s="130"/>
      <c r="CW700" s="130"/>
      <c r="CX700" s="130"/>
      <c r="CY700" s="130"/>
      <c r="CZ700" s="130"/>
      <c r="DA700" s="130"/>
      <c r="DD700" s="159" cm="1">
        <f t="array" ref="DD700">_xlfn.IFS(DD$1= 0,"", NOT(ISBLANK(CM700)), 0, ISBLANK(CM700), $Q700-$S700+AY700-BV700)</f>
        <v>0</v>
      </c>
      <c r="DE700" s="160" cm="1">
        <f t="array" ref="DE700">_xlfn.IFS(DE$1= 0,"", NOT(ISBLANK(CN700)), 0, ISBLANK(CN700), $Q700-$S700+AZ700-BW700)</f>
        <v>0</v>
      </c>
      <c r="DF700" s="160" cm="1">
        <f t="array" ref="DF700">_xlfn.IFS(DF$1= 0,"", NOT(ISBLANK(CO700)), 0, ISBLANK(CO700), $Q700-$S700+BA700-BX700)</f>
        <v>0</v>
      </c>
      <c r="DG700" s="160" cm="1">
        <f t="array" ref="DG700">_xlfn.IFS(DG$1= 0,"", NOT(ISBLANK(CP700)), 0, ISBLANK(CP700), $Q700-$S700+BB700-BY700)</f>
        <v>0</v>
      </c>
      <c r="DH700" s="160" cm="1">
        <f t="array" ref="DH700">_xlfn.IFS(DH$1= 0,"", NOT(ISBLANK(CQ700)), 0, ISBLANK(CQ700), $Q700-$S700+BC700-BZ700)</f>
        <v>0</v>
      </c>
      <c r="DI700" s="160" cm="1">
        <f t="array" ref="DI700">_xlfn.IFS(DI$1= 0,"", NOT(ISBLANK(CR700)), 0, ISBLANK(CR700), $Q700-$S700+BD700-CA700)</f>
        <v>0</v>
      </c>
      <c r="DJ700" s="160" t="str" cm="1">
        <f t="array" ref="DJ700">_xlfn.IFS(DJ$1= 0,"", NOT(ISBLANK(CS700)), 0, ISBLANK(CS700), $Q700-$S700+BE700-CB700)</f>
        <v/>
      </c>
      <c r="DK700" s="160" t="str" cm="1">
        <f t="array" ref="DK700">_xlfn.IFS(DK$1= 0,"", NOT(ISBLANK(CT700)), 0, ISBLANK(CT700), $Q700-$S700+BF700-CC700)</f>
        <v/>
      </c>
      <c r="DL700" s="162" t="str" cm="1">
        <f t="array" ref="DL700">_xlfn.IFS(DL$1= 0,"", NOT(ISBLANK(CU700)), 0, ISBLANK(CU700), $Q700-$S700+BG700-CD700)</f>
        <v/>
      </c>
      <c r="DM700" s="162" t="str" cm="1">
        <f t="array" ref="DM700">_xlfn.IFS(DM$1= 0,"", NOT(ISBLANK(CV700)), 0, ISBLANK(CV700), $Q700-$S700+BH700-CE700)</f>
        <v/>
      </c>
      <c r="DN700" s="162" t="str" cm="1">
        <f t="array" ref="DN700">_xlfn.IFS(DN$1= 0,"", NOT(ISBLANK(CW700)), 0, ISBLANK(CW700), $Q700-$S700+BI700-CF700)</f>
        <v/>
      </c>
      <c r="DO700" s="162" t="str" cm="1">
        <f t="array" ref="DO700">_xlfn.IFS(DO$1= 0,"", NOT(ISBLANK(CX700)), 0, ISBLANK(CX700), $Q700-$S700+BJ700-CG700)</f>
        <v/>
      </c>
      <c r="DP700" s="162" t="str" cm="1">
        <f t="array" ref="DP700">_xlfn.IFS(DP$1= 0,"", NOT(ISBLANK(CY700)), 0, ISBLANK(CY700), $Q700-$S700+BK700-CH700)</f>
        <v/>
      </c>
      <c r="DQ700" s="162" t="str" cm="1">
        <f t="array" ref="DQ700">_xlfn.IFS(DQ$1= 0,"", NOT(ISBLANK(CZ700)), 0, ISBLANK(CZ700), $Q700-$S700+BL700-CI700)</f>
        <v/>
      </c>
      <c r="DR700" s="163" t="str" cm="1">
        <f t="array" ref="DR700">_xlfn.IFS(DR$1= 0,"", NOT(ISBLANK(DA700)), 0, ISBLANK(DA700), $Q700-$S700+BM700-CJ700)</f>
        <v/>
      </c>
    </row>
    <row r="701" spans="1:122" ht="16.5" x14ac:dyDescent="0.3">
      <c r="A701" s="135"/>
      <c r="B701" s="136"/>
      <c r="C701" s="136"/>
      <c r="D701" s="137"/>
      <c r="E701" s="176"/>
      <c r="F701" s="182"/>
      <c r="G701" s="183"/>
      <c r="H701" s="183"/>
      <c r="I701" s="183"/>
      <c r="J701" s="183"/>
      <c r="K701" s="183"/>
      <c r="L701" s="183"/>
      <c r="M701" s="186"/>
      <c r="N701" s="182"/>
      <c r="O701" s="184"/>
      <c r="P701" s="178"/>
      <c r="Q701" s="118">
        <f t="shared" si="221"/>
        <v>0</v>
      </c>
      <c r="R701" s="3"/>
      <c r="S701" s="3"/>
      <c r="T701" s="4"/>
      <c r="U701" s="4"/>
      <c r="V701" s="99">
        <f t="shared" si="222"/>
        <v>0</v>
      </c>
      <c r="W701" s="161"/>
      <c r="X701" s="138"/>
      <c r="AH701" s="158" t="str">
        <f t="array" ref="AH701">IF(OR(AH$1=0, $A701=""),"",SQRT((_xlfn.XLOOKUP(AH$1,$Z$2:$Z$16,$AA$2:$AA$16)-$T701)^2+(_xlfn.XLOOKUP(AH$1,$Z$2:$Z$16,$AB$2:$AB$16)-$U701)^2+(_xlfn.XLOOKUP(AH$1,$Z$2:$Z$16,$AC$2:$AC$16-$V701)^2)))</f>
        <v/>
      </c>
      <c r="AI701" s="140" t="str">
        <f t="array" ref="AI701">IF(OR(AI$1=0, $A701=""),"",SQRT((_xlfn.XLOOKUP(AI$1,$Z$2:$Z$16,$AA$2:$AA$16)-$T701)^2+(_xlfn.XLOOKUP(AI$1,$Z$2:$Z$16,$AB$2:$AB$16)-$U701)^2+(_xlfn.XLOOKUP(AI$1,$Z$2:$Z$16,$AC$2:$AC$16-$V701)^2)))</f>
        <v/>
      </c>
      <c r="AJ701" s="140" t="str">
        <f t="array" ref="AJ701">IF(OR(AJ$1=0, $A701=""),"",SQRT((_xlfn.XLOOKUP(AJ$1,$Z$2:$Z$16,$AA$2:$AA$16)-$T701)^2+(_xlfn.XLOOKUP(AJ$1,$Z$2:$Z$16,$AB$2:$AB$16)-$U701)^2+(_xlfn.XLOOKUP(AJ$1,$Z$2:$Z$16,$AC$2:$AC$16-$V701)^2)))</f>
        <v/>
      </c>
      <c r="AK701" s="140" t="str">
        <f t="array" ref="AK701">IF(OR(AK$1=0, $A701=""),"",SQRT((_xlfn.XLOOKUP(AK$1,$Z$2:$Z$16,$AA$2:$AA$16)-$T701)^2+(_xlfn.XLOOKUP(AK$1,$Z$2:$Z$16,$AB$2:$AB$16)-$U701)^2+(_xlfn.XLOOKUP(AK$1,$Z$2:$Z$16,$AC$2:$AC$16-$V701)^2)))</f>
        <v/>
      </c>
      <c r="AL701" s="140" t="str">
        <f t="array" ref="AL701">IF(OR(AL$1=0, $A701=""),"",SQRT((_xlfn.XLOOKUP(AL$1,$Z$2:$Z$16,$AA$2:$AA$16)-$T701)^2+(_xlfn.XLOOKUP(AL$1,$Z$2:$Z$16,$AB$2:$AB$16)-$U701)^2+(_xlfn.XLOOKUP(AL$1,$Z$2:$Z$16,$AC$2:$AC$16-$V701)^2)))</f>
        <v/>
      </c>
      <c r="AM701" s="140" t="str">
        <f t="array" ref="AM701">IF(OR(AM$1=0, $A701=""),"",SQRT((_xlfn.XLOOKUP(AM$1,$Z$2:$Z$16,$AA$2:$AA$16)-$T701)^2+(_xlfn.XLOOKUP(AM$1,$Z$2:$Z$16,$AB$2:$AB$16)-$U701)^2+(_xlfn.XLOOKUP(AM$1,$Z$2:$Z$16,$AC$2:$AC$16-$V701)^2)))</f>
        <v/>
      </c>
      <c r="AN701" s="140" t="str">
        <f t="array" ref="AN701">IF(OR(AN$1=0, $A701=""),"",SQRT((_xlfn.XLOOKUP(AN$1,$Z$2:$Z$16,$AA$2:$AA$16)-$T701)^2+(_xlfn.XLOOKUP(AN$1,$Z$2:$Z$16,$AB$2:$AB$16)-$U701)^2+(_xlfn.XLOOKUP(AN$1,$Z$2:$Z$16,$AC$2:$AC$16-$V701)^2)))</f>
        <v/>
      </c>
      <c r="AO701" s="140" t="str">
        <f t="array" ref="AO701">IF(OR(AO$1=0, $A701=""),"",SQRT((_xlfn.XLOOKUP(AO$1,$Z$2:$Z$16,$AA$2:$AA$16)-$T701)^2+(_xlfn.XLOOKUP(AO$1,$Z$2:$Z$16,$AB$2:$AB$16)-$U701)^2+(_xlfn.XLOOKUP(AO$1,$Z$2:$Z$16,$AC$2:$AC$16-$V701)^2)))</f>
        <v/>
      </c>
      <c r="AP701" s="141" t="str">
        <f t="array" ref="AP701">IF(OR(AP$1=0, $A701=""),"",SQRT((_xlfn.XLOOKUP(AP$1,$Z$2:$Z$16,$AA$2:$AA$16)-$T701)^2+(_xlfn.XLOOKUP(AP$1,$Z$2:$Z$16,$AB$2:$AB$16)-$U701)^2+(_xlfn.XLOOKUP(AP$1,$Z$2:$Z$16,$AC$2:$AC$16-$V701)^2)))</f>
        <v/>
      </c>
      <c r="AQ701" s="141" t="str">
        <f t="array" ref="AQ701">IF(OR(AQ$1=0, $A701=""),"",SQRT((_xlfn.XLOOKUP(AQ$1,$Z$2:$Z$16,$AA$2:$AA$16)-$T701)^2+(_xlfn.XLOOKUP(AQ$1,$Z$2:$Z$16,$AB$2:$AB$16)-$U701)^2+(_xlfn.XLOOKUP(AQ$1,$Z$2:$Z$16,$AC$2:$AC$16-$V701)^2)))</f>
        <v/>
      </c>
      <c r="AR701" s="141" t="str">
        <f t="array" ref="AR701">IF(OR(AR$1=0, $A701=""),"",SQRT((_xlfn.XLOOKUP(AR$1,$Z$2:$Z$16,$AA$2:$AA$16)-$T701)^2+(_xlfn.XLOOKUP(AR$1,$Z$2:$Z$16,$AB$2:$AB$16)-$U701)^2+(_xlfn.XLOOKUP(AR$1,$Z$2:$Z$16,$AC$2:$AC$16-$V701)^2)))</f>
        <v/>
      </c>
      <c r="AS701" s="141" t="str">
        <f t="array" ref="AS701">IF(OR(AS$1=0, $A701=""),"",SQRT((_xlfn.XLOOKUP(AS$1,$Z$2:$Z$16,$AA$2:$AA$16)-$T701)^2+(_xlfn.XLOOKUP(AS$1,$Z$2:$Z$16,$AB$2:$AB$16)-$U701)^2+(_xlfn.XLOOKUP(AS$1,$Z$2:$Z$16,$AC$2:$AC$16-$V701)^2)))</f>
        <v/>
      </c>
      <c r="AT701" s="141" t="str">
        <f t="array" ref="AT701">IF(OR(AT$1=0, $A701=""),"",SQRT((_xlfn.XLOOKUP(AT$1,$Z$2:$Z$16,$AA$2:$AA$16)-$T701)^2+(_xlfn.XLOOKUP(AT$1,$Z$2:$Z$16,$AB$2:$AB$16)-$U701)^2+(_xlfn.XLOOKUP(AT$1,$Z$2:$Z$16,$AC$2:$AC$16-$V701)^2)))</f>
        <v/>
      </c>
      <c r="AU701" s="141" t="str">
        <f t="array" ref="AU701">IF(OR(AU$1=0, $A701=""),"",SQRT((_xlfn.XLOOKUP(AU$1,$Z$2:$Z$16,$AA$2:$AA$16)-$T701)^2+(_xlfn.XLOOKUP(AU$1,$Z$2:$Z$16,$AB$2:$AB$16)-$U701)^2+(_xlfn.XLOOKUP(AU$1,$Z$2:$Z$16,$AC$2:$AC$16-$V701)^2)))</f>
        <v/>
      </c>
      <c r="AV701" s="142" t="str">
        <f t="array" ref="AV701">IF(OR(AV$1=0, $A701=""),"",SQRT((_xlfn.XLOOKUP(AV$1,$Z$2:$Z$16,$AA$2:$AA$16)-$T701)^2+(_xlfn.XLOOKUP(AV$1,$Z$2:$Z$16,$AB$2:$AB$16)-$U701)^2+(_xlfn.XLOOKUP(AV$1,$Z$2:$Z$16,$AC$2:$AC$16-$V701)^2)))</f>
        <v/>
      </c>
      <c r="AW701" s="124"/>
      <c r="AX701" s="124"/>
      <c r="AY701" s="125">
        <f t="shared" si="223"/>
        <v>0</v>
      </c>
      <c r="AZ701" s="143">
        <f t="shared" si="224"/>
        <v>0</v>
      </c>
      <c r="BA701" s="143">
        <f t="shared" si="225"/>
        <v>0</v>
      </c>
      <c r="BB701" s="143">
        <f t="shared" si="226"/>
        <v>0</v>
      </c>
      <c r="BC701" s="143">
        <f t="shared" si="227"/>
        <v>0</v>
      </c>
      <c r="BD701" s="143">
        <f t="shared" si="228"/>
        <v>0</v>
      </c>
      <c r="BE701" s="143">
        <f t="shared" si="229"/>
        <v>0</v>
      </c>
      <c r="BF701" s="143">
        <f t="shared" si="230"/>
        <v>0</v>
      </c>
      <c r="BG701" s="144">
        <f t="shared" si="231"/>
        <v>0</v>
      </c>
      <c r="BH701" s="144">
        <f t="shared" si="232"/>
        <v>0</v>
      </c>
      <c r="BI701" s="144">
        <f t="shared" si="233"/>
        <v>0</v>
      </c>
      <c r="BJ701" s="144">
        <f t="shared" si="234"/>
        <v>0</v>
      </c>
      <c r="BK701" s="144">
        <f t="shared" si="235"/>
        <v>0</v>
      </c>
      <c r="BL701" s="144">
        <f t="shared" si="236"/>
        <v>0</v>
      </c>
      <c r="BM701" s="145">
        <f t="shared" si="237"/>
        <v>0</v>
      </c>
      <c r="BN701" s="124"/>
      <c r="BO701" s="124"/>
      <c r="BP701" s="124"/>
      <c r="BQ701" s="124"/>
      <c r="BR701" s="124"/>
      <c r="BS701" s="124"/>
      <c r="BT701" s="124"/>
      <c r="BU701" s="124"/>
      <c r="BV701" s="130"/>
      <c r="BW701" s="130"/>
      <c r="BX701" s="130"/>
      <c r="BY701" s="130"/>
      <c r="BZ701" s="130"/>
      <c r="CA701" s="130"/>
      <c r="CB701" s="130"/>
      <c r="CC701" s="130"/>
      <c r="CD701" s="130"/>
      <c r="CE701" s="130"/>
      <c r="CF701" s="130"/>
      <c r="CG701" s="130"/>
      <c r="CH701" s="130"/>
      <c r="CI701" s="130"/>
      <c r="CJ701" s="130"/>
      <c r="CL701" s="124"/>
      <c r="CM701" s="130" t="s">
        <v>32</v>
      </c>
      <c r="CN701" s="130"/>
      <c r="CO701" s="130"/>
      <c r="CP701" s="130"/>
      <c r="CQ701" s="130"/>
      <c r="CR701" s="130"/>
      <c r="CS701" s="130"/>
      <c r="CT701" s="130"/>
      <c r="CU701" s="130"/>
      <c r="CV701" s="130"/>
      <c r="CW701" s="130"/>
      <c r="CX701" s="130"/>
      <c r="CY701" s="130"/>
      <c r="CZ701" s="130"/>
      <c r="DA701" s="130"/>
      <c r="DD701" s="159" cm="1">
        <f t="array" ref="DD701">_xlfn.IFS(DD$1= 0,"", NOT(ISBLANK(CM701)), 0, ISBLANK(CM701), $Q701-$S701+AY701-BV701)</f>
        <v>0</v>
      </c>
      <c r="DE701" s="160" cm="1">
        <f t="array" ref="DE701">_xlfn.IFS(DE$1= 0,"", NOT(ISBLANK(CN701)), 0, ISBLANK(CN701), $Q701-$S701+AZ701-BW701)</f>
        <v>0</v>
      </c>
      <c r="DF701" s="160" cm="1">
        <f t="array" ref="DF701">_xlfn.IFS(DF$1= 0,"", NOT(ISBLANK(CO701)), 0, ISBLANK(CO701), $Q701-$S701+BA701-BX701)</f>
        <v>0</v>
      </c>
      <c r="DG701" s="160" cm="1">
        <f t="array" ref="DG701">_xlfn.IFS(DG$1= 0,"", NOT(ISBLANK(CP701)), 0, ISBLANK(CP701), $Q701-$S701+BB701-BY701)</f>
        <v>0</v>
      </c>
      <c r="DH701" s="160" cm="1">
        <f t="array" ref="DH701">_xlfn.IFS(DH$1= 0,"", NOT(ISBLANK(CQ701)), 0, ISBLANK(CQ701), $Q701-$S701+BC701-BZ701)</f>
        <v>0</v>
      </c>
      <c r="DI701" s="160" cm="1">
        <f t="array" ref="DI701">_xlfn.IFS(DI$1= 0,"", NOT(ISBLANK(CR701)), 0, ISBLANK(CR701), $Q701-$S701+BD701-CA701)</f>
        <v>0</v>
      </c>
      <c r="DJ701" s="160" t="str" cm="1">
        <f t="array" ref="DJ701">_xlfn.IFS(DJ$1= 0,"", NOT(ISBLANK(CS701)), 0, ISBLANK(CS701), $Q701-$S701+BE701-CB701)</f>
        <v/>
      </c>
      <c r="DK701" s="160" t="str" cm="1">
        <f t="array" ref="DK701">_xlfn.IFS(DK$1= 0,"", NOT(ISBLANK(CT701)), 0, ISBLANK(CT701), $Q701-$S701+BF701-CC701)</f>
        <v/>
      </c>
      <c r="DL701" s="162" t="str" cm="1">
        <f t="array" ref="DL701">_xlfn.IFS(DL$1= 0,"", NOT(ISBLANK(CU701)), 0, ISBLANK(CU701), $Q701-$S701+BG701-CD701)</f>
        <v/>
      </c>
      <c r="DM701" s="162" t="str" cm="1">
        <f t="array" ref="DM701">_xlfn.IFS(DM$1= 0,"", NOT(ISBLANK(CV701)), 0, ISBLANK(CV701), $Q701-$S701+BH701-CE701)</f>
        <v/>
      </c>
      <c r="DN701" s="162" t="str" cm="1">
        <f t="array" ref="DN701">_xlfn.IFS(DN$1= 0,"", NOT(ISBLANK(CW701)), 0, ISBLANK(CW701), $Q701-$S701+BI701-CF701)</f>
        <v/>
      </c>
      <c r="DO701" s="162" t="str" cm="1">
        <f t="array" ref="DO701">_xlfn.IFS(DO$1= 0,"", NOT(ISBLANK(CX701)), 0, ISBLANK(CX701), $Q701-$S701+BJ701-CG701)</f>
        <v/>
      </c>
      <c r="DP701" s="162" t="str" cm="1">
        <f t="array" ref="DP701">_xlfn.IFS(DP$1= 0,"", NOT(ISBLANK(CY701)), 0, ISBLANK(CY701), $Q701-$S701+BK701-CH701)</f>
        <v/>
      </c>
      <c r="DQ701" s="162" t="str" cm="1">
        <f t="array" ref="DQ701">_xlfn.IFS(DQ$1= 0,"", NOT(ISBLANK(CZ701)), 0, ISBLANK(CZ701), $Q701-$S701+BL701-CI701)</f>
        <v/>
      </c>
      <c r="DR701" s="163" t="str" cm="1">
        <f t="array" ref="DR701">_xlfn.IFS(DR$1= 0,"", NOT(ISBLANK(DA701)), 0, ISBLANK(DA701), $Q701-$S701+BM701-CJ701)</f>
        <v/>
      </c>
    </row>
    <row r="702" spans="1:122" ht="16.5" x14ac:dyDescent="0.3">
      <c r="A702" s="135"/>
      <c r="B702" s="136"/>
      <c r="C702" s="136"/>
      <c r="D702" s="137"/>
      <c r="E702" s="176"/>
      <c r="F702" s="182"/>
      <c r="G702" s="183"/>
      <c r="H702" s="183"/>
      <c r="I702" s="183"/>
      <c r="J702" s="183"/>
      <c r="K702" s="183"/>
      <c r="L702" s="183"/>
      <c r="M702" s="186"/>
      <c r="N702" s="182"/>
      <c r="O702" s="184"/>
      <c r="P702" s="178"/>
      <c r="Q702" s="118">
        <f t="shared" si="221"/>
        <v>0</v>
      </c>
      <c r="R702" s="3"/>
      <c r="S702" s="3"/>
      <c r="T702" s="4"/>
      <c r="U702" s="4"/>
      <c r="V702" s="99">
        <f t="shared" si="222"/>
        <v>0</v>
      </c>
      <c r="W702" s="161"/>
      <c r="X702" s="138"/>
      <c r="AH702" s="158" t="str">
        <f t="array" ref="AH702">IF(OR(AH$1=0, $A702=""),"",SQRT((_xlfn.XLOOKUP(AH$1,$Z$2:$Z$16,$AA$2:$AA$16)-$T702)^2+(_xlfn.XLOOKUP(AH$1,$Z$2:$Z$16,$AB$2:$AB$16)-$U702)^2+(_xlfn.XLOOKUP(AH$1,$Z$2:$Z$16,$AC$2:$AC$16-$V702)^2)))</f>
        <v/>
      </c>
      <c r="AI702" s="140" t="str">
        <f t="array" ref="AI702">IF(OR(AI$1=0, $A702=""),"",SQRT((_xlfn.XLOOKUP(AI$1,$Z$2:$Z$16,$AA$2:$AA$16)-$T702)^2+(_xlfn.XLOOKUP(AI$1,$Z$2:$Z$16,$AB$2:$AB$16)-$U702)^2+(_xlfn.XLOOKUP(AI$1,$Z$2:$Z$16,$AC$2:$AC$16-$V702)^2)))</f>
        <v/>
      </c>
      <c r="AJ702" s="140" t="str">
        <f t="array" ref="AJ702">IF(OR(AJ$1=0, $A702=""),"",SQRT((_xlfn.XLOOKUP(AJ$1,$Z$2:$Z$16,$AA$2:$AA$16)-$T702)^2+(_xlfn.XLOOKUP(AJ$1,$Z$2:$Z$16,$AB$2:$AB$16)-$U702)^2+(_xlfn.XLOOKUP(AJ$1,$Z$2:$Z$16,$AC$2:$AC$16-$V702)^2)))</f>
        <v/>
      </c>
      <c r="AK702" s="140" t="str">
        <f t="array" ref="AK702">IF(OR(AK$1=0, $A702=""),"",SQRT((_xlfn.XLOOKUP(AK$1,$Z$2:$Z$16,$AA$2:$AA$16)-$T702)^2+(_xlfn.XLOOKUP(AK$1,$Z$2:$Z$16,$AB$2:$AB$16)-$U702)^2+(_xlfn.XLOOKUP(AK$1,$Z$2:$Z$16,$AC$2:$AC$16-$V702)^2)))</f>
        <v/>
      </c>
      <c r="AL702" s="140" t="str">
        <f t="array" ref="AL702">IF(OR(AL$1=0, $A702=""),"",SQRT((_xlfn.XLOOKUP(AL$1,$Z$2:$Z$16,$AA$2:$AA$16)-$T702)^2+(_xlfn.XLOOKUP(AL$1,$Z$2:$Z$16,$AB$2:$AB$16)-$U702)^2+(_xlfn.XLOOKUP(AL$1,$Z$2:$Z$16,$AC$2:$AC$16-$V702)^2)))</f>
        <v/>
      </c>
      <c r="AM702" s="140" t="str">
        <f t="array" ref="AM702">IF(OR(AM$1=0, $A702=""),"",SQRT((_xlfn.XLOOKUP(AM$1,$Z$2:$Z$16,$AA$2:$AA$16)-$T702)^2+(_xlfn.XLOOKUP(AM$1,$Z$2:$Z$16,$AB$2:$AB$16)-$U702)^2+(_xlfn.XLOOKUP(AM$1,$Z$2:$Z$16,$AC$2:$AC$16-$V702)^2)))</f>
        <v/>
      </c>
      <c r="AN702" s="140" t="str">
        <f t="array" ref="AN702">IF(OR(AN$1=0, $A702=""),"",SQRT((_xlfn.XLOOKUP(AN$1,$Z$2:$Z$16,$AA$2:$AA$16)-$T702)^2+(_xlfn.XLOOKUP(AN$1,$Z$2:$Z$16,$AB$2:$AB$16)-$U702)^2+(_xlfn.XLOOKUP(AN$1,$Z$2:$Z$16,$AC$2:$AC$16-$V702)^2)))</f>
        <v/>
      </c>
      <c r="AO702" s="140" t="str">
        <f t="array" ref="AO702">IF(OR(AO$1=0, $A702=""),"",SQRT((_xlfn.XLOOKUP(AO$1,$Z$2:$Z$16,$AA$2:$AA$16)-$T702)^2+(_xlfn.XLOOKUP(AO$1,$Z$2:$Z$16,$AB$2:$AB$16)-$U702)^2+(_xlfn.XLOOKUP(AO$1,$Z$2:$Z$16,$AC$2:$AC$16-$V702)^2)))</f>
        <v/>
      </c>
      <c r="AP702" s="141" t="str">
        <f t="array" ref="AP702">IF(OR(AP$1=0, $A702=""),"",SQRT((_xlfn.XLOOKUP(AP$1,$Z$2:$Z$16,$AA$2:$AA$16)-$T702)^2+(_xlfn.XLOOKUP(AP$1,$Z$2:$Z$16,$AB$2:$AB$16)-$U702)^2+(_xlfn.XLOOKUP(AP$1,$Z$2:$Z$16,$AC$2:$AC$16-$V702)^2)))</f>
        <v/>
      </c>
      <c r="AQ702" s="141" t="str">
        <f t="array" ref="AQ702">IF(OR(AQ$1=0, $A702=""),"",SQRT((_xlfn.XLOOKUP(AQ$1,$Z$2:$Z$16,$AA$2:$AA$16)-$T702)^2+(_xlfn.XLOOKUP(AQ$1,$Z$2:$Z$16,$AB$2:$AB$16)-$U702)^2+(_xlfn.XLOOKUP(AQ$1,$Z$2:$Z$16,$AC$2:$AC$16-$V702)^2)))</f>
        <v/>
      </c>
      <c r="AR702" s="141" t="str">
        <f t="array" ref="AR702">IF(OR(AR$1=0, $A702=""),"",SQRT((_xlfn.XLOOKUP(AR$1,$Z$2:$Z$16,$AA$2:$AA$16)-$T702)^2+(_xlfn.XLOOKUP(AR$1,$Z$2:$Z$16,$AB$2:$AB$16)-$U702)^2+(_xlfn.XLOOKUP(AR$1,$Z$2:$Z$16,$AC$2:$AC$16-$V702)^2)))</f>
        <v/>
      </c>
      <c r="AS702" s="141" t="str">
        <f t="array" ref="AS702">IF(OR(AS$1=0, $A702=""),"",SQRT((_xlfn.XLOOKUP(AS$1,$Z$2:$Z$16,$AA$2:$AA$16)-$T702)^2+(_xlfn.XLOOKUP(AS$1,$Z$2:$Z$16,$AB$2:$AB$16)-$U702)^2+(_xlfn.XLOOKUP(AS$1,$Z$2:$Z$16,$AC$2:$AC$16-$V702)^2)))</f>
        <v/>
      </c>
      <c r="AT702" s="141" t="str">
        <f t="array" ref="AT702">IF(OR(AT$1=0, $A702=""),"",SQRT((_xlfn.XLOOKUP(AT$1,$Z$2:$Z$16,$AA$2:$AA$16)-$T702)^2+(_xlfn.XLOOKUP(AT$1,$Z$2:$Z$16,$AB$2:$AB$16)-$U702)^2+(_xlfn.XLOOKUP(AT$1,$Z$2:$Z$16,$AC$2:$AC$16-$V702)^2)))</f>
        <v/>
      </c>
      <c r="AU702" s="141" t="str">
        <f t="array" ref="AU702">IF(OR(AU$1=0, $A702=""),"",SQRT((_xlfn.XLOOKUP(AU$1,$Z$2:$Z$16,$AA$2:$AA$16)-$T702)^2+(_xlfn.XLOOKUP(AU$1,$Z$2:$Z$16,$AB$2:$AB$16)-$U702)^2+(_xlfn.XLOOKUP(AU$1,$Z$2:$Z$16,$AC$2:$AC$16-$V702)^2)))</f>
        <v/>
      </c>
      <c r="AV702" s="142" t="str">
        <f t="array" ref="AV702">IF(OR(AV$1=0, $A702=""),"",SQRT((_xlfn.XLOOKUP(AV$1,$Z$2:$Z$16,$AA$2:$AA$16)-$T702)^2+(_xlfn.XLOOKUP(AV$1,$Z$2:$Z$16,$AB$2:$AB$16)-$U702)^2+(_xlfn.XLOOKUP(AV$1,$Z$2:$Z$16,$AC$2:$AC$16-$V702)^2)))</f>
        <v/>
      </c>
      <c r="AW702" s="124"/>
      <c r="AX702" s="124"/>
      <c r="AY702" s="125">
        <f t="shared" si="223"/>
        <v>0</v>
      </c>
      <c r="AZ702" s="143">
        <f t="shared" si="224"/>
        <v>0</v>
      </c>
      <c r="BA702" s="143">
        <f t="shared" si="225"/>
        <v>0</v>
      </c>
      <c r="BB702" s="143">
        <f t="shared" si="226"/>
        <v>0</v>
      </c>
      <c r="BC702" s="143">
        <f t="shared" si="227"/>
        <v>0</v>
      </c>
      <c r="BD702" s="143">
        <f t="shared" si="228"/>
        <v>0</v>
      </c>
      <c r="BE702" s="143">
        <f t="shared" si="229"/>
        <v>0</v>
      </c>
      <c r="BF702" s="143">
        <f t="shared" si="230"/>
        <v>0</v>
      </c>
      <c r="BG702" s="144">
        <f t="shared" si="231"/>
        <v>0</v>
      </c>
      <c r="BH702" s="144">
        <f t="shared" si="232"/>
        <v>0</v>
      </c>
      <c r="BI702" s="144">
        <f t="shared" si="233"/>
        <v>0</v>
      </c>
      <c r="BJ702" s="144">
        <f t="shared" si="234"/>
        <v>0</v>
      </c>
      <c r="BK702" s="144">
        <f t="shared" si="235"/>
        <v>0</v>
      </c>
      <c r="BL702" s="144">
        <f t="shared" si="236"/>
        <v>0</v>
      </c>
      <c r="BM702" s="145">
        <f t="shared" si="237"/>
        <v>0</v>
      </c>
      <c r="BN702" s="124"/>
      <c r="BO702" s="124"/>
      <c r="BP702" s="124"/>
      <c r="BQ702" s="124"/>
      <c r="BR702" s="124"/>
      <c r="BS702" s="124"/>
      <c r="BT702" s="124"/>
      <c r="BU702" s="124"/>
      <c r="BV702" s="130"/>
      <c r="BW702" s="130"/>
      <c r="BX702" s="130"/>
      <c r="BY702" s="130"/>
      <c r="BZ702" s="130"/>
      <c r="CA702" s="130"/>
      <c r="CB702" s="130"/>
      <c r="CC702" s="130"/>
      <c r="CD702" s="130"/>
      <c r="CE702" s="130"/>
      <c r="CF702" s="130"/>
      <c r="CG702" s="130"/>
      <c r="CH702" s="130"/>
      <c r="CI702" s="130"/>
      <c r="CJ702" s="130"/>
      <c r="CL702" s="124"/>
      <c r="CM702" s="130" t="s">
        <v>32</v>
      </c>
      <c r="CN702" s="130"/>
      <c r="CO702" s="130"/>
      <c r="CP702" s="130"/>
      <c r="CQ702" s="130"/>
      <c r="CR702" s="130"/>
      <c r="CS702" s="130"/>
      <c r="CT702" s="130"/>
      <c r="CU702" s="130"/>
      <c r="CV702" s="130"/>
      <c r="CW702" s="130"/>
      <c r="CX702" s="130"/>
      <c r="CY702" s="130"/>
      <c r="CZ702" s="130"/>
      <c r="DA702" s="130"/>
      <c r="DD702" s="159" cm="1">
        <f t="array" ref="DD702">_xlfn.IFS(DD$1= 0,"", NOT(ISBLANK(CM702)), 0, ISBLANK(CM702), $Q702-$S702+AY702-BV702)</f>
        <v>0</v>
      </c>
      <c r="DE702" s="160" cm="1">
        <f t="array" ref="DE702">_xlfn.IFS(DE$1= 0,"", NOT(ISBLANK(CN702)), 0, ISBLANK(CN702), $Q702-$S702+AZ702-BW702)</f>
        <v>0</v>
      </c>
      <c r="DF702" s="160" cm="1">
        <f t="array" ref="DF702">_xlfn.IFS(DF$1= 0,"", NOT(ISBLANK(CO702)), 0, ISBLANK(CO702), $Q702-$S702+BA702-BX702)</f>
        <v>0</v>
      </c>
      <c r="DG702" s="160" cm="1">
        <f t="array" ref="DG702">_xlfn.IFS(DG$1= 0,"", NOT(ISBLANK(CP702)), 0, ISBLANK(CP702), $Q702-$S702+BB702-BY702)</f>
        <v>0</v>
      </c>
      <c r="DH702" s="160" cm="1">
        <f t="array" ref="DH702">_xlfn.IFS(DH$1= 0,"", NOT(ISBLANK(CQ702)), 0, ISBLANK(CQ702), $Q702-$S702+BC702-BZ702)</f>
        <v>0</v>
      </c>
      <c r="DI702" s="160" cm="1">
        <f t="array" ref="DI702">_xlfn.IFS(DI$1= 0,"", NOT(ISBLANK(CR702)), 0, ISBLANK(CR702), $Q702-$S702+BD702-CA702)</f>
        <v>0</v>
      </c>
      <c r="DJ702" s="160" t="str" cm="1">
        <f t="array" ref="DJ702">_xlfn.IFS(DJ$1= 0,"", NOT(ISBLANK(CS702)), 0, ISBLANK(CS702), $Q702-$S702+BE702-CB702)</f>
        <v/>
      </c>
      <c r="DK702" s="160" t="str" cm="1">
        <f t="array" ref="DK702">_xlfn.IFS(DK$1= 0,"", NOT(ISBLANK(CT702)), 0, ISBLANK(CT702), $Q702-$S702+BF702-CC702)</f>
        <v/>
      </c>
      <c r="DL702" s="162" t="str" cm="1">
        <f t="array" ref="DL702">_xlfn.IFS(DL$1= 0,"", NOT(ISBLANK(CU702)), 0, ISBLANK(CU702), $Q702-$S702+BG702-CD702)</f>
        <v/>
      </c>
      <c r="DM702" s="162" t="str" cm="1">
        <f t="array" ref="DM702">_xlfn.IFS(DM$1= 0,"", NOT(ISBLANK(CV702)), 0, ISBLANK(CV702), $Q702-$S702+BH702-CE702)</f>
        <v/>
      </c>
      <c r="DN702" s="162" t="str" cm="1">
        <f t="array" ref="DN702">_xlfn.IFS(DN$1= 0,"", NOT(ISBLANK(CW702)), 0, ISBLANK(CW702), $Q702-$S702+BI702-CF702)</f>
        <v/>
      </c>
      <c r="DO702" s="162" t="str" cm="1">
        <f t="array" ref="DO702">_xlfn.IFS(DO$1= 0,"", NOT(ISBLANK(CX702)), 0, ISBLANK(CX702), $Q702-$S702+BJ702-CG702)</f>
        <v/>
      </c>
      <c r="DP702" s="162" t="str" cm="1">
        <f t="array" ref="DP702">_xlfn.IFS(DP$1= 0,"", NOT(ISBLANK(CY702)), 0, ISBLANK(CY702), $Q702-$S702+BK702-CH702)</f>
        <v/>
      </c>
      <c r="DQ702" s="162" t="str" cm="1">
        <f t="array" ref="DQ702">_xlfn.IFS(DQ$1= 0,"", NOT(ISBLANK(CZ702)), 0, ISBLANK(CZ702), $Q702-$S702+BL702-CI702)</f>
        <v/>
      </c>
      <c r="DR702" s="163" t="str" cm="1">
        <f t="array" ref="DR702">_xlfn.IFS(DR$1= 0,"", NOT(ISBLANK(DA702)), 0, ISBLANK(DA702), $Q702-$S702+BM702-CJ702)</f>
        <v/>
      </c>
    </row>
    <row r="703" spans="1:122" ht="16.5" x14ac:dyDescent="0.3">
      <c r="A703" s="135"/>
      <c r="B703" s="136"/>
      <c r="C703" s="136"/>
      <c r="D703" s="137"/>
      <c r="E703" s="176"/>
      <c r="F703" s="182"/>
      <c r="G703" s="183"/>
      <c r="H703" s="183"/>
      <c r="I703" s="183"/>
      <c r="J703" s="183"/>
      <c r="K703" s="183"/>
      <c r="L703" s="183"/>
      <c r="M703" s="186"/>
      <c r="N703" s="182"/>
      <c r="O703" s="184"/>
      <c r="P703" s="178"/>
      <c r="Q703" s="118">
        <f t="shared" si="221"/>
        <v>0</v>
      </c>
      <c r="R703" s="3"/>
      <c r="S703" s="3"/>
      <c r="T703" s="4"/>
      <c r="U703" s="4"/>
      <c r="V703" s="99">
        <f t="shared" si="222"/>
        <v>0</v>
      </c>
      <c r="W703" s="161"/>
      <c r="X703" s="138"/>
      <c r="AH703" s="158" t="str">
        <f t="array" ref="AH703">IF(OR(AH$1=0, $A703=""),"",SQRT((_xlfn.XLOOKUP(AH$1,$Z$2:$Z$16,$AA$2:$AA$16)-$T703)^2+(_xlfn.XLOOKUP(AH$1,$Z$2:$Z$16,$AB$2:$AB$16)-$U703)^2+(_xlfn.XLOOKUP(AH$1,$Z$2:$Z$16,$AC$2:$AC$16-$V703)^2)))</f>
        <v/>
      </c>
      <c r="AI703" s="140" t="str">
        <f t="array" ref="AI703">IF(OR(AI$1=0, $A703=""),"",SQRT((_xlfn.XLOOKUP(AI$1,$Z$2:$Z$16,$AA$2:$AA$16)-$T703)^2+(_xlfn.XLOOKUP(AI$1,$Z$2:$Z$16,$AB$2:$AB$16)-$U703)^2+(_xlfn.XLOOKUP(AI$1,$Z$2:$Z$16,$AC$2:$AC$16-$V703)^2)))</f>
        <v/>
      </c>
      <c r="AJ703" s="140" t="str">
        <f t="array" ref="AJ703">IF(OR(AJ$1=0, $A703=""),"",SQRT((_xlfn.XLOOKUP(AJ$1,$Z$2:$Z$16,$AA$2:$AA$16)-$T703)^2+(_xlfn.XLOOKUP(AJ$1,$Z$2:$Z$16,$AB$2:$AB$16)-$U703)^2+(_xlfn.XLOOKUP(AJ$1,$Z$2:$Z$16,$AC$2:$AC$16-$V703)^2)))</f>
        <v/>
      </c>
      <c r="AK703" s="140" t="str">
        <f t="array" ref="AK703">IF(OR(AK$1=0, $A703=""),"",SQRT((_xlfn.XLOOKUP(AK$1,$Z$2:$Z$16,$AA$2:$AA$16)-$T703)^2+(_xlfn.XLOOKUP(AK$1,$Z$2:$Z$16,$AB$2:$AB$16)-$U703)^2+(_xlfn.XLOOKUP(AK$1,$Z$2:$Z$16,$AC$2:$AC$16-$V703)^2)))</f>
        <v/>
      </c>
      <c r="AL703" s="140" t="str">
        <f t="array" ref="AL703">IF(OR(AL$1=0, $A703=""),"",SQRT((_xlfn.XLOOKUP(AL$1,$Z$2:$Z$16,$AA$2:$AA$16)-$T703)^2+(_xlfn.XLOOKUP(AL$1,$Z$2:$Z$16,$AB$2:$AB$16)-$U703)^2+(_xlfn.XLOOKUP(AL$1,$Z$2:$Z$16,$AC$2:$AC$16-$V703)^2)))</f>
        <v/>
      </c>
      <c r="AM703" s="140" t="str">
        <f t="array" ref="AM703">IF(OR(AM$1=0, $A703=""),"",SQRT((_xlfn.XLOOKUP(AM$1,$Z$2:$Z$16,$AA$2:$AA$16)-$T703)^2+(_xlfn.XLOOKUP(AM$1,$Z$2:$Z$16,$AB$2:$AB$16)-$U703)^2+(_xlfn.XLOOKUP(AM$1,$Z$2:$Z$16,$AC$2:$AC$16-$V703)^2)))</f>
        <v/>
      </c>
      <c r="AN703" s="140" t="str">
        <f t="array" ref="AN703">IF(OR(AN$1=0, $A703=""),"",SQRT((_xlfn.XLOOKUP(AN$1,$Z$2:$Z$16,$AA$2:$AA$16)-$T703)^2+(_xlfn.XLOOKUP(AN$1,$Z$2:$Z$16,$AB$2:$AB$16)-$U703)^2+(_xlfn.XLOOKUP(AN$1,$Z$2:$Z$16,$AC$2:$AC$16-$V703)^2)))</f>
        <v/>
      </c>
      <c r="AO703" s="140" t="str">
        <f t="array" ref="AO703">IF(OR(AO$1=0, $A703=""),"",SQRT((_xlfn.XLOOKUP(AO$1,$Z$2:$Z$16,$AA$2:$AA$16)-$T703)^2+(_xlfn.XLOOKUP(AO$1,$Z$2:$Z$16,$AB$2:$AB$16)-$U703)^2+(_xlfn.XLOOKUP(AO$1,$Z$2:$Z$16,$AC$2:$AC$16-$V703)^2)))</f>
        <v/>
      </c>
      <c r="AP703" s="141" t="str">
        <f t="array" ref="AP703">IF(OR(AP$1=0, $A703=""),"",SQRT((_xlfn.XLOOKUP(AP$1,$Z$2:$Z$16,$AA$2:$AA$16)-$T703)^2+(_xlfn.XLOOKUP(AP$1,$Z$2:$Z$16,$AB$2:$AB$16)-$U703)^2+(_xlfn.XLOOKUP(AP$1,$Z$2:$Z$16,$AC$2:$AC$16-$V703)^2)))</f>
        <v/>
      </c>
      <c r="AQ703" s="141" t="str">
        <f t="array" ref="AQ703">IF(OR(AQ$1=0, $A703=""),"",SQRT((_xlfn.XLOOKUP(AQ$1,$Z$2:$Z$16,$AA$2:$AA$16)-$T703)^2+(_xlfn.XLOOKUP(AQ$1,$Z$2:$Z$16,$AB$2:$AB$16)-$U703)^2+(_xlfn.XLOOKUP(AQ$1,$Z$2:$Z$16,$AC$2:$AC$16-$V703)^2)))</f>
        <v/>
      </c>
      <c r="AR703" s="141" t="str">
        <f t="array" ref="AR703">IF(OR(AR$1=0, $A703=""),"",SQRT((_xlfn.XLOOKUP(AR$1,$Z$2:$Z$16,$AA$2:$AA$16)-$T703)^2+(_xlfn.XLOOKUP(AR$1,$Z$2:$Z$16,$AB$2:$AB$16)-$U703)^2+(_xlfn.XLOOKUP(AR$1,$Z$2:$Z$16,$AC$2:$AC$16-$V703)^2)))</f>
        <v/>
      </c>
      <c r="AS703" s="141" t="str">
        <f t="array" ref="AS703">IF(OR(AS$1=0, $A703=""),"",SQRT((_xlfn.XLOOKUP(AS$1,$Z$2:$Z$16,$AA$2:$AA$16)-$T703)^2+(_xlfn.XLOOKUP(AS$1,$Z$2:$Z$16,$AB$2:$AB$16)-$U703)^2+(_xlfn.XLOOKUP(AS$1,$Z$2:$Z$16,$AC$2:$AC$16-$V703)^2)))</f>
        <v/>
      </c>
      <c r="AT703" s="141" t="str">
        <f t="array" ref="AT703">IF(OR(AT$1=0, $A703=""),"",SQRT((_xlfn.XLOOKUP(AT$1,$Z$2:$Z$16,$AA$2:$AA$16)-$T703)^2+(_xlfn.XLOOKUP(AT$1,$Z$2:$Z$16,$AB$2:$AB$16)-$U703)^2+(_xlfn.XLOOKUP(AT$1,$Z$2:$Z$16,$AC$2:$AC$16-$V703)^2)))</f>
        <v/>
      </c>
      <c r="AU703" s="141" t="str">
        <f t="array" ref="AU703">IF(OR(AU$1=0, $A703=""),"",SQRT((_xlfn.XLOOKUP(AU$1,$Z$2:$Z$16,$AA$2:$AA$16)-$T703)^2+(_xlfn.XLOOKUP(AU$1,$Z$2:$Z$16,$AB$2:$AB$16)-$U703)^2+(_xlfn.XLOOKUP(AU$1,$Z$2:$Z$16,$AC$2:$AC$16-$V703)^2)))</f>
        <v/>
      </c>
      <c r="AV703" s="142" t="str">
        <f t="array" ref="AV703">IF(OR(AV$1=0, $A703=""),"",SQRT((_xlfn.XLOOKUP(AV$1,$Z$2:$Z$16,$AA$2:$AA$16)-$T703)^2+(_xlfn.XLOOKUP(AV$1,$Z$2:$Z$16,$AB$2:$AB$16)-$U703)^2+(_xlfn.XLOOKUP(AV$1,$Z$2:$Z$16,$AC$2:$AC$16-$V703)^2)))</f>
        <v/>
      </c>
      <c r="AW703" s="124"/>
      <c r="AX703" s="124"/>
      <c r="AY703" s="125">
        <f t="shared" si="223"/>
        <v>0</v>
      </c>
      <c r="AZ703" s="143">
        <f t="shared" si="224"/>
        <v>0</v>
      </c>
      <c r="BA703" s="143">
        <f t="shared" si="225"/>
        <v>0</v>
      </c>
      <c r="BB703" s="143">
        <f t="shared" si="226"/>
        <v>0</v>
      </c>
      <c r="BC703" s="143">
        <f t="shared" si="227"/>
        <v>0</v>
      </c>
      <c r="BD703" s="143">
        <f t="shared" si="228"/>
        <v>0</v>
      </c>
      <c r="BE703" s="143">
        <f t="shared" si="229"/>
        <v>0</v>
      </c>
      <c r="BF703" s="143">
        <f t="shared" si="230"/>
        <v>0</v>
      </c>
      <c r="BG703" s="144">
        <f t="shared" si="231"/>
        <v>0</v>
      </c>
      <c r="BH703" s="144">
        <f t="shared" si="232"/>
        <v>0</v>
      </c>
      <c r="BI703" s="144">
        <f t="shared" si="233"/>
        <v>0</v>
      </c>
      <c r="BJ703" s="144">
        <f t="shared" si="234"/>
        <v>0</v>
      </c>
      <c r="BK703" s="144">
        <f t="shared" si="235"/>
        <v>0</v>
      </c>
      <c r="BL703" s="144">
        <f t="shared" si="236"/>
        <v>0</v>
      </c>
      <c r="BM703" s="145">
        <f t="shared" si="237"/>
        <v>0</v>
      </c>
      <c r="BN703" s="124"/>
      <c r="BO703" s="124"/>
      <c r="BP703" s="124"/>
      <c r="BQ703" s="124"/>
      <c r="BR703" s="124"/>
      <c r="BS703" s="124"/>
      <c r="BT703" s="124"/>
      <c r="BU703" s="124"/>
      <c r="BV703" s="130"/>
      <c r="BW703" s="130"/>
      <c r="BX703" s="130"/>
      <c r="BY703" s="130"/>
      <c r="BZ703" s="130"/>
      <c r="CA703" s="130"/>
      <c r="CB703" s="130"/>
      <c r="CC703" s="130"/>
      <c r="CD703" s="130"/>
      <c r="CE703" s="130"/>
      <c r="CF703" s="130"/>
      <c r="CG703" s="130"/>
      <c r="CH703" s="130"/>
      <c r="CI703" s="130"/>
      <c r="CJ703" s="130"/>
      <c r="CL703" s="124"/>
      <c r="CM703" s="130" t="s">
        <v>32</v>
      </c>
      <c r="CN703" s="130"/>
      <c r="CO703" s="130"/>
      <c r="CP703" s="130"/>
      <c r="CQ703" s="130"/>
      <c r="CR703" s="130"/>
      <c r="CS703" s="130"/>
      <c r="CT703" s="130"/>
      <c r="CU703" s="130"/>
      <c r="CV703" s="130"/>
      <c r="CW703" s="130"/>
      <c r="CX703" s="130"/>
      <c r="CY703" s="130"/>
      <c r="CZ703" s="130"/>
      <c r="DA703" s="130"/>
      <c r="DD703" s="159" cm="1">
        <f t="array" ref="DD703">_xlfn.IFS(DD$1= 0,"", NOT(ISBLANK(CM703)), 0, ISBLANK(CM703), $Q703-$S703+AY703-BV703)</f>
        <v>0</v>
      </c>
      <c r="DE703" s="160" cm="1">
        <f t="array" ref="DE703">_xlfn.IFS(DE$1= 0,"", NOT(ISBLANK(CN703)), 0, ISBLANK(CN703), $Q703-$S703+AZ703-BW703)</f>
        <v>0</v>
      </c>
      <c r="DF703" s="160" cm="1">
        <f t="array" ref="DF703">_xlfn.IFS(DF$1= 0,"", NOT(ISBLANK(CO703)), 0, ISBLANK(CO703), $Q703-$S703+BA703-BX703)</f>
        <v>0</v>
      </c>
      <c r="DG703" s="160" cm="1">
        <f t="array" ref="DG703">_xlfn.IFS(DG$1= 0,"", NOT(ISBLANK(CP703)), 0, ISBLANK(CP703), $Q703-$S703+BB703-BY703)</f>
        <v>0</v>
      </c>
      <c r="DH703" s="160" cm="1">
        <f t="array" ref="DH703">_xlfn.IFS(DH$1= 0,"", NOT(ISBLANK(CQ703)), 0, ISBLANK(CQ703), $Q703-$S703+BC703-BZ703)</f>
        <v>0</v>
      </c>
      <c r="DI703" s="160" cm="1">
        <f t="array" ref="DI703">_xlfn.IFS(DI$1= 0,"", NOT(ISBLANK(CR703)), 0, ISBLANK(CR703), $Q703-$S703+BD703-CA703)</f>
        <v>0</v>
      </c>
      <c r="DJ703" s="160" t="str" cm="1">
        <f t="array" ref="DJ703">_xlfn.IFS(DJ$1= 0,"", NOT(ISBLANK(CS703)), 0, ISBLANK(CS703), $Q703-$S703+BE703-CB703)</f>
        <v/>
      </c>
      <c r="DK703" s="160" t="str" cm="1">
        <f t="array" ref="DK703">_xlfn.IFS(DK$1= 0,"", NOT(ISBLANK(CT703)), 0, ISBLANK(CT703), $Q703-$S703+BF703-CC703)</f>
        <v/>
      </c>
      <c r="DL703" s="162" t="str" cm="1">
        <f t="array" ref="DL703">_xlfn.IFS(DL$1= 0,"", NOT(ISBLANK(CU703)), 0, ISBLANK(CU703), $Q703-$S703+BG703-CD703)</f>
        <v/>
      </c>
      <c r="DM703" s="162" t="str" cm="1">
        <f t="array" ref="DM703">_xlfn.IFS(DM$1= 0,"", NOT(ISBLANK(CV703)), 0, ISBLANK(CV703), $Q703-$S703+BH703-CE703)</f>
        <v/>
      </c>
      <c r="DN703" s="162" t="str" cm="1">
        <f t="array" ref="DN703">_xlfn.IFS(DN$1= 0,"", NOT(ISBLANK(CW703)), 0, ISBLANK(CW703), $Q703-$S703+BI703-CF703)</f>
        <v/>
      </c>
      <c r="DO703" s="162" t="str" cm="1">
        <f t="array" ref="DO703">_xlfn.IFS(DO$1= 0,"", NOT(ISBLANK(CX703)), 0, ISBLANK(CX703), $Q703-$S703+BJ703-CG703)</f>
        <v/>
      </c>
      <c r="DP703" s="162" t="str" cm="1">
        <f t="array" ref="DP703">_xlfn.IFS(DP$1= 0,"", NOT(ISBLANK(CY703)), 0, ISBLANK(CY703), $Q703-$S703+BK703-CH703)</f>
        <v/>
      </c>
      <c r="DQ703" s="162" t="str" cm="1">
        <f t="array" ref="DQ703">_xlfn.IFS(DQ$1= 0,"", NOT(ISBLANK(CZ703)), 0, ISBLANK(CZ703), $Q703-$S703+BL703-CI703)</f>
        <v/>
      </c>
      <c r="DR703" s="163" t="str" cm="1">
        <f t="array" ref="DR703">_xlfn.IFS(DR$1= 0,"", NOT(ISBLANK(DA703)), 0, ISBLANK(DA703), $Q703-$S703+BM703-CJ703)</f>
        <v/>
      </c>
    </row>
    <row r="704" spans="1:122" ht="16.5" x14ac:dyDescent="0.3">
      <c r="A704" s="135"/>
      <c r="B704" s="136"/>
      <c r="C704" s="136"/>
      <c r="D704" s="137"/>
      <c r="E704" s="176"/>
      <c r="F704" s="182"/>
      <c r="G704" s="183"/>
      <c r="H704" s="183"/>
      <c r="I704" s="183"/>
      <c r="J704" s="183"/>
      <c r="K704" s="183"/>
      <c r="L704" s="183"/>
      <c r="M704" s="186"/>
      <c r="N704" s="182"/>
      <c r="O704" s="184"/>
      <c r="P704" s="178"/>
      <c r="Q704" s="118">
        <f t="shared" si="221"/>
        <v>0</v>
      </c>
      <c r="R704" s="3"/>
      <c r="S704" s="3"/>
      <c r="T704" s="4"/>
      <c r="U704" s="4"/>
      <c r="V704" s="99">
        <f t="shared" si="222"/>
        <v>0</v>
      </c>
      <c r="W704" s="161"/>
      <c r="X704" s="138"/>
      <c r="AH704" s="158" t="str">
        <f t="array" ref="AH704">IF(OR(AH$1=0, $A704=""),"",SQRT((_xlfn.XLOOKUP(AH$1,$Z$2:$Z$16,$AA$2:$AA$16)-$T704)^2+(_xlfn.XLOOKUP(AH$1,$Z$2:$Z$16,$AB$2:$AB$16)-$U704)^2+(_xlfn.XLOOKUP(AH$1,$Z$2:$Z$16,$AC$2:$AC$16-$V704)^2)))</f>
        <v/>
      </c>
      <c r="AI704" s="140" t="str">
        <f t="array" ref="AI704">IF(OR(AI$1=0, $A704=""),"",SQRT((_xlfn.XLOOKUP(AI$1,$Z$2:$Z$16,$AA$2:$AA$16)-$T704)^2+(_xlfn.XLOOKUP(AI$1,$Z$2:$Z$16,$AB$2:$AB$16)-$U704)^2+(_xlfn.XLOOKUP(AI$1,$Z$2:$Z$16,$AC$2:$AC$16-$V704)^2)))</f>
        <v/>
      </c>
      <c r="AJ704" s="140" t="str">
        <f t="array" ref="AJ704">IF(OR(AJ$1=0, $A704=""),"",SQRT((_xlfn.XLOOKUP(AJ$1,$Z$2:$Z$16,$AA$2:$AA$16)-$T704)^2+(_xlfn.XLOOKUP(AJ$1,$Z$2:$Z$16,$AB$2:$AB$16)-$U704)^2+(_xlfn.XLOOKUP(AJ$1,$Z$2:$Z$16,$AC$2:$AC$16-$V704)^2)))</f>
        <v/>
      </c>
      <c r="AK704" s="140" t="str">
        <f t="array" ref="AK704">IF(OR(AK$1=0, $A704=""),"",SQRT((_xlfn.XLOOKUP(AK$1,$Z$2:$Z$16,$AA$2:$AA$16)-$T704)^2+(_xlfn.XLOOKUP(AK$1,$Z$2:$Z$16,$AB$2:$AB$16)-$U704)^2+(_xlfn.XLOOKUP(AK$1,$Z$2:$Z$16,$AC$2:$AC$16-$V704)^2)))</f>
        <v/>
      </c>
      <c r="AL704" s="140" t="str">
        <f t="array" ref="AL704">IF(OR(AL$1=0, $A704=""),"",SQRT((_xlfn.XLOOKUP(AL$1,$Z$2:$Z$16,$AA$2:$AA$16)-$T704)^2+(_xlfn.XLOOKUP(AL$1,$Z$2:$Z$16,$AB$2:$AB$16)-$U704)^2+(_xlfn.XLOOKUP(AL$1,$Z$2:$Z$16,$AC$2:$AC$16-$V704)^2)))</f>
        <v/>
      </c>
      <c r="AM704" s="140" t="str">
        <f t="array" ref="AM704">IF(OR(AM$1=0, $A704=""),"",SQRT((_xlfn.XLOOKUP(AM$1,$Z$2:$Z$16,$AA$2:$AA$16)-$T704)^2+(_xlfn.XLOOKUP(AM$1,$Z$2:$Z$16,$AB$2:$AB$16)-$U704)^2+(_xlfn.XLOOKUP(AM$1,$Z$2:$Z$16,$AC$2:$AC$16-$V704)^2)))</f>
        <v/>
      </c>
      <c r="AN704" s="140" t="str">
        <f t="array" ref="AN704">IF(OR(AN$1=0, $A704=""),"",SQRT((_xlfn.XLOOKUP(AN$1,$Z$2:$Z$16,$AA$2:$AA$16)-$T704)^2+(_xlfn.XLOOKUP(AN$1,$Z$2:$Z$16,$AB$2:$AB$16)-$U704)^2+(_xlfn.XLOOKUP(AN$1,$Z$2:$Z$16,$AC$2:$AC$16-$V704)^2)))</f>
        <v/>
      </c>
      <c r="AO704" s="140" t="str">
        <f t="array" ref="AO704">IF(OR(AO$1=0, $A704=""),"",SQRT((_xlfn.XLOOKUP(AO$1,$Z$2:$Z$16,$AA$2:$AA$16)-$T704)^2+(_xlfn.XLOOKUP(AO$1,$Z$2:$Z$16,$AB$2:$AB$16)-$U704)^2+(_xlfn.XLOOKUP(AO$1,$Z$2:$Z$16,$AC$2:$AC$16-$V704)^2)))</f>
        <v/>
      </c>
      <c r="AP704" s="141" t="str">
        <f t="array" ref="AP704">IF(OR(AP$1=0, $A704=""),"",SQRT((_xlfn.XLOOKUP(AP$1,$Z$2:$Z$16,$AA$2:$AA$16)-$T704)^2+(_xlfn.XLOOKUP(AP$1,$Z$2:$Z$16,$AB$2:$AB$16)-$U704)^2+(_xlfn.XLOOKUP(AP$1,$Z$2:$Z$16,$AC$2:$AC$16-$V704)^2)))</f>
        <v/>
      </c>
      <c r="AQ704" s="141" t="str">
        <f t="array" ref="AQ704">IF(OR(AQ$1=0, $A704=""),"",SQRT((_xlfn.XLOOKUP(AQ$1,$Z$2:$Z$16,$AA$2:$AA$16)-$T704)^2+(_xlfn.XLOOKUP(AQ$1,$Z$2:$Z$16,$AB$2:$AB$16)-$U704)^2+(_xlfn.XLOOKUP(AQ$1,$Z$2:$Z$16,$AC$2:$AC$16-$V704)^2)))</f>
        <v/>
      </c>
      <c r="AR704" s="141" t="str">
        <f t="array" ref="AR704">IF(OR(AR$1=0, $A704=""),"",SQRT((_xlfn.XLOOKUP(AR$1,$Z$2:$Z$16,$AA$2:$AA$16)-$T704)^2+(_xlfn.XLOOKUP(AR$1,$Z$2:$Z$16,$AB$2:$AB$16)-$U704)^2+(_xlfn.XLOOKUP(AR$1,$Z$2:$Z$16,$AC$2:$AC$16-$V704)^2)))</f>
        <v/>
      </c>
      <c r="AS704" s="141" t="str">
        <f t="array" ref="AS704">IF(OR(AS$1=0, $A704=""),"",SQRT((_xlfn.XLOOKUP(AS$1,$Z$2:$Z$16,$AA$2:$AA$16)-$T704)^2+(_xlfn.XLOOKUP(AS$1,$Z$2:$Z$16,$AB$2:$AB$16)-$U704)^2+(_xlfn.XLOOKUP(AS$1,$Z$2:$Z$16,$AC$2:$AC$16-$V704)^2)))</f>
        <v/>
      </c>
      <c r="AT704" s="141" t="str">
        <f t="array" ref="AT704">IF(OR(AT$1=0, $A704=""),"",SQRT((_xlfn.XLOOKUP(AT$1,$Z$2:$Z$16,$AA$2:$AA$16)-$T704)^2+(_xlfn.XLOOKUP(AT$1,$Z$2:$Z$16,$AB$2:$AB$16)-$U704)^2+(_xlfn.XLOOKUP(AT$1,$Z$2:$Z$16,$AC$2:$AC$16-$V704)^2)))</f>
        <v/>
      </c>
      <c r="AU704" s="141" t="str">
        <f t="array" ref="AU704">IF(OR(AU$1=0, $A704=""),"",SQRT((_xlfn.XLOOKUP(AU$1,$Z$2:$Z$16,$AA$2:$AA$16)-$T704)^2+(_xlfn.XLOOKUP(AU$1,$Z$2:$Z$16,$AB$2:$AB$16)-$U704)^2+(_xlfn.XLOOKUP(AU$1,$Z$2:$Z$16,$AC$2:$AC$16-$V704)^2)))</f>
        <v/>
      </c>
      <c r="AV704" s="142" t="str">
        <f t="array" ref="AV704">IF(OR(AV$1=0, $A704=""),"",SQRT((_xlfn.XLOOKUP(AV$1,$Z$2:$Z$16,$AA$2:$AA$16)-$T704)^2+(_xlfn.XLOOKUP(AV$1,$Z$2:$Z$16,$AB$2:$AB$16)-$U704)^2+(_xlfn.XLOOKUP(AV$1,$Z$2:$Z$16,$AC$2:$AC$16-$V704)^2)))</f>
        <v/>
      </c>
      <c r="AW704" s="124"/>
      <c r="AX704" s="124"/>
      <c r="AY704" s="125">
        <f t="shared" si="223"/>
        <v>0</v>
      </c>
      <c r="AZ704" s="143">
        <f t="shared" si="224"/>
        <v>0</v>
      </c>
      <c r="BA704" s="143">
        <f t="shared" si="225"/>
        <v>0</v>
      </c>
      <c r="BB704" s="143">
        <f t="shared" si="226"/>
        <v>0</v>
      </c>
      <c r="BC704" s="143">
        <f t="shared" si="227"/>
        <v>0</v>
      </c>
      <c r="BD704" s="143">
        <f t="shared" si="228"/>
        <v>0</v>
      </c>
      <c r="BE704" s="143">
        <f t="shared" si="229"/>
        <v>0</v>
      </c>
      <c r="BF704" s="143">
        <f t="shared" si="230"/>
        <v>0</v>
      </c>
      <c r="BG704" s="144">
        <f t="shared" si="231"/>
        <v>0</v>
      </c>
      <c r="BH704" s="144">
        <f t="shared" si="232"/>
        <v>0</v>
      </c>
      <c r="BI704" s="144">
        <f t="shared" si="233"/>
        <v>0</v>
      </c>
      <c r="BJ704" s="144">
        <f t="shared" si="234"/>
        <v>0</v>
      </c>
      <c r="BK704" s="144">
        <f t="shared" si="235"/>
        <v>0</v>
      </c>
      <c r="BL704" s="144">
        <f t="shared" si="236"/>
        <v>0</v>
      </c>
      <c r="BM704" s="145">
        <f t="shared" si="237"/>
        <v>0</v>
      </c>
      <c r="BN704" s="124"/>
      <c r="BO704" s="124"/>
      <c r="BP704" s="124"/>
      <c r="BQ704" s="124"/>
      <c r="BR704" s="124"/>
      <c r="BS704" s="124"/>
      <c r="BT704" s="124"/>
      <c r="BU704" s="124"/>
      <c r="BV704" s="130"/>
      <c r="BW704" s="130"/>
      <c r="BX704" s="130"/>
      <c r="BY704" s="130"/>
      <c r="BZ704" s="130"/>
      <c r="CA704" s="130"/>
      <c r="CB704" s="130"/>
      <c r="CC704" s="130"/>
      <c r="CD704" s="130"/>
      <c r="CE704" s="130"/>
      <c r="CF704" s="130"/>
      <c r="CG704" s="130"/>
      <c r="CH704" s="130"/>
      <c r="CI704" s="130"/>
      <c r="CJ704" s="130"/>
      <c r="CL704" s="124"/>
      <c r="CM704" s="130" t="s">
        <v>32</v>
      </c>
      <c r="CN704" s="130"/>
      <c r="CO704" s="130"/>
      <c r="CP704" s="130"/>
      <c r="CQ704" s="130"/>
      <c r="CR704" s="130"/>
      <c r="CS704" s="130"/>
      <c r="CT704" s="130"/>
      <c r="CU704" s="130"/>
      <c r="CV704" s="130"/>
      <c r="CW704" s="130"/>
      <c r="CX704" s="130"/>
      <c r="CY704" s="130"/>
      <c r="CZ704" s="130"/>
      <c r="DA704" s="130"/>
      <c r="DD704" s="159" cm="1">
        <f t="array" ref="DD704">_xlfn.IFS(DD$1= 0,"", NOT(ISBLANK(CM704)), 0, ISBLANK(CM704), $Q704-$S704+AY704-BV704)</f>
        <v>0</v>
      </c>
      <c r="DE704" s="160" cm="1">
        <f t="array" ref="DE704">_xlfn.IFS(DE$1= 0,"", NOT(ISBLANK(CN704)), 0, ISBLANK(CN704), $Q704-$S704+AZ704-BW704)</f>
        <v>0</v>
      </c>
      <c r="DF704" s="160" cm="1">
        <f t="array" ref="DF704">_xlfn.IFS(DF$1= 0,"", NOT(ISBLANK(CO704)), 0, ISBLANK(CO704), $Q704-$S704+BA704-BX704)</f>
        <v>0</v>
      </c>
      <c r="DG704" s="160" cm="1">
        <f t="array" ref="DG704">_xlfn.IFS(DG$1= 0,"", NOT(ISBLANK(CP704)), 0, ISBLANK(CP704), $Q704-$S704+BB704-BY704)</f>
        <v>0</v>
      </c>
      <c r="DH704" s="160" cm="1">
        <f t="array" ref="DH704">_xlfn.IFS(DH$1= 0,"", NOT(ISBLANK(CQ704)), 0, ISBLANK(CQ704), $Q704-$S704+BC704-BZ704)</f>
        <v>0</v>
      </c>
      <c r="DI704" s="160" cm="1">
        <f t="array" ref="DI704">_xlfn.IFS(DI$1= 0,"", NOT(ISBLANK(CR704)), 0, ISBLANK(CR704), $Q704-$S704+BD704-CA704)</f>
        <v>0</v>
      </c>
      <c r="DJ704" s="160" t="str" cm="1">
        <f t="array" ref="DJ704">_xlfn.IFS(DJ$1= 0,"", NOT(ISBLANK(CS704)), 0, ISBLANK(CS704), $Q704-$S704+BE704-CB704)</f>
        <v/>
      </c>
      <c r="DK704" s="160" t="str" cm="1">
        <f t="array" ref="DK704">_xlfn.IFS(DK$1= 0,"", NOT(ISBLANK(CT704)), 0, ISBLANK(CT704), $Q704-$S704+BF704-CC704)</f>
        <v/>
      </c>
      <c r="DL704" s="162" t="str" cm="1">
        <f t="array" ref="DL704">_xlfn.IFS(DL$1= 0,"", NOT(ISBLANK(CU704)), 0, ISBLANK(CU704), $Q704-$S704+BG704-CD704)</f>
        <v/>
      </c>
      <c r="DM704" s="162" t="str" cm="1">
        <f t="array" ref="DM704">_xlfn.IFS(DM$1= 0,"", NOT(ISBLANK(CV704)), 0, ISBLANK(CV704), $Q704-$S704+BH704-CE704)</f>
        <v/>
      </c>
      <c r="DN704" s="162" t="str" cm="1">
        <f t="array" ref="DN704">_xlfn.IFS(DN$1= 0,"", NOT(ISBLANK(CW704)), 0, ISBLANK(CW704), $Q704-$S704+BI704-CF704)</f>
        <v/>
      </c>
      <c r="DO704" s="162" t="str" cm="1">
        <f t="array" ref="DO704">_xlfn.IFS(DO$1= 0,"", NOT(ISBLANK(CX704)), 0, ISBLANK(CX704), $Q704-$S704+BJ704-CG704)</f>
        <v/>
      </c>
      <c r="DP704" s="162" t="str" cm="1">
        <f t="array" ref="DP704">_xlfn.IFS(DP$1= 0,"", NOT(ISBLANK(CY704)), 0, ISBLANK(CY704), $Q704-$S704+BK704-CH704)</f>
        <v/>
      </c>
      <c r="DQ704" s="162" t="str" cm="1">
        <f t="array" ref="DQ704">_xlfn.IFS(DQ$1= 0,"", NOT(ISBLANK(CZ704)), 0, ISBLANK(CZ704), $Q704-$S704+BL704-CI704)</f>
        <v/>
      </c>
      <c r="DR704" s="163" t="str" cm="1">
        <f t="array" ref="DR704">_xlfn.IFS(DR$1= 0,"", NOT(ISBLANK(DA704)), 0, ISBLANK(DA704), $Q704-$S704+BM704-CJ704)</f>
        <v/>
      </c>
    </row>
    <row r="705" spans="1:122" ht="16.5" x14ac:dyDescent="0.3">
      <c r="A705" s="135"/>
      <c r="B705" s="136"/>
      <c r="C705" s="136"/>
      <c r="D705" s="137"/>
      <c r="E705" s="176"/>
      <c r="F705" s="182"/>
      <c r="G705" s="183"/>
      <c r="H705" s="183"/>
      <c r="I705" s="183"/>
      <c r="J705" s="183"/>
      <c r="K705" s="183"/>
      <c r="L705" s="183"/>
      <c r="M705" s="186"/>
      <c r="N705" s="182"/>
      <c r="O705" s="184"/>
      <c r="P705" s="178"/>
      <c r="Q705" s="118">
        <f t="shared" si="221"/>
        <v>0</v>
      </c>
      <c r="R705" s="3"/>
      <c r="S705" s="3"/>
      <c r="T705" s="4"/>
      <c r="U705" s="4"/>
      <c r="V705" s="99">
        <f t="shared" si="222"/>
        <v>0</v>
      </c>
      <c r="W705" s="161"/>
      <c r="X705" s="138"/>
      <c r="AH705" s="158" t="str">
        <f t="array" ref="AH705">IF(OR(AH$1=0, $A705=""),"",SQRT((_xlfn.XLOOKUP(AH$1,$Z$2:$Z$16,$AA$2:$AA$16)-$T705)^2+(_xlfn.XLOOKUP(AH$1,$Z$2:$Z$16,$AB$2:$AB$16)-$U705)^2+(_xlfn.XLOOKUP(AH$1,$Z$2:$Z$16,$AC$2:$AC$16-$V705)^2)))</f>
        <v/>
      </c>
      <c r="AI705" s="140" t="str">
        <f t="array" ref="AI705">IF(OR(AI$1=0, $A705=""),"",SQRT((_xlfn.XLOOKUP(AI$1,$Z$2:$Z$16,$AA$2:$AA$16)-$T705)^2+(_xlfn.XLOOKUP(AI$1,$Z$2:$Z$16,$AB$2:$AB$16)-$U705)^2+(_xlfn.XLOOKUP(AI$1,$Z$2:$Z$16,$AC$2:$AC$16-$V705)^2)))</f>
        <v/>
      </c>
      <c r="AJ705" s="140" t="str">
        <f t="array" ref="AJ705">IF(OR(AJ$1=0, $A705=""),"",SQRT((_xlfn.XLOOKUP(AJ$1,$Z$2:$Z$16,$AA$2:$AA$16)-$T705)^2+(_xlfn.XLOOKUP(AJ$1,$Z$2:$Z$16,$AB$2:$AB$16)-$U705)^2+(_xlfn.XLOOKUP(AJ$1,$Z$2:$Z$16,$AC$2:$AC$16-$V705)^2)))</f>
        <v/>
      </c>
      <c r="AK705" s="140" t="str">
        <f t="array" ref="AK705">IF(OR(AK$1=0, $A705=""),"",SQRT((_xlfn.XLOOKUP(AK$1,$Z$2:$Z$16,$AA$2:$AA$16)-$T705)^2+(_xlfn.XLOOKUP(AK$1,$Z$2:$Z$16,$AB$2:$AB$16)-$U705)^2+(_xlfn.XLOOKUP(AK$1,$Z$2:$Z$16,$AC$2:$AC$16-$V705)^2)))</f>
        <v/>
      </c>
      <c r="AL705" s="140" t="str">
        <f t="array" ref="AL705">IF(OR(AL$1=0, $A705=""),"",SQRT((_xlfn.XLOOKUP(AL$1,$Z$2:$Z$16,$AA$2:$AA$16)-$T705)^2+(_xlfn.XLOOKUP(AL$1,$Z$2:$Z$16,$AB$2:$AB$16)-$U705)^2+(_xlfn.XLOOKUP(AL$1,$Z$2:$Z$16,$AC$2:$AC$16-$V705)^2)))</f>
        <v/>
      </c>
      <c r="AM705" s="140" t="str">
        <f t="array" ref="AM705">IF(OR(AM$1=0, $A705=""),"",SQRT((_xlfn.XLOOKUP(AM$1,$Z$2:$Z$16,$AA$2:$AA$16)-$T705)^2+(_xlfn.XLOOKUP(AM$1,$Z$2:$Z$16,$AB$2:$AB$16)-$U705)^2+(_xlfn.XLOOKUP(AM$1,$Z$2:$Z$16,$AC$2:$AC$16-$V705)^2)))</f>
        <v/>
      </c>
      <c r="AN705" s="140" t="str">
        <f t="array" ref="AN705">IF(OR(AN$1=0, $A705=""),"",SQRT((_xlfn.XLOOKUP(AN$1,$Z$2:$Z$16,$AA$2:$AA$16)-$T705)^2+(_xlfn.XLOOKUP(AN$1,$Z$2:$Z$16,$AB$2:$AB$16)-$U705)^2+(_xlfn.XLOOKUP(AN$1,$Z$2:$Z$16,$AC$2:$AC$16-$V705)^2)))</f>
        <v/>
      </c>
      <c r="AO705" s="140" t="str">
        <f t="array" ref="AO705">IF(OR(AO$1=0, $A705=""),"",SQRT((_xlfn.XLOOKUP(AO$1,$Z$2:$Z$16,$AA$2:$AA$16)-$T705)^2+(_xlfn.XLOOKUP(AO$1,$Z$2:$Z$16,$AB$2:$AB$16)-$U705)^2+(_xlfn.XLOOKUP(AO$1,$Z$2:$Z$16,$AC$2:$AC$16-$V705)^2)))</f>
        <v/>
      </c>
      <c r="AP705" s="141" t="str">
        <f t="array" ref="AP705">IF(OR(AP$1=0, $A705=""),"",SQRT((_xlfn.XLOOKUP(AP$1,$Z$2:$Z$16,$AA$2:$AA$16)-$T705)^2+(_xlfn.XLOOKUP(AP$1,$Z$2:$Z$16,$AB$2:$AB$16)-$U705)^2+(_xlfn.XLOOKUP(AP$1,$Z$2:$Z$16,$AC$2:$AC$16-$V705)^2)))</f>
        <v/>
      </c>
      <c r="AQ705" s="141" t="str">
        <f t="array" ref="AQ705">IF(OR(AQ$1=0, $A705=""),"",SQRT((_xlfn.XLOOKUP(AQ$1,$Z$2:$Z$16,$AA$2:$AA$16)-$T705)^2+(_xlfn.XLOOKUP(AQ$1,$Z$2:$Z$16,$AB$2:$AB$16)-$U705)^2+(_xlfn.XLOOKUP(AQ$1,$Z$2:$Z$16,$AC$2:$AC$16-$V705)^2)))</f>
        <v/>
      </c>
      <c r="AR705" s="141" t="str">
        <f t="array" ref="AR705">IF(OR(AR$1=0, $A705=""),"",SQRT((_xlfn.XLOOKUP(AR$1,$Z$2:$Z$16,$AA$2:$AA$16)-$T705)^2+(_xlfn.XLOOKUP(AR$1,$Z$2:$Z$16,$AB$2:$AB$16)-$U705)^2+(_xlfn.XLOOKUP(AR$1,$Z$2:$Z$16,$AC$2:$AC$16-$V705)^2)))</f>
        <v/>
      </c>
      <c r="AS705" s="141" t="str">
        <f t="array" ref="AS705">IF(OR(AS$1=0, $A705=""),"",SQRT((_xlfn.XLOOKUP(AS$1,$Z$2:$Z$16,$AA$2:$AA$16)-$T705)^2+(_xlfn.XLOOKUP(AS$1,$Z$2:$Z$16,$AB$2:$AB$16)-$U705)^2+(_xlfn.XLOOKUP(AS$1,$Z$2:$Z$16,$AC$2:$AC$16-$V705)^2)))</f>
        <v/>
      </c>
      <c r="AT705" s="141" t="str">
        <f t="array" ref="AT705">IF(OR(AT$1=0, $A705=""),"",SQRT((_xlfn.XLOOKUP(AT$1,$Z$2:$Z$16,$AA$2:$AA$16)-$T705)^2+(_xlfn.XLOOKUP(AT$1,$Z$2:$Z$16,$AB$2:$AB$16)-$U705)^2+(_xlfn.XLOOKUP(AT$1,$Z$2:$Z$16,$AC$2:$AC$16-$V705)^2)))</f>
        <v/>
      </c>
      <c r="AU705" s="141" t="str">
        <f t="array" ref="AU705">IF(OR(AU$1=0, $A705=""),"",SQRT((_xlfn.XLOOKUP(AU$1,$Z$2:$Z$16,$AA$2:$AA$16)-$T705)^2+(_xlfn.XLOOKUP(AU$1,$Z$2:$Z$16,$AB$2:$AB$16)-$U705)^2+(_xlfn.XLOOKUP(AU$1,$Z$2:$Z$16,$AC$2:$AC$16-$V705)^2)))</f>
        <v/>
      </c>
      <c r="AV705" s="142" t="str">
        <f t="array" ref="AV705">IF(OR(AV$1=0, $A705=""),"",SQRT((_xlfn.XLOOKUP(AV$1,$Z$2:$Z$16,$AA$2:$AA$16)-$T705)^2+(_xlfn.XLOOKUP(AV$1,$Z$2:$Z$16,$AB$2:$AB$16)-$U705)^2+(_xlfn.XLOOKUP(AV$1,$Z$2:$Z$16,$AC$2:$AC$16-$V705)^2)))</f>
        <v/>
      </c>
      <c r="AW705" s="124"/>
      <c r="AX705" s="124"/>
      <c r="AY705" s="125">
        <f t="shared" si="223"/>
        <v>0</v>
      </c>
      <c r="AZ705" s="143">
        <f t="shared" si="224"/>
        <v>0</v>
      </c>
      <c r="BA705" s="143">
        <f t="shared" si="225"/>
        <v>0</v>
      </c>
      <c r="BB705" s="143">
        <f t="shared" si="226"/>
        <v>0</v>
      </c>
      <c r="BC705" s="143">
        <f t="shared" si="227"/>
        <v>0</v>
      </c>
      <c r="BD705" s="143">
        <f t="shared" si="228"/>
        <v>0</v>
      </c>
      <c r="BE705" s="143">
        <f t="shared" si="229"/>
        <v>0</v>
      </c>
      <c r="BF705" s="143">
        <f t="shared" si="230"/>
        <v>0</v>
      </c>
      <c r="BG705" s="144">
        <f t="shared" si="231"/>
        <v>0</v>
      </c>
      <c r="BH705" s="144">
        <f t="shared" si="232"/>
        <v>0</v>
      </c>
      <c r="BI705" s="144">
        <f t="shared" si="233"/>
        <v>0</v>
      </c>
      <c r="BJ705" s="144">
        <f t="shared" si="234"/>
        <v>0</v>
      </c>
      <c r="BK705" s="144">
        <f t="shared" si="235"/>
        <v>0</v>
      </c>
      <c r="BL705" s="144">
        <f t="shared" si="236"/>
        <v>0</v>
      </c>
      <c r="BM705" s="145">
        <f t="shared" si="237"/>
        <v>0</v>
      </c>
      <c r="BN705" s="124"/>
      <c r="BO705" s="124"/>
      <c r="BP705" s="124"/>
      <c r="BQ705" s="124"/>
      <c r="BR705" s="124"/>
      <c r="BS705" s="124"/>
      <c r="BT705" s="124"/>
      <c r="BU705" s="124"/>
      <c r="BV705" s="130"/>
      <c r="BW705" s="130"/>
      <c r="BX705" s="130"/>
      <c r="BY705" s="130"/>
      <c r="BZ705" s="130"/>
      <c r="CA705" s="130"/>
      <c r="CB705" s="130"/>
      <c r="CC705" s="130"/>
      <c r="CD705" s="130"/>
      <c r="CE705" s="130"/>
      <c r="CF705" s="130"/>
      <c r="CG705" s="130"/>
      <c r="CH705" s="130"/>
      <c r="CI705" s="130"/>
      <c r="CJ705" s="130"/>
      <c r="CL705" s="124"/>
      <c r="CM705" s="130" t="s">
        <v>32</v>
      </c>
      <c r="CN705" s="130"/>
      <c r="CO705" s="130"/>
      <c r="CP705" s="130"/>
      <c r="CQ705" s="130"/>
      <c r="CR705" s="130"/>
      <c r="CS705" s="130"/>
      <c r="CT705" s="130"/>
      <c r="CU705" s="130"/>
      <c r="CV705" s="130"/>
      <c r="CW705" s="130"/>
      <c r="CX705" s="130"/>
      <c r="CY705" s="130"/>
      <c r="CZ705" s="130"/>
      <c r="DA705" s="130"/>
      <c r="DD705" s="159" cm="1">
        <f t="array" ref="DD705">_xlfn.IFS(DD$1= 0,"", NOT(ISBLANK(CM705)), 0, ISBLANK(CM705), $Q705-$S705+AY705-BV705)</f>
        <v>0</v>
      </c>
      <c r="DE705" s="160" cm="1">
        <f t="array" ref="DE705">_xlfn.IFS(DE$1= 0,"", NOT(ISBLANK(CN705)), 0, ISBLANK(CN705), $Q705-$S705+AZ705-BW705)</f>
        <v>0</v>
      </c>
      <c r="DF705" s="160" cm="1">
        <f t="array" ref="DF705">_xlfn.IFS(DF$1= 0,"", NOT(ISBLANK(CO705)), 0, ISBLANK(CO705), $Q705-$S705+BA705-BX705)</f>
        <v>0</v>
      </c>
      <c r="DG705" s="160" cm="1">
        <f t="array" ref="DG705">_xlfn.IFS(DG$1= 0,"", NOT(ISBLANK(CP705)), 0, ISBLANK(CP705), $Q705-$S705+BB705-BY705)</f>
        <v>0</v>
      </c>
      <c r="DH705" s="160" cm="1">
        <f t="array" ref="DH705">_xlfn.IFS(DH$1= 0,"", NOT(ISBLANK(CQ705)), 0, ISBLANK(CQ705), $Q705-$S705+BC705-BZ705)</f>
        <v>0</v>
      </c>
      <c r="DI705" s="160" cm="1">
        <f t="array" ref="DI705">_xlfn.IFS(DI$1= 0,"", NOT(ISBLANK(CR705)), 0, ISBLANK(CR705), $Q705-$S705+BD705-CA705)</f>
        <v>0</v>
      </c>
      <c r="DJ705" s="160" t="str" cm="1">
        <f t="array" ref="DJ705">_xlfn.IFS(DJ$1= 0,"", NOT(ISBLANK(CS705)), 0, ISBLANK(CS705), $Q705-$S705+BE705-CB705)</f>
        <v/>
      </c>
      <c r="DK705" s="160" t="str" cm="1">
        <f t="array" ref="DK705">_xlfn.IFS(DK$1= 0,"", NOT(ISBLANK(CT705)), 0, ISBLANK(CT705), $Q705-$S705+BF705-CC705)</f>
        <v/>
      </c>
      <c r="DL705" s="162" t="str" cm="1">
        <f t="array" ref="DL705">_xlfn.IFS(DL$1= 0,"", NOT(ISBLANK(CU705)), 0, ISBLANK(CU705), $Q705-$S705+BG705-CD705)</f>
        <v/>
      </c>
      <c r="DM705" s="162" t="str" cm="1">
        <f t="array" ref="DM705">_xlfn.IFS(DM$1= 0,"", NOT(ISBLANK(CV705)), 0, ISBLANK(CV705), $Q705-$S705+BH705-CE705)</f>
        <v/>
      </c>
      <c r="DN705" s="162" t="str" cm="1">
        <f t="array" ref="DN705">_xlfn.IFS(DN$1= 0,"", NOT(ISBLANK(CW705)), 0, ISBLANK(CW705), $Q705-$S705+BI705-CF705)</f>
        <v/>
      </c>
      <c r="DO705" s="162" t="str" cm="1">
        <f t="array" ref="DO705">_xlfn.IFS(DO$1= 0,"", NOT(ISBLANK(CX705)), 0, ISBLANK(CX705), $Q705-$S705+BJ705-CG705)</f>
        <v/>
      </c>
      <c r="DP705" s="162" t="str" cm="1">
        <f t="array" ref="DP705">_xlfn.IFS(DP$1= 0,"", NOT(ISBLANK(CY705)), 0, ISBLANK(CY705), $Q705-$S705+BK705-CH705)</f>
        <v/>
      </c>
      <c r="DQ705" s="162" t="str" cm="1">
        <f t="array" ref="DQ705">_xlfn.IFS(DQ$1= 0,"", NOT(ISBLANK(CZ705)), 0, ISBLANK(CZ705), $Q705-$S705+BL705-CI705)</f>
        <v/>
      </c>
      <c r="DR705" s="163" t="str" cm="1">
        <f t="array" ref="DR705">_xlfn.IFS(DR$1= 0,"", NOT(ISBLANK(DA705)), 0, ISBLANK(DA705), $Q705-$S705+BM705-CJ705)</f>
        <v/>
      </c>
    </row>
    <row r="706" spans="1:122" ht="16.5" x14ac:dyDescent="0.3">
      <c r="A706" s="135"/>
      <c r="B706" s="136"/>
      <c r="C706" s="136"/>
      <c r="D706" s="137"/>
      <c r="E706" s="176"/>
      <c r="F706" s="182"/>
      <c r="G706" s="183"/>
      <c r="H706" s="183"/>
      <c r="I706" s="183"/>
      <c r="J706" s="183"/>
      <c r="K706" s="183"/>
      <c r="L706" s="183"/>
      <c r="M706" s="186"/>
      <c r="N706" s="182"/>
      <c r="O706" s="184"/>
      <c r="P706" s="178"/>
      <c r="Q706" s="118">
        <f t="shared" si="221"/>
        <v>0</v>
      </c>
      <c r="R706" s="3"/>
      <c r="S706" s="3"/>
      <c r="T706" s="4"/>
      <c r="U706" s="4"/>
      <c r="V706" s="99">
        <f t="shared" si="222"/>
        <v>0</v>
      </c>
      <c r="W706" s="161"/>
      <c r="X706" s="138"/>
      <c r="AH706" s="158" t="str">
        <f t="array" ref="AH706">IF(OR(AH$1=0, $A706=""),"",SQRT((_xlfn.XLOOKUP(AH$1,$Z$2:$Z$16,$AA$2:$AA$16)-$T706)^2+(_xlfn.XLOOKUP(AH$1,$Z$2:$Z$16,$AB$2:$AB$16)-$U706)^2+(_xlfn.XLOOKUP(AH$1,$Z$2:$Z$16,$AC$2:$AC$16-$V706)^2)))</f>
        <v/>
      </c>
      <c r="AI706" s="140" t="str">
        <f t="array" ref="AI706">IF(OR(AI$1=0, $A706=""),"",SQRT((_xlfn.XLOOKUP(AI$1,$Z$2:$Z$16,$AA$2:$AA$16)-$T706)^2+(_xlfn.XLOOKUP(AI$1,$Z$2:$Z$16,$AB$2:$AB$16)-$U706)^2+(_xlfn.XLOOKUP(AI$1,$Z$2:$Z$16,$AC$2:$AC$16-$V706)^2)))</f>
        <v/>
      </c>
      <c r="AJ706" s="140" t="str">
        <f t="array" ref="AJ706">IF(OR(AJ$1=0, $A706=""),"",SQRT((_xlfn.XLOOKUP(AJ$1,$Z$2:$Z$16,$AA$2:$AA$16)-$T706)^2+(_xlfn.XLOOKUP(AJ$1,$Z$2:$Z$16,$AB$2:$AB$16)-$U706)^2+(_xlfn.XLOOKUP(AJ$1,$Z$2:$Z$16,$AC$2:$AC$16-$V706)^2)))</f>
        <v/>
      </c>
      <c r="AK706" s="140" t="str">
        <f t="array" ref="AK706">IF(OR(AK$1=0, $A706=""),"",SQRT((_xlfn.XLOOKUP(AK$1,$Z$2:$Z$16,$AA$2:$AA$16)-$T706)^2+(_xlfn.XLOOKUP(AK$1,$Z$2:$Z$16,$AB$2:$AB$16)-$U706)^2+(_xlfn.XLOOKUP(AK$1,$Z$2:$Z$16,$AC$2:$AC$16-$V706)^2)))</f>
        <v/>
      </c>
      <c r="AL706" s="140" t="str">
        <f t="array" ref="AL706">IF(OR(AL$1=0, $A706=""),"",SQRT((_xlfn.XLOOKUP(AL$1,$Z$2:$Z$16,$AA$2:$AA$16)-$T706)^2+(_xlfn.XLOOKUP(AL$1,$Z$2:$Z$16,$AB$2:$AB$16)-$U706)^2+(_xlfn.XLOOKUP(AL$1,$Z$2:$Z$16,$AC$2:$AC$16-$V706)^2)))</f>
        <v/>
      </c>
      <c r="AM706" s="140" t="str">
        <f t="array" ref="AM706">IF(OR(AM$1=0, $A706=""),"",SQRT((_xlfn.XLOOKUP(AM$1,$Z$2:$Z$16,$AA$2:$AA$16)-$T706)^2+(_xlfn.XLOOKUP(AM$1,$Z$2:$Z$16,$AB$2:$AB$16)-$U706)^2+(_xlfn.XLOOKUP(AM$1,$Z$2:$Z$16,$AC$2:$AC$16-$V706)^2)))</f>
        <v/>
      </c>
      <c r="AN706" s="140" t="str">
        <f t="array" ref="AN706">IF(OR(AN$1=0, $A706=""),"",SQRT((_xlfn.XLOOKUP(AN$1,$Z$2:$Z$16,$AA$2:$AA$16)-$T706)^2+(_xlfn.XLOOKUP(AN$1,$Z$2:$Z$16,$AB$2:$AB$16)-$U706)^2+(_xlfn.XLOOKUP(AN$1,$Z$2:$Z$16,$AC$2:$AC$16-$V706)^2)))</f>
        <v/>
      </c>
      <c r="AO706" s="140" t="str">
        <f t="array" ref="AO706">IF(OR(AO$1=0, $A706=""),"",SQRT((_xlfn.XLOOKUP(AO$1,$Z$2:$Z$16,$AA$2:$AA$16)-$T706)^2+(_xlfn.XLOOKUP(AO$1,$Z$2:$Z$16,$AB$2:$AB$16)-$U706)^2+(_xlfn.XLOOKUP(AO$1,$Z$2:$Z$16,$AC$2:$AC$16-$V706)^2)))</f>
        <v/>
      </c>
      <c r="AP706" s="141" t="str">
        <f t="array" ref="AP706">IF(OR(AP$1=0, $A706=""),"",SQRT((_xlfn.XLOOKUP(AP$1,$Z$2:$Z$16,$AA$2:$AA$16)-$T706)^2+(_xlfn.XLOOKUP(AP$1,$Z$2:$Z$16,$AB$2:$AB$16)-$U706)^2+(_xlfn.XLOOKUP(AP$1,$Z$2:$Z$16,$AC$2:$AC$16-$V706)^2)))</f>
        <v/>
      </c>
      <c r="AQ706" s="141" t="str">
        <f t="array" ref="AQ706">IF(OR(AQ$1=0, $A706=""),"",SQRT((_xlfn.XLOOKUP(AQ$1,$Z$2:$Z$16,$AA$2:$AA$16)-$T706)^2+(_xlfn.XLOOKUP(AQ$1,$Z$2:$Z$16,$AB$2:$AB$16)-$U706)^2+(_xlfn.XLOOKUP(AQ$1,$Z$2:$Z$16,$AC$2:$AC$16-$V706)^2)))</f>
        <v/>
      </c>
      <c r="AR706" s="141" t="str">
        <f t="array" ref="AR706">IF(OR(AR$1=0, $A706=""),"",SQRT((_xlfn.XLOOKUP(AR$1,$Z$2:$Z$16,$AA$2:$AA$16)-$T706)^2+(_xlfn.XLOOKUP(AR$1,$Z$2:$Z$16,$AB$2:$AB$16)-$U706)^2+(_xlfn.XLOOKUP(AR$1,$Z$2:$Z$16,$AC$2:$AC$16-$V706)^2)))</f>
        <v/>
      </c>
      <c r="AS706" s="141" t="str">
        <f t="array" ref="AS706">IF(OR(AS$1=0, $A706=""),"",SQRT((_xlfn.XLOOKUP(AS$1,$Z$2:$Z$16,$AA$2:$AA$16)-$T706)^2+(_xlfn.XLOOKUP(AS$1,$Z$2:$Z$16,$AB$2:$AB$16)-$U706)^2+(_xlfn.XLOOKUP(AS$1,$Z$2:$Z$16,$AC$2:$AC$16-$V706)^2)))</f>
        <v/>
      </c>
      <c r="AT706" s="141" t="str">
        <f t="array" ref="AT706">IF(OR(AT$1=0, $A706=""),"",SQRT((_xlfn.XLOOKUP(AT$1,$Z$2:$Z$16,$AA$2:$AA$16)-$T706)^2+(_xlfn.XLOOKUP(AT$1,$Z$2:$Z$16,$AB$2:$AB$16)-$U706)^2+(_xlfn.XLOOKUP(AT$1,$Z$2:$Z$16,$AC$2:$AC$16-$V706)^2)))</f>
        <v/>
      </c>
      <c r="AU706" s="141" t="str">
        <f t="array" ref="AU706">IF(OR(AU$1=0, $A706=""),"",SQRT((_xlfn.XLOOKUP(AU$1,$Z$2:$Z$16,$AA$2:$AA$16)-$T706)^2+(_xlfn.XLOOKUP(AU$1,$Z$2:$Z$16,$AB$2:$AB$16)-$U706)^2+(_xlfn.XLOOKUP(AU$1,$Z$2:$Z$16,$AC$2:$AC$16-$V706)^2)))</f>
        <v/>
      </c>
      <c r="AV706" s="142" t="str">
        <f t="array" ref="AV706">IF(OR(AV$1=0, $A706=""),"",SQRT((_xlfn.XLOOKUP(AV$1,$Z$2:$Z$16,$AA$2:$AA$16)-$T706)^2+(_xlfn.XLOOKUP(AV$1,$Z$2:$Z$16,$AB$2:$AB$16)-$U706)^2+(_xlfn.XLOOKUP(AV$1,$Z$2:$Z$16,$AC$2:$AC$16-$V706)^2)))</f>
        <v/>
      </c>
      <c r="AW706" s="124"/>
      <c r="AX706" s="124"/>
      <c r="AY706" s="125">
        <f t="shared" si="223"/>
        <v>0</v>
      </c>
      <c r="AZ706" s="143">
        <f t="shared" si="224"/>
        <v>0</v>
      </c>
      <c r="BA706" s="143">
        <f t="shared" si="225"/>
        <v>0</v>
      </c>
      <c r="BB706" s="143">
        <f t="shared" si="226"/>
        <v>0</v>
      </c>
      <c r="BC706" s="143">
        <f t="shared" si="227"/>
        <v>0</v>
      </c>
      <c r="BD706" s="143">
        <f t="shared" si="228"/>
        <v>0</v>
      </c>
      <c r="BE706" s="143">
        <f t="shared" si="229"/>
        <v>0</v>
      </c>
      <c r="BF706" s="143">
        <f t="shared" si="230"/>
        <v>0</v>
      </c>
      <c r="BG706" s="144">
        <f t="shared" si="231"/>
        <v>0</v>
      </c>
      <c r="BH706" s="144">
        <f t="shared" si="232"/>
        <v>0</v>
      </c>
      <c r="BI706" s="144">
        <f t="shared" si="233"/>
        <v>0</v>
      </c>
      <c r="BJ706" s="144">
        <f t="shared" si="234"/>
        <v>0</v>
      </c>
      <c r="BK706" s="144">
        <f t="shared" si="235"/>
        <v>0</v>
      </c>
      <c r="BL706" s="144">
        <f t="shared" si="236"/>
        <v>0</v>
      </c>
      <c r="BM706" s="145">
        <f t="shared" si="237"/>
        <v>0</v>
      </c>
      <c r="BN706" s="124"/>
      <c r="BO706" s="124"/>
      <c r="BP706" s="124"/>
      <c r="BQ706" s="124"/>
      <c r="BR706" s="124"/>
      <c r="BS706" s="124"/>
      <c r="BT706" s="124"/>
      <c r="BU706" s="124"/>
      <c r="BV706" s="130"/>
      <c r="BW706" s="130"/>
      <c r="BX706" s="130"/>
      <c r="BY706" s="130"/>
      <c r="BZ706" s="130"/>
      <c r="CA706" s="130"/>
      <c r="CB706" s="130"/>
      <c r="CC706" s="130"/>
      <c r="CD706" s="130"/>
      <c r="CE706" s="130"/>
      <c r="CF706" s="130"/>
      <c r="CG706" s="130"/>
      <c r="CH706" s="130"/>
      <c r="CI706" s="130"/>
      <c r="CJ706" s="130"/>
      <c r="CL706" s="124"/>
      <c r="CM706" s="130" t="s">
        <v>32</v>
      </c>
      <c r="CN706" s="130"/>
      <c r="CO706" s="130"/>
      <c r="CP706" s="130"/>
      <c r="CQ706" s="130"/>
      <c r="CR706" s="130"/>
      <c r="CS706" s="130"/>
      <c r="CT706" s="130"/>
      <c r="CU706" s="130"/>
      <c r="CV706" s="130"/>
      <c r="CW706" s="130"/>
      <c r="CX706" s="130"/>
      <c r="CY706" s="130"/>
      <c r="CZ706" s="130"/>
      <c r="DA706" s="130"/>
      <c r="DD706" s="159" cm="1">
        <f t="array" ref="DD706">_xlfn.IFS(DD$1= 0,"", NOT(ISBLANK(CM706)), 0, ISBLANK(CM706), $Q706-$S706+AY706-BV706)</f>
        <v>0</v>
      </c>
      <c r="DE706" s="160" cm="1">
        <f t="array" ref="DE706">_xlfn.IFS(DE$1= 0,"", NOT(ISBLANK(CN706)), 0, ISBLANK(CN706), $Q706-$S706+AZ706-BW706)</f>
        <v>0</v>
      </c>
      <c r="DF706" s="160" cm="1">
        <f t="array" ref="DF706">_xlfn.IFS(DF$1= 0,"", NOT(ISBLANK(CO706)), 0, ISBLANK(CO706), $Q706-$S706+BA706-BX706)</f>
        <v>0</v>
      </c>
      <c r="DG706" s="160" cm="1">
        <f t="array" ref="DG706">_xlfn.IFS(DG$1= 0,"", NOT(ISBLANK(CP706)), 0, ISBLANK(CP706), $Q706-$S706+BB706-BY706)</f>
        <v>0</v>
      </c>
      <c r="DH706" s="160" cm="1">
        <f t="array" ref="DH706">_xlfn.IFS(DH$1= 0,"", NOT(ISBLANK(CQ706)), 0, ISBLANK(CQ706), $Q706-$S706+BC706-BZ706)</f>
        <v>0</v>
      </c>
      <c r="DI706" s="160" cm="1">
        <f t="array" ref="DI706">_xlfn.IFS(DI$1= 0,"", NOT(ISBLANK(CR706)), 0, ISBLANK(CR706), $Q706-$S706+BD706-CA706)</f>
        <v>0</v>
      </c>
      <c r="DJ706" s="160" t="str" cm="1">
        <f t="array" ref="DJ706">_xlfn.IFS(DJ$1= 0,"", NOT(ISBLANK(CS706)), 0, ISBLANK(CS706), $Q706-$S706+BE706-CB706)</f>
        <v/>
      </c>
      <c r="DK706" s="160" t="str" cm="1">
        <f t="array" ref="DK706">_xlfn.IFS(DK$1= 0,"", NOT(ISBLANK(CT706)), 0, ISBLANK(CT706), $Q706-$S706+BF706-CC706)</f>
        <v/>
      </c>
      <c r="DL706" s="162" t="str" cm="1">
        <f t="array" ref="DL706">_xlfn.IFS(DL$1= 0,"", NOT(ISBLANK(CU706)), 0, ISBLANK(CU706), $Q706-$S706+BG706-CD706)</f>
        <v/>
      </c>
      <c r="DM706" s="162" t="str" cm="1">
        <f t="array" ref="DM706">_xlfn.IFS(DM$1= 0,"", NOT(ISBLANK(CV706)), 0, ISBLANK(CV706), $Q706-$S706+BH706-CE706)</f>
        <v/>
      </c>
      <c r="DN706" s="162" t="str" cm="1">
        <f t="array" ref="DN706">_xlfn.IFS(DN$1= 0,"", NOT(ISBLANK(CW706)), 0, ISBLANK(CW706), $Q706-$S706+BI706-CF706)</f>
        <v/>
      </c>
      <c r="DO706" s="162" t="str" cm="1">
        <f t="array" ref="DO706">_xlfn.IFS(DO$1= 0,"", NOT(ISBLANK(CX706)), 0, ISBLANK(CX706), $Q706-$S706+BJ706-CG706)</f>
        <v/>
      </c>
      <c r="DP706" s="162" t="str" cm="1">
        <f t="array" ref="DP706">_xlfn.IFS(DP$1= 0,"", NOT(ISBLANK(CY706)), 0, ISBLANK(CY706), $Q706-$S706+BK706-CH706)</f>
        <v/>
      </c>
      <c r="DQ706" s="162" t="str" cm="1">
        <f t="array" ref="DQ706">_xlfn.IFS(DQ$1= 0,"", NOT(ISBLANK(CZ706)), 0, ISBLANK(CZ706), $Q706-$S706+BL706-CI706)</f>
        <v/>
      </c>
      <c r="DR706" s="163" t="str" cm="1">
        <f t="array" ref="DR706">_xlfn.IFS(DR$1= 0,"", NOT(ISBLANK(DA706)), 0, ISBLANK(DA706), $Q706-$S706+BM706-CJ706)</f>
        <v/>
      </c>
    </row>
    <row r="707" spans="1:122" ht="16.5" x14ac:dyDescent="0.3">
      <c r="A707" s="135"/>
      <c r="B707" s="136"/>
      <c r="C707" s="136"/>
      <c r="D707" s="137"/>
      <c r="E707" s="176"/>
      <c r="F707" s="182"/>
      <c r="G707" s="183"/>
      <c r="H707" s="183"/>
      <c r="I707" s="183"/>
      <c r="J707" s="183"/>
      <c r="K707" s="183"/>
      <c r="L707" s="183"/>
      <c r="M707" s="186"/>
      <c r="N707" s="182"/>
      <c r="O707" s="184"/>
      <c r="P707" s="178"/>
      <c r="Q707" s="118">
        <f t="shared" si="221"/>
        <v>0</v>
      </c>
      <c r="R707" s="3"/>
      <c r="S707" s="3"/>
      <c r="T707" s="4"/>
      <c r="U707" s="4"/>
      <c r="V707" s="99">
        <f t="shared" si="222"/>
        <v>0</v>
      </c>
      <c r="W707" s="161"/>
      <c r="X707" s="138"/>
      <c r="AH707" s="158" t="str">
        <f t="array" ref="AH707">IF(OR(AH$1=0, $A707=""),"",SQRT((_xlfn.XLOOKUP(AH$1,$Z$2:$Z$16,$AA$2:$AA$16)-$T707)^2+(_xlfn.XLOOKUP(AH$1,$Z$2:$Z$16,$AB$2:$AB$16)-$U707)^2+(_xlfn.XLOOKUP(AH$1,$Z$2:$Z$16,$AC$2:$AC$16-$V707)^2)))</f>
        <v/>
      </c>
      <c r="AI707" s="140" t="str">
        <f t="array" ref="AI707">IF(OR(AI$1=0, $A707=""),"",SQRT((_xlfn.XLOOKUP(AI$1,$Z$2:$Z$16,$AA$2:$AA$16)-$T707)^2+(_xlfn.XLOOKUP(AI$1,$Z$2:$Z$16,$AB$2:$AB$16)-$U707)^2+(_xlfn.XLOOKUP(AI$1,$Z$2:$Z$16,$AC$2:$AC$16-$V707)^2)))</f>
        <v/>
      </c>
      <c r="AJ707" s="140" t="str">
        <f t="array" ref="AJ707">IF(OR(AJ$1=0, $A707=""),"",SQRT((_xlfn.XLOOKUP(AJ$1,$Z$2:$Z$16,$AA$2:$AA$16)-$T707)^2+(_xlfn.XLOOKUP(AJ$1,$Z$2:$Z$16,$AB$2:$AB$16)-$U707)^2+(_xlfn.XLOOKUP(AJ$1,$Z$2:$Z$16,$AC$2:$AC$16-$V707)^2)))</f>
        <v/>
      </c>
      <c r="AK707" s="140" t="str">
        <f t="array" ref="AK707">IF(OR(AK$1=0, $A707=""),"",SQRT((_xlfn.XLOOKUP(AK$1,$Z$2:$Z$16,$AA$2:$AA$16)-$T707)^2+(_xlfn.XLOOKUP(AK$1,$Z$2:$Z$16,$AB$2:$AB$16)-$U707)^2+(_xlfn.XLOOKUP(AK$1,$Z$2:$Z$16,$AC$2:$AC$16-$V707)^2)))</f>
        <v/>
      </c>
      <c r="AL707" s="140" t="str">
        <f t="array" ref="AL707">IF(OR(AL$1=0, $A707=""),"",SQRT((_xlfn.XLOOKUP(AL$1,$Z$2:$Z$16,$AA$2:$AA$16)-$T707)^2+(_xlfn.XLOOKUP(AL$1,$Z$2:$Z$16,$AB$2:$AB$16)-$U707)^2+(_xlfn.XLOOKUP(AL$1,$Z$2:$Z$16,$AC$2:$AC$16-$V707)^2)))</f>
        <v/>
      </c>
      <c r="AM707" s="140" t="str">
        <f t="array" ref="AM707">IF(OR(AM$1=0, $A707=""),"",SQRT((_xlfn.XLOOKUP(AM$1,$Z$2:$Z$16,$AA$2:$AA$16)-$T707)^2+(_xlfn.XLOOKUP(AM$1,$Z$2:$Z$16,$AB$2:$AB$16)-$U707)^2+(_xlfn.XLOOKUP(AM$1,$Z$2:$Z$16,$AC$2:$AC$16-$V707)^2)))</f>
        <v/>
      </c>
      <c r="AN707" s="140" t="str">
        <f t="array" ref="AN707">IF(OR(AN$1=0, $A707=""),"",SQRT((_xlfn.XLOOKUP(AN$1,$Z$2:$Z$16,$AA$2:$AA$16)-$T707)^2+(_xlfn.XLOOKUP(AN$1,$Z$2:$Z$16,$AB$2:$AB$16)-$U707)^2+(_xlfn.XLOOKUP(AN$1,$Z$2:$Z$16,$AC$2:$AC$16-$V707)^2)))</f>
        <v/>
      </c>
      <c r="AO707" s="140" t="str">
        <f t="array" ref="AO707">IF(OR(AO$1=0, $A707=""),"",SQRT((_xlfn.XLOOKUP(AO$1,$Z$2:$Z$16,$AA$2:$AA$16)-$T707)^2+(_xlfn.XLOOKUP(AO$1,$Z$2:$Z$16,$AB$2:$AB$16)-$U707)^2+(_xlfn.XLOOKUP(AO$1,$Z$2:$Z$16,$AC$2:$AC$16-$V707)^2)))</f>
        <v/>
      </c>
      <c r="AP707" s="141" t="str">
        <f t="array" ref="AP707">IF(OR(AP$1=0, $A707=""),"",SQRT((_xlfn.XLOOKUP(AP$1,$Z$2:$Z$16,$AA$2:$AA$16)-$T707)^2+(_xlfn.XLOOKUP(AP$1,$Z$2:$Z$16,$AB$2:$AB$16)-$U707)^2+(_xlfn.XLOOKUP(AP$1,$Z$2:$Z$16,$AC$2:$AC$16-$V707)^2)))</f>
        <v/>
      </c>
      <c r="AQ707" s="141" t="str">
        <f t="array" ref="AQ707">IF(OR(AQ$1=0, $A707=""),"",SQRT((_xlfn.XLOOKUP(AQ$1,$Z$2:$Z$16,$AA$2:$AA$16)-$T707)^2+(_xlfn.XLOOKUP(AQ$1,$Z$2:$Z$16,$AB$2:$AB$16)-$U707)^2+(_xlfn.XLOOKUP(AQ$1,$Z$2:$Z$16,$AC$2:$AC$16-$V707)^2)))</f>
        <v/>
      </c>
      <c r="AR707" s="141" t="str">
        <f t="array" ref="AR707">IF(OR(AR$1=0, $A707=""),"",SQRT((_xlfn.XLOOKUP(AR$1,$Z$2:$Z$16,$AA$2:$AA$16)-$T707)^2+(_xlfn.XLOOKUP(AR$1,$Z$2:$Z$16,$AB$2:$AB$16)-$U707)^2+(_xlfn.XLOOKUP(AR$1,$Z$2:$Z$16,$AC$2:$AC$16-$V707)^2)))</f>
        <v/>
      </c>
      <c r="AS707" s="141" t="str">
        <f t="array" ref="AS707">IF(OR(AS$1=0, $A707=""),"",SQRT((_xlfn.XLOOKUP(AS$1,$Z$2:$Z$16,$AA$2:$AA$16)-$T707)^2+(_xlfn.XLOOKUP(AS$1,$Z$2:$Z$16,$AB$2:$AB$16)-$U707)^2+(_xlfn.XLOOKUP(AS$1,$Z$2:$Z$16,$AC$2:$AC$16-$V707)^2)))</f>
        <v/>
      </c>
      <c r="AT707" s="141" t="str">
        <f t="array" ref="AT707">IF(OR(AT$1=0, $A707=""),"",SQRT((_xlfn.XLOOKUP(AT$1,$Z$2:$Z$16,$AA$2:$AA$16)-$T707)^2+(_xlfn.XLOOKUP(AT$1,$Z$2:$Z$16,$AB$2:$AB$16)-$U707)^2+(_xlfn.XLOOKUP(AT$1,$Z$2:$Z$16,$AC$2:$AC$16-$V707)^2)))</f>
        <v/>
      </c>
      <c r="AU707" s="141" t="str">
        <f t="array" ref="AU707">IF(OR(AU$1=0, $A707=""),"",SQRT((_xlfn.XLOOKUP(AU$1,$Z$2:$Z$16,$AA$2:$AA$16)-$T707)^2+(_xlfn.XLOOKUP(AU$1,$Z$2:$Z$16,$AB$2:$AB$16)-$U707)^2+(_xlfn.XLOOKUP(AU$1,$Z$2:$Z$16,$AC$2:$AC$16-$V707)^2)))</f>
        <v/>
      </c>
      <c r="AV707" s="142" t="str">
        <f t="array" ref="AV707">IF(OR(AV$1=0, $A707=""),"",SQRT((_xlfn.XLOOKUP(AV$1,$Z$2:$Z$16,$AA$2:$AA$16)-$T707)^2+(_xlfn.XLOOKUP(AV$1,$Z$2:$Z$16,$AB$2:$AB$16)-$U707)^2+(_xlfn.XLOOKUP(AV$1,$Z$2:$Z$16,$AC$2:$AC$16-$V707)^2)))</f>
        <v/>
      </c>
      <c r="AW707" s="124"/>
      <c r="AX707" s="124"/>
      <c r="AY707" s="125">
        <f t="shared" si="223"/>
        <v>0</v>
      </c>
      <c r="AZ707" s="143">
        <f t="shared" si="224"/>
        <v>0</v>
      </c>
      <c r="BA707" s="143">
        <f t="shared" si="225"/>
        <v>0</v>
      </c>
      <c r="BB707" s="143">
        <f t="shared" si="226"/>
        <v>0</v>
      </c>
      <c r="BC707" s="143">
        <f t="shared" si="227"/>
        <v>0</v>
      </c>
      <c r="BD707" s="143">
        <f t="shared" si="228"/>
        <v>0</v>
      </c>
      <c r="BE707" s="143">
        <f t="shared" si="229"/>
        <v>0</v>
      </c>
      <c r="BF707" s="143">
        <f t="shared" si="230"/>
        <v>0</v>
      </c>
      <c r="BG707" s="144">
        <f t="shared" si="231"/>
        <v>0</v>
      </c>
      <c r="BH707" s="144">
        <f t="shared" si="232"/>
        <v>0</v>
      </c>
      <c r="BI707" s="144">
        <f t="shared" si="233"/>
        <v>0</v>
      </c>
      <c r="BJ707" s="144">
        <f t="shared" si="234"/>
        <v>0</v>
      </c>
      <c r="BK707" s="144">
        <f t="shared" si="235"/>
        <v>0</v>
      </c>
      <c r="BL707" s="144">
        <f t="shared" si="236"/>
        <v>0</v>
      </c>
      <c r="BM707" s="145">
        <f t="shared" si="237"/>
        <v>0</v>
      </c>
      <c r="BN707" s="124"/>
      <c r="BO707" s="124"/>
      <c r="BP707" s="124"/>
      <c r="BQ707" s="124"/>
      <c r="BR707" s="124"/>
      <c r="BS707" s="124"/>
      <c r="BT707" s="124"/>
      <c r="BU707" s="124"/>
      <c r="BV707" s="130"/>
      <c r="BW707" s="130"/>
      <c r="BX707" s="130"/>
      <c r="BY707" s="130"/>
      <c r="BZ707" s="130"/>
      <c r="CA707" s="130"/>
      <c r="CB707" s="130"/>
      <c r="CC707" s="130"/>
      <c r="CD707" s="130"/>
      <c r="CE707" s="130"/>
      <c r="CF707" s="130"/>
      <c r="CG707" s="130"/>
      <c r="CH707" s="130"/>
      <c r="CI707" s="130"/>
      <c r="CJ707" s="130"/>
      <c r="CL707" s="124"/>
      <c r="CM707" s="130" t="s">
        <v>32</v>
      </c>
      <c r="CN707" s="130"/>
      <c r="CO707" s="130"/>
      <c r="CP707" s="130"/>
      <c r="CQ707" s="130"/>
      <c r="CR707" s="130"/>
      <c r="CS707" s="130"/>
      <c r="CT707" s="130"/>
      <c r="CU707" s="130"/>
      <c r="CV707" s="130"/>
      <c r="CW707" s="130"/>
      <c r="CX707" s="130"/>
      <c r="CY707" s="130"/>
      <c r="CZ707" s="130"/>
      <c r="DA707" s="130"/>
      <c r="DD707" s="159" cm="1">
        <f t="array" ref="DD707">_xlfn.IFS(DD$1= 0,"", NOT(ISBLANK(CM707)), 0, ISBLANK(CM707), $Q707-$S707+AY707-BV707)</f>
        <v>0</v>
      </c>
      <c r="DE707" s="160" cm="1">
        <f t="array" ref="DE707">_xlfn.IFS(DE$1= 0,"", NOT(ISBLANK(CN707)), 0, ISBLANK(CN707), $Q707-$S707+AZ707-BW707)</f>
        <v>0</v>
      </c>
      <c r="DF707" s="160" cm="1">
        <f t="array" ref="DF707">_xlfn.IFS(DF$1= 0,"", NOT(ISBLANK(CO707)), 0, ISBLANK(CO707), $Q707-$S707+BA707-BX707)</f>
        <v>0</v>
      </c>
      <c r="DG707" s="160" cm="1">
        <f t="array" ref="DG707">_xlfn.IFS(DG$1= 0,"", NOT(ISBLANK(CP707)), 0, ISBLANK(CP707), $Q707-$S707+BB707-BY707)</f>
        <v>0</v>
      </c>
      <c r="DH707" s="160" cm="1">
        <f t="array" ref="DH707">_xlfn.IFS(DH$1= 0,"", NOT(ISBLANK(CQ707)), 0, ISBLANK(CQ707), $Q707-$S707+BC707-BZ707)</f>
        <v>0</v>
      </c>
      <c r="DI707" s="160" cm="1">
        <f t="array" ref="DI707">_xlfn.IFS(DI$1= 0,"", NOT(ISBLANK(CR707)), 0, ISBLANK(CR707), $Q707-$S707+BD707-CA707)</f>
        <v>0</v>
      </c>
      <c r="DJ707" s="160" t="str" cm="1">
        <f t="array" ref="DJ707">_xlfn.IFS(DJ$1= 0,"", NOT(ISBLANK(CS707)), 0, ISBLANK(CS707), $Q707-$S707+BE707-CB707)</f>
        <v/>
      </c>
      <c r="DK707" s="160" t="str" cm="1">
        <f t="array" ref="DK707">_xlfn.IFS(DK$1= 0,"", NOT(ISBLANK(CT707)), 0, ISBLANK(CT707), $Q707-$S707+BF707-CC707)</f>
        <v/>
      </c>
      <c r="DL707" s="162" t="str" cm="1">
        <f t="array" ref="DL707">_xlfn.IFS(DL$1= 0,"", NOT(ISBLANK(CU707)), 0, ISBLANK(CU707), $Q707-$S707+BG707-CD707)</f>
        <v/>
      </c>
      <c r="DM707" s="162" t="str" cm="1">
        <f t="array" ref="DM707">_xlfn.IFS(DM$1= 0,"", NOT(ISBLANK(CV707)), 0, ISBLANK(CV707), $Q707-$S707+BH707-CE707)</f>
        <v/>
      </c>
      <c r="DN707" s="162" t="str" cm="1">
        <f t="array" ref="DN707">_xlfn.IFS(DN$1= 0,"", NOT(ISBLANK(CW707)), 0, ISBLANK(CW707), $Q707-$S707+BI707-CF707)</f>
        <v/>
      </c>
      <c r="DO707" s="162" t="str" cm="1">
        <f t="array" ref="DO707">_xlfn.IFS(DO$1= 0,"", NOT(ISBLANK(CX707)), 0, ISBLANK(CX707), $Q707-$S707+BJ707-CG707)</f>
        <v/>
      </c>
      <c r="DP707" s="162" t="str" cm="1">
        <f t="array" ref="DP707">_xlfn.IFS(DP$1= 0,"", NOT(ISBLANK(CY707)), 0, ISBLANK(CY707), $Q707-$S707+BK707-CH707)</f>
        <v/>
      </c>
      <c r="DQ707" s="162" t="str" cm="1">
        <f t="array" ref="DQ707">_xlfn.IFS(DQ$1= 0,"", NOT(ISBLANK(CZ707)), 0, ISBLANK(CZ707), $Q707-$S707+BL707-CI707)</f>
        <v/>
      </c>
      <c r="DR707" s="163" t="str" cm="1">
        <f t="array" ref="DR707">_xlfn.IFS(DR$1= 0,"", NOT(ISBLANK(DA707)), 0, ISBLANK(DA707), $Q707-$S707+BM707-CJ707)</f>
        <v/>
      </c>
    </row>
    <row r="708" spans="1:122" ht="16.5" x14ac:dyDescent="0.3">
      <c r="A708" s="135"/>
      <c r="B708" s="136"/>
      <c r="C708" s="136"/>
      <c r="D708" s="137"/>
      <c r="E708" s="176"/>
      <c r="F708" s="182"/>
      <c r="G708" s="183"/>
      <c r="H708" s="183"/>
      <c r="I708" s="183"/>
      <c r="J708" s="183"/>
      <c r="K708" s="183"/>
      <c r="L708" s="183"/>
      <c r="M708" s="186"/>
      <c r="N708" s="182"/>
      <c r="O708" s="184"/>
      <c r="P708" s="178"/>
      <c r="Q708" s="118">
        <f t="shared" si="221"/>
        <v>0</v>
      </c>
      <c r="R708" s="3"/>
      <c r="S708" s="3"/>
      <c r="T708" s="4"/>
      <c r="U708" s="4"/>
      <c r="V708" s="99">
        <f t="shared" si="222"/>
        <v>0</v>
      </c>
      <c r="W708" s="161"/>
      <c r="X708" s="138"/>
      <c r="AH708" s="158" t="str">
        <f t="array" ref="AH708">IF(OR(AH$1=0, $A708=""),"",SQRT((_xlfn.XLOOKUP(AH$1,$Z$2:$Z$16,$AA$2:$AA$16)-$T708)^2+(_xlfn.XLOOKUP(AH$1,$Z$2:$Z$16,$AB$2:$AB$16)-$U708)^2+(_xlfn.XLOOKUP(AH$1,$Z$2:$Z$16,$AC$2:$AC$16-$V708)^2)))</f>
        <v/>
      </c>
      <c r="AI708" s="140" t="str">
        <f t="array" ref="AI708">IF(OR(AI$1=0, $A708=""),"",SQRT((_xlfn.XLOOKUP(AI$1,$Z$2:$Z$16,$AA$2:$AA$16)-$T708)^2+(_xlfn.XLOOKUP(AI$1,$Z$2:$Z$16,$AB$2:$AB$16)-$U708)^2+(_xlfn.XLOOKUP(AI$1,$Z$2:$Z$16,$AC$2:$AC$16-$V708)^2)))</f>
        <v/>
      </c>
      <c r="AJ708" s="140" t="str">
        <f t="array" ref="AJ708">IF(OR(AJ$1=0, $A708=""),"",SQRT((_xlfn.XLOOKUP(AJ$1,$Z$2:$Z$16,$AA$2:$AA$16)-$T708)^2+(_xlfn.XLOOKUP(AJ$1,$Z$2:$Z$16,$AB$2:$AB$16)-$U708)^2+(_xlfn.XLOOKUP(AJ$1,$Z$2:$Z$16,$AC$2:$AC$16-$V708)^2)))</f>
        <v/>
      </c>
      <c r="AK708" s="140" t="str">
        <f t="array" ref="AK708">IF(OR(AK$1=0, $A708=""),"",SQRT((_xlfn.XLOOKUP(AK$1,$Z$2:$Z$16,$AA$2:$AA$16)-$T708)^2+(_xlfn.XLOOKUP(AK$1,$Z$2:$Z$16,$AB$2:$AB$16)-$U708)^2+(_xlfn.XLOOKUP(AK$1,$Z$2:$Z$16,$AC$2:$AC$16-$V708)^2)))</f>
        <v/>
      </c>
      <c r="AL708" s="140" t="str">
        <f t="array" ref="AL708">IF(OR(AL$1=0, $A708=""),"",SQRT((_xlfn.XLOOKUP(AL$1,$Z$2:$Z$16,$AA$2:$AA$16)-$T708)^2+(_xlfn.XLOOKUP(AL$1,$Z$2:$Z$16,$AB$2:$AB$16)-$U708)^2+(_xlfn.XLOOKUP(AL$1,$Z$2:$Z$16,$AC$2:$AC$16-$V708)^2)))</f>
        <v/>
      </c>
      <c r="AM708" s="140" t="str">
        <f t="array" ref="AM708">IF(OR(AM$1=0, $A708=""),"",SQRT((_xlfn.XLOOKUP(AM$1,$Z$2:$Z$16,$AA$2:$AA$16)-$T708)^2+(_xlfn.XLOOKUP(AM$1,$Z$2:$Z$16,$AB$2:$AB$16)-$U708)^2+(_xlfn.XLOOKUP(AM$1,$Z$2:$Z$16,$AC$2:$AC$16-$V708)^2)))</f>
        <v/>
      </c>
      <c r="AN708" s="140" t="str">
        <f t="array" ref="AN708">IF(OR(AN$1=0, $A708=""),"",SQRT((_xlfn.XLOOKUP(AN$1,$Z$2:$Z$16,$AA$2:$AA$16)-$T708)^2+(_xlfn.XLOOKUP(AN$1,$Z$2:$Z$16,$AB$2:$AB$16)-$U708)^2+(_xlfn.XLOOKUP(AN$1,$Z$2:$Z$16,$AC$2:$AC$16-$V708)^2)))</f>
        <v/>
      </c>
      <c r="AO708" s="140" t="str">
        <f t="array" ref="AO708">IF(OR(AO$1=0, $A708=""),"",SQRT((_xlfn.XLOOKUP(AO$1,$Z$2:$Z$16,$AA$2:$AA$16)-$T708)^2+(_xlfn.XLOOKUP(AO$1,$Z$2:$Z$16,$AB$2:$AB$16)-$U708)^2+(_xlfn.XLOOKUP(AO$1,$Z$2:$Z$16,$AC$2:$AC$16-$V708)^2)))</f>
        <v/>
      </c>
      <c r="AP708" s="141" t="str">
        <f t="array" ref="AP708">IF(OR(AP$1=0, $A708=""),"",SQRT((_xlfn.XLOOKUP(AP$1,$Z$2:$Z$16,$AA$2:$AA$16)-$T708)^2+(_xlfn.XLOOKUP(AP$1,$Z$2:$Z$16,$AB$2:$AB$16)-$U708)^2+(_xlfn.XLOOKUP(AP$1,$Z$2:$Z$16,$AC$2:$AC$16-$V708)^2)))</f>
        <v/>
      </c>
      <c r="AQ708" s="141" t="str">
        <f t="array" ref="AQ708">IF(OR(AQ$1=0, $A708=""),"",SQRT((_xlfn.XLOOKUP(AQ$1,$Z$2:$Z$16,$AA$2:$AA$16)-$T708)^2+(_xlfn.XLOOKUP(AQ$1,$Z$2:$Z$16,$AB$2:$AB$16)-$U708)^2+(_xlfn.XLOOKUP(AQ$1,$Z$2:$Z$16,$AC$2:$AC$16-$V708)^2)))</f>
        <v/>
      </c>
      <c r="AR708" s="141" t="str">
        <f t="array" ref="AR708">IF(OR(AR$1=0, $A708=""),"",SQRT((_xlfn.XLOOKUP(AR$1,$Z$2:$Z$16,$AA$2:$AA$16)-$T708)^2+(_xlfn.XLOOKUP(AR$1,$Z$2:$Z$16,$AB$2:$AB$16)-$U708)^2+(_xlfn.XLOOKUP(AR$1,$Z$2:$Z$16,$AC$2:$AC$16-$V708)^2)))</f>
        <v/>
      </c>
      <c r="AS708" s="141" t="str">
        <f t="array" ref="AS708">IF(OR(AS$1=0, $A708=""),"",SQRT((_xlfn.XLOOKUP(AS$1,$Z$2:$Z$16,$AA$2:$AA$16)-$T708)^2+(_xlfn.XLOOKUP(AS$1,$Z$2:$Z$16,$AB$2:$AB$16)-$U708)^2+(_xlfn.XLOOKUP(AS$1,$Z$2:$Z$16,$AC$2:$AC$16-$V708)^2)))</f>
        <v/>
      </c>
      <c r="AT708" s="141" t="str">
        <f t="array" ref="AT708">IF(OR(AT$1=0, $A708=""),"",SQRT((_xlfn.XLOOKUP(AT$1,$Z$2:$Z$16,$AA$2:$AA$16)-$T708)^2+(_xlfn.XLOOKUP(AT$1,$Z$2:$Z$16,$AB$2:$AB$16)-$U708)^2+(_xlfn.XLOOKUP(AT$1,$Z$2:$Z$16,$AC$2:$AC$16-$V708)^2)))</f>
        <v/>
      </c>
      <c r="AU708" s="141" t="str">
        <f t="array" ref="AU708">IF(OR(AU$1=0, $A708=""),"",SQRT((_xlfn.XLOOKUP(AU$1,$Z$2:$Z$16,$AA$2:$AA$16)-$T708)^2+(_xlfn.XLOOKUP(AU$1,$Z$2:$Z$16,$AB$2:$AB$16)-$U708)^2+(_xlfn.XLOOKUP(AU$1,$Z$2:$Z$16,$AC$2:$AC$16-$V708)^2)))</f>
        <v/>
      </c>
      <c r="AV708" s="142" t="str">
        <f t="array" ref="AV708">IF(OR(AV$1=0, $A708=""),"",SQRT((_xlfn.XLOOKUP(AV$1,$Z$2:$Z$16,$AA$2:$AA$16)-$T708)^2+(_xlfn.XLOOKUP(AV$1,$Z$2:$Z$16,$AB$2:$AB$16)-$U708)^2+(_xlfn.XLOOKUP(AV$1,$Z$2:$Z$16,$AC$2:$AC$16-$V708)^2)))</f>
        <v/>
      </c>
      <c r="AW708" s="124"/>
      <c r="AX708" s="124"/>
      <c r="AY708" s="125">
        <f t="shared" si="223"/>
        <v>0</v>
      </c>
      <c r="AZ708" s="143">
        <f t="shared" si="224"/>
        <v>0</v>
      </c>
      <c r="BA708" s="143">
        <f t="shared" si="225"/>
        <v>0</v>
      </c>
      <c r="BB708" s="143">
        <f t="shared" si="226"/>
        <v>0</v>
      </c>
      <c r="BC708" s="143">
        <f t="shared" si="227"/>
        <v>0</v>
      </c>
      <c r="BD708" s="143">
        <f t="shared" si="228"/>
        <v>0</v>
      </c>
      <c r="BE708" s="143">
        <f t="shared" si="229"/>
        <v>0</v>
      </c>
      <c r="BF708" s="143">
        <f t="shared" si="230"/>
        <v>0</v>
      </c>
      <c r="BG708" s="144">
        <f t="shared" si="231"/>
        <v>0</v>
      </c>
      <c r="BH708" s="144">
        <f t="shared" si="232"/>
        <v>0</v>
      </c>
      <c r="BI708" s="144">
        <f t="shared" si="233"/>
        <v>0</v>
      </c>
      <c r="BJ708" s="144">
        <f t="shared" si="234"/>
        <v>0</v>
      </c>
      <c r="BK708" s="144">
        <f t="shared" si="235"/>
        <v>0</v>
      </c>
      <c r="BL708" s="144">
        <f t="shared" si="236"/>
        <v>0</v>
      </c>
      <c r="BM708" s="145">
        <f t="shared" si="237"/>
        <v>0</v>
      </c>
      <c r="BN708" s="124"/>
      <c r="BO708" s="124"/>
      <c r="BP708" s="124"/>
      <c r="BQ708" s="124"/>
      <c r="BR708" s="124"/>
      <c r="BS708" s="124"/>
      <c r="BT708" s="124"/>
      <c r="BU708" s="124"/>
      <c r="BV708" s="130"/>
      <c r="BW708" s="130"/>
      <c r="BX708" s="130"/>
      <c r="BY708" s="130"/>
      <c r="BZ708" s="130"/>
      <c r="CA708" s="130"/>
      <c r="CB708" s="130"/>
      <c r="CC708" s="130"/>
      <c r="CD708" s="130"/>
      <c r="CE708" s="130"/>
      <c r="CF708" s="130"/>
      <c r="CG708" s="130"/>
      <c r="CH708" s="130"/>
      <c r="CI708" s="130"/>
      <c r="CJ708" s="130"/>
      <c r="CL708" s="124"/>
      <c r="CM708" s="130" t="s">
        <v>32</v>
      </c>
      <c r="CN708" s="130"/>
      <c r="CO708" s="130"/>
      <c r="CP708" s="130"/>
      <c r="CQ708" s="130"/>
      <c r="CR708" s="130"/>
      <c r="CS708" s="130"/>
      <c r="CT708" s="130"/>
      <c r="CU708" s="130"/>
      <c r="CV708" s="130"/>
      <c r="CW708" s="130"/>
      <c r="CX708" s="130"/>
      <c r="CY708" s="130"/>
      <c r="CZ708" s="130"/>
      <c r="DA708" s="130"/>
      <c r="DD708" s="159" cm="1">
        <f t="array" ref="DD708">_xlfn.IFS(DD$1= 0,"", NOT(ISBLANK(CM708)), 0, ISBLANK(CM708), $Q708-$S708+AY708-BV708)</f>
        <v>0</v>
      </c>
      <c r="DE708" s="160" cm="1">
        <f t="array" ref="DE708">_xlfn.IFS(DE$1= 0,"", NOT(ISBLANK(CN708)), 0, ISBLANK(CN708), $Q708-$S708+AZ708-BW708)</f>
        <v>0</v>
      </c>
      <c r="DF708" s="160" cm="1">
        <f t="array" ref="DF708">_xlfn.IFS(DF$1= 0,"", NOT(ISBLANK(CO708)), 0, ISBLANK(CO708), $Q708-$S708+BA708-BX708)</f>
        <v>0</v>
      </c>
      <c r="DG708" s="160" cm="1">
        <f t="array" ref="DG708">_xlfn.IFS(DG$1= 0,"", NOT(ISBLANK(CP708)), 0, ISBLANK(CP708), $Q708-$S708+BB708-BY708)</f>
        <v>0</v>
      </c>
      <c r="DH708" s="160" cm="1">
        <f t="array" ref="DH708">_xlfn.IFS(DH$1= 0,"", NOT(ISBLANK(CQ708)), 0, ISBLANK(CQ708), $Q708-$S708+BC708-BZ708)</f>
        <v>0</v>
      </c>
      <c r="DI708" s="160" cm="1">
        <f t="array" ref="DI708">_xlfn.IFS(DI$1= 0,"", NOT(ISBLANK(CR708)), 0, ISBLANK(CR708), $Q708-$S708+BD708-CA708)</f>
        <v>0</v>
      </c>
      <c r="DJ708" s="160" t="str" cm="1">
        <f t="array" ref="DJ708">_xlfn.IFS(DJ$1= 0,"", NOT(ISBLANK(CS708)), 0, ISBLANK(CS708), $Q708-$S708+BE708-CB708)</f>
        <v/>
      </c>
      <c r="DK708" s="160" t="str" cm="1">
        <f t="array" ref="DK708">_xlfn.IFS(DK$1= 0,"", NOT(ISBLANK(CT708)), 0, ISBLANK(CT708), $Q708-$S708+BF708-CC708)</f>
        <v/>
      </c>
      <c r="DL708" s="162" t="str" cm="1">
        <f t="array" ref="DL708">_xlfn.IFS(DL$1= 0,"", NOT(ISBLANK(CU708)), 0, ISBLANK(CU708), $Q708-$S708+BG708-CD708)</f>
        <v/>
      </c>
      <c r="DM708" s="162" t="str" cm="1">
        <f t="array" ref="DM708">_xlfn.IFS(DM$1= 0,"", NOT(ISBLANK(CV708)), 0, ISBLANK(CV708), $Q708-$S708+BH708-CE708)</f>
        <v/>
      </c>
      <c r="DN708" s="162" t="str" cm="1">
        <f t="array" ref="DN708">_xlfn.IFS(DN$1= 0,"", NOT(ISBLANK(CW708)), 0, ISBLANK(CW708), $Q708-$S708+BI708-CF708)</f>
        <v/>
      </c>
      <c r="DO708" s="162" t="str" cm="1">
        <f t="array" ref="DO708">_xlfn.IFS(DO$1= 0,"", NOT(ISBLANK(CX708)), 0, ISBLANK(CX708), $Q708-$S708+BJ708-CG708)</f>
        <v/>
      </c>
      <c r="DP708" s="162" t="str" cm="1">
        <f t="array" ref="DP708">_xlfn.IFS(DP$1= 0,"", NOT(ISBLANK(CY708)), 0, ISBLANK(CY708), $Q708-$S708+BK708-CH708)</f>
        <v/>
      </c>
      <c r="DQ708" s="162" t="str" cm="1">
        <f t="array" ref="DQ708">_xlfn.IFS(DQ$1= 0,"", NOT(ISBLANK(CZ708)), 0, ISBLANK(CZ708), $Q708-$S708+BL708-CI708)</f>
        <v/>
      </c>
      <c r="DR708" s="163" t="str" cm="1">
        <f t="array" ref="DR708">_xlfn.IFS(DR$1= 0,"", NOT(ISBLANK(DA708)), 0, ISBLANK(DA708), $Q708-$S708+BM708-CJ708)</f>
        <v/>
      </c>
    </row>
    <row r="709" spans="1:122" ht="16.5" x14ac:dyDescent="0.3">
      <c r="A709" s="135"/>
      <c r="B709" s="136"/>
      <c r="C709" s="136"/>
      <c r="D709" s="137"/>
      <c r="E709" s="176"/>
      <c r="F709" s="182"/>
      <c r="G709" s="183"/>
      <c r="H709" s="183"/>
      <c r="I709" s="183"/>
      <c r="J709" s="183"/>
      <c r="K709" s="183"/>
      <c r="L709" s="183"/>
      <c r="M709" s="186"/>
      <c r="N709" s="182"/>
      <c r="O709" s="184"/>
      <c r="P709" s="178"/>
      <c r="Q709" s="118">
        <f t="shared" si="221"/>
        <v>0</v>
      </c>
      <c r="R709" s="3"/>
      <c r="S709" s="3"/>
      <c r="T709" s="4"/>
      <c r="U709" s="4"/>
      <c r="V709" s="99">
        <f t="shared" si="222"/>
        <v>0</v>
      </c>
      <c r="W709" s="161"/>
      <c r="X709" s="138"/>
      <c r="AH709" s="158" t="str">
        <f t="array" ref="AH709">IF(OR(AH$1=0, $A709=""),"",SQRT((_xlfn.XLOOKUP(AH$1,$Z$2:$Z$16,$AA$2:$AA$16)-$T709)^2+(_xlfn.XLOOKUP(AH$1,$Z$2:$Z$16,$AB$2:$AB$16)-$U709)^2+(_xlfn.XLOOKUP(AH$1,$Z$2:$Z$16,$AC$2:$AC$16-$V709)^2)))</f>
        <v/>
      </c>
      <c r="AI709" s="140" t="str">
        <f t="array" ref="AI709">IF(OR(AI$1=0, $A709=""),"",SQRT((_xlfn.XLOOKUP(AI$1,$Z$2:$Z$16,$AA$2:$AA$16)-$T709)^2+(_xlfn.XLOOKUP(AI$1,$Z$2:$Z$16,$AB$2:$AB$16)-$U709)^2+(_xlfn.XLOOKUP(AI$1,$Z$2:$Z$16,$AC$2:$AC$16-$V709)^2)))</f>
        <v/>
      </c>
      <c r="AJ709" s="140" t="str">
        <f t="array" ref="AJ709">IF(OR(AJ$1=0, $A709=""),"",SQRT((_xlfn.XLOOKUP(AJ$1,$Z$2:$Z$16,$AA$2:$AA$16)-$T709)^2+(_xlfn.XLOOKUP(AJ$1,$Z$2:$Z$16,$AB$2:$AB$16)-$U709)^2+(_xlfn.XLOOKUP(AJ$1,$Z$2:$Z$16,$AC$2:$AC$16-$V709)^2)))</f>
        <v/>
      </c>
      <c r="AK709" s="140" t="str">
        <f t="array" ref="AK709">IF(OR(AK$1=0, $A709=""),"",SQRT((_xlfn.XLOOKUP(AK$1,$Z$2:$Z$16,$AA$2:$AA$16)-$T709)^2+(_xlfn.XLOOKUP(AK$1,$Z$2:$Z$16,$AB$2:$AB$16)-$U709)^2+(_xlfn.XLOOKUP(AK$1,$Z$2:$Z$16,$AC$2:$AC$16-$V709)^2)))</f>
        <v/>
      </c>
      <c r="AL709" s="140" t="str">
        <f t="array" ref="AL709">IF(OR(AL$1=0, $A709=""),"",SQRT((_xlfn.XLOOKUP(AL$1,$Z$2:$Z$16,$AA$2:$AA$16)-$T709)^2+(_xlfn.XLOOKUP(AL$1,$Z$2:$Z$16,$AB$2:$AB$16)-$U709)^2+(_xlfn.XLOOKUP(AL$1,$Z$2:$Z$16,$AC$2:$AC$16-$V709)^2)))</f>
        <v/>
      </c>
      <c r="AM709" s="140" t="str">
        <f t="array" ref="AM709">IF(OR(AM$1=0, $A709=""),"",SQRT((_xlfn.XLOOKUP(AM$1,$Z$2:$Z$16,$AA$2:$AA$16)-$T709)^2+(_xlfn.XLOOKUP(AM$1,$Z$2:$Z$16,$AB$2:$AB$16)-$U709)^2+(_xlfn.XLOOKUP(AM$1,$Z$2:$Z$16,$AC$2:$AC$16-$V709)^2)))</f>
        <v/>
      </c>
      <c r="AN709" s="140" t="str">
        <f t="array" ref="AN709">IF(OR(AN$1=0, $A709=""),"",SQRT((_xlfn.XLOOKUP(AN$1,$Z$2:$Z$16,$AA$2:$AA$16)-$T709)^2+(_xlfn.XLOOKUP(AN$1,$Z$2:$Z$16,$AB$2:$AB$16)-$U709)^2+(_xlfn.XLOOKUP(AN$1,$Z$2:$Z$16,$AC$2:$AC$16-$V709)^2)))</f>
        <v/>
      </c>
      <c r="AO709" s="140" t="str">
        <f t="array" ref="AO709">IF(OR(AO$1=0, $A709=""),"",SQRT((_xlfn.XLOOKUP(AO$1,$Z$2:$Z$16,$AA$2:$AA$16)-$T709)^2+(_xlfn.XLOOKUP(AO$1,$Z$2:$Z$16,$AB$2:$AB$16)-$U709)^2+(_xlfn.XLOOKUP(AO$1,$Z$2:$Z$16,$AC$2:$AC$16-$V709)^2)))</f>
        <v/>
      </c>
      <c r="AP709" s="141" t="str">
        <f t="array" ref="AP709">IF(OR(AP$1=0, $A709=""),"",SQRT((_xlfn.XLOOKUP(AP$1,$Z$2:$Z$16,$AA$2:$AA$16)-$T709)^2+(_xlfn.XLOOKUP(AP$1,$Z$2:$Z$16,$AB$2:$AB$16)-$U709)^2+(_xlfn.XLOOKUP(AP$1,$Z$2:$Z$16,$AC$2:$AC$16-$V709)^2)))</f>
        <v/>
      </c>
      <c r="AQ709" s="141" t="str">
        <f t="array" ref="AQ709">IF(OR(AQ$1=0, $A709=""),"",SQRT((_xlfn.XLOOKUP(AQ$1,$Z$2:$Z$16,$AA$2:$AA$16)-$T709)^2+(_xlfn.XLOOKUP(AQ$1,$Z$2:$Z$16,$AB$2:$AB$16)-$U709)^2+(_xlfn.XLOOKUP(AQ$1,$Z$2:$Z$16,$AC$2:$AC$16-$V709)^2)))</f>
        <v/>
      </c>
      <c r="AR709" s="141" t="str">
        <f t="array" ref="AR709">IF(OR(AR$1=0, $A709=""),"",SQRT((_xlfn.XLOOKUP(AR$1,$Z$2:$Z$16,$AA$2:$AA$16)-$T709)^2+(_xlfn.XLOOKUP(AR$1,$Z$2:$Z$16,$AB$2:$AB$16)-$U709)^2+(_xlfn.XLOOKUP(AR$1,$Z$2:$Z$16,$AC$2:$AC$16-$V709)^2)))</f>
        <v/>
      </c>
      <c r="AS709" s="141" t="str">
        <f t="array" ref="AS709">IF(OR(AS$1=0, $A709=""),"",SQRT((_xlfn.XLOOKUP(AS$1,$Z$2:$Z$16,$AA$2:$AA$16)-$T709)^2+(_xlfn.XLOOKUP(AS$1,$Z$2:$Z$16,$AB$2:$AB$16)-$U709)^2+(_xlfn.XLOOKUP(AS$1,$Z$2:$Z$16,$AC$2:$AC$16-$V709)^2)))</f>
        <v/>
      </c>
      <c r="AT709" s="141" t="str">
        <f t="array" ref="AT709">IF(OR(AT$1=0, $A709=""),"",SQRT((_xlfn.XLOOKUP(AT$1,$Z$2:$Z$16,$AA$2:$AA$16)-$T709)^2+(_xlfn.XLOOKUP(AT$1,$Z$2:$Z$16,$AB$2:$AB$16)-$U709)^2+(_xlfn.XLOOKUP(AT$1,$Z$2:$Z$16,$AC$2:$AC$16-$V709)^2)))</f>
        <v/>
      </c>
      <c r="AU709" s="141" t="str">
        <f t="array" ref="AU709">IF(OR(AU$1=0, $A709=""),"",SQRT((_xlfn.XLOOKUP(AU$1,$Z$2:$Z$16,$AA$2:$AA$16)-$T709)^2+(_xlfn.XLOOKUP(AU$1,$Z$2:$Z$16,$AB$2:$AB$16)-$U709)^2+(_xlfn.XLOOKUP(AU$1,$Z$2:$Z$16,$AC$2:$AC$16-$V709)^2)))</f>
        <v/>
      </c>
      <c r="AV709" s="142" t="str">
        <f t="array" ref="AV709">IF(OR(AV$1=0, $A709=""),"",SQRT((_xlfn.XLOOKUP(AV$1,$Z$2:$Z$16,$AA$2:$AA$16)-$T709)^2+(_xlfn.XLOOKUP(AV$1,$Z$2:$Z$16,$AB$2:$AB$16)-$U709)^2+(_xlfn.XLOOKUP(AV$1,$Z$2:$Z$16,$AC$2:$AC$16-$V709)^2)))</f>
        <v/>
      </c>
      <c r="AW709" s="124"/>
      <c r="AX709" s="124"/>
      <c r="AY709" s="125">
        <f t="shared" si="223"/>
        <v>0</v>
      </c>
      <c r="AZ709" s="143">
        <f t="shared" si="224"/>
        <v>0</v>
      </c>
      <c r="BA709" s="143">
        <f t="shared" si="225"/>
        <v>0</v>
      </c>
      <c r="BB709" s="143">
        <f t="shared" si="226"/>
        <v>0</v>
      </c>
      <c r="BC709" s="143">
        <f t="shared" si="227"/>
        <v>0</v>
      </c>
      <c r="BD709" s="143">
        <f t="shared" si="228"/>
        <v>0</v>
      </c>
      <c r="BE709" s="143">
        <f t="shared" si="229"/>
        <v>0</v>
      </c>
      <c r="BF709" s="143">
        <f t="shared" si="230"/>
        <v>0</v>
      </c>
      <c r="BG709" s="144">
        <f t="shared" si="231"/>
        <v>0</v>
      </c>
      <c r="BH709" s="144">
        <f t="shared" si="232"/>
        <v>0</v>
      </c>
      <c r="BI709" s="144">
        <f t="shared" si="233"/>
        <v>0</v>
      </c>
      <c r="BJ709" s="144">
        <f t="shared" si="234"/>
        <v>0</v>
      </c>
      <c r="BK709" s="144">
        <f t="shared" si="235"/>
        <v>0</v>
      </c>
      <c r="BL709" s="144">
        <f t="shared" si="236"/>
        <v>0</v>
      </c>
      <c r="BM709" s="145">
        <f t="shared" si="237"/>
        <v>0</v>
      </c>
      <c r="BN709" s="124"/>
      <c r="BO709" s="124"/>
      <c r="BP709" s="124"/>
      <c r="BQ709" s="124"/>
      <c r="BR709" s="124"/>
      <c r="BS709" s="124"/>
      <c r="BT709" s="124"/>
      <c r="BU709" s="124"/>
      <c r="BV709" s="130"/>
      <c r="BW709" s="130"/>
      <c r="BX709" s="130"/>
      <c r="BY709" s="130"/>
      <c r="BZ709" s="130"/>
      <c r="CA709" s="130"/>
      <c r="CB709" s="130"/>
      <c r="CC709" s="130"/>
      <c r="CD709" s="130"/>
      <c r="CE709" s="130"/>
      <c r="CF709" s="130"/>
      <c r="CG709" s="130"/>
      <c r="CH709" s="130"/>
      <c r="CI709" s="130"/>
      <c r="CJ709" s="130"/>
      <c r="CL709" s="124"/>
      <c r="CM709" s="130" t="s">
        <v>32</v>
      </c>
      <c r="CN709" s="130"/>
      <c r="CO709" s="130"/>
      <c r="CP709" s="130"/>
      <c r="CQ709" s="130"/>
      <c r="CR709" s="130"/>
      <c r="CS709" s="130"/>
      <c r="CT709" s="130"/>
      <c r="CU709" s="130"/>
      <c r="CV709" s="130"/>
      <c r="CW709" s="130"/>
      <c r="CX709" s="130"/>
      <c r="CY709" s="130"/>
      <c r="CZ709" s="130"/>
      <c r="DA709" s="130"/>
      <c r="DD709" s="159" cm="1">
        <f t="array" ref="DD709">_xlfn.IFS(DD$1= 0,"", NOT(ISBLANK(CM709)), 0, ISBLANK(CM709), $Q709-$S709+AY709-BV709)</f>
        <v>0</v>
      </c>
      <c r="DE709" s="160" cm="1">
        <f t="array" ref="DE709">_xlfn.IFS(DE$1= 0,"", NOT(ISBLANK(CN709)), 0, ISBLANK(CN709), $Q709-$S709+AZ709-BW709)</f>
        <v>0</v>
      </c>
      <c r="DF709" s="160" cm="1">
        <f t="array" ref="DF709">_xlfn.IFS(DF$1= 0,"", NOT(ISBLANK(CO709)), 0, ISBLANK(CO709), $Q709-$S709+BA709-BX709)</f>
        <v>0</v>
      </c>
      <c r="DG709" s="160" cm="1">
        <f t="array" ref="DG709">_xlfn.IFS(DG$1= 0,"", NOT(ISBLANK(CP709)), 0, ISBLANK(CP709), $Q709-$S709+BB709-BY709)</f>
        <v>0</v>
      </c>
      <c r="DH709" s="160" cm="1">
        <f t="array" ref="DH709">_xlfn.IFS(DH$1= 0,"", NOT(ISBLANK(CQ709)), 0, ISBLANK(CQ709), $Q709-$S709+BC709-BZ709)</f>
        <v>0</v>
      </c>
      <c r="DI709" s="160" cm="1">
        <f t="array" ref="DI709">_xlfn.IFS(DI$1= 0,"", NOT(ISBLANK(CR709)), 0, ISBLANK(CR709), $Q709-$S709+BD709-CA709)</f>
        <v>0</v>
      </c>
      <c r="DJ709" s="160" t="str" cm="1">
        <f t="array" ref="DJ709">_xlfn.IFS(DJ$1= 0,"", NOT(ISBLANK(CS709)), 0, ISBLANK(CS709), $Q709-$S709+BE709-CB709)</f>
        <v/>
      </c>
      <c r="DK709" s="160" t="str" cm="1">
        <f t="array" ref="DK709">_xlfn.IFS(DK$1= 0,"", NOT(ISBLANK(CT709)), 0, ISBLANK(CT709), $Q709-$S709+BF709-CC709)</f>
        <v/>
      </c>
      <c r="DL709" s="162" t="str" cm="1">
        <f t="array" ref="DL709">_xlfn.IFS(DL$1= 0,"", NOT(ISBLANK(CU709)), 0, ISBLANK(CU709), $Q709-$S709+BG709-CD709)</f>
        <v/>
      </c>
      <c r="DM709" s="162" t="str" cm="1">
        <f t="array" ref="DM709">_xlfn.IFS(DM$1= 0,"", NOT(ISBLANK(CV709)), 0, ISBLANK(CV709), $Q709-$S709+BH709-CE709)</f>
        <v/>
      </c>
      <c r="DN709" s="162" t="str" cm="1">
        <f t="array" ref="DN709">_xlfn.IFS(DN$1= 0,"", NOT(ISBLANK(CW709)), 0, ISBLANK(CW709), $Q709-$S709+BI709-CF709)</f>
        <v/>
      </c>
      <c r="DO709" s="162" t="str" cm="1">
        <f t="array" ref="DO709">_xlfn.IFS(DO$1= 0,"", NOT(ISBLANK(CX709)), 0, ISBLANK(CX709), $Q709-$S709+BJ709-CG709)</f>
        <v/>
      </c>
      <c r="DP709" s="162" t="str" cm="1">
        <f t="array" ref="DP709">_xlfn.IFS(DP$1= 0,"", NOT(ISBLANK(CY709)), 0, ISBLANK(CY709), $Q709-$S709+BK709-CH709)</f>
        <v/>
      </c>
      <c r="DQ709" s="162" t="str" cm="1">
        <f t="array" ref="DQ709">_xlfn.IFS(DQ$1= 0,"", NOT(ISBLANK(CZ709)), 0, ISBLANK(CZ709), $Q709-$S709+BL709-CI709)</f>
        <v/>
      </c>
      <c r="DR709" s="163" t="str" cm="1">
        <f t="array" ref="DR709">_xlfn.IFS(DR$1= 0,"", NOT(ISBLANK(DA709)), 0, ISBLANK(DA709), $Q709-$S709+BM709-CJ709)</f>
        <v/>
      </c>
    </row>
    <row r="710" spans="1:122" ht="16.5" x14ac:dyDescent="0.3">
      <c r="A710" s="135"/>
      <c r="B710" s="136"/>
      <c r="C710" s="136"/>
      <c r="D710" s="137"/>
      <c r="E710" s="176"/>
      <c r="F710" s="182"/>
      <c r="G710" s="183"/>
      <c r="H710" s="183"/>
      <c r="I710" s="183"/>
      <c r="J710" s="183"/>
      <c r="K710" s="183"/>
      <c r="L710" s="183"/>
      <c r="M710" s="186"/>
      <c r="N710" s="182"/>
      <c r="O710" s="184"/>
      <c r="P710" s="178"/>
      <c r="Q710" s="118">
        <f t="shared" si="221"/>
        <v>0</v>
      </c>
      <c r="R710" s="3"/>
      <c r="S710" s="3"/>
      <c r="T710" s="4"/>
      <c r="U710" s="4"/>
      <c r="V710" s="99">
        <f t="shared" si="222"/>
        <v>0</v>
      </c>
      <c r="W710" s="161"/>
      <c r="X710" s="138"/>
      <c r="AH710" s="158" t="str">
        <f t="array" ref="AH710">IF(OR(AH$1=0, $A710=""),"",SQRT((_xlfn.XLOOKUP(AH$1,$Z$2:$Z$16,$AA$2:$AA$16)-$T710)^2+(_xlfn.XLOOKUP(AH$1,$Z$2:$Z$16,$AB$2:$AB$16)-$U710)^2+(_xlfn.XLOOKUP(AH$1,$Z$2:$Z$16,$AC$2:$AC$16-$V710)^2)))</f>
        <v/>
      </c>
      <c r="AI710" s="140" t="str">
        <f t="array" ref="AI710">IF(OR(AI$1=0, $A710=""),"",SQRT((_xlfn.XLOOKUP(AI$1,$Z$2:$Z$16,$AA$2:$AA$16)-$T710)^2+(_xlfn.XLOOKUP(AI$1,$Z$2:$Z$16,$AB$2:$AB$16)-$U710)^2+(_xlfn.XLOOKUP(AI$1,$Z$2:$Z$16,$AC$2:$AC$16-$V710)^2)))</f>
        <v/>
      </c>
      <c r="AJ710" s="140" t="str">
        <f t="array" ref="AJ710">IF(OR(AJ$1=0, $A710=""),"",SQRT((_xlfn.XLOOKUP(AJ$1,$Z$2:$Z$16,$AA$2:$AA$16)-$T710)^2+(_xlfn.XLOOKUP(AJ$1,$Z$2:$Z$16,$AB$2:$AB$16)-$U710)^2+(_xlfn.XLOOKUP(AJ$1,$Z$2:$Z$16,$AC$2:$AC$16-$V710)^2)))</f>
        <v/>
      </c>
      <c r="AK710" s="140" t="str">
        <f t="array" ref="AK710">IF(OR(AK$1=0, $A710=""),"",SQRT((_xlfn.XLOOKUP(AK$1,$Z$2:$Z$16,$AA$2:$AA$16)-$T710)^2+(_xlfn.XLOOKUP(AK$1,$Z$2:$Z$16,$AB$2:$AB$16)-$U710)^2+(_xlfn.XLOOKUP(AK$1,$Z$2:$Z$16,$AC$2:$AC$16-$V710)^2)))</f>
        <v/>
      </c>
      <c r="AL710" s="140" t="str">
        <f t="array" ref="AL710">IF(OR(AL$1=0, $A710=""),"",SQRT((_xlfn.XLOOKUP(AL$1,$Z$2:$Z$16,$AA$2:$AA$16)-$T710)^2+(_xlfn.XLOOKUP(AL$1,$Z$2:$Z$16,$AB$2:$AB$16)-$U710)^2+(_xlfn.XLOOKUP(AL$1,$Z$2:$Z$16,$AC$2:$AC$16-$V710)^2)))</f>
        <v/>
      </c>
      <c r="AM710" s="140" t="str">
        <f t="array" ref="AM710">IF(OR(AM$1=0, $A710=""),"",SQRT((_xlfn.XLOOKUP(AM$1,$Z$2:$Z$16,$AA$2:$AA$16)-$T710)^2+(_xlfn.XLOOKUP(AM$1,$Z$2:$Z$16,$AB$2:$AB$16)-$U710)^2+(_xlfn.XLOOKUP(AM$1,$Z$2:$Z$16,$AC$2:$AC$16-$V710)^2)))</f>
        <v/>
      </c>
      <c r="AN710" s="140" t="str">
        <f t="array" ref="AN710">IF(OR(AN$1=0, $A710=""),"",SQRT((_xlfn.XLOOKUP(AN$1,$Z$2:$Z$16,$AA$2:$AA$16)-$T710)^2+(_xlfn.XLOOKUP(AN$1,$Z$2:$Z$16,$AB$2:$AB$16)-$U710)^2+(_xlfn.XLOOKUP(AN$1,$Z$2:$Z$16,$AC$2:$AC$16-$V710)^2)))</f>
        <v/>
      </c>
      <c r="AO710" s="140" t="str">
        <f t="array" ref="AO710">IF(OR(AO$1=0, $A710=""),"",SQRT((_xlfn.XLOOKUP(AO$1,$Z$2:$Z$16,$AA$2:$AA$16)-$T710)^2+(_xlfn.XLOOKUP(AO$1,$Z$2:$Z$16,$AB$2:$AB$16)-$U710)^2+(_xlfn.XLOOKUP(AO$1,$Z$2:$Z$16,$AC$2:$AC$16-$V710)^2)))</f>
        <v/>
      </c>
      <c r="AP710" s="141" t="str">
        <f t="array" ref="AP710">IF(OR(AP$1=0, $A710=""),"",SQRT((_xlfn.XLOOKUP(AP$1,$Z$2:$Z$16,$AA$2:$AA$16)-$T710)^2+(_xlfn.XLOOKUP(AP$1,$Z$2:$Z$16,$AB$2:$AB$16)-$U710)^2+(_xlfn.XLOOKUP(AP$1,$Z$2:$Z$16,$AC$2:$AC$16-$V710)^2)))</f>
        <v/>
      </c>
      <c r="AQ710" s="141" t="str">
        <f t="array" ref="AQ710">IF(OR(AQ$1=0, $A710=""),"",SQRT((_xlfn.XLOOKUP(AQ$1,$Z$2:$Z$16,$AA$2:$AA$16)-$T710)^2+(_xlfn.XLOOKUP(AQ$1,$Z$2:$Z$16,$AB$2:$AB$16)-$U710)^2+(_xlfn.XLOOKUP(AQ$1,$Z$2:$Z$16,$AC$2:$AC$16-$V710)^2)))</f>
        <v/>
      </c>
      <c r="AR710" s="141" t="str">
        <f t="array" ref="AR710">IF(OR(AR$1=0, $A710=""),"",SQRT((_xlfn.XLOOKUP(AR$1,$Z$2:$Z$16,$AA$2:$AA$16)-$T710)^2+(_xlfn.XLOOKUP(AR$1,$Z$2:$Z$16,$AB$2:$AB$16)-$U710)^2+(_xlfn.XLOOKUP(AR$1,$Z$2:$Z$16,$AC$2:$AC$16-$V710)^2)))</f>
        <v/>
      </c>
      <c r="AS710" s="141" t="str">
        <f t="array" ref="AS710">IF(OR(AS$1=0, $A710=""),"",SQRT((_xlfn.XLOOKUP(AS$1,$Z$2:$Z$16,$AA$2:$AA$16)-$T710)^2+(_xlfn.XLOOKUP(AS$1,$Z$2:$Z$16,$AB$2:$AB$16)-$U710)^2+(_xlfn.XLOOKUP(AS$1,$Z$2:$Z$16,$AC$2:$AC$16-$V710)^2)))</f>
        <v/>
      </c>
      <c r="AT710" s="141" t="str">
        <f t="array" ref="AT710">IF(OR(AT$1=0, $A710=""),"",SQRT((_xlfn.XLOOKUP(AT$1,$Z$2:$Z$16,$AA$2:$AA$16)-$T710)^2+(_xlfn.XLOOKUP(AT$1,$Z$2:$Z$16,$AB$2:$AB$16)-$U710)^2+(_xlfn.XLOOKUP(AT$1,$Z$2:$Z$16,$AC$2:$AC$16-$V710)^2)))</f>
        <v/>
      </c>
      <c r="AU710" s="141" t="str">
        <f t="array" ref="AU710">IF(OR(AU$1=0, $A710=""),"",SQRT((_xlfn.XLOOKUP(AU$1,$Z$2:$Z$16,$AA$2:$AA$16)-$T710)^2+(_xlfn.XLOOKUP(AU$1,$Z$2:$Z$16,$AB$2:$AB$16)-$U710)^2+(_xlfn.XLOOKUP(AU$1,$Z$2:$Z$16,$AC$2:$AC$16-$V710)^2)))</f>
        <v/>
      </c>
      <c r="AV710" s="142" t="str">
        <f t="array" ref="AV710">IF(OR(AV$1=0, $A710=""),"",SQRT((_xlfn.XLOOKUP(AV$1,$Z$2:$Z$16,$AA$2:$AA$16)-$T710)^2+(_xlfn.XLOOKUP(AV$1,$Z$2:$Z$16,$AB$2:$AB$16)-$U710)^2+(_xlfn.XLOOKUP(AV$1,$Z$2:$Z$16,$AC$2:$AC$16-$V710)^2)))</f>
        <v/>
      </c>
      <c r="AW710" s="124"/>
      <c r="AX710" s="124"/>
      <c r="AY710" s="125">
        <f t="shared" si="223"/>
        <v>0</v>
      </c>
      <c r="AZ710" s="143">
        <f t="shared" si="224"/>
        <v>0</v>
      </c>
      <c r="BA710" s="143">
        <f t="shared" si="225"/>
        <v>0</v>
      </c>
      <c r="BB710" s="143">
        <f t="shared" si="226"/>
        <v>0</v>
      </c>
      <c r="BC710" s="143">
        <f t="shared" si="227"/>
        <v>0</v>
      </c>
      <c r="BD710" s="143">
        <f t="shared" si="228"/>
        <v>0</v>
      </c>
      <c r="BE710" s="143">
        <f t="shared" si="229"/>
        <v>0</v>
      </c>
      <c r="BF710" s="143">
        <f t="shared" si="230"/>
        <v>0</v>
      </c>
      <c r="BG710" s="144">
        <f t="shared" si="231"/>
        <v>0</v>
      </c>
      <c r="BH710" s="144">
        <f t="shared" si="232"/>
        <v>0</v>
      </c>
      <c r="BI710" s="144">
        <f t="shared" si="233"/>
        <v>0</v>
      </c>
      <c r="BJ710" s="144">
        <f t="shared" si="234"/>
        <v>0</v>
      </c>
      <c r="BK710" s="144">
        <f t="shared" si="235"/>
        <v>0</v>
      </c>
      <c r="BL710" s="144">
        <f t="shared" si="236"/>
        <v>0</v>
      </c>
      <c r="BM710" s="145">
        <f t="shared" si="237"/>
        <v>0</v>
      </c>
      <c r="BN710" s="124"/>
      <c r="BO710" s="124"/>
      <c r="BP710" s="124"/>
      <c r="BQ710" s="124"/>
      <c r="BR710" s="124"/>
      <c r="BS710" s="124"/>
      <c r="BT710" s="124"/>
      <c r="BU710" s="124"/>
      <c r="BV710" s="130"/>
      <c r="BW710" s="130"/>
      <c r="BX710" s="130"/>
      <c r="BY710" s="130"/>
      <c r="BZ710" s="130"/>
      <c r="CA710" s="130"/>
      <c r="CB710" s="130"/>
      <c r="CC710" s="130"/>
      <c r="CD710" s="130"/>
      <c r="CE710" s="130"/>
      <c r="CF710" s="130"/>
      <c r="CG710" s="130"/>
      <c r="CH710" s="130"/>
      <c r="CI710" s="130"/>
      <c r="CJ710" s="130"/>
      <c r="CL710" s="124"/>
      <c r="CM710" s="130" t="s">
        <v>32</v>
      </c>
      <c r="CN710" s="130"/>
      <c r="CO710" s="130"/>
      <c r="CP710" s="130"/>
      <c r="CQ710" s="130"/>
      <c r="CR710" s="130"/>
      <c r="CS710" s="130"/>
      <c r="CT710" s="130"/>
      <c r="CU710" s="130"/>
      <c r="CV710" s="130"/>
      <c r="CW710" s="130"/>
      <c r="CX710" s="130"/>
      <c r="CY710" s="130"/>
      <c r="CZ710" s="130"/>
      <c r="DA710" s="130"/>
      <c r="DD710" s="159" cm="1">
        <f t="array" ref="DD710">_xlfn.IFS(DD$1= 0,"", NOT(ISBLANK(CM710)), 0, ISBLANK(CM710), $Q710-$S710+AY710-BV710)</f>
        <v>0</v>
      </c>
      <c r="DE710" s="160" cm="1">
        <f t="array" ref="DE710">_xlfn.IFS(DE$1= 0,"", NOT(ISBLANK(CN710)), 0, ISBLANK(CN710), $Q710-$S710+AZ710-BW710)</f>
        <v>0</v>
      </c>
      <c r="DF710" s="160" cm="1">
        <f t="array" ref="DF710">_xlfn.IFS(DF$1= 0,"", NOT(ISBLANK(CO710)), 0, ISBLANK(CO710), $Q710-$S710+BA710-BX710)</f>
        <v>0</v>
      </c>
      <c r="DG710" s="160" cm="1">
        <f t="array" ref="DG710">_xlfn.IFS(DG$1= 0,"", NOT(ISBLANK(CP710)), 0, ISBLANK(CP710), $Q710-$S710+BB710-BY710)</f>
        <v>0</v>
      </c>
      <c r="DH710" s="160" cm="1">
        <f t="array" ref="DH710">_xlfn.IFS(DH$1= 0,"", NOT(ISBLANK(CQ710)), 0, ISBLANK(CQ710), $Q710-$S710+BC710-BZ710)</f>
        <v>0</v>
      </c>
      <c r="DI710" s="160" cm="1">
        <f t="array" ref="DI710">_xlfn.IFS(DI$1= 0,"", NOT(ISBLANK(CR710)), 0, ISBLANK(CR710), $Q710-$S710+BD710-CA710)</f>
        <v>0</v>
      </c>
      <c r="DJ710" s="160" t="str" cm="1">
        <f t="array" ref="DJ710">_xlfn.IFS(DJ$1= 0,"", NOT(ISBLANK(CS710)), 0, ISBLANK(CS710), $Q710-$S710+BE710-CB710)</f>
        <v/>
      </c>
      <c r="DK710" s="160" t="str" cm="1">
        <f t="array" ref="DK710">_xlfn.IFS(DK$1= 0,"", NOT(ISBLANK(CT710)), 0, ISBLANK(CT710), $Q710-$S710+BF710-CC710)</f>
        <v/>
      </c>
      <c r="DL710" s="162" t="str" cm="1">
        <f t="array" ref="DL710">_xlfn.IFS(DL$1= 0,"", NOT(ISBLANK(CU710)), 0, ISBLANK(CU710), $Q710-$S710+BG710-CD710)</f>
        <v/>
      </c>
      <c r="DM710" s="162" t="str" cm="1">
        <f t="array" ref="DM710">_xlfn.IFS(DM$1= 0,"", NOT(ISBLANK(CV710)), 0, ISBLANK(CV710), $Q710-$S710+BH710-CE710)</f>
        <v/>
      </c>
      <c r="DN710" s="162" t="str" cm="1">
        <f t="array" ref="DN710">_xlfn.IFS(DN$1= 0,"", NOT(ISBLANK(CW710)), 0, ISBLANK(CW710), $Q710-$S710+BI710-CF710)</f>
        <v/>
      </c>
      <c r="DO710" s="162" t="str" cm="1">
        <f t="array" ref="DO710">_xlfn.IFS(DO$1= 0,"", NOT(ISBLANK(CX710)), 0, ISBLANK(CX710), $Q710-$S710+BJ710-CG710)</f>
        <v/>
      </c>
      <c r="DP710" s="162" t="str" cm="1">
        <f t="array" ref="DP710">_xlfn.IFS(DP$1= 0,"", NOT(ISBLANK(CY710)), 0, ISBLANK(CY710), $Q710-$S710+BK710-CH710)</f>
        <v/>
      </c>
      <c r="DQ710" s="162" t="str" cm="1">
        <f t="array" ref="DQ710">_xlfn.IFS(DQ$1= 0,"", NOT(ISBLANK(CZ710)), 0, ISBLANK(CZ710), $Q710-$S710+BL710-CI710)</f>
        <v/>
      </c>
      <c r="DR710" s="163" t="str" cm="1">
        <f t="array" ref="DR710">_xlfn.IFS(DR$1= 0,"", NOT(ISBLANK(DA710)), 0, ISBLANK(DA710), $Q710-$S710+BM710-CJ710)</f>
        <v/>
      </c>
    </row>
    <row r="711" spans="1:122" ht="16.5" x14ac:dyDescent="0.3">
      <c r="A711" s="135"/>
      <c r="B711" s="136"/>
      <c r="C711" s="136"/>
      <c r="D711" s="137"/>
      <c r="E711" s="176"/>
      <c r="F711" s="182"/>
      <c r="G711" s="183"/>
      <c r="H711" s="183"/>
      <c r="I711" s="183"/>
      <c r="J711" s="183"/>
      <c r="K711" s="183"/>
      <c r="L711" s="183"/>
      <c r="M711" s="186"/>
      <c r="N711" s="182"/>
      <c r="O711" s="184"/>
      <c r="P711" s="178"/>
      <c r="Q711" s="118">
        <f t="shared" si="221"/>
        <v>0</v>
      </c>
      <c r="R711" s="3"/>
      <c r="S711" s="3"/>
      <c r="T711" s="4"/>
      <c r="U711" s="4"/>
      <c r="V711" s="99">
        <f t="shared" si="222"/>
        <v>0</v>
      </c>
      <c r="W711" s="161"/>
      <c r="X711" s="138"/>
      <c r="AH711" s="158" t="str">
        <f t="array" ref="AH711">IF(OR(AH$1=0, $A711=""),"",SQRT((_xlfn.XLOOKUP(AH$1,$Z$2:$Z$16,$AA$2:$AA$16)-$T711)^2+(_xlfn.XLOOKUP(AH$1,$Z$2:$Z$16,$AB$2:$AB$16)-$U711)^2+(_xlfn.XLOOKUP(AH$1,$Z$2:$Z$16,$AC$2:$AC$16-$V711)^2)))</f>
        <v/>
      </c>
      <c r="AI711" s="140" t="str">
        <f t="array" ref="AI711">IF(OR(AI$1=0, $A711=""),"",SQRT((_xlfn.XLOOKUP(AI$1,$Z$2:$Z$16,$AA$2:$AA$16)-$T711)^2+(_xlfn.XLOOKUP(AI$1,$Z$2:$Z$16,$AB$2:$AB$16)-$U711)^2+(_xlfn.XLOOKUP(AI$1,$Z$2:$Z$16,$AC$2:$AC$16-$V711)^2)))</f>
        <v/>
      </c>
      <c r="AJ711" s="140" t="str">
        <f t="array" ref="AJ711">IF(OR(AJ$1=0, $A711=""),"",SQRT((_xlfn.XLOOKUP(AJ$1,$Z$2:$Z$16,$AA$2:$AA$16)-$T711)^2+(_xlfn.XLOOKUP(AJ$1,$Z$2:$Z$16,$AB$2:$AB$16)-$U711)^2+(_xlfn.XLOOKUP(AJ$1,$Z$2:$Z$16,$AC$2:$AC$16-$V711)^2)))</f>
        <v/>
      </c>
      <c r="AK711" s="140" t="str">
        <f t="array" ref="AK711">IF(OR(AK$1=0, $A711=""),"",SQRT((_xlfn.XLOOKUP(AK$1,$Z$2:$Z$16,$AA$2:$AA$16)-$T711)^2+(_xlfn.XLOOKUP(AK$1,$Z$2:$Z$16,$AB$2:$AB$16)-$U711)^2+(_xlfn.XLOOKUP(AK$1,$Z$2:$Z$16,$AC$2:$AC$16-$V711)^2)))</f>
        <v/>
      </c>
      <c r="AL711" s="140" t="str">
        <f t="array" ref="AL711">IF(OR(AL$1=0, $A711=""),"",SQRT((_xlfn.XLOOKUP(AL$1,$Z$2:$Z$16,$AA$2:$AA$16)-$T711)^2+(_xlfn.XLOOKUP(AL$1,$Z$2:$Z$16,$AB$2:$AB$16)-$U711)^2+(_xlfn.XLOOKUP(AL$1,$Z$2:$Z$16,$AC$2:$AC$16-$V711)^2)))</f>
        <v/>
      </c>
      <c r="AM711" s="140" t="str">
        <f t="array" ref="AM711">IF(OR(AM$1=0, $A711=""),"",SQRT((_xlfn.XLOOKUP(AM$1,$Z$2:$Z$16,$AA$2:$AA$16)-$T711)^2+(_xlfn.XLOOKUP(AM$1,$Z$2:$Z$16,$AB$2:$AB$16)-$U711)^2+(_xlfn.XLOOKUP(AM$1,$Z$2:$Z$16,$AC$2:$AC$16-$V711)^2)))</f>
        <v/>
      </c>
      <c r="AN711" s="140" t="str">
        <f t="array" ref="AN711">IF(OR(AN$1=0, $A711=""),"",SQRT((_xlfn.XLOOKUP(AN$1,$Z$2:$Z$16,$AA$2:$AA$16)-$T711)^2+(_xlfn.XLOOKUP(AN$1,$Z$2:$Z$16,$AB$2:$AB$16)-$U711)^2+(_xlfn.XLOOKUP(AN$1,$Z$2:$Z$16,$AC$2:$AC$16-$V711)^2)))</f>
        <v/>
      </c>
      <c r="AO711" s="140" t="str">
        <f t="array" ref="AO711">IF(OR(AO$1=0, $A711=""),"",SQRT((_xlfn.XLOOKUP(AO$1,$Z$2:$Z$16,$AA$2:$AA$16)-$T711)^2+(_xlfn.XLOOKUP(AO$1,$Z$2:$Z$16,$AB$2:$AB$16)-$U711)^2+(_xlfn.XLOOKUP(AO$1,$Z$2:$Z$16,$AC$2:$AC$16-$V711)^2)))</f>
        <v/>
      </c>
      <c r="AP711" s="141" t="str">
        <f t="array" ref="AP711">IF(OR(AP$1=0, $A711=""),"",SQRT((_xlfn.XLOOKUP(AP$1,$Z$2:$Z$16,$AA$2:$AA$16)-$T711)^2+(_xlfn.XLOOKUP(AP$1,$Z$2:$Z$16,$AB$2:$AB$16)-$U711)^2+(_xlfn.XLOOKUP(AP$1,$Z$2:$Z$16,$AC$2:$AC$16-$V711)^2)))</f>
        <v/>
      </c>
      <c r="AQ711" s="141" t="str">
        <f t="array" ref="AQ711">IF(OR(AQ$1=0, $A711=""),"",SQRT((_xlfn.XLOOKUP(AQ$1,$Z$2:$Z$16,$AA$2:$AA$16)-$T711)^2+(_xlfn.XLOOKUP(AQ$1,$Z$2:$Z$16,$AB$2:$AB$16)-$U711)^2+(_xlfn.XLOOKUP(AQ$1,$Z$2:$Z$16,$AC$2:$AC$16-$V711)^2)))</f>
        <v/>
      </c>
      <c r="AR711" s="141" t="str">
        <f t="array" ref="AR711">IF(OR(AR$1=0, $A711=""),"",SQRT((_xlfn.XLOOKUP(AR$1,$Z$2:$Z$16,$AA$2:$AA$16)-$T711)^2+(_xlfn.XLOOKUP(AR$1,$Z$2:$Z$16,$AB$2:$AB$16)-$U711)^2+(_xlfn.XLOOKUP(AR$1,$Z$2:$Z$16,$AC$2:$AC$16-$V711)^2)))</f>
        <v/>
      </c>
      <c r="AS711" s="141" t="str">
        <f t="array" ref="AS711">IF(OR(AS$1=0, $A711=""),"",SQRT((_xlfn.XLOOKUP(AS$1,$Z$2:$Z$16,$AA$2:$AA$16)-$T711)^2+(_xlfn.XLOOKUP(AS$1,$Z$2:$Z$16,$AB$2:$AB$16)-$U711)^2+(_xlfn.XLOOKUP(AS$1,$Z$2:$Z$16,$AC$2:$AC$16-$V711)^2)))</f>
        <v/>
      </c>
      <c r="AT711" s="141" t="str">
        <f t="array" ref="AT711">IF(OR(AT$1=0, $A711=""),"",SQRT((_xlfn.XLOOKUP(AT$1,$Z$2:$Z$16,$AA$2:$AA$16)-$T711)^2+(_xlfn.XLOOKUP(AT$1,$Z$2:$Z$16,$AB$2:$AB$16)-$U711)^2+(_xlfn.XLOOKUP(AT$1,$Z$2:$Z$16,$AC$2:$AC$16-$V711)^2)))</f>
        <v/>
      </c>
      <c r="AU711" s="141" t="str">
        <f t="array" ref="AU711">IF(OR(AU$1=0, $A711=""),"",SQRT((_xlfn.XLOOKUP(AU$1,$Z$2:$Z$16,$AA$2:$AA$16)-$T711)^2+(_xlfn.XLOOKUP(AU$1,$Z$2:$Z$16,$AB$2:$AB$16)-$U711)^2+(_xlfn.XLOOKUP(AU$1,$Z$2:$Z$16,$AC$2:$AC$16-$V711)^2)))</f>
        <v/>
      </c>
      <c r="AV711" s="142" t="str">
        <f t="array" ref="AV711">IF(OR(AV$1=0, $A711=""),"",SQRT((_xlfn.XLOOKUP(AV$1,$Z$2:$Z$16,$AA$2:$AA$16)-$T711)^2+(_xlfn.XLOOKUP(AV$1,$Z$2:$Z$16,$AB$2:$AB$16)-$U711)^2+(_xlfn.XLOOKUP(AV$1,$Z$2:$Z$16,$AC$2:$AC$16-$V711)^2)))</f>
        <v/>
      </c>
      <c r="AW711" s="124"/>
      <c r="AX711" s="124"/>
      <c r="AY711" s="125">
        <f t="shared" si="223"/>
        <v>0</v>
      </c>
      <c r="AZ711" s="143">
        <f t="shared" si="224"/>
        <v>0</v>
      </c>
      <c r="BA711" s="143">
        <f t="shared" si="225"/>
        <v>0</v>
      </c>
      <c r="BB711" s="143">
        <f t="shared" si="226"/>
        <v>0</v>
      </c>
      <c r="BC711" s="143">
        <f t="shared" si="227"/>
        <v>0</v>
      </c>
      <c r="BD711" s="143">
        <f t="shared" si="228"/>
        <v>0</v>
      </c>
      <c r="BE711" s="143">
        <f t="shared" si="229"/>
        <v>0</v>
      </c>
      <c r="BF711" s="143">
        <f t="shared" si="230"/>
        <v>0</v>
      </c>
      <c r="BG711" s="144">
        <f t="shared" si="231"/>
        <v>0</v>
      </c>
      <c r="BH711" s="144">
        <f t="shared" si="232"/>
        <v>0</v>
      </c>
      <c r="BI711" s="144">
        <f t="shared" si="233"/>
        <v>0</v>
      </c>
      <c r="BJ711" s="144">
        <f t="shared" si="234"/>
        <v>0</v>
      </c>
      <c r="BK711" s="144">
        <f t="shared" si="235"/>
        <v>0</v>
      </c>
      <c r="BL711" s="144">
        <f t="shared" si="236"/>
        <v>0</v>
      </c>
      <c r="BM711" s="145">
        <f t="shared" si="237"/>
        <v>0</v>
      </c>
      <c r="BN711" s="124"/>
      <c r="BO711" s="124"/>
      <c r="BP711" s="124"/>
      <c r="BQ711" s="124"/>
      <c r="BR711" s="124"/>
      <c r="BS711" s="124"/>
      <c r="BT711" s="124"/>
      <c r="BU711" s="124"/>
      <c r="BV711" s="130"/>
      <c r="BW711" s="130"/>
      <c r="BX711" s="130"/>
      <c r="BY711" s="130"/>
      <c r="BZ711" s="130"/>
      <c r="CA711" s="130"/>
      <c r="CB711" s="130"/>
      <c r="CC711" s="130"/>
      <c r="CD711" s="130"/>
      <c r="CE711" s="130"/>
      <c r="CF711" s="130"/>
      <c r="CG711" s="130"/>
      <c r="CH711" s="130"/>
      <c r="CI711" s="130"/>
      <c r="CJ711" s="130"/>
      <c r="CL711" s="124"/>
      <c r="CM711" s="130" t="s">
        <v>32</v>
      </c>
      <c r="CN711" s="130"/>
      <c r="CO711" s="130"/>
      <c r="CP711" s="130"/>
      <c r="CQ711" s="130"/>
      <c r="CR711" s="130"/>
      <c r="CS711" s="130"/>
      <c r="CT711" s="130"/>
      <c r="CU711" s="130"/>
      <c r="CV711" s="130"/>
      <c r="CW711" s="130"/>
      <c r="CX711" s="130"/>
      <c r="CY711" s="130"/>
      <c r="CZ711" s="130"/>
      <c r="DA711" s="130"/>
      <c r="DD711" s="159" cm="1">
        <f t="array" ref="DD711">_xlfn.IFS(DD$1= 0,"", NOT(ISBLANK(CM711)), 0, ISBLANK(CM711), $Q711-$S711+AY711-BV711)</f>
        <v>0</v>
      </c>
      <c r="DE711" s="160" cm="1">
        <f t="array" ref="DE711">_xlfn.IFS(DE$1= 0,"", NOT(ISBLANK(CN711)), 0, ISBLANK(CN711), $Q711-$S711+AZ711-BW711)</f>
        <v>0</v>
      </c>
      <c r="DF711" s="160" cm="1">
        <f t="array" ref="DF711">_xlfn.IFS(DF$1= 0,"", NOT(ISBLANK(CO711)), 0, ISBLANK(CO711), $Q711-$S711+BA711-BX711)</f>
        <v>0</v>
      </c>
      <c r="DG711" s="160" cm="1">
        <f t="array" ref="DG711">_xlfn.IFS(DG$1= 0,"", NOT(ISBLANK(CP711)), 0, ISBLANK(CP711), $Q711-$S711+BB711-BY711)</f>
        <v>0</v>
      </c>
      <c r="DH711" s="160" cm="1">
        <f t="array" ref="DH711">_xlfn.IFS(DH$1= 0,"", NOT(ISBLANK(CQ711)), 0, ISBLANK(CQ711), $Q711-$S711+BC711-BZ711)</f>
        <v>0</v>
      </c>
      <c r="DI711" s="160" cm="1">
        <f t="array" ref="DI711">_xlfn.IFS(DI$1= 0,"", NOT(ISBLANK(CR711)), 0, ISBLANK(CR711), $Q711-$S711+BD711-CA711)</f>
        <v>0</v>
      </c>
      <c r="DJ711" s="160" t="str" cm="1">
        <f t="array" ref="DJ711">_xlfn.IFS(DJ$1= 0,"", NOT(ISBLANK(CS711)), 0, ISBLANK(CS711), $Q711-$S711+BE711-CB711)</f>
        <v/>
      </c>
      <c r="DK711" s="160" t="str" cm="1">
        <f t="array" ref="DK711">_xlfn.IFS(DK$1= 0,"", NOT(ISBLANK(CT711)), 0, ISBLANK(CT711), $Q711-$S711+BF711-CC711)</f>
        <v/>
      </c>
      <c r="DL711" s="162" t="str" cm="1">
        <f t="array" ref="DL711">_xlfn.IFS(DL$1= 0,"", NOT(ISBLANK(CU711)), 0, ISBLANK(CU711), $Q711-$S711+BG711-CD711)</f>
        <v/>
      </c>
      <c r="DM711" s="162" t="str" cm="1">
        <f t="array" ref="DM711">_xlfn.IFS(DM$1= 0,"", NOT(ISBLANK(CV711)), 0, ISBLANK(CV711), $Q711-$S711+BH711-CE711)</f>
        <v/>
      </c>
      <c r="DN711" s="162" t="str" cm="1">
        <f t="array" ref="DN711">_xlfn.IFS(DN$1= 0,"", NOT(ISBLANK(CW711)), 0, ISBLANK(CW711), $Q711-$S711+BI711-CF711)</f>
        <v/>
      </c>
      <c r="DO711" s="162" t="str" cm="1">
        <f t="array" ref="DO711">_xlfn.IFS(DO$1= 0,"", NOT(ISBLANK(CX711)), 0, ISBLANK(CX711), $Q711-$S711+BJ711-CG711)</f>
        <v/>
      </c>
      <c r="DP711" s="162" t="str" cm="1">
        <f t="array" ref="DP711">_xlfn.IFS(DP$1= 0,"", NOT(ISBLANK(CY711)), 0, ISBLANK(CY711), $Q711-$S711+BK711-CH711)</f>
        <v/>
      </c>
      <c r="DQ711" s="162" t="str" cm="1">
        <f t="array" ref="DQ711">_xlfn.IFS(DQ$1= 0,"", NOT(ISBLANK(CZ711)), 0, ISBLANK(CZ711), $Q711-$S711+BL711-CI711)</f>
        <v/>
      </c>
      <c r="DR711" s="163" t="str" cm="1">
        <f t="array" ref="DR711">_xlfn.IFS(DR$1= 0,"", NOT(ISBLANK(DA711)), 0, ISBLANK(DA711), $Q711-$S711+BM711-CJ711)</f>
        <v/>
      </c>
    </row>
    <row r="712" spans="1:122" ht="16.5" x14ac:dyDescent="0.3">
      <c r="A712" s="135"/>
      <c r="B712" s="136"/>
      <c r="C712" s="136"/>
      <c r="D712" s="137"/>
      <c r="E712" s="176"/>
      <c r="F712" s="182"/>
      <c r="G712" s="183"/>
      <c r="H712" s="183"/>
      <c r="I712" s="183"/>
      <c r="J712" s="183"/>
      <c r="K712" s="183"/>
      <c r="L712" s="183"/>
      <c r="M712" s="186"/>
      <c r="N712" s="182"/>
      <c r="O712" s="184"/>
      <c r="P712" s="178"/>
      <c r="Q712" s="118">
        <f t="shared" si="221"/>
        <v>0</v>
      </c>
      <c r="R712" s="3"/>
      <c r="S712" s="3"/>
      <c r="T712" s="4"/>
      <c r="U712" s="4"/>
      <c r="V712" s="99">
        <f t="shared" si="222"/>
        <v>0</v>
      </c>
      <c r="W712" s="161"/>
      <c r="X712" s="138"/>
      <c r="AH712" s="158" t="str">
        <f t="array" ref="AH712">IF(OR(AH$1=0, $A712=""),"",SQRT((_xlfn.XLOOKUP(AH$1,$Z$2:$Z$16,$AA$2:$AA$16)-$T712)^2+(_xlfn.XLOOKUP(AH$1,$Z$2:$Z$16,$AB$2:$AB$16)-$U712)^2+(_xlfn.XLOOKUP(AH$1,$Z$2:$Z$16,$AC$2:$AC$16-$V712)^2)))</f>
        <v/>
      </c>
      <c r="AI712" s="140" t="str">
        <f t="array" ref="AI712">IF(OR(AI$1=0, $A712=""),"",SQRT((_xlfn.XLOOKUP(AI$1,$Z$2:$Z$16,$AA$2:$AA$16)-$T712)^2+(_xlfn.XLOOKUP(AI$1,$Z$2:$Z$16,$AB$2:$AB$16)-$U712)^2+(_xlfn.XLOOKUP(AI$1,$Z$2:$Z$16,$AC$2:$AC$16-$V712)^2)))</f>
        <v/>
      </c>
      <c r="AJ712" s="140" t="str">
        <f t="array" ref="AJ712">IF(OR(AJ$1=0, $A712=""),"",SQRT((_xlfn.XLOOKUP(AJ$1,$Z$2:$Z$16,$AA$2:$AA$16)-$T712)^2+(_xlfn.XLOOKUP(AJ$1,$Z$2:$Z$16,$AB$2:$AB$16)-$U712)^2+(_xlfn.XLOOKUP(AJ$1,$Z$2:$Z$16,$AC$2:$AC$16-$V712)^2)))</f>
        <v/>
      </c>
      <c r="AK712" s="140" t="str">
        <f t="array" ref="AK712">IF(OR(AK$1=0, $A712=""),"",SQRT((_xlfn.XLOOKUP(AK$1,$Z$2:$Z$16,$AA$2:$AA$16)-$T712)^2+(_xlfn.XLOOKUP(AK$1,$Z$2:$Z$16,$AB$2:$AB$16)-$U712)^2+(_xlfn.XLOOKUP(AK$1,$Z$2:$Z$16,$AC$2:$AC$16-$V712)^2)))</f>
        <v/>
      </c>
      <c r="AL712" s="140" t="str">
        <f t="array" ref="AL712">IF(OR(AL$1=0, $A712=""),"",SQRT((_xlfn.XLOOKUP(AL$1,$Z$2:$Z$16,$AA$2:$AA$16)-$T712)^2+(_xlfn.XLOOKUP(AL$1,$Z$2:$Z$16,$AB$2:$AB$16)-$U712)^2+(_xlfn.XLOOKUP(AL$1,$Z$2:$Z$16,$AC$2:$AC$16-$V712)^2)))</f>
        <v/>
      </c>
      <c r="AM712" s="140" t="str">
        <f t="array" ref="AM712">IF(OR(AM$1=0, $A712=""),"",SQRT((_xlfn.XLOOKUP(AM$1,$Z$2:$Z$16,$AA$2:$AA$16)-$T712)^2+(_xlfn.XLOOKUP(AM$1,$Z$2:$Z$16,$AB$2:$AB$16)-$U712)^2+(_xlfn.XLOOKUP(AM$1,$Z$2:$Z$16,$AC$2:$AC$16-$V712)^2)))</f>
        <v/>
      </c>
      <c r="AN712" s="140" t="str">
        <f t="array" ref="AN712">IF(OR(AN$1=0, $A712=""),"",SQRT((_xlfn.XLOOKUP(AN$1,$Z$2:$Z$16,$AA$2:$AA$16)-$T712)^2+(_xlfn.XLOOKUP(AN$1,$Z$2:$Z$16,$AB$2:$AB$16)-$U712)^2+(_xlfn.XLOOKUP(AN$1,$Z$2:$Z$16,$AC$2:$AC$16-$V712)^2)))</f>
        <v/>
      </c>
      <c r="AO712" s="140" t="str">
        <f t="array" ref="AO712">IF(OR(AO$1=0, $A712=""),"",SQRT((_xlfn.XLOOKUP(AO$1,$Z$2:$Z$16,$AA$2:$AA$16)-$T712)^2+(_xlfn.XLOOKUP(AO$1,$Z$2:$Z$16,$AB$2:$AB$16)-$U712)^2+(_xlfn.XLOOKUP(AO$1,$Z$2:$Z$16,$AC$2:$AC$16-$V712)^2)))</f>
        <v/>
      </c>
      <c r="AP712" s="141" t="str">
        <f t="array" ref="AP712">IF(OR(AP$1=0, $A712=""),"",SQRT((_xlfn.XLOOKUP(AP$1,$Z$2:$Z$16,$AA$2:$AA$16)-$T712)^2+(_xlfn.XLOOKUP(AP$1,$Z$2:$Z$16,$AB$2:$AB$16)-$U712)^2+(_xlfn.XLOOKUP(AP$1,$Z$2:$Z$16,$AC$2:$AC$16-$V712)^2)))</f>
        <v/>
      </c>
      <c r="AQ712" s="141" t="str">
        <f t="array" ref="AQ712">IF(OR(AQ$1=0, $A712=""),"",SQRT((_xlfn.XLOOKUP(AQ$1,$Z$2:$Z$16,$AA$2:$AA$16)-$T712)^2+(_xlfn.XLOOKUP(AQ$1,$Z$2:$Z$16,$AB$2:$AB$16)-$U712)^2+(_xlfn.XLOOKUP(AQ$1,$Z$2:$Z$16,$AC$2:$AC$16-$V712)^2)))</f>
        <v/>
      </c>
      <c r="AR712" s="141" t="str">
        <f t="array" ref="AR712">IF(OR(AR$1=0, $A712=""),"",SQRT((_xlfn.XLOOKUP(AR$1,$Z$2:$Z$16,$AA$2:$AA$16)-$T712)^2+(_xlfn.XLOOKUP(AR$1,$Z$2:$Z$16,$AB$2:$AB$16)-$U712)^2+(_xlfn.XLOOKUP(AR$1,$Z$2:$Z$16,$AC$2:$AC$16-$V712)^2)))</f>
        <v/>
      </c>
      <c r="AS712" s="141" t="str">
        <f t="array" ref="AS712">IF(OR(AS$1=0, $A712=""),"",SQRT((_xlfn.XLOOKUP(AS$1,$Z$2:$Z$16,$AA$2:$AA$16)-$T712)^2+(_xlfn.XLOOKUP(AS$1,$Z$2:$Z$16,$AB$2:$AB$16)-$U712)^2+(_xlfn.XLOOKUP(AS$1,$Z$2:$Z$16,$AC$2:$AC$16-$V712)^2)))</f>
        <v/>
      </c>
      <c r="AT712" s="141" t="str">
        <f t="array" ref="AT712">IF(OR(AT$1=0, $A712=""),"",SQRT((_xlfn.XLOOKUP(AT$1,$Z$2:$Z$16,$AA$2:$AA$16)-$T712)^2+(_xlfn.XLOOKUP(AT$1,$Z$2:$Z$16,$AB$2:$AB$16)-$U712)^2+(_xlfn.XLOOKUP(AT$1,$Z$2:$Z$16,$AC$2:$AC$16-$V712)^2)))</f>
        <v/>
      </c>
      <c r="AU712" s="141" t="str">
        <f t="array" ref="AU712">IF(OR(AU$1=0, $A712=""),"",SQRT((_xlfn.XLOOKUP(AU$1,$Z$2:$Z$16,$AA$2:$AA$16)-$T712)^2+(_xlfn.XLOOKUP(AU$1,$Z$2:$Z$16,$AB$2:$AB$16)-$U712)^2+(_xlfn.XLOOKUP(AU$1,$Z$2:$Z$16,$AC$2:$AC$16-$V712)^2)))</f>
        <v/>
      </c>
      <c r="AV712" s="142" t="str">
        <f t="array" ref="AV712">IF(OR(AV$1=0, $A712=""),"",SQRT((_xlfn.XLOOKUP(AV$1,$Z$2:$Z$16,$AA$2:$AA$16)-$T712)^2+(_xlfn.XLOOKUP(AV$1,$Z$2:$Z$16,$AB$2:$AB$16)-$U712)^2+(_xlfn.XLOOKUP(AV$1,$Z$2:$Z$16,$AC$2:$AC$16-$V712)^2)))</f>
        <v/>
      </c>
      <c r="AW712" s="124"/>
      <c r="AX712" s="124"/>
      <c r="AY712" s="125">
        <f t="shared" si="223"/>
        <v>0</v>
      </c>
      <c r="AZ712" s="143">
        <f t="shared" si="224"/>
        <v>0</v>
      </c>
      <c r="BA712" s="143">
        <f t="shared" si="225"/>
        <v>0</v>
      </c>
      <c r="BB712" s="143">
        <f t="shared" si="226"/>
        <v>0</v>
      </c>
      <c r="BC712" s="143">
        <f t="shared" si="227"/>
        <v>0</v>
      </c>
      <c r="BD712" s="143">
        <f t="shared" si="228"/>
        <v>0</v>
      </c>
      <c r="BE712" s="143">
        <f t="shared" si="229"/>
        <v>0</v>
      </c>
      <c r="BF712" s="143">
        <f t="shared" si="230"/>
        <v>0</v>
      </c>
      <c r="BG712" s="144">
        <f t="shared" si="231"/>
        <v>0</v>
      </c>
      <c r="BH712" s="144">
        <f t="shared" si="232"/>
        <v>0</v>
      </c>
      <c r="BI712" s="144">
        <f t="shared" si="233"/>
        <v>0</v>
      </c>
      <c r="BJ712" s="144">
        <f t="shared" si="234"/>
        <v>0</v>
      </c>
      <c r="BK712" s="144">
        <f t="shared" si="235"/>
        <v>0</v>
      </c>
      <c r="BL712" s="144">
        <f t="shared" si="236"/>
        <v>0</v>
      </c>
      <c r="BM712" s="145">
        <f t="shared" si="237"/>
        <v>0</v>
      </c>
      <c r="BN712" s="124"/>
      <c r="BO712" s="124"/>
      <c r="BP712" s="124"/>
      <c r="BQ712" s="124"/>
      <c r="BR712" s="124"/>
      <c r="BS712" s="124"/>
      <c r="BT712" s="124"/>
      <c r="BU712" s="124"/>
      <c r="BV712" s="130"/>
      <c r="BW712" s="130"/>
      <c r="BX712" s="130"/>
      <c r="BY712" s="130"/>
      <c r="BZ712" s="130"/>
      <c r="CA712" s="130"/>
      <c r="CB712" s="130"/>
      <c r="CC712" s="130"/>
      <c r="CD712" s="130"/>
      <c r="CE712" s="130"/>
      <c r="CF712" s="130"/>
      <c r="CG712" s="130"/>
      <c r="CH712" s="130"/>
      <c r="CI712" s="130"/>
      <c r="CJ712" s="130"/>
      <c r="CL712" s="124"/>
      <c r="CM712" s="130" t="s">
        <v>32</v>
      </c>
      <c r="CN712" s="130"/>
      <c r="CO712" s="130"/>
      <c r="CP712" s="130"/>
      <c r="CQ712" s="130"/>
      <c r="CR712" s="130"/>
      <c r="CS712" s="130"/>
      <c r="CT712" s="130"/>
      <c r="CU712" s="130"/>
      <c r="CV712" s="130"/>
      <c r="CW712" s="130"/>
      <c r="CX712" s="130"/>
      <c r="CY712" s="130"/>
      <c r="CZ712" s="130"/>
      <c r="DA712" s="130"/>
      <c r="DD712" s="159" cm="1">
        <f t="array" ref="DD712">_xlfn.IFS(DD$1= 0,"", NOT(ISBLANK(CM712)), 0, ISBLANK(CM712), $Q712-$S712+AY712-BV712)</f>
        <v>0</v>
      </c>
      <c r="DE712" s="160" cm="1">
        <f t="array" ref="DE712">_xlfn.IFS(DE$1= 0,"", NOT(ISBLANK(CN712)), 0, ISBLANK(CN712), $Q712-$S712+AZ712-BW712)</f>
        <v>0</v>
      </c>
      <c r="DF712" s="160" cm="1">
        <f t="array" ref="DF712">_xlfn.IFS(DF$1= 0,"", NOT(ISBLANK(CO712)), 0, ISBLANK(CO712), $Q712-$S712+BA712-BX712)</f>
        <v>0</v>
      </c>
      <c r="DG712" s="160" cm="1">
        <f t="array" ref="DG712">_xlfn.IFS(DG$1= 0,"", NOT(ISBLANK(CP712)), 0, ISBLANK(CP712), $Q712-$S712+BB712-BY712)</f>
        <v>0</v>
      </c>
      <c r="DH712" s="160" cm="1">
        <f t="array" ref="DH712">_xlfn.IFS(DH$1= 0,"", NOT(ISBLANK(CQ712)), 0, ISBLANK(CQ712), $Q712-$S712+BC712-BZ712)</f>
        <v>0</v>
      </c>
      <c r="DI712" s="160" cm="1">
        <f t="array" ref="DI712">_xlfn.IFS(DI$1= 0,"", NOT(ISBLANK(CR712)), 0, ISBLANK(CR712), $Q712-$S712+BD712-CA712)</f>
        <v>0</v>
      </c>
      <c r="DJ712" s="160" t="str" cm="1">
        <f t="array" ref="DJ712">_xlfn.IFS(DJ$1= 0,"", NOT(ISBLANK(CS712)), 0, ISBLANK(CS712), $Q712-$S712+BE712-CB712)</f>
        <v/>
      </c>
      <c r="DK712" s="160" t="str" cm="1">
        <f t="array" ref="DK712">_xlfn.IFS(DK$1= 0,"", NOT(ISBLANK(CT712)), 0, ISBLANK(CT712), $Q712-$S712+BF712-CC712)</f>
        <v/>
      </c>
      <c r="DL712" s="162" t="str" cm="1">
        <f t="array" ref="DL712">_xlfn.IFS(DL$1= 0,"", NOT(ISBLANK(CU712)), 0, ISBLANK(CU712), $Q712-$S712+BG712-CD712)</f>
        <v/>
      </c>
      <c r="DM712" s="162" t="str" cm="1">
        <f t="array" ref="DM712">_xlfn.IFS(DM$1= 0,"", NOT(ISBLANK(CV712)), 0, ISBLANK(CV712), $Q712-$S712+BH712-CE712)</f>
        <v/>
      </c>
      <c r="DN712" s="162" t="str" cm="1">
        <f t="array" ref="DN712">_xlfn.IFS(DN$1= 0,"", NOT(ISBLANK(CW712)), 0, ISBLANK(CW712), $Q712-$S712+BI712-CF712)</f>
        <v/>
      </c>
      <c r="DO712" s="162" t="str" cm="1">
        <f t="array" ref="DO712">_xlfn.IFS(DO$1= 0,"", NOT(ISBLANK(CX712)), 0, ISBLANK(CX712), $Q712-$S712+BJ712-CG712)</f>
        <v/>
      </c>
      <c r="DP712" s="162" t="str" cm="1">
        <f t="array" ref="DP712">_xlfn.IFS(DP$1= 0,"", NOT(ISBLANK(CY712)), 0, ISBLANK(CY712), $Q712-$S712+BK712-CH712)</f>
        <v/>
      </c>
      <c r="DQ712" s="162" t="str" cm="1">
        <f t="array" ref="DQ712">_xlfn.IFS(DQ$1= 0,"", NOT(ISBLANK(CZ712)), 0, ISBLANK(CZ712), $Q712-$S712+BL712-CI712)</f>
        <v/>
      </c>
      <c r="DR712" s="163" t="str" cm="1">
        <f t="array" ref="DR712">_xlfn.IFS(DR$1= 0,"", NOT(ISBLANK(DA712)), 0, ISBLANK(DA712), $Q712-$S712+BM712-CJ712)</f>
        <v/>
      </c>
    </row>
    <row r="713" spans="1:122" ht="16.5" x14ac:dyDescent="0.3">
      <c r="A713" s="135"/>
      <c r="B713" s="136"/>
      <c r="C713" s="136"/>
      <c r="D713" s="137"/>
      <c r="E713" s="176"/>
      <c r="F713" s="182"/>
      <c r="G713" s="183"/>
      <c r="H713" s="183"/>
      <c r="I713" s="183"/>
      <c r="J713" s="183"/>
      <c r="K713" s="183"/>
      <c r="L713" s="183"/>
      <c r="M713" s="186"/>
      <c r="N713" s="182"/>
      <c r="O713" s="184"/>
      <c r="P713" s="178"/>
      <c r="Q713" s="118">
        <f t="shared" si="221"/>
        <v>0</v>
      </c>
      <c r="R713" s="3"/>
      <c r="S713" s="3"/>
      <c r="T713" s="4"/>
      <c r="U713" s="4"/>
      <c r="V713" s="99">
        <f t="shared" si="222"/>
        <v>0</v>
      </c>
      <c r="W713" s="161"/>
      <c r="X713" s="138"/>
      <c r="AH713" s="158" t="str">
        <f t="array" ref="AH713">IF(OR(AH$1=0, $A713=""),"",SQRT((_xlfn.XLOOKUP(AH$1,$Z$2:$Z$16,$AA$2:$AA$16)-$T713)^2+(_xlfn.XLOOKUP(AH$1,$Z$2:$Z$16,$AB$2:$AB$16)-$U713)^2+(_xlfn.XLOOKUP(AH$1,$Z$2:$Z$16,$AC$2:$AC$16-$V713)^2)))</f>
        <v/>
      </c>
      <c r="AI713" s="140" t="str">
        <f t="array" ref="AI713">IF(OR(AI$1=0, $A713=""),"",SQRT((_xlfn.XLOOKUP(AI$1,$Z$2:$Z$16,$AA$2:$AA$16)-$T713)^2+(_xlfn.XLOOKUP(AI$1,$Z$2:$Z$16,$AB$2:$AB$16)-$U713)^2+(_xlfn.XLOOKUP(AI$1,$Z$2:$Z$16,$AC$2:$AC$16-$V713)^2)))</f>
        <v/>
      </c>
      <c r="AJ713" s="140" t="str">
        <f t="array" ref="AJ713">IF(OR(AJ$1=0, $A713=""),"",SQRT((_xlfn.XLOOKUP(AJ$1,$Z$2:$Z$16,$AA$2:$AA$16)-$T713)^2+(_xlfn.XLOOKUP(AJ$1,$Z$2:$Z$16,$AB$2:$AB$16)-$U713)^2+(_xlfn.XLOOKUP(AJ$1,$Z$2:$Z$16,$AC$2:$AC$16-$V713)^2)))</f>
        <v/>
      </c>
      <c r="AK713" s="140" t="str">
        <f t="array" ref="AK713">IF(OR(AK$1=0, $A713=""),"",SQRT((_xlfn.XLOOKUP(AK$1,$Z$2:$Z$16,$AA$2:$AA$16)-$T713)^2+(_xlfn.XLOOKUP(AK$1,$Z$2:$Z$16,$AB$2:$AB$16)-$U713)^2+(_xlfn.XLOOKUP(AK$1,$Z$2:$Z$16,$AC$2:$AC$16-$V713)^2)))</f>
        <v/>
      </c>
      <c r="AL713" s="140" t="str">
        <f t="array" ref="AL713">IF(OR(AL$1=0, $A713=""),"",SQRT((_xlfn.XLOOKUP(AL$1,$Z$2:$Z$16,$AA$2:$AA$16)-$T713)^2+(_xlfn.XLOOKUP(AL$1,$Z$2:$Z$16,$AB$2:$AB$16)-$U713)^2+(_xlfn.XLOOKUP(AL$1,$Z$2:$Z$16,$AC$2:$AC$16-$V713)^2)))</f>
        <v/>
      </c>
      <c r="AM713" s="140" t="str">
        <f t="array" ref="AM713">IF(OR(AM$1=0, $A713=""),"",SQRT((_xlfn.XLOOKUP(AM$1,$Z$2:$Z$16,$AA$2:$AA$16)-$T713)^2+(_xlfn.XLOOKUP(AM$1,$Z$2:$Z$16,$AB$2:$AB$16)-$U713)^2+(_xlfn.XLOOKUP(AM$1,$Z$2:$Z$16,$AC$2:$AC$16-$V713)^2)))</f>
        <v/>
      </c>
      <c r="AN713" s="140" t="str">
        <f t="array" ref="AN713">IF(OR(AN$1=0, $A713=""),"",SQRT((_xlfn.XLOOKUP(AN$1,$Z$2:$Z$16,$AA$2:$AA$16)-$T713)^2+(_xlfn.XLOOKUP(AN$1,$Z$2:$Z$16,$AB$2:$AB$16)-$U713)^2+(_xlfn.XLOOKUP(AN$1,$Z$2:$Z$16,$AC$2:$AC$16-$V713)^2)))</f>
        <v/>
      </c>
      <c r="AO713" s="140" t="str">
        <f t="array" ref="AO713">IF(OR(AO$1=0, $A713=""),"",SQRT((_xlfn.XLOOKUP(AO$1,$Z$2:$Z$16,$AA$2:$AA$16)-$T713)^2+(_xlfn.XLOOKUP(AO$1,$Z$2:$Z$16,$AB$2:$AB$16)-$U713)^2+(_xlfn.XLOOKUP(AO$1,$Z$2:$Z$16,$AC$2:$AC$16-$V713)^2)))</f>
        <v/>
      </c>
      <c r="AP713" s="141" t="str">
        <f t="array" ref="AP713">IF(OR(AP$1=0, $A713=""),"",SQRT((_xlfn.XLOOKUP(AP$1,$Z$2:$Z$16,$AA$2:$AA$16)-$T713)^2+(_xlfn.XLOOKUP(AP$1,$Z$2:$Z$16,$AB$2:$AB$16)-$U713)^2+(_xlfn.XLOOKUP(AP$1,$Z$2:$Z$16,$AC$2:$AC$16-$V713)^2)))</f>
        <v/>
      </c>
      <c r="AQ713" s="141" t="str">
        <f t="array" ref="AQ713">IF(OR(AQ$1=0, $A713=""),"",SQRT((_xlfn.XLOOKUP(AQ$1,$Z$2:$Z$16,$AA$2:$AA$16)-$T713)^2+(_xlfn.XLOOKUP(AQ$1,$Z$2:$Z$16,$AB$2:$AB$16)-$U713)^2+(_xlfn.XLOOKUP(AQ$1,$Z$2:$Z$16,$AC$2:$AC$16-$V713)^2)))</f>
        <v/>
      </c>
      <c r="AR713" s="141" t="str">
        <f t="array" ref="AR713">IF(OR(AR$1=0, $A713=""),"",SQRT((_xlfn.XLOOKUP(AR$1,$Z$2:$Z$16,$AA$2:$AA$16)-$T713)^2+(_xlfn.XLOOKUP(AR$1,$Z$2:$Z$16,$AB$2:$AB$16)-$U713)^2+(_xlfn.XLOOKUP(AR$1,$Z$2:$Z$16,$AC$2:$AC$16-$V713)^2)))</f>
        <v/>
      </c>
      <c r="AS713" s="141" t="str">
        <f t="array" ref="AS713">IF(OR(AS$1=0, $A713=""),"",SQRT((_xlfn.XLOOKUP(AS$1,$Z$2:$Z$16,$AA$2:$AA$16)-$T713)^2+(_xlfn.XLOOKUP(AS$1,$Z$2:$Z$16,$AB$2:$AB$16)-$U713)^2+(_xlfn.XLOOKUP(AS$1,$Z$2:$Z$16,$AC$2:$AC$16-$V713)^2)))</f>
        <v/>
      </c>
      <c r="AT713" s="141" t="str">
        <f t="array" ref="AT713">IF(OR(AT$1=0, $A713=""),"",SQRT((_xlfn.XLOOKUP(AT$1,$Z$2:$Z$16,$AA$2:$AA$16)-$T713)^2+(_xlfn.XLOOKUP(AT$1,$Z$2:$Z$16,$AB$2:$AB$16)-$U713)^2+(_xlfn.XLOOKUP(AT$1,$Z$2:$Z$16,$AC$2:$AC$16-$V713)^2)))</f>
        <v/>
      </c>
      <c r="AU713" s="141" t="str">
        <f t="array" ref="AU713">IF(OR(AU$1=0, $A713=""),"",SQRT((_xlfn.XLOOKUP(AU$1,$Z$2:$Z$16,$AA$2:$AA$16)-$T713)^2+(_xlfn.XLOOKUP(AU$1,$Z$2:$Z$16,$AB$2:$AB$16)-$U713)^2+(_xlfn.XLOOKUP(AU$1,$Z$2:$Z$16,$AC$2:$AC$16-$V713)^2)))</f>
        <v/>
      </c>
      <c r="AV713" s="142" t="str">
        <f t="array" ref="AV713">IF(OR(AV$1=0, $A713=""),"",SQRT((_xlfn.XLOOKUP(AV$1,$Z$2:$Z$16,$AA$2:$AA$16)-$T713)^2+(_xlfn.XLOOKUP(AV$1,$Z$2:$Z$16,$AB$2:$AB$16)-$U713)^2+(_xlfn.XLOOKUP(AV$1,$Z$2:$Z$16,$AC$2:$AC$16-$V713)^2)))</f>
        <v/>
      </c>
      <c r="AW713" s="124"/>
      <c r="AX713" s="124"/>
      <c r="AY713" s="125">
        <f t="shared" si="223"/>
        <v>0</v>
      </c>
      <c r="AZ713" s="143">
        <f t="shared" si="224"/>
        <v>0</v>
      </c>
      <c r="BA713" s="143">
        <f t="shared" si="225"/>
        <v>0</v>
      </c>
      <c r="BB713" s="143">
        <f t="shared" si="226"/>
        <v>0</v>
      </c>
      <c r="BC713" s="143">
        <f t="shared" si="227"/>
        <v>0</v>
      </c>
      <c r="BD713" s="143">
        <f t="shared" si="228"/>
        <v>0</v>
      </c>
      <c r="BE713" s="143">
        <f t="shared" si="229"/>
        <v>0</v>
      </c>
      <c r="BF713" s="143">
        <f t="shared" si="230"/>
        <v>0</v>
      </c>
      <c r="BG713" s="144">
        <f t="shared" si="231"/>
        <v>0</v>
      </c>
      <c r="BH713" s="144">
        <f t="shared" si="232"/>
        <v>0</v>
      </c>
      <c r="BI713" s="144">
        <f t="shared" si="233"/>
        <v>0</v>
      </c>
      <c r="BJ713" s="144">
        <f t="shared" si="234"/>
        <v>0</v>
      </c>
      <c r="BK713" s="144">
        <f t="shared" si="235"/>
        <v>0</v>
      </c>
      <c r="BL713" s="144">
        <f t="shared" si="236"/>
        <v>0</v>
      </c>
      <c r="BM713" s="145">
        <f t="shared" si="237"/>
        <v>0</v>
      </c>
      <c r="BN713" s="124"/>
      <c r="BO713" s="124"/>
      <c r="BP713" s="124"/>
      <c r="BQ713" s="124"/>
      <c r="BR713" s="124"/>
      <c r="BS713" s="124"/>
      <c r="BT713" s="124"/>
      <c r="BU713" s="124"/>
      <c r="BV713" s="130"/>
      <c r="BW713" s="130"/>
      <c r="BX713" s="130"/>
      <c r="BY713" s="130"/>
      <c r="BZ713" s="130"/>
      <c r="CA713" s="130"/>
      <c r="CB713" s="130"/>
      <c r="CC713" s="130"/>
      <c r="CD713" s="130"/>
      <c r="CE713" s="130"/>
      <c r="CF713" s="130"/>
      <c r="CG713" s="130"/>
      <c r="CH713" s="130"/>
      <c r="CI713" s="130"/>
      <c r="CJ713" s="130"/>
      <c r="CL713" s="124"/>
      <c r="CM713" s="130" t="s">
        <v>32</v>
      </c>
      <c r="CN713" s="130"/>
      <c r="CO713" s="130"/>
      <c r="CP713" s="130"/>
      <c r="CQ713" s="130"/>
      <c r="CR713" s="130"/>
      <c r="CS713" s="130"/>
      <c r="CT713" s="130"/>
      <c r="CU713" s="130"/>
      <c r="CV713" s="130"/>
      <c r="CW713" s="130"/>
      <c r="CX713" s="130"/>
      <c r="CY713" s="130"/>
      <c r="CZ713" s="130"/>
      <c r="DA713" s="130"/>
      <c r="DD713" s="159" cm="1">
        <f t="array" ref="DD713">_xlfn.IFS(DD$1= 0,"", NOT(ISBLANK(CM713)), 0, ISBLANK(CM713), $Q713-$S713+AY713-BV713)</f>
        <v>0</v>
      </c>
      <c r="DE713" s="160" cm="1">
        <f t="array" ref="DE713">_xlfn.IFS(DE$1= 0,"", NOT(ISBLANK(CN713)), 0, ISBLANK(CN713), $Q713-$S713+AZ713-BW713)</f>
        <v>0</v>
      </c>
      <c r="DF713" s="160" cm="1">
        <f t="array" ref="DF713">_xlfn.IFS(DF$1= 0,"", NOT(ISBLANK(CO713)), 0, ISBLANK(CO713), $Q713-$S713+BA713-BX713)</f>
        <v>0</v>
      </c>
      <c r="DG713" s="160" cm="1">
        <f t="array" ref="DG713">_xlfn.IFS(DG$1= 0,"", NOT(ISBLANK(CP713)), 0, ISBLANK(CP713), $Q713-$S713+BB713-BY713)</f>
        <v>0</v>
      </c>
      <c r="DH713" s="160" cm="1">
        <f t="array" ref="DH713">_xlfn.IFS(DH$1= 0,"", NOT(ISBLANK(CQ713)), 0, ISBLANK(CQ713), $Q713-$S713+BC713-BZ713)</f>
        <v>0</v>
      </c>
      <c r="DI713" s="160" cm="1">
        <f t="array" ref="DI713">_xlfn.IFS(DI$1= 0,"", NOT(ISBLANK(CR713)), 0, ISBLANK(CR713), $Q713-$S713+BD713-CA713)</f>
        <v>0</v>
      </c>
      <c r="DJ713" s="160" t="str" cm="1">
        <f t="array" ref="DJ713">_xlfn.IFS(DJ$1= 0,"", NOT(ISBLANK(CS713)), 0, ISBLANK(CS713), $Q713-$S713+BE713-CB713)</f>
        <v/>
      </c>
      <c r="DK713" s="160" t="str" cm="1">
        <f t="array" ref="DK713">_xlfn.IFS(DK$1= 0,"", NOT(ISBLANK(CT713)), 0, ISBLANK(CT713), $Q713-$S713+BF713-CC713)</f>
        <v/>
      </c>
      <c r="DL713" s="162" t="str" cm="1">
        <f t="array" ref="DL713">_xlfn.IFS(DL$1= 0,"", NOT(ISBLANK(CU713)), 0, ISBLANK(CU713), $Q713-$S713+BG713-CD713)</f>
        <v/>
      </c>
      <c r="DM713" s="162" t="str" cm="1">
        <f t="array" ref="DM713">_xlfn.IFS(DM$1= 0,"", NOT(ISBLANK(CV713)), 0, ISBLANK(CV713), $Q713-$S713+BH713-CE713)</f>
        <v/>
      </c>
      <c r="DN713" s="162" t="str" cm="1">
        <f t="array" ref="DN713">_xlfn.IFS(DN$1= 0,"", NOT(ISBLANK(CW713)), 0, ISBLANK(CW713), $Q713-$S713+BI713-CF713)</f>
        <v/>
      </c>
      <c r="DO713" s="162" t="str" cm="1">
        <f t="array" ref="DO713">_xlfn.IFS(DO$1= 0,"", NOT(ISBLANK(CX713)), 0, ISBLANK(CX713), $Q713-$S713+BJ713-CG713)</f>
        <v/>
      </c>
      <c r="DP713" s="162" t="str" cm="1">
        <f t="array" ref="DP713">_xlfn.IFS(DP$1= 0,"", NOT(ISBLANK(CY713)), 0, ISBLANK(CY713), $Q713-$S713+BK713-CH713)</f>
        <v/>
      </c>
      <c r="DQ713" s="162" t="str" cm="1">
        <f t="array" ref="DQ713">_xlfn.IFS(DQ$1= 0,"", NOT(ISBLANK(CZ713)), 0, ISBLANK(CZ713), $Q713-$S713+BL713-CI713)</f>
        <v/>
      </c>
      <c r="DR713" s="163" t="str" cm="1">
        <f t="array" ref="DR713">_xlfn.IFS(DR$1= 0,"", NOT(ISBLANK(DA713)), 0, ISBLANK(DA713), $Q713-$S713+BM713-CJ713)</f>
        <v/>
      </c>
    </row>
    <row r="714" spans="1:122" ht="16.5" x14ac:dyDescent="0.3">
      <c r="A714" s="135"/>
      <c r="B714" s="136"/>
      <c r="C714" s="136"/>
      <c r="D714" s="137"/>
      <c r="E714" s="176"/>
      <c r="F714" s="182"/>
      <c r="G714" s="183"/>
      <c r="H714" s="183"/>
      <c r="I714" s="183"/>
      <c r="J714" s="183"/>
      <c r="K714" s="183"/>
      <c r="L714" s="183"/>
      <c r="M714" s="186"/>
      <c r="N714" s="182"/>
      <c r="O714" s="184"/>
      <c r="P714" s="178"/>
      <c r="Q714" s="118">
        <f t="shared" si="221"/>
        <v>0</v>
      </c>
      <c r="R714" s="3"/>
      <c r="S714" s="3"/>
      <c r="T714" s="4"/>
      <c r="U714" s="4"/>
      <c r="V714" s="99">
        <f t="shared" si="222"/>
        <v>0</v>
      </c>
      <c r="W714" s="161"/>
      <c r="X714" s="138"/>
      <c r="AH714" s="158" t="str">
        <f t="array" ref="AH714">IF(OR(AH$1=0, $A714=""),"",SQRT((_xlfn.XLOOKUP(AH$1,$Z$2:$Z$16,$AA$2:$AA$16)-$T714)^2+(_xlfn.XLOOKUP(AH$1,$Z$2:$Z$16,$AB$2:$AB$16)-$U714)^2+(_xlfn.XLOOKUP(AH$1,$Z$2:$Z$16,$AC$2:$AC$16-$V714)^2)))</f>
        <v/>
      </c>
      <c r="AI714" s="140" t="str">
        <f t="array" ref="AI714">IF(OR(AI$1=0, $A714=""),"",SQRT((_xlfn.XLOOKUP(AI$1,$Z$2:$Z$16,$AA$2:$AA$16)-$T714)^2+(_xlfn.XLOOKUP(AI$1,$Z$2:$Z$16,$AB$2:$AB$16)-$U714)^2+(_xlfn.XLOOKUP(AI$1,$Z$2:$Z$16,$AC$2:$AC$16-$V714)^2)))</f>
        <v/>
      </c>
      <c r="AJ714" s="140" t="str">
        <f t="array" ref="AJ714">IF(OR(AJ$1=0, $A714=""),"",SQRT((_xlfn.XLOOKUP(AJ$1,$Z$2:$Z$16,$AA$2:$AA$16)-$T714)^2+(_xlfn.XLOOKUP(AJ$1,$Z$2:$Z$16,$AB$2:$AB$16)-$U714)^2+(_xlfn.XLOOKUP(AJ$1,$Z$2:$Z$16,$AC$2:$AC$16-$V714)^2)))</f>
        <v/>
      </c>
      <c r="AK714" s="140" t="str">
        <f t="array" ref="AK714">IF(OR(AK$1=0, $A714=""),"",SQRT((_xlfn.XLOOKUP(AK$1,$Z$2:$Z$16,$AA$2:$AA$16)-$T714)^2+(_xlfn.XLOOKUP(AK$1,$Z$2:$Z$16,$AB$2:$AB$16)-$U714)^2+(_xlfn.XLOOKUP(AK$1,$Z$2:$Z$16,$AC$2:$AC$16-$V714)^2)))</f>
        <v/>
      </c>
      <c r="AL714" s="140" t="str">
        <f t="array" ref="AL714">IF(OR(AL$1=0, $A714=""),"",SQRT((_xlfn.XLOOKUP(AL$1,$Z$2:$Z$16,$AA$2:$AA$16)-$T714)^2+(_xlfn.XLOOKUP(AL$1,$Z$2:$Z$16,$AB$2:$AB$16)-$U714)^2+(_xlfn.XLOOKUP(AL$1,$Z$2:$Z$16,$AC$2:$AC$16-$V714)^2)))</f>
        <v/>
      </c>
      <c r="AM714" s="140" t="str">
        <f t="array" ref="AM714">IF(OR(AM$1=0, $A714=""),"",SQRT((_xlfn.XLOOKUP(AM$1,$Z$2:$Z$16,$AA$2:$AA$16)-$T714)^2+(_xlfn.XLOOKUP(AM$1,$Z$2:$Z$16,$AB$2:$AB$16)-$U714)^2+(_xlfn.XLOOKUP(AM$1,$Z$2:$Z$16,$AC$2:$AC$16-$V714)^2)))</f>
        <v/>
      </c>
      <c r="AN714" s="140" t="str">
        <f t="array" ref="AN714">IF(OR(AN$1=0, $A714=""),"",SQRT((_xlfn.XLOOKUP(AN$1,$Z$2:$Z$16,$AA$2:$AA$16)-$T714)^2+(_xlfn.XLOOKUP(AN$1,$Z$2:$Z$16,$AB$2:$AB$16)-$U714)^2+(_xlfn.XLOOKUP(AN$1,$Z$2:$Z$16,$AC$2:$AC$16-$V714)^2)))</f>
        <v/>
      </c>
      <c r="AO714" s="140" t="str">
        <f t="array" ref="AO714">IF(OR(AO$1=0, $A714=""),"",SQRT((_xlfn.XLOOKUP(AO$1,$Z$2:$Z$16,$AA$2:$AA$16)-$T714)^2+(_xlfn.XLOOKUP(AO$1,$Z$2:$Z$16,$AB$2:$AB$16)-$U714)^2+(_xlfn.XLOOKUP(AO$1,$Z$2:$Z$16,$AC$2:$AC$16-$V714)^2)))</f>
        <v/>
      </c>
      <c r="AP714" s="141" t="str">
        <f t="array" ref="AP714">IF(OR(AP$1=0, $A714=""),"",SQRT((_xlfn.XLOOKUP(AP$1,$Z$2:$Z$16,$AA$2:$AA$16)-$T714)^2+(_xlfn.XLOOKUP(AP$1,$Z$2:$Z$16,$AB$2:$AB$16)-$U714)^2+(_xlfn.XLOOKUP(AP$1,$Z$2:$Z$16,$AC$2:$AC$16-$V714)^2)))</f>
        <v/>
      </c>
      <c r="AQ714" s="141" t="str">
        <f t="array" ref="AQ714">IF(OR(AQ$1=0, $A714=""),"",SQRT((_xlfn.XLOOKUP(AQ$1,$Z$2:$Z$16,$AA$2:$AA$16)-$T714)^2+(_xlfn.XLOOKUP(AQ$1,$Z$2:$Z$16,$AB$2:$AB$16)-$U714)^2+(_xlfn.XLOOKUP(AQ$1,$Z$2:$Z$16,$AC$2:$AC$16-$V714)^2)))</f>
        <v/>
      </c>
      <c r="AR714" s="141" t="str">
        <f t="array" ref="AR714">IF(OR(AR$1=0, $A714=""),"",SQRT((_xlfn.XLOOKUP(AR$1,$Z$2:$Z$16,$AA$2:$AA$16)-$T714)^2+(_xlfn.XLOOKUP(AR$1,$Z$2:$Z$16,$AB$2:$AB$16)-$U714)^2+(_xlfn.XLOOKUP(AR$1,$Z$2:$Z$16,$AC$2:$AC$16-$V714)^2)))</f>
        <v/>
      </c>
      <c r="AS714" s="141" t="str">
        <f t="array" ref="AS714">IF(OR(AS$1=0, $A714=""),"",SQRT((_xlfn.XLOOKUP(AS$1,$Z$2:$Z$16,$AA$2:$AA$16)-$T714)^2+(_xlfn.XLOOKUP(AS$1,$Z$2:$Z$16,$AB$2:$AB$16)-$U714)^2+(_xlfn.XLOOKUP(AS$1,$Z$2:$Z$16,$AC$2:$AC$16-$V714)^2)))</f>
        <v/>
      </c>
      <c r="AT714" s="141" t="str">
        <f t="array" ref="AT714">IF(OR(AT$1=0, $A714=""),"",SQRT((_xlfn.XLOOKUP(AT$1,$Z$2:$Z$16,$AA$2:$AA$16)-$T714)^2+(_xlfn.XLOOKUP(AT$1,$Z$2:$Z$16,$AB$2:$AB$16)-$U714)^2+(_xlfn.XLOOKUP(AT$1,$Z$2:$Z$16,$AC$2:$AC$16-$V714)^2)))</f>
        <v/>
      </c>
      <c r="AU714" s="141" t="str">
        <f t="array" ref="AU714">IF(OR(AU$1=0, $A714=""),"",SQRT((_xlfn.XLOOKUP(AU$1,$Z$2:$Z$16,$AA$2:$AA$16)-$T714)^2+(_xlfn.XLOOKUP(AU$1,$Z$2:$Z$16,$AB$2:$AB$16)-$U714)^2+(_xlfn.XLOOKUP(AU$1,$Z$2:$Z$16,$AC$2:$AC$16-$V714)^2)))</f>
        <v/>
      </c>
      <c r="AV714" s="142" t="str">
        <f t="array" ref="AV714">IF(OR(AV$1=0, $A714=""),"",SQRT((_xlfn.XLOOKUP(AV$1,$Z$2:$Z$16,$AA$2:$AA$16)-$T714)^2+(_xlfn.XLOOKUP(AV$1,$Z$2:$Z$16,$AB$2:$AB$16)-$U714)^2+(_xlfn.XLOOKUP(AV$1,$Z$2:$Z$16,$AC$2:$AC$16-$V714)^2)))</f>
        <v/>
      </c>
      <c r="AW714" s="124"/>
      <c r="AX714" s="124"/>
      <c r="AY714" s="125">
        <f t="shared" si="223"/>
        <v>0</v>
      </c>
      <c r="AZ714" s="143">
        <f t="shared" si="224"/>
        <v>0</v>
      </c>
      <c r="BA714" s="143">
        <f t="shared" si="225"/>
        <v>0</v>
      </c>
      <c r="BB714" s="143">
        <f t="shared" si="226"/>
        <v>0</v>
      </c>
      <c r="BC714" s="143">
        <f t="shared" si="227"/>
        <v>0</v>
      </c>
      <c r="BD714" s="143">
        <f t="shared" si="228"/>
        <v>0</v>
      </c>
      <c r="BE714" s="143">
        <f t="shared" si="229"/>
        <v>0</v>
      </c>
      <c r="BF714" s="143">
        <f t="shared" si="230"/>
        <v>0</v>
      </c>
      <c r="BG714" s="144">
        <f t="shared" si="231"/>
        <v>0</v>
      </c>
      <c r="BH714" s="144">
        <f t="shared" si="232"/>
        <v>0</v>
      </c>
      <c r="BI714" s="144">
        <f t="shared" si="233"/>
        <v>0</v>
      </c>
      <c r="BJ714" s="144">
        <f t="shared" si="234"/>
        <v>0</v>
      </c>
      <c r="BK714" s="144">
        <f t="shared" si="235"/>
        <v>0</v>
      </c>
      <c r="BL714" s="144">
        <f t="shared" si="236"/>
        <v>0</v>
      </c>
      <c r="BM714" s="145">
        <f t="shared" si="237"/>
        <v>0</v>
      </c>
      <c r="BN714" s="124"/>
      <c r="BO714" s="124"/>
      <c r="BP714" s="124"/>
      <c r="BQ714" s="124"/>
      <c r="BR714" s="124"/>
      <c r="BS714" s="124"/>
      <c r="BT714" s="124"/>
      <c r="BU714" s="124"/>
      <c r="BV714" s="130"/>
      <c r="BW714" s="130"/>
      <c r="BX714" s="130"/>
      <c r="BY714" s="130"/>
      <c r="BZ714" s="130"/>
      <c r="CA714" s="130"/>
      <c r="CB714" s="130"/>
      <c r="CC714" s="130"/>
      <c r="CD714" s="130"/>
      <c r="CE714" s="130"/>
      <c r="CF714" s="130"/>
      <c r="CG714" s="130"/>
      <c r="CH714" s="130"/>
      <c r="CI714" s="130"/>
      <c r="CJ714" s="130"/>
      <c r="CL714" s="124"/>
      <c r="CM714" s="130" t="s">
        <v>32</v>
      </c>
      <c r="CN714" s="130"/>
      <c r="CO714" s="130"/>
      <c r="CP714" s="130"/>
      <c r="CQ714" s="130"/>
      <c r="CR714" s="130"/>
      <c r="CS714" s="130"/>
      <c r="CT714" s="130"/>
      <c r="CU714" s="130"/>
      <c r="CV714" s="130"/>
      <c r="CW714" s="130"/>
      <c r="CX714" s="130"/>
      <c r="CY714" s="130"/>
      <c r="CZ714" s="130"/>
      <c r="DA714" s="130"/>
      <c r="DD714" s="159" cm="1">
        <f t="array" ref="DD714">_xlfn.IFS(DD$1= 0,"", NOT(ISBLANK(CM714)), 0, ISBLANK(CM714), $Q714-$S714+AY714-BV714)</f>
        <v>0</v>
      </c>
      <c r="DE714" s="160" cm="1">
        <f t="array" ref="DE714">_xlfn.IFS(DE$1= 0,"", NOT(ISBLANK(CN714)), 0, ISBLANK(CN714), $Q714-$S714+AZ714-BW714)</f>
        <v>0</v>
      </c>
      <c r="DF714" s="160" cm="1">
        <f t="array" ref="DF714">_xlfn.IFS(DF$1= 0,"", NOT(ISBLANK(CO714)), 0, ISBLANK(CO714), $Q714-$S714+BA714-BX714)</f>
        <v>0</v>
      </c>
      <c r="DG714" s="160" cm="1">
        <f t="array" ref="DG714">_xlfn.IFS(DG$1= 0,"", NOT(ISBLANK(CP714)), 0, ISBLANK(CP714), $Q714-$S714+BB714-BY714)</f>
        <v>0</v>
      </c>
      <c r="DH714" s="160" cm="1">
        <f t="array" ref="DH714">_xlfn.IFS(DH$1= 0,"", NOT(ISBLANK(CQ714)), 0, ISBLANK(CQ714), $Q714-$S714+BC714-BZ714)</f>
        <v>0</v>
      </c>
      <c r="DI714" s="160" cm="1">
        <f t="array" ref="DI714">_xlfn.IFS(DI$1= 0,"", NOT(ISBLANK(CR714)), 0, ISBLANK(CR714), $Q714-$S714+BD714-CA714)</f>
        <v>0</v>
      </c>
      <c r="DJ714" s="160" t="str" cm="1">
        <f t="array" ref="DJ714">_xlfn.IFS(DJ$1= 0,"", NOT(ISBLANK(CS714)), 0, ISBLANK(CS714), $Q714-$S714+BE714-CB714)</f>
        <v/>
      </c>
      <c r="DK714" s="160" t="str" cm="1">
        <f t="array" ref="DK714">_xlfn.IFS(DK$1= 0,"", NOT(ISBLANK(CT714)), 0, ISBLANK(CT714), $Q714-$S714+BF714-CC714)</f>
        <v/>
      </c>
      <c r="DL714" s="162" t="str" cm="1">
        <f t="array" ref="DL714">_xlfn.IFS(DL$1= 0,"", NOT(ISBLANK(CU714)), 0, ISBLANK(CU714), $Q714-$S714+BG714-CD714)</f>
        <v/>
      </c>
      <c r="DM714" s="162" t="str" cm="1">
        <f t="array" ref="DM714">_xlfn.IFS(DM$1= 0,"", NOT(ISBLANK(CV714)), 0, ISBLANK(CV714), $Q714-$S714+BH714-CE714)</f>
        <v/>
      </c>
      <c r="DN714" s="162" t="str" cm="1">
        <f t="array" ref="DN714">_xlfn.IFS(DN$1= 0,"", NOT(ISBLANK(CW714)), 0, ISBLANK(CW714), $Q714-$S714+BI714-CF714)</f>
        <v/>
      </c>
      <c r="DO714" s="162" t="str" cm="1">
        <f t="array" ref="DO714">_xlfn.IFS(DO$1= 0,"", NOT(ISBLANK(CX714)), 0, ISBLANK(CX714), $Q714-$S714+BJ714-CG714)</f>
        <v/>
      </c>
      <c r="DP714" s="162" t="str" cm="1">
        <f t="array" ref="DP714">_xlfn.IFS(DP$1= 0,"", NOT(ISBLANK(CY714)), 0, ISBLANK(CY714), $Q714-$S714+BK714-CH714)</f>
        <v/>
      </c>
      <c r="DQ714" s="162" t="str" cm="1">
        <f t="array" ref="DQ714">_xlfn.IFS(DQ$1= 0,"", NOT(ISBLANK(CZ714)), 0, ISBLANK(CZ714), $Q714-$S714+BL714-CI714)</f>
        <v/>
      </c>
      <c r="DR714" s="163" t="str" cm="1">
        <f t="array" ref="DR714">_xlfn.IFS(DR$1= 0,"", NOT(ISBLANK(DA714)), 0, ISBLANK(DA714), $Q714-$S714+BM714-CJ714)</f>
        <v/>
      </c>
    </row>
    <row r="715" spans="1:122" ht="16.5" x14ac:dyDescent="0.3">
      <c r="A715" s="135"/>
      <c r="B715" s="136"/>
      <c r="C715" s="136"/>
      <c r="D715" s="137"/>
      <c r="E715" s="176"/>
      <c r="F715" s="182"/>
      <c r="G715" s="183"/>
      <c r="H715" s="183"/>
      <c r="I715" s="183"/>
      <c r="J715" s="183"/>
      <c r="K715" s="183"/>
      <c r="L715" s="183"/>
      <c r="M715" s="186"/>
      <c r="N715" s="182"/>
      <c r="O715" s="184"/>
      <c r="P715" s="178"/>
      <c r="Q715" s="118">
        <f t="shared" si="221"/>
        <v>0</v>
      </c>
      <c r="R715" s="3"/>
      <c r="S715" s="3"/>
      <c r="T715" s="4"/>
      <c r="U715" s="4"/>
      <c r="V715" s="99">
        <f t="shared" si="222"/>
        <v>0</v>
      </c>
      <c r="W715" s="161"/>
      <c r="X715" s="138"/>
      <c r="AH715" s="158" t="str">
        <f t="array" ref="AH715">IF(OR(AH$1=0, $A715=""),"",SQRT((_xlfn.XLOOKUP(AH$1,$Z$2:$Z$16,$AA$2:$AA$16)-$T715)^2+(_xlfn.XLOOKUP(AH$1,$Z$2:$Z$16,$AB$2:$AB$16)-$U715)^2+(_xlfn.XLOOKUP(AH$1,$Z$2:$Z$16,$AC$2:$AC$16-$V715)^2)))</f>
        <v/>
      </c>
      <c r="AI715" s="140" t="str">
        <f t="array" ref="AI715">IF(OR(AI$1=0, $A715=""),"",SQRT((_xlfn.XLOOKUP(AI$1,$Z$2:$Z$16,$AA$2:$AA$16)-$T715)^2+(_xlfn.XLOOKUP(AI$1,$Z$2:$Z$16,$AB$2:$AB$16)-$U715)^2+(_xlfn.XLOOKUP(AI$1,$Z$2:$Z$16,$AC$2:$AC$16-$V715)^2)))</f>
        <v/>
      </c>
      <c r="AJ715" s="140" t="str">
        <f t="array" ref="AJ715">IF(OR(AJ$1=0, $A715=""),"",SQRT((_xlfn.XLOOKUP(AJ$1,$Z$2:$Z$16,$AA$2:$AA$16)-$T715)^2+(_xlfn.XLOOKUP(AJ$1,$Z$2:$Z$16,$AB$2:$AB$16)-$U715)^2+(_xlfn.XLOOKUP(AJ$1,$Z$2:$Z$16,$AC$2:$AC$16-$V715)^2)))</f>
        <v/>
      </c>
      <c r="AK715" s="140" t="str">
        <f t="array" ref="AK715">IF(OR(AK$1=0, $A715=""),"",SQRT((_xlfn.XLOOKUP(AK$1,$Z$2:$Z$16,$AA$2:$AA$16)-$T715)^2+(_xlfn.XLOOKUP(AK$1,$Z$2:$Z$16,$AB$2:$AB$16)-$U715)^2+(_xlfn.XLOOKUP(AK$1,$Z$2:$Z$16,$AC$2:$AC$16-$V715)^2)))</f>
        <v/>
      </c>
      <c r="AL715" s="140" t="str">
        <f t="array" ref="AL715">IF(OR(AL$1=0, $A715=""),"",SQRT((_xlfn.XLOOKUP(AL$1,$Z$2:$Z$16,$AA$2:$AA$16)-$T715)^2+(_xlfn.XLOOKUP(AL$1,$Z$2:$Z$16,$AB$2:$AB$16)-$U715)^2+(_xlfn.XLOOKUP(AL$1,$Z$2:$Z$16,$AC$2:$AC$16-$V715)^2)))</f>
        <v/>
      </c>
      <c r="AM715" s="140" t="str">
        <f t="array" ref="AM715">IF(OR(AM$1=0, $A715=""),"",SQRT((_xlfn.XLOOKUP(AM$1,$Z$2:$Z$16,$AA$2:$AA$16)-$T715)^2+(_xlfn.XLOOKUP(AM$1,$Z$2:$Z$16,$AB$2:$AB$16)-$U715)^2+(_xlfn.XLOOKUP(AM$1,$Z$2:$Z$16,$AC$2:$AC$16-$V715)^2)))</f>
        <v/>
      </c>
      <c r="AN715" s="140" t="str">
        <f t="array" ref="AN715">IF(OR(AN$1=0, $A715=""),"",SQRT((_xlfn.XLOOKUP(AN$1,$Z$2:$Z$16,$AA$2:$AA$16)-$T715)^2+(_xlfn.XLOOKUP(AN$1,$Z$2:$Z$16,$AB$2:$AB$16)-$U715)^2+(_xlfn.XLOOKUP(AN$1,$Z$2:$Z$16,$AC$2:$AC$16-$V715)^2)))</f>
        <v/>
      </c>
      <c r="AO715" s="140" t="str">
        <f t="array" ref="AO715">IF(OR(AO$1=0, $A715=""),"",SQRT((_xlfn.XLOOKUP(AO$1,$Z$2:$Z$16,$AA$2:$AA$16)-$T715)^2+(_xlfn.XLOOKUP(AO$1,$Z$2:$Z$16,$AB$2:$AB$16)-$U715)^2+(_xlfn.XLOOKUP(AO$1,$Z$2:$Z$16,$AC$2:$AC$16-$V715)^2)))</f>
        <v/>
      </c>
      <c r="AP715" s="141" t="str">
        <f t="array" ref="AP715">IF(OR(AP$1=0, $A715=""),"",SQRT((_xlfn.XLOOKUP(AP$1,$Z$2:$Z$16,$AA$2:$AA$16)-$T715)^2+(_xlfn.XLOOKUP(AP$1,$Z$2:$Z$16,$AB$2:$AB$16)-$U715)^2+(_xlfn.XLOOKUP(AP$1,$Z$2:$Z$16,$AC$2:$AC$16-$V715)^2)))</f>
        <v/>
      </c>
      <c r="AQ715" s="141" t="str">
        <f t="array" ref="AQ715">IF(OR(AQ$1=0, $A715=""),"",SQRT((_xlfn.XLOOKUP(AQ$1,$Z$2:$Z$16,$AA$2:$AA$16)-$T715)^2+(_xlfn.XLOOKUP(AQ$1,$Z$2:$Z$16,$AB$2:$AB$16)-$U715)^2+(_xlfn.XLOOKUP(AQ$1,$Z$2:$Z$16,$AC$2:$AC$16-$V715)^2)))</f>
        <v/>
      </c>
      <c r="AR715" s="141" t="str">
        <f t="array" ref="AR715">IF(OR(AR$1=0, $A715=""),"",SQRT((_xlfn.XLOOKUP(AR$1,$Z$2:$Z$16,$AA$2:$AA$16)-$T715)^2+(_xlfn.XLOOKUP(AR$1,$Z$2:$Z$16,$AB$2:$AB$16)-$U715)^2+(_xlfn.XLOOKUP(AR$1,$Z$2:$Z$16,$AC$2:$AC$16-$V715)^2)))</f>
        <v/>
      </c>
      <c r="AS715" s="141" t="str">
        <f t="array" ref="AS715">IF(OR(AS$1=0, $A715=""),"",SQRT((_xlfn.XLOOKUP(AS$1,$Z$2:$Z$16,$AA$2:$AA$16)-$T715)^2+(_xlfn.XLOOKUP(AS$1,$Z$2:$Z$16,$AB$2:$AB$16)-$U715)^2+(_xlfn.XLOOKUP(AS$1,$Z$2:$Z$16,$AC$2:$AC$16-$V715)^2)))</f>
        <v/>
      </c>
      <c r="AT715" s="141" t="str">
        <f t="array" ref="AT715">IF(OR(AT$1=0, $A715=""),"",SQRT((_xlfn.XLOOKUP(AT$1,$Z$2:$Z$16,$AA$2:$AA$16)-$T715)^2+(_xlfn.XLOOKUP(AT$1,$Z$2:$Z$16,$AB$2:$AB$16)-$U715)^2+(_xlfn.XLOOKUP(AT$1,$Z$2:$Z$16,$AC$2:$AC$16-$V715)^2)))</f>
        <v/>
      </c>
      <c r="AU715" s="141" t="str">
        <f t="array" ref="AU715">IF(OR(AU$1=0, $A715=""),"",SQRT((_xlfn.XLOOKUP(AU$1,$Z$2:$Z$16,$AA$2:$AA$16)-$T715)^2+(_xlfn.XLOOKUP(AU$1,$Z$2:$Z$16,$AB$2:$AB$16)-$U715)^2+(_xlfn.XLOOKUP(AU$1,$Z$2:$Z$16,$AC$2:$AC$16-$V715)^2)))</f>
        <v/>
      </c>
      <c r="AV715" s="142" t="str">
        <f t="array" ref="AV715">IF(OR(AV$1=0, $A715=""),"",SQRT((_xlfn.XLOOKUP(AV$1,$Z$2:$Z$16,$AA$2:$AA$16)-$T715)^2+(_xlfn.XLOOKUP(AV$1,$Z$2:$Z$16,$AB$2:$AB$16)-$U715)^2+(_xlfn.XLOOKUP(AV$1,$Z$2:$Z$16,$AC$2:$AC$16-$V715)^2)))</f>
        <v/>
      </c>
      <c r="AW715" s="124"/>
      <c r="AX715" s="124"/>
      <c r="AY715" s="125">
        <f t="shared" si="223"/>
        <v>0</v>
      </c>
      <c r="AZ715" s="143">
        <f t="shared" si="224"/>
        <v>0</v>
      </c>
      <c r="BA715" s="143">
        <f t="shared" si="225"/>
        <v>0</v>
      </c>
      <c r="BB715" s="143">
        <f t="shared" si="226"/>
        <v>0</v>
      </c>
      <c r="BC715" s="143">
        <f t="shared" si="227"/>
        <v>0</v>
      </c>
      <c r="BD715" s="143">
        <f t="shared" si="228"/>
        <v>0</v>
      </c>
      <c r="BE715" s="143">
        <f t="shared" si="229"/>
        <v>0</v>
      </c>
      <c r="BF715" s="143">
        <f t="shared" si="230"/>
        <v>0</v>
      </c>
      <c r="BG715" s="144">
        <f t="shared" si="231"/>
        <v>0</v>
      </c>
      <c r="BH715" s="144">
        <f t="shared" si="232"/>
        <v>0</v>
      </c>
      <c r="BI715" s="144">
        <f t="shared" si="233"/>
        <v>0</v>
      </c>
      <c r="BJ715" s="144">
        <f t="shared" si="234"/>
        <v>0</v>
      </c>
      <c r="BK715" s="144">
        <f t="shared" si="235"/>
        <v>0</v>
      </c>
      <c r="BL715" s="144">
        <f t="shared" si="236"/>
        <v>0</v>
      </c>
      <c r="BM715" s="145">
        <f t="shared" si="237"/>
        <v>0</v>
      </c>
      <c r="BN715" s="124"/>
      <c r="BO715" s="124"/>
      <c r="BP715" s="124"/>
      <c r="BQ715" s="124"/>
      <c r="BR715" s="124"/>
      <c r="BS715" s="124"/>
      <c r="BT715" s="124"/>
      <c r="BU715" s="124"/>
      <c r="BV715" s="130"/>
      <c r="BW715" s="130"/>
      <c r="BX715" s="130"/>
      <c r="BY715" s="130"/>
      <c r="BZ715" s="130"/>
      <c r="CA715" s="130"/>
      <c r="CB715" s="130"/>
      <c r="CC715" s="130"/>
      <c r="CD715" s="130"/>
      <c r="CE715" s="130"/>
      <c r="CF715" s="130"/>
      <c r="CG715" s="130"/>
      <c r="CH715" s="130"/>
      <c r="CI715" s="130"/>
      <c r="CJ715" s="130"/>
      <c r="CL715" s="124"/>
      <c r="CM715" s="130" t="s">
        <v>32</v>
      </c>
      <c r="CN715" s="130"/>
      <c r="CO715" s="130"/>
      <c r="CP715" s="130"/>
      <c r="CQ715" s="130"/>
      <c r="CR715" s="130"/>
      <c r="CS715" s="130"/>
      <c r="CT715" s="130"/>
      <c r="CU715" s="130"/>
      <c r="CV715" s="130"/>
      <c r="CW715" s="130"/>
      <c r="CX715" s="130"/>
      <c r="CY715" s="130"/>
      <c r="CZ715" s="130"/>
      <c r="DA715" s="130"/>
      <c r="DD715" s="159" cm="1">
        <f t="array" ref="DD715">_xlfn.IFS(DD$1= 0,"", NOT(ISBLANK(CM715)), 0, ISBLANK(CM715), $Q715-$S715+AY715-BV715)</f>
        <v>0</v>
      </c>
      <c r="DE715" s="160" cm="1">
        <f t="array" ref="DE715">_xlfn.IFS(DE$1= 0,"", NOT(ISBLANK(CN715)), 0, ISBLANK(CN715), $Q715-$S715+AZ715-BW715)</f>
        <v>0</v>
      </c>
      <c r="DF715" s="160" cm="1">
        <f t="array" ref="DF715">_xlfn.IFS(DF$1= 0,"", NOT(ISBLANK(CO715)), 0, ISBLANK(CO715), $Q715-$S715+BA715-BX715)</f>
        <v>0</v>
      </c>
      <c r="DG715" s="160" cm="1">
        <f t="array" ref="DG715">_xlfn.IFS(DG$1= 0,"", NOT(ISBLANK(CP715)), 0, ISBLANK(CP715), $Q715-$S715+BB715-BY715)</f>
        <v>0</v>
      </c>
      <c r="DH715" s="160" cm="1">
        <f t="array" ref="DH715">_xlfn.IFS(DH$1= 0,"", NOT(ISBLANK(CQ715)), 0, ISBLANK(CQ715), $Q715-$S715+BC715-BZ715)</f>
        <v>0</v>
      </c>
      <c r="DI715" s="160" cm="1">
        <f t="array" ref="DI715">_xlfn.IFS(DI$1= 0,"", NOT(ISBLANK(CR715)), 0, ISBLANK(CR715), $Q715-$S715+BD715-CA715)</f>
        <v>0</v>
      </c>
      <c r="DJ715" s="160" t="str" cm="1">
        <f t="array" ref="DJ715">_xlfn.IFS(DJ$1= 0,"", NOT(ISBLANK(CS715)), 0, ISBLANK(CS715), $Q715-$S715+BE715-CB715)</f>
        <v/>
      </c>
      <c r="DK715" s="160" t="str" cm="1">
        <f t="array" ref="DK715">_xlfn.IFS(DK$1= 0,"", NOT(ISBLANK(CT715)), 0, ISBLANK(CT715), $Q715-$S715+BF715-CC715)</f>
        <v/>
      </c>
      <c r="DL715" s="162" t="str" cm="1">
        <f t="array" ref="DL715">_xlfn.IFS(DL$1= 0,"", NOT(ISBLANK(CU715)), 0, ISBLANK(CU715), $Q715-$S715+BG715-CD715)</f>
        <v/>
      </c>
      <c r="DM715" s="162" t="str" cm="1">
        <f t="array" ref="DM715">_xlfn.IFS(DM$1= 0,"", NOT(ISBLANK(CV715)), 0, ISBLANK(CV715), $Q715-$S715+BH715-CE715)</f>
        <v/>
      </c>
      <c r="DN715" s="162" t="str" cm="1">
        <f t="array" ref="DN715">_xlfn.IFS(DN$1= 0,"", NOT(ISBLANK(CW715)), 0, ISBLANK(CW715), $Q715-$S715+BI715-CF715)</f>
        <v/>
      </c>
      <c r="DO715" s="162" t="str" cm="1">
        <f t="array" ref="DO715">_xlfn.IFS(DO$1= 0,"", NOT(ISBLANK(CX715)), 0, ISBLANK(CX715), $Q715-$S715+BJ715-CG715)</f>
        <v/>
      </c>
      <c r="DP715" s="162" t="str" cm="1">
        <f t="array" ref="DP715">_xlfn.IFS(DP$1= 0,"", NOT(ISBLANK(CY715)), 0, ISBLANK(CY715), $Q715-$S715+BK715-CH715)</f>
        <v/>
      </c>
      <c r="DQ715" s="162" t="str" cm="1">
        <f t="array" ref="DQ715">_xlfn.IFS(DQ$1= 0,"", NOT(ISBLANK(CZ715)), 0, ISBLANK(CZ715), $Q715-$S715+BL715-CI715)</f>
        <v/>
      </c>
      <c r="DR715" s="163" t="str" cm="1">
        <f t="array" ref="DR715">_xlfn.IFS(DR$1= 0,"", NOT(ISBLANK(DA715)), 0, ISBLANK(DA715), $Q715-$S715+BM715-CJ715)</f>
        <v/>
      </c>
    </row>
    <row r="716" spans="1:122" ht="16.5" x14ac:dyDescent="0.3">
      <c r="A716" s="135"/>
      <c r="B716" s="136"/>
      <c r="C716" s="136"/>
      <c r="D716" s="137"/>
      <c r="E716" s="176"/>
      <c r="F716" s="182"/>
      <c r="G716" s="183"/>
      <c r="H716" s="183"/>
      <c r="I716" s="183"/>
      <c r="J716" s="183"/>
      <c r="K716" s="183"/>
      <c r="L716" s="183"/>
      <c r="M716" s="186"/>
      <c r="N716" s="182"/>
      <c r="O716" s="184"/>
      <c r="P716" s="178"/>
      <c r="Q716" s="118">
        <f t="shared" si="221"/>
        <v>0</v>
      </c>
      <c r="R716" s="3"/>
      <c r="S716" s="3"/>
      <c r="T716" s="4"/>
      <c r="U716" s="4"/>
      <c r="V716" s="99">
        <f t="shared" si="222"/>
        <v>0</v>
      </c>
      <c r="W716" s="161"/>
      <c r="X716" s="138"/>
      <c r="AH716" s="158" t="str">
        <f t="array" ref="AH716">IF(OR(AH$1=0, $A716=""),"",SQRT((_xlfn.XLOOKUP(AH$1,$Z$2:$Z$16,$AA$2:$AA$16)-$T716)^2+(_xlfn.XLOOKUP(AH$1,$Z$2:$Z$16,$AB$2:$AB$16)-$U716)^2+(_xlfn.XLOOKUP(AH$1,$Z$2:$Z$16,$AC$2:$AC$16-$V716)^2)))</f>
        <v/>
      </c>
      <c r="AI716" s="140" t="str">
        <f t="array" ref="AI716">IF(OR(AI$1=0, $A716=""),"",SQRT((_xlfn.XLOOKUP(AI$1,$Z$2:$Z$16,$AA$2:$AA$16)-$T716)^2+(_xlfn.XLOOKUP(AI$1,$Z$2:$Z$16,$AB$2:$AB$16)-$U716)^2+(_xlfn.XLOOKUP(AI$1,$Z$2:$Z$16,$AC$2:$AC$16-$V716)^2)))</f>
        <v/>
      </c>
      <c r="AJ716" s="140" t="str">
        <f t="array" ref="AJ716">IF(OR(AJ$1=0, $A716=""),"",SQRT((_xlfn.XLOOKUP(AJ$1,$Z$2:$Z$16,$AA$2:$AA$16)-$T716)^2+(_xlfn.XLOOKUP(AJ$1,$Z$2:$Z$16,$AB$2:$AB$16)-$U716)^2+(_xlfn.XLOOKUP(AJ$1,$Z$2:$Z$16,$AC$2:$AC$16-$V716)^2)))</f>
        <v/>
      </c>
      <c r="AK716" s="140" t="str">
        <f t="array" ref="AK716">IF(OR(AK$1=0, $A716=""),"",SQRT((_xlfn.XLOOKUP(AK$1,$Z$2:$Z$16,$AA$2:$AA$16)-$T716)^2+(_xlfn.XLOOKUP(AK$1,$Z$2:$Z$16,$AB$2:$AB$16)-$U716)^2+(_xlfn.XLOOKUP(AK$1,$Z$2:$Z$16,$AC$2:$AC$16-$V716)^2)))</f>
        <v/>
      </c>
      <c r="AL716" s="140" t="str">
        <f t="array" ref="AL716">IF(OR(AL$1=0, $A716=""),"",SQRT((_xlfn.XLOOKUP(AL$1,$Z$2:$Z$16,$AA$2:$AA$16)-$T716)^2+(_xlfn.XLOOKUP(AL$1,$Z$2:$Z$16,$AB$2:$AB$16)-$U716)^2+(_xlfn.XLOOKUP(AL$1,$Z$2:$Z$16,$AC$2:$AC$16-$V716)^2)))</f>
        <v/>
      </c>
      <c r="AM716" s="140" t="str">
        <f t="array" ref="AM716">IF(OR(AM$1=0, $A716=""),"",SQRT((_xlfn.XLOOKUP(AM$1,$Z$2:$Z$16,$AA$2:$AA$16)-$T716)^2+(_xlfn.XLOOKUP(AM$1,$Z$2:$Z$16,$AB$2:$AB$16)-$U716)^2+(_xlfn.XLOOKUP(AM$1,$Z$2:$Z$16,$AC$2:$AC$16-$V716)^2)))</f>
        <v/>
      </c>
      <c r="AN716" s="140" t="str">
        <f t="array" ref="AN716">IF(OR(AN$1=0, $A716=""),"",SQRT((_xlfn.XLOOKUP(AN$1,$Z$2:$Z$16,$AA$2:$AA$16)-$T716)^2+(_xlfn.XLOOKUP(AN$1,$Z$2:$Z$16,$AB$2:$AB$16)-$U716)^2+(_xlfn.XLOOKUP(AN$1,$Z$2:$Z$16,$AC$2:$AC$16-$V716)^2)))</f>
        <v/>
      </c>
      <c r="AO716" s="140" t="str">
        <f t="array" ref="AO716">IF(OR(AO$1=0, $A716=""),"",SQRT((_xlfn.XLOOKUP(AO$1,$Z$2:$Z$16,$AA$2:$AA$16)-$T716)^2+(_xlfn.XLOOKUP(AO$1,$Z$2:$Z$16,$AB$2:$AB$16)-$U716)^2+(_xlfn.XLOOKUP(AO$1,$Z$2:$Z$16,$AC$2:$AC$16-$V716)^2)))</f>
        <v/>
      </c>
      <c r="AP716" s="141" t="str">
        <f t="array" ref="AP716">IF(OR(AP$1=0, $A716=""),"",SQRT((_xlfn.XLOOKUP(AP$1,$Z$2:$Z$16,$AA$2:$AA$16)-$T716)^2+(_xlfn.XLOOKUP(AP$1,$Z$2:$Z$16,$AB$2:$AB$16)-$U716)^2+(_xlfn.XLOOKUP(AP$1,$Z$2:$Z$16,$AC$2:$AC$16-$V716)^2)))</f>
        <v/>
      </c>
      <c r="AQ716" s="141" t="str">
        <f t="array" ref="AQ716">IF(OR(AQ$1=0, $A716=""),"",SQRT((_xlfn.XLOOKUP(AQ$1,$Z$2:$Z$16,$AA$2:$AA$16)-$T716)^2+(_xlfn.XLOOKUP(AQ$1,$Z$2:$Z$16,$AB$2:$AB$16)-$U716)^2+(_xlfn.XLOOKUP(AQ$1,$Z$2:$Z$16,$AC$2:$AC$16-$V716)^2)))</f>
        <v/>
      </c>
      <c r="AR716" s="141" t="str">
        <f t="array" ref="AR716">IF(OR(AR$1=0, $A716=""),"",SQRT((_xlfn.XLOOKUP(AR$1,$Z$2:$Z$16,$AA$2:$AA$16)-$T716)^2+(_xlfn.XLOOKUP(AR$1,$Z$2:$Z$16,$AB$2:$AB$16)-$U716)^2+(_xlfn.XLOOKUP(AR$1,$Z$2:$Z$16,$AC$2:$AC$16-$V716)^2)))</f>
        <v/>
      </c>
      <c r="AS716" s="141" t="str">
        <f t="array" ref="AS716">IF(OR(AS$1=0, $A716=""),"",SQRT((_xlfn.XLOOKUP(AS$1,$Z$2:$Z$16,$AA$2:$AA$16)-$T716)^2+(_xlfn.XLOOKUP(AS$1,$Z$2:$Z$16,$AB$2:$AB$16)-$U716)^2+(_xlfn.XLOOKUP(AS$1,$Z$2:$Z$16,$AC$2:$AC$16-$V716)^2)))</f>
        <v/>
      </c>
      <c r="AT716" s="141" t="str">
        <f t="array" ref="AT716">IF(OR(AT$1=0, $A716=""),"",SQRT((_xlfn.XLOOKUP(AT$1,$Z$2:$Z$16,$AA$2:$AA$16)-$T716)^2+(_xlfn.XLOOKUP(AT$1,$Z$2:$Z$16,$AB$2:$AB$16)-$U716)^2+(_xlfn.XLOOKUP(AT$1,$Z$2:$Z$16,$AC$2:$AC$16-$V716)^2)))</f>
        <v/>
      </c>
      <c r="AU716" s="141" t="str">
        <f t="array" ref="AU716">IF(OR(AU$1=0, $A716=""),"",SQRT((_xlfn.XLOOKUP(AU$1,$Z$2:$Z$16,$AA$2:$AA$16)-$T716)^2+(_xlfn.XLOOKUP(AU$1,$Z$2:$Z$16,$AB$2:$AB$16)-$U716)^2+(_xlfn.XLOOKUP(AU$1,$Z$2:$Z$16,$AC$2:$AC$16-$V716)^2)))</f>
        <v/>
      </c>
      <c r="AV716" s="142" t="str">
        <f t="array" ref="AV716">IF(OR(AV$1=0, $A716=""),"",SQRT((_xlfn.XLOOKUP(AV$1,$Z$2:$Z$16,$AA$2:$AA$16)-$T716)^2+(_xlfn.XLOOKUP(AV$1,$Z$2:$Z$16,$AB$2:$AB$16)-$U716)^2+(_xlfn.XLOOKUP(AV$1,$Z$2:$Z$16,$AC$2:$AC$16-$V716)^2)))</f>
        <v/>
      </c>
      <c r="AW716" s="124"/>
      <c r="AX716" s="124"/>
      <c r="AY716" s="125">
        <f t="shared" si="223"/>
        <v>0</v>
      </c>
      <c r="AZ716" s="143">
        <f t="shared" si="224"/>
        <v>0</v>
      </c>
      <c r="BA716" s="143">
        <f t="shared" si="225"/>
        <v>0</v>
      </c>
      <c r="BB716" s="143">
        <f t="shared" si="226"/>
        <v>0</v>
      </c>
      <c r="BC716" s="143">
        <f t="shared" si="227"/>
        <v>0</v>
      </c>
      <c r="BD716" s="143">
        <f t="shared" si="228"/>
        <v>0</v>
      </c>
      <c r="BE716" s="143">
        <f t="shared" si="229"/>
        <v>0</v>
      </c>
      <c r="BF716" s="143">
        <f t="shared" si="230"/>
        <v>0</v>
      </c>
      <c r="BG716" s="144">
        <f t="shared" si="231"/>
        <v>0</v>
      </c>
      <c r="BH716" s="144">
        <f t="shared" si="232"/>
        <v>0</v>
      </c>
      <c r="BI716" s="144">
        <f t="shared" si="233"/>
        <v>0</v>
      </c>
      <c r="BJ716" s="144">
        <f t="shared" si="234"/>
        <v>0</v>
      </c>
      <c r="BK716" s="144">
        <f t="shared" si="235"/>
        <v>0</v>
      </c>
      <c r="BL716" s="144">
        <f t="shared" si="236"/>
        <v>0</v>
      </c>
      <c r="BM716" s="145">
        <f t="shared" si="237"/>
        <v>0</v>
      </c>
      <c r="BN716" s="124"/>
      <c r="BO716" s="124"/>
      <c r="BP716" s="124"/>
      <c r="BQ716" s="124"/>
      <c r="BR716" s="124"/>
      <c r="BS716" s="124"/>
      <c r="BT716" s="124"/>
      <c r="BU716" s="124"/>
      <c r="BV716" s="130"/>
      <c r="BW716" s="130"/>
      <c r="BX716" s="130"/>
      <c r="BY716" s="130"/>
      <c r="BZ716" s="130"/>
      <c r="CA716" s="130"/>
      <c r="CB716" s="130"/>
      <c r="CC716" s="130"/>
      <c r="CD716" s="130"/>
      <c r="CE716" s="130"/>
      <c r="CF716" s="130"/>
      <c r="CG716" s="130"/>
      <c r="CH716" s="130"/>
      <c r="CI716" s="130"/>
      <c r="CJ716" s="130"/>
      <c r="CL716" s="124"/>
      <c r="CM716" s="130" t="s">
        <v>32</v>
      </c>
      <c r="CN716" s="130"/>
      <c r="CO716" s="130"/>
      <c r="CP716" s="130"/>
      <c r="CQ716" s="130"/>
      <c r="CR716" s="130"/>
      <c r="CS716" s="130"/>
      <c r="CT716" s="130"/>
      <c r="CU716" s="130"/>
      <c r="CV716" s="130"/>
      <c r="CW716" s="130"/>
      <c r="CX716" s="130"/>
      <c r="CY716" s="130"/>
      <c r="CZ716" s="130"/>
      <c r="DA716" s="130"/>
      <c r="DD716" s="159" cm="1">
        <f t="array" ref="DD716">_xlfn.IFS(DD$1= 0,"", NOT(ISBLANK(CM716)), 0, ISBLANK(CM716), $Q716-$S716+AY716-BV716)</f>
        <v>0</v>
      </c>
      <c r="DE716" s="160" cm="1">
        <f t="array" ref="DE716">_xlfn.IFS(DE$1= 0,"", NOT(ISBLANK(CN716)), 0, ISBLANK(CN716), $Q716-$S716+AZ716-BW716)</f>
        <v>0</v>
      </c>
      <c r="DF716" s="160" cm="1">
        <f t="array" ref="DF716">_xlfn.IFS(DF$1= 0,"", NOT(ISBLANK(CO716)), 0, ISBLANK(CO716), $Q716-$S716+BA716-BX716)</f>
        <v>0</v>
      </c>
      <c r="DG716" s="160" cm="1">
        <f t="array" ref="DG716">_xlfn.IFS(DG$1= 0,"", NOT(ISBLANK(CP716)), 0, ISBLANK(CP716), $Q716-$S716+BB716-BY716)</f>
        <v>0</v>
      </c>
      <c r="DH716" s="160" cm="1">
        <f t="array" ref="DH716">_xlfn.IFS(DH$1= 0,"", NOT(ISBLANK(CQ716)), 0, ISBLANK(CQ716), $Q716-$S716+BC716-BZ716)</f>
        <v>0</v>
      </c>
      <c r="DI716" s="160" cm="1">
        <f t="array" ref="DI716">_xlfn.IFS(DI$1= 0,"", NOT(ISBLANK(CR716)), 0, ISBLANK(CR716), $Q716-$S716+BD716-CA716)</f>
        <v>0</v>
      </c>
      <c r="DJ716" s="160" t="str" cm="1">
        <f t="array" ref="DJ716">_xlfn.IFS(DJ$1= 0,"", NOT(ISBLANK(CS716)), 0, ISBLANK(CS716), $Q716-$S716+BE716-CB716)</f>
        <v/>
      </c>
      <c r="DK716" s="160" t="str" cm="1">
        <f t="array" ref="DK716">_xlfn.IFS(DK$1= 0,"", NOT(ISBLANK(CT716)), 0, ISBLANK(CT716), $Q716-$S716+BF716-CC716)</f>
        <v/>
      </c>
      <c r="DL716" s="162" t="str" cm="1">
        <f t="array" ref="DL716">_xlfn.IFS(DL$1= 0,"", NOT(ISBLANK(CU716)), 0, ISBLANK(CU716), $Q716-$S716+BG716-CD716)</f>
        <v/>
      </c>
      <c r="DM716" s="162" t="str" cm="1">
        <f t="array" ref="DM716">_xlfn.IFS(DM$1= 0,"", NOT(ISBLANK(CV716)), 0, ISBLANK(CV716), $Q716-$S716+BH716-CE716)</f>
        <v/>
      </c>
      <c r="DN716" s="162" t="str" cm="1">
        <f t="array" ref="DN716">_xlfn.IFS(DN$1= 0,"", NOT(ISBLANK(CW716)), 0, ISBLANK(CW716), $Q716-$S716+BI716-CF716)</f>
        <v/>
      </c>
      <c r="DO716" s="162" t="str" cm="1">
        <f t="array" ref="DO716">_xlfn.IFS(DO$1= 0,"", NOT(ISBLANK(CX716)), 0, ISBLANK(CX716), $Q716-$S716+BJ716-CG716)</f>
        <v/>
      </c>
      <c r="DP716" s="162" t="str" cm="1">
        <f t="array" ref="DP716">_xlfn.IFS(DP$1= 0,"", NOT(ISBLANK(CY716)), 0, ISBLANK(CY716), $Q716-$S716+BK716-CH716)</f>
        <v/>
      </c>
      <c r="DQ716" s="162" t="str" cm="1">
        <f t="array" ref="DQ716">_xlfn.IFS(DQ$1= 0,"", NOT(ISBLANK(CZ716)), 0, ISBLANK(CZ716), $Q716-$S716+BL716-CI716)</f>
        <v/>
      </c>
      <c r="DR716" s="163" t="str" cm="1">
        <f t="array" ref="DR716">_xlfn.IFS(DR$1= 0,"", NOT(ISBLANK(DA716)), 0, ISBLANK(DA716), $Q716-$S716+BM716-CJ716)</f>
        <v/>
      </c>
    </row>
    <row r="717" spans="1:122" ht="16.5" x14ac:dyDescent="0.3">
      <c r="A717" s="135"/>
      <c r="B717" s="136"/>
      <c r="C717" s="136"/>
      <c r="D717" s="137"/>
      <c r="E717" s="176"/>
      <c r="F717" s="182"/>
      <c r="G717" s="183"/>
      <c r="H717" s="183"/>
      <c r="I717" s="183"/>
      <c r="J717" s="183"/>
      <c r="K717" s="183"/>
      <c r="L717" s="183"/>
      <c r="M717" s="186"/>
      <c r="N717" s="182"/>
      <c r="O717" s="184"/>
      <c r="P717" s="178"/>
      <c r="Q717" s="118">
        <f t="shared" si="221"/>
        <v>0</v>
      </c>
      <c r="R717" s="3"/>
      <c r="S717" s="3"/>
      <c r="T717" s="4"/>
      <c r="U717" s="4"/>
      <c r="V717" s="99">
        <f t="shared" si="222"/>
        <v>0</v>
      </c>
      <c r="W717" s="161"/>
      <c r="X717" s="138"/>
      <c r="AH717" s="158" t="str">
        <f t="array" ref="AH717">IF(OR(AH$1=0, $A717=""),"",SQRT((_xlfn.XLOOKUP(AH$1,$Z$2:$Z$16,$AA$2:$AA$16)-$T717)^2+(_xlfn.XLOOKUP(AH$1,$Z$2:$Z$16,$AB$2:$AB$16)-$U717)^2+(_xlfn.XLOOKUP(AH$1,$Z$2:$Z$16,$AC$2:$AC$16-$V717)^2)))</f>
        <v/>
      </c>
      <c r="AI717" s="140" t="str">
        <f t="array" ref="AI717">IF(OR(AI$1=0, $A717=""),"",SQRT((_xlfn.XLOOKUP(AI$1,$Z$2:$Z$16,$AA$2:$AA$16)-$T717)^2+(_xlfn.XLOOKUP(AI$1,$Z$2:$Z$16,$AB$2:$AB$16)-$U717)^2+(_xlfn.XLOOKUP(AI$1,$Z$2:$Z$16,$AC$2:$AC$16-$V717)^2)))</f>
        <v/>
      </c>
      <c r="AJ717" s="140" t="str">
        <f t="array" ref="AJ717">IF(OR(AJ$1=0, $A717=""),"",SQRT((_xlfn.XLOOKUP(AJ$1,$Z$2:$Z$16,$AA$2:$AA$16)-$T717)^2+(_xlfn.XLOOKUP(AJ$1,$Z$2:$Z$16,$AB$2:$AB$16)-$U717)^2+(_xlfn.XLOOKUP(AJ$1,$Z$2:$Z$16,$AC$2:$AC$16-$V717)^2)))</f>
        <v/>
      </c>
      <c r="AK717" s="140" t="str">
        <f t="array" ref="AK717">IF(OR(AK$1=0, $A717=""),"",SQRT((_xlfn.XLOOKUP(AK$1,$Z$2:$Z$16,$AA$2:$AA$16)-$T717)^2+(_xlfn.XLOOKUP(AK$1,$Z$2:$Z$16,$AB$2:$AB$16)-$U717)^2+(_xlfn.XLOOKUP(AK$1,$Z$2:$Z$16,$AC$2:$AC$16-$V717)^2)))</f>
        <v/>
      </c>
      <c r="AL717" s="140" t="str">
        <f t="array" ref="AL717">IF(OR(AL$1=0, $A717=""),"",SQRT((_xlfn.XLOOKUP(AL$1,$Z$2:$Z$16,$AA$2:$AA$16)-$T717)^2+(_xlfn.XLOOKUP(AL$1,$Z$2:$Z$16,$AB$2:$AB$16)-$U717)^2+(_xlfn.XLOOKUP(AL$1,$Z$2:$Z$16,$AC$2:$AC$16-$V717)^2)))</f>
        <v/>
      </c>
      <c r="AM717" s="140" t="str">
        <f t="array" ref="AM717">IF(OR(AM$1=0, $A717=""),"",SQRT((_xlfn.XLOOKUP(AM$1,$Z$2:$Z$16,$AA$2:$AA$16)-$T717)^2+(_xlfn.XLOOKUP(AM$1,$Z$2:$Z$16,$AB$2:$AB$16)-$U717)^2+(_xlfn.XLOOKUP(AM$1,$Z$2:$Z$16,$AC$2:$AC$16-$V717)^2)))</f>
        <v/>
      </c>
      <c r="AN717" s="140" t="str">
        <f t="array" ref="AN717">IF(OR(AN$1=0, $A717=""),"",SQRT((_xlfn.XLOOKUP(AN$1,$Z$2:$Z$16,$AA$2:$AA$16)-$T717)^2+(_xlfn.XLOOKUP(AN$1,$Z$2:$Z$16,$AB$2:$AB$16)-$U717)^2+(_xlfn.XLOOKUP(AN$1,$Z$2:$Z$16,$AC$2:$AC$16-$V717)^2)))</f>
        <v/>
      </c>
      <c r="AO717" s="140" t="str">
        <f t="array" ref="AO717">IF(OR(AO$1=0, $A717=""),"",SQRT((_xlfn.XLOOKUP(AO$1,$Z$2:$Z$16,$AA$2:$AA$16)-$T717)^2+(_xlfn.XLOOKUP(AO$1,$Z$2:$Z$16,$AB$2:$AB$16)-$U717)^2+(_xlfn.XLOOKUP(AO$1,$Z$2:$Z$16,$AC$2:$AC$16-$V717)^2)))</f>
        <v/>
      </c>
      <c r="AP717" s="141" t="str">
        <f t="array" ref="AP717">IF(OR(AP$1=0, $A717=""),"",SQRT((_xlfn.XLOOKUP(AP$1,$Z$2:$Z$16,$AA$2:$AA$16)-$T717)^2+(_xlfn.XLOOKUP(AP$1,$Z$2:$Z$16,$AB$2:$AB$16)-$U717)^2+(_xlfn.XLOOKUP(AP$1,$Z$2:$Z$16,$AC$2:$AC$16-$V717)^2)))</f>
        <v/>
      </c>
      <c r="AQ717" s="141" t="str">
        <f t="array" ref="AQ717">IF(OR(AQ$1=0, $A717=""),"",SQRT((_xlfn.XLOOKUP(AQ$1,$Z$2:$Z$16,$AA$2:$AA$16)-$T717)^2+(_xlfn.XLOOKUP(AQ$1,$Z$2:$Z$16,$AB$2:$AB$16)-$U717)^2+(_xlfn.XLOOKUP(AQ$1,$Z$2:$Z$16,$AC$2:$AC$16-$V717)^2)))</f>
        <v/>
      </c>
      <c r="AR717" s="141" t="str">
        <f t="array" ref="AR717">IF(OR(AR$1=0, $A717=""),"",SQRT((_xlfn.XLOOKUP(AR$1,$Z$2:$Z$16,$AA$2:$AA$16)-$T717)^2+(_xlfn.XLOOKUP(AR$1,$Z$2:$Z$16,$AB$2:$AB$16)-$U717)^2+(_xlfn.XLOOKUP(AR$1,$Z$2:$Z$16,$AC$2:$AC$16-$V717)^2)))</f>
        <v/>
      </c>
      <c r="AS717" s="141" t="str">
        <f t="array" ref="AS717">IF(OR(AS$1=0, $A717=""),"",SQRT((_xlfn.XLOOKUP(AS$1,$Z$2:$Z$16,$AA$2:$AA$16)-$T717)^2+(_xlfn.XLOOKUP(AS$1,$Z$2:$Z$16,$AB$2:$AB$16)-$U717)^2+(_xlfn.XLOOKUP(AS$1,$Z$2:$Z$16,$AC$2:$AC$16-$V717)^2)))</f>
        <v/>
      </c>
      <c r="AT717" s="141" t="str">
        <f t="array" ref="AT717">IF(OR(AT$1=0, $A717=""),"",SQRT((_xlfn.XLOOKUP(AT$1,$Z$2:$Z$16,$AA$2:$AA$16)-$T717)^2+(_xlfn.XLOOKUP(AT$1,$Z$2:$Z$16,$AB$2:$AB$16)-$U717)^2+(_xlfn.XLOOKUP(AT$1,$Z$2:$Z$16,$AC$2:$AC$16-$V717)^2)))</f>
        <v/>
      </c>
      <c r="AU717" s="141" t="str">
        <f t="array" ref="AU717">IF(OR(AU$1=0, $A717=""),"",SQRT((_xlfn.XLOOKUP(AU$1,$Z$2:$Z$16,$AA$2:$AA$16)-$T717)^2+(_xlfn.XLOOKUP(AU$1,$Z$2:$Z$16,$AB$2:$AB$16)-$U717)^2+(_xlfn.XLOOKUP(AU$1,$Z$2:$Z$16,$AC$2:$AC$16-$V717)^2)))</f>
        <v/>
      </c>
      <c r="AV717" s="142" t="str">
        <f t="array" ref="AV717">IF(OR(AV$1=0, $A717=""),"",SQRT((_xlfn.XLOOKUP(AV$1,$Z$2:$Z$16,$AA$2:$AA$16)-$T717)^2+(_xlfn.XLOOKUP(AV$1,$Z$2:$Z$16,$AB$2:$AB$16)-$U717)^2+(_xlfn.XLOOKUP(AV$1,$Z$2:$Z$16,$AC$2:$AC$16-$V717)^2)))</f>
        <v/>
      </c>
      <c r="AW717" s="124"/>
      <c r="AX717" s="124"/>
      <c r="AY717" s="125">
        <f t="shared" si="223"/>
        <v>0</v>
      </c>
      <c r="AZ717" s="143">
        <f t="shared" si="224"/>
        <v>0</v>
      </c>
      <c r="BA717" s="143">
        <f t="shared" si="225"/>
        <v>0</v>
      </c>
      <c r="BB717" s="143">
        <f t="shared" si="226"/>
        <v>0</v>
      </c>
      <c r="BC717" s="143">
        <f t="shared" si="227"/>
        <v>0</v>
      </c>
      <c r="BD717" s="143">
        <f t="shared" si="228"/>
        <v>0</v>
      </c>
      <c r="BE717" s="143">
        <f t="shared" si="229"/>
        <v>0</v>
      </c>
      <c r="BF717" s="143">
        <f t="shared" si="230"/>
        <v>0</v>
      </c>
      <c r="BG717" s="144">
        <f t="shared" si="231"/>
        <v>0</v>
      </c>
      <c r="BH717" s="144">
        <f t="shared" si="232"/>
        <v>0</v>
      </c>
      <c r="BI717" s="144">
        <f t="shared" si="233"/>
        <v>0</v>
      </c>
      <c r="BJ717" s="144">
        <f t="shared" si="234"/>
        <v>0</v>
      </c>
      <c r="BK717" s="144">
        <f t="shared" si="235"/>
        <v>0</v>
      </c>
      <c r="BL717" s="144">
        <f t="shared" si="236"/>
        <v>0</v>
      </c>
      <c r="BM717" s="145">
        <f t="shared" si="237"/>
        <v>0</v>
      </c>
      <c r="BN717" s="124"/>
      <c r="BO717" s="124"/>
      <c r="BP717" s="124"/>
      <c r="BQ717" s="124"/>
      <c r="BR717" s="124"/>
      <c r="BS717" s="124"/>
      <c r="BT717" s="124"/>
      <c r="BU717" s="124"/>
      <c r="BV717" s="130"/>
      <c r="BW717" s="130"/>
      <c r="BX717" s="130"/>
      <c r="BY717" s="130"/>
      <c r="BZ717" s="130"/>
      <c r="CA717" s="130"/>
      <c r="CB717" s="130"/>
      <c r="CC717" s="130"/>
      <c r="CD717" s="130"/>
      <c r="CE717" s="130"/>
      <c r="CF717" s="130"/>
      <c r="CG717" s="130"/>
      <c r="CH717" s="130"/>
      <c r="CI717" s="130"/>
      <c r="CJ717" s="130"/>
      <c r="CL717" s="124"/>
      <c r="CM717" s="130" t="s">
        <v>32</v>
      </c>
      <c r="CN717" s="130"/>
      <c r="CO717" s="130"/>
      <c r="CP717" s="130"/>
      <c r="CQ717" s="130"/>
      <c r="CR717" s="130"/>
      <c r="CS717" s="130"/>
      <c r="CT717" s="130"/>
      <c r="CU717" s="130"/>
      <c r="CV717" s="130"/>
      <c r="CW717" s="130"/>
      <c r="CX717" s="130"/>
      <c r="CY717" s="130"/>
      <c r="CZ717" s="130"/>
      <c r="DA717" s="130"/>
      <c r="DD717" s="159" cm="1">
        <f t="array" ref="DD717">_xlfn.IFS(DD$1= 0,"", NOT(ISBLANK(CM717)), 0, ISBLANK(CM717), $Q717-$S717+AY717-BV717)</f>
        <v>0</v>
      </c>
      <c r="DE717" s="160" cm="1">
        <f t="array" ref="DE717">_xlfn.IFS(DE$1= 0,"", NOT(ISBLANK(CN717)), 0, ISBLANK(CN717), $Q717-$S717+AZ717-BW717)</f>
        <v>0</v>
      </c>
      <c r="DF717" s="160" cm="1">
        <f t="array" ref="DF717">_xlfn.IFS(DF$1= 0,"", NOT(ISBLANK(CO717)), 0, ISBLANK(CO717), $Q717-$S717+BA717-BX717)</f>
        <v>0</v>
      </c>
      <c r="DG717" s="160" cm="1">
        <f t="array" ref="DG717">_xlfn.IFS(DG$1= 0,"", NOT(ISBLANK(CP717)), 0, ISBLANK(CP717), $Q717-$S717+BB717-BY717)</f>
        <v>0</v>
      </c>
      <c r="DH717" s="160" cm="1">
        <f t="array" ref="DH717">_xlfn.IFS(DH$1= 0,"", NOT(ISBLANK(CQ717)), 0, ISBLANK(CQ717), $Q717-$S717+BC717-BZ717)</f>
        <v>0</v>
      </c>
      <c r="DI717" s="160" cm="1">
        <f t="array" ref="DI717">_xlfn.IFS(DI$1= 0,"", NOT(ISBLANK(CR717)), 0, ISBLANK(CR717), $Q717-$S717+BD717-CA717)</f>
        <v>0</v>
      </c>
      <c r="DJ717" s="160" t="str" cm="1">
        <f t="array" ref="DJ717">_xlfn.IFS(DJ$1= 0,"", NOT(ISBLANK(CS717)), 0, ISBLANK(CS717), $Q717-$S717+BE717-CB717)</f>
        <v/>
      </c>
      <c r="DK717" s="160" t="str" cm="1">
        <f t="array" ref="DK717">_xlfn.IFS(DK$1= 0,"", NOT(ISBLANK(CT717)), 0, ISBLANK(CT717), $Q717-$S717+BF717-CC717)</f>
        <v/>
      </c>
      <c r="DL717" s="162" t="str" cm="1">
        <f t="array" ref="DL717">_xlfn.IFS(DL$1= 0,"", NOT(ISBLANK(CU717)), 0, ISBLANK(CU717), $Q717-$S717+BG717-CD717)</f>
        <v/>
      </c>
      <c r="DM717" s="162" t="str" cm="1">
        <f t="array" ref="DM717">_xlfn.IFS(DM$1= 0,"", NOT(ISBLANK(CV717)), 0, ISBLANK(CV717), $Q717-$S717+BH717-CE717)</f>
        <v/>
      </c>
      <c r="DN717" s="162" t="str" cm="1">
        <f t="array" ref="DN717">_xlfn.IFS(DN$1= 0,"", NOT(ISBLANK(CW717)), 0, ISBLANK(CW717), $Q717-$S717+BI717-CF717)</f>
        <v/>
      </c>
      <c r="DO717" s="162" t="str" cm="1">
        <f t="array" ref="DO717">_xlfn.IFS(DO$1= 0,"", NOT(ISBLANK(CX717)), 0, ISBLANK(CX717), $Q717-$S717+BJ717-CG717)</f>
        <v/>
      </c>
      <c r="DP717" s="162" t="str" cm="1">
        <f t="array" ref="DP717">_xlfn.IFS(DP$1= 0,"", NOT(ISBLANK(CY717)), 0, ISBLANK(CY717), $Q717-$S717+BK717-CH717)</f>
        <v/>
      </c>
      <c r="DQ717" s="162" t="str" cm="1">
        <f t="array" ref="DQ717">_xlfn.IFS(DQ$1= 0,"", NOT(ISBLANK(CZ717)), 0, ISBLANK(CZ717), $Q717-$S717+BL717-CI717)</f>
        <v/>
      </c>
      <c r="DR717" s="163" t="str" cm="1">
        <f t="array" ref="DR717">_xlfn.IFS(DR$1= 0,"", NOT(ISBLANK(DA717)), 0, ISBLANK(DA717), $Q717-$S717+BM717-CJ717)</f>
        <v/>
      </c>
    </row>
    <row r="718" spans="1:122" ht="16.5" x14ac:dyDescent="0.3">
      <c r="A718" s="135"/>
      <c r="B718" s="136"/>
      <c r="C718" s="136"/>
      <c r="D718" s="137"/>
      <c r="E718" s="176"/>
      <c r="F718" s="182"/>
      <c r="G718" s="183"/>
      <c r="H718" s="183"/>
      <c r="I718" s="183"/>
      <c r="J718" s="183"/>
      <c r="K718" s="183"/>
      <c r="L718" s="183"/>
      <c r="M718" s="186"/>
      <c r="N718" s="182"/>
      <c r="O718" s="184"/>
      <c r="P718" s="178"/>
      <c r="Q718" s="118">
        <f t="shared" si="221"/>
        <v>0</v>
      </c>
      <c r="R718" s="3"/>
      <c r="S718" s="3"/>
      <c r="T718" s="4"/>
      <c r="U718" s="4"/>
      <c r="V718" s="99">
        <f t="shared" si="222"/>
        <v>0</v>
      </c>
      <c r="W718" s="161"/>
      <c r="X718" s="138"/>
      <c r="AH718" s="158" t="str">
        <f t="array" ref="AH718">IF(OR(AH$1=0, $A718=""),"",SQRT((_xlfn.XLOOKUP(AH$1,$Z$2:$Z$16,$AA$2:$AA$16)-$T718)^2+(_xlfn.XLOOKUP(AH$1,$Z$2:$Z$16,$AB$2:$AB$16)-$U718)^2+(_xlfn.XLOOKUP(AH$1,$Z$2:$Z$16,$AC$2:$AC$16-$V718)^2)))</f>
        <v/>
      </c>
      <c r="AI718" s="140" t="str">
        <f t="array" ref="AI718">IF(OR(AI$1=0, $A718=""),"",SQRT((_xlfn.XLOOKUP(AI$1,$Z$2:$Z$16,$AA$2:$AA$16)-$T718)^2+(_xlfn.XLOOKUP(AI$1,$Z$2:$Z$16,$AB$2:$AB$16)-$U718)^2+(_xlfn.XLOOKUP(AI$1,$Z$2:$Z$16,$AC$2:$AC$16-$V718)^2)))</f>
        <v/>
      </c>
      <c r="AJ718" s="140" t="str">
        <f t="array" ref="AJ718">IF(OR(AJ$1=0, $A718=""),"",SQRT((_xlfn.XLOOKUP(AJ$1,$Z$2:$Z$16,$AA$2:$AA$16)-$T718)^2+(_xlfn.XLOOKUP(AJ$1,$Z$2:$Z$16,$AB$2:$AB$16)-$U718)^2+(_xlfn.XLOOKUP(AJ$1,$Z$2:$Z$16,$AC$2:$AC$16-$V718)^2)))</f>
        <v/>
      </c>
      <c r="AK718" s="140" t="str">
        <f t="array" ref="AK718">IF(OR(AK$1=0, $A718=""),"",SQRT((_xlfn.XLOOKUP(AK$1,$Z$2:$Z$16,$AA$2:$AA$16)-$T718)^2+(_xlfn.XLOOKUP(AK$1,$Z$2:$Z$16,$AB$2:$AB$16)-$U718)^2+(_xlfn.XLOOKUP(AK$1,$Z$2:$Z$16,$AC$2:$AC$16-$V718)^2)))</f>
        <v/>
      </c>
      <c r="AL718" s="140" t="str">
        <f t="array" ref="AL718">IF(OR(AL$1=0, $A718=""),"",SQRT((_xlfn.XLOOKUP(AL$1,$Z$2:$Z$16,$AA$2:$AA$16)-$T718)^2+(_xlfn.XLOOKUP(AL$1,$Z$2:$Z$16,$AB$2:$AB$16)-$U718)^2+(_xlfn.XLOOKUP(AL$1,$Z$2:$Z$16,$AC$2:$AC$16-$V718)^2)))</f>
        <v/>
      </c>
      <c r="AM718" s="140" t="str">
        <f t="array" ref="AM718">IF(OR(AM$1=0, $A718=""),"",SQRT((_xlfn.XLOOKUP(AM$1,$Z$2:$Z$16,$AA$2:$AA$16)-$T718)^2+(_xlfn.XLOOKUP(AM$1,$Z$2:$Z$16,$AB$2:$AB$16)-$U718)^2+(_xlfn.XLOOKUP(AM$1,$Z$2:$Z$16,$AC$2:$AC$16-$V718)^2)))</f>
        <v/>
      </c>
      <c r="AN718" s="140" t="str">
        <f t="array" ref="AN718">IF(OR(AN$1=0, $A718=""),"",SQRT((_xlfn.XLOOKUP(AN$1,$Z$2:$Z$16,$AA$2:$AA$16)-$T718)^2+(_xlfn.XLOOKUP(AN$1,$Z$2:$Z$16,$AB$2:$AB$16)-$U718)^2+(_xlfn.XLOOKUP(AN$1,$Z$2:$Z$16,$AC$2:$AC$16-$V718)^2)))</f>
        <v/>
      </c>
      <c r="AO718" s="140" t="str">
        <f t="array" ref="AO718">IF(OR(AO$1=0, $A718=""),"",SQRT((_xlfn.XLOOKUP(AO$1,$Z$2:$Z$16,$AA$2:$AA$16)-$T718)^2+(_xlfn.XLOOKUP(AO$1,$Z$2:$Z$16,$AB$2:$AB$16)-$U718)^2+(_xlfn.XLOOKUP(AO$1,$Z$2:$Z$16,$AC$2:$AC$16-$V718)^2)))</f>
        <v/>
      </c>
      <c r="AP718" s="141" t="str">
        <f t="array" ref="AP718">IF(OR(AP$1=0, $A718=""),"",SQRT((_xlfn.XLOOKUP(AP$1,$Z$2:$Z$16,$AA$2:$AA$16)-$T718)^2+(_xlfn.XLOOKUP(AP$1,$Z$2:$Z$16,$AB$2:$AB$16)-$U718)^2+(_xlfn.XLOOKUP(AP$1,$Z$2:$Z$16,$AC$2:$AC$16-$V718)^2)))</f>
        <v/>
      </c>
      <c r="AQ718" s="141" t="str">
        <f t="array" ref="AQ718">IF(OR(AQ$1=0, $A718=""),"",SQRT((_xlfn.XLOOKUP(AQ$1,$Z$2:$Z$16,$AA$2:$AA$16)-$T718)^2+(_xlfn.XLOOKUP(AQ$1,$Z$2:$Z$16,$AB$2:$AB$16)-$U718)^2+(_xlfn.XLOOKUP(AQ$1,$Z$2:$Z$16,$AC$2:$AC$16-$V718)^2)))</f>
        <v/>
      </c>
      <c r="AR718" s="141" t="str">
        <f t="array" ref="AR718">IF(OR(AR$1=0, $A718=""),"",SQRT((_xlfn.XLOOKUP(AR$1,$Z$2:$Z$16,$AA$2:$AA$16)-$T718)^2+(_xlfn.XLOOKUP(AR$1,$Z$2:$Z$16,$AB$2:$AB$16)-$U718)^2+(_xlfn.XLOOKUP(AR$1,$Z$2:$Z$16,$AC$2:$AC$16-$V718)^2)))</f>
        <v/>
      </c>
      <c r="AS718" s="141" t="str">
        <f t="array" ref="AS718">IF(OR(AS$1=0, $A718=""),"",SQRT((_xlfn.XLOOKUP(AS$1,$Z$2:$Z$16,$AA$2:$AA$16)-$T718)^2+(_xlfn.XLOOKUP(AS$1,$Z$2:$Z$16,$AB$2:$AB$16)-$U718)^2+(_xlfn.XLOOKUP(AS$1,$Z$2:$Z$16,$AC$2:$AC$16-$V718)^2)))</f>
        <v/>
      </c>
      <c r="AT718" s="141" t="str">
        <f t="array" ref="AT718">IF(OR(AT$1=0, $A718=""),"",SQRT((_xlfn.XLOOKUP(AT$1,$Z$2:$Z$16,$AA$2:$AA$16)-$T718)^2+(_xlfn.XLOOKUP(AT$1,$Z$2:$Z$16,$AB$2:$AB$16)-$U718)^2+(_xlfn.XLOOKUP(AT$1,$Z$2:$Z$16,$AC$2:$AC$16-$V718)^2)))</f>
        <v/>
      </c>
      <c r="AU718" s="141" t="str">
        <f t="array" ref="AU718">IF(OR(AU$1=0, $A718=""),"",SQRT((_xlfn.XLOOKUP(AU$1,$Z$2:$Z$16,$AA$2:$AA$16)-$T718)^2+(_xlfn.XLOOKUP(AU$1,$Z$2:$Z$16,$AB$2:$AB$16)-$U718)^2+(_xlfn.XLOOKUP(AU$1,$Z$2:$Z$16,$AC$2:$AC$16-$V718)^2)))</f>
        <v/>
      </c>
      <c r="AV718" s="142" t="str">
        <f t="array" ref="AV718">IF(OR(AV$1=0, $A718=""),"",SQRT((_xlfn.XLOOKUP(AV$1,$Z$2:$Z$16,$AA$2:$AA$16)-$T718)^2+(_xlfn.XLOOKUP(AV$1,$Z$2:$Z$16,$AB$2:$AB$16)-$U718)^2+(_xlfn.XLOOKUP(AV$1,$Z$2:$Z$16,$AC$2:$AC$16-$V718)^2)))</f>
        <v/>
      </c>
      <c r="AW718" s="124"/>
      <c r="AX718" s="124"/>
      <c r="AY718" s="125">
        <f t="shared" si="223"/>
        <v>0</v>
      </c>
      <c r="AZ718" s="143">
        <f t="shared" si="224"/>
        <v>0</v>
      </c>
      <c r="BA718" s="143">
        <f t="shared" si="225"/>
        <v>0</v>
      </c>
      <c r="BB718" s="143">
        <f t="shared" si="226"/>
        <v>0</v>
      </c>
      <c r="BC718" s="143">
        <f t="shared" si="227"/>
        <v>0</v>
      </c>
      <c r="BD718" s="143">
        <f t="shared" si="228"/>
        <v>0</v>
      </c>
      <c r="BE718" s="143">
        <f t="shared" si="229"/>
        <v>0</v>
      </c>
      <c r="BF718" s="143">
        <f t="shared" si="230"/>
        <v>0</v>
      </c>
      <c r="BG718" s="144">
        <f t="shared" si="231"/>
        <v>0</v>
      </c>
      <c r="BH718" s="144">
        <f t="shared" si="232"/>
        <v>0</v>
      </c>
      <c r="BI718" s="144">
        <f t="shared" si="233"/>
        <v>0</v>
      </c>
      <c r="BJ718" s="144">
        <f t="shared" si="234"/>
        <v>0</v>
      </c>
      <c r="BK718" s="144">
        <f t="shared" si="235"/>
        <v>0</v>
      </c>
      <c r="BL718" s="144">
        <f t="shared" si="236"/>
        <v>0</v>
      </c>
      <c r="BM718" s="145">
        <f t="shared" si="237"/>
        <v>0</v>
      </c>
      <c r="BN718" s="124"/>
      <c r="BO718" s="124"/>
      <c r="BP718" s="124"/>
      <c r="BQ718" s="124"/>
      <c r="BR718" s="124"/>
      <c r="BS718" s="124"/>
      <c r="BT718" s="124"/>
      <c r="BU718" s="124"/>
      <c r="BV718" s="130"/>
      <c r="BW718" s="130"/>
      <c r="BX718" s="130"/>
      <c r="BY718" s="130"/>
      <c r="BZ718" s="130"/>
      <c r="CA718" s="130"/>
      <c r="CB718" s="130"/>
      <c r="CC718" s="130"/>
      <c r="CD718" s="130"/>
      <c r="CE718" s="130"/>
      <c r="CF718" s="130"/>
      <c r="CG718" s="130"/>
      <c r="CH718" s="130"/>
      <c r="CI718" s="130"/>
      <c r="CJ718" s="130"/>
      <c r="CL718" s="124"/>
      <c r="CM718" s="130" t="s">
        <v>32</v>
      </c>
      <c r="CN718" s="130"/>
      <c r="CO718" s="130"/>
      <c r="CP718" s="130"/>
      <c r="CQ718" s="130"/>
      <c r="CR718" s="130"/>
      <c r="CS718" s="130"/>
      <c r="CT718" s="130"/>
      <c r="CU718" s="130"/>
      <c r="CV718" s="130"/>
      <c r="CW718" s="130"/>
      <c r="CX718" s="130"/>
      <c r="CY718" s="130"/>
      <c r="CZ718" s="130"/>
      <c r="DA718" s="130"/>
      <c r="DD718" s="159" cm="1">
        <f t="array" ref="DD718">_xlfn.IFS(DD$1= 0,"", NOT(ISBLANK(CM718)), 0, ISBLANK(CM718), $Q718-$S718+AY718-BV718)</f>
        <v>0</v>
      </c>
      <c r="DE718" s="160" cm="1">
        <f t="array" ref="DE718">_xlfn.IFS(DE$1= 0,"", NOT(ISBLANK(CN718)), 0, ISBLANK(CN718), $Q718-$S718+AZ718-BW718)</f>
        <v>0</v>
      </c>
      <c r="DF718" s="160" cm="1">
        <f t="array" ref="DF718">_xlfn.IFS(DF$1= 0,"", NOT(ISBLANK(CO718)), 0, ISBLANK(CO718), $Q718-$S718+BA718-BX718)</f>
        <v>0</v>
      </c>
      <c r="DG718" s="160" cm="1">
        <f t="array" ref="DG718">_xlfn.IFS(DG$1= 0,"", NOT(ISBLANK(CP718)), 0, ISBLANK(CP718), $Q718-$S718+BB718-BY718)</f>
        <v>0</v>
      </c>
      <c r="DH718" s="160" cm="1">
        <f t="array" ref="DH718">_xlfn.IFS(DH$1= 0,"", NOT(ISBLANK(CQ718)), 0, ISBLANK(CQ718), $Q718-$S718+BC718-BZ718)</f>
        <v>0</v>
      </c>
      <c r="DI718" s="160" cm="1">
        <f t="array" ref="DI718">_xlfn.IFS(DI$1= 0,"", NOT(ISBLANK(CR718)), 0, ISBLANK(CR718), $Q718-$S718+BD718-CA718)</f>
        <v>0</v>
      </c>
      <c r="DJ718" s="160" t="str" cm="1">
        <f t="array" ref="DJ718">_xlfn.IFS(DJ$1= 0,"", NOT(ISBLANK(CS718)), 0, ISBLANK(CS718), $Q718-$S718+BE718-CB718)</f>
        <v/>
      </c>
      <c r="DK718" s="160" t="str" cm="1">
        <f t="array" ref="DK718">_xlfn.IFS(DK$1= 0,"", NOT(ISBLANK(CT718)), 0, ISBLANK(CT718), $Q718-$S718+BF718-CC718)</f>
        <v/>
      </c>
      <c r="DL718" s="162" t="str" cm="1">
        <f t="array" ref="DL718">_xlfn.IFS(DL$1= 0,"", NOT(ISBLANK(CU718)), 0, ISBLANK(CU718), $Q718-$S718+BG718-CD718)</f>
        <v/>
      </c>
      <c r="DM718" s="162" t="str" cm="1">
        <f t="array" ref="DM718">_xlfn.IFS(DM$1= 0,"", NOT(ISBLANK(CV718)), 0, ISBLANK(CV718), $Q718-$S718+BH718-CE718)</f>
        <v/>
      </c>
      <c r="DN718" s="162" t="str" cm="1">
        <f t="array" ref="DN718">_xlfn.IFS(DN$1= 0,"", NOT(ISBLANK(CW718)), 0, ISBLANK(CW718), $Q718-$S718+BI718-CF718)</f>
        <v/>
      </c>
      <c r="DO718" s="162" t="str" cm="1">
        <f t="array" ref="DO718">_xlfn.IFS(DO$1= 0,"", NOT(ISBLANK(CX718)), 0, ISBLANK(CX718), $Q718-$S718+BJ718-CG718)</f>
        <v/>
      </c>
      <c r="DP718" s="162" t="str" cm="1">
        <f t="array" ref="DP718">_xlfn.IFS(DP$1= 0,"", NOT(ISBLANK(CY718)), 0, ISBLANK(CY718), $Q718-$S718+BK718-CH718)</f>
        <v/>
      </c>
      <c r="DQ718" s="162" t="str" cm="1">
        <f t="array" ref="DQ718">_xlfn.IFS(DQ$1= 0,"", NOT(ISBLANK(CZ718)), 0, ISBLANK(CZ718), $Q718-$S718+BL718-CI718)</f>
        <v/>
      </c>
      <c r="DR718" s="163" t="str" cm="1">
        <f t="array" ref="DR718">_xlfn.IFS(DR$1= 0,"", NOT(ISBLANK(DA718)), 0, ISBLANK(DA718), $Q718-$S718+BM718-CJ718)</f>
        <v/>
      </c>
    </row>
    <row r="719" spans="1:122" ht="16.5" x14ac:dyDescent="0.3">
      <c r="A719" s="135"/>
      <c r="B719" s="136"/>
      <c r="C719" s="136"/>
      <c r="D719" s="137"/>
      <c r="E719" s="176"/>
      <c r="F719" s="182"/>
      <c r="G719" s="183"/>
      <c r="H719" s="183"/>
      <c r="I719" s="183"/>
      <c r="J719" s="183"/>
      <c r="K719" s="183"/>
      <c r="L719" s="183"/>
      <c r="M719" s="186"/>
      <c r="N719" s="182"/>
      <c r="O719" s="184"/>
      <c r="P719" s="178"/>
      <c r="Q719" s="118">
        <f t="shared" si="221"/>
        <v>0</v>
      </c>
      <c r="R719" s="3"/>
      <c r="S719" s="3"/>
      <c r="T719" s="4"/>
      <c r="U719" s="4"/>
      <c r="V719" s="99">
        <f t="shared" si="222"/>
        <v>0</v>
      </c>
      <c r="W719" s="161"/>
      <c r="X719" s="138"/>
      <c r="AH719" s="158" t="str">
        <f t="array" ref="AH719">IF(OR(AH$1=0, $A719=""),"",SQRT((_xlfn.XLOOKUP(AH$1,$Z$2:$Z$16,$AA$2:$AA$16)-$T719)^2+(_xlfn.XLOOKUP(AH$1,$Z$2:$Z$16,$AB$2:$AB$16)-$U719)^2+(_xlfn.XLOOKUP(AH$1,$Z$2:$Z$16,$AC$2:$AC$16-$V719)^2)))</f>
        <v/>
      </c>
      <c r="AI719" s="140" t="str">
        <f t="array" ref="AI719">IF(OR(AI$1=0, $A719=""),"",SQRT((_xlfn.XLOOKUP(AI$1,$Z$2:$Z$16,$AA$2:$AA$16)-$T719)^2+(_xlfn.XLOOKUP(AI$1,$Z$2:$Z$16,$AB$2:$AB$16)-$U719)^2+(_xlfn.XLOOKUP(AI$1,$Z$2:$Z$16,$AC$2:$AC$16-$V719)^2)))</f>
        <v/>
      </c>
      <c r="AJ719" s="140" t="str">
        <f t="array" ref="AJ719">IF(OR(AJ$1=0, $A719=""),"",SQRT((_xlfn.XLOOKUP(AJ$1,$Z$2:$Z$16,$AA$2:$AA$16)-$T719)^2+(_xlfn.XLOOKUP(AJ$1,$Z$2:$Z$16,$AB$2:$AB$16)-$U719)^2+(_xlfn.XLOOKUP(AJ$1,$Z$2:$Z$16,$AC$2:$AC$16-$V719)^2)))</f>
        <v/>
      </c>
      <c r="AK719" s="140" t="str">
        <f t="array" ref="AK719">IF(OR(AK$1=0, $A719=""),"",SQRT((_xlfn.XLOOKUP(AK$1,$Z$2:$Z$16,$AA$2:$AA$16)-$T719)^2+(_xlfn.XLOOKUP(AK$1,$Z$2:$Z$16,$AB$2:$AB$16)-$U719)^2+(_xlfn.XLOOKUP(AK$1,$Z$2:$Z$16,$AC$2:$AC$16-$V719)^2)))</f>
        <v/>
      </c>
      <c r="AL719" s="140" t="str">
        <f t="array" ref="AL719">IF(OR(AL$1=0, $A719=""),"",SQRT((_xlfn.XLOOKUP(AL$1,$Z$2:$Z$16,$AA$2:$AA$16)-$T719)^2+(_xlfn.XLOOKUP(AL$1,$Z$2:$Z$16,$AB$2:$AB$16)-$U719)^2+(_xlfn.XLOOKUP(AL$1,$Z$2:$Z$16,$AC$2:$AC$16-$V719)^2)))</f>
        <v/>
      </c>
      <c r="AM719" s="140" t="str">
        <f t="array" ref="AM719">IF(OR(AM$1=0, $A719=""),"",SQRT((_xlfn.XLOOKUP(AM$1,$Z$2:$Z$16,$AA$2:$AA$16)-$T719)^2+(_xlfn.XLOOKUP(AM$1,$Z$2:$Z$16,$AB$2:$AB$16)-$U719)^2+(_xlfn.XLOOKUP(AM$1,$Z$2:$Z$16,$AC$2:$AC$16-$V719)^2)))</f>
        <v/>
      </c>
      <c r="AN719" s="140" t="str">
        <f t="array" ref="AN719">IF(OR(AN$1=0, $A719=""),"",SQRT((_xlfn.XLOOKUP(AN$1,$Z$2:$Z$16,$AA$2:$AA$16)-$T719)^2+(_xlfn.XLOOKUP(AN$1,$Z$2:$Z$16,$AB$2:$AB$16)-$U719)^2+(_xlfn.XLOOKUP(AN$1,$Z$2:$Z$16,$AC$2:$AC$16-$V719)^2)))</f>
        <v/>
      </c>
      <c r="AO719" s="140" t="str">
        <f t="array" ref="AO719">IF(OR(AO$1=0, $A719=""),"",SQRT((_xlfn.XLOOKUP(AO$1,$Z$2:$Z$16,$AA$2:$AA$16)-$T719)^2+(_xlfn.XLOOKUP(AO$1,$Z$2:$Z$16,$AB$2:$AB$16)-$U719)^2+(_xlfn.XLOOKUP(AO$1,$Z$2:$Z$16,$AC$2:$AC$16-$V719)^2)))</f>
        <v/>
      </c>
      <c r="AP719" s="141" t="str">
        <f t="array" ref="AP719">IF(OR(AP$1=0, $A719=""),"",SQRT((_xlfn.XLOOKUP(AP$1,$Z$2:$Z$16,$AA$2:$AA$16)-$T719)^2+(_xlfn.XLOOKUP(AP$1,$Z$2:$Z$16,$AB$2:$AB$16)-$U719)^2+(_xlfn.XLOOKUP(AP$1,$Z$2:$Z$16,$AC$2:$AC$16-$V719)^2)))</f>
        <v/>
      </c>
      <c r="AQ719" s="141" t="str">
        <f t="array" ref="AQ719">IF(OR(AQ$1=0, $A719=""),"",SQRT((_xlfn.XLOOKUP(AQ$1,$Z$2:$Z$16,$AA$2:$AA$16)-$T719)^2+(_xlfn.XLOOKUP(AQ$1,$Z$2:$Z$16,$AB$2:$AB$16)-$U719)^2+(_xlfn.XLOOKUP(AQ$1,$Z$2:$Z$16,$AC$2:$AC$16-$V719)^2)))</f>
        <v/>
      </c>
      <c r="AR719" s="141" t="str">
        <f t="array" ref="AR719">IF(OR(AR$1=0, $A719=""),"",SQRT((_xlfn.XLOOKUP(AR$1,$Z$2:$Z$16,$AA$2:$AA$16)-$T719)^2+(_xlfn.XLOOKUP(AR$1,$Z$2:$Z$16,$AB$2:$AB$16)-$U719)^2+(_xlfn.XLOOKUP(AR$1,$Z$2:$Z$16,$AC$2:$AC$16-$V719)^2)))</f>
        <v/>
      </c>
      <c r="AS719" s="141" t="str">
        <f t="array" ref="AS719">IF(OR(AS$1=0, $A719=""),"",SQRT((_xlfn.XLOOKUP(AS$1,$Z$2:$Z$16,$AA$2:$AA$16)-$T719)^2+(_xlfn.XLOOKUP(AS$1,$Z$2:$Z$16,$AB$2:$AB$16)-$U719)^2+(_xlfn.XLOOKUP(AS$1,$Z$2:$Z$16,$AC$2:$AC$16-$V719)^2)))</f>
        <v/>
      </c>
      <c r="AT719" s="141" t="str">
        <f t="array" ref="AT719">IF(OR(AT$1=0, $A719=""),"",SQRT((_xlfn.XLOOKUP(AT$1,$Z$2:$Z$16,$AA$2:$AA$16)-$T719)^2+(_xlfn.XLOOKUP(AT$1,$Z$2:$Z$16,$AB$2:$AB$16)-$U719)^2+(_xlfn.XLOOKUP(AT$1,$Z$2:$Z$16,$AC$2:$AC$16-$V719)^2)))</f>
        <v/>
      </c>
      <c r="AU719" s="141" t="str">
        <f t="array" ref="AU719">IF(OR(AU$1=0, $A719=""),"",SQRT((_xlfn.XLOOKUP(AU$1,$Z$2:$Z$16,$AA$2:$AA$16)-$T719)^2+(_xlfn.XLOOKUP(AU$1,$Z$2:$Z$16,$AB$2:$AB$16)-$U719)^2+(_xlfn.XLOOKUP(AU$1,$Z$2:$Z$16,$AC$2:$AC$16-$V719)^2)))</f>
        <v/>
      </c>
      <c r="AV719" s="142" t="str">
        <f t="array" ref="AV719">IF(OR(AV$1=0, $A719=""),"",SQRT((_xlfn.XLOOKUP(AV$1,$Z$2:$Z$16,$AA$2:$AA$16)-$T719)^2+(_xlfn.XLOOKUP(AV$1,$Z$2:$Z$16,$AB$2:$AB$16)-$U719)^2+(_xlfn.XLOOKUP(AV$1,$Z$2:$Z$16,$AC$2:$AC$16-$V719)^2)))</f>
        <v/>
      </c>
      <c r="AW719" s="124"/>
      <c r="AX719" s="124"/>
      <c r="AY719" s="125">
        <f t="shared" si="223"/>
        <v>0</v>
      </c>
      <c r="AZ719" s="143">
        <f t="shared" si="224"/>
        <v>0</v>
      </c>
      <c r="BA719" s="143">
        <f t="shared" si="225"/>
        <v>0</v>
      </c>
      <c r="BB719" s="143">
        <f t="shared" si="226"/>
        <v>0</v>
      </c>
      <c r="BC719" s="143">
        <f t="shared" si="227"/>
        <v>0</v>
      </c>
      <c r="BD719" s="143">
        <f t="shared" si="228"/>
        <v>0</v>
      </c>
      <c r="BE719" s="143">
        <f t="shared" si="229"/>
        <v>0</v>
      </c>
      <c r="BF719" s="143">
        <f t="shared" si="230"/>
        <v>0</v>
      </c>
      <c r="BG719" s="144">
        <f t="shared" si="231"/>
        <v>0</v>
      </c>
      <c r="BH719" s="144">
        <f t="shared" si="232"/>
        <v>0</v>
      </c>
      <c r="BI719" s="144">
        <f t="shared" si="233"/>
        <v>0</v>
      </c>
      <c r="BJ719" s="144">
        <f t="shared" si="234"/>
        <v>0</v>
      </c>
      <c r="BK719" s="144">
        <f t="shared" si="235"/>
        <v>0</v>
      </c>
      <c r="BL719" s="144">
        <f t="shared" si="236"/>
        <v>0</v>
      </c>
      <c r="BM719" s="145">
        <f t="shared" si="237"/>
        <v>0</v>
      </c>
      <c r="BN719" s="124"/>
      <c r="BO719" s="124"/>
      <c r="BP719" s="124"/>
      <c r="BQ719" s="124"/>
      <c r="BR719" s="124"/>
      <c r="BS719" s="124"/>
      <c r="BT719" s="124"/>
      <c r="BU719" s="124"/>
      <c r="BV719" s="130"/>
      <c r="BW719" s="130"/>
      <c r="BX719" s="130"/>
      <c r="BY719" s="130"/>
      <c r="BZ719" s="130"/>
      <c r="CA719" s="130"/>
      <c r="CB719" s="130"/>
      <c r="CC719" s="130"/>
      <c r="CD719" s="130"/>
      <c r="CE719" s="130"/>
      <c r="CF719" s="130"/>
      <c r="CG719" s="130"/>
      <c r="CH719" s="130"/>
      <c r="CI719" s="130"/>
      <c r="CJ719" s="130"/>
      <c r="CL719" s="124"/>
      <c r="CM719" s="130" t="s">
        <v>32</v>
      </c>
      <c r="CN719" s="130"/>
      <c r="CO719" s="130"/>
      <c r="CP719" s="130"/>
      <c r="CQ719" s="130"/>
      <c r="CR719" s="130"/>
      <c r="CS719" s="130"/>
      <c r="CT719" s="130"/>
      <c r="CU719" s="130"/>
      <c r="CV719" s="130"/>
      <c r="CW719" s="130"/>
      <c r="CX719" s="130"/>
      <c r="CY719" s="130"/>
      <c r="CZ719" s="130"/>
      <c r="DA719" s="130"/>
      <c r="DD719" s="159" cm="1">
        <f t="array" ref="DD719">_xlfn.IFS(DD$1= 0,"", NOT(ISBLANK(CM719)), 0, ISBLANK(CM719), $Q719-$S719+AY719-BV719)</f>
        <v>0</v>
      </c>
      <c r="DE719" s="160" cm="1">
        <f t="array" ref="DE719">_xlfn.IFS(DE$1= 0,"", NOT(ISBLANK(CN719)), 0, ISBLANK(CN719), $Q719-$S719+AZ719-BW719)</f>
        <v>0</v>
      </c>
      <c r="DF719" s="160" cm="1">
        <f t="array" ref="DF719">_xlfn.IFS(DF$1= 0,"", NOT(ISBLANK(CO719)), 0, ISBLANK(CO719), $Q719-$S719+BA719-BX719)</f>
        <v>0</v>
      </c>
      <c r="DG719" s="160" cm="1">
        <f t="array" ref="DG719">_xlfn.IFS(DG$1= 0,"", NOT(ISBLANK(CP719)), 0, ISBLANK(CP719), $Q719-$S719+BB719-BY719)</f>
        <v>0</v>
      </c>
      <c r="DH719" s="160" cm="1">
        <f t="array" ref="DH719">_xlfn.IFS(DH$1= 0,"", NOT(ISBLANK(CQ719)), 0, ISBLANK(CQ719), $Q719-$S719+BC719-BZ719)</f>
        <v>0</v>
      </c>
      <c r="DI719" s="160" cm="1">
        <f t="array" ref="DI719">_xlfn.IFS(DI$1= 0,"", NOT(ISBLANK(CR719)), 0, ISBLANK(CR719), $Q719-$S719+BD719-CA719)</f>
        <v>0</v>
      </c>
      <c r="DJ719" s="160" t="str" cm="1">
        <f t="array" ref="DJ719">_xlfn.IFS(DJ$1= 0,"", NOT(ISBLANK(CS719)), 0, ISBLANK(CS719), $Q719-$S719+BE719-CB719)</f>
        <v/>
      </c>
      <c r="DK719" s="160" t="str" cm="1">
        <f t="array" ref="DK719">_xlfn.IFS(DK$1= 0,"", NOT(ISBLANK(CT719)), 0, ISBLANK(CT719), $Q719-$S719+BF719-CC719)</f>
        <v/>
      </c>
      <c r="DL719" s="162" t="str" cm="1">
        <f t="array" ref="DL719">_xlfn.IFS(DL$1= 0,"", NOT(ISBLANK(CU719)), 0, ISBLANK(CU719), $Q719-$S719+BG719-CD719)</f>
        <v/>
      </c>
      <c r="DM719" s="162" t="str" cm="1">
        <f t="array" ref="DM719">_xlfn.IFS(DM$1= 0,"", NOT(ISBLANK(CV719)), 0, ISBLANK(CV719), $Q719-$S719+BH719-CE719)</f>
        <v/>
      </c>
      <c r="DN719" s="162" t="str" cm="1">
        <f t="array" ref="DN719">_xlfn.IFS(DN$1= 0,"", NOT(ISBLANK(CW719)), 0, ISBLANK(CW719), $Q719-$S719+BI719-CF719)</f>
        <v/>
      </c>
      <c r="DO719" s="162" t="str" cm="1">
        <f t="array" ref="DO719">_xlfn.IFS(DO$1= 0,"", NOT(ISBLANK(CX719)), 0, ISBLANK(CX719), $Q719-$S719+BJ719-CG719)</f>
        <v/>
      </c>
      <c r="DP719" s="162" t="str" cm="1">
        <f t="array" ref="DP719">_xlfn.IFS(DP$1= 0,"", NOT(ISBLANK(CY719)), 0, ISBLANK(CY719), $Q719-$S719+BK719-CH719)</f>
        <v/>
      </c>
      <c r="DQ719" s="162" t="str" cm="1">
        <f t="array" ref="DQ719">_xlfn.IFS(DQ$1= 0,"", NOT(ISBLANK(CZ719)), 0, ISBLANK(CZ719), $Q719-$S719+BL719-CI719)</f>
        <v/>
      </c>
      <c r="DR719" s="163" t="str" cm="1">
        <f t="array" ref="DR719">_xlfn.IFS(DR$1= 0,"", NOT(ISBLANK(DA719)), 0, ISBLANK(DA719), $Q719-$S719+BM719-CJ719)</f>
        <v/>
      </c>
    </row>
    <row r="720" spans="1:122" ht="16.5" x14ac:dyDescent="0.3">
      <c r="A720" s="135"/>
      <c r="B720" s="136"/>
      <c r="C720" s="136"/>
      <c r="D720" s="137"/>
      <c r="E720" s="176"/>
      <c r="F720" s="182"/>
      <c r="G720" s="183"/>
      <c r="H720" s="183"/>
      <c r="I720" s="183"/>
      <c r="J720" s="183"/>
      <c r="K720" s="183"/>
      <c r="L720" s="183"/>
      <c r="M720" s="186"/>
      <c r="N720" s="182"/>
      <c r="O720" s="184"/>
      <c r="P720" s="178"/>
      <c r="Q720" s="118">
        <f t="shared" si="221"/>
        <v>0</v>
      </c>
      <c r="R720" s="3"/>
      <c r="S720" s="3"/>
      <c r="T720" s="4"/>
      <c r="U720" s="4"/>
      <c r="V720" s="99">
        <f t="shared" si="222"/>
        <v>0</v>
      </c>
      <c r="W720" s="161"/>
      <c r="X720" s="138"/>
      <c r="AH720" s="158" t="str">
        <f t="array" ref="AH720">IF(OR(AH$1=0, $A720=""),"",SQRT((_xlfn.XLOOKUP(AH$1,$Z$2:$Z$16,$AA$2:$AA$16)-$T720)^2+(_xlfn.XLOOKUP(AH$1,$Z$2:$Z$16,$AB$2:$AB$16)-$U720)^2+(_xlfn.XLOOKUP(AH$1,$Z$2:$Z$16,$AC$2:$AC$16-$V720)^2)))</f>
        <v/>
      </c>
      <c r="AI720" s="140" t="str">
        <f t="array" ref="AI720">IF(OR(AI$1=0, $A720=""),"",SQRT((_xlfn.XLOOKUP(AI$1,$Z$2:$Z$16,$AA$2:$AA$16)-$T720)^2+(_xlfn.XLOOKUP(AI$1,$Z$2:$Z$16,$AB$2:$AB$16)-$U720)^2+(_xlfn.XLOOKUP(AI$1,$Z$2:$Z$16,$AC$2:$AC$16-$V720)^2)))</f>
        <v/>
      </c>
      <c r="AJ720" s="140" t="str">
        <f t="array" ref="AJ720">IF(OR(AJ$1=0, $A720=""),"",SQRT((_xlfn.XLOOKUP(AJ$1,$Z$2:$Z$16,$AA$2:$AA$16)-$T720)^2+(_xlfn.XLOOKUP(AJ$1,$Z$2:$Z$16,$AB$2:$AB$16)-$U720)^2+(_xlfn.XLOOKUP(AJ$1,$Z$2:$Z$16,$AC$2:$AC$16-$V720)^2)))</f>
        <v/>
      </c>
      <c r="AK720" s="140" t="str">
        <f t="array" ref="AK720">IF(OR(AK$1=0, $A720=""),"",SQRT((_xlfn.XLOOKUP(AK$1,$Z$2:$Z$16,$AA$2:$AA$16)-$T720)^2+(_xlfn.XLOOKUP(AK$1,$Z$2:$Z$16,$AB$2:$AB$16)-$U720)^2+(_xlfn.XLOOKUP(AK$1,$Z$2:$Z$16,$AC$2:$AC$16-$V720)^2)))</f>
        <v/>
      </c>
      <c r="AL720" s="140" t="str">
        <f t="array" ref="AL720">IF(OR(AL$1=0, $A720=""),"",SQRT((_xlfn.XLOOKUP(AL$1,$Z$2:$Z$16,$AA$2:$AA$16)-$T720)^2+(_xlfn.XLOOKUP(AL$1,$Z$2:$Z$16,$AB$2:$AB$16)-$U720)^2+(_xlfn.XLOOKUP(AL$1,$Z$2:$Z$16,$AC$2:$AC$16-$V720)^2)))</f>
        <v/>
      </c>
      <c r="AM720" s="140" t="str">
        <f t="array" ref="AM720">IF(OR(AM$1=0, $A720=""),"",SQRT((_xlfn.XLOOKUP(AM$1,$Z$2:$Z$16,$AA$2:$AA$16)-$T720)^2+(_xlfn.XLOOKUP(AM$1,$Z$2:$Z$16,$AB$2:$AB$16)-$U720)^2+(_xlfn.XLOOKUP(AM$1,$Z$2:$Z$16,$AC$2:$AC$16-$V720)^2)))</f>
        <v/>
      </c>
      <c r="AN720" s="140" t="str">
        <f t="array" ref="AN720">IF(OR(AN$1=0, $A720=""),"",SQRT((_xlfn.XLOOKUP(AN$1,$Z$2:$Z$16,$AA$2:$AA$16)-$T720)^2+(_xlfn.XLOOKUP(AN$1,$Z$2:$Z$16,$AB$2:$AB$16)-$U720)^2+(_xlfn.XLOOKUP(AN$1,$Z$2:$Z$16,$AC$2:$AC$16-$V720)^2)))</f>
        <v/>
      </c>
      <c r="AO720" s="140" t="str">
        <f t="array" ref="AO720">IF(OR(AO$1=0, $A720=""),"",SQRT((_xlfn.XLOOKUP(AO$1,$Z$2:$Z$16,$AA$2:$AA$16)-$T720)^2+(_xlfn.XLOOKUP(AO$1,$Z$2:$Z$16,$AB$2:$AB$16)-$U720)^2+(_xlfn.XLOOKUP(AO$1,$Z$2:$Z$16,$AC$2:$AC$16-$V720)^2)))</f>
        <v/>
      </c>
      <c r="AP720" s="141" t="str">
        <f t="array" ref="AP720">IF(OR(AP$1=0, $A720=""),"",SQRT((_xlfn.XLOOKUP(AP$1,$Z$2:$Z$16,$AA$2:$AA$16)-$T720)^2+(_xlfn.XLOOKUP(AP$1,$Z$2:$Z$16,$AB$2:$AB$16)-$U720)^2+(_xlfn.XLOOKUP(AP$1,$Z$2:$Z$16,$AC$2:$AC$16-$V720)^2)))</f>
        <v/>
      </c>
      <c r="AQ720" s="141" t="str">
        <f t="array" ref="AQ720">IF(OR(AQ$1=0, $A720=""),"",SQRT((_xlfn.XLOOKUP(AQ$1,$Z$2:$Z$16,$AA$2:$AA$16)-$T720)^2+(_xlfn.XLOOKUP(AQ$1,$Z$2:$Z$16,$AB$2:$AB$16)-$U720)^2+(_xlfn.XLOOKUP(AQ$1,$Z$2:$Z$16,$AC$2:$AC$16-$V720)^2)))</f>
        <v/>
      </c>
      <c r="AR720" s="141" t="str">
        <f t="array" ref="AR720">IF(OR(AR$1=0, $A720=""),"",SQRT((_xlfn.XLOOKUP(AR$1,$Z$2:$Z$16,$AA$2:$AA$16)-$T720)^2+(_xlfn.XLOOKUP(AR$1,$Z$2:$Z$16,$AB$2:$AB$16)-$U720)^2+(_xlfn.XLOOKUP(AR$1,$Z$2:$Z$16,$AC$2:$AC$16-$V720)^2)))</f>
        <v/>
      </c>
      <c r="AS720" s="141" t="str">
        <f t="array" ref="AS720">IF(OR(AS$1=0, $A720=""),"",SQRT((_xlfn.XLOOKUP(AS$1,$Z$2:$Z$16,$AA$2:$AA$16)-$T720)^2+(_xlfn.XLOOKUP(AS$1,$Z$2:$Z$16,$AB$2:$AB$16)-$U720)^2+(_xlfn.XLOOKUP(AS$1,$Z$2:$Z$16,$AC$2:$AC$16-$V720)^2)))</f>
        <v/>
      </c>
      <c r="AT720" s="141" t="str">
        <f t="array" ref="AT720">IF(OR(AT$1=0, $A720=""),"",SQRT((_xlfn.XLOOKUP(AT$1,$Z$2:$Z$16,$AA$2:$AA$16)-$T720)^2+(_xlfn.XLOOKUP(AT$1,$Z$2:$Z$16,$AB$2:$AB$16)-$U720)^2+(_xlfn.XLOOKUP(AT$1,$Z$2:$Z$16,$AC$2:$AC$16-$V720)^2)))</f>
        <v/>
      </c>
      <c r="AU720" s="141" t="str">
        <f t="array" ref="AU720">IF(OR(AU$1=0, $A720=""),"",SQRT((_xlfn.XLOOKUP(AU$1,$Z$2:$Z$16,$AA$2:$AA$16)-$T720)^2+(_xlfn.XLOOKUP(AU$1,$Z$2:$Z$16,$AB$2:$AB$16)-$U720)^2+(_xlfn.XLOOKUP(AU$1,$Z$2:$Z$16,$AC$2:$AC$16-$V720)^2)))</f>
        <v/>
      </c>
      <c r="AV720" s="142" t="str">
        <f t="array" ref="AV720">IF(OR(AV$1=0, $A720=""),"",SQRT((_xlfn.XLOOKUP(AV$1,$Z$2:$Z$16,$AA$2:$AA$16)-$T720)^2+(_xlfn.XLOOKUP(AV$1,$Z$2:$Z$16,$AB$2:$AB$16)-$U720)^2+(_xlfn.XLOOKUP(AV$1,$Z$2:$Z$16,$AC$2:$AC$16-$V720)^2)))</f>
        <v/>
      </c>
      <c r="AW720" s="124"/>
      <c r="AX720" s="124"/>
      <c r="AY720" s="125">
        <f t="shared" si="223"/>
        <v>0</v>
      </c>
      <c r="AZ720" s="143">
        <f t="shared" si="224"/>
        <v>0</v>
      </c>
      <c r="BA720" s="143">
        <f t="shared" si="225"/>
        <v>0</v>
      </c>
      <c r="BB720" s="143">
        <f t="shared" si="226"/>
        <v>0</v>
      </c>
      <c r="BC720" s="143">
        <f t="shared" si="227"/>
        <v>0</v>
      </c>
      <c r="BD720" s="143">
        <f t="shared" si="228"/>
        <v>0</v>
      </c>
      <c r="BE720" s="143">
        <f t="shared" si="229"/>
        <v>0</v>
      </c>
      <c r="BF720" s="143">
        <f t="shared" si="230"/>
        <v>0</v>
      </c>
      <c r="BG720" s="144">
        <f t="shared" si="231"/>
        <v>0</v>
      </c>
      <c r="BH720" s="144">
        <f t="shared" si="232"/>
        <v>0</v>
      </c>
      <c r="BI720" s="144">
        <f t="shared" si="233"/>
        <v>0</v>
      </c>
      <c r="BJ720" s="144">
        <f t="shared" si="234"/>
        <v>0</v>
      </c>
      <c r="BK720" s="144">
        <f t="shared" si="235"/>
        <v>0</v>
      </c>
      <c r="BL720" s="144">
        <f t="shared" si="236"/>
        <v>0</v>
      </c>
      <c r="BM720" s="145">
        <f t="shared" si="237"/>
        <v>0</v>
      </c>
      <c r="BN720" s="124"/>
      <c r="BO720" s="124"/>
      <c r="BP720" s="124"/>
      <c r="BQ720" s="124"/>
      <c r="BR720" s="124"/>
      <c r="BS720" s="124"/>
      <c r="BT720" s="124"/>
      <c r="BU720" s="124"/>
      <c r="BV720" s="130"/>
      <c r="BW720" s="130"/>
      <c r="BX720" s="130"/>
      <c r="BY720" s="130"/>
      <c r="BZ720" s="130"/>
      <c r="CA720" s="130"/>
      <c r="CB720" s="130"/>
      <c r="CC720" s="130"/>
      <c r="CD720" s="130"/>
      <c r="CE720" s="130"/>
      <c r="CF720" s="130"/>
      <c r="CG720" s="130"/>
      <c r="CH720" s="130"/>
      <c r="CI720" s="130"/>
      <c r="CJ720" s="130"/>
      <c r="CL720" s="124"/>
      <c r="CM720" s="130" t="s">
        <v>32</v>
      </c>
      <c r="CN720" s="130"/>
      <c r="CO720" s="130"/>
      <c r="CP720" s="130"/>
      <c r="CQ720" s="130"/>
      <c r="CR720" s="130"/>
      <c r="CS720" s="130"/>
      <c r="CT720" s="130"/>
      <c r="CU720" s="130"/>
      <c r="CV720" s="130"/>
      <c r="CW720" s="130"/>
      <c r="CX720" s="130"/>
      <c r="CY720" s="130"/>
      <c r="CZ720" s="130"/>
      <c r="DA720" s="130"/>
      <c r="DD720" s="159" cm="1">
        <f t="array" ref="DD720">_xlfn.IFS(DD$1= 0,"", NOT(ISBLANK(CM720)), 0, ISBLANK(CM720), $Q720-$S720+AY720-BV720)</f>
        <v>0</v>
      </c>
      <c r="DE720" s="160" cm="1">
        <f t="array" ref="DE720">_xlfn.IFS(DE$1= 0,"", NOT(ISBLANK(CN720)), 0, ISBLANK(CN720), $Q720-$S720+AZ720-BW720)</f>
        <v>0</v>
      </c>
      <c r="DF720" s="160" cm="1">
        <f t="array" ref="DF720">_xlfn.IFS(DF$1= 0,"", NOT(ISBLANK(CO720)), 0, ISBLANK(CO720), $Q720-$S720+BA720-BX720)</f>
        <v>0</v>
      </c>
      <c r="DG720" s="160" cm="1">
        <f t="array" ref="DG720">_xlfn.IFS(DG$1= 0,"", NOT(ISBLANK(CP720)), 0, ISBLANK(CP720), $Q720-$S720+BB720-BY720)</f>
        <v>0</v>
      </c>
      <c r="DH720" s="160" cm="1">
        <f t="array" ref="DH720">_xlfn.IFS(DH$1= 0,"", NOT(ISBLANK(CQ720)), 0, ISBLANK(CQ720), $Q720-$S720+BC720-BZ720)</f>
        <v>0</v>
      </c>
      <c r="DI720" s="160" cm="1">
        <f t="array" ref="DI720">_xlfn.IFS(DI$1= 0,"", NOT(ISBLANK(CR720)), 0, ISBLANK(CR720), $Q720-$S720+BD720-CA720)</f>
        <v>0</v>
      </c>
      <c r="DJ720" s="160" t="str" cm="1">
        <f t="array" ref="DJ720">_xlfn.IFS(DJ$1= 0,"", NOT(ISBLANK(CS720)), 0, ISBLANK(CS720), $Q720-$S720+BE720-CB720)</f>
        <v/>
      </c>
      <c r="DK720" s="160" t="str" cm="1">
        <f t="array" ref="DK720">_xlfn.IFS(DK$1= 0,"", NOT(ISBLANK(CT720)), 0, ISBLANK(CT720), $Q720-$S720+BF720-CC720)</f>
        <v/>
      </c>
      <c r="DL720" s="162" t="str" cm="1">
        <f t="array" ref="DL720">_xlfn.IFS(DL$1= 0,"", NOT(ISBLANK(CU720)), 0, ISBLANK(CU720), $Q720-$S720+BG720-CD720)</f>
        <v/>
      </c>
      <c r="DM720" s="162" t="str" cm="1">
        <f t="array" ref="DM720">_xlfn.IFS(DM$1= 0,"", NOT(ISBLANK(CV720)), 0, ISBLANK(CV720), $Q720-$S720+BH720-CE720)</f>
        <v/>
      </c>
      <c r="DN720" s="162" t="str" cm="1">
        <f t="array" ref="DN720">_xlfn.IFS(DN$1= 0,"", NOT(ISBLANK(CW720)), 0, ISBLANK(CW720), $Q720-$S720+BI720-CF720)</f>
        <v/>
      </c>
      <c r="DO720" s="162" t="str" cm="1">
        <f t="array" ref="DO720">_xlfn.IFS(DO$1= 0,"", NOT(ISBLANK(CX720)), 0, ISBLANK(CX720), $Q720-$S720+BJ720-CG720)</f>
        <v/>
      </c>
      <c r="DP720" s="162" t="str" cm="1">
        <f t="array" ref="DP720">_xlfn.IFS(DP$1= 0,"", NOT(ISBLANK(CY720)), 0, ISBLANK(CY720), $Q720-$S720+BK720-CH720)</f>
        <v/>
      </c>
      <c r="DQ720" s="162" t="str" cm="1">
        <f t="array" ref="DQ720">_xlfn.IFS(DQ$1= 0,"", NOT(ISBLANK(CZ720)), 0, ISBLANK(CZ720), $Q720-$S720+BL720-CI720)</f>
        <v/>
      </c>
      <c r="DR720" s="163" t="str" cm="1">
        <f t="array" ref="DR720">_xlfn.IFS(DR$1= 0,"", NOT(ISBLANK(DA720)), 0, ISBLANK(DA720), $Q720-$S720+BM720-CJ720)</f>
        <v/>
      </c>
    </row>
    <row r="721" spans="1:122" ht="16.5" x14ac:dyDescent="0.3">
      <c r="A721" s="135"/>
      <c r="B721" s="136"/>
      <c r="C721" s="136"/>
      <c r="D721" s="137"/>
      <c r="E721" s="176"/>
      <c r="F721" s="182"/>
      <c r="G721" s="183"/>
      <c r="H721" s="183"/>
      <c r="I721" s="183"/>
      <c r="J721" s="183"/>
      <c r="K721" s="183"/>
      <c r="L721" s="183"/>
      <c r="M721" s="186"/>
      <c r="N721" s="182"/>
      <c r="O721" s="184"/>
      <c r="P721" s="178"/>
      <c r="Q721" s="118">
        <f t="shared" si="221"/>
        <v>0</v>
      </c>
      <c r="R721" s="3"/>
      <c r="S721" s="3"/>
      <c r="T721" s="4"/>
      <c r="U721" s="4"/>
      <c r="V721" s="99">
        <f t="shared" si="222"/>
        <v>0</v>
      </c>
      <c r="W721" s="161"/>
      <c r="X721" s="138"/>
      <c r="AH721" s="158" t="str">
        <f t="array" ref="AH721">IF(OR(AH$1=0, $A721=""),"",SQRT((_xlfn.XLOOKUP(AH$1,$Z$2:$Z$16,$AA$2:$AA$16)-$T721)^2+(_xlfn.XLOOKUP(AH$1,$Z$2:$Z$16,$AB$2:$AB$16)-$U721)^2+(_xlfn.XLOOKUP(AH$1,$Z$2:$Z$16,$AC$2:$AC$16-$V721)^2)))</f>
        <v/>
      </c>
      <c r="AI721" s="140" t="str">
        <f t="array" ref="AI721">IF(OR(AI$1=0, $A721=""),"",SQRT((_xlfn.XLOOKUP(AI$1,$Z$2:$Z$16,$AA$2:$AA$16)-$T721)^2+(_xlfn.XLOOKUP(AI$1,$Z$2:$Z$16,$AB$2:$AB$16)-$U721)^2+(_xlfn.XLOOKUP(AI$1,$Z$2:$Z$16,$AC$2:$AC$16-$V721)^2)))</f>
        <v/>
      </c>
      <c r="AJ721" s="140" t="str">
        <f t="array" ref="AJ721">IF(OR(AJ$1=0, $A721=""),"",SQRT((_xlfn.XLOOKUP(AJ$1,$Z$2:$Z$16,$AA$2:$AA$16)-$T721)^2+(_xlfn.XLOOKUP(AJ$1,$Z$2:$Z$16,$AB$2:$AB$16)-$U721)^2+(_xlfn.XLOOKUP(AJ$1,$Z$2:$Z$16,$AC$2:$AC$16-$V721)^2)))</f>
        <v/>
      </c>
      <c r="AK721" s="140" t="str">
        <f t="array" ref="AK721">IF(OR(AK$1=0, $A721=""),"",SQRT((_xlfn.XLOOKUP(AK$1,$Z$2:$Z$16,$AA$2:$AA$16)-$T721)^2+(_xlfn.XLOOKUP(AK$1,$Z$2:$Z$16,$AB$2:$AB$16)-$U721)^2+(_xlfn.XLOOKUP(AK$1,$Z$2:$Z$16,$AC$2:$AC$16-$V721)^2)))</f>
        <v/>
      </c>
      <c r="AL721" s="140" t="str">
        <f t="array" ref="AL721">IF(OR(AL$1=0, $A721=""),"",SQRT((_xlfn.XLOOKUP(AL$1,$Z$2:$Z$16,$AA$2:$AA$16)-$T721)^2+(_xlfn.XLOOKUP(AL$1,$Z$2:$Z$16,$AB$2:$AB$16)-$U721)^2+(_xlfn.XLOOKUP(AL$1,$Z$2:$Z$16,$AC$2:$AC$16-$V721)^2)))</f>
        <v/>
      </c>
      <c r="AM721" s="140" t="str">
        <f t="array" ref="AM721">IF(OR(AM$1=0, $A721=""),"",SQRT((_xlfn.XLOOKUP(AM$1,$Z$2:$Z$16,$AA$2:$AA$16)-$T721)^2+(_xlfn.XLOOKUP(AM$1,$Z$2:$Z$16,$AB$2:$AB$16)-$U721)^2+(_xlfn.XLOOKUP(AM$1,$Z$2:$Z$16,$AC$2:$AC$16-$V721)^2)))</f>
        <v/>
      </c>
      <c r="AN721" s="140" t="str">
        <f t="array" ref="AN721">IF(OR(AN$1=0, $A721=""),"",SQRT((_xlfn.XLOOKUP(AN$1,$Z$2:$Z$16,$AA$2:$AA$16)-$T721)^2+(_xlfn.XLOOKUP(AN$1,$Z$2:$Z$16,$AB$2:$AB$16)-$U721)^2+(_xlfn.XLOOKUP(AN$1,$Z$2:$Z$16,$AC$2:$AC$16-$V721)^2)))</f>
        <v/>
      </c>
      <c r="AO721" s="140" t="str">
        <f t="array" ref="AO721">IF(OR(AO$1=0, $A721=""),"",SQRT((_xlfn.XLOOKUP(AO$1,$Z$2:$Z$16,$AA$2:$AA$16)-$T721)^2+(_xlfn.XLOOKUP(AO$1,$Z$2:$Z$16,$AB$2:$AB$16)-$U721)^2+(_xlfn.XLOOKUP(AO$1,$Z$2:$Z$16,$AC$2:$AC$16-$V721)^2)))</f>
        <v/>
      </c>
      <c r="AP721" s="141" t="str">
        <f t="array" ref="AP721">IF(OR(AP$1=0, $A721=""),"",SQRT((_xlfn.XLOOKUP(AP$1,$Z$2:$Z$16,$AA$2:$AA$16)-$T721)^2+(_xlfn.XLOOKUP(AP$1,$Z$2:$Z$16,$AB$2:$AB$16)-$U721)^2+(_xlfn.XLOOKUP(AP$1,$Z$2:$Z$16,$AC$2:$AC$16-$V721)^2)))</f>
        <v/>
      </c>
      <c r="AQ721" s="141" t="str">
        <f t="array" ref="AQ721">IF(OR(AQ$1=0, $A721=""),"",SQRT((_xlfn.XLOOKUP(AQ$1,$Z$2:$Z$16,$AA$2:$AA$16)-$T721)^2+(_xlfn.XLOOKUP(AQ$1,$Z$2:$Z$16,$AB$2:$AB$16)-$U721)^2+(_xlfn.XLOOKUP(AQ$1,$Z$2:$Z$16,$AC$2:$AC$16-$V721)^2)))</f>
        <v/>
      </c>
      <c r="AR721" s="141" t="str">
        <f t="array" ref="AR721">IF(OR(AR$1=0, $A721=""),"",SQRT((_xlfn.XLOOKUP(AR$1,$Z$2:$Z$16,$AA$2:$AA$16)-$T721)^2+(_xlfn.XLOOKUP(AR$1,$Z$2:$Z$16,$AB$2:$AB$16)-$U721)^2+(_xlfn.XLOOKUP(AR$1,$Z$2:$Z$16,$AC$2:$AC$16-$V721)^2)))</f>
        <v/>
      </c>
      <c r="AS721" s="141" t="str">
        <f t="array" ref="AS721">IF(OR(AS$1=0, $A721=""),"",SQRT((_xlfn.XLOOKUP(AS$1,$Z$2:$Z$16,$AA$2:$AA$16)-$T721)^2+(_xlfn.XLOOKUP(AS$1,$Z$2:$Z$16,$AB$2:$AB$16)-$U721)^2+(_xlfn.XLOOKUP(AS$1,$Z$2:$Z$16,$AC$2:$AC$16-$V721)^2)))</f>
        <v/>
      </c>
      <c r="AT721" s="141" t="str">
        <f t="array" ref="AT721">IF(OR(AT$1=0, $A721=""),"",SQRT((_xlfn.XLOOKUP(AT$1,$Z$2:$Z$16,$AA$2:$AA$16)-$T721)^2+(_xlfn.XLOOKUP(AT$1,$Z$2:$Z$16,$AB$2:$AB$16)-$U721)^2+(_xlfn.XLOOKUP(AT$1,$Z$2:$Z$16,$AC$2:$AC$16-$V721)^2)))</f>
        <v/>
      </c>
      <c r="AU721" s="141" t="str">
        <f t="array" ref="AU721">IF(OR(AU$1=0, $A721=""),"",SQRT((_xlfn.XLOOKUP(AU$1,$Z$2:$Z$16,$AA$2:$AA$16)-$T721)^2+(_xlfn.XLOOKUP(AU$1,$Z$2:$Z$16,$AB$2:$AB$16)-$U721)^2+(_xlfn.XLOOKUP(AU$1,$Z$2:$Z$16,$AC$2:$AC$16-$V721)^2)))</f>
        <v/>
      </c>
      <c r="AV721" s="142" t="str">
        <f t="array" ref="AV721">IF(OR(AV$1=0, $A721=""),"",SQRT((_xlfn.XLOOKUP(AV$1,$Z$2:$Z$16,$AA$2:$AA$16)-$T721)^2+(_xlfn.XLOOKUP(AV$1,$Z$2:$Z$16,$AB$2:$AB$16)-$U721)^2+(_xlfn.XLOOKUP(AV$1,$Z$2:$Z$16,$AC$2:$AC$16-$V721)^2)))</f>
        <v/>
      </c>
      <c r="AW721" s="124"/>
      <c r="AX721" s="124"/>
      <c r="AY721" s="125">
        <f t="shared" si="223"/>
        <v>0</v>
      </c>
      <c r="AZ721" s="143">
        <f t="shared" si="224"/>
        <v>0</v>
      </c>
      <c r="BA721" s="143">
        <f t="shared" si="225"/>
        <v>0</v>
      </c>
      <c r="BB721" s="143">
        <f t="shared" si="226"/>
        <v>0</v>
      </c>
      <c r="BC721" s="143">
        <f t="shared" si="227"/>
        <v>0</v>
      </c>
      <c r="BD721" s="143">
        <f t="shared" si="228"/>
        <v>0</v>
      </c>
      <c r="BE721" s="143">
        <f t="shared" si="229"/>
        <v>0</v>
      </c>
      <c r="BF721" s="143">
        <f t="shared" si="230"/>
        <v>0</v>
      </c>
      <c r="BG721" s="144">
        <f t="shared" si="231"/>
        <v>0</v>
      </c>
      <c r="BH721" s="144">
        <f t="shared" si="232"/>
        <v>0</v>
      </c>
      <c r="BI721" s="144">
        <f t="shared" si="233"/>
        <v>0</v>
      </c>
      <c r="BJ721" s="144">
        <f t="shared" si="234"/>
        <v>0</v>
      </c>
      <c r="BK721" s="144">
        <f t="shared" si="235"/>
        <v>0</v>
      </c>
      <c r="BL721" s="144">
        <f t="shared" si="236"/>
        <v>0</v>
      </c>
      <c r="BM721" s="145">
        <f t="shared" si="237"/>
        <v>0</v>
      </c>
      <c r="BN721" s="124"/>
      <c r="BO721" s="124"/>
      <c r="BP721" s="124"/>
      <c r="BQ721" s="124"/>
      <c r="BR721" s="124"/>
      <c r="BS721" s="124"/>
      <c r="BT721" s="124"/>
      <c r="BU721" s="124"/>
      <c r="BV721" s="130"/>
      <c r="BW721" s="130"/>
      <c r="BX721" s="130"/>
      <c r="BY721" s="130"/>
      <c r="BZ721" s="130"/>
      <c r="CA721" s="130"/>
      <c r="CB721" s="130"/>
      <c r="CC721" s="130"/>
      <c r="CD721" s="130"/>
      <c r="CE721" s="130"/>
      <c r="CF721" s="130"/>
      <c r="CG721" s="130"/>
      <c r="CH721" s="130"/>
      <c r="CI721" s="130"/>
      <c r="CJ721" s="130"/>
      <c r="CL721" s="124"/>
      <c r="CM721" s="130" t="s">
        <v>32</v>
      </c>
      <c r="CN721" s="130"/>
      <c r="CO721" s="130"/>
      <c r="CP721" s="130"/>
      <c r="CQ721" s="130"/>
      <c r="CR721" s="130"/>
      <c r="CS721" s="130"/>
      <c r="CT721" s="130"/>
      <c r="CU721" s="130"/>
      <c r="CV721" s="130"/>
      <c r="CW721" s="130"/>
      <c r="CX721" s="130"/>
      <c r="CY721" s="130"/>
      <c r="CZ721" s="130"/>
      <c r="DA721" s="130"/>
      <c r="DD721" s="159" cm="1">
        <f t="array" ref="DD721">_xlfn.IFS(DD$1= 0,"", NOT(ISBLANK(CM721)), 0, ISBLANK(CM721), $Q721-$S721+AY721-BV721)</f>
        <v>0</v>
      </c>
      <c r="DE721" s="160" cm="1">
        <f t="array" ref="DE721">_xlfn.IFS(DE$1= 0,"", NOT(ISBLANK(CN721)), 0, ISBLANK(CN721), $Q721-$S721+AZ721-BW721)</f>
        <v>0</v>
      </c>
      <c r="DF721" s="160" cm="1">
        <f t="array" ref="DF721">_xlfn.IFS(DF$1= 0,"", NOT(ISBLANK(CO721)), 0, ISBLANK(CO721), $Q721-$S721+BA721-BX721)</f>
        <v>0</v>
      </c>
      <c r="DG721" s="160" cm="1">
        <f t="array" ref="DG721">_xlfn.IFS(DG$1= 0,"", NOT(ISBLANK(CP721)), 0, ISBLANK(CP721), $Q721-$S721+BB721-BY721)</f>
        <v>0</v>
      </c>
      <c r="DH721" s="160" cm="1">
        <f t="array" ref="DH721">_xlfn.IFS(DH$1= 0,"", NOT(ISBLANK(CQ721)), 0, ISBLANK(CQ721), $Q721-$S721+BC721-BZ721)</f>
        <v>0</v>
      </c>
      <c r="DI721" s="160" cm="1">
        <f t="array" ref="DI721">_xlfn.IFS(DI$1= 0,"", NOT(ISBLANK(CR721)), 0, ISBLANK(CR721), $Q721-$S721+BD721-CA721)</f>
        <v>0</v>
      </c>
      <c r="DJ721" s="160" t="str" cm="1">
        <f t="array" ref="DJ721">_xlfn.IFS(DJ$1= 0,"", NOT(ISBLANK(CS721)), 0, ISBLANK(CS721), $Q721-$S721+BE721-CB721)</f>
        <v/>
      </c>
      <c r="DK721" s="160" t="str" cm="1">
        <f t="array" ref="DK721">_xlfn.IFS(DK$1= 0,"", NOT(ISBLANK(CT721)), 0, ISBLANK(CT721), $Q721-$S721+BF721-CC721)</f>
        <v/>
      </c>
      <c r="DL721" s="162" t="str" cm="1">
        <f t="array" ref="DL721">_xlfn.IFS(DL$1= 0,"", NOT(ISBLANK(CU721)), 0, ISBLANK(CU721), $Q721-$S721+BG721-CD721)</f>
        <v/>
      </c>
      <c r="DM721" s="162" t="str" cm="1">
        <f t="array" ref="DM721">_xlfn.IFS(DM$1= 0,"", NOT(ISBLANK(CV721)), 0, ISBLANK(CV721), $Q721-$S721+BH721-CE721)</f>
        <v/>
      </c>
      <c r="DN721" s="162" t="str" cm="1">
        <f t="array" ref="DN721">_xlfn.IFS(DN$1= 0,"", NOT(ISBLANK(CW721)), 0, ISBLANK(CW721), $Q721-$S721+BI721-CF721)</f>
        <v/>
      </c>
      <c r="DO721" s="162" t="str" cm="1">
        <f t="array" ref="DO721">_xlfn.IFS(DO$1= 0,"", NOT(ISBLANK(CX721)), 0, ISBLANK(CX721), $Q721-$S721+BJ721-CG721)</f>
        <v/>
      </c>
      <c r="DP721" s="162" t="str" cm="1">
        <f t="array" ref="DP721">_xlfn.IFS(DP$1= 0,"", NOT(ISBLANK(CY721)), 0, ISBLANK(CY721), $Q721-$S721+BK721-CH721)</f>
        <v/>
      </c>
      <c r="DQ721" s="162" t="str" cm="1">
        <f t="array" ref="DQ721">_xlfn.IFS(DQ$1= 0,"", NOT(ISBLANK(CZ721)), 0, ISBLANK(CZ721), $Q721-$S721+BL721-CI721)</f>
        <v/>
      </c>
      <c r="DR721" s="163" t="str" cm="1">
        <f t="array" ref="DR721">_xlfn.IFS(DR$1= 0,"", NOT(ISBLANK(DA721)), 0, ISBLANK(DA721), $Q721-$S721+BM721-CJ721)</f>
        <v/>
      </c>
    </row>
    <row r="722" spans="1:122" ht="16.5" x14ac:dyDescent="0.3">
      <c r="A722" s="135"/>
      <c r="B722" s="136"/>
      <c r="C722" s="136"/>
      <c r="D722" s="137"/>
      <c r="E722" s="176"/>
      <c r="F722" s="182"/>
      <c r="G722" s="183"/>
      <c r="H722" s="183"/>
      <c r="I722" s="183"/>
      <c r="J722" s="183"/>
      <c r="K722" s="183"/>
      <c r="L722" s="183"/>
      <c r="M722" s="186"/>
      <c r="N722" s="182"/>
      <c r="O722" s="184"/>
      <c r="P722" s="178"/>
      <c r="Q722" s="118">
        <f t="shared" si="221"/>
        <v>0</v>
      </c>
      <c r="R722" s="3"/>
      <c r="S722" s="3"/>
      <c r="T722" s="4"/>
      <c r="U722" s="4"/>
      <c r="V722" s="99">
        <f t="shared" si="222"/>
        <v>0</v>
      </c>
      <c r="W722" s="161"/>
      <c r="X722" s="138"/>
      <c r="AH722" s="158" t="str">
        <f t="array" ref="AH722">IF(OR(AH$1=0, $A722=""),"",SQRT((_xlfn.XLOOKUP(AH$1,$Z$2:$Z$16,$AA$2:$AA$16)-$T722)^2+(_xlfn.XLOOKUP(AH$1,$Z$2:$Z$16,$AB$2:$AB$16)-$U722)^2+(_xlfn.XLOOKUP(AH$1,$Z$2:$Z$16,$AC$2:$AC$16-$V722)^2)))</f>
        <v/>
      </c>
      <c r="AI722" s="140" t="str">
        <f t="array" ref="AI722">IF(OR(AI$1=0, $A722=""),"",SQRT((_xlfn.XLOOKUP(AI$1,$Z$2:$Z$16,$AA$2:$AA$16)-$T722)^2+(_xlfn.XLOOKUP(AI$1,$Z$2:$Z$16,$AB$2:$AB$16)-$U722)^2+(_xlfn.XLOOKUP(AI$1,$Z$2:$Z$16,$AC$2:$AC$16-$V722)^2)))</f>
        <v/>
      </c>
      <c r="AJ722" s="140" t="str">
        <f t="array" ref="AJ722">IF(OR(AJ$1=0, $A722=""),"",SQRT((_xlfn.XLOOKUP(AJ$1,$Z$2:$Z$16,$AA$2:$AA$16)-$T722)^2+(_xlfn.XLOOKUP(AJ$1,$Z$2:$Z$16,$AB$2:$AB$16)-$U722)^2+(_xlfn.XLOOKUP(AJ$1,$Z$2:$Z$16,$AC$2:$AC$16-$V722)^2)))</f>
        <v/>
      </c>
      <c r="AK722" s="140" t="str">
        <f t="array" ref="AK722">IF(OR(AK$1=0, $A722=""),"",SQRT((_xlfn.XLOOKUP(AK$1,$Z$2:$Z$16,$AA$2:$AA$16)-$T722)^2+(_xlfn.XLOOKUP(AK$1,$Z$2:$Z$16,$AB$2:$AB$16)-$U722)^2+(_xlfn.XLOOKUP(AK$1,$Z$2:$Z$16,$AC$2:$AC$16-$V722)^2)))</f>
        <v/>
      </c>
      <c r="AL722" s="140" t="str">
        <f t="array" ref="AL722">IF(OR(AL$1=0, $A722=""),"",SQRT((_xlfn.XLOOKUP(AL$1,$Z$2:$Z$16,$AA$2:$AA$16)-$T722)^2+(_xlfn.XLOOKUP(AL$1,$Z$2:$Z$16,$AB$2:$AB$16)-$U722)^2+(_xlfn.XLOOKUP(AL$1,$Z$2:$Z$16,$AC$2:$AC$16-$V722)^2)))</f>
        <v/>
      </c>
      <c r="AM722" s="140" t="str">
        <f t="array" ref="AM722">IF(OR(AM$1=0, $A722=""),"",SQRT((_xlfn.XLOOKUP(AM$1,$Z$2:$Z$16,$AA$2:$AA$16)-$T722)^2+(_xlfn.XLOOKUP(AM$1,$Z$2:$Z$16,$AB$2:$AB$16)-$U722)^2+(_xlfn.XLOOKUP(AM$1,$Z$2:$Z$16,$AC$2:$AC$16-$V722)^2)))</f>
        <v/>
      </c>
      <c r="AN722" s="140" t="str">
        <f t="array" ref="AN722">IF(OR(AN$1=0, $A722=""),"",SQRT((_xlfn.XLOOKUP(AN$1,$Z$2:$Z$16,$AA$2:$AA$16)-$T722)^2+(_xlfn.XLOOKUP(AN$1,$Z$2:$Z$16,$AB$2:$AB$16)-$U722)^2+(_xlfn.XLOOKUP(AN$1,$Z$2:$Z$16,$AC$2:$AC$16-$V722)^2)))</f>
        <v/>
      </c>
      <c r="AO722" s="140" t="str">
        <f t="array" ref="AO722">IF(OR(AO$1=0, $A722=""),"",SQRT((_xlfn.XLOOKUP(AO$1,$Z$2:$Z$16,$AA$2:$AA$16)-$T722)^2+(_xlfn.XLOOKUP(AO$1,$Z$2:$Z$16,$AB$2:$AB$16)-$U722)^2+(_xlfn.XLOOKUP(AO$1,$Z$2:$Z$16,$AC$2:$AC$16-$V722)^2)))</f>
        <v/>
      </c>
      <c r="AP722" s="141" t="str">
        <f t="array" ref="AP722">IF(OR(AP$1=0, $A722=""),"",SQRT((_xlfn.XLOOKUP(AP$1,$Z$2:$Z$16,$AA$2:$AA$16)-$T722)^2+(_xlfn.XLOOKUP(AP$1,$Z$2:$Z$16,$AB$2:$AB$16)-$U722)^2+(_xlfn.XLOOKUP(AP$1,$Z$2:$Z$16,$AC$2:$AC$16-$V722)^2)))</f>
        <v/>
      </c>
      <c r="AQ722" s="141" t="str">
        <f t="array" ref="AQ722">IF(OR(AQ$1=0, $A722=""),"",SQRT((_xlfn.XLOOKUP(AQ$1,$Z$2:$Z$16,$AA$2:$AA$16)-$T722)^2+(_xlfn.XLOOKUP(AQ$1,$Z$2:$Z$16,$AB$2:$AB$16)-$U722)^2+(_xlfn.XLOOKUP(AQ$1,$Z$2:$Z$16,$AC$2:$AC$16-$V722)^2)))</f>
        <v/>
      </c>
      <c r="AR722" s="141" t="str">
        <f t="array" ref="AR722">IF(OR(AR$1=0, $A722=""),"",SQRT((_xlfn.XLOOKUP(AR$1,$Z$2:$Z$16,$AA$2:$AA$16)-$T722)^2+(_xlfn.XLOOKUP(AR$1,$Z$2:$Z$16,$AB$2:$AB$16)-$U722)^2+(_xlfn.XLOOKUP(AR$1,$Z$2:$Z$16,$AC$2:$AC$16-$V722)^2)))</f>
        <v/>
      </c>
      <c r="AS722" s="141" t="str">
        <f t="array" ref="AS722">IF(OR(AS$1=0, $A722=""),"",SQRT((_xlfn.XLOOKUP(AS$1,$Z$2:$Z$16,$AA$2:$AA$16)-$T722)^2+(_xlfn.XLOOKUP(AS$1,$Z$2:$Z$16,$AB$2:$AB$16)-$U722)^2+(_xlfn.XLOOKUP(AS$1,$Z$2:$Z$16,$AC$2:$AC$16-$V722)^2)))</f>
        <v/>
      </c>
      <c r="AT722" s="141" t="str">
        <f t="array" ref="AT722">IF(OR(AT$1=0, $A722=""),"",SQRT((_xlfn.XLOOKUP(AT$1,$Z$2:$Z$16,$AA$2:$AA$16)-$T722)^2+(_xlfn.XLOOKUP(AT$1,$Z$2:$Z$16,$AB$2:$AB$16)-$U722)^2+(_xlfn.XLOOKUP(AT$1,$Z$2:$Z$16,$AC$2:$AC$16-$V722)^2)))</f>
        <v/>
      </c>
      <c r="AU722" s="141" t="str">
        <f t="array" ref="AU722">IF(OR(AU$1=0, $A722=""),"",SQRT((_xlfn.XLOOKUP(AU$1,$Z$2:$Z$16,$AA$2:$AA$16)-$T722)^2+(_xlfn.XLOOKUP(AU$1,$Z$2:$Z$16,$AB$2:$AB$16)-$U722)^2+(_xlfn.XLOOKUP(AU$1,$Z$2:$Z$16,$AC$2:$AC$16-$V722)^2)))</f>
        <v/>
      </c>
      <c r="AV722" s="142" t="str">
        <f t="array" ref="AV722">IF(OR(AV$1=0, $A722=""),"",SQRT((_xlfn.XLOOKUP(AV$1,$Z$2:$Z$16,$AA$2:$AA$16)-$T722)^2+(_xlfn.XLOOKUP(AV$1,$Z$2:$Z$16,$AB$2:$AB$16)-$U722)^2+(_xlfn.XLOOKUP(AV$1,$Z$2:$Z$16,$AC$2:$AC$16-$V722)^2)))</f>
        <v/>
      </c>
      <c r="AW722" s="124"/>
      <c r="AX722" s="124"/>
      <c r="AY722" s="125">
        <f t="shared" si="223"/>
        <v>0</v>
      </c>
      <c r="AZ722" s="143">
        <f t="shared" si="224"/>
        <v>0</v>
      </c>
      <c r="BA722" s="143">
        <f t="shared" si="225"/>
        <v>0</v>
      </c>
      <c r="BB722" s="143">
        <f t="shared" si="226"/>
        <v>0</v>
      </c>
      <c r="BC722" s="143">
        <f t="shared" si="227"/>
        <v>0</v>
      </c>
      <c r="BD722" s="143">
        <f t="shared" si="228"/>
        <v>0</v>
      </c>
      <c r="BE722" s="143">
        <f t="shared" si="229"/>
        <v>0</v>
      </c>
      <c r="BF722" s="143">
        <f t="shared" si="230"/>
        <v>0</v>
      </c>
      <c r="BG722" s="144">
        <f t="shared" si="231"/>
        <v>0</v>
      </c>
      <c r="BH722" s="144">
        <f t="shared" si="232"/>
        <v>0</v>
      </c>
      <c r="BI722" s="144">
        <f t="shared" si="233"/>
        <v>0</v>
      </c>
      <c r="BJ722" s="144">
        <f t="shared" si="234"/>
        <v>0</v>
      </c>
      <c r="BK722" s="144">
        <f t="shared" si="235"/>
        <v>0</v>
      </c>
      <c r="BL722" s="144">
        <f t="shared" si="236"/>
        <v>0</v>
      </c>
      <c r="BM722" s="145">
        <f t="shared" si="237"/>
        <v>0</v>
      </c>
      <c r="BN722" s="124"/>
      <c r="BO722" s="124"/>
      <c r="BP722" s="124"/>
      <c r="BQ722" s="124"/>
      <c r="BR722" s="124"/>
      <c r="BS722" s="124"/>
      <c r="BT722" s="124"/>
      <c r="BU722" s="124"/>
      <c r="BV722" s="130"/>
      <c r="BW722" s="130"/>
      <c r="BX722" s="130"/>
      <c r="BY722" s="130"/>
      <c r="BZ722" s="130"/>
      <c r="CA722" s="130"/>
      <c r="CB722" s="130"/>
      <c r="CC722" s="130"/>
      <c r="CD722" s="130"/>
      <c r="CE722" s="130"/>
      <c r="CF722" s="130"/>
      <c r="CG722" s="130"/>
      <c r="CH722" s="130"/>
      <c r="CI722" s="130"/>
      <c r="CJ722" s="130"/>
      <c r="CL722" s="124"/>
      <c r="CM722" s="130" t="s">
        <v>32</v>
      </c>
      <c r="CN722" s="130"/>
      <c r="CO722" s="130"/>
      <c r="CP722" s="130"/>
      <c r="CQ722" s="130"/>
      <c r="CR722" s="130"/>
      <c r="CS722" s="130"/>
      <c r="CT722" s="130"/>
      <c r="CU722" s="130"/>
      <c r="CV722" s="130"/>
      <c r="CW722" s="130"/>
      <c r="CX722" s="130"/>
      <c r="CY722" s="130"/>
      <c r="CZ722" s="130"/>
      <c r="DA722" s="130"/>
      <c r="DD722" s="159" cm="1">
        <f t="array" ref="DD722">_xlfn.IFS(DD$1= 0,"", NOT(ISBLANK(CM722)), 0, ISBLANK(CM722), $Q722-$S722+AY722-BV722)</f>
        <v>0</v>
      </c>
      <c r="DE722" s="160" cm="1">
        <f t="array" ref="DE722">_xlfn.IFS(DE$1= 0,"", NOT(ISBLANK(CN722)), 0, ISBLANK(CN722), $Q722-$S722+AZ722-BW722)</f>
        <v>0</v>
      </c>
      <c r="DF722" s="160" cm="1">
        <f t="array" ref="DF722">_xlfn.IFS(DF$1= 0,"", NOT(ISBLANK(CO722)), 0, ISBLANK(CO722), $Q722-$S722+BA722-BX722)</f>
        <v>0</v>
      </c>
      <c r="DG722" s="160" cm="1">
        <f t="array" ref="DG722">_xlfn.IFS(DG$1= 0,"", NOT(ISBLANK(CP722)), 0, ISBLANK(CP722), $Q722-$S722+BB722-BY722)</f>
        <v>0</v>
      </c>
      <c r="DH722" s="160" cm="1">
        <f t="array" ref="DH722">_xlfn.IFS(DH$1= 0,"", NOT(ISBLANK(CQ722)), 0, ISBLANK(CQ722), $Q722-$S722+BC722-BZ722)</f>
        <v>0</v>
      </c>
      <c r="DI722" s="160" cm="1">
        <f t="array" ref="DI722">_xlfn.IFS(DI$1= 0,"", NOT(ISBLANK(CR722)), 0, ISBLANK(CR722), $Q722-$S722+BD722-CA722)</f>
        <v>0</v>
      </c>
      <c r="DJ722" s="160" t="str" cm="1">
        <f t="array" ref="DJ722">_xlfn.IFS(DJ$1= 0,"", NOT(ISBLANK(CS722)), 0, ISBLANK(CS722), $Q722-$S722+BE722-CB722)</f>
        <v/>
      </c>
      <c r="DK722" s="160" t="str" cm="1">
        <f t="array" ref="DK722">_xlfn.IFS(DK$1= 0,"", NOT(ISBLANK(CT722)), 0, ISBLANK(CT722), $Q722-$S722+BF722-CC722)</f>
        <v/>
      </c>
      <c r="DL722" s="162" t="str" cm="1">
        <f t="array" ref="DL722">_xlfn.IFS(DL$1= 0,"", NOT(ISBLANK(CU722)), 0, ISBLANK(CU722), $Q722-$S722+BG722-CD722)</f>
        <v/>
      </c>
      <c r="DM722" s="162" t="str" cm="1">
        <f t="array" ref="DM722">_xlfn.IFS(DM$1= 0,"", NOT(ISBLANK(CV722)), 0, ISBLANK(CV722), $Q722-$S722+BH722-CE722)</f>
        <v/>
      </c>
      <c r="DN722" s="162" t="str" cm="1">
        <f t="array" ref="DN722">_xlfn.IFS(DN$1= 0,"", NOT(ISBLANK(CW722)), 0, ISBLANK(CW722), $Q722-$S722+BI722-CF722)</f>
        <v/>
      </c>
      <c r="DO722" s="162" t="str" cm="1">
        <f t="array" ref="DO722">_xlfn.IFS(DO$1= 0,"", NOT(ISBLANK(CX722)), 0, ISBLANK(CX722), $Q722-$S722+BJ722-CG722)</f>
        <v/>
      </c>
      <c r="DP722" s="162" t="str" cm="1">
        <f t="array" ref="DP722">_xlfn.IFS(DP$1= 0,"", NOT(ISBLANK(CY722)), 0, ISBLANK(CY722), $Q722-$S722+BK722-CH722)</f>
        <v/>
      </c>
      <c r="DQ722" s="162" t="str" cm="1">
        <f t="array" ref="DQ722">_xlfn.IFS(DQ$1= 0,"", NOT(ISBLANK(CZ722)), 0, ISBLANK(CZ722), $Q722-$S722+BL722-CI722)</f>
        <v/>
      </c>
      <c r="DR722" s="163" t="str" cm="1">
        <f t="array" ref="DR722">_xlfn.IFS(DR$1= 0,"", NOT(ISBLANK(DA722)), 0, ISBLANK(DA722), $Q722-$S722+BM722-CJ722)</f>
        <v/>
      </c>
    </row>
    <row r="723" spans="1:122" ht="16.5" x14ac:dyDescent="0.3">
      <c r="A723" s="135"/>
      <c r="B723" s="136"/>
      <c r="C723" s="136"/>
      <c r="D723" s="137"/>
      <c r="E723" s="176"/>
      <c r="F723" s="182"/>
      <c r="G723" s="183"/>
      <c r="H723" s="183"/>
      <c r="I723" s="183"/>
      <c r="J723" s="183"/>
      <c r="K723" s="183"/>
      <c r="L723" s="183"/>
      <c r="M723" s="186"/>
      <c r="N723" s="182"/>
      <c r="O723" s="184"/>
      <c r="P723" s="178"/>
      <c r="Q723" s="118">
        <f t="shared" si="221"/>
        <v>0</v>
      </c>
      <c r="R723" s="3"/>
      <c r="S723" s="3"/>
      <c r="T723" s="4"/>
      <c r="U723" s="4"/>
      <c r="V723" s="99">
        <f t="shared" si="222"/>
        <v>0</v>
      </c>
      <c r="W723" s="161"/>
      <c r="X723" s="138"/>
      <c r="AH723" s="158" t="str">
        <f t="array" ref="AH723">IF(OR(AH$1=0, $A723=""),"",SQRT((_xlfn.XLOOKUP(AH$1,$Z$2:$Z$16,$AA$2:$AA$16)-$T723)^2+(_xlfn.XLOOKUP(AH$1,$Z$2:$Z$16,$AB$2:$AB$16)-$U723)^2+(_xlfn.XLOOKUP(AH$1,$Z$2:$Z$16,$AC$2:$AC$16-$V723)^2)))</f>
        <v/>
      </c>
      <c r="AI723" s="140" t="str">
        <f t="array" ref="AI723">IF(OR(AI$1=0, $A723=""),"",SQRT((_xlfn.XLOOKUP(AI$1,$Z$2:$Z$16,$AA$2:$AA$16)-$T723)^2+(_xlfn.XLOOKUP(AI$1,$Z$2:$Z$16,$AB$2:$AB$16)-$U723)^2+(_xlfn.XLOOKUP(AI$1,$Z$2:$Z$16,$AC$2:$AC$16-$V723)^2)))</f>
        <v/>
      </c>
      <c r="AJ723" s="140" t="str">
        <f t="array" ref="AJ723">IF(OR(AJ$1=0, $A723=""),"",SQRT((_xlfn.XLOOKUP(AJ$1,$Z$2:$Z$16,$AA$2:$AA$16)-$T723)^2+(_xlfn.XLOOKUP(AJ$1,$Z$2:$Z$16,$AB$2:$AB$16)-$U723)^2+(_xlfn.XLOOKUP(AJ$1,$Z$2:$Z$16,$AC$2:$AC$16-$V723)^2)))</f>
        <v/>
      </c>
      <c r="AK723" s="140" t="str">
        <f t="array" ref="AK723">IF(OR(AK$1=0, $A723=""),"",SQRT((_xlfn.XLOOKUP(AK$1,$Z$2:$Z$16,$AA$2:$AA$16)-$T723)^2+(_xlfn.XLOOKUP(AK$1,$Z$2:$Z$16,$AB$2:$AB$16)-$U723)^2+(_xlfn.XLOOKUP(AK$1,$Z$2:$Z$16,$AC$2:$AC$16-$V723)^2)))</f>
        <v/>
      </c>
      <c r="AL723" s="140" t="str">
        <f t="array" ref="AL723">IF(OR(AL$1=0, $A723=""),"",SQRT((_xlfn.XLOOKUP(AL$1,$Z$2:$Z$16,$AA$2:$AA$16)-$T723)^2+(_xlfn.XLOOKUP(AL$1,$Z$2:$Z$16,$AB$2:$AB$16)-$U723)^2+(_xlfn.XLOOKUP(AL$1,$Z$2:$Z$16,$AC$2:$AC$16-$V723)^2)))</f>
        <v/>
      </c>
      <c r="AM723" s="140" t="str">
        <f t="array" ref="AM723">IF(OR(AM$1=0, $A723=""),"",SQRT((_xlfn.XLOOKUP(AM$1,$Z$2:$Z$16,$AA$2:$AA$16)-$T723)^2+(_xlfn.XLOOKUP(AM$1,$Z$2:$Z$16,$AB$2:$AB$16)-$U723)^2+(_xlfn.XLOOKUP(AM$1,$Z$2:$Z$16,$AC$2:$AC$16-$V723)^2)))</f>
        <v/>
      </c>
      <c r="AN723" s="140" t="str">
        <f t="array" ref="AN723">IF(OR(AN$1=0, $A723=""),"",SQRT((_xlfn.XLOOKUP(AN$1,$Z$2:$Z$16,$AA$2:$AA$16)-$T723)^2+(_xlfn.XLOOKUP(AN$1,$Z$2:$Z$16,$AB$2:$AB$16)-$U723)^2+(_xlfn.XLOOKUP(AN$1,$Z$2:$Z$16,$AC$2:$AC$16-$V723)^2)))</f>
        <v/>
      </c>
      <c r="AO723" s="140" t="str">
        <f t="array" ref="AO723">IF(OR(AO$1=0, $A723=""),"",SQRT((_xlfn.XLOOKUP(AO$1,$Z$2:$Z$16,$AA$2:$AA$16)-$T723)^2+(_xlfn.XLOOKUP(AO$1,$Z$2:$Z$16,$AB$2:$AB$16)-$U723)^2+(_xlfn.XLOOKUP(AO$1,$Z$2:$Z$16,$AC$2:$AC$16-$V723)^2)))</f>
        <v/>
      </c>
      <c r="AP723" s="141" t="str">
        <f t="array" ref="AP723">IF(OR(AP$1=0, $A723=""),"",SQRT((_xlfn.XLOOKUP(AP$1,$Z$2:$Z$16,$AA$2:$AA$16)-$T723)^2+(_xlfn.XLOOKUP(AP$1,$Z$2:$Z$16,$AB$2:$AB$16)-$U723)^2+(_xlfn.XLOOKUP(AP$1,$Z$2:$Z$16,$AC$2:$AC$16-$V723)^2)))</f>
        <v/>
      </c>
      <c r="AQ723" s="141" t="str">
        <f t="array" ref="AQ723">IF(OR(AQ$1=0, $A723=""),"",SQRT((_xlfn.XLOOKUP(AQ$1,$Z$2:$Z$16,$AA$2:$AA$16)-$T723)^2+(_xlfn.XLOOKUP(AQ$1,$Z$2:$Z$16,$AB$2:$AB$16)-$U723)^2+(_xlfn.XLOOKUP(AQ$1,$Z$2:$Z$16,$AC$2:$AC$16-$V723)^2)))</f>
        <v/>
      </c>
      <c r="AR723" s="141" t="str">
        <f t="array" ref="AR723">IF(OR(AR$1=0, $A723=""),"",SQRT((_xlfn.XLOOKUP(AR$1,$Z$2:$Z$16,$AA$2:$AA$16)-$T723)^2+(_xlfn.XLOOKUP(AR$1,$Z$2:$Z$16,$AB$2:$AB$16)-$U723)^2+(_xlfn.XLOOKUP(AR$1,$Z$2:$Z$16,$AC$2:$AC$16-$V723)^2)))</f>
        <v/>
      </c>
      <c r="AS723" s="141" t="str">
        <f t="array" ref="AS723">IF(OR(AS$1=0, $A723=""),"",SQRT((_xlfn.XLOOKUP(AS$1,$Z$2:$Z$16,$AA$2:$AA$16)-$T723)^2+(_xlfn.XLOOKUP(AS$1,$Z$2:$Z$16,$AB$2:$AB$16)-$U723)^2+(_xlfn.XLOOKUP(AS$1,$Z$2:$Z$16,$AC$2:$AC$16-$V723)^2)))</f>
        <v/>
      </c>
      <c r="AT723" s="141" t="str">
        <f t="array" ref="AT723">IF(OR(AT$1=0, $A723=""),"",SQRT((_xlfn.XLOOKUP(AT$1,$Z$2:$Z$16,$AA$2:$AA$16)-$T723)^2+(_xlfn.XLOOKUP(AT$1,$Z$2:$Z$16,$AB$2:$AB$16)-$U723)^2+(_xlfn.XLOOKUP(AT$1,$Z$2:$Z$16,$AC$2:$AC$16-$V723)^2)))</f>
        <v/>
      </c>
      <c r="AU723" s="141" t="str">
        <f t="array" ref="AU723">IF(OR(AU$1=0, $A723=""),"",SQRT((_xlfn.XLOOKUP(AU$1,$Z$2:$Z$16,$AA$2:$AA$16)-$T723)^2+(_xlfn.XLOOKUP(AU$1,$Z$2:$Z$16,$AB$2:$AB$16)-$U723)^2+(_xlfn.XLOOKUP(AU$1,$Z$2:$Z$16,$AC$2:$AC$16-$V723)^2)))</f>
        <v/>
      </c>
      <c r="AV723" s="142" t="str">
        <f t="array" ref="AV723">IF(OR(AV$1=0, $A723=""),"",SQRT((_xlfn.XLOOKUP(AV$1,$Z$2:$Z$16,$AA$2:$AA$16)-$T723)^2+(_xlfn.XLOOKUP(AV$1,$Z$2:$Z$16,$AB$2:$AB$16)-$U723)^2+(_xlfn.XLOOKUP(AV$1,$Z$2:$Z$16,$AC$2:$AC$16-$V723)^2)))</f>
        <v/>
      </c>
      <c r="AW723" s="124"/>
      <c r="AX723" s="124"/>
      <c r="AY723" s="125">
        <f t="shared" si="223"/>
        <v>0</v>
      </c>
      <c r="AZ723" s="143">
        <f t="shared" si="224"/>
        <v>0</v>
      </c>
      <c r="BA723" s="143">
        <f t="shared" si="225"/>
        <v>0</v>
      </c>
      <c r="BB723" s="143">
        <f t="shared" si="226"/>
        <v>0</v>
      </c>
      <c r="BC723" s="143">
        <f t="shared" si="227"/>
        <v>0</v>
      </c>
      <c r="BD723" s="143">
        <f t="shared" si="228"/>
        <v>0</v>
      </c>
      <c r="BE723" s="143">
        <f t="shared" si="229"/>
        <v>0</v>
      </c>
      <c r="BF723" s="143">
        <f t="shared" si="230"/>
        <v>0</v>
      </c>
      <c r="BG723" s="144">
        <f t="shared" si="231"/>
        <v>0</v>
      </c>
      <c r="BH723" s="144">
        <f t="shared" si="232"/>
        <v>0</v>
      </c>
      <c r="BI723" s="144">
        <f t="shared" si="233"/>
        <v>0</v>
      </c>
      <c r="BJ723" s="144">
        <f t="shared" si="234"/>
        <v>0</v>
      </c>
      <c r="BK723" s="144">
        <f t="shared" si="235"/>
        <v>0</v>
      </c>
      <c r="BL723" s="144">
        <f t="shared" si="236"/>
        <v>0</v>
      </c>
      <c r="BM723" s="145">
        <f t="shared" si="237"/>
        <v>0</v>
      </c>
      <c r="BN723" s="124"/>
      <c r="BO723" s="124"/>
      <c r="BP723" s="124"/>
      <c r="BQ723" s="124"/>
      <c r="BR723" s="124"/>
      <c r="BS723" s="124"/>
      <c r="BT723" s="124"/>
      <c r="BU723" s="124"/>
      <c r="BV723" s="130"/>
      <c r="BW723" s="130"/>
      <c r="BX723" s="130"/>
      <c r="BY723" s="130"/>
      <c r="BZ723" s="130"/>
      <c r="CA723" s="130"/>
      <c r="CB723" s="130"/>
      <c r="CC723" s="130"/>
      <c r="CD723" s="130"/>
      <c r="CE723" s="130"/>
      <c r="CF723" s="130"/>
      <c r="CG723" s="130"/>
      <c r="CH723" s="130"/>
      <c r="CI723" s="130"/>
      <c r="CJ723" s="130"/>
      <c r="CL723" s="124"/>
      <c r="CM723" s="130" t="s">
        <v>32</v>
      </c>
      <c r="CN723" s="130"/>
      <c r="CO723" s="130"/>
      <c r="CP723" s="130"/>
      <c r="CQ723" s="130"/>
      <c r="CR723" s="130"/>
      <c r="CS723" s="130"/>
      <c r="CT723" s="130"/>
      <c r="CU723" s="130"/>
      <c r="CV723" s="130"/>
      <c r="CW723" s="130"/>
      <c r="CX723" s="130"/>
      <c r="CY723" s="130"/>
      <c r="CZ723" s="130"/>
      <c r="DA723" s="130"/>
      <c r="DD723" s="159" cm="1">
        <f t="array" ref="DD723">_xlfn.IFS(DD$1= 0,"", NOT(ISBLANK(CM723)), 0, ISBLANK(CM723), $Q723-$S723+AY723-BV723)</f>
        <v>0</v>
      </c>
      <c r="DE723" s="160" cm="1">
        <f t="array" ref="DE723">_xlfn.IFS(DE$1= 0,"", NOT(ISBLANK(CN723)), 0, ISBLANK(CN723), $Q723-$S723+AZ723-BW723)</f>
        <v>0</v>
      </c>
      <c r="DF723" s="160" cm="1">
        <f t="array" ref="DF723">_xlfn.IFS(DF$1= 0,"", NOT(ISBLANK(CO723)), 0, ISBLANK(CO723), $Q723-$S723+BA723-BX723)</f>
        <v>0</v>
      </c>
      <c r="DG723" s="160" cm="1">
        <f t="array" ref="DG723">_xlfn.IFS(DG$1= 0,"", NOT(ISBLANK(CP723)), 0, ISBLANK(CP723), $Q723-$S723+BB723-BY723)</f>
        <v>0</v>
      </c>
      <c r="DH723" s="160" cm="1">
        <f t="array" ref="DH723">_xlfn.IFS(DH$1= 0,"", NOT(ISBLANK(CQ723)), 0, ISBLANK(CQ723), $Q723-$S723+BC723-BZ723)</f>
        <v>0</v>
      </c>
      <c r="DI723" s="160" cm="1">
        <f t="array" ref="DI723">_xlfn.IFS(DI$1= 0,"", NOT(ISBLANK(CR723)), 0, ISBLANK(CR723), $Q723-$S723+BD723-CA723)</f>
        <v>0</v>
      </c>
      <c r="DJ723" s="160" t="str" cm="1">
        <f t="array" ref="DJ723">_xlfn.IFS(DJ$1= 0,"", NOT(ISBLANK(CS723)), 0, ISBLANK(CS723), $Q723-$S723+BE723-CB723)</f>
        <v/>
      </c>
      <c r="DK723" s="160" t="str" cm="1">
        <f t="array" ref="DK723">_xlfn.IFS(DK$1= 0,"", NOT(ISBLANK(CT723)), 0, ISBLANK(CT723), $Q723-$S723+BF723-CC723)</f>
        <v/>
      </c>
      <c r="DL723" s="162" t="str" cm="1">
        <f t="array" ref="DL723">_xlfn.IFS(DL$1= 0,"", NOT(ISBLANK(CU723)), 0, ISBLANK(CU723), $Q723-$S723+BG723-CD723)</f>
        <v/>
      </c>
      <c r="DM723" s="162" t="str" cm="1">
        <f t="array" ref="DM723">_xlfn.IFS(DM$1= 0,"", NOT(ISBLANK(CV723)), 0, ISBLANK(CV723), $Q723-$S723+BH723-CE723)</f>
        <v/>
      </c>
      <c r="DN723" s="162" t="str" cm="1">
        <f t="array" ref="DN723">_xlfn.IFS(DN$1= 0,"", NOT(ISBLANK(CW723)), 0, ISBLANK(CW723), $Q723-$S723+BI723-CF723)</f>
        <v/>
      </c>
      <c r="DO723" s="162" t="str" cm="1">
        <f t="array" ref="DO723">_xlfn.IFS(DO$1= 0,"", NOT(ISBLANK(CX723)), 0, ISBLANK(CX723), $Q723-$S723+BJ723-CG723)</f>
        <v/>
      </c>
      <c r="DP723" s="162" t="str" cm="1">
        <f t="array" ref="DP723">_xlfn.IFS(DP$1= 0,"", NOT(ISBLANK(CY723)), 0, ISBLANK(CY723), $Q723-$S723+BK723-CH723)</f>
        <v/>
      </c>
      <c r="DQ723" s="162" t="str" cm="1">
        <f t="array" ref="DQ723">_xlfn.IFS(DQ$1= 0,"", NOT(ISBLANK(CZ723)), 0, ISBLANK(CZ723), $Q723-$S723+BL723-CI723)</f>
        <v/>
      </c>
      <c r="DR723" s="163" t="str" cm="1">
        <f t="array" ref="DR723">_xlfn.IFS(DR$1= 0,"", NOT(ISBLANK(DA723)), 0, ISBLANK(DA723), $Q723-$S723+BM723-CJ723)</f>
        <v/>
      </c>
    </row>
    <row r="724" spans="1:122" ht="16.5" x14ac:dyDescent="0.3">
      <c r="A724" s="135"/>
      <c r="B724" s="136"/>
      <c r="C724" s="136"/>
      <c r="D724" s="137"/>
      <c r="E724" s="176"/>
      <c r="F724" s="182"/>
      <c r="G724" s="183"/>
      <c r="H724" s="183"/>
      <c r="I724" s="183"/>
      <c r="J724" s="183"/>
      <c r="K724" s="183"/>
      <c r="L724" s="183"/>
      <c r="M724" s="186"/>
      <c r="N724" s="182"/>
      <c r="O724" s="184"/>
      <c r="P724" s="178"/>
      <c r="Q724" s="118">
        <f t="shared" si="221"/>
        <v>0</v>
      </c>
      <c r="R724" s="3"/>
      <c r="S724" s="3"/>
      <c r="T724" s="4"/>
      <c r="U724" s="4"/>
      <c r="V724" s="99">
        <f t="shared" si="222"/>
        <v>0</v>
      </c>
      <c r="W724" s="161"/>
      <c r="X724" s="138"/>
      <c r="AH724" s="158" t="str">
        <f t="array" ref="AH724">IF(OR(AH$1=0, $A724=""),"",SQRT((_xlfn.XLOOKUP(AH$1,$Z$2:$Z$16,$AA$2:$AA$16)-$T724)^2+(_xlfn.XLOOKUP(AH$1,$Z$2:$Z$16,$AB$2:$AB$16)-$U724)^2+(_xlfn.XLOOKUP(AH$1,$Z$2:$Z$16,$AC$2:$AC$16-$V724)^2)))</f>
        <v/>
      </c>
      <c r="AI724" s="140" t="str">
        <f t="array" ref="AI724">IF(OR(AI$1=0, $A724=""),"",SQRT((_xlfn.XLOOKUP(AI$1,$Z$2:$Z$16,$AA$2:$AA$16)-$T724)^2+(_xlfn.XLOOKUP(AI$1,$Z$2:$Z$16,$AB$2:$AB$16)-$U724)^2+(_xlfn.XLOOKUP(AI$1,$Z$2:$Z$16,$AC$2:$AC$16-$V724)^2)))</f>
        <v/>
      </c>
      <c r="AJ724" s="140" t="str">
        <f t="array" ref="AJ724">IF(OR(AJ$1=0, $A724=""),"",SQRT((_xlfn.XLOOKUP(AJ$1,$Z$2:$Z$16,$AA$2:$AA$16)-$T724)^2+(_xlfn.XLOOKUP(AJ$1,$Z$2:$Z$16,$AB$2:$AB$16)-$U724)^2+(_xlfn.XLOOKUP(AJ$1,$Z$2:$Z$16,$AC$2:$AC$16-$V724)^2)))</f>
        <v/>
      </c>
      <c r="AK724" s="140" t="str">
        <f t="array" ref="AK724">IF(OR(AK$1=0, $A724=""),"",SQRT((_xlfn.XLOOKUP(AK$1,$Z$2:$Z$16,$AA$2:$AA$16)-$T724)^2+(_xlfn.XLOOKUP(AK$1,$Z$2:$Z$16,$AB$2:$AB$16)-$U724)^2+(_xlfn.XLOOKUP(AK$1,$Z$2:$Z$16,$AC$2:$AC$16-$V724)^2)))</f>
        <v/>
      </c>
      <c r="AL724" s="140" t="str">
        <f t="array" ref="AL724">IF(OR(AL$1=0, $A724=""),"",SQRT((_xlfn.XLOOKUP(AL$1,$Z$2:$Z$16,$AA$2:$AA$16)-$T724)^2+(_xlfn.XLOOKUP(AL$1,$Z$2:$Z$16,$AB$2:$AB$16)-$U724)^2+(_xlfn.XLOOKUP(AL$1,$Z$2:$Z$16,$AC$2:$AC$16-$V724)^2)))</f>
        <v/>
      </c>
      <c r="AM724" s="140" t="str">
        <f t="array" ref="AM724">IF(OR(AM$1=0, $A724=""),"",SQRT((_xlfn.XLOOKUP(AM$1,$Z$2:$Z$16,$AA$2:$AA$16)-$T724)^2+(_xlfn.XLOOKUP(AM$1,$Z$2:$Z$16,$AB$2:$AB$16)-$U724)^2+(_xlfn.XLOOKUP(AM$1,$Z$2:$Z$16,$AC$2:$AC$16-$V724)^2)))</f>
        <v/>
      </c>
      <c r="AN724" s="140" t="str">
        <f t="array" ref="AN724">IF(OR(AN$1=0, $A724=""),"",SQRT((_xlfn.XLOOKUP(AN$1,$Z$2:$Z$16,$AA$2:$AA$16)-$T724)^2+(_xlfn.XLOOKUP(AN$1,$Z$2:$Z$16,$AB$2:$AB$16)-$U724)^2+(_xlfn.XLOOKUP(AN$1,$Z$2:$Z$16,$AC$2:$AC$16-$V724)^2)))</f>
        <v/>
      </c>
      <c r="AO724" s="140" t="str">
        <f t="array" ref="AO724">IF(OR(AO$1=0, $A724=""),"",SQRT((_xlfn.XLOOKUP(AO$1,$Z$2:$Z$16,$AA$2:$AA$16)-$T724)^2+(_xlfn.XLOOKUP(AO$1,$Z$2:$Z$16,$AB$2:$AB$16)-$U724)^2+(_xlfn.XLOOKUP(AO$1,$Z$2:$Z$16,$AC$2:$AC$16-$V724)^2)))</f>
        <v/>
      </c>
      <c r="AP724" s="141" t="str">
        <f t="array" ref="AP724">IF(OR(AP$1=0, $A724=""),"",SQRT((_xlfn.XLOOKUP(AP$1,$Z$2:$Z$16,$AA$2:$AA$16)-$T724)^2+(_xlfn.XLOOKUP(AP$1,$Z$2:$Z$16,$AB$2:$AB$16)-$U724)^2+(_xlfn.XLOOKUP(AP$1,$Z$2:$Z$16,$AC$2:$AC$16-$V724)^2)))</f>
        <v/>
      </c>
      <c r="AQ724" s="141" t="str">
        <f t="array" ref="AQ724">IF(OR(AQ$1=0, $A724=""),"",SQRT((_xlfn.XLOOKUP(AQ$1,$Z$2:$Z$16,$AA$2:$AA$16)-$T724)^2+(_xlfn.XLOOKUP(AQ$1,$Z$2:$Z$16,$AB$2:$AB$16)-$U724)^2+(_xlfn.XLOOKUP(AQ$1,$Z$2:$Z$16,$AC$2:$AC$16-$V724)^2)))</f>
        <v/>
      </c>
      <c r="AR724" s="141" t="str">
        <f t="array" ref="AR724">IF(OR(AR$1=0, $A724=""),"",SQRT((_xlfn.XLOOKUP(AR$1,$Z$2:$Z$16,$AA$2:$AA$16)-$T724)^2+(_xlfn.XLOOKUP(AR$1,$Z$2:$Z$16,$AB$2:$AB$16)-$U724)^2+(_xlfn.XLOOKUP(AR$1,$Z$2:$Z$16,$AC$2:$AC$16-$V724)^2)))</f>
        <v/>
      </c>
      <c r="AS724" s="141" t="str">
        <f t="array" ref="AS724">IF(OR(AS$1=0, $A724=""),"",SQRT((_xlfn.XLOOKUP(AS$1,$Z$2:$Z$16,$AA$2:$AA$16)-$T724)^2+(_xlfn.XLOOKUP(AS$1,$Z$2:$Z$16,$AB$2:$AB$16)-$U724)^2+(_xlfn.XLOOKUP(AS$1,$Z$2:$Z$16,$AC$2:$AC$16-$V724)^2)))</f>
        <v/>
      </c>
      <c r="AT724" s="141" t="str">
        <f t="array" ref="AT724">IF(OR(AT$1=0, $A724=""),"",SQRT((_xlfn.XLOOKUP(AT$1,$Z$2:$Z$16,$AA$2:$AA$16)-$T724)^2+(_xlfn.XLOOKUP(AT$1,$Z$2:$Z$16,$AB$2:$AB$16)-$U724)^2+(_xlfn.XLOOKUP(AT$1,$Z$2:$Z$16,$AC$2:$AC$16-$V724)^2)))</f>
        <v/>
      </c>
      <c r="AU724" s="141" t="str">
        <f t="array" ref="AU724">IF(OR(AU$1=0, $A724=""),"",SQRT((_xlfn.XLOOKUP(AU$1,$Z$2:$Z$16,$AA$2:$AA$16)-$T724)^2+(_xlfn.XLOOKUP(AU$1,$Z$2:$Z$16,$AB$2:$AB$16)-$U724)^2+(_xlfn.XLOOKUP(AU$1,$Z$2:$Z$16,$AC$2:$AC$16-$V724)^2)))</f>
        <v/>
      </c>
      <c r="AV724" s="142" t="str">
        <f t="array" ref="AV724">IF(OR(AV$1=0, $A724=""),"",SQRT((_xlfn.XLOOKUP(AV$1,$Z$2:$Z$16,$AA$2:$AA$16)-$T724)^2+(_xlfn.XLOOKUP(AV$1,$Z$2:$Z$16,$AB$2:$AB$16)-$U724)^2+(_xlfn.XLOOKUP(AV$1,$Z$2:$Z$16,$AC$2:$AC$16-$V724)^2)))</f>
        <v/>
      </c>
      <c r="AW724" s="124"/>
      <c r="AX724" s="124"/>
      <c r="AY724" s="125">
        <f t="shared" si="223"/>
        <v>0</v>
      </c>
      <c r="AZ724" s="143">
        <f t="shared" si="224"/>
        <v>0</v>
      </c>
      <c r="BA724" s="143">
        <f t="shared" si="225"/>
        <v>0</v>
      </c>
      <c r="BB724" s="143">
        <f t="shared" si="226"/>
        <v>0</v>
      </c>
      <c r="BC724" s="143">
        <f t="shared" si="227"/>
        <v>0</v>
      </c>
      <c r="BD724" s="143">
        <f t="shared" si="228"/>
        <v>0</v>
      </c>
      <c r="BE724" s="143">
        <f t="shared" si="229"/>
        <v>0</v>
      </c>
      <c r="BF724" s="143">
        <f t="shared" si="230"/>
        <v>0</v>
      </c>
      <c r="BG724" s="144">
        <f t="shared" si="231"/>
        <v>0</v>
      </c>
      <c r="BH724" s="144">
        <f t="shared" si="232"/>
        <v>0</v>
      </c>
      <c r="BI724" s="144">
        <f t="shared" si="233"/>
        <v>0</v>
      </c>
      <c r="BJ724" s="144">
        <f t="shared" si="234"/>
        <v>0</v>
      </c>
      <c r="BK724" s="144">
        <f t="shared" si="235"/>
        <v>0</v>
      </c>
      <c r="BL724" s="144">
        <f t="shared" si="236"/>
        <v>0</v>
      </c>
      <c r="BM724" s="145">
        <f t="shared" si="237"/>
        <v>0</v>
      </c>
      <c r="BN724" s="124"/>
      <c r="BO724" s="124"/>
      <c r="BP724" s="124"/>
      <c r="BQ724" s="124"/>
      <c r="BR724" s="124"/>
      <c r="BS724" s="124"/>
      <c r="BT724" s="124"/>
      <c r="BU724" s="124"/>
      <c r="BV724" s="130"/>
      <c r="BW724" s="130"/>
      <c r="BX724" s="130"/>
      <c r="BY724" s="130"/>
      <c r="BZ724" s="130"/>
      <c r="CA724" s="130"/>
      <c r="CB724" s="130"/>
      <c r="CC724" s="130"/>
      <c r="CD724" s="130"/>
      <c r="CE724" s="130"/>
      <c r="CF724" s="130"/>
      <c r="CG724" s="130"/>
      <c r="CH724" s="130"/>
      <c r="CI724" s="130"/>
      <c r="CJ724" s="130"/>
      <c r="CL724" s="124"/>
      <c r="CM724" s="130" t="s">
        <v>32</v>
      </c>
      <c r="CN724" s="130"/>
      <c r="CO724" s="130"/>
      <c r="CP724" s="130"/>
      <c r="CQ724" s="130"/>
      <c r="CR724" s="130"/>
      <c r="CS724" s="130"/>
      <c r="CT724" s="130"/>
      <c r="CU724" s="130"/>
      <c r="CV724" s="130"/>
      <c r="CW724" s="130"/>
      <c r="CX724" s="130"/>
      <c r="CY724" s="130"/>
      <c r="CZ724" s="130"/>
      <c r="DA724" s="130"/>
      <c r="DD724" s="159" cm="1">
        <f t="array" ref="DD724">_xlfn.IFS(DD$1= 0,"", NOT(ISBLANK(CM724)), 0, ISBLANK(CM724), $Q724-$S724+AY724-BV724)</f>
        <v>0</v>
      </c>
      <c r="DE724" s="160" cm="1">
        <f t="array" ref="DE724">_xlfn.IFS(DE$1= 0,"", NOT(ISBLANK(CN724)), 0, ISBLANK(CN724), $Q724-$S724+AZ724-BW724)</f>
        <v>0</v>
      </c>
      <c r="DF724" s="160" cm="1">
        <f t="array" ref="DF724">_xlfn.IFS(DF$1= 0,"", NOT(ISBLANK(CO724)), 0, ISBLANK(CO724), $Q724-$S724+BA724-BX724)</f>
        <v>0</v>
      </c>
      <c r="DG724" s="160" cm="1">
        <f t="array" ref="DG724">_xlfn.IFS(DG$1= 0,"", NOT(ISBLANK(CP724)), 0, ISBLANK(CP724), $Q724-$S724+BB724-BY724)</f>
        <v>0</v>
      </c>
      <c r="DH724" s="160" cm="1">
        <f t="array" ref="DH724">_xlfn.IFS(DH$1= 0,"", NOT(ISBLANK(CQ724)), 0, ISBLANK(CQ724), $Q724-$S724+BC724-BZ724)</f>
        <v>0</v>
      </c>
      <c r="DI724" s="160" cm="1">
        <f t="array" ref="DI724">_xlfn.IFS(DI$1= 0,"", NOT(ISBLANK(CR724)), 0, ISBLANK(CR724), $Q724-$S724+BD724-CA724)</f>
        <v>0</v>
      </c>
      <c r="DJ724" s="160" t="str" cm="1">
        <f t="array" ref="DJ724">_xlfn.IFS(DJ$1= 0,"", NOT(ISBLANK(CS724)), 0, ISBLANK(CS724), $Q724-$S724+BE724-CB724)</f>
        <v/>
      </c>
      <c r="DK724" s="160" t="str" cm="1">
        <f t="array" ref="DK724">_xlfn.IFS(DK$1= 0,"", NOT(ISBLANK(CT724)), 0, ISBLANK(CT724), $Q724-$S724+BF724-CC724)</f>
        <v/>
      </c>
      <c r="DL724" s="162" t="str" cm="1">
        <f t="array" ref="DL724">_xlfn.IFS(DL$1= 0,"", NOT(ISBLANK(CU724)), 0, ISBLANK(CU724), $Q724-$S724+BG724-CD724)</f>
        <v/>
      </c>
      <c r="DM724" s="162" t="str" cm="1">
        <f t="array" ref="DM724">_xlfn.IFS(DM$1= 0,"", NOT(ISBLANK(CV724)), 0, ISBLANK(CV724), $Q724-$S724+BH724-CE724)</f>
        <v/>
      </c>
      <c r="DN724" s="162" t="str" cm="1">
        <f t="array" ref="DN724">_xlfn.IFS(DN$1= 0,"", NOT(ISBLANK(CW724)), 0, ISBLANK(CW724), $Q724-$S724+BI724-CF724)</f>
        <v/>
      </c>
      <c r="DO724" s="162" t="str" cm="1">
        <f t="array" ref="DO724">_xlfn.IFS(DO$1= 0,"", NOT(ISBLANK(CX724)), 0, ISBLANK(CX724), $Q724-$S724+BJ724-CG724)</f>
        <v/>
      </c>
      <c r="DP724" s="162" t="str" cm="1">
        <f t="array" ref="DP724">_xlfn.IFS(DP$1= 0,"", NOT(ISBLANK(CY724)), 0, ISBLANK(CY724), $Q724-$S724+BK724-CH724)</f>
        <v/>
      </c>
      <c r="DQ724" s="162" t="str" cm="1">
        <f t="array" ref="DQ724">_xlfn.IFS(DQ$1= 0,"", NOT(ISBLANK(CZ724)), 0, ISBLANK(CZ724), $Q724-$S724+BL724-CI724)</f>
        <v/>
      </c>
      <c r="DR724" s="163" t="str" cm="1">
        <f t="array" ref="DR724">_xlfn.IFS(DR$1= 0,"", NOT(ISBLANK(DA724)), 0, ISBLANK(DA724), $Q724-$S724+BM724-CJ724)</f>
        <v/>
      </c>
    </row>
    <row r="725" spans="1:122" ht="16.5" x14ac:dyDescent="0.3">
      <c r="A725" s="135"/>
      <c r="B725" s="136"/>
      <c r="C725" s="136"/>
      <c r="D725" s="137"/>
      <c r="E725" s="176"/>
      <c r="F725" s="182"/>
      <c r="G725" s="183"/>
      <c r="H725" s="183"/>
      <c r="I725" s="183"/>
      <c r="J725" s="183"/>
      <c r="K725" s="183"/>
      <c r="L725" s="183"/>
      <c r="M725" s="186"/>
      <c r="N725" s="182"/>
      <c r="O725" s="184"/>
      <c r="P725" s="178"/>
      <c r="Q725" s="118">
        <f t="shared" si="221"/>
        <v>0</v>
      </c>
      <c r="R725" s="3"/>
      <c r="S725" s="3"/>
      <c r="T725" s="4"/>
      <c r="U725" s="4"/>
      <c r="V725" s="99">
        <f t="shared" si="222"/>
        <v>0</v>
      </c>
      <c r="W725" s="161"/>
      <c r="X725" s="138"/>
      <c r="AH725" s="158" t="str">
        <f t="array" ref="AH725">IF(OR(AH$1=0, $A725=""),"",SQRT((_xlfn.XLOOKUP(AH$1,$Z$2:$Z$16,$AA$2:$AA$16)-$T725)^2+(_xlfn.XLOOKUP(AH$1,$Z$2:$Z$16,$AB$2:$AB$16)-$U725)^2+(_xlfn.XLOOKUP(AH$1,$Z$2:$Z$16,$AC$2:$AC$16-$V725)^2)))</f>
        <v/>
      </c>
      <c r="AI725" s="140" t="str">
        <f t="array" ref="AI725">IF(OR(AI$1=0, $A725=""),"",SQRT((_xlfn.XLOOKUP(AI$1,$Z$2:$Z$16,$AA$2:$AA$16)-$T725)^2+(_xlfn.XLOOKUP(AI$1,$Z$2:$Z$16,$AB$2:$AB$16)-$U725)^2+(_xlfn.XLOOKUP(AI$1,$Z$2:$Z$16,$AC$2:$AC$16-$V725)^2)))</f>
        <v/>
      </c>
      <c r="AJ725" s="140" t="str">
        <f t="array" ref="AJ725">IF(OR(AJ$1=0, $A725=""),"",SQRT((_xlfn.XLOOKUP(AJ$1,$Z$2:$Z$16,$AA$2:$AA$16)-$T725)^2+(_xlfn.XLOOKUP(AJ$1,$Z$2:$Z$16,$AB$2:$AB$16)-$U725)^2+(_xlfn.XLOOKUP(AJ$1,$Z$2:$Z$16,$AC$2:$AC$16-$V725)^2)))</f>
        <v/>
      </c>
      <c r="AK725" s="140" t="str">
        <f t="array" ref="AK725">IF(OR(AK$1=0, $A725=""),"",SQRT((_xlfn.XLOOKUP(AK$1,$Z$2:$Z$16,$AA$2:$AA$16)-$T725)^2+(_xlfn.XLOOKUP(AK$1,$Z$2:$Z$16,$AB$2:$AB$16)-$U725)^2+(_xlfn.XLOOKUP(AK$1,$Z$2:$Z$16,$AC$2:$AC$16-$V725)^2)))</f>
        <v/>
      </c>
      <c r="AL725" s="140" t="str">
        <f t="array" ref="AL725">IF(OR(AL$1=0, $A725=""),"",SQRT((_xlfn.XLOOKUP(AL$1,$Z$2:$Z$16,$AA$2:$AA$16)-$T725)^2+(_xlfn.XLOOKUP(AL$1,$Z$2:$Z$16,$AB$2:$AB$16)-$U725)^2+(_xlfn.XLOOKUP(AL$1,$Z$2:$Z$16,$AC$2:$AC$16-$V725)^2)))</f>
        <v/>
      </c>
      <c r="AM725" s="140" t="str">
        <f t="array" ref="AM725">IF(OR(AM$1=0, $A725=""),"",SQRT((_xlfn.XLOOKUP(AM$1,$Z$2:$Z$16,$AA$2:$AA$16)-$T725)^2+(_xlfn.XLOOKUP(AM$1,$Z$2:$Z$16,$AB$2:$AB$16)-$U725)^2+(_xlfn.XLOOKUP(AM$1,$Z$2:$Z$16,$AC$2:$AC$16-$V725)^2)))</f>
        <v/>
      </c>
      <c r="AN725" s="140" t="str">
        <f t="array" ref="AN725">IF(OR(AN$1=0, $A725=""),"",SQRT((_xlfn.XLOOKUP(AN$1,$Z$2:$Z$16,$AA$2:$AA$16)-$T725)^2+(_xlfn.XLOOKUP(AN$1,$Z$2:$Z$16,$AB$2:$AB$16)-$U725)^2+(_xlfn.XLOOKUP(AN$1,$Z$2:$Z$16,$AC$2:$AC$16-$V725)^2)))</f>
        <v/>
      </c>
      <c r="AO725" s="140" t="str">
        <f t="array" ref="AO725">IF(OR(AO$1=0, $A725=""),"",SQRT((_xlfn.XLOOKUP(AO$1,$Z$2:$Z$16,$AA$2:$AA$16)-$T725)^2+(_xlfn.XLOOKUP(AO$1,$Z$2:$Z$16,$AB$2:$AB$16)-$U725)^2+(_xlfn.XLOOKUP(AO$1,$Z$2:$Z$16,$AC$2:$AC$16-$V725)^2)))</f>
        <v/>
      </c>
      <c r="AP725" s="141" t="str">
        <f t="array" ref="AP725">IF(OR(AP$1=0, $A725=""),"",SQRT((_xlfn.XLOOKUP(AP$1,$Z$2:$Z$16,$AA$2:$AA$16)-$T725)^2+(_xlfn.XLOOKUP(AP$1,$Z$2:$Z$16,$AB$2:$AB$16)-$U725)^2+(_xlfn.XLOOKUP(AP$1,$Z$2:$Z$16,$AC$2:$AC$16-$V725)^2)))</f>
        <v/>
      </c>
      <c r="AQ725" s="141" t="str">
        <f t="array" ref="AQ725">IF(OR(AQ$1=0, $A725=""),"",SQRT((_xlfn.XLOOKUP(AQ$1,$Z$2:$Z$16,$AA$2:$AA$16)-$T725)^2+(_xlfn.XLOOKUP(AQ$1,$Z$2:$Z$16,$AB$2:$AB$16)-$U725)^2+(_xlfn.XLOOKUP(AQ$1,$Z$2:$Z$16,$AC$2:$AC$16-$V725)^2)))</f>
        <v/>
      </c>
      <c r="AR725" s="141" t="str">
        <f t="array" ref="AR725">IF(OR(AR$1=0, $A725=""),"",SQRT((_xlfn.XLOOKUP(AR$1,$Z$2:$Z$16,$AA$2:$AA$16)-$T725)^2+(_xlfn.XLOOKUP(AR$1,$Z$2:$Z$16,$AB$2:$AB$16)-$U725)^2+(_xlfn.XLOOKUP(AR$1,$Z$2:$Z$16,$AC$2:$AC$16-$V725)^2)))</f>
        <v/>
      </c>
      <c r="AS725" s="141" t="str">
        <f t="array" ref="AS725">IF(OR(AS$1=0, $A725=""),"",SQRT((_xlfn.XLOOKUP(AS$1,$Z$2:$Z$16,$AA$2:$AA$16)-$T725)^2+(_xlfn.XLOOKUP(AS$1,$Z$2:$Z$16,$AB$2:$AB$16)-$U725)^2+(_xlfn.XLOOKUP(AS$1,$Z$2:$Z$16,$AC$2:$AC$16-$V725)^2)))</f>
        <v/>
      </c>
      <c r="AT725" s="141" t="str">
        <f t="array" ref="AT725">IF(OR(AT$1=0, $A725=""),"",SQRT((_xlfn.XLOOKUP(AT$1,$Z$2:$Z$16,$AA$2:$AA$16)-$T725)^2+(_xlfn.XLOOKUP(AT$1,$Z$2:$Z$16,$AB$2:$AB$16)-$U725)^2+(_xlfn.XLOOKUP(AT$1,$Z$2:$Z$16,$AC$2:$AC$16-$V725)^2)))</f>
        <v/>
      </c>
      <c r="AU725" s="141" t="str">
        <f t="array" ref="AU725">IF(OR(AU$1=0, $A725=""),"",SQRT((_xlfn.XLOOKUP(AU$1,$Z$2:$Z$16,$AA$2:$AA$16)-$T725)^2+(_xlfn.XLOOKUP(AU$1,$Z$2:$Z$16,$AB$2:$AB$16)-$U725)^2+(_xlfn.XLOOKUP(AU$1,$Z$2:$Z$16,$AC$2:$AC$16-$V725)^2)))</f>
        <v/>
      </c>
      <c r="AV725" s="142" t="str">
        <f t="array" ref="AV725">IF(OR(AV$1=0, $A725=""),"",SQRT((_xlfn.XLOOKUP(AV$1,$Z$2:$Z$16,$AA$2:$AA$16)-$T725)^2+(_xlfn.XLOOKUP(AV$1,$Z$2:$Z$16,$AB$2:$AB$16)-$U725)^2+(_xlfn.XLOOKUP(AV$1,$Z$2:$Z$16,$AC$2:$AC$16-$V725)^2)))</f>
        <v/>
      </c>
      <c r="AW725" s="124"/>
      <c r="AX725" s="124"/>
      <c r="AY725" s="125">
        <f t="shared" si="223"/>
        <v>0</v>
      </c>
      <c r="AZ725" s="143">
        <f t="shared" si="224"/>
        <v>0</v>
      </c>
      <c r="BA725" s="143">
        <f t="shared" si="225"/>
        <v>0</v>
      </c>
      <c r="BB725" s="143">
        <f t="shared" si="226"/>
        <v>0</v>
      </c>
      <c r="BC725" s="143">
        <f t="shared" si="227"/>
        <v>0</v>
      </c>
      <c r="BD725" s="143">
        <f t="shared" si="228"/>
        <v>0</v>
      </c>
      <c r="BE725" s="143">
        <f t="shared" si="229"/>
        <v>0</v>
      </c>
      <c r="BF725" s="143">
        <f t="shared" si="230"/>
        <v>0</v>
      </c>
      <c r="BG725" s="144">
        <f t="shared" si="231"/>
        <v>0</v>
      </c>
      <c r="BH725" s="144">
        <f t="shared" si="232"/>
        <v>0</v>
      </c>
      <c r="BI725" s="144">
        <f t="shared" si="233"/>
        <v>0</v>
      </c>
      <c r="BJ725" s="144">
        <f t="shared" si="234"/>
        <v>0</v>
      </c>
      <c r="BK725" s="144">
        <f t="shared" si="235"/>
        <v>0</v>
      </c>
      <c r="BL725" s="144">
        <f t="shared" si="236"/>
        <v>0</v>
      </c>
      <c r="BM725" s="145">
        <f t="shared" si="237"/>
        <v>0</v>
      </c>
      <c r="BN725" s="124"/>
      <c r="BO725" s="124"/>
      <c r="BP725" s="124"/>
      <c r="BQ725" s="124"/>
      <c r="BR725" s="124"/>
      <c r="BS725" s="124"/>
      <c r="BT725" s="124"/>
      <c r="BU725" s="124"/>
      <c r="BV725" s="130"/>
      <c r="BW725" s="130"/>
      <c r="BX725" s="130"/>
      <c r="BY725" s="130"/>
      <c r="BZ725" s="130"/>
      <c r="CA725" s="130"/>
      <c r="CB725" s="130"/>
      <c r="CC725" s="130"/>
      <c r="CD725" s="130"/>
      <c r="CE725" s="130"/>
      <c r="CF725" s="130"/>
      <c r="CG725" s="130"/>
      <c r="CH725" s="130"/>
      <c r="CI725" s="130"/>
      <c r="CJ725" s="130"/>
      <c r="CL725" s="124"/>
      <c r="CM725" s="130" t="s">
        <v>32</v>
      </c>
      <c r="CN725" s="130"/>
      <c r="CO725" s="130"/>
      <c r="CP725" s="130"/>
      <c r="CQ725" s="130"/>
      <c r="CR725" s="130"/>
      <c r="CS725" s="130"/>
      <c r="CT725" s="130"/>
      <c r="CU725" s="130"/>
      <c r="CV725" s="130"/>
      <c r="CW725" s="130"/>
      <c r="CX725" s="130"/>
      <c r="CY725" s="130"/>
      <c r="CZ725" s="130"/>
      <c r="DA725" s="130"/>
      <c r="DD725" s="159" cm="1">
        <f t="array" ref="DD725">_xlfn.IFS(DD$1= 0,"", NOT(ISBLANK(CM725)), 0, ISBLANK(CM725), $Q725-$S725+AY725-BV725)</f>
        <v>0</v>
      </c>
      <c r="DE725" s="160" cm="1">
        <f t="array" ref="DE725">_xlfn.IFS(DE$1= 0,"", NOT(ISBLANK(CN725)), 0, ISBLANK(CN725), $Q725-$S725+AZ725-BW725)</f>
        <v>0</v>
      </c>
      <c r="DF725" s="160" cm="1">
        <f t="array" ref="DF725">_xlfn.IFS(DF$1= 0,"", NOT(ISBLANK(CO725)), 0, ISBLANK(CO725), $Q725-$S725+BA725-BX725)</f>
        <v>0</v>
      </c>
      <c r="DG725" s="160" cm="1">
        <f t="array" ref="DG725">_xlfn.IFS(DG$1= 0,"", NOT(ISBLANK(CP725)), 0, ISBLANK(CP725), $Q725-$S725+BB725-BY725)</f>
        <v>0</v>
      </c>
      <c r="DH725" s="160" cm="1">
        <f t="array" ref="DH725">_xlfn.IFS(DH$1= 0,"", NOT(ISBLANK(CQ725)), 0, ISBLANK(CQ725), $Q725-$S725+BC725-BZ725)</f>
        <v>0</v>
      </c>
      <c r="DI725" s="160" cm="1">
        <f t="array" ref="DI725">_xlfn.IFS(DI$1= 0,"", NOT(ISBLANK(CR725)), 0, ISBLANK(CR725), $Q725-$S725+BD725-CA725)</f>
        <v>0</v>
      </c>
      <c r="DJ725" s="160" t="str" cm="1">
        <f t="array" ref="DJ725">_xlfn.IFS(DJ$1= 0,"", NOT(ISBLANK(CS725)), 0, ISBLANK(CS725), $Q725-$S725+BE725-CB725)</f>
        <v/>
      </c>
      <c r="DK725" s="160" t="str" cm="1">
        <f t="array" ref="DK725">_xlfn.IFS(DK$1= 0,"", NOT(ISBLANK(CT725)), 0, ISBLANK(CT725), $Q725-$S725+BF725-CC725)</f>
        <v/>
      </c>
      <c r="DL725" s="162" t="str" cm="1">
        <f t="array" ref="DL725">_xlfn.IFS(DL$1= 0,"", NOT(ISBLANK(CU725)), 0, ISBLANK(CU725), $Q725-$S725+BG725-CD725)</f>
        <v/>
      </c>
      <c r="DM725" s="162" t="str" cm="1">
        <f t="array" ref="DM725">_xlfn.IFS(DM$1= 0,"", NOT(ISBLANK(CV725)), 0, ISBLANK(CV725), $Q725-$S725+BH725-CE725)</f>
        <v/>
      </c>
      <c r="DN725" s="162" t="str" cm="1">
        <f t="array" ref="DN725">_xlfn.IFS(DN$1= 0,"", NOT(ISBLANK(CW725)), 0, ISBLANK(CW725), $Q725-$S725+BI725-CF725)</f>
        <v/>
      </c>
      <c r="DO725" s="162" t="str" cm="1">
        <f t="array" ref="DO725">_xlfn.IFS(DO$1= 0,"", NOT(ISBLANK(CX725)), 0, ISBLANK(CX725), $Q725-$S725+BJ725-CG725)</f>
        <v/>
      </c>
      <c r="DP725" s="162" t="str" cm="1">
        <f t="array" ref="DP725">_xlfn.IFS(DP$1= 0,"", NOT(ISBLANK(CY725)), 0, ISBLANK(CY725), $Q725-$S725+BK725-CH725)</f>
        <v/>
      </c>
      <c r="DQ725" s="162" t="str" cm="1">
        <f t="array" ref="DQ725">_xlfn.IFS(DQ$1= 0,"", NOT(ISBLANK(CZ725)), 0, ISBLANK(CZ725), $Q725-$S725+BL725-CI725)</f>
        <v/>
      </c>
      <c r="DR725" s="163" t="str" cm="1">
        <f t="array" ref="DR725">_xlfn.IFS(DR$1= 0,"", NOT(ISBLANK(DA725)), 0, ISBLANK(DA725), $Q725-$S725+BM725-CJ725)</f>
        <v/>
      </c>
    </row>
    <row r="726" spans="1:122" ht="16.5" x14ac:dyDescent="0.3">
      <c r="A726" s="135"/>
      <c r="B726" s="136"/>
      <c r="C726" s="136"/>
      <c r="D726" s="137"/>
      <c r="E726" s="176"/>
      <c r="F726" s="182"/>
      <c r="G726" s="183"/>
      <c r="H726" s="183"/>
      <c r="I726" s="183"/>
      <c r="J726" s="183"/>
      <c r="K726" s="183"/>
      <c r="L726" s="183"/>
      <c r="M726" s="186"/>
      <c r="N726" s="182"/>
      <c r="O726" s="184"/>
      <c r="P726" s="178"/>
      <c r="Q726" s="118">
        <f t="shared" si="221"/>
        <v>0</v>
      </c>
      <c r="R726" s="3"/>
      <c r="S726" s="3"/>
      <c r="T726" s="4"/>
      <c r="U726" s="4"/>
      <c r="V726" s="99">
        <f t="shared" si="222"/>
        <v>0</v>
      </c>
      <c r="W726" s="161"/>
      <c r="X726" s="138"/>
      <c r="AH726" s="158" t="str">
        <f t="array" ref="AH726">IF(OR(AH$1=0, $A726=""),"",SQRT((_xlfn.XLOOKUP(AH$1,$Z$2:$Z$16,$AA$2:$AA$16)-$T726)^2+(_xlfn.XLOOKUP(AH$1,$Z$2:$Z$16,$AB$2:$AB$16)-$U726)^2+(_xlfn.XLOOKUP(AH$1,$Z$2:$Z$16,$AC$2:$AC$16-$V726)^2)))</f>
        <v/>
      </c>
      <c r="AI726" s="140" t="str">
        <f t="array" ref="AI726">IF(OR(AI$1=0, $A726=""),"",SQRT((_xlfn.XLOOKUP(AI$1,$Z$2:$Z$16,$AA$2:$AA$16)-$T726)^2+(_xlfn.XLOOKUP(AI$1,$Z$2:$Z$16,$AB$2:$AB$16)-$U726)^2+(_xlfn.XLOOKUP(AI$1,$Z$2:$Z$16,$AC$2:$AC$16-$V726)^2)))</f>
        <v/>
      </c>
      <c r="AJ726" s="140" t="str">
        <f t="array" ref="AJ726">IF(OR(AJ$1=0, $A726=""),"",SQRT((_xlfn.XLOOKUP(AJ$1,$Z$2:$Z$16,$AA$2:$AA$16)-$T726)^2+(_xlfn.XLOOKUP(AJ$1,$Z$2:$Z$16,$AB$2:$AB$16)-$U726)^2+(_xlfn.XLOOKUP(AJ$1,$Z$2:$Z$16,$AC$2:$AC$16-$V726)^2)))</f>
        <v/>
      </c>
      <c r="AK726" s="140" t="str">
        <f t="array" ref="AK726">IF(OR(AK$1=0, $A726=""),"",SQRT((_xlfn.XLOOKUP(AK$1,$Z$2:$Z$16,$AA$2:$AA$16)-$T726)^2+(_xlfn.XLOOKUP(AK$1,$Z$2:$Z$16,$AB$2:$AB$16)-$U726)^2+(_xlfn.XLOOKUP(AK$1,$Z$2:$Z$16,$AC$2:$AC$16-$V726)^2)))</f>
        <v/>
      </c>
      <c r="AL726" s="140" t="str">
        <f t="array" ref="AL726">IF(OR(AL$1=0, $A726=""),"",SQRT((_xlfn.XLOOKUP(AL$1,$Z$2:$Z$16,$AA$2:$AA$16)-$T726)^2+(_xlfn.XLOOKUP(AL$1,$Z$2:$Z$16,$AB$2:$AB$16)-$U726)^2+(_xlfn.XLOOKUP(AL$1,$Z$2:$Z$16,$AC$2:$AC$16-$V726)^2)))</f>
        <v/>
      </c>
      <c r="AM726" s="140" t="str">
        <f t="array" ref="AM726">IF(OR(AM$1=0, $A726=""),"",SQRT((_xlfn.XLOOKUP(AM$1,$Z$2:$Z$16,$AA$2:$AA$16)-$T726)^2+(_xlfn.XLOOKUP(AM$1,$Z$2:$Z$16,$AB$2:$AB$16)-$U726)^2+(_xlfn.XLOOKUP(AM$1,$Z$2:$Z$16,$AC$2:$AC$16-$V726)^2)))</f>
        <v/>
      </c>
      <c r="AN726" s="140" t="str">
        <f t="array" ref="AN726">IF(OR(AN$1=0, $A726=""),"",SQRT((_xlfn.XLOOKUP(AN$1,$Z$2:$Z$16,$AA$2:$AA$16)-$T726)^2+(_xlfn.XLOOKUP(AN$1,$Z$2:$Z$16,$AB$2:$AB$16)-$U726)^2+(_xlfn.XLOOKUP(AN$1,$Z$2:$Z$16,$AC$2:$AC$16-$V726)^2)))</f>
        <v/>
      </c>
      <c r="AO726" s="140" t="str">
        <f t="array" ref="AO726">IF(OR(AO$1=0, $A726=""),"",SQRT((_xlfn.XLOOKUP(AO$1,$Z$2:$Z$16,$AA$2:$AA$16)-$T726)^2+(_xlfn.XLOOKUP(AO$1,$Z$2:$Z$16,$AB$2:$AB$16)-$U726)^2+(_xlfn.XLOOKUP(AO$1,$Z$2:$Z$16,$AC$2:$AC$16-$V726)^2)))</f>
        <v/>
      </c>
      <c r="AP726" s="141" t="str">
        <f t="array" ref="AP726">IF(OR(AP$1=0, $A726=""),"",SQRT((_xlfn.XLOOKUP(AP$1,$Z$2:$Z$16,$AA$2:$AA$16)-$T726)^2+(_xlfn.XLOOKUP(AP$1,$Z$2:$Z$16,$AB$2:$AB$16)-$U726)^2+(_xlfn.XLOOKUP(AP$1,$Z$2:$Z$16,$AC$2:$AC$16-$V726)^2)))</f>
        <v/>
      </c>
      <c r="AQ726" s="141" t="str">
        <f t="array" ref="AQ726">IF(OR(AQ$1=0, $A726=""),"",SQRT((_xlfn.XLOOKUP(AQ$1,$Z$2:$Z$16,$AA$2:$AA$16)-$T726)^2+(_xlfn.XLOOKUP(AQ$1,$Z$2:$Z$16,$AB$2:$AB$16)-$U726)^2+(_xlfn.XLOOKUP(AQ$1,$Z$2:$Z$16,$AC$2:$AC$16-$V726)^2)))</f>
        <v/>
      </c>
      <c r="AR726" s="141" t="str">
        <f t="array" ref="AR726">IF(OR(AR$1=0, $A726=""),"",SQRT((_xlfn.XLOOKUP(AR$1,$Z$2:$Z$16,$AA$2:$AA$16)-$T726)^2+(_xlfn.XLOOKUP(AR$1,$Z$2:$Z$16,$AB$2:$AB$16)-$U726)^2+(_xlfn.XLOOKUP(AR$1,$Z$2:$Z$16,$AC$2:$AC$16-$V726)^2)))</f>
        <v/>
      </c>
      <c r="AS726" s="141" t="str">
        <f t="array" ref="AS726">IF(OR(AS$1=0, $A726=""),"",SQRT((_xlfn.XLOOKUP(AS$1,$Z$2:$Z$16,$AA$2:$AA$16)-$T726)^2+(_xlfn.XLOOKUP(AS$1,$Z$2:$Z$16,$AB$2:$AB$16)-$U726)^2+(_xlfn.XLOOKUP(AS$1,$Z$2:$Z$16,$AC$2:$AC$16-$V726)^2)))</f>
        <v/>
      </c>
      <c r="AT726" s="141" t="str">
        <f t="array" ref="AT726">IF(OR(AT$1=0, $A726=""),"",SQRT((_xlfn.XLOOKUP(AT$1,$Z$2:$Z$16,$AA$2:$AA$16)-$T726)^2+(_xlfn.XLOOKUP(AT$1,$Z$2:$Z$16,$AB$2:$AB$16)-$U726)^2+(_xlfn.XLOOKUP(AT$1,$Z$2:$Z$16,$AC$2:$AC$16-$V726)^2)))</f>
        <v/>
      </c>
      <c r="AU726" s="141" t="str">
        <f t="array" ref="AU726">IF(OR(AU$1=0, $A726=""),"",SQRT((_xlfn.XLOOKUP(AU$1,$Z$2:$Z$16,$AA$2:$AA$16)-$T726)^2+(_xlfn.XLOOKUP(AU$1,$Z$2:$Z$16,$AB$2:$AB$16)-$U726)^2+(_xlfn.XLOOKUP(AU$1,$Z$2:$Z$16,$AC$2:$AC$16-$V726)^2)))</f>
        <v/>
      </c>
      <c r="AV726" s="142" t="str">
        <f t="array" ref="AV726">IF(OR(AV$1=0, $A726=""),"",SQRT((_xlfn.XLOOKUP(AV$1,$Z$2:$Z$16,$AA$2:$AA$16)-$T726)^2+(_xlfn.XLOOKUP(AV$1,$Z$2:$Z$16,$AB$2:$AB$16)-$U726)^2+(_xlfn.XLOOKUP(AV$1,$Z$2:$Z$16,$AC$2:$AC$16-$V726)^2)))</f>
        <v/>
      </c>
      <c r="AW726" s="124"/>
      <c r="AX726" s="124"/>
      <c r="AY726" s="125">
        <f t="shared" si="223"/>
        <v>0</v>
      </c>
      <c r="AZ726" s="143">
        <f t="shared" si="224"/>
        <v>0</v>
      </c>
      <c r="BA726" s="143">
        <f t="shared" si="225"/>
        <v>0</v>
      </c>
      <c r="BB726" s="143">
        <f t="shared" si="226"/>
        <v>0</v>
      </c>
      <c r="BC726" s="143">
        <f t="shared" si="227"/>
        <v>0</v>
      </c>
      <c r="BD726" s="143">
        <f t="shared" si="228"/>
        <v>0</v>
      </c>
      <c r="BE726" s="143">
        <f t="shared" si="229"/>
        <v>0</v>
      </c>
      <c r="BF726" s="143">
        <f t="shared" si="230"/>
        <v>0</v>
      </c>
      <c r="BG726" s="144">
        <f t="shared" si="231"/>
        <v>0</v>
      </c>
      <c r="BH726" s="144">
        <f t="shared" si="232"/>
        <v>0</v>
      </c>
      <c r="BI726" s="144">
        <f t="shared" si="233"/>
        <v>0</v>
      </c>
      <c r="BJ726" s="144">
        <f t="shared" si="234"/>
        <v>0</v>
      </c>
      <c r="BK726" s="144">
        <f t="shared" si="235"/>
        <v>0</v>
      </c>
      <c r="BL726" s="144">
        <f t="shared" si="236"/>
        <v>0</v>
      </c>
      <c r="BM726" s="145">
        <f t="shared" si="237"/>
        <v>0</v>
      </c>
      <c r="BN726" s="124"/>
      <c r="BO726" s="124"/>
      <c r="BP726" s="124"/>
      <c r="BQ726" s="124"/>
      <c r="BR726" s="124"/>
      <c r="BS726" s="124"/>
      <c r="BT726" s="124"/>
      <c r="BU726" s="124"/>
      <c r="BV726" s="130"/>
      <c r="BW726" s="130"/>
      <c r="BX726" s="130"/>
      <c r="BY726" s="130"/>
      <c r="BZ726" s="130"/>
      <c r="CA726" s="130"/>
      <c r="CB726" s="130"/>
      <c r="CC726" s="130"/>
      <c r="CD726" s="130"/>
      <c r="CE726" s="130"/>
      <c r="CF726" s="130"/>
      <c r="CG726" s="130"/>
      <c r="CH726" s="130"/>
      <c r="CI726" s="130"/>
      <c r="CJ726" s="130"/>
      <c r="CL726" s="124"/>
      <c r="CM726" s="130" t="s">
        <v>32</v>
      </c>
      <c r="CN726" s="130"/>
      <c r="CO726" s="130"/>
      <c r="CP726" s="130"/>
      <c r="CQ726" s="130"/>
      <c r="CR726" s="130"/>
      <c r="CS726" s="130"/>
      <c r="CT726" s="130"/>
      <c r="CU726" s="130"/>
      <c r="CV726" s="130"/>
      <c r="CW726" s="130"/>
      <c r="CX726" s="130"/>
      <c r="CY726" s="130"/>
      <c r="CZ726" s="130"/>
      <c r="DA726" s="130"/>
      <c r="DD726" s="159" cm="1">
        <f t="array" ref="DD726">_xlfn.IFS(DD$1= 0,"", NOT(ISBLANK(CM726)), 0, ISBLANK(CM726), $Q726-$S726+AY726-BV726)</f>
        <v>0</v>
      </c>
      <c r="DE726" s="160" cm="1">
        <f t="array" ref="DE726">_xlfn.IFS(DE$1= 0,"", NOT(ISBLANK(CN726)), 0, ISBLANK(CN726), $Q726-$S726+AZ726-BW726)</f>
        <v>0</v>
      </c>
      <c r="DF726" s="160" cm="1">
        <f t="array" ref="DF726">_xlfn.IFS(DF$1= 0,"", NOT(ISBLANK(CO726)), 0, ISBLANK(CO726), $Q726-$S726+BA726-BX726)</f>
        <v>0</v>
      </c>
      <c r="DG726" s="160" cm="1">
        <f t="array" ref="DG726">_xlfn.IFS(DG$1= 0,"", NOT(ISBLANK(CP726)), 0, ISBLANK(CP726), $Q726-$S726+BB726-BY726)</f>
        <v>0</v>
      </c>
      <c r="DH726" s="160" cm="1">
        <f t="array" ref="DH726">_xlfn.IFS(DH$1= 0,"", NOT(ISBLANK(CQ726)), 0, ISBLANK(CQ726), $Q726-$S726+BC726-BZ726)</f>
        <v>0</v>
      </c>
      <c r="DI726" s="160" cm="1">
        <f t="array" ref="DI726">_xlfn.IFS(DI$1= 0,"", NOT(ISBLANK(CR726)), 0, ISBLANK(CR726), $Q726-$S726+BD726-CA726)</f>
        <v>0</v>
      </c>
      <c r="DJ726" s="160" t="str" cm="1">
        <f t="array" ref="DJ726">_xlfn.IFS(DJ$1= 0,"", NOT(ISBLANK(CS726)), 0, ISBLANK(CS726), $Q726-$S726+BE726-CB726)</f>
        <v/>
      </c>
      <c r="DK726" s="160" t="str" cm="1">
        <f t="array" ref="DK726">_xlfn.IFS(DK$1= 0,"", NOT(ISBLANK(CT726)), 0, ISBLANK(CT726), $Q726-$S726+BF726-CC726)</f>
        <v/>
      </c>
      <c r="DL726" s="162" t="str" cm="1">
        <f t="array" ref="DL726">_xlfn.IFS(DL$1= 0,"", NOT(ISBLANK(CU726)), 0, ISBLANK(CU726), $Q726-$S726+BG726-CD726)</f>
        <v/>
      </c>
      <c r="DM726" s="162" t="str" cm="1">
        <f t="array" ref="DM726">_xlfn.IFS(DM$1= 0,"", NOT(ISBLANK(CV726)), 0, ISBLANK(CV726), $Q726-$S726+BH726-CE726)</f>
        <v/>
      </c>
      <c r="DN726" s="162" t="str" cm="1">
        <f t="array" ref="DN726">_xlfn.IFS(DN$1= 0,"", NOT(ISBLANK(CW726)), 0, ISBLANK(CW726), $Q726-$S726+BI726-CF726)</f>
        <v/>
      </c>
      <c r="DO726" s="162" t="str" cm="1">
        <f t="array" ref="DO726">_xlfn.IFS(DO$1= 0,"", NOT(ISBLANK(CX726)), 0, ISBLANK(CX726), $Q726-$S726+BJ726-CG726)</f>
        <v/>
      </c>
      <c r="DP726" s="162" t="str" cm="1">
        <f t="array" ref="DP726">_xlfn.IFS(DP$1= 0,"", NOT(ISBLANK(CY726)), 0, ISBLANK(CY726), $Q726-$S726+BK726-CH726)</f>
        <v/>
      </c>
      <c r="DQ726" s="162" t="str" cm="1">
        <f t="array" ref="DQ726">_xlfn.IFS(DQ$1= 0,"", NOT(ISBLANK(CZ726)), 0, ISBLANK(CZ726), $Q726-$S726+BL726-CI726)</f>
        <v/>
      </c>
      <c r="DR726" s="163" t="str" cm="1">
        <f t="array" ref="DR726">_xlfn.IFS(DR$1= 0,"", NOT(ISBLANK(DA726)), 0, ISBLANK(DA726), $Q726-$S726+BM726-CJ726)</f>
        <v/>
      </c>
    </row>
    <row r="727" spans="1:122" ht="16.5" x14ac:dyDescent="0.3">
      <c r="A727" s="135"/>
      <c r="B727" s="136"/>
      <c r="C727" s="136"/>
      <c r="D727" s="137"/>
      <c r="E727" s="176"/>
      <c r="F727" s="182"/>
      <c r="G727" s="183"/>
      <c r="H727" s="183"/>
      <c r="I727" s="183"/>
      <c r="J727" s="183"/>
      <c r="K727" s="183"/>
      <c r="L727" s="183"/>
      <c r="M727" s="186"/>
      <c r="N727" s="182"/>
      <c r="O727" s="184"/>
      <c r="P727" s="178"/>
      <c r="Q727" s="118">
        <f t="shared" si="221"/>
        <v>0</v>
      </c>
      <c r="R727" s="3"/>
      <c r="S727" s="3"/>
      <c r="T727" s="4"/>
      <c r="U727" s="4"/>
      <c r="V727" s="99">
        <f t="shared" si="222"/>
        <v>0</v>
      </c>
      <c r="W727" s="161"/>
      <c r="X727" s="138"/>
      <c r="AH727" s="158" t="str">
        <f t="array" ref="AH727">IF(OR(AH$1=0, $A727=""),"",SQRT((_xlfn.XLOOKUP(AH$1,$Z$2:$Z$16,$AA$2:$AA$16)-$T727)^2+(_xlfn.XLOOKUP(AH$1,$Z$2:$Z$16,$AB$2:$AB$16)-$U727)^2+(_xlfn.XLOOKUP(AH$1,$Z$2:$Z$16,$AC$2:$AC$16-$V727)^2)))</f>
        <v/>
      </c>
      <c r="AI727" s="140" t="str">
        <f t="array" ref="AI727">IF(OR(AI$1=0, $A727=""),"",SQRT((_xlfn.XLOOKUP(AI$1,$Z$2:$Z$16,$AA$2:$AA$16)-$T727)^2+(_xlfn.XLOOKUP(AI$1,$Z$2:$Z$16,$AB$2:$AB$16)-$U727)^2+(_xlfn.XLOOKUP(AI$1,$Z$2:$Z$16,$AC$2:$AC$16-$V727)^2)))</f>
        <v/>
      </c>
      <c r="AJ727" s="140" t="str">
        <f t="array" ref="AJ727">IF(OR(AJ$1=0, $A727=""),"",SQRT((_xlfn.XLOOKUP(AJ$1,$Z$2:$Z$16,$AA$2:$AA$16)-$T727)^2+(_xlfn.XLOOKUP(AJ$1,$Z$2:$Z$16,$AB$2:$AB$16)-$U727)^2+(_xlfn.XLOOKUP(AJ$1,$Z$2:$Z$16,$AC$2:$AC$16-$V727)^2)))</f>
        <v/>
      </c>
      <c r="AK727" s="140" t="str">
        <f t="array" ref="AK727">IF(OR(AK$1=0, $A727=""),"",SQRT((_xlfn.XLOOKUP(AK$1,$Z$2:$Z$16,$AA$2:$AA$16)-$T727)^2+(_xlfn.XLOOKUP(AK$1,$Z$2:$Z$16,$AB$2:$AB$16)-$U727)^2+(_xlfn.XLOOKUP(AK$1,$Z$2:$Z$16,$AC$2:$AC$16-$V727)^2)))</f>
        <v/>
      </c>
      <c r="AL727" s="140" t="str">
        <f t="array" ref="AL727">IF(OR(AL$1=0, $A727=""),"",SQRT((_xlfn.XLOOKUP(AL$1,$Z$2:$Z$16,$AA$2:$AA$16)-$T727)^2+(_xlfn.XLOOKUP(AL$1,$Z$2:$Z$16,$AB$2:$AB$16)-$U727)^2+(_xlfn.XLOOKUP(AL$1,$Z$2:$Z$16,$AC$2:$AC$16-$V727)^2)))</f>
        <v/>
      </c>
      <c r="AM727" s="140" t="str">
        <f t="array" ref="AM727">IF(OR(AM$1=0, $A727=""),"",SQRT((_xlfn.XLOOKUP(AM$1,$Z$2:$Z$16,$AA$2:$AA$16)-$T727)^2+(_xlfn.XLOOKUP(AM$1,$Z$2:$Z$16,$AB$2:$AB$16)-$U727)^2+(_xlfn.XLOOKUP(AM$1,$Z$2:$Z$16,$AC$2:$AC$16-$V727)^2)))</f>
        <v/>
      </c>
      <c r="AN727" s="140" t="str">
        <f t="array" ref="AN727">IF(OR(AN$1=0, $A727=""),"",SQRT((_xlfn.XLOOKUP(AN$1,$Z$2:$Z$16,$AA$2:$AA$16)-$T727)^2+(_xlfn.XLOOKUP(AN$1,$Z$2:$Z$16,$AB$2:$AB$16)-$U727)^2+(_xlfn.XLOOKUP(AN$1,$Z$2:$Z$16,$AC$2:$AC$16-$V727)^2)))</f>
        <v/>
      </c>
      <c r="AO727" s="140" t="str">
        <f t="array" ref="AO727">IF(OR(AO$1=0, $A727=""),"",SQRT((_xlfn.XLOOKUP(AO$1,$Z$2:$Z$16,$AA$2:$AA$16)-$T727)^2+(_xlfn.XLOOKUP(AO$1,$Z$2:$Z$16,$AB$2:$AB$16)-$U727)^2+(_xlfn.XLOOKUP(AO$1,$Z$2:$Z$16,$AC$2:$AC$16-$V727)^2)))</f>
        <v/>
      </c>
      <c r="AP727" s="141" t="str">
        <f t="array" ref="AP727">IF(OR(AP$1=0, $A727=""),"",SQRT((_xlfn.XLOOKUP(AP$1,$Z$2:$Z$16,$AA$2:$AA$16)-$T727)^2+(_xlfn.XLOOKUP(AP$1,$Z$2:$Z$16,$AB$2:$AB$16)-$U727)^2+(_xlfn.XLOOKUP(AP$1,$Z$2:$Z$16,$AC$2:$AC$16-$V727)^2)))</f>
        <v/>
      </c>
      <c r="AQ727" s="141" t="str">
        <f t="array" ref="AQ727">IF(OR(AQ$1=0, $A727=""),"",SQRT((_xlfn.XLOOKUP(AQ$1,$Z$2:$Z$16,$AA$2:$AA$16)-$T727)^2+(_xlfn.XLOOKUP(AQ$1,$Z$2:$Z$16,$AB$2:$AB$16)-$U727)^2+(_xlfn.XLOOKUP(AQ$1,$Z$2:$Z$16,$AC$2:$AC$16-$V727)^2)))</f>
        <v/>
      </c>
      <c r="AR727" s="141" t="str">
        <f t="array" ref="AR727">IF(OR(AR$1=0, $A727=""),"",SQRT((_xlfn.XLOOKUP(AR$1,$Z$2:$Z$16,$AA$2:$AA$16)-$T727)^2+(_xlfn.XLOOKUP(AR$1,$Z$2:$Z$16,$AB$2:$AB$16)-$U727)^2+(_xlfn.XLOOKUP(AR$1,$Z$2:$Z$16,$AC$2:$AC$16-$V727)^2)))</f>
        <v/>
      </c>
      <c r="AS727" s="141" t="str">
        <f t="array" ref="AS727">IF(OR(AS$1=0, $A727=""),"",SQRT((_xlfn.XLOOKUP(AS$1,$Z$2:$Z$16,$AA$2:$AA$16)-$T727)^2+(_xlfn.XLOOKUP(AS$1,$Z$2:$Z$16,$AB$2:$AB$16)-$U727)^2+(_xlfn.XLOOKUP(AS$1,$Z$2:$Z$16,$AC$2:$AC$16-$V727)^2)))</f>
        <v/>
      </c>
      <c r="AT727" s="141" t="str">
        <f t="array" ref="AT727">IF(OR(AT$1=0, $A727=""),"",SQRT((_xlfn.XLOOKUP(AT$1,$Z$2:$Z$16,$AA$2:$AA$16)-$T727)^2+(_xlfn.XLOOKUP(AT$1,$Z$2:$Z$16,$AB$2:$AB$16)-$U727)^2+(_xlfn.XLOOKUP(AT$1,$Z$2:$Z$16,$AC$2:$AC$16-$V727)^2)))</f>
        <v/>
      </c>
      <c r="AU727" s="141" t="str">
        <f t="array" ref="AU727">IF(OR(AU$1=0, $A727=""),"",SQRT((_xlfn.XLOOKUP(AU$1,$Z$2:$Z$16,$AA$2:$AA$16)-$T727)^2+(_xlfn.XLOOKUP(AU$1,$Z$2:$Z$16,$AB$2:$AB$16)-$U727)^2+(_xlfn.XLOOKUP(AU$1,$Z$2:$Z$16,$AC$2:$AC$16-$V727)^2)))</f>
        <v/>
      </c>
      <c r="AV727" s="142" t="str">
        <f t="array" ref="AV727">IF(OR(AV$1=0, $A727=""),"",SQRT((_xlfn.XLOOKUP(AV$1,$Z$2:$Z$16,$AA$2:$AA$16)-$T727)^2+(_xlfn.XLOOKUP(AV$1,$Z$2:$Z$16,$AB$2:$AB$16)-$U727)^2+(_xlfn.XLOOKUP(AV$1,$Z$2:$Z$16,$AC$2:$AC$16-$V727)^2)))</f>
        <v/>
      </c>
      <c r="AW727" s="124"/>
      <c r="AX727" s="124"/>
      <c r="AY727" s="125">
        <f t="shared" si="223"/>
        <v>0</v>
      </c>
      <c r="AZ727" s="143">
        <f t="shared" si="224"/>
        <v>0</v>
      </c>
      <c r="BA727" s="143">
        <f t="shared" si="225"/>
        <v>0</v>
      </c>
      <c r="BB727" s="143">
        <f t="shared" si="226"/>
        <v>0</v>
      </c>
      <c r="BC727" s="143">
        <f t="shared" si="227"/>
        <v>0</v>
      </c>
      <c r="BD727" s="143">
        <f t="shared" si="228"/>
        <v>0</v>
      </c>
      <c r="BE727" s="143">
        <f t="shared" si="229"/>
        <v>0</v>
      </c>
      <c r="BF727" s="143">
        <f t="shared" si="230"/>
        <v>0</v>
      </c>
      <c r="BG727" s="144">
        <f t="shared" si="231"/>
        <v>0</v>
      </c>
      <c r="BH727" s="144">
        <f t="shared" si="232"/>
        <v>0</v>
      </c>
      <c r="BI727" s="144">
        <f t="shared" si="233"/>
        <v>0</v>
      </c>
      <c r="BJ727" s="144">
        <f t="shared" si="234"/>
        <v>0</v>
      </c>
      <c r="BK727" s="144">
        <f t="shared" si="235"/>
        <v>0</v>
      </c>
      <c r="BL727" s="144">
        <f t="shared" si="236"/>
        <v>0</v>
      </c>
      <c r="BM727" s="145">
        <f t="shared" si="237"/>
        <v>0</v>
      </c>
      <c r="BN727" s="124"/>
      <c r="BO727" s="124"/>
      <c r="BP727" s="124"/>
      <c r="BQ727" s="124"/>
      <c r="BR727" s="124"/>
      <c r="BS727" s="124"/>
      <c r="BT727" s="124"/>
      <c r="BU727" s="124"/>
      <c r="BV727" s="130"/>
      <c r="BW727" s="130"/>
      <c r="BX727" s="130"/>
      <c r="BY727" s="130"/>
      <c r="BZ727" s="130"/>
      <c r="CA727" s="130"/>
      <c r="CB727" s="130"/>
      <c r="CC727" s="130"/>
      <c r="CD727" s="130"/>
      <c r="CE727" s="130"/>
      <c r="CF727" s="130"/>
      <c r="CG727" s="130"/>
      <c r="CH727" s="130"/>
      <c r="CI727" s="130"/>
      <c r="CJ727" s="130"/>
      <c r="CL727" s="124"/>
      <c r="CM727" s="130" t="s">
        <v>32</v>
      </c>
      <c r="CN727" s="130"/>
      <c r="CO727" s="130"/>
      <c r="CP727" s="130"/>
      <c r="CQ727" s="130"/>
      <c r="CR727" s="130"/>
      <c r="CS727" s="130"/>
      <c r="CT727" s="130"/>
      <c r="CU727" s="130"/>
      <c r="CV727" s="130"/>
      <c r="CW727" s="130"/>
      <c r="CX727" s="130"/>
      <c r="CY727" s="130"/>
      <c r="CZ727" s="130"/>
      <c r="DA727" s="130"/>
      <c r="DD727" s="159" cm="1">
        <f t="array" ref="DD727">_xlfn.IFS(DD$1= 0,"", NOT(ISBLANK(CM727)), 0, ISBLANK(CM727), $Q727-$S727+AY727-BV727)</f>
        <v>0</v>
      </c>
      <c r="DE727" s="160" cm="1">
        <f t="array" ref="DE727">_xlfn.IFS(DE$1= 0,"", NOT(ISBLANK(CN727)), 0, ISBLANK(CN727), $Q727-$S727+AZ727-BW727)</f>
        <v>0</v>
      </c>
      <c r="DF727" s="160" cm="1">
        <f t="array" ref="DF727">_xlfn.IFS(DF$1= 0,"", NOT(ISBLANK(CO727)), 0, ISBLANK(CO727), $Q727-$S727+BA727-BX727)</f>
        <v>0</v>
      </c>
      <c r="DG727" s="160" cm="1">
        <f t="array" ref="DG727">_xlfn.IFS(DG$1= 0,"", NOT(ISBLANK(CP727)), 0, ISBLANK(CP727), $Q727-$S727+BB727-BY727)</f>
        <v>0</v>
      </c>
      <c r="DH727" s="160" cm="1">
        <f t="array" ref="DH727">_xlfn.IFS(DH$1= 0,"", NOT(ISBLANK(CQ727)), 0, ISBLANK(CQ727), $Q727-$S727+BC727-BZ727)</f>
        <v>0</v>
      </c>
      <c r="DI727" s="160" cm="1">
        <f t="array" ref="DI727">_xlfn.IFS(DI$1= 0,"", NOT(ISBLANK(CR727)), 0, ISBLANK(CR727), $Q727-$S727+BD727-CA727)</f>
        <v>0</v>
      </c>
      <c r="DJ727" s="160" t="str" cm="1">
        <f t="array" ref="DJ727">_xlfn.IFS(DJ$1= 0,"", NOT(ISBLANK(CS727)), 0, ISBLANK(CS727), $Q727-$S727+BE727-CB727)</f>
        <v/>
      </c>
      <c r="DK727" s="160" t="str" cm="1">
        <f t="array" ref="DK727">_xlfn.IFS(DK$1= 0,"", NOT(ISBLANK(CT727)), 0, ISBLANK(CT727), $Q727-$S727+BF727-CC727)</f>
        <v/>
      </c>
      <c r="DL727" s="162" t="str" cm="1">
        <f t="array" ref="DL727">_xlfn.IFS(DL$1= 0,"", NOT(ISBLANK(CU727)), 0, ISBLANK(CU727), $Q727-$S727+BG727-CD727)</f>
        <v/>
      </c>
      <c r="DM727" s="162" t="str" cm="1">
        <f t="array" ref="DM727">_xlfn.IFS(DM$1= 0,"", NOT(ISBLANK(CV727)), 0, ISBLANK(CV727), $Q727-$S727+BH727-CE727)</f>
        <v/>
      </c>
      <c r="DN727" s="162" t="str" cm="1">
        <f t="array" ref="DN727">_xlfn.IFS(DN$1= 0,"", NOT(ISBLANK(CW727)), 0, ISBLANK(CW727), $Q727-$S727+BI727-CF727)</f>
        <v/>
      </c>
      <c r="DO727" s="162" t="str" cm="1">
        <f t="array" ref="DO727">_xlfn.IFS(DO$1= 0,"", NOT(ISBLANK(CX727)), 0, ISBLANK(CX727), $Q727-$S727+BJ727-CG727)</f>
        <v/>
      </c>
      <c r="DP727" s="162" t="str" cm="1">
        <f t="array" ref="DP727">_xlfn.IFS(DP$1= 0,"", NOT(ISBLANK(CY727)), 0, ISBLANK(CY727), $Q727-$S727+BK727-CH727)</f>
        <v/>
      </c>
      <c r="DQ727" s="162" t="str" cm="1">
        <f t="array" ref="DQ727">_xlfn.IFS(DQ$1= 0,"", NOT(ISBLANK(CZ727)), 0, ISBLANK(CZ727), $Q727-$S727+BL727-CI727)</f>
        <v/>
      </c>
      <c r="DR727" s="163" t="str" cm="1">
        <f t="array" ref="DR727">_xlfn.IFS(DR$1= 0,"", NOT(ISBLANK(DA727)), 0, ISBLANK(DA727), $Q727-$S727+BM727-CJ727)</f>
        <v/>
      </c>
    </row>
    <row r="728" spans="1:122" ht="16.5" x14ac:dyDescent="0.3">
      <c r="A728" s="135"/>
      <c r="B728" s="136"/>
      <c r="C728" s="136"/>
      <c r="D728" s="137"/>
      <c r="E728" s="176"/>
      <c r="F728" s="182"/>
      <c r="G728" s="183"/>
      <c r="H728" s="183"/>
      <c r="I728" s="183"/>
      <c r="J728" s="183"/>
      <c r="K728" s="183"/>
      <c r="L728" s="183"/>
      <c r="M728" s="186"/>
      <c r="N728" s="182"/>
      <c r="O728" s="184"/>
      <c r="P728" s="178"/>
      <c r="Q728" s="118">
        <f t="shared" si="221"/>
        <v>0</v>
      </c>
      <c r="R728" s="3"/>
      <c r="S728" s="3"/>
      <c r="T728" s="4"/>
      <c r="U728" s="4"/>
      <c r="V728" s="99">
        <f t="shared" si="222"/>
        <v>0</v>
      </c>
      <c r="W728" s="161"/>
      <c r="X728" s="138"/>
      <c r="AH728" s="158" t="str">
        <f t="array" ref="AH728">IF(OR(AH$1=0, $A728=""),"",SQRT((_xlfn.XLOOKUP(AH$1,$Z$2:$Z$16,$AA$2:$AA$16)-$T728)^2+(_xlfn.XLOOKUP(AH$1,$Z$2:$Z$16,$AB$2:$AB$16)-$U728)^2+(_xlfn.XLOOKUP(AH$1,$Z$2:$Z$16,$AC$2:$AC$16-$V728)^2)))</f>
        <v/>
      </c>
      <c r="AI728" s="140" t="str">
        <f t="array" ref="AI728">IF(OR(AI$1=0, $A728=""),"",SQRT((_xlfn.XLOOKUP(AI$1,$Z$2:$Z$16,$AA$2:$AA$16)-$T728)^2+(_xlfn.XLOOKUP(AI$1,$Z$2:$Z$16,$AB$2:$AB$16)-$U728)^2+(_xlfn.XLOOKUP(AI$1,$Z$2:$Z$16,$AC$2:$AC$16-$V728)^2)))</f>
        <v/>
      </c>
      <c r="AJ728" s="140" t="str">
        <f t="array" ref="AJ728">IF(OR(AJ$1=0, $A728=""),"",SQRT((_xlfn.XLOOKUP(AJ$1,$Z$2:$Z$16,$AA$2:$AA$16)-$T728)^2+(_xlfn.XLOOKUP(AJ$1,$Z$2:$Z$16,$AB$2:$AB$16)-$U728)^2+(_xlfn.XLOOKUP(AJ$1,$Z$2:$Z$16,$AC$2:$AC$16-$V728)^2)))</f>
        <v/>
      </c>
      <c r="AK728" s="140" t="str">
        <f t="array" ref="AK728">IF(OR(AK$1=0, $A728=""),"",SQRT((_xlfn.XLOOKUP(AK$1,$Z$2:$Z$16,$AA$2:$AA$16)-$T728)^2+(_xlfn.XLOOKUP(AK$1,$Z$2:$Z$16,$AB$2:$AB$16)-$U728)^2+(_xlfn.XLOOKUP(AK$1,$Z$2:$Z$16,$AC$2:$AC$16-$V728)^2)))</f>
        <v/>
      </c>
      <c r="AL728" s="140" t="str">
        <f t="array" ref="AL728">IF(OR(AL$1=0, $A728=""),"",SQRT((_xlfn.XLOOKUP(AL$1,$Z$2:$Z$16,$AA$2:$AA$16)-$T728)^2+(_xlfn.XLOOKUP(AL$1,$Z$2:$Z$16,$AB$2:$AB$16)-$U728)^2+(_xlfn.XLOOKUP(AL$1,$Z$2:$Z$16,$AC$2:$AC$16-$V728)^2)))</f>
        <v/>
      </c>
      <c r="AM728" s="140" t="str">
        <f t="array" ref="AM728">IF(OR(AM$1=0, $A728=""),"",SQRT((_xlfn.XLOOKUP(AM$1,$Z$2:$Z$16,$AA$2:$AA$16)-$T728)^2+(_xlfn.XLOOKUP(AM$1,$Z$2:$Z$16,$AB$2:$AB$16)-$U728)^2+(_xlfn.XLOOKUP(AM$1,$Z$2:$Z$16,$AC$2:$AC$16-$V728)^2)))</f>
        <v/>
      </c>
      <c r="AN728" s="140" t="str">
        <f t="array" ref="AN728">IF(OR(AN$1=0, $A728=""),"",SQRT((_xlfn.XLOOKUP(AN$1,$Z$2:$Z$16,$AA$2:$AA$16)-$T728)^2+(_xlfn.XLOOKUP(AN$1,$Z$2:$Z$16,$AB$2:$AB$16)-$U728)^2+(_xlfn.XLOOKUP(AN$1,$Z$2:$Z$16,$AC$2:$AC$16-$V728)^2)))</f>
        <v/>
      </c>
      <c r="AO728" s="140" t="str">
        <f t="array" ref="AO728">IF(OR(AO$1=0, $A728=""),"",SQRT((_xlfn.XLOOKUP(AO$1,$Z$2:$Z$16,$AA$2:$AA$16)-$T728)^2+(_xlfn.XLOOKUP(AO$1,$Z$2:$Z$16,$AB$2:$AB$16)-$U728)^2+(_xlfn.XLOOKUP(AO$1,$Z$2:$Z$16,$AC$2:$AC$16-$V728)^2)))</f>
        <v/>
      </c>
      <c r="AP728" s="141" t="str">
        <f t="array" ref="AP728">IF(OR(AP$1=0, $A728=""),"",SQRT((_xlfn.XLOOKUP(AP$1,$Z$2:$Z$16,$AA$2:$AA$16)-$T728)^2+(_xlfn.XLOOKUP(AP$1,$Z$2:$Z$16,$AB$2:$AB$16)-$U728)^2+(_xlfn.XLOOKUP(AP$1,$Z$2:$Z$16,$AC$2:$AC$16-$V728)^2)))</f>
        <v/>
      </c>
      <c r="AQ728" s="141" t="str">
        <f t="array" ref="AQ728">IF(OR(AQ$1=0, $A728=""),"",SQRT((_xlfn.XLOOKUP(AQ$1,$Z$2:$Z$16,$AA$2:$AA$16)-$T728)^2+(_xlfn.XLOOKUP(AQ$1,$Z$2:$Z$16,$AB$2:$AB$16)-$U728)^2+(_xlfn.XLOOKUP(AQ$1,$Z$2:$Z$16,$AC$2:$AC$16-$V728)^2)))</f>
        <v/>
      </c>
      <c r="AR728" s="141" t="str">
        <f t="array" ref="AR728">IF(OR(AR$1=0, $A728=""),"",SQRT((_xlfn.XLOOKUP(AR$1,$Z$2:$Z$16,$AA$2:$AA$16)-$T728)^2+(_xlfn.XLOOKUP(AR$1,$Z$2:$Z$16,$AB$2:$AB$16)-$U728)^2+(_xlfn.XLOOKUP(AR$1,$Z$2:$Z$16,$AC$2:$AC$16-$V728)^2)))</f>
        <v/>
      </c>
      <c r="AS728" s="141" t="str">
        <f t="array" ref="AS728">IF(OR(AS$1=0, $A728=""),"",SQRT((_xlfn.XLOOKUP(AS$1,$Z$2:$Z$16,$AA$2:$AA$16)-$T728)^2+(_xlfn.XLOOKUP(AS$1,$Z$2:$Z$16,$AB$2:$AB$16)-$U728)^2+(_xlfn.XLOOKUP(AS$1,$Z$2:$Z$16,$AC$2:$AC$16-$V728)^2)))</f>
        <v/>
      </c>
      <c r="AT728" s="141" t="str">
        <f t="array" ref="AT728">IF(OR(AT$1=0, $A728=""),"",SQRT((_xlfn.XLOOKUP(AT$1,$Z$2:$Z$16,$AA$2:$AA$16)-$T728)^2+(_xlfn.XLOOKUP(AT$1,$Z$2:$Z$16,$AB$2:$AB$16)-$U728)^2+(_xlfn.XLOOKUP(AT$1,$Z$2:$Z$16,$AC$2:$AC$16-$V728)^2)))</f>
        <v/>
      </c>
      <c r="AU728" s="141" t="str">
        <f t="array" ref="AU728">IF(OR(AU$1=0, $A728=""),"",SQRT((_xlfn.XLOOKUP(AU$1,$Z$2:$Z$16,$AA$2:$AA$16)-$T728)^2+(_xlfn.XLOOKUP(AU$1,$Z$2:$Z$16,$AB$2:$AB$16)-$U728)^2+(_xlfn.XLOOKUP(AU$1,$Z$2:$Z$16,$AC$2:$AC$16-$V728)^2)))</f>
        <v/>
      </c>
      <c r="AV728" s="142" t="str">
        <f t="array" ref="AV728">IF(OR(AV$1=0, $A728=""),"",SQRT((_xlfn.XLOOKUP(AV$1,$Z$2:$Z$16,$AA$2:$AA$16)-$T728)^2+(_xlfn.XLOOKUP(AV$1,$Z$2:$Z$16,$AB$2:$AB$16)-$U728)^2+(_xlfn.XLOOKUP(AV$1,$Z$2:$Z$16,$AC$2:$AC$16-$V728)^2)))</f>
        <v/>
      </c>
      <c r="AW728" s="124"/>
      <c r="AX728" s="124"/>
      <c r="AY728" s="125">
        <f t="shared" si="223"/>
        <v>0</v>
      </c>
      <c r="AZ728" s="143">
        <f t="shared" si="224"/>
        <v>0</v>
      </c>
      <c r="BA728" s="143">
        <f t="shared" si="225"/>
        <v>0</v>
      </c>
      <c r="BB728" s="143">
        <f t="shared" si="226"/>
        <v>0</v>
      </c>
      <c r="BC728" s="143">
        <f t="shared" si="227"/>
        <v>0</v>
      </c>
      <c r="BD728" s="143">
        <f t="shared" si="228"/>
        <v>0</v>
      </c>
      <c r="BE728" s="143">
        <f t="shared" si="229"/>
        <v>0</v>
      </c>
      <c r="BF728" s="143">
        <f t="shared" si="230"/>
        <v>0</v>
      </c>
      <c r="BG728" s="144">
        <f t="shared" si="231"/>
        <v>0</v>
      </c>
      <c r="BH728" s="144">
        <f t="shared" si="232"/>
        <v>0</v>
      </c>
      <c r="BI728" s="144">
        <f t="shared" si="233"/>
        <v>0</v>
      </c>
      <c r="BJ728" s="144">
        <f t="shared" si="234"/>
        <v>0</v>
      </c>
      <c r="BK728" s="144">
        <f t="shared" si="235"/>
        <v>0</v>
      </c>
      <c r="BL728" s="144">
        <f t="shared" si="236"/>
        <v>0</v>
      </c>
      <c r="BM728" s="145">
        <f t="shared" si="237"/>
        <v>0</v>
      </c>
      <c r="BN728" s="124"/>
      <c r="BO728" s="124"/>
      <c r="BP728" s="124"/>
      <c r="BQ728" s="124"/>
      <c r="BR728" s="124"/>
      <c r="BS728" s="124"/>
      <c r="BT728" s="124"/>
      <c r="BU728" s="124"/>
      <c r="BV728" s="130"/>
      <c r="BW728" s="130"/>
      <c r="BX728" s="130"/>
      <c r="BY728" s="130"/>
      <c r="BZ728" s="130"/>
      <c r="CA728" s="130"/>
      <c r="CB728" s="130"/>
      <c r="CC728" s="130"/>
      <c r="CD728" s="130"/>
      <c r="CE728" s="130"/>
      <c r="CF728" s="130"/>
      <c r="CG728" s="130"/>
      <c r="CH728" s="130"/>
      <c r="CI728" s="130"/>
      <c r="CJ728" s="130"/>
      <c r="CL728" s="124"/>
      <c r="CM728" s="130" t="s">
        <v>32</v>
      </c>
      <c r="CN728" s="130"/>
      <c r="CO728" s="130"/>
      <c r="CP728" s="130"/>
      <c r="CQ728" s="130"/>
      <c r="CR728" s="130"/>
      <c r="CS728" s="130"/>
      <c r="CT728" s="130"/>
      <c r="CU728" s="130"/>
      <c r="CV728" s="130"/>
      <c r="CW728" s="130"/>
      <c r="CX728" s="130"/>
      <c r="CY728" s="130"/>
      <c r="CZ728" s="130"/>
      <c r="DA728" s="130"/>
      <c r="DD728" s="159" cm="1">
        <f t="array" ref="DD728">_xlfn.IFS(DD$1= 0,"", NOT(ISBLANK(CM728)), 0, ISBLANK(CM728), $Q728-$S728+AY728-BV728)</f>
        <v>0</v>
      </c>
      <c r="DE728" s="160" cm="1">
        <f t="array" ref="DE728">_xlfn.IFS(DE$1= 0,"", NOT(ISBLANK(CN728)), 0, ISBLANK(CN728), $Q728-$S728+AZ728-BW728)</f>
        <v>0</v>
      </c>
      <c r="DF728" s="160" cm="1">
        <f t="array" ref="DF728">_xlfn.IFS(DF$1= 0,"", NOT(ISBLANK(CO728)), 0, ISBLANK(CO728), $Q728-$S728+BA728-BX728)</f>
        <v>0</v>
      </c>
      <c r="DG728" s="160" cm="1">
        <f t="array" ref="DG728">_xlfn.IFS(DG$1= 0,"", NOT(ISBLANK(CP728)), 0, ISBLANK(CP728), $Q728-$S728+BB728-BY728)</f>
        <v>0</v>
      </c>
      <c r="DH728" s="160" cm="1">
        <f t="array" ref="DH728">_xlfn.IFS(DH$1= 0,"", NOT(ISBLANK(CQ728)), 0, ISBLANK(CQ728), $Q728-$S728+BC728-BZ728)</f>
        <v>0</v>
      </c>
      <c r="DI728" s="160" cm="1">
        <f t="array" ref="DI728">_xlfn.IFS(DI$1= 0,"", NOT(ISBLANK(CR728)), 0, ISBLANK(CR728), $Q728-$S728+BD728-CA728)</f>
        <v>0</v>
      </c>
      <c r="DJ728" s="160" t="str" cm="1">
        <f t="array" ref="DJ728">_xlfn.IFS(DJ$1= 0,"", NOT(ISBLANK(CS728)), 0, ISBLANK(CS728), $Q728-$S728+BE728-CB728)</f>
        <v/>
      </c>
      <c r="DK728" s="160" t="str" cm="1">
        <f t="array" ref="DK728">_xlfn.IFS(DK$1= 0,"", NOT(ISBLANK(CT728)), 0, ISBLANK(CT728), $Q728-$S728+BF728-CC728)</f>
        <v/>
      </c>
      <c r="DL728" s="162" t="str" cm="1">
        <f t="array" ref="DL728">_xlfn.IFS(DL$1= 0,"", NOT(ISBLANK(CU728)), 0, ISBLANK(CU728), $Q728-$S728+BG728-CD728)</f>
        <v/>
      </c>
      <c r="DM728" s="162" t="str" cm="1">
        <f t="array" ref="DM728">_xlfn.IFS(DM$1= 0,"", NOT(ISBLANK(CV728)), 0, ISBLANK(CV728), $Q728-$S728+BH728-CE728)</f>
        <v/>
      </c>
      <c r="DN728" s="162" t="str" cm="1">
        <f t="array" ref="DN728">_xlfn.IFS(DN$1= 0,"", NOT(ISBLANK(CW728)), 0, ISBLANK(CW728), $Q728-$S728+BI728-CF728)</f>
        <v/>
      </c>
      <c r="DO728" s="162" t="str" cm="1">
        <f t="array" ref="DO728">_xlfn.IFS(DO$1= 0,"", NOT(ISBLANK(CX728)), 0, ISBLANK(CX728), $Q728-$S728+BJ728-CG728)</f>
        <v/>
      </c>
      <c r="DP728" s="162" t="str" cm="1">
        <f t="array" ref="DP728">_xlfn.IFS(DP$1= 0,"", NOT(ISBLANK(CY728)), 0, ISBLANK(CY728), $Q728-$S728+BK728-CH728)</f>
        <v/>
      </c>
      <c r="DQ728" s="162" t="str" cm="1">
        <f t="array" ref="DQ728">_xlfn.IFS(DQ$1= 0,"", NOT(ISBLANK(CZ728)), 0, ISBLANK(CZ728), $Q728-$S728+BL728-CI728)</f>
        <v/>
      </c>
      <c r="DR728" s="163" t="str" cm="1">
        <f t="array" ref="DR728">_xlfn.IFS(DR$1= 0,"", NOT(ISBLANK(DA728)), 0, ISBLANK(DA728), $Q728-$S728+BM728-CJ728)</f>
        <v/>
      </c>
    </row>
    <row r="729" spans="1:122" ht="16.5" x14ac:dyDescent="0.3">
      <c r="A729" s="135"/>
      <c r="B729" s="136"/>
      <c r="C729" s="136"/>
      <c r="D729" s="137"/>
      <c r="E729" s="176"/>
      <c r="F729" s="182"/>
      <c r="G729" s="183"/>
      <c r="H729" s="183"/>
      <c r="I729" s="183"/>
      <c r="J729" s="183"/>
      <c r="K729" s="183"/>
      <c r="L729" s="183"/>
      <c r="M729" s="186"/>
      <c r="N729" s="182"/>
      <c r="O729" s="184"/>
      <c r="P729" s="178"/>
      <c r="Q729" s="118">
        <f t="shared" si="221"/>
        <v>0</v>
      </c>
      <c r="R729" s="3"/>
      <c r="S729" s="3"/>
      <c r="T729" s="4"/>
      <c r="U729" s="4"/>
      <c r="V729" s="99">
        <f t="shared" si="222"/>
        <v>0</v>
      </c>
      <c r="W729" s="161"/>
      <c r="X729" s="138"/>
      <c r="AH729" s="158" t="str">
        <f t="array" ref="AH729">IF(OR(AH$1=0, $A729=""),"",SQRT((_xlfn.XLOOKUP(AH$1,$Z$2:$Z$16,$AA$2:$AA$16)-$T729)^2+(_xlfn.XLOOKUP(AH$1,$Z$2:$Z$16,$AB$2:$AB$16)-$U729)^2+(_xlfn.XLOOKUP(AH$1,$Z$2:$Z$16,$AC$2:$AC$16-$V729)^2)))</f>
        <v/>
      </c>
      <c r="AI729" s="140" t="str">
        <f t="array" ref="AI729">IF(OR(AI$1=0, $A729=""),"",SQRT((_xlfn.XLOOKUP(AI$1,$Z$2:$Z$16,$AA$2:$AA$16)-$T729)^2+(_xlfn.XLOOKUP(AI$1,$Z$2:$Z$16,$AB$2:$AB$16)-$U729)^2+(_xlfn.XLOOKUP(AI$1,$Z$2:$Z$16,$AC$2:$AC$16-$V729)^2)))</f>
        <v/>
      </c>
      <c r="AJ729" s="140" t="str">
        <f t="array" ref="AJ729">IF(OR(AJ$1=0, $A729=""),"",SQRT((_xlfn.XLOOKUP(AJ$1,$Z$2:$Z$16,$AA$2:$AA$16)-$T729)^2+(_xlfn.XLOOKUP(AJ$1,$Z$2:$Z$16,$AB$2:$AB$16)-$U729)^2+(_xlfn.XLOOKUP(AJ$1,$Z$2:$Z$16,$AC$2:$AC$16-$V729)^2)))</f>
        <v/>
      </c>
      <c r="AK729" s="140" t="str">
        <f t="array" ref="AK729">IF(OR(AK$1=0, $A729=""),"",SQRT((_xlfn.XLOOKUP(AK$1,$Z$2:$Z$16,$AA$2:$AA$16)-$T729)^2+(_xlfn.XLOOKUP(AK$1,$Z$2:$Z$16,$AB$2:$AB$16)-$U729)^2+(_xlfn.XLOOKUP(AK$1,$Z$2:$Z$16,$AC$2:$AC$16-$V729)^2)))</f>
        <v/>
      </c>
      <c r="AL729" s="140" t="str">
        <f t="array" ref="AL729">IF(OR(AL$1=0, $A729=""),"",SQRT((_xlfn.XLOOKUP(AL$1,$Z$2:$Z$16,$AA$2:$AA$16)-$T729)^2+(_xlfn.XLOOKUP(AL$1,$Z$2:$Z$16,$AB$2:$AB$16)-$U729)^2+(_xlfn.XLOOKUP(AL$1,$Z$2:$Z$16,$AC$2:$AC$16-$V729)^2)))</f>
        <v/>
      </c>
      <c r="AM729" s="140" t="str">
        <f t="array" ref="AM729">IF(OR(AM$1=0, $A729=""),"",SQRT((_xlfn.XLOOKUP(AM$1,$Z$2:$Z$16,$AA$2:$AA$16)-$T729)^2+(_xlfn.XLOOKUP(AM$1,$Z$2:$Z$16,$AB$2:$AB$16)-$U729)^2+(_xlfn.XLOOKUP(AM$1,$Z$2:$Z$16,$AC$2:$AC$16-$V729)^2)))</f>
        <v/>
      </c>
      <c r="AN729" s="140" t="str">
        <f t="array" ref="AN729">IF(OR(AN$1=0, $A729=""),"",SQRT((_xlfn.XLOOKUP(AN$1,$Z$2:$Z$16,$AA$2:$AA$16)-$T729)^2+(_xlfn.XLOOKUP(AN$1,$Z$2:$Z$16,$AB$2:$AB$16)-$U729)^2+(_xlfn.XLOOKUP(AN$1,$Z$2:$Z$16,$AC$2:$AC$16-$V729)^2)))</f>
        <v/>
      </c>
      <c r="AO729" s="140" t="str">
        <f t="array" ref="AO729">IF(OR(AO$1=0, $A729=""),"",SQRT((_xlfn.XLOOKUP(AO$1,$Z$2:$Z$16,$AA$2:$AA$16)-$T729)^2+(_xlfn.XLOOKUP(AO$1,$Z$2:$Z$16,$AB$2:$AB$16)-$U729)^2+(_xlfn.XLOOKUP(AO$1,$Z$2:$Z$16,$AC$2:$AC$16-$V729)^2)))</f>
        <v/>
      </c>
      <c r="AP729" s="141" t="str">
        <f t="array" ref="AP729">IF(OR(AP$1=0, $A729=""),"",SQRT((_xlfn.XLOOKUP(AP$1,$Z$2:$Z$16,$AA$2:$AA$16)-$T729)^2+(_xlfn.XLOOKUP(AP$1,$Z$2:$Z$16,$AB$2:$AB$16)-$U729)^2+(_xlfn.XLOOKUP(AP$1,$Z$2:$Z$16,$AC$2:$AC$16-$V729)^2)))</f>
        <v/>
      </c>
      <c r="AQ729" s="141" t="str">
        <f t="array" ref="AQ729">IF(OR(AQ$1=0, $A729=""),"",SQRT((_xlfn.XLOOKUP(AQ$1,$Z$2:$Z$16,$AA$2:$AA$16)-$T729)^2+(_xlfn.XLOOKUP(AQ$1,$Z$2:$Z$16,$AB$2:$AB$16)-$U729)^2+(_xlfn.XLOOKUP(AQ$1,$Z$2:$Z$16,$AC$2:$AC$16-$V729)^2)))</f>
        <v/>
      </c>
      <c r="AR729" s="141" t="str">
        <f t="array" ref="AR729">IF(OR(AR$1=0, $A729=""),"",SQRT((_xlfn.XLOOKUP(AR$1,$Z$2:$Z$16,$AA$2:$AA$16)-$T729)^2+(_xlfn.XLOOKUP(AR$1,$Z$2:$Z$16,$AB$2:$AB$16)-$U729)^2+(_xlfn.XLOOKUP(AR$1,$Z$2:$Z$16,$AC$2:$AC$16-$V729)^2)))</f>
        <v/>
      </c>
      <c r="AS729" s="141" t="str">
        <f t="array" ref="AS729">IF(OR(AS$1=0, $A729=""),"",SQRT((_xlfn.XLOOKUP(AS$1,$Z$2:$Z$16,$AA$2:$AA$16)-$T729)^2+(_xlfn.XLOOKUP(AS$1,$Z$2:$Z$16,$AB$2:$AB$16)-$U729)^2+(_xlfn.XLOOKUP(AS$1,$Z$2:$Z$16,$AC$2:$AC$16-$V729)^2)))</f>
        <v/>
      </c>
      <c r="AT729" s="141" t="str">
        <f t="array" ref="AT729">IF(OR(AT$1=0, $A729=""),"",SQRT((_xlfn.XLOOKUP(AT$1,$Z$2:$Z$16,$AA$2:$AA$16)-$T729)^2+(_xlfn.XLOOKUP(AT$1,$Z$2:$Z$16,$AB$2:$AB$16)-$U729)^2+(_xlfn.XLOOKUP(AT$1,$Z$2:$Z$16,$AC$2:$AC$16-$V729)^2)))</f>
        <v/>
      </c>
      <c r="AU729" s="141" t="str">
        <f t="array" ref="AU729">IF(OR(AU$1=0, $A729=""),"",SQRT((_xlfn.XLOOKUP(AU$1,$Z$2:$Z$16,$AA$2:$AA$16)-$T729)^2+(_xlfn.XLOOKUP(AU$1,$Z$2:$Z$16,$AB$2:$AB$16)-$U729)^2+(_xlfn.XLOOKUP(AU$1,$Z$2:$Z$16,$AC$2:$AC$16-$V729)^2)))</f>
        <v/>
      </c>
      <c r="AV729" s="142" t="str">
        <f t="array" ref="AV729">IF(OR(AV$1=0, $A729=""),"",SQRT((_xlfn.XLOOKUP(AV$1,$Z$2:$Z$16,$AA$2:$AA$16)-$T729)^2+(_xlfn.XLOOKUP(AV$1,$Z$2:$Z$16,$AB$2:$AB$16)-$U729)^2+(_xlfn.XLOOKUP(AV$1,$Z$2:$Z$16,$AC$2:$AC$16-$V729)^2)))</f>
        <v/>
      </c>
      <c r="AW729" s="124"/>
      <c r="AX729" s="124"/>
      <c r="AY729" s="125">
        <f t="shared" si="223"/>
        <v>0</v>
      </c>
      <c r="AZ729" s="143">
        <f t="shared" si="224"/>
        <v>0</v>
      </c>
      <c r="BA729" s="143">
        <f t="shared" si="225"/>
        <v>0</v>
      </c>
      <c r="BB729" s="143">
        <f t="shared" si="226"/>
        <v>0</v>
      </c>
      <c r="BC729" s="143">
        <f t="shared" si="227"/>
        <v>0</v>
      </c>
      <c r="BD729" s="143">
        <f t="shared" si="228"/>
        <v>0</v>
      </c>
      <c r="BE729" s="143">
        <f t="shared" si="229"/>
        <v>0</v>
      </c>
      <c r="BF729" s="143">
        <f t="shared" si="230"/>
        <v>0</v>
      </c>
      <c r="BG729" s="144">
        <f t="shared" si="231"/>
        <v>0</v>
      </c>
      <c r="BH729" s="144">
        <f t="shared" si="232"/>
        <v>0</v>
      </c>
      <c r="BI729" s="144">
        <f t="shared" si="233"/>
        <v>0</v>
      </c>
      <c r="BJ729" s="144">
        <f t="shared" si="234"/>
        <v>0</v>
      </c>
      <c r="BK729" s="144">
        <f t="shared" si="235"/>
        <v>0</v>
      </c>
      <c r="BL729" s="144">
        <f t="shared" si="236"/>
        <v>0</v>
      </c>
      <c r="BM729" s="145">
        <f t="shared" si="237"/>
        <v>0</v>
      </c>
      <c r="BN729" s="124"/>
      <c r="BO729" s="124"/>
      <c r="BP729" s="124"/>
      <c r="BQ729" s="124"/>
      <c r="BR729" s="124"/>
      <c r="BS729" s="124"/>
      <c r="BT729" s="124"/>
      <c r="BU729" s="124"/>
      <c r="BV729" s="130"/>
      <c r="BW729" s="130"/>
      <c r="BX729" s="130"/>
      <c r="BY729" s="130"/>
      <c r="BZ729" s="130"/>
      <c r="CA729" s="130"/>
      <c r="CB729" s="130"/>
      <c r="CC729" s="130"/>
      <c r="CD729" s="130"/>
      <c r="CE729" s="130"/>
      <c r="CF729" s="130"/>
      <c r="CG729" s="130"/>
      <c r="CH729" s="130"/>
      <c r="CI729" s="130"/>
      <c r="CJ729" s="130"/>
      <c r="CL729" s="124"/>
      <c r="CM729" s="130" t="s">
        <v>32</v>
      </c>
      <c r="CN729" s="130"/>
      <c r="CO729" s="130"/>
      <c r="CP729" s="130"/>
      <c r="CQ729" s="130"/>
      <c r="CR729" s="130"/>
      <c r="CS729" s="130"/>
      <c r="CT729" s="130"/>
      <c r="CU729" s="130"/>
      <c r="CV729" s="130"/>
      <c r="CW729" s="130"/>
      <c r="CX729" s="130"/>
      <c r="CY729" s="130"/>
      <c r="CZ729" s="130"/>
      <c r="DA729" s="130"/>
      <c r="DD729" s="159" cm="1">
        <f t="array" ref="DD729">_xlfn.IFS(DD$1= 0,"", NOT(ISBLANK(CM729)), 0, ISBLANK(CM729), $Q729-$S729+AY729-BV729)</f>
        <v>0</v>
      </c>
      <c r="DE729" s="160" cm="1">
        <f t="array" ref="DE729">_xlfn.IFS(DE$1= 0,"", NOT(ISBLANK(CN729)), 0, ISBLANK(CN729), $Q729-$S729+AZ729-BW729)</f>
        <v>0</v>
      </c>
      <c r="DF729" s="160" cm="1">
        <f t="array" ref="DF729">_xlfn.IFS(DF$1= 0,"", NOT(ISBLANK(CO729)), 0, ISBLANK(CO729), $Q729-$S729+BA729-BX729)</f>
        <v>0</v>
      </c>
      <c r="DG729" s="160" cm="1">
        <f t="array" ref="DG729">_xlfn.IFS(DG$1= 0,"", NOT(ISBLANK(CP729)), 0, ISBLANK(CP729), $Q729-$S729+BB729-BY729)</f>
        <v>0</v>
      </c>
      <c r="DH729" s="160" cm="1">
        <f t="array" ref="DH729">_xlfn.IFS(DH$1= 0,"", NOT(ISBLANK(CQ729)), 0, ISBLANK(CQ729), $Q729-$S729+BC729-BZ729)</f>
        <v>0</v>
      </c>
      <c r="DI729" s="160" cm="1">
        <f t="array" ref="DI729">_xlfn.IFS(DI$1= 0,"", NOT(ISBLANK(CR729)), 0, ISBLANK(CR729), $Q729-$S729+BD729-CA729)</f>
        <v>0</v>
      </c>
      <c r="DJ729" s="160" t="str" cm="1">
        <f t="array" ref="DJ729">_xlfn.IFS(DJ$1= 0,"", NOT(ISBLANK(CS729)), 0, ISBLANK(CS729), $Q729-$S729+BE729-CB729)</f>
        <v/>
      </c>
      <c r="DK729" s="160" t="str" cm="1">
        <f t="array" ref="DK729">_xlfn.IFS(DK$1= 0,"", NOT(ISBLANK(CT729)), 0, ISBLANK(CT729), $Q729-$S729+BF729-CC729)</f>
        <v/>
      </c>
      <c r="DL729" s="162" t="str" cm="1">
        <f t="array" ref="DL729">_xlfn.IFS(DL$1= 0,"", NOT(ISBLANK(CU729)), 0, ISBLANK(CU729), $Q729-$S729+BG729-CD729)</f>
        <v/>
      </c>
      <c r="DM729" s="162" t="str" cm="1">
        <f t="array" ref="DM729">_xlfn.IFS(DM$1= 0,"", NOT(ISBLANK(CV729)), 0, ISBLANK(CV729), $Q729-$S729+BH729-CE729)</f>
        <v/>
      </c>
      <c r="DN729" s="162" t="str" cm="1">
        <f t="array" ref="DN729">_xlfn.IFS(DN$1= 0,"", NOT(ISBLANK(CW729)), 0, ISBLANK(CW729), $Q729-$S729+BI729-CF729)</f>
        <v/>
      </c>
      <c r="DO729" s="162" t="str" cm="1">
        <f t="array" ref="DO729">_xlfn.IFS(DO$1= 0,"", NOT(ISBLANK(CX729)), 0, ISBLANK(CX729), $Q729-$S729+BJ729-CG729)</f>
        <v/>
      </c>
      <c r="DP729" s="162" t="str" cm="1">
        <f t="array" ref="DP729">_xlfn.IFS(DP$1= 0,"", NOT(ISBLANK(CY729)), 0, ISBLANK(CY729), $Q729-$S729+BK729-CH729)</f>
        <v/>
      </c>
      <c r="DQ729" s="162" t="str" cm="1">
        <f t="array" ref="DQ729">_xlfn.IFS(DQ$1= 0,"", NOT(ISBLANK(CZ729)), 0, ISBLANK(CZ729), $Q729-$S729+BL729-CI729)</f>
        <v/>
      </c>
      <c r="DR729" s="163" t="str" cm="1">
        <f t="array" ref="DR729">_xlfn.IFS(DR$1= 0,"", NOT(ISBLANK(DA729)), 0, ISBLANK(DA729), $Q729-$S729+BM729-CJ729)</f>
        <v/>
      </c>
    </row>
    <row r="730" spans="1:122" ht="16.5" x14ac:dyDescent="0.3">
      <c r="A730" s="135"/>
      <c r="B730" s="136"/>
      <c r="C730" s="136"/>
      <c r="D730" s="137"/>
      <c r="E730" s="176"/>
      <c r="F730" s="182"/>
      <c r="G730" s="183"/>
      <c r="H730" s="183"/>
      <c r="I730" s="183"/>
      <c r="J730" s="183"/>
      <c r="K730" s="183"/>
      <c r="L730" s="183"/>
      <c r="M730" s="186"/>
      <c r="N730" s="182"/>
      <c r="O730" s="184"/>
      <c r="P730" s="178"/>
      <c r="Q730" s="118">
        <f t="shared" si="221"/>
        <v>0</v>
      </c>
      <c r="R730" s="3"/>
      <c r="S730" s="3"/>
      <c r="T730" s="4"/>
      <c r="U730" s="4"/>
      <c r="V730" s="99">
        <f t="shared" si="222"/>
        <v>0</v>
      </c>
      <c r="W730" s="161"/>
      <c r="X730" s="138"/>
      <c r="AH730" s="158" t="str">
        <f t="array" ref="AH730">IF(OR(AH$1=0, $A730=""),"",SQRT((_xlfn.XLOOKUP(AH$1,$Z$2:$Z$16,$AA$2:$AA$16)-$T730)^2+(_xlfn.XLOOKUP(AH$1,$Z$2:$Z$16,$AB$2:$AB$16)-$U730)^2+(_xlfn.XLOOKUP(AH$1,$Z$2:$Z$16,$AC$2:$AC$16-$V730)^2)))</f>
        <v/>
      </c>
      <c r="AI730" s="140" t="str">
        <f t="array" ref="AI730">IF(OR(AI$1=0, $A730=""),"",SQRT((_xlfn.XLOOKUP(AI$1,$Z$2:$Z$16,$AA$2:$AA$16)-$T730)^2+(_xlfn.XLOOKUP(AI$1,$Z$2:$Z$16,$AB$2:$AB$16)-$U730)^2+(_xlfn.XLOOKUP(AI$1,$Z$2:$Z$16,$AC$2:$AC$16-$V730)^2)))</f>
        <v/>
      </c>
      <c r="AJ730" s="140" t="str">
        <f t="array" ref="AJ730">IF(OR(AJ$1=0, $A730=""),"",SQRT((_xlfn.XLOOKUP(AJ$1,$Z$2:$Z$16,$AA$2:$AA$16)-$T730)^2+(_xlfn.XLOOKUP(AJ$1,$Z$2:$Z$16,$AB$2:$AB$16)-$U730)^2+(_xlfn.XLOOKUP(AJ$1,$Z$2:$Z$16,$AC$2:$AC$16-$V730)^2)))</f>
        <v/>
      </c>
      <c r="AK730" s="140" t="str">
        <f t="array" ref="AK730">IF(OR(AK$1=0, $A730=""),"",SQRT((_xlfn.XLOOKUP(AK$1,$Z$2:$Z$16,$AA$2:$AA$16)-$T730)^2+(_xlfn.XLOOKUP(AK$1,$Z$2:$Z$16,$AB$2:$AB$16)-$U730)^2+(_xlfn.XLOOKUP(AK$1,$Z$2:$Z$16,$AC$2:$AC$16-$V730)^2)))</f>
        <v/>
      </c>
      <c r="AL730" s="140" t="str">
        <f t="array" ref="AL730">IF(OR(AL$1=0, $A730=""),"",SQRT((_xlfn.XLOOKUP(AL$1,$Z$2:$Z$16,$AA$2:$AA$16)-$T730)^2+(_xlfn.XLOOKUP(AL$1,$Z$2:$Z$16,$AB$2:$AB$16)-$U730)^2+(_xlfn.XLOOKUP(AL$1,$Z$2:$Z$16,$AC$2:$AC$16-$V730)^2)))</f>
        <v/>
      </c>
      <c r="AM730" s="140" t="str">
        <f t="array" ref="AM730">IF(OR(AM$1=0, $A730=""),"",SQRT((_xlfn.XLOOKUP(AM$1,$Z$2:$Z$16,$AA$2:$AA$16)-$T730)^2+(_xlfn.XLOOKUP(AM$1,$Z$2:$Z$16,$AB$2:$AB$16)-$U730)^2+(_xlfn.XLOOKUP(AM$1,$Z$2:$Z$16,$AC$2:$AC$16-$V730)^2)))</f>
        <v/>
      </c>
      <c r="AN730" s="140" t="str">
        <f t="array" ref="AN730">IF(OR(AN$1=0, $A730=""),"",SQRT((_xlfn.XLOOKUP(AN$1,$Z$2:$Z$16,$AA$2:$AA$16)-$T730)^2+(_xlfn.XLOOKUP(AN$1,$Z$2:$Z$16,$AB$2:$AB$16)-$U730)^2+(_xlfn.XLOOKUP(AN$1,$Z$2:$Z$16,$AC$2:$AC$16-$V730)^2)))</f>
        <v/>
      </c>
      <c r="AO730" s="140" t="str">
        <f t="array" ref="AO730">IF(OR(AO$1=0, $A730=""),"",SQRT((_xlfn.XLOOKUP(AO$1,$Z$2:$Z$16,$AA$2:$AA$16)-$T730)^2+(_xlfn.XLOOKUP(AO$1,$Z$2:$Z$16,$AB$2:$AB$16)-$U730)^2+(_xlfn.XLOOKUP(AO$1,$Z$2:$Z$16,$AC$2:$AC$16-$V730)^2)))</f>
        <v/>
      </c>
      <c r="AP730" s="141" t="str">
        <f t="array" ref="AP730">IF(OR(AP$1=0, $A730=""),"",SQRT((_xlfn.XLOOKUP(AP$1,$Z$2:$Z$16,$AA$2:$AA$16)-$T730)^2+(_xlfn.XLOOKUP(AP$1,$Z$2:$Z$16,$AB$2:$AB$16)-$U730)^2+(_xlfn.XLOOKUP(AP$1,$Z$2:$Z$16,$AC$2:$AC$16-$V730)^2)))</f>
        <v/>
      </c>
      <c r="AQ730" s="141" t="str">
        <f t="array" ref="AQ730">IF(OR(AQ$1=0, $A730=""),"",SQRT((_xlfn.XLOOKUP(AQ$1,$Z$2:$Z$16,$AA$2:$AA$16)-$T730)^2+(_xlfn.XLOOKUP(AQ$1,$Z$2:$Z$16,$AB$2:$AB$16)-$U730)^2+(_xlfn.XLOOKUP(AQ$1,$Z$2:$Z$16,$AC$2:$AC$16-$V730)^2)))</f>
        <v/>
      </c>
      <c r="AR730" s="141" t="str">
        <f t="array" ref="AR730">IF(OR(AR$1=0, $A730=""),"",SQRT((_xlfn.XLOOKUP(AR$1,$Z$2:$Z$16,$AA$2:$AA$16)-$T730)^2+(_xlfn.XLOOKUP(AR$1,$Z$2:$Z$16,$AB$2:$AB$16)-$U730)^2+(_xlfn.XLOOKUP(AR$1,$Z$2:$Z$16,$AC$2:$AC$16-$V730)^2)))</f>
        <v/>
      </c>
      <c r="AS730" s="141" t="str">
        <f t="array" ref="AS730">IF(OR(AS$1=0, $A730=""),"",SQRT((_xlfn.XLOOKUP(AS$1,$Z$2:$Z$16,$AA$2:$AA$16)-$T730)^2+(_xlfn.XLOOKUP(AS$1,$Z$2:$Z$16,$AB$2:$AB$16)-$U730)^2+(_xlfn.XLOOKUP(AS$1,$Z$2:$Z$16,$AC$2:$AC$16-$V730)^2)))</f>
        <v/>
      </c>
      <c r="AT730" s="141" t="str">
        <f t="array" ref="AT730">IF(OR(AT$1=0, $A730=""),"",SQRT((_xlfn.XLOOKUP(AT$1,$Z$2:$Z$16,$AA$2:$AA$16)-$T730)^2+(_xlfn.XLOOKUP(AT$1,$Z$2:$Z$16,$AB$2:$AB$16)-$U730)^2+(_xlfn.XLOOKUP(AT$1,$Z$2:$Z$16,$AC$2:$AC$16-$V730)^2)))</f>
        <v/>
      </c>
      <c r="AU730" s="141" t="str">
        <f t="array" ref="AU730">IF(OR(AU$1=0, $A730=""),"",SQRT((_xlfn.XLOOKUP(AU$1,$Z$2:$Z$16,$AA$2:$AA$16)-$T730)^2+(_xlfn.XLOOKUP(AU$1,$Z$2:$Z$16,$AB$2:$AB$16)-$U730)^2+(_xlfn.XLOOKUP(AU$1,$Z$2:$Z$16,$AC$2:$AC$16-$V730)^2)))</f>
        <v/>
      </c>
      <c r="AV730" s="142" t="str">
        <f t="array" ref="AV730">IF(OR(AV$1=0, $A730=""),"",SQRT((_xlfn.XLOOKUP(AV$1,$Z$2:$Z$16,$AA$2:$AA$16)-$T730)^2+(_xlfn.XLOOKUP(AV$1,$Z$2:$Z$16,$AB$2:$AB$16)-$U730)^2+(_xlfn.XLOOKUP(AV$1,$Z$2:$Z$16,$AC$2:$AC$16-$V730)^2)))</f>
        <v/>
      </c>
      <c r="AW730" s="124"/>
      <c r="AX730" s="124"/>
      <c r="AY730" s="125">
        <f t="shared" si="223"/>
        <v>0</v>
      </c>
      <c r="AZ730" s="143">
        <f t="shared" si="224"/>
        <v>0</v>
      </c>
      <c r="BA730" s="143">
        <f t="shared" si="225"/>
        <v>0</v>
      </c>
      <c r="BB730" s="143">
        <f t="shared" si="226"/>
        <v>0</v>
      </c>
      <c r="BC730" s="143">
        <f t="shared" si="227"/>
        <v>0</v>
      </c>
      <c r="BD730" s="143">
        <f t="shared" si="228"/>
        <v>0</v>
      </c>
      <c r="BE730" s="143">
        <f t="shared" si="229"/>
        <v>0</v>
      </c>
      <c r="BF730" s="143">
        <f t="shared" si="230"/>
        <v>0</v>
      </c>
      <c r="BG730" s="144">
        <f t="shared" si="231"/>
        <v>0</v>
      </c>
      <c r="BH730" s="144">
        <f t="shared" si="232"/>
        <v>0</v>
      </c>
      <c r="BI730" s="144">
        <f t="shared" si="233"/>
        <v>0</v>
      </c>
      <c r="BJ730" s="144">
        <f t="shared" si="234"/>
        <v>0</v>
      </c>
      <c r="BK730" s="144">
        <f t="shared" si="235"/>
        <v>0</v>
      </c>
      <c r="BL730" s="144">
        <f t="shared" si="236"/>
        <v>0</v>
      </c>
      <c r="BM730" s="145">
        <f t="shared" si="237"/>
        <v>0</v>
      </c>
      <c r="BN730" s="124"/>
      <c r="BO730" s="124"/>
      <c r="BP730" s="124"/>
      <c r="BQ730" s="124"/>
      <c r="BR730" s="124"/>
      <c r="BS730" s="124"/>
      <c r="BT730" s="124"/>
      <c r="BU730" s="124"/>
      <c r="BV730" s="130"/>
      <c r="BW730" s="130"/>
      <c r="BX730" s="130"/>
      <c r="BY730" s="130"/>
      <c r="BZ730" s="130"/>
      <c r="CA730" s="130"/>
      <c r="CB730" s="130"/>
      <c r="CC730" s="130"/>
      <c r="CD730" s="130"/>
      <c r="CE730" s="130"/>
      <c r="CF730" s="130"/>
      <c r="CG730" s="130"/>
      <c r="CH730" s="130"/>
      <c r="CI730" s="130"/>
      <c r="CJ730" s="130"/>
      <c r="CL730" s="124"/>
      <c r="CM730" s="130" t="s">
        <v>32</v>
      </c>
      <c r="CN730" s="130"/>
      <c r="CO730" s="130"/>
      <c r="CP730" s="130"/>
      <c r="CQ730" s="130"/>
      <c r="CR730" s="130"/>
      <c r="CS730" s="130"/>
      <c r="CT730" s="130"/>
      <c r="CU730" s="130"/>
      <c r="CV730" s="130"/>
      <c r="CW730" s="130"/>
      <c r="CX730" s="130"/>
      <c r="CY730" s="130"/>
      <c r="CZ730" s="130"/>
      <c r="DA730" s="130"/>
      <c r="DD730" s="159" cm="1">
        <f t="array" ref="DD730">_xlfn.IFS(DD$1= 0,"", NOT(ISBLANK(CM730)), 0, ISBLANK(CM730), $Q730-$S730+AY730-BV730)</f>
        <v>0</v>
      </c>
      <c r="DE730" s="160" cm="1">
        <f t="array" ref="DE730">_xlfn.IFS(DE$1= 0,"", NOT(ISBLANK(CN730)), 0, ISBLANK(CN730), $Q730-$S730+AZ730-BW730)</f>
        <v>0</v>
      </c>
      <c r="DF730" s="160" cm="1">
        <f t="array" ref="DF730">_xlfn.IFS(DF$1= 0,"", NOT(ISBLANK(CO730)), 0, ISBLANK(CO730), $Q730-$S730+BA730-BX730)</f>
        <v>0</v>
      </c>
      <c r="DG730" s="160" cm="1">
        <f t="array" ref="DG730">_xlfn.IFS(DG$1= 0,"", NOT(ISBLANK(CP730)), 0, ISBLANK(CP730), $Q730-$S730+BB730-BY730)</f>
        <v>0</v>
      </c>
      <c r="DH730" s="160" cm="1">
        <f t="array" ref="DH730">_xlfn.IFS(DH$1= 0,"", NOT(ISBLANK(CQ730)), 0, ISBLANK(CQ730), $Q730-$S730+BC730-BZ730)</f>
        <v>0</v>
      </c>
      <c r="DI730" s="160" cm="1">
        <f t="array" ref="DI730">_xlfn.IFS(DI$1= 0,"", NOT(ISBLANK(CR730)), 0, ISBLANK(CR730), $Q730-$S730+BD730-CA730)</f>
        <v>0</v>
      </c>
      <c r="DJ730" s="160" t="str" cm="1">
        <f t="array" ref="DJ730">_xlfn.IFS(DJ$1= 0,"", NOT(ISBLANK(CS730)), 0, ISBLANK(CS730), $Q730-$S730+BE730-CB730)</f>
        <v/>
      </c>
      <c r="DK730" s="160" t="str" cm="1">
        <f t="array" ref="DK730">_xlfn.IFS(DK$1= 0,"", NOT(ISBLANK(CT730)), 0, ISBLANK(CT730), $Q730-$S730+BF730-CC730)</f>
        <v/>
      </c>
      <c r="DL730" s="162" t="str" cm="1">
        <f t="array" ref="DL730">_xlfn.IFS(DL$1= 0,"", NOT(ISBLANK(CU730)), 0, ISBLANK(CU730), $Q730-$S730+BG730-CD730)</f>
        <v/>
      </c>
      <c r="DM730" s="162" t="str" cm="1">
        <f t="array" ref="DM730">_xlfn.IFS(DM$1= 0,"", NOT(ISBLANK(CV730)), 0, ISBLANK(CV730), $Q730-$S730+BH730-CE730)</f>
        <v/>
      </c>
      <c r="DN730" s="162" t="str" cm="1">
        <f t="array" ref="DN730">_xlfn.IFS(DN$1= 0,"", NOT(ISBLANK(CW730)), 0, ISBLANK(CW730), $Q730-$S730+BI730-CF730)</f>
        <v/>
      </c>
      <c r="DO730" s="162" t="str" cm="1">
        <f t="array" ref="DO730">_xlfn.IFS(DO$1= 0,"", NOT(ISBLANK(CX730)), 0, ISBLANK(CX730), $Q730-$S730+BJ730-CG730)</f>
        <v/>
      </c>
      <c r="DP730" s="162" t="str" cm="1">
        <f t="array" ref="DP730">_xlfn.IFS(DP$1= 0,"", NOT(ISBLANK(CY730)), 0, ISBLANK(CY730), $Q730-$S730+BK730-CH730)</f>
        <v/>
      </c>
      <c r="DQ730" s="162" t="str" cm="1">
        <f t="array" ref="DQ730">_xlfn.IFS(DQ$1= 0,"", NOT(ISBLANK(CZ730)), 0, ISBLANK(CZ730), $Q730-$S730+BL730-CI730)</f>
        <v/>
      </c>
      <c r="DR730" s="163" t="str" cm="1">
        <f t="array" ref="DR730">_xlfn.IFS(DR$1= 0,"", NOT(ISBLANK(DA730)), 0, ISBLANK(DA730), $Q730-$S730+BM730-CJ730)</f>
        <v/>
      </c>
    </row>
    <row r="731" spans="1:122" ht="16.5" x14ac:dyDescent="0.3">
      <c r="A731" s="135"/>
      <c r="B731" s="136"/>
      <c r="C731" s="136"/>
      <c r="D731" s="137"/>
      <c r="E731" s="176"/>
      <c r="F731" s="182"/>
      <c r="G731" s="183"/>
      <c r="H731" s="183"/>
      <c r="I731" s="183"/>
      <c r="J731" s="183"/>
      <c r="K731" s="183"/>
      <c r="L731" s="183"/>
      <c r="M731" s="186"/>
      <c r="N731" s="182"/>
      <c r="O731" s="184"/>
      <c r="P731" s="178"/>
      <c r="Q731" s="118">
        <f t="shared" si="221"/>
        <v>0</v>
      </c>
      <c r="R731" s="3"/>
      <c r="S731" s="3"/>
      <c r="T731" s="4"/>
      <c r="U731" s="4"/>
      <c r="V731" s="99">
        <f t="shared" si="222"/>
        <v>0</v>
      </c>
      <c r="W731" s="161"/>
      <c r="X731" s="138"/>
      <c r="AH731" s="158" t="str">
        <f t="array" ref="AH731">IF(OR(AH$1=0, $A731=""),"",SQRT((_xlfn.XLOOKUP(AH$1,$Z$2:$Z$16,$AA$2:$AA$16)-$T731)^2+(_xlfn.XLOOKUP(AH$1,$Z$2:$Z$16,$AB$2:$AB$16)-$U731)^2+(_xlfn.XLOOKUP(AH$1,$Z$2:$Z$16,$AC$2:$AC$16-$V731)^2)))</f>
        <v/>
      </c>
      <c r="AI731" s="140" t="str">
        <f t="array" ref="AI731">IF(OR(AI$1=0, $A731=""),"",SQRT((_xlfn.XLOOKUP(AI$1,$Z$2:$Z$16,$AA$2:$AA$16)-$T731)^2+(_xlfn.XLOOKUP(AI$1,$Z$2:$Z$16,$AB$2:$AB$16)-$U731)^2+(_xlfn.XLOOKUP(AI$1,$Z$2:$Z$16,$AC$2:$AC$16-$V731)^2)))</f>
        <v/>
      </c>
      <c r="AJ731" s="140" t="str">
        <f t="array" ref="AJ731">IF(OR(AJ$1=0, $A731=""),"",SQRT((_xlfn.XLOOKUP(AJ$1,$Z$2:$Z$16,$AA$2:$AA$16)-$T731)^2+(_xlfn.XLOOKUP(AJ$1,$Z$2:$Z$16,$AB$2:$AB$16)-$U731)^2+(_xlfn.XLOOKUP(AJ$1,$Z$2:$Z$16,$AC$2:$AC$16-$V731)^2)))</f>
        <v/>
      </c>
      <c r="AK731" s="140" t="str">
        <f t="array" ref="AK731">IF(OR(AK$1=0, $A731=""),"",SQRT((_xlfn.XLOOKUP(AK$1,$Z$2:$Z$16,$AA$2:$AA$16)-$T731)^2+(_xlfn.XLOOKUP(AK$1,$Z$2:$Z$16,$AB$2:$AB$16)-$U731)^2+(_xlfn.XLOOKUP(AK$1,$Z$2:$Z$16,$AC$2:$AC$16-$V731)^2)))</f>
        <v/>
      </c>
      <c r="AL731" s="140" t="str">
        <f t="array" ref="AL731">IF(OR(AL$1=0, $A731=""),"",SQRT((_xlfn.XLOOKUP(AL$1,$Z$2:$Z$16,$AA$2:$AA$16)-$T731)^2+(_xlfn.XLOOKUP(AL$1,$Z$2:$Z$16,$AB$2:$AB$16)-$U731)^2+(_xlfn.XLOOKUP(AL$1,$Z$2:$Z$16,$AC$2:$AC$16-$V731)^2)))</f>
        <v/>
      </c>
      <c r="AM731" s="140" t="str">
        <f t="array" ref="AM731">IF(OR(AM$1=0, $A731=""),"",SQRT((_xlfn.XLOOKUP(AM$1,$Z$2:$Z$16,$AA$2:$AA$16)-$T731)^2+(_xlfn.XLOOKUP(AM$1,$Z$2:$Z$16,$AB$2:$AB$16)-$U731)^2+(_xlfn.XLOOKUP(AM$1,$Z$2:$Z$16,$AC$2:$AC$16-$V731)^2)))</f>
        <v/>
      </c>
      <c r="AN731" s="140" t="str">
        <f t="array" ref="AN731">IF(OR(AN$1=0, $A731=""),"",SQRT((_xlfn.XLOOKUP(AN$1,$Z$2:$Z$16,$AA$2:$AA$16)-$T731)^2+(_xlfn.XLOOKUP(AN$1,$Z$2:$Z$16,$AB$2:$AB$16)-$U731)^2+(_xlfn.XLOOKUP(AN$1,$Z$2:$Z$16,$AC$2:$AC$16-$V731)^2)))</f>
        <v/>
      </c>
      <c r="AO731" s="140" t="str">
        <f t="array" ref="AO731">IF(OR(AO$1=0, $A731=""),"",SQRT((_xlfn.XLOOKUP(AO$1,$Z$2:$Z$16,$AA$2:$AA$16)-$T731)^2+(_xlfn.XLOOKUP(AO$1,$Z$2:$Z$16,$AB$2:$AB$16)-$U731)^2+(_xlfn.XLOOKUP(AO$1,$Z$2:$Z$16,$AC$2:$AC$16-$V731)^2)))</f>
        <v/>
      </c>
      <c r="AP731" s="141" t="str">
        <f t="array" ref="AP731">IF(OR(AP$1=0, $A731=""),"",SQRT((_xlfn.XLOOKUP(AP$1,$Z$2:$Z$16,$AA$2:$AA$16)-$T731)^2+(_xlfn.XLOOKUP(AP$1,$Z$2:$Z$16,$AB$2:$AB$16)-$U731)^2+(_xlfn.XLOOKUP(AP$1,$Z$2:$Z$16,$AC$2:$AC$16-$V731)^2)))</f>
        <v/>
      </c>
      <c r="AQ731" s="141" t="str">
        <f t="array" ref="AQ731">IF(OR(AQ$1=0, $A731=""),"",SQRT((_xlfn.XLOOKUP(AQ$1,$Z$2:$Z$16,$AA$2:$AA$16)-$T731)^2+(_xlfn.XLOOKUP(AQ$1,$Z$2:$Z$16,$AB$2:$AB$16)-$U731)^2+(_xlfn.XLOOKUP(AQ$1,$Z$2:$Z$16,$AC$2:$AC$16-$V731)^2)))</f>
        <v/>
      </c>
      <c r="AR731" s="141" t="str">
        <f t="array" ref="AR731">IF(OR(AR$1=0, $A731=""),"",SQRT((_xlfn.XLOOKUP(AR$1,$Z$2:$Z$16,$AA$2:$AA$16)-$T731)^2+(_xlfn.XLOOKUP(AR$1,$Z$2:$Z$16,$AB$2:$AB$16)-$U731)^2+(_xlfn.XLOOKUP(AR$1,$Z$2:$Z$16,$AC$2:$AC$16-$V731)^2)))</f>
        <v/>
      </c>
      <c r="AS731" s="141" t="str">
        <f t="array" ref="AS731">IF(OR(AS$1=0, $A731=""),"",SQRT((_xlfn.XLOOKUP(AS$1,$Z$2:$Z$16,$AA$2:$AA$16)-$T731)^2+(_xlfn.XLOOKUP(AS$1,$Z$2:$Z$16,$AB$2:$AB$16)-$U731)^2+(_xlfn.XLOOKUP(AS$1,$Z$2:$Z$16,$AC$2:$AC$16-$V731)^2)))</f>
        <v/>
      </c>
      <c r="AT731" s="141" t="str">
        <f t="array" ref="AT731">IF(OR(AT$1=0, $A731=""),"",SQRT((_xlfn.XLOOKUP(AT$1,$Z$2:$Z$16,$AA$2:$AA$16)-$T731)^2+(_xlfn.XLOOKUP(AT$1,$Z$2:$Z$16,$AB$2:$AB$16)-$U731)^2+(_xlfn.XLOOKUP(AT$1,$Z$2:$Z$16,$AC$2:$AC$16-$V731)^2)))</f>
        <v/>
      </c>
      <c r="AU731" s="141" t="str">
        <f t="array" ref="AU731">IF(OR(AU$1=0, $A731=""),"",SQRT((_xlfn.XLOOKUP(AU$1,$Z$2:$Z$16,$AA$2:$AA$16)-$T731)^2+(_xlfn.XLOOKUP(AU$1,$Z$2:$Z$16,$AB$2:$AB$16)-$U731)^2+(_xlfn.XLOOKUP(AU$1,$Z$2:$Z$16,$AC$2:$AC$16-$V731)^2)))</f>
        <v/>
      </c>
      <c r="AV731" s="142" t="str">
        <f t="array" ref="AV731">IF(OR(AV$1=0, $A731=""),"",SQRT((_xlfn.XLOOKUP(AV$1,$Z$2:$Z$16,$AA$2:$AA$16)-$T731)^2+(_xlfn.XLOOKUP(AV$1,$Z$2:$Z$16,$AB$2:$AB$16)-$U731)^2+(_xlfn.XLOOKUP(AV$1,$Z$2:$Z$16,$AC$2:$AC$16-$V731)^2)))</f>
        <v/>
      </c>
      <c r="AW731" s="124"/>
      <c r="AX731" s="124"/>
      <c r="AY731" s="125">
        <f t="shared" si="223"/>
        <v>0</v>
      </c>
      <c r="AZ731" s="143">
        <f t="shared" si="224"/>
        <v>0</v>
      </c>
      <c r="BA731" s="143">
        <f t="shared" si="225"/>
        <v>0</v>
      </c>
      <c r="BB731" s="143">
        <f t="shared" si="226"/>
        <v>0</v>
      </c>
      <c r="BC731" s="143">
        <f t="shared" si="227"/>
        <v>0</v>
      </c>
      <c r="BD731" s="143">
        <f t="shared" si="228"/>
        <v>0</v>
      </c>
      <c r="BE731" s="143">
        <f t="shared" si="229"/>
        <v>0</v>
      </c>
      <c r="BF731" s="143">
        <f t="shared" si="230"/>
        <v>0</v>
      </c>
      <c r="BG731" s="144">
        <f t="shared" si="231"/>
        <v>0</v>
      </c>
      <c r="BH731" s="144">
        <f t="shared" si="232"/>
        <v>0</v>
      </c>
      <c r="BI731" s="144">
        <f t="shared" si="233"/>
        <v>0</v>
      </c>
      <c r="BJ731" s="144">
        <f t="shared" si="234"/>
        <v>0</v>
      </c>
      <c r="BK731" s="144">
        <f t="shared" si="235"/>
        <v>0</v>
      </c>
      <c r="BL731" s="144">
        <f t="shared" si="236"/>
        <v>0</v>
      </c>
      <c r="BM731" s="145">
        <f t="shared" si="237"/>
        <v>0</v>
      </c>
      <c r="BN731" s="124"/>
      <c r="BO731" s="124"/>
      <c r="BP731" s="124"/>
      <c r="BQ731" s="124"/>
      <c r="BR731" s="124"/>
      <c r="BS731" s="124"/>
      <c r="BT731" s="124"/>
      <c r="BU731" s="124"/>
      <c r="BV731" s="130"/>
      <c r="BW731" s="130"/>
      <c r="BX731" s="130"/>
      <c r="BY731" s="130"/>
      <c r="BZ731" s="130"/>
      <c r="CA731" s="130"/>
      <c r="CB731" s="130"/>
      <c r="CC731" s="130"/>
      <c r="CD731" s="130"/>
      <c r="CE731" s="130"/>
      <c r="CF731" s="130"/>
      <c r="CG731" s="130"/>
      <c r="CH731" s="130"/>
      <c r="CI731" s="130"/>
      <c r="CJ731" s="130"/>
      <c r="CL731" s="124"/>
      <c r="CM731" s="130" t="s">
        <v>32</v>
      </c>
      <c r="CN731" s="130"/>
      <c r="CO731" s="130"/>
      <c r="CP731" s="130"/>
      <c r="CQ731" s="130"/>
      <c r="CR731" s="130"/>
      <c r="CS731" s="130"/>
      <c r="CT731" s="130"/>
      <c r="CU731" s="130"/>
      <c r="CV731" s="130"/>
      <c r="CW731" s="130"/>
      <c r="CX731" s="130"/>
      <c r="CY731" s="130"/>
      <c r="CZ731" s="130"/>
      <c r="DA731" s="130"/>
      <c r="DD731" s="159" cm="1">
        <f t="array" ref="DD731">_xlfn.IFS(DD$1= 0,"", NOT(ISBLANK(CM731)), 0, ISBLANK(CM731), $Q731-$S731+AY731-BV731)</f>
        <v>0</v>
      </c>
      <c r="DE731" s="160" cm="1">
        <f t="array" ref="DE731">_xlfn.IFS(DE$1= 0,"", NOT(ISBLANK(CN731)), 0, ISBLANK(CN731), $Q731-$S731+AZ731-BW731)</f>
        <v>0</v>
      </c>
      <c r="DF731" s="160" cm="1">
        <f t="array" ref="DF731">_xlfn.IFS(DF$1= 0,"", NOT(ISBLANK(CO731)), 0, ISBLANK(CO731), $Q731-$S731+BA731-BX731)</f>
        <v>0</v>
      </c>
      <c r="DG731" s="160" cm="1">
        <f t="array" ref="DG731">_xlfn.IFS(DG$1= 0,"", NOT(ISBLANK(CP731)), 0, ISBLANK(CP731), $Q731-$S731+BB731-BY731)</f>
        <v>0</v>
      </c>
      <c r="DH731" s="160" cm="1">
        <f t="array" ref="DH731">_xlfn.IFS(DH$1= 0,"", NOT(ISBLANK(CQ731)), 0, ISBLANK(CQ731), $Q731-$S731+BC731-BZ731)</f>
        <v>0</v>
      </c>
      <c r="DI731" s="160" cm="1">
        <f t="array" ref="DI731">_xlfn.IFS(DI$1= 0,"", NOT(ISBLANK(CR731)), 0, ISBLANK(CR731), $Q731-$S731+BD731-CA731)</f>
        <v>0</v>
      </c>
      <c r="DJ731" s="160" t="str" cm="1">
        <f t="array" ref="DJ731">_xlfn.IFS(DJ$1= 0,"", NOT(ISBLANK(CS731)), 0, ISBLANK(CS731), $Q731-$S731+BE731-CB731)</f>
        <v/>
      </c>
      <c r="DK731" s="160" t="str" cm="1">
        <f t="array" ref="DK731">_xlfn.IFS(DK$1= 0,"", NOT(ISBLANK(CT731)), 0, ISBLANK(CT731), $Q731-$S731+BF731-CC731)</f>
        <v/>
      </c>
      <c r="DL731" s="162" t="str" cm="1">
        <f t="array" ref="DL731">_xlfn.IFS(DL$1= 0,"", NOT(ISBLANK(CU731)), 0, ISBLANK(CU731), $Q731-$S731+BG731-CD731)</f>
        <v/>
      </c>
      <c r="DM731" s="162" t="str" cm="1">
        <f t="array" ref="DM731">_xlfn.IFS(DM$1= 0,"", NOT(ISBLANK(CV731)), 0, ISBLANK(CV731), $Q731-$S731+BH731-CE731)</f>
        <v/>
      </c>
      <c r="DN731" s="162" t="str" cm="1">
        <f t="array" ref="DN731">_xlfn.IFS(DN$1= 0,"", NOT(ISBLANK(CW731)), 0, ISBLANK(CW731), $Q731-$S731+BI731-CF731)</f>
        <v/>
      </c>
      <c r="DO731" s="162" t="str" cm="1">
        <f t="array" ref="DO731">_xlfn.IFS(DO$1= 0,"", NOT(ISBLANK(CX731)), 0, ISBLANK(CX731), $Q731-$S731+BJ731-CG731)</f>
        <v/>
      </c>
      <c r="DP731" s="162" t="str" cm="1">
        <f t="array" ref="DP731">_xlfn.IFS(DP$1= 0,"", NOT(ISBLANK(CY731)), 0, ISBLANK(CY731), $Q731-$S731+BK731-CH731)</f>
        <v/>
      </c>
      <c r="DQ731" s="162" t="str" cm="1">
        <f t="array" ref="DQ731">_xlfn.IFS(DQ$1= 0,"", NOT(ISBLANK(CZ731)), 0, ISBLANK(CZ731), $Q731-$S731+BL731-CI731)</f>
        <v/>
      </c>
      <c r="DR731" s="163" t="str" cm="1">
        <f t="array" ref="DR731">_xlfn.IFS(DR$1= 0,"", NOT(ISBLANK(DA731)), 0, ISBLANK(DA731), $Q731-$S731+BM731-CJ731)</f>
        <v/>
      </c>
    </row>
    <row r="732" spans="1:122" ht="16.5" x14ac:dyDescent="0.3">
      <c r="A732" s="135"/>
      <c r="B732" s="136"/>
      <c r="C732" s="136"/>
      <c r="D732" s="137"/>
      <c r="E732" s="176"/>
      <c r="F732" s="182"/>
      <c r="G732" s="183"/>
      <c r="H732" s="183"/>
      <c r="I732" s="183"/>
      <c r="J732" s="183"/>
      <c r="K732" s="183"/>
      <c r="L732" s="183"/>
      <c r="M732" s="186"/>
      <c r="N732" s="182"/>
      <c r="O732" s="184"/>
      <c r="P732" s="178"/>
      <c r="Q732" s="118">
        <f t="shared" si="221"/>
        <v>0</v>
      </c>
      <c r="R732" s="3"/>
      <c r="S732" s="3"/>
      <c r="T732" s="4"/>
      <c r="U732" s="4"/>
      <c r="V732" s="99">
        <f t="shared" si="222"/>
        <v>0</v>
      </c>
      <c r="W732" s="161"/>
      <c r="X732" s="138"/>
      <c r="AH732" s="158" t="str">
        <f t="array" ref="AH732">IF(OR(AH$1=0, $A732=""),"",SQRT((_xlfn.XLOOKUP(AH$1,$Z$2:$Z$16,$AA$2:$AA$16)-$T732)^2+(_xlfn.XLOOKUP(AH$1,$Z$2:$Z$16,$AB$2:$AB$16)-$U732)^2+(_xlfn.XLOOKUP(AH$1,$Z$2:$Z$16,$AC$2:$AC$16-$V732)^2)))</f>
        <v/>
      </c>
      <c r="AI732" s="140" t="str">
        <f t="array" ref="AI732">IF(OR(AI$1=0, $A732=""),"",SQRT((_xlfn.XLOOKUP(AI$1,$Z$2:$Z$16,$AA$2:$AA$16)-$T732)^2+(_xlfn.XLOOKUP(AI$1,$Z$2:$Z$16,$AB$2:$AB$16)-$U732)^2+(_xlfn.XLOOKUP(AI$1,$Z$2:$Z$16,$AC$2:$AC$16-$V732)^2)))</f>
        <v/>
      </c>
      <c r="AJ732" s="140" t="str">
        <f t="array" ref="AJ732">IF(OR(AJ$1=0, $A732=""),"",SQRT((_xlfn.XLOOKUP(AJ$1,$Z$2:$Z$16,$AA$2:$AA$16)-$T732)^2+(_xlfn.XLOOKUP(AJ$1,$Z$2:$Z$16,$AB$2:$AB$16)-$U732)^2+(_xlfn.XLOOKUP(AJ$1,$Z$2:$Z$16,$AC$2:$AC$16-$V732)^2)))</f>
        <v/>
      </c>
      <c r="AK732" s="140" t="str">
        <f t="array" ref="AK732">IF(OR(AK$1=0, $A732=""),"",SQRT((_xlfn.XLOOKUP(AK$1,$Z$2:$Z$16,$AA$2:$AA$16)-$T732)^2+(_xlfn.XLOOKUP(AK$1,$Z$2:$Z$16,$AB$2:$AB$16)-$U732)^2+(_xlfn.XLOOKUP(AK$1,$Z$2:$Z$16,$AC$2:$AC$16-$V732)^2)))</f>
        <v/>
      </c>
      <c r="AL732" s="140" t="str">
        <f t="array" ref="AL732">IF(OR(AL$1=0, $A732=""),"",SQRT((_xlfn.XLOOKUP(AL$1,$Z$2:$Z$16,$AA$2:$AA$16)-$T732)^2+(_xlfn.XLOOKUP(AL$1,$Z$2:$Z$16,$AB$2:$AB$16)-$U732)^2+(_xlfn.XLOOKUP(AL$1,$Z$2:$Z$16,$AC$2:$AC$16-$V732)^2)))</f>
        <v/>
      </c>
      <c r="AM732" s="140" t="str">
        <f t="array" ref="AM732">IF(OR(AM$1=0, $A732=""),"",SQRT((_xlfn.XLOOKUP(AM$1,$Z$2:$Z$16,$AA$2:$AA$16)-$T732)^2+(_xlfn.XLOOKUP(AM$1,$Z$2:$Z$16,$AB$2:$AB$16)-$U732)^2+(_xlfn.XLOOKUP(AM$1,$Z$2:$Z$16,$AC$2:$AC$16-$V732)^2)))</f>
        <v/>
      </c>
      <c r="AN732" s="140" t="str">
        <f t="array" ref="AN732">IF(OR(AN$1=0, $A732=""),"",SQRT((_xlfn.XLOOKUP(AN$1,$Z$2:$Z$16,$AA$2:$AA$16)-$T732)^2+(_xlfn.XLOOKUP(AN$1,$Z$2:$Z$16,$AB$2:$AB$16)-$U732)^2+(_xlfn.XLOOKUP(AN$1,$Z$2:$Z$16,$AC$2:$AC$16-$V732)^2)))</f>
        <v/>
      </c>
      <c r="AO732" s="140" t="str">
        <f t="array" ref="AO732">IF(OR(AO$1=0, $A732=""),"",SQRT((_xlfn.XLOOKUP(AO$1,$Z$2:$Z$16,$AA$2:$AA$16)-$T732)^2+(_xlfn.XLOOKUP(AO$1,$Z$2:$Z$16,$AB$2:$AB$16)-$U732)^2+(_xlfn.XLOOKUP(AO$1,$Z$2:$Z$16,$AC$2:$AC$16-$V732)^2)))</f>
        <v/>
      </c>
      <c r="AP732" s="141" t="str">
        <f t="array" ref="AP732">IF(OR(AP$1=0, $A732=""),"",SQRT((_xlfn.XLOOKUP(AP$1,$Z$2:$Z$16,$AA$2:$AA$16)-$T732)^2+(_xlfn.XLOOKUP(AP$1,$Z$2:$Z$16,$AB$2:$AB$16)-$U732)^2+(_xlfn.XLOOKUP(AP$1,$Z$2:$Z$16,$AC$2:$AC$16-$V732)^2)))</f>
        <v/>
      </c>
      <c r="AQ732" s="141" t="str">
        <f t="array" ref="AQ732">IF(OR(AQ$1=0, $A732=""),"",SQRT((_xlfn.XLOOKUP(AQ$1,$Z$2:$Z$16,$AA$2:$AA$16)-$T732)^2+(_xlfn.XLOOKUP(AQ$1,$Z$2:$Z$16,$AB$2:$AB$16)-$U732)^2+(_xlfn.XLOOKUP(AQ$1,$Z$2:$Z$16,$AC$2:$AC$16-$V732)^2)))</f>
        <v/>
      </c>
      <c r="AR732" s="141" t="str">
        <f t="array" ref="AR732">IF(OR(AR$1=0, $A732=""),"",SQRT((_xlfn.XLOOKUP(AR$1,$Z$2:$Z$16,$AA$2:$AA$16)-$T732)^2+(_xlfn.XLOOKUP(AR$1,$Z$2:$Z$16,$AB$2:$AB$16)-$U732)^2+(_xlfn.XLOOKUP(AR$1,$Z$2:$Z$16,$AC$2:$AC$16-$V732)^2)))</f>
        <v/>
      </c>
      <c r="AS732" s="141" t="str">
        <f t="array" ref="AS732">IF(OR(AS$1=0, $A732=""),"",SQRT((_xlfn.XLOOKUP(AS$1,$Z$2:$Z$16,$AA$2:$AA$16)-$T732)^2+(_xlfn.XLOOKUP(AS$1,$Z$2:$Z$16,$AB$2:$AB$16)-$U732)^2+(_xlfn.XLOOKUP(AS$1,$Z$2:$Z$16,$AC$2:$AC$16-$V732)^2)))</f>
        <v/>
      </c>
      <c r="AT732" s="141" t="str">
        <f t="array" ref="AT732">IF(OR(AT$1=0, $A732=""),"",SQRT((_xlfn.XLOOKUP(AT$1,$Z$2:$Z$16,$AA$2:$AA$16)-$T732)^2+(_xlfn.XLOOKUP(AT$1,$Z$2:$Z$16,$AB$2:$AB$16)-$U732)^2+(_xlfn.XLOOKUP(AT$1,$Z$2:$Z$16,$AC$2:$AC$16-$V732)^2)))</f>
        <v/>
      </c>
      <c r="AU732" s="141" t="str">
        <f t="array" ref="AU732">IF(OR(AU$1=0, $A732=""),"",SQRT((_xlfn.XLOOKUP(AU$1,$Z$2:$Z$16,$AA$2:$AA$16)-$T732)^2+(_xlfn.XLOOKUP(AU$1,$Z$2:$Z$16,$AB$2:$AB$16)-$U732)^2+(_xlfn.XLOOKUP(AU$1,$Z$2:$Z$16,$AC$2:$AC$16-$V732)^2)))</f>
        <v/>
      </c>
      <c r="AV732" s="142" t="str">
        <f t="array" ref="AV732">IF(OR(AV$1=0, $A732=""),"",SQRT((_xlfn.XLOOKUP(AV$1,$Z$2:$Z$16,$AA$2:$AA$16)-$T732)^2+(_xlfn.XLOOKUP(AV$1,$Z$2:$Z$16,$AB$2:$AB$16)-$U732)^2+(_xlfn.XLOOKUP(AV$1,$Z$2:$Z$16,$AC$2:$AC$16-$V732)^2)))</f>
        <v/>
      </c>
      <c r="AW732" s="124"/>
      <c r="AX732" s="124"/>
      <c r="AY732" s="125">
        <f t="shared" si="223"/>
        <v>0</v>
      </c>
      <c r="AZ732" s="143">
        <f t="shared" si="224"/>
        <v>0</v>
      </c>
      <c r="BA732" s="143">
        <f t="shared" si="225"/>
        <v>0</v>
      </c>
      <c r="BB732" s="143">
        <f t="shared" si="226"/>
        <v>0</v>
      </c>
      <c r="BC732" s="143">
        <f t="shared" si="227"/>
        <v>0</v>
      </c>
      <c r="BD732" s="143">
        <f t="shared" si="228"/>
        <v>0</v>
      </c>
      <c r="BE732" s="143">
        <f t="shared" si="229"/>
        <v>0</v>
      </c>
      <c r="BF732" s="143">
        <f t="shared" si="230"/>
        <v>0</v>
      </c>
      <c r="BG732" s="144">
        <f t="shared" si="231"/>
        <v>0</v>
      </c>
      <c r="BH732" s="144">
        <f t="shared" si="232"/>
        <v>0</v>
      </c>
      <c r="BI732" s="144">
        <f t="shared" si="233"/>
        <v>0</v>
      </c>
      <c r="BJ732" s="144">
        <f t="shared" si="234"/>
        <v>0</v>
      </c>
      <c r="BK732" s="144">
        <f t="shared" si="235"/>
        <v>0</v>
      </c>
      <c r="BL732" s="144">
        <f t="shared" si="236"/>
        <v>0</v>
      </c>
      <c r="BM732" s="145">
        <f t="shared" si="237"/>
        <v>0</v>
      </c>
      <c r="BN732" s="124"/>
      <c r="BO732" s="124"/>
      <c r="BP732" s="124"/>
      <c r="BQ732" s="124"/>
      <c r="BR732" s="124"/>
      <c r="BS732" s="124"/>
      <c r="BT732" s="124"/>
      <c r="BU732" s="124"/>
      <c r="BV732" s="130"/>
      <c r="BW732" s="130"/>
      <c r="BX732" s="130"/>
      <c r="BY732" s="130"/>
      <c r="BZ732" s="130"/>
      <c r="CA732" s="130"/>
      <c r="CB732" s="130"/>
      <c r="CC732" s="130"/>
      <c r="CD732" s="130"/>
      <c r="CE732" s="130"/>
      <c r="CF732" s="130"/>
      <c r="CG732" s="130"/>
      <c r="CH732" s="130"/>
      <c r="CI732" s="130"/>
      <c r="CJ732" s="130"/>
      <c r="CL732" s="124"/>
      <c r="CM732" s="130" t="s">
        <v>32</v>
      </c>
      <c r="CN732" s="130"/>
      <c r="CO732" s="130"/>
      <c r="CP732" s="130"/>
      <c r="CQ732" s="130"/>
      <c r="CR732" s="130"/>
      <c r="CS732" s="130"/>
      <c r="CT732" s="130"/>
      <c r="CU732" s="130"/>
      <c r="CV732" s="130"/>
      <c r="CW732" s="130"/>
      <c r="CX732" s="130"/>
      <c r="CY732" s="130"/>
      <c r="CZ732" s="130"/>
      <c r="DA732" s="130"/>
      <c r="DD732" s="159" cm="1">
        <f t="array" ref="DD732">_xlfn.IFS(DD$1= 0,"", NOT(ISBLANK(CM732)), 0, ISBLANK(CM732), $Q732-$S732+AY732-BV732)</f>
        <v>0</v>
      </c>
      <c r="DE732" s="160" cm="1">
        <f t="array" ref="DE732">_xlfn.IFS(DE$1= 0,"", NOT(ISBLANK(CN732)), 0, ISBLANK(CN732), $Q732-$S732+AZ732-BW732)</f>
        <v>0</v>
      </c>
      <c r="DF732" s="160" cm="1">
        <f t="array" ref="DF732">_xlfn.IFS(DF$1= 0,"", NOT(ISBLANK(CO732)), 0, ISBLANK(CO732), $Q732-$S732+BA732-BX732)</f>
        <v>0</v>
      </c>
      <c r="DG732" s="160" cm="1">
        <f t="array" ref="DG732">_xlfn.IFS(DG$1= 0,"", NOT(ISBLANK(CP732)), 0, ISBLANK(CP732), $Q732-$S732+BB732-BY732)</f>
        <v>0</v>
      </c>
      <c r="DH732" s="160" cm="1">
        <f t="array" ref="DH732">_xlfn.IFS(DH$1= 0,"", NOT(ISBLANK(CQ732)), 0, ISBLANK(CQ732), $Q732-$S732+BC732-BZ732)</f>
        <v>0</v>
      </c>
      <c r="DI732" s="160" cm="1">
        <f t="array" ref="DI732">_xlfn.IFS(DI$1= 0,"", NOT(ISBLANK(CR732)), 0, ISBLANK(CR732), $Q732-$S732+BD732-CA732)</f>
        <v>0</v>
      </c>
      <c r="DJ732" s="160" t="str" cm="1">
        <f t="array" ref="DJ732">_xlfn.IFS(DJ$1= 0,"", NOT(ISBLANK(CS732)), 0, ISBLANK(CS732), $Q732-$S732+BE732-CB732)</f>
        <v/>
      </c>
      <c r="DK732" s="160" t="str" cm="1">
        <f t="array" ref="DK732">_xlfn.IFS(DK$1= 0,"", NOT(ISBLANK(CT732)), 0, ISBLANK(CT732), $Q732-$S732+BF732-CC732)</f>
        <v/>
      </c>
      <c r="DL732" s="162" t="str" cm="1">
        <f t="array" ref="DL732">_xlfn.IFS(DL$1= 0,"", NOT(ISBLANK(CU732)), 0, ISBLANK(CU732), $Q732-$S732+BG732-CD732)</f>
        <v/>
      </c>
      <c r="DM732" s="162" t="str" cm="1">
        <f t="array" ref="DM732">_xlfn.IFS(DM$1= 0,"", NOT(ISBLANK(CV732)), 0, ISBLANK(CV732), $Q732-$S732+BH732-CE732)</f>
        <v/>
      </c>
      <c r="DN732" s="162" t="str" cm="1">
        <f t="array" ref="DN732">_xlfn.IFS(DN$1= 0,"", NOT(ISBLANK(CW732)), 0, ISBLANK(CW732), $Q732-$S732+BI732-CF732)</f>
        <v/>
      </c>
      <c r="DO732" s="162" t="str" cm="1">
        <f t="array" ref="DO732">_xlfn.IFS(DO$1= 0,"", NOT(ISBLANK(CX732)), 0, ISBLANK(CX732), $Q732-$S732+BJ732-CG732)</f>
        <v/>
      </c>
      <c r="DP732" s="162" t="str" cm="1">
        <f t="array" ref="DP732">_xlfn.IFS(DP$1= 0,"", NOT(ISBLANK(CY732)), 0, ISBLANK(CY732), $Q732-$S732+BK732-CH732)</f>
        <v/>
      </c>
      <c r="DQ732" s="162" t="str" cm="1">
        <f t="array" ref="DQ732">_xlfn.IFS(DQ$1= 0,"", NOT(ISBLANK(CZ732)), 0, ISBLANK(CZ732), $Q732-$S732+BL732-CI732)</f>
        <v/>
      </c>
      <c r="DR732" s="163" t="str" cm="1">
        <f t="array" ref="DR732">_xlfn.IFS(DR$1= 0,"", NOT(ISBLANK(DA732)), 0, ISBLANK(DA732), $Q732-$S732+BM732-CJ732)</f>
        <v/>
      </c>
    </row>
    <row r="733" spans="1:122" ht="16.5" x14ac:dyDescent="0.3">
      <c r="A733" s="135"/>
      <c r="B733" s="136"/>
      <c r="C733" s="136"/>
      <c r="D733" s="137"/>
      <c r="E733" s="176"/>
      <c r="F733" s="182"/>
      <c r="G733" s="183"/>
      <c r="H733" s="183"/>
      <c r="I733" s="183"/>
      <c r="J733" s="183"/>
      <c r="K733" s="183"/>
      <c r="L733" s="183"/>
      <c r="M733" s="186"/>
      <c r="N733" s="182"/>
      <c r="O733" s="184"/>
      <c r="P733" s="178"/>
      <c r="Q733" s="118">
        <f t="shared" si="221"/>
        <v>0</v>
      </c>
      <c r="R733" s="3"/>
      <c r="S733" s="3"/>
      <c r="T733" s="4"/>
      <c r="U733" s="4"/>
      <c r="V733" s="99">
        <f t="shared" si="222"/>
        <v>0</v>
      </c>
      <c r="W733" s="161"/>
      <c r="X733" s="138"/>
      <c r="AH733" s="158" t="str">
        <f t="array" ref="AH733">IF(OR(AH$1=0, $A733=""),"",SQRT((_xlfn.XLOOKUP(AH$1,$Z$2:$Z$16,$AA$2:$AA$16)-$T733)^2+(_xlfn.XLOOKUP(AH$1,$Z$2:$Z$16,$AB$2:$AB$16)-$U733)^2+(_xlfn.XLOOKUP(AH$1,$Z$2:$Z$16,$AC$2:$AC$16-$V733)^2)))</f>
        <v/>
      </c>
      <c r="AI733" s="140" t="str">
        <f t="array" ref="AI733">IF(OR(AI$1=0, $A733=""),"",SQRT((_xlfn.XLOOKUP(AI$1,$Z$2:$Z$16,$AA$2:$AA$16)-$T733)^2+(_xlfn.XLOOKUP(AI$1,$Z$2:$Z$16,$AB$2:$AB$16)-$U733)^2+(_xlfn.XLOOKUP(AI$1,$Z$2:$Z$16,$AC$2:$AC$16-$V733)^2)))</f>
        <v/>
      </c>
      <c r="AJ733" s="140" t="str">
        <f t="array" ref="AJ733">IF(OR(AJ$1=0, $A733=""),"",SQRT((_xlfn.XLOOKUP(AJ$1,$Z$2:$Z$16,$AA$2:$AA$16)-$T733)^2+(_xlfn.XLOOKUP(AJ$1,$Z$2:$Z$16,$AB$2:$AB$16)-$U733)^2+(_xlfn.XLOOKUP(AJ$1,$Z$2:$Z$16,$AC$2:$AC$16-$V733)^2)))</f>
        <v/>
      </c>
      <c r="AK733" s="140" t="str">
        <f t="array" ref="AK733">IF(OR(AK$1=0, $A733=""),"",SQRT((_xlfn.XLOOKUP(AK$1,$Z$2:$Z$16,$AA$2:$AA$16)-$T733)^2+(_xlfn.XLOOKUP(AK$1,$Z$2:$Z$16,$AB$2:$AB$16)-$U733)^2+(_xlfn.XLOOKUP(AK$1,$Z$2:$Z$16,$AC$2:$AC$16-$V733)^2)))</f>
        <v/>
      </c>
      <c r="AL733" s="140" t="str">
        <f t="array" ref="AL733">IF(OR(AL$1=0, $A733=""),"",SQRT((_xlfn.XLOOKUP(AL$1,$Z$2:$Z$16,$AA$2:$AA$16)-$T733)^2+(_xlfn.XLOOKUP(AL$1,$Z$2:$Z$16,$AB$2:$AB$16)-$U733)^2+(_xlfn.XLOOKUP(AL$1,$Z$2:$Z$16,$AC$2:$AC$16-$V733)^2)))</f>
        <v/>
      </c>
      <c r="AM733" s="140" t="str">
        <f t="array" ref="AM733">IF(OR(AM$1=0, $A733=""),"",SQRT((_xlfn.XLOOKUP(AM$1,$Z$2:$Z$16,$AA$2:$AA$16)-$T733)^2+(_xlfn.XLOOKUP(AM$1,$Z$2:$Z$16,$AB$2:$AB$16)-$U733)^2+(_xlfn.XLOOKUP(AM$1,$Z$2:$Z$16,$AC$2:$AC$16-$V733)^2)))</f>
        <v/>
      </c>
      <c r="AN733" s="140" t="str">
        <f t="array" ref="AN733">IF(OR(AN$1=0, $A733=""),"",SQRT((_xlfn.XLOOKUP(AN$1,$Z$2:$Z$16,$AA$2:$AA$16)-$T733)^2+(_xlfn.XLOOKUP(AN$1,$Z$2:$Z$16,$AB$2:$AB$16)-$U733)^2+(_xlfn.XLOOKUP(AN$1,$Z$2:$Z$16,$AC$2:$AC$16-$V733)^2)))</f>
        <v/>
      </c>
      <c r="AO733" s="140" t="str">
        <f t="array" ref="AO733">IF(OR(AO$1=0, $A733=""),"",SQRT((_xlfn.XLOOKUP(AO$1,$Z$2:$Z$16,$AA$2:$AA$16)-$T733)^2+(_xlfn.XLOOKUP(AO$1,$Z$2:$Z$16,$AB$2:$AB$16)-$U733)^2+(_xlfn.XLOOKUP(AO$1,$Z$2:$Z$16,$AC$2:$AC$16-$V733)^2)))</f>
        <v/>
      </c>
      <c r="AP733" s="141" t="str">
        <f t="array" ref="AP733">IF(OR(AP$1=0, $A733=""),"",SQRT((_xlfn.XLOOKUP(AP$1,$Z$2:$Z$16,$AA$2:$AA$16)-$T733)^2+(_xlfn.XLOOKUP(AP$1,$Z$2:$Z$16,$AB$2:$AB$16)-$U733)^2+(_xlfn.XLOOKUP(AP$1,$Z$2:$Z$16,$AC$2:$AC$16-$V733)^2)))</f>
        <v/>
      </c>
      <c r="AQ733" s="141" t="str">
        <f t="array" ref="AQ733">IF(OR(AQ$1=0, $A733=""),"",SQRT((_xlfn.XLOOKUP(AQ$1,$Z$2:$Z$16,$AA$2:$AA$16)-$T733)^2+(_xlfn.XLOOKUP(AQ$1,$Z$2:$Z$16,$AB$2:$AB$16)-$U733)^2+(_xlfn.XLOOKUP(AQ$1,$Z$2:$Z$16,$AC$2:$AC$16-$V733)^2)))</f>
        <v/>
      </c>
      <c r="AR733" s="141" t="str">
        <f t="array" ref="AR733">IF(OR(AR$1=0, $A733=""),"",SQRT((_xlfn.XLOOKUP(AR$1,$Z$2:$Z$16,$AA$2:$AA$16)-$T733)^2+(_xlfn.XLOOKUP(AR$1,$Z$2:$Z$16,$AB$2:$AB$16)-$U733)^2+(_xlfn.XLOOKUP(AR$1,$Z$2:$Z$16,$AC$2:$AC$16-$V733)^2)))</f>
        <v/>
      </c>
      <c r="AS733" s="141" t="str">
        <f t="array" ref="AS733">IF(OR(AS$1=0, $A733=""),"",SQRT((_xlfn.XLOOKUP(AS$1,$Z$2:$Z$16,$AA$2:$AA$16)-$T733)^2+(_xlfn.XLOOKUP(AS$1,$Z$2:$Z$16,$AB$2:$AB$16)-$U733)^2+(_xlfn.XLOOKUP(AS$1,$Z$2:$Z$16,$AC$2:$AC$16-$V733)^2)))</f>
        <v/>
      </c>
      <c r="AT733" s="141" t="str">
        <f t="array" ref="AT733">IF(OR(AT$1=0, $A733=""),"",SQRT((_xlfn.XLOOKUP(AT$1,$Z$2:$Z$16,$AA$2:$AA$16)-$T733)^2+(_xlfn.XLOOKUP(AT$1,$Z$2:$Z$16,$AB$2:$AB$16)-$U733)^2+(_xlfn.XLOOKUP(AT$1,$Z$2:$Z$16,$AC$2:$AC$16-$V733)^2)))</f>
        <v/>
      </c>
      <c r="AU733" s="141" t="str">
        <f t="array" ref="AU733">IF(OR(AU$1=0, $A733=""),"",SQRT((_xlfn.XLOOKUP(AU$1,$Z$2:$Z$16,$AA$2:$AA$16)-$T733)^2+(_xlfn.XLOOKUP(AU$1,$Z$2:$Z$16,$AB$2:$AB$16)-$U733)^2+(_xlfn.XLOOKUP(AU$1,$Z$2:$Z$16,$AC$2:$AC$16-$V733)^2)))</f>
        <v/>
      </c>
      <c r="AV733" s="142" t="str">
        <f t="array" ref="AV733">IF(OR(AV$1=0, $A733=""),"",SQRT((_xlfn.XLOOKUP(AV$1,$Z$2:$Z$16,$AA$2:$AA$16)-$T733)^2+(_xlfn.XLOOKUP(AV$1,$Z$2:$Z$16,$AB$2:$AB$16)-$U733)^2+(_xlfn.XLOOKUP(AV$1,$Z$2:$Z$16,$AC$2:$AC$16-$V733)^2)))</f>
        <v/>
      </c>
      <c r="AW733" s="124"/>
      <c r="AX733" s="124"/>
      <c r="AY733" s="125">
        <f t="shared" si="223"/>
        <v>0</v>
      </c>
      <c r="AZ733" s="143">
        <f t="shared" si="224"/>
        <v>0</v>
      </c>
      <c r="BA733" s="143">
        <f t="shared" si="225"/>
        <v>0</v>
      </c>
      <c r="BB733" s="143">
        <f t="shared" si="226"/>
        <v>0</v>
      </c>
      <c r="BC733" s="143">
        <f t="shared" si="227"/>
        <v>0</v>
      </c>
      <c r="BD733" s="143">
        <f t="shared" si="228"/>
        <v>0</v>
      </c>
      <c r="BE733" s="143">
        <f t="shared" si="229"/>
        <v>0</v>
      </c>
      <c r="BF733" s="143">
        <f t="shared" si="230"/>
        <v>0</v>
      </c>
      <c r="BG733" s="144">
        <f t="shared" si="231"/>
        <v>0</v>
      </c>
      <c r="BH733" s="144">
        <f t="shared" si="232"/>
        <v>0</v>
      </c>
      <c r="BI733" s="144">
        <f t="shared" si="233"/>
        <v>0</v>
      </c>
      <c r="BJ733" s="144">
        <f t="shared" si="234"/>
        <v>0</v>
      </c>
      <c r="BK733" s="144">
        <f t="shared" si="235"/>
        <v>0</v>
      </c>
      <c r="BL733" s="144">
        <f t="shared" si="236"/>
        <v>0</v>
      </c>
      <c r="BM733" s="145">
        <f t="shared" si="237"/>
        <v>0</v>
      </c>
      <c r="BN733" s="124"/>
      <c r="BO733" s="124"/>
      <c r="BP733" s="124"/>
      <c r="BQ733" s="124"/>
      <c r="BR733" s="124"/>
      <c r="BS733" s="124"/>
      <c r="BT733" s="124"/>
      <c r="BU733" s="124"/>
      <c r="BV733" s="130"/>
      <c r="BW733" s="130"/>
      <c r="BX733" s="130"/>
      <c r="BY733" s="130"/>
      <c r="BZ733" s="130"/>
      <c r="CA733" s="130"/>
      <c r="CB733" s="130"/>
      <c r="CC733" s="130"/>
      <c r="CD733" s="130"/>
      <c r="CE733" s="130"/>
      <c r="CF733" s="130"/>
      <c r="CG733" s="130"/>
      <c r="CH733" s="130"/>
      <c r="CI733" s="130"/>
      <c r="CJ733" s="130"/>
      <c r="CL733" s="124"/>
      <c r="CM733" s="130" t="s">
        <v>32</v>
      </c>
      <c r="CN733" s="130"/>
      <c r="CO733" s="130"/>
      <c r="CP733" s="130"/>
      <c r="CQ733" s="130"/>
      <c r="CR733" s="130"/>
      <c r="CS733" s="130"/>
      <c r="CT733" s="130"/>
      <c r="CU733" s="130"/>
      <c r="CV733" s="130"/>
      <c r="CW733" s="130"/>
      <c r="CX733" s="130"/>
      <c r="CY733" s="130"/>
      <c r="CZ733" s="130"/>
      <c r="DA733" s="130"/>
      <c r="DD733" s="159" cm="1">
        <f t="array" ref="DD733">_xlfn.IFS(DD$1= 0,"", NOT(ISBLANK(CM733)), 0, ISBLANK(CM733), $Q733-$S733+AY733-BV733)</f>
        <v>0</v>
      </c>
      <c r="DE733" s="160" cm="1">
        <f t="array" ref="DE733">_xlfn.IFS(DE$1= 0,"", NOT(ISBLANK(CN733)), 0, ISBLANK(CN733), $Q733-$S733+AZ733-BW733)</f>
        <v>0</v>
      </c>
      <c r="DF733" s="160" cm="1">
        <f t="array" ref="DF733">_xlfn.IFS(DF$1= 0,"", NOT(ISBLANK(CO733)), 0, ISBLANK(CO733), $Q733-$S733+BA733-BX733)</f>
        <v>0</v>
      </c>
      <c r="DG733" s="160" cm="1">
        <f t="array" ref="DG733">_xlfn.IFS(DG$1= 0,"", NOT(ISBLANK(CP733)), 0, ISBLANK(CP733), $Q733-$S733+BB733-BY733)</f>
        <v>0</v>
      </c>
      <c r="DH733" s="160" cm="1">
        <f t="array" ref="DH733">_xlfn.IFS(DH$1= 0,"", NOT(ISBLANK(CQ733)), 0, ISBLANK(CQ733), $Q733-$S733+BC733-BZ733)</f>
        <v>0</v>
      </c>
      <c r="DI733" s="160" cm="1">
        <f t="array" ref="DI733">_xlfn.IFS(DI$1= 0,"", NOT(ISBLANK(CR733)), 0, ISBLANK(CR733), $Q733-$S733+BD733-CA733)</f>
        <v>0</v>
      </c>
      <c r="DJ733" s="160" t="str" cm="1">
        <f t="array" ref="DJ733">_xlfn.IFS(DJ$1= 0,"", NOT(ISBLANK(CS733)), 0, ISBLANK(CS733), $Q733-$S733+BE733-CB733)</f>
        <v/>
      </c>
      <c r="DK733" s="160" t="str" cm="1">
        <f t="array" ref="DK733">_xlfn.IFS(DK$1= 0,"", NOT(ISBLANK(CT733)), 0, ISBLANK(CT733), $Q733-$S733+BF733-CC733)</f>
        <v/>
      </c>
      <c r="DL733" s="162" t="str" cm="1">
        <f t="array" ref="DL733">_xlfn.IFS(DL$1= 0,"", NOT(ISBLANK(CU733)), 0, ISBLANK(CU733), $Q733-$S733+BG733-CD733)</f>
        <v/>
      </c>
      <c r="DM733" s="162" t="str" cm="1">
        <f t="array" ref="DM733">_xlfn.IFS(DM$1= 0,"", NOT(ISBLANK(CV733)), 0, ISBLANK(CV733), $Q733-$S733+BH733-CE733)</f>
        <v/>
      </c>
      <c r="DN733" s="162" t="str" cm="1">
        <f t="array" ref="DN733">_xlfn.IFS(DN$1= 0,"", NOT(ISBLANK(CW733)), 0, ISBLANK(CW733), $Q733-$S733+BI733-CF733)</f>
        <v/>
      </c>
      <c r="DO733" s="162" t="str" cm="1">
        <f t="array" ref="DO733">_xlfn.IFS(DO$1= 0,"", NOT(ISBLANK(CX733)), 0, ISBLANK(CX733), $Q733-$S733+BJ733-CG733)</f>
        <v/>
      </c>
      <c r="DP733" s="162" t="str" cm="1">
        <f t="array" ref="DP733">_xlfn.IFS(DP$1= 0,"", NOT(ISBLANK(CY733)), 0, ISBLANK(CY733), $Q733-$S733+BK733-CH733)</f>
        <v/>
      </c>
      <c r="DQ733" s="162" t="str" cm="1">
        <f t="array" ref="DQ733">_xlfn.IFS(DQ$1= 0,"", NOT(ISBLANK(CZ733)), 0, ISBLANK(CZ733), $Q733-$S733+BL733-CI733)</f>
        <v/>
      </c>
      <c r="DR733" s="163" t="str" cm="1">
        <f t="array" ref="DR733">_xlfn.IFS(DR$1= 0,"", NOT(ISBLANK(DA733)), 0, ISBLANK(DA733), $Q733-$S733+BM733-CJ733)</f>
        <v/>
      </c>
    </row>
    <row r="734" spans="1:122" ht="16.5" x14ac:dyDescent="0.3">
      <c r="A734" s="135"/>
      <c r="B734" s="136"/>
      <c r="C734" s="136"/>
      <c r="D734" s="137"/>
      <c r="E734" s="176"/>
      <c r="F734" s="182"/>
      <c r="G734" s="183"/>
      <c r="H734" s="183"/>
      <c r="I734" s="183"/>
      <c r="J734" s="183"/>
      <c r="K734" s="183"/>
      <c r="L734" s="183"/>
      <c r="M734" s="186"/>
      <c r="N734" s="182"/>
      <c r="O734" s="184"/>
      <c r="P734" s="178"/>
      <c r="Q734" s="118">
        <f t="shared" si="221"/>
        <v>0</v>
      </c>
      <c r="R734" s="3"/>
      <c r="S734" s="3"/>
      <c r="T734" s="4"/>
      <c r="U734" s="4"/>
      <c r="V734" s="99">
        <f t="shared" si="222"/>
        <v>0</v>
      </c>
      <c r="W734" s="161"/>
      <c r="X734" s="138"/>
      <c r="AH734" s="158" t="str">
        <f t="array" ref="AH734">IF(OR(AH$1=0, $A734=""),"",SQRT((_xlfn.XLOOKUP(AH$1,$Z$2:$Z$16,$AA$2:$AA$16)-$T734)^2+(_xlfn.XLOOKUP(AH$1,$Z$2:$Z$16,$AB$2:$AB$16)-$U734)^2+(_xlfn.XLOOKUP(AH$1,$Z$2:$Z$16,$AC$2:$AC$16-$V734)^2)))</f>
        <v/>
      </c>
      <c r="AI734" s="140" t="str">
        <f t="array" ref="AI734">IF(OR(AI$1=0, $A734=""),"",SQRT((_xlfn.XLOOKUP(AI$1,$Z$2:$Z$16,$AA$2:$AA$16)-$T734)^2+(_xlfn.XLOOKUP(AI$1,$Z$2:$Z$16,$AB$2:$AB$16)-$U734)^2+(_xlfn.XLOOKUP(AI$1,$Z$2:$Z$16,$AC$2:$AC$16-$V734)^2)))</f>
        <v/>
      </c>
      <c r="AJ734" s="140" t="str">
        <f t="array" ref="AJ734">IF(OR(AJ$1=0, $A734=""),"",SQRT((_xlfn.XLOOKUP(AJ$1,$Z$2:$Z$16,$AA$2:$AA$16)-$T734)^2+(_xlfn.XLOOKUP(AJ$1,$Z$2:$Z$16,$AB$2:$AB$16)-$U734)^2+(_xlfn.XLOOKUP(AJ$1,$Z$2:$Z$16,$AC$2:$AC$16-$V734)^2)))</f>
        <v/>
      </c>
      <c r="AK734" s="140" t="str">
        <f t="array" ref="AK734">IF(OR(AK$1=0, $A734=""),"",SQRT((_xlfn.XLOOKUP(AK$1,$Z$2:$Z$16,$AA$2:$AA$16)-$T734)^2+(_xlfn.XLOOKUP(AK$1,$Z$2:$Z$16,$AB$2:$AB$16)-$U734)^2+(_xlfn.XLOOKUP(AK$1,$Z$2:$Z$16,$AC$2:$AC$16-$V734)^2)))</f>
        <v/>
      </c>
      <c r="AL734" s="140" t="str">
        <f t="array" ref="AL734">IF(OR(AL$1=0, $A734=""),"",SQRT((_xlfn.XLOOKUP(AL$1,$Z$2:$Z$16,$AA$2:$AA$16)-$T734)^2+(_xlfn.XLOOKUP(AL$1,$Z$2:$Z$16,$AB$2:$AB$16)-$U734)^2+(_xlfn.XLOOKUP(AL$1,$Z$2:$Z$16,$AC$2:$AC$16-$V734)^2)))</f>
        <v/>
      </c>
      <c r="AM734" s="140" t="str">
        <f t="array" ref="AM734">IF(OR(AM$1=0, $A734=""),"",SQRT((_xlfn.XLOOKUP(AM$1,$Z$2:$Z$16,$AA$2:$AA$16)-$T734)^2+(_xlfn.XLOOKUP(AM$1,$Z$2:$Z$16,$AB$2:$AB$16)-$U734)^2+(_xlfn.XLOOKUP(AM$1,$Z$2:$Z$16,$AC$2:$AC$16-$V734)^2)))</f>
        <v/>
      </c>
      <c r="AN734" s="140" t="str">
        <f t="array" ref="AN734">IF(OR(AN$1=0, $A734=""),"",SQRT((_xlfn.XLOOKUP(AN$1,$Z$2:$Z$16,$AA$2:$AA$16)-$T734)^2+(_xlfn.XLOOKUP(AN$1,$Z$2:$Z$16,$AB$2:$AB$16)-$U734)^2+(_xlfn.XLOOKUP(AN$1,$Z$2:$Z$16,$AC$2:$AC$16-$V734)^2)))</f>
        <v/>
      </c>
      <c r="AO734" s="140" t="str">
        <f t="array" ref="AO734">IF(OR(AO$1=0, $A734=""),"",SQRT((_xlfn.XLOOKUP(AO$1,$Z$2:$Z$16,$AA$2:$AA$16)-$T734)^2+(_xlfn.XLOOKUP(AO$1,$Z$2:$Z$16,$AB$2:$AB$16)-$U734)^2+(_xlfn.XLOOKUP(AO$1,$Z$2:$Z$16,$AC$2:$AC$16-$V734)^2)))</f>
        <v/>
      </c>
      <c r="AP734" s="141" t="str">
        <f t="array" ref="AP734">IF(OR(AP$1=0, $A734=""),"",SQRT((_xlfn.XLOOKUP(AP$1,$Z$2:$Z$16,$AA$2:$AA$16)-$T734)^2+(_xlfn.XLOOKUP(AP$1,$Z$2:$Z$16,$AB$2:$AB$16)-$U734)^2+(_xlfn.XLOOKUP(AP$1,$Z$2:$Z$16,$AC$2:$AC$16-$V734)^2)))</f>
        <v/>
      </c>
      <c r="AQ734" s="141" t="str">
        <f t="array" ref="AQ734">IF(OR(AQ$1=0, $A734=""),"",SQRT((_xlfn.XLOOKUP(AQ$1,$Z$2:$Z$16,$AA$2:$AA$16)-$T734)^2+(_xlfn.XLOOKUP(AQ$1,$Z$2:$Z$16,$AB$2:$AB$16)-$U734)^2+(_xlfn.XLOOKUP(AQ$1,$Z$2:$Z$16,$AC$2:$AC$16-$V734)^2)))</f>
        <v/>
      </c>
      <c r="AR734" s="141" t="str">
        <f t="array" ref="AR734">IF(OR(AR$1=0, $A734=""),"",SQRT((_xlfn.XLOOKUP(AR$1,$Z$2:$Z$16,$AA$2:$AA$16)-$T734)^2+(_xlfn.XLOOKUP(AR$1,$Z$2:$Z$16,$AB$2:$AB$16)-$U734)^2+(_xlfn.XLOOKUP(AR$1,$Z$2:$Z$16,$AC$2:$AC$16-$V734)^2)))</f>
        <v/>
      </c>
      <c r="AS734" s="141" t="str">
        <f t="array" ref="AS734">IF(OR(AS$1=0, $A734=""),"",SQRT((_xlfn.XLOOKUP(AS$1,$Z$2:$Z$16,$AA$2:$AA$16)-$T734)^2+(_xlfn.XLOOKUP(AS$1,$Z$2:$Z$16,$AB$2:$AB$16)-$U734)^2+(_xlfn.XLOOKUP(AS$1,$Z$2:$Z$16,$AC$2:$AC$16-$V734)^2)))</f>
        <v/>
      </c>
      <c r="AT734" s="141" t="str">
        <f t="array" ref="AT734">IF(OR(AT$1=0, $A734=""),"",SQRT((_xlfn.XLOOKUP(AT$1,$Z$2:$Z$16,$AA$2:$AA$16)-$T734)^2+(_xlfn.XLOOKUP(AT$1,$Z$2:$Z$16,$AB$2:$AB$16)-$U734)^2+(_xlfn.XLOOKUP(AT$1,$Z$2:$Z$16,$AC$2:$AC$16-$V734)^2)))</f>
        <v/>
      </c>
      <c r="AU734" s="141" t="str">
        <f t="array" ref="AU734">IF(OR(AU$1=0, $A734=""),"",SQRT((_xlfn.XLOOKUP(AU$1,$Z$2:$Z$16,$AA$2:$AA$16)-$T734)^2+(_xlfn.XLOOKUP(AU$1,$Z$2:$Z$16,$AB$2:$AB$16)-$U734)^2+(_xlfn.XLOOKUP(AU$1,$Z$2:$Z$16,$AC$2:$AC$16-$V734)^2)))</f>
        <v/>
      </c>
      <c r="AV734" s="142" t="str">
        <f t="array" ref="AV734">IF(OR(AV$1=0, $A734=""),"",SQRT((_xlfn.XLOOKUP(AV$1,$Z$2:$Z$16,$AA$2:$AA$16)-$T734)^2+(_xlfn.XLOOKUP(AV$1,$Z$2:$Z$16,$AB$2:$AB$16)-$U734)^2+(_xlfn.XLOOKUP(AV$1,$Z$2:$Z$16,$AC$2:$AC$16-$V734)^2)))</f>
        <v/>
      </c>
      <c r="AW734" s="124"/>
      <c r="AX734" s="124"/>
      <c r="AY734" s="125">
        <f t="shared" si="223"/>
        <v>0</v>
      </c>
      <c r="AZ734" s="143">
        <f t="shared" si="224"/>
        <v>0</v>
      </c>
      <c r="BA734" s="143">
        <f t="shared" si="225"/>
        <v>0</v>
      </c>
      <c r="BB734" s="143">
        <f t="shared" si="226"/>
        <v>0</v>
      </c>
      <c r="BC734" s="143">
        <f t="shared" si="227"/>
        <v>0</v>
      </c>
      <c r="BD734" s="143">
        <f t="shared" si="228"/>
        <v>0</v>
      </c>
      <c r="BE734" s="143">
        <f t="shared" si="229"/>
        <v>0</v>
      </c>
      <c r="BF734" s="143">
        <f t="shared" si="230"/>
        <v>0</v>
      </c>
      <c r="BG734" s="144">
        <f t="shared" si="231"/>
        <v>0</v>
      </c>
      <c r="BH734" s="144">
        <f t="shared" si="232"/>
        <v>0</v>
      </c>
      <c r="BI734" s="144">
        <f t="shared" si="233"/>
        <v>0</v>
      </c>
      <c r="BJ734" s="144">
        <f t="shared" si="234"/>
        <v>0</v>
      </c>
      <c r="BK734" s="144">
        <f t="shared" si="235"/>
        <v>0</v>
      </c>
      <c r="BL734" s="144">
        <f t="shared" si="236"/>
        <v>0</v>
      </c>
      <c r="BM734" s="145">
        <f t="shared" si="237"/>
        <v>0</v>
      </c>
      <c r="BN734" s="124"/>
      <c r="BO734" s="124"/>
      <c r="BP734" s="124"/>
      <c r="BQ734" s="124"/>
      <c r="BR734" s="124"/>
      <c r="BS734" s="124"/>
      <c r="BT734" s="124"/>
      <c r="BU734" s="124"/>
      <c r="BV734" s="130"/>
      <c r="BW734" s="130"/>
      <c r="BX734" s="130"/>
      <c r="BY734" s="130"/>
      <c r="BZ734" s="130"/>
      <c r="CA734" s="130"/>
      <c r="CB734" s="130"/>
      <c r="CC734" s="130"/>
      <c r="CD734" s="130"/>
      <c r="CE734" s="130"/>
      <c r="CF734" s="130"/>
      <c r="CG734" s="130"/>
      <c r="CH734" s="130"/>
      <c r="CI734" s="130"/>
      <c r="CJ734" s="130"/>
      <c r="CL734" s="124"/>
      <c r="CM734" s="130" t="s">
        <v>32</v>
      </c>
      <c r="CN734" s="130"/>
      <c r="CO734" s="130"/>
      <c r="CP734" s="130"/>
      <c r="CQ734" s="130"/>
      <c r="CR734" s="130"/>
      <c r="CS734" s="130"/>
      <c r="CT734" s="130"/>
      <c r="CU734" s="130"/>
      <c r="CV734" s="130"/>
      <c r="CW734" s="130"/>
      <c r="CX734" s="130"/>
      <c r="CY734" s="130"/>
      <c r="CZ734" s="130"/>
      <c r="DA734" s="130"/>
      <c r="DD734" s="159" cm="1">
        <f t="array" ref="DD734">_xlfn.IFS(DD$1= 0,"", NOT(ISBLANK(CM734)), 0, ISBLANK(CM734), $Q734-$S734+AY734-BV734)</f>
        <v>0</v>
      </c>
      <c r="DE734" s="160" cm="1">
        <f t="array" ref="DE734">_xlfn.IFS(DE$1= 0,"", NOT(ISBLANK(CN734)), 0, ISBLANK(CN734), $Q734-$S734+AZ734-BW734)</f>
        <v>0</v>
      </c>
      <c r="DF734" s="160" cm="1">
        <f t="array" ref="DF734">_xlfn.IFS(DF$1= 0,"", NOT(ISBLANK(CO734)), 0, ISBLANK(CO734), $Q734-$S734+BA734-BX734)</f>
        <v>0</v>
      </c>
      <c r="DG734" s="160" cm="1">
        <f t="array" ref="DG734">_xlfn.IFS(DG$1= 0,"", NOT(ISBLANK(CP734)), 0, ISBLANK(CP734), $Q734-$S734+BB734-BY734)</f>
        <v>0</v>
      </c>
      <c r="DH734" s="160" cm="1">
        <f t="array" ref="DH734">_xlfn.IFS(DH$1= 0,"", NOT(ISBLANK(CQ734)), 0, ISBLANK(CQ734), $Q734-$S734+BC734-BZ734)</f>
        <v>0</v>
      </c>
      <c r="DI734" s="160" cm="1">
        <f t="array" ref="DI734">_xlfn.IFS(DI$1= 0,"", NOT(ISBLANK(CR734)), 0, ISBLANK(CR734), $Q734-$S734+BD734-CA734)</f>
        <v>0</v>
      </c>
      <c r="DJ734" s="160" t="str" cm="1">
        <f t="array" ref="DJ734">_xlfn.IFS(DJ$1= 0,"", NOT(ISBLANK(CS734)), 0, ISBLANK(CS734), $Q734-$S734+BE734-CB734)</f>
        <v/>
      </c>
      <c r="DK734" s="160" t="str" cm="1">
        <f t="array" ref="DK734">_xlfn.IFS(DK$1= 0,"", NOT(ISBLANK(CT734)), 0, ISBLANK(CT734), $Q734-$S734+BF734-CC734)</f>
        <v/>
      </c>
      <c r="DL734" s="162" t="str" cm="1">
        <f t="array" ref="DL734">_xlfn.IFS(DL$1= 0,"", NOT(ISBLANK(CU734)), 0, ISBLANK(CU734), $Q734-$S734+BG734-CD734)</f>
        <v/>
      </c>
      <c r="DM734" s="162" t="str" cm="1">
        <f t="array" ref="DM734">_xlfn.IFS(DM$1= 0,"", NOT(ISBLANK(CV734)), 0, ISBLANK(CV734), $Q734-$S734+BH734-CE734)</f>
        <v/>
      </c>
      <c r="DN734" s="162" t="str" cm="1">
        <f t="array" ref="DN734">_xlfn.IFS(DN$1= 0,"", NOT(ISBLANK(CW734)), 0, ISBLANK(CW734), $Q734-$S734+BI734-CF734)</f>
        <v/>
      </c>
      <c r="DO734" s="162" t="str" cm="1">
        <f t="array" ref="DO734">_xlfn.IFS(DO$1= 0,"", NOT(ISBLANK(CX734)), 0, ISBLANK(CX734), $Q734-$S734+BJ734-CG734)</f>
        <v/>
      </c>
      <c r="DP734" s="162" t="str" cm="1">
        <f t="array" ref="DP734">_xlfn.IFS(DP$1= 0,"", NOT(ISBLANK(CY734)), 0, ISBLANK(CY734), $Q734-$S734+BK734-CH734)</f>
        <v/>
      </c>
      <c r="DQ734" s="162" t="str" cm="1">
        <f t="array" ref="DQ734">_xlfn.IFS(DQ$1= 0,"", NOT(ISBLANK(CZ734)), 0, ISBLANK(CZ734), $Q734-$S734+BL734-CI734)</f>
        <v/>
      </c>
      <c r="DR734" s="163" t="str" cm="1">
        <f t="array" ref="DR734">_xlfn.IFS(DR$1= 0,"", NOT(ISBLANK(DA734)), 0, ISBLANK(DA734), $Q734-$S734+BM734-CJ734)</f>
        <v/>
      </c>
    </row>
    <row r="735" spans="1:122" ht="16.5" x14ac:dyDescent="0.3">
      <c r="A735" s="135"/>
      <c r="B735" s="136"/>
      <c r="C735" s="136"/>
      <c r="D735" s="137"/>
      <c r="E735" s="176"/>
      <c r="F735" s="182"/>
      <c r="G735" s="183"/>
      <c r="H735" s="183"/>
      <c r="I735" s="183"/>
      <c r="J735" s="183"/>
      <c r="K735" s="183"/>
      <c r="L735" s="183"/>
      <c r="M735" s="186"/>
      <c r="N735" s="182"/>
      <c r="O735" s="184"/>
      <c r="P735" s="178"/>
      <c r="Q735" s="118">
        <f t="shared" si="221"/>
        <v>0</v>
      </c>
      <c r="R735" s="3"/>
      <c r="S735" s="3"/>
      <c r="T735" s="4"/>
      <c r="U735" s="4"/>
      <c r="V735" s="99">
        <f t="shared" si="222"/>
        <v>0</v>
      </c>
      <c r="W735" s="161"/>
      <c r="X735" s="138"/>
      <c r="AH735" s="158" t="str">
        <f t="array" ref="AH735">IF(OR(AH$1=0, $A735=""),"",SQRT((_xlfn.XLOOKUP(AH$1,$Z$2:$Z$16,$AA$2:$AA$16)-$T735)^2+(_xlfn.XLOOKUP(AH$1,$Z$2:$Z$16,$AB$2:$AB$16)-$U735)^2+(_xlfn.XLOOKUP(AH$1,$Z$2:$Z$16,$AC$2:$AC$16-$V735)^2)))</f>
        <v/>
      </c>
      <c r="AI735" s="140" t="str">
        <f t="array" ref="AI735">IF(OR(AI$1=0, $A735=""),"",SQRT((_xlfn.XLOOKUP(AI$1,$Z$2:$Z$16,$AA$2:$AA$16)-$T735)^2+(_xlfn.XLOOKUP(AI$1,$Z$2:$Z$16,$AB$2:$AB$16)-$U735)^2+(_xlfn.XLOOKUP(AI$1,$Z$2:$Z$16,$AC$2:$AC$16-$V735)^2)))</f>
        <v/>
      </c>
      <c r="AJ735" s="140" t="str">
        <f t="array" ref="AJ735">IF(OR(AJ$1=0, $A735=""),"",SQRT((_xlfn.XLOOKUP(AJ$1,$Z$2:$Z$16,$AA$2:$AA$16)-$T735)^2+(_xlfn.XLOOKUP(AJ$1,$Z$2:$Z$16,$AB$2:$AB$16)-$U735)^2+(_xlfn.XLOOKUP(AJ$1,$Z$2:$Z$16,$AC$2:$AC$16-$V735)^2)))</f>
        <v/>
      </c>
      <c r="AK735" s="140" t="str">
        <f t="array" ref="AK735">IF(OR(AK$1=0, $A735=""),"",SQRT((_xlfn.XLOOKUP(AK$1,$Z$2:$Z$16,$AA$2:$AA$16)-$T735)^2+(_xlfn.XLOOKUP(AK$1,$Z$2:$Z$16,$AB$2:$AB$16)-$U735)^2+(_xlfn.XLOOKUP(AK$1,$Z$2:$Z$16,$AC$2:$AC$16-$V735)^2)))</f>
        <v/>
      </c>
      <c r="AL735" s="140" t="str">
        <f t="array" ref="AL735">IF(OR(AL$1=0, $A735=""),"",SQRT((_xlfn.XLOOKUP(AL$1,$Z$2:$Z$16,$AA$2:$AA$16)-$T735)^2+(_xlfn.XLOOKUP(AL$1,$Z$2:$Z$16,$AB$2:$AB$16)-$U735)^2+(_xlfn.XLOOKUP(AL$1,$Z$2:$Z$16,$AC$2:$AC$16-$V735)^2)))</f>
        <v/>
      </c>
      <c r="AM735" s="140" t="str">
        <f t="array" ref="AM735">IF(OR(AM$1=0, $A735=""),"",SQRT((_xlfn.XLOOKUP(AM$1,$Z$2:$Z$16,$AA$2:$AA$16)-$T735)^2+(_xlfn.XLOOKUP(AM$1,$Z$2:$Z$16,$AB$2:$AB$16)-$U735)^2+(_xlfn.XLOOKUP(AM$1,$Z$2:$Z$16,$AC$2:$AC$16-$V735)^2)))</f>
        <v/>
      </c>
      <c r="AN735" s="140" t="str">
        <f t="array" ref="AN735">IF(OR(AN$1=0, $A735=""),"",SQRT((_xlfn.XLOOKUP(AN$1,$Z$2:$Z$16,$AA$2:$AA$16)-$T735)^2+(_xlfn.XLOOKUP(AN$1,$Z$2:$Z$16,$AB$2:$AB$16)-$U735)^2+(_xlfn.XLOOKUP(AN$1,$Z$2:$Z$16,$AC$2:$AC$16-$V735)^2)))</f>
        <v/>
      </c>
      <c r="AO735" s="140" t="str">
        <f t="array" ref="AO735">IF(OR(AO$1=0, $A735=""),"",SQRT((_xlfn.XLOOKUP(AO$1,$Z$2:$Z$16,$AA$2:$AA$16)-$T735)^2+(_xlfn.XLOOKUP(AO$1,$Z$2:$Z$16,$AB$2:$AB$16)-$U735)^2+(_xlfn.XLOOKUP(AO$1,$Z$2:$Z$16,$AC$2:$AC$16-$V735)^2)))</f>
        <v/>
      </c>
      <c r="AP735" s="141" t="str">
        <f t="array" ref="AP735">IF(OR(AP$1=0, $A735=""),"",SQRT((_xlfn.XLOOKUP(AP$1,$Z$2:$Z$16,$AA$2:$AA$16)-$T735)^2+(_xlfn.XLOOKUP(AP$1,$Z$2:$Z$16,$AB$2:$AB$16)-$U735)^2+(_xlfn.XLOOKUP(AP$1,$Z$2:$Z$16,$AC$2:$AC$16-$V735)^2)))</f>
        <v/>
      </c>
      <c r="AQ735" s="141" t="str">
        <f t="array" ref="AQ735">IF(OR(AQ$1=0, $A735=""),"",SQRT((_xlfn.XLOOKUP(AQ$1,$Z$2:$Z$16,$AA$2:$AA$16)-$T735)^2+(_xlfn.XLOOKUP(AQ$1,$Z$2:$Z$16,$AB$2:$AB$16)-$U735)^2+(_xlfn.XLOOKUP(AQ$1,$Z$2:$Z$16,$AC$2:$AC$16-$V735)^2)))</f>
        <v/>
      </c>
      <c r="AR735" s="141" t="str">
        <f t="array" ref="AR735">IF(OR(AR$1=0, $A735=""),"",SQRT((_xlfn.XLOOKUP(AR$1,$Z$2:$Z$16,$AA$2:$AA$16)-$T735)^2+(_xlfn.XLOOKUP(AR$1,$Z$2:$Z$16,$AB$2:$AB$16)-$U735)^2+(_xlfn.XLOOKUP(AR$1,$Z$2:$Z$16,$AC$2:$AC$16-$V735)^2)))</f>
        <v/>
      </c>
      <c r="AS735" s="141" t="str">
        <f t="array" ref="AS735">IF(OR(AS$1=0, $A735=""),"",SQRT((_xlfn.XLOOKUP(AS$1,$Z$2:$Z$16,$AA$2:$AA$16)-$T735)^2+(_xlfn.XLOOKUP(AS$1,$Z$2:$Z$16,$AB$2:$AB$16)-$U735)^2+(_xlfn.XLOOKUP(AS$1,$Z$2:$Z$16,$AC$2:$AC$16-$V735)^2)))</f>
        <v/>
      </c>
      <c r="AT735" s="141" t="str">
        <f t="array" ref="AT735">IF(OR(AT$1=0, $A735=""),"",SQRT((_xlfn.XLOOKUP(AT$1,$Z$2:$Z$16,$AA$2:$AA$16)-$T735)^2+(_xlfn.XLOOKUP(AT$1,$Z$2:$Z$16,$AB$2:$AB$16)-$U735)^2+(_xlfn.XLOOKUP(AT$1,$Z$2:$Z$16,$AC$2:$AC$16-$V735)^2)))</f>
        <v/>
      </c>
      <c r="AU735" s="141" t="str">
        <f t="array" ref="AU735">IF(OR(AU$1=0, $A735=""),"",SQRT((_xlfn.XLOOKUP(AU$1,$Z$2:$Z$16,$AA$2:$AA$16)-$T735)^2+(_xlfn.XLOOKUP(AU$1,$Z$2:$Z$16,$AB$2:$AB$16)-$U735)^2+(_xlfn.XLOOKUP(AU$1,$Z$2:$Z$16,$AC$2:$AC$16-$V735)^2)))</f>
        <v/>
      </c>
      <c r="AV735" s="142" t="str">
        <f t="array" ref="AV735">IF(OR(AV$1=0, $A735=""),"",SQRT((_xlfn.XLOOKUP(AV$1,$Z$2:$Z$16,$AA$2:$AA$16)-$T735)^2+(_xlfn.XLOOKUP(AV$1,$Z$2:$Z$16,$AB$2:$AB$16)-$U735)^2+(_xlfn.XLOOKUP(AV$1,$Z$2:$Z$16,$AC$2:$AC$16-$V735)^2)))</f>
        <v/>
      </c>
      <c r="AW735" s="124"/>
      <c r="AX735" s="124"/>
      <c r="AY735" s="125">
        <f t="shared" si="223"/>
        <v>0</v>
      </c>
      <c r="AZ735" s="143">
        <f t="shared" si="224"/>
        <v>0</v>
      </c>
      <c r="BA735" s="143">
        <f t="shared" si="225"/>
        <v>0</v>
      </c>
      <c r="BB735" s="143">
        <f t="shared" si="226"/>
        <v>0</v>
      </c>
      <c r="BC735" s="143">
        <f t="shared" si="227"/>
        <v>0</v>
      </c>
      <c r="BD735" s="143">
        <f t="shared" si="228"/>
        <v>0</v>
      </c>
      <c r="BE735" s="143">
        <f t="shared" si="229"/>
        <v>0</v>
      </c>
      <c r="BF735" s="143">
        <f t="shared" si="230"/>
        <v>0</v>
      </c>
      <c r="BG735" s="144">
        <f t="shared" si="231"/>
        <v>0</v>
      </c>
      <c r="BH735" s="144">
        <f t="shared" si="232"/>
        <v>0</v>
      </c>
      <c r="BI735" s="144">
        <f t="shared" si="233"/>
        <v>0</v>
      </c>
      <c r="BJ735" s="144">
        <f t="shared" si="234"/>
        <v>0</v>
      </c>
      <c r="BK735" s="144">
        <f t="shared" si="235"/>
        <v>0</v>
      </c>
      <c r="BL735" s="144">
        <f t="shared" si="236"/>
        <v>0</v>
      </c>
      <c r="BM735" s="145">
        <f t="shared" si="237"/>
        <v>0</v>
      </c>
      <c r="BN735" s="124"/>
      <c r="BO735" s="124"/>
      <c r="BP735" s="124"/>
      <c r="BQ735" s="124"/>
      <c r="BR735" s="124"/>
      <c r="BS735" s="124"/>
      <c r="BT735" s="124"/>
      <c r="BU735" s="124"/>
      <c r="BV735" s="130"/>
      <c r="BW735" s="130"/>
      <c r="BX735" s="130"/>
      <c r="BY735" s="130"/>
      <c r="BZ735" s="130"/>
      <c r="CA735" s="130"/>
      <c r="CB735" s="130"/>
      <c r="CC735" s="130"/>
      <c r="CD735" s="130"/>
      <c r="CE735" s="130"/>
      <c r="CF735" s="130"/>
      <c r="CG735" s="130"/>
      <c r="CH735" s="130"/>
      <c r="CI735" s="130"/>
      <c r="CJ735" s="130"/>
      <c r="CL735" s="124"/>
      <c r="CM735" s="130" t="s">
        <v>32</v>
      </c>
      <c r="CN735" s="130"/>
      <c r="CO735" s="130"/>
      <c r="CP735" s="130"/>
      <c r="CQ735" s="130"/>
      <c r="CR735" s="130"/>
      <c r="CS735" s="130"/>
      <c r="CT735" s="130"/>
      <c r="CU735" s="130"/>
      <c r="CV735" s="130"/>
      <c r="CW735" s="130"/>
      <c r="CX735" s="130"/>
      <c r="CY735" s="130"/>
      <c r="CZ735" s="130"/>
      <c r="DA735" s="130"/>
      <c r="DD735" s="159" cm="1">
        <f t="array" ref="DD735">_xlfn.IFS(DD$1= 0,"", NOT(ISBLANK(CM735)), 0, ISBLANK(CM735), $Q735-$S735+AY735-BV735)</f>
        <v>0</v>
      </c>
      <c r="DE735" s="160" cm="1">
        <f t="array" ref="DE735">_xlfn.IFS(DE$1= 0,"", NOT(ISBLANK(CN735)), 0, ISBLANK(CN735), $Q735-$S735+AZ735-BW735)</f>
        <v>0</v>
      </c>
      <c r="DF735" s="160" cm="1">
        <f t="array" ref="DF735">_xlfn.IFS(DF$1= 0,"", NOT(ISBLANK(CO735)), 0, ISBLANK(CO735), $Q735-$S735+BA735-BX735)</f>
        <v>0</v>
      </c>
      <c r="DG735" s="160" cm="1">
        <f t="array" ref="DG735">_xlfn.IFS(DG$1= 0,"", NOT(ISBLANK(CP735)), 0, ISBLANK(CP735), $Q735-$S735+BB735-BY735)</f>
        <v>0</v>
      </c>
      <c r="DH735" s="160" cm="1">
        <f t="array" ref="DH735">_xlfn.IFS(DH$1= 0,"", NOT(ISBLANK(CQ735)), 0, ISBLANK(CQ735), $Q735-$S735+BC735-BZ735)</f>
        <v>0</v>
      </c>
      <c r="DI735" s="160" cm="1">
        <f t="array" ref="DI735">_xlfn.IFS(DI$1= 0,"", NOT(ISBLANK(CR735)), 0, ISBLANK(CR735), $Q735-$S735+BD735-CA735)</f>
        <v>0</v>
      </c>
      <c r="DJ735" s="160" t="str" cm="1">
        <f t="array" ref="DJ735">_xlfn.IFS(DJ$1= 0,"", NOT(ISBLANK(CS735)), 0, ISBLANK(CS735), $Q735-$S735+BE735-CB735)</f>
        <v/>
      </c>
      <c r="DK735" s="160" t="str" cm="1">
        <f t="array" ref="DK735">_xlfn.IFS(DK$1= 0,"", NOT(ISBLANK(CT735)), 0, ISBLANK(CT735), $Q735-$S735+BF735-CC735)</f>
        <v/>
      </c>
      <c r="DL735" s="162" t="str" cm="1">
        <f t="array" ref="DL735">_xlfn.IFS(DL$1= 0,"", NOT(ISBLANK(CU735)), 0, ISBLANK(CU735), $Q735-$S735+BG735-CD735)</f>
        <v/>
      </c>
      <c r="DM735" s="162" t="str" cm="1">
        <f t="array" ref="DM735">_xlfn.IFS(DM$1= 0,"", NOT(ISBLANK(CV735)), 0, ISBLANK(CV735), $Q735-$S735+BH735-CE735)</f>
        <v/>
      </c>
      <c r="DN735" s="162" t="str" cm="1">
        <f t="array" ref="DN735">_xlfn.IFS(DN$1= 0,"", NOT(ISBLANK(CW735)), 0, ISBLANK(CW735), $Q735-$S735+BI735-CF735)</f>
        <v/>
      </c>
      <c r="DO735" s="162" t="str" cm="1">
        <f t="array" ref="DO735">_xlfn.IFS(DO$1= 0,"", NOT(ISBLANK(CX735)), 0, ISBLANK(CX735), $Q735-$S735+BJ735-CG735)</f>
        <v/>
      </c>
      <c r="DP735" s="162" t="str" cm="1">
        <f t="array" ref="DP735">_xlfn.IFS(DP$1= 0,"", NOT(ISBLANK(CY735)), 0, ISBLANK(CY735), $Q735-$S735+BK735-CH735)</f>
        <v/>
      </c>
      <c r="DQ735" s="162" t="str" cm="1">
        <f t="array" ref="DQ735">_xlfn.IFS(DQ$1= 0,"", NOT(ISBLANK(CZ735)), 0, ISBLANK(CZ735), $Q735-$S735+BL735-CI735)</f>
        <v/>
      </c>
      <c r="DR735" s="163" t="str" cm="1">
        <f t="array" ref="DR735">_xlfn.IFS(DR$1= 0,"", NOT(ISBLANK(DA735)), 0, ISBLANK(DA735), $Q735-$S735+BM735-CJ735)</f>
        <v/>
      </c>
    </row>
    <row r="736" spans="1:122" ht="16.5" x14ac:dyDescent="0.3">
      <c r="A736" s="135"/>
      <c r="B736" s="136"/>
      <c r="C736" s="136"/>
      <c r="D736" s="137"/>
      <c r="E736" s="176"/>
      <c r="F736" s="182"/>
      <c r="G736" s="183"/>
      <c r="H736" s="183"/>
      <c r="I736" s="183"/>
      <c r="J736" s="183"/>
      <c r="K736" s="183"/>
      <c r="L736" s="183"/>
      <c r="M736" s="186"/>
      <c r="N736" s="182"/>
      <c r="O736" s="184"/>
      <c r="P736" s="178"/>
      <c r="Q736" s="118">
        <f t="shared" si="221"/>
        <v>0</v>
      </c>
      <c r="R736" s="3"/>
      <c r="S736" s="3"/>
      <c r="T736" s="4"/>
      <c r="U736" s="4"/>
      <c r="V736" s="99">
        <f t="shared" si="222"/>
        <v>0</v>
      </c>
      <c r="W736" s="161"/>
      <c r="X736" s="138"/>
      <c r="AH736" s="158" t="str">
        <f t="array" ref="AH736">IF(OR(AH$1=0, $A736=""),"",SQRT((_xlfn.XLOOKUP(AH$1,$Z$2:$Z$16,$AA$2:$AA$16)-$T736)^2+(_xlfn.XLOOKUP(AH$1,$Z$2:$Z$16,$AB$2:$AB$16)-$U736)^2+(_xlfn.XLOOKUP(AH$1,$Z$2:$Z$16,$AC$2:$AC$16-$V736)^2)))</f>
        <v/>
      </c>
      <c r="AI736" s="140" t="str">
        <f t="array" ref="AI736">IF(OR(AI$1=0, $A736=""),"",SQRT((_xlfn.XLOOKUP(AI$1,$Z$2:$Z$16,$AA$2:$AA$16)-$T736)^2+(_xlfn.XLOOKUP(AI$1,$Z$2:$Z$16,$AB$2:$AB$16)-$U736)^2+(_xlfn.XLOOKUP(AI$1,$Z$2:$Z$16,$AC$2:$AC$16-$V736)^2)))</f>
        <v/>
      </c>
      <c r="AJ736" s="140" t="str">
        <f t="array" ref="AJ736">IF(OR(AJ$1=0, $A736=""),"",SQRT((_xlfn.XLOOKUP(AJ$1,$Z$2:$Z$16,$AA$2:$AA$16)-$T736)^2+(_xlfn.XLOOKUP(AJ$1,$Z$2:$Z$16,$AB$2:$AB$16)-$U736)^2+(_xlfn.XLOOKUP(AJ$1,$Z$2:$Z$16,$AC$2:$AC$16-$V736)^2)))</f>
        <v/>
      </c>
      <c r="AK736" s="140" t="str">
        <f t="array" ref="AK736">IF(OR(AK$1=0, $A736=""),"",SQRT((_xlfn.XLOOKUP(AK$1,$Z$2:$Z$16,$AA$2:$AA$16)-$T736)^2+(_xlfn.XLOOKUP(AK$1,$Z$2:$Z$16,$AB$2:$AB$16)-$U736)^2+(_xlfn.XLOOKUP(AK$1,$Z$2:$Z$16,$AC$2:$AC$16-$V736)^2)))</f>
        <v/>
      </c>
      <c r="AL736" s="140" t="str">
        <f t="array" ref="AL736">IF(OR(AL$1=0, $A736=""),"",SQRT((_xlfn.XLOOKUP(AL$1,$Z$2:$Z$16,$AA$2:$AA$16)-$T736)^2+(_xlfn.XLOOKUP(AL$1,$Z$2:$Z$16,$AB$2:$AB$16)-$U736)^2+(_xlfn.XLOOKUP(AL$1,$Z$2:$Z$16,$AC$2:$AC$16-$V736)^2)))</f>
        <v/>
      </c>
      <c r="AM736" s="140" t="str">
        <f t="array" ref="AM736">IF(OR(AM$1=0, $A736=""),"",SQRT((_xlfn.XLOOKUP(AM$1,$Z$2:$Z$16,$AA$2:$AA$16)-$T736)^2+(_xlfn.XLOOKUP(AM$1,$Z$2:$Z$16,$AB$2:$AB$16)-$U736)^2+(_xlfn.XLOOKUP(AM$1,$Z$2:$Z$16,$AC$2:$AC$16-$V736)^2)))</f>
        <v/>
      </c>
      <c r="AN736" s="140" t="str">
        <f t="array" ref="AN736">IF(OR(AN$1=0, $A736=""),"",SQRT((_xlfn.XLOOKUP(AN$1,$Z$2:$Z$16,$AA$2:$AA$16)-$T736)^2+(_xlfn.XLOOKUP(AN$1,$Z$2:$Z$16,$AB$2:$AB$16)-$U736)^2+(_xlfn.XLOOKUP(AN$1,$Z$2:$Z$16,$AC$2:$AC$16-$V736)^2)))</f>
        <v/>
      </c>
      <c r="AO736" s="140" t="str">
        <f t="array" ref="AO736">IF(OR(AO$1=0, $A736=""),"",SQRT((_xlfn.XLOOKUP(AO$1,$Z$2:$Z$16,$AA$2:$AA$16)-$T736)^2+(_xlfn.XLOOKUP(AO$1,$Z$2:$Z$16,$AB$2:$AB$16)-$U736)^2+(_xlfn.XLOOKUP(AO$1,$Z$2:$Z$16,$AC$2:$AC$16-$V736)^2)))</f>
        <v/>
      </c>
      <c r="AP736" s="141" t="str">
        <f t="array" ref="AP736">IF(OR(AP$1=0, $A736=""),"",SQRT((_xlfn.XLOOKUP(AP$1,$Z$2:$Z$16,$AA$2:$AA$16)-$T736)^2+(_xlfn.XLOOKUP(AP$1,$Z$2:$Z$16,$AB$2:$AB$16)-$U736)^2+(_xlfn.XLOOKUP(AP$1,$Z$2:$Z$16,$AC$2:$AC$16-$V736)^2)))</f>
        <v/>
      </c>
      <c r="AQ736" s="141" t="str">
        <f t="array" ref="AQ736">IF(OR(AQ$1=0, $A736=""),"",SQRT((_xlfn.XLOOKUP(AQ$1,$Z$2:$Z$16,$AA$2:$AA$16)-$T736)^2+(_xlfn.XLOOKUP(AQ$1,$Z$2:$Z$16,$AB$2:$AB$16)-$U736)^2+(_xlfn.XLOOKUP(AQ$1,$Z$2:$Z$16,$AC$2:$AC$16-$V736)^2)))</f>
        <v/>
      </c>
      <c r="AR736" s="141" t="str">
        <f t="array" ref="AR736">IF(OR(AR$1=0, $A736=""),"",SQRT((_xlfn.XLOOKUP(AR$1,$Z$2:$Z$16,$AA$2:$AA$16)-$T736)^2+(_xlfn.XLOOKUP(AR$1,$Z$2:$Z$16,$AB$2:$AB$16)-$U736)^2+(_xlfn.XLOOKUP(AR$1,$Z$2:$Z$16,$AC$2:$AC$16-$V736)^2)))</f>
        <v/>
      </c>
      <c r="AS736" s="141" t="str">
        <f t="array" ref="AS736">IF(OR(AS$1=0, $A736=""),"",SQRT((_xlfn.XLOOKUP(AS$1,$Z$2:$Z$16,$AA$2:$AA$16)-$T736)^2+(_xlfn.XLOOKUP(AS$1,$Z$2:$Z$16,$AB$2:$AB$16)-$U736)^2+(_xlfn.XLOOKUP(AS$1,$Z$2:$Z$16,$AC$2:$AC$16-$V736)^2)))</f>
        <v/>
      </c>
      <c r="AT736" s="141" t="str">
        <f t="array" ref="AT736">IF(OR(AT$1=0, $A736=""),"",SQRT((_xlfn.XLOOKUP(AT$1,$Z$2:$Z$16,$AA$2:$AA$16)-$T736)^2+(_xlfn.XLOOKUP(AT$1,$Z$2:$Z$16,$AB$2:$AB$16)-$U736)^2+(_xlfn.XLOOKUP(AT$1,$Z$2:$Z$16,$AC$2:$AC$16-$V736)^2)))</f>
        <v/>
      </c>
      <c r="AU736" s="141" t="str">
        <f t="array" ref="AU736">IF(OR(AU$1=0, $A736=""),"",SQRT((_xlfn.XLOOKUP(AU$1,$Z$2:$Z$16,$AA$2:$AA$16)-$T736)^2+(_xlfn.XLOOKUP(AU$1,$Z$2:$Z$16,$AB$2:$AB$16)-$U736)^2+(_xlfn.XLOOKUP(AU$1,$Z$2:$Z$16,$AC$2:$AC$16-$V736)^2)))</f>
        <v/>
      </c>
      <c r="AV736" s="142" t="str">
        <f t="array" ref="AV736">IF(OR(AV$1=0, $A736=""),"",SQRT((_xlfn.XLOOKUP(AV$1,$Z$2:$Z$16,$AA$2:$AA$16)-$T736)^2+(_xlfn.XLOOKUP(AV$1,$Z$2:$Z$16,$AB$2:$AB$16)-$U736)^2+(_xlfn.XLOOKUP(AV$1,$Z$2:$Z$16,$AC$2:$AC$16-$V736)^2)))</f>
        <v/>
      </c>
      <c r="AW736" s="124"/>
      <c r="AX736" s="124"/>
      <c r="AY736" s="125">
        <f t="shared" si="223"/>
        <v>0</v>
      </c>
      <c r="AZ736" s="143">
        <f t="shared" si="224"/>
        <v>0</v>
      </c>
      <c r="BA736" s="143">
        <f t="shared" si="225"/>
        <v>0</v>
      </c>
      <c r="BB736" s="143">
        <f t="shared" si="226"/>
        <v>0</v>
      </c>
      <c r="BC736" s="143">
        <f t="shared" si="227"/>
        <v>0</v>
      </c>
      <c r="BD736" s="143">
        <f t="shared" si="228"/>
        <v>0</v>
      </c>
      <c r="BE736" s="143">
        <f t="shared" si="229"/>
        <v>0</v>
      </c>
      <c r="BF736" s="143">
        <f t="shared" si="230"/>
        <v>0</v>
      </c>
      <c r="BG736" s="144">
        <f t="shared" si="231"/>
        <v>0</v>
      </c>
      <c r="BH736" s="144">
        <f t="shared" si="232"/>
        <v>0</v>
      </c>
      <c r="BI736" s="144">
        <f t="shared" si="233"/>
        <v>0</v>
      </c>
      <c r="BJ736" s="144">
        <f t="shared" si="234"/>
        <v>0</v>
      </c>
      <c r="BK736" s="144">
        <f t="shared" si="235"/>
        <v>0</v>
      </c>
      <c r="BL736" s="144">
        <f t="shared" si="236"/>
        <v>0</v>
      </c>
      <c r="BM736" s="145">
        <f t="shared" si="237"/>
        <v>0</v>
      </c>
      <c r="BN736" s="124"/>
      <c r="BO736" s="124"/>
      <c r="BP736" s="124"/>
      <c r="BQ736" s="124"/>
      <c r="BR736" s="124"/>
      <c r="BS736" s="124"/>
      <c r="BT736" s="124"/>
      <c r="BU736" s="124"/>
      <c r="BV736" s="130"/>
      <c r="BW736" s="130"/>
      <c r="BX736" s="130"/>
      <c r="BY736" s="130"/>
      <c r="BZ736" s="130"/>
      <c r="CA736" s="130"/>
      <c r="CB736" s="130"/>
      <c r="CC736" s="130"/>
      <c r="CD736" s="130"/>
      <c r="CE736" s="130"/>
      <c r="CF736" s="130"/>
      <c r="CG736" s="130"/>
      <c r="CH736" s="130"/>
      <c r="CI736" s="130"/>
      <c r="CJ736" s="130"/>
      <c r="CL736" s="124"/>
      <c r="CM736" s="130" t="s">
        <v>32</v>
      </c>
      <c r="CN736" s="130"/>
      <c r="CO736" s="130"/>
      <c r="CP736" s="130"/>
      <c r="CQ736" s="130"/>
      <c r="CR736" s="130"/>
      <c r="CS736" s="130"/>
      <c r="CT736" s="130"/>
      <c r="CU736" s="130"/>
      <c r="CV736" s="130"/>
      <c r="CW736" s="130"/>
      <c r="CX736" s="130"/>
      <c r="CY736" s="130"/>
      <c r="CZ736" s="130"/>
      <c r="DA736" s="130"/>
      <c r="DD736" s="159" cm="1">
        <f t="array" ref="DD736">_xlfn.IFS(DD$1= 0,"", NOT(ISBLANK(CM736)), 0, ISBLANK(CM736), $Q736-$S736+AY736-BV736)</f>
        <v>0</v>
      </c>
      <c r="DE736" s="160" cm="1">
        <f t="array" ref="DE736">_xlfn.IFS(DE$1= 0,"", NOT(ISBLANK(CN736)), 0, ISBLANK(CN736), $Q736-$S736+AZ736-BW736)</f>
        <v>0</v>
      </c>
      <c r="DF736" s="160" cm="1">
        <f t="array" ref="DF736">_xlfn.IFS(DF$1= 0,"", NOT(ISBLANK(CO736)), 0, ISBLANK(CO736), $Q736-$S736+BA736-BX736)</f>
        <v>0</v>
      </c>
      <c r="DG736" s="160" cm="1">
        <f t="array" ref="DG736">_xlfn.IFS(DG$1= 0,"", NOT(ISBLANK(CP736)), 0, ISBLANK(CP736), $Q736-$S736+BB736-BY736)</f>
        <v>0</v>
      </c>
      <c r="DH736" s="160" cm="1">
        <f t="array" ref="DH736">_xlfn.IFS(DH$1= 0,"", NOT(ISBLANK(CQ736)), 0, ISBLANK(CQ736), $Q736-$S736+BC736-BZ736)</f>
        <v>0</v>
      </c>
      <c r="DI736" s="160" cm="1">
        <f t="array" ref="DI736">_xlfn.IFS(DI$1= 0,"", NOT(ISBLANK(CR736)), 0, ISBLANK(CR736), $Q736-$S736+BD736-CA736)</f>
        <v>0</v>
      </c>
      <c r="DJ736" s="160" t="str" cm="1">
        <f t="array" ref="DJ736">_xlfn.IFS(DJ$1= 0,"", NOT(ISBLANK(CS736)), 0, ISBLANK(CS736), $Q736-$S736+BE736-CB736)</f>
        <v/>
      </c>
      <c r="DK736" s="160" t="str" cm="1">
        <f t="array" ref="DK736">_xlfn.IFS(DK$1= 0,"", NOT(ISBLANK(CT736)), 0, ISBLANK(CT736), $Q736-$S736+BF736-CC736)</f>
        <v/>
      </c>
      <c r="DL736" s="162" t="str" cm="1">
        <f t="array" ref="DL736">_xlfn.IFS(DL$1= 0,"", NOT(ISBLANK(CU736)), 0, ISBLANK(CU736), $Q736-$S736+BG736-CD736)</f>
        <v/>
      </c>
      <c r="DM736" s="162" t="str" cm="1">
        <f t="array" ref="DM736">_xlfn.IFS(DM$1= 0,"", NOT(ISBLANK(CV736)), 0, ISBLANK(CV736), $Q736-$S736+BH736-CE736)</f>
        <v/>
      </c>
      <c r="DN736" s="162" t="str" cm="1">
        <f t="array" ref="DN736">_xlfn.IFS(DN$1= 0,"", NOT(ISBLANK(CW736)), 0, ISBLANK(CW736), $Q736-$S736+BI736-CF736)</f>
        <v/>
      </c>
      <c r="DO736" s="162" t="str" cm="1">
        <f t="array" ref="DO736">_xlfn.IFS(DO$1= 0,"", NOT(ISBLANK(CX736)), 0, ISBLANK(CX736), $Q736-$S736+BJ736-CG736)</f>
        <v/>
      </c>
      <c r="DP736" s="162" t="str" cm="1">
        <f t="array" ref="DP736">_xlfn.IFS(DP$1= 0,"", NOT(ISBLANK(CY736)), 0, ISBLANK(CY736), $Q736-$S736+BK736-CH736)</f>
        <v/>
      </c>
      <c r="DQ736" s="162" t="str" cm="1">
        <f t="array" ref="DQ736">_xlfn.IFS(DQ$1= 0,"", NOT(ISBLANK(CZ736)), 0, ISBLANK(CZ736), $Q736-$S736+BL736-CI736)</f>
        <v/>
      </c>
      <c r="DR736" s="163" t="str" cm="1">
        <f t="array" ref="DR736">_xlfn.IFS(DR$1= 0,"", NOT(ISBLANK(DA736)), 0, ISBLANK(DA736), $Q736-$S736+BM736-CJ736)</f>
        <v/>
      </c>
    </row>
    <row r="737" spans="1:122" ht="16.5" x14ac:dyDescent="0.3">
      <c r="A737" s="135"/>
      <c r="B737" s="136"/>
      <c r="C737" s="136"/>
      <c r="D737" s="137"/>
      <c r="E737" s="176"/>
      <c r="F737" s="182"/>
      <c r="G737" s="183"/>
      <c r="H737" s="183"/>
      <c r="I737" s="183"/>
      <c r="J737" s="183"/>
      <c r="K737" s="183"/>
      <c r="L737" s="183"/>
      <c r="M737" s="186"/>
      <c r="N737" s="182"/>
      <c r="O737" s="184"/>
      <c r="P737" s="178"/>
      <c r="Q737" s="118">
        <f t="shared" si="221"/>
        <v>0</v>
      </c>
      <c r="R737" s="3"/>
      <c r="S737" s="3"/>
      <c r="T737" s="4"/>
      <c r="U737" s="4"/>
      <c r="V737" s="99">
        <f t="shared" si="222"/>
        <v>0</v>
      </c>
      <c r="W737" s="161"/>
      <c r="X737" s="138"/>
      <c r="AH737" s="158" t="str">
        <f t="array" ref="AH737">IF(OR(AH$1=0, $A737=""),"",SQRT((_xlfn.XLOOKUP(AH$1,$Z$2:$Z$16,$AA$2:$AA$16)-$T737)^2+(_xlfn.XLOOKUP(AH$1,$Z$2:$Z$16,$AB$2:$AB$16)-$U737)^2+(_xlfn.XLOOKUP(AH$1,$Z$2:$Z$16,$AC$2:$AC$16-$V737)^2)))</f>
        <v/>
      </c>
      <c r="AI737" s="140" t="str">
        <f t="array" ref="AI737">IF(OR(AI$1=0, $A737=""),"",SQRT((_xlfn.XLOOKUP(AI$1,$Z$2:$Z$16,$AA$2:$AA$16)-$T737)^2+(_xlfn.XLOOKUP(AI$1,$Z$2:$Z$16,$AB$2:$AB$16)-$U737)^2+(_xlfn.XLOOKUP(AI$1,$Z$2:$Z$16,$AC$2:$AC$16-$V737)^2)))</f>
        <v/>
      </c>
      <c r="AJ737" s="140" t="str">
        <f t="array" ref="AJ737">IF(OR(AJ$1=0, $A737=""),"",SQRT((_xlfn.XLOOKUP(AJ$1,$Z$2:$Z$16,$AA$2:$AA$16)-$T737)^2+(_xlfn.XLOOKUP(AJ$1,$Z$2:$Z$16,$AB$2:$AB$16)-$U737)^2+(_xlfn.XLOOKUP(AJ$1,$Z$2:$Z$16,$AC$2:$AC$16-$V737)^2)))</f>
        <v/>
      </c>
      <c r="AK737" s="140" t="str">
        <f t="array" ref="AK737">IF(OR(AK$1=0, $A737=""),"",SQRT((_xlfn.XLOOKUP(AK$1,$Z$2:$Z$16,$AA$2:$AA$16)-$T737)^2+(_xlfn.XLOOKUP(AK$1,$Z$2:$Z$16,$AB$2:$AB$16)-$U737)^2+(_xlfn.XLOOKUP(AK$1,$Z$2:$Z$16,$AC$2:$AC$16-$V737)^2)))</f>
        <v/>
      </c>
      <c r="AL737" s="140" t="str">
        <f t="array" ref="AL737">IF(OR(AL$1=0, $A737=""),"",SQRT((_xlfn.XLOOKUP(AL$1,$Z$2:$Z$16,$AA$2:$AA$16)-$T737)^2+(_xlfn.XLOOKUP(AL$1,$Z$2:$Z$16,$AB$2:$AB$16)-$U737)^2+(_xlfn.XLOOKUP(AL$1,$Z$2:$Z$16,$AC$2:$AC$16-$V737)^2)))</f>
        <v/>
      </c>
      <c r="AM737" s="140" t="str">
        <f t="array" ref="AM737">IF(OR(AM$1=0, $A737=""),"",SQRT((_xlfn.XLOOKUP(AM$1,$Z$2:$Z$16,$AA$2:$AA$16)-$T737)^2+(_xlfn.XLOOKUP(AM$1,$Z$2:$Z$16,$AB$2:$AB$16)-$U737)^2+(_xlfn.XLOOKUP(AM$1,$Z$2:$Z$16,$AC$2:$AC$16-$V737)^2)))</f>
        <v/>
      </c>
      <c r="AN737" s="140" t="str">
        <f t="array" ref="AN737">IF(OR(AN$1=0, $A737=""),"",SQRT((_xlfn.XLOOKUP(AN$1,$Z$2:$Z$16,$AA$2:$AA$16)-$T737)^2+(_xlfn.XLOOKUP(AN$1,$Z$2:$Z$16,$AB$2:$AB$16)-$U737)^2+(_xlfn.XLOOKUP(AN$1,$Z$2:$Z$16,$AC$2:$AC$16-$V737)^2)))</f>
        <v/>
      </c>
      <c r="AO737" s="140" t="str">
        <f t="array" ref="AO737">IF(OR(AO$1=0, $A737=""),"",SQRT((_xlfn.XLOOKUP(AO$1,$Z$2:$Z$16,$AA$2:$AA$16)-$T737)^2+(_xlfn.XLOOKUP(AO$1,$Z$2:$Z$16,$AB$2:$AB$16)-$U737)^2+(_xlfn.XLOOKUP(AO$1,$Z$2:$Z$16,$AC$2:$AC$16-$V737)^2)))</f>
        <v/>
      </c>
      <c r="AP737" s="141" t="str">
        <f t="array" ref="AP737">IF(OR(AP$1=0, $A737=""),"",SQRT((_xlfn.XLOOKUP(AP$1,$Z$2:$Z$16,$AA$2:$AA$16)-$T737)^2+(_xlfn.XLOOKUP(AP$1,$Z$2:$Z$16,$AB$2:$AB$16)-$U737)^2+(_xlfn.XLOOKUP(AP$1,$Z$2:$Z$16,$AC$2:$AC$16-$V737)^2)))</f>
        <v/>
      </c>
      <c r="AQ737" s="141" t="str">
        <f t="array" ref="AQ737">IF(OR(AQ$1=0, $A737=""),"",SQRT((_xlfn.XLOOKUP(AQ$1,$Z$2:$Z$16,$AA$2:$AA$16)-$T737)^2+(_xlfn.XLOOKUP(AQ$1,$Z$2:$Z$16,$AB$2:$AB$16)-$U737)^2+(_xlfn.XLOOKUP(AQ$1,$Z$2:$Z$16,$AC$2:$AC$16-$V737)^2)))</f>
        <v/>
      </c>
      <c r="AR737" s="141" t="str">
        <f t="array" ref="AR737">IF(OR(AR$1=0, $A737=""),"",SQRT((_xlfn.XLOOKUP(AR$1,$Z$2:$Z$16,$AA$2:$AA$16)-$T737)^2+(_xlfn.XLOOKUP(AR$1,$Z$2:$Z$16,$AB$2:$AB$16)-$U737)^2+(_xlfn.XLOOKUP(AR$1,$Z$2:$Z$16,$AC$2:$AC$16-$V737)^2)))</f>
        <v/>
      </c>
      <c r="AS737" s="141" t="str">
        <f t="array" ref="AS737">IF(OR(AS$1=0, $A737=""),"",SQRT((_xlfn.XLOOKUP(AS$1,$Z$2:$Z$16,$AA$2:$AA$16)-$T737)^2+(_xlfn.XLOOKUP(AS$1,$Z$2:$Z$16,$AB$2:$AB$16)-$U737)^2+(_xlfn.XLOOKUP(AS$1,$Z$2:$Z$16,$AC$2:$AC$16-$V737)^2)))</f>
        <v/>
      </c>
      <c r="AT737" s="141" t="str">
        <f t="array" ref="AT737">IF(OR(AT$1=0, $A737=""),"",SQRT((_xlfn.XLOOKUP(AT$1,$Z$2:$Z$16,$AA$2:$AA$16)-$T737)^2+(_xlfn.XLOOKUP(AT$1,$Z$2:$Z$16,$AB$2:$AB$16)-$U737)^2+(_xlfn.XLOOKUP(AT$1,$Z$2:$Z$16,$AC$2:$AC$16-$V737)^2)))</f>
        <v/>
      </c>
      <c r="AU737" s="141" t="str">
        <f t="array" ref="AU737">IF(OR(AU$1=0, $A737=""),"",SQRT((_xlfn.XLOOKUP(AU$1,$Z$2:$Z$16,$AA$2:$AA$16)-$T737)^2+(_xlfn.XLOOKUP(AU$1,$Z$2:$Z$16,$AB$2:$AB$16)-$U737)^2+(_xlfn.XLOOKUP(AU$1,$Z$2:$Z$16,$AC$2:$AC$16-$V737)^2)))</f>
        <v/>
      </c>
      <c r="AV737" s="142" t="str">
        <f t="array" ref="AV737">IF(OR(AV$1=0, $A737=""),"",SQRT((_xlfn.XLOOKUP(AV$1,$Z$2:$Z$16,$AA$2:$AA$16)-$T737)^2+(_xlfn.XLOOKUP(AV$1,$Z$2:$Z$16,$AB$2:$AB$16)-$U737)^2+(_xlfn.XLOOKUP(AV$1,$Z$2:$Z$16,$AC$2:$AC$16-$V737)^2)))</f>
        <v/>
      </c>
      <c r="AW737" s="124"/>
      <c r="AX737" s="124"/>
      <c r="AY737" s="125">
        <f t="shared" si="223"/>
        <v>0</v>
      </c>
      <c r="AZ737" s="143">
        <f t="shared" si="224"/>
        <v>0</v>
      </c>
      <c r="BA737" s="143">
        <f t="shared" si="225"/>
        <v>0</v>
      </c>
      <c r="BB737" s="143">
        <f t="shared" si="226"/>
        <v>0</v>
      </c>
      <c r="BC737" s="143">
        <f t="shared" si="227"/>
        <v>0</v>
      </c>
      <c r="BD737" s="143">
        <f t="shared" si="228"/>
        <v>0</v>
      </c>
      <c r="BE737" s="143">
        <f t="shared" si="229"/>
        <v>0</v>
      </c>
      <c r="BF737" s="143">
        <f t="shared" si="230"/>
        <v>0</v>
      </c>
      <c r="BG737" s="144">
        <f t="shared" si="231"/>
        <v>0</v>
      </c>
      <c r="BH737" s="144">
        <f t="shared" si="232"/>
        <v>0</v>
      </c>
      <c r="BI737" s="144">
        <f t="shared" si="233"/>
        <v>0</v>
      </c>
      <c r="BJ737" s="144">
        <f t="shared" si="234"/>
        <v>0</v>
      </c>
      <c r="BK737" s="144">
        <f t="shared" si="235"/>
        <v>0</v>
      </c>
      <c r="BL737" s="144">
        <f t="shared" si="236"/>
        <v>0</v>
      </c>
      <c r="BM737" s="145">
        <f t="shared" si="237"/>
        <v>0</v>
      </c>
      <c r="BN737" s="124"/>
      <c r="BO737" s="124"/>
      <c r="BP737" s="124"/>
      <c r="BQ737" s="124"/>
      <c r="BR737" s="124"/>
      <c r="BS737" s="124"/>
      <c r="BT737" s="124"/>
      <c r="BU737" s="124"/>
      <c r="BV737" s="130"/>
      <c r="BW737" s="130"/>
      <c r="BX737" s="130"/>
      <c r="BY737" s="130"/>
      <c r="BZ737" s="130"/>
      <c r="CA737" s="130"/>
      <c r="CB737" s="130"/>
      <c r="CC737" s="130"/>
      <c r="CD737" s="130"/>
      <c r="CE737" s="130"/>
      <c r="CF737" s="130"/>
      <c r="CG737" s="130"/>
      <c r="CH737" s="130"/>
      <c r="CI737" s="130"/>
      <c r="CJ737" s="130"/>
      <c r="CL737" s="124"/>
      <c r="CM737" s="130" t="s">
        <v>32</v>
      </c>
      <c r="CN737" s="130"/>
      <c r="CO737" s="130"/>
      <c r="CP737" s="130"/>
      <c r="CQ737" s="130"/>
      <c r="CR737" s="130"/>
      <c r="CS737" s="130"/>
      <c r="CT737" s="130"/>
      <c r="CU737" s="130"/>
      <c r="CV737" s="130"/>
      <c r="CW737" s="130"/>
      <c r="CX737" s="130"/>
      <c r="CY737" s="130"/>
      <c r="CZ737" s="130"/>
      <c r="DA737" s="130"/>
      <c r="DD737" s="159" cm="1">
        <f t="array" ref="DD737">_xlfn.IFS(DD$1= 0,"", NOT(ISBLANK(CM737)), 0, ISBLANK(CM737), $Q737-$S737+AY737-BV737)</f>
        <v>0</v>
      </c>
      <c r="DE737" s="160" cm="1">
        <f t="array" ref="DE737">_xlfn.IFS(DE$1= 0,"", NOT(ISBLANK(CN737)), 0, ISBLANK(CN737), $Q737-$S737+AZ737-BW737)</f>
        <v>0</v>
      </c>
      <c r="DF737" s="160" cm="1">
        <f t="array" ref="DF737">_xlfn.IFS(DF$1= 0,"", NOT(ISBLANK(CO737)), 0, ISBLANK(CO737), $Q737-$S737+BA737-BX737)</f>
        <v>0</v>
      </c>
      <c r="DG737" s="160" cm="1">
        <f t="array" ref="DG737">_xlfn.IFS(DG$1= 0,"", NOT(ISBLANK(CP737)), 0, ISBLANK(CP737), $Q737-$S737+BB737-BY737)</f>
        <v>0</v>
      </c>
      <c r="DH737" s="160" cm="1">
        <f t="array" ref="DH737">_xlfn.IFS(DH$1= 0,"", NOT(ISBLANK(CQ737)), 0, ISBLANK(CQ737), $Q737-$S737+BC737-BZ737)</f>
        <v>0</v>
      </c>
      <c r="DI737" s="160" cm="1">
        <f t="array" ref="DI737">_xlfn.IFS(DI$1= 0,"", NOT(ISBLANK(CR737)), 0, ISBLANK(CR737), $Q737-$S737+BD737-CA737)</f>
        <v>0</v>
      </c>
      <c r="DJ737" s="160" t="str" cm="1">
        <f t="array" ref="DJ737">_xlfn.IFS(DJ$1= 0,"", NOT(ISBLANK(CS737)), 0, ISBLANK(CS737), $Q737-$S737+BE737-CB737)</f>
        <v/>
      </c>
      <c r="DK737" s="160" t="str" cm="1">
        <f t="array" ref="DK737">_xlfn.IFS(DK$1= 0,"", NOT(ISBLANK(CT737)), 0, ISBLANK(CT737), $Q737-$S737+BF737-CC737)</f>
        <v/>
      </c>
      <c r="DL737" s="162" t="str" cm="1">
        <f t="array" ref="DL737">_xlfn.IFS(DL$1= 0,"", NOT(ISBLANK(CU737)), 0, ISBLANK(CU737), $Q737-$S737+BG737-CD737)</f>
        <v/>
      </c>
      <c r="DM737" s="162" t="str" cm="1">
        <f t="array" ref="DM737">_xlfn.IFS(DM$1= 0,"", NOT(ISBLANK(CV737)), 0, ISBLANK(CV737), $Q737-$S737+BH737-CE737)</f>
        <v/>
      </c>
      <c r="DN737" s="162" t="str" cm="1">
        <f t="array" ref="DN737">_xlfn.IFS(DN$1= 0,"", NOT(ISBLANK(CW737)), 0, ISBLANK(CW737), $Q737-$S737+BI737-CF737)</f>
        <v/>
      </c>
      <c r="DO737" s="162" t="str" cm="1">
        <f t="array" ref="DO737">_xlfn.IFS(DO$1= 0,"", NOT(ISBLANK(CX737)), 0, ISBLANK(CX737), $Q737-$S737+BJ737-CG737)</f>
        <v/>
      </c>
      <c r="DP737" s="162" t="str" cm="1">
        <f t="array" ref="DP737">_xlfn.IFS(DP$1= 0,"", NOT(ISBLANK(CY737)), 0, ISBLANK(CY737), $Q737-$S737+BK737-CH737)</f>
        <v/>
      </c>
      <c r="DQ737" s="162" t="str" cm="1">
        <f t="array" ref="DQ737">_xlfn.IFS(DQ$1= 0,"", NOT(ISBLANK(CZ737)), 0, ISBLANK(CZ737), $Q737-$S737+BL737-CI737)</f>
        <v/>
      </c>
      <c r="DR737" s="163" t="str" cm="1">
        <f t="array" ref="DR737">_xlfn.IFS(DR$1= 0,"", NOT(ISBLANK(DA737)), 0, ISBLANK(DA737), $Q737-$S737+BM737-CJ737)</f>
        <v/>
      </c>
    </row>
    <row r="738" spans="1:122" ht="16.5" x14ac:dyDescent="0.3">
      <c r="A738" s="135"/>
      <c r="B738" s="136"/>
      <c r="C738" s="136"/>
      <c r="D738" s="137"/>
      <c r="E738" s="176"/>
      <c r="F738" s="182"/>
      <c r="G738" s="183"/>
      <c r="H738" s="183"/>
      <c r="I738" s="183"/>
      <c r="J738" s="183"/>
      <c r="K738" s="183"/>
      <c r="L738" s="183"/>
      <c r="M738" s="186"/>
      <c r="N738" s="182"/>
      <c r="O738" s="184"/>
      <c r="P738" s="178"/>
      <c r="Q738" s="118">
        <f t="shared" si="221"/>
        <v>0</v>
      </c>
      <c r="R738" s="3"/>
      <c r="S738" s="3"/>
      <c r="T738" s="4"/>
      <c r="U738" s="4"/>
      <c r="V738" s="99">
        <f t="shared" si="222"/>
        <v>0</v>
      </c>
      <c r="W738" s="161"/>
      <c r="X738" s="138"/>
      <c r="AH738" s="158" t="str">
        <f t="array" ref="AH738">IF(OR(AH$1=0, $A738=""),"",SQRT((_xlfn.XLOOKUP(AH$1,$Z$2:$Z$16,$AA$2:$AA$16)-$T738)^2+(_xlfn.XLOOKUP(AH$1,$Z$2:$Z$16,$AB$2:$AB$16)-$U738)^2+(_xlfn.XLOOKUP(AH$1,$Z$2:$Z$16,$AC$2:$AC$16-$V738)^2)))</f>
        <v/>
      </c>
      <c r="AI738" s="140" t="str">
        <f t="array" ref="AI738">IF(OR(AI$1=0, $A738=""),"",SQRT((_xlfn.XLOOKUP(AI$1,$Z$2:$Z$16,$AA$2:$AA$16)-$T738)^2+(_xlfn.XLOOKUP(AI$1,$Z$2:$Z$16,$AB$2:$AB$16)-$U738)^2+(_xlfn.XLOOKUP(AI$1,$Z$2:$Z$16,$AC$2:$AC$16-$V738)^2)))</f>
        <v/>
      </c>
      <c r="AJ738" s="140" t="str">
        <f t="array" ref="AJ738">IF(OR(AJ$1=0, $A738=""),"",SQRT((_xlfn.XLOOKUP(AJ$1,$Z$2:$Z$16,$AA$2:$AA$16)-$T738)^2+(_xlfn.XLOOKUP(AJ$1,$Z$2:$Z$16,$AB$2:$AB$16)-$U738)^2+(_xlfn.XLOOKUP(AJ$1,$Z$2:$Z$16,$AC$2:$AC$16-$V738)^2)))</f>
        <v/>
      </c>
      <c r="AK738" s="140" t="str">
        <f t="array" ref="AK738">IF(OR(AK$1=0, $A738=""),"",SQRT((_xlfn.XLOOKUP(AK$1,$Z$2:$Z$16,$AA$2:$AA$16)-$T738)^2+(_xlfn.XLOOKUP(AK$1,$Z$2:$Z$16,$AB$2:$AB$16)-$U738)^2+(_xlfn.XLOOKUP(AK$1,$Z$2:$Z$16,$AC$2:$AC$16-$V738)^2)))</f>
        <v/>
      </c>
      <c r="AL738" s="140" t="str">
        <f t="array" ref="AL738">IF(OR(AL$1=0, $A738=""),"",SQRT((_xlfn.XLOOKUP(AL$1,$Z$2:$Z$16,$AA$2:$AA$16)-$T738)^2+(_xlfn.XLOOKUP(AL$1,$Z$2:$Z$16,$AB$2:$AB$16)-$U738)^2+(_xlfn.XLOOKUP(AL$1,$Z$2:$Z$16,$AC$2:$AC$16-$V738)^2)))</f>
        <v/>
      </c>
      <c r="AM738" s="140" t="str">
        <f t="array" ref="AM738">IF(OR(AM$1=0, $A738=""),"",SQRT((_xlfn.XLOOKUP(AM$1,$Z$2:$Z$16,$AA$2:$AA$16)-$T738)^2+(_xlfn.XLOOKUP(AM$1,$Z$2:$Z$16,$AB$2:$AB$16)-$U738)^2+(_xlfn.XLOOKUP(AM$1,$Z$2:$Z$16,$AC$2:$AC$16-$V738)^2)))</f>
        <v/>
      </c>
      <c r="AN738" s="140" t="str">
        <f t="array" ref="AN738">IF(OR(AN$1=0, $A738=""),"",SQRT((_xlfn.XLOOKUP(AN$1,$Z$2:$Z$16,$AA$2:$AA$16)-$T738)^2+(_xlfn.XLOOKUP(AN$1,$Z$2:$Z$16,$AB$2:$AB$16)-$U738)^2+(_xlfn.XLOOKUP(AN$1,$Z$2:$Z$16,$AC$2:$AC$16-$V738)^2)))</f>
        <v/>
      </c>
      <c r="AO738" s="140" t="str">
        <f t="array" ref="AO738">IF(OR(AO$1=0, $A738=""),"",SQRT((_xlfn.XLOOKUP(AO$1,$Z$2:$Z$16,$AA$2:$AA$16)-$T738)^2+(_xlfn.XLOOKUP(AO$1,$Z$2:$Z$16,$AB$2:$AB$16)-$U738)^2+(_xlfn.XLOOKUP(AO$1,$Z$2:$Z$16,$AC$2:$AC$16-$V738)^2)))</f>
        <v/>
      </c>
      <c r="AP738" s="141" t="str">
        <f t="array" ref="AP738">IF(OR(AP$1=0, $A738=""),"",SQRT((_xlfn.XLOOKUP(AP$1,$Z$2:$Z$16,$AA$2:$AA$16)-$T738)^2+(_xlfn.XLOOKUP(AP$1,$Z$2:$Z$16,$AB$2:$AB$16)-$U738)^2+(_xlfn.XLOOKUP(AP$1,$Z$2:$Z$16,$AC$2:$AC$16-$V738)^2)))</f>
        <v/>
      </c>
      <c r="AQ738" s="141" t="str">
        <f t="array" ref="AQ738">IF(OR(AQ$1=0, $A738=""),"",SQRT((_xlfn.XLOOKUP(AQ$1,$Z$2:$Z$16,$AA$2:$AA$16)-$T738)^2+(_xlfn.XLOOKUP(AQ$1,$Z$2:$Z$16,$AB$2:$AB$16)-$U738)^2+(_xlfn.XLOOKUP(AQ$1,$Z$2:$Z$16,$AC$2:$AC$16-$V738)^2)))</f>
        <v/>
      </c>
      <c r="AR738" s="141" t="str">
        <f t="array" ref="AR738">IF(OR(AR$1=0, $A738=""),"",SQRT((_xlfn.XLOOKUP(AR$1,$Z$2:$Z$16,$AA$2:$AA$16)-$T738)^2+(_xlfn.XLOOKUP(AR$1,$Z$2:$Z$16,$AB$2:$AB$16)-$U738)^2+(_xlfn.XLOOKUP(AR$1,$Z$2:$Z$16,$AC$2:$AC$16-$V738)^2)))</f>
        <v/>
      </c>
      <c r="AS738" s="141" t="str">
        <f t="array" ref="AS738">IF(OR(AS$1=0, $A738=""),"",SQRT((_xlfn.XLOOKUP(AS$1,$Z$2:$Z$16,$AA$2:$AA$16)-$T738)^2+(_xlfn.XLOOKUP(AS$1,$Z$2:$Z$16,$AB$2:$AB$16)-$U738)^2+(_xlfn.XLOOKUP(AS$1,$Z$2:$Z$16,$AC$2:$AC$16-$V738)^2)))</f>
        <v/>
      </c>
      <c r="AT738" s="141" t="str">
        <f t="array" ref="AT738">IF(OR(AT$1=0, $A738=""),"",SQRT((_xlfn.XLOOKUP(AT$1,$Z$2:$Z$16,$AA$2:$AA$16)-$T738)^2+(_xlfn.XLOOKUP(AT$1,$Z$2:$Z$16,$AB$2:$AB$16)-$U738)^2+(_xlfn.XLOOKUP(AT$1,$Z$2:$Z$16,$AC$2:$AC$16-$V738)^2)))</f>
        <v/>
      </c>
      <c r="AU738" s="141" t="str">
        <f t="array" ref="AU738">IF(OR(AU$1=0, $A738=""),"",SQRT((_xlfn.XLOOKUP(AU$1,$Z$2:$Z$16,$AA$2:$AA$16)-$T738)^2+(_xlfn.XLOOKUP(AU$1,$Z$2:$Z$16,$AB$2:$AB$16)-$U738)^2+(_xlfn.XLOOKUP(AU$1,$Z$2:$Z$16,$AC$2:$AC$16-$V738)^2)))</f>
        <v/>
      </c>
      <c r="AV738" s="142" t="str">
        <f t="array" ref="AV738">IF(OR(AV$1=0, $A738=""),"",SQRT((_xlfn.XLOOKUP(AV$1,$Z$2:$Z$16,$AA$2:$AA$16)-$T738)^2+(_xlfn.XLOOKUP(AV$1,$Z$2:$Z$16,$AB$2:$AB$16)-$U738)^2+(_xlfn.XLOOKUP(AV$1,$Z$2:$Z$16,$AC$2:$AC$16-$V738)^2)))</f>
        <v/>
      </c>
      <c r="AW738" s="124"/>
      <c r="AX738" s="124"/>
      <c r="AY738" s="125">
        <f t="shared" si="223"/>
        <v>0</v>
      </c>
      <c r="AZ738" s="143">
        <f t="shared" si="224"/>
        <v>0</v>
      </c>
      <c r="BA738" s="143">
        <f t="shared" si="225"/>
        <v>0</v>
      </c>
      <c r="BB738" s="143">
        <f t="shared" si="226"/>
        <v>0</v>
      </c>
      <c r="BC738" s="143">
        <f t="shared" si="227"/>
        <v>0</v>
      </c>
      <c r="BD738" s="143">
        <f t="shared" si="228"/>
        <v>0</v>
      </c>
      <c r="BE738" s="143">
        <f t="shared" si="229"/>
        <v>0</v>
      </c>
      <c r="BF738" s="143">
        <f t="shared" si="230"/>
        <v>0</v>
      </c>
      <c r="BG738" s="144">
        <f t="shared" si="231"/>
        <v>0</v>
      </c>
      <c r="BH738" s="144">
        <f t="shared" si="232"/>
        <v>0</v>
      </c>
      <c r="BI738" s="144">
        <f t="shared" si="233"/>
        <v>0</v>
      </c>
      <c r="BJ738" s="144">
        <f t="shared" si="234"/>
        <v>0</v>
      </c>
      <c r="BK738" s="144">
        <f t="shared" si="235"/>
        <v>0</v>
      </c>
      <c r="BL738" s="144">
        <f t="shared" si="236"/>
        <v>0</v>
      </c>
      <c r="BM738" s="145">
        <f t="shared" si="237"/>
        <v>0</v>
      </c>
      <c r="BN738" s="124"/>
      <c r="BO738" s="124"/>
      <c r="BP738" s="124"/>
      <c r="BQ738" s="124"/>
      <c r="BR738" s="124"/>
      <c r="BS738" s="124"/>
      <c r="BT738" s="124"/>
      <c r="BU738" s="124"/>
      <c r="BV738" s="130"/>
      <c r="BW738" s="130"/>
      <c r="BX738" s="130"/>
      <c r="BY738" s="130"/>
      <c r="BZ738" s="130"/>
      <c r="CA738" s="130"/>
      <c r="CB738" s="130"/>
      <c r="CC738" s="130"/>
      <c r="CD738" s="130"/>
      <c r="CE738" s="130"/>
      <c r="CF738" s="130"/>
      <c r="CG738" s="130"/>
      <c r="CH738" s="130"/>
      <c r="CI738" s="130"/>
      <c r="CJ738" s="130"/>
      <c r="CL738" s="124"/>
      <c r="CM738" s="130" t="s">
        <v>32</v>
      </c>
      <c r="CN738" s="130"/>
      <c r="CO738" s="130"/>
      <c r="CP738" s="130"/>
      <c r="CQ738" s="130"/>
      <c r="CR738" s="130"/>
      <c r="CS738" s="130"/>
      <c r="CT738" s="130"/>
      <c r="CU738" s="130"/>
      <c r="CV738" s="130"/>
      <c r="CW738" s="130"/>
      <c r="CX738" s="130"/>
      <c r="CY738" s="130"/>
      <c r="CZ738" s="130"/>
      <c r="DA738" s="130"/>
      <c r="DD738" s="159" cm="1">
        <f t="array" ref="DD738">_xlfn.IFS(DD$1= 0,"", NOT(ISBLANK(CM738)), 0, ISBLANK(CM738), $Q738-$S738+AY738-BV738)</f>
        <v>0</v>
      </c>
      <c r="DE738" s="160" cm="1">
        <f t="array" ref="DE738">_xlfn.IFS(DE$1= 0,"", NOT(ISBLANK(CN738)), 0, ISBLANK(CN738), $Q738-$S738+AZ738-BW738)</f>
        <v>0</v>
      </c>
      <c r="DF738" s="160" cm="1">
        <f t="array" ref="DF738">_xlfn.IFS(DF$1= 0,"", NOT(ISBLANK(CO738)), 0, ISBLANK(CO738), $Q738-$S738+BA738-BX738)</f>
        <v>0</v>
      </c>
      <c r="DG738" s="160" cm="1">
        <f t="array" ref="DG738">_xlfn.IFS(DG$1= 0,"", NOT(ISBLANK(CP738)), 0, ISBLANK(CP738), $Q738-$S738+BB738-BY738)</f>
        <v>0</v>
      </c>
      <c r="DH738" s="160" cm="1">
        <f t="array" ref="DH738">_xlfn.IFS(DH$1= 0,"", NOT(ISBLANK(CQ738)), 0, ISBLANK(CQ738), $Q738-$S738+BC738-BZ738)</f>
        <v>0</v>
      </c>
      <c r="DI738" s="160" cm="1">
        <f t="array" ref="DI738">_xlfn.IFS(DI$1= 0,"", NOT(ISBLANK(CR738)), 0, ISBLANK(CR738), $Q738-$S738+BD738-CA738)</f>
        <v>0</v>
      </c>
      <c r="DJ738" s="160" t="str" cm="1">
        <f t="array" ref="DJ738">_xlfn.IFS(DJ$1= 0,"", NOT(ISBLANK(CS738)), 0, ISBLANK(CS738), $Q738-$S738+BE738-CB738)</f>
        <v/>
      </c>
      <c r="DK738" s="160" t="str" cm="1">
        <f t="array" ref="DK738">_xlfn.IFS(DK$1= 0,"", NOT(ISBLANK(CT738)), 0, ISBLANK(CT738), $Q738-$S738+BF738-CC738)</f>
        <v/>
      </c>
      <c r="DL738" s="162" t="str" cm="1">
        <f t="array" ref="DL738">_xlfn.IFS(DL$1= 0,"", NOT(ISBLANK(CU738)), 0, ISBLANK(CU738), $Q738-$S738+BG738-CD738)</f>
        <v/>
      </c>
      <c r="DM738" s="162" t="str" cm="1">
        <f t="array" ref="DM738">_xlfn.IFS(DM$1= 0,"", NOT(ISBLANK(CV738)), 0, ISBLANK(CV738), $Q738-$S738+BH738-CE738)</f>
        <v/>
      </c>
      <c r="DN738" s="162" t="str" cm="1">
        <f t="array" ref="DN738">_xlfn.IFS(DN$1= 0,"", NOT(ISBLANK(CW738)), 0, ISBLANK(CW738), $Q738-$S738+BI738-CF738)</f>
        <v/>
      </c>
      <c r="DO738" s="162" t="str" cm="1">
        <f t="array" ref="DO738">_xlfn.IFS(DO$1= 0,"", NOT(ISBLANK(CX738)), 0, ISBLANK(CX738), $Q738-$S738+BJ738-CG738)</f>
        <v/>
      </c>
      <c r="DP738" s="162" t="str" cm="1">
        <f t="array" ref="DP738">_xlfn.IFS(DP$1= 0,"", NOT(ISBLANK(CY738)), 0, ISBLANK(CY738), $Q738-$S738+BK738-CH738)</f>
        <v/>
      </c>
      <c r="DQ738" s="162" t="str" cm="1">
        <f t="array" ref="DQ738">_xlfn.IFS(DQ$1= 0,"", NOT(ISBLANK(CZ738)), 0, ISBLANK(CZ738), $Q738-$S738+BL738-CI738)</f>
        <v/>
      </c>
      <c r="DR738" s="163" t="str" cm="1">
        <f t="array" ref="DR738">_xlfn.IFS(DR$1= 0,"", NOT(ISBLANK(DA738)), 0, ISBLANK(DA738), $Q738-$S738+BM738-CJ738)</f>
        <v/>
      </c>
    </row>
    <row r="739" spans="1:122" ht="16.5" x14ac:dyDescent="0.3">
      <c r="A739" s="135"/>
      <c r="B739" s="136"/>
      <c r="C739" s="136"/>
      <c r="D739" s="137"/>
      <c r="E739" s="176"/>
      <c r="F739" s="182"/>
      <c r="G739" s="183"/>
      <c r="H739" s="183"/>
      <c r="I739" s="183"/>
      <c r="J739" s="183"/>
      <c r="K739" s="183"/>
      <c r="L739" s="183"/>
      <c r="M739" s="186"/>
      <c r="N739" s="182"/>
      <c r="O739" s="184"/>
      <c r="P739" s="178"/>
      <c r="Q739" s="118">
        <f t="shared" si="221"/>
        <v>0</v>
      </c>
      <c r="R739" s="3"/>
      <c r="S739" s="3"/>
      <c r="T739" s="4"/>
      <c r="U739" s="4"/>
      <c r="V739" s="99">
        <f t="shared" si="222"/>
        <v>0</v>
      </c>
      <c r="W739" s="161"/>
      <c r="X739" s="138"/>
      <c r="AH739" s="158" t="str">
        <f t="array" ref="AH739">IF(OR(AH$1=0, $A739=""),"",SQRT((_xlfn.XLOOKUP(AH$1,$Z$2:$Z$16,$AA$2:$AA$16)-$T739)^2+(_xlfn.XLOOKUP(AH$1,$Z$2:$Z$16,$AB$2:$AB$16)-$U739)^2+(_xlfn.XLOOKUP(AH$1,$Z$2:$Z$16,$AC$2:$AC$16-$V739)^2)))</f>
        <v/>
      </c>
      <c r="AI739" s="140" t="str">
        <f t="array" ref="AI739">IF(OR(AI$1=0, $A739=""),"",SQRT((_xlfn.XLOOKUP(AI$1,$Z$2:$Z$16,$AA$2:$AA$16)-$T739)^2+(_xlfn.XLOOKUP(AI$1,$Z$2:$Z$16,$AB$2:$AB$16)-$U739)^2+(_xlfn.XLOOKUP(AI$1,$Z$2:$Z$16,$AC$2:$AC$16-$V739)^2)))</f>
        <v/>
      </c>
      <c r="AJ739" s="140" t="str">
        <f t="array" ref="AJ739">IF(OR(AJ$1=0, $A739=""),"",SQRT((_xlfn.XLOOKUP(AJ$1,$Z$2:$Z$16,$AA$2:$AA$16)-$T739)^2+(_xlfn.XLOOKUP(AJ$1,$Z$2:$Z$16,$AB$2:$AB$16)-$U739)^2+(_xlfn.XLOOKUP(AJ$1,$Z$2:$Z$16,$AC$2:$AC$16-$V739)^2)))</f>
        <v/>
      </c>
      <c r="AK739" s="140" t="str">
        <f t="array" ref="AK739">IF(OR(AK$1=0, $A739=""),"",SQRT((_xlfn.XLOOKUP(AK$1,$Z$2:$Z$16,$AA$2:$AA$16)-$T739)^2+(_xlfn.XLOOKUP(AK$1,$Z$2:$Z$16,$AB$2:$AB$16)-$U739)^2+(_xlfn.XLOOKUP(AK$1,$Z$2:$Z$16,$AC$2:$AC$16-$V739)^2)))</f>
        <v/>
      </c>
      <c r="AL739" s="140" t="str">
        <f t="array" ref="AL739">IF(OR(AL$1=0, $A739=""),"",SQRT((_xlfn.XLOOKUP(AL$1,$Z$2:$Z$16,$AA$2:$AA$16)-$T739)^2+(_xlfn.XLOOKUP(AL$1,$Z$2:$Z$16,$AB$2:$AB$16)-$U739)^2+(_xlfn.XLOOKUP(AL$1,$Z$2:$Z$16,$AC$2:$AC$16-$V739)^2)))</f>
        <v/>
      </c>
      <c r="AM739" s="140" t="str">
        <f t="array" ref="AM739">IF(OR(AM$1=0, $A739=""),"",SQRT((_xlfn.XLOOKUP(AM$1,$Z$2:$Z$16,$AA$2:$AA$16)-$T739)^2+(_xlfn.XLOOKUP(AM$1,$Z$2:$Z$16,$AB$2:$AB$16)-$U739)^2+(_xlfn.XLOOKUP(AM$1,$Z$2:$Z$16,$AC$2:$AC$16-$V739)^2)))</f>
        <v/>
      </c>
      <c r="AN739" s="140" t="str">
        <f t="array" ref="AN739">IF(OR(AN$1=0, $A739=""),"",SQRT((_xlfn.XLOOKUP(AN$1,$Z$2:$Z$16,$AA$2:$AA$16)-$T739)^2+(_xlfn.XLOOKUP(AN$1,$Z$2:$Z$16,$AB$2:$AB$16)-$U739)^2+(_xlfn.XLOOKUP(AN$1,$Z$2:$Z$16,$AC$2:$AC$16-$V739)^2)))</f>
        <v/>
      </c>
      <c r="AO739" s="140" t="str">
        <f t="array" ref="AO739">IF(OR(AO$1=0, $A739=""),"",SQRT((_xlfn.XLOOKUP(AO$1,$Z$2:$Z$16,$AA$2:$AA$16)-$T739)^2+(_xlfn.XLOOKUP(AO$1,$Z$2:$Z$16,$AB$2:$AB$16)-$U739)^2+(_xlfn.XLOOKUP(AO$1,$Z$2:$Z$16,$AC$2:$AC$16-$V739)^2)))</f>
        <v/>
      </c>
      <c r="AP739" s="141" t="str">
        <f t="array" ref="AP739">IF(OR(AP$1=0, $A739=""),"",SQRT((_xlfn.XLOOKUP(AP$1,$Z$2:$Z$16,$AA$2:$AA$16)-$T739)^2+(_xlfn.XLOOKUP(AP$1,$Z$2:$Z$16,$AB$2:$AB$16)-$U739)^2+(_xlfn.XLOOKUP(AP$1,$Z$2:$Z$16,$AC$2:$AC$16-$V739)^2)))</f>
        <v/>
      </c>
      <c r="AQ739" s="141" t="str">
        <f t="array" ref="AQ739">IF(OR(AQ$1=0, $A739=""),"",SQRT((_xlfn.XLOOKUP(AQ$1,$Z$2:$Z$16,$AA$2:$AA$16)-$T739)^2+(_xlfn.XLOOKUP(AQ$1,$Z$2:$Z$16,$AB$2:$AB$16)-$U739)^2+(_xlfn.XLOOKUP(AQ$1,$Z$2:$Z$16,$AC$2:$AC$16-$V739)^2)))</f>
        <v/>
      </c>
      <c r="AR739" s="141" t="str">
        <f t="array" ref="AR739">IF(OR(AR$1=0, $A739=""),"",SQRT((_xlfn.XLOOKUP(AR$1,$Z$2:$Z$16,$AA$2:$AA$16)-$T739)^2+(_xlfn.XLOOKUP(AR$1,$Z$2:$Z$16,$AB$2:$AB$16)-$U739)^2+(_xlfn.XLOOKUP(AR$1,$Z$2:$Z$16,$AC$2:$AC$16-$V739)^2)))</f>
        <v/>
      </c>
      <c r="AS739" s="141" t="str">
        <f t="array" ref="AS739">IF(OR(AS$1=0, $A739=""),"",SQRT((_xlfn.XLOOKUP(AS$1,$Z$2:$Z$16,$AA$2:$AA$16)-$T739)^2+(_xlfn.XLOOKUP(AS$1,$Z$2:$Z$16,$AB$2:$AB$16)-$U739)^2+(_xlfn.XLOOKUP(AS$1,$Z$2:$Z$16,$AC$2:$AC$16-$V739)^2)))</f>
        <v/>
      </c>
      <c r="AT739" s="141" t="str">
        <f t="array" ref="AT739">IF(OR(AT$1=0, $A739=""),"",SQRT((_xlfn.XLOOKUP(AT$1,$Z$2:$Z$16,$AA$2:$AA$16)-$T739)^2+(_xlfn.XLOOKUP(AT$1,$Z$2:$Z$16,$AB$2:$AB$16)-$U739)^2+(_xlfn.XLOOKUP(AT$1,$Z$2:$Z$16,$AC$2:$AC$16-$V739)^2)))</f>
        <v/>
      </c>
      <c r="AU739" s="141" t="str">
        <f t="array" ref="AU739">IF(OR(AU$1=0, $A739=""),"",SQRT((_xlfn.XLOOKUP(AU$1,$Z$2:$Z$16,$AA$2:$AA$16)-$T739)^2+(_xlfn.XLOOKUP(AU$1,$Z$2:$Z$16,$AB$2:$AB$16)-$U739)^2+(_xlfn.XLOOKUP(AU$1,$Z$2:$Z$16,$AC$2:$AC$16-$V739)^2)))</f>
        <v/>
      </c>
      <c r="AV739" s="142" t="str">
        <f t="array" ref="AV739">IF(OR(AV$1=0, $A739=""),"",SQRT((_xlfn.XLOOKUP(AV$1,$Z$2:$Z$16,$AA$2:$AA$16)-$T739)^2+(_xlfn.XLOOKUP(AV$1,$Z$2:$Z$16,$AB$2:$AB$16)-$U739)^2+(_xlfn.XLOOKUP(AV$1,$Z$2:$Z$16,$AC$2:$AC$16-$V739)^2)))</f>
        <v/>
      </c>
      <c r="AW739" s="124"/>
      <c r="AX739" s="124"/>
      <c r="AY739" s="125">
        <f t="shared" si="223"/>
        <v>0</v>
      </c>
      <c r="AZ739" s="143">
        <f t="shared" si="224"/>
        <v>0</v>
      </c>
      <c r="BA739" s="143">
        <f t="shared" si="225"/>
        <v>0</v>
      </c>
      <c r="BB739" s="143">
        <f t="shared" si="226"/>
        <v>0</v>
      </c>
      <c r="BC739" s="143">
        <f t="shared" si="227"/>
        <v>0</v>
      </c>
      <c r="BD739" s="143">
        <f t="shared" si="228"/>
        <v>0</v>
      </c>
      <c r="BE739" s="143">
        <f t="shared" si="229"/>
        <v>0</v>
      </c>
      <c r="BF739" s="143">
        <f t="shared" si="230"/>
        <v>0</v>
      </c>
      <c r="BG739" s="144">
        <f t="shared" si="231"/>
        <v>0</v>
      </c>
      <c r="BH739" s="144">
        <f t="shared" si="232"/>
        <v>0</v>
      </c>
      <c r="BI739" s="144">
        <f t="shared" si="233"/>
        <v>0</v>
      </c>
      <c r="BJ739" s="144">
        <f t="shared" si="234"/>
        <v>0</v>
      </c>
      <c r="BK739" s="144">
        <f t="shared" si="235"/>
        <v>0</v>
      </c>
      <c r="BL739" s="144">
        <f t="shared" si="236"/>
        <v>0</v>
      </c>
      <c r="BM739" s="145">
        <f t="shared" si="237"/>
        <v>0</v>
      </c>
      <c r="BN739" s="124"/>
      <c r="BO739" s="124"/>
      <c r="BP739" s="124"/>
      <c r="BQ739" s="124"/>
      <c r="BR739" s="124"/>
      <c r="BS739" s="124"/>
      <c r="BT739" s="124"/>
      <c r="BU739" s="124"/>
      <c r="BV739" s="130"/>
      <c r="BW739" s="130"/>
      <c r="BX739" s="130"/>
      <c r="BY739" s="130"/>
      <c r="BZ739" s="130"/>
      <c r="CA739" s="130"/>
      <c r="CB739" s="130"/>
      <c r="CC739" s="130"/>
      <c r="CD739" s="130"/>
      <c r="CE739" s="130"/>
      <c r="CF739" s="130"/>
      <c r="CG739" s="130"/>
      <c r="CH739" s="130"/>
      <c r="CI739" s="130"/>
      <c r="CJ739" s="130"/>
      <c r="CL739" s="124"/>
      <c r="CM739" s="130" t="s">
        <v>32</v>
      </c>
      <c r="CN739" s="130"/>
      <c r="CO739" s="130"/>
      <c r="CP739" s="130"/>
      <c r="CQ739" s="130"/>
      <c r="CR739" s="130"/>
      <c r="CS739" s="130"/>
      <c r="CT739" s="130"/>
      <c r="CU739" s="130"/>
      <c r="CV739" s="130"/>
      <c r="CW739" s="130"/>
      <c r="CX739" s="130"/>
      <c r="CY739" s="130"/>
      <c r="CZ739" s="130"/>
      <c r="DA739" s="130"/>
      <c r="DD739" s="159" cm="1">
        <f t="array" ref="DD739">_xlfn.IFS(DD$1= 0,"", NOT(ISBLANK(CM739)), 0, ISBLANK(CM739), $Q739-$S739+AY739-BV739)</f>
        <v>0</v>
      </c>
      <c r="DE739" s="160" cm="1">
        <f t="array" ref="DE739">_xlfn.IFS(DE$1= 0,"", NOT(ISBLANK(CN739)), 0, ISBLANK(CN739), $Q739-$S739+AZ739-BW739)</f>
        <v>0</v>
      </c>
      <c r="DF739" s="160" cm="1">
        <f t="array" ref="DF739">_xlfn.IFS(DF$1= 0,"", NOT(ISBLANK(CO739)), 0, ISBLANK(CO739), $Q739-$S739+BA739-BX739)</f>
        <v>0</v>
      </c>
      <c r="DG739" s="160" cm="1">
        <f t="array" ref="DG739">_xlfn.IFS(DG$1= 0,"", NOT(ISBLANK(CP739)), 0, ISBLANK(CP739), $Q739-$S739+BB739-BY739)</f>
        <v>0</v>
      </c>
      <c r="DH739" s="160" cm="1">
        <f t="array" ref="DH739">_xlfn.IFS(DH$1= 0,"", NOT(ISBLANK(CQ739)), 0, ISBLANK(CQ739), $Q739-$S739+BC739-BZ739)</f>
        <v>0</v>
      </c>
      <c r="DI739" s="160" cm="1">
        <f t="array" ref="DI739">_xlfn.IFS(DI$1= 0,"", NOT(ISBLANK(CR739)), 0, ISBLANK(CR739), $Q739-$S739+BD739-CA739)</f>
        <v>0</v>
      </c>
      <c r="DJ739" s="160" t="str" cm="1">
        <f t="array" ref="DJ739">_xlfn.IFS(DJ$1= 0,"", NOT(ISBLANK(CS739)), 0, ISBLANK(CS739), $Q739-$S739+BE739-CB739)</f>
        <v/>
      </c>
      <c r="DK739" s="160" t="str" cm="1">
        <f t="array" ref="DK739">_xlfn.IFS(DK$1= 0,"", NOT(ISBLANK(CT739)), 0, ISBLANK(CT739), $Q739-$S739+BF739-CC739)</f>
        <v/>
      </c>
      <c r="DL739" s="162" t="str" cm="1">
        <f t="array" ref="DL739">_xlfn.IFS(DL$1= 0,"", NOT(ISBLANK(CU739)), 0, ISBLANK(CU739), $Q739-$S739+BG739-CD739)</f>
        <v/>
      </c>
      <c r="DM739" s="162" t="str" cm="1">
        <f t="array" ref="DM739">_xlfn.IFS(DM$1= 0,"", NOT(ISBLANK(CV739)), 0, ISBLANK(CV739), $Q739-$S739+BH739-CE739)</f>
        <v/>
      </c>
      <c r="DN739" s="162" t="str" cm="1">
        <f t="array" ref="DN739">_xlfn.IFS(DN$1= 0,"", NOT(ISBLANK(CW739)), 0, ISBLANK(CW739), $Q739-$S739+BI739-CF739)</f>
        <v/>
      </c>
      <c r="DO739" s="162" t="str" cm="1">
        <f t="array" ref="DO739">_xlfn.IFS(DO$1= 0,"", NOT(ISBLANK(CX739)), 0, ISBLANK(CX739), $Q739-$S739+BJ739-CG739)</f>
        <v/>
      </c>
      <c r="DP739" s="162" t="str" cm="1">
        <f t="array" ref="DP739">_xlfn.IFS(DP$1= 0,"", NOT(ISBLANK(CY739)), 0, ISBLANK(CY739), $Q739-$S739+BK739-CH739)</f>
        <v/>
      </c>
      <c r="DQ739" s="162" t="str" cm="1">
        <f t="array" ref="DQ739">_xlfn.IFS(DQ$1= 0,"", NOT(ISBLANK(CZ739)), 0, ISBLANK(CZ739), $Q739-$S739+BL739-CI739)</f>
        <v/>
      </c>
      <c r="DR739" s="163" t="str" cm="1">
        <f t="array" ref="DR739">_xlfn.IFS(DR$1= 0,"", NOT(ISBLANK(DA739)), 0, ISBLANK(DA739), $Q739-$S739+BM739-CJ739)</f>
        <v/>
      </c>
    </row>
    <row r="740" spans="1:122" ht="16.5" x14ac:dyDescent="0.3">
      <c r="A740" s="135"/>
      <c r="B740" s="136"/>
      <c r="C740" s="136"/>
      <c r="D740" s="137"/>
      <c r="E740" s="176"/>
      <c r="F740" s="182"/>
      <c r="G740" s="183"/>
      <c r="H740" s="183"/>
      <c r="I740" s="183"/>
      <c r="J740" s="183"/>
      <c r="K740" s="183"/>
      <c r="L740" s="183"/>
      <c r="M740" s="186"/>
      <c r="N740" s="182"/>
      <c r="O740" s="184"/>
      <c r="P740" s="178"/>
      <c r="Q740" s="118">
        <f t="shared" si="221"/>
        <v>0</v>
      </c>
      <c r="R740" s="3"/>
      <c r="S740" s="3"/>
      <c r="T740" s="4"/>
      <c r="U740" s="4"/>
      <c r="V740" s="99">
        <f t="shared" si="222"/>
        <v>0</v>
      </c>
      <c r="W740" s="161"/>
      <c r="X740" s="138"/>
      <c r="AH740" s="158" t="str">
        <f t="array" ref="AH740">IF(OR(AH$1=0, $A740=""),"",SQRT((_xlfn.XLOOKUP(AH$1,$Z$2:$Z$16,$AA$2:$AA$16)-$T740)^2+(_xlfn.XLOOKUP(AH$1,$Z$2:$Z$16,$AB$2:$AB$16)-$U740)^2+(_xlfn.XLOOKUP(AH$1,$Z$2:$Z$16,$AC$2:$AC$16-$V740)^2)))</f>
        <v/>
      </c>
      <c r="AI740" s="140" t="str">
        <f t="array" ref="AI740">IF(OR(AI$1=0, $A740=""),"",SQRT((_xlfn.XLOOKUP(AI$1,$Z$2:$Z$16,$AA$2:$AA$16)-$T740)^2+(_xlfn.XLOOKUP(AI$1,$Z$2:$Z$16,$AB$2:$AB$16)-$U740)^2+(_xlfn.XLOOKUP(AI$1,$Z$2:$Z$16,$AC$2:$AC$16-$V740)^2)))</f>
        <v/>
      </c>
      <c r="AJ740" s="140" t="str">
        <f t="array" ref="AJ740">IF(OR(AJ$1=0, $A740=""),"",SQRT((_xlfn.XLOOKUP(AJ$1,$Z$2:$Z$16,$AA$2:$AA$16)-$T740)^2+(_xlfn.XLOOKUP(AJ$1,$Z$2:$Z$16,$AB$2:$AB$16)-$U740)^2+(_xlfn.XLOOKUP(AJ$1,$Z$2:$Z$16,$AC$2:$AC$16-$V740)^2)))</f>
        <v/>
      </c>
      <c r="AK740" s="140" t="str">
        <f t="array" ref="AK740">IF(OR(AK$1=0, $A740=""),"",SQRT((_xlfn.XLOOKUP(AK$1,$Z$2:$Z$16,$AA$2:$AA$16)-$T740)^2+(_xlfn.XLOOKUP(AK$1,$Z$2:$Z$16,$AB$2:$AB$16)-$U740)^2+(_xlfn.XLOOKUP(AK$1,$Z$2:$Z$16,$AC$2:$AC$16-$V740)^2)))</f>
        <v/>
      </c>
      <c r="AL740" s="140" t="str">
        <f t="array" ref="AL740">IF(OR(AL$1=0, $A740=""),"",SQRT((_xlfn.XLOOKUP(AL$1,$Z$2:$Z$16,$AA$2:$AA$16)-$T740)^2+(_xlfn.XLOOKUP(AL$1,$Z$2:$Z$16,$AB$2:$AB$16)-$U740)^2+(_xlfn.XLOOKUP(AL$1,$Z$2:$Z$16,$AC$2:$AC$16-$V740)^2)))</f>
        <v/>
      </c>
      <c r="AM740" s="140" t="str">
        <f t="array" ref="AM740">IF(OR(AM$1=0, $A740=""),"",SQRT((_xlfn.XLOOKUP(AM$1,$Z$2:$Z$16,$AA$2:$AA$16)-$T740)^2+(_xlfn.XLOOKUP(AM$1,$Z$2:$Z$16,$AB$2:$AB$16)-$U740)^2+(_xlfn.XLOOKUP(AM$1,$Z$2:$Z$16,$AC$2:$AC$16-$V740)^2)))</f>
        <v/>
      </c>
      <c r="AN740" s="140" t="str">
        <f t="array" ref="AN740">IF(OR(AN$1=0, $A740=""),"",SQRT((_xlfn.XLOOKUP(AN$1,$Z$2:$Z$16,$AA$2:$AA$16)-$T740)^2+(_xlfn.XLOOKUP(AN$1,$Z$2:$Z$16,$AB$2:$AB$16)-$U740)^2+(_xlfn.XLOOKUP(AN$1,$Z$2:$Z$16,$AC$2:$AC$16-$V740)^2)))</f>
        <v/>
      </c>
      <c r="AO740" s="140" t="str">
        <f t="array" ref="AO740">IF(OR(AO$1=0, $A740=""),"",SQRT((_xlfn.XLOOKUP(AO$1,$Z$2:$Z$16,$AA$2:$AA$16)-$T740)^2+(_xlfn.XLOOKUP(AO$1,$Z$2:$Z$16,$AB$2:$AB$16)-$U740)^2+(_xlfn.XLOOKUP(AO$1,$Z$2:$Z$16,$AC$2:$AC$16-$V740)^2)))</f>
        <v/>
      </c>
      <c r="AP740" s="141" t="str">
        <f t="array" ref="AP740">IF(OR(AP$1=0, $A740=""),"",SQRT((_xlfn.XLOOKUP(AP$1,$Z$2:$Z$16,$AA$2:$AA$16)-$T740)^2+(_xlfn.XLOOKUP(AP$1,$Z$2:$Z$16,$AB$2:$AB$16)-$U740)^2+(_xlfn.XLOOKUP(AP$1,$Z$2:$Z$16,$AC$2:$AC$16-$V740)^2)))</f>
        <v/>
      </c>
      <c r="AQ740" s="141" t="str">
        <f t="array" ref="AQ740">IF(OR(AQ$1=0, $A740=""),"",SQRT((_xlfn.XLOOKUP(AQ$1,$Z$2:$Z$16,$AA$2:$AA$16)-$T740)^2+(_xlfn.XLOOKUP(AQ$1,$Z$2:$Z$16,$AB$2:$AB$16)-$U740)^2+(_xlfn.XLOOKUP(AQ$1,$Z$2:$Z$16,$AC$2:$AC$16-$V740)^2)))</f>
        <v/>
      </c>
      <c r="AR740" s="141" t="str">
        <f t="array" ref="AR740">IF(OR(AR$1=0, $A740=""),"",SQRT((_xlfn.XLOOKUP(AR$1,$Z$2:$Z$16,$AA$2:$AA$16)-$T740)^2+(_xlfn.XLOOKUP(AR$1,$Z$2:$Z$16,$AB$2:$AB$16)-$U740)^2+(_xlfn.XLOOKUP(AR$1,$Z$2:$Z$16,$AC$2:$AC$16-$V740)^2)))</f>
        <v/>
      </c>
      <c r="AS740" s="141" t="str">
        <f t="array" ref="AS740">IF(OR(AS$1=0, $A740=""),"",SQRT((_xlfn.XLOOKUP(AS$1,$Z$2:$Z$16,$AA$2:$AA$16)-$T740)^2+(_xlfn.XLOOKUP(AS$1,$Z$2:$Z$16,$AB$2:$AB$16)-$U740)^2+(_xlfn.XLOOKUP(AS$1,$Z$2:$Z$16,$AC$2:$AC$16-$V740)^2)))</f>
        <v/>
      </c>
      <c r="AT740" s="141" t="str">
        <f t="array" ref="AT740">IF(OR(AT$1=0, $A740=""),"",SQRT((_xlfn.XLOOKUP(AT$1,$Z$2:$Z$16,$AA$2:$AA$16)-$T740)^2+(_xlfn.XLOOKUP(AT$1,$Z$2:$Z$16,$AB$2:$AB$16)-$U740)^2+(_xlfn.XLOOKUP(AT$1,$Z$2:$Z$16,$AC$2:$AC$16-$V740)^2)))</f>
        <v/>
      </c>
      <c r="AU740" s="141" t="str">
        <f t="array" ref="AU740">IF(OR(AU$1=0, $A740=""),"",SQRT((_xlfn.XLOOKUP(AU$1,$Z$2:$Z$16,$AA$2:$AA$16)-$T740)^2+(_xlfn.XLOOKUP(AU$1,$Z$2:$Z$16,$AB$2:$AB$16)-$U740)^2+(_xlfn.XLOOKUP(AU$1,$Z$2:$Z$16,$AC$2:$AC$16-$V740)^2)))</f>
        <v/>
      </c>
      <c r="AV740" s="142" t="str">
        <f t="array" ref="AV740">IF(OR(AV$1=0, $A740=""),"",SQRT((_xlfn.XLOOKUP(AV$1,$Z$2:$Z$16,$AA$2:$AA$16)-$T740)^2+(_xlfn.XLOOKUP(AV$1,$Z$2:$Z$16,$AB$2:$AB$16)-$U740)^2+(_xlfn.XLOOKUP(AV$1,$Z$2:$Z$16,$AC$2:$AC$16-$V740)^2)))</f>
        <v/>
      </c>
      <c r="AW740" s="124"/>
      <c r="AX740" s="124"/>
      <c r="AY740" s="125">
        <f t="shared" si="223"/>
        <v>0</v>
      </c>
      <c r="AZ740" s="143">
        <f t="shared" si="224"/>
        <v>0</v>
      </c>
      <c r="BA740" s="143">
        <f t="shared" si="225"/>
        <v>0</v>
      </c>
      <c r="BB740" s="143">
        <f t="shared" si="226"/>
        <v>0</v>
      </c>
      <c r="BC740" s="143">
        <f t="shared" si="227"/>
        <v>0</v>
      </c>
      <c r="BD740" s="143">
        <f t="shared" si="228"/>
        <v>0</v>
      </c>
      <c r="BE740" s="143">
        <f t="shared" si="229"/>
        <v>0</v>
      </c>
      <c r="BF740" s="143">
        <f t="shared" si="230"/>
        <v>0</v>
      </c>
      <c r="BG740" s="144">
        <f t="shared" si="231"/>
        <v>0</v>
      </c>
      <c r="BH740" s="144">
        <f t="shared" si="232"/>
        <v>0</v>
      </c>
      <c r="BI740" s="144">
        <f t="shared" si="233"/>
        <v>0</v>
      </c>
      <c r="BJ740" s="144">
        <f t="shared" si="234"/>
        <v>0</v>
      </c>
      <c r="BK740" s="144">
        <f t="shared" si="235"/>
        <v>0</v>
      </c>
      <c r="BL740" s="144">
        <f t="shared" si="236"/>
        <v>0</v>
      </c>
      <c r="BM740" s="145">
        <f t="shared" si="237"/>
        <v>0</v>
      </c>
      <c r="BN740" s="124"/>
      <c r="BO740" s="124"/>
      <c r="BP740" s="124"/>
      <c r="BQ740" s="124"/>
      <c r="BR740" s="124"/>
      <c r="BS740" s="124"/>
      <c r="BT740" s="124"/>
      <c r="BU740" s="124"/>
      <c r="BV740" s="130"/>
      <c r="BW740" s="130"/>
      <c r="BX740" s="130"/>
      <c r="BY740" s="130"/>
      <c r="BZ740" s="130"/>
      <c r="CA740" s="130"/>
      <c r="CB740" s="130"/>
      <c r="CC740" s="130"/>
      <c r="CD740" s="130"/>
      <c r="CE740" s="130"/>
      <c r="CF740" s="130"/>
      <c r="CG740" s="130"/>
      <c r="CH740" s="130"/>
      <c r="CI740" s="130"/>
      <c r="CJ740" s="130"/>
      <c r="CL740" s="124"/>
      <c r="CM740" s="130" t="s">
        <v>32</v>
      </c>
      <c r="CN740" s="130"/>
      <c r="CO740" s="130"/>
      <c r="CP740" s="130"/>
      <c r="CQ740" s="130"/>
      <c r="CR740" s="130"/>
      <c r="CS740" s="130"/>
      <c r="CT740" s="130"/>
      <c r="CU740" s="130"/>
      <c r="CV740" s="130"/>
      <c r="CW740" s="130"/>
      <c r="CX740" s="130"/>
      <c r="CY740" s="130"/>
      <c r="CZ740" s="130"/>
      <c r="DA740" s="130"/>
      <c r="DD740" s="159" cm="1">
        <f t="array" ref="DD740">_xlfn.IFS(DD$1= 0,"", NOT(ISBLANK(CM740)), 0, ISBLANK(CM740), $Q740-$S740+AY740-BV740)</f>
        <v>0</v>
      </c>
      <c r="DE740" s="160" cm="1">
        <f t="array" ref="DE740">_xlfn.IFS(DE$1= 0,"", NOT(ISBLANK(CN740)), 0, ISBLANK(CN740), $Q740-$S740+AZ740-BW740)</f>
        <v>0</v>
      </c>
      <c r="DF740" s="160" cm="1">
        <f t="array" ref="DF740">_xlfn.IFS(DF$1= 0,"", NOT(ISBLANK(CO740)), 0, ISBLANK(CO740), $Q740-$S740+BA740-BX740)</f>
        <v>0</v>
      </c>
      <c r="DG740" s="160" cm="1">
        <f t="array" ref="DG740">_xlfn.IFS(DG$1= 0,"", NOT(ISBLANK(CP740)), 0, ISBLANK(CP740), $Q740-$S740+BB740-BY740)</f>
        <v>0</v>
      </c>
      <c r="DH740" s="160" cm="1">
        <f t="array" ref="DH740">_xlfn.IFS(DH$1= 0,"", NOT(ISBLANK(CQ740)), 0, ISBLANK(CQ740), $Q740-$S740+BC740-BZ740)</f>
        <v>0</v>
      </c>
      <c r="DI740" s="160" cm="1">
        <f t="array" ref="DI740">_xlfn.IFS(DI$1= 0,"", NOT(ISBLANK(CR740)), 0, ISBLANK(CR740), $Q740-$S740+BD740-CA740)</f>
        <v>0</v>
      </c>
      <c r="DJ740" s="160" t="str" cm="1">
        <f t="array" ref="DJ740">_xlfn.IFS(DJ$1= 0,"", NOT(ISBLANK(CS740)), 0, ISBLANK(CS740), $Q740-$S740+BE740-CB740)</f>
        <v/>
      </c>
      <c r="DK740" s="160" t="str" cm="1">
        <f t="array" ref="DK740">_xlfn.IFS(DK$1= 0,"", NOT(ISBLANK(CT740)), 0, ISBLANK(CT740), $Q740-$S740+BF740-CC740)</f>
        <v/>
      </c>
      <c r="DL740" s="162" t="str" cm="1">
        <f t="array" ref="DL740">_xlfn.IFS(DL$1= 0,"", NOT(ISBLANK(CU740)), 0, ISBLANK(CU740), $Q740-$S740+BG740-CD740)</f>
        <v/>
      </c>
      <c r="DM740" s="162" t="str" cm="1">
        <f t="array" ref="DM740">_xlfn.IFS(DM$1= 0,"", NOT(ISBLANK(CV740)), 0, ISBLANK(CV740), $Q740-$S740+BH740-CE740)</f>
        <v/>
      </c>
      <c r="DN740" s="162" t="str" cm="1">
        <f t="array" ref="DN740">_xlfn.IFS(DN$1= 0,"", NOT(ISBLANK(CW740)), 0, ISBLANK(CW740), $Q740-$S740+BI740-CF740)</f>
        <v/>
      </c>
      <c r="DO740" s="162" t="str" cm="1">
        <f t="array" ref="DO740">_xlfn.IFS(DO$1= 0,"", NOT(ISBLANK(CX740)), 0, ISBLANK(CX740), $Q740-$S740+BJ740-CG740)</f>
        <v/>
      </c>
      <c r="DP740" s="162" t="str" cm="1">
        <f t="array" ref="DP740">_xlfn.IFS(DP$1= 0,"", NOT(ISBLANK(CY740)), 0, ISBLANK(CY740), $Q740-$S740+BK740-CH740)</f>
        <v/>
      </c>
      <c r="DQ740" s="162" t="str" cm="1">
        <f t="array" ref="DQ740">_xlfn.IFS(DQ$1= 0,"", NOT(ISBLANK(CZ740)), 0, ISBLANK(CZ740), $Q740-$S740+BL740-CI740)</f>
        <v/>
      </c>
      <c r="DR740" s="163" t="str" cm="1">
        <f t="array" ref="DR740">_xlfn.IFS(DR$1= 0,"", NOT(ISBLANK(DA740)), 0, ISBLANK(DA740), $Q740-$S740+BM740-CJ740)</f>
        <v/>
      </c>
    </row>
    <row r="741" spans="1:122" ht="16.5" x14ac:dyDescent="0.3">
      <c r="A741" s="135"/>
      <c r="B741" s="136"/>
      <c r="C741" s="136"/>
      <c r="D741" s="137"/>
      <c r="E741" s="176"/>
      <c r="F741" s="182"/>
      <c r="G741" s="183"/>
      <c r="H741" s="183"/>
      <c r="I741" s="183"/>
      <c r="J741" s="183"/>
      <c r="K741" s="183"/>
      <c r="L741" s="183"/>
      <c r="M741" s="186"/>
      <c r="N741" s="182"/>
      <c r="O741" s="184"/>
      <c r="P741" s="178"/>
      <c r="Q741" s="118">
        <f t="shared" si="221"/>
        <v>0</v>
      </c>
      <c r="R741" s="3"/>
      <c r="S741" s="3"/>
      <c r="T741" s="4"/>
      <c r="U741" s="4"/>
      <c r="V741" s="99">
        <f t="shared" si="222"/>
        <v>0</v>
      </c>
      <c r="W741" s="161"/>
      <c r="X741" s="138"/>
      <c r="AH741" s="158" t="str">
        <f t="array" ref="AH741">IF(OR(AH$1=0, $A741=""),"",SQRT((_xlfn.XLOOKUP(AH$1,$Z$2:$Z$16,$AA$2:$AA$16)-$T741)^2+(_xlfn.XLOOKUP(AH$1,$Z$2:$Z$16,$AB$2:$AB$16)-$U741)^2+(_xlfn.XLOOKUP(AH$1,$Z$2:$Z$16,$AC$2:$AC$16-$V741)^2)))</f>
        <v/>
      </c>
      <c r="AI741" s="140" t="str">
        <f t="array" ref="AI741">IF(OR(AI$1=0, $A741=""),"",SQRT((_xlfn.XLOOKUP(AI$1,$Z$2:$Z$16,$AA$2:$AA$16)-$T741)^2+(_xlfn.XLOOKUP(AI$1,$Z$2:$Z$16,$AB$2:$AB$16)-$U741)^2+(_xlfn.XLOOKUP(AI$1,$Z$2:$Z$16,$AC$2:$AC$16-$V741)^2)))</f>
        <v/>
      </c>
      <c r="AJ741" s="140" t="str">
        <f t="array" ref="AJ741">IF(OR(AJ$1=0, $A741=""),"",SQRT((_xlfn.XLOOKUP(AJ$1,$Z$2:$Z$16,$AA$2:$AA$16)-$T741)^2+(_xlfn.XLOOKUP(AJ$1,$Z$2:$Z$16,$AB$2:$AB$16)-$U741)^2+(_xlfn.XLOOKUP(AJ$1,$Z$2:$Z$16,$AC$2:$AC$16-$V741)^2)))</f>
        <v/>
      </c>
      <c r="AK741" s="140" t="str">
        <f t="array" ref="AK741">IF(OR(AK$1=0, $A741=""),"",SQRT((_xlfn.XLOOKUP(AK$1,$Z$2:$Z$16,$AA$2:$AA$16)-$T741)^2+(_xlfn.XLOOKUP(AK$1,$Z$2:$Z$16,$AB$2:$AB$16)-$U741)^2+(_xlfn.XLOOKUP(AK$1,$Z$2:$Z$16,$AC$2:$AC$16-$V741)^2)))</f>
        <v/>
      </c>
      <c r="AL741" s="140" t="str">
        <f t="array" ref="AL741">IF(OR(AL$1=0, $A741=""),"",SQRT((_xlfn.XLOOKUP(AL$1,$Z$2:$Z$16,$AA$2:$AA$16)-$T741)^2+(_xlfn.XLOOKUP(AL$1,$Z$2:$Z$16,$AB$2:$AB$16)-$U741)^2+(_xlfn.XLOOKUP(AL$1,$Z$2:$Z$16,$AC$2:$AC$16-$V741)^2)))</f>
        <v/>
      </c>
      <c r="AM741" s="140" t="str">
        <f t="array" ref="AM741">IF(OR(AM$1=0, $A741=""),"",SQRT((_xlfn.XLOOKUP(AM$1,$Z$2:$Z$16,$AA$2:$AA$16)-$T741)^2+(_xlfn.XLOOKUP(AM$1,$Z$2:$Z$16,$AB$2:$AB$16)-$U741)^2+(_xlfn.XLOOKUP(AM$1,$Z$2:$Z$16,$AC$2:$AC$16-$V741)^2)))</f>
        <v/>
      </c>
      <c r="AN741" s="140" t="str">
        <f t="array" ref="AN741">IF(OR(AN$1=0, $A741=""),"",SQRT((_xlfn.XLOOKUP(AN$1,$Z$2:$Z$16,$AA$2:$AA$16)-$T741)^2+(_xlfn.XLOOKUP(AN$1,$Z$2:$Z$16,$AB$2:$AB$16)-$U741)^2+(_xlfn.XLOOKUP(AN$1,$Z$2:$Z$16,$AC$2:$AC$16-$V741)^2)))</f>
        <v/>
      </c>
      <c r="AO741" s="140" t="str">
        <f t="array" ref="AO741">IF(OR(AO$1=0, $A741=""),"",SQRT((_xlfn.XLOOKUP(AO$1,$Z$2:$Z$16,$AA$2:$AA$16)-$T741)^2+(_xlfn.XLOOKUP(AO$1,$Z$2:$Z$16,$AB$2:$AB$16)-$U741)^2+(_xlfn.XLOOKUP(AO$1,$Z$2:$Z$16,$AC$2:$AC$16-$V741)^2)))</f>
        <v/>
      </c>
      <c r="AP741" s="141" t="str">
        <f t="array" ref="AP741">IF(OR(AP$1=0, $A741=""),"",SQRT((_xlfn.XLOOKUP(AP$1,$Z$2:$Z$16,$AA$2:$AA$16)-$T741)^2+(_xlfn.XLOOKUP(AP$1,$Z$2:$Z$16,$AB$2:$AB$16)-$U741)^2+(_xlfn.XLOOKUP(AP$1,$Z$2:$Z$16,$AC$2:$AC$16-$V741)^2)))</f>
        <v/>
      </c>
      <c r="AQ741" s="141" t="str">
        <f t="array" ref="AQ741">IF(OR(AQ$1=0, $A741=""),"",SQRT((_xlfn.XLOOKUP(AQ$1,$Z$2:$Z$16,$AA$2:$AA$16)-$T741)^2+(_xlfn.XLOOKUP(AQ$1,$Z$2:$Z$16,$AB$2:$AB$16)-$U741)^2+(_xlfn.XLOOKUP(AQ$1,$Z$2:$Z$16,$AC$2:$AC$16-$V741)^2)))</f>
        <v/>
      </c>
      <c r="AR741" s="141" t="str">
        <f t="array" ref="AR741">IF(OR(AR$1=0, $A741=""),"",SQRT((_xlfn.XLOOKUP(AR$1,$Z$2:$Z$16,$AA$2:$AA$16)-$T741)^2+(_xlfn.XLOOKUP(AR$1,$Z$2:$Z$16,$AB$2:$AB$16)-$U741)^2+(_xlfn.XLOOKUP(AR$1,$Z$2:$Z$16,$AC$2:$AC$16-$V741)^2)))</f>
        <v/>
      </c>
      <c r="AS741" s="141" t="str">
        <f t="array" ref="AS741">IF(OR(AS$1=0, $A741=""),"",SQRT((_xlfn.XLOOKUP(AS$1,$Z$2:$Z$16,$AA$2:$AA$16)-$T741)^2+(_xlfn.XLOOKUP(AS$1,$Z$2:$Z$16,$AB$2:$AB$16)-$U741)^2+(_xlfn.XLOOKUP(AS$1,$Z$2:$Z$16,$AC$2:$AC$16-$V741)^2)))</f>
        <v/>
      </c>
      <c r="AT741" s="141" t="str">
        <f t="array" ref="AT741">IF(OR(AT$1=0, $A741=""),"",SQRT((_xlfn.XLOOKUP(AT$1,$Z$2:$Z$16,$AA$2:$AA$16)-$T741)^2+(_xlfn.XLOOKUP(AT$1,$Z$2:$Z$16,$AB$2:$AB$16)-$U741)^2+(_xlfn.XLOOKUP(AT$1,$Z$2:$Z$16,$AC$2:$AC$16-$V741)^2)))</f>
        <v/>
      </c>
      <c r="AU741" s="141" t="str">
        <f t="array" ref="AU741">IF(OR(AU$1=0, $A741=""),"",SQRT((_xlfn.XLOOKUP(AU$1,$Z$2:$Z$16,$AA$2:$AA$16)-$T741)^2+(_xlfn.XLOOKUP(AU$1,$Z$2:$Z$16,$AB$2:$AB$16)-$U741)^2+(_xlfn.XLOOKUP(AU$1,$Z$2:$Z$16,$AC$2:$AC$16-$V741)^2)))</f>
        <v/>
      </c>
      <c r="AV741" s="142" t="str">
        <f t="array" ref="AV741">IF(OR(AV$1=0, $A741=""),"",SQRT((_xlfn.XLOOKUP(AV$1,$Z$2:$Z$16,$AA$2:$AA$16)-$T741)^2+(_xlfn.XLOOKUP(AV$1,$Z$2:$Z$16,$AB$2:$AB$16)-$U741)^2+(_xlfn.XLOOKUP(AV$1,$Z$2:$Z$16,$AC$2:$AC$16-$V741)^2)))</f>
        <v/>
      </c>
      <c r="AW741" s="124"/>
      <c r="AX741" s="124"/>
      <c r="AY741" s="125">
        <f t="shared" si="223"/>
        <v>0</v>
      </c>
      <c r="AZ741" s="143">
        <f t="shared" si="224"/>
        <v>0</v>
      </c>
      <c r="BA741" s="143">
        <f t="shared" si="225"/>
        <v>0</v>
      </c>
      <c r="BB741" s="143">
        <f t="shared" si="226"/>
        <v>0</v>
      </c>
      <c r="BC741" s="143">
        <f t="shared" si="227"/>
        <v>0</v>
      </c>
      <c r="BD741" s="143">
        <f t="shared" si="228"/>
        <v>0</v>
      </c>
      <c r="BE741" s="143">
        <f t="shared" si="229"/>
        <v>0</v>
      </c>
      <c r="BF741" s="143">
        <f t="shared" si="230"/>
        <v>0</v>
      </c>
      <c r="BG741" s="144">
        <f t="shared" si="231"/>
        <v>0</v>
      </c>
      <c r="BH741" s="144">
        <f t="shared" si="232"/>
        <v>0</v>
      </c>
      <c r="BI741" s="144">
        <f t="shared" si="233"/>
        <v>0</v>
      </c>
      <c r="BJ741" s="144">
        <f t="shared" si="234"/>
        <v>0</v>
      </c>
      <c r="BK741" s="144">
        <f t="shared" si="235"/>
        <v>0</v>
      </c>
      <c r="BL741" s="144">
        <f t="shared" si="236"/>
        <v>0</v>
      </c>
      <c r="BM741" s="145">
        <f t="shared" si="237"/>
        <v>0</v>
      </c>
      <c r="BN741" s="124"/>
      <c r="BO741" s="124"/>
      <c r="BP741" s="124"/>
      <c r="BQ741" s="124"/>
      <c r="BR741" s="124"/>
      <c r="BS741" s="124"/>
      <c r="BT741" s="124"/>
      <c r="BU741" s="124"/>
      <c r="BV741" s="130"/>
      <c r="BW741" s="130"/>
      <c r="BX741" s="130"/>
      <c r="BY741" s="130"/>
      <c r="BZ741" s="130"/>
      <c r="CA741" s="130"/>
      <c r="CB741" s="130"/>
      <c r="CC741" s="130"/>
      <c r="CD741" s="130"/>
      <c r="CE741" s="130"/>
      <c r="CF741" s="130"/>
      <c r="CG741" s="130"/>
      <c r="CH741" s="130"/>
      <c r="CI741" s="130"/>
      <c r="CJ741" s="130"/>
      <c r="CL741" s="124"/>
      <c r="CM741" s="130" t="s">
        <v>32</v>
      </c>
      <c r="CN741" s="130"/>
      <c r="CO741" s="130"/>
      <c r="CP741" s="130"/>
      <c r="CQ741" s="130"/>
      <c r="CR741" s="130"/>
      <c r="CS741" s="130"/>
      <c r="CT741" s="130"/>
      <c r="CU741" s="130"/>
      <c r="CV741" s="130"/>
      <c r="CW741" s="130"/>
      <c r="CX741" s="130"/>
      <c r="CY741" s="130"/>
      <c r="CZ741" s="130"/>
      <c r="DA741" s="130"/>
      <c r="DD741" s="159" cm="1">
        <f t="array" ref="DD741">_xlfn.IFS(DD$1= 0,"", NOT(ISBLANK(CM741)), 0, ISBLANK(CM741), $Q741-$S741+AY741-BV741)</f>
        <v>0</v>
      </c>
      <c r="DE741" s="160" cm="1">
        <f t="array" ref="DE741">_xlfn.IFS(DE$1= 0,"", NOT(ISBLANK(CN741)), 0, ISBLANK(CN741), $Q741-$S741+AZ741-BW741)</f>
        <v>0</v>
      </c>
      <c r="DF741" s="160" cm="1">
        <f t="array" ref="DF741">_xlfn.IFS(DF$1= 0,"", NOT(ISBLANK(CO741)), 0, ISBLANK(CO741), $Q741-$S741+BA741-BX741)</f>
        <v>0</v>
      </c>
      <c r="DG741" s="160" cm="1">
        <f t="array" ref="DG741">_xlfn.IFS(DG$1= 0,"", NOT(ISBLANK(CP741)), 0, ISBLANK(CP741), $Q741-$S741+BB741-BY741)</f>
        <v>0</v>
      </c>
      <c r="DH741" s="160" cm="1">
        <f t="array" ref="DH741">_xlfn.IFS(DH$1= 0,"", NOT(ISBLANK(CQ741)), 0, ISBLANK(CQ741), $Q741-$S741+BC741-BZ741)</f>
        <v>0</v>
      </c>
      <c r="DI741" s="160" cm="1">
        <f t="array" ref="DI741">_xlfn.IFS(DI$1= 0,"", NOT(ISBLANK(CR741)), 0, ISBLANK(CR741), $Q741-$S741+BD741-CA741)</f>
        <v>0</v>
      </c>
      <c r="DJ741" s="160" t="str" cm="1">
        <f t="array" ref="DJ741">_xlfn.IFS(DJ$1= 0,"", NOT(ISBLANK(CS741)), 0, ISBLANK(CS741), $Q741-$S741+BE741-CB741)</f>
        <v/>
      </c>
      <c r="DK741" s="160" t="str" cm="1">
        <f t="array" ref="DK741">_xlfn.IFS(DK$1= 0,"", NOT(ISBLANK(CT741)), 0, ISBLANK(CT741), $Q741-$S741+BF741-CC741)</f>
        <v/>
      </c>
      <c r="DL741" s="162" t="str" cm="1">
        <f t="array" ref="DL741">_xlfn.IFS(DL$1= 0,"", NOT(ISBLANK(CU741)), 0, ISBLANK(CU741), $Q741-$S741+BG741-CD741)</f>
        <v/>
      </c>
      <c r="DM741" s="162" t="str" cm="1">
        <f t="array" ref="DM741">_xlfn.IFS(DM$1= 0,"", NOT(ISBLANK(CV741)), 0, ISBLANK(CV741), $Q741-$S741+BH741-CE741)</f>
        <v/>
      </c>
      <c r="DN741" s="162" t="str" cm="1">
        <f t="array" ref="DN741">_xlfn.IFS(DN$1= 0,"", NOT(ISBLANK(CW741)), 0, ISBLANK(CW741), $Q741-$S741+BI741-CF741)</f>
        <v/>
      </c>
      <c r="DO741" s="162" t="str" cm="1">
        <f t="array" ref="DO741">_xlfn.IFS(DO$1= 0,"", NOT(ISBLANK(CX741)), 0, ISBLANK(CX741), $Q741-$S741+BJ741-CG741)</f>
        <v/>
      </c>
      <c r="DP741" s="162" t="str" cm="1">
        <f t="array" ref="DP741">_xlfn.IFS(DP$1= 0,"", NOT(ISBLANK(CY741)), 0, ISBLANK(CY741), $Q741-$S741+BK741-CH741)</f>
        <v/>
      </c>
      <c r="DQ741" s="162" t="str" cm="1">
        <f t="array" ref="DQ741">_xlfn.IFS(DQ$1= 0,"", NOT(ISBLANK(CZ741)), 0, ISBLANK(CZ741), $Q741-$S741+BL741-CI741)</f>
        <v/>
      </c>
      <c r="DR741" s="163" t="str" cm="1">
        <f t="array" ref="DR741">_xlfn.IFS(DR$1= 0,"", NOT(ISBLANK(DA741)), 0, ISBLANK(DA741), $Q741-$S741+BM741-CJ741)</f>
        <v/>
      </c>
    </row>
    <row r="742" spans="1:122" ht="16.5" x14ac:dyDescent="0.3">
      <c r="A742" s="135"/>
      <c r="B742" s="136"/>
      <c r="C742" s="136"/>
      <c r="D742" s="137"/>
      <c r="E742" s="176"/>
      <c r="F742" s="182"/>
      <c r="G742" s="183"/>
      <c r="H742" s="183"/>
      <c r="I742" s="183"/>
      <c r="J742" s="183"/>
      <c r="K742" s="183"/>
      <c r="L742" s="183"/>
      <c r="M742" s="186"/>
      <c r="N742" s="182"/>
      <c r="O742" s="184"/>
      <c r="P742" s="178"/>
      <c r="Q742" s="118">
        <f t="shared" si="221"/>
        <v>0</v>
      </c>
      <c r="R742" s="3"/>
      <c r="S742" s="3"/>
      <c r="T742" s="4"/>
      <c r="U742" s="4"/>
      <c r="V742" s="99">
        <f t="shared" si="222"/>
        <v>0</v>
      </c>
      <c r="W742" s="161"/>
      <c r="X742" s="138"/>
      <c r="AH742" s="158" t="str">
        <f t="array" ref="AH742">IF(OR(AH$1=0, $A742=""),"",SQRT((_xlfn.XLOOKUP(AH$1,$Z$2:$Z$16,$AA$2:$AA$16)-$T742)^2+(_xlfn.XLOOKUP(AH$1,$Z$2:$Z$16,$AB$2:$AB$16)-$U742)^2+(_xlfn.XLOOKUP(AH$1,$Z$2:$Z$16,$AC$2:$AC$16-$V742)^2)))</f>
        <v/>
      </c>
      <c r="AI742" s="140" t="str">
        <f t="array" ref="AI742">IF(OR(AI$1=0, $A742=""),"",SQRT((_xlfn.XLOOKUP(AI$1,$Z$2:$Z$16,$AA$2:$AA$16)-$T742)^2+(_xlfn.XLOOKUP(AI$1,$Z$2:$Z$16,$AB$2:$AB$16)-$U742)^2+(_xlfn.XLOOKUP(AI$1,$Z$2:$Z$16,$AC$2:$AC$16-$V742)^2)))</f>
        <v/>
      </c>
      <c r="AJ742" s="140" t="str">
        <f t="array" ref="AJ742">IF(OR(AJ$1=0, $A742=""),"",SQRT((_xlfn.XLOOKUP(AJ$1,$Z$2:$Z$16,$AA$2:$AA$16)-$T742)^2+(_xlfn.XLOOKUP(AJ$1,$Z$2:$Z$16,$AB$2:$AB$16)-$U742)^2+(_xlfn.XLOOKUP(AJ$1,$Z$2:$Z$16,$AC$2:$AC$16-$V742)^2)))</f>
        <v/>
      </c>
      <c r="AK742" s="140" t="str">
        <f t="array" ref="AK742">IF(OR(AK$1=0, $A742=""),"",SQRT((_xlfn.XLOOKUP(AK$1,$Z$2:$Z$16,$AA$2:$AA$16)-$T742)^2+(_xlfn.XLOOKUP(AK$1,$Z$2:$Z$16,$AB$2:$AB$16)-$U742)^2+(_xlfn.XLOOKUP(AK$1,$Z$2:$Z$16,$AC$2:$AC$16-$V742)^2)))</f>
        <v/>
      </c>
      <c r="AL742" s="140" t="str">
        <f t="array" ref="AL742">IF(OR(AL$1=0, $A742=""),"",SQRT((_xlfn.XLOOKUP(AL$1,$Z$2:$Z$16,$AA$2:$AA$16)-$T742)^2+(_xlfn.XLOOKUP(AL$1,$Z$2:$Z$16,$AB$2:$AB$16)-$U742)^2+(_xlfn.XLOOKUP(AL$1,$Z$2:$Z$16,$AC$2:$AC$16-$V742)^2)))</f>
        <v/>
      </c>
      <c r="AM742" s="140" t="str">
        <f t="array" ref="AM742">IF(OR(AM$1=0, $A742=""),"",SQRT((_xlfn.XLOOKUP(AM$1,$Z$2:$Z$16,$AA$2:$AA$16)-$T742)^2+(_xlfn.XLOOKUP(AM$1,$Z$2:$Z$16,$AB$2:$AB$16)-$U742)^2+(_xlfn.XLOOKUP(AM$1,$Z$2:$Z$16,$AC$2:$AC$16-$V742)^2)))</f>
        <v/>
      </c>
      <c r="AN742" s="140" t="str">
        <f t="array" ref="AN742">IF(OR(AN$1=0, $A742=""),"",SQRT((_xlfn.XLOOKUP(AN$1,$Z$2:$Z$16,$AA$2:$AA$16)-$T742)^2+(_xlfn.XLOOKUP(AN$1,$Z$2:$Z$16,$AB$2:$AB$16)-$U742)^2+(_xlfn.XLOOKUP(AN$1,$Z$2:$Z$16,$AC$2:$AC$16-$V742)^2)))</f>
        <v/>
      </c>
      <c r="AO742" s="140" t="str">
        <f t="array" ref="AO742">IF(OR(AO$1=0, $A742=""),"",SQRT((_xlfn.XLOOKUP(AO$1,$Z$2:$Z$16,$AA$2:$AA$16)-$T742)^2+(_xlfn.XLOOKUP(AO$1,$Z$2:$Z$16,$AB$2:$AB$16)-$U742)^2+(_xlfn.XLOOKUP(AO$1,$Z$2:$Z$16,$AC$2:$AC$16-$V742)^2)))</f>
        <v/>
      </c>
      <c r="AP742" s="141" t="str">
        <f t="array" ref="AP742">IF(OR(AP$1=0, $A742=""),"",SQRT((_xlfn.XLOOKUP(AP$1,$Z$2:$Z$16,$AA$2:$AA$16)-$T742)^2+(_xlfn.XLOOKUP(AP$1,$Z$2:$Z$16,$AB$2:$AB$16)-$U742)^2+(_xlfn.XLOOKUP(AP$1,$Z$2:$Z$16,$AC$2:$AC$16-$V742)^2)))</f>
        <v/>
      </c>
      <c r="AQ742" s="141" t="str">
        <f t="array" ref="AQ742">IF(OR(AQ$1=0, $A742=""),"",SQRT((_xlfn.XLOOKUP(AQ$1,$Z$2:$Z$16,$AA$2:$AA$16)-$T742)^2+(_xlfn.XLOOKUP(AQ$1,$Z$2:$Z$16,$AB$2:$AB$16)-$U742)^2+(_xlfn.XLOOKUP(AQ$1,$Z$2:$Z$16,$AC$2:$AC$16-$V742)^2)))</f>
        <v/>
      </c>
      <c r="AR742" s="141" t="str">
        <f t="array" ref="AR742">IF(OR(AR$1=0, $A742=""),"",SQRT((_xlfn.XLOOKUP(AR$1,$Z$2:$Z$16,$AA$2:$AA$16)-$T742)^2+(_xlfn.XLOOKUP(AR$1,$Z$2:$Z$16,$AB$2:$AB$16)-$U742)^2+(_xlfn.XLOOKUP(AR$1,$Z$2:$Z$16,$AC$2:$AC$16-$V742)^2)))</f>
        <v/>
      </c>
      <c r="AS742" s="141" t="str">
        <f t="array" ref="AS742">IF(OR(AS$1=0, $A742=""),"",SQRT((_xlfn.XLOOKUP(AS$1,$Z$2:$Z$16,$AA$2:$AA$16)-$T742)^2+(_xlfn.XLOOKUP(AS$1,$Z$2:$Z$16,$AB$2:$AB$16)-$U742)^2+(_xlfn.XLOOKUP(AS$1,$Z$2:$Z$16,$AC$2:$AC$16-$V742)^2)))</f>
        <v/>
      </c>
      <c r="AT742" s="141" t="str">
        <f t="array" ref="AT742">IF(OR(AT$1=0, $A742=""),"",SQRT((_xlfn.XLOOKUP(AT$1,$Z$2:$Z$16,$AA$2:$AA$16)-$T742)^2+(_xlfn.XLOOKUP(AT$1,$Z$2:$Z$16,$AB$2:$AB$16)-$U742)^2+(_xlfn.XLOOKUP(AT$1,$Z$2:$Z$16,$AC$2:$AC$16-$V742)^2)))</f>
        <v/>
      </c>
      <c r="AU742" s="141" t="str">
        <f t="array" ref="AU742">IF(OR(AU$1=0, $A742=""),"",SQRT((_xlfn.XLOOKUP(AU$1,$Z$2:$Z$16,$AA$2:$AA$16)-$T742)^2+(_xlfn.XLOOKUP(AU$1,$Z$2:$Z$16,$AB$2:$AB$16)-$U742)^2+(_xlfn.XLOOKUP(AU$1,$Z$2:$Z$16,$AC$2:$AC$16-$V742)^2)))</f>
        <v/>
      </c>
      <c r="AV742" s="142" t="str">
        <f t="array" ref="AV742">IF(OR(AV$1=0, $A742=""),"",SQRT((_xlfn.XLOOKUP(AV$1,$Z$2:$Z$16,$AA$2:$AA$16)-$T742)^2+(_xlfn.XLOOKUP(AV$1,$Z$2:$Z$16,$AB$2:$AB$16)-$U742)^2+(_xlfn.XLOOKUP(AV$1,$Z$2:$Z$16,$AC$2:$AC$16-$V742)^2)))</f>
        <v/>
      </c>
      <c r="AW742" s="124"/>
      <c r="AX742" s="124"/>
      <c r="AY742" s="125">
        <f t="shared" si="223"/>
        <v>0</v>
      </c>
      <c r="AZ742" s="143">
        <f t="shared" si="224"/>
        <v>0</v>
      </c>
      <c r="BA742" s="143">
        <f t="shared" si="225"/>
        <v>0</v>
      </c>
      <c r="BB742" s="143">
        <f t="shared" si="226"/>
        <v>0</v>
      </c>
      <c r="BC742" s="143">
        <f t="shared" si="227"/>
        <v>0</v>
      </c>
      <c r="BD742" s="143">
        <f t="shared" si="228"/>
        <v>0</v>
      </c>
      <c r="BE742" s="143">
        <f t="shared" si="229"/>
        <v>0</v>
      </c>
      <c r="BF742" s="143">
        <f t="shared" si="230"/>
        <v>0</v>
      </c>
      <c r="BG742" s="144">
        <f t="shared" si="231"/>
        <v>0</v>
      </c>
      <c r="BH742" s="144">
        <f t="shared" si="232"/>
        <v>0</v>
      </c>
      <c r="BI742" s="144">
        <f t="shared" si="233"/>
        <v>0</v>
      </c>
      <c r="BJ742" s="144">
        <f t="shared" si="234"/>
        <v>0</v>
      </c>
      <c r="BK742" s="144">
        <f t="shared" si="235"/>
        <v>0</v>
      </c>
      <c r="BL742" s="144">
        <f t="shared" si="236"/>
        <v>0</v>
      </c>
      <c r="BM742" s="145">
        <f t="shared" si="237"/>
        <v>0</v>
      </c>
      <c r="BN742" s="124"/>
      <c r="BO742" s="124"/>
      <c r="BP742" s="124"/>
      <c r="BQ742" s="124"/>
      <c r="BR742" s="124"/>
      <c r="BS742" s="124"/>
      <c r="BT742" s="124"/>
      <c r="BU742" s="124"/>
      <c r="BV742" s="130"/>
      <c r="BW742" s="130"/>
      <c r="BX742" s="130"/>
      <c r="BY742" s="130"/>
      <c r="BZ742" s="130"/>
      <c r="CA742" s="130"/>
      <c r="CB742" s="130"/>
      <c r="CC742" s="130"/>
      <c r="CD742" s="130"/>
      <c r="CE742" s="130"/>
      <c r="CF742" s="130"/>
      <c r="CG742" s="130"/>
      <c r="CH742" s="130"/>
      <c r="CI742" s="130"/>
      <c r="CJ742" s="130"/>
      <c r="CL742" s="124"/>
      <c r="CM742" s="130" t="s">
        <v>32</v>
      </c>
      <c r="CN742" s="130"/>
      <c r="CO742" s="130"/>
      <c r="CP742" s="130"/>
      <c r="CQ742" s="130"/>
      <c r="CR742" s="130"/>
      <c r="CS742" s="130"/>
      <c r="CT742" s="130"/>
      <c r="CU742" s="130"/>
      <c r="CV742" s="130"/>
      <c r="CW742" s="130"/>
      <c r="CX742" s="130"/>
      <c r="CY742" s="130"/>
      <c r="CZ742" s="130"/>
      <c r="DA742" s="130"/>
      <c r="DD742" s="159" cm="1">
        <f t="array" ref="DD742">_xlfn.IFS(DD$1= 0,"", NOT(ISBLANK(CM742)), 0, ISBLANK(CM742), $Q742-$S742+AY742-BV742)</f>
        <v>0</v>
      </c>
      <c r="DE742" s="160" cm="1">
        <f t="array" ref="DE742">_xlfn.IFS(DE$1= 0,"", NOT(ISBLANK(CN742)), 0, ISBLANK(CN742), $Q742-$S742+AZ742-BW742)</f>
        <v>0</v>
      </c>
      <c r="DF742" s="160" cm="1">
        <f t="array" ref="DF742">_xlfn.IFS(DF$1= 0,"", NOT(ISBLANK(CO742)), 0, ISBLANK(CO742), $Q742-$S742+BA742-BX742)</f>
        <v>0</v>
      </c>
      <c r="DG742" s="160" cm="1">
        <f t="array" ref="DG742">_xlfn.IFS(DG$1= 0,"", NOT(ISBLANK(CP742)), 0, ISBLANK(CP742), $Q742-$S742+BB742-BY742)</f>
        <v>0</v>
      </c>
      <c r="DH742" s="160" cm="1">
        <f t="array" ref="DH742">_xlfn.IFS(DH$1= 0,"", NOT(ISBLANK(CQ742)), 0, ISBLANK(CQ742), $Q742-$S742+BC742-BZ742)</f>
        <v>0</v>
      </c>
      <c r="DI742" s="160" cm="1">
        <f t="array" ref="DI742">_xlfn.IFS(DI$1= 0,"", NOT(ISBLANK(CR742)), 0, ISBLANK(CR742), $Q742-$S742+BD742-CA742)</f>
        <v>0</v>
      </c>
      <c r="DJ742" s="160" t="str" cm="1">
        <f t="array" ref="DJ742">_xlfn.IFS(DJ$1= 0,"", NOT(ISBLANK(CS742)), 0, ISBLANK(CS742), $Q742-$S742+BE742-CB742)</f>
        <v/>
      </c>
      <c r="DK742" s="160" t="str" cm="1">
        <f t="array" ref="DK742">_xlfn.IFS(DK$1= 0,"", NOT(ISBLANK(CT742)), 0, ISBLANK(CT742), $Q742-$S742+BF742-CC742)</f>
        <v/>
      </c>
      <c r="DL742" s="162" t="str" cm="1">
        <f t="array" ref="DL742">_xlfn.IFS(DL$1= 0,"", NOT(ISBLANK(CU742)), 0, ISBLANK(CU742), $Q742-$S742+BG742-CD742)</f>
        <v/>
      </c>
      <c r="DM742" s="162" t="str" cm="1">
        <f t="array" ref="DM742">_xlfn.IFS(DM$1= 0,"", NOT(ISBLANK(CV742)), 0, ISBLANK(CV742), $Q742-$S742+BH742-CE742)</f>
        <v/>
      </c>
      <c r="DN742" s="162" t="str" cm="1">
        <f t="array" ref="DN742">_xlfn.IFS(DN$1= 0,"", NOT(ISBLANK(CW742)), 0, ISBLANK(CW742), $Q742-$S742+BI742-CF742)</f>
        <v/>
      </c>
      <c r="DO742" s="162" t="str" cm="1">
        <f t="array" ref="DO742">_xlfn.IFS(DO$1= 0,"", NOT(ISBLANK(CX742)), 0, ISBLANK(CX742), $Q742-$S742+BJ742-CG742)</f>
        <v/>
      </c>
      <c r="DP742" s="162" t="str" cm="1">
        <f t="array" ref="DP742">_xlfn.IFS(DP$1= 0,"", NOT(ISBLANK(CY742)), 0, ISBLANK(CY742), $Q742-$S742+BK742-CH742)</f>
        <v/>
      </c>
      <c r="DQ742" s="162" t="str" cm="1">
        <f t="array" ref="DQ742">_xlfn.IFS(DQ$1= 0,"", NOT(ISBLANK(CZ742)), 0, ISBLANK(CZ742), $Q742-$S742+BL742-CI742)</f>
        <v/>
      </c>
      <c r="DR742" s="163" t="str" cm="1">
        <f t="array" ref="DR742">_xlfn.IFS(DR$1= 0,"", NOT(ISBLANK(DA742)), 0, ISBLANK(DA742), $Q742-$S742+BM742-CJ742)</f>
        <v/>
      </c>
    </row>
    <row r="743" spans="1:122" ht="16.5" x14ac:dyDescent="0.3">
      <c r="A743" s="135"/>
      <c r="B743" s="136"/>
      <c r="C743" s="136"/>
      <c r="D743" s="137"/>
      <c r="E743" s="176"/>
      <c r="F743" s="182"/>
      <c r="G743" s="183"/>
      <c r="H743" s="183"/>
      <c r="I743" s="183"/>
      <c r="J743" s="183"/>
      <c r="K743" s="183"/>
      <c r="L743" s="183"/>
      <c r="M743" s="186"/>
      <c r="N743" s="182"/>
      <c r="O743" s="184"/>
      <c r="P743" s="178"/>
      <c r="Q743" s="118">
        <f t="shared" si="221"/>
        <v>0</v>
      </c>
      <c r="R743" s="3"/>
      <c r="S743" s="3"/>
      <c r="T743" s="4"/>
      <c r="U743" s="4"/>
      <c r="V743" s="99">
        <f t="shared" si="222"/>
        <v>0</v>
      </c>
      <c r="W743" s="161"/>
      <c r="X743" s="138"/>
      <c r="AH743" s="158" t="str">
        <f t="array" ref="AH743">IF(OR(AH$1=0, $A743=""),"",SQRT((_xlfn.XLOOKUP(AH$1,$Z$2:$Z$16,$AA$2:$AA$16)-$T743)^2+(_xlfn.XLOOKUP(AH$1,$Z$2:$Z$16,$AB$2:$AB$16)-$U743)^2+(_xlfn.XLOOKUP(AH$1,$Z$2:$Z$16,$AC$2:$AC$16-$V743)^2)))</f>
        <v/>
      </c>
      <c r="AI743" s="140" t="str">
        <f t="array" ref="AI743">IF(OR(AI$1=0, $A743=""),"",SQRT((_xlfn.XLOOKUP(AI$1,$Z$2:$Z$16,$AA$2:$AA$16)-$T743)^2+(_xlfn.XLOOKUP(AI$1,$Z$2:$Z$16,$AB$2:$AB$16)-$U743)^2+(_xlfn.XLOOKUP(AI$1,$Z$2:$Z$16,$AC$2:$AC$16-$V743)^2)))</f>
        <v/>
      </c>
      <c r="AJ743" s="140" t="str">
        <f t="array" ref="AJ743">IF(OR(AJ$1=0, $A743=""),"",SQRT((_xlfn.XLOOKUP(AJ$1,$Z$2:$Z$16,$AA$2:$AA$16)-$T743)^2+(_xlfn.XLOOKUP(AJ$1,$Z$2:$Z$16,$AB$2:$AB$16)-$U743)^2+(_xlfn.XLOOKUP(AJ$1,$Z$2:$Z$16,$AC$2:$AC$16-$V743)^2)))</f>
        <v/>
      </c>
      <c r="AK743" s="140" t="str">
        <f t="array" ref="AK743">IF(OR(AK$1=0, $A743=""),"",SQRT((_xlfn.XLOOKUP(AK$1,$Z$2:$Z$16,$AA$2:$AA$16)-$T743)^2+(_xlfn.XLOOKUP(AK$1,$Z$2:$Z$16,$AB$2:$AB$16)-$U743)^2+(_xlfn.XLOOKUP(AK$1,$Z$2:$Z$16,$AC$2:$AC$16-$V743)^2)))</f>
        <v/>
      </c>
      <c r="AL743" s="140" t="str">
        <f t="array" ref="AL743">IF(OR(AL$1=0, $A743=""),"",SQRT((_xlfn.XLOOKUP(AL$1,$Z$2:$Z$16,$AA$2:$AA$16)-$T743)^2+(_xlfn.XLOOKUP(AL$1,$Z$2:$Z$16,$AB$2:$AB$16)-$U743)^2+(_xlfn.XLOOKUP(AL$1,$Z$2:$Z$16,$AC$2:$AC$16-$V743)^2)))</f>
        <v/>
      </c>
      <c r="AM743" s="140" t="str">
        <f t="array" ref="AM743">IF(OR(AM$1=0, $A743=""),"",SQRT((_xlfn.XLOOKUP(AM$1,$Z$2:$Z$16,$AA$2:$AA$16)-$T743)^2+(_xlfn.XLOOKUP(AM$1,$Z$2:$Z$16,$AB$2:$AB$16)-$U743)^2+(_xlfn.XLOOKUP(AM$1,$Z$2:$Z$16,$AC$2:$AC$16-$V743)^2)))</f>
        <v/>
      </c>
      <c r="AN743" s="140" t="str">
        <f t="array" ref="AN743">IF(OR(AN$1=0, $A743=""),"",SQRT((_xlfn.XLOOKUP(AN$1,$Z$2:$Z$16,$AA$2:$AA$16)-$T743)^2+(_xlfn.XLOOKUP(AN$1,$Z$2:$Z$16,$AB$2:$AB$16)-$U743)^2+(_xlfn.XLOOKUP(AN$1,$Z$2:$Z$16,$AC$2:$AC$16-$V743)^2)))</f>
        <v/>
      </c>
      <c r="AO743" s="140" t="str">
        <f t="array" ref="AO743">IF(OR(AO$1=0, $A743=""),"",SQRT((_xlfn.XLOOKUP(AO$1,$Z$2:$Z$16,$AA$2:$AA$16)-$T743)^2+(_xlfn.XLOOKUP(AO$1,$Z$2:$Z$16,$AB$2:$AB$16)-$U743)^2+(_xlfn.XLOOKUP(AO$1,$Z$2:$Z$16,$AC$2:$AC$16-$V743)^2)))</f>
        <v/>
      </c>
      <c r="AP743" s="141" t="str">
        <f t="array" ref="AP743">IF(OR(AP$1=0, $A743=""),"",SQRT((_xlfn.XLOOKUP(AP$1,$Z$2:$Z$16,$AA$2:$AA$16)-$T743)^2+(_xlfn.XLOOKUP(AP$1,$Z$2:$Z$16,$AB$2:$AB$16)-$U743)^2+(_xlfn.XLOOKUP(AP$1,$Z$2:$Z$16,$AC$2:$AC$16-$V743)^2)))</f>
        <v/>
      </c>
      <c r="AQ743" s="141" t="str">
        <f t="array" ref="AQ743">IF(OR(AQ$1=0, $A743=""),"",SQRT((_xlfn.XLOOKUP(AQ$1,$Z$2:$Z$16,$AA$2:$AA$16)-$T743)^2+(_xlfn.XLOOKUP(AQ$1,$Z$2:$Z$16,$AB$2:$AB$16)-$U743)^2+(_xlfn.XLOOKUP(AQ$1,$Z$2:$Z$16,$AC$2:$AC$16-$V743)^2)))</f>
        <v/>
      </c>
      <c r="AR743" s="141" t="str">
        <f t="array" ref="AR743">IF(OR(AR$1=0, $A743=""),"",SQRT((_xlfn.XLOOKUP(AR$1,$Z$2:$Z$16,$AA$2:$AA$16)-$T743)^2+(_xlfn.XLOOKUP(AR$1,$Z$2:$Z$16,$AB$2:$AB$16)-$U743)^2+(_xlfn.XLOOKUP(AR$1,$Z$2:$Z$16,$AC$2:$AC$16-$V743)^2)))</f>
        <v/>
      </c>
      <c r="AS743" s="141" t="str">
        <f t="array" ref="AS743">IF(OR(AS$1=0, $A743=""),"",SQRT((_xlfn.XLOOKUP(AS$1,$Z$2:$Z$16,$AA$2:$AA$16)-$T743)^2+(_xlfn.XLOOKUP(AS$1,$Z$2:$Z$16,$AB$2:$AB$16)-$U743)^2+(_xlfn.XLOOKUP(AS$1,$Z$2:$Z$16,$AC$2:$AC$16-$V743)^2)))</f>
        <v/>
      </c>
      <c r="AT743" s="141" t="str">
        <f t="array" ref="AT743">IF(OR(AT$1=0, $A743=""),"",SQRT((_xlfn.XLOOKUP(AT$1,$Z$2:$Z$16,$AA$2:$AA$16)-$T743)^2+(_xlfn.XLOOKUP(AT$1,$Z$2:$Z$16,$AB$2:$AB$16)-$U743)^2+(_xlfn.XLOOKUP(AT$1,$Z$2:$Z$16,$AC$2:$AC$16-$V743)^2)))</f>
        <v/>
      </c>
      <c r="AU743" s="141" t="str">
        <f t="array" ref="AU743">IF(OR(AU$1=0, $A743=""),"",SQRT((_xlfn.XLOOKUP(AU$1,$Z$2:$Z$16,$AA$2:$AA$16)-$T743)^2+(_xlfn.XLOOKUP(AU$1,$Z$2:$Z$16,$AB$2:$AB$16)-$U743)^2+(_xlfn.XLOOKUP(AU$1,$Z$2:$Z$16,$AC$2:$AC$16-$V743)^2)))</f>
        <v/>
      </c>
      <c r="AV743" s="142" t="str">
        <f t="array" ref="AV743">IF(OR(AV$1=0, $A743=""),"",SQRT((_xlfn.XLOOKUP(AV$1,$Z$2:$Z$16,$AA$2:$AA$16)-$T743)^2+(_xlfn.XLOOKUP(AV$1,$Z$2:$Z$16,$AB$2:$AB$16)-$U743)^2+(_xlfn.XLOOKUP(AV$1,$Z$2:$Z$16,$AC$2:$AC$16-$V743)^2)))</f>
        <v/>
      </c>
      <c r="AW743" s="124"/>
      <c r="AX743" s="124"/>
      <c r="AY743" s="125">
        <f t="shared" si="223"/>
        <v>0</v>
      </c>
      <c r="AZ743" s="143">
        <f t="shared" si="224"/>
        <v>0</v>
      </c>
      <c r="BA743" s="143">
        <f t="shared" si="225"/>
        <v>0</v>
      </c>
      <c r="BB743" s="143">
        <f t="shared" si="226"/>
        <v>0</v>
      </c>
      <c r="BC743" s="143">
        <f t="shared" si="227"/>
        <v>0</v>
      </c>
      <c r="BD743" s="143">
        <f t="shared" si="228"/>
        <v>0</v>
      </c>
      <c r="BE743" s="143">
        <f t="shared" si="229"/>
        <v>0</v>
      </c>
      <c r="BF743" s="143">
        <f t="shared" si="230"/>
        <v>0</v>
      </c>
      <c r="BG743" s="144">
        <f t="shared" si="231"/>
        <v>0</v>
      </c>
      <c r="BH743" s="144">
        <f t="shared" si="232"/>
        <v>0</v>
      </c>
      <c r="BI743" s="144">
        <f t="shared" si="233"/>
        <v>0</v>
      </c>
      <c r="BJ743" s="144">
        <f t="shared" si="234"/>
        <v>0</v>
      </c>
      <c r="BK743" s="144">
        <f t="shared" si="235"/>
        <v>0</v>
      </c>
      <c r="BL743" s="144">
        <f t="shared" si="236"/>
        <v>0</v>
      </c>
      <c r="BM743" s="145">
        <f t="shared" si="237"/>
        <v>0</v>
      </c>
      <c r="BN743" s="124"/>
      <c r="BO743" s="124"/>
      <c r="BP743" s="124"/>
      <c r="BQ743" s="124"/>
      <c r="BR743" s="124"/>
      <c r="BS743" s="124"/>
      <c r="BT743" s="124"/>
      <c r="BU743" s="124"/>
      <c r="BV743" s="130"/>
      <c r="BW743" s="130"/>
      <c r="BX743" s="130"/>
      <c r="BY743" s="130"/>
      <c r="BZ743" s="130"/>
      <c r="CA743" s="130"/>
      <c r="CB743" s="130"/>
      <c r="CC743" s="130"/>
      <c r="CD743" s="130"/>
      <c r="CE743" s="130"/>
      <c r="CF743" s="130"/>
      <c r="CG743" s="130"/>
      <c r="CH743" s="130"/>
      <c r="CI743" s="130"/>
      <c r="CJ743" s="130"/>
      <c r="CL743" s="124"/>
      <c r="CM743" s="130" t="s">
        <v>32</v>
      </c>
      <c r="CN743" s="130"/>
      <c r="CO743" s="130"/>
      <c r="CP743" s="130"/>
      <c r="CQ743" s="130"/>
      <c r="CR743" s="130"/>
      <c r="CS743" s="130"/>
      <c r="CT743" s="130"/>
      <c r="CU743" s="130"/>
      <c r="CV743" s="130"/>
      <c r="CW743" s="130"/>
      <c r="CX743" s="130"/>
      <c r="CY743" s="130"/>
      <c r="CZ743" s="130"/>
      <c r="DA743" s="130"/>
      <c r="DD743" s="159" cm="1">
        <f t="array" ref="DD743">_xlfn.IFS(DD$1= 0,"", NOT(ISBLANK(CM743)), 0, ISBLANK(CM743), $Q743-$S743+AY743-BV743)</f>
        <v>0</v>
      </c>
      <c r="DE743" s="160" cm="1">
        <f t="array" ref="DE743">_xlfn.IFS(DE$1= 0,"", NOT(ISBLANK(CN743)), 0, ISBLANK(CN743), $Q743-$S743+AZ743-BW743)</f>
        <v>0</v>
      </c>
      <c r="DF743" s="160" cm="1">
        <f t="array" ref="DF743">_xlfn.IFS(DF$1= 0,"", NOT(ISBLANK(CO743)), 0, ISBLANK(CO743), $Q743-$S743+BA743-BX743)</f>
        <v>0</v>
      </c>
      <c r="DG743" s="160" cm="1">
        <f t="array" ref="DG743">_xlfn.IFS(DG$1= 0,"", NOT(ISBLANK(CP743)), 0, ISBLANK(CP743), $Q743-$S743+BB743-BY743)</f>
        <v>0</v>
      </c>
      <c r="DH743" s="160" cm="1">
        <f t="array" ref="DH743">_xlfn.IFS(DH$1= 0,"", NOT(ISBLANK(CQ743)), 0, ISBLANK(CQ743), $Q743-$S743+BC743-BZ743)</f>
        <v>0</v>
      </c>
      <c r="DI743" s="160" cm="1">
        <f t="array" ref="DI743">_xlfn.IFS(DI$1= 0,"", NOT(ISBLANK(CR743)), 0, ISBLANK(CR743), $Q743-$S743+BD743-CA743)</f>
        <v>0</v>
      </c>
      <c r="DJ743" s="160" t="str" cm="1">
        <f t="array" ref="DJ743">_xlfn.IFS(DJ$1= 0,"", NOT(ISBLANK(CS743)), 0, ISBLANK(CS743), $Q743-$S743+BE743-CB743)</f>
        <v/>
      </c>
      <c r="DK743" s="160" t="str" cm="1">
        <f t="array" ref="DK743">_xlfn.IFS(DK$1= 0,"", NOT(ISBLANK(CT743)), 0, ISBLANK(CT743), $Q743-$S743+BF743-CC743)</f>
        <v/>
      </c>
      <c r="DL743" s="162" t="str" cm="1">
        <f t="array" ref="DL743">_xlfn.IFS(DL$1= 0,"", NOT(ISBLANK(CU743)), 0, ISBLANK(CU743), $Q743-$S743+BG743-CD743)</f>
        <v/>
      </c>
      <c r="DM743" s="162" t="str" cm="1">
        <f t="array" ref="DM743">_xlfn.IFS(DM$1= 0,"", NOT(ISBLANK(CV743)), 0, ISBLANK(CV743), $Q743-$S743+BH743-CE743)</f>
        <v/>
      </c>
      <c r="DN743" s="162" t="str" cm="1">
        <f t="array" ref="DN743">_xlfn.IFS(DN$1= 0,"", NOT(ISBLANK(CW743)), 0, ISBLANK(CW743), $Q743-$S743+BI743-CF743)</f>
        <v/>
      </c>
      <c r="DO743" s="162" t="str" cm="1">
        <f t="array" ref="DO743">_xlfn.IFS(DO$1= 0,"", NOT(ISBLANK(CX743)), 0, ISBLANK(CX743), $Q743-$S743+BJ743-CG743)</f>
        <v/>
      </c>
      <c r="DP743" s="162" t="str" cm="1">
        <f t="array" ref="DP743">_xlfn.IFS(DP$1= 0,"", NOT(ISBLANK(CY743)), 0, ISBLANK(CY743), $Q743-$S743+BK743-CH743)</f>
        <v/>
      </c>
      <c r="DQ743" s="162" t="str" cm="1">
        <f t="array" ref="DQ743">_xlfn.IFS(DQ$1= 0,"", NOT(ISBLANK(CZ743)), 0, ISBLANK(CZ743), $Q743-$S743+BL743-CI743)</f>
        <v/>
      </c>
      <c r="DR743" s="163" t="str" cm="1">
        <f t="array" ref="DR743">_xlfn.IFS(DR$1= 0,"", NOT(ISBLANK(DA743)), 0, ISBLANK(DA743), $Q743-$S743+BM743-CJ743)</f>
        <v/>
      </c>
    </row>
    <row r="744" spans="1:122" ht="16.5" x14ac:dyDescent="0.3">
      <c r="A744" s="135"/>
      <c r="B744" s="136"/>
      <c r="C744" s="136"/>
      <c r="D744" s="137"/>
      <c r="E744" s="176"/>
      <c r="F744" s="182"/>
      <c r="G744" s="183"/>
      <c r="H744" s="183"/>
      <c r="I744" s="183"/>
      <c r="J744" s="183"/>
      <c r="K744" s="183"/>
      <c r="L744" s="183"/>
      <c r="M744" s="186"/>
      <c r="N744" s="182"/>
      <c r="O744" s="184"/>
      <c r="P744" s="178"/>
      <c r="Q744" s="118">
        <f t="shared" si="221"/>
        <v>0</v>
      </c>
      <c r="R744" s="3"/>
      <c r="S744" s="3"/>
      <c r="T744" s="4"/>
      <c r="U744" s="4"/>
      <c r="V744" s="99">
        <f t="shared" si="222"/>
        <v>0</v>
      </c>
      <c r="W744" s="161"/>
      <c r="X744" s="138"/>
      <c r="AH744" s="158" t="str">
        <f t="array" ref="AH744">IF(OR(AH$1=0, $A744=""),"",SQRT((_xlfn.XLOOKUP(AH$1,$Z$2:$Z$16,$AA$2:$AA$16)-$T744)^2+(_xlfn.XLOOKUP(AH$1,$Z$2:$Z$16,$AB$2:$AB$16)-$U744)^2+(_xlfn.XLOOKUP(AH$1,$Z$2:$Z$16,$AC$2:$AC$16-$V744)^2)))</f>
        <v/>
      </c>
      <c r="AI744" s="140" t="str">
        <f t="array" ref="AI744">IF(OR(AI$1=0, $A744=""),"",SQRT((_xlfn.XLOOKUP(AI$1,$Z$2:$Z$16,$AA$2:$AA$16)-$T744)^2+(_xlfn.XLOOKUP(AI$1,$Z$2:$Z$16,$AB$2:$AB$16)-$U744)^2+(_xlfn.XLOOKUP(AI$1,$Z$2:$Z$16,$AC$2:$AC$16-$V744)^2)))</f>
        <v/>
      </c>
      <c r="AJ744" s="140" t="str">
        <f t="array" ref="AJ744">IF(OR(AJ$1=0, $A744=""),"",SQRT((_xlfn.XLOOKUP(AJ$1,$Z$2:$Z$16,$AA$2:$AA$16)-$T744)^2+(_xlfn.XLOOKUP(AJ$1,$Z$2:$Z$16,$AB$2:$AB$16)-$U744)^2+(_xlfn.XLOOKUP(AJ$1,$Z$2:$Z$16,$AC$2:$AC$16-$V744)^2)))</f>
        <v/>
      </c>
      <c r="AK744" s="140" t="str">
        <f t="array" ref="AK744">IF(OR(AK$1=0, $A744=""),"",SQRT((_xlfn.XLOOKUP(AK$1,$Z$2:$Z$16,$AA$2:$AA$16)-$T744)^2+(_xlfn.XLOOKUP(AK$1,$Z$2:$Z$16,$AB$2:$AB$16)-$U744)^2+(_xlfn.XLOOKUP(AK$1,$Z$2:$Z$16,$AC$2:$AC$16-$V744)^2)))</f>
        <v/>
      </c>
      <c r="AL744" s="140" t="str">
        <f t="array" ref="AL744">IF(OR(AL$1=0, $A744=""),"",SQRT((_xlfn.XLOOKUP(AL$1,$Z$2:$Z$16,$AA$2:$AA$16)-$T744)^2+(_xlfn.XLOOKUP(AL$1,$Z$2:$Z$16,$AB$2:$AB$16)-$U744)^2+(_xlfn.XLOOKUP(AL$1,$Z$2:$Z$16,$AC$2:$AC$16-$V744)^2)))</f>
        <v/>
      </c>
      <c r="AM744" s="140" t="str">
        <f t="array" ref="AM744">IF(OR(AM$1=0, $A744=""),"",SQRT((_xlfn.XLOOKUP(AM$1,$Z$2:$Z$16,$AA$2:$AA$16)-$T744)^2+(_xlfn.XLOOKUP(AM$1,$Z$2:$Z$16,$AB$2:$AB$16)-$U744)^2+(_xlfn.XLOOKUP(AM$1,$Z$2:$Z$16,$AC$2:$AC$16-$V744)^2)))</f>
        <v/>
      </c>
      <c r="AN744" s="140" t="str">
        <f t="array" ref="AN744">IF(OR(AN$1=0, $A744=""),"",SQRT((_xlfn.XLOOKUP(AN$1,$Z$2:$Z$16,$AA$2:$AA$16)-$T744)^2+(_xlfn.XLOOKUP(AN$1,$Z$2:$Z$16,$AB$2:$AB$16)-$U744)^2+(_xlfn.XLOOKUP(AN$1,$Z$2:$Z$16,$AC$2:$AC$16-$V744)^2)))</f>
        <v/>
      </c>
      <c r="AO744" s="140" t="str">
        <f t="array" ref="AO744">IF(OR(AO$1=0, $A744=""),"",SQRT((_xlfn.XLOOKUP(AO$1,$Z$2:$Z$16,$AA$2:$AA$16)-$T744)^2+(_xlfn.XLOOKUP(AO$1,$Z$2:$Z$16,$AB$2:$AB$16)-$U744)^2+(_xlfn.XLOOKUP(AO$1,$Z$2:$Z$16,$AC$2:$AC$16-$V744)^2)))</f>
        <v/>
      </c>
      <c r="AP744" s="141" t="str">
        <f t="array" ref="AP744">IF(OR(AP$1=0, $A744=""),"",SQRT((_xlfn.XLOOKUP(AP$1,$Z$2:$Z$16,$AA$2:$AA$16)-$T744)^2+(_xlfn.XLOOKUP(AP$1,$Z$2:$Z$16,$AB$2:$AB$16)-$U744)^2+(_xlfn.XLOOKUP(AP$1,$Z$2:$Z$16,$AC$2:$AC$16-$V744)^2)))</f>
        <v/>
      </c>
      <c r="AQ744" s="141" t="str">
        <f t="array" ref="AQ744">IF(OR(AQ$1=0, $A744=""),"",SQRT((_xlfn.XLOOKUP(AQ$1,$Z$2:$Z$16,$AA$2:$AA$16)-$T744)^2+(_xlfn.XLOOKUP(AQ$1,$Z$2:$Z$16,$AB$2:$AB$16)-$U744)^2+(_xlfn.XLOOKUP(AQ$1,$Z$2:$Z$16,$AC$2:$AC$16-$V744)^2)))</f>
        <v/>
      </c>
      <c r="AR744" s="141" t="str">
        <f t="array" ref="AR744">IF(OR(AR$1=0, $A744=""),"",SQRT((_xlfn.XLOOKUP(AR$1,$Z$2:$Z$16,$AA$2:$AA$16)-$T744)^2+(_xlfn.XLOOKUP(AR$1,$Z$2:$Z$16,$AB$2:$AB$16)-$U744)^2+(_xlfn.XLOOKUP(AR$1,$Z$2:$Z$16,$AC$2:$AC$16-$V744)^2)))</f>
        <v/>
      </c>
      <c r="AS744" s="141" t="str">
        <f t="array" ref="AS744">IF(OR(AS$1=0, $A744=""),"",SQRT((_xlfn.XLOOKUP(AS$1,$Z$2:$Z$16,$AA$2:$AA$16)-$T744)^2+(_xlfn.XLOOKUP(AS$1,$Z$2:$Z$16,$AB$2:$AB$16)-$U744)^2+(_xlfn.XLOOKUP(AS$1,$Z$2:$Z$16,$AC$2:$AC$16-$V744)^2)))</f>
        <v/>
      </c>
      <c r="AT744" s="141" t="str">
        <f t="array" ref="AT744">IF(OR(AT$1=0, $A744=""),"",SQRT((_xlfn.XLOOKUP(AT$1,$Z$2:$Z$16,$AA$2:$AA$16)-$T744)^2+(_xlfn.XLOOKUP(AT$1,$Z$2:$Z$16,$AB$2:$AB$16)-$U744)^2+(_xlfn.XLOOKUP(AT$1,$Z$2:$Z$16,$AC$2:$AC$16-$V744)^2)))</f>
        <v/>
      </c>
      <c r="AU744" s="141" t="str">
        <f t="array" ref="AU744">IF(OR(AU$1=0, $A744=""),"",SQRT((_xlfn.XLOOKUP(AU$1,$Z$2:$Z$16,$AA$2:$AA$16)-$T744)^2+(_xlfn.XLOOKUP(AU$1,$Z$2:$Z$16,$AB$2:$AB$16)-$U744)^2+(_xlfn.XLOOKUP(AU$1,$Z$2:$Z$16,$AC$2:$AC$16-$V744)^2)))</f>
        <v/>
      </c>
      <c r="AV744" s="142" t="str">
        <f t="array" ref="AV744">IF(OR(AV$1=0, $A744=""),"",SQRT((_xlfn.XLOOKUP(AV$1,$Z$2:$Z$16,$AA$2:$AA$16)-$T744)^2+(_xlfn.XLOOKUP(AV$1,$Z$2:$Z$16,$AB$2:$AB$16)-$U744)^2+(_xlfn.XLOOKUP(AV$1,$Z$2:$Z$16,$AC$2:$AC$16-$V744)^2)))</f>
        <v/>
      </c>
      <c r="AW744" s="124"/>
      <c r="AX744" s="124"/>
      <c r="AY744" s="125">
        <f t="shared" si="223"/>
        <v>0</v>
      </c>
      <c r="AZ744" s="143">
        <f t="shared" si="224"/>
        <v>0</v>
      </c>
      <c r="BA744" s="143">
        <f t="shared" si="225"/>
        <v>0</v>
      </c>
      <c r="BB744" s="143">
        <f t="shared" si="226"/>
        <v>0</v>
      </c>
      <c r="BC744" s="143">
        <f t="shared" si="227"/>
        <v>0</v>
      </c>
      <c r="BD744" s="143">
        <f t="shared" si="228"/>
        <v>0</v>
      </c>
      <c r="BE744" s="143">
        <f t="shared" si="229"/>
        <v>0</v>
      </c>
      <c r="BF744" s="143">
        <f t="shared" si="230"/>
        <v>0</v>
      </c>
      <c r="BG744" s="144">
        <f t="shared" si="231"/>
        <v>0</v>
      </c>
      <c r="BH744" s="144">
        <f t="shared" si="232"/>
        <v>0</v>
      </c>
      <c r="BI744" s="144">
        <f t="shared" si="233"/>
        <v>0</v>
      </c>
      <c r="BJ744" s="144">
        <f t="shared" si="234"/>
        <v>0</v>
      </c>
      <c r="BK744" s="144">
        <f t="shared" si="235"/>
        <v>0</v>
      </c>
      <c r="BL744" s="144">
        <f t="shared" si="236"/>
        <v>0</v>
      </c>
      <c r="BM744" s="145">
        <f t="shared" si="237"/>
        <v>0</v>
      </c>
      <c r="BN744" s="124"/>
      <c r="BO744" s="124"/>
      <c r="BP744" s="124"/>
      <c r="BQ744" s="124"/>
      <c r="BR744" s="124"/>
      <c r="BS744" s="124"/>
      <c r="BT744" s="124"/>
      <c r="BU744" s="124"/>
      <c r="BV744" s="130"/>
      <c r="BW744" s="130"/>
      <c r="BX744" s="130"/>
      <c r="BY744" s="130"/>
      <c r="BZ744" s="130"/>
      <c r="CA744" s="130"/>
      <c r="CB744" s="130"/>
      <c r="CC744" s="130"/>
      <c r="CD744" s="130"/>
      <c r="CE744" s="130"/>
      <c r="CF744" s="130"/>
      <c r="CG744" s="130"/>
      <c r="CH744" s="130"/>
      <c r="CI744" s="130"/>
      <c r="CJ744" s="130"/>
      <c r="CL744" s="124"/>
      <c r="CM744" s="130" t="s">
        <v>32</v>
      </c>
      <c r="CN744" s="130"/>
      <c r="CO744" s="130"/>
      <c r="CP744" s="130"/>
      <c r="CQ744" s="130"/>
      <c r="CR744" s="130"/>
      <c r="CS744" s="130"/>
      <c r="CT744" s="130"/>
      <c r="CU744" s="130"/>
      <c r="CV744" s="130"/>
      <c r="CW744" s="130"/>
      <c r="CX744" s="130"/>
      <c r="CY744" s="130"/>
      <c r="CZ744" s="130"/>
      <c r="DA744" s="130"/>
      <c r="DD744" s="159" cm="1">
        <f t="array" ref="DD744">_xlfn.IFS(DD$1= 0,"", NOT(ISBLANK(CM744)), 0, ISBLANK(CM744), $Q744-$S744+AY744-BV744)</f>
        <v>0</v>
      </c>
      <c r="DE744" s="160" cm="1">
        <f t="array" ref="DE744">_xlfn.IFS(DE$1= 0,"", NOT(ISBLANK(CN744)), 0, ISBLANK(CN744), $Q744-$S744+AZ744-BW744)</f>
        <v>0</v>
      </c>
      <c r="DF744" s="160" cm="1">
        <f t="array" ref="DF744">_xlfn.IFS(DF$1= 0,"", NOT(ISBLANK(CO744)), 0, ISBLANK(CO744), $Q744-$S744+BA744-BX744)</f>
        <v>0</v>
      </c>
      <c r="DG744" s="160" cm="1">
        <f t="array" ref="DG744">_xlfn.IFS(DG$1= 0,"", NOT(ISBLANK(CP744)), 0, ISBLANK(CP744), $Q744-$S744+BB744-BY744)</f>
        <v>0</v>
      </c>
      <c r="DH744" s="160" cm="1">
        <f t="array" ref="DH744">_xlfn.IFS(DH$1= 0,"", NOT(ISBLANK(CQ744)), 0, ISBLANK(CQ744), $Q744-$S744+BC744-BZ744)</f>
        <v>0</v>
      </c>
      <c r="DI744" s="160" cm="1">
        <f t="array" ref="DI744">_xlfn.IFS(DI$1= 0,"", NOT(ISBLANK(CR744)), 0, ISBLANK(CR744), $Q744-$S744+BD744-CA744)</f>
        <v>0</v>
      </c>
      <c r="DJ744" s="160" t="str" cm="1">
        <f t="array" ref="DJ744">_xlfn.IFS(DJ$1= 0,"", NOT(ISBLANK(CS744)), 0, ISBLANK(CS744), $Q744-$S744+BE744-CB744)</f>
        <v/>
      </c>
      <c r="DK744" s="160" t="str" cm="1">
        <f t="array" ref="DK744">_xlfn.IFS(DK$1= 0,"", NOT(ISBLANK(CT744)), 0, ISBLANK(CT744), $Q744-$S744+BF744-CC744)</f>
        <v/>
      </c>
      <c r="DL744" s="162" t="str" cm="1">
        <f t="array" ref="DL744">_xlfn.IFS(DL$1= 0,"", NOT(ISBLANK(CU744)), 0, ISBLANK(CU744), $Q744-$S744+BG744-CD744)</f>
        <v/>
      </c>
      <c r="DM744" s="162" t="str" cm="1">
        <f t="array" ref="DM744">_xlfn.IFS(DM$1= 0,"", NOT(ISBLANK(CV744)), 0, ISBLANK(CV744), $Q744-$S744+BH744-CE744)</f>
        <v/>
      </c>
      <c r="DN744" s="162" t="str" cm="1">
        <f t="array" ref="DN744">_xlfn.IFS(DN$1= 0,"", NOT(ISBLANK(CW744)), 0, ISBLANK(CW744), $Q744-$S744+BI744-CF744)</f>
        <v/>
      </c>
      <c r="DO744" s="162" t="str" cm="1">
        <f t="array" ref="DO744">_xlfn.IFS(DO$1= 0,"", NOT(ISBLANK(CX744)), 0, ISBLANK(CX744), $Q744-$S744+BJ744-CG744)</f>
        <v/>
      </c>
      <c r="DP744" s="162" t="str" cm="1">
        <f t="array" ref="DP744">_xlfn.IFS(DP$1= 0,"", NOT(ISBLANK(CY744)), 0, ISBLANK(CY744), $Q744-$S744+BK744-CH744)</f>
        <v/>
      </c>
      <c r="DQ744" s="162" t="str" cm="1">
        <f t="array" ref="DQ744">_xlfn.IFS(DQ$1= 0,"", NOT(ISBLANK(CZ744)), 0, ISBLANK(CZ744), $Q744-$S744+BL744-CI744)</f>
        <v/>
      </c>
      <c r="DR744" s="163" t="str" cm="1">
        <f t="array" ref="DR744">_xlfn.IFS(DR$1= 0,"", NOT(ISBLANK(DA744)), 0, ISBLANK(DA744), $Q744-$S744+BM744-CJ744)</f>
        <v/>
      </c>
    </row>
    <row r="745" spans="1:122" ht="16.5" x14ac:dyDescent="0.3">
      <c r="A745" s="135"/>
      <c r="B745" s="136"/>
      <c r="C745" s="136"/>
      <c r="D745" s="137"/>
      <c r="E745" s="176"/>
      <c r="F745" s="182"/>
      <c r="G745" s="183"/>
      <c r="H745" s="183"/>
      <c r="I745" s="183"/>
      <c r="J745" s="183"/>
      <c r="K745" s="183"/>
      <c r="L745" s="183"/>
      <c r="M745" s="186"/>
      <c r="N745" s="182"/>
      <c r="O745" s="184"/>
      <c r="P745" s="178"/>
      <c r="Q745" s="118">
        <f t="shared" si="221"/>
        <v>0</v>
      </c>
      <c r="R745" s="3"/>
      <c r="S745" s="3"/>
      <c r="T745" s="4"/>
      <c r="U745" s="4"/>
      <c r="V745" s="99">
        <f t="shared" si="222"/>
        <v>0</v>
      </c>
      <c r="W745" s="161"/>
      <c r="X745" s="138"/>
      <c r="AH745" s="158" t="str">
        <f t="array" ref="AH745">IF(OR(AH$1=0, $A745=""),"",SQRT((_xlfn.XLOOKUP(AH$1,$Z$2:$Z$16,$AA$2:$AA$16)-$T745)^2+(_xlfn.XLOOKUP(AH$1,$Z$2:$Z$16,$AB$2:$AB$16)-$U745)^2+(_xlfn.XLOOKUP(AH$1,$Z$2:$Z$16,$AC$2:$AC$16-$V745)^2)))</f>
        <v/>
      </c>
      <c r="AI745" s="140" t="str">
        <f t="array" ref="AI745">IF(OR(AI$1=0, $A745=""),"",SQRT((_xlfn.XLOOKUP(AI$1,$Z$2:$Z$16,$AA$2:$AA$16)-$T745)^2+(_xlfn.XLOOKUP(AI$1,$Z$2:$Z$16,$AB$2:$AB$16)-$U745)^2+(_xlfn.XLOOKUP(AI$1,$Z$2:$Z$16,$AC$2:$AC$16-$V745)^2)))</f>
        <v/>
      </c>
      <c r="AJ745" s="140" t="str">
        <f t="array" ref="AJ745">IF(OR(AJ$1=0, $A745=""),"",SQRT((_xlfn.XLOOKUP(AJ$1,$Z$2:$Z$16,$AA$2:$AA$16)-$T745)^2+(_xlfn.XLOOKUP(AJ$1,$Z$2:$Z$16,$AB$2:$AB$16)-$U745)^2+(_xlfn.XLOOKUP(AJ$1,$Z$2:$Z$16,$AC$2:$AC$16-$V745)^2)))</f>
        <v/>
      </c>
      <c r="AK745" s="140" t="str">
        <f t="array" ref="AK745">IF(OR(AK$1=0, $A745=""),"",SQRT((_xlfn.XLOOKUP(AK$1,$Z$2:$Z$16,$AA$2:$AA$16)-$T745)^2+(_xlfn.XLOOKUP(AK$1,$Z$2:$Z$16,$AB$2:$AB$16)-$U745)^2+(_xlfn.XLOOKUP(AK$1,$Z$2:$Z$16,$AC$2:$AC$16-$V745)^2)))</f>
        <v/>
      </c>
      <c r="AL745" s="140" t="str">
        <f t="array" ref="AL745">IF(OR(AL$1=0, $A745=""),"",SQRT((_xlfn.XLOOKUP(AL$1,$Z$2:$Z$16,$AA$2:$AA$16)-$T745)^2+(_xlfn.XLOOKUP(AL$1,$Z$2:$Z$16,$AB$2:$AB$16)-$U745)^2+(_xlfn.XLOOKUP(AL$1,$Z$2:$Z$16,$AC$2:$AC$16-$V745)^2)))</f>
        <v/>
      </c>
      <c r="AM745" s="140" t="str">
        <f t="array" ref="AM745">IF(OR(AM$1=0, $A745=""),"",SQRT((_xlfn.XLOOKUP(AM$1,$Z$2:$Z$16,$AA$2:$AA$16)-$T745)^2+(_xlfn.XLOOKUP(AM$1,$Z$2:$Z$16,$AB$2:$AB$16)-$U745)^2+(_xlfn.XLOOKUP(AM$1,$Z$2:$Z$16,$AC$2:$AC$16-$V745)^2)))</f>
        <v/>
      </c>
      <c r="AN745" s="140" t="str">
        <f t="array" ref="AN745">IF(OR(AN$1=0, $A745=""),"",SQRT((_xlfn.XLOOKUP(AN$1,$Z$2:$Z$16,$AA$2:$AA$16)-$T745)^2+(_xlfn.XLOOKUP(AN$1,$Z$2:$Z$16,$AB$2:$AB$16)-$U745)^2+(_xlfn.XLOOKUP(AN$1,$Z$2:$Z$16,$AC$2:$AC$16-$V745)^2)))</f>
        <v/>
      </c>
      <c r="AO745" s="140" t="str">
        <f t="array" ref="AO745">IF(OR(AO$1=0, $A745=""),"",SQRT((_xlfn.XLOOKUP(AO$1,$Z$2:$Z$16,$AA$2:$AA$16)-$T745)^2+(_xlfn.XLOOKUP(AO$1,$Z$2:$Z$16,$AB$2:$AB$16)-$U745)^2+(_xlfn.XLOOKUP(AO$1,$Z$2:$Z$16,$AC$2:$AC$16-$V745)^2)))</f>
        <v/>
      </c>
      <c r="AP745" s="141" t="str">
        <f t="array" ref="AP745">IF(OR(AP$1=0, $A745=""),"",SQRT((_xlfn.XLOOKUP(AP$1,$Z$2:$Z$16,$AA$2:$AA$16)-$T745)^2+(_xlfn.XLOOKUP(AP$1,$Z$2:$Z$16,$AB$2:$AB$16)-$U745)^2+(_xlfn.XLOOKUP(AP$1,$Z$2:$Z$16,$AC$2:$AC$16-$V745)^2)))</f>
        <v/>
      </c>
      <c r="AQ745" s="141" t="str">
        <f t="array" ref="AQ745">IF(OR(AQ$1=0, $A745=""),"",SQRT((_xlfn.XLOOKUP(AQ$1,$Z$2:$Z$16,$AA$2:$AA$16)-$T745)^2+(_xlfn.XLOOKUP(AQ$1,$Z$2:$Z$16,$AB$2:$AB$16)-$U745)^2+(_xlfn.XLOOKUP(AQ$1,$Z$2:$Z$16,$AC$2:$AC$16-$V745)^2)))</f>
        <v/>
      </c>
      <c r="AR745" s="141" t="str">
        <f t="array" ref="AR745">IF(OR(AR$1=0, $A745=""),"",SQRT((_xlfn.XLOOKUP(AR$1,$Z$2:$Z$16,$AA$2:$AA$16)-$T745)^2+(_xlfn.XLOOKUP(AR$1,$Z$2:$Z$16,$AB$2:$AB$16)-$U745)^2+(_xlfn.XLOOKUP(AR$1,$Z$2:$Z$16,$AC$2:$AC$16-$V745)^2)))</f>
        <v/>
      </c>
      <c r="AS745" s="141" t="str">
        <f t="array" ref="AS745">IF(OR(AS$1=0, $A745=""),"",SQRT((_xlfn.XLOOKUP(AS$1,$Z$2:$Z$16,$AA$2:$AA$16)-$T745)^2+(_xlfn.XLOOKUP(AS$1,$Z$2:$Z$16,$AB$2:$AB$16)-$U745)^2+(_xlfn.XLOOKUP(AS$1,$Z$2:$Z$16,$AC$2:$AC$16-$V745)^2)))</f>
        <v/>
      </c>
      <c r="AT745" s="141" t="str">
        <f t="array" ref="AT745">IF(OR(AT$1=0, $A745=""),"",SQRT((_xlfn.XLOOKUP(AT$1,$Z$2:$Z$16,$AA$2:$AA$16)-$T745)^2+(_xlfn.XLOOKUP(AT$1,$Z$2:$Z$16,$AB$2:$AB$16)-$U745)^2+(_xlfn.XLOOKUP(AT$1,$Z$2:$Z$16,$AC$2:$AC$16-$V745)^2)))</f>
        <v/>
      </c>
      <c r="AU745" s="141" t="str">
        <f t="array" ref="AU745">IF(OR(AU$1=0, $A745=""),"",SQRT((_xlfn.XLOOKUP(AU$1,$Z$2:$Z$16,$AA$2:$AA$16)-$T745)^2+(_xlfn.XLOOKUP(AU$1,$Z$2:$Z$16,$AB$2:$AB$16)-$U745)^2+(_xlfn.XLOOKUP(AU$1,$Z$2:$Z$16,$AC$2:$AC$16-$V745)^2)))</f>
        <v/>
      </c>
      <c r="AV745" s="142" t="str">
        <f t="array" ref="AV745">IF(OR(AV$1=0, $A745=""),"",SQRT((_xlfn.XLOOKUP(AV$1,$Z$2:$Z$16,$AA$2:$AA$16)-$T745)^2+(_xlfn.XLOOKUP(AV$1,$Z$2:$Z$16,$AB$2:$AB$16)-$U745)^2+(_xlfn.XLOOKUP(AV$1,$Z$2:$Z$16,$AC$2:$AC$16-$V745)^2)))</f>
        <v/>
      </c>
      <c r="AW745" s="124"/>
      <c r="AX745" s="124"/>
      <c r="AY745" s="125">
        <f t="shared" si="223"/>
        <v>0</v>
      </c>
      <c r="AZ745" s="143">
        <f t="shared" si="224"/>
        <v>0</v>
      </c>
      <c r="BA745" s="143">
        <f t="shared" si="225"/>
        <v>0</v>
      </c>
      <c r="BB745" s="143">
        <f t="shared" si="226"/>
        <v>0</v>
      </c>
      <c r="BC745" s="143">
        <f t="shared" si="227"/>
        <v>0</v>
      </c>
      <c r="BD745" s="143">
        <f t="shared" si="228"/>
        <v>0</v>
      </c>
      <c r="BE745" s="143">
        <f t="shared" si="229"/>
        <v>0</v>
      </c>
      <c r="BF745" s="143">
        <f t="shared" si="230"/>
        <v>0</v>
      </c>
      <c r="BG745" s="144">
        <f t="shared" si="231"/>
        <v>0</v>
      </c>
      <c r="BH745" s="144">
        <f t="shared" si="232"/>
        <v>0</v>
      </c>
      <c r="BI745" s="144">
        <f t="shared" si="233"/>
        <v>0</v>
      </c>
      <c r="BJ745" s="144">
        <f t="shared" si="234"/>
        <v>0</v>
      </c>
      <c r="BK745" s="144">
        <f t="shared" si="235"/>
        <v>0</v>
      </c>
      <c r="BL745" s="144">
        <f t="shared" si="236"/>
        <v>0</v>
      </c>
      <c r="BM745" s="145">
        <f t="shared" si="237"/>
        <v>0</v>
      </c>
      <c r="BN745" s="124"/>
      <c r="BO745" s="124"/>
      <c r="BP745" s="124"/>
      <c r="BQ745" s="124"/>
      <c r="BR745" s="124"/>
      <c r="BS745" s="124"/>
      <c r="BT745" s="124"/>
      <c r="BU745" s="124"/>
      <c r="BV745" s="130"/>
      <c r="BW745" s="130"/>
      <c r="BX745" s="130"/>
      <c r="BY745" s="130"/>
      <c r="BZ745" s="130"/>
      <c r="CA745" s="130"/>
      <c r="CB745" s="130"/>
      <c r="CC745" s="130"/>
      <c r="CD745" s="130"/>
      <c r="CE745" s="130"/>
      <c r="CF745" s="130"/>
      <c r="CG745" s="130"/>
      <c r="CH745" s="130"/>
      <c r="CI745" s="130"/>
      <c r="CJ745" s="130"/>
      <c r="CL745" s="124"/>
      <c r="CM745" s="130" t="s">
        <v>32</v>
      </c>
      <c r="CN745" s="130"/>
      <c r="CO745" s="130"/>
      <c r="CP745" s="130"/>
      <c r="CQ745" s="130"/>
      <c r="CR745" s="130"/>
      <c r="CS745" s="130"/>
      <c r="CT745" s="130"/>
      <c r="CU745" s="130"/>
      <c r="CV745" s="130"/>
      <c r="CW745" s="130"/>
      <c r="CX745" s="130"/>
      <c r="CY745" s="130"/>
      <c r="CZ745" s="130"/>
      <c r="DA745" s="130"/>
      <c r="DD745" s="159" cm="1">
        <f t="array" ref="DD745">_xlfn.IFS(DD$1= 0,"", NOT(ISBLANK(CM745)), 0, ISBLANK(CM745), $Q745-$S745+AY745-BV745)</f>
        <v>0</v>
      </c>
      <c r="DE745" s="160" cm="1">
        <f t="array" ref="DE745">_xlfn.IFS(DE$1= 0,"", NOT(ISBLANK(CN745)), 0, ISBLANK(CN745), $Q745-$S745+AZ745-BW745)</f>
        <v>0</v>
      </c>
      <c r="DF745" s="160" cm="1">
        <f t="array" ref="DF745">_xlfn.IFS(DF$1= 0,"", NOT(ISBLANK(CO745)), 0, ISBLANK(CO745), $Q745-$S745+BA745-BX745)</f>
        <v>0</v>
      </c>
      <c r="DG745" s="160" cm="1">
        <f t="array" ref="DG745">_xlfn.IFS(DG$1= 0,"", NOT(ISBLANK(CP745)), 0, ISBLANK(CP745), $Q745-$S745+BB745-BY745)</f>
        <v>0</v>
      </c>
      <c r="DH745" s="160" cm="1">
        <f t="array" ref="DH745">_xlfn.IFS(DH$1= 0,"", NOT(ISBLANK(CQ745)), 0, ISBLANK(CQ745), $Q745-$S745+BC745-BZ745)</f>
        <v>0</v>
      </c>
      <c r="DI745" s="160" cm="1">
        <f t="array" ref="DI745">_xlfn.IFS(DI$1= 0,"", NOT(ISBLANK(CR745)), 0, ISBLANK(CR745), $Q745-$S745+BD745-CA745)</f>
        <v>0</v>
      </c>
      <c r="DJ745" s="160" t="str" cm="1">
        <f t="array" ref="DJ745">_xlfn.IFS(DJ$1= 0,"", NOT(ISBLANK(CS745)), 0, ISBLANK(CS745), $Q745-$S745+BE745-CB745)</f>
        <v/>
      </c>
      <c r="DK745" s="160" t="str" cm="1">
        <f t="array" ref="DK745">_xlfn.IFS(DK$1= 0,"", NOT(ISBLANK(CT745)), 0, ISBLANK(CT745), $Q745-$S745+BF745-CC745)</f>
        <v/>
      </c>
      <c r="DL745" s="162" t="str" cm="1">
        <f t="array" ref="DL745">_xlfn.IFS(DL$1= 0,"", NOT(ISBLANK(CU745)), 0, ISBLANK(CU745), $Q745-$S745+BG745-CD745)</f>
        <v/>
      </c>
      <c r="DM745" s="162" t="str" cm="1">
        <f t="array" ref="DM745">_xlfn.IFS(DM$1= 0,"", NOT(ISBLANK(CV745)), 0, ISBLANK(CV745), $Q745-$S745+BH745-CE745)</f>
        <v/>
      </c>
      <c r="DN745" s="162" t="str" cm="1">
        <f t="array" ref="DN745">_xlfn.IFS(DN$1= 0,"", NOT(ISBLANK(CW745)), 0, ISBLANK(CW745), $Q745-$S745+BI745-CF745)</f>
        <v/>
      </c>
      <c r="DO745" s="162" t="str" cm="1">
        <f t="array" ref="DO745">_xlfn.IFS(DO$1= 0,"", NOT(ISBLANK(CX745)), 0, ISBLANK(CX745), $Q745-$S745+BJ745-CG745)</f>
        <v/>
      </c>
      <c r="DP745" s="162" t="str" cm="1">
        <f t="array" ref="DP745">_xlfn.IFS(DP$1= 0,"", NOT(ISBLANK(CY745)), 0, ISBLANK(CY745), $Q745-$S745+BK745-CH745)</f>
        <v/>
      </c>
      <c r="DQ745" s="162" t="str" cm="1">
        <f t="array" ref="DQ745">_xlfn.IFS(DQ$1= 0,"", NOT(ISBLANK(CZ745)), 0, ISBLANK(CZ745), $Q745-$S745+BL745-CI745)</f>
        <v/>
      </c>
      <c r="DR745" s="163" t="str" cm="1">
        <f t="array" ref="DR745">_xlfn.IFS(DR$1= 0,"", NOT(ISBLANK(DA745)), 0, ISBLANK(DA745), $Q745-$S745+BM745-CJ745)</f>
        <v/>
      </c>
    </row>
    <row r="746" spans="1:122" ht="16.5" x14ac:dyDescent="0.3">
      <c r="A746" s="135"/>
      <c r="B746" s="136"/>
      <c r="C746" s="136"/>
      <c r="D746" s="137"/>
      <c r="E746" s="176"/>
      <c r="F746" s="182"/>
      <c r="G746" s="183"/>
      <c r="H746" s="183"/>
      <c r="I746" s="183"/>
      <c r="J746" s="183"/>
      <c r="K746" s="183"/>
      <c r="L746" s="183"/>
      <c r="M746" s="186"/>
      <c r="N746" s="182"/>
      <c r="O746" s="184"/>
      <c r="P746" s="178"/>
      <c r="Q746" s="118">
        <f t="shared" si="221"/>
        <v>0</v>
      </c>
      <c r="R746" s="3"/>
      <c r="S746" s="3"/>
      <c r="T746" s="4"/>
      <c r="U746" s="4"/>
      <c r="V746" s="99">
        <f t="shared" si="222"/>
        <v>0</v>
      </c>
      <c r="W746" s="161"/>
      <c r="X746" s="138"/>
      <c r="AH746" s="158" t="str">
        <f t="array" ref="AH746">IF(OR(AH$1=0, $A746=""),"",SQRT((_xlfn.XLOOKUP(AH$1,$Z$2:$Z$16,$AA$2:$AA$16)-$T746)^2+(_xlfn.XLOOKUP(AH$1,$Z$2:$Z$16,$AB$2:$AB$16)-$U746)^2+(_xlfn.XLOOKUP(AH$1,$Z$2:$Z$16,$AC$2:$AC$16-$V746)^2)))</f>
        <v/>
      </c>
      <c r="AI746" s="140" t="str">
        <f t="array" ref="AI746">IF(OR(AI$1=0, $A746=""),"",SQRT((_xlfn.XLOOKUP(AI$1,$Z$2:$Z$16,$AA$2:$AA$16)-$T746)^2+(_xlfn.XLOOKUP(AI$1,$Z$2:$Z$16,$AB$2:$AB$16)-$U746)^2+(_xlfn.XLOOKUP(AI$1,$Z$2:$Z$16,$AC$2:$AC$16-$V746)^2)))</f>
        <v/>
      </c>
      <c r="AJ746" s="140" t="str">
        <f t="array" ref="AJ746">IF(OR(AJ$1=0, $A746=""),"",SQRT((_xlfn.XLOOKUP(AJ$1,$Z$2:$Z$16,$AA$2:$AA$16)-$T746)^2+(_xlfn.XLOOKUP(AJ$1,$Z$2:$Z$16,$AB$2:$AB$16)-$U746)^2+(_xlfn.XLOOKUP(AJ$1,$Z$2:$Z$16,$AC$2:$AC$16-$V746)^2)))</f>
        <v/>
      </c>
      <c r="AK746" s="140" t="str">
        <f t="array" ref="AK746">IF(OR(AK$1=0, $A746=""),"",SQRT((_xlfn.XLOOKUP(AK$1,$Z$2:$Z$16,$AA$2:$AA$16)-$T746)^2+(_xlfn.XLOOKUP(AK$1,$Z$2:$Z$16,$AB$2:$AB$16)-$U746)^2+(_xlfn.XLOOKUP(AK$1,$Z$2:$Z$16,$AC$2:$AC$16-$V746)^2)))</f>
        <v/>
      </c>
      <c r="AL746" s="140" t="str">
        <f t="array" ref="AL746">IF(OR(AL$1=0, $A746=""),"",SQRT((_xlfn.XLOOKUP(AL$1,$Z$2:$Z$16,$AA$2:$AA$16)-$T746)^2+(_xlfn.XLOOKUP(AL$1,$Z$2:$Z$16,$AB$2:$AB$16)-$U746)^2+(_xlfn.XLOOKUP(AL$1,$Z$2:$Z$16,$AC$2:$AC$16-$V746)^2)))</f>
        <v/>
      </c>
      <c r="AM746" s="140" t="str">
        <f t="array" ref="AM746">IF(OR(AM$1=0, $A746=""),"",SQRT((_xlfn.XLOOKUP(AM$1,$Z$2:$Z$16,$AA$2:$AA$16)-$T746)^2+(_xlfn.XLOOKUP(AM$1,$Z$2:$Z$16,$AB$2:$AB$16)-$U746)^2+(_xlfn.XLOOKUP(AM$1,$Z$2:$Z$16,$AC$2:$AC$16-$V746)^2)))</f>
        <v/>
      </c>
      <c r="AN746" s="140" t="str">
        <f t="array" ref="AN746">IF(OR(AN$1=0, $A746=""),"",SQRT((_xlfn.XLOOKUP(AN$1,$Z$2:$Z$16,$AA$2:$AA$16)-$T746)^2+(_xlfn.XLOOKUP(AN$1,$Z$2:$Z$16,$AB$2:$AB$16)-$U746)^2+(_xlfn.XLOOKUP(AN$1,$Z$2:$Z$16,$AC$2:$AC$16-$V746)^2)))</f>
        <v/>
      </c>
      <c r="AO746" s="140" t="str">
        <f t="array" ref="AO746">IF(OR(AO$1=0, $A746=""),"",SQRT((_xlfn.XLOOKUP(AO$1,$Z$2:$Z$16,$AA$2:$AA$16)-$T746)^2+(_xlfn.XLOOKUP(AO$1,$Z$2:$Z$16,$AB$2:$AB$16)-$U746)^2+(_xlfn.XLOOKUP(AO$1,$Z$2:$Z$16,$AC$2:$AC$16-$V746)^2)))</f>
        <v/>
      </c>
      <c r="AP746" s="141" t="str">
        <f t="array" ref="AP746">IF(OR(AP$1=0, $A746=""),"",SQRT((_xlfn.XLOOKUP(AP$1,$Z$2:$Z$16,$AA$2:$AA$16)-$T746)^2+(_xlfn.XLOOKUP(AP$1,$Z$2:$Z$16,$AB$2:$AB$16)-$U746)^2+(_xlfn.XLOOKUP(AP$1,$Z$2:$Z$16,$AC$2:$AC$16-$V746)^2)))</f>
        <v/>
      </c>
      <c r="AQ746" s="141" t="str">
        <f t="array" ref="AQ746">IF(OR(AQ$1=0, $A746=""),"",SQRT((_xlfn.XLOOKUP(AQ$1,$Z$2:$Z$16,$AA$2:$AA$16)-$T746)^2+(_xlfn.XLOOKUP(AQ$1,$Z$2:$Z$16,$AB$2:$AB$16)-$U746)^2+(_xlfn.XLOOKUP(AQ$1,$Z$2:$Z$16,$AC$2:$AC$16-$V746)^2)))</f>
        <v/>
      </c>
      <c r="AR746" s="141" t="str">
        <f t="array" ref="AR746">IF(OR(AR$1=0, $A746=""),"",SQRT((_xlfn.XLOOKUP(AR$1,$Z$2:$Z$16,$AA$2:$AA$16)-$T746)^2+(_xlfn.XLOOKUP(AR$1,$Z$2:$Z$16,$AB$2:$AB$16)-$U746)^2+(_xlfn.XLOOKUP(AR$1,$Z$2:$Z$16,$AC$2:$AC$16-$V746)^2)))</f>
        <v/>
      </c>
      <c r="AS746" s="141" t="str">
        <f t="array" ref="AS746">IF(OR(AS$1=0, $A746=""),"",SQRT((_xlfn.XLOOKUP(AS$1,$Z$2:$Z$16,$AA$2:$AA$16)-$T746)^2+(_xlfn.XLOOKUP(AS$1,$Z$2:$Z$16,$AB$2:$AB$16)-$U746)^2+(_xlfn.XLOOKUP(AS$1,$Z$2:$Z$16,$AC$2:$AC$16-$V746)^2)))</f>
        <v/>
      </c>
      <c r="AT746" s="141" t="str">
        <f t="array" ref="AT746">IF(OR(AT$1=0, $A746=""),"",SQRT((_xlfn.XLOOKUP(AT$1,$Z$2:$Z$16,$AA$2:$AA$16)-$T746)^2+(_xlfn.XLOOKUP(AT$1,$Z$2:$Z$16,$AB$2:$AB$16)-$U746)^2+(_xlfn.XLOOKUP(AT$1,$Z$2:$Z$16,$AC$2:$AC$16-$V746)^2)))</f>
        <v/>
      </c>
      <c r="AU746" s="141" t="str">
        <f t="array" ref="AU746">IF(OR(AU$1=0, $A746=""),"",SQRT((_xlfn.XLOOKUP(AU$1,$Z$2:$Z$16,$AA$2:$AA$16)-$T746)^2+(_xlfn.XLOOKUP(AU$1,$Z$2:$Z$16,$AB$2:$AB$16)-$U746)^2+(_xlfn.XLOOKUP(AU$1,$Z$2:$Z$16,$AC$2:$AC$16-$V746)^2)))</f>
        <v/>
      </c>
      <c r="AV746" s="142" t="str">
        <f t="array" ref="AV746">IF(OR(AV$1=0, $A746=""),"",SQRT((_xlfn.XLOOKUP(AV$1,$Z$2:$Z$16,$AA$2:$AA$16)-$T746)^2+(_xlfn.XLOOKUP(AV$1,$Z$2:$Z$16,$AB$2:$AB$16)-$U746)^2+(_xlfn.XLOOKUP(AV$1,$Z$2:$Z$16,$AC$2:$AC$16-$V746)^2)))</f>
        <v/>
      </c>
      <c r="AW746" s="124"/>
      <c r="AX746" s="124"/>
      <c r="AY746" s="125">
        <f t="shared" si="223"/>
        <v>0</v>
      </c>
      <c r="AZ746" s="143">
        <f t="shared" si="224"/>
        <v>0</v>
      </c>
      <c r="BA746" s="143">
        <f t="shared" si="225"/>
        <v>0</v>
      </c>
      <c r="BB746" s="143">
        <f t="shared" si="226"/>
        <v>0</v>
      </c>
      <c r="BC746" s="143">
        <f t="shared" si="227"/>
        <v>0</v>
      </c>
      <c r="BD746" s="143">
        <f t="shared" si="228"/>
        <v>0</v>
      </c>
      <c r="BE746" s="143">
        <f t="shared" si="229"/>
        <v>0</v>
      </c>
      <c r="BF746" s="143">
        <f t="shared" si="230"/>
        <v>0</v>
      </c>
      <c r="BG746" s="144">
        <f t="shared" si="231"/>
        <v>0</v>
      </c>
      <c r="BH746" s="144">
        <f t="shared" si="232"/>
        <v>0</v>
      </c>
      <c r="BI746" s="144">
        <f t="shared" si="233"/>
        <v>0</v>
      </c>
      <c r="BJ746" s="144">
        <f t="shared" si="234"/>
        <v>0</v>
      </c>
      <c r="BK746" s="144">
        <f t="shared" si="235"/>
        <v>0</v>
      </c>
      <c r="BL746" s="144">
        <f t="shared" si="236"/>
        <v>0</v>
      </c>
      <c r="BM746" s="145">
        <f t="shared" si="237"/>
        <v>0</v>
      </c>
      <c r="BN746" s="124"/>
      <c r="BO746" s="124"/>
      <c r="BP746" s="124"/>
      <c r="BQ746" s="124"/>
      <c r="BR746" s="124"/>
      <c r="BS746" s="124"/>
      <c r="BT746" s="124"/>
      <c r="BU746" s="124"/>
      <c r="BV746" s="130"/>
      <c r="BW746" s="130"/>
      <c r="BX746" s="130"/>
      <c r="BY746" s="130"/>
      <c r="BZ746" s="130"/>
      <c r="CA746" s="130"/>
      <c r="CB746" s="130"/>
      <c r="CC746" s="130"/>
      <c r="CD746" s="130"/>
      <c r="CE746" s="130"/>
      <c r="CF746" s="130"/>
      <c r="CG746" s="130"/>
      <c r="CH746" s="130"/>
      <c r="CI746" s="130"/>
      <c r="CJ746" s="130"/>
      <c r="CL746" s="124"/>
      <c r="CM746" s="130" t="s">
        <v>32</v>
      </c>
      <c r="CN746" s="130"/>
      <c r="CO746" s="130"/>
      <c r="CP746" s="130"/>
      <c r="CQ746" s="130"/>
      <c r="CR746" s="130"/>
      <c r="CS746" s="130"/>
      <c r="CT746" s="130"/>
      <c r="CU746" s="130"/>
      <c r="CV746" s="130"/>
      <c r="CW746" s="130"/>
      <c r="CX746" s="130"/>
      <c r="CY746" s="130"/>
      <c r="CZ746" s="130"/>
      <c r="DA746" s="130"/>
      <c r="DD746" s="159" cm="1">
        <f t="array" ref="DD746">_xlfn.IFS(DD$1= 0,"", NOT(ISBLANK(CM746)), 0, ISBLANK(CM746), $Q746-$S746+AY746-BV746)</f>
        <v>0</v>
      </c>
      <c r="DE746" s="160" cm="1">
        <f t="array" ref="DE746">_xlfn.IFS(DE$1= 0,"", NOT(ISBLANK(CN746)), 0, ISBLANK(CN746), $Q746-$S746+AZ746-BW746)</f>
        <v>0</v>
      </c>
      <c r="DF746" s="160" cm="1">
        <f t="array" ref="DF746">_xlfn.IFS(DF$1= 0,"", NOT(ISBLANK(CO746)), 0, ISBLANK(CO746), $Q746-$S746+BA746-BX746)</f>
        <v>0</v>
      </c>
      <c r="DG746" s="160" cm="1">
        <f t="array" ref="DG746">_xlfn.IFS(DG$1= 0,"", NOT(ISBLANK(CP746)), 0, ISBLANK(CP746), $Q746-$S746+BB746-BY746)</f>
        <v>0</v>
      </c>
      <c r="DH746" s="160" cm="1">
        <f t="array" ref="DH746">_xlfn.IFS(DH$1= 0,"", NOT(ISBLANK(CQ746)), 0, ISBLANK(CQ746), $Q746-$S746+BC746-BZ746)</f>
        <v>0</v>
      </c>
      <c r="DI746" s="160" cm="1">
        <f t="array" ref="DI746">_xlfn.IFS(DI$1= 0,"", NOT(ISBLANK(CR746)), 0, ISBLANK(CR746), $Q746-$S746+BD746-CA746)</f>
        <v>0</v>
      </c>
      <c r="DJ746" s="160" t="str" cm="1">
        <f t="array" ref="DJ746">_xlfn.IFS(DJ$1= 0,"", NOT(ISBLANK(CS746)), 0, ISBLANK(CS746), $Q746-$S746+BE746-CB746)</f>
        <v/>
      </c>
      <c r="DK746" s="160" t="str" cm="1">
        <f t="array" ref="DK746">_xlfn.IFS(DK$1= 0,"", NOT(ISBLANK(CT746)), 0, ISBLANK(CT746), $Q746-$S746+BF746-CC746)</f>
        <v/>
      </c>
      <c r="DL746" s="162" t="str" cm="1">
        <f t="array" ref="DL746">_xlfn.IFS(DL$1= 0,"", NOT(ISBLANK(CU746)), 0, ISBLANK(CU746), $Q746-$S746+BG746-CD746)</f>
        <v/>
      </c>
      <c r="DM746" s="162" t="str" cm="1">
        <f t="array" ref="DM746">_xlfn.IFS(DM$1= 0,"", NOT(ISBLANK(CV746)), 0, ISBLANK(CV746), $Q746-$S746+BH746-CE746)</f>
        <v/>
      </c>
      <c r="DN746" s="162" t="str" cm="1">
        <f t="array" ref="DN746">_xlfn.IFS(DN$1= 0,"", NOT(ISBLANK(CW746)), 0, ISBLANK(CW746), $Q746-$S746+BI746-CF746)</f>
        <v/>
      </c>
      <c r="DO746" s="162" t="str" cm="1">
        <f t="array" ref="DO746">_xlfn.IFS(DO$1= 0,"", NOT(ISBLANK(CX746)), 0, ISBLANK(CX746), $Q746-$S746+BJ746-CG746)</f>
        <v/>
      </c>
      <c r="DP746" s="162" t="str" cm="1">
        <f t="array" ref="DP746">_xlfn.IFS(DP$1= 0,"", NOT(ISBLANK(CY746)), 0, ISBLANK(CY746), $Q746-$S746+BK746-CH746)</f>
        <v/>
      </c>
      <c r="DQ746" s="162" t="str" cm="1">
        <f t="array" ref="DQ746">_xlfn.IFS(DQ$1= 0,"", NOT(ISBLANK(CZ746)), 0, ISBLANK(CZ746), $Q746-$S746+BL746-CI746)</f>
        <v/>
      </c>
      <c r="DR746" s="163" t="str" cm="1">
        <f t="array" ref="DR746">_xlfn.IFS(DR$1= 0,"", NOT(ISBLANK(DA746)), 0, ISBLANK(DA746), $Q746-$S746+BM746-CJ746)</f>
        <v/>
      </c>
    </row>
    <row r="747" spans="1:122" ht="16.5" x14ac:dyDescent="0.3">
      <c r="A747" s="135"/>
      <c r="B747" s="136"/>
      <c r="C747" s="136"/>
      <c r="D747" s="137"/>
      <c r="E747" s="176"/>
      <c r="F747" s="182"/>
      <c r="G747" s="183"/>
      <c r="H747" s="183"/>
      <c r="I747" s="183"/>
      <c r="J747" s="183"/>
      <c r="K747" s="183"/>
      <c r="L747" s="183"/>
      <c r="M747" s="186"/>
      <c r="N747" s="182"/>
      <c r="O747" s="184"/>
      <c r="P747" s="178"/>
      <c r="Q747" s="118">
        <f t="shared" si="221"/>
        <v>0</v>
      </c>
      <c r="R747" s="3"/>
      <c r="S747" s="3"/>
      <c r="T747" s="4"/>
      <c r="U747" s="4"/>
      <c r="V747" s="99">
        <f t="shared" si="222"/>
        <v>0</v>
      </c>
      <c r="W747" s="161"/>
      <c r="X747" s="138"/>
      <c r="AH747" s="158" t="str">
        <f t="array" ref="AH747">IF(OR(AH$1=0, $A747=""),"",SQRT((_xlfn.XLOOKUP(AH$1,$Z$2:$Z$16,$AA$2:$AA$16)-$T747)^2+(_xlfn.XLOOKUP(AH$1,$Z$2:$Z$16,$AB$2:$AB$16)-$U747)^2+(_xlfn.XLOOKUP(AH$1,$Z$2:$Z$16,$AC$2:$AC$16-$V747)^2)))</f>
        <v/>
      </c>
      <c r="AI747" s="140" t="str">
        <f t="array" ref="AI747">IF(OR(AI$1=0, $A747=""),"",SQRT((_xlfn.XLOOKUP(AI$1,$Z$2:$Z$16,$AA$2:$AA$16)-$T747)^2+(_xlfn.XLOOKUP(AI$1,$Z$2:$Z$16,$AB$2:$AB$16)-$U747)^2+(_xlfn.XLOOKUP(AI$1,$Z$2:$Z$16,$AC$2:$AC$16-$V747)^2)))</f>
        <v/>
      </c>
      <c r="AJ747" s="140" t="str">
        <f t="array" ref="AJ747">IF(OR(AJ$1=0, $A747=""),"",SQRT((_xlfn.XLOOKUP(AJ$1,$Z$2:$Z$16,$AA$2:$AA$16)-$T747)^2+(_xlfn.XLOOKUP(AJ$1,$Z$2:$Z$16,$AB$2:$AB$16)-$U747)^2+(_xlfn.XLOOKUP(AJ$1,$Z$2:$Z$16,$AC$2:$AC$16-$V747)^2)))</f>
        <v/>
      </c>
      <c r="AK747" s="140" t="str">
        <f t="array" ref="AK747">IF(OR(AK$1=0, $A747=""),"",SQRT((_xlfn.XLOOKUP(AK$1,$Z$2:$Z$16,$AA$2:$AA$16)-$T747)^2+(_xlfn.XLOOKUP(AK$1,$Z$2:$Z$16,$AB$2:$AB$16)-$U747)^2+(_xlfn.XLOOKUP(AK$1,$Z$2:$Z$16,$AC$2:$AC$16-$V747)^2)))</f>
        <v/>
      </c>
      <c r="AL747" s="140" t="str">
        <f t="array" ref="AL747">IF(OR(AL$1=0, $A747=""),"",SQRT((_xlfn.XLOOKUP(AL$1,$Z$2:$Z$16,$AA$2:$AA$16)-$T747)^2+(_xlfn.XLOOKUP(AL$1,$Z$2:$Z$16,$AB$2:$AB$16)-$U747)^2+(_xlfn.XLOOKUP(AL$1,$Z$2:$Z$16,$AC$2:$AC$16-$V747)^2)))</f>
        <v/>
      </c>
      <c r="AM747" s="140" t="str">
        <f t="array" ref="AM747">IF(OR(AM$1=0, $A747=""),"",SQRT((_xlfn.XLOOKUP(AM$1,$Z$2:$Z$16,$AA$2:$AA$16)-$T747)^2+(_xlfn.XLOOKUP(AM$1,$Z$2:$Z$16,$AB$2:$AB$16)-$U747)^2+(_xlfn.XLOOKUP(AM$1,$Z$2:$Z$16,$AC$2:$AC$16-$V747)^2)))</f>
        <v/>
      </c>
      <c r="AN747" s="140" t="str">
        <f t="array" ref="AN747">IF(OR(AN$1=0, $A747=""),"",SQRT((_xlfn.XLOOKUP(AN$1,$Z$2:$Z$16,$AA$2:$AA$16)-$T747)^2+(_xlfn.XLOOKUP(AN$1,$Z$2:$Z$16,$AB$2:$AB$16)-$U747)^2+(_xlfn.XLOOKUP(AN$1,$Z$2:$Z$16,$AC$2:$AC$16-$V747)^2)))</f>
        <v/>
      </c>
      <c r="AO747" s="140" t="str">
        <f t="array" ref="AO747">IF(OR(AO$1=0, $A747=""),"",SQRT((_xlfn.XLOOKUP(AO$1,$Z$2:$Z$16,$AA$2:$AA$16)-$T747)^2+(_xlfn.XLOOKUP(AO$1,$Z$2:$Z$16,$AB$2:$AB$16)-$U747)^2+(_xlfn.XLOOKUP(AO$1,$Z$2:$Z$16,$AC$2:$AC$16-$V747)^2)))</f>
        <v/>
      </c>
      <c r="AP747" s="141" t="str">
        <f t="array" ref="AP747">IF(OR(AP$1=0, $A747=""),"",SQRT((_xlfn.XLOOKUP(AP$1,$Z$2:$Z$16,$AA$2:$AA$16)-$T747)^2+(_xlfn.XLOOKUP(AP$1,$Z$2:$Z$16,$AB$2:$AB$16)-$U747)^2+(_xlfn.XLOOKUP(AP$1,$Z$2:$Z$16,$AC$2:$AC$16-$V747)^2)))</f>
        <v/>
      </c>
      <c r="AQ747" s="141" t="str">
        <f t="array" ref="AQ747">IF(OR(AQ$1=0, $A747=""),"",SQRT((_xlfn.XLOOKUP(AQ$1,$Z$2:$Z$16,$AA$2:$AA$16)-$T747)^2+(_xlfn.XLOOKUP(AQ$1,$Z$2:$Z$16,$AB$2:$AB$16)-$U747)^2+(_xlfn.XLOOKUP(AQ$1,$Z$2:$Z$16,$AC$2:$AC$16-$V747)^2)))</f>
        <v/>
      </c>
      <c r="AR747" s="141" t="str">
        <f t="array" ref="AR747">IF(OR(AR$1=0, $A747=""),"",SQRT((_xlfn.XLOOKUP(AR$1,$Z$2:$Z$16,$AA$2:$AA$16)-$T747)^2+(_xlfn.XLOOKUP(AR$1,$Z$2:$Z$16,$AB$2:$AB$16)-$U747)^2+(_xlfn.XLOOKUP(AR$1,$Z$2:$Z$16,$AC$2:$AC$16-$V747)^2)))</f>
        <v/>
      </c>
      <c r="AS747" s="141" t="str">
        <f t="array" ref="AS747">IF(OR(AS$1=0, $A747=""),"",SQRT((_xlfn.XLOOKUP(AS$1,$Z$2:$Z$16,$AA$2:$AA$16)-$T747)^2+(_xlfn.XLOOKUP(AS$1,$Z$2:$Z$16,$AB$2:$AB$16)-$U747)^2+(_xlfn.XLOOKUP(AS$1,$Z$2:$Z$16,$AC$2:$AC$16-$V747)^2)))</f>
        <v/>
      </c>
      <c r="AT747" s="141" t="str">
        <f t="array" ref="AT747">IF(OR(AT$1=0, $A747=""),"",SQRT((_xlfn.XLOOKUP(AT$1,$Z$2:$Z$16,$AA$2:$AA$16)-$T747)^2+(_xlfn.XLOOKUP(AT$1,$Z$2:$Z$16,$AB$2:$AB$16)-$U747)^2+(_xlfn.XLOOKUP(AT$1,$Z$2:$Z$16,$AC$2:$AC$16-$V747)^2)))</f>
        <v/>
      </c>
      <c r="AU747" s="141" t="str">
        <f t="array" ref="AU747">IF(OR(AU$1=0, $A747=""),"",SQRT((_xlfn.XLOOKUP(AU$1,$Z$2:$Z$16,$AA$2:$AA$16)-$T747)^2+(_xlfn.XLOOKUP(AU$1,$Z$2:$Z$16,$AB$2:$AB$16)-$U747)^2+(_xlfn.XLOOKUP(AU$1,$Z$2:$Z$16,$AC$2:$AC$16-$V747)^2)))</f>
        <v/>
      </c>
      <c r="AV747" s="142" t="str">
        <f t="array" ref="AV747">IF(OR(AV$1=0, $A747=""),"",SQRT((_xlfn.XLOOKUP(AV$1,$Z$2:$Z$16,$AA$2:$AA$16)-$T747)^2+(_xlfn.XLOOKUP(AV$1,$Z$2:$Z$16,$AB$2:$AB$16)-$U747)^2+(_xlfn.XLOOKUP(AV$1,$Z$2:$Z$16,$AC$2:$AC$16-$V747)^2)))</f>
        <v/>
      </c>
      <c r="AW747" s="124"/>
      <c r="AX747" s="124"/>
      <c r="AY747" s="125">
        <f t="shared" si="223"/>
        <v>0</v>
      </c>
      <c r="AZ747" s="143">
        <f t="shared" si="224"/>
        <v>0</v>
      </c>
      <c r="BA747" s="143">
        <f t="shared" si="225"/>
        <v>0</v>
      </c>
      <c r="BB747" s="143">
        <f t="shared" si="226"/>
        <v>0</v>
      </c>
      <c r="BC747" s="143">
        <f t="shared" si="227"/>
        <v>0</v>
      </c>
      <c r="BD747" s="143">
        <f t="shared" si="228"/>
        <v>0</v>
      </c>
      <c r="BE747" s="143">
        <f t="shared" si="229"/>
        <v>0</v>
      </c>
      <c r="BF747" s="143">
        <f t="shared" si="230"/>
        <v>0</v>
      </c>
      <c r="BG747" s="144">
        <f t="shared" si="231"/>
        <v>0</v>
      </c>
      <c r="BH747" s="144">
        <f t="shared" si="232"/>
        <v>0</v>
      </c>
      <c r="BI747" s="144">
        <f t="shared" si="233"/>
        <v>0</v>
      </c>
      <c r="BJ747" s="144">
        <f t="shared" si="234"/>
        <v>0</v>
      </c>
      <c r="BK747" s="144">
        <f t="shared" si="235"/>
        <v>0</v>
      </c>
      <c r="BL747" s="144">
        <f t="shared" si="236"/>
        <v>0</v>
      </c>
      <c r="BM747" s="145">
        <f t="shared" si="237"/>
        <v>0</v>
      </c>
      <c r="BN747" s="124"/>
      <c r="BO747" s="124"/>
      <c r="BP747" s="124"/>
      <c r="BQ747" s="124"/>
      <c r="BR747" s="124"/>
      <c r="BS747" s="124"/>
      <c r="BT747" s="124"/>
      <c r="BU747" s="124"/>
      <c r="BV747" s="130"/>
      <c r="BW747" s="130"/>
      <c r="BX747" s="130"/>
      <c r="BY747" s="130"/>
      <c r="BZ747" s="130"/>
      <c r="CA747" s="130"/>
      <c r="CB747" s="130"/>
      <c r="CC747" s="130"/>
      <c r="CD747" s="130"/>
      <c r="CE747" s="130"/>
      <c r="CF747" s="130"/>
      <c r="CG747" s="130"/>
      <c r="CH747" s="130"/>
      <c r="CI747" s="130"/>
      <c r="CJ747" s="130"/>
      <c r="CL747" s="124"/>
      <c r="CM747" s="130" t="s">
        <v>32</v>
      </c>
      <c r="CN747" s="130"/>
      <c r="CO747" s="130"/>
      <c r="CP747" s="130"/>
      <c r="CQ747" s="130"/>
      <c r="CR747" s="130"/>
      <c r="CS747" s="130"/>
      <c r="CT747" s="130"/>
      <c r="CU747" s="130"/>
      <c r="CV747" s="130"/>
      <c r="CW747" s="130"/>
      <c r="CX747" s="130"/>
      <c r="CY747" s="130"/>
      <c r="CZ747" s="130"/>
      <c r="DA747" s="130"/>
      <c r="DD747" s="159" cm="1">
        <f t="array" ref="DD747">_xlfn.IFS(DD$1= 0,"", NOT(ISBLANK(CM747)), 0, ISBLANK(CM747), $Q747-$S747+AY747-BV747)</f>
        <v>0</v>
      </c>
      <c r="DE747" s="160" cm="1">
        <f t="array" ref="DE747">_xlfn.IFS(DE$1= 0,"", NOT(ISBLANK(CN747)), 0, ISBLANK(CN747), $Q747-$S747+AZ747-BW747)</f>
        <v>0</v>
      </c>
      <c r="DF747" s="160" cm="1">
        <f t="array" ref="DF747">_xlfn.IFS(DF$1= 0,"", NOT(ISBLANK(CO747)), 0, ISBLANK(CO747), $Q747-$S747+BA747-BX747)</f>
        <v>0</v>
      </c>
      <c r="DG747" s="160" cm="1">
        <f t="array" ref="DG747">_xlfn.IFS(DG$1= 0,"", NOT(ISBLANK(CP747)), 0, ISBLANK(CP747), $Q747-$S747+BB747-BY747)</f>
        <v>0</v>
      </c>
      <c r="DH747" s="160" cm="1">
        <f t="array" ref="DH747">_xlfn.IFS(DH$1= 0,"", NOT(ISBLANK(CQ747)), 0, ISBLANK(CQ747), $Q747-$S747+BC747-BZ747)</f>
        <v>0</v>
      </c>
      <c r="DI747" s="160" cm="1">
        <f t="array" ref="DI747">_xlfn.IFS(DI$1= 0,"", NOT(ISBLANK(CR747)), 0, ISBLANK(CR747), $Q747-$S747+BD747-CA747)</f>
        <v>0</v>
      </c>
      <c r="DJ747" s="160" t="str" cm="1">
        <f t="array" ref="DJ747">_xlfn.IFS(DJ$1= 0,"", NOT(ISBLANK(CS747)), 0, ISBLANK(CS747), $Q747-$S747+BE747-CB747)</f>
        <v/>
      </c>
      <c r="DK747" s="160" t="str" cm="1">
        <f t="array" ref="DK747">_xlfn.IFS(DK$1= 0,"", NOT(ISBLANK(CT747)), 0, ISBLANK(CT747), $Q747-$S747+BF747-CC747)</f>
        <v/>
      </c>
      <c r="DL747" s="162" t="str" cm="1">
        <f t="array" ref="DL747">_xlfn.IFS(DL$1= 0,"", NOT(ISBLANK(CU747)), 0, ISBLANK(CU747), $Q747-$S747+BG747-CD747)</f>
        <v/>
      </c>
      <c r="DM747" s="162" t="str" cm="1">
        <f t="array" ref="DM747">_xlfn.IFS(DM$1= 0,"", NOT(ISBLANK(CV747)), 0, ISBLANK(CV747), $Q747-$S747+BH747-CE747)</f>
        <v/>
      </c>
      <c r="DN747" s="162" t="str" cm="1">
        <f t="array" ref="DN747">_xlfn.IFS(DN$1= 0,"", NOT(ISBLANK(CW747)), 0, ISBLANK(CW747), $Q747-$S747+BI747-CF747)</f>
        <v/>
      </c>
      <c r="DO747" s="162" t="str" cm="1">
        <f t="array" ref="DO747">_xlfn.IFS(DO$1= 0,"", NOT(ISBLANK(CX747)), 0, ISBLANK(CX747), $Q747-$S747+BJ747-CG747)</f>
        <v/>
      </c>
      <c r="DP747" s="162" t="str" cm="1">
        <f t="array" ref="DP747">_xlfn.IFS(DP$1= 0,"", NOT(ISBLANK(CY747)), 0, ISBLANK(CY747), $Q747-$S747+BK747-CH747)</f>
        <v/>
      </c>
      <c r="DQ747" s="162" t="str" cm="1">
        <f t="array" ref="DQ747">_xlfn.IFS(DQ$1= 0,"", NOT(ISBLANK(CZ747)), 0, ISBLANK(CZ747), $Q747-$S747+BL747-CI747)</f>
        <v/>
      </c>
      <c r="DR747" s="163" t="str" cm="1">
        <f t="array" ref="DR747">_xlfn.IFS(DR$1= 0,"", NOT(ISBLANK(DA747)), 0, ISBLANK(DA747), $Q747-$S747+BM747-CJ747)</f>
        <v/>
      </c>
    </row>
    <row r="748" spans="1:122" ht="16.5" x14ac:dyDescent="0.3">
      <c r="A748" s="135"/>
      <c r="B748" s="136"/>
      <c r="C748" s="136"/>
      <c r="D748" s="137"/>
      <c r="E748" s="176"/>
      <c r="F748" s="182"/>
      <c r="G748" s="183"/>
      <c r="H748" s="183"/>
      <c r="I748" s="183"/>
      <c r="J748" s="183"/>
      <c r="K748" s="183"/>
      <c r="L748" s="183"/>
      <c r="M748" s="186"/>
      <c r="N748" s="182"/>
      <c r="O748" s="184"/>
      <c r="P748" s="178"/>
      <c r="Q748" s="118">
        <f t="shared" si="221"/>
        <v>0</v>
      </c>
      <c r="R748" s="3"/>
      <c r="S748" s="3"/>
      <c r="T748" s="4"/>
      <c r="U748" s="4"/>
      <c r="V748" s="99">
        <f t="shared" si="222"/>
        <v>0</v>
      </c>
      <c r="W748" s="161"/>
      <c r="X748" s="138"/>
      <c r="AH748" s="158" t="str">
        <f t="array" ref="AH748">IF(OR(AH$1=0, $A748=""),"",SQRT((_xlfn.XLOOKUP(AH$1,$Z$2:$Z$16,$AA$2:$AA$16)-$T748)^2+(_xlfn.XLOOKUP(AH$1,$Z$2:$Z$16,$AB$2:$AB$16)-$U748)^2+(_xlfn.XLOOKUP(AH$1,$Z$2:$Z$16,$AC$2:$AC$16-$V748)^2)))</f>
        <v/>
      </c>
      <c r="AI748" s="140" t="str">
        <f t="array" ref="AI748">IF(OR(AI$1=0, $A748=""),"",SQRT((_xlfn.XLOOKUP(AI$1,$Z$2:$Z$16,$AA$2:$AA$16)-$T748)^2+(_xlfn.XLOOKUP(AI$1,$Z$2:$Z$16,$AB$2:$AB$16)-$U748)^2+(_xlfn.XLOOKUP(AI$1,$Z$2:$Z$16,$AC$2:$AC$16-$V748)^2)))</f>
        <v/>
      </c>
      <c r="AJ748" s="140" t="str">
        <f t="array" ref="AJ748">IF(OR(AJ$1=0, $A748=""),"",SQRT((_xlfn.XLOOKUP(AJ$1,$Z$2:$Z$16,$AA$2:$AA$16)-$T748)^2+(_xlfn.XLOOKUP(AJ$1,$Z$2:$Z$16,$AB$2:$AB$16)-$U748)^2+(_xlfn.XLOOKUP(AJ$1,$Z$2:$Z$16,$AC$2:$AC$16-$V748)^2)))</f>
        <v/>
      </c>
      <c r="AK748" s="140" t="str">
        <f t="array" ref="AK748">IF(OR(AK$1=0, $A748=""),"",SQRT((_xlfn.XLOOKUP(AK$1,$Z$2:$Z$16,$AA$2:$AA$16)-$T748)^2+(_xlfn.XLOOKUP(AK$1,$Z$2:$Z$16,$AB$2:$AB$16)-$U748)^2+(_xlfn.XLOOKUP(AK$1,$Z$2:$Z$16,$AC$2:$AC$16-$V748)^2)))</f>
        <v/>
      </c>
      <c r="AL748" s="140" t="str">
        <f t="array" ref="AL748">IF(OR(AL$1=0, $A748=""),"",SQRT((_xlfn.XLOOKUP(AL$1,$Z$2:$Z$16,$AA$2:$AA$16)-$T748)^2+(_xlfn.XLOOKUP(AL$1,$Z$2:$Z$16,$AB$2:$AB$16)-$U748)^2+(_xlfn.XLOOKUP(AL$1,$Z$2:$Z$16,$AC$2:$AC$16-$V748)^2)))</f>
        <v/>
      </c>
      <c r="AM748" s="140" t="str">
        <f t="array" ref="AM748">IF(OR(AM$1=0, $A748=""),"",SQRT((_xlfn.XLOOKUP(AM$1,$Z$2:$Z$16,$AA$2:$AA$16)-$T748)^2+(_xlfn.XLOOKUP(AM$1,$Z$2:$Z$16,$AB$2:$AB$16)-$U748)^2+(_xlfn.XLOOKUP(AM$1,$Z$2:$Z$16,$AC$2:$AC$16-$V748)^2)))</f>
        <v/>
      </c>
      <c r="AN748" s="140" t="str">
        <f t="array" ref="AN748">IF(OR(AN$1=0, $A748=""),"",SQRT((_xlfn.XLOOKUP(AN$1,$Z$2:$Z$16,$AA$2:$AA$16)-$T748)^2+(_xlfn.XLOOKUP(AN$1,$Z$2:$Z$16,$AB$2:$AB$16)-$U748)^2+(_xlfn.XLOOKUP(AN$1,$Z$2:$Z$16,$AC$2:$AC$16-$V748)^2)))</f>
        <v/>
      </c>
      <c r="AO748" s="140" t="str">
        <f t="array" ref="AO748">IF(OR(AO$1=0, $A748=""),"",SQRT((_xlfn.XLOOKUP(AO$1,$Z$2:$Z$16,$AA$2:$AA$16)-$T748)^2+(_xlfn.XLOOKUP(AO$1,$Z$2:$Z$16,$AB$2:$AB$16)-$U748)^2+(_xlfn.XLOOKUP(AO$1,$Z$2:$Z$16,$AC$2:$AC$16-$V748)^2)))</f>
        <v/>
      </c>
      <c r="AP748" s="141" t="str">
        <f t="array" ref="AP748">IF(OR(AP$1=0, $A748=""),"",SQRT((_xlfn.XLOOKUP(AP$1,$Z$2:$Z$16,$AA$2:$AA$16)-$T748)^2+(_xlfn.XLOOKUP(AP$1,$Z$2:$Z$16,$AB$2:$AB$16)-$U748)^2+(_xlfn.XLOOKUP(AP$1,$Z$2:$Z$16,$AC$2:$AC$16-$V748)^2)))</f>
        <v/>
      </c>
      <c r="AQ748" s="141" t="str">
        <f t="array" ref="AQ748">IF(OR(AQ$1=0, $A748=""),"",SQRT((_xlfn.XLOOKUP(AQ$1,$Z$2:$Z$16,$AA$2:$AA$16)-$T748)^2+(_xlfn.XLOOKUP(AQ$1,$Z$2:$Z$16,$AB$2:$AB$16)-$U748)^2+(_xlfn.XLOOKUP(AQ$1,$Z$2:$Z$16,$AC$2:$AC$16-$V748)^2)))</f>
        <v/>
      </c>
      <c r="AR748" s="141" t="str">
        <f t="array" ref="AR748">IF(OR(AR$1=0, $A748=""),"",SQRT((_xlfn.XLOOKUP(AR$1,$Z$2:$Z$16,$AA$2:$AA$16)-$T748)^2+(_xlfn.XLOOKUP(AR$1,$Z$2:$Z$16,$AB$2:$AB$16)-$U748)^2+(_xlfn.XLOOKUP(AR$1,$Z$2:$Z$16,$AC$2:$AC$16-$V748)^2)))</f>
        <v/>
      </c>
      <c r="AS748" s="141" t="str">
        <f t="array" ref="AS748">IF(OR(AS$1=0, $A748=""),"",SQRT((_xlfn.XLOOKUP(AS$1,$Z$2:$Z$16,$AA$2:$AA$16)-$T748)^2+(_xlfn.XLOOKUP(AS$1,$Z$2:$Z$16,$AB$2:$AB$16)-$U748)^2+(_xlfn.XLOOKUP(AS$1,$Z$2:$Z$16,$AC$2:$AC$16-$V748)^2)))</f>
        <v/>
      </c>
      <c r="AT748" s="141" t="str">
        <f t="array" ref="AT748">IF(OR(AT$1=0, $A748=""),"",SQRT((_xlfn.XLOOKUP(AT$1,$Z$2:$Z$16,$AA$2:$AA$16)-$T748)^2+(_xlfn.XLOOKUP(AT$1,$Z$2:$Z$16,$AB$2:$AB$16)-$U748)^2+(_xlfn.XLOOKUP(AT$1,$Z$2:$Z$16,$AC$2:$AC$16-$V748)^2)))</f>
        <v/>
      </c>
      <c r="AU748" s="141" t="str">
        <f t="array" ref="AU748">IF(OR(AU$1=0, $A748=""),"",SQRT((_xlfn.XLOOKUP(AU$1,$Z$2:$Z$16,$AA$2:$AA$16)-$T748)^2+(_xlfn.XLOOKUP(AU$1,$Z$2:$Z$16,$AB$2:$AB$16)-$U748)^2+(_xlfn.XLOOKUP(AU$1,$Z$2:$Z$16,$AC$2:$AC$16-$V748)^2)))</f>
        <v/>
      </c>
      <c r="AV748" s="142" t="str">
        <f t="array" ref="AV748">IF(OR(AV$1=0, $A748=""),"",SQRT((_xlfn.XLOOKUP(AV$1,$Z$2:$Z$16,$AA$2:$AA$16)-$T748)^2+(_xlfn.XLOOKUP(AV$1,$Z$2:$Z$16,$AB$2:$AB$16)-$U748)^2+(_xlfn.XLOOKUP(AV$1,$Z$2:$Z$16,$AC$2:$AC$16-$V748)^2)))</f>
        <v/>
      </c>
      <c r="AW748" s="124"/>
      <c r="AX748" s="124"/>
      <c r="AY748" s="125">
        <f t="shared" si="223"/>
        <v>0</v>
      </c>
      <c r="AZ748" s="143">
        <f t="shared" si="224"/>
        <v>0</v>
      </c>
      <c r="BA748" s="143">
        <f t="shared" si="225"/>
        <v>0</v>
      </c>
      <c r="BB748" s="143">
        <f t="shared" si="226"/>
        <v>0</v>
      </c>
      <c r="BC748" s="143">
        <f t="shared" si="227"/>
        <v>0</v>
      </c>
      <c r="BD748" s="143">
        <f t="shared" si="228"/>
        <v>0</v>
      </c>
      <c r="BE748" s="143">
        <f t="shared" si="229"/>
        <v>0</v>
      </c>
      <c r="BF748" s="143">
        <f t="shared" si="230"/>
        <v>0</v>
      </c>
      <c r="BG748" s="144">
        <f t="shared" si="231"/>
        <v>0</v>
      </c>
      <c r="BH748" s="144">
        <f t="shared" si="232"/>
        <v>0</v>
      </c>
      <c r="BI748" s="144">
        <f t="shared" si="233"/>
        <v>0</v>
      </c>
      <c r="BJ748" s="144">
        <f t="shared" si="234"/>
        <v>0</v>
      </c>
      <c r="BK748" s="144">
        <f t="shared" si="235"/>
        <v>0</v>
      </c>
      <c r="BL748" s="144">
        <f t="shared" si="236"/>
        <v>0</v>
      </c>
      <c r="BM748" s="145">
        <f t="shared" si="237"/>
        <v>0</v>
      </c>
      <c r="BN748" s="124"/>
      <c r="BO748" s="124"/>
      <c r="BP748" s="124"/>
      <c r="BQ748" s="124"/>
      <c r="BR748" s="124"/>
      <c r="BS748" s="124"/>
      <c r="BT748" s="124"/>
      <c r="BU748" s="124"/>
      <c r="BV748" s="130"/>
      <c r="BW748" s="130"/>
      <c r="BX748" s="130"/>
      <c r="BY748" s="130"/>
      <c r="BZ748" s="130"/>
      <c r="CA748" s="130"/>
      <c r="CB748" s="130"/>
      <c r="CC748" s="130"/>
      <c r="CD748" s="130"/>
      <c r="CE748" s="130"/>
      <c r="CF748" s="130"/>
      <c r="CG748" s="130"/>
      <c r="CH748" s="130"/>
      <c r="CI748" s="130"/>
      <c r="CJ748" s="130"/>
      <c r="CL748" s="124"/>
      <c r="CM748" s="130" t="s">
        <v>32</v>
      </c>
      <c r="CN748" s="130"/>
      <c r="CO748" s="130"/>
      <c r="CP748" s="130"/>
      <c r="CQ748" s="130"/>
      <c r="CR748" s="130"/>
      <c r="CS748" s="130"/>
      <c r="CT748" s="130"/>
      <c r="CU748" s="130"/>
      <c r="CV748" s="130"/>
      <c r="CW748" s="130"/>
      <c r="CX748" s="130"/>
      <c r="CY748" s="130"/>
      <c r="CZ748" s="130"/>
      <c r="DA748" s="130"/>
      <c r="DD748" s="159" cm="1">
        <f t="array" ref="DD748">_xlfn.IFS(DD$1= 0,"", NOT(ISBLANK(CM748)), 0, ISBLANK(CM748), $Q748-$S748+AY748-BV748)</f>
        <v>0</v>
      </c>
      <c r="DE748" s="160" cm="1">
        <f t="array" ref="DE748">_xlfn.IFS(DE$1= 0,"", NOT(ISBLANK(CN748)), 0, ISBLANK(CN748), $Q748-$S748+AZ748-BW748)</f>
        <v>0</v>
      </c>
      <c r="DF748" s="160" cm="1">
        <f t="array" ref="DF748">_xlfn.IFS(DF$1= 0,"", NOT(ISBLANK(CO748)), 0, ISBLANK(CO748), $Q748-$S748+BA748-BX748)</f>
        <v>0</v>
      </c>
      <c r="DG748" s="160" cm="1">
        <f t="array" ref="DG748">_xlfn.IFS(DG$1= 0,"", NOT(ISBLANK(CP748)), 0, ISBLANK(CP748), $Q748-$S748+BB748-BY748)</f>
        <v>0</v>
      </c>
      <c r="DH748" s="160" cm="1">
        <f t="array" ref="DH748">_xlfn.IFS(DH$1= 0,"", NOT(ISBLANK(CQ748)), 0, ISBLANK(CQ748), $Q748-$S748+BC748-BZ748)</f>
        <v>0</v>
      </c>
      <c r="DI748" s="160" cm="1">
        <f t="array" ref="DI748">_xlfn.IFS(DI$1= 0,"", NOT(ISBLANK(CR748)), 0, ISBLANK(CR748), $Q748-$S748+BD748-CA748)</f>
        <v>0</v>
      </c>
      <c r="DJ748" s="160" t="str" cm="1">
        <f t="array" ref="DJ748">_xlfn.IFS(DJ$1= 0,"", NOT(ISBLANK(CS748)), 0, ISBLANK(CS748), $Q748-$S748+BE748-CB748)</f>
        <v/>
      </c>
      <c r="DK748" s="160" t="str" cm="1">
        <f t="array" ref="DK748">_xlfn.IFS(DK$1= 0,"", NOT(ISBLANK(CT748)), 0, ISBLANK(CT748), $Q748-$S748+BF748-CC748)</f>
        <v/>
      </c>
      <c r="DL748" s="162" t="str" cm="1">
        <f t="array" ref="DL748">_xlfn.IFS(DL$1= 0,"", NOT(ISBLANK(CU748)), 0, ISBLANK(CU748), $Q748-$S748+BG748-CD748)</f>
        <v/>
      </c>
      <c r="DM748" s="162" t="str" cm="1">
        <f t="array" ref="DM748">_xlfn.IFS(DM$1= 0,"", NOT(ISBLANK(CV748)), 0, ISBLANK(CV748), $Q748-$S748+BH748-CE748)</f>
        <v/>
      </c>
      <c r="DN748" s="162" t="str" cm="1">
        <f t="array" ref="DN748">_xlfn.IFS(DN$1= 0,"", NOT(ISBLANK(CW748)), 0, ISBLANK(CW748), $Q748-$S748+BI748-CF748)</f>
        <v/>
      </c>
      <c r="DO748" s="162" t="str" cm="1">
        <f t="array" ref="DO748">_xlfn.IFS(DO$1= 0,"", NOT(ISBLANK(CX748)), 0, ISBLANK(CX748), $Q748-$S748+BJ748-CG748)</f>
        <v/>
      </c>
      <c r="DP748" s="162" t="str" cm="1">
        <f t="array" ref="DP748">_xlfn.IFS(DP$1= 0,"", NOT(ISBLANK(CY748)), 0, ISBLANK(CY748), $Q748-$S748+BK748-CH748)</f>
        <v/>
      </c>
      <c r="DQ748" s="162" t="str" cm="1">
        <f t="array" ref="DQ748">_xlfn.IFS(DQ$1= 0,"", NOT(ISBLANK(CZ748)), 0, ISBLANK(CZ748), $Q748-$S748+BL748-CI748)</f>
        <v/>
      </c>
      <c r="DR748" s="163" t="str" cm="1">
        <f t="array" ref="DR748">_xlfn.IFS(DR$1= 0,"", NOT(ISBLANK(DA748)), 0, ISBLANK(DA748), $Q748-$S748+BM748-CJ748)</f>
        <v/>
      </c>
    </row>
    <row r="749" spans="1:122" ht="16.5" x14ac:dyDescent="0.3">
      <c r="A749" s="135"/>
      <c r="B749" s="136"/>
      <c r="C749" s="136"/>
      <c r="D749" s="137"/>
      <c r="E749" s="176"/>
      <c r="F749" s="182"/>
      <c r="G749" s="183"/>
      <c r="H749" s="183"/>
      <c r="I749" s="183"/>
      <c r="J749" s="183"/>
      <c r="K749" s="183"/>
      <c r="L749" s="183"/>
      <c r="M749" s="186"/>
      <c r="N749" s="182"/>
      <c r="O749" s="184"/>
      <c r="P749" s="178"/>
      <c r="Q749" s="118">
        <f t="shared" si="221"/>
        <v>0</v>
      </c>
      <c r="R749" s="3"/>
      <c r="S749" s="3"/>
      <c r="T749" s="4"/>
      <c r="U749" s="4"/>
      <c r="V749" s="99">
        <f t="shared" si="222"/>
        <v>0</v>
      </c>
      <c r="W749" s="161"/>
      <c r="X749" s="138"/>
      <c r="AH749" s="158" t="str">
        <f t="array" ref="AH749">IF(OR(AH$1=0, $A749=""),"",SQRT((_xlfn.XLOOKUP(AH$1,$Z$2:$Z$16,$AA$2:$AA$16)-$T749)^2+(_xlfn.XLOOKUP(AH$1,$Z$2:$Z$16,$AB$2:$AB$16)-$U749)^2+(_xlfn.XLOOKUP(AH$1,$Z$2:$Z$16,$AC$2:$AC$16-$V749)^2)))</f>
        <v/>
      </c>
      <c r="AI749" s="140" t="str">
        <f t="array" ref="AI749">IF(OR(AI$1=0, $A749=""),"",SQRT((_xlfn.XLOOKUP(AI$1,$Z$2:$Z$16,$AA$2:$AA$16)-$T749)^2+(_xlfn.XLOOKUP(AI$1,$Z$2:$Z$16,$AB$2:$AB$16)-$U749)^2+(_xlfn.XLOOKUP(AI$1,$Z$2:$Z$16,$AC$2:$AC$16-$V749)^2)))</f>
        <v/>
      </c>
      <c r="AJ749" s="140" t="str">
        <f t="array" ref="AJ749">IF(OR(AJ$1=0, $A749=""),"",SQRT((_xlfn.XLOOKUP(AJ$1,$Z$2:$Z$16,$AA$2:$AA$16)-$T749)^2+(_xlfn.XLOOKUP(AJ$1,$Z$2:$Z$16,$AB$2:$AB$16)-$U749)^2+(_xlfn.XLOOKUP(AJ$1,$Z$2:$Z$16,$AC$2:$AC$16-$V749)^2)))</f>
        <v/>
      </c>
      <c r="AK749" s="140" t="str">
        <f t="array" ref="AK749">IF(OR(AK$1=0, $A749=""),"",SQRT((_xlfn.XLOOKUP(AK$1,$Z$2:$Z$16,$AA$2:$AA$16)-$T749)^2+(_xlfn.XLOOKUP(AK$1,$Z$2:$Z$16,$AB$2:$AB$16)-$U749)^2+(_xlfn.XLOOKUP(AK$1,$Z$2:$Z$16,$AC$2:$AC$16-$V749)^2)))</f>
        <v/>
      </c>
      <c r="AL749" s="140" t="str">
        <f t="array" ref="AL749">IF(OR(AL$1=0, $A749=""),"",SQRT((_xlfn.XLOOKUP(AL$1,$Z$2:$Z$16,$AA$2:$AA$16)-$T749)^2+(_xlfn.XLOOKUP(AL$1,$Z$2:$Z$16,$AB$2:$AB$16)-$U749)^2+(_xlfn.XLOOKUP(AL$1,$Z$2:$Z$16,$AC$2:$AC$16-$V749)^2)))</f>
        <v/>
      </c>
      <c r="AM749" s="140" t="str">
        <f t="array" ref="AM749">IF(OR(AM$1=0, $A749=""),"",SQRT((_xlfn.XLOOKUP(AM$1,$Z$2:$Z$16,$AA$2:$AA$16)-$T749)^2+(_xlfn.XLOOKUP(AM$1,$Z$2:$Z$16,$AB$2:$AB$16)-$U749)^2+(_xlfn.XLOOKUP(AM$1,$Z$2:$Z$16,$AC$2:$AC$16-$V749)^2)))</f>
        <v/>
      </c>
      <c r="AN749" s="140" t="str">
        <f t="array" ref="AN749">IF(OR(AN$1=0, $A749=""),"",SQRT((_xlfn.XLOOKUP(AN$1,$Z$2:$Z$16,$AA$2:$AA$16)-$T749)^2+(_xlfn.XLOOKUP(AN$1,$Z$2:$Z$16,$AB$2:$AB$16)-$U749)^2+(_xlfn.XLOOKUP(AN$1,$Z$2:$Z$16,$AC$2:$AC$16-$V749)^2)))</f>
        <v/>
      </c>
      <c r="AO749" s="140" t="str">
        <f t="array" ref="AO749">IF(OR(AO$1=0, $A749=""),"",SQRT((_xlfn.XLOOKUP(AO$1,$Z$2:$Z$16,$AA$2:$AA$16)-$T749)^2+(_xlfn.XLOOKUP(AO$1,$Z$2:$Z$16,$AB$2:$AB$16)-$U749)^2+(_xlfn.XLOOKUP(AO$1,$Z$2:$Z$16,$AC$2:$AC$16-$V749)^2)))</f>
        <v/>
      </c>
      <c r="AP749" s="141" t="str">
        <f t="array" ref="AP749">IF(OR(AP$1=0, $A749=""),"",SQRT((_xlfn.XLOOKUP(AP$1,$Z$2:$Z$16,$AA$2:$AA$16)-$T749)^2+(_xlfn.XLOOKUP(AP$1,$Z$2:$Z$16,$AB$2:$AB$16)-$U749)^2+(_xlfn.XLOOKUP(AP$1,$Z$2:$Z$16,$AC$2:$AC$16-$V749)^2)))</f>
        <v/>
      </c>
      <c r="AQ749" s="141" t="str">
        <f t="array" ref="AQ749">IF(OR(AQ$1=0, $A749=""),"",SQRT((_xlfn.XLOOKUP(AQ$1,$Z$2:$Z$16,$AA$2:$AA$16)-$T749)^2+(_xlfn.XLOOKUP(AQ$1,$Z$2:$Z$16,$AB$2:$AB$16)-$U749)^2+(_xlfn.XLOOKUP(AQ$1,$Z$2:$Z$16,$AC$2:$AC$16-$V749)^2)))</f>
        <v/>
      </c>
      <c r="AR749" s="141" t="str">
        <f t="array" ref="AR749">IF(OR(AR$1=0, $A749=""),"",SQRT((_xlfn.XLOOKUP(AR$1,$Z$2:$Z$16,$AA$2:$AA$16)-$T749)^2+(_xlfn.XLOOKUP(AR$1,$Z$2:$Z$16,$AB$2:$AB$16)-$U749)^2+(_xlfn.XLOOKUP(AR$1,$Z$2:$Z$16,$AC$2:$AC$16-$V749)^2)))</f>
        <v/>
      </c>
      <c r="AS749" s="141" t="str">
        <f t="array" ref="AS749">IF(OR(AS$1=0, $A749=""),"",SQRT((_xlfn.XLOOKUP(AS$1,$Z$2:$Z$16,$AA$2:$AA$16)-$T749)^2+(_xlfn.XLOOKUP(AS$1,$Z$2:$Z$16,$AB$2:$AB$16)-$U749)^2+(_xlfn.XLOOKUP(AS$1,$Z$2:$Z$16,$AC$2:$AC$16-$V749)^2)))</f>
        <v/>
      </c>
      <c r="AT749" s="141" t="str">
        <f t="array" ref="AT749">IF(OR(AT$1=0, $A749=""),"",SQRT((_xlfn.XLOOKUP(AT$1,$Z$2:$Z$16,$AA$2:$AA$16)-$T749)^2+(_xlfn.XLOOKUP(AT$1,$Z$2:$Z$16,$AB$2:$AB$16)-$U749)^2+(_xlfn.XLOOKUP(AT$1,$Z$2:$Z$16,$AC$2:$AC$16-$V749)^2)))</f>
        <v/>
      </c>
      <c r="AU749" s="141" t="str">
        <f t="array" ref="AU749">IF(OR(AU$1=0, $A749=""),"",SQRT((_xlfn.XLOOKUP(AU$1,$Z$2:$Z$16,$AA$2:$AA$16)-$T749)^2+(_xlfn.XLOOKUP(AU$1,$Z$2:$Z$16,$AB$2:$AB$16)-$U749)^2+(_xlfn.XLOOKUP(AU$1,$Z$2:$Z$16,$AC$2:$AC$16-$V749)^2)))</f>
        <v/>
      </c>
      <c r="AV749" s="142" t="str">
        <f t="array" ref="AV749">IF(OR(AV$1=0, $A749=""),"",SQRT((_xlfn.XLOOKUP(AV$1,$Z$2:$Z$16,$AA$2:$AA$16)-$T749)^2+(_xlfn.XLOOKUP(AV$1,$Z$2:$Z$16,$AB$2:$AB$16)-$U749)^2+(_xlfn.XLOOKUP(AV$1,$Z$2:$Z$16,$AC$2:$AC$16-$V749)^2)))</f>
        <v/>
      </c>
      <c r="AW749" s="124"/>
      <c r="AX749" s="124"/>
      <c r="AY749" s="125">
        <f t="shared" si="223"/>
        <v>0</v>
      </c>
      <c r="AZ749" s="143">
        <f t="shared" si="224"/>
        <v>0</v>
      </c>
      <c r="BA749" s="143">
        <f t="shared" si="225"/>
        <v>0</v>
      </c>
      <c r="BB749" s="143">
        <f t="shared" si="226"/>
        <v>0</v>
      </c>
      <c r="BC749" s="143">
        <f t="shared" si="227"/>
        <v>0</v>
      </c>
      <c r="BD749" s="143">
        <f t="shared" si="228"/>
        <v>0</v>
      </c>
      <c r="BE749" s="143">
        <f t="shared" si="229"/>
        <v>0</v>
      </c>
      <c r="BF749" s="143">
        <f t="shared" si="230"/>
        <v>0</v>
      </c>
      <c r="BG749" s="144">
        <f t="shared" si="231"/>
        <v>0</v>
      </c>
      <c r="BH749" s="144">
        <f t="shared" si="232"/>
        <v>0</v>
      </c>
      <c r="BI749" s="144">
        <f t="shared" si="233"/>
        <v>0</v>
      </c>
      <c r="BJ749" s="144">
        <f t="shared" si="234"/>
        <v>0</v>
      </c>
      <c r="BK749" s="144">
        <f t="shared" si="235"/>
        <v>0</v>
      </c>
      <c r="BL749" s="144">
        <f t="shared" si="236"/>
        <v>0</v>
      </c>
      <c r="BM749" s="145">
        <f t="shared" si="237"/>
        <v>0</v>
      </c>
      <c r="BN749" s="124"/>
      <c r="BO749" s="124"/>
      <c r="BP749" s="124"/>
      <c r="BQ749" s="124"/>
      <c r="BR749" s="124"/>
      <c r="BS749" s="124"/>
      <c r="BT749" s="124"/>
      <c r="BU749" s="124"/>
      <c r="BV749" s="130"/>
      <c r="BW749" s="130"/>
      <c r="BX749" s="130"/>
      <c r="BY749" s="130"/>
      <c r="BZ749" s="130"/>
      <c r="CA749" s="130"/>
      <c r="CB749" s="130"/>
      <c r="CC749" s="130"/>
      <c r="CD749" s="130"/>
      <c r="CE749" s="130"/>
      <c r="CF749" s="130"/>
      <c r="CG749" s="130"/>
      <c r="CH749" s="130"/>
      <c r="CI749" s="130"/>
      <c r="CJ749" s="130"/>
      <c r="CL749" s="124"/>
      <c r="CM749" s="130" t="s">
        <v>32</v>
      </c>
      <c r="CN749" s="130"/>
      <c r="CO749" s="130"/>
      <c r="CP749" s="130"/>
      <c r="CQ749" s="130"/>
      <c r="CR749" s="130"/>
      <c r="CS749" s="130"/>
      <c r="CT749" s="130"/>
      <c r="CU749" s="130"/>
      <c r="CV749" s="130"/>
      <c r="CW749" s="130"/>
      <c r="CX749" s="130"/>
      <c r="CY749" s="130"/>
      <c r="CZ749" s="130"/>
      <c r="DA749" s="130"/>
      <c r="DD749" s="159" cm="1">
        <f t="array" ref="DD749">_xlfn.IFS(DD$1= 0,"", NOT(ISBLANK(CM749)), 0, ISBLANK(CM749), $Q749-$S749+AY749-BV749)</f>
        <v>0</v>
      </c>
      <c r="DE749" s="160" cm="1">
        <f t="array" ref="DE749">_xlfn.IFS(DE$1= 0,"", NOT(ISBLANK(CN749)), 0, ISBLANK(CN749), $Q749-$S749+AZ749-BW749)</f>
        <v>0</v>
      </c>
      <c r="DF749" s="160" cm="1">
        <f t="array" ref="DF749">_xlfn.IFS(DF$1= 0,"", NOT(ISBLANK(CO749)), 0, ISBLANK(CO749), $Q749-$S749+BA749-BX749)</f>
        <v>0</v>
      </c>
      <c r="DG749" s="160" cm="1">
        <f t="array" ref="DG749">_xlfn.IFS(DG$1= 0,"", NOT(ISBLANK(CP749)), 0, ISBLANK(CP749), $Q749-$S749+BB749-BY749)</f>
        <v>0</v>
      </c>
      <c r="DH749" s="160" cm="1">
        <f t="array" ref="DH749">_xlfn.IFS(DH$1= 0,"", NOT(ISBLANK(CQ749)), 0, ISBLANK(CQ749), $Q749-$S749+BC749-BZ749)</f>
        <v>0</v>
      </c>
      <c r="DI749" s="160" cm="1">
        <f t="array" ref="DI749">_xlfn.IFS(DI$1= 0,"", NOT(ISBLANK(CR749)), 0, ISBLANK(CR749), $Q749-$S749+BD749-CA749)</f>
        <v>0</v>
      </c>
      <c r="DJ749" s="160" t="str" cm="1">
        <f t="array" ref="DJ749">_xlfn.IFS(DJ$1= 0,"", NOT(ISBLANK(CS749)), 0, ISBLANK(CS749), $Q749-$S749+BE749-CB749)</f>
        <v/>
      </c>
      <c r="DK749" s="160" t="str" cm="1">
        <f t="array" ref="DK749">_xlfn.IFS(DK$1= 0,"", NOT(ISBLANK(CT749)), 0, ISBLANK(CT749), $Q749-$S749+BF749-CC749)</f>
        <v/>
      </c>
      <c r="DL749" s="162" t="str" cm="1">
        <f t="array" ref="DL749">_xlfn.IFS(DL$1= 0,"", NOT(ISBLANK(CU749)), 0, ISBLANK(CU749), $Q749-$S749+BG749-CD749)</f>
        <v/>
      </c>
      <c r="DM749" s="162" t="str" cm="1">
        <f t="array" ref="DM749">_xlfn.IFS(DM$1= 0,"", NOT(ISBLANK(CV749)), 0, ISBLANK(CV749), $Q749-$S749+BH749-CE749)</f>
        <v/>
      </c>
      <c r="DN749" s="162" t="str" cm="1">
        <f t="array" ref="DN749">_xlfn.IFS(DN$1= 0,"", NOT(ISBLANK(CW749)), 0, ISBLANK(CW749), $Q749-$S749+BI749-CF749)</f>
        <v/>
      </c>
      <c r="DO749" s="162" t="str" cm="1">
        <f t="array" ref="DO749">_xlfn.IFS(DO$1= 0,"", NOT(ISBLANK(CX749)), 0, ISBLANK(CX749), $Q749-$S749+BJ749-CG749)</f>
        <v/>
      </c>
      <c r="DP749" s="162" t="str" cm="1">
        <f t="array" ref="DP749">_xlfn.IFS(DP$1= 0,"", NOT(ISBLANK(CY749)), 0, ISBLANK(CY749), $Q749-$S749+BK749-CH749)</f>
        <v/>
      </c>
      <c r="DQ749" s="162" t="str" cm="1">
        <f t="array" ref="DQ749">_xlfn.IFS(DQ$1= 0,"", NOT(ISBLANK(CZ749)), 0, ISBLANK(CZ749), $Q749-$S749+BL749-CI749)</f>
        <v/>
      </c>
      <c r="DR749" s="163" t="str" cm="1">
        <f t="array" ref="DR749">_xlfn.IFS(DR$1= 0,"", NOT(ISBLANK(DA749)), 0, ISBLANK(DA749), $Q749-$S749+BM749-CJ749)</f>
        <v/>
      </c>
    </row>
    <row r="750" spans="1:122" ht="16.5" x14ac:dyDescent="0.3">
      <c r="A750" s="135"/>
      <c r="B750" s="136"/>
      <c r="C750" s="136"/>
      <c r="D750" s="137"/>
      <c r="E750" s="176"/>
      <c r="F750" s="182"/>
      <c r="G750" s="183"/>
      <c r="H750" s="183"/>
      <c r="I750" s="183"/>
      <c r="J750" s="183"/>
      <c r="K750" s="183"/>
      <c r="L750" s="183"/>
      <c r="M750" s="186"/>
      <c r="N750" s="182"/>
      <c r="O750" s="184"/>
      <c r="P750" s="178"/>
      <c r="Q750" s="118">
        <f t="shared" si="221"/>
        <v>0</v>
      </c>
      <c r="R750" s="3"/>
      <c r="S750" s="3"/>
      <c r="T750" s="4"/>
      <c r="U750" s="4"/>
      <c r="V750" s="99">
        <f t="shared" si="222"/>
        <v>0</v>
      </c>
      <c r="W750" s="161"/>
      <c r="X750" s="138"/>
      <c r="AH750" s="158" t="str">
        <f t="array" ref="AH750">IF(OR(AH$1=0, $A750=""),"",SQRT((_xlfn.XLOOKUP(AH$1,$Z$2:$Z$16,$AA$2:$AA$16)-$T750)^2+(_xlfn.XLOOKUP(AH$1,$Z$2:$Z$16,$AB$2:$AB$16)-$U750)^2+(_xlfn.XLOOKUP(AH$1,$Z$2:$Z$16,$AC$2:$AC$16-$V750)^2)))</f>
        <v/>
      </c>
      <c r="AI750" s="140" t="str">
        <f t="array" ref="AI750">IF(OR(AI$1=0, $A750=""),"",SQRT((_xlfn.XLOOKUP(AI$1,$Z$2:$Z$16,$AA$2:$AA$16)-$T750)^2+(_xlfn.XLOOKUP(AI$1,$Z$2:$Z$16,$AB$2:$AB$16)-$U750)^2+(_xlfn.XLOOKUP(AI$1,$Z$2:$Z$16,$AC$2:$AC$16-$V750)^2)))</f>
        <v/>
      </c>
      <c r="AJ750" s="140" t="str">
        <f t="array" ref="AJ750">IF(OR(AJ$1=0, $A750=""),"",SQRT((_xlfn.XLOOKUP(AJ$1,$Z$2:$Z$16,$AA$2:$AA$16)-$T750)^2+(_xlfn.XLOOKUP(AJ$1,$Z$2:$Z$16,$AB$2:$AB$16)-$U750)^2+(_xlfn.XLOOKUP(AJ$1,$Z$2:$Z$16,$AC$2:$AC$16-$V750)^2)))</f>
        <v/>
      </c>
      <c r="AK750" s="140" t="str">
        <f t="array" ref="AK750">IF(OR(AK$1=0, $A750=""),"",SQRT((_xlfn.XLOOKUP(AK$1,$Z$2:$Z$16,$AA$2:$AA$16)-$T750)^2+(_xlfn.XLOOKUP(AK$1,$Z$2:$Z$16,$AB$2:$AB$16)-$U750)^2+(_xlfn.XLOOKUP(AK$1,$Z$2:$Z$16,$AC$2:$AC$16-$V750)^2)))</f>
        <v/>
      </c>
      <c r="AL750" s="140" t="str">
        <f t="array" ref="AL750">IF(OR(AL$1=0, $A750=""),"",SQRT((_xlfn.XLOOKUP(AL$1,$Z$2:$Z$16,$AA$2:$AA$16)-$T750)^2+(_xlfn.XLOOKUP(AL$1,$Z$2:$Z$16,$AB$2:$AB$16)-$U750)^2+(_xlfn.XLOOKUP(AL$1,$Z$2:$Z$16,$AC$2:$AC$16-$V750)^2)))</f>
        <v/>
      </c>
      <c r="AM750" s="140" t="str">
        <f t="array" ref="AM750">IF(OR(AM$1=0, $A750=""),"",SQRT((_xlfn.XLOOKUP(AM$1,$Z$2:$Z$16,$AA$2:$AA$16)-$T750)^2+(_xlfn.XLOOKUP(AM$1,$Z$2:$Z$16,$AB$2:$AB$16)-$U750)^2+(_xlfn.XLOOKUP(AM$1,$Z$2:$Z$16,$AC$2:$AC$16-$V750)^2)))</f>
        <v/>
      </c>
      <c r="AN750" s="140" t="str">
        <f t="array" ref="AN750">IF(OR(AN$1=0, $A750=""),"",SQRT((_xlfn.XLOOKUP(AN$1,$Z$2:$Z$16,$AA$2:$AA$16)-$T750)^2+(_xlfn.XLOOKUP(AN$1,$Z$2:$Z$16,$AB$2:$AB$16)-$U750)^2+(_xlfn.XLOOKUP(AN$1,$Z$2:$Z$16,$AC$2:$AC$16-$V750)^2)))</f>
        <v/>
      </c>
      <c r="AO750" s="140" t="str">
        <f t="array" ref="AO750">IF(OR(AO$1=0, $A750=""),"",SQRT((_xlfn.XLOOKUP(AO$1,$Z$2:$Z$16,$AA$2:$AA$16)-$T750)^2+(_xlfn.XLOOKUP(AO$1,$Z$2:$Z$16,$AB$2:$AB$16)-$U750)^2+(_xlfn.XLOOKUP(AO$1,$Z$2:$Z$16,$AC$2:$AC$16-$V750)^2)))</f>
        <v/>
      </c>
      <c r="AP750" s="141" t="str">
        <f t="array" ref="AP750">IF(OR(AP$1=0, $A750=""),"",SQRT((_xlfn.XLOOKUP(AP$1,$Z$2:$Z$16,$AA$2:$AA$16)-$T750)^2+(_xlfn.XLOOKUP(AP$1,$Z$2:$Z$16,$AB$2:$AB$16)-$U750)^2+(_xlfn.XLOOKUP(AP$1,$Z$2:$Z$16,$AC$2:$AC$16-$V750)^2)))</f>
        <v/>
      </c>
      <c r="AQ750" s="141" t="str">
        <f t="array" ref="AQ750">IF(OR(AQ$1=0, $A750=""),"",SQRT((_xlfn.XLOOKUP(AQ$1,$Z$2:$Z$16,$AA$2:$AA$16)-$T750)^2+(_xlfn.XLOOKUP(AQ$1,$Z$2:$Z$16,$AB$2:$AB$16)-$U750)^2+(_xlfn.XLOOKUP(AQ$1,$Z$2:$Z$16,$AC$2:$AC$16-$V750)^2)))</f>
        <v/>
      </c>
      <c r="AR750" s="141" t="str">
        <f t="array" ref="AR750">IF(OR(AR$1=0, $A750=""),"",SQRT((_xlfn.XLOOKUP(AR$1,$Z$2:$Z$16,$AA$2:$AA$16)-$T750)^2+(_xlfn.XLOOKUP(AR$1,$Z$2:$Z$16,$AB$2:$AB$16)-$U750)^2+(_xlfn.XLOOKUP(AR$1,$Z$2:$Z$16,$AC$2:$AC$16-$V750)^2)))</f>
        <v/>
      </c>
      <c r="AS750" s="141" t="str">
        <f t="array" ref="AS750">IF(OR(AS$1=0, $A750=""),"",SQRT((_xlfn.XLOOKUP(AS$1,$Z$2:$Z$16,$AA$2:$AA$16)-$T750)^2+(_xlfn.XLOOKUP(AS$1,$Z$2:$Z$16,$AB$2:$AB$16)-$U750)^2+(_xlfn.XLOOKUP(AS$1,$Z$2:$Z$16,$AC$2:$AC$16-$V750)^2)))</f>
        <v/>
      </c>
      <c r="AT750" s="141" t="str">
        <f t="array" ref="AT750">IF(OR(AT$1=0, $A750=""),"",SQRT((_xlfn.XLOOKUP(AT$1,$Z$2:$Z$16,$AA$2:$AA$16)-$T750)^2+(_xlfn.XLOOKUP(AT$1,$Z$2:$Z$16,$AB$2:$AB$16)-$U750)^2+(_xlfn.XLOOKUP(AT$1,$Z$2:$Z$16,$AC$2:$AC$16-$V750)^2)))</f>
        <v/>
      </c>
      <c r="AU750" s="141" t="str">
        <f t="array" ref="AU750">IF(OR(AU$1=0, $A750=""),"",SQRT((_xlfn.XLOOKUP(AU$1,$Z$2:$Z$16,$AA$2:$AA$16)-$T750)^2+(_xlfn.XLOOKUP(AU$1,$Z$2:$Z$16,$AB$2:$AB$16)-$U750)^2+(_xlfn.XLOOKUP(AU$1,$Z$2:$Z$16,$AC$2:$AC$16-$V750)^2)))</f>
        <v/>
      </c>
      <c r="AV750" s="142" t="str">
        <f t="array" ref="AV750">IF(OR(AV$1=0, $A750=""),"",SQRT((_xlfn.XLOOKUP(AV$1,$Z$2:$Z$16,$AA$2:$AA$16)-$T750)^2+(_xlfn.XLOOKUP(AV$1,$Z$2:$Z$16,$AB$2:$AB$16)-$U750)^2+(_xlfn.XLOOKUP(AV$1,$Z$2:$Z$16,$AC$2:$AC$16-$V750)^2)))</f>
        <v/>
      </c>
      <c r="AW750" s="124"/>
      <c r="AX750" s="124"/>
      <c r="AY750" s="125">
        <f t="shared" si="223"/>
        <v>0</v>
      </c>
      <c r="AZ750" s="143">
        <f t="shared" si="224"/>
        <v>0</v>
      </c>
      <c r="BA750" s="143">
        <f t="shared" si="225"/>
        <v>0</v>
      </c>
      <c r="BB750" s="143">
        <f t="shared" si="226"/>
        <v>0</v>
      </c>
      <c r="BC750" s="143">
        <f t="shared" si="227"/>
        <v>0</v>
      </c>
      <c r="BD750" s="143">
        <f t="shared" si="228"/>
        <v>0</v>
      </c>
      <c r="BE750" s="143">
        <f t="shared" si="229"/>
        <v>0</v>
      </c>
      <c r="BF750" s="143">
        <f t="shared" si="230"/>
        <v>0</v>
      </c>
      <c r="BG750" s="144">
        <f t="shared" si="231"/>
        <v>0</v>
      </c>
      <c r="BH750" s="144">
        <f t="shared" si="232"/>
        <v>0</v>
      </c>
      <c r="BI750" s="144">
        <f t="shared" si="233"/>
        <v>0</v>
      </c>
      <c r="BJ750" s="144">
        <f t="shared" si="234"/>
        <v>0</v>
      </c>
      <c r="BK750" s="144">
        <f t="shared" si="235"/>
        <v>0</v>
      </c>
      <c r="BL750" s="144">
        <f t="shared" si="236"/>
        <v>0</v>
      </c>
      <c r="BM750" s="145">
        <f t="shared" si="237"/>
        <v>0</v>
      </c>
      <c r="BN750" s="124"/>
      <c r="BO750" s="124"/>
      <c r="BP750" s="124"/>
      <c r="BQ750" s="124"/>
      <c r="BR750" s="124"/>
      <c r="BS750" s="124"/>
      <c r="BT750" s="124"/>
      <c r="BU750" s="124"/>
      <c r="BV750" s="130"/>
      <c r="BW750" s="130"/>
      <c r="BX750" s="130"/>
      <c r="BY750" s="130"/>
      <c r="BZ750" s="130"/>
      <c r="CA750" s="130"/>
      <c r="CB750" s="130"/>
      <c r="CC750" s="130"/>
      <c r="CD750" s="130"/>
      <c r="CE750" s="130"/>
      <c r="CF750" s="130"/>
      <c r="CG750" s="130"/>
      <c r="CH750" s="130"/>
      <c r="CI750" s="130"/>
      <c r="CJ750" s="130"/>
      <c r="CL750" s="124"/>
      <c r="CM750" s="130" t="s">
        <v>32</v>
      </c>
      <c r="CN750" s="130"/>
      <c r="CO750" s="130"/>
      <c r="CP750" s="130"/>
      <c r="CQ750" s="130"/>
      <c r="CR750" s="130"/>
      <c r="CS750" s="130"/>
      <c r="CT750" s="130"/>
      <c r="CU750" s="130"/>
      <c r="CV750" s="130"/>
      <c r="CW750" s="130"/>
      <c r="CX750" s="130"/>
      <c r="CY750" s="130"/>
      <c r="CZ750" s="130"/>
      <c r="DA750" s="130"/>
      <c r="DD750" s="159" cm="1">
        <f t="array" ref="DD750">_xlfn.IFS(DD$1= 0,"", NOT(ISBLANK(CM750)), 0, ISBLANK(CM750), $Q750-$S750+AY750-BV750)</f>
        <v>0</v>
      </c>
      <c r="DE750" s="160" cm="1">
        <f t="array" ref="DE750">_xlfn.IFS(DE$1= 0,"", NOT(ISBLANK(CN750)), 0, ISBLANK(CN750), $Q750-$S750+AZ750-BW750)</f>
        <v>0</v>
      </c>
      <c r="DF750" s="160" cm="1">
        <f t="array" ref="DF750">_xlfn.IFS(DF$1= 0,"", NOT(ISBLANK(CO750)), 0, ISBLANK(CO750), $Q750-$S750+BA750-BX750)</f>
        <v>0</v>
      </c>
      <c r="DG750" s="160" cm="1">
        <f t="array" ref="DG750">_xlfn.IFS(DG$1= 0,"", NOT(ISBLANK(CP750)), 0, ISBLANK(CP750), $Q750-$S750+BB750-BY750)</f>
        <v>0</v>
      </c>
      <c r="DH750" s="160" cm="1">
        <f t="array" ref="DH750">_xlfn.IFS(DH$1= 0,"", NOT(ISBLANK(CQ750)), 0, ISBLANK(CQ750), $Q750-$S750+BC750-BZ750)</f>
        <v>0</v>
      </c>
      <c r="DI750" s="160" cm="1">
        <f t="array" ref="DI750">_xlfn.IFS(DI$1= 0,"", NOT(ISBLANK(CR750)), 0, ISBLANK(CR750), $Q750-$S750+BD750-CA750)</f>
        <v>0</v>
      </c>
      <c r="DJ750" s="160" t="str" cm="1">
        <f t="array" ref="DJ750">_xlfn.IFS(DJ$1= 0,"", NOT(ISBLANK(CS750)), 0, ISBLANK(CS750), $Q750-$S750+BE750-CB750)</f>
        <v/>
      </c>
      <c r="DK750" s="160" t="str" cm="1">
        <f t="array" ref="DK750">_xlfn.IFS(DK$1= 0,"", NOT(ISBLANK(CT750)), 0, ISBLANK(CT750), $Q750-$S750+BF750-CC750)</f>
        <v/>
      </c>
      <c r="DL750" s="162" t="str" cm="1">
        <f t="array" ref="DL750">_xlfn.IFS(DL$1= 0,"", NOT(ISBLANK(CU750)), 0, ISBLANK(CU750), $Q750-$S750+BG750-CD750)</f>
        <v/>
      </c>
      <c r="DM750" s="162" t="str" cm="1">
        <f t="array" ref="DM750">_xlfn.IFS(DM$1= 0,"", NOT(ISBLANK(CV750)), 0, ISBLANK(CV750), $Q750-$S750+BH750-CE750)</f>
        <v/>
      </c>
      <c r="DN750" s="162" t="str" cm="1">
        <f t="array" ref="DN750">_xlfn.IFS(DN$1= 0,"", NOT(ISBLANK(CW750)), 0, ISBLANK(CW750), $Q750-$S750+BI750-CF750)</f>
        <v/>
      </c>
      <c r="DO750" s="162" t="str" cm="1">
        <f t="array" ref="DO750">_xlfn.IFS(DO$1= 0,"", NOT(ISBLANK(CX750)), 0, ISBLANK(CX750), $Q750-$S750+BJ750-CG750)</f>
        <v/>
      </c>
      <c r="DP750" s="162" t="str" cm="1">
        <f t="array" ref="DP750">_xlfn.IFS(DP$1= 0,"", NOT(ISBLANK(CY750)), 0, ISBLANK(CY750), $Q750-$S750+BK750-CH750)</f>
        <v/>
      </c>
      <c r="DQ750" s="162" t="str" cm="1">
        <f t="array" ref="DQ750">_xlfn.IFS(DQ$1= 0,"", NOT(ISBLANK(CZ750)), 0, ISBLANK(CZ750), $Q750-$S750+BL750-CI750)</f>
        <v/>
      </c>
      <c r="DR750" s="163" t="str" cm="1">
        <f t="array" ref="DR750">_xlfn.IFS(DR$1= 0,"", NOT(ISBLANK(DA750)), 0, ISBLANK(DA750), $Q750-$S750+BM750-CJ750)</f>
        <v/>
      </c>
    </row>
    <row r="751" spans="1:122" ht="16.5" x14ac:dyDescent="0.3">
      <c r="A751" s="135"/>
      <c r="B751" s="136"/>
      <c r="C751" s="136"/>
      <c r="D751" s="137"/>
      <c r="E751" s="176"/>
      <c r="F751" s="182"/>
      <c r="G751" s="183"/>
      <c r="H751" s="183"/>
      <c r="I751" s="183"/>
      <c r="J751" s="183"/>
      <c r="K751" s="183"/>
      <c r="L751" s="183"/>
      <c r="M751" s="186"/>
      <c r="N751" s="182"/>
      <c r="O751" s="184"/>
      <c r="P751" s="178"/>
      <c r="Q751" s="118">
        <f t="shared" si="221"/>
        <v>0</v>
      </c>
      <c r="R751" s="3"/>
      <c r="S751" s="3"/>
      <c r="T751" s="4"/>
      <c r="U751" s="4"/>
      <c r="V751" s="99">
        <f t="shared" si="222"/>
        <v>0</v>
      </c>
      <c r="W751" s="161"/>
      <c r="X751" s="138"/>
      <c r="AH751" s="158" t="str">
        <f t="array" ref="AH751">IF(OR(AH$1=0, $A751=""),"",SQRT((_xlfn.XLOOKUP(AH$1,$Z$2:$Z$16,$AA$2:$AA$16)-$T751)^2+(_xlfn.XLOOKUP(AH$1,$Z$2:$Z$16,$AB$2:$AB$16)-$U751)^2+(_xlfn.XLOOKUP(AH$1,$Z$2:$Z$16,$AC$2:$AC$16-$V751)^2)))</f>
        <v/>
      </c>
      <c r="AI751" s="140" t="str">
        <f t="array" ref="AI751">IF(OR(AI$1=0, $A751=""),"",SQRT((_xlfn.XLOOKUP(AI$1,$Z$2:$Z$16,$AA$2:$AA$16)-$T751)^2+(_xlfn.XLOOKUP(AI$1,$Z$2:$Z$16,$AB$2:$AB$16)-$U751)^2+(_xlfn.XLOOKUP(AI$1,$Z$2:$Z$16,$AC$2:$AC$16-$V751)^2)))</f>
        <v/>
      </c>
      <c r="AJ751" s="140" t="str">
        <f t="array" ref="AJ751">IF(OR(AJ$1=0, $A751=""),"",SQRT((_xlfn.XLOOKUP(AJ$1,$Z$2:$Z$16,$AA$2:$AA$16)-$T751)^2+(_xlfn.XLOOKUP(AJ$1,$Z$2:$Z$16,$AB$2:$AB$16)-$U751)^2+(_xlfn.XLOOKUP(AJ$1,$Z$2:$Z$16,$AC$2:$AC$16-$V751)^2)))</f>
        <v/>
      </c>
      <c r="AK751" s="140" t="str">
        <f t="array" ref="AK751">IF(OR(AK$1=0, $A751=""),"",SQRT((_xlfn.XLOOKUP(AK$1,$Z$2:$Z$16,$AA$2:$AA$16)-$T751)^2+(_xlfn.XLOOKUP(AK$1,$Z$2:$Z$16,$AB$2:$AB$16)-$U751)^2+(_xlfn.XLOOKUP(AK$1,$Z$2:$Z$16,$AC$2:$AC$16-$V751)^2)))</f>
        <v/>
      </c>
      <c r="AL751" s="140" t="str">
        <f t="array" ref="AL751">IF(OR(AL$1=0, $A751=""),"",SQRT((_xlfn.XLOOKUP(AL$1,$Z$2:$Z$16,$AA$2:$AA$16)-$T751)^2+(_xlfn.XLOOKUP(AL$1,$Z$2:$Z$16,$AB$2:$AB$16)-$U751)^2+(_xlfn.XLOOKUP(AL$1,$Z$2:$Z$16,$AC$2:$AC$16-$V751)^2)))</f>
        <v/>
      </c>
      <c r="AM751" s="140" t="str">
        <f t="array" ref="AM751">IF(OR(AM$1=0, $A751=""),"",SQRT((_xlfn.XLOOKUP(AM$1,$Z$2:$Z$16,$AA$2:$AA$16)-$T751)^2+(_xlfn.XLOOKUP(AM$1,$Z$2:$Z$16,$AB$2:$AB$16)-$U751)^2+(_xlfn.XLOOKUP(AM$1,$Z$2:$Z$16,$AC$2:$AC$16-$V751)^2)))</f>
        <v/>
      </c>
      <c r="AN751" s="140" t="str">
        <f t="array" ref="AN751">IF(OR(AN$1=0, $A751=""),"",SQRT((_xlfn.XLOOKUP(AN$1,$Z$2:$Z$16,$AA$2:$AA$16)-$T751)^2+(_xlfn.XLOOKUP(AN$1,$Z$2:$Z$16,$AB$2:$AB$16)-$U751)^2+(_xlfn.XLOOKUP(AN$1,$Z$2:$Z$16,$AC$2:$AC$16-$V751)^2)))</f>
        <v/>
      </c>
      <c r="AO751" s="140" t="str">
        <f t="array" ref="AO751">IF(OR(AO$1=0, $A751=""),"",SQRT((_xlfn.XLOOKUP(AO$1,$Z$2:$Z$16,$AA$2:$AA$16)-$T751)^2+(_xlfn.XLOOKUP(AO$1,$Z$2:$Z$16,$AB$2:$AB$16)-$U751)^2+(_xlfn.XLOOKUP(AO$1,$Z$2:$Z$16,$AC$2:$AC$16-$V751)^2)))</f>
        <v/>
      </c>
      <c r="AP751" s="141" t="str">
        <f t="array" ref="AP751">IF(OR(AP$1=0, $A751=""),"",SQRT((_xlfn.XLOOKUP(AP$1,$Z$2:$Z$16,$AA$2:$AA$16)-$T751)^2+(_xlfn.XLOOKUP(AP$1,$Z$2:$Z$16,$AB$2:$AB$16)-$U751)^2+(_xlfn.XLOOKUP(AP$1,$Z$2:$Z$16,$AC$2:$AC$16-$V751)^2)))</f>
        <v/>
      </c>
      <c r="AQ751" s="141" t="str">
        <f t="array" ref="AQ751">IF(OR(AQ$1=0, $A751=""),"",SQRT((_xlfn.XLOOKUP(AQ$1,$Z$2:$Z$16,$AA$2:$AA$16)-$T751)^2+(_xlfn.XLOOKUP(AQ$1,$Z$2:$Z$16,$AB$2:$AB$16)-$U751)^2+(_xlfn.XLOOKUP(AQ$1,$Z$2:$Z$16,$AC$2:$AC$16-$V751)^2)))</f>
        <v/>
      </c>
      <c r="AR751" s="141" t="str">
        <f t="array" ref="AR751">IF(OR(AR$1=0, $A751=""),"",SQRT((_xlfn.XLOOKUP(AR$1,$Z$2:$Z$16,$AA$2:$AA$16)-$T751)^2+(_xlfn.XLOOKUP(AR$1,$Z$2:$Z$16,$AB$2:$AB$16)-$U751)^2+(_xlfn.XLOOKUP(AR$1,$Z$2:$Z$16,$AC$2:$AC$16-$V751)^2)))</f>
        <v/>
      </c>
      <c r="AS751" s="141" t="str">
        <f t="array" ref="AS751">IF(OR(AS$1=0, $A751=""),"",SQRT((_xlfn.XLOOKUP(AS$1,$Z$2:$Z$16,$AA$2:$AA$16)-$T751)^2+(_xlfn.XLOOKUP(AS$1,$Z$2:$Z$16,$AB$2:$AB$16)-$U751)^2+(_xlfn.XLOOKUP(AS$1,$Z$2:$Z$16,$AC$2:$AC$16-$V751)^2)))</f>
        <v/>
      </c>
      <c r="AT751" s="141" t="str">
        <f t="array" ref="AT751">IF(OR(AT$1=0, $A751=""),"",SQRT((_xlfn.XLOOKUP(AT$1,$Z$2:$Z$16,$AA$2:$AA$16)-$T751)^2+(_xlfn.XLOOKUP(AT$1,$Z$2:$Z$16,$AB$2:$AB$16)-$U751)^2+(_xlfn.XLOOKUP(AT$1,$Z$2:$Z$16,$AC$2:$AC$16-$V751)^2)))</f>
        <v/>
      </c>
      <c r="AU751" s="141" t="str">
        <f t="array" ref="AU751">IF(OR(AU$1=0, $A751=""),"",SQRT((_xlfn.XLOOKUP(AU$1,$Z$2:$Z$16,$AA$2:$AA$16)-$T751)^2+(_xlfn.XLOOKUP(AU$1,$Z$2:$Z$16,$AB$2:$AB$16)-$U751)^2+(_xlfn.XLOOKUP(AU$1,$Z$2:$Z$16,$AC$2:$AC$16-$V751)^2)))</f>
        <v/>
      </c>
      <c r="AV751" s="142" t="str">
        <f t="array" ref="AV751">IF(OR(AV$1=0, $A751=""),"",SQRT((_xlfn.XLOOKUP(AV$1,$Z$2:$Z$16,$AA$2:$AA$16)-$T751)^2+(_xlfn.XLOOKUP(AV$1,$Z$2:$Z$16,$AB$2:$AB$16)-$U751)^2+(_xlfn.XLOOKUP(AV$1,$Z$2:$Z$16,$AC$2:$AC$16-$V751)^2)))</f>
        <v/>
      </c>
      <c r="AW751" s="124"/>
      <c r="AX751" s="124"/>
      <c r="AY751" s="125">
        <f t="shared" si="223"/>
        <v>0</v>
      </c>
      <c r="AZ751" s="143">
        <f t="shared" si="224"/>
        <v>0</v>
      </c>
      <c r="BA751" s="143">
        <f t="shared" si="225"/>
        <v>0</v>
      </c>
      <c r="BB751" s="143">
        <f t="shared" si="226"/>
        <v>0</v>
      </c>
      <c r="BC751" s="143">
        <f t="shared" si="227"/>
        <v>0</v>
      </c>
      <c r="BD751" s="143">
        <f t="shared" si="228"/>
        <v>0</v>
      </c>
      <c r="BE751" s="143">
        <f t="shared" si="229"/>
        <v>0</v>
      </c>
      <c r="BF751" s="143">
        <f t="shared" si="230"/>
        <v>0</v>
      </c>
      <c r="BG751" s="144">
        <f t="shared" si="231"/>
        <v>0</v>
      </c>
      <c r="BH751" s="144">
        <f t="shared" si="232"/>
        <v>0</v>
      </c>
      <c r="BI751" s="144">
        <f t="shared" si="233"/>
        <v>0</v>
      </c>
      <c r="BJ751" s="144">
        <f t="shared" si="234"/>
        <v>0</v>
      </c>
      <c r="BK751" s="144">
        <f t="shared" si="235"/>
        <v>0</v>
      </c>
      <c r="BL751" s="144">
        <f t="shared" si="236"/>
        <v>0</v>
      </c>
      <c r="BM751" s="145">
        <f t="shared" si="237"/>
        <v>0</v>
      </c>
      <c r="BN751" s="124"/>
      <c r="BO751" s="124"/>
      <c r="BP751" s="124"/>
      <c r="BQ751" s="124"/>
      <c r="BR751" s="124"/>
      <c r="BS751" s="124"/>
      <c r="BT751" s="124"/>
      <c r="BU751" s="124"/>
      <c r="BV751" s="130"/>
      <c r="BW751" s="130"/>
      <c r="BX751" s="130"/>
      <c r="BY751" s="130"/>
      <c r="BZ751" s="130"/>
      <c r="CA751" s="130"/>
      <c r="CB751" s="130"/>
      <c r="CC751" s="130"/>
      <c r="CD751" s="130"/>
      <c r="CE751" s="130"/>
      <c r="CF751" s="130"/>
      <c r="CG751" s="130"/>
      <c r="CH751" s="130"/>
      <c r="CI751" s="130"/>
      <c r="CJ751" s="130"/>
      <c r="CL751" s="124"/>
      <c r="CM751" s="130" t="s">
        <v>32</v>
      </c>
      <c r="CN751" s="130"/>
      <c r="CO751" s="130"/>
      <c r="CP751" s="130"/>
      <c r="CQ751" s="130"/>
      <c r="CR751" s="130"/>
      <c r="CS751" s="130"/>
      <c r="CT751" s="130"/>
      <c r="CU751" s="130"/>
      <c r="CV751" s="130"/>
      <c r="CW751" s="130"/>
      <c r="CX751" s="130"/>
      <c r="CY751" s="130"/>
      <c r="CZ751" s="130"/>
      <c r="DA751" s="130"/>
      <c r="DD751" s="159" cm="1">
        <f t="array" ref="DD751">_xlfn.IFS(DD$1= 0,"", NOT(ISBLANK(CM751)), 0, ISBLANK(CM751), $Q751-$S751+AY751-BV751)</f>
        <v>0</v>
      </c>
      <c r="DE751" s="160" cm="1">
        <f t="array" ref="DE751">_xlfn.IFS(DE$1= 0,"", NOT(ISBLANK(CN751)), 0, ISBLANK(CN751), $Q751-$S751+AZ751-BW751)</f>
        <v>0</v>
      </c>
      <c r="DF751" s="160" cm="1">
        <f t="array" ref="DF751">_xlfn.IFS(DF$1= 0,"", NOT(ISBLANK(CO751)), 0, ISBLANK(CO751), $Q751-$S751+BA751-BX751)</f>
        <v>0</v>
      </c>
      <c r="DG751" s="160" cm="1">
        <f t="array" ref="DG751">_xlfn.IFS(DG$1= 0,"", NOT(ISBLANK(CP751)), 0, ISBLANK(CP751), $Q751-$S751+BB751-BY751)</f>
        <v>0</v>
      </c>
      <c r="DH751" s="160" cm="1">
        <f t="array" ref="DH751">_xlfn.IFS(DH$1= 0,"", NOT(ISBLANK(CQ751)), 0, ISBLANK(CQ751), $Q751-$S751+BC751-BZ751)</f>
        <v>0</v>
      </c>
      <c r="DI751" s="160" cm="1">
        <f t="array" ref="DI751">_xlfn.IFS(DI$1= 0,"", NOT(ISBLANK(CR751)), 0, ISBLANK(CR751), $Q751-$S751+BD751-CA751)</f>
        <v>0</v>
      </c>
      <c r="DJ751" s="160" t="str" cm="1">
        <f t="array" ref="DJ751">_xlfn.IFS(DJ$1= 0,"", NOT(ISBLANK(CS751)), 0, ISBLANK(CS751), $Q751-$S751+BE751-CB751)</f>
        <v/>
      </c>
      <c r="DK751" s="160" t="str" cm="1">
        <f t="array" ref="DK751">_xlfn.IFS(DK$1= 0,"", NOT(ISBLANK(CT751)), 0, ISBLANK(CT751), $Q751-$S751+BF751-CC751)</f>
        <v/>
      </c>
      <c r="DL751" s="162" t="str" cm="1">
        <f t="array" ref="DL751">_xlfn.IFS(DL$1= 0,"", NOT(ISBLANK(CU751)), 0, ISBLANK(CU751), $Q751-$S751+BG751-CD751)</f>
        <v/>
      </c>
      <c r="DM751" s="162" t="str" cm="1">
        <f t="array" ref="DM751">_xlfn.IFS(DM$1= 0,"", NOT(ISBLANK(CV751)), 0, ISBLANK(CV751), $Q751-$S751+BH751-CE751)</f>
        <v/>
      </c>
      <c r="DN751" s="162" t="str" cm="1">
        <f t="array" ref="DN751">_xlfn.IFS(DN$1= 0,"", NOT(ISBLANK(CW751)), 0, ISBLANK(CW751), $Q751-$S751+BI751-CF751)</f>
        <v/>
      </c>
      <c r="DO751" s="162" t="str" cm="1">
        <f t="array" ref="DO751">_xlfn.IFS(DO$1= 0,"", NOT(ISBLANK(CX751)), 0, ISBLANK(CX751), $Q751-$S751+BJ751-CG751)</f>
        <v/>
      </c>
      <c r="DP751" s="162" t="str" cm="1">
        <f t="array" ref="DP751">_xlfn.IFS(DP$1= 0,"", NOT(ISBLANK(CY751)), 0, ISBLANK(CY751), $Q751-$S751+BK751-CH751)</f>
        <v/>
      </c>
      <c r="DQ751" s="162" t="str" cm="1">
        <f t="array" ref="DQ751">_xlfn.IFS(DQ$1= 0,"", NOT(ISBLANK(CZ751)), 0, ISBLANK(CZ751), $Q751-$S751+BL751-CI751)</f>
        <v/>
      </c>
      <c r="DR751" s="163" t="str" cm="1">
        <f t="array" ref="DR751">_xlfn.IFS(DR$1= 0,"", NOT(ISBLANK(DA751)), 0, ISBLANK(DA751), $Q751-$S751+BM751-CJ751)</f>
        <v/>
      </c>
    </row>
    <row r="752" spans="1:122" ht="16.5" x14ac:dyDescent="0.3">
      <c r="A752" s="135"/>
      <c r="B752" s="136"/>
      <c r="C752" s="136"/>
      <c r="D752" s="137"/>
      <c r="E752" s="176"/>
      <c r="F752" s="182"/>
      <c r="G752" s="183"/>
      <c r="H752" s="183"/>
      <c r="I752" s="183"/>
      <c r="J752" s="183"/>
      <c r="K752" s="183"/>
      <c r="L752" s="183"/>
      <c r="M752" s="186"/>
      <c r="N752" s="182"/>
      <c r="O752" s="184"/>
      <c r="P752" s="178"/>
      <c r="Q752" s="118">
        <f t="shared" si="221"/>
        <v>0</v>
      </c>
      <c r="R752" s="3"/>
      <c r="S752" s="3"/>
      <c r="T752" s="4"/>
      <c r="U752" s="4"/>
      <c r="V752" s="99">
        <f t="shared" si="222"/>
        <v>0</v>
      </c>
      <c r="W752" s="161"/>
      <c r="X752" s="138"/>
      <c r="AH752" s="158" t="str">
        <f t="array" ref="AH752">IF(OR(AH$1=0, $A752=""),"",SQRT((_xlfn.XLOOKUP(AH$1,$Z$2:$Z$16,$AA$2:$AA$16)-$T752)^2+(_xlfn.XLOOKUP(AH$1,$Z$2:$Z$16,$AB$2:$AB$16)-$U752)^2+(_xlfn.XLOOKUP(AH$1,$Z$2:$Z$16,$AC$2:$AC$16-$V752)^2)))</f>
        <v/>
      </c>
      <c r="AI752" s="140" t="str">
        <f t="array" ref="AI752">IF(OR(AI$1=0, $A752=""),"",SQRT((_xlfn.XLOOKUP(AI$1,$Z$2:$Z$16,$AA$2:$AA$16)-$T752)^2+(_xlfn.XLOOKUP(AI$1,$Z$2:$Z$16,$AB$2:$AB$16)-$U752)^2+(_xlfn.XLOOKUP(AI$1,$Z$2:$Z$16,$AC$2:$AC$16-$V752)^2)))</f>
        <v/>
      </c>
      <c r="AJ752" s="140" t="str">
        <f t="array" ref="AJ752">IF(OR(AJ$1=0, $A752=""),"",SQRT((_xlfn.XLOOKUP(AJ$1,$Z$2:$Z$16,$AA$2:$AA$16)-$T752)^2+(_xlfn.XLOOKUP(AJ$1,$Z$2:$Z$16,$AB$2:$AB$16)-$U752)^2+(_xlfn.XLOOKUP(AJ$1,$Z$2:$Z$16,$AC$2:$AC$16-$V752)^2)))</f>
        <v/>
      </c>
      <c r="AK752" s="140" t="str">
        <f t="array" ref="AK752">IF(OR(AK$1=0, $A752=""),"",SQRT((_xlfn.XLOOKUP(AK$1,$Z$2:$Z$16,$AA$2:$AA$16)-$T752)^2+(_xlfn.XLOOKUP(AK$1,$Z$2:$Z$16,$AB$2:$AB$16)-$U752)^2+(_xlfn.XLOOKUP(AK$1,$Z$2:$Z$16,$AC$2:$AC$16-$V752)^2)))</f>
        <v/>
      </c>
      <c r="AL752" s="140" t="str">
        <f t="array" ref="AL752">IF(OR(AL$1=0, $A752=""),"",SQRT((_xlfn.XLOOKUP(AL$1,$Z$2:$Z$16,$AA$2:$AA$16)-$T752)^2+(_xlfn.XLOOKUP(AL$1,$Z$2:$Z$16,$AB$2:$AB$16)-$U752)^2+(_xlfn.XLOOKUP(AL$1,$Z$2:$Z$16,$AC$2:$AC$16-$V752)^2)))</f>
        <v/>
      </c>
      <c r="AM752" s="140" t="str">
        <f t="array" ref="AM752">IF(OR(AM$1=0, $A752=""),"",SQRT((_xlfn.XLOOKUP(AM$1,$Z$2:$Z$16,$AA$2:$AA$16)-$T752)^2+(_xlfn.XLOOKUP(AM$1,$Z$2:$Z$16,$AB$2:$AB$16)-$U752)^2+(_xlfn.XLOOKUP(AM$1,$Z$2:$Z$16,$AC$2:$AC$16-$V752)^2)))</f>
        <v/>
      </c>
      <c r="AN752" s="140" t="str">
        <f t="array" ref="AN752">IF(OR(AN$1=0, $A752=""),"",SQRT((_xlfn.XLOOKUP(AN$1,$Z$2:$Z$16,$AA$2:$AA$16)-$T752)^2+(_xlfn.XLOOKUP(AN$1,$Z$2:$Z$16,$AB$2:$AB$16)-$U752)^2+(_xlfn.XLOOKUP(AN$1,$Z$2:$Z$16,$AC$2:$AC$16-$V752)^2)))</f>
        <v/>
      </c>
      <c r="AO752" s="140" t="str">
        <f t="array" ref="AO752">IF(OR(AO$1=0, $A752=""),"",SQRT((_xlfn.XLOOKUP(AO$1,$Z$2:$Z$16,$AA$2:$AA$16)-$T752)^2+(_xlfn.XLOOKUP(AO$1,$Z$2:$Z$16,$AB$2:$AB$16)-$U752)^2+(_xlfn.XLOOKUP(AO$1,$Z$2:$Z$16,$AC$2:$AC$16-$V752)^2)))</f>
        <v/>
      </c>
      <c r="AP752" s="141" t="str">
        <f t="array" ref="AP752">IF(OR(AP$1=0, $A752=""),"",SQRT((_xlfn.XLOOKUP(AP$1,$Z$2:$Z$16,$AA$2:$AA$16)-$T752)^2+(_xlfn.XLOOKUP(AP$1,$Z$2:$Z$16,$AB$2:$AB$16)-$U752)^2+(_xlfn.XLOOKUP(AP$1,$Z$2:$Z$16,$AC$2:$AC$16-$V752)^2)))</f>
        <v/>
      </c>
      <c r="AQ752" s="141" t="str">
        <f t="array" ref="AQ752">IF(OR(AQ$1=0, $A752=""),"",SQRT((_xlfn.XLOOKUP(AQ$1,$Z$2:$Z$16,$AA$2:$AA$16)-$T752)^2+(_xlfn.XLOOKUP(AQ$1,$Z$2:$Z$16,$AB$2:$AB$16)-$U752)^2+(_xlfn.XLOOKUP(AQ$1,$Z$2:$Z$16,$AC$2:$AC$16-$V752)^2)))</f>
        <v/>
      </c>
      <c r="AR752" s="141" t="str">
        <f t="array" ref="AR752">IF(OR(AR$1=0, $A752=""),"",SQRT((_xlfn.XLOOKUP(AR$1,$Z$2:$Z$16,$AA$2:$AA$16)-$T752)^2+(_xlfn.XLOOKUP(AR$1,$Z$2:$Z$16,$AB$2:$AB$16)-$U752)^2+(_xlfn.XLOOKUP(AR$1,$Z$2:$Z$16,$AC$2:$AC$16-$V752)^2)))</f>
        <v/>
      </c>
      <c r="AS752" s="141" t="str">
        <f t="array" ref="AS752">IF(OR(AS$1=0, $A752=""),"",SQRT((_xlfn.XLOOKUP(AS$1,$Z$2:$Z$16,$AA$2:$AA$16)-$T752)^2+(_xlfn.XLOOKUP(AS$1,$Z$2:$Z$16,$AB$2:$AB$16)-$U752)^2+(_xlfn.XLOOKUP(AS$1,$Z$2:$Z$16,$AC$2:$AC$16-$V752)^2)))</f>
        <v/>
      </c>
      <c r="AT752" s="141" t="str">
        <f t="array" ref="AT752">IF(OR(AT$1=0, $A752=""),"",SQRT((_xlfn.XLOOKUP(AT$1,$Z$2:$Z$16,$AA$2:$AA$16)-$T752)^2+(_xlfn.XLOOKUP(AT$1,$Z$2:$Z$16,$AB$2:$AB$16)-$U752)^2+(_xlfn.XLOOKUP(AT$1,$Z$2:$Z$16,$AC$2:$AC$16-$V752)^2)))</f>
        <v/>
      </c>
      <c r="AU752" s="141" t="str">
        <f t="array" ref="AU752">IF(OR(AU$1=0, $A752=""),"",SQRT((_xlfn.XLOOKUP(AU$1,$Z$2:$Z$16,$AA$2:$AA$16)-$T752)^2+(_xlfn.XLOOKUP(AU$1,$Z$2:$Z$16,$AB$2:$AB$16)-$U752)^2+(_xlfn.XLOOKUP(AU$1,$Z$2:$Z$16,$AC$2:$AC$16-$V752)^2)))</f>
        <v/>
      </c>
      <c r="AV752" s="142" t="str">
        <f t="array" ref="AV752">IF(OR(AV$1=0, $A752=""),"",SQRT((_xlfn.XLOOKUP(AV$1,$Z$2:$Z$16,$AA$2:$AA$16)-$T752)^2+(_xlfn.XLOOKUP(AV$1,$Z$2:$Z$16,$AB$2:$AB$16)-$U752)^2+(_xlfn.XLOOKUP(AV$1,$Z$2:$Z$16,$AC$2:$AC$16-$V752)^2)))</f>
        <v/>
      </c>
      <c r="AW752" s="124"/>
      <c r="AX752" s="124"/>
      <c r="AY752" s="125">
        <f t="shared" si="223"/>
        <v>0</v>
      </c>
      <c r="AZ752" s="143">
        <f t="shared" si="224"/>
        <v>0</v>
      </c>
      <c r="BA752" s="143">
        <f t="shared" si="225"/>
        <v>0</v>
      </c>
      <c r="BB752" s="143">
        <f t="shared" si="226"/>
        <v>0</v>
      </c>
      <c r="BC752" s="143">
        <f t="shared" si="227"/>
        <v>0</v>
      </c>
      <c r="BD752" s="143">
        <f t="shared" si="228"/>
        <v>0</v>
      </c>
      <c r="BE752" s="143">
        <f t="shared" si="229"/>
        <v>0</v>
      </c>
      <c r="BF752" s="143">
        <f t="shared" si="230"/>
        <v>0</v>
      </c>
      <c r="BG752" s="144">
        <f t="shared" si="231"/>
        <v>0</v>
      </c>
      <c r="BH752" s="144">
        <f t="shared" si="232"/>
        <v>0</v>
      </c>
      <c r="BI752" s="144">
        <f t="shared" si="233"/>
        <v>0</v>
      </c>
      <c r="BJ752" s="144">
        <f t="shared" si="234"/>
        <v>0</v>
      </c>
      <c r="BK752" s="144">
        <f t="shared" si="235"/>
        <v>0</v>
      </c>
      <c r="BL752" s="144">
        <f t="shared" si="236"/>
        <v>0</v>
      </c>
      <c r="BM752" s="145">
        <f t="shared" si="237"/>
        <v>0</v>
      </c>
      <c r="BN752" s="124"/>
      <c r="BO752" s="124"/>
      <c r="BP752" s="124"/>
      <c r="BQ752" s="124"/>
      <c r="BR752" s="124"/>
      <c r="BS752" s="124"/>
      <c r="BT752" s="124"/>
      <c r="BU752" s="124"/>
      <c r="BV752" s="130"/>
      <c r="BW752" s="130"/>
      <c r="BX752" s="130"/>
      <c r="BY752" s="130"/>
      <c r="BZ752" s="130"/>
      <c r="CA752" s="130"/>
      <c r="CB752" s="130"/>
      <c r="CC752" s="130"/>
      <c r="CD752" s="130"/>
      <c r="CE752" s="130"/>
      <c r="CF752" s="130"/>
      <c r="CG752" s="130"/>
      <c r="CH752" s="130"/>
      <c r="CI752" s="130"/>
      <c r="CJ752" s="130"/>
      <c r="CL752" s="124"/>
      <c r="CM752" s="130" t="s">
        <v>32</v>
      </c>
      <c r="CN752" s="130"/>
      <c r="CO752" s="130"/>
      <c r="CP752" s="130"/>
      <c r="CQ752" s="130"/>
      <c r="CR752" s="130"/>
      <c r="CS752" s="130"/>
      <c r="CT752" s="130"/>
      <c r="CU752" s="130"/>
      <c r="CV752" s="130"/>
      <c r="CW752" s="130"/>
      <c r="CX752" s="130"/>
      <c r="CY752" s="130"/>
      <c r="CZ752" s="130"/>
      <c r="DA752" s="130"/>
      <c r="DD752" s="159" cm="1">
        <f t="array" ref="DD752">_xlfn.IFS(DD$1= 0,"", NOT(ISBLANK(CM752)), 0, ISBLANK(CM752), $Q752-$S752+AY752-BV752)</f>
        <v>0</v>
      </c>
      <c r="DE752" s="160" cm="1">
        <f t="array" ref="DE752">_xlfn.IFS(DE$1= 0,"", NOT(ISBLANK(CN752)), 0, ISBLANK(CN752), $Q752-$S752+AZ752-BW752)</f>
        <v>0</v>
      </c>
      <c r="DF752" s="160" cm="1">
        <f t="array" ref="DF752">_xlfn.IFS(DF$1= 0,"", NOT(ISBLANK(CO752)), 0, ISBLANK(CO752), $Q752-$S752+BA752-BX752)</f>
        <v>0</v>
      </c>
      <c r="DG752" s="160" cm="1">
        <f t="array" ref="DG752">_xlfn.IFS(DG$1= 0,"", NOT(ISBLANK(CP752)), 0, ISBLANK(CP752), $Q752-$S752+BB752-BY752)</f>
        <v>0</v>
      </c>
      <c r="DH752" s="160" cm="1">
        <f t="array" ref="DH752">_xlfn.IFS(DH$1= 0,"", NOT(ISBLANK(CQ752)), 0, ISBLANK(CQ752), $Q752-$S752+BC752-BZ752)</f>
        <v>0</v>
      </c>
      <c r="DI752" s="160" cm="1">
        <f t="array" ref="DI752">_xlfn.IFS(DI$1= 0,"", NOT(ISBLANK(CR752)), 0, ISBLANK(CR752), $Q752-$S752+BD752-CA752)</f>
        <v>0</v>
      </c>
      <c r="DJ752" s="160" t="str" cm="1">
        <f t="array" ref="DJ752">_xlfn.IFS(DJ$1= 0,"", NOT(ISBLANK(CS752)), 0, ISBLANK(CS752), $Q752-$S752+BE752-CB752)</f>
        <v/>
      </c>
      <c r="DK752" s="160" t="str" cm="1">
        <f t="array" ref="DK752">_xlfn.IFS(DK$1= 0,"", NOT(ISBLANK(CT752)), 0, ISBLANK(CT752), $Q752-$S752+BF752-CC752)</f>
        <v/>
      </c>
      <c r="DL752" s="162" t="str" cm="1">
        <f t="array" ref="DL752">_xlfn.IFS(DL$1= 0,"", NOT(ISBLANK(CU752)), 0, ISBLANK(CU752), $Q752-$S752+BG752-CD752)</f>
        <v/>
      </c>
      <c r="DM752" s="162" t="str" cm="1">
        <f t="array" ref="DM752">_xlfn.IFS(DM$1= 0,"", NOT(ISBLANK(CV752)), 0, ISBLANK(CV752), $Q752-$S752+BH752-CE752)</f>
        <v/>
      </c>
      <c r="DN752" s="162" t="str" cm="1">
        <f t="array" ref="DN752">_xlfn.IFS(DN$1= 0,"", NOT(ISBLANK(CW752)), 0, ISBLANK(CW752), $Q752-$S752+BI752-CF752)</f>
        <v/>
      </c>
      <c r="DO752" s="162" t="str" cm="1">
        <f t="array" ref="DO752">_xlfn.IFS(DO$1= 0,"", NOT(ISBLANK(CX752)), 0, ISBLANK(CX752), $Q752-$S752+BJ752-CG752)</f>
        <v/>
      </c>
      <c r="DP752" s="162" t="str" cm="1">
        <f t="array" ref="DP752">_xlfn.IFS(DP$1= 0,"", NOT(ISBLANK(CY752)), 0, ISBLANK(CY752), $Q752-$S752+BK752-CH752)</f>
        <v/>
      </c>
      <c r="DQ752" s="162" t="str" cm="1">
        <f t="array" ref="DQ752">_xlfn.IFS(DQ$1= 0,"", NOT(ISBLANK(CZ752)), 0, ISBLANK(CZ752), $Q752-$S752+BL752-CI752)</f>
        <v/>
      </c>
      <c r="DR752" s="163" t="str" cm="1">
        <f t="array" ref="DR752">_xlfn.IFS(DR$1= 0,"", NOT(ISBLANK(DA752)), 0, ISBLANK(DA752), $Q752-$S752+BM752-CJ752)</f>
        <v/>
      </c>
    </row>
    <row r="753" spans="1:122" ht="16.5" x14ac:dyDescent="0.3">
      <c r="A753" s="135"/>
      <c r="B753" s="136"/>
      <c r="C753" s="136"/>
      <c r="D753" s="137"/>
      <c r="E753" s="176"/>
      <c r="F753" s="182"/>
      <c r="G753" s="183"/>
      <c r="H753" s="183"/>
      <c r="I753" s="183"/>
      <c r="J753" s="183"/>
      <c r="K753" s="183"/>
      <c r="L753" s="183"/>
      <c r="M753" s="186"/>
      <c r="N753" s="182"/>
      <c r="O753" s="184"/>
      <c r="P753" s="178"/>
      <c r="Q753" s="118">
        <f t="shared" si="221"/>
        <v>0</v>
      </c>
      <c r="R753" s="3"/>
      <c r="S753" s="3"/>
      <c r="T753" s="4"/>
      <c r="U753" s="4"/>
      <c r="V753" s="99">
        <f t="shared" si="222"/>
        <v>0</v>
      </c>
      <c r="W753" s="161"/>
      <c r="X753" s="138"/>
      <c r="AH753" s="158" t="str">
        <f t="array" ref="AH753">IF(OR(AH$1=0, $A753=""),"",SQRT((_xlfn.XLOOKUP(AH$1,$Z$2:$Z$16,$AA$2:$AA$16)-$T753)^2+(_xlfn.XLOOKUP(AH$1,$Z$2:$Z$16,$AB$2:$AB$16)-$U753)^2+(_xlfn.XLOOKUP(AH$1,$Z$2:$Z$16,$AC$2:$AC$16-$V753)^2)))</f>
        <v/>
      </c>
      <c r="AI753" s="140" t="str">
        <f t="array" ref="AI753">IF(OR(AI$1=0, $A753=""),"",SQRT((_xlfn.XLOOKUP(AI$1,$Z$2:$Z$16,$AA$2:$AA$16)-$T753)^2+(_xlfn.XLOOKUP(AI$1,$Z$2:$Z$16,$AB$2:$AB$16)-$U753)^2+(_xlfn.XLOOKUP(AI$1,$Z$2:$Z$16,$AC$2:$AC$16-$V753)^2)))</f>
        <v/>
      </c>
      <c r="AJ753" s="140" t="str">
        <f t="array" ref="AJ753">IF(OR(AJ$1=0, $A753=""),"",SQRT((_xlfn.XLOOKUP(AJ$1,$Z$2:$Z$16,$AA$2:$AA$16)-$T753)^2+(_xlfn.XLOOKUP(AJ$1,$Z$2:$Z$16,$AB$2:$AB$16)-$U753)^2+(_xlfn.XLOOKUP(AJ$1,$Z$2:$Z$16,$AC$2:$AC$16-$V753)^2)))</f>
        <v/>
      </c>
      <c r="AK753" s="140" t="str">
        <f t="array" ref="AK753">IF(OR(AK$1=0, $A753=""),"",SQRT((_xlfn.XLOOKUP(AK$1,$Z$2:$Z$16,$AA$2:$AA$16)-$T753)^2+(_xlfn.XLOOKUP(AK$1,$Z$2:$Z$16,$AB$2:$AB$16)-$U753)^2+(_xlfn.XLOOKUP(AK$1,$Z$2:$Z$16,$AC$2:$AC$16-$V753)^2)))</f>
        <v/>
      </c>
      <c r="AL753" s="140" t="str">
        <f t="array" ref="AL753">IF(OR(AL$1=0, $A753=""),"",SQRT((_xlfn.XLOOKUP(AL$1,$Z$2:$Z$16,$AA$2:$AA$16)-$T753)^2+(_xlfn.XLOOKUP(AL$1,$Z$2:$Z$16,$AB$2:$AB$16)-$U753)^2+(_xlfn.XLOOKUP(AL$1,$Z$2:$Z$16,$AC$2:$AC$16-$V753)^2)))</f>
        <v/>
      </c>
      <c r="AM753" s="140" t="str">
        <f t="array" ref="AM753">IF(OR(AM$1=0, $A753=""),"",SQRT((_xlfn.XLOOKUP(AM$1,$Z$2:$Z$16,$AA$2:$AA$16)-$T753)^2+(_xlfn.XLOOKUP(AM$1,$Z$2:$Z$16,$AB$2:$AB$16)-$U753)^2+(_xlfn.XLOOKUP(AM$1,$Z$2:$Z$16,$AC$2:$AC$16-$V753)^2)))</f>
        <v/>
      </c>
      <c r="AN753" s="140" t="str">
        <f t="array" ref="AN753">IF(OR(AN$1=0, $A753=""),"",SQRT((_xlfn.XLOOKUP(AN$1,$Z$2:$Z$16,$AA$2:$AA$16)-$T753)^2+(_xlfn.XLOOKUP(AN$1,$Z$2:$Z$16,$AB$2:$AB$16)-$U753)^2+(_xlfn.XLOOKUP(AN$1,$Z$2:$Z$16,$AC$2:$AC$16-$V753)^2)))</f>
        <v/>
      </c>
      <c r="AO753" s="140" t="str">
        <f t="array" ref="AO753">IF(OR(AO$1=0, $A753=""),"",SQRT((_xlfn.XLOOKUP(AO$1,$Z$2:$Z$16,$AA$2:$AA$16)-$T753)^2+(_xlfn.XLOOKUP(AO$1,$Z$2:$Z$16,$AB$2:$AB$16)-$U753)^2+(_xlfn.XLOOKUP(AO$1,$Z$2:$Z$16,$AC$2:$AC$16-$V753)^2)))</f>
        <v/>
      </c>
      <c r="AP753" s="141" t="str">
        <f t="array" ref="AP753">IF(OR(AP$1=0, $A753=""),"",SQRT((_xlfn.XLOOKUP(AP$1,$Z$2:$Z$16,$AA$2:$AA$16)-$T753)^2+(_xlfn.XLOOKUP(AP$1,$Z$2:$Z$16,$AB$2:$AB$16)-$U753)^2+(_xlfn.XLOOKUP(AP$1,$Z$2:$Z$16,$AC$2:$AC$16-$V753)^2)))</f>
        <v/>
      </c>
      <c r="AQ753" s="141" t="str">
        <f t="array" ref="AQ753">IF(OR(AQ$1=0, $A753=""),"",SQRT((_xlfn.XLOOKUP(AQ$1,$Z$2:$Z$16,$AA$2:$AA$16)-$T753)^2+(_xlfn.XLOOKUP(AQ$1,$Z$2:$Z$16,$AB$2:$AB$16)-$U753)^2+(_xlfn.XLOOKUP(AQ$1,$Z$2:$Z$16,$AC$2:$AC$16-$V753)^2)))</f>
        <v/>
      </c>
      <c r="AR753" s="141" t="str">
        <f t="array" ref="AR753">IF(OR(AR$1=0, $A753=""),"",SQRT((_xlfn.XLOOKUP(AR$1,$Z$2:$Z$16,$AA$2:$AA$16)-$T753)^2+(_xlfn.XLOOKUP(AR$1,$Z$2:$Z$16,$AB$2:$AB$16)-$U753)^2+(_xlfn.XLOOKUP(AR$1,$Z$2:$Z$16,$AC$2:$AC$16-$V753)^2)))</f>
        <v/>
      </c>
      <c r="AS753" s="141" t="str">
        <f t="array" ref="AS753">IF(OR(AS$1=0, $A753=""),"",SQRT((_xlfn.XLOOKUP(AS$1,$Z$2:$Z$16,$AA$2:$AA$16)-$T753)^2+(_xlfn.XLOOKUP(AS$1,$Z$2:$Z$16,$AB$2:$AB$16)-$U753)^2+(_xlfn.XLOOKUP(AS$1,$Z$2:$Z$16,$AC$2:$AC$16-$V753)^2)))</f>
        <v/>
      </c>
      <c r="AT753" s="141" t="str">
        <f t="array" ref="AT753">IF(OR(AT$1=0, $A753=""),"",SQRT((_xlfn.XLOOKUP(AT$1,$Z$2:$Z$16,$AA$2:$AA$16)-$T753)^2+(_xlfn.XLOOKUP(AT$1,$Z$2:$Z$16,$AB$2:$AB$16)-$U753)^2+(_xlfn.XLOOKUP(AT$1,$Z$2:$Z$16,$AC$2:$AC$16-$V753)^2)))</f>
        <v/>
      </c>
      <c r="AU753" s="141" t="str">
        <f t="array" ref="AU753">IF(OR(AU$1=0, $A753=""),"",SQRT((_xlfn.XLOOKUP(AU$1,$Z$2:$Z$16,$AA$2:$AA$16)-$T753)^2+(_xlfn.XLOOKUP(AU$1,$Z$2:$Z$16,$AB$2:$AB$16)-$U753)^2+(_xlfn.XLOOKUP(AU$1,$Z$2:$Z$16,$AC$2:$AC$16-$V753)^2)))</f>
        <v/>
      </c>
      <c r="AV753" s="142" t="str">
        <f t="array" ref="AV753">IF(OR(AV$1=0, $A753=""),"",SQRT((_xlfn.XLOOKUP(AV$1,$Z$2:$Z$16,$AA$2:$AA$16)-$T753)^2+(_xlfn.XLOOKUP(AV$1,$Z$2:$Z$16,$AB$2:$AB$16)-$U753)^2+(_xlfn.XLOOKUP(AV$1,$Z$2:$Z$16,$AC$2:$AC$16-$V753)^2)))</f>
        <v/>
      </c>
      <c r="AW753" s="124"/>
      <c r="AX753" s="124"/>
      <c r="AY753" s="125">
        <f t="shared" si="223"/>
        <v>0</v>
      </c>
      <c r="AZ753" s="143">
        <f t="shared" si="224"/>
        <v>0</v>
      </c>
      <c r="BA753" s="143">
        <f t="shared" si="225"/>
        <v>0</v>
      </c>
      <c r="BB753" s="143">
        <f t="shared" si="226"/>
        <v>0</v>
      </c>
      <c r="BC753" s="143">
        <f t="shared" si="227"/>
        <v>0</v>
      </c>
      <c r="BD753" s="143">
        <f t="shared" si="228"/>
        <v>0</v>
      </c>
      <c r="BE753" s="143">
        <f t="shared" si="229"/>
        <v>0</v>
      </c>
      <c r="BF753" s="143">
        <f t="shared" si="230"/>
        <v>0</v>
      </c>
      <c r="BG753" s="144">
        <f t="shared" si="231"/>
        <v>0</v>
      </c>
      <c r="BH753" s="144">
        <f t="shared" si="232"/>
        <v>0</v>
      </c>
      <c r="BI753" s="144">
        <f t="shared" si="233"/>
        <v>0</v>
      </c>
      <c r="BJ753" s="144">
        <f t="shared" si="234"/>
        <v>0</v>
      </c>
      <c r="BK753" s="144">
        <f t="shared" si="235"/>
        <v>0</v>
      </c>
      <c r="BL753" s="144">
        <f t="shared" si="236"/>
        <v>0</v>
      </c>
      <c r="BM753" s="145">
        <f t="shared" si="237"/>
        <v>0</v>
      </c>
      <c r="BN753" s="124"/>
      <c r="BO753" s="124"/>
      <c r="BP753" s="124"/>
      <c r="BQ753" s="124"/>
      <c r="BR753" s="124"/>
      <c r="BS753" s="124"/>
      <c r="BT753" s="124"/>
      <c r="BU753" s="124"/>
      <c r="BV753" s="130"/>
      <c r="BW753" s="130"/>
      <c r="BX753" s="130"/>
      <c r="BY753" s="130"/>
      <c r="BZ753" s="130"/>
      <c r="CA753" s="130"/>
      <c r="CB753" s="130"/>
      <c r="CC753" s="130"/>
      <c r="CD753" s="130"/>
      <c r="CE753" s="130"/>
      <c r="CF753" s="130"/>
      <c r="CG753" s="130"/>
      <c r="CH753" s="130"/>
      <c r="CI753" s="130"/>
      <c r="CJ753" s="130"/>
      <c r="CL753" s="124"/>
      <c r="CM753" s="130" t="s">
        <v>32</v>
      </c>
      <c r="CN753" s="130"/>
      <c r="CO753" s="130"/>
      <c r="CP753" s="130"/>
      <c r="CQ753" s="130"/>
      <c r="CR753" s="130"/>
      <c r="CS753" s="130"/>
      <c r="CT753" s="130"/>
      <c r="CU753" s="130"/>
      <c r="CV753" s="130"/>
      <c r="CW753" s="130"/>
      <c r="CX753" s="130"/>
      <c r="CY753" s="130"/>
      <c r="CZ753" s="130"/>
      <c r="DA753" s="130"/>
      <c r="DD753" s="159" cm="1">
        <f t="array" ref="DD753">_xlfn.IFS(DD$1= 0,"", NOT(ISBLANK(CM753)), 0, ISBLANK(CM753), $Q753-$S753+AY753-BV753)</f>
        <v>0</v>
      </c>
      <c r="DE753" s="160" cm="1">
        <f t="array" ref="DE753">_xlfn.IFS(DE$1= 0,"", NOT(ISBLANK(CN753)), 0, ISBLANK(CN753), $Q753-$S753+AZ753-BW753)</f>
        <v>0</v>
      </c>
      <c r="DF753" s="160" cm="1">
        <f t="array" ref="DF753">_xlfn.IFS(DF$1= 0,"", NOT(ISBLANK(CO753)), 0, ISBLANK(CO753), $Q753-$S753+BA753-BX753)</f>
        <v>0</v>
      </c>
      <c r="DG753" s="160" cm="1">
        <f t="array" ref="DG753">_xlfn.IFS(DG$1= 0,"", NOT(ISBLANK(CP753)), 0, ISBLANK(CP753), $Q753-$S753+BB753-BY753)</f>
        <v>0</v>
      </c>
      <c r="DH753" s="160" cm="1">
        <f t="array" ref="DH753">_xlfn.IFS(DH$1= 0,"", NOT(ISBLANK(CQ753)), 0, ISBLANK(CQ753), $Q753-$S753+BC753-BZ753)</f>
        <v>0</v>
      </c>
      <c r="DI753" s="160" cm="1">
        <f t="array" ref="DI753">_xlfn.IFS(DI$1= 0,"", NOT(ISBLANK(CR753)), 0, ISBLANK(CR753), $Q753-$S753+BD753-CA753)</f>
        <v>0</v>
      </c>
      <c r="DJ753" s="160" t="str" cm="1">
        <f t="array" ref="DJ753">_xlfn.IFS(DJ$1= 0,"", NOT(ISBLANK(CS753)), 0, ISBLANK(CS753), $Q753-$S753+BE753-CB753)</f>
        <v/>
      </c>
      <c r="DK753" s="160" t="str" cm="1">
        <f t="array" ref="DK753">_xlfn.IFS(DK$1= 0,"", NOT(ISBLANK(CT753)), 0, ISBLANK(CT753), $Q753-$S753+BF753-CC753)</f>
        <v/>
      </c>
      <c r="DL753" s="162" t="str" cm="1">
        <f t="array" ref="DL753">_xlfn.IFS(DL$1= 0,"", NOT(ISBLANK(CU753)), 0, ISBLANK(CU753), $Q753-$S753+BG753-CD753)</f>
        <v/>
      </c>
      <c r="DM753" s="162" t="str" cm="1">
        <f t="array" ref="DM753">_xlfn.IFS(DM$1= 0,"", NOT(ISBLANK(CV753)), 0, ISBLANK(CV753), $Q753-$S753+BH753-CE753)</f>
        <v/>
      </c>
      <c r="DN753" s="162" t="str" cm="1">
        <f t="array" ref="DN753">_xlfn.IFS(DN$1= 0,"", NOT(ISBLANK(CW753)), 0, ISBLANK(CW753), $Q753-$S753+BI753-CF753)</f>
        <v/>
      </c>
      <c r="DO753" s="162" t="str" cm="1">
        <f t="array" ref="DO753">_xlfn.IFS(DO$1= 0,"", NOT(ISBLANK(CX753)), 0, ISBLANK(CX753), $Q753-$S753+BJ753-CG753)</f>
        <v/>
      </c>
      <c r="DP753" s="162" t="str" cm="1">
        <f t="array" ref="DP753">_xlfn.IFS(DP$1= 0,"", NOT(ISBLANK(CY753)), 0, ISBLANK(CY753), $Q753-$S753+BK753-CH753)</f>
        <v/>
      </c>
      <c r="DQ753" s="162" t="str" cm="1">
        <f t="array" ref="DQ753">_xlfn.IFS(DQ$1= 0,"", NOT(ISBLANK(CZ753)), 0, ISBLANK(CZ753), $Q753-$S753+BL753-CI753)</f>
        <v/>
      </c>
      <c r="DR753" s="163" t="str" cm="1">
        <f t="array" ref="DR753">_xlfn.IFS(DR$1= 0,"", NOT(ISBLANK(DA753)), 0, ISBLANK(DA753), $Q753-$S753+BM753-CJ753)</f>
        <v/>
      </c>
    </row>
    <row r="754" spans="1:122" ht="16.5" x14ac:dyDescent="0.3">
      <c r="A754" s="135"/>
      <c r="B754" s="136"/>
      <c r="C754" s="136"/>
      <c r="D754" s="137"/>
      <c r="E754" s="176"/>
      <c r="F754" s="182"/>
      <c r="G754" s="183"/>
      <c r="H754" s="183"/>
      <c r="I754" s="183"/>
      <c r="J754" s="183"/>
      <c r="K754" s="183"/>
      <c r="L754" s="183"/>
      <c r="M754" s="186"/>
      <c r="N754" s="182"/>
      <c r="O754" s="184"/>
      <c r="P754" s="178"/>
      <c r="Q754" s="118">
        <f t="shared" si="221"/>
        <v>0</v>
      </c>
      <c r="R754" s="3"/>
      <c r="S754" s="3"/>
      <c r="T754" s="4"/>
      <c r="U754" s="4"/>
      <c r="V754" s="99">
        <f t="shared" si="222"/>
        <v>0</v>
      </c>
      <c r="W754" s="161"/>
      <c r="X754" s="138"/>
      <c r="AH754" s="158" t="str">
        <f t="array" ref="AH754">IF(OR(AH$1=0, $A754=""),"",SQRT((_xlfn.XLOOKUP(AH$1,$Z$2:$Z$16,$AA$2:$AA$16)-$T754)^2+(_xlfn.XLOOKUP(AH$1,$Z$2:$Z$16,$AB$2:$AB$16)-$U754)^2+(_xlfn.XLOOKUP(AH$1,$Z$2:$Z$16,$AC$2:$AC$16-$V754)^2)))</f>
        <v/>
      </c>
      <c r="AI754" s="140" t="str">
        <f t="array" ref="AI754">IF(OR(AI$1=0, $A754=""),"",SQRT((_xlfn.XLOOKUP(AI$1,$Z$2:$Z$16,$AA$2:$AA$16)-$T754)^2+(_xlfn.XLOOKUP(AI$1,$Z$2:$Z$16,$AB$2:$AB$16)-$U754)^2+(_xlfn.XLOOKUP(AI$1,$Z$2:$Z$16,$AC$2:$AC$16-$V754)^2)))</f>
        <v/>
      </c>
      <c r="AJ754" s="140" t="str">
        <f t="array" ref="AJ754">IF(OR(AJ$1=0, $A754=""),"",SQRT((_xlfn.XLOOKUP(AJ$1,$Z$2:$Z$16,$AA$2:$AA$16)-$T754)^2+(_xlfn.XLOOKUP(AJ$1,$Z$2:$Z$16,$AB$2:$AB$16)-$U754)^2+(_xlfn.XLOOKUP(AJ$1,$Z$2:$Z$16,$AC$2:$AC$16-$V754)^2)))</f>
        <v/>
      </c>
      <c r="AK754" s="140" t="str">
        <f t="array" ref="AK754">IF(OR(AK$1=0, $A754=""),"",SQRT((_xlfn.XLOOKUP(AK$1,$Z$2:$Z$16,$AA$2:$AA$16)-$T754)^2+(_xlfn.XLOOKUP(AK$1,$Z$2:$Z$16,$AB$2:$AB$16)-$U754)^2+(_xlfn.XLOOKUP(AK$1,$Z$2:$Z$16,$AC$2:$AC$16-$V754)^2)))</f>
        <v/>
      </c>
      <c r="AL754" s="140" t="str">
        <f t="array" ref="AL754">IF(OR(AL$1=0, $A754=""),"",SQRT((_xlfn.XLOOKUP(AL$1,$Z$2:$Z$16,$AA$2:$AA$16)-$T754)^2+(_xlfn.XLOOKUP(AL$1,$Z$2:$Z$16,$AB$2:$AB$16)-$U754)^2+(_xlfn.XLOOKUP(AL$1,$Z$2:$Z$16,$AC$2:$AC$16-$V754)^2)))</f>
        <v/>
      </c>
      <c r="AM754" s="140" t="str">
        <f t="array" ref="AM754">IF(OR(AM$1=0, $A754=""),"",SQRT((_xlfn.XLOOKUP(AM$1,$Z$2:$Z$16,$AA$2:$AA$16)-$T754)^2+(_xlfn.XLOOKUP(AM$1,$Z$2:$Z$16,$AB$2:$AB$16)-$U754)^2+(_xlfn.XLOOKUP(AM$1,$Z$2:$Z$16,$AC$2:$AC$16-$V754)^2)))</f>
        <v/>
      </c>
      <c r="AN754" s="140" t="str">
        <f t="array" ref="AN754">IF(OR(AN$1=0, $A754=""),"",SQRT((_xlfn.XLOOKUP(AN$1,$Z$2:$Z$16,$AA$2:$AA$16)-$T754)^2+(_xlfn.XLOOKUP(AN$1,$Z$2:$Z$16,$AB$2:$AB$16)-$U754)^2+(_xlfn.XLOOKUP(AN$1,$Z$2:$Z$16,$AC$2:$AC$16-$V754)^2)))</f>
        <v/>
      </c>
      <c r="AO754" s="140" t="str">
        <f t="array" ref="AO754">IF(OR(AO$1=0, $A754=""),"",SQRT((_xlfn.XLOOKUP(AO$1,$Z$2:$Z$16,$AA$2:$AA$16)-$T754)^2+(_xlfn.XLOOKUP(AO$1,$Z$2:$Z$16,$AB$2:$AB$16)-$U754)^2+(_xlfn.XLOOKUP(AO$1,$Z$2:$Z$16,$AC$2:$AC$16-$V754)^2)))</f>
        <v/>
      </c>
      <c r="AP754" s="141" t="str">
        <f t="array" ref="AP754">IF(OR(AP$1=0, $A754=""),"",SQRT((_xlfn.XLOOKUP(AP$1,$Z$2:$Z$16,$AA$2:$AA$16)-$T754)^2+(_xlfn.XLOOKUP(AP$1,$Z$2:$Z$16,$AB$2:$AB$16)-$U754)^2+(_xlfn.XLOOKUP(AP$1,$Z$2:$Z$16,$AC$2:$AC$16-$V754)^2)))</f>
        <v/>
      </c>
      <c r="AQ754" s="141" t="str">
        <f t="array" ref="AQ754">IF(OR(AQ$1=0, $A754=""),"",SQRT((_xlfn.XLOOKUP(AQ$1,$Z$2:$Z$16,$AA$2:$AA$16)-$T754)^2+(_xlfn.XLOOKUP(AQ$1,$Z$2:$Z$16,$AB$2:$AB$16)-$U754)^2+(_xlfn.XLOOKUP(AQ$1,$Z$2:$Z$16,$AC$2:$AC$16-$V754)^2)))</f>
        <v/>
      </c>
      <c r="AR754" s="141" t="str">
        <f t="array" ref="AR754">IF(OR(AR$1=0, $A754=""),"",SQRT((_xlfn.XLOOKUP(AR$1,$Z$2:$Z$16,$AA$2:$AA$16)-$T754)^2+(_xlfn.XLOOKUP(AR$1,$Z$2:$Z$16,$AB$2:$AB$16)-$U754)^2+(_xlfn.XLOOKUP(AR$1,$Z$2:$Z$16,$AC$2:$AC$16-$V754)^2)))</f>
        <v/>
      </c>
      <c r="AS754" s="141" t="str">
        <f t="array" ref="AS754">IF(OR(AS$1=0, $A754=""),"",SQRT((_xlfn.XLOOKUP(AS$1,$Z$2:$Z$16,$AA$2:$AA$16)-$T754)^2+(_xlfn.XLOOKUP(AS$1,$Z$2:$Z$16,$AB$2:$AB$16)-$U754)^2+(_xlfn.XLOOKUP(AS$1,$Z$2:$Z$16,$AC$2:$AC$16-$V754)^2)))</f>
        <v/>
      </c>
      <c r="AT754" s="141" t="str">
        <f t="array" ref="AT754">IF(OR(AT$1=0, $A754=""),"",SQRT((_xlfn.XLOOKUP(AT$1,$Z$2:$Z$16,$AA$2:$AA$16)-$T754)^2+(_xlfn.XLOOKUP(AT$1,$Z$2:$Z$16,$AB$2:$AB$16)-$U754)^2+(_xlfn.XLOOKUP(AT$1,$Z$2:$Z$16,$AC$2:$AC$16-$V754)^2)))</f>
        <v/>
      </c>
      <c r="AU754" s="141" t="str">
        <f t="array" ref="AU754">IF(OR(AU$1=0, $A754=""),"",SQRT((_xlfn.XLOOKUP(AU$1,$Z$2:$Z$16,$AA$2:$AA$16)-$T754)^2+(_xlfn.XLOOKUP(AU$1,$Z$2:$Z$16,$AB$2:$AB$16)-$U754)^2+(_xlfn.XLOOKUP(AU$1,$Z$2:$Z$16,$AC$2:$AC$16-$V754)^2)))</f>
        <v/>
      </c>
      <c r="AV754" s="142" t="str">
        <f t="array" ref="AV754">IF(OR(AV$1=0, $A754=""),"",SQRT((_xlfn.XLOOKUP(AV$1,$Z$2:$Z$16,$AA$2:$AA$16)-$T754)^2+(_xlfn.XLOOKUP(AV$1,$Z$2:$Z$16,$AB$2:$AB$16)-$U754)^2+(_xlfn.XLOOKUP(AV$1,$Z$2:$Z$16,$AC$2:$AC$16-$V754)^2)))</f>
        <v/>
      </c>
      <c r="AW754" s="124"/>
      <c r="AX754" s="124"/>
      <c r="AY754" s="125">
        <f t="shared" si="223"/>
        <v>0</v>
      </c>
      <c r="AZ754" s="143">
        <f t="shared" si="224"/>
        <v>0</v>
      </c>
      <c r="BA754" s="143">
        <f t="shared" si="225"/>
        <v>0</v>
      </c>
      <c r="BB754" s="143">
        <f t="shared" si="226"/>
        <v>0</v>
      </c>
      <c r="BC754" s="143">
        <f t="shared" si="227"/>
        <v>0</v>
      </c>
      <c r="BD754" s="143">
        <f t="shared" si="228"/>
        <v>0</v>
      </c>
      <c r="BE754" s="143">
        <f t="shared" si="229"/>
        <v>0</v>
      </c>
      <c r="BF754" s="143">
        <f t="shared" si="230"/>
        <v>0</v>
      </c>
      <c r="BG754" s="144">
        <f t="shared" si="231"/>
        <v>0</v>
      </c>
      <c r="BH754" s="144">
        <f t="shared" si="232"/>
        <v>0</v>
      </c>
      <c r="BI754" s="144">
        <f t="shared" si="233"/>
        <v>0</v>
      </c>
      <c r="BJ754" s="144">
        <f t="shared" si="234"/>
        <v>0</v>
      </c>
      <c r="BK754" s="144">
        <f t="shared" si="235"/>
        <v>0</v>
      </c>
      <c r="BL754" s="144">
        <f t="shared" si="236"/>
        <v>0</v>
      </c>
      <c r="BM754" s="145">
        <f t="shared" si="237"/>
        <v>0</v>
      </c>
      <c r="BN754" s="124"/>
      <c r="BO754" s="124"/>
      <c r="BP754" s="124"/>
      <c r="BQ754" s="124"/>
      <c r="BR754" s="124"/>
      <c r="BS754" s="124"/>
      <c r="BT754" s="124"/>
      <c r="BU754" s="124"/>
      <c r="BV754" s="130"/>
      <c r="BW754" s="130"/>
      <c r="BX754" s="130"/>
      <c r="BY754" s="130"/>
      <c r="BZ754" s="130"/>
      <c r="CA754" s="130"/>
      <c r="CB754" s="130"/>
      <c r="CC754" s="130"/>
      <c r="CD754" s="130"/>
      <c r="CE754" s="130"/>
      <c r="CF754" s="130"/>
      <c r="CG754" s="130"/>
      <c r="CH754" s="130"/>
      <c r="CI754" s="130"/>
      <c r="CJ754" s="130"/>
      <c r="CL754" s="124"/>
      <c r="CM754" s="130" t="s">
        <v>32</v>
      </c>
      <c r="CN754" s="130"/>
      <c r="CO754" s="130"/>
      <c r="CP754" s="130"/>
      <c r="CQ754" s="130"/>
      <c r="CR754" s="130"/>
      <c r="CS754" s="130"/>
      <c r="CT754" s="130"/>
      <c r="CU754" s="130"/>
      <c r="CV754" s="130"/>
      <c r="CW754" s="130"/>
      <c r="CX754" s="130"/>
      <c r="CY754" s="130"/>
      <c r="CZ754" s="130"/>
      <c r="DA754" s="130"/>
      <c r="DD754" s="159" cm="1">
        <f t="array" ref="DD754">_xlfn.IFS(DD$1= 0,"", NOT(ISBLANK(CM754)), 0, ISBLANK(CM754), $Q754-$S754+AY754-BV754)</f>
        <v>0</v>
      </c>
      <c r="DE754" s="160" cm="1">
        <f t="array" ref="DE754">_xlfn.IFS(DE$1= 0,"", NOT(ISBLANK(CN754)), 0, ISBLANK(CN754), $Q754-$S754+AZ754-BW754)</f>
        <v>0</v>
      </c>
      <c r="DF754" s="160" cm="1">
        <f t="array" ref="DF754">_xlfn.IFS(DF$1= 0,"", NOT(ISBLANK(CO754)), 0, ISBLANK(CO754), $Q754-$S754+BA754-BX754)</f>
        <v>0</v>
      </c>
      <c r="DG754" s="160" cm="1">
        <f t="array" ref="DG754">_xlfn.IFS(DG$1= 0,"", NOT(ISBLANK(CP754)), 0, ISBLANK(CP754), $Q754-$S754+BB754-BY754)</f>
        <v>0</v>
      </c>
      <c r="DH754" s="160" cm="1">
        <f t="array" ref="DH754">_xlfn.IFS(DH$1= 0,"", NOT(ISBLANK(CQ754)), 0, ISBLANK(CQ754), $Q754-$S754+BC754-BZ754)</f>
        <v>0</v>
      </c>
      <c r="DI754" s="160" cm="1">
        <f t="array" ref="DI754">_xlfn.IFS(DI$1= 0,"", NOT(ISBLANK(CR754)), 0, ISBLANK(CR754), $Q754-$S754+BD754-CA754)</f>
        <v>0</v>
      </c>
      <c r="DJ754" s="160" t="str" cm="1">
        <f t="array" ref="DJ754">_xlfn.IFS(DJ$1= 0,"", NOT(ISBLANK(CS754)), 0, ISBLANK(CS754), $Q754-$S754+BE754-CB754)</f>
        <v/>
      </c>
      <c r="DK754" s="160" t="str" cm="1">
        <f t="array" ref="DK754">_xlfn.IFS(DK$1= 0,"", NOT(ISBLANK(CT754)), 0, ISBLANK(CT754), $Q754-$S754+BF754-CC754)</f>
        <v/>
      </c>
      <c r="DL754" s="162" t="str" cm="1">
        <f t="array" ref="DL754">_xlfn.IFS(DL$1= 0,"", NOT(ISBLANK(CU754)), 0, ISBLANK(CU754), $Q754-$S754+BG754-CD754)</f>
        <v/>
      </c>
      <c r="DM754" s="162" t="str" cm="1">
        <f t="array" ref="DM754">_xlfn.IFS(DM$1= 0,"", NOT(ISBLANK(CV754)), 0, ISBLANK(CV754), $Q754-$S754+BH754-CE754)</f>
        <v/>
      </c>
      <c r="DN754" s="162" t="str" cm="1">
        <f t="array" ref="DN754">_xlfn.IFS(DN$1= 0,"", NOT(ISBLANK(CW754)), 0, ISBLANK(CW754), $Q754-$S754+BI754-CF754)</f>
        <v/>
      </c>
      <c r="DO754" s="162" t="str" cm="1">
        <f t="array" ref="DO754">_xlfn.IFS(DO$1= 0,"", NOT(ISBLANK(CX754)), 0, ISBLANK(CX754), $Q754-$S754+BJ754-CG754)</f>
        <v/>
      </c>
      <c r="DP754" s="162" t="str" cm="1">
        <f t="array" ref="DP754">_xlfn.IFS(DP$1= 0,"", NOT(ISBLANK(CY754)), 0, ISBLANK(CY754), $Q754-$S754+BK754-CH754)</f>
        <v/>
      </c>
      <c r="DQ754" s="162" t="str" cm="1">
        <f t="array" ref="DQ754">_xlfn.IFS(DQ$1= 0,"", NOT(ISBLANK(CZ754)), 0, ISBLANK(CZ754), $Q754-$S754+BL754-CI754)</f>
        <v/>
      </c>
      <c r="DR754" s="163" t="str" cm="1">
        <f t="array" ref="DR754">_xlfn.IFS(DR$1= 0,"", NOT(ISBLANK(DA754)), 0, ISBLANK(DA754), $Q754-$S754+BM754-CJ754)</f>
        <v/>
      </c>
    </row>
    <row r="755" spans="1:122" ht="16.5" x14ac:dyDescent="0.3">
      <c r="A755" s="135"/>
      <c r="B755" s="136"/>
      <c r="C755" s="136"/>
      <c r="D755" s="137"/>
      <c r="E755" s="176"/>
      <c r="F755" s="182"/>
      <c r="G755" s="183"/>
      <c r="H755" s="183"/>
      <c r="I755" s="183"/>
      <c r="J755" s="183"/>
      <c r="K755" s="183"/>
      <c r="L755" s="183"/>
      <c r="M755" s="186"/>
      <c r="N755" s="182"/>
      <c r="O755" s="184"/>
      <c r="P755" s="178"/>
      <c r="Q755" s="118">
        <f t="shared" si="221"/>
        <v>0</v>
      </c>
      <c r="R755" s="3"/>
      <c r="S755" s="3"/>
      <c r="T755" s="4"/>
      <c r="U755" s="4"/>
      <c r="V755" s="99">
        <f t="shared" si="222"/>
        <v>0</v>
      </c>
      <c r="W755" s="161"/>
      <c r="X755" s="138"/>
      <c r="AH755" s="158" t="str">
        <f t="array" ref="AH755">IF(OR(AH$1=0, $A755=""),"",SQRT((_xlfn.XLOOKUP(AH$1,$Z$2:$Z$16,$AA$2:$AA$16)-$T755)^2+(_xlfn.XLOOKUP(AH$1,$Z$2:$Z$16,$AB$2:$AB$16)-$U755)^2+(_xlfn.XLOOKUP(AH$1,$Z$2:$Z$16,$AC$2:$AC$16-$V755)^2)))</f>
        <v/>
      </c>
      <c r="AI755" s="140" t="str">
        <f t="array" ref="AI755">IF(OR(AI$1=0, $A755=""),"",SQRT((_xlfn.XLOOKUP(AI$1,$Z$2:$Z$16,$AA$2:$AA$16)-$T755)^2+(_xlfn.XLOOKUP(AI$1,$Z$2:$Z$16,$AB$2:$AB$16)-$U755)^2+(_xlfn.XLOOKUP(AI$1,$Z$2:$Z$16,$AC$2:$AC$16-$V755)^2)))</f>
        <v/>
      </c>
      <c r="AJ755" s="140" t="str">
        <f t="array" ref="AJ755">IF(OR(AJ$1=0, $A755=""),"",SQRT((_xlfn.XLOOKUP(AJ$1,$Z$2:$Z$16,$AA$2:$AA$16)-$T755)^2+(_xlfn.XLOOKUP(AJ$1,$Z$2:$Z$16,$AB$2:$AB$16)-$U755)^2+(_xlfn.XLOOKUP(AJ$1,$Z$2:$Z$16,$AC$2:$AC$16-$V755)^2)))</f>
        <v/>
      </c>
      <c r="AK755" s="140" t="str">
        <f t="array" ref="AK755">IF(OR(AK$1=0, $A755=""),"",SQRT((_xlfn.XLOOKUP(AK$1,$Z$2:$Z$16,$AA$2:$AA$16)-$T755)^2+(_xlfn.XLOOKUP(AK$1,$Z$2:$Z$16,$AB$2:$AB$16)-$U755)^2+(_xlfn.XLOOKUP(AK$1,$Z$2:$Z$16,$AC$2:$AC$16-$V755)^2)))</f>
        <v/>
      </c>
      <c r="AL755" s="140" t="str">
        <f t="array" ref="AL755">IF(OR(AL$1=0, $A755=""),"",SQRT((_xlfn.XLOOKUP(AL$1,$Z$2:$Z$16,$AA$2:$AA$16)-$T755)^2+(_xlfn.XLOOKUP(AL$1,$Z$2:$Z$16,$AB$2:$AB$16)-$U755)^2+(_xlfn.XLOOKUP(AL$1,$Z$2:$Z$16,$AC$2:$AC$16-$V755)^2)))</f>
        <v/>
      </c>
      <c r="AM755" s="140" t="str">
        <f t="array" ref="AM755">IF(OR(AM$1=0, $A755=""),"",SQRT((_xlfn.XLOOKUP(AM$1,$Z$2:$Z$16,$AA$2:$AA$16)-$T755)^2+(_xlfn.XLOOKUP(AM$1,$Z$2:$Z$16,$AB$2:$AB$16)-$U755)^2+(_xlfn.XLOOKUP(AM$1,$Z$2:$Z$16,$AC$2:$AC$16-$V755)^2)))</f>
        <v/>
      </c>
      <c r="AN755" s="140" t="str">
        <f t="array" ref="AN755">IF(OR(AN$1=0, $A755=""),"",SQRT((_xlfn.XLOOKUP(AN$1,$Z$2:$Z$16,$AA$2:$AA$16)-$T755)^2+(_xlfn.XLOOKUP(AN$1,$Z$2:$Z$16,$AB$2:$AB$16)-$U755)^2+(_xlfn.XLOOKUP(AN$1,$Z$2:$Z$16,$AC$2:$AC$16-$V755)^2)))</f>
        <v/>
      </c>
      <c r="AO755" s="140" t="str">
        <f t="array" ref="AO755">IF(OR(AO$1=0, $A755=""),"",SQRT((_xlfn.XLOOKUP(AO$1,$Z$2:$Z$16,$AA$2:$AA$16)-$T755)^2+(_xlfn.XLOOKUP(AO$1,$Z$2:$Z$16,$AB$2:$AB$16)-$U755)^2+(_xlfn.XLOOKUP(AO$1,$Z$2:$Z$16,$AC$2:$AC$16-$V755)^2)))</f>
        <v/>
      </c>
      <c r="AP755" s="141" t="str">
        <f t="array" ref="AP755">IF(OR(AP$1=0, $A755=""),"",SQRT((_xlfn.XLOOKUP(AP$1,$Z$2:$Z$16,$AA$2:$AA$16)-$T755)^2+(_xlfn.XLOOKUP(AP$1,$Z$2:$Z$16,$AB$2:$AB$16)-$U755)^2+(_xlfn.XLOOKUP(AP$1,$Z$2:$Z$16,$AC$2:$AC$16-$V755)^2)))</f>
        <v/>
      </c>
      <c r="AQ755" s="141" t="str">
        <f t="array" ref="AQ755">IF(OR(AQ$1=0, $A755=""),"",SQRT((_xlfn.XLOOKUP(AQ$1,$Z$2:$Z$16,$AA$2:$AA$16)-$T755)^2+(_xlfn.XLOOKUP(AQ$1,$Z$2:$Z$16,$AB$2:$AB$16)-$U755)^2+(_xlfn.XLOOKUP(AQ$1,$Z$2:$Z$16,$AC$2:$AC$16-$V755)^2)))</f>
        <v/>
      </c>
      <c r="AR755" s="141" t="str">
        <f t="array" ref="AR755">IF(OR(AR$1=0, $A755=""),"",SQRT((_xlfn.XLOOKUP(AR$1,$Z$2:$Z$16,$AA$2:$AA$16)-$T755)^2+(_xlfn.XLOOKUP(AR$1,$Z$2:$Z$16,$AB$2:$AB$16)-$U755)^2+(_xlfn.XLOOKUP(AR$1,$Z$2:$Z$16,$AC$2:$AC$16-$V755)^2)))</f>
        <v/>
      </c>
      <c r="AS755" s="141" t="str">
        <f t="array" ref="AS755">IF(OR(AS$1=0, $A755=""),"",SQRT((_xlfn.XLOOKUP(AS$1,$Z$2:$Z$16,$AA$2:$AA$16)-$T755)^2+(_xlfn.XLOOKUP(AS$1,$Z$2:$Z$16,$AB$2:$AB$16)-$U755)^2+(_xlfn.XLOOKUP(AS$1,$Z$2:$Z$16,$AC$2:$AC$16-$V755)^2)))</f>
        <v/>
      </c>
      <c r="AT755" s="141" t="str">
        <f t="array" ref="AT755">IF(OR(AT$1=0, $A755=""),"",SQRT((_xlfn.XLOOKUP(AT$1,$Z$2:$Z$16,$AA$2:$AA$16)-$T755)^2+(_xlfn.XLOOKUP(AT$1,$Z$2:$Z$16,$AB$2:$AB$16)-$U755)^2+(_xlfn.XLOOKUP(AT$1,$Z$2:$Z$16,$AC$2:$AC$16-$V755)^2)))</f>
        <v/>
      </c>
      <c r="AU755" s="141" t="str">
        <f t="array" ref="AU755">IF(OR(AU$1=0, $A755=""),"",SQRT((_xlfn.XLOOKUP(AU$1,$Z$2:$Z$16,$AA$2:$AA$16)-$T755)^2+(_xlfn.XLOOKUP(AU$1,$Z$2:$Z$16,$AB$2:$AB$16)-$U755)^2+(_xlfn.XLOOKUP(AU$1,$Z$2:$Z$16,$AC$2:$AC$16-$V755)^2)))</f>
        <v/>
      </c>
      <c r="AV755" s="142" t="str">
        <f t="array" ref="AV755">IF(OR(AV$1=0, $A755=""),"",SQRT((_xlfn.XLOOKUP(AV$1,$Z$2:$Z$16,$AA$2:$AA$16)-$T755)^2+(_xlfn.XLOOKUP(AV$1,$Z$2:$Z$16,$AB$2:$AB$16)-$U755)^2+(_xlfn.XLOOKUP(AV$1,$Z$2:$Z$16,$AC$2:$AC$16-$V755)^2)))</f>
        <v/>
      </c>
      <c r="AW755" s="124"/>
      <c r="AX755" s="124"/>
      <c r="AY755" s="125">
        <f t="shared" si="223"/>
        <v>0</v>
      </c>
      <c r="AZ755" s="143">
        <f t="shared" si="224"/>
        <v>0</v>
      </c>
      <c r="BA755" s="143">
        <f t="shared" si="225"/>
        <v>0</v>
      </c>
      <c r="BB755" s="143">
        <f t="shared" si="226"/>
        <v>0</v>
      </c>
      <c r="BC755" s="143">
        <f t="shared" si="227"/>
        <v>0</v>
      </c>
      <c r="BD755" s="143">
        <f t="shared" si="228"/>
        <v>0</v>
      </c>
      <c r="BE755" s="143">
        <f t="shared" si="229"/>
        <v>0</v>
      </c>
      <c r="BF755" s="143">
        <f t="shared" si="230"/>
        <v>0</v>
      </c>
      <c r="BG755" s="144">
        <f t="shared" si="231"/>
        <v>0</v>
      </c>
      <c r="BH755" s="144">
        <f t="shared" si="232"/>
        <v>0</v>
      </c>
      <c r="BI755" s="144">
        <f t="shared" si="233"/>
        <v>0</v>
      </c>
      <c r="BJ755" s="144">
        <f t="shared" si="234"/>
        <v>0</v>
      </c>
      <c r="BK755" s="144">
        <f t="shared" si="235"/>
        <v>0</v>
      </c>
      <c r="BL755" s="144">
        <f t="shared" si="236"/>
        <v>0</v>
      </c>
      <c r="BM755" s="145">
        <f t="shared" si="237"/>
        <v>0</v>
      </c>
      <c r="BN755" s="124"/>
      <c r="BO755" s="124"/>
      <c r="BP755" s="124"/>
      <c r="BQ755" s="124"/>
      <c r="BR755" s="124"/>
      <c r="BS755" s="124"/>
      <c r="BT755" s="124"/>
      <c r="BU755" s="124"/>
      <c r="BV755" s="130"/>
      <c r="BW755" s="130"/>
      <c r="BX755" s="130"/>
      <c r="BY755" s="130"/>
      <c r="BZ755" s="130"/>
      <c r="CA755" s="130"/>
      <c r="CB755" s="130"/>
      <c r="CC755" s="130"/>
      <c r="CD755" s="130"/>
      <c r="CE755" s="130"/>
      <c r="CF755" s="130"/>
      <c r="CG755" s="130"/>
      <c r="CH755" s="130"/>
      <c r="CI755" s="130"/>
      <c r="CJ755" s="130"/>
      <c r="CL755" s="124"/>
      <c r="CM755" s="130" t="s">
        <v>32</v>
      </c>
      <c r="CN755" s="130"/>
      <c r="CO755" s="130"/>
      <c r="CP755" s="130"/>
      <c r="CQ755" s="130"/>
      <c r="CR755" s="130"/>
      <c r="CS755" s="130"/>
      <c r="CT755" s="130"/>
      <c r="CU755" s="130"/>
      <c r="CV755" s="130"/>
      <c r="CW755" s="130"/>
      <c r="CX755" s="130"/>
      <c r="CY755" s="130"/>
      <c r="CZ755" s="130"/>
      <c r="DA755" s="130"/>
      <c r="DD755" s="159" cm="1">
        <f t="array" ref="DD755">_xlfn.IFS(DD$1= 0,"", NOT(ISBLANK(CM755)), 0, ISBLANK(CM755), $Q755-$S755+AY755-BV755)</f>
        <v>0</v>
      </c>
      <c r="DE755" s="160" cm="1">
        <f t="array" ref="DE755">_xlfn.IFS(DE$1= 0,"", NOT(ISBLANK(CN755)), 0, ISBLANK(CN755), $Q755-$S755+AZ755-BW755)</f>
        <v>0</v>
      </c>
      <c r="DF755" s="160" cm="1">
        <f t="array" ref="DF755">_xlfn.IFS(DF$1= 0,"", NOT(ISBLANK(CO755)), 0, ISBLANK(CO755), $Q755-$S755+BA755-BX755)</f>
        <v>0</v>
      </c>
      <c r="DG755" s="160" cm="1">
        <f t="array" ref="DG755">_xlfn.IFS(DG$1= 0,"", NOT(ISBLANK(CP755)), 0, ISBLANK(CP755), $Q755-$S755+BB755-BY755)</f>
        <v>0</v>
      </c>
      <c r="DH755" s="160" cm="1">
        <f t="array" ref="DH755">_xlfn.IFS(DH$1= 0,"", NOT(ISBLANK(CQ755)), 0, ISBLANK(CQ755), $Q755-$S755+BC755-BZ755)</f>
        <v>0</v>
      </c>
      <c r="DI755" s="160" cm="1">
        <f t="array" ref="DI755">_xlfn.IFS(DI$1= 0,"", NOT(ISBLANK(CR755)), 0, ISBLANK(CR755), $Q755-$S755+BD755-CA755)</f>
        <v>0</v>
      </c>
      <c r="DJ755" s="160" t="str" cm="1">
        <f t="array" ref="DJ755">_xlfn.IFS(DJ$1= 0,"", NOT(ISBLANK(CS755)), 0, ISBLANK(CS755), $Q755-$S755+BE755-CB755)</f>
        <v/>
      </c>
      <c r="DK755" s="160" t="str" cm="1">
        <f t="array" ref="DK755">_xlfn.IFS(DK$1= 0,"", NOT(ISBLANK(CT755)), 0, ISBLANK(CT755), $Q755-$S755+BF755-CC755)</f>
        <v/>
      </c>
      <c r="DL755" s="162" t="str" cm="1">
        <f t="array" ref="DL755">_xlfn.IFS(DL$1= 0,"", NOT(ISBLANK(CU755)), 0, ISBLANK(CU755), $Q755-$S755+BG755-CD755)</f>
        <v/>
      </c>
      <c r="DM755" s="162" t="str" cm="1">
        <f t="array" ref="DM755">_xlfn.IFS(DM$1= 0,"", NOT(ISBLANK(CV755)), 0, ISBLANK(CV755), $Q755-$S755+BH755-CE755)</f>
        <v/>
      </c>
      <c r="DN755" s="162" t="str" cm="1">
        <f t="array" ref="DN755">_xlfn.IFS(DN$1= 0,"", NOT(ISBLANK(CW755)), 0, ISBLANK(CW755), $Q755-$S755+BI755-CF755)</f>
        <v/>
      </c>
      <c r="DO755" s="162" t="str" cm="1">
        <f t="array" ref="DO755">_xlfn.IFS(DO$1= 0,"", NOT(ISBLANK(CX755)), 0, ISBLANK(CX755), $Q755-$S755+BJ755-CG755)</f>
        <v/>
      </c>
      <c r="DP755" s="162" t="str" cm="1">
        <f t="array" ref="DP755">_xlfn.IFS(DP$1= 0,"", NOT(ISBLANK(CY755)), 0, ISBLANK(CY755), $Q755-$S755+BK755-CH755)</f>
        <v/>
      </c>
      <c r="DQ755" s="162" t="str" cm="1">
        <f t="array" ref="DQ755">_xlfn.IFS(DQ$1= 0,"", NOT(ISBLANK(CZ755)), 0, ISBLANK(CZ755), $Q755-$S755+BL755-CI755)</f>
        <v/>
      </c>
      <c r="DR755" s="163" t="str" cm="1">
        <f t="array" ref="DR755">_xlfn.IFS(DR$1= 0,"", NOT(ISBLANK(DA755)), 0, ISBLANK(DA755), $Q755-$S755+BM755-CJ755)</f>
        <v/>
      </c>
    </row>
    <row r="756" spans="1:122" ht="16.5" x14ac:dyDescent="0.3">
      <c r="A756" s="135"/>
      <c r="B756" s="136"/>
      <c r="C756" s="136"/>
      <c r="D756" s="137"/>
      <c r="E756" s="176"/>
      <c r="F756" s="182"/>
      <c r="G756" s="183"/>
      <c r="H756" s="183"/>
      <c r="I756" s="183"/>
      <c r="J756" s="183"/>
      <c r="K756" s="183"/>
      <c r="L756" s="183"/>
      <c r="M756" s="186"/>
      <c r="N756" s="182"/>
      <c r="O756" s="184"/>
      <c r="P756" s="178"/>
      <c r="Q756" s="118">
        <f t="shared" si="221"/>
        <v>0</v>
      </c>
      <c r="R756" s="3"/>
      <c r="S756" s="3"/>
      <c r="T756" s="4"/>
      <c r="U756" s="4"/>
      <c r="V756" s="99">
        <f t="shared" si="222"/>
        <v>0</v>
      </c>
      <c r="W756" s="161"/>
      <c r="X756" s="138"/>
      <c r="AH756" s="158" t="str">
        <f t="array" ref="AH756">IF(OR(AH$1=0, $A756=""),"",SQRT((_xlfn.XLOOKUP(AH$1,$Z$2:$Z$16,$AA$2:$AA$16)-$T756)^2+(_xlfn.XLOOKUP(AH$1,$Z$2:$Z$16,$AB$2:$AB$16)-$U756)^2+(_xlfn.XLOOKUP(AH$1,$Z$2:$Z$16,$AC$2:$AC$16-$V756)^2)))</f>
        <v/>
      </c>
      <c r="AI756" s="140" t="str">
        <f t="array" ref="AI756">IF(OR(AI$1=0, $A756=""),"",SQRT((_xlfn.XLOOKUP(AI$1,$Z$2:$Z$16,$AA$2:$AA$16)-$T756)^2+(_xlfn.XLOOKUP(AI$1,$Z$2:$Z$16,$AB$2:$AB$16)-$U756)^2+(_xlfn.XLOOKUP(AI$1,$Z$2:$Z$16,$AC$2:$AC$16-$V756)^2)))</f>
        <v/>
      </c>
      <c r="AJ756" s="140" t="str">
        <f t="array" ref="AJ756">IF(OR(AJ$1=0, $A756=""),"",SQRT((_xlfn.XLOOKUP(AJ$1,$Z$2:$Z$16,$AA$2:$AA$16)-$T756)^2+(_xlfn.XLOOKUP(AJ$1,$Z$2:$Z$16,$AB$2:$AB$16)-$U756)^2+(_xlfn.XLOOKUP(AJ$1,$Z$2:$Z$16,$AC$2:$AC$16-$V756)^2)))</f>
        <v/>
      </c>
      <c r="AK756" s="140" t="str">
        <f t="array" ref="AK756">IF(OR(AK$1=0, $A756=""),"",SQRT((_xlfn.XLOOKUP(AK$1,$Z$2:$Z$16,$AA$2:$AA$16)-$T756)^2+(_xlfn.XLOOKUP(AK$1,$Z$2:$Z$16,$AB$2:$AB$16)-$U756)^2+(_xlfn.XLOOKUP(AK$1,$Z$2:$Z$16,$AC$2:$AC$16-$V756)^2)))</f>
        <v/>
      </c>
      <c r="AL756" s="140" t="str">
        <f t="array" ref="AL756">IF(OR(AL$1=0, $A756=""),"",SQRT((_xlfn.XLOOKUP(AL$1,$Z$2:$Z$16,$AA$2:$AA$16)-$T756)^2+(_xlfn.XLOOKUP(AL$1,$Z$2:$Z$16,$AB$2:$AB$16)-$U756)^2+(_xlfn.XLOOKUP(AL$1,$Z$2:$Z$16,$AC$2:$AC$16-$V756)^2)))</f>
        <v/>
      </c>
      <c r="AM756" s="140" t="str">
        <f t="array" ref="AM756">IF(OR(AM$1=0, $A756=""),"",SQRT((_xlfn.XLOOKUP(AM$1,$Z$2:$Z$16,$AA$2:$AA$16)-$T756)^2+(_xlfn.XLOOKUP(AM$1,$Z$2:$Z$16,$AB$2:$AB$16)-$U756)^2+(_xlfn.XLOOKUP(AM$1,$Z$2:$Z$16,$AC$2:$AC$16-$V756)^2)))</f>
        <v/>
      </c>
      <c r="AN756" s="140" t="str">
        <f t="array" ref="AN756">IF(OR(AN$1=0, $A756=""),"",SQRT((_xlfn.XLOOKUP(AN$1,$Z$2:$Z$16,$AA$2:$AA$16)-$T756)^2+(_xlfn.XLOOKUP(AN$1,$Z$2:$Z$16,$AB$2:$AB$16)-$U756)^2+(_xlfn.XLOOKUP(AN$1,$Z$2:$Z$16,$AC$2:$AC$16-$V756)^2)))</f>
        <v/>
      </c>
      <c r="AO756" s="140" t="str">
        <f t="array" ref="AO756">IF(OR(AO$1=0, $A756=""),"",SQRT((_xlfn.XLOOKUP(AO$1,$Z$2:$Z$16,$AA$2:$AA$16)-$T756)^2+(_xlfn.XLOOKUP(AO$1,$Z$2:$Z$16,$AB$2:$AB$16)-$U756)^2+(_xlfn.XLOOKUP(AO$1,$Z$2:$Z$16,$AC$2:$AC$16-$V756)^2)))</f>
        <v/>
      </c>
      <c r="AP756" s="141" t="str">
        <f t="array" ref="AP756">IF(OR(AP$1=0, $A756=""),"",SQRT((_xlfn.XLOOKUP(AP$1,$Z$2:$Z$16,$AA$2:$AA$16)-$T756)^2+(_xlfn.XLOOKUP(AP$1,$Z$2:$Z$16,$AB$2:$AB$16)-$U756)^2+(_xlfn.XLOOKUP(AP$1,$Z$2:$Z$16,$AC$2:$AC$16-$V756)^2)))</f>
        <v/>
      </c>
      <c r="AQ756" s="141" t="str">
        <f t="array" ref="AQ756">IF(OR(AQ$1=0, $A756=""),"",SQRT((_xlfn.XLOOKUP(AQ$1,$Z$2:$Z$16,$AA$2:$AA$16)-$T756)^2+(_xlfn.XLOOKUP(AQ$1,$Z$2:$Z$16,$AB$2:$AB$16)-$U756)^2+(_xlfn.XLOOKUP(AQ$1,$Z$2:$Z$16,$AC$2:$AC$16-$V756)^2)))</f>
        <v/>
      </c>
      <c r="AR756" s="141" t="str">
        <f t="array" ref="AR756">IF(OR(AR$1=0, $A756=""),"",SQRT((_xlfn.XLOOKUP(AR$1,$Z$2:$Z$16,$AA$2:$AA$16)-$T756)^2+(_xlfn.XLOOKUP(AR$1,$Z$2:$Z$16,$AB$2:$AB$16)-$U756)^2+(_xlfn.XLOOKUP(AR$1,$Z$2:$Z$16,$AC$2:$AC$16-$V756)^2)))</f>
        <v/>
      </c>
      <c r="AS756" s="141" t="str">
        <f t="array" ref="AS756">IF(OR(AS$1=0, $A756=""),"",SQRT((_xlfn.XLOOKUP(AS$1,$Z$2:$Z$16,$AA$2:$AA$16)-$T756)^2+(_xlfn.XLOOKUP(AS$1,$Z$2:$Z$16,$AB$2:$AB$16)-$U756)^2+(_xlfn.XLOOKUP(AS$1,$Z$2:$Z$16,$AC$2:$AC$16-$V756)^2)))</f>
        <v/>
      </c>
      <c r="AT756" s="141" t="str">
        <f t="array" ref="AT756">IF(OR(AT$1=0, $A756=""),"",SQRT((_xlfn.XLOOKUP(AT$1,$Z$2:$Z$16,$AA$2:$AA$16)-$T756)^2+(_xlfn.XLOOKUP(AT$1,$Z$2:$Z$16,$AB$2:$AB$16)-$U756)^2+(_xlfn.XLOOKUP(AT$1,$Z$2:$Z$16,$AC$2:$AC$16-$V756)^2)))</f>
        <v/>
      </c>
      <c r="AU756" s="141" t="str">
        <f t="array" ref="AU756">IF(OR(AU$1=0, $A756=""),"",SQRT((_xlfn.XLOOKUP(AU$1,$Z$2:$Z$16,$AA$2:$AA$16)-$T756)^2+(_xlfn.XLOOKUP(AU$1,$Z$2:$Z$16,$AB$2:$AB$16)-$U756)^2+(_xlfn.XLOOKUP(AU$1,$Z$2:$Z$16,$AC$2:$AC$16-$V756)^2)))</f>
        <v/>
      </c>
      <c r="AV756" s="142" t="str">
        <f t="array" ref="AV756">IF(OR(AV$1=0, $A756=""),"",SQRT((_xlfn.XLOOKUP(AV$1,$Z$2:$Z$16,$AA$2:$AA$16)-$T756)^2+(_xlfn.XLOOKUP(AV$1,$Z$2:$Z$16,$AB$2:$AB$16)-$U756)^2+(_xlfn.XLOOKUP(AV$1,$Z$2:$Z$16,$AC$2:$AC$16-$V756)^2)))</f>
        <v/>
      </c>
      <c r="AW756" s="124"/>
      <c r="AX756" s="124"/>
      <c r="AY756" s="125">
        <f t="shared" si="223"/>
        <v>0</v>
      </c>
      <c r="AZ756" s="143">
        <f t="shared" si="224"/>
        <v>0</v>
      </c>
      <c r="BA756" s="143">
        <f t="shared" si="225"/>
        <v>0</v>
      </c>
      <c r="BB756" s="143">
        <f t="shared" si="226"/>
        <v>0</v>
      </c>
      <c r="BC756" s="143">
        <f t="shared" si="227"/>
        <v>0</v>
      </c>
      <c r="BD756" s="143">
        <f t="shared" si="228"/>
        <v>0</v>
      </c>
      <c r="BE756" s="143">
        <f t="shared" si="229"/>
        <v>0</v>
      </c>
      <c r="BF756" s="143">
        <f t="shared" si="230"/>
        <v>0</v>
      </c>
      <c r="BG756" s="144">
        <f t="shared" si="231"/>
        <v>0</v>
      </c>
      <c r="BH756" s="144">
        <f t="shared" si="232"/>
        <v>0</v>
      </c>
      <c r="BI756" s="144">
        <f t="shared" si="233"/>
        <v>0</v>
      </c>
      <c r="BJ756" s="144">
        <f t="shared" si="234"/>
        <v>0</v>
      </c>
      <c r="BK756" s="144">
        <f t="shared" si="235"/>
        <v>0</v>
      </c>
      <c r="BL756" s="144">
        <f t="shared" si="236"/>
        <v>0</v>
      </c>
      <c r="BM756" s="145">
        <f t="shared" si="237"/>
        <v>0</v>
      </c>
      <c r="BN756" s="124"/>
      <c r="BO756" s="124"/>
      <c r="BP756" s="124"/>
      <c r="BQ756" s="124"/>
      <c r="BR756" s="124"/>
      <c r="BS756" s="124"/>
      <c r="BT756" s="124"/>
      <c r="BU756" s="124"/>
      <c r="BV756" s="130"/>
      <c r="BW756" s="130"/>
      <c r="BX756" s="130"/>
      <c r="BY756" s="130"/>
      <c r="BZ756" s="130"/>
      <c r="CA756" s="130"/>
      <c r="CB756" s="130"/>
      <c r="CC756" s="130"/>
      <c r="CD756" s="130"/>
      <c r="CE756" s="130"/>
      <c r="CF756" s="130"/>
      <c r="CG756" s="130"/>
      <c r="CH756" s="130"/>
      <c r="CI756" s="130"/>
      <c r="CJ756" s="130"/>
      <c r="CL756" s="124"/>
      <c r="CM756" s="130" t="s">
        <v>32</v>
      </c>
      <c r="CN756" s="130"/>
      <c r="CO756" s="130"/>
      <c r="CP756" s="130"/>
      <c r="CQ756" s="130"/>
      <c r="CR756" s="130"/>
      <c r="CS756" s="130"/>
      <c r="CT756" s="130"/>
      <c r="CU756" s="130"/>
      <c r="CV756" s="130"/>
      <c r="CW756" s="130"/>
      <c r="CX756" s="130"/>
      <c r="CY756" s="130"/>
      <c r="CZ756" s="130"/>
      <c r="DA756" s="130"/>
      <c r="DD756" s="159" cm="1">
        <f t="array" ref="DD756">_xlfn.IFS(DD$1= 0,"", NOT(ISBLANK(CM756)), 0, ISBLANK(CM756), $Q756-$S756+AY756-BV756)</f>
        <v>0</v>
      </c>
      <c r="DE756" s="160" cm="1">
        <f t="array" ref="DE756">_xlfn.IFS(DE$1= 0,"", NOT(ISBLANK(CN756)), 0, ISBLANK(CN756), $Q756-$S756+AZ756-BW756)</f>
        <v>0</v>
      </c>
      <c r="DF756" s="160" cm="1">
        <f t="array" ref="DF756">_xlfn.IFS(DF$1= 0,"", NOT(ISBLANK(CO756)), 0, ISBLANK(CO756), $Q756-$S756+BA756-BX756)</f>
        <v>0</v>
      </c>
      <c r="DG756" s="160" cm="1">
        <f t="array" ref="DG756">_xlfn.IFS(DG$1= 0,"", NOT(ISBLANK(CP756)), 0, ISBLANK(CP756), $Q756-$S756+BB756-BY756)</f>
        <v>0</v>
      </c>
      <c r="DH756" s="160" cm="1">
        <f t="array" ref="DH756">_xlfn.IFS(DH$1= 0,"", NOT(ISBLANK(CQ756)), 0, ISBLANK(CQ756), $Q756-$S756+BC756-BZ756)</f>
        <v>0</v>
      </c>
      <c r="DI756" s="160" cm="1">
        <f t="array" ref="DI756">_xlfn.IFS(DI$1= 0,"", NOT(ISBLANK(CR756)), 0, ISBLANK(CR756), $Q756-$S756+BD756-CA756)</f>
        <v>0</v>
      </c>
      <c r="DJ756" s="160" t="str" cm="1">
        <f t="array" ref="DJ756">_xlfn.IFS(DJ$1= 0,"", NOT(ISBLANK(CS756)), 0, ISBLANK(CS756), $Q756-$S756+BE756-CB756)</f>
        <v/>
      </c>
      <c r="DK756" s="160" t="str" cm="1">
        <f t="array" ref="DK756">_xlfn.IFS(DK$1= 0,"", NOT(ISBLANK(CT756)), 0, ISBLANK(CT756), $Q756-$S756+BF756-CC756)</f>
        <v/>
      </c>
      <c r="DL756" s="162" t="str" cm="1">
        <f t="array" ref="DL756">_xlfn.IFS(DL$1= 0,"", NOT(ISBLANK(CU756)), 0, ISBLANK(CU756), $Q756-$S756+BG756-CD756)</f>
        <v/>
      </c>
      <c r="DM756" s="162" t="str" cm="1">
        <f t="array" ref="DM756">_xlfn.IFS(DM$1= 0,"", NOT(ISBLANK(CV756)), 0, ISBLANK(CV756), $Q756-$S756+BH756-CE756)</f>
        <v/>
      </c>
      <c r="DN756" s="162" t="str" cm="1">
        <f t="array" ref="DN756">_xlfn.IFS(DN$1= 0,"", NOT(ISBLANK(CW756)), 0, ISBLANK(CW756), $Q756-$S756+BI756-CF756)</f>
        <v/>
      </c>
      <c r="DO756" s="162" t="str" cm="1">
        <f t="array" ref="DO756">_xlfn.IFS(DO$1= 0,"", NOT(ISBLANK(CX756)), 0, ISBLANK(CX756), $Q756-$S756+BJ756-CG756)</f>
        <v/>
      </c>
      <c r="DP756" s="162" t="str" cm="1">
        <f t="array" ref="DP756">_xlfn.IFS(DP$1= 0,"", NOT(ISBLANK(CY756)), 0, ISBLANK(CY756), $Q756-$S756+BK756-CH756)</f>
        <v/>
      </c>
      <c r="DQ756" s="162" t="str" cm="1">
        <f t="array" ref="DQ756">_xlfn.IFS(DQ$1= 0,"", NOT(ISBLANK(CZ756)), 0, ISBLANK(CZ756), $Q756-$S756+BL756-CI756)</f>
        <v/>
      </c>
      <c r="DR756" s="163" t="str" cm="1">
        <f t="array" ref="DR756">_xlfn.IFS(DR$1= 0,"", NOT(ISBLANK(DA756)), 0, ISBLANK(DA756), $Q756-$S756+BM756-CJ756)</f>
        <v/>
      </c>
    </row>
    <row r="757" spans="1:122" ht="16.5" x14ac:dyDescent="0.3">
      <c r="A757" s="135"/>
      <c r="B757" s="136"/>
      <c r="C757" s="136"/>
      <c r="D757" s="137"/>
      <c r="E757" s="176"/>
      <c r="F757" s="182"/>
      <c r="G757" s="183"/>
      <c r="H757" s="183"/>
      <c r="I757" s="183"/>
      <c r="J757" s="183"/>
      <c r="K757" s="183"/>
      <c r="L757" s="183"/>
      <c r="M757" s="186"/>
      <c r="N757" s="182"/>
      <c r="O757" s="184"/>
      <c r="P757" s="178"/>
      <c r="Q757" s="118">
        <f t="shared" si="221"/>
        <v>0</v>
      </c>
      <c r="R757" s="3"/>
      <c r="S757" s="3"/>
      <c r="T757" s="4"/>
      <c r="U757" s="4"/>
      <c r="V757" s="99">
        <f t="shared" si="222"/>
        <v>0</v>
      </c>
      <c r="W757" s="161"/>
      <c r="X757" s="138"/>
      <c r="AH757" s="158" t="str">
        <f t="array" ref="AH757">IF(OR(AH$1=0, $A757=""),"",SQRT((_xlfn.XLOOKUP(AH$1,$Z$2:$Z$16,$AA$2:$AA$16)-$T757)^2+(_xlfn.XLOOKUP(AH$1,$Z$2:$Z$16,$AB$2:$AB$16)-$U757)^2+(_xlfn.XLOOKUP(AH$1,$Z$2:$Z$16,$AC$2:$AC$16-$V757)^2)))</f>
        <v/>
      </c>
      <c r="AI757" s="140" t="str">
        <f t="array" ref="AI757">IF(OR(AI$1=0, $A757=""),"",SQRT((_xlfn.XLOOKUP(AI$1,$Z$2:$Z$16,$AA$2:$AA$16)-$T757)^2+(_xlfn.XLOOKUP(AI$1,$Z$2:$Z$16,$AB$2:$AB$16)-$U757)^2+(_xlfn.XLOOKUP(AI$1,$Z$2:$Z$16,$AC$2:$AC$16-$V757)^2)))</f>
        <v/>
      </c>
      <c r="AJ757" s="140" t="str">
        <f t="array" ref="AJ757">IF(OR(AJ$1=0, $A757=""),"",SQRT((_xlfn.XLOOKUP(AJ$1,$Z$2:$Z$16,$AA$2:$AA$16)-$T757)^2+(_xlfn.XLOOKUP(AJ$1,$Z$2:$Z$16,$AB$2:$AB$16)-$U757)^2+(_xlfn.XLOOKUP(AJ$1,$Z$2:$Z$16,$AC$2:$AC$16-$V757)^2)))</f>
        <v/>
      </c>
      <c r="AK757" s="140" t="str">
        <f t="array" ref="AK757">IF(OR(AK$1=0, $A757=""),"",SQRT((_xlfn.XLOOKUP(AK$1,$Z$2:$Z$16,$AA$2:$AA$16)-$T757)^2+(_xlfn.XLOOKUP(AK$1,$Z$2:$Z$16,$AB$2:$AB$16)-$U757)^2+(_xlfn.XLOOKUP(AK$1,$Z$2:$Z$16,$AC$2:$AC$16-$V757)^2)))</f>
        <v/>
      </c>
      <c r="AL757" s="140" t="str">
        <f t="array" ref="AL757">IF(OR(AL$1=0, $A757=""),"",SQRT((_xlfn.XLOOKUP(AL$1,$Z$2:$Z$16,$AA$2:$AA$16)-$T757)^2+(_xlfn.XLOOKUP(AL$1,$Z$2:$Z$16,$AB$2:$AB$16)-$U757)^2+(_xlfn.XLOOKUP(AL$1,$Z$2:$Z$16,$AC$2:$AC$16-$V757)^2)))</f>
        <v/>
      </c>
      <c r="AM757" s="140" t="str">
        <f t="array" ref="AM757">IF(OR(AM$1=0, $A757=""),"",SQRT((_xlfn.XLOOKUP(AM$1,$Z$2:$Z$16,$AA$2:$AA$16)-$T757)^2+(_xlfn.XLOOKUP(AM$1,$Z$2:$Z$16,$AB$2:$AB$16)-$U757)^2+(_xlfn.XLOOKUP(AM$1,$Z$2:$Z$16,$AC$2:$AC$16-$V757)^2)))</f>
        <v/>
      </c>
      <c r="AN757" s="140" t="str">
        <f t="array" ref="AN757">IF(OR(AN$1=0, $A757=""),"",SQRT((_xlfn.XLOOKUP(AN$1,$Z$2:$Z$16,$AA$2:$AA$16)-$T757)^2+(_xlfn.XLOOKUP(AN$1,$Z$2:$Z$16,$AB$2:$AB$16)-$U757)^2+(_xlfn.XLOOKUP(AN$1,$Z$2:$Z$16,$AC$2:$AC$16-$V757)^2)))</f>
        <v/>
      </c>
      <c r="AO757" s="140" t="str">
        <f t="array" ref="AO757">IF(OR(AO$1=0, $A757=""),"",SQRT((_xlfn.XLOOKUP(AO$1,$Z$2:$Z$16,$AA$2:$AA$16)-$T757)^2+(_xlfn.XLOOKUP(AO$1,$Z$2:$Z$16,$AB$2:$AB$16)-$U757)^2+(_xlfn.XLOOKUP(AO$1,$Z$2:$Z$16,$AC$2:$AC$16-$V757)^2)))</f>
        <v/>
      </c>
      <c r="AP757" s="141" t="str">
        <f t="array" ref="AP757">IF(OR(AP$1=0, $A757=""),"",SQRT((_xlfn.XLOOKUP(AP$1,$Z$2:$Z$16,$AA$2:$AA$16)-$T757)^2+(_xlfn.XLOOKUP(AP$1,$Z$2:$Z$16,$AB$2:$AB$16)-$U757)^2+(_xlfn.XLOOKUP(AP$1,$Z$2:$Z$16,$AC$2:$AC$16-$V757)^2)))</f>
        <v/>
      </c>
      <c r="AQ757" s="141" t="str">
        <f t="array" ref="AQ757">IF(OR(AQ$1=0, $A757=""),"",SQRT((_xlfn.XLOOKUP(AQ$1,$Z$2:$Z$16,$AA$2:$AA$16)-$T757)^2+(_xlfn.XLOOKUP(AQ$1,$Z$2:$Z$16,$AB$2:$AB$16)-$U757)^2+(_xlfn.XLOOKUP(AQ$1,$Z$2:$Z$16,$AC$2:$AC$16-$V757)^2)))</f>
        <v/>
      </c>
      <c r="AR757" s="141" t="str">
        <f t="array" ref="AR757">IF(OR(AR$1=0, $A757=""),"",SQRT((_xlfn.XLOOKUP(AR$1,$Z$2:$Z$16,$AA$2:$AA$16)-$T757)^2+(_xlfn.XLOOKUP(AR$1,$Z$2:$Z$16,$AB$2:$AB$16)-$U757)^2+(_xlfn.XLOOKUP(AR$1,$Z$2:$Z$16,$AC$2:$AC$16-$V757)^2)))</f>
        <v/>
      </c>
      <c r="AS757" s="141" t="str">
        <f t="array" ref="AS757">IF(OR(AS$1=0, $A757=""),"",SQRT((_xlfn.XLOOKUP(AS$1,$Z$2:$Z$16,$AA$2:$AA$16)-$T757)^2+(_xlfn.XLOOKUP(AS$1,$Z$2:$Z$16,$AB$2:$AB$16)-$U757)^2+(_xlfn.XLOOKUP(AS$1,$Z$2:$Z$16,$AC$2:$AC$16-$V757)^2)))</f>
        <v/>
      </c>
      <c r="AT757" s="141" t="str">
        <f t="array" ref="AT757">IF(OR(AT$1=0, $A757=""),"",SQRT((_xlfn.XLOOKUP(AT$1,$Z$2:$Z$16,$AA$2:$AA$16)-$T757)^2+(_xlfn.XLOOKUP(AT$1,$Z$2:$Z$16,$AB$2:$AB$16)-$U757)^2+(_xlfn.XLOOKUP(AT$1,$Z$2:$Z$16,$AC$2:$AC$16-$V757)^2)))</f>
        <v/>
      </c>
      <c r="AU757" s="141" t="str">
        <f t="array" ref="AU757">IF(OR(AU$1=0, $A757=""),"",SQRT((_xlfn.XLOOKUP(AU$1,$Z$2:$Z$16,$AA$2:$AA$16)-$T757)^2+(_xlfn.XLOOKUP(AU$1,$Z$2:$Z$16,$AB$2:$AB$16)-$U757)^2+(_xlfn.XLOOKUP(AU$1,$Z$2:$Z$16,$AC$2:$AC$16-$V757)^2)))</f>
        <v/>
      </c>
      <c r="AV757" s="142" t="str">
        <f t="array" ref="AV757">IF(OR(AV$1=0, $A757=""),"",SQRT((_xlfn.XLOOKUP(AV$1,$Z$2:$Z$16,$AA$2:$AA$16)-$T757)^2+(_xlfn.XLOOKUP(AV$1,$Z$2:$Z$16,$AB$2:$AB$16)-$U757)^2+(_xlfn.XLOOKUP(AV$1,$Z$2:$Z$16,$AC$2:$AC$16-$V757)^2)))</f>
        <v/>
      </c>
      <c r="AW757" s="124"/>
      <c r="AX757" s="124"/>
      <c r="AY757" s="125">
        <f t="shared" si="223"/>
        <v>0</v>
      </c>
      <c r="AZ757" s="143">
        <f t="shared" si="224"/>
        <v>0</v>
      </c>
      <c r="BA757" s="143">
        <f t="shared" si="225"/>
        <v>0</v>
      </c>
      <c r="BB757" s="143">
        <f t="shared" si="226"/>
        <v>0</v>
      </c>
      <c r="BC757" s="143">
        <f t="shared" si="227"/>
        <v>0</v>
      </c>
      <c r="BD757" s="143">
        <f t="shared" si="228"/>
        <v>0</v>
      </c>
      <c r="BE757" s="143">
        <f t="shared" si="229"/>
        <v>0</v>
      </c>
      <c r="BF757" s="143">
        <f t="shared" si="230"/>
        <v>0</v>
      </c>
      <c r="BG757" s="144">
        <f t="shared" si="231"/>
        <v>0</v>
      </c>
      <c r="BH757" s="144">
        <f t="shared" si="232"/>
        <v>0</v>
      </c>
      <c r="BI757" s="144">
        <f t="shared" si="233"/>
        <v>0</v>
      </c>
      <c r="BJ757" s="144">
        <f t="shared" si="234"/>
        <v>0</v>
      </c>
      <c r="BK757" s="144">
        <f t="shared" si="235"/>
        <v>0</v>
      </c>
      <c r="BL757" s="144">
        <f t="shared" si="236"/>
        <v>0</v>
      </c>
      <c r="BM757" s="145">
        <f t="shared" si="237"/>
        <v>0</v>
      </c>
      <c r="BN757" s="124"/>
      <c r="BO757" s="124"/>
      <c r="BP757" s="124"/>
      <c r="BQ757" s="124"/>
      <c r="BR757" s="124"/>
      <c r="BS757" s="124"/>
      <c r="BT757" s="124"/>
      <c r="BU757" s="124"/>
      <c r="BV757" s="130"/>
      <c r="BW757" s="130"/>
      <c r="BX757" s="130"/>
      <c r="BY757" s="130"/>
      <c r="BZ757" s="130"/>
      <c r="CA757" s="130"/>
      <c r="CB757" s="130"/>
      <c r="CC757" s="130"/>
      <c r="CD757" s="130"/>
      <c r="CE757" s="130"/>
      <c r="CF757" s="130"/>
      <c r="CG757" s="130"/>
      <c r="CH757" s="130"/>
      <c r="CI757" s="130"/>
      <c r="CJ757" s="130"/>
      <c r="CL757" s="124"/>
      <c r="CM757" s="130" t="s">
        <v>32</v>
      </c>
      <c r="CN757" s="130"/>
      <c r="CO757" s="130"/>
      <c r="CP757" s="130"/>
      <c r="CQ757" s="130"/>
      <c r="CR757" s="130"/>
      <c r="CS757" s="130"/>
      <c r="CT757" s="130"/>
      <c r="CU757" s="130"/>
      <c r="CV757" s="130"/>
      <c r="CW757" s="130"/>
      <c r="CX757" s="130"/>
      <c r="CY757" s="130"/>
      <c r="CZ757" s="130"/>
      <c r="DA757" s="130"/>
      <c r="DD757" s="159" cm="1">
        <f t="array" ref="DD757">_xlfn.IFS(DD$1= 0,"", NOT(ISBLANK(CM757)), 0, ISBLANK(CM757), $Q757-$S757+AY757-BV757)</f>
        <v>0</v>
      </c>
      <c r="DE757" s="160" cm="1">
        <f t="array" ref="DE757">_xlfn.IFS(DE$1= 0,"", NOT(ISBLANK(CN757)), 0, ISBLANK(CN757), $Q757-$S757+AZ757-BW757)</f>
        <v>0</v>
      </c>
      <c r="DF757" s="160" cm="1">
        <f t="array" ref="DF757">_xlfn.IFS(DF$1= 0,"", NOT(ISBLANK(CO757)), 0, ISBLANK(CO757), $Q757-$S757+BA757-BX757)</f>
        <v>0</v>
      </c>
      <c r="DG757" s="160" cm="1">
        <f t="array" ref="DG757">_xlfn.IFS(DG$1= 0,"", NOT(ISBLANK(CP757)), 0, ISBLANK(CP757), $Q757-$S757+BB757-BY757)</f>
        <v>0</v>
      </c>
      <c r="DH757" s="160" cm="1">
        <f t="array" ref="DH757">_xlfn.IFS(DH$1= 0,"", NOT(ISBLANK(CQ757)), 0, ISBLANK(CQ757), $Q757-$S757+BC757-BZ757)</f>
        <v>0</v>
      </c>
      <c r="DI757" s="160" cm="1">
        <f t="array" ref="DI757">_xlfn.IFS(DI$1= 0,"", NOT(ISBLANK(CR757)), 0, ISBLANK(CR757), $Q757-$S757+BD757-CA757)</f>
        <v>0</v>
      </c>
      <c r="DJ757" s="160" t="str" cm="1">
        <f t="array" ref="DJ757">_xlfn.IFS(DJ$1= 0,"", NOT(ISBLANK(CS757)), 0, ISBLANK(CS757), $Q757-$S757+BE757-CB757)</f>
        <v/>
      </c>
      <c r="DK757" s="160" t="str" cm="1">
        <f t="array" ref="DK757">_xlfn.IFS(DK$1= 0,"", NOT(ISBLANK(CT757)), 0, ISBLANK(CT757), $Q757-$S757+BF757-CC757)</f>
        <v/>
      </c>
      <c r="DL757" s="162" t="str" cm="1">
        <f t="array" ref="DL757">_xlfn.IFS(DL$1= 0,"", NOT(ISBLANK(CU757)), 0, ISBLANK(CU757), $Q757-$S757+BG757-CD757)</f>
        <v/>
      </c>
      <c r="DM757" s="162" t="str" cm="1">
        <f t="array" ref="DM757">_xlfn.IFS(DM$1= 0,"", NOT(ISBLANK(CV757)), 0, ISBLANK(CV757), $Q757-$S757+BH757-CE757)</f>
        <v/>
      </c>
      <c r="DN757" s="162" t="str" cm="1">
        <f t="array" ref="DN757">_xlfn.IFS(DN$1= 0,"", NOT(ISBLANK(CW757)), 0, ISBLANK(CW757), $Q757-$S757+BI757-CF757)</f>
        <v/>
      </c>
      <c r="DO757" s="162" t="str" cm="1">
        <f t="array" ref="DO757">_xlfn.IFS(DO$1= 0,"", NOT(ISBLANK(CX757)), 0, ISBLANK(CX757), $Q757-$S757+BJ757-CG757)</f>
        <v/>
      </c>
      <c r="DP757" s="162" t="str" cm="1">
        <f t="array" ref="DP757">_xlfn.IFS(DP$1= 0,"", NOT(ISBLANK(CY757)), 0, ISBLANK(CY757), $Q757-$S757+BK757-CH757)</f>
        <v/>
      </c>
      <c r="DQ757" s="162" t="str" cm="1">
        <f t="array" ref="DQ757">_xlfn.IFS(DQ$1= 0,"", NOT(ISBLANK(CZ757)), 0, ISBLANK(CZ757), $Q757-$S757+BL757-CI757)</f>
        <v/>
      </c>
      <c r="DR757" s="163" t="str" cm="1">
        <f t="array" ref="DR757">_xlfn.IFS(DR$1= 0,"", NOT(ISBLANK(DA757)), 0, ISBLANK(DA757), $Q757-$S757+BM757-CJ757)</f>
        <v/>
      </c>
    </row>
    <row r="758" spans="1:122" ht="16.5" x14ac:dyDescent="0.3">
      <c r="A758" s="135"/>
      <c r="B758" s="136"/>
      <c r="C758" s="136"/>
      <c r="D758" s="137"/>
      <c r="E758" s="176"/>
      <c r="F758" s="182"/>
      <c r="G758" s="183"/>
      <c r="H758" s="183"/>
      <c r="I758" s="183"/>
      <c r="J758" s="183"/>
      <c r="K758" s="183"/>
      <c r="L758" s="183"/>
      <c r="M758" s="186"/>
      <c r="N758" s="182"/>
      <c r="O758" s="184"/>
      <c r="P758" s="178"/>
      <c r="Q758" s="118">
        <f t="shared" si="221"/>
        <v>0</v>
      </c>
      <c r="R758" s="3"/>
      <c r="S758" s="3"/>
      <c r="T758" s="4"/>
      <c r="U758" s="4"/>
      <c r="V758" s="99">
        <f t="shared" si="222"/>
        <v>0</v>
      </c>
      <c r="W758" s="161"/>
      <c r="X758" s="138"/>
      <c r="AH758" s="158" t="str">
        <f t="array" ref="AH758">IF(OR(AH$1=0, $A758=""),"",SQRT((_xlfn.XLOOKUP(AH$1,$Z$2:$Z$16,$AA$2:$AA$16)-$T758)^2+(_xlfn.XLOOKUP(AH$1,$Z$2:$Z$16,$AB$2:$AB$16)-$U758)^2+(_xlfn.XLOOKUP(AH$1,$Z$2:$Z$16,$AC$2:$AC$16-$V758)^2)))</f>
        <v/>
      </c>
      <c r="AI758" s="140" t="str">
        <f t="array" ref="AI758">IF(OR(AI$1=0, $A758=""),"",SQRT((_xlfn.XLOOKUP(AI$1,$Z$2:$Z$16,$AA$2:$AA$16)-$T758)^2+(_xlfn.XLOOKUP(AI$1,$Z$2:$Z$16,$AB$2:$AB$16)-$U758)^2+(_xlfn.XLOOKUP(AI$1,$Z$2:$Z$16,$AC$2:$AC$16-$V758)^2)))</f>
        <v/>
      </c>
      <c r="AJ758" s="140" t="str">
        <f t="array" ref="AJ758">IF(OR(AJ$1=0, $A758=""),"",SQRT((_xlfn.XLOOKUP(AJ$1,$Z$2:$Z$16,$AA$2:$AA$16)-$T758)^2+(_xlfn.XLOOKUP(AJ$1,$Z$2:$Z$16,$AB$2:$AB$16)-$U758)^2+(_xlfn.XLOOKUP(AJ$1,$Z$2:$Z$16,$AC$2:$AC$16-$V758)^2)))</f>
        <v/>
      </c>
      <c r="AK758" s="140" t="str">
        <f t="array" ref="AK758">IF(OR(AK$1=0, $A758=""),"",SQRT((_xlfn.XLOOKUP(AK$1,$Z$2:$Z$16,$AA$2:$AA$16)-$T758)^2+(_xlfn.XLOOKUP(AK$1,$Z$2:$Z$16,$AB$2:$AB$16)-$U758)^2+(_xlfn.XLOOKUP(AK$1,$Z$2:$Z$16,$AC$2:$AC$16-$V758)^2)))</f>
        <v/>
      </c>
      <c r="AL758" s="140" t="str">
        <f t="array" ref="AL758">IF(OR(AL$1=0, $A758=""),"",SQRT((_xlfn.XLOOKUP(AL$1,$Z$2:$Z$16,$AA$2:$AA$16)-$T758)^2+(_xlfn.XLOOKUP(AL$1,$Z$2:$Z$16,$AB$2:$AB$16)-$U758)^2+(_xlfn.XLOOKUP(AL$1,$Z$2:$Z$16,$AC$2:$AC$16-$V758)^2)))</f>
        <v/>
      </c>
      <c r="AM758" s="140" t="str">
        <f t="array" ref="AM758">IF(OR(AM$1=0, $A758=""),"",SQRT((_xlfn.XLOOKUP(AM$1,$Z$2:$Z$16,$AA$2:$AA$16)-$T758)^2+(_xlfn.XLOOKUP(AM$1,$Z$2:$Z$16,$AB$2:$AB$16)-$U758)^2+(_xlfn.XLOOKUP(AM$1,$Z$2:$Z$16,$AC$2:$AC$16-$V758)^2)))</f>
        <v/>
      </c>
      <c r="AN758" s="140" t="str">
        <f t="array" ref="AN758">IF(OR(AN$1=0, $A758=""),"",SQRT((_xlfn.XLOOKUP(AN$1,$Z$2:$Z$16,$AA$2:$AA$16)-$T758)^2+(_xlfn.XLOOKUP(AN$1,$Z$2:$Z$16,$AB$2:$AB$16)-$U758)^2+(_xlfn.XLOOKUP(AN$1,$Z$2:$Z$16,$AC$2:$AC$16-$V758)^2)))</f>
        <v/>
      </c>
      <c r="AO758" s="140" t="str">
        <f t="array" ref="AO758">IF(OR(AO$1=0, $A758=""),"",SQRT((_xlfn.XLOOKUP(AO$1,$Z$2:$Z$16,$AA$2:$AA$16)-$T758)^2+(_xlfn.XLOOKUP(AO$1,$Z$2:$Z$16,$AB$2:$AB$16)-$U758)^2+(_xlfn.XLOOKUP(AO$1,$Z$2:$Z$16,$AC$2:$AC$16-$V758)^2)))</f>
        <v/>
      </c>
      <c r="AP758" s="141" t="str">
        <f t="array" ref="AP758">IF(OR(AP$1=0, $A758=""),"",SQRT((_xlfn.XLOOKUP(AP$1,$Z$2:$Z$16,$AA$2:$AA$16)-$T758)^2+(_xlfn.XLOOKUP(AP$1,$Z$2:$Z$16,$AB$2:$AB$16)-$U758)^2+(_xlfn.XLOOKUP(AP$1,$Z$2:$Z$16,$AC$2:$AC$16-$V758)^2)))</f>
        <v/>
      </c>
      <c r="AQ758" s="141" t="str">
        <f t="array" ref="AQ758">IF(OR(AQ$1=0, $A758=""),"",SQRT((_xlfn.XLOOKUP(AQ$1,$Z$2:$Z$16,$AA$2:$AA$16)-$T758)^2+(_xlfn.XLOOKUP(AQ$1,$Z$2:$Z$16,$AB$2:$AB$16)-$U758)^2+(_xlfn.XLOOKUP(AQ$1,$Z$2:$Z$16,$AC$2:$AC$16-$V758)^2)))</f>
        <v/>
      </c>
      <c r="AR758" s="141" t="str">
        <f t="array" ref="AR758">IF(OR(AR$1=0, $A758=""),"",SQRT((_xlfn.XLOOKUP(AR$1,$Z$2:$Z$16,$AA$2:$AA$16)-$T758)^2+(_xlfn.XLOOKUP(AR$1,$Z$2:$Z$16,$AB$2:$AB$16)-$U758)^2+(_xlfn.XLOOKUP(AR$1,$Z$2:$Z$16,$AC$2:$AC$16-$V758)^2)))</f>
        <v/>
      </c>
      <c r="AS758" s="141" t="str">
        <f t="array" ref="AS758">IF(OR(AS$1=0, $A758=""),"",SQRT((_xlfn.XLOOKUP(AS$1,$Z$2:$Z$16,$AA$2:$AA$16)-$T758)^2+(_xlfn.XLOOKUP(AS$1,$Z$2:$Z$16,$AB$2:$AB$16)-$U758)^2+(_xlfn.XLOOKUP(AS$1,$Z$2:$Z$16,$AC$2:$AC$16-$V758)^2)))</f>
        <v/>
      </c>
      <c r="AT758" s="141" t="str">
        <f t="array" ref="AT758">IF(OR(AT$1=0, $A758=""),"",SQRT((_xlfn.XLOOKUP(AT$1,$Z$2:$Z$16,$AA$2:$AA$16)-$T758)^2+(_xlfn.XLOOKUP(AT$1,$Z$2:$Z$16,$AB$2:$AB$16)-$U758)^2+(_xlfn.XLOOKUP(AT$1,$Z$2:$Z$16,$AC$2:$AC$16-$V758)^2)))</f>
        <v/>
      </c>
      <c r="AU758" s="141" t="str">
        <f t="array" ref="AU758">IF(OR(AU$1=0, $A758=""),"",SQRT((_xlfn.XLOOKUP(AU$1,$Z$2:$Z$16,$AA$2:$AA$16)-$T758)^2+(_xlfn.XLOOKUP(AU$1,$Z$2:$Z$16,$AB$2:$AB$16)-$U758)^2+(_xlfn.XLOOKUP(AU$1,$Z$2:$Z$16,$AC$2:$AC$16-$V758)^2)))</f>
        <v/>
      </c>
      <c r="AV758" s="142" t="str">
        <f t="array" ref="AV758">IF(OR(AV$1=0, $A758=""),"",SQRT((_xlfn.XLOOKUP(AV$1,$Z$2:$Z$16,$AA$2:$AA$16)-$T758)^2+(_xlfn.XLOOKUP(AV$1,$Z$2:$Z$16,$AB$2:$AB$16)-$U758)^2+(_xlfn.XLOOKUP(AV$1,$Z$2:$Z$16,$AC$2:$AC$16-$V758)^2)))</f>
        <v/>
      </c>
      <c r="AW758" s="124"/>
      <c r="AX758" s="124"/>
      <c r="AY758" s="125">
        <f t="shared" si="223"/>
        <v>0</v>
      </c>
      <c r="AZ758" s="143">
        <f t="shared" si="224"/>
        <v>0</v>
      </c>
      <c r="BA758" s="143">
        <f t="shared" si="225"/>
        <v>0</v>
      </c>
      <c r="BB758" s="143">
        <f t="shared" si="226"/>
        <v>0</v>
      </c>
      <c r="BC758" s="143">
        <f t="shared" si="227"/>
        <v>0</v>
      </c>
      <c r="BD758" s="143">
        <f t="shared" si="228"/>
        <v>0</v>
      </c>
      <c r="BE758" s="143">
        <f t="shared" si="229"/>
        <v>0</v>
      </c>
      <c r="BF758" s="143">
        <f t="shared" si="230"/>
        <v>0</v>
      </c>
      <c r="BG758" s="144">
        <f t="shared" si="231"/>
        <v>0</v>
      </c>
      <c r="BH758" s="144">
        <f t="shared" si="232"/>
        <v>0</v>
      </c>
      <c r="BI758" s="144">
        <f t="shared" si="233"/>
        <v>0</v>
      </c>
      <c r="BJ758" s="144">
        <f t="shared" si="234"/>
        <v>0</v>
      </c>
      <c r="BK758" s="144">
        <f t="shared" si="235"/>
        <v>0</v>
      </c>
      <c r="BL758" s="144">
        <f t="shared" si="236"/>
        <v>0</v>
      </c>
      <c r="BM758" s="145">
        <f t="shared" si="237"/>
        <v>0</v>
      </c>
      <c r="BN758" s="124"/>
      <c r="BO758" s="124"/>
      <c r="BP758" s="124"/>
      <c r="BQ758" s="124"/>
      <c r="BR758" s="124"/>
      <c r="BS758" s="124"/>
      <c r="BT758" s="124"/>
      <c r="BU758" s="124"/>
      <c r="BV758" s="130"/>
      <c r="BW758" s="130"/>
      <c r="BX758" s="130"/>
      <c r="BY758" s="130"/>
      <c r="BZ758" s="130"/>
      <c r="CA758" s="130"/>
      <c r="CB758" s="130"/>
      <c r="CC758" s="130"/>
      <c r="CD758" s="130"/>
      <c r="CE758" s="130"/>
      <c r="CF758" s="130"/>
      <c r="CG758" s="130"/>
      <c r="CH758" s="130"/>
      <c r="CI758" s="130"/>
      <c r="CJ758" s="130"/>
      <c r="CL758" s="124"/>
      <c r="CM758" s="130" t="s">
        <v>32</v>
      </c>
      <c r="CN758" s="130"/>
      <c r="CO758" s="130"/>
      <c r="CP758" s="130"/>
      <c r="CQ758" s="130"/>
      <c r="CR758" s="130"/>
      <c r="CS758" s="130"/>
      <c r="CT758" s="130"/>
      <c r="CU758" s="130"/>
      <c r="CV758" s="130"/>
      <c r="CW758" s="130"/>
      <c r="CX758" s="130"/>
      <c r="CY758" s="130"/>
      <c r="CZ758" s="130"/>
      <c r="DA758" s="130"/>
      <c r="DD758" s="159" cm="1">
        <f t="array" ref="DD758">_xlfn.IFS(DD$1= 0,"", NOT(ISBLANK(CM758)), 0, ISBLANK(CM758), $Q758-$S758+AY758-BV758)</f>
        <v>0</v>
      </c>
      <c r="DE758" s="160" cm="1">
        <f t="array" ref="DE758">_xlfn.IFS(DE$1= 0,"", NOT(ISBLANK(CN758)), 0, ISBLANK(CN758), $Q758-$S758+AZ758-BW758)</f>
        <v>0</v>
      </c>
      <c r="DF758" s="160" cm="1">
        <f t="array" ref="DF758">_xlfn.IFS(DF$1= 0,"", NOT(ISBLANK(CO758)), 0, ISBLANK(CO758), $Q758-$S758+BA758-BX758)</f>
        <v>0</v>
      </c>
      <c r="DG758" s="160" cm="1">
        <f t="array" ref="DG758">_xlfn.IFS(DG$1= 0,"", NOT(ISBLANK(CP758)), 0, ISBLANK(CP758), $Q758-$S758+BB758-BY758)</f>
        <v>0</v>
      </c>
      <c r="DH758" s="160" cm="1">
        <f t="array" ref="DH758">_xlfn.IFS(DH$1= 0,"", NOT(ISBLANK(CQ758)), 0, ISBLANK(CQ758), $Q758-$S758+BC758-BZ758)</f>
        <v>0</v>
      </c>
      <c r="DI758" s="160" cm="1">
        <f t="array" ref="DI758">_xlfn.IFS(DI$1= 0,"", NOT(ISBLANK(CR758)), 0, ISBLANK(CR758), $Q758-$S758+BD758-CA758)</f>
        <v>0</v>
      </c>
      <c r="DJ758" s="160" t="str" cm="1">
        <f t="array" ref="DJ758">_xlfn.IFS(DJ$1= 0,"", NOT(ISBLANK(CS758)), 0, ISBLANK(CS758), $Q758-$S758+BE758-CB758)</f>
        <v/>
      </c>
      <c r="DK758" s="160" t="str" cm="1">
        <f t="array" ref="DK758">_xlfn.IFS(DK$1= 0,"", NOT(ISBLANK(CT758)), 0, ISBLANK(CT758), $Q758-$S758+BF758-CC758)</f>
        <v/>
      </c>
      <c r="DL758" s="162" t="str" cm="1">
        <f t="array" ref="DL758">_xlfn.IFS(DL$1= 0,"", NOT(ISBLANK(CU758)), 0, ISBLANK(CU758), $Q758-$S758+BG758-CD758)</f>
        <v/>
      </c>
      <c r="DM758" s="162" t="str" cm="1">
        <f t="array" ref="DM758">_xlfn.IFS(DM$1= 0,"", NOT(ISBLANK(CV758)), 0, ISBLANK(CV758), $Q758-$S758+BH758-CE758)</f>
        <v/>
      </c>
      <c r="DN758" s="162" t="str" cm="1">
        <f t="array" ref="DN758">_xlfn.IFS(DN$1= 0,"", NOT(ISBLANK(CW758)), 0, ISBLANK(CW758), $Q758-$S758+BI758-CF758)</f>
        <v/>
      </c>
      <c r="DO758" s="162" t="str" cm="1">
        <f t="array" ref="DO758">_xlfn.IFS(DO$1= 0,"", NOT(ISBLANK(CX758)), 0, ISBLANK(CX758), $Q758-$S758+BJ758-CG758)</f>
        <v/>
      </c>
      <c r="DP758" s="162" t="str" cm="1">
        <f t="array" ref="DP758">_xlfn.IFS(DP$1= 0,"", NOT(ISBLANK(CY758)), 0, ISBLANK(CY758), $Q758-$S758+BK758-CH758)</f>
        <v/>
      </c>
      <c r="DQ758" s="162" t="str" cm="1">
        <f t="array" ref="DQ758">_xlfn.IFS(DQ$1= 0,"", NOT(ISBLANK(CZ758)), 0, ISBLANK(CZ758), $Q758-$S758+BL758-CI758)</f>
        <v/>
      </c>
      <c r="DR758" s="163" t="str" cm="1">
        <f t="array" ref="DR758">_xlfn.IFS(DR$1= 0,"", NOT(ISBLANK(DA758)), 0, ISBLANK(DA758), $Q758-$S758+BM758-CJ758)</f>
        <v/>
      </c>
    </row>
    <row r="759" spans="1:122" ht="16.5" x14ac:dyDescent="0.3">
      <c r="A759" s="135"/>
      <c r="B759" s="136"/>
      <c r="C759" s="136"/>
      <c r="D759" s="137"/>
      <c r="E759" s="176"/>
      <c r="F759" s="182"/>
      <c r="G759" s="183"/>
      <c r="H759" s="183"/>
      <c r="I759" s="183"/>
      <c r="J759" s="183"/>
      <c r="K759" s="183"/>
      <c r="L759" s="183"/>
      <c r="M759" s="186"/>
      <c r="N759" s="182"/>
      <c r="O759" s="184"/>
      <c r="P759" s="178"/>
      <c r="Q759" s="118">
        <f t="shared" si="221"/>
        <v>0</v>
      </c>
      <c r="R759" s="3"/>
      <c r="S759" s="3"/>
      <c r="T759" s="4"/>
      <c r="U759" s="4"/>
      <c r="V759" s="99">
        <f t="shared" si="222"/>
        <v>0</v>
      </c>
      <c r="W759" s="161"/>
      <c r="X759" s="138"/>
      <c r="AH759" s="158" t="str">
        <f t="array" ref="AH759">IF(OR(AH$1=0, $A759=""),"",SQRT((_xlfn.XLOOKUP(AH$1,$Z$2:$Z$16,$AA$2:$AA$16)-$T759)^2+(_xlfn.XLOOKUP(AH$1,$Z$2:$Z$16,$AB$2:$AB$16)-$U759)^2+(_xlfn.XLOOKUP(AH$1,$Z$2:$Z$16,$AC$2:$AC$16-$V759)^2)))</f>
        <v/>
      </c>
      <c r="AI759" s="140" t="str">
        <f t="array" ref="AI759">IF(OR(AI$1=0, $A759=""),"",SQRT((_xlfn.XLOOKUP(AI$1,$Z$2:$Z$16,$AA$2:$AA$16)-$T759)^2+(_xlfn.XLOOKUP(AI$1,$Z$2:$Z$16,$AB$2:$AB$16)-$U759)^2+(_xlfn.XLOOKUP(AI$1,$Z$2:$Z$16,$AC$2:$AC$16-$V759)^2)))</f>
        <v/>
      </c>
      <c r="AJ759" s="140" t="str">
        <f t="array" ref="AJ759">IF(OR(AJ$1=0, $A759=""),"",SQRT((_xlfn.XLOOKUP(AJ$1,$Z$2:$Z$16,$AA$2:$AA$16)-$T759)^2+(_xlfn.XLOOKUP(AJ$1,$Z$2:$Z$16,$AB$2:$AB$16)-$U759)^2+(_xlfn.XLOOKUP(AJ$1,$Z$2:$Z$16,$AC$2:$AC$16-$V759)^2)))</f>
        <v/>
      </c>
      <c r="AK759" s="140" t="str">
        <f t="array" ref="AK759">IF(OR(AK$1=0, $A759=""),"",SQRT((_xlfn.XLOOKUP(AK$1,$Z$2:$Z$16,$AA$2:$AA$16)-$T759)^2+(_xlfn.XLOOKUP(AK$1,$Z$2:$Z$16,$AB$2:$AB$16)-$U759)^2+(_xlfn.XLOOKUP(AK$1,$Z$2:$Z$16,$AC$2:$AC$16-$V759)^2)))</f>
        <v/>
      </c>
      <c r="AL759" s="140" t="str">
        <f t="array" ref="AL759">IF(OR(AL$1=0, $A759=""),"",SQRT((_xlfn.XLOOKUP(AL$1,$Z$2:$Z$16,$AA$2:$AA$16)-$T759)^2+(_xlfn.XLOOKUP(AL$1,$Z$2:$Z$16,$AB$2:$AB$16)-$U759)^2+(_xlfn.XLOOKUP(AL$1,$Z$2:$Z$16,$AC$2:$AC$16-$V759)^2)))</f>
        <v/>
      </c>
      <c r="AM759" s="140" t="str">
        <f t="array" ref="AM759">IF(OR(AM$1=0, $A759=""),"",SQRT((_xlfn.XLOOKUP(AM$1,$Z$2:$Z$16,$AA$2:$AA$16)-$T759)^2+(_xlfn.XLOOKUP(AM$1,$Z$2:$Z$16,$AB$2:$AB$16)-$U759)^2+(_xlfn.XLOOKUP(AM$1,$Z$2:$Z$16,$AC$2:$AC$16-$V759)^2)))</f>
        <v/>
      </c>
      <c r="AN759" s="140" t="str">
        <f t="array" ref="AN759">IF(OR(AN$1=0, $A759=""),"",SQRT((_xlfn.XLOOKUP(AN$1,$Z$2:$Z$16,$AA$2:$AA$16)-$T759)^2+(_xlfn.XLOOKUP(AN$1,$Z$2:$Z$16,$AB$2:$AB$16)-$U759)^2+(_xlfn.XLOOKUP(AN$1,$Z$2:$Z$16,$AC$2:$AC$16-$V759)^2)))</f>
        <v/>
      </c>
      <c r="AO759" s="140" t="str">
        <f t="array" ref="AO759">IF(OR(AO$1=0, $A759=""),"",SQRT((_xlfn.XLOOKUP(AO$1,$Z$2:$Z$16,$AA$2:$AA$16)-$T759)^2+(_xlfn.XLOOKUP(AO$1,$Z$2:$Z$16,$AB$2:$AB$16)-$U759)^2+(_xlfn.XLOOKUP(AO$1,$Z$2:$Z$16,$AC$2:$AC$16-$V759)^2)))</f>
        <v/>
      </c>
      <c r="AP759" s="141" t="str">
        <f t="array" ref="AP759">IF(OR(AP$1=0, $A759=""),"",SQRT((_xlfn.XLOOKUP(AP$1,$Z$2:$Z$16,$AA$2:$AA$16)-$T759)^2+(_xlfn.XLOOKUP(AP$1,$Z$2:$Z$16,$AB$2:$AB$16)-$U759)^2+(_xlfn.XLOOKUP(AP$1,$Z$2:$Z$16,$AC$2:$AC$16-$V759)^2)))</f>
        <v/>
      </c>
      <c r="AQ759" s="141" t="str">
        <f t="array" ref="AQ759">IF(OR(AQ$1=0, $A759=""),"",SQRT((_xlfn.XLOOKUP(AQ$1,$Z$2:$Z$16,$AA$2:$AA$16)-$T759)^2+(_xlfn.XLOOKUP(AQ$1,$Z$2:$Z$16,$AB$2:$AB$16)-$U759)^2+(_xlfn.XLOOKUP(AQ$1,$Z$2:$Z$16,$AC$2:$AC$16-$V759)^2)))</f>
        <v/>
      </c>
      <c r="AR759" s="141" t="str">
        <f t="array" ref="AR759">IF(OR(AR$1=0, $A759=""),"",SQRT((_xlfn.XLOOKUP(AR$1,$Z$2:$Z$16,$AA$2:$AA$16)-$T759)^2+(_xlfn.XLOOKUP(AR$1,$Z$2:$Z$16,$AB$2:$AB$16)-$U759)^2+(_xlfn.XLOOKUP(AR$1,$Z$2:$Z$16,$AC$2:$AC$16-$V759)^2)))</f>
        <v/>
      </c>
      <c r="AS759" s="141" t="str">
        <f t="array" ref="AS759">IF(OR(AS$1=0, $A759=""),"",SQRT((_xlfn.XLOOKUP(AS$1,$Z$2:$Z$16,$AA$2:$AA$16)-$T759)^2+(_xlfn.XLOOKUP(AS$1,$Z$2:$Z$16,$AB$2:$AB$16)-$U759)^2+(_xlfn.XLOOKUP(AS$1,$Z$2:$Z$16,$AC$2:$AC$16-$V759)^2)))</f>
        <v/>
      </c>
      <c r="AT759" s="141" t="str">
        <f t="array" ref="AT759">IF(OR(AT$1=0, $A759=""),"",SQRT((_xlfn.XLOOKUP(AT$1,$Z$2:$Z$16,$AA$2:$AA$16)-$T759)^2+(_xlfn.XLOOKUP(AT$1,$Z$2:$Z$16,$AB$2:$AB$16)-$U759)^2+(_xlfn.XLOOKUP(AT$1,$Z$2:$Z$16,$AC$2:$AC$16-$V759)^2)))</f>
        <v/>
      </c>
      <c r="AU759" s="141" t="str">
        <f t="array" ref="AU759">IF(OR(AU$1=0, $A759=""),"",SQRT((_xlfn.XLOOKUP(AU$1,$Z$2:$Z$16,$AA$2:$AA$16)-$T759)^2+(_xlfn.XLOOKUP(AU$1,$Z$2:$Z$16,$AB$2:$AB$16)-$U759)^2+(_xlfn.XLOOKUP(AU$1,$Z$2:$Z$16,$AC$2:$AC$16-$V759)^2)))</f>
        <v/>
      </c>
      <c r="AV759" s="142" t="str">
        <f t="array" ref="AV759">IF(OR(AV$1=0, $A759=""),"",SQRT((_xlfn.XLOOKUP(AV$1,$Z$2:$Z$16,$AA$2:$AA$16)-$T759)^2+(_xlfn.XLOOKUP(AV$1,$Z$2:$Z$16,$AB$2:$AB$16)-$U759)^2+(_xlfn.XLOOKUP(AV$1,$Z$2:$Z$16,$AC$2:$AC$16-$V759)^2)))</f>
        <v/>
      </c>
      <c r="AW759" s="124"/>
      <c r="AX759" s="124"/>
      <c r="AY759" s="125">
        <f t="shared" si="223"/>
        <v>0</v>
      </c>
      <c r="AZ759" s="143">
        <f t="shared" si="224"/>
        <v>0</v>
      </c>
      <c r="BA759" s="143">
        <f t="shared" si="225"/>
        <v>0</v>
      </c>
      <c r="BB759" s="143">
        <f t="shared" si="226"/>
        <v>0</v>
      </c>
      <c r="BC759" s="143">
        <f t="shared" si="227"/>
        <v>0</v>
      </c>
      <c r="BD759" s="143">
        <f t="shared" si="228"/>
        <v>0</v>
      </c>
      <c r="BE759" s="143">
        <f t="shared" si="229"/>
        <v>0</v>
      </c>
      <c r="BF759" s="143">
        <f t="shared" si="230"/>
        <v>0</v>
      </c>
      <c r="BG759" s="144">
        <f t="shared" si="231"/>
        <v>0</v>
      </c>
      <c r="BH759" s="144">
        <f t="shared" si="232"/>
        <v>0</v>
      </c>
      <c r="BI759" s="144">
        <f t="shared" si="233"/>
        <v>0</v>
      </c>
      <c r="BJ759" s="144">
        <f t="shared" si="234"/>
        <v>0</v>
      </c>
      <c r="BK759" s="144">
        <f t="shared" si="235"/>
        <v>0</v>
      </c>
      <c r="BL759" s="144">
        <f t="shared" si="236"/>
        <v>0</v>
      </c>
      <c r="BM759" s="145">
        <f t="shared" si="237"/>
        <v>0</v>
      </c>
      <c r="BN759" s="124"/>
      <c r="BO759" s="124"/>
      <c r="BP759" s="124"/>
      <c r="BQ759" s="124"/>
      <c r="BR759" s="124"/>
      <c r="BS759" s="124"/>
      <c r="BT759" s="124"/>
      <c r="BU759" s="124"/>
      <c r="BV759" s="130"/>
      <c r="BW759" s="130"/>
      <c r="BX759" s="130"/>
      <c r="BY759" s="130"/>
      <c r="BZ759" s="130"/>
      <c r="CA759" s="130"/>
      <c r="CB759" s="130"/>
      <c r="CC759" s="130"/>
      <c r="CD759" s="130"/>
      <c r="CE759" s="130"/>
      <c r="CF759" s="130"/>
      <c r="CG759" s="130"/>
      <c r="CH759" s="130"/>
      <c r="CI759" s="130"/>
      <c r="CJ759" s="130"/>
      <c r="CL759" s="124"/>
      <c r="CM759" s="130" t="s">
        <v>32</v>
      </c>
      <c r="CN759" s="130"/>
      <c r="CO759" s="130"/>
      <c r="CP759" s="130"/>
      <c r="CQ759" s="130"/>
      <c r="CR759" s="130"/>
      <c r="CS759" s="130"/>
      <c r="CT759" s="130"/>
      <c r="CU759" s="130"/>
      <c r="CV759" s="130"/>
      <c r="CW759" s="130"/>
      <c r="CX759" s="130"/>
      <c r="CY759" s="130"/>
      <c r="CZ759" s="130"/>
      <c r="DA759" s="130"/>
      <c r="DD759" s="159" cm="1">
        <f t="array" ref="DD759">_xlfn.IFS(DD$1= 0,"", NOT(ISBLANK(CM759)), 0, ISBLANK(CM759), $Q759-$S759+AY759-BV759)</f>
        <v>0</v>
      </c>
      <c r="DE759" s="160" cm="1">
        <f t="array" ref="DE759">_xlfn.IFS(DE$1= 0,"", NOT(ISBLANK(CN759)), 0, ISBLANK(CN759), $Q759-$S759+AZ759-BW759)</f>
        <v>0</v>
      </c>
      <c r="DF759" s="160" cm="1">
        <f t="array" ref="DF759">_xlfn.IFS(DF$1= 0,"", NOT(ISBLANK(CO759)), 0, ISBLANK(CO759), $Q759-$S759+BA759-BX759)</f>
        <v>0</v>
      </c>
      <c r="DG759" s="160" cm="1">
        <f t="array" ref="DG759">_xlfn.IFS(DG$1= 0,"", NOT(ISBLANK(CP759)), 0, ISBLANK(CP759), $Q759-$S759+BB759-BY759)</f>
        <v>0</v>
      </c>
      <c r="DH759" s="160" cm="1">
        <f t="array" ref="DH759">_xlfn.IFS(DH$1= 0,"", NOT(ISBLANK(CQ759)), 0, ISBLANK(CQ759), $Q759-$S759+BC759-BZ759)</f>
        <v>0</v>
      </c>
      <c r="DI759" s="160" cm="1">
        <f t="array" ref="DI759">_xlfn.IFS(DI$1= 0,"", NOT(ISBLANK(CR759)), 0, ISBLANK(CR759), $Q759-$S759+BD759-CA759)</f>
        <v>0</v>
      </c>
      <c r="DJ759" s="160" t="str" cm="1">
        <f t="array" ref="DJ759">_xlfn.IFS(DJ$1= 0,"", NOT(ISBLANK(CS759)), 0, ISBLANK(CS759), $Q759-$S759+BE759-CB759)</f>
        <v/>
      </c>
      <c r="DK759" s="160" t="str" cm="1">
        <f t="array" ref="DK759">_xlfn.IFS(DK$1= 0,"", NOT(ISBLANK(CT759)), 0, ISBLANK(CT759), $Q759-$S759+BF759-CC759)</f>
        <v/>
      </c>
      <c r="DL759" s="162" t="str" cm="1">
        <f t="array" ref="DL759">_xlfn.IFS(DL$1= 0,"", NOT(ISBLANK(CU759)), 0, ISBLANK(CU759), $Q759-$S759+BG759-CD759)</f>
        <v/>
      </c>
      <c r="DM759" s="162" t="str" cm="1">
        <f t="array" ref="DM759">_xlfn.IFS(DM$1= 0,"", NOT(ISBLANK(CV759)), 0, ISBLANK(CV759), $Q759-$S759+BH759-CE759)</f>
        <v/>
      </c>
      <c r="DN759" s="162" t="str" cm="1">
        <f t="array" ref="DN759">_xlfn.IFS(DN$1= 0,"", NOT(ISBLANK(CW759)), 0, ISBLANK(CW759), $Q759-$S759+BI759-CF759)</f>
        <v/>
      </c>
      <c r="DO759" s="162" t="str" cm="1">
        <f t="array" ref="DO759">_xlfn.IFS(DO$1= 0,"", NOT(ISBLANK(CX759)), 0, ISBLANK(CX759), $Q759-$S759+BJ759-CG759)</f>
        <v/>
      </c>
      <c r="DP759" s="162" t="str" cm="1">
        <f t="array" ref="DP759">_xlfn.IFS(DP$1= 0,"", NOT(ISBLANK(CY759)), 0, ISBLANK(CY759), $Q759-$S759+BK759-CH759)</f>
        <v/>
      </c>
      <c r="DQ759" s="162" t="str" cm="1">
        <f t="array" ref="DQ759">_xlfn.IFS(DQ$1= 0,"", NOT(ISBLANK(CZ759)), 0, ISBLANK(CZ759), $Q759-$S759+BL759-CI759)</f>
        <v/>
      </c>
      <c r="DR759" s="163" t="str" cm="1">
        <f t="array" ref="DR759">_xlfn.IFS(DR$1= 0,"", NOT(ISBLANK(DA759)), 0, ISBLANK(DA759), $Q759-$S759+BM759-CJ759)</f>
        <v/>
      </c>
    </row>
    <row r="760" spans="1:122" ht="16.5" x14ac:dyDescent="0.3">
      <c r="A760" s="135"/>
      <c r="B760" s="136"/>
      <c r="C760" s="136"/>
      <c r="D760" s="137"/>
      <c r="E760" s="176"/>
      <c r="F760" s="182"/>
      <c r="G760" s="183"/>
      <c r="H760" s="183"/>
      <c r="I760" s="183"/>
      <c r="J760" s="183"/>
      <c r="K760" s="183"/>
      <c r="L760" s="183"/>
      <c r="M760" s="186"/>
      <c r="N760" s="182"/>
      <c r="O760" s="184"/>
      <c r="P760" s="178"/>
      <c r="Q760" s="118">
        <f t="shared" si="221"/>
        <v>0</v>
      </c>
      <c r="R760" s="3"/>
      <c r="S760" s="3"/>
      <c r="T760" s="4"/>
      <c r="U760" s="4"/>
      <c r="V760" s="99">
        <f t="shared" si="222"/>
        <v>0</v>
      </c>
      <c r="W760" s="161"/>
      <c r="X760" s="138"/>
      <c r="AH760" s="158" t="str">
        <f t="array" ref="AH760">IF(OR(AH$1=0, $A760=""),"",SQRT((_xlfn.XLOOKUP(AH$1,$Z$2:$Z$16,$AA$2:$AA$16)-$T760)^2+(_xlfn.XLOOKUP(AH$1,$Z$2:$Z$16,$AB$2:$AB$16)-$U760)^2+(_xlfn.XLOOKUP(AH$1,$Z$2:$Z$16,$AC$2:$AC$16-$V760)^2)))</f>
        <v/>
      </c>
      <c r="AI760" s="140" t="str">
        <f t="array" ref="AI760">IF(OR(AI$1=0, $A760=""),"",SQRT((_xlfn.XLOOKUP(AI$1,$Z$2:$Z$16,$AA$2:$AA$16)-$T760)^2+(_xlfn.XLOOKUP(AI$1,$Z$2:$Z$16,$AB$2:$AB$16)-$U760)^2+(_xlfn.XLOOKUP(AI$1,$Z$2:$Z$16,$AC$2:$AC$16-$V760)^2)))</f>
        <v/>
      </c>
      <c r="AJ760" s="140" t="str">
        <f t="array" ref="AJ760">IF(OR(AJ$1=0, $A760=""),"",SQRT((_xlfn.XLOOKUP(AJ$1,$Z$2:$Z$16,$AA$2:$AA$16)-$T760)^2+(_xlfn.XLOOKUP(AJ$1,$Z$2:$Z$16,$AB$2:$AB$16)-$U760)^2+(_xlfn.XLOOKUP(AJ$1,$Z$2:$Z$16,$AC$2:$AC$16-$V760)^2)))</f>
        <v/>
      </c>
      <c r="AK760" s="140" t="str">
        <f t="array" ref="AK760">IF(OR(AK$1=0, $A760=""),"",SQRT((_xlfn.XLOOKUP(AK$1,$Z$2:$Z$16,$AA$2:$AA$16)-$T760)^2+(_xlfn.XLOOKUP(AK$1,$Z$2:$Z$16,$AB$2:$AB$16)-$U760)^2+(_xlfn.XLOOKUP(AK$1,$Z$2:$Z$16,$AC$2:$AC$16-$V760)^2)))</f>
        <v/>
      </c>
      <c r="AL760" s="140" t="str">
        <f t="array" ref="AL760">IF(OR(AL$1=0, $A760=""),"",SQRT((_xlfn.XLOOKUP(AL$1,$Z$2:$Z$16,$AA$2:$AA$16)-$T760)^2+(_xlfn.XLOOKUP(AL$1,$Z$2:$Z$16,$AB$2:$AB$16)-$U760)^2+(_xlfn.XLOOKUP(AL$1,$Z$2:$Z$16,$AC$2:$AC$16-$V760)^2)))</f>
        <v/>
      </c>
      <c r="AM760" s="140" t="str">
        <f t="array" ref="AM760">IF(OR(AM$1=0, $A760=""),"",SQRT((_xlfn.XLOOKUP(AM$1,$Z$2:$Z$16,$AA$2:$AA$16)-$T760)^2+(_xlfn.XLOOKUP(AM$1,$Z$2:$Z$16,$AB$2:$AB$16)-$U760)^2+(_xlfn.XLOOKUP(AM$1,$Z$2:$Z$16,$AC$2:$AC$16-$V760)^2)))</f>
        <v/>
      </c>
      <c r="AN760" s="140" t="str">
        <f t="array" ref="AN760">IF(OR(AN$1=0, $A760=""),"",SQRT((_xlfn.XLOOKUP(AN$1,$Z$2:$Z$16,$AA$2:$AA$16)-$T760)^2+(_xlfn.XLOOKUP(AN$1,$Z$2:$Z$16,$AB$2:$AB$16)-$U760)^2+(_xlfn.XLOOKUP(AN$1,$Z$2:$Z$16,$AC$2:$AC$16-$V760)^2)))</f>
        <v/>
      </c>
      <c r="AO760" s="140" t="str">
        <f t="array" ref="AO760">IF(OR(AO$1=0, $A760=""),"",SQRT((_xlfn.XLOOKUP(AO$1,$Z$2:$Z$16,$AA$2:$AA$16)-$T760)^2+(_xlfn.XLOOKUP(AO$1,$Z$2:$Z$16,$AB$2:$AB$16)-$U760)^2+(_xlfn.XLOOKUP(AO$1,$Z$2:$Z$16,$AC$2:$AC$16-$V760)^2)))</f>
        <v/>
      </c>
      <c r="AP760" s="141" t="str">
        <f t="array" ref="AP760">IF(OR(AP$1=0, $A760=""),"",SQRT((_xlfn.XLOOKUP(AP$1,$Z$2:$Z$16,$AA$2:$AA$16)-$T760)^2+(_xlfn.XLOOKUP(AP$1,$Z$2:$Z$16,$AB$2:$AB$16)-$U760)^2+(_xlfn.XLOOKUP(AP$1,$Z$2:$Z$16,$AC$2:$AC$16-$V760)^2)))</f>
        <v/>
      </c>
      <c r="AQ760" s="141" t="str">
        <f t="array" ref="AQ760">IF(OR(AQ$1=0, $A760=""),"",SQRT((_xlfn.XLOOKUP(AQ$1,$Z$2:$Z$16,$AA$2:$AA$16)-$T760)^2+(_xlfn.XLOOKUP(AQ$1,$Z$2:$Z$16,$AB$2:$AB$16)-$U760)^2+(_xlfn.XLOOKUP(AQ$1,$Z$2:$Z$16,$AC$2:$AC$16-$V760)^2)))</f>
        <v/>
      </c>
      <c r="AR760" s="141" t="str">
        <f t="array" ref="AR760">IF(OR(AR$1=0, $A760=""),"",SQRT((_xlfn.XLOOKUP(AR$1,$Z$2:$Z$16,$AA$2:$AA$16)-$T760)^2+(_xlfn.XLOOKUP(AR$1,$Z$2:$Z$16,$AB$2:$AB$16)-$U760)^2+(_xlfn.XLOOKUP(AR$1,$Z$2:$Z$16,$AC$2:$AC$16-$V760)^2)))</f>
        <v/>
      </c>
      <c r="AS760" s="141" t="str">
        <f t="array" ref="AS760">IF(OR(AS$1=0, $A760=""),"",SQRT((_xlfn.XLOOKUP(AS$1,$Z$2:$Z$16,$AA$2:$AA$16)-$T760)^2+(_xlfn.XLOOKUP(AS$1,$Z$2:$Z$16,$AB$2:$AB$16)-$U760)^2+(_xlfn.XLOOKUP(AS$1,$Z$2:$Z$16,$AC$2:$AC$16-$V760)^2)))</f>
        <v/>
      </c>
      <c r="AT760" s="141" t="str">
        <f t="array" ref="AT760">IF(OR(AT$1=0, $A760=""),"",SQRT((_xlfn.XLOOKUP(AT$1,$Z$2:$Z$16,$AA$2:$AA$16)-$T760)^2+(_xlfn.XLOOKUP(AT$1,$Z$2:$Z$16,$AB$2:$AB$16)-$U760)^2+(_xlfn.XLOOKUP(AT$1,$Z$2:$Z$16,$AC$2:$AC$16-$V760)^2)))</f>
        <v/>
      </c>
      <c r="AU760" s="141" t="str">
        <f t="array" ref="AU760">IF(OR(AU$1=0, $A760=""),"",SQRT((_xlfn.XLOOKUP(AU$1,$Z$2:$Z$16,$AA$2:$AA$16)-$T760)^2+(_xlfn.XLOOKUP(AU$1,$Z$2:$Z$16,$AB$2:$AB$16)-$U760)^2+(_xlfn.XLOOKUP(AU$1,$Z$2:$Z$16,$AC$2:$AC$16-$V760)^2)))</f>
        <v/>
      </c>
      <c r="AV760" s="142" t="str">
        <f t="array" ref="AV760">IF(OR(AV$1=0, $A760=""),"",SQRT((_xlfn.XLOOKUP(AV$1,$Z$2:$Z$16,$AA$2:$AA$16)-$T760)^2+(_xlfn.XLOOKUP(AV$1,$Z$2:$Z$16,$AB$2:$AB$16)-$U760)^2+(_xlfn.XLOOKUP(AV$1,$Z$2:$Z$16,$AC$2:$AC$16-$V760)^2)))</f>
        <v/>
      </c>
      <c r="AW760" s="124"/>
      <c r="AX760" s="124"/>
      <c r="AY760" s="125">
        <f t="shared" si="223"/>
        <v>0</v>
      </c>
      <c r="AZ760" s="143">
        <f t="shared" si="224"/>
        <v>0</v>
      </c>
      <c r="BA760" s="143">
        <f t="shared" si="225"/>
        <v>0</v>
      </c>
      <c r="BB760" s="143">
        <f t="shared" si="226"/>
        <v>0</v>
      </c>
      <c r="BC760" s="143">
        <f t="shared" si="227"/>
        <v>0</v>
      </c>
      <c r="BD760" s="143">
        <f t="shared" si="228"/>
        <v>0</v>
      </c>
      <c r="BE760" s="143">
        <f t="shared" si="229"/>
        <v>0</v>
      </c>
      <c r="BF760" s="143">
        <f t="shared" si="230"/>
        <v>0</v>
      </c>
      <c r="BG760" s="144">
        <f t="shared" si="231"/>
        <v>0</v>
      </c>
      <c r="BH760" s="144">
        <f t="shared" si="232"/>
        <v>0</v>
      </c>
      <c r="BI760" s="144">
        <f t="shared" si="233"/>
        <v>0</v>
      </c>
      <c r="BJ760" s="144">
        <f t="shared" si="234"/>
        <v>0</v>
      </c>
      <c r="BK760" s="144">
        <f t="shared" si="235"/>
        <v>0</v>
      </c>
      <c r="BL760" s="144">
        <f t="shared" si="236"/>
        <v>0</v>
      </c>
      <c r="BM760" s="145">
        <f t="shared" si="237"/>
        <v>0</v>
      </c>
      <c r="BN760" s="124"/>
      <c r="BO760" s="124"/>
      <c r="BP760" s="124"/>
      <c r="BQ760" s="124"/>
      <c r="BR760" s="124"/>
      <c r="BS760" s="124"/>
      <c r="BT760" s="124"/>
      <c r="BU760" s="124"/>
      <c r="BV760" s="130"/>
      <c r="BW760" s="130"/>
      <c r="BX760" s="130"/>
      <c r="BY760" s="130"/>
      <c r="BZ760" s="130"/>
      <c r="CA760" s="130"/>
      <c r="CB760" s="130"/>
      <c r="CC760" s="130"/>
      <c r="CD760" s="130"/>
      <c r="CE760" s="130"/>
      <c r="CF760" s="130"/>
      <c r="CG760" s="130"/>
      <c r="CH760" s="130"/>
      <c r="CI760" s="130"/>
      <c r="CJ760" s="130"/>
      <c r="CL760" s="124"/>
      <c r="CM760" s="130" t="s">
        <v>32</v>
      </c>
      <c r="CN760" s="130"/>
      <c r="CO760" s="130"/>
      <c r="CP760" s="130"/>
      <c r="CQ760" s="130"/>
      <c r="CR760" s="130"/>
      <c r="CS760" s="130"/>
      <c r="CT760" s="130"/>
      <c r="CU760" s="130"/>
      <c r="CV760" s="130"/>
      <c r="CW760" s="130"/>
      <c r="CX760" s="130"/>
      <c r="CY760" s="130"/>
      <c r="CZ760" s="130"/>
      <c r="DA760" s="130"/>
      <c r="DD760" s="159" cm="1">
        <f t="array" ref="DD760">_xlfn.IFS(DD$1= 0,"", NOT(ISBLANK(CM760)), 0, ISBLANK(CM760), $Q760-$S760+AY760-BV760)</f>
        <v>0</v>
      </c>
      <c r="DE760" s="160" cm="1">
        <f t="array" ref="DE760">_xlfn.IFS(DE$1= 0,"", NOT(ISBLANK(CN760)), 0, ISBLANK(CN760), $Q760-$S760+AZ760-BW760)</f>
        <v>0</v>
      </c>
      <c r="DF760" s="160" cm="1">
        <f t="array" ref="DF760">_xlfn.IFS(DF$1= 0,"", NOT(ISBLANK(CO760)), 0, ISBLANK(CO760), $Q760-$S760+BA760-BX760)</f>
        <v>0</v>
      </c>
      <c r="DG760" s="160" cm="1">
        <f t="array" ref="DG760">_xlfn.IFS(DG$1= 0,"", NOT(ISBLANK(CP760)), 0, ISBLANK(CP760), $Q760-$S760+BB760-BY760)</f>
        <v>0</v>
      </c>
      <c r="DH760" s="160" cm="1">
        <f t="array" ref="DH760">_xlfn.IFS(DH$1= 0,"", NOT(ISBLANK(CQ760)), 0, ISBLANK(CQ760), $Q760-$S760+BC760-BZ760)</f>
        <v>0</v>
      </c>
      <c r="DI760" s="160" cm="1">
        <f t="array" ref="DI760">_xlfn.IFS(DI$1= 0,"", NOT(ISBLANK(CR760)), 0, ISBLANK(CR760), $Q760-$S760+BD760-CA760)</f>
        <v>0</v>
      </c>
      <c r="DJ760" s="160" t="str" cm="1">
        <f t="array" ref="DJ760">_xlfn.IFS(DJ$1= 0,"", NOT(ISBLANK(CS760)), 0, ISBLANK(CS760), $Q760-$S760+BE760-CB760)</f>
        <v/>
      </c>
      <c r="DK760" s="160" t="str" cm="1">
        <f t="array" ref="DK760">_xlfn.IFS(DK$1= 0,"", NOT(ISBLANK(CT760)), 0, ISBLANK(CT760), $Q760-$S760+BF760-CC760)</f>
        <v/>
      </c>
      <c r="DL760" s="162" t="str" cm="1">
        <f t="array" ref="DL760">_xlfn.IFS(DL$1= 0,"", NOT(ISBLANK(CU760)), 0, ISBLANK(CU760), $Q760-$S760+BG760-CD760)</f>
        <v/>
      </c>
      <c r="DM760" s="162" t="str" cm="1">
        <f t="array" ref="DM760">_xlfn.IFS(DM$1= 0,"", NOT(ISBLANK(CV760)), 0, ISBLANK(CV760), $Q760-$S760+BH760-CE760)</f>
        <v/>
      </c>
      <c r="DN760" s="162" t="str" cm="1">
        <f t="array" ref="DN760">_xlfn.IFS(DN$1= 0,"", NOT(ISBLANK(CW760)), 0, ISBLANK(CW760), $Q760-$S760+BI760-CF760)</f>
        <v/>
      </c>
      <c r="DO760" s="162" t="str" cm="1">
        <f t="array" ref="DO760">_xlfn.IFS(DO$1= 0,"", NOT(ISBLANK(CX760)), 0, ISBLANK(CX760), $Q760-$S760+BJ760-CG760)</f>
        <v/>
      </c>
      <c r="DP760" s="162" t="str" cm="1">
        <f t="array" ref="DP760">_xlfn.IFS(DP$1= 0,"", NOT(ISBLANK(CY760)), 0, ISBLANK(CY760), $Q760-$S760+BK760-CH760)</f>
        <v/>
      </c>
      <c r="DQ760" s="162" t="str" cm="1">
        <f t="array" ref="DQ760">_xlfn.IFS(DQ$1= 0,"", NOT(ISBLANK(CZ760)), 0, ISBLANK(CZ760), $Q760-$S760+BL760-CI760)</f>
        <v/>
      </c>
      <c r="DR760" s="163" t="str" cm="1">
        <f t="array" ref="DR760">_xlfn.IFS(DR$1= 0,"", NOT(ISBLANK(DA760)), 0, ISBLANK(DA760), $Q760-$S760+BM760-CJ760)</f>
        <v/>
      </c>
    </row>
    <row r="761" spans="1:122" ht="16.5" x14ac:dyDescent="0.3">
      <c r="A761" s="135"/>
      <c r="B761" s="136"/>
      <c r="C761" s="136"/>
      <c r="D761" s="137"/>
      <c r="E761" s="176"/>
      <c r="F761" s="182"/>
      <c r="G761" s="183"/>
      <c r="H761" s="183"/>
      <c r="I761" s="183"/>
      <c r="J761" s="183"/>
      <c r="K761" s="183"/>
      <c r="L761" s="183"/>
      <c r="M761" s="186"/>
      <c r="N761" s="182"/>
      <c r="O761" s="184"/>
      <c r="P761" s="178"/>
      <c r="Q761" s="118">
        <f t="shared" si="221"/>
        <v>0</v>
      </c>
      <c r="R761" s="3"/>
      <c r="S761" s="3"/>
      <c r="T761" s="4"/>
      <c r="U761" s="4"/>
      <c r="V761" s="99">
        <f t="shared" si="222"/>
        <v>0</v>
      </c>
      <c r="W761" s="161"/>
      <c r="X761" s="138"/>
      <c r="AH761" s="158" t="str">
        <f t="array" ref="AH761">IF(OR(AH$1=0, $A761=""),"",SQRT((_xlfn.XLOOKUP(AH$1,$Z$2:$Z$16,$AA$2:$AA$16)-$T761)^2+(_xlfn.XLOOKUP(AH$1,$Z$2:$Z$16,$AB$2:$AB$16)-$U761)^2+(_xlfn.XLOOKUP(AH$1,$Z$2:$Z$16,$AC$2:$AC$16-$V761)^2)))</f>
        <v/>
      </c>
      <c r="AI761" s="140" t="str">
        <f t="array" ref="AI761">IF(OR(AI$1=0, $A761=""),"",SQRT((_xlfn.XLOOKUP(AI$1,$Z$2:$Z$16,$AA$2:$AA$16)-$T761)^2+(_xlfn.XLOOKUP(AI$1,$Z$2:$Z$16,$AB$2:$AB$16)-$U761)^2+(_xlfn.XLOOKUP(AI$1,$Z$2:$Z$16,$AC$2:$AC$16-$V761)^2)))</f>
        <v/>
      </c>
      <c r="AJ761" s="140" t="str">
        <f t="array" ref="AJ761">IF(OR(AJ$1=0, $A761=""),"",SQRT((_xlfn.XLOOKUP(AJ$1,$Z$2:$Z$16,$AA$2:$AA$16)-$T761)^2+(_xlfn.XLOOKUP(AJ$1,$Z$2:$Z$16,$AB$2:$AB$16)-$U761)^2+(_xlfn.XLOOKUP(AJ$1,$Z$2:$Z$16,$AC$2:$AC$16-$V761)^2)))</f>
        <v/>
      </c>
      <c r="AK761" s="140" t="str">
        <f t="array" ref="AK761">IF(OR(AK$1=0, $A761=""),"",SQRT((_xlfn.XLOOKUP(AK$1,$Z$2:$Z$16,$AA$2:$AA$16)-$T761)^2+(_xlfn.XLOOKUP(AK$1,$Z$2:$Z$16,$AB$2:$AB$16)-$U761)^2+(_xlfn.XLOOKUP(AK$1,$Z$2:$Z$16,$AC$2:$AC$16-$V761)^2)))</f>
        <v/>
      </c>
      <c r="AL761" s="140" t="str">
        <f t="array" ref="AL761">IF(OR(AL$1=0, $A761=""),"",SQRT((_xlfn.XLOOKUP(AL$1,$Z$2:$Z$16,$AA$2:$AA$16)-$T761)^2+(_xlfn.XLOOKUP(AL$1,$Z$2:$Z$16,$AB$2:$AB$16)-$U761)^2+(_xlfn.XLOOKUP(AL$1,$Z$2:$Z$16,$AC$2:$AC$16-$V761)^2)))</f>
        <v/>
      </c>
      <c r="AM761" s="140" t="str">
        <f t="array" ref="AM761">IF(OR(AM$1=0, $A761=""),"",SQRT((_xlfn.XLOOKUP(AM$1,$Z$2:$Z$16,$AA$2:$AA$16)-$T761)^2+(_xlfn.XLOOKUP(AM$1,$Z$2:$Z$16,$AB$2:$AB$16)-$U761)^2+(_xlfn.XLOOKUP(AM$1,$Z$2:$Z$16,$AC$2:$AC$16-$V761)^2)))</f>
        <v/>
      </c>
      <c r="AN761" s="140" t="str">
        <f t="array" ref="AN761">IF(OR(AN$1=0, $A761=""),"",SQRT((_xlfn.XLOOKUP(AN$1,$Z$2:$Z$16,$AA$2:$AA$16)-$T761)^2+(_xlfn.XLOOKUP(AN$1,$Z$2:$Z$16,$AB$2:$AB$16)-$U761)^2+(_xlfn.XLOOKUP(AN$1,$Z$2:$Z$16,$AC$2:$AC$16-$V761)^2)))</f>
        <v/>
      </c>
      <c r="AO761" s="140" t="str">
        <f t="array" ref="AO761">IF(OR(AO$1=0, $A761=""),"",SQRT((_xlfn.XLOOKUP(AO$1,$Z$2:$Z$16,$AA$2:$AA$16)-$T761)^2+(_xlfn.XLOOKUP(AO$1,$Z$2:$Z$16,$AB$2:$AB$16)-$U761)^2+(_xlfn.XLOOKUP(AO$1,$Z$2:$Z$16,$AC$2:$AC$16-$V761)^2)))</f>
        <v/>
      </c>
      <c r="AP761" s="141" t="str">
        <f t="array" ref="AP761">IF(OR(AP$1=0, $A761=""),"",SQRT((_xlfn.XLOOKUP(AP$1,$Z$2:$Z$16,$AA$2:$AA$16)-$T761)^2+(_xlfn.XLOOKUP(AP$1,$Z$2:$Z$16,$AB$2:$AB$16)-$U761)^2+(_xlfn.XLOOKUP(AP$1,$Z$2:$Z$16,$AC$2:$AC$16-$V761)^2)))</f>
        <v/>
      </c>
      <c r="AQ761" s="141" t="str">
        <f t="array" ref="AQ761">IF(OR(AQ$1=0, $A761=""),"",SQRT((_xlfn.XLOOKUP(AQ$1,$Z$2:$Z$16,$AA$2:$AA$16)-$T761)^2+(_xlfn.XLOOKUP(AQ$1,$Z$2:$Z$16,$AB$2:$AB$16)-$U761)^2+(_xlfn.XLOOKUP(AQ$1,$Z$2:$Z$16,$AC$2:$AC$16-$V761)^2)))</f>
        <v/>
      </c>
      <c r="AR761" s="141" t="str">
        <f t="array" ref="AR761">IF(OR(AR$1=0, $A761=""),"",SQRT((_xlfn.XLOOKUP(AR$1,$Z$2:$Z$16,$AA$2:$AA$16)-$T761)^2+(_xlfn.XLOOKUP(AR$1,$Z$2:$Z$16,$AB$2:$AB$16)-$U761)^2+(_xlfn.XLOOKUP(AR$1,$Z$2:$Z$16,$AC$2:$AC$16-$V761)^2)))</f>
        <v/>
      </c>
      <c r="AS761" s="141" t="str">
        <f t="array" ref="AS761">IF(OR(AS$1=0, $A761=""),"",SQRT((_xlfn.XLOOKUP(AS$1,$Z$2:$Z$16,$AA$2:$AA$16)-$T761)^2+(_xlfn.XLOOKUP(AS$1,$Z$2:$Z$16,$AB$2:$AB$16)-$U761)^2+(_xlfn.XLOOKUP(AS$1,$Z$2:$Z$16,$AC$2:$AC$16-$V761)^2)))</f>
        <v/>
      </c>
      <c r="AT761" s="141" t="str">
        <f t="array" ref="AT761">IF(OR(AT$1=0, $A761=""),"",SQRT((_xlfn.XLOOKUP(AT$1,$Z$2:$Z$16,$AA$2:$AA$16)-$T761)^2+(_xlfn.XLOOKUP(AT$1,$Z$2:$Z$16,$AB$2:$AB$16)-$U761)^2+(_xlfn.XLOOKUP(AT$1,$Z$2:$Z$16,$AC$2:$AC$16-$V761)^2)))</f>
        <v/>
      </c>
      <c r="AU761" s="141" t="str">
        <f t="array" ref="AU761">IF(OR(AU$1=0, $A761=""),"",SQRT((_xlfn.XLOOKUP(AU$1,$Z$2:$Z$16,$AA$2:$AA$16)-$T761)^2+(_xlfn.XLOOKUP(AU$1,$Z$2:$Z$16,$AB$2:$AB$16)-$U761)^2+(_xlfn.XLOOKUP(AU$1,$Z$2:$Z$16,$AC$2:$AC$16-$V761)^2)))</f>
        <v/>
      </c>
      <c r="AV761" s="142" t="str">
        <f t="array" ref="AV761">IF(OR(AV$1=0, $A761=""),"",SQRT((_xlfn.XLOOKUP(AV$1,$Z$2:$Z$16,$AA$2:$AA$16)-$T761)^2+(_xlfn.XLOOKUP(AV$1,$Z$2:$Z$16,$AB$2:$AB$16)-$U761)^2+(_xlfn.XLOOKUP(AV$1,$Z$2:$Z$16,$AC$2:$AC$16-$V761)^2)))</f>
        <v/>
      </c>
      <c r="AW761" s="124"/>
      <c r="AX761" s="124"/>
      <c r="AY761" s="125">
        <f t="shared" si="223"/>
        <v>0</v>
      </c>
      <c r="AZ761" s="143">
        <f t="shared" si="224"/>
        <v>0</v>
      </c>
      <c r="BA761" s="143">
        <f t="shared" si="225"/>
        <v>0</v>
      </c>
      <c r="BB761" s="143">
        <f t="shared" si="226"/>
        <v>0</v>
      </c>
      <c r="BC761" s="143">
        <f t="shared" si="227"/>
        <v>0</v>
      </c>
      <c r="BD761" s="143">
        <f t="shared" si="228"/>
        <v>0</v>
      </c>
      <c r="BE761" s="143">
        <f t="shared" si="229"/>
        <v>0</v>
      </c>
      <c r="BF761" s="143">
        <f t="shared" si="230"/>
        <v>0</v>
      </c>
      <c r="BG761" s="144">
        <f t="shared" si="231"/>
        <v>0</v>
      </c>
      <c r="BH761" s="144">
        <f t="shared" si="232"/>
        <v>0</v>
      </c>
      <c r="BI761" s="144">
        <f t="shared" si="233"/>
        <v>0</v>
      </c>
      <c r="BJ761" s="144">
        <f t="shared" si="234"/>
        <v>0</v>
      </c>
      <c r="BK761" s="144">
        <f t="shared" si="235"/>
        <v>0</v>
      </c>
      <c r="BL761" s="144">
        <f t="shared" si="236"/>
        <v>0</v>
      </c>
      <c r="BM761" s="145">
        <f t="shared" si="237"/>
        <v>0</v>
      </c>
      <c r="BN761" s="124"/>
      <c r="BO761" s="124"/>
      <c r="BP761" s="124"/>
      <c r="BQ761" s="124"/>
      <c r="BR761" s="124"/>
      <c r="BS761" s="124"/>
      <c r="BT761" s="124"/>
      <c r="BU761" s="124"/>
      <c r="BV761" s="130"/>
      <c r="BW761" s="130"/>
      <c r="BX761" s="130"/>
      <c r="BY761" s="130"/>
      <c r="BZ761" s="130"/>
      <c r="CA761" s="130"/>
      <c r="CB761" s="130"/>
      <c r="CC761" s="130"/>
      <c r="CD761" s="130"/>
      <c r="CE761" s="130"/>
      <c r="CF761" s="130"/>
      <c r="CG761" s="130"/>
      <c r="CH761" s="130"/>
      <c r="CI761" s="130"/>
      <c r="CJ761" s="130"/>
      <c r="CL761" s="124"/>
      <c r="CM761" s="130" t="s">
        <v>32</v>
      </c>
      <c r="CN761" s="130"/>
      <c r="CO761" s="130"/>
      <c r="CP761" s="130"/>
      <c r="CQ761" s="130"/>
      <c r="CR761" s="130"/>
      <c r="CS761" s="130"/>
      <c r="CT761" s="130"/>
      <c r="CU761" s="130"/>
      <c r="CV761" s="130"/>
      <c r="CW761" s="130"/>
      <c r="CX761" s="130"/>
      <c r="CY761" s="130"/>
      <c r="CZ761" s="130"/>
      <c r="DA761" s="130"/>
      <c r="DD761" s="159" cm="1">
        <f t="array" ref="DD761">_xlfn.IFS(DD$1= 0,"", NOT(ISBLANK(CM761)), 0, ISBLANK(CM761), $Q761-$S761+AY761-BV761)</f>
        <v>0</v>
      </c>
      <c r="DE761" s="160" cm="1">
        <f t="array" ref="DE761">_xlfn.IFS(DE$1= 0,"", NOT(ISBLANK(CN761)), 0, ISBLANK(CN761), $Q761-$S761+AZ761-BW761)</f>
        <v>0</v>
      </c>
      <c r="DF761" s="160" cm="1">
        <f t="array" ref="DF761">_xlfn.IFS(DF$1= 0,"", NOT(ISBLANK(CO761)), 0, ISBLANK(CO761), $Q761-$S761+BA761-BX761)</f>
        <v>0</v>
      </c>
      <c r="DG761" s="160" cm="1">
        <f t="array" ref="DG761">_xlfn.IFS(DG$1= 0,"", NOT(ISBLANK(CP761)), 0, ISBLANK(CP761), $Q761-$S761+BB761-BY761)</f>
        <v>0</v>
      </c>
      <c r="DH761" s="160" cm="1">
        <f t="array" ref="DH761">_xlfn.IFS(DH$1= 0,"", NOT(ISBLANK(CQ761)), 0, ISBLANK(CQ761), $Q761-$S761+BC761-BZ761)</f>
        <v>0</v>
      </c>
      <c r="DI761" s="160" cm="1">
        <f t="array" ref="DI761">_xlfn.IFS(DI$1= 0,"", NOT(ISBLANK(CR761)), 0, ISBLANK(CR761), $Q761-$S761+BD761-CA761)</f>
        <v>0</v>
      </c>
      <c r="DJ761" s="160" t="str" cm="1">
        <f t="array" ref="DJ761">_xlfn.IFS(DJ$1= 0,"", NOT(ISBLANK(CS761)), 0, ISBLANK(CS761), $Q761-$S761+BE761-CB761)</f>
        <v/>
      </c>
      <c r="DK761" s="160" t="str" cm="1">
        <f t="array" ref="DK761">_xlfn.IFS(DK$1= 0,"", NOT(ISBLANK(CT761)), 0, ISBLANK(CT761), $Q761-$S761+BF761-CC761)</f>
        <v/>
      </c>
      <c r="DL761" s="162" t="str" cm="1">
        <f t="array" ref="DL761">_xlfn.IFS(DL$1= 0,"", NOT(ISBLANK(CU761)), 0, ISBLANK(CU761), $Q761-$S761+BG761-CD761)</f>
        <v/>
      </c>
      <c r="DM761" s="162" t="str" cm="1">
        <f t="array" ref="DM761">_xlfn.IFS(DM$1= 0,"", NOT(ISBLANK(CV761)), 0, ISBLANK(CV761), $Q761-$S761+BH761-CE761)</f>
        <v/>
      </c>
      <c r="DN761" s="162" t="str" cm="1">
        <f t="array" ref="DN761">_xlfn.IFS(DN$1= 0,"", NOT(ISBLANK(CW761)), 0, ISBLANK(CW761), $Q761-$S761+BI761-CF761)</f>
        <v/>
      </c>
      <c r="DO761" s="162" t="str" cm="1">
        <f t="array" ref="DO761">_xlfn.IFS(DO$1= 0,"", NOT(ISBLANK(CX761)), 0, ISBLANK(CX761), $Q761-$S761+BJ761-CG761)</f>
        <v/>
      </c>
      <c r="DP761" s="162" t="str" cm="1">
        <f t="array" ref="DP761">_xlfn.IFS(DP$1= 0,"", NOT(ISBLANK(CY761)), 0, ISBLANK(CY761), $Q761-$S761+BK761-CH761)</f>
        <v/>
      </c>
      <c r="DQ761" s="162" t="str" cm="1">
        <f t="array" ref="DQ761">_xlfn.IFS(DQ$1= 0,"", NOT(ISBLANK(CZ761)), 0, ISBLANK(CZ761), $Q761-$S761+BL761-CI761)</f>
        <v/>
      </c>
      <c r="DR761" s="163" t="str" cm="1">
        <f t="array" ref="DR761">_xlfn.IFS(DR$1= 0,"", NOT(ISBLANK(DA761)), 0, ISBLANK(DA761), $Q761-$S761+BM761-CJ761)</f>
        <v/>
      </c>
    </row>
    <row r="762" spans="1:122" ht="16.5" x14ac:dyDescent="0.3">
      <c r="A762" s="135"/>
      <c r="B762" s="136"/>
      <c r="C762" s="136"/>
      <c r="D762" s="137"/>
      <c r="E762" s="176"/>
      <c r="F762" s="182"/>
      <c r="G762" s="183"/>
      <c r="H762" s="183"/>
      <c r="I762" s="183"/>
      <c r="J762" s="183"/>
      <c r="K762" s="183"/>
      <c r="L762" s="183"/>
      <c r="M762" s="186"/>
      <c r="N762" s="182"/>
      <c r="O762" s="184"/>
      <c r="P762" s="178"/>
      <c r="Q762" s="118">
        <f t="shared" ref="Q762:Q825" si="238">IFERROR(10*LOG10(A762)+ROUND(IF(AND(A762&gt;0, O762&gt;0), N762+ABS(10*LOG10(P762/(4*PI()*CONVERT(O762,"ft", "m")^2))), N762),0), 0)</f>
        <v>0</v>
      </c>
      <c r="R762" s="3"/>
      <c r="S762" s="3"/>
      <c r="T762" s="4"/>
      <c r="U762" s="4"/>
      <c r="V762" s="99">
        <f t="shared" ref="V762:V825" si="239">SUM(W762:X762)</f>
        <v>0</v>
      </c>
      <c r="W762" s="161"/>
      <c r="X762" s="138"/>
      <c r="AH762" s="158" t="str">
        <f t="array" ref="AH762">IF(OR(AH$1=0, $A762=""),"",SQRT((_xlfn.XLOOKUP(AH$1,$Z$2:$Z$16,$AA$2:$AA$16)-$T762)^2+(_xlfn.XLOOKUP(AH$1,$Z$2:$Z$16,$AB$2:$AB$16)-$U762)^2+(_xlfn.XLOOKUP(AH$1,$Z$2:$Z$16,$AC$2:$AC$16-$V762)^2)))</f>
        <v/>
      </c>
      <c r="AI762" s="140" t="str">
        <f t="array" ref="AI762">IF(OR(AI$1=0, $A762=""),"",SQRT((_xlfn.XLOOKUP(AI$1,$Z$2:$Z$16,$AA$2:$AA$16)-$T762)^2+(_xlfn.XLOOKUP(AI$1,$Z$2:$Z$16,$AB$2:$AB$16)-$U762)^2+(_xlfn.XLOOKUP(AI$1,$Z$2:$Z$16,$AC$2:$AC$16-$V762)^2)))</f>
        <v/>
      </c>
      <c r="AJ762" s="140" t="str">
        <f t="array" ref="AJ762">IF(OR(AJ$1=0, $A762=""),"",SQRT((_xlfn.XLOOKUP(AJ$1,$Z$2:$Z$16,$AA$2:$AA$16)-$T762)^2+(_xlfn.XLOOKUP(AJ$1,$Z$2:$Z$16,$AB$2:$AB$16)-$U762)^2+(_xlfn.XLOOKUP(AJ$1,$Z$2:$Z$16,$AC$2:$AC$16-$V762)^2)))</f>
        <v/>
      </c>
      <c r="AK762" s="140" t="str">
        <f t="array" ref="AK762">IF(OR(AK$1=0, $A762=""),"",SQRT((_xlfn.XLOOKUP(AK$1,$Z$2:$Z$16,$AA$2:$AA$16)-$T762)^2+(_xlfn.XLOOKUP(AK$1,$Z$2:$Z$16,$AB$2:$AB$16)-$U762)^2+(_xlfn.XLOOKUP(AK$1,$Z$2:$Z$16,$AC$2:$AC$16-$V762)^2)))</f>
        <v/>
      </c>
      <c r="AL762" s="140" t="str">
        <f t="array" ref="AL762">IF(OR(AL$1=0, $A762=""),"",SQRT((_xlfn.XLOOKUP(AL$1,$Z$2:$Z$16,$AA$2:$AA$16)-$T762)^2+(_xlfn.XLOOKUP(AL$1,$Z$2:$Z$16,$AB$2:$AB$16)-$U762)^2+(_xlfn.XLOOKUP(AL$1,$Z$2:$Z$16,$AC$2:$AC$16-$V762)^2)))</f>
        <v/>
      </c>
      <c r="AM762" s="140" t="str">
        <f t="array" ref="AM762">IF(OR(AM$1=0, $A762=""),"",SQRT((_xlfn.XLOOKUP(AM$1,$Z$2:$Z$16,$AA$2:$AA$16)-$T762)^2+(_xlfn.XLOOKUP(AM$1,$Z$2:$Z$16,$AB$2:$AB$16)-$U762)^2+(_xlfn.XLOOKUP(AM$1,$Z$2:$Z$16,$AC$2:$AC$16-$V762)^2)))</f>
        <v/>
      </c>
      <c r="AN762" s="140" t="str">
        <f t="array" ref="AN762">IF(OR(AN$1=0, $A762=""),"",SQRT((_xlfn.XLOOKUP(AN$1,$Z$2:$Z$16,$AA$2:$AA$16)-$T762)^2+(_xlfn.XLOOKUP(AN$1,$Z$2:$Z$16,$AB$2:$AB$16)-$U762)^2+(_xlfn.XLOOKUP(AN$1,$Z$2:$Z$16,$AC$2:$AC$16-$V762)^2)))</f>
        <v/>
      </c>
      <c r="AO762" s="140" t="str">
        <f t="array" ref="AO762">IF(OR(AO$1=0, $A762=""),"",SQRT((_xlfn.XLOOKUP(AO$1,$Z$2:$Z$16,$AA$2:$AA$16)-$T762)^2+(_xlfn.XLOOKUP(AO$1,$Z$2:$Z$16,$AB$2:$AB$16)-$U762)^2+(_xlfn.XLOOKUP(AO$1,$Z$2:$Z$16,$AC$2:$AC$16-$V762)^2)))</f>
        <v/>
      </c>
      <c r="AP762" s="141" t="str">
        <f t="array" ref="AP762">IF(OR(AP$1=0, $A762=""),"",SQRT((_xlfn.XLOOKUP(AP$1,$Z$2:$Z$16,$AA$2:$AA$16)-$T762)^2+(_xlfn.XLOOKUP(AP$1,$Z$2:$Z$16,$AB$2:$AB$16)-$U762)^2+(_xlfn.XLOOKUP(AP$1,$Z$2:$Z$16,$AC$2:$AC$16-$V762)^2)))</f>
        <v/>
      </c>
      <c r="AQ762" s="141" t="str">
        <f t="array" ref="AQ762">IF(OR(AQ$1=0, $A762=""),"",SQRT((_xlfn.XLOOKUP(AQ$1,$Z$2:$Z$16,$AA$2:$AA$16)-$T762)^2+(_xlfn.XLOOKUP(AQ$1,$Z$2:$Z$16,$AB$2:$AB$16)-$U762)^2+(_xlfn.XLOOKUP(AQ$1,$Z$2:$Z$16,$AC$2:$AC$16-$V762)^2)))</f>
        <v/>
      </c>
      <c r="AR762" s="141" t="str">
        <f t="array" ref="AR762">IF(OR(AR$1=0, $A762=""),"",SQRT((_xlfn.XLOOKUP(AR$1,$Z$2:$Z$16,$AA$2:$AA$16)-$T762)^2+(_xlfn.XLOOKUP(AR$1,$Z$2:$Z$16,$AB$2:$AB$16)-$U762)^2+(_xlfn.XLOOKUP(AR$1,$Z$2:$Z$16,$AC$2:$AC$16-$V762)^2)))</f>
        <v/>
      </c>
      <c r="AS762" s="141" t="str">
        <f t="array" ref="AS762">IF(OR(AS$1=0, $A762=""),"",SQRT((_xlfn.XLOOKUP(AS$1,$Z$2:$Z$16,$AA$2:$AA$16)-$T762)^2+(_xlfn.XLOOKUP(AS$1,$Z$2:$Z$16,$AB$2:$AB$16)-$U762)^2+(_xlfn.XLOOKUP(AS$1,$Z$2:$Z$16,$AC$2:$AC$16-$V762)^2)))</f>
        <v/>
      </c>
      <c r="AT762" s="141" t="str">
        <f t="array" ref="AT762">IF(OR(AT$1=0, $A762=""),"",SQRT((_xlfn.XLOOKUP(AT$1,$Z$2:$Z$16,$AA$2:$AA$16)-$T762)^2+(_xlfn.XLOOKUP(AT$1,$Z$2:$Z$16,$AB$2:$AB$16)-$U762)^2+(_xlfn.XLOOKUP(AT$1,$Z$2:$Z$16,$AC$2:$AC$16-$V762)^2)))</f>
        <v/>
      </c>
      <c r="AU762" s="141" t="str">
        <f t="array" ref="AU762">IF(OR(AU$1=0, $A762=""),"",SQRT((_xlfn.XLOOKUP(AU$1,$Z$2:$Z$16,$AA$2:$AA$16)-$T762)^2+(_xlfn.XLOOKUP(AU$1,$Z$2:$Z$16,$AB$2:$AB$16)-$U762)^2+(_xlfn.XLOOKUP(AU$1,$Z$2:$Z$16,$AC$2:$AC$16-$V762)^2)))</f>
        <v/>
      </c>
      <c r="AV762" s="142" t="str">
        <f t="array" ref="AV762">IF(OR(AV$1=0, $A762=""),"",SQRT((_xlfn.XLOOKUP(AV$1,$Z$2:$Z$16,$AA$2:$AA$16)-$T762)^2+(_xlfn.XLOOKUP(AV$1,$Z$2:$Z$16,$AB$2:$AB$16)-$U762)^2+(_xlfn.XLOOKUP(AV$1,$Z$2:$Z$16,$AC$2:$AC$16-$V762)^2)))</f>
        <v/>
      </c>
      <c r="AW762" s="124"/>
      <c r="AX762" s="124"/>
      <c r="AY762" s="125">
        <f t="shared" ref="AY762:AY825" si="240">IFERROR(-ABS(10*LOG10(($R762/(4*PI()*CONVERT(AH762,"ft","m")^2)))),0)</f>
        <v>0</v>
      </c>
      <c r="AZ762" s="143">
        <f t="shared" ref="AZ762:AZ825" si="241">IFERROR(-ABS(10*LOG10(($R762/(4*PI()*CONVERT(AI762,"ft","m")^2)))),0)</f>
        <v>0</v>
      </c>
      <c r="BA762" s="143">
        <f t="shared" ref="BA762:BA825" si="242">IFERROR(-ABS(10*LOG10(($R762/(4*PI()*CONVERT(AJ762,"ft","m")^2)))),0)</f>
        <v>0</v>
      </c>
      <c r="BB762" s="143">
        <f t="shared" ref="BB762:BB825" si="243">IFERROR(-ABS(10*LOG10(($R762/(4*PI()*CONVERT(AK762,"ft","m")^2)))),0)</f>
        <v>0</v>
      </c>
      <c r="BC762" s="143">
        <f t="shared" ref="BC762:BC825" si="244">IFERROR(-ABS(10*LOG10(($R762/(4*PI()*CONVERT(AL762,"ft","m")^2)))),0)</f>
        <v>0</v>
      </c>
      <c r="BD762" s="143">
        <f t="shared" ref="BD762:BD825" si="245">IFERROR(-ABS(10*LOG10(($R762/(4*PI()*CONVERT(AM762,"ft","m")^2)))),0)</f>
        <v>0</v>
      </c>
      <c r="BE762" s="143">
        <f t="shared" ref="BE762:BE825" si="246">IFERROR(-ABS(10*LOG10(($R762/(4*PI()*CONVERT(AN762,"ft","m")^2)))),0)</f>
        <v>0</v>
      </c>
      <c r="BF762" s="143">
        <f t="shared" ref="BF762:BF825" si="247">IFERROR(-ABS(10*LOG10(($R762/(4*PI()*CONVERT(AO762,"ft","m")^2)))),0)</f>
        <v>0</v>
      </c>
      <c r="BG762" s="144">
        <f t="shared" ref="BG762:BG825" si="248">IFERROR(-ABS(10*LOG10(($R762/(4*PI()*CONVERT(AP762,"ft","m")^2)))),0)</f>
        <v>0</v>
      </c>
      <c r="BH762" s="144">
        <f t="shared" ref="BH762:BH825" si="249">IFERROR(-ABS(10*LOG10(($R762/(4*PI()*CONVERT(AQ762,"ft","m")^2)))),0)</f>
        <v>0</v>
      </c>
      <c r="BI762" s="144">
        <f t="shared" ref="BI762:BI825" si="250">IFERROR(-ABS(10*LOG10(($R762/(4*PI()*CONVERT(AR762,"ft","m")^2)))),0)</f>
        <v>0</v>
      </c>
      <c r="BJ762" s="144">
        <f t="shared" ref="BJ762:BJ825" si="251">IFERROR(-ABS(10*LOG10(($R762/(4*PI()*CONVERT(AS762,"ft","m")^2)))),0)</f>
        <v>0</v>
      </c>
      <c r="BK762" s="144">
        <f t="shared" ref="BK762:BK825" si="252">IFERROR(-ABS(10*LOG10(($R762/(4*PI()*CONVERT(AT762,"ft","m")^2)))),0)</f>
        <v>0</v>
      </c>
      <c r="BL762" s="144">
        <f t="shared" ref="BL762:BL825" si="253">IFERROR(-ABS(10*LOG10(($R762/(4*PI()*CONVERT(AU762,"ft","m")^2)))),0)</f>
        <v>0</v>
      </c>
      <c r="BM762" s="145">
        <f t="shared" ref="BM762:BM825" si="254">IFERROR(-ABS(10*LOG10(($R762/(4*PI()*CONVERT(AV762,"ft","m")^2)))),0)</f>
        <v>0</v>
      </c>
      <c r="BN762" s="124"/>
      <c r="BO762" s="124"/>
      <c r="BP762" s="124"/>
      <c r="BQ762" s="124"/>
      <c r="BR762" s="124"/>
      <c r="BS762" s="124"/>
      <c r="BT762" s="124"/>
      <c r="BU762" s="124"/>
      <c r="BV762" s="130"/>
      <c r="BW762" s="130"/>
      <c r="BX762" s="130"/>
      <c r="BY762" s="130"/>
      <c r="BZ762" s="130"/>
      <c r="CA762" s="130"/>
      <c r="CB762" s="130"/>
      <c r="CC762" s="130"/>
      <c r="CD762" s="130"/>
      <c r="CE762" s="130"/>
      <c r="CF762" s="130"/>
      <c r="CG762" s="130"/>
      <c r="CH762" s="130"/>
      <c r="CI762" s="130"/>
      <c r="CJ762" s="130"/>
      <c r="CL762" s="124"/>
      <c r="CM762" s="130" t="s">
        <v>32</v>
      </c>
      <c r="CN762" s="130"/>
      <c r="CO762" s="130"/>
      <c r="CP762" s="130"/>
      <c r="CQ762" s="130"/>
      <c r="CR762" s="130"/>
      <c r="CS762" s="130"/>
      <c r="CT762" s="130"/>
      <c r="CU762" s="130"/>
      <c r="CV762" s="130"/>
      <c r="CW762" s="130"/>
      <c r="CX762" s="130"/>
      <c r="CY762" s="130"/>
      <c r="CZ762" s="130"/>
      <c r="DA762" s="130"/>
      <c r="DD762" s="159" cm="1">
        <f t="array" ref="DD762">_xlfn.IFS(DD$1= 0,"", NOT(ISBLANK(CM762)), 0, ISBLANK(CM762), $Q762-$S762+AY762-BV762)</f>
        <v>0</v>
      </c>
      <c r="DE762" s="160" cm="1">
        <f t="array" ref="DE762">_xlfn.IFS(DE$1= 0,"", NOT(ISBLANK(CN762)), 0, ISBLANK(CN762), $Q762-$S762+AZ762-BW762)</f>
        <v>0</v>
      </c>
      <c r="DF762" s="160" cm="1">
        <f t="array" ref="DF762">_xlfn.IFS(DF$1= 0,"", NOT(ISBLANK(CO762)), 0, ISBLANK(CO762), $Q762-$S762+BA762-BX762)</f>
        <v>0</v>
      </c>
      <c r="DG762" s="160" cm="1">
        <f t="array" ref="DG762">_xlfn.IFS(DG$1= 0,"", NOT(ISBLANK(CP762)), 0, ISBLANK(CP762), $Q762-$S762+BB762-BY762)</f>
        <v>0</v>
      </c>
      <c r="DH762" s="160" cm="1">
        <f t="array" ref="DH762">_xlfn.IFS(DH$1= 0,"", NOT(ISBLANK(CQ762)), 0, ISBLANK(CQ762), $Q762-$S762+BC762-BZ762)</f>
        <v>0</v>
      </c>
      <c r="DI762" s="160" cm="1">
        <f t="array" ref="DI762">_xlfn.IFS(DI$1= 0,"", NOT(ISBLANK(CR762)), 0, ISBLANK(CR762), $Q762-$S762+BD762-CA762)</f>
        <v>0</v>
      </c>
      <c r="DJ762" s="160" t="str" cm="1">
        <f t="array" ref="DJ762">_xlfn.IFS(DJ$1= 0,"", NOT(ISBLANK(CS762)), 0, ISBLANK(CS762), $Q762-$S762+BE762-CB762)</f>
        <v/>
      </c>
      <c r="DK762" s="160" t="str" cm="1">
        <f t="array" ref="DK762">_xlfn.IFS(DK$1= 0,"", NOT(ISBLANK(CT762)), 0, ISBLANK(CT762), $Q762-$S762+BF762-CC762)</f>
        <v/>
      </c>
      <c r="DL762" s="162" t="str" cm="1">
        <f t="array" ref="DL762">_xlfn.IFS(DL$1= 0,"", NOT(ISBLANK(CU762)), 0, ISBLANK(CU762), $Q762-$S762+BG762-CD762)</f>
        <v/>
      </c>
      <c r="DM762" s="162" t="str" cm="1">
        <f t="array" ref="DM762">_xlfn.IFS(DM$1= 0,"", NOT(ISBLANK(CV762)), 0, ISBLANK(CV762), $Q762-$S762+BH762-CE762)</f>
        <v/>
      </c>
      <c r="DN762" s="162" t="str" cm="1">
        <f t="array" ref="DN762">_xlfn.IFS(DN$1= 0,"", NOT(ISBLANK(CW762)), 0, ISBLANK(CW762), $Q762-$S762+BI762-CF762)</f>
        <v/>
      </c>
      <c r="DO762" s="162" t="str" cm="1">
        <f t="array" ref="DO762">_xlfn.IFS(DO$1= 0,"", NOT(ISBLANK(CX762)), 0, ISBLANK(CX762), $Q762-$S762+BJ762-CG762)</f>
        <v/>
      </c>
      <c r="DP762" s="162" t="str" cm="1">
        <f t="array" ref="DP762">_xlfn.IFS(DP$1= 0,"", NOT(ISBLANK(CY762)), 0, ISBLANK(CY762), $Q762-$S762+BK762-CH762)</f>
        <v/>
      </c>
      <c r="DQ762" s="162" t="str" cm="1">
        <f t="array" ref="DQ762">_xlfn.IFS(DQ$1= 0,"", NOT(ISBLANK(CZ762)), 0, ISBLANK(CZ762), $Q762-$S762+BL762-CI762)</f>
        <v/>
      </c>
      <c r="DR762" s="163" t="str" cm="1">
        <f t="array" ref="DR762">_xlfn.IFS(DR$1= 0,"", NOT(ISBLANK(DA762)), 0, ISBLANK(DA762), $Q762-$S762+BM762-CJ762)</f>
        <v/>
      </c>
    </row>
    <row r="763" spans="1:122" ht="16.5" x14ac:dyDescent="0.3">
      <c r="A763" s="135"/>
      <c r="B763" s="136"/>
      <c r="C763" s="136"/>
      <c r="D763" s="137"/>
      <c r="E763" s="176"/>
      <c r="F763" s="182"/>
      <c r="G763" s="183"/>
      <c r="H763" s="183"/>
      <c r="I763" s="183"/>
      <c r="J763" s="183"/>
      <c r="K763" s="183"/>
      <c r="L763" s="183"/>
      <c r="M763" s="186"/>
      <c r="N763" s="182"/>
      <c r="O763" s="184"/>
      <c r="P763" s="178"/>
      <c r="Q763" s="118">
        <f t="shared" si="238"/>
        <v>0</v>
      </c>
      <c r="R763" s="3"/>
      <c r="S763" s="3"/>
      <c r="T763" s="4"/>
      <c r="U763" s="4"/>
      <c r="V763" s="99">
        <f t="shared" si="239"/>
        <v>0</v>
      </c>
      <c r="W763" s="161"/>
      <c r="X763" s="138"/>
      <c r="AH763" s="158" t="str">
        <f t="array" ref="AH763">IF(OR(AH$1=0, $A763=""),"",SQRT((_xlfn.XLOOKUP(AH$1,$Z$2:$Z$16,$AA$2:$AA$16)-$T763)^2+(_xlfn.XLOOKUP(AH$1,$Z$2:$Z$16,$AB$2:$AB$16)-$U763)^2+(_xlfn.XLOOKUP(AH$1,$Z$2:$Z$16,$AC$2:$AC$16-$V763)^2)))</f>
        <v/>
      </c>
      <c r="AI763" s="140" t="str">
        <f t="array" ref="AI763">IF(OR(AI$1=0, $A763=""),"",SQRT((_xlfn.XLOOKUP(AI$1,$Z$2:$Z$16,$AA$2:$AA$16)-$T763)^2+(_xlfn.XLOOKUP(AI$1,$Z$2:$Z$16,$AB$2:$AB$16)-$U763)^2+(_xlfn.XLOOKUP(AI$1,$Z$2:$Z$16,$AC$2:$AC$16-$V763)^2)))</f>
        <v/>
      </c>
      <c r="AJ763" s="140" t="str">
        <f t="array" ref="AJ763">IF(OR(AJ$1=0, $A763=""),"",SQRT((_xlfn.XLOOKUP(AJ$1,$Z$2:$Z$16,$AA$2:$AA$16)-$T763)^2+(_xlfn.XLOOKUP(AJ$1,$Z$2:$Z$16,$AB$2:$AB$16)-$U763)^2+(_xlfn.XLOOKUP(AJ$1,$Z$2:$Z$16,$AC$2:$AC$16-$V763)^2)))</f>
        <v/>
      </c>
      <c r="AK763" s="140" t="str">
        <f t="array" ref="AK763">IF(OR(AK$1=0, $A763=""),"",SQRT((_xlfn.XLOOKUP(AK$1,$Z$2:$Z$16,$AA$2:$AA$16)-$T763)^2+(_xlfn.XLOOKUP(AK$1,$Z$2:$Z$16,$AB$2:$AB$16)-$U763)^2+(_xlfn.XLOOKUP(AK$1,$Z$2:$Z$16,$AC$2:$AC$16-$V763)^2)))</f>
        <v/>
      </c>
      <c r="AL763" s="140" t="str">
        <f t="array" ref="AL763">IF(OR(AL$1=0, $A763=""),"",SQRT((_xlfn.XLOOKUP(AL$1,$Z$2:$Z$16,$AA$2:$AA$16)-$T763)^2+(_xlfn.XLOOKUP(AL$1,$Z$2:$Z$16,$AB$2:$AB$16)-$U763)^2+(_xlfn.XLOOKUP(AL$1,$Z$2:$Z$16,$AC$2:$AC$16-$V763)^2)))</f>
        <v/>
      </c>
      <c r="AM763" s="140" t="str">
        <f t="array" ref="AM763">IF(OR(AM$1=0, $A763=""),"",SQRT((_xlfn.XLOOKUP(AM$1,$Z$2:$Z$16,$AA$2:$AA$16)-$T763)^2+(_xlfn.XLOOKUP(AM$1,$Z$2:$Z$16,$AB$2:$AB$16)-$U763)^2+(_xlfn.XLOOKUP(AM$1,$Z$2:$Z$16,$AC$2:$AC$16-$V763)^2)))</f>
        <v/>
      </c>
      <c r="AN763" s="140" t="str">
        <f t="array" ref="AN763">IF(OR(AN$1=0, $A763=""),"",SQRT((_xlfn.XLOOKUP(AN$1,$Z$2:$Z$16,$AA$2:$AA$16)-$T763)^2+(_xlfn.XLOOKUP(AN$1,$Z$2:$Z$16,$AB$2:$AB$16)-$U763)^2+(_xlfn.XLOOKUP(AN$1,$Z$2:$Z$16,$AC$2:$AC$16-$V763)^2)))</f>
        <v/>
      </c>
      <c r="AO763" s="140" t="str">
        <f t="array" ref="AO763">IF(OR(AO$1=0, $A763=""),"",SQRT((_xlfn.XLOOKUP(AO$1,$Z$2:$Z$16,$AA$2:$AA$16)-$T763)^2+(_xlfn.XLOOKUP(AO$1,$Z$2:$Z$16,$AB$2:$AB$16)-$U763)^2+(_xlfn.XLOOKUP(AO$1,$Z$2:$Z$16,$AC$2:$AC$16-$V763)^2)))</f>
        <v/>
      </c>
      <c r="AP763" s="141" t="str">
        <f t="array" ref="AP763">IF(OR(AP$1=0, $A763=""),"",SQRT((_xlfn.XLOOKUP(AP$1,$Z$2:$Z$16,$AA$2:$AA$16)-$T763)^2+(_xlfn.XLOOKUP(AP$1,$Z$2:$Z$16,$AB$2:$AB$16)-$U763)^2+(_xlfn.XLOOKUP(AP$1,$Z$2:$Z$16,$AC$2:$AC$16-$V763)^2)))</f>
        <v/>
      </c>
      <c r="AQ763" s="141" t="str">
        <f t="array" ref="AQ763">IF(OR(AQ$1=0, $A763=""),"",SQRT((_xlfn.XLOOKUP(AQ$1,$Z$2:$Z$16,$AA$2:$AA$16)-$T763)^2+(_xlfn.XLOOKUP(AQ$1,$Z$2:$Z$16,$AB$2:$AB$16)-$U763)^2+(_xlfn.XLOOKUP(AQ$1,$Z$2:$Z$16,$AC$2:$AC$16-$V763)^2)))</f>
        <v/>
      </c>
      <c r="AR763" s="141" t="str">
        <f t="array" ref="AR763">IF(OR(AR$1=0, $A763=""),"",SQRT((_xlfn.XLOOKUP(AR$1,$Z$2:$Z$16,$AA$2:$AA$16)-$T763)^2+(_xlfn.XLOOKUP(AR$1,$Z$2:$Z$16,$AB$2:$AB$16)-$U763)^2+(_xlfn.XLOOKUP(AR$1,$Z$2:$Z$16,$AC$2:$AC$16-$V763)^2)))</f>
        <v/>
      </c>
      <c r="AS763" s="141" t="str">
        <f t="array" ref="AS763">IF(OR(AS$1=0, $A763=""),"",SQRT((_xlfn.XLOOKUP(AS$1,$Z$2:$Z$16,$AA$2:$AA$16)-$T763)^2+(_xlfn.XLOOKUP(AS$1,$Z$2:$Z$16,$AB$2:$AB$16)-$U763)^2+(_xlfn.XLOOKUP(AS$1,$Z$2:$Z$16,$AC$2:$AC$16-$V763)^2)))</f>
        <v/>
      </c>
      <c r="AT763" s="141" t="str">
        <f t="array" ref="AT763">IF(OR(AT$1=0, $A763=""),"",SQRT((_xlfn.XLOOKUP(AT$1,$Z$2:$Z$16,$AA$2:$AA$16)-$T763)^2+(_xlfn.XLOOKUP(AT$1,$Z$2:$Z$16,$AB$2:$AB$16)-$U763)^2+(_xlfn.XLOOKUP(AT$1,$Z$2:$Z$16,$AC$2:$AC$16-$V763)^2)))</f>
        <v/>
      </c>
      <c r="AU763" s="141" t="str">
        <f t="array" ref="AU763">IF(OR(AU$1=0, $A763=""),"",SQRT((_xlfn.XLOOKUP(AU$1,$Z$2:$Z$16,$AA$2:$AA$16)-$T763)^2+(_xlfn.XLOOKUP(AU$1,$Z$2:$Z$16,$AB$2:$AB$16)-$U763)^2+(_xlfn.XLOOKUP(AU$1,$Z$2:$Z$16,$AC$2:$AC$16-$V763)^2)))</f>
        <v/>
      </c>
      <c r="AV763" s="142" t="str">
        <f t="array" ref="AV763">IF(OR(AV$1=0, $A763=""),"",SQRT((_xlfn.XLOOKUP(AV$1,$Z$2:$Z$16,$AA$2:$AA$16)-$T763)^2+(_xlfn.XLOOKUP(AV$1,$Z$2:$Z$16,$AB$2:$AB$16)-$U763)^2+(_xlfn.XLOOKUP(AV$1,$Z$2:$Z$16,$AC$2:$AC$16-$V763)^2)))</f>
        <v/>
      </c>
      <c r="AW763" s="124"/>
      <c r="AX763" s="124"/>
      <c r="AY763" s="125">
        <f t="shared" si="240"/>
        <v>0</v>
      </c>
      <c r="AZ763" s="143">
        <f t="shared" si="241"/>
        <v>0</v>
      </c>
      <c r="BA763" s="143">
        <f t="shared" si="242"/>
        <v>0</v>
      </c>
      <c r="BB763" s="143">
        <f t="shared" si="243"/>
        <v>0</v>
      </c>
      <c r="BC763" s="143">
        <f t="shared" si="244"/>
        <v>0</v>
      </c>
      <c r="BD763" s="143">
        <f t="shared" si="245"/>
        <v>0</v>
      </c>
      <c r="BE763" s="143">
        <f t="shared" si="246"/>
        <v>0</v>
      </c>
      <c r="BF763" s="143">
        <f t="shared" si="247"/>
        <v>0</v>
      </c>
      <c r="BG763" s="144">
        <f t="shared" si="248"/>
        <v>0</v>
      </c>
      <c r="BH763" s="144">
        <f t="shared" si="249"/>
        <v>0</v>
      </c>
      <c r="BI763" s="144">
        <f t="shared" si="250"/>
        <v>0</v>
      </c>
      <c r="BJ763" s="144">
        <f t="shared" si="251"/>
        <v>0</v>
      </c>
      <c r="BK763" s="144">
        <f t="shared" si="252"/>
        <v>0</v>
      </c>
      <c r="BL763" s="144">
        <f t="shared" si="253"/>
        <v>0</v>
      </c>
      <c r="BM763" s="145">
        <f t="shared" si="254"/>
        <v>0</v>
      </c>
      <c r="BN763" s="124"/>
      <c r="BO763" s="124"/>
      <c r="BP763" s="124"/>
      <c r="BQ763" s="124"/>
      <c r="BR763" s="124"/>
      <c r="BS763" s="124"/>
      <c r="BT763" s="124"/>
      <c r="BU763" s="124"/>
      <c r="BV763" s="130"/>
      <c r="BW763" s="130"/>
      <c r="BX763" s="130"/>
      <c r="BY763" s="130"/>
      <c r="BZ763" s="130"/>
      <c r="CA763" s="130"/>
      <c r="CB763" s="130"/>
      <c r="CC763" s="130"/>
      <c r="CD763" s="130"/>
      <c r="CE763" s="130"/>
      <c r="CF763" s="130"/>
      <c r="CG763" s="130"/>
      <c r="CH763" s="130"/>
      <c r="CI763" s="130"/>
      <c r="CJ763" s="130"/>
      <c r="CL763" s="124"/>
      <c r="CM763" s="130" t="s">
        <v>32</v>
      </c>
      <c r="CN763" s="130"/>
      <c r="CO763" s="130"/>
      <c r="CP763" s="130"/>
      <c r="CQ763" s="130"/>
      <c r="CR763" s="130"/>
      <c r="CS763" s="130"/>
      <c r="CT763" s="130"/>
      <c r="CU763" s="130"/>
      <c r="CV763" s="130"/>
      <c r="CW763" s="130"/>
      <c r="CX763" s="130"/>
      <c r="CY763" s="130"/>
      <c r="CZ763" s="130"/>
      <c r="DA763" s="130"/>
      <c r="DD763" s="159" cm="1">
        <f t="array" ref="DD763">_xlfn.IFS(DD$1= 0,"", NOT(ISBLANK(CM763)), 0, ISBLANK(CM763), $Q763-$S763+AY763-BV763)</f>
        <v>0</v>
      </c>
      <c r="DE763" s="160" cm="1">
        <f t="array" ref="DE763">_xlfn.IFS(DE$1= 0,"", NOT(ISBLANK(CN763)), 0, ISBLANK(CN763), $Q763-$S763+AZ763-BW763)</f>
        <v>0</v>
      </c>
      <c r="DF763" s="160" cm="1">
        <f t="array" ref="DF763">_xlfn.IFS(DF$1= 0,"", NOT(ISBLANK(CO763)), 0, ISBLANK(CO763), $Q763-$S763+BA763-BX763)</f>
        <v>0</v>
      </c>
      <c r="DG763" s="160" cm="1">
        <f t="array" ref="DG763">_xlfn.IFS(DG$1= 0,"", NOT(ISBLANK(CP763)), 0, ISBLANK(CP763), $Q763-$S763+BB763-BY763)</f>
        <v>0</v>
      </c>
      <c r="DH763" s="160" cm="1">
        <f t="array" ref="DH763">_xlfn.IFS(DH$1= 0,"", NOT(ISBLANK(CQ763)), 0, ISBLANK(CQ763), $Q763-$S763+BC763-BZ763)</f>
        <v>0</v>
      </c>
      <c r="DI763" s="160" cm="1">
        <f t="array" ref="DI763">_xlfn.IFS(DI$1= 0,"", NOT(ISBLANK(CR763)), 0, ISBLANK(CR763), $Q763-$S763+BD763-CA763)</f>
        <v>0</v>
      </c>
      <c r="DJ763" s="160" t="str" cm="1">
        <f t="array" ref="DJ763">_xlfn.IFS(DJ$1= 0,"", NOT(ISBLANK(CS763)), 0, ISBLANK(CS763), $Q763-$S763+BE763-CB763)</f>
        <v/>
      </c>
      <c r="DK763" s="160" t="str" cm="1">
        <f t="array" ref="DK763">_xlfn.IFS(DK$1= 0,"", NOT(ISBLANK(CT763)), 0, ISBLANK(CT763), $Q763-$S763+BF763-CC763)</f>
        <v/>
      </c>
      <c r="DL763" s="162" t="str" cm="1">
        <f t="array" ref="DL763">_xlfn.IFS(DL$1= 0,"", NOT(ISBLANK(CU763)), 0, ISBLANK(CU763), $Q763-$S763+BG763-CD763)</f>
        <v/>
      </c>
      <c r="DM763" s="162" t="str" cm="1">
        <f t="array" ref="DM763">_xlfn.IFS(DM$1= 0,"", NOT(ISBLANK(CV763)), 0, ISBLANK(CV763), $Q763-$S763+BH763-CE763)</f>
        <v/>
      </c>
      <c r="DN763" s="162" t="str" cm="1">
        <f t="array" ref="DN763">_xlfn.IFS(DN$1= 0,"", NOT(ISBLANK(CW763)), 0, ISBLANK(CW763), $Q763-$S763+BI763-CF763)</f>
        <v/>
      </c>
      <c r="DO763" s="162" t="str" cm="1">
        <f t="array" ref="DO763">_xlfn.IFS(DO$1= 0,"", NOT(ISBLANK(CX763)), 0, ISBLANK(CX763), $Q763-$S763+BJ763-CG763)</f>
        <v/>
      </c>
      <c r="DP763" s="162" t="str" cm="1">
        <f t="array" ref="DP763">_xlfn.IFS(DP$1= 0,"", NOT(ISBLANK(CY763)), 0, ISBLANK(CY763), $Q763-$S763+BK763-CH763)</f>
        <v/>
      </c>
      <c r="DQ763" s="162" t="str" cm="1">
        <f t="array" ref="DQ763">_xlfn.IFS(DQ$1= 0,"", NOT(ISBLANK(CZ763)), 0, ISBLANK(CZ763), $Q763-$S763+BL763-CI763)</f>
        <v/>
      </c>
      <c r="DR763" s="163" t="str" cm="1">
        <f t="array" ref="DR763">_xlfn.IFS(DR$1= 0,"", NOT(ISBLANK(DA763)), 0, ISBLANK(DA763), $Q763-$S763+BM763-CJ763)</f>
        <v/>
      </c>
    </row>
    <row r="764" spans="1:122" ht="16.5" x14ac:dyDescent="0.3">
      <c r="A764" s="135"/>
      <c r="B764" s="136"/>
      <c r="C764" s="136"/>
      <c r="D764" s="137"/>
      <c r="E764" s="176"/>
      <c r="F764" s="182"/>
      <c r="G764" s="183"/>
      <c r="H764" s="183"/>
      <c r="I764" s="183"/>
      <c r="J764" s="183"/>
      <c r="K764" s="183"/>
      <c r="L764" s="183"/>
      <c r="M764" s="186"/>
      <c r="N764" s="182"/>
      <c r="O764" s="184"/>
      <c r="P764" s="178"/>
      <c r="Q764" s="118">
        <f t="shared" si="238"/>
        <v>0</v>
      </c>
      <c r="R764" s="3"/>
      <c r="S764" s="3"/>
      <c r="T764" s="4"/>
      <c r="U764" s="4"/>
      <c r="V764" s="99">
        <f t="shared" si="239"/>
        <v>0</v>
      </c>
      <c r="W764" s="161"/>
      <c r="X764" s="138"/>
      <c r="AH764" s="158" t="str">
        <f t="array" ref="AH764">IF(OR(AH$1=0, $A764=""),"",SQRT((_xlfn.XLOOKUP(AH$1,$Z$2:$Z$16,$AA$2:$AA$16)-$T764)^2+(_xlfn.XLOOKUP(AH$1,$Z$2:$Z$16,$AB$2:$AB$16)-$U764)^2+(_xlfn.XLOOKUP(AH$1,$Z$2:$Z$16,$AC$2:$AC$16-$V764)^2)))</f>
        <v/>
      </c>
      <c r="AI764" s="140" t="str">
        <f t="array" ref="AI764">IF(OR(AI$1=0, $A764=""),"",SQRT((_xlfn.XLOOKUP(AI$1,$Z$2:$Z$16,$AA$2:$AA$16)-$T764)^2+(_xlfn.XLOOKUP(AI$1,$Z$2:$Z$16,$AB$2:$AB$16)-$U764)^2+(_xlfn.XLOOKUP(AI$1,$Z$2:$Z$16,$AC$2:$AC$16-$V764)^2)))</f>
        <v/>
      </c>
      <c r="AJ764" s="140" t="str">
        <f t="array" ref="AJ764">IF(OR(AJ$1=0, $A764=""),"",SQRT((_xlfn.XLOOKUP(AJ$1,$Z$2:$Z$16,$AA$2:$AA$16)-$T764)^2+(_xlfn.XLOOKUP(AJ$1,$Z$2:$Z$16,$AB$2:$AB$16)-$U764)^2+(_xlfn.XLOOKUP(AJ$1,$Z$2:$Z$16,$AC$2:$AC$16-$V764)^2)))</f>
        <v/>
      </c>
      <c r="AK764" s="140" t="str">
        <f t="array" ref="AK764">IF(OR(AK$1=0, $A764=""),"",SQRT((_xlfn.XLOOKUP(AK$1,$Z$2:$Z$16,$AA$2:$AA$16)-$T764)^2+(_xlfn.XLOOKUP(AK$1,$Z$2:$Z$16,$AB$2:$AB$16)-$U764)^2+(_xlfn.XLOOKUP(AK$1,$Z$2:$Z$16,$AC$2:$AC$16-$V764)^2)))</f>
        <v/>
      </c>
      <c r="AL764" s="140" t="str">
        <f t="array" ref="AL764">IF(OR(AL$1=0, $A764=""),"",SQRT((_xlfn.XLOOKUP(AL$1,$Z$2:$Z$16,$AA$2:$AA$16)-$T764)^2+(_xlfn.XLOOKUP(AL$1,$Z$2:$Z$16,$AB$2:$AB$16)-$U764)^2+(_xlfn.XLOOKUP(AL$1,$Z$2:$Z$16,$AC$2:$AC$16-$V764)^2)))</f>
        <v/>
      </c>
      <c r="AM764" s="140" t="str">
        <f t="array" ref="AM764">IF(OR(AM$1=0, $A764=""),"",SQRT((_xlfn.XLOOKUP(AM$1,$Z$2:$Z$16,$AA$2:$AA$16)-$T764)^2+(_xlfn.XLOOKUP(AM$1,$Z$2:$Z$16,$AB$2:$AB$16)-$U764)^2+(_xlfn.XLOOKUP(AM$1,$Z$2:$Z$16,$AC$2:$AC$16-$V764)^2)))</f>
        <v/>
      </c>
      <c r="AN764" s="140" t="str">
        <f t="array" ref="AN764">IF(OR(AN$1=0, $A764=""),"",SQRT((_xlfn.XLOOKUP(AN$1,$Z$2:$Z$16,$AA$2:$AA$16)-$T764)^2+(_xlfn.XLOOKUP(AN$1,$Z$2:$Z$16,$AB$2:$AB$16)-$U764)^2+(_xlfn.XLOOKUP(AN$1,$Z$2:$Z$16,$AC$2:$AC$16-$V764)^2)))</f>
        <v/>
      </c>
      <c r="AO764" s="140" t="str">
        <f t="array" ref="AO764">IF(OR(AO$1=0, $A764=""),"",SQRT((_xlfn.XLOOKUP(AO$1,$Z$2:$Z$16,$AA$2:$AA$16)-$T764)^2+(_xlfn.XLOOKUP(AO$1,$Z$2:$Z$16,$AB$2:$AB$16)-$U764)^2+(_xlfn.XLOOKUP(AO$1,$Z$2:$Z$16,$AC$2:$AC$16-$V764)^2)))</f>
        <v/>
      </c>
      <c r="AP764" s="141" t="str">
        <f t="array" ref="AP764">IF(OR(AP$1=0, $A764=""),"",SQRT((_xlfn.XLOOKUP(AP$1,$Z$2:$Z$16,$AA$2:$AA$16)-$T764)^2+(_xlfn.XLOOKUP(AP$1,$Z$2:$Z$16,$AB$2:$AB$16)-$U764)^2+(_xlfn.XLOOKUP(AP$1,$Z$2:$Z$16,$AC$2:$AC$16-$V764)^2)))</f>
        <v/>
      </c>
      <c r="AQ764" s="141" t="str">
        <f t="array" ref="AQ764">IF(OR(AQ$1=0, $A764=""),"",SQRT((_xlfn.XLOOKUP(AQ$1,$Z$2:$Z$16,$AA$2:$AA$16)-$T764)^2+(_xlfn.XLOOKUP(AQ$1,$Z$2:$Z$16,$AB$2:$AB$16)-$U764)^2+(_xlfn.XLOOKUP(AQ$1,$Z$2:$Z$16,$AC$2:$AC$16-$V764)^2)))</f>
        <v/>
      </c>
      <c r="AR764" s="141" t="str">
        <f t="array" ref="AR764">IF(OR(AR$1=0, $A764=""),"",SQRT((_xlfn.XLOOKUP(AR$1,$Z$2:$Z$16,$AA$2:$AA$16)-$T764)^2+(_xlfn.XLOOKUP(AR$1,$Z$2:$Z$16,$AB$2:$AB$16)-$U764)^2+(_xlfn.XLOOKUP(AR$1,$Z$2:$Z$16,$AC$2:$AC$16-$V764)^2)))</f>
        <v/>
      </c>
      <c r="AS764" s="141" t="str">
        <f t="array" ref="AS764">IF(OR(AS$1=0, $A764=""),"",SQRT((_xlfn.XLOOKUP(AS$1,$Z$2:$Z$16,$AA$2:$AA$16)-$T764)^2+(_xlfn.XLOOKUP(AS$1,$Z$2:$Z$16,$AB$2:$AB$16)-$U764)^2+(_xlfn.XLOOKUP(AS$1,$Z$2:$Z$16,$AC$2:$AC$16-$V764)^2)))</f>
        <v/>
      </c>
      <c r="AT764" s="141" t="str">
        <f t="array" ref="AT764">IF(OR(AT$1=0, $A764=""),"",SQRT((_xlfn.XLOOKUP(AT$1,$Z$2:$Z$16,$AA$2:$AA$16)-$T764)^2+(_xlfn.XLOOKUP(AT$1,$Z$2:$Z$16,$AB$2:$AB$16)-$U764)^2+(_xlfn.XLOOKUP(AT$1,$Z$2:$Z$16,$AC$2:$AC$16-$V764)^2)))</f>
        <v/>
      </c>
      <c r="AU764" s="141" t="str">
        <f t="array" ref="AU764">IF(OR(AU$1=0, $A764=""),"",SQRT((_xlfn.XLOOKUP(AU$1,$Z$2:$Z$16,$AA$2:$AA$16)-$T764)^2+(_xlfn.XLOOKUP(AU$1,$Z$2:$Z$16,$AB$2:$AB$16)-$U764)^2+(_xlfn.XLOOKUP(AU$1,$Z$2:$Z$16,$AC$2:$AC$16-$V764)^2)))</f>
        <v/>
      </c>
      <c r="AV764" s="142" t="str">
        <f t="array" ref="AV764">IF(OR(AV$1=0, $A764=""),"",SQRT((_xlfn.XLOOKUP(AV$1,$Z$2:$Z$16,$AA$2:$AA$16)-$T764)^2+(_xlfn.XLOOKUP(AV$1,$Z$2:$Z$16,$AB$2:$AB$16)-$U764)^2+(_xlfn.XLOOKUP(AV$1,$Z$2:$Z$16,$AC$2:$AC$16-$V764)^2)))</f>
        <v/>
      </c>
      <c r="AW764" s="124"/>
      <c r="AX764" s="124"/>
      <c r="AY764" s="125">
        <f t="shared" si="240"/>
        <v>0</v>
      </c>
      <c r="AZ764" s="143">
        <f t="shared" si="241"/>
        <v>0</v>
      </c>
      <c r="BA764" s="143">
        <f t="shared" si="242"/>
        <v>0</v>
      </c>
      <c r="BB764" s="143">
        <f t="shared" si="243"/>
        <v>0</v>
      </c>
      <c r="BC764" s="143">
        <f t="shared" si="244"/>
        <v>0</v>
      </c>
      <c r="BD764" s="143">
        <f t="shared" si="245"/>
        <v>0</v>
      </c>
      <c r="BE764" s="143">
        <f t="shared" si="246"/>
        <v>0</v>
      </c>
      <c r="BF764" s="143">
        <f t="shared" si="247"/>
        <v>0</v>
      </c>
      <c r="BG764" s="144">
        <f t="shared" si="248"/>
        <v>0</v>
      </c>
      <c r="BH764" s="144">
        <f t="shared" si="249"/>
        <v>0</v>
      </c>
      <c r="BI764" s="144">
        <f t="shared" si="250"/>
        <v>0</v>
      </c>
      <c r="BJ764" s="144">
        <f t="shared" si="251"/>
        <v>0</v>
      </c>
      <c r="BK764" s="144">
        <f t="shared" si="252"/>
        <v>0</v>
      </c>
      <c r="BL764" s="144">
        <f t="shared" si="253"/>
        <v>0</v>
      </c>
      <c r="BM764" s="145">
        <f t="shared" si="254"/>
        <v>0</v>
      </c>
      <c r="BN764" s="124"/>
      <c r="BO764" s="124"/>
      <c r="BP764" s="124"/>
      <c r="BQ764" s="124"/>
      <c r="BR764" s="124"/>
      <c r="BS764" s="124"/>
      <c r="BT764" s="124"/>
      <c r="BU764" s="124"/>
      <c r="BV764" s="130"/>
      <c r="BW764" s="130"/>
      <c r="BX764" s="130"/>
      <c r="BY764" s="130"/>
      <c r="BZ764" s="130"/>
      <c r="CA764" s="130"/>
      <c r="CB764" s="130"/>
      <c r="CC764" s="130"/>
      <c r="CD764" s="130"/>
      <c r="CE764" s="130"/>
      <c r="CF764" s="130"/>
      <c r="CG764" s="130"/>
      <c r="CH764" s="130"/>
      <c r="CI764" s="130"/>
      <c r="CJ764" s="130"/>
      <c r="CL764" s="124"/>
      <c r="CM764" s="130" t="s">
        <v>32</v>
      </c>
      <c r="CN764" s="130"/>
      <c r="CO764" s="130"/>
      <c r="CP764" s="130"/>
      <c r="CQ764" s="130"/>
      <c r="CR764" s="130"/>
      <c r="CS764" s="130"/>
      <c r="CT764" s="130"/>
      <c r="CU764" s="130"/>
      <c r="CV764" s="130"/>
      <c r="CW764" s="130"/>
      <c r="CX764" s="130"/>
      <c r="CY764" s="130"/>
      <c r="CZ764" s="130"/>
      <c r="DA764" s="130"/>
      <c r="DD764" s="159" cm="1">
        <f t="array" ref="DD764">_xlfn.IFS(DD$1= 0,"", NOT(ISBLANK(CM764)), 0, ISBLANK(CM764), $Q764-$S764+AY764-BV764)</f>
        <v>0</v>
      </c>
      <c r="DE764" s="160" cm="1">
        <f t="array" ref="DE764">_xlfn.IFS(DE$1= 0,"", NOT(ISBLANK(CN764)), 0, ISBLANK(CN764), $Q764-$S764+AZ764-BW764)</f>
        <v>0</v>
      </c>
      <c r="DF764" s="160" cm="1">
        <f t="array" ref="DF764">_xlfn.IFS(DF$1= 0,"", NOT(ISBLANK(CO764)), 0, ISBLANK(CO764), $Q764-$S764+BA764-BX764)</f>
        <v>0</v>
      </c>
      <c r="DG764" s="160" cm="1">
        <f t="array" ref="DG764">_xlfn.IFS(DG$1= 0,"", NOT(ISBLANK(CP764)), 0, ISBLANK(CP764), $Q764-$S764+BB764-BY764)</f>
        <v>0</v>
      </c>
      <c r="DH764" s="160" cm="1">
        <f t="array" ref="DH764">_xlfn.IFS(DH$1= 0,"", NOT(ISBLANK(CQ764)), 0, ISBLANK(CQ764), $Q764-$S764+BC764-BZ764)</f>
        <v>0</v>
      </c>
      <c r="DI764" s="160" cm="1">
        <f t="array" ref="DI764">_xlfn.IFS(DI$1= 0,"", NOT(ISBLANK(CR764)), 0, ISBLANK(CR764), $Q764-$S764+BD764-CA764)</f>
        <v>0</v>
      </c>
      <c r="DJ764" s="160" t="str" cm="1">
        <f t="array" ref="DJ764">_xlfn.IFS(DJ$1= 0,"", NOT(ISBLANK(CS764)), 0, ISBLANK(CS764), $Q764-$S764+BE764-CB764)</f>
        <v/>
      </c>
      <c r="DK764" s="160" t="str" cm="1">
        <f t="array" ref="DK764">_xlfn.IFS(DK$1= 0,"", NOT(ISBLANK(CT764)), 0, ISBLANK(CT764), $Q764-$S764+BF764-CC764)</f>
        <v/>
      </c>
      <c r="DL764" s="162" t="str" cm="1">
        <f t="array" ref="DL764">_xlfn.IFS(DL$1= 0,"", NOT(ISBLANK(CU764)), 0, ISBLANK(CU764), $Q764-$S764+BG764-CD764)</f>
        <v/>
      </c>
      <c r="DM764" s="162" t="str" cm="1">
        <f t="array" ref="DM764">_xlfn.IFS(DM$1= 0,"", NOT(ISBLANK(CV764)), 0, ISBLANK(CV764), $Q764-$S764+BH764-CE764)</f>
        <v/>
      </c>
      <c r="DN764" s="162" t="str" cm="1">
        <f t="array" ref="DN764">_xlfn.IFS(DN$1= 0,"", NOT(ISBLANK(CW764)), 0, ISBLANK(CW764), $Q764-$S764+BI764-CF764)</f>
        <v/>
      </c>
      <c r="DO764" s="162" t="str" cm="1">
        <f t="array" ref="DO764">_xlfn.IFS(DO$1= 0,"", NOT(ISBLANK(CX764)), 0, ISBLANK(CX764), $Q764-$S764+BJ764-CG764)</f>
        <v/>
      </c>
      <c r="DP764" s="162" t="str" cm="1">
        <f t="array" ref="DP764">_xlfn.IFS(DP$1= 0,"", NOT(ISBLANK(CY764)), 0, ISBLANK(CY764), $Q764-$S764+BK764-CH764)</f>
        <v/>
      </c>
      <c r="DQ764" s="162" t="str" cm="1">
        <f t="array" ref="DQ764">_xlfn.IFS(DQ$1= 0,"", NOT(ISBLANK(CZ764)), 0, ISBLANK(CZ764), $Q764-$S764+BL764-CI764)</f>
        <v/>
      </c>
      <c r="DR764" s="163" t="str" cm="1">
        <f t="array" ref="DR764">_xlfn.IFS(DR$1= 0,"", NOT(ISBLANK(DA764)), 0, ISBLANK(DA764), $Q764-$S764+BM764-CJ764)</f>
        <v/>
      </c>
    </row>
    <row r="765" spans="1:122" ht="16.5" x14ac:dyDescent="0.3">
      <c r="A765" s="135"/>
      <c r="B765" s="136"/>
      <c r="C765" s="136"/>
      <c r="D765" s="137"/>
      <c r="E765" s="176"/>
      <c r="F765" s="182"/>
      <c r="G765" s="183"/>
      <c r="H765" s="183"/>
      <c r="I765" s="183"/>
      <c r="J765" s="183"/>
      <c r="K765" s="183"/>
      <c r="L765" s="183"/>
      <c r="M765" s="186"/>
      <c r="N765" s="182"/>
      <c r="O765" s="184"/>
      <c r="P765" s="178"/>
      <c r="Q765" s="118">
        <f t="shared" si="238"/>
        <v>0</v>
      </c>
      <c r="R765" s="3"/>
      <c r="S765" s="3"/>
      <c r="T765" s="4"/>
      <c r="U765" s="4"/>
      <c r="V765" s="99">
        <f t="shared" si="239"/>
        <v>0</v>
      </c>
      <c r="W765" s="161"/>
      <c r="X765" s="138"/>
      <c r="AH765" s="158" t="str">
        <f t="array" ref="AH765">IF(OR(AH$1=0, $A765=""),"",SQRT((_xlfn.XLOOKUP(AH$1,$Z$2:$Z$16,$AA$2:$AA$16)-$T765)^2+(_xlfn.XLOOKUP(AH$1,$Z$2:$Z$16,$AB$2:$AB$16)-$U765)^2+(_xlfn.XLOOKUP(AH$1,$Z$2:$Z$16,$AC$2:$AC$16-$V765)^2)))</f>
        <v/>
      </c>
      <c r="AI765" s="140" t="str">
        <f t="array" ref="AI765">IF(OR(AI$1=0, $A765=""),"",SQRT((_xlfn.XLOOKUP(AI$1,$Z$2:$Z$16,$AA$2:$AA$16)-$T765)^2+(_xlfn.XLOOKUP(AI$1,$Z$2:$Z$16,$AB$2:$AB$16)-$U765)^2+(_xlfn.XLOOKUP(AI$1,$Z$2:$Z$16,$AC$2:$AC$16-$V765)^2)))</f>
        <v/>
      </c>
      <c r="AJ765" s="140" t="str">
        <f t="array" ref="AJ765">IF(OR(AJ$1=0, $A765=""),"",SQRT((_xlfn.XLOOKUP(AJ$1,$Z$2:$Z$16,$AA$2:$AA$16)-$T765)^2+(_xlfn.XLOOKUP(AJ$1,$Z$2:$Z$16,$AB$2:$AB$16)-$U765)^2+(_xlfn.XLOOKUP(AJ$1,$Z$2:$Z$16,$AC$2:$AC$16-$V765)^2)))</f>
        <v/>
      </c>
      <c r="AK765" s="140" t="str">
        <f t="array" ref="AK765">IF(OR(AK$1=0, $A765=""),"",SQRT((_xlfn.XLOOKUP(AK$1,$Z$2:$Z$16,$AA$2:$AA$16)-$T765)^2+(_xlfn.XLOOKUP(AK$1,$Z$2:$Z$16,$AB$2:$AB$16)-$U765)^2+(_xlfn.XLOOKUP(AK$1,$Z$2:$Z$16,$AC$2:$AC$16-$V765)^2)))</f>
        <v/>
      </c>
      <c r="AL765" s="140" t="str">
        <f t="array" ref="AL765">IF(OR(AL$1=0, $A765=""),"",SQRT((_xlfn.XLOOKUP(AL$1,$Z$2:$Z$16,$AA$2:$AA$16)-$T765)^2+(_xlfn.XLOOKUP(AL$1,$Z$2:$Z$16,$AB$2:$AB$16)-$U765)^2+(_xlfn.XLOOKUP(AL$1,$Z$2:$Z$16,$AC$2:$AC$16-$V765)^2)))</f>
        <v/>
      </c>
      <c r="AM765" s="140" t="str">
        <f t="array" ref="AM765">IF(OR(AM$1=0, $A765=""),"",SQRT((_xlfn.XLOOKUP(AM$1,$Z$2:$Z$16,$AA$2:$AA$16)-$T765)^2+(_xlfn.XLOOKUP(AM$1,$Z$2:$Z$16,$AB$2:$AB$16)-$U765)^2+(_xlfn.XLOOKUP(AM$1,$Z$2:$Z$16,$AC$2:$AC$16-$V765)^2)))</f>
        <v/>
      </c>
      <c r="AN765" s="140" t="str">
        <f t="array" ref="AN765">IF(OR(AN$1=0, $A765=""),"",SQRT((_xlfn.XLOOKUP(AN$1,$Z$2:$Z$16,$AA$2:$AA$16)-$T765)^2+(_xlfn.XLOOKUP(AN$1,$Z$2:$Z$16,$AB$2:$AB$16)-$U765)^2+(_xlfn.XLOOKUP(AN$1,$Z$2:$Z$16,$AC$2:$AC$16-$V765)^2)))</f>
        <v/>
      </c>
      <c r="AO765" s="140" t="str">
        <f t="array" ref="AO765">IF(OR(AO$1=0, $A765=""),"",SQRT((_xlfn.XLOOKUP(AO$1,$Z$2:$Z$16,$AA$2:$AA$16)-$T765)^2+(_xlfn.XLOOKUP(AO$1,$Z$2:$Z$16,$AB$2:$AB$16)-$U765)^2+(_xlfn.XLOOKUP(AO$1,$Z$2:$Z$16,$AC$2:$AC$16-$V765)^2)))</f>
        <v/>
      </c>
      <c r="AP765" s="141" t="str">
        <f t="array" ref="AP765">IF(OR(AP$1=0, $A765=""),"",SQRT((_xlfn.XLOOKUP(AP$1,$Z$2:$Z$16,$AA$2:$AA$16)-$T765)^2+(_xlfn.XLOOKUP(AP$1,$Z$2:$Z$16,$AB$2:$AB$16)-$U765)^2+(_xlfn.XLOOKUP(AP$1,$Z$2:$Z$16,$AC$2:$AC$16-$V765)^2)))</f>
        <v/>
      </c>
      <c r="AQ765" s="141" t="str">
        <f t="array" ref="AQ765">IF(OR(AQ$1=0, $A765=""),"",SQRT((_xlfn.XLOOKUP(AQ$1,$Z$2:$Z$16,$AA$2:$AA$16)-$T765)^2+(_xlfn.XLOOKUP(AQ$1,$Z$2:$Z$16,$AB$2:$AB$16)-$U765)^2+(_xlfn.XLOOKUP(AQ$1,$Z$2:$Z$16,$AC$2:$AC$16-$V765)^2)))</f>
        <v/>
      </c>
      <c r="AR765" s="141" t="str">
        <f t="array" ref="AR765">IF(OR(AR$1=0, $A765=""),"",SQRT((_xlfn.XLOOKUP(AR$1,$Z$2:$Z$16,$AA$2:$AA$16)-$T765)^2+(_xlfn.XLOOKUP(AR$1,$Z$2:$Z$16,$AB$2:$AB$16)-$U765)^2+(_xlfn.XLOOKUP(AR$1,$Z$2:$Z$16,$AC$2:$AC$16-$V765)^2)))</f>
        <v/>
      </c>
      <c r="AS765" s="141" t="str">
        <f t="array" ref="AS765">IF(OR(AS$1=0, $A765=""),"",SQRT((_xlfn.XLOOKUP(AS$1,$Z$2:$Z$16,$AA$2:$AA$16)-$T765)^2+(_xlfn.XLOOKUP(AS$1,$Z$2:$Z$16,$AB$2:$AB$16)-$U765)^2+(_xlfn.XLOOKUP(AS$1,$Z$2:$Z$16,$AC$2:$AC$16-$V765)^2)))</f>
        <v/>
      </c>
      <c r="AT765" s="141" t="str">
        <f t="array" ref="AT765">IF(OR(AT$1=0, $A765=""),"",SQRT((_xlfn.XLOOKUP(AT$1,$Z$2:$Z$16,$AA$2:$AA$16)-$T765)^2+(_xlfn.XLOOKUP(AT$1,$Z$2:$Z$16,$AB$2:$AB$16)-$U765)^2+(_xlfn.XLOOKUP(AT$1,$Z$2:$Z$16,$AC$2:$AC$16-$V765)^2)))</f>
        <v/>
      </c>
      <c r="AU765" s="141" t="str">
        <f t="array" ref="AU765">IF(OR(AU$1=0, $A765=""),"",SQRT((_xlfn.XLOOKUP(AU$1,$Z$2:$Z$16,$AA$2:$AA$16)-$T765)^2+(_xlfn.XLOOKUP(AU$1,$Z$2:$Z$16,$AB$2:$AB$16)-$U765)^2+(_xlfn.XLOOKUP(AU$1,$Z$2:$Z$16,$AC$2:$AC$16-$V765)^2)))</f>
        <v/>
      </c>
      <c r="AV765" s="142" t="str">
        <f t="array" ref="AV765">IF(OR(AV$1=0, $A765=""),"",SQRT((_xlfn.XLOOKUP(AV$1,$Z$2:$Z$16,$AA$2:$AA$16)-$T765)^2+(_xlfn.XLOOKUP(AV$1,$Z$2:$Z$16,$AB$2:$AB$16)-$U765)^2+(_xlfn.XLOOKUP(AV$1,$Z$2:$Z$16,$AC$2:$AC$16-$V765)^2)))</f>
        <v/>
      </c>
      <c r="AW765" s="124"/>
      <c r="AX765" s="124"/>
      <c r="AY765" s="125">
        <f t="shared" si="240"/>
        <v>0</v>
      </c>
      <c r="AZ765" s="143">
        <f t="shared" si="241"/>
        <v>0</v>
      </c>
      <c r="BA765" s="143">
        <f t="shared" si="242"/>
        <v>0</v>
      </c>
      <c r="BB765" s="143">
        <f t="shared" si="243"/>
        <v>0</v>
      </c>
      <c r="BC765" s="143">
        <f t="shared" si="244"/>
        <v>0</v>
      </c>
      <c r="BD765" s="143">
        <f t="shared" si="245"/>
        <v>0</v>
      </c>
      <c r="BE765" s="143">
        <f t="shared" si="246"/>
        <v>0</v>
      </c>
      <c r="BF765" s="143">
        <f t="shared" si="247"/>
        <v>0</v>
      </c>
      <c r="BG765" s="144">
        <f t="shared" si="248"/>
        <v>0</v>
      </c>
      <c r="BH765" s="144">
        <f t="shared" si="249"/>
        <v>0</v>
      </c>
      <c r="BI765" s="144">
        <f t="shared" si="250"/>
        <v>0</v>
      </c>
      <c r="BJ765" s="144">
        <f t="shared" si="251"/>
        <v>0</v>
      </c>
      <c r="BK765" s="144">
        <f t="shared" si="252"/>
        <v>0</v>
      </c>
      <c r="BL765" s="144">
        <f t="shared" si="253"/>
        <v>0</v>
      </c>
      <c r="BM765" s="145">
        <f t="shared" si="254"/>
        <v>0</v>
      </c>
      <c r="BN765" s="124"/>
      <c r="BO765" s="124"/>
      <c r="BP765" s="124"/>
      <c r="BQ765" s="124"/>
      <c r="BR765" s="124"/>
      <c r="BS765" s="124"/>
      <c r="BT765" s="124"/>
      <c r="BU765" s="124"/>
      <c r="BV765" s="130"/>
      <c r="BW765" s="130"/>
      <c r="BX765" s="130"/>
      <c r="BY765" s="130"/>
      <c r="BZ765" s="130"/>
      <c r="CA765" s="130"/>
      <c r="CB765" s="130"/>
      <c r="CC765" s="130"/>
      <c r="CD765" s="130"/>
      <c r="CE765" s="130"/>
      <c r="CF765" s="130"/>
      <c r="CG765" s="130"/>
      <c r="CH765" s="130"/>
      <c r="CI765" s="130"/>
      <c r="CJ765" s="130"/>
      <c r="CL765" s="124"/>
      <c r="CM765" s="130" t="s">
        <v>32</v>
      </c>
      <c r="CN765" s="130"/>
      <c r="CO765" s="130"/>
      <c r="CP765" s="130"/>
      <c r="CQ765" s="130"/>
      <c r="CR765" s="130"/>
      <c r="CS765" s="130"/>
      <c r="CT765" s="130"/>
      <c r="CU765" s="130"/>
      <c r="CV765" s="130"/>
      <c r="CW765" s="130"/>
      <c r="CX765" s="130"/>
      <c r="CY765" s="130"/>
      <c r="CZ765" s="130"/>
      <c r="DA765" s="130"/>
      <c r="DD765" s="159" cm="1">
        <f t="array" ref="DD765">_xlfn.IFS(DD$1= 0,"", NOT(ISBLANK(CM765)), 0, ISBLANK(CM765), $Q765-$S765+AY765-BV765)</f>
        <v>0</v>
      </c>
      <c r="DE765" s="160" cm="1">
        <f t="array" ref="DE765">_xlfn.IFS(DE$1= 0,"", NOT(ISBLANK(CN765)), 0, ISBLANK(CN765), $Q765-$S765+AZ765-BW765)</f>
        <v>0</v>
      </c>
      <c r="DF765" s="160" cm="1">
        <f t="array" ref="DF765">_xlfn.IFS(DF$1= 0,"", NOT(ISBLANK(CO765)), 0, ISBLANK(CO765), $Q765-$S765+BA765-BX765)</f>
        <v>0</v>
      </c>
      <c r="DG765" s="160" cm="1">
        <f t="array" ref="DG765">_xlfn.IFS(DG$1= 0,"", NOT(ISBLANK(CP765)), 0, ISBLANK(CP765), $Q765-$S765+BB765-BY765)</f>
        <v>0</v>
      </c>
      <c r="DH765" s="160" cm="1">
        <f t="array" ref="DH765">_xlfn.IFS(DH$1= 0,"", NOT(ISBLANK(CQ765)), 0, ISBLANK(CQ765), $Q765-$S765+BC765-BZ765)</f>
        <v>0</v>
      </c>
      <c r="DI765" s="160" cm="1">
        <f t="array" ref="DI765">_xlfn.IFS(DI$1= 0,"", NOT(ISBLANK(CR765)), 0, ISBLANK(CR765), $Q765-$S765+BD765-CA765)</f>
        <v>0</v>
      </c>
      <c r="DJ765" s="160" t="str" cm="1">
        <f t="array" ref="DJ765">_xlfn.IFS(DJ$1= 0,"", NOT(ISBLANK(CS765)), 0, ISBLANK(CS765), $Q765-$S765+BE765-CB765)</f>
        <v/>
      </c>
      <c r="DK765" s="160" t="str" cm="1">
        <f t="array" ref="DK765">_xlfn.IFS(DK$1= 0,"", NOT(ISBLANK(CT765)), 0, ISBLANK(CT765), $Q765-$S765+BF765-CC765)</f>
        <v/>
      </c>
      <c r="DL765" s="162" t="str" cm="1">
        <f t="array" ref="DL765">_xlfn.IFS(DL$1= 0,"", NOT(ISBLANK(CU765)), 0, ISBLANK(CU765), $Q765-$S765+BG765-CD765)</f>
        <v/>
      </c>
      <c r="DM765" s="162" t="str" cm="1">
        <f t="array" ref="DM765">_xlfn.IFS(DM$1= 0,"", NOT(ISBLANK(CV765)), 0, ISBLANK(CV765), $Q765-$S765+BH765-CE765)</f>
        <v/>
      </c>
      <c r="DN765" s="162" t="str" cm="1">
        <f t="array" ref="DN765">_xlfn.IFS(DN$1= 0,"", NOT(ISBLANK(CW765)), 0, ISBLANK(CW765), $Q765-$S765+BI765-CF765)</f>
        <v/>
      </c>
      <c r="DO765" s="162" t="str" cm="1">
        <f t="array" ref="DO765">_xlfn.IFS(DO$1= 0,"", NOT(ISBLANK(CX765)), 0, ISBLANK(CX765), $Q765-$S765+BJ765-CG765)</f>
        <v/>
      </c>
      <c r="DP765" s="162" t="str" cm="1">
        <f t="array" ref="DP765">_xlfn.IFS(DP$1= 0,"", NOT(ISBLANK(CY765)), 0, ISBLANK(CY765), $Q765-$S765+BK765-CH765)</f>
        <v/>
      </c>
      <c r="DQ765" s="162" t="str" cm="1">
        <f t="array" ref="DQ765">_xlfn.IFS(DQ$1= 0,"", NOT(ISBLANK(CZ765)), 0, ISBLANK(CZ765), $Q765-$S765+BL765-CI765)</f>
        <v/>
      </c>
      <c r="DR765" s="163" t="str" cm="1">
        <f t="array" ref="DR765">_xlfn.IFS(DR$1= 0,"", NOT(ISBLANK(DA765)), 0, ISBLANK(DA765), $Q765-$S765+BM765-CJ765)</f>
        <v/>
      </c>
    </row>
    <row r="766" spans="1:122" ht="16.5" x14ac:dyDescent="0.3">
      <c r="A766" s="135"/>
      <c r="B766" s="136"/>
      <c r="C766" s="136"/>
      <c r="D766" s="137"/>
      <c r="E766" s="176"/>
      <c r="F766" s="182"/>
      <c r="G766" s="183"/>
      <c r="H766" s="183"/>
      <c r="I766" s="183"/>
      <c r="J766" s="183"/>
      <c r="K766" s="183"/>
      <c r="L766" s="183"/>
      <c r="M766" s="186"/>
      <c r="N766" s="182"/>
      <c r="O766" s="184"/>
      <c r="P766" s="178"/>
      <c r="Q766" s="118">
        <f t="shared" si="238"/>
        <v>0</v>
      </c>
      <c r="R766" s="3"/>
      <c r="S766" s="3"/>
      <c r="T766" s="4"/>
      <c r="U766" s="4"/>
      <c r="V766" s="99">
        <f t="shared" si="239"/>
        <v>0</v>
      </c>
      <c r="W766" s="161"/>
      <c r="X766" s="138"/>
      <c r="AH766" s="158" t="str">
        <f t="array" ref="AH766">IF(OR(AH$1=0, $A766=""),"",SQRT((_xlfn.XLOOKUP(AH$1,$Z$2:$Z$16,$AA$2:$AA$16)-$T766)^2+(_xlfn.XLOOKUP(AH$1,$Z$2:$Z$16,$AB$2:$AB$16)-$U766)^2+(_xlfn.XLOOKUP(AH$1,$Z$2:$Z$16,$AC$2:$AC$16-$V766)^2)))</f>
        <v/>
      </c>
      <c r="AI766" s="140" t="str">
        <f t="array" ref="AI766">IF(OR(AI$1=0, $A766=""),"",SQRT((_xlfn.XLOOKUP(AI$1,$Z$2:$Z$16,$AA$2:$AA$16)-$T766)^2+(_xlfn.XLOOKUP(AI$1,$Z$2:$Z$16,$AB$2:$AB$16)-$U766)^2+(_xlfn.XLOOKUP(AI$1,$Z$2:$Z$16,$AC$2:$AC$16-$V766)^2)))</f>
        <v/>
      </c>
      <c r="AJ766" s="140" t="str">
        <f t="array" ref="AJ766">IF(OR(AJ$1=0, $A766=""),"",SQRT((_xlfn.XLOOKUP(AJ$1,$Z$2:$Z$16,$AA$2:$AA$16)-$T766)^2+(_xlfn.XLOOKUP(AJ$1,$Z$2:$Z$16,$AB$2:$AB$16)-$U766)^2+(_xlfn.XLOOKUP(AJ$1,$Z$2:$Z$16,$AC$2:$AC$16-$V766)^2)))</f>
        <v/>
      </c>
      <c r="AK766" s="140" t="str">
        <f t="array" ref="AK766">IF(OR(AK$1=0, $A766=""),"",SQRT((_xlfn.XLOOKUP(AK$1,$Z$2:$Z$16,$AA$2:$AA$16)-$T766)^2+(_xlfn.XLOOKUP(AK$1,$Z$2:$Z$16,$AB$2:$AB$16)-$U766)^2+(_xlfn.XLOOKUP(AK$1,$Z$2:$Z$16,$AC$2:$AC$16-$V766)^2)))</f>
        <v/>
      </c>
      <c r="AL766" s="140" t="str">
        <f t="array" ref="AL766">IF(OR(AL$1=0, $A766=""),"",SQRT((_xlfn.XLOOKUP(AL$1,$Z$2:$Z$16,$AA$2:$AA$16)-$T766)^2+(_xlfn.XLOOKUP(AL$1,$Z$2:$Z$16,$AB$2:$AB$16)-$U766)^2+(_xlfn.XLOOKUP(AL$1,$Z$2:$Z$16,$AC$2:$AC$16-$V766)^2)))</f>
        <v/>
      </c>
      <c r="AM766" s="140" t="str">
        <f t="array" ref="AM766">IF(OR(AM$1=0, $A766=""),"",SQRT((_xlfn.XLOOKUP(AM$1,$Z$2:$Z$16,$AA$2:$AA$16)-$T766)^2+(_xlfn.XLOOKUP(AM$1,$Z$2:$Z$16,$AB$2:$AB$16)-$U766)^2+(_xlfn.XLOOKUP(AM$1,$Z$2:$Z$16,$AC$2:$AC$16-$V766)^2)))</f>
        <v/>
      </c>
      <c r="AN766" s="140" t="str">
        <f t="array" ref="AN766">IF(OR(AN$1=0, $A766=""),"",SQRT((_xlfn.XLOOKUP(AN$1,$Z$2:$Z$16,$AA$2:$AA$16)-$T766)^2+(_xlfn.XLOOKUP(AN$1,$Z$2:$Z$16,$AB$2:$AB$16)-$U766)^2+(_xlfn.XLOOKUP(AN$1,$Z$2:$Z$16,$AC$2:$AC$16-$V766)^2)))</f>
        <v/>
      </c>
      <c r="AO766" s="140" t="str">
        <f t="array" ref="AO766">IF(OR(AO$1=0, $A766=""),"",SQRT((_xlfn.XLOOKUP(AO$1,$Z$2:$Z$16,$AA$2:$AA$16)-$T766)^2+(_xlfn.XLOOKUP(AO$1,$Z$2:$Z$16,$AB$2:$AB$16)-$U766)^2+(_xlfn.XLOOKUP(AO$1,$Z$2:$Z$16,$AC$2:$AC$16-$V766)^2)))</f>
        <v/>
      </c>
      <c r="AP766" s="141" t="str">
        <f t="array" ref="AP766">IF(OR(AP$1=0, $A766=""),"",SQRT((_xlfn.XLOOKUP(AP$1,$Z$2:$Z$16,$AA$2:$AA$16)-$T766)^2+(_xlfn.XLOOKUP(AP$1,$Z$2:$Z$16,$AB$2:$AB$16)-$U766)^2+(_xlfn.XLOOKUP(AP$1,$Z$2:$Z$16,$AC$2:$AC$16-$V766)^2)))</f>
        <v/>
      </c>
      <c r="AQ766" s="141" t="str">
        <f t="array" ref="AQ766">IF(OR(AQ$1=0, $A766=""),"",SQRT((_xlfn.XLOOKUP(AQ$1,$Z$2:$Z$16,$AA$2:$AA$16)-$T766)^2+(_xlfn.XLOOKUP(AQ$1,$Z$2:$Z$16,$AB$2:$AB$16)-$U766)^2+(_xlfn.XLOOKUP(AQ$1,$Z$2:$Z$16,$AC$2:$AC$16-$V766)^2)))</f>
        <v/>
      </c>
      <c r="AR766" s="141" t="str">
        <f t="array" ref="AR766">IF(OR(AR$1=0, $A766=""),"",SQRT((_xlfn.XLOOKUP(AR$1,$Z$2:$Z$16,$AA$2:$AA$16)-$T766)^2+(_xlfn.XLOOKUP(AR$1,$Z$2:$Z$16,$AB$2:$AB$16)-$U766)^2+(_xlfn.XLOOKUP(AR$1,$Z$2:$Z$16,$AC$2:$AC$16-$V766)^2)))</f>
        <v/>
      </c>
      <c r="AS766" s="141" t="str">
        <f t="array" ref="AS766">IF(OR(AS$1=0, $A766=""),"",SQRT((_xlfn.XLOOKUP(AS$1,$Z$2:$Z$16,$AA$2:$AA$16)-$T766)^2+(_xlfn.XLOOKUP(AS$1,$Z$2:$Z$16,$AB$2:$AB$16)-$U766)^2+(_xlfn.XLOOKUP(AS$1,$Z$2:$Z$16,$AC$2:$AC$16-$V766)^2)))</f>
        <v/>
      </c>
      <c r="AT766" s="141" t="str">
        <f t="array" ref="AT766">IF(OR(AT$1=0, $A766=""),"",SQRT((_xlfn.XLOOKUP(AT$1,$Z$2:$Z$16,$AA$2:$AA$16)-$T766)^2+(_xlfn.XLOOKUP(AT$1,$Z$2:$Z$16,$AB$2:$AB$16)-$U766)^2+(_xlfn.XLOOKUP(AT$1,$Z$2:$Z$16,$AC$2:$AC$16-$V766)^2)))</f>
        <v/>
      </c>
      <c r="AU766" s="141" t="str">
        <f t="array" ref="AU766">IF(OR(AU$1=0, $A766=""),"",SQRT((_xlfn.XLOOKUP(AU$1,$Z$2:$Z$16,$AA$2:$AA$16)-$T766)^2+(_xlfn.XLOOKUP(AU$1,$Z$2:$Z$16,$AB$2:$AB$16)-$U766)^2+(_xlfn.XLOOKUP(AU$1,$Z$2:$Z$16,$AC$2:$AC$16-$V766)^2)))</f>
        <v/>
      </c>
      <c r="AV766" s="142" t="str">
        <f t="array" ref="AV766">IF(OR(AV$1=0, $A766=""),"",SQRT((_xlfn.XLOOKUP(AV$1,$Z$2:$Z$16,$AA$2:$AA$16)-$T766)^2+(_xlfn.XLOOKUP(AV$1,$Z$2:$Z$16,$AB$2:$AB$16)-$U766)^2+(_xlfn.XLOOKUP(AV$1,$Z$2:$Z$16,$AC$2:$AC$16-$V766)^2)))</f>
        <v/>
      </c>
      <c r="AW766" s="124"/>
      <c r="AX766" s="124"/>
      <c r="AY766" s="125">
        <f t="shared" si="240"/>
        <v>0</v>
      </c>
      <c r="AZ766" s="143">
        <f t="shared" si="241"/>
        <v>0</v>
      </c>
      <c r="BA766" s="143">
        <f t="shared" si="242"/>
        <v>0</v>
      </c>
      <c r="BB766" s="143">
        <f t="shared" si="243"/>
        <v>0</v>
      </c>
      <c r="BC766" s="143">
        <f t="shared" si="244"/>
        <v>0</v>
      </c>
      <c r="BD766" s="143">
        <f t="shared" si="245"/>
        <v>0</v>
      </c>
      <c r="BE766" s="143">
        <f t="shared" si="246"/>
        <v>0</v>
      </c>
      <c r="BF766" s="143">
        <f t="shared" si="247"/>
        <v>0</v>
      </c>
      <c r="BG766" s="144">
        <f t="shared" si="248"/>
        <v>0</v>
      </c>
      <c r="BH766" s="144">
        <f t="shared" si="249"/>
        <v>0</v>
      </c>
      <c r="BI766" s="144">
        <f t="shared" si="250"/>
        <v>0</v>
      </c>
      <c r="BJ766" s="144">
        <f t="shared" si="251"/>
        <v>0</v>
      </c>
      <c r="BK766" s="144">
        <f t="shared" si="252"/>
        <v>0</v>
      </c>
      <c r="BL766" s="144">
        <f t="shared" si="253"/>
        <v>0</v>
      </c>
      <c r="BM766" s="145">
        <f t="shared" si="254"/>
        <v>0</v>
      </c>
      <c r="BN766" s="124"/>
      <c r="BO766" s="124"/>
      <c r="BP766" s="124"/>
      <c r="BQ766" s="124"/>
      <c r="BR766" s="124"/>
      <c r="BS766" s="124"/>
      <c r="BT766" s="124"/>
      <c r="BU766" s="124"/>
      <c r="BV766" s="130"/>
      <c r="BW766" s="130"/>
      <c r="BX766" s="130"/>
      <c r="BY766" s="130"/>
      <c r="BZ766" s="130"/>
      <c r="CA766" s="130"/>
      <c r="CB766" s="130"/>
      <c r="CC766" s="130"/>
      <c r="CD766" s="130"/>
      <c r="CE766" s="130"/>
      <c r="CF766" s="130"/>
      <c r="CG766" s="130"/>
      <c r="CH766" s="130"/>
      <c r="CI766" s="130"/>
      <c r="CJ766" s="130"/>
      <c r="CL766" s="124"/>
      <c r="CM766" s="130" t="s">
        <v>32</v>
      </c>
      <c r="CN766" s="130"/>
      <c r="CO766" s="130"/>
      <c r="CP766" s="130"/>
      <c r="CQ766" s="130"/>
      <c r="CR766" s="130"/>
      <c r="CS766" s="130"/>
      <c r="CT766" s="130"/>
      <c r="CU766" s="130"/>
      <c r="CV766" s="130"/>
      <c r="CW766" s="130"/>
      <c r="CX766" s="130"/>
      <c r="CY766" s="130"/>
      <c r="CZ766" s="130"/>
      <c r="DA766" s="130"/>
      <c r="DD766" s="159" cm="1">
        <f t="array" ref="DD766">_xlfn.IFS(DD$1= 0,"", NOT(ISBLANK(CM766)), 0, ISBLANK(CM766), $Q766-$S766+AY766-BV766)</f>
        <v>0</v>
      </c>
      <c r="DE766" s="160" cm="1">
        <f t="array" ref="DE766">_xlfn.IFS(DE$1= 0,"", NOT(ISBLANK(CN766)), 0, ISBLANK(CN766), $Q766-$S766+AZ766-BW766)</f>
        <v>0</v>
      </c>
      <c r="DF766" s="160" cm="1">
        <f t="array" ref="DF766">_xlfn.IFS(DF$1= 0,"", NOT(ISBLANK(CO766)), 0, ISBLANK(CO766), $Q766-$S766+BA766-BX766)</f>
        <v>0</v>
      </c>
      <c r="DG766" s="160" cm="1">
        <f t="array" ref="DG766">_xlfn.IFS(DG$1= 0,"", NOT(ISBLANK(CP766)), 0, ISBLANK(CP766), $Q766-$S766+BB766-BY766)</f>
        <v>0</v>
      </c>
      <c r="DH766" s="160" cm="1">
        <f t="array" ref="DH766">_xlfn.IFS(DH$1= 0,"", NOT(ISBLANK(CQ766)), 0, ISBLANK(CQ766), $Q766-$S766+BC766-BZ766)</f>
        <v>0</v>
      </c>
      <c r="DI766" s="160" cm="1">
        <f t="array" ref="DI766">_xlfn.IFS(DI$1= 0,"", NOT(ISBLANK(CR766)), 0, ISBLANK(CR766), $Q766-$S766+BD766-CA766)</f>
        <v>0</v>
      </c>
      <c r="DJ766" s="160" t="str" cm="1">
        <f t="array" ref="DJ766">_xlfn.IFS(DJ$1= 0,"", NOT(ISBLANK(CS766)), 0, ISBLANK(CS766), $Q766-$S766+BE766-CB766)</f>
        <v/>
      </c>
      <c r="DK766" s="160" t="str" cm="1">
        <f t="array" ref="DK766">_xlfn.IFS(DK$1= 0,"", NOT(ISBLANK(CT766)), 0, ISBLANK(CT766), $Q766-$S766+BF766-CC766)</f>
        <v/>
      </c>
      <c r="DL766" s="162" t="str" cm="1">
        <f t="array" ref="DL766">_xlfn.IFS(DL$1= 0,"", NOT(ISBLANK(CU766)), 0, ISBLANK(CU766), $Q766-$S766+BG766-CD766)</f>
        <v/>
      </c>
      <c r="DM766" s="162" t="str" cm="1">
        <f t="array" ref="DM766">_xlfn.IFS(DM$1= 0,"", NOT(ISBLANK(CV766)), 0, ISBLANK(CV766), $Q766-$S766+BH766-CE766)</f>
        <v/>
      </c>
      <c r="DN766" s="162" t="str" cm="1">
        <f t="array" ref="DN766">_xlfn.IFS(DN$1= 0,"", NOT(ISBLANK(CW766)), 0, ISBLANK(CW766), $Q766-$S766+BI766-CF766)</f>
        <v/>
      </c>
      <c r="DO766" s="162" t="str" cm="1">
        <f t="array" ref="DO766">_xlfn.IFS(DO$1= 0,"", NOT(ISBLANK(CX766)), 0, ISBLANK(CX766), $Q766-$S766+BJ766-CG766)</f>
        <v/>
      </c>
      <c r="DP766" s="162" t="str" cm="1">
        <f t="array" ref="DP766">_xlfn.IFS(DP$1= 0,"", NOT(ISBLANK(CY766)), 0, ISBLANK(CY766), $Q766-$S766+BK766-CH766)</f>
        <v/>
      </c>
      <c r="DQ766" s="162" t="str" cm="1">
        <f t="array" ref="DQ766">_xlfn.IFS(DQ$1= 0,"", NOT(ISBLANK(CZ766)), 0, ISBLANK(CZ766), $Q766-$S766+BL766-CI766)</f>
        <v/>
      </c>
      <c r="DR766" s="163" t="str" cm="1">
        <f t="array" ref="DR766">_xlfn.IFS(DR$1= 0,"", NOT(ISBLANK(DA766)), 0, ISBLANK(DA766), $Q766-$S766+BM766-CJ766)</f>
        <v/>
      </c>
    </row>
    <row r="767" spans="1:122" ht="16.5" x14ac:dyDescent="0.3">
      <c r="A767" s="135"/>
      <c r="B767" s="136"/>
      <c r="C767" s="136"/>
      <c r="D767" s="137"/>
      <c r="E767" s="176"/>
      <c r="F767" s="182"/>
      <c r="G767" s="183"/>
      <c r="H767" s="183"/>
      <c r="I767" s="183"/>
      <c r="J767" s="183"/>
      <c r="K767" s="183"/>
      <c r="L767" s="183"/>
      <c r="M767" s="186"/>
      <c r="N767" s="182"/>
      <c r="O767" s="184"/>
      <c r="P767" s="178"/>
      <c r="Q767" s="118">
        <f t="shared" si="238"/>
        <v>0</v>
      </c>
      <c r="R767" s="3"/>
      <c r="S767" s="3"/>
      <c r="T767" s="4"/>
      <c r="U767" s="4"/>
      <c r="V767" s="99">
        <f t="shared" si="239"/>
        <v>0</v>
      </c>
      <c r="W767" s="161"/>
      <c r="X767" s="138"/>
      <c r="AH767" s="158" t="str">
        <f t="array" ref="AH767">IF(OR(AH$1=0, $A767=""),"",SQRT((_xlfn.XLOOKUP(AH$1,$Z$2:$Z$16,$AA$2:$AA$16)-$T767)^2+(_xlfn.XLOOKUP(AH$1,$Z$2:$Z$16,$AB$2:$AB$16)-$U767)^2+(_xlfn.XLOOKUP(AH$1,$Z$2:$Z$16,$AC$2:$AC$16-$V767)^2)))</f>
        <v/>
      </c>
      <c r="AI767" s="140" t="str">
        <f t="array" ref="AI767">IF(OR(AI$1=0, $A767=""),"",SQRT((_xlfn.XLOOKUP(AI$1,$Z$2:$Z$16,$AA$2:$AA$16)-$T767)^2+(_xlfn.XLOOKUP(AI$1,$Z$2:$Z$16,$AB$2:$AB$16)-$U767)^2+(_xlfn.XLOOKUP(AI$1,$Z$2:$Z$16,$AC$2:$AC$16-$V767)^2)))</f>
        <v/>
      </c>
      <c r="AJ767" s="140" t="str">
        <f t="array" ref="AJ767">IF(OR(AJ$1=0, $A767=""),"",SQRT((_xlfn.XLOOKUP(AJ$1,$Z$2:$Z$16,$AA$2:$AA$16)-$T767)^2+(_xlfn.XLOOKUP(AJ$1,$Z$2:$Z$16,$AB$2:$AB$16)-$U767)^2+(_xlfn.XLOOKUP(AJ$1,$Z$2:$Z$16,$AC$2:$AC$16-$V767)^2)))</f>
        <v/>
      </c>
      <c r="AK767" s="140" t="str">
        <f t="array" ref="AK767">IF(OR(AK$1=0, $A767=""),"",SQRT((_xlfn.XLOOKUP(AK$1,$Z$2:$Z$16,$AA$2:$AA$16)-$T767)^2+(_xlfn.XLOOKUP(AK$1,$Z$2:$Z$16,$AB$2:$AB$16)-$U767)^2+(_xlfn.XLOOKUP(AK$1,$Z$2:$Z$16,$AC$2:$AC$16-$V767)^2)))</f>
        <v/>
      </c>
      <c r="AL767" s="140" t="str">
        <f t="array" ref="AL767">IF(OR(AL$1=0, $A767=""),"",SQRT((_xlfn.XLOOKUP(AL$1,$Z$2:$Z$16,$AA$2:$AA$16)-$T767)^2+(_xlfn.XLOOKUP(AL$1,$Z$2:$Z$16,$AB$2:$AB$16)-$U767)^2+(_xlfn.XLOOKUP(AL$1,$Z$2:$Z$16,$AC$2:$AC$16-$V767)^2)))</f>
        <v/>
      </c>
      <c r="AM767" s="140" t="str">
        <f t="array" ref="AM767">IF(OR(AM$1=0, $A767=""),"",SQRT((_xlfn.XLOOKUP(AM$1,$Z$2:$Z$16,$AA$2:$AA$16)-$T767)^2+(_xlfn.XLOOKUP(AM$1,$Z$2:$Z$16,$AB$2:$AB$16)-$U767)^2+(_xlfn.XLOOKUP(AM$1,$Z$2:$Z$16,$AC$2:$AC$16-$V767)^2)))</f>
        <v/>
      </c>
      <c r="AN767" s="140" t="str">
        <f t="array" ref="AN767">IF(OR(AN$1=0, $A767=""),"",SQRT((_xlfn.XLOOKUP(AN$1,$Z$2:$Z$16,$AA$2:$AA$16)-$T767)^2+(_xlfn.XLOOKUP(AN$1,$Z$2:$Z$16,$AB$2:$AB$16)-$U767)^2+(_xlfn.XLOOKUP(AN$1,$Z$2:$Z$16,$AC$2:$AC$16-$V767)^2)))</f>
        <v/>
      </c>
      <c r="AO767" s="140" t="str">
        <f t="array" ref="AO767">IF(OR(AO$1=0, $A767=""),"",SQRT((_xlfn.XLOOKUP(AO$1,$Z$2:$Z$16,$AA$2:$AA$16)-$T767)^2+(_xlfn.XLOOKUP(AO$1,$Z$2:$Z$16,$AB$2:$AB$16)-$U767)^2+(_xlfn.XLOOKUP(AO$1,$Z$2:$Z$16,$AC$2:$AC$16-$V767)^2)))</f>
        <v/>
      </c>
      <c r="AP767" s="141" t="str">
        <f t="array" ref="AP767">IF(OR(AP$1=0, $A767=""),"",SQRT((_xlfn.XLOOKUP(AP$1,$Z$2:$Z$16,$AA$2:$AA$16)-$T767)^2+(_xlfn.XLOOKUP(AP$1,$Z$2:$Z$16,$AB$2:$AB$16)-$U767)^2+(_xlfn.XLOOKUP(AP$1,$Z$2:$Z$16,$AC$2:$AC$16-$V767)^2)))</f>
        <v/>
      </c>
      <c r="AQ767" s="141" t="str">
        <f t="array" ref="AQ767">IF(OR(AQ$1=0, $A767=""),"",SQRT((_xlfn.XLOOKUP(AQ$1,$Z$2:$Z$16,$AA$2:$AA$16)-$T767)^2+(_xlfn.XLOOKUP(AQ$1,$Z$2:$Z$16,$AB$2:$AB$16)-$U767)^2+(_xlfn.XLOOKUP(AQ$1,$Z$2:$Z$16,$AC$2:$AC$16-$V767)^2)))</f>
        <v/>
      </c>
      <c r="AR767" s="141" t="str">
        <f t="array" ref="AR767">IF(OR(AR$1=0, $A767=""),"",SQRT((_xlfn.XLOOKUP(AR$1,$Z$2:$Z$16,$AA$2:$AA$16)-$T767)^2+(_xlfn.XLOOKUP(AR$1,$Z$2:$Z$16,$AB$2:$AB$16)-$U767)^2+(_xlfn.XLOOKUP(AR$1,$Z$2:$Z$16,$AC$2:$AC$16-$V767)^2)))</f>
        <v/>
      </c>
      <c r="AS767" s="141" t="str">
        <f t="array" ref="AS767">IF(OR(AS$1=0, $A767=""),"",SQRT((_xlfn.XLOOKUP(AS$1,$Z$2:$Z$16,$AA$2:$AA$16)-$T767)^2+(_xlfn.XLOOKUP(AS$1,$Z$2:$Z$16,$AB$2:$AB$16)-$U767)^2+(_xlfn.XLOOKUP(AS$1,$Z$2:$Z$16,$AC$2:$AC$16-$V767)^2)))</f>
        <v/>
      </c>
      <c r="AT767" s="141" t="str">
        <f t="array" ref="AT767">IF(OR(AT$1=0, $A767=""),"",SQRT((_xlfn.XLOOKUP(AT$1,$Z$2:$Z$16,$AA$2:$AA$16)-$T767)^2+(_xlfn.XLOOKUP(AT$1,$Z$2:$Z$16,$AB$2:$AB$16)-$U767)^2+(_xlfn.XLOOKUP(AT$1,$Z$2:$Z$16,$AC$2:$AC$16-$V767)^2)))</f>
        <v/>
      </c>
      <c r="AU767" s="141" t="str">
        <f t="array" ref="AU767">IF(OR(AU$1=0, $A767=""),"",SQRT((_xlfn.XLOOKUP(AU$1,$Z$2:$Z$16,$AA$2:$AA$16)-$T767)^2+(_xlfn.XLOOKUP(AU$1,$Z$2:$Z$16,$AB$2:$AB$16)-$U767)^2+(_xlfn.XLOOKUP(AU$1,$Z$2:$Z$16,$AC$2:$AC$16-$V767)^2)))</f>
        <v/>
      </c>
      <c r="AV767" s="142" t="str">
        <f t="array" ref="AV767">IF(OR(AV$1=0, $A767=""),"",SQRT((_xlfn.XLOOKUP(AV$1,$Z$2:$Z$16,$AA$2:$AA$16)-$T767)^2+(_xlfn.XLOOKUP(AV$1,$Z$2:$Z$16,$AB$2:$AB$16)-$U767)^2+(_xlfn.XLOOKUP(AV$1,$Z$2:$Z$16,$AC$2:$AC$16-$V767)^2)))</f>
        <v/>
      </c>
      <c r="AW767" s="124"/>
      <c r="AX767" s="124"/>
      <c r="AY767" s="125">
        <f t="shared" si="240"/>
        <v>0</v>
      </c>
      <c r="AZ767" s="143">
        <f t="shared" si="241"/>
        <v>0</v>
      </c>
      <c r="BA767" s="143">
        <f t="shared" si="242"/>
        <v>0</v>
      </c>
      <c r="BB767" s="143">
        <f t="shared" si="243"/>
        <v>0</v>
      </c>
      <c r="BC767" s="143">
        <f t="shared" si="244"/>
        <v>0</v>
      </c>
      <c r="BD767" s="143">
        <f t="shared" si="245"/>
        <v>0</v>
      </c>
      <c r="BE767" s="143">
        <f t="shared" si="246"/>
        <v>0</v>
      </c>
      <c r="BF767" s="143">
        <f t="shared" si="247"/>
        <v>0</v>
      </c>
      <c r="BG767" s="144">
        <f t="shared" si="248"/>
        <v>0</v>
      </c>
      <c r="BH767" s="144">
        <f t="shared" si="249"/>
        <v>0</v>
      </c>
      <c r="BI767" s="144">
        <f t="shared" si="250"/>
        <v>0</v>
      </c>
      <c r="BJ767" s="144">
        <f t="shared" si="251"/>
        <v>0</v>
      </c>
      <c r="BK767" s="144">
        <f t="shared" si="252"/>
        <v>0</v>
      </c>
      <c r="BL767" s="144">
        <f t="shared" si="253"/>
        <v>0</v>
      </c>
      <c r="BM767" s="145">
        <f t="shared" si="254"/>
        <v>0</v>
      </c>
      <c r="BN767" s="124"/>
      <c r="BO767" s="124"/>
      <c r="BP767" s="124"/>
      <c r="BQ767" s="124"/>
      <c r="BR767" s="124"/>
      <c r="BS767" s="124"/>
      <c r="BT767" s="124"/>
      <c r="BU767" s="124"/>
      <c r="BV767" s="130"/>
      <c r="BW767" s="130"/>
      <c r="BX767" s="130"/>
      <c r="BY767" s="130"/>
      <c r="BZ767" s="130"/>
      <c r="CA767" s="130"/>
      <c r="CB767" s="130"/>
      <c r="CC767" s="130"/>
      <c r="CD767" s="130"/>
      <c r="CE767" s="130"/>
      <c r="CF767" s="130"/>
      <c r="CG767" s="130"/>
      <c r="CH767" s="130"/>
      <c r="CI767" s="130"/>
      <c r="CJ767" s="130"/>
      <c r="CL767" s="124"/>
      <c r="CM767" s="130" t="s">
        <v>32</v>
      </c>
      <c r="CN767" s="130"/>
      <c r="CO767" s="130"/>
      <c r="CP767" s="130"/>
      <c r="CQ767" s="130"/>
      <c r="CR767" s="130"/>
      <c r="CS767" s="130"/>
      <c r="CT767" s="130"/>
      <c r="CU767" s="130"/>
      <c r="CV767" s="130"/>
      <c r="CW767" s="130"/>
      <c r="CX767" s="130"/>
      <c r="CY767" s="130"/>
      <c r="CZ767" s="130"/>
      <c r="DA767" s="130"/>
      <c r="DD767" s="159" cm="1">
        <f t="array" ref="DD767">_xlfn.IFS(DD$1= 0,"", NOT(ISBLANK(CM767)), 0, ISBLANK(CM767), $Q767-$S767+AY767-BV767)</f>
        <v>0</v>
      </c>
      <c r="DE767" s="160" cm="1">
        <f t="array" ref="DE767">_xlfn.IFS(DE$1= 0,"", NOT(ISBLANK(CN767)), 0, ISBLANK(CN767), $Q767-$S767+AZ767-BW767)</f>
        <v>0</v>
      </c>
      <c r="DF767" s="160" cm="1">
        <f t="array" ref="DF767">_xlfn.IFS(DF$1= 0,"", NOT(ISBLANK(CO767)), 0, ISBLANK(CO767), $Q767-$S767+BA767-BX767)</f>
        <v>0</v>
      </c>
      <c r="DG767" s="160" cm="1">
        <f t="array" ref="DG767">_xlfn.IFS(DG$1= 0,"", NOT(ISBLANK(CP767)), 0, ISBLANK(CP767), $Q767-$S767+BB767-BY767)</f>
        <v>0</v>
      </c>
      <c r="DH767" s="160" cm="1">
        <f t="array" ref="DH767">_xlfn.IFS(DH$1= 0,"", NOT(ISBLANK(CQ767)), 0, ISBLANK(CQ767), $Q767-$S767+BC767-BZ767)</f>
        <v>0</v>
      </c>
      <c r="DI767" s="160" cm="1">
        <f t="array" ref="DI767">_xlfn.IFS(DI$1= 0,"", NOT(ISBLANK(CR767)), 0, ISBLANK(CR767), $Q767-$S767+BD767-CA767)</f>
        <v>0</v>
      </c>
      <c r="DJ767" s="160" t="str" cm="1">
        <f t="array" ref="DJ767">_xlfn.IFS(DJ$1= 0,"", NOT(ISBLANK(CS767)), 0, ISBLANK(CS767), $Q767-$S767+BE767-CB767)</f>
        <v/>
      </c>
      <c r="DK767" s="160" t="str" cm="1">
        <f t="array" ref="DK767">_xlfn.IFS(DK$1= 0,"", NOT(ISBLANK(CT767)), 0, ISBLANK(CT767), $Q767-$S767+BF767-CC767)</f>
        <v/>
      </c>
      <c r="DL767" s="162" t="str" cm="1">
        <f t="array" ref="DL767">_xlfn.IFS(DL$1= 0,"", NOT(ISBLANK(CU767)), 0, ISBLANK(CU767), $Q767-$S767+BG767-CD767)</f>
        <v/>
      </c>
      <c r="DM767" s="162" t="str" cm="1">
        <f t="array" ref="DM767">_xlfn.IFS(DM$1= 0,"", NOT(ISBLANK(CV767)), 0, ISBLANK(CV767), $Q767-$S767+BH767-CE767)</f>
        <v/>
      </c>
      <c r="DN767" s="162" t="str" cm="1">
        <f t="array" ref="DN767">_xlfn.IFS(DN$1= 0,"", NOT(ISBLANK(CW767)), 0, ISBLANK(CW767), $Q767-$S767+BI767-CF767)</f>
        <v/>
      </c>
      <c r="DO767" s="162" t="str" cm="1">
        <f t="array" ref="DO767">_xlfn.IFS(DO$1= 0,"", NOT(ISBLANK(CX767)), 0, ISBLANK(CX767), $Q767-$S767+BJ767-CG767)</f>
        <v/>
      </c>
      <c r="DP767" s="162" t="str" cm="1">
        <f t="array" ref="DP767">_xlfn.IFS(DP$1= 0,"", NOT(ISBLANK(CY767)), 0, ISBLANK(CY767), $Q767-$S767+BK767-CH767)</f>
        <v/>
      </c>
      <c r="DQ767" s="162" t="str" cm="1">
        <f t="array" ref="DQ767">_xlfn.IFS(DQ$1= 0,"", NOT(ISBLANK(CZ767)), 0, ISBLANK(CZ767), $Q767-$S767+BL767-CI767)</f>
        <v/>
      </c>
      <c r="DR767" s="163" t="str" cm="1">
        <f t="array" ref="DR767">_xlfn.IFS(DR$1= 0,"", NOT(ISBLANK(DA767)), 0, ISBLANK(DA767), $Q767-$S767+BM767-CJ767)</f>
        <v/>
      </c>
    </row>
    <row r="768" spans="1:122" ht="16.5" x14ac:dyDescent="0.3">
      <c r="A768" s="135"/>
      <c r="B768" s="136"/>
      <c r="C768" s="136"/>
      <c r="D768" s="137"/>
      <c r="E768" s="176"/>
      <c r="F768" s="182"/>
      <c r="G768" s="183"/>
      <c r="H768" s="183"/>
      <c r="I768" s="183"/>
      <c r="J768" s="183"/>
      <c r="K768" s="183"/>
      <c r="L768" s="183"/>
      <c r="M768" s="186"/>
      <c r="N768" s="182"/>
      <c r="O768" s="184"/>
      <c r="P768" s="178"/>
      <c r="Q768" s="118">
        <f t="shared" si="238"/>
        <v>0</v>
      </c>
      <c r="R768" s="3"/>
      <c r="S768" s="3"/>
      <c r="T768" s="4"/>
      <c r="U768" s="4"/>
      <c r="V768" s="99">
        <f t="shared" si="239"/>
        <v>0</v>
      </c>
      <c r="W768" s="161"/>
      <c r="X768" s="138"/>
      <c r="AH768" s="158" t="str">
        <f t="array" ref="AH768">IF(OR(AH$1=0, $A768=""),"",SQRT((_xlfn.XLOOKUP(AH$1,$Z$2:$Z$16,$AA$2:$AA$16)-$T768)^2+(_xlfn.XLOOKUP(AH$1,$Z$2:$Z$16,$AB$2:$AB$16)-$U768)^2+(_xlfn.XLOOKUP(AH$1,$Z$2:$Z$16,$AC$2:$AC$16-$V768)^2)))</f>
        <v/>
      </c>
      <c r="AI768" s="140" t="str">
        <f t="array" ref="AI768">IF(OR(AI$1=0, $A768=""),"",SQRT((_xlfn.XLOOKUP(AI$1,$Z$2:$Z$16,$AA$2:$AA$16)-$T768)^2+(_xlfn.XLOOKUP(AI$1,$Z$2:$Z$16,$AB$2:$AB$16)-$U768)^2+(_xlfn.XLOOKUP(AI$1,$Z$2:$Z$16,$AC$2:$AC$16-$V768)^2)))</f>
        <v/>
      </c>
      <c r="AJ768" s="140" t="str">
        <f t="array" ref="AJ768">IF(OR(AJ$1=0, $A768=""),"",SQRT((_xlfn.XLOOKUP(AJ$1,$Z$2:$Z$16,$AA$2:$AA$16)-$T768)^2+(_xlfn.XLOOKUP(AJ$1,$Z$2:$Z$16,$AB$2:$AB$16)-$U768)^2+(_xlfn.XLOOKUP(AJ$1,$Z$2:$Z$16,$AC$2:$AC$16-$V768)^2)))</f>
        <v/>
      </c>
      <c r="AK768" s="140" t="str">
        <f t="array" ref="AK768">IF(OR(AK$1=0, $A768=""),"",SQRT((_xlfn.XLOOKUP(AK$1,$Z$2:$Z$16,$AA$2:$AA$16)-$T768)^2+(_xlfn.XLOOKUP(AK$1,$Z$2:$Z$16,$AB$2:$AB$16)-$U768)^2+(_xlfn.XLOOKUP(AK$1,$Z$2:$Z$16,$AC$2:$AC$16-$V768)^2)))</f>
        <v/>
      </c>
      <c r="AL768" s="140" t="str">
        <f t="array" ref="AL768">IF(OR(AL$1=0, $A768=""),"",SQRT((_xlfn.XLOOKUP(AL$1,$Z$2:$Z$16,$AA$2:$AA$16)-$T768)^2+(_xlfn.XLOOKUP(AL$1,$Z$2:$Z$16,$AB$2:$AB$16)-$U768)^2+(_xlfn.XLOOKUP(AL$1,$Z$2:$Z$16,$AC$2:$AC$16-$V768)^2)))</f>
        <v/>
      </c>
      <c r="AM768" s="140" t="str">
        <f t="array" ref="AM768">IF(OR(AM$1=0, $A768=""),"",SQRT((_xlfn.XLOOKUP(AM$1,$Z$2:$Z$16,$AA$2:$AA$16)-$T768)^2+(_xlfn.XLOOKUP(AM$1,$Z$2:$Z$16,$AB$2:$AB$16)-$U768)^2+(_xlfn.XLOOKUP(AM$1,$Z$2:$Z$16,$AC$2:$AC$16-$V768)^2)))</f>
        <v/>
      </c>
      <c r="AN768" s="140" t="str">
        <f t="array" ref="AN768">IF(OR(AN$1=0, $A768=""),"",SQRT((_xlfn.XLOOKUP(AN$1,$Z$2:$Z$16,$AA$2:$AA$16)-$T768)^2+(_xlfn.XLOOKUP(AN$1,$Z$2:$Z$16,$AB$2:$AB$16)-$U768)^2+(_xlfn.XLOOKUP(AN$1,$Z$2:$Z$16,$AC$2:$AC$16-$V768)^2)))</f>
        <v/>
      </c>
      <c r="AO768" s="140" t="str">
        <f t="array" ref="AO768">IF(OR(AO$1=0, $A768=""),"",SQRT((_xlfn.XLOOKUP(AO$1,$Z$2:$Z$16,$AA$2:$AA$16)-$T768)^2+(_xlfn.XLOOKUP(AO$1,$Z$2:$Z$16,$AB$2:$AB$16)-$U768)^2+(_xlfn.XLOOKUP(AO$1,$Z$2:$Z$16,$AC$2:$AC$16-$V768)^2)))</f>
        <v/>
      </c>
      <c r="AP768" s="141" t="str">
        <f t="array" ref="AP768">IF(OR(AP$1=0, $A768=""),"",SQRT((_xlfn.XLOOKUP(AP$1,$Z$2:$Z$16,$AA$2:$AA$16)-$T768)^2+(_xlfn.XLOOKUP(AP$1,$Z$2:$Z$16,$AB$2:$AB$16)-$U768)^2+(_xlfn.XLOOKUP(AP$1,$Z$2:$Z$16,$AC$2:$AC$16-$V768)^2)))</f>
        <v/>
      </c>
      <c r="AQ768" s="141" t="str">
        <f t="array" ref="AQ768">IF(OR(AQ$1=0, $A768=""),"",SQRT((_xlfn.XLOOKUP(AQ$1,$Z$2:$Z$16,$AA$2:$AA$16)-$T768)^2+(_xlfn.XLOOKUP(AQ$1,$Z$2:$Z$16,$AB$2:$AB$16)-$U768)^2+(_xlfn.XLOOKUP(AQ$1,$Z$2:$Z$16,$AC$2:$AC$16-$V768)^2)))</f>
        <v/>
      </c>
      <c r="AR768" s="141" t="str">
        <f t="array" ref="AR768">IF(OR(AR$1=0, $A768=""),"",SQRT((_xlfn.XLOOKUP(AR$1,$Z$2:$Z$16,$AA$2:$AA$16)-$T768)^2+(_xlfn.XLOOKUP(AR$1,$Z$2:$Z$16,$AB$2:$AB$16)-$U768)^2+(_xlfn.XLOOKUP(AR$1,$Z$2:$Z$16,$AC$2:$AC$16-$V768)^2)))</f>
        <v/>
      </c>
      <c r="AS768" s="141" t="str">
        <f t="array" ref="AS768">IF(OR(AS$1=0, $A768=""),"",SQRT((_xlfn.XLOOKUP(AS$1,$Z$2:$Z$16,$AA$2:$AA$16)-$T768)^2+(_xlfn.XLOOKUP(AS$1,$Z$2:$Z$16,$AB$2:$AB$16)-$U768)^2+(_xlfn.XLOOKUP(AS$1,$Z$2:$Z$16,$AC$2:$AC$16-$V768)^2)))</f>
        <v/>
      </c>
      <c r="AT768" s="141" t="str">
        <f t="array" ref="AT768">IF(OR(AT$1=0, $A768=""),"",SQRT((_xlfn.XLOOKUP(AT$1,$Z$2:$Z$16,$AA$2:$AA$16)-$T768)^2+(_xlfn.XLOOKUP(AT$1,$Z$2:$Z$16,$AB$2:$AB$16)-$U768)^2+(_xlfn.XLOOKUP(AT$1,$Z$2:$Z$16,$AC$2:$AC$16-$V768)^2)))</f>
        <v/>
      </c>
      <c r="AU768" s="141" t="str">
        <f t="array" ref="AU768">IF(OR(AU$1=0, $A768=""),"",SQRT((_xlfn.XLOOKUP(AU$1,$Z$2:$Z$16,$AA$2:$AA$16)-$T768)^2+(_xlfn.XLOOKUP(AU$1,$Z$2:$Z$16,$AB$2:$AB$16)-$U768)^2+(_xlfn.XLOOKUP(AU$1,$Z$2:$Z$16,$AC$2:$AC$16-$V768)^2)))</f>
        <v/>
      </c>
      <c r="AV768" s="142" t="str">
        <f t="array" ref="AV768">IF(OR(AV$1=0, $A768=""),"",SQRT((_xlfn.XLOOKUP(AV$1,$Z$2:$Z$16,$AA$2:$AA$16)-$T768)^2+(_xlfn.XLOOKUP(AV$1,$Z$2:$Z$16,$AB$2:$AB$16)-$U768)^2+(_xlfn.XLOOKUP(AV$1,$Z$2:$Z$16,$AC$2:$AC$16-$V768)^2)))</f>
        <v/>
      </c>
      <c r="AW768" s="124"/>
      <c r="AX768" s="124"/>
      <c r="AY768" s="125">
        <f t="shared" si="240"/>
        <v>0</v>
      </c>
      <c r="AZ768" s="143">
        <f t="shared" si="241"/>
        <v>0</v>
      </c>
      <c r="BA768" s="143">
        <f t="shared" si="242"/>
        <v>0</v>
      </c>
      <c r="BB768" s="143">
        <f t="shared" si="243"/>
        <v>0</v>
      </c>
      <c r="BC768" s="143">
        <f t="shared" si="244"/>
        <v>0</v>
      </c>
      <c r="BD768" s="143">
        <f t="shared" si="245"/>
        <v>0</v>
      </c>
      <c r="BE768" s="143">
        <f t="shared" si="246"/>
        <v>0</v>
      </c>
      <c r="BF768" s="143">
        <f t="shared" si="247"/>
        <v>0</v>
      </c>
      <c r="BG768" s="144">
        <f t="shared" si="248"/>
        <v>0</v>
      </c>
      <c r="BH768" s="144">
        <f t="shared" si="249"/>
        <v>0</v>
      </c>
      <c r="BI768" s="144">
        <f t="shared" si="250"/>
        <v>0</v>
      </c>
      <c r="BJ768" s="144">
        <f t="shared" si="251"/>
        <v>0</v>
      </c>
      <c r="BK768" s="144">
        <f t="shared" si="252"/>
        <v>0</v>
      </c>
      <c r="BL768" s="144">
        <f t="shared" si="253"/>
        <v>0</v>
      </c>
      <c r="BM768" s="145">
        <f t="shared" si="254"/>
        <v>0</v>
      </c>
      <c r="BN768" s="124"/>
      <c r="BO768" s="124"/>
      <c r="BP768" s="124"/>
      <c r="BQ768" s="124"/>
      <c r="BR768" s="124"/>
      <c r="BS768" s="124"/>
      <c r="BT768" s="124"/>
      <c r="BU768" s="124"/>
      <c r="BV768" s="130"/>
      <c r="BW768" s="130"/>
      <c r="BX768" s="130"/>
      <c r="BY768" s="130"/>
      <c r="BZ768" s="130"/>
      <c r="CA768" s="130"/>
      <c r="CB768" s="130"/>
      <c r="CC768" s="130"/>
      <c r="CD768" s="130"/>
      <c r="CE768" s="130"/>
      <c r="CF768" s="130"/>
      <c r="CG768" s="130"/>
      <c r="CH768" s="130"/>
      <c r="CI768" s="130"/>
      <c r="CJ768" s="130"/>
      <c r="CL768" s="124"/>
      <c r="CM768" s="130" t="s">
        <v>32</v>
      </c>
      <c r="CN768" s="130"/>
      <c r="CO768" s="130"/>
      <c r="CP768" s="130"/>
      <c r="CQ768" s="130"/>
      <c r="CR768" s="130"/>
      <c r="CS768" s="130"/>
      <c r="CT768" s="130"/>
      <c r="CU768" s="130"/>
      <c r="CV768" s="130"/>
      <c r="CW768" s="130"/>
      <c r="CX768" s="130"/>
      <c r="CY768" s="130"/>
      <c r="CZ768" s="130"/>
      <c r="DA768" s="130"/>
      <c r="DD768" s="159" cm="1">
        <f t="array" ref="DD768">_xlfn.IFS(DD$1= 0,"", NOT(ISBLANK(CM768)), 0, ISBLANK(CM768), $Q768-$S768+AY768-BV768)</f>
        <v>0</v>
      </c>
      <c r="DE768" s="160" cm="1">
        <f t="array" ref="DE768">_xlfn.IFS(DE$1= 0,"", NOT(ISBLANK(CN768)), 0, ISBLANK(CN768), $Q768-$S768+AZ768-BW768)</f>
        <v>0</v>
      </c>
      <c r="DF768" s="160" cm="1">
        <f t="array" ref="DF768">_xlfn.IFS(DF$1= 0,"", NOT(ISBLANK(CO768)), 0, ISBLANK(CO768), $Q768-$S768+BA768-BX768)</f>
        <v>0</v>
      </c>
      <c r="DG768" s="160" cm="1">
        <f t="array" ref="DG768">_xlfn.IFS(DG$1= 0,"", NOT(ISBLANK(CP768)), 0, ISBLANK(CP768), $Q768-$S768+BB768-BY768)</f>
        <v>0</v>
      </c>
      <c r="DH768" s="160" cm="1">
        <f t="array" ref="DH768">_xlfn.IFS(DH$1= 0,"", NOT(ISBLANK(CQ768)), 0, ISBLANK(CQ768), $Q768-$S768+BC768-BZ768)</f>
        <v>0</v>
      </c>
      <c r="DI768" s="160" cm="1">
        <f t="array" ref="DI768">_xlfn.IFS(DI$1= 0,"", NOT(ISBLANK(CR768)), 0, ISBLANK(CR768), $Q768-$S768+BD768-CA768)</f>
        <v>0</v>
      </c>
      <c r="DJ768" s="160" t="str" cm="1">
        <f t="array" ref="DJ768">_xlfn.IFS(DJ$1= 0,"", NOT(ISBLANK(CS768)), 0, ISBLANK(CS768), $Q768-$S768+BE768-CB768)</f>
        <v/>
      </c>
      <c r="DK768" s="160" t="str" cm="1">
        <f t="array" ref="DK768">_xlfn.IFS(DK$1= 0,"", NOT(ISBLANK(CT768)), 0, ISBLANK(CT768), $Q768-$S768+BF768-CC768)</f>
        <v/>
      </c>
      <c r="DL768" s="162" t="str" cm="1">
        <f t="array" ref="DL768">_xlfn.IFS(DL$1= 0,"", NOT(ISBLANK(CU768)), 0, ISBLANK(CU768), $Q768-$S768+BG768-CD768)</f>
        <v/>
      </c>
      <c r="DM768" s="162" t="str" cm="1">
        <f t="array" ref="DM768">_xlfn.IFS(DM$1= 0,"", NOT(ISBLANK(CV768)), 0, ISBLANK(CV768), $Q768-$S768+BH768-CE768)</f>
        <v/>
      </c>
      <c r="DN768" s="162" t="str" cm="1">
        <f t="array" ref="DN768">_xlfn.IFS(DN$1= 0,"", NOT(ISBLANK(CW768)), 0, ISBLANK(CW768), $Q768-$S768+BI768-CF768)</f>
        <v/>
      </c>
      <c r="DO768" s="162" t="str" cm="1">
        <f t="array" ref="DO768">_xlfn.IFS(DO$1= 0,"", NOT(ISBLANK(CX768)), 0, ISBLANK(CX768), $Q768-$S768+BJ768-CG768)</f>
        <v/>
      </c>
      <c r="DP768" s="162" t="str" cm="1">
        <f t="array" ref="DP768">_xlfn.IFS(DP$1= 0,"", NOT(ISBLANK(CY768)), 0, ISBLANK(CY768), $Q768-$S768+BK768-CH768)</f>
        <v/>
      </c>
      <c r="DQ768" s="162" t="str" cm="1">
        <f t="array" ref="DQ768">_xlfn.IFS(DQ$1= 0,"", NOT(ISBLANK(CZ768)), 0, ISBLANK(CZ768), $Q768-$S768+BL768-CI768)</f>
        <v/>
      </c>
      <c r="DR768" s="163" t="str" cm="1">
        <f t="array" ref="DR768">_xlfn.IFS(DR$1= 0,"", NOT(ISBLANK(DA768)), 0, ISBLANK(DA768), $Q768-$S768+BM768-CJ768)</f>
        <v/>
      </c>
    </row>
    <row r="769" spans="1:122" ht="16.5" x14ac:dyDescent="0.3">
      <c r="A769" s="135"/>
      <c r="B769" s="136"/>
      <c r="C769" s="136"/>
      <c r="D769" s="137"/>
      <c r="E769" s="176"/>
      <c r="F769" s="182"/>
      <c r="G769" s="183"/>
      <c r="H769" s="183"/>
      <c r="I769" s="183"/>
      <c r="J769" s="183"/>
      <c r="K769" s="183"/>
      <c r="L769" s="183"/>
      <c r="M769" s="186"/>
      <c r="N769" s="182"/>
      <c r="O769" s="184"/>
      <c r="P769" s="178"/>
      <c r="Q769" s="118">
        <f t="shared" si="238"/>
        <v>0</v>
      </c>
      <c r="R769" s="3"/>
      <c r="S769" s="3"/>
      <c r="T769" s="4"/>
      <c r="U769" s="4"/>
      <c r="V769" s="99">
        <f t="shared" si="239"/>
        <v>0</v>
      </c>
      <c r="W769" s="161"/>
      <c r="X769" s="138"/>
      <c r="AH769" s="158" t="str">
        <f t="array" ref="AH769">IF(OR(AH$1=0, $A769=""),"",SQRT((_xlfn.XLOOKUP(AH$1,$Z$2:$Z$16,$AA$2:$AA$16)-$T769)^2+(_xlfn.XLOOKUP(AH$1,$Z$2:$Z$16,$AB$2:$AB$16)-$U769)^2+(_xlfn.XLOOKUP(AH$1,$Z$2:$Z$16,$AC$2:$AC$16-$V769)^2)))</f>
        <v/>
      </c>
      <c r="AI769" s="140" t="str">
        <f t="array" ref="AI769">IF(OR(AI$1=0, $A769=""),"",SQRT((_xlfn.XLOOKUP(AI$1,$Z$2:$Z$16,$AA$2:$AA$16)-$T769)^2+(_xlfn.XLOOKUP(AI$1,$Z$2:$Z$16,$AB$2:$AB$16)-$U769)^2+(_xlfn.XLOOKUP(AI$1,$Z$2:$Z$16,$AC$2:$AC$16-$V769)^2)))</f>
        <v/>
      </c>
      <c r="AJ769" s="140" t="str">
        <f t="array" ref="AJ769">IF(OR(AJ$1=0, $A769=""),"",SQRT((_xlfn.XLOOKUP(AJ$1,$Z$2:$Z$16,$AA$2:$AA$16)-$T769)^2+(_xlfn.XLOOKUP(AJ$1,$Z$2:$Z$16,$AB$2:$AB$16)-$U769)^2+(_xlfn.XLOOKUP(AJ$1,$Z$2:$Z$16,$AC$2:$AC$16-$V769)^2)))</f>
        <v/>
      </c>
      <c r="AK769" s="140" t="str">
        <f t="array" ref="AK769">IF(OR(AK$1=0, $A769=""),"",SQRT((_xlfn.XLOOKUP(AK$1,$Z$2:$Z$16,$AA$2:$AA$16)-$T769)^2+(_xlfn.XLOOKUP(AK$1,$Z$2:$Z$16,$AB$2:$AB$16)-$U769)^2+(_xlfn.XLOOKUP(AK$1,$Z$2:$Z$16,$AC$2:$AC$16-$V769)^2)))</f>
        <v/>
      </c>
      <c r="AL769" s="140" t="str">
        <f t="array" ref="AL769">IF(OR(AL$1=0, $A769=""),"",SQRT((_xlfn.XLOOKUP(AL$1,$Z$2:$Z$16,$AA$2:$AA$16)-$T769)^2+(_xlfn.XLOOKUP(AL$1,$Z$2:$Z$16,$AB$2:$AB$16)-$U769)^2+(_xlfn.XLOOKUP(AL$1,$Z$2:$Z$16,$AC$2:$AC$16-$V769)^2)))</f>
        <v/>
      </c>
      <c r="AM769" s="140" t="str">
        <f t="array" ref="AM769">IF(OR(AM$1=0, $A769=""),"",SQRT((_xlfn.XLOOKUP(AM$1,$Z$2:$Z$16,$AA$2:$AA$16)-$T769)^2+(_xlfn.XLOOKUP(AM$1,$Z$2:$Z$16,$AB$2:$AB$16)-$U769)^2+(_xlfn.XLOOKUP(AM$1,$Z$2:$Z$16,$AC$2:$AC$16-$V769)^2)))</f>
        <v/>
      </c>
      <c r="AN769" s="140" t="str">
        <f t="array" ref="AN769">IF(OR(AN$1=0, $A769=""),"",SQRT((_xlfn.XLOOKUP(AN$1,$Z$2:$Z$16,$AA$2:$AA$16)-$T769)^2+(_xlfn.XLOOKUP(AN$1,$Z$2:$Z$16,$AB$2:$AB$16)-$U769)^2+(_xlfn.XLOOKUP(AN$1,$Z$2:$Z$16,$AC$2:$AC$16-$V769)^2)))</f>
        <v/>
      </c>
      <c r="AO769" s="140" t="str">
        <f t="array" ref="AO769">IF(OR(AO$1=0, $A769=""),"",SQRT((_xlfn.XLOOKUP(AO$1,$Z$2:$Z$16,$AA$2:$AA$16)-$T769)^2+(_xlfn.XLOOKUP(AO$1,$Z$2:$Z$16,$AB$2:$AB$16)-$U769)^2+(_xlfn.XLOOKUP(AO$1,$Z$2:$Z$16,$AC$2:$AC$16-$V769)^2)))</f>
        <v/>
      </c>
      <c r="AP769" s="141" t="str">
        <f t="array" ref="AP769">IF(OR(AP$1=0, $A769=""),"",SQRT((_xlfn.XLOOKUP(AP$1,$Z$2:$Z$16,$AA$2:$AA$16)-$T769)^2+(_xlfn.XLOOKUP(AP$1,$Z$2:$Z$16,$AB$2:$AB$16)-$U769)^2+(_xlfn.XLOOKUP(AP$1,$Z$2:$Z$16,$AC$2:$AC$16-$V769)^2)))</f>
        <v/>
      </c>
      <c r="AQ769" s="141" t="str">
        <f t="array" ref="AQ769">IF(OR(AQ$1=0, $A769=""),"",SQRT((_xlfn.XLOOKUP(AQ$1,$Z$2:$Z$16,$AA$2:$AA$16)-$T769)^2+(_xlfn.XLOOKUP(AQ$1,$Z$2:$Z$16,$AB$2:$AB$16)-$U769)^2+(_xlfn.XLOOKUP(AQ$1,$Z$2:$Z$16,$AC$2:$AC$16-$V769)^2)))</f>
        <v/>
      </c>
      <c r="AR769" s="141" t="str">
        <f t="array" ref="AR769">IF(OR(AR$1=0, $A769=""),"",SQRT((_xlfn.XLOOKUP(AR$1,$Z$2:$Z$16,$AA$2:$AA$16)-$T769)^2+(_xlfn.XLOOKUP(AR$1,$Z$2:$Z$16,$AB$2:$AB$16)-$U769)^2+(_xlfn.XLOOKUP(AR$1,$Z$2:$Z$16,$AC$2:$AC$16-$V769)^2)))</f>
        <v/>
      </c>
      <c r="AS769" s="141" t="str">
        <f t="array" ref="AS769">IF(OR(AS$1=0, $A769=""),"",SQRT((_xlfn.XLOOKUP(AS$1,$Z$2:$Z$16,$AA$2:$AA$16)-$T769)^2+(_xlfn.XLOOKUP(AS$1,$Z$2:$Z$16,$AB$2:$AB$16)-$U769)^2+(_xlfn.XLOOKUP(AS$1,$Z$2:$Z$16,$AC$2:$AC$16-$V769)^2)))</f>
        <v/>
      </c>
      <c r="AT769" s="141" t="str">
        <f t="array" ref="AT769">IF(OR(AT$1=0, $A769=""),"",SQRT((_xlfn.XLOOKUP(AT$1,$Z$2:$Z$16,$AA$2:$AA$16)-$T769)^2+(_xlfn.XLOOKUP(AT$1,$Z$2:$Z$16,$AB$2:$AB$16)-$U769)^2+(_xlfn.XLOOKUP(AT$1,$Z$2:$Z$16,$AC$2:$AC$16-$V769)^2)))</f>
        <v/>
      </c>
      <c r="AU769" s="141" t="str">
        <f t="array" ref="AU769">IF(OR(AU$1=0, $A769=""),"",SQRT((_xlfn.XLOOKUP(AU$1,$Z$2:$Z$16,$AA$2:$AA$16)-$T769)^2+(_xlfn.XLOOKUP(AU$1,$Z$2:$Z$16,$AB$2:$AB$16)-$U769)^2+(_xlfn.XLOOKUP(AU$1,$Z$2:$Z$16,$AC$2:$AC$16-$V769)^2)))</f>
        <v/>
      </c>
      <c r="AV769" s="142" t="str">
        <f t="array" ref="AV769">IF(OR(AV$1=0, $A769=""),"",SQRT((_xlfn.XLOOKUP(AV$1,$Z$2:$Z$16,$AA$2:$AA$16)-$T769)^2+(_xlfn.XLOOKUP(AV$1,$Z$2:$Z$16,$AB$2:$AB$16)-$U769)^2+(_xlfn.XLOOKUP(AV$1,$Z$2:$Z$16,$AC$2:$AC$16-$V769)^2)))</f>
        <v/>
      </c>
      <c r="AW769" s="124"/>
      <c r="AX769" s="124"/>
      <c r="AY769" s="125">
        <f t="shared" si="240"/>
        <v>0</v>
      </c>
      <c r="AZ769" s="143">
        <f t="shared" si="241"/>
        <v>0</v>
      </c>
      <c r="BA769" s="143">
        <f t="shared" si="242"/>
        <v>0</v>
      </c>
      <c r="BB769" s="143">
        <f t="shared" si="243"/>
        <v>0</v>
      </c>
      <c r="BC769" s="143">
        <f t="shared" si="244"/>
        <v>0</v>
      </c>
      <c r="BD769" s="143">
        <f t="shared" si="245"/>
        <v>0</v>
      </c>
      <c r="BE769" s="143">
        <f t="shared" si="246"/>
        <v>0</v>
      </c>
      <c r="BF769" s="143">
        <f t="shared" si="247"/>
        <v>0</v>
      </c>
      <c r="BG769" s="144">
        <f t="shared" si="248"/>
        <v>0</v>
      </c>
      <c r="BH769" s="144">
        <f t="shared" si="249"/>
        <v>0</v>
      </c>
      <c r="BI769" s="144">
        <f t="shared" si="250"/>
        <v>0</v>
      </c>
      <c r="BJ769" s="144">
        <f t="shared" si="251"/>
        <v>0</v>
      </c>
      <c r="BK769" s="144">
        <f t="shared" si="252"/>
        <v>0</v>
      </c>
      <c r="BL769" s="144">
        <f t="shared" si="253"/>
        <v>0</v>
      </c>
      <c r="BM769" s="145">
        <f t="shared" si="254"/>
        <v>0</v>
      </c>
      <c r="BN769" s="124"/>
      <c r="BO769" s="124"/>
      <c r="BP769" s="124"/>
      <c r="BQ769" s="124"/>
      <c r="BR769" s="124"/>
      <c r="BS769" s="124"/>
      <c r="BT769" s="124"/>
      <c r="BU769" s="124"/>
      <c r="BV769" s="130"/>
      <c r="BW769" s="130"/>
      <c r="BX769" s="130"/>
      <c r="BY769" s="130"/>
      <c r="BZ769" s="130"/>
      <c r="CA769" s="130"/>
      <c r="CB769" s="130"/>
      <c r="CC769" s="130"/>
      <c r="CD769" s="130"/>
      <c r="CE769" s="130"/>
      <c r="CF769" s="130"/>
      <c r="CG769" s="130"/>
      <c r="CH769" s="130"/>
      <c r="CI769" s="130"/>
      <c r="CJ769" s="130"/>
      <c r="CL769" s="124"/>
      <c r="CM769" s="130" t="s">
        <v>32</v>
      </c>
      <c r="CN769" s="130"/>
      <c r="CO769" s="130"/>
      <c r="CP769" s="130"/>
      <c r="CQ769" s="130"/>
      <c r="CR769" s="130"/>
      <c r="CS769" s="130"/>
      <c r="CT769" s="130"/>
      <c r="CU769" s="130"/>
      <c r="CV769" s="130"/>
      <c r="CW769" s="130"/>
      <c r="CX769" s="130"/>
      <c r="CY769" s="130"/>
      <c r="CZ769" s="130"/>
      <c r="DA769" s="130"/>
      <c r="DD769" s="159" cm="1">
        <f t="array" ref="DD769">_xlfn.IFS(DD$1= 0,"", NOT(ISBLANK(CM769)), 0, ISBLANK(CM769), $Q769-$S769+AY769-BV769)</f>
        <v>0</v>
      </c>
      <c r="DE769" s="160" cm="1">
        <f t="array" ref="DE769">_xlfn.IFS(DE$1= 0,"", NOT(ISBLANK(CN769)), 0, ISBLANK(CN769), $Q769-$S769+AZ769-BW769)</f>
        <v>0</v>
      </c>
      <c r="DF769" s="160" cm="1">
        <f t="array" ref="DF769">_xlfn.IFS(DF$1= 0,"", NOT(ISBLANK(CO769)), 0, ISBLANK(CO769), $Q769-$S769+BA769-BX769)</f>
        <v>0</v>
      </c>
      <c r="DG769" s="160" cm="1">
        <f t="array" ref="DG769">_xlfn.IFS(DG$1= 0,"", NOT(ISBLANK(CP769)), 0, ISBLANK(CP769), $Q769-$S769+BB769-BY769)</f>
        <v>0</v>
      </c>
      <c r="DH769" s="160" cm="1">
        <f t="array" ref="DH769">_xlfn.IFS(DH$1= 0,"", NOT(ISBLANK(CQ769)), 0, ISBLANK(CQ769), $Q769-$S769+BC769-BZ769)</f>
        <v>0</v>
      </c>
      <c r="DI769" s="160" cm="1">
        <f t="array" ref="DI769">_xlfn.IFS(DI$1= 0,"", NOT(ISBLANK(CR769)), 0, ISBLANK(CR769), $Q769-$S769+BD769-CA769)</f>
        <v>0</v>
      </c>
      <c r="DJ769" s="160" t="str" cm="1">
        <f t="array" ref="DJ769">_xlfn.IFS(DJ$1= 0,"", NOT(ISBLANK(CS769)), 0, ISBLANK(CS769), $Q769-$S769+BE769-CB769)</f>
        <v/>
      </c>
      <c r="DK769" s="160" t="str" cm="1">
        <f t="array" ref="DK769">_xlfn.IFS(DK$1= 0,"", NOT(ISBLANK(CT769)), 0, ISBLANK(CT769), $Q769-$S769+BF769-CC769)</f>
        <v/>
      </c>
      <c r="DL769" s="162" t="str" cm="1">
        <f t="array" ref="DL769">_xlfn.IFS(DL$1= 0,"", NOT(ISBLANK(CU769)), 0, ISBLANK(CU769), $Q769-$S769+BG769-CD769)</f>
        <v/>
      </c>
      <c r="DM769" s="162" t="str" cm="1">
        <f t="array" ref="DM769">_xlfn.IFS(DM$1= 0,"", NOT(ISBLANK(CV769)), 0, ISBLANK(CV769), $Q769-$S769+BH769-CE769)</f>
        <v/>
      </c>
      <c r="DN769" s="162" t="str" cm="1">
        <f t="array" ref="DN769">_xlfn.IFS(DN$1= 0,"", NOT(ISBLANK(CW769)), 0, ISBLANK(CW769), $Q769-$S769+BI769-CF769)</f>
        <v/>
      </c>
      <c r="DO769" s="162" t="str" cm="1">
        <f t="array" ref="DO769">_xlfn.IFS(DO$1= 0,"", NOT(ISBLANK(CX769)), 0, ISBLANK(CX769), $Q769-$S769+BJ769-CG769)</f>
        <v/>
      </c>
      <c r="DP769" s="162" t="str" cm="1">
        <f t="array" ref="DP769">_xlfn.IFS(DP$1= 0,"", NOT(ISBLANK(CY769)), 0, ISBLANK(CY769), $Q769-$S769+BK769-CH769)</f>
        <v/>
      </c>
      <c r="DQ769" s="162" t="str" cm="1">
        <f t="array" ref="DQ769">_xlfn.IFS(DQ$1= 0,"", NOT(ISBLANK(CZ769)), 0, ISBLANK(CZ769), $Q769-$S769+BL769-CI769)</f>
        <v/>
      </c>
      <c r="DR769" s="163" t="str" cm="1">
        <f t="array" ref="DR769">_xlfn.IFS(DR$1= 0,"", NOT(ISBLANK(DA769)), 0, ISBLANK(DA769), $Q769-$S769+BM769-CJ769)</f>
        <v/>
      </c>
    </row>
    <row r="770" spans="1:122" ht="16.5" x14ac:dyDescent="0.3">
      <c r="A770" s="135"/>
      <c r="B770" s="136"/>
      <c r="C770" s="136"/>
      <c r="D770" s="137"/>
      <c r="E770" s="176"/>
      <c r="F770" s="182"/>
      <c r="G770" s="183"/>
      <c r="H770" s="183"/>
      <c r="I770" s="183"/>
      <c r="J770" s="183"/>
      <c r="K770" s="183"/>
      <c r="L770" s="183"/>
      <c r="M770" s="186"/>
      <c r="N770" s="182"/>
      <c r="O770" s="184"/>
      <c r="P770" s="178"/>
      <c r="Q770" s="118">
        <f t="shared" si="238"/>
        <v>0</v>
      </c>
      <c r="R770" s="3"/>
      <c r="S770" s="3"/>
      <c r="T770" s="4"/>
      <c r="U770" s="4"/>
      <c r="V770" s="99">
        <f t="shared" si="239"/>
        <v>0</v>
      </c>
      <c r="W770" s="161"/>
      <c r="X770" s="138"/>
      <c r="AH770" s="158" t="str">
        <f t="array" ref="AH770">IF(OR(AH$1=0, $A770=""),"",SQRT((_xlfn.XLOOKUP(AH$1,$Z$2:$Z$16,$AA$2:$AA$16)-$T770)^2+(_xlfn.XLOOKUP(AH$1,$Z$2:$Z$16,$AB$2:$AB$16)-$U770)^2+(_xlfn.XLOOKUP(AH$1,$Z$2:$Z$16,$AC$2:$AC$16-$V770)^2)))</f>
        <v/>
      </c>
      <c r="AI770" s="140" t="str">
        <f t="array" ref="AI770">IF(OR(AI$1=0, $A770=""),"",SQRT((_xlfn.XLOOKUP(AI$1,$Z$2:$Z$16,$AA$2:$AA$16)-$T770)^2+(_xlfn.XLOOKUP(AI$1,$Z$2:$Z$16,$AB$2:$AB$16)-$U770)^2+(_xlfn.XLOOKUP(AI$1,$Z$2:$Z$16,$AC$2:$AC$16-$V770)^2)))</f>
        <v/>
      </c>
      <c r="AJ770" s="140" t="str">
        <f t="array" ref="AJ770">IF(OR(AJ$1=0, $A770=""),"",SQRT((_xlfn.XLOOKUP(AJ$1,$Z$2:$Z$16,$AA$2:$AA$16)-$T770)^2+(_xlfn.XLOOKUP(AJ$1,$Z$2:$Z$16,$AB$2:$AB$16)-$U770)^2+(_xlfn.XLOOKUP(AJ$1,$Z$2:$Z$16,$AC$2:$AC$16-$V770)^2)))</f>
        <v/>
      </c>
      <c r="AK770" s="140" t="str">
        <f t="array" ref="AK770">IF(OR(AK$1=0, $A770=""),"",SQRT((_xlfn.XLOOKUP(AK$1,$Z$2:$Z$16,$AA$2:$AA$16)-$T770)^2+(_xlfn.XLOOKUP(AK$1,$Z$2:$Z$16,$AB$2:$AB$16)-$U770)^2+(_xlfn.XLOOKUP(AK$1,$Z$2:$Z$16,$AC$2:$AC$16-$V770)^2)))</f>
        <v/>
      </c>
      <c r="AL770" s="140" t="str">
        <f t="array" ref="AL770">IF(OR(AL$1=0, $A770=""),"",SQRT((_xlfn.XLOOKUP(AL$1,$Z$2:$Z$16,$AA$2:$AA$16)-$T770)^2+(_xlfn.XLOOKUP(AL$1,$Z$2:$Z$16,$AB$2:$AB$16)-$U770)^2+(_xlfn.XLOOKUP(AL$1,$Z$2:$Z$16,$AC$2:$AC$16-$V770)^2)))</f>
        <v/>
      </c>
      <c r="AM770" s="140" t="str">
        <f t="array" ref="AM770">IF(OR(AM$1=0, $A770=""),"",SQRT((_xlfn.XLOOKUP(AM$1,$Z$2:$Z$16,$AA$2:$AA$16)-$T770)^2+(_xlfn.XLOOKUP(AM$1,$Z$2:$Z$16,$AB$2:$AB$16)-$U770)^2+(_xlfn.XLOOKUP(AM$1,$Z$2:$Z$16,$AC$2:$AC$16-$V770)^2)))</f>
        <v/>
      </c>
      <c r="AN770" s="140" t="str">
        <f t="array" ref="AN770">IF(OR(AN$1=0, $A770=""),"",SQRT((_xlfn.XLOOKUP(AN$1,$Z$2:$Z$16,$AA$2:$AA$16)-$T770)^2+(_xlfn.XLOOKUP(AN$1,$Z$2:$Z$16,$AB$2:$AB$16)-$U770)^2+(_xlfn.XLOOKUP(AN$1,$Z$2:$Z$16,$AC$2:$AC$16-$V770)^2)))</f>
        <v/>
      </c>
      <c r="AO770" s="140" t="str">
        <f t="array" ref="AO770">IF(OR(AO$1=0, $A770=""),"",SQRT((_xlfn.XLOOKUP(AO$1,$Z$2:$Z$16,$AA$2:$AA$16)-$T770)^2+(_xlfn.XLOOKUP(AO$1,$Z$2:$Z$16,$AB$2:$AB$16)-$U770)^2+(_xlfn.XLOOKUP(AO$1,$Z$2:$Z$16,$AC$2:$AC$16-$V770)^2)))</f>
        <v/>
      </c>
      <c r="AP770" s="141" t="str">
        <f t="array" ref="AP770">IF(OR(AP$1=0, $A770=""),"",SQRT((_xlfn.XLOOKUP(AP$1,$Z$2:$Z$16,$AA$2:$AA$16)-$T770)^2+(_xlfn.XLOOKUP(AP$1,$Z$2:$Z$16,$AB$2:$AB$16)-$U770)^2+(_xlfn.XLOOKUP(AP$1,$Z$2:$Z$16,$AC$2:$AC$16-$V770)^2)))</f>
        <v/>
      </c>
      <c r="AQ770" s="141" t="str">
        <f t="array" ref="AQ770">IF(OR(AQ$1=0, $A770=""),"",SQRT((_xlfn.XLOOKUP(AQ$1,$Z$2:$Z$16,$AA$2:$AA$16)-$T770)^2+(_xlfn.XLOOKUP(AQ$1,$Z$2:$Z$16,$AB$2:$AB$16)-$U770)^2+(_xlfn.XLOOKUP(AQ$1,$Z$2:$Z$16,$AC$2:$AC$16-$V770)^2)))</f>
        <v/>
      </c>
      <c r="AR770" s="141" t="str">
        <f t="array" ref="AR770">IF(OR(AR$1=0, $A770=""),"",SQRT((_xlfn.XLOOKUP(AR$1,$Z$2:$Z$16,$AA$2:$AA$16)-$T770)^2+(_xlfn.XLOOKUP(AR$1,$Z$2:$Z$16,$AB$2:$AB$16)-$U770)^2+(_xlfn.XLOOKUP(AR$1,$Z$2:$Z$16,$AC$2:$AC$16-$V770)^2)))</f>
        <v/>
      </c>
      <c r="AS770" s="141" t="str">
        <f t="array" ref="AS770">IF(OR(AS$1=0, $A770=""),"",SQRT((_xlfn.XLOOKUP(AS$1,$Z$2:$Z$16,$AA$2:$AA$16)-$T770)^2+(_xlfn.XLOOKUP(AS$1,$Z$2:$Z$16,$AB$2:$AB$16)-$U770)^2+(_xlfn.XLOOKUP(AS$1,$Z$2:$Z$16,$AC$2:$AC$16-$V770)^2)))</f>
        <v/>
      </c>
      <c r="AT770" s="141" t="str">
        <f t="array" ref="AT770">IF(OR(AT$1=0, $A770=""),"",SQRT((_xlfn.XLOOKUP(AT$1,$Z$2:$Z$16,$AA$2:$AA$16)-$T770)^2+(_xlfn.XLOOKUP(AT$1,$Z$2:$Z$16,$AB$2:$AB$16)-$U770)^2+(_xlfn.XLOOKUP(AT$1,$Z$2:$Z$16,$AC$2:$AC$16-$V770)^2)))</f>
        <v/>
      </c>
      <c r="AU770" s="141" t="str">
        <f t="array" ref="AU770">IF(OR(AU$1=0, $A770=""),"",SQRT((_xlfn.XLOOKUP(AU$1,$Z$2:$Z$16,$AA$2:$AA$16)-$T770)^2+(_xlfn.XLOOKUP(AU$1,$Z$2:$Z$16,$AB$2:$AB$16)-$U770)^2+(_xlfn.XLOOKUP(AU$1,$Z$2:$Z$16,$AC$2:$AC$16-$V770)^2)))</f>
        <v/>
      </c>
      <c r="AV770" s="142" t="str">
        <f t="array" ref="AV770">IF(OR(AV$1=0, $A770=""),"",SQRT((_xlfn.XLOOKUP(AV$1,$Z$2:$Z$16,$AA$2:$AA$16)-$T770)^2+(_xlfn.XLOOKUP(AV$1,$Z$2:$Z$16,$AB$2:$AB$16)-$U770)^2+(_xlfn.XLOOKUP(AV$1,$Z$2:$Z$16,$AC$2:$AC$16-$V770)^2)))</f>
        <v/>
      </c>
      <c r="AW770" s="124"/>
      <c r="AX770" s="124"/>
      <c r="AY770" s="125">
        <f t="shared" si="240"/>
        <v>0</v>
      </c>
      <c r="AZ770" s="143">
        <f t="shared" si="241"/>
        <v>0</v>
      </c>
      <c r="BA770" s="143">
        <f t="shared" si="242"/>
        <v>0</v>
      </c>
      <c r="BB770" s="143">
        <f t="shared" si="243"/>
        <v>0</v>
      </c>
      <c r="BC770" s="143">
        <f t="shared" si="244"/>
        <v>0</v>
      </c>
      <c r="BD770" s="143">
        <f t="shared" si="245"/>
        <v>0</v>
      </c>
      <c r="BE770" s="143">
        <f t="shared" si="246"/>
        <v>0</v>
      </c>
      <c r="BF770" s="143">
        <f t="shared" si="247"/>
        <v>0</v>
      </c>
      <c r="BG770" s="144">
        <f t="shared" si="248"/>
        <v>0</v>
      </c>
      <c r="BH770" s="144">
        <f t="shared" si="249"/>
        <v>0</v>
      </c>
      <c r="BI770" s="144">
        <f t="shared" si="250"/>
        <v>0</v>
      </c>
      <c r="BJ770" s="144">
        <f t="shared" si="251"/>
        <v>0</v>
      </c>
      <c r="BK770" s="144">
        <f t="shared" si="252"/>
        <v>0</v>
      </c>
      <c r="BL770" s="144">
        <f t="shared" si="253"/>
        <v>0</v>
      </c>
      <c r="BM770" s="145">
        <f t="shared" si="254"/>
        <v>0</v>
      </c>
      <c r="BN770" s="124"/>
      <c r="BO770" s="124"/>
      <c r="BP770" s="124"/>
      <c r="BQ770" s="124"/>
      <c r="BR770" s="124"/>
      <c r="BS770" s="124"/>
      <c r="BT770" s="124"/>
      <c r="BU770" s="124"/>
      <c r="BV770" s="130"/>
      <c r="BW770" s="130"/>
      <c r="BX770" s="130"/>
      <c r="BY770" s="130"/>
      <c r="BZ770" s="130"/>
      <c r="CA770" s="130"/>
      <c r="CB770" s="130"/>
      <c r="CC770" s="130"/>
      <c r="CD770" s="130"/>
      <c r="CE770" s="130"/>
      <c r="CF770" s="130"/>
      <c r="CG770" s="130"/>
      <c r="CH770" s="130"/>
      <c r="CI770" s="130"/>
      <c r="CJ770" s="130"/>
      <c r="CL770" s="124"/>
      <c r="CM770" s="130" t="s">
        <v>32</v>
      </c>
      <c r="CN770" s="130"/>
      <c r="CO770" s="130"/>
      <c r="CP770" s="130"/>
      <c r="CQ770" s="130"/>
      <c r="CR770" s="130"/>
      <c r="CS770" s="130"/>
      <c r="CT770" s="130"/>
      <c r="CU770" s="130"/>
      <c r="CV770" s="130"/>
      <c r="CW770" s="130"/>
      <c r="CX770" s="130"/>
      <c r="CY770" s="130"/>
      <c r="CZ770" s="130"/>
      <c r="DA770" s="130"/>
      <c r="DD770" s="159" cm="1">
        <f t="array" ref="DD770">_xlfn.IFS(DD$1= 0,"", NOT(ISBLANK(CM770)), 0, ISBLANK(CM770), $Q770-$S770+AY770-BV770)</f>
        <v>0</v>
      </c>
      <c r="DE770" s="160" cm="1">
        <f t="array" ref="DE770">_xlfn.IFS(DE$1= 0,"", NOT(ISBLANK(CN770)), 0, ISBLANK(CN770), $Q770-$S770+AZ770-BW770)</f>
        <v>0</v>
      </c>
      <c r="DF770" s="160" cm="1">
        <f t="array" ref="DF770">_xlfn.IFS(DF$1= 0,"", NOT(ISBLANK(CO770)), 0, ISBLANK(CO770), $Q770-$S770+BA770-BX770)</f>
        <v>0</v>
      </c>
      <c r="DG770" s="160" cm="1">
        <f t="array" ref="DG770">_xlfn.IFS(DG$1= 0,"", NOT(ISBLANK(CP770)), 0, ISBLANK(CP770), $Q770-$S770+BB770-BY770)</f>
        <v>0</v>
      </c>
      <c r="DH770" s="160" cm="1">
        <f t="array" ref="DH770">_xlfn.IFS(DH$1= 0,"", NOT(ISBLANK(CQ770)), 0, ISBLANK(CQ770), $Q770-$S770+BC770-BZ770)</f>
        <v>0</v>
      </c>
      <c r="DI770" s="160" cm="1">
        <f t="array" ref="DI770">_xlfn.IFS(DI$1= 0,"", NOT(ISBLANK(CR770)), 0, ISBLANK(CR770), $Q770-$S770+BD770-CA770)</f>
        <v>0</v>
      </c>
      <c r="DJ770" s="160" t="str" cm="1">
        <f t="array" ref="DJ770">_xlfn.IFS(DJ$1= 0,"", NOT(ISBLANK(CS770)), 0, ISBLANK(CS770), $Q770-$S770+BE770-CB770)</f>
        <v/>
      </c>
      <c r="DK770" s="160" t="str" cm="1">
        <f t="array" ref="DK770">_xlfn.IFS(DK$1= 0,"", NOT(ISBLANK(CT770)), 0, ISBLANK(CT770), $Q770-$S770+BF770-CC770)</f>
        <v/>
      </c>
      <c r="DL770" s="162" t="str" cm="1">
        <f t="array" ref="DL770">_xlfn.IFS(DL$1= 0,"", NOT(ISBLANK(CU770)), 0, ISBLANK(CU770), $Q770-$S770+BG770-CD770)</f>
        <v/>
      </c>
      <c r="DM770" s="162" t="str" cm="1">
        <f t="array" ref="DM770">_xlfn.IFS(DM$1= 0,"", NOT(ISBLANK(CV770)), 0, ISBLANK(CV770), $Q770-$S770+BH770-CE770)</f>
        <v/>
      </c>
      <c r="DN770" s="162" t="str" cm="1">
        <f t="array" ref="DN770">_xlfn.IFS(DN$1= 0,"", NOT(ISBLANK(CW770)), 0, ISBLANK(CW770), $Q770-$S770+BI770-CF770)</f>
        <v/>
      </c>
      <c r="DO770" s="162" t="str" cm="1">
        <f t="array" ref="DO770">_xlfn.IFS(DO$1= 0,"", NOT(ISBLANK(CX770)), 0, ISBLANK(CX770), $Q770-$S770+BJ770-CG770)</f>
        <v/>
      </c>
      <c r="DP770" s="162" t="str" cm="1">
        <f t="array" ref="DP770">_xlfn.IFS(DP$1= 0,"", NOT(ISBLANK(CY770)), 0, ISBLANK(CY770), $Q770-$S770+BK770-CH770)</f>
        <v/>
      </c>
      <c r="DQ770" s="162" t="str" cm="1">
        <f t="array" ref="DQ770">_xlfn.IFS(DQ$1= 0,"", NOT(ISBLANK(CZ770)), 0, ISBLANK(CZ770), $Q770-$S770+BL770-CI770)</f>
        <v/>
      </c>
      <c r="DR770" s="163" t="str" cm="1">
        <f t="array" ref="DR770">_xlfn.IFS(DR$1= 0,"", NOT(ISBLANK(DA770)), 0, ISBLANK(DA770), $Q770-$S770+BM770-CJ770)</f>
        <v/>
      </c>
    </row>
    <row r="771" spans="1:122" ht="16.5" x14ac:dyDescent="0.3">
      <c r="A771" s="135"/>
      <c r="B771" s="136"/>
      <c r="C771" s="136"/>
      <c r="D771" s="137"/>
      <c r="E771" s="176"/>
      <c r="F771" s="182"/>
      <c r="G771" s="183"/>
      <c r="H771" s="183"/>
      <c r="I771" s="183"/>
      <c r="J771" s="183"/>
      <c r="K771" s="183"/>
      <c r="L771" s="183"/>
      <c r="M771" s="186"/>
      <c r="N771" s="182"/>
      <c r="O771" s="184"/>
      <c r="P771" s="178"/>
      <c r="Q771" s="118">
        <f t="shared" si="238"/>
        <v>0</v>
      </c>
      <c r="R771" s="3"/>
      <c r="S771" s="3"/>
      <c r="T771" s="4"/>
      <c r="U771" s="4"/>
      <c r="V771" s="99">
        <f t="shared" si="239"/>
        <v>0</v>
      </c>
      <c r="W771" s="161"/>
      <c r="X771" s="138"/>
      <c r="AH771" s="158" t="str">
        <f t="array" ref="AH771">IF(OR(AH$1=0, $A771=""),"",SQRT((_xlfn.XLOOKUP(AH$1,$Z$2:$Z$16,$AA$2:$AA$16)-$T771)^2+(_xlfn.XLOOKUP(AH$1,$Z$2:$Z$16,$AB$2:$AB$16)-$U771)^2+(_xlfn.XLOOKUP(AH$1,$Z$2:$Z$16,$AC$2:$AC$16-$V771)^2)))</f>
        <v/>
      </c>
      <c r="AI771" s="140" t="str">
        <f t="array" ref="AI771">IF(OR(AI$1=0, $A771=""),"",SQRT((_xlfn.XLOOKUP(AI$1,$Z$2:$Z$16,$AA$2:$AA$16)-$T771)^2+(_xlfn.XLOOKUP(AI$1,$Z$2:$Z$16,$AB$2:$AB$16)-$U771)^2+(_xlfn.XLOOKUP(AI$1,$Z$2:$Z$16,$AC$2:$AC$16-$V771)^2)))</f>
        <v/>
      </c>
      <c r="AJ771" s="140" t="str">
        <f t="array" ref="AJ771">IF(OR(AJ$1=0, $A771=""),"",SQRT((_xlfn.XLOOKUP(AJ$1,$Z$2:$Z$16,$AA$2:$AA$16)-$T771)^2+(_xlfn.XLOOKUP(AJ$1,$Z$2:$Z$16,$AB$2:$AB$16)-$U771)^2+(_xlfn.XLOOKUP(AJ$1,$Z$2:$Z$16,$AC$2:$AC$16-$V771)^2)))</f>
        <v/>
      </c>
      <c r="AK771" s="140" t="str">
        <f t="array" ref="AK771">IF(OR(AK$1=0, $A771=""),"",SQRT((_xlfn.XLOOKUP(AK$1,$Z$2:$Z$16,$AA$2:$AA$16)-$T771)^2+(_xlfn.XLOOKUP(AK$1,$Z$2:$Z$16,$AB$2:$AB$16)-$U771)^2+(_xlfn.XLOOKUP(AK$1,$Z$2:$Z$16,$AC$2:$AC$16-$V771)^2)))</f>
        <v/>
      </c>
      <c r="AL771" s="140" t="str">
        <f t="array" ref="AL771">IF(OR(AL$1=0, $A771=""),"",SQRT((_xlfn.XLOOKUP(AL$1,$Z$2:$Z$16,$AA$2:$AA$16)-$T771)^2+(_xlfn.XLOOKUP(AL$1,$Z$2:$Z$16,$AB$2:$AB$16)-$U771)^2+(_xlfn.XLOOKUP(AL$1,$Z$2:$Z$16,$AC$2:$AC$16-$V771)^2)))</f>
        <v/>
      </c>
      <c r="AM771" s="140" t="str">
        <f t="array" ref="AM771">IF(OR(AM$1=0, $A771=""),"",SQRT((_xlfn.XLOOKUP(AM$1,$Z$2:$Z$16,$AA$2:$AA$16)-$T771)^2+(_xlfn.XLOOKUP(AM$1,$Z$2:$Z$16,$AB$2:$AB$16)-$U771)^2+(_xlfn.XLOOKUP(AM$1,$Z$2:$Z$16,$AC$2:$AC$16-$V771)^2)))</f>
        <v/>
      </c>
      <c r="AN771" s="140" t="str">
        <f t="array" ref="AN771">IF(OR(AN$1=0, $A771=""),"",SQRT((_xlfn.XLOOKUP(AN$1,$Z$2:$Z$16,$AA$2:$AA$16)-$T771)^2+(_xlfn.XLOOKUP(AN$1,$Z$2:$Z$16,$AB$2:$AB$16)-$U771)^2+(_xlfn.XLOOKUP(AN$1,$Z$2:$Z$16,$AC$2:$AC$16-$V771)^2)))</f>
        <v/>
      </c>
      <c r="AO771" s="140" t="str">
        <f t="array" ref="AO771">IF(OR(AO$1=0, $A771=""),"",SQRT((_xlfn.XLOOKUP(AO$1,$Z$2:$Z$16,$AA$2:$AA$16)-$T771)^2+(_xlfn.XLOOKUP(AO$1,$Z$2:$Z$16,$AB$2:$AB$16)-$U771)^2+(_xlfn.XLOOKUP(AO$1,$Z$2:$Z$16,$AC$2:$AC$16-$V771)^2)))</f>
        <v/>
      </c>
      <c r="AP771" s="141" t="str">
        <f t="array" ref="AP771">IF(OR(AP$1=0, $A771=""),"",SQRT((_xlfn.XLOOKUP(AP$1,$Z$2:$Z$16,$AA$2:$AA$16)-$T771)^2+(_xlfn.XLOOKUP(AP$1,$Z$2:$Z$16,$AB$2:$AB$16)-$U771)^2+(_xlfn.XLOOKUP(AP$1,$Z$2:$Z$16,$AC$2:$AC$16-$V771)^2)))</f>
        <v/>
      </c>
      <c r="AQ771" s="141" t="str">
        <f t="array" ref="AQ771">IF(OR(AQ$1=0, $A771=""),"",SQRT((_xlfn.XLOOKUP(AQ$1,$Z$2:$Z$16,$AA$2:$AA$16)-$T771)^2+(_xlfn.XLOOKUP(AQ$1,$Z$2:$Z$16,$AB$2:$AB$16)-$U771)^2+(_xlfn.XLOOKUP(AQ$1,$Z$2:$Z$16,$AC$2:$AC$16-$V771)^2)))</f>
        <v/>
      </c>
      <c r="AR771" s="141" t="str">
        <f t="array" ref="AR771">IF(OR(AR$1=0, $A771=""),"",SQRT((_xlfn.XLOOKUP(AR$1,$Z$2:$Z$16,$AA$2:$AA$16)-$T771)^2+(_xlfn.XLOOKUP(AR$1,$Z$2:$Z$16,$AB$2:$AB$16)-$U771)^2+(_xlfn.XLOOKUP(AR$1,$Z$2:$Z$16,$AC$2:$AC$16-$V771)^2)))</f>
        <v/>
      </c>
      <c r="AS771" s="141" t="str">
        <f t="array" ref="AS771">IF(OR(AS$1=0, $A771=""),"",SQRT((_xlfn.XLOOKUP(AS$1,$Z$2:$Z$16,$AA$2:$AA$16)-$T771)^2+(_xlfn.XLOOKUP(AS$1,$Z$2:$Z$16,$AB$2:$AB$16)-$U771)^2+(_xlfn.XLOOKUP(AS$1,$Z$2:$Z$16,$AC$2:$AC$16-$V771)^2)))</f>
        <v/>
      </c>
      <c r="AT771" s="141" t="str">
        <f t="array" ref="AT771">IF(OR(AT$1=0, $A771=""),"",SQRT((_xlfn.XLOOKUP(AT$1,$Z$2:$Z$16,$AA$2:$AA$16)-$T771)^2+(_xlfn.XLOOKUP(AT$1,$Z$2:$Z$16,$AB$2:$AB$16)-$U771)^2+(_xlfn.XLOOKUP(AT$1,$Z$2:$Z$16,$AC$2:$AC$16-$V771)^2)))</f>
        <v/>
      </c>
      <c r="AU771" s="141" t="str">
        <f t="array" ref="AU771">IF(OR(AU$1=0, $A771=""),"",SQRT((_xlfn.XLOOKUP(AU$1,$Z$2:$Z$16,$AA$2:$AA$16)-$T771)^2+(_xlfn.XLOOKUP(AU$1,$Z$2:$Z$16,$AB$2:$AB$16)-$U771)^2+(_xlfn.XLOOKUP(AU$1,$Z$2:$Z$16,$AC$2:$AC$16-$V771)^2)))</f>
        <v/>
      </c>
      <c r="AV771" s="142" t="str">
        <f t="array" ref="AV771">IF(OR(AV$1=0, $A771=""),"",SQRT((_xlfn.XLOOKUP(AV$1,$Z$2:$Z$16,$AA$2:$AA$16)-$T771)^2+(_xlfn.XLOOKUP(AV$1,$Z$2:$Z$16,$AB$2:$AB$16)-$U771)^2+(_xlfn.XLOOKUP(AV$1,$Z$2:$Z$16,$AC$2:$AC$16-$V771)^2)))</f>
        <v/>
      </c>
      <c r="AW771" s="124"/>
      <c r="AX771" s="124"/>
      <c r="AY771" s="125">
        <f t="shared" si="240"/>
        <v>0</v>
      </c>
      <c r="AZ771" s="143">
        <f t="shared" si="241"/>
        <v>0</v>
      </c>
      <c r="BA771" s="143">
        <f t="shared" si="242"/>
        <v>0</v>
      </c>
      <c r="BB771" s="143">
        <f t="shared" si="243"/>
        <v>0</v>
      </c>
      <c r="BC771" s="143">
        <f t="shared" si="244"/>
        <v>0</v>
      </c>
      <c r="BD771" s="143">
        <f t="shared" si="245"/>
        <v>0</v>
      </c>
      <c r="BE771" s="143">
        <f t="shared" si="246"/>
        <v>0</v>
      </c>
      <c r="BF771" s="143">
        <f t="shared" si="247"/>
        <v>0</v>
      </c>
      <c r="BG771" s="144">
        <f t="shared" si="248"/>
        <v>0</v>
      </c>
      <c r="BH771" s="144">
        <f t="shared" si="249"/>
        <v>0</v>
      </c>
      <c r="BI771" s="144">
        <f t="shared" si="250"/>
        <v>0</v>
      </c>
      <c r="BJ771" s="144">
        <f t="shared" si="251"/>
        <v>0</v>
      </c>
      <c r="BK771" s="144">
        <f t="shared" si="252"/>
        <v>0</v>
      </c>
      <c r="BL771" s="144">
        <f t="shared" si="253"/>
        <v>0</v>
      </c>
      <c r="BM771" s="145">
        <f t="shared" si="254"/>
        <v>0</v>
      </c>
      <c r="BN771" s="124"/>
      <c r="BO771" s="124"/>
      <c r="BP771" s="124"/>
      <c r="BQ771" s="124"/>
      <c r="BR771" s="124"/>
      <c r="BS771" s="124"/>
      <c r="BT771" s="124"/>
      <c r="BU771" s="124"/>
      <c r="BV771" s="130"/>
      <c r="BW771" s="130"/>
      <c r="BX771" s="130"/>
      <c r="BY771" s="130"/>
      <c r="BZ771" s="130"/>
      <c r="CA771" s="130"/>
      <c r="CB771" s="130"/>
      <c r="CC771" s="130"/>
      <c r="CD771" s="130"/>
      <c r="CE771" s="130"/>
      <c r="CF771" s="130"/>
      <c r="CG771" s="130"/>
      <c r="CH771" s="130"/>
      <c r="CI771" s="130"/>
      <c r="CJ771" s="130"/>
      <c r="CL771" s="124"/>
      <c r="CM771" s="130" t="s">
        <v>32</v>
      </c>
      <c r="CN771" s="130"/>
      <c r="CO771" s="130"/>
      <c r="CP771" s="130"/>
      <c r="CQ771" s="130"/>
      <c r="CR771" s="130"/>
      <c r="CS771" s="130"/>
      <c r="CT771" s="130"/>
      <c r="CU771" s="130"/>
      <c r="CV771" s="130"/>
      <c r="CW771" s="130"/>
      <c r="CX771" s="130"/>
      <c r="CY771" s="130"/>
      <c r="CZ771" s="130"/>
      <c r="DA771" s="130"/>
      <c r="DD771" s="159" cm="1">
        <f t="array" ref="DD771">_xlfn.IFS(DD$1= 0,"", NOT(ISBLANK(CM771)), 0, ISBLANK(CM771), $Q771-$S771+AY771-BV771)</f>
        <v>0</v>
      </c>
      <c r="DE771" s="160" cm="1">
        <f t="array" ref="DE771">_xlfn.IFS(DE$1= 0,"", NOT(ISBLANK(CN771)), 0, ISBLANK(CN771), $Q771-$S771+AZ771-BW771)</f>
        <v>0</v>
      </c>
      <c r="DF771" s="160" cm="1">
        <f t="array" ref="DF771">_xlfn.IFS(DF$1= 0,"", NOT(ISBLANK(CO771)), 0, ISBLANK(CO771), $Q771-$S771+BA771-BX771)</f>
        <v>0</v>
      </c>
      <c r="DG771" s="160" cm="1">
        <f t="array" ref="DG771">_xlfn.IFS(DG$1= 0,"", NOT(ISBLANK(CP771)), 0, ISBLANK(CP771), $Q771-$S771+BB771-BY771)</f>
        <v>0</v>
      </c>
      <c r="DH771" s="160" cm="1">
        <f t="array" ref="DH771">_xlfn.IFS(DH$1= 0,"", NOT(ISBLANK(CQ771)), 0, ISBLANK(CQ771), $Q771-$S771+BC771-BZ771)</f>
        <v>0</v>
      </c>
      <c r="DI771" s="160" cm="1">
        <f t="array" ref="DI771">_xlfn.IFS(DI$1= 0,"", NOT(ISBLANK(CR771)), 0, ISBLANK(CR771), $Q771-$S771+BD771-CA771)</f>
        <v>0</v>
      </c>
      <c r="DJ771" s="160" t="str" cm="1">
        <f t="array" ref="DJ771">_xlfn.IFS(DJ$1= 0,"", NOT(ISBLANK(CS771)), 0, ISBLANK(CS771), $Q771-$S771+BE771-CB771)</f>
        <v/>
      </c>
      <c r="DK771" s="160" t="str" cm="1">
        <f t="array" ref="DK771">_xlfn.IFS(DK$1= 0,"", NOT(ISBLANK(CT771)), 0, ISBLANK(CT771), $Q771-$S771+BF771-CC771)</f>
        <v/>
      </c>
      <c r="DL771" s="162" t="str" cm="1">
        <f t="array" ref="DL771">_xlfn.IFS(DL$1= 0,"", NOT(ISBLANK(CU771)), 0, ISBLANK(CU771), $Q771-$S771+BG771-CD771)</f>
        <v/>
      </c>
      <c r="DM771" s="162" t="str" cm="1">
        <f t="array" ref="DM771">_xlfn.IFS(DM$1= 0,"", NOT(ISBLANK(CV771)), 0, ISBLANK(CV771), $Q771-$S771+BH771-CE771)</f>
        <v/>
      </c>
      <c r="DN771" s="162" t="str" cm="1">
        <f t="array" ref="DN771">_xlfn.IFS(DN$1= 0,"", NOT(ISBLANK(CW771)), 0, ISBLANK(CW771), $Q771-$S771+BI771-CF771)</f>
        <v/>
      </c>
      <c r="DO771" s="162" t="str" cm="1">
        <f t="array" ref="DO771">_xlfn.IFS(DO$1= 0,"", NOT(ISBLANK(CX771)), 0, ISBLANK(CX771), $Q771-$S771+BJ771-CG771)</f>
        <v/>
      </c>
      <c r="DP771" s="162" t="str" cm="1">
        <f t="array" ref="DP771">_xlfn.IFS(DP$1= 0,"", NOT(ISBLANK(CY771)), 0, ISBLANK(CY771), $Q771-$S771+BK771-CH771)</f>
        <v/>
      </c>
      <c r="DQ771" s="162" t="str" cm="1">
        <f t="array" ref="DQ771">_xlfn.IFS(DQ$1= 0,"", NOT(ISBLANK(CZ771)), 0, ISBLANK(CZ771), $Q771-$S771+BL771-CI771)</f>
        <v/>
      </c>
      <c r="DR771" s="163" t="str" cm="1">
        <f t="array" ref="DR771">_xlfn.IFS(DR$1= 0,"", NOT(ISBLANK(DA771)), 0, ISBLANK(DA771), $Q771-$S771+BM771-CJ771)</f>
        <v/>
      </c>
    </row>
    <row r="772" spans="1:122" ht="16.5" x14ac:dyDescent="0.3">
      <c r="A772" s="135"/>
      <c r="B772" s="136"/>
      <c r="C772" s="136"/>
      <c r="D772" s="137"/>
      <c r="E772" s="176"/>
      <c r="F772" s="182"/>
      <c r="G772" s="183"/>
      <c r="H772" s="183"/>
      <c r="I772" s="183"/>
      <c r="J772" s="183"/>
      <c r="K772" s="183"/>
      <c r="L772" s="183"/>
      <c r="M772" s="186"/>
      <c r="N772" s="182"/>
      <c r="O772" s="184"/>
      <c r="P772" s="178"/>
      <c r="Q772" s="118">
        <f t="shared" si="238"/>
        <v>0</v>
      </c>
      <c r="R772" s="3"/>
      <c r="S772" s="3"/>
      <c r="T772" s="4"/>
      <c r="U772" s="4"/>
      <c r="V772" s="99">
        <f t="shared" si="239"/>
        <v>0</v>
      </c>
      <c r="W772" s="161"/>
      <c r="X772" s="138"/>
      <c r="AH772" s="158" t="str">
        <f t="array" ref="AH772">IF(OR(AH$1=0, $A772=""),"",SQRT((_xlfn.XLOOKUP(AH$1,$Z$2:$Z$16,$AA$2:$AA$16)-$T772)^2+(_xlfn.XLOOKUP(AH$1,$Z$2:$Z$16,$AB$2:$AB$16)-$U772)^2+(_xlfn.XLOOKUP(AH$1,$Z$2:$Z$16,$AC$2:$AC$16-$V772)^2)))</f>
        <v/>
      </c>
      <c r="AI772" s="140" t="str">
        <f t="array" ref="AI772">IF(OR(AI$1=0, $A772=""),"",SQRT((_xlfn.XLOOKUP(AI$1,$Z$2:$Z$16,$AA$2:$AA$16)-$T772)^2+(_xlfn.XLOOKUP(AI$1,$Z$2:$Z$16,$AB$2:$AB$16)-$U772)^2+(_xlfn.XLOOKUP(AI$1,$Z$2:$Z$16,$AC$2:$AC$16-$V772)^2)))</f>
        <v/>
      </c>
      <c r="AJ772" s="140" t="str">
        <f t="array" ref="AJ772">IF(OR(AJ$1=0, $A772=""),"",SQRT((_xlfn.XLOOKUP(AJ$1,$Z$2:$Z$16,$AA$2:$AA$16)-$T772)^2+(_xlfn.XLOOKUP(AJ$1,$Z$2:$Z$16,$AB$2:$AB$16)-$U772)^2+(_xlfn.XLOOKUP(AJ$1,$Z$2:$Z$16,$AC$2:$AC$16-$V772)^2)))</f>
        <v/>
      </c>
      <c r="AK772" s="140" t="str">
        <f t="array" ref="AK772">IF(OR(AK$1=0, $A772=""),"",SQRT((_xlfn.XLOOKUP(AK$1,$Z$2:$Z$16,$AA$2:$AA$16)-$T772)^2+(_xlfn.XLOOKUP(AK$1,$Z$2:$Z$16,$AB$2:$AB$16)-$U772)^2+(_xlfn.XLOOKUP(AK$1,$Z$2:$Z$16,$AC$2:$AC$16-$V772)^2)))</f>
        <v/>
      </c>
      <c r="AL772" s="140" t="str">
        <f t="array" ref="AL772">IF(OR(AL$1=0, $A772=""),"",SQRT((_xlfn.XLOOKUP(AL$1,$Z$2:$Z$16,$AA$2:$AA$16)-$T772)^2+(_xlfn.XLOOKUP(AL$1,$Z$2:$Z$16,$AB$2:$AB$16)-$U772)^2+(_xlfn.XLOOKUP(AL$1,$Z$2:$Z$16,$AC$2:$AC$16-$V772)^2)))</f>
        <v/>
      </c>
      <c r="AM772" s="140" t="str">
        <f t="array" ref="AM772">IF(OR(AM$1=0, $A772=""),"",SQRT((_xlfn.XLOOKUP(AM$1,$Z$2:$Z$16,$AA$2:$AA$16)-$T772)^2+(_xlfn.XLOOKUP(AM$1,$Z$2:$Z$16,$AB$2:$AB$16)-$U772)^2+(_xlfn.XLOOKUP(AM$1,$Z$2:$Z$16,$AC$2:$AC$16-$V772)^2)))</f>
        <v/>
      </c>
      <c r="AN772" s="140" t="str">
        <f t="array" ref="AN772">IF(OR(AN$1=0, $A772=""),"",SQRT((_xlfn.XLOOKUP(AN$1,$Z$2:$Z$16,$AA$2:$AA$16)-$T772)^2+(_xlfn.XLOOKUP(AN$1,$Z$2:$Z$16,$AB$2:$AB$16)-$U772)^2+(_xlfn.XLOOKUP(AN$1,$Z$2:$Z$16,$AC$2:$AC$16-$V772)^2)))</f>
        <v/>
      </c>
      <c r="AO772" s="140" t="str">
        <f t="array" ref="AO772">IF(OR(AO$1=0, $A772=""),"",SQRT((_xlfn.XLOOKUP(AO$1,$Z$2:$Z$16,$AA$2:$AA$16)-$T772)^2+(_xlfn.XLOOKUP(AO$1,$Z$2:$Z$16,$AB$2:$AB$16)-$U772)^2+(_xlfn.XLOOKUP(AO$1,$Z$2:$Z$16,$AC$2:$AC$16-$V772)^2)))</f>
        <v/>
      </c>
      <c r="AP772" s="141" t="str">
        <f t="array" ref="AP772">IF(OR(AP$1=0, $A772=""),"",SQRT((_xlfn.XLOOKUP(AP$1,$Z$2:$Z$16,$AA$2:$AA$16)-$T772)^2+(_xlfn.XLOOKUP(AP$1,$Z$2:$Z$16,$AB$2:$AB$16)-$U772)^2+(_xlfn.XLOOKUP(AP$1,$Z$2:$Z$16,$AC$2:$AC$16-$V772)^2)))</f>
        <v/>
      </c>
      <c r="AQ772" s="141" t="str">
        <f t="array" ref="AQ772">IF(OR(AQ$1=0, $A772=""),"",SQRT((_xlfn.XLOOKUP(AQ$1,$Z$2:$Z$16,$AA$2:$AA$16)-$T772)^2+(_xlfn.XLOOKUP(AQ$1,$Z$2:$Z$16,$AB$2:$AB$16)-$U772)^2+(_xlfn.XLOOKUP(AQ$1,$Z$2:$Z$16,$AC$2:$AC$16-$V772)^2)))</f>
        <v/>
      </c>
      <c r="AR772" s="141" t="str">
        <f t="array" ref="AR772">IF(OR(AR$1=0, $A772=""),"",SQRT((_xlfn.XLOOKUP(AR$1,$Z$2:$Z$16,$AA$2:$AA$16)-$T772)^2+(_xlfn.XLOOKUP(AR$1,$Z$2:$Z$16,$AB$2:$AB$16)-$U772)^2+(_xlfn.XLOOKUP(AR$1,$Z$2:$Z$16,$AC$2:$AC$16-$V772)^2)))</f>
        <v/>
      </c>
      <c r="AS772" s="141" t="str">
        <f t="array" ref="AS772">IF(OR(AS$1=0, $A772=""),"",SQRT((_xlfn.XLOOKUP(AS$1,$Z$2:$Z$16,$AA$2:$AA$16)-$T772)^2+(_xlfn.XLOOKUP(AS$1,$Z$2:$Z$16,$AB$2:$AB$16)-$U772)^2+(_xlfn.XLOOKUP(AS$1,$Z$2:$Z$16,$AC$2:$AC$16-$V772)^2)))</f>
        <v/>
      </c>
      <c r="AT772" s="141" t="str">
        <f t="array" ref="AT772">IF(OR(AT$1=0, $A772=""),"",SQRT((_xlfn.XLOOKUP(AT$1,$Z$2:$Z$16,$AA$2:$AA$16)-$T772)^2+(_xlfn.XLOOKUP(AT$1,$Z$2:$Z$16,$AB$2:$AB$16)-$U772)^2+(_xlfn.XLOOKUP(AT$1,$Z$2:$Z$16,$AC$2:$AC$16-$V772)^2)))</f>
        <v/>
      </c>
      <c r="AU772" s="141" t="str">
        <f t="array" ref="AU772">IF(OR(AU$1=0, $A772=""),"",SQRT((_xlfn.XLOOKUP(AU$1,$Z$2:$Z$16,$AA$2:$AA$16)-$T772)^2+(_xlfn.XLOOKUP(AU$1,$Z$2:$Z$16,$AB$2:$AB$16)-$U772)^2+(_xlfn.XLOOKUP(AU$1,$Z$2:$Z$16,$AC$2:$AC$16-$V772)^2)))</f>
        <v/>
      </c>
      <c r="AV772" s="142" t="str">
        <f t="array" ref="AV772">IF(OR(AV$1=0, $A772=""),"",SQRT((_xlfn.XLOOKUP(AV$1,$Z$2:$Z$16,$AA$2:$AA$16)-$T772)^2+(_xlfn.XLOOKUP(AV$1,$Z$2:$Z$16,$AB$2:$AB$16)-$U772)^2+(_xlfn.XLOOKUP(AV$1,$Z$2:$Z$16,$AC$2:$AC$16-$V772)^2)))</f>
        <v/>
      </c>
      <c r="AW772" s="124"/>
      <c r="AX772" s="124"/>
      <c r="AY772" s="125">
        <f t="shared" si="240"/>
        <v>0</v>
      </c>
      <c r="AZ772" s="143">
        <f t="shared" si="241"/>
        <v>0</v>
      </c>
      <c r="BA772" s="143">
        <f t="shared" si="242"/>
        <v>0</v>
      </c>
      <c r="BB772" s="143">
        <f t="shared" si="243"/>
        <v>0</v>
      </c>
      <c r="BC772" s="143">
        <f t="shared" si="244"/>
        <v>0</v>
      </c>
      <c r="BD772" s="143">
        <f t="shared" si="245"/>
        <v>0</v>
      </c>
      <c r="BE772" s="143">
        <f t="shared" si="246"/>
        <v>0</v>
      </c>
      <c r="BF772" s="143">
        <f t="shared" si="247"/>
        <v>0</v>
      </c>
      <c r="BG772" s="144">
        <f t="shared" si="248"/>
        <v>0</v>
      </c>
      <c r="BH772" s="144">
        <f t="shared" si="249"/>
        <v>0</v>
      </c>
      <c r="BI772" s="144">
        <f t="shared" si="250"/>
        <v>0</v>
      </c>
      <c r="BJ772" s="144">
        <f t="shared" si="251"/>
        <v>0</v>
      </c>
      <c r="BK772" s="144">
        <f t="shared" si="252"/>
        <v>0</v>
      </c>
      <c r="BL772" s="144">
        <f t="shared" si="253"/>
        <v>0</v>
      </c>
      <c r="BM772" s="145">
        <f t="shared" si="254"/>
        <v>0</v>
      </c>
      <c r="BN772" s="124"/>
      <c r="BO772" s="124"/>
      <c r="BP772" s="124"/>
      <c r="BQ772" s="124"/>
      <c r="BR772" s="124"/>
      <c r="BS772" s="124"/>
      <c r="BT772" s="124"/>
      <c r="BU772" s="124"/>
      <c r="BV772" s="130"/>
      <c r="BW772" s="130"/>
      <c r="BX772" s="130"/>
      <c r="BY772" s="130"/>
      <c r="BZ772" s="130"/>
      <c r="CA772" s="130"/>
      <c r="CB772" s="130"/>
      <c r="CC772" s="130"/>
      <c r="CD772" s="130"/>
      <c r="CE772" s="130"/>
      <c r="CF772" s="130"/>
      <c r="CG772" s="130"/>
      <c r="CH772" s="130"/>
      <c r="CI772" s="130"/>
      <c r="CJ772" s="130"/>
      <c r="CL772" s="124"/>
      <c r="CM772" s="130" t="s">
        <v>32</v>
      </c>
      <c r="CN772" s="130"/>
      <c r="CO772" s="130"/>
      <c r="CP772" s="130"/>
      <c r="CQ772" s="130"/>
      <c r="CR772" s="130"/>
      <c r="CS772" s="130"/>
      <c r="CT772" s="130"/>
      <c r="CU772" s="130"/>
      <c r="CV772" s="130"/>
      <c r="CW772" s="130"/>
      <c r="CX772" s="130"/>
      <c r="CY772" s="130"/>
      <c r="CZ772" s="130"/>
      <c r="DA772" s="130"/>
      <c r="DD772" s="159" cm="1">
        <f t="array" ref="DD772">_xlfn.IFS(DD$1= 0,"", NOT(ISBLANK(CM772)), 0, ISBLANK(CM772), $Q772-$S772+AY772-BV772)</f>
        <v>0</v>
      </c>
      <c r="DE772" s="160" cm="1">
        <f t="array" ref="DE772">_xlfn.IFS(DE$1= 0,"", NOT(ISBLANK(CN772)), 0, ISBLANK(CN772), $Q772-$S772+AZ772-BW772)</f>
        <v>0</v>
      </c>
      <c r="DF772" s="160" cm="1">
        <f t="array" ref="DF772">_xlfn.IFS(DF$1= 0,"", NOT(ISBLANK(CO772)), 0, ISBLANK(CO772), $Q772-$S772+BA772-BX772)</f>
        <v>0</v>
      </c>
      <c r="DG772" s="160" cm="1">
        <f t="array" ref="DG772">_xlfn.IFS(DG$1= 0,"", NOT(ISBLANK(CP772)), 0, ISBLANK(CP772), $Q772-$S772+BB772-BY772)</f>
        <v>0</v>
      </c>
      <c r="DH772" s="160" cm="1">
        <f t="array" ref="DH772">_xlfn.IFS(DH$1= 0,"", NOT(ISBLANK(CQ772)), 0, ISBLANK(CQ772), $Q772-$S772+BC772-BZ772)</f>
        <v>0</v>
      </c>
      <c r="DI772" s="160" cm="1">
        <f t="array" ref="DI772">_xlfn.IFS(DI$1= 0,"", NOT(ISBLANK(CR772)), 0, ISBLANK(CR772), $Q772-$S772+BD772-CA772)</f>
        <v>0</v>
      </c>
      <c r="DJ772" s="160" t="str" cm="1">
        <f t="array" ref="DJ772">_xlfn.IFS(DJ$1= 0,"", NOT(ISBLANK(CS772)), 0, ISBLANK(CS772), $Q772-$S772+BE772-CB772)</f>
        <v/>
      </c>
      <c r="DK772" s="160" t="str" cm="1">
        <f t="array" ref="DK772">_xlfn.IFS(DK$1= 0,"", NOT(ISBLANK(CT772)), 0, ISBLANK(CT772), $Q772-$S772+BF772-CC772)</f>
        <v/>
      </c>
      <c r="DL772" s="162" t="str" cm="1">
        <f t="array" ref="DL772">_xlfn.IFS(DL$1= 0,"", NOT(ISBLANK(CU772)), 0, ISBLANK(CU772), $Q772-$S772+BG772-CD772)</f>
        <v/>
      </c>
      <c r="DM772" s="162" t="str" cm="1">
        <f t="array" ref="DM772">_xlfn.IFS(DM$1= 0,"", NOT(ISBLANK(CV772)), 0, ISBLANK(CV772), $Q772-$S772+BH772-CE772)</f>
        <v/>
      </c>
      <c r="DN772" s="162" t="str" cm="1">
        <f t="array" ref="DN772">_xlfn.IFS(DN$1= 0,"", NOT(ISBLANK(CW772)), 0, ISBLANK(CW772), $Q772-$S772+BI772-CF772)</f>
        <v/>
      </c>
      <c r="DO772" s="162" t="str" cm="1">
        <f t="array" ref="DO772">_xlfn.IFS(DO$1= 0,"", NOT(ISBLANK(CX772)), 0, ISBLANK(CX772), $Q772-$S772+BJ772-CG772)</f>
        <v/>
      </c>
      <c r="DP772" s="162" t="str" cm="1">
        <f t="array" ref="DP772">_xlfn.IFS(DP$1= 0,"", NOT(ISBLANK(CY772)), 0, ISBLANK(CY772), $Q772-$S772+BK772-CH772)</f>
        <v/>
      </c>
      <c r="DQ772" s="162" t="str" cm="1">
        <f t="array" ref="DQ772">_xlfn.IFS(DQ$1= 0,"", NOT(ISBLANK(CZ772)), 0, ISBLANK(CZ772), $Q772-$S772+BL772-CI772)</f>
        <v/>
      </c>
      <c r="DR772" s="163" t="str" cm="1">
        <f t="array" ref="DR772">_xlfn.IFS(DR$1= 0,"", NOT(ISBLANK(DA772)), 0, ISBLANK(DA772), $Q772-$S772+BM772-CJ772)</f>
        <v/>
      </c>
    </row>
    <row r="773" spans="1:122" ht="16.5" x14ac:dyDescent="0.3">
      <c r="A773" s="135"/>
      <c r="B773" s="136"/>
      <c r="C773" s="136"/>
      <c r="D773" s="137"/>
      <c r="E773" s="176"/>
      <c r="F773" s="182"/>
      <c r="G773" s="183"/>
      <c r="H773" s="183"/>
      <c r="I773" s="183"/>
      <c r="J773" s="183"/>
      <c r="K773" s="183"/>
      <c r="L773" s="183"/>
      <c r="M773" s="186"/>
      <c r="N773" s="182"/>
      <c r="O773" s="184"/>
      <c r="P773" s="178"/>
      <c r="Q773" s="118">
        <f t="shared" si="238"/>
        <v>0</v>
      </c>
      <c r="R773" s="3"/>
      <c r="S773" s="3"/>
      <c r="T773" s="4"/>
      <c r="U773" s="4"/>
      <c r="V773" s="99">
        <f t="shared" si="239"/>
        <v>0</v>
      </c>
      <c r="W773" s="161"/>
      <c r="X773" s="138"/>
      <c r="AH773" s="158" t="str">
        <f t="array" ref="AH773">IF(OR(AH$1=0, $A773=""),"",SQRT((_xlfn.XLOOKUP(AH$1,$Z$2:$Z$16,$AA$2:$AA$16)-$T773)^2+(_xlfn.XLOOKUP(AH$1,$Z$2:$Z$16,$AB$2:$AB$16)-$U773)^2+(_xlfn.XLOOKUP(AH$1,$Z$2:$Z$16,$AC$2:$AC$16-$V773)^2)))</f>
        <v/>
      </c>
      <c r="AI773" s="140" t="str">
        <f t="array" ref="AI773">IF(OR(AI$1=0, $A773=""),"",SQRT((_xlfn.XLOOKUP(AI$1,$Z$2:$Z$16,$AA$2:$AA$16)-$T773)^2+(_xlfn.XLOOKUP(AI$1,$Z$2:$Z$16,$AB$2:$AB$16)-$U773)^2+(_xlfn.XLOOKUP(AI$1,$Z$2:$Z$16,$AC$2:$AC$16-$V773)^2)))</f>
        <v/>
      </c>
      <c r="AJ773" s="140" t="str">
        <f t="array" ref="AJ773">IF(OR(AJ$1=0, $A773=""),"",SQRT((_xlfn.XLOOKUP(AJ$1,$Z$2:$Z$16,$AA$2:$AA$16)-$T773)^2+(_xlfn.XLOOKUP(AJ$1,$Z$2:$Z$16,$AB$2:$AB$16)-$U773)^2+(_xlfn.XLOOKUP(AJ$1,$Z$2:$Z$16,$AC$2:$AC$16-$V773)^2)))</f>
        <v/>
      </c>
      <c r="AK773" s="140" t="str">
        <f t="array" ref="AK773">IF(OR(AK$1=0, $A773=""),"",SQRT((_xlfn.XLOOKUP(AK$1,$Z$2:$Z$16,$AA$2:$AA$16)-$T773)^2+(_xlfn.XLOOKUP(AK$1,$Z$2:$Z$16,$AB$2:$AB$16)-$U773)^2+(_xlfn.XLOOKUP(AK$1,$Z$2:$Z$16,$AC$2:$AC$16-$V773)^2)))</f>
        <v/>
      </c>
      <c r="AL773" s="140" t="str">
        <f t="array" ref="AL773">IF(OR(AL$1=0, $A773=""),"",SQRT((_xlfn.XLOOKUP(AL$1,$Z$2:$Z$16,$AA$2:$AA$16)-$T773)^2+(_xlfn.XLOOKUP(AL$1,$Z$2:$Z$16,$AB$2:$AB$16)-$U773)^2+(_xlfn.XLOOKUP(AL$1,$Z$2:$Z$16,$AC$2:$AC$16-$V773)^2)))</f>
        <v/>
      </c>
      <c r="AM773" s="140" t="str">
        <f t="array" ref="AM773">IF(OR(AM$1=0, $A773=""),"",SQRT((_xlfn.XLOOKUP(AM$1,$Z$2:$Z$16,$AA$2:$AA$16)-$T773)^2+(_xlfn.XLOOKUP(AM$1,$Z$2:$Z$16,$AB$2:$AB$16)-$U773)^2+(_xlfn.XLOOKUP(AM$1,$Z$2:$Z$16,$AC$2:$AC$16-$V773)^2)))</f>
        <v/>
      </c>
      <c r="AN773" s="140" t="str">
        <f t="array" ref="AN773">IF(OR(AN$1=0, $A773=""),"",SQRT((_xlfn.XLOOKUP(AN$1,$Z$2:$Z$16,$AA$2:$AA$16)-$T773)^2+(_xlfn.XLOOKUP(AN$1,$Z$2:$Z$16,$AB$2:$AB$16)-$U773)^2+(_xlfn.XLOOKUP(AN$1,$Z$2:$Z$16,$AC$2:$AC$16-$V773)^2)))</f>
        <v/>
      </c>
      <c r="AO773" s="140" t="str">
        <f t="array" ref="AO773">IF(OR(AO$1=0, $A773=""),"",SQRT((_xlfn.XLOOKUP(AO$1,$Z$2:$Z$16,$AA$2:$AA$16)-$T773)^2+(_xlfn.XLOOKUP(AO$1,$Z$2:$Z$16,$AB$2:$AB$16)-$U773)^2+(_xlfn.XLOOKUP(AO$1,$Z$2:$Z$16,$AC$2:$AC$16-$V773)^2)))</f>
        <v/>
      </c>
      <c r="AP773" s="141" t="str">
        <f t="array" ref="AP773">IF(OR(AP$1=0, $A773=""),"",SQRT((_xlfn.XLOOKUP(AP$1,$Z$2:$Z$16,$AA$2:$AA$16)-$T773)^2+(_xlfn.XLOOKUP(AP$1,$Z$2:$Z$16,$AB$2:$AB$16)-$U773)^2+(_xlfn.XLOOKUP(AP$1,$Z$2:$Z$16,$AC$2:$AC$16-$V773)^2)))</f>
        <v/>
      </c>
      <c r="AQ773" s="141" t="str">
        <f t="array" ref="AQ773">IF(OR(AQ$1=0, $A773=""),"",SQRT((_xlfn.XLOOKUP(AQ$1,$Z$2:$Z$16,$AA$2:$AA$16)-$T773)^2+(_xlfn.XLOOKUP(AQ$1,$Z$2:$Z$16,$AB$2:$AB$16)-$U773)^2+(_xlfn.XLOOKUP(AQ$1,$Z$2:$Z$16,$AC$2:$AC$16-$V773)^2)))</f>
        <v/>
      </c>
      <c r="AR773" s="141" t="str">
        <f t="array" ref="AR773">IF(OR(AR$1=0, $A773=""),"",SQRT((_xlfn.XLOOKUP(AR$1,$Z$2:$Z$16,$AA$2:$AA$16)-$T773)^2+(_xlfn.XLOOKUP(AR$1,$Z$2:$Z$16,$AB$2:$AB$16)-$U773)^2+(_xlfn.XLOOKUP(AR$1,$Z$2:$Z$16,$AC$2:$AC$16-$V773)^2)))</f>
        <v/>
      </c>
      <c r="AS773" s="141" t="str">
        <f t="array" ref="AS773">IF(OR(AS$1=0, $A773=""),"",SQRT((_xlfn.XLOOKUP(AS$1,$Z$2:$Z$16,$AA$2:$AA$16)-$T773)^2+(_xlfn.XLOOKUP(AS$1,$Z$2:$Z$16,$AB$2:$AB$16)-$U773)^2+(_xlfn.XLOOKUP(AS$1,$Z$2:$Z$16,$AC$2:$AC$16-$V773)^2)))</f>
        <v/>
      </c>
      <c r="AT773" s="141" t="str">
        <f t="array" ref="AT773">IF(OR(AT$1=0, $A773=""),"",SQRT((_xlfn.XLOOKUP(AT$1,$Z$2:$Z$16,$AA$2:$AA$16)-$T773)^2+(_xlfn.XLOOKUP(AT$1,$Z$2:$Z$16,$AB$2:$AB$16)-$U773)^2+(_xlfn.XLOOKUP(AT$1,$Z$2:$Z$16,$AC$2:$AC$16-$V773)^2)))</f>
        <v/>
      </c>
      <c r="AU773" s="141" t="str">
        <f t="array" ref="AU773">IF(OR(AU$1=0, $A773=""),"",SQRT((_xlfn.XLOOKUP(AU$1,$Z$2:$Z$16,$AA$2:$AA$16)-$T773)^2+(_xlfn.XLOOKUP(AU$1,$Z$2:$Z$16,$AB$2:$AB$16)-$U773)^2+(_xlfn.XLOOKUP(AU$1,$Z$2:$Z$16,$AC$2:$AC$16-$V773)^2)))</f>
        <v/>
      </c>
      <c r="AV773" s="142" t="str">
        <f t="array" ref="AV773">IF(OR(AV$1=0, $A773=""),"",SQRT((_xlfn.XLOOKUP(AV$1,$Z$2:$Z$16,$AA$2:$AA$16)-$T773)^2+(_xlfn.XLOOKUP(AV$1,$Z$2:$Z$16,$AB$2:$AB$16)-$U773)^2+(_xlfn.XLOOKUP(AV$1,$Z$2:$Z$16,$AC$2:$AC$16-$V773)^2)))</f>
        <v/>
      </c>
      <c r="AW773" s="124"/>
      <c r="AX773" s="124"/>
      <c r="AY773" s="125">
        <f t="shared" si="240"/>
        <v>0</v>
      </c>
      <c r="AZ773" s="143">
        <f t="shared" si="241"/>
        <v>0</v>
      </c>
      <c r="BA773" s="143">
        <f t="shared" si="242"/>
        <v>0</v>
      </c>
      <c r="BB773" s="143">
        <f t="shared" si="243"/>
        <v>0</v>
      </c>
      <c r="BC773" s="143">
        <f t="shared" si="244"/>
        <v>0</v>
      </c>
      <c r="BD773" s="143">
        <f t="shared" si="245"/>
        <v>0</v>
      </c>
      <c r="BE773" s="143">
        <f t="shared" si="246"/>
        <v>0</v>
      </c>
      <c r="BF773" s="143">
        <f t="shared" si="247"/>
        <v>0</v>
      </c>
      <c r="BG773" s="144">
        <f t="shared" si="248"/>
        <v>0</v>
      </c>
      <c r="BH773" s="144">
        <f t="shared" si="249"/>
        <v>0</v>
      </c>
      <c r="BI773" s="144">
        <f t="shared" si="250"/>
        <v>0</v>
      </c>
      <c r="BJ773" s="144">
        <f t="shared" si="251"/>
        <v>0</v>
      </c>
      <c r="BK773" s="144">
        <f t="shared" si="252"/>
        <v>0</v>
      </c>
      <c r="BL773" s="144">
        <f t="shared" si="253"/>
        <v>0</v>
      </c>
      <c r="BM773" s="145">
        <f t="shared" si="254"/>
        <v>0</v>
      </c>
      <c r="BN773" s="124"/>
      <c r="BO773" s="124"/>
      <c r="BP773" s="124"/>
      <c r="BQ773" s="124"/>
      <c r="BR773" s="124"/>
      <c r="BS773" s="124"/>
      <c r="BT773" s="124"/>
      <c r="BU773" s="124"/>
      <c r="BV773" s="130"/>
      <c r="BW773" s="130"/>
      <c r="BX773" s="130"/>
      <c r="BY773" s="130"/>
      <c r="BZ773" s="130"/>
      <c r="CA773" s="130"/>
      <c r="CB773" s="130"/>
      <c r="CC773" s="130"/>
      <c r="CD773" s="130"/>
      <c r="CE773" s="130"/>
      <c r="CF773" s="130"/>
      <c r="CG773" s="130"/>
      <c r="CH773" s="130"/>
      <c r="CI773" s="130"/>
      <c r="CJ773" s="130"/>
      <c r="CL773" s="124"/>
      <c r="CM773" s="130" t="s">
        <v>32</v>
      </c>
      <c r="CN773" s="130"/>
      <c r="CO773" s="130"/>
      <c r="CP773" s="130"/>
      <c r="CQ773" s="130"/>
      <c r="CR773" s="130"/>
      <c r="CS773" s="130"/>
      <c r="CT773" s="130"/>
      <c r="CU773" s="130"/>
      <c r="CV773" s="130"/>
      <c r="CW773" s="130"/>
      <c r="CX773" s="130"/>
      <c r="CY773" s="130"/>
      <c r="CZ773" s="130"/>
      <c r="DA773" s="130"/>
      <c r="DD773" s="159" cm="1">
        <f t="array" ref="DD773">_xlfn.IFS(DD$1= 0,"", NOT(ISBLANK(CM773)), 0, ISBLANK(CM773), $Q773-$S773+AY773-BV773)</f>
        <v>0</v>
      </c>
      <c r="DE773" s="160" cm="1">
        <f t="array" ref="DE773">_xlfn.IFS(DE$1= 0,"", NOT(ISBLANK(CN773)), 0, ISBLANK(CN773), $Q773-$S773+AZ773-BW773)</f>
        <v>0</v>
      </c>
      <c r="DF773" s="160" cm="1">
        <f t="array" ref="DF773">_xlfn.IFS(DF$1= 0,"", NOT(ISBLANK(CO773)), 0, ISBLANK(CO773), $Q773-$S773+BA773-BX773)</f>
        <v>0</v>
      </c>
      <c r="DG773" s="160" cm="1">
        <f t="array" ref="DG773">_xlfn.IFS(DG$1= 0,"", NOT(ISBLANK(CP773)), 0, ISBLANK(CP773), $Q773-$S773+BB773-BY773)</f>
        <v>0</v>
      </c>
      <c r="DH773" s="160" cm="1">
        <f t="array" ref="DH773">_xlfn.IFS(DH$1= 0,"", NOT(ISBLANK(CQ773)), 0, ISBLANK(CQ773), $Q773-$S773+BC773-BZ773)</f>
        <v>0</v>
      </c>
      <c r="DI773" s="160" cm="1">
        <f t="array" ref="DI773">_xlfn.IFS(DI$1= 0,"", NOT(ISBLANK(CR773)), 0, ISBLANK(CR773), $Q773-$S773+BD773-CA773)</f>
        <v>0</v>
      </c>
      <c r="DJ773" s="160" t="str" cm="1">
        <f t="array" ref="DJ773">_xlfn.IFS(DJ$1= 0,"", NOT(ISBLANK(CS773)), 0, ISBLANK(CS773), $Q773-$S773+BE773-CB773)</f>
        <v/>
      </c>
      <c r="DK773" s="160" t="str" cm="1">
        <f t="array" ref="DK773">_xlfn.IFS(DK$1= 0,"", NOT(ISBLANK(CT773)), 0, ISBLANK(CT773), $Q773-$S773+BF773-CC773)</f>
        <v/>
      </c>
      <c r="DL773" s="162" t="str" cm="1">
        <f t="array" ref="DL773">_xlfn.IFS(DL$1= 0,"", NOT(ISBLANK(CU773)), 0, ISBLANK(CU773), $Q773-$S773+BG773-CD773)</f>
        <v/>
      </c>
      <c r="DM773" s="162" t="str" cm="1">
        <f t="array" ref="DM773">_xlfn.IFS(DM$1= 0,"", NOT(ISBLANK(CV773)), 0, ISBLANK(CV773), $Q773-$S773+BH773-CE773)</f>
        <v/>
      </c>
      <c r="DN773" s="162" t="str" cm="1">
        <f t="array" ref="DN773">_xlfn.IFS(DN$1= 0,"", NOT(ISBLANK(CW773)), 0, ISBLANK(CW773), $Q773-$S773+BI773-CF773)</f>
        <v/>
      </c>
      <c r="DO773" s="162" t="str" cm="1">
        <f t="array" ref="DO773">_xlfn.IFS(DO$1= 0,"", NOT(ISBLANK(CX773)), 0, ISBLANK(CX773), $Q773-$S773+BJ773-CG773)</f>
        <v/>
      </c>
      <c r="DP773" s="162" t="str" cm="1">
        <f t="array" ref="DP773">_xlfn.IFS(DP$1= 0,"", NOT(ISBLANK(CY773)), 0, ISBLANK(CY773), $Q773-$S773+BK773-CH773)</f>
        <v/>
      </c>
      <c r="DQ773" s="162" t="str" cm="1">
        <f t="array" ref="DQ773">_xlfn.IFS(DQ$1= 0,"", NOT(ISBLANK(CZ773)), 0, ISBLANK(CZ773), $Q773-$S773+BL773-CI773)</f>
        <v/>
      </c>
      <c r="DR773" s="163" t="str" cm="1">
        <f t="array" ref="DR773">_xlfn.IFS(DR$1= 0,"", NOT(ISBLANK(DA773)), 0, ISBLANK(DA773), $Q773-$S773+BM773-CJ773)</f>
        <v/>
      </c>
    </row>
    <row r="774" spans="1:122" ht="16.5" x14ac:dyDescent="0.3">
      <c r="A774" s="135"/>
      <c r="B774" s="136"/>
      <c r="C774" s="136"/>
      <c r="D774" s="137"/>
      <c r="E774" s="176"/>
      <c r="F774" s="182"/>
      <c r="G774" s="183"/>
      <c r="H774" s="183"/>
      <c r="I774" s="183"/>
      <c r="J774" s="183"/>
      <c r="K774" s="183"/>
      <c r="L774" s="183"/>
      <c r="M774" s="186"/>
      <c r="N774" s="182"/>
      <c r="O774" s="184"/>
      <c r="P774" s="178"/>
      <c r="Q774" s="118">
        <f t="shared" si="238"/>
        <v>0</v>
      </c>
      <c r="R774" s="3"/>
      <c r="S774" s="3"/>
      <c r="T774" s="4"/>
      <c r="U774" s="4"/>
      <c r="V774" s="99">
        <f t="shared" si="239"/>
        <v>0</v>
      </c>
      <c r="W774" s="161"/>
      <c r="X774" s="138"/>
      <c r="AH774" s="158" t="str">
        <f t="array" ref="AH774">IF(OR(AH$1=0, $A774=""),"",SQRT((_xlfn.XLOOKUP(AH$1,$Z$2:$Z$16,$AA$2:$AA$16)-$T774)^2+(_xlfn.XLOOKUP(AH$1,$Z$2:$Z$16,$AB$2:$AB$16)-$U774)^2+(_xlfn.XLOOKUP(AH$1,$Z$2:$Z$16,$AC$2:$AC$16-$V774)^2)))</f>
        <v/>
      </c>
      <c r="AI774" s="140" t="str">
        <f t="array" ref="AI774">IF(OR(AI$1=0, $A774=""),"",SQRT((_xlfn.XLOOKUP(AI$1,$Z$2:$Z$16,$AA$2:$AA$16)-$T774)^2+(_xlfn.XLOOKUP(AI$1,$Z$2:$Z$16,$AB$2:$AB$16)-$U774)^2+(_xlfn.XLOOKUP(AI$1,$Z$2:$Z$16,$AC$2:$AC$16-$V774)^2)))</f>
        <v/>
      </c>
      <c r="AJ774" s="140" t="str">
        <f t="array" ref="AJ774">IF(OR(AJ$1=0, $A774=""),"",SQRT((_xlfn.XLOOKUP(AJ$1,$Z$2:$Z$16,$AA$2:$AA$16)-$T774)^2+(_xlfn.XLOOKUP(AJ$1,$Z$2:$Z$16,$AB$2:$AB$16)-$U774)^2+(_xlfn.XLOOKUP(AJ$1,$Z$2:$Z$16,$AC$2:$AC$16-$V774)^2)))</f>
        <v/>
      </c>
      <c r="AK774" s="140" t="str">
        <f t="array" ref="AK774">IF(OR(AK$1=0, $A774=""),"",SQRT((_xlfn.XLOOKUP(AK$1,$Z$2:$Z$16,$AA$2:$AA$16)-$T774)^2+(_xlfn.XLOOKUP(AK$1,$Z$2:$Z$16,$AB$2:$AB$16)-$U774)^2+(_xlfn.XLOOKUP(AK$1,$Z$2:$Z$16,$AC$2:$AC$16-$V774)^2)))</f>
        <v/>
      </c>
      <c r="AL774" s="140" t="str">
        <f t="array" ref="AL774">IF(OR(AL$1=0, $A774=""),"",SQRT((_xlfn.XLOOKUP(AL$1,$Z$2:$Z$16,$AA$2:$AA$16)-$T774)^2+(_xlfn.XLOOKUP(AL$1,$Z$2:$Z$16,$AB$2:$AB$16)-$U774)^2+(_xlfn.XLOOKUP(AL$1,$Z$2:$Z$16,$AC$2:$AC$16-$V774)^2)))</f>
        <v/>
      </c>
      <c r="AM774" s="140" t="str">
        <f t="array" ref="AM774">IF(OR(AM$1=0, $A774=""),"",SQRT((_xlfn.XLOOKUP(AM$1,$Z$2:$Z$16,$AA$2:$AA$16)-$T774)^2+(_xlfn.XLOOKUP(AM$1,$Z$2:$Z$16,$AB$2:$AB$16)-$U774)^2+(_xlfn.XLOOKUP(AM$1,$Z$2:$Z$16,$AC$2:$AC$16-$V774)^2)))</f>
        <v/>
      </c>
      <c r="AN774" s="140" t="str">
        <f t="array" ref="AN774">IF(OR(AN$1=0, $A774=""),"",SQRT((_xlfn.XLOOKUP(AN$1,$Z$2:$Z$16,$AA$2:$AA$16)-$T774)^2+(_xlfn.XLOOKUP(AN$1,$Z$2:$Z$16,$AB$2:$AB$16)-$U774)^2+(_xlfn.XLOOKUP(AN$1,$Z$2:$Z$16,$AC$2:$AC$16-$V774)^2)))</f>
        <v/>
      </c>
      <c r="AO774" s="140" t="str">
        <f t="array" ref="AO774">IF(OR(AO$1=0, $A774=""),"",SQRT((_xlfn.XLOOKUP(AO$1,$Z$2:$Z$16,$AA$2:$AA$16)-$T774)^2+(_xlfn.XLOOKUP(AO$1,$Z$2:$Z$16,$AB$2:$AB$16)-$U774)^2+(_xlfn.XLOOKUP(AO$1,$Z$2:$Z$16,$AC$2:$AC$16-$V774)^2)))</f>
        <v/>
      </c>
      <c r="AP774" s="141" t="str">
        <f t="array" ref="AP774">IF(OR(AP$1=0, $A774=""),"",SQRT((_xlfn.XLOOKUP(AP$1,$Z$2:$Z$16,$AA$2:$AA$16)-$T774)^2+(_xlfn.XLOOKUP(AP$1,$Z$2:$Z$16,$AB$2:$AB$16)-$U774)^2+(_xlfn.XLOOKUP(AP$1,$Z$2:$Z$16,$AC$2:$AC$16-$V774)^2)))</f>
        <v/>
      </c>
      <c r="AQ774" s="141" t="str">
        <f t="array" ref="AQ774">IF(OR(AQ$1=0, $A774=""),"",SQRT((_xlfn.XLOOKUP(AQ$1,$Z$2:$Z$16,$AA$2:$AA$16)-$T774)^2+(_xlfn.XLOOKUP(AQ$1,$Z$2:$Z$16,$AB$2:$AB$16)-$U774)^2+(_xlfn.XLOOKUP(AQ$1,$Z$2:$Z$16,$AC$2:$AC$16-$V774)^2)))</f>
        <v/>
      </c>
      <c r="AR774" s="141" t="str">
        <f t="array" ref="AR774">IF(OR(AR$1=0, $A774=""),"",SQRT((_xlfn.XLOOKUP(AR$1,$Z$2:$Z$16,$AA$2:$AA$16)-$T774)^2+(_xlfn.XLOOKUP(AR$1,$Z$2:$Z$16,$AB$2:$AB$16)-$U774)^2+(_xlfn.XLOOKUP(AR$1,$Z$2:$Z$16,$AC$2:$AC$16-$V774)^2)))</f>
        <v/>
      </c>
      <c r="AS774" s="141" t="str">
        <f t="array" ref="AS774">IF(OR(AS$1=0, $A774=""),"",SQRT((_xlfn.XLOOKUP(AS$1,$Z$2:$Z$16,$AA$2:$AA$16)-$T774)^2+(_xlfn.XLOOKUP(AS$1,$Z$2:$Z$16,$AB$2:$AB$16)-$U774)^2+(_xlfn.XLOOKUP(AS$1,$Z$2:$Z$16,$AC$2:$AC$16-$V774)^2)))</f>
        <v/>
      </c>
      <c r="AT774" s="141" t="str">
        <f t="array" ref="AT774">IF(OR(AT$1=0, $A774=""),"",SQRT((_xlfn.XLOOKUP(AT$1,$Z$2:$Z$16,$AA$2:$AA$16)-$T774)^2+(_xlfn.XLOOKUP(AT$1,$Z$2:$Z$16,$AB$2:$AB$16)-$U774)^2+(_xlfn.XLOOKUP(AT$1,$Z$2:$Z$16,$AC$2:$AC$16-$V774)^2)))</f>
        <v/>
      </c>
      <c r="AU774" s="141" t="str">
        <f t="array" ref="AU774">IF(OR(AU$1=0, $A774=""),"",SQRT((_xlfn.XLOOKUP(AU$1,$Z$2:$Z$16,$AA$2:$AA$16)-$T774)^2+(_xlfn.XLOOKUP(AU$1,$Z$2:$Z$16,$AB$2:$AB$16)-$U774)^2+(_xlfn.XLOOKUP(AU$1,$Z$2:$Z$16,$AC$2:$AC$16-$V774)^2)))</f>
        <v/>
      </c>
      <c r="AV774" s="142" t="str">
        <f t="array" ref="AV774">IF(OR(AV$1=0, $A774=""),"",SQRT((_xlfn.XLOOKUP(AV$1,$Z$2:$Z$16,$AA$2:$AA$16)-$T774)^2+(_xlfn.XLOOKUP(AV$1,$Z$2:$Z$16,$AB$2:$AB$16)-$U774)^2+(_xlfn.XLOOKUP(AV$1,$Z$2:$Z$16,$AC$2:$AC$16-$V774)^2)))</f>
        <v/>
      </c>
      <c r="AW774" s="124"/>
      <c r="AX774" s="124"/>
      <c r="AY774" s="125">
        <f t="shared" si="240"/>
        <v>0</v>
      </c>
      <c r="AZ774" s="143">
        <f t="shared" si="241"/>
        <v>0</v>
      </c>
      <c r="BA774" s="143">
        <f t="shared" si="242"/>
        <v>0</v>
      </c>
      <c r="BB774" s="143">
        <f t="shared" si="243"/>
        <v>0</v>
      </c>
      <c r="BC774" s="143">
        <f t="shared" si="244"/>
        <v>0</v>
      </c>
      <c r="BD774" s="143">
        <f t="shared" si="245"/>
        <v>0</v>
      </c>
      <c r="BE774" s="143">
        <f t="shared" si="246"/>
        <v>0</v>
      </c>
      <c r="BF774" s="143">
        <f t="shared" si="247"/>
        <v>0</v>
      </c>
      <c r="BG774" s="144">
        <f t="shared" si="248"/>
        <v>0</v>
      </c>
      <c r="BH774" s="144">
        <f t="shared" si="249"/>
        <v>0</v>
      </c>
      <c r="BI774" s="144">
        <f t="shared" si="250"/>
        <v>0</v>
      </c>
      <c r="BJ774" s="144">
        <f t="shared" si="251"/>
        <v>0</v>
      </c>
      <c r="BK774" s="144">
        <f t="shared" si="252"/>
        <v>0</v>
      </c>
      <c r="BL774" s="144">
        <f t="shared" si="253"/>
        <v>0</v>
      </c>
      <c r="BM774" s="145">
        <f t="shared" si="254"/>
        <v>0</v>
      </c>
      <c r="BN774" s="124"/>
      <c r="BO774" s="124"/>
      <c r="BP774" s="124"/>
      <c r="BQ774" s="124"/>
      <c r="BR774" s="124"/>
      <c r="BS774" s="124"/>
      <c r="BT774" s="124"/>
      <c r="BU774" s="124"/>
      <c r="BV774" s="130"/>
      <c r="BW774" s="130"/>
      <c r="BX774" s="130"/>
      <c r="BY774" s="130"/>
      <c r="BZ774" s="130"/>
      <c r="CA774" s="130"/>
      <c r="CB774" s="130"/>
      <c r="CC774" s="130"/>
      <c r="CD774" s="130"/>
      <c r="CE774" s="130"/>
      <c r="CF774" s="130"/>
      <c r="CG774" s="130"/>
      <c r="CH774" s="130"/>
      <c r="CI774" s="130"/>
      <c r="CJ774" s="130"/>
      <c r="CL774" s="124"/>
      <c r="CM774" s="130" t="s">
        <v>32</v>
      </c>
      <c r="CN774" s="130"/>
      <c r="CO774" s="130"/>
      <c r="CP774" s="130"/>
      <c r="CQ774" s="130"/>
      <c r="CR774" s="130"/>
      <c r="CS774" s="130"/>
      <c r="CT774" s="130"/>
      <c r="CU774" s="130"/>
      <c r="CV774" s="130"/>
      <c r="CW774" s="130"/>
      <c r="CX774" s="130"/>
      <c r="CY774" s="130"/>
      <c r="CZ774" s="130"/>
      <c r="DA774" s="130"/>
      <c r="DD774" s="159" cm="1">
        <f t="array" ref="DD774">_xlfn.IFS(DD$1= 0,"", NOT(ISBLANK(CM774)), 0, ISBLANK(CM774), $Q774-$S774+AY774-BV774)</f>
        <v>0</v>
      </c>
      <c r="DE774" s="160" cm="1">
        <f t="array" ref="DE774">_xlfn.IFS(DE$1= 0,"", NOT(ISBLANK(CN774)), 0, ISBLANK(CN774), $Q774-$S774+AZ774-BW774)</f>
        <v>0</v>
      </c>
      <c r="DF774" s="160" cm="1">
        <f t="array" ref="DF774">_xlfn.IFS(DF$1= 0,"", NOT(ISBLANK(CO774)), 0, ISBLANK(CO774), $Q774-$S774+BA774-BX774)</f>
        <v>0</v>
      </c>
      <c r="DG774" s="160" cm="1">
        <f t="array" ref="DG774">_xlfn.IFS(DG$1= 0,"", NOT(ISBLANK(CP774)), 0, ISBLANK(CP774), $Q774-$S774+BB774-BY774)</f>
        <v>0</v>
      </c>
      <c r="DH774" s="160" cm="1">
        <f t="array" ref="DH774">_xlfn.IFS(DH$1= 0,"", NOT(ISBLANK(CQ774)), 0, ISBLANK(CQ774), $Q774-$S774+BC774-BZ774)</f>
        <v>0</v>
      </c>
      <c r="DI774" s="160" cm="1">
        <f t="array" ref="DI774">_xlfn.IFS(DI$1= 0,"", NOT(ISBLANK(CR774)), 0, ISBLANK(CR774), $Q774-$S774+BD774-CA774)</f>
        <v>0</v>
      </c>
      <c r="DJ774" s="160" t="str" cm="1">
        <f t="array" ref="DJ774">_xlfn.IFS(DJ$1= 0,"", NOT(ISBLANK(CS774)), 0, ISBLANK(CS774), $Q774-$S774+BE774-CB774)</f>
        <v/>
      </c>
      <c r="DK774" s="160" t="str" cm="1">
        <f t="array" ref="DK774">_xlfn.IFS(DK$1= 0,"", NOT(ISBLANK(CT774)), 0, ISBLANK(CT774), $Q774-$S774+BF774-CC774)</f>
        <v/>
      </c>
      <c r="DL774" s="162" t="str" cm="1">
        <f t="array" ref="DL774">_xlfn.IFS(DL$1= 0,"", NOT(ISBLANK(CU774)), 0, ISBLANK(CU774), $Q774-$S774+BG774-CD774)</f>
        <v/>
      </c>
      <c r="DM774" s="162" t="str" cm="1">
        <f t="array" ref="DM774">_xlfn.IFS(DM$1= 0,"", NOT(ISBLANK(CV774)), 0, ISBLANK(CV774), $Q774-$S774+BH774-CE774)</f>
        <v/>
      </c>
      <c r="DN774" s="162" t="str" cm="1">
        <f t="array" ref="DN774">_xlfn.IFS(DN$1= 0,"", NOT(ISBLANK(CW774)), 0, ISBLANK(CW774), $Q774-$S774+BI774-CF774)</f>
        <v/>
      </c>
      <c r="DO774" s="162" t="str" cm="1">
        <f t="array" ref="DO774">_xlfn.IFS(DO$1= 0,"", NOT(ISBLANK(CX774)), 0, ISBLANK(CX774), $Q774-$S774+BJ774-CG774)</f>
        <v/>
      </c>
      <c r="DP774" s="162" t="str" cm="1">
        <f t="array" ref="DP774">_xlfn.IFS(DP$1= 0,"", NOT(ISBLANK(CY774)), 0, ISBLANK(CY774), $Q774-$S774+BK774-CH774)</f>
        <v/>
      </c>
      <c r="DQ774" s="162" t="str" cm="1">
        <f t="array" ref="DQ774">_xlfn.IFS(DQ$1= 0,"", NOT(ISBLANK(CZ774)), 0, ISBLANK(CZ774), $Q774-$S774+BL774-CI774)</f>
        <v/>
      </c>
      <c r="DR774" s="163" t="str" cm="1">
        <f t="array" ref="DR774">_xlfn.IFS(DR$1= 0,"", NOT(ISBLANK(DA774)), 0, ISBLANK(DA774), $Q774-$S774+BM774-CJ774)</f>
        <v/>
      </c>
    </row>
    <row r="775" spans="1:122" ht="16.5" x14ac:dyDescent="0.3">
      <c r="A775" s="135"/>
      <c r="B775" s="136"/>
      <c r="C775" s="136"/>
      <c r="D775" s="137"/>
      <c r="E775" s="176"/>
      <c r="F775" s="182"/>
      <c r="G775" s="183"/>
      <c r="H775" s="183"/>
      <c r="I775" s="183"/>
      <c r="J775" s="183"/>
      <c r="K775" s="183"/>
      <c r="L775" s="183"/>
      <c r="M775" s="186"/>
      <c r="N775" s="182"/>
      <c r="O775" s="184"/>
      <c r="P775" s="178"/>
      <c r="Q775" s="118">
        <f t="shared" si="238"/>
        <v>0</v>
      </c>
      <c r="R775" s="3"/>
      <c r="S775" s="3"/>
      <c r="T775" s="4"/>
      <c r="U775" s="4"/>
      <c r="V775" s="99">
        <f t="shared" si="239"/>
        <v>0</v>
      </c>
      <c r="W775" s="161"/>
      <c r="X775" s="138"/>
      <c r="AH775" s="158" t="str">
        <f t="array" ref="AH775">IF(OR(AH$1=0, $A775=""),"",SQRT((_xlfn.XLOOKUP(AH$1,$Z$2:$Z$16,$AA$2:$AA$16)-$T775)^2+(_xlfn.XLOOKUP(AH$1,$Z$2:$Z$16,$AB$2:$AB$16)-$U775)^2+(_xlfn.XLOOKUP(AH$1,$Z$2:$Z$16,$AC$2:$AC$16-$V775)^2)))</f>
        <v/>
      </c>
      <c r="AI775" s="140" t="str">
        <f t="array" ref="AI775">IF(OR(AI$1=0, $A775=""),"",SQRT((_xlfn.XLOOKUP(AI$1,$Z$2:$Z$16,$AA$2:$AA$16)-$T775)^2+(_xlfn.XLOOKUP(AI$1,$Z$2:$Z$16,$AB$2:$AB$16)-$U775)^2+(_xlfn.XLOOKUP(AI$1,$Z$2:$Z$16,$AC$2:$AC$16-$V775)^2)))</f>
        <v/>
      </c>
      <c r="AJ775" s="140" t="str">
        <f t="array" ref="AJ775">IF(OR(AJ$1=0, $A775=""),"",SQRT((_xlfn.XLOOKUP(AJ$1,$Z$2:$Z$16,$AA$2:$AA$16)-$T775)^2+(_xlfn.XLOOKUP(AJ$1,$Z$2:$Z$16,$AB$2:$AB$16)-$U775)^2+(_xlfn.XLOOKUP(AJ$1,$Z$2:$Z$16,$AC$2:$AC$16-$V775)^2)))</f>
        <v/>
      </c>
      <c r="AK775" s="140" t="str">
        <f t="array" ref="AK775">IF(OR(AK$1=0, $A775=""),"",SQRT((_xlfn.XLOOKUP(AK$1,$Z$2:$Z$16,$AA$2:$AA$16)-$T775)^2+(_xlfn.XLOOKUP(AK$1,$Z$2:$Z$16,$AB$2:$AB$16)-$U775)^2+(_xlfn.XLOOKUP(AK$1,$Z$2:$Z$16,$AC$2:$AC$16-$V775)^2)))</f>
        <v/>
      </c>
      <c r="AL775" s="140" t="str">
        <f t="array" ref="AL775">IF(OR(AL$1=0, $A775=""),"",SQRT((_xlfn.XLOOKUP(AL$1,$Z$2:$Z$16,$AA$2:$AA$16)-$T775)^2+(_xlfn.XLOOKUP(AL$1,$Z$2:$Z$16,$AB$2:$AB$16)-$U775)^2+(_xlfn.XLOOKUP(AL$1,$Z$2:$Z$16,$AC$2:$AC$16-$V775)^2)))</f>
        <v/>
      </c>
      <c r="AM775" s="140" t="str">
        <f t="array" ref="AM775">IF(OR(AM$1=0, $A775=""),"",SQRT((_xlfn.XLOOKUP(AM$1,$Z$2:$Z$16,$AA$2:$AA$16)-$T775)^2+(_xlfn.XLOOKUP(AM$1,$Z$2:$Z$16,$AB$2:$AB$16)-$U775)^2+(_xlfn.XLOOKUP(AM$1,$Z$2:$Z$16,$AC$2:$AC$16-$V775)^2)))</f>
        <v/>
      </c>
      <c r="AN775" s="140" t="str">
        <f t="array" ref="AN775">IF(OR(AN$1=0, $A775=""),"",SQRT((_xlfn.XLOOKUP(AN$1,$Z$2:$Z$16,$AA$2:$AA$16)-$T775)^2+(_xlfn.XLOOKUP(AN$1,$Z$2:$Z$16,$AB$2:$AB$16)-$U775)^2+(_xlfn.XLOOKUP(AN$1,$Z$2:$Z$16,$AC$2:$AC$16-$V775)^2)))</f>
        <v/>
      </c>
      <c r="AO775" s="140" t="str">
        <f t="array" ref="AO775">IF(OR(AO$1=0, $A775=""),"",SQRT((_xlfn.XLOOKUP(AO$1,$Z$2:$Z$16,$AA$2:$AA$16)-$T775)^2+(_xlfn.XLOOKUP(AO$1,$Z$2:$Z$16,$AB$2:$AB$16)-$U775)^2+(_xlfn.XLOOKUP(AO$1,$Z$2:$Z$16,$AC$2:$AC$16-$V775)^2)))</f>
        <v/>
      </c>
      <c r="AP775" s="141" t="str">
        <f t="array" ref="AP775">IF(OR(AP$1=0, $A775=""),"",SQRT((_xlfn.XLOOKUP(AP$1,$Z$2:$Z$16,$AA$2:$AA$16)-$T775)^2+(_xlfn.XLOOKUP(AP$1,$Z$2:$Z$16,$AB$2:$AB$16)-$U775)^2+(_xlfn.XLOOKUP(AP$1,$Z$2:$Z$16,$AC$2:$AC$16-$V775)^2)))</f>
        <v/>
      </c>
      <c r="AQ775" s="141" t="str">
        <f t="array" ref="AQ775">IF(OR(AQ$1=0, $A775=""),"",SQRT((_xlfn.XLOOKUP(AQ$1,$Z$2:$Z$16,$AA$2:$AA$16)-$T775)^2+(_xlfn.XLOOKUP(AQ$1,$Z$2:$Z$16,$AB$2:$AB$16)-$U775)^2+(_xlfn.XLOOKUP(AQ$1,$Z$2:$Z$16,$AC$2:$AC$16-$V775)^2)))</f>
        <v/>
      </c>
      <c r="AR775" s="141" t="str">
        <f t="array" ref="AR775">IF(OR(AR$1=0, $A775=""),"",SQRT((_xlfn.XLOOKUP(AR$1,$Z$2:$Z$16,$AA$2:$AA$16)-$T775)^2+(_xlfn.XLOOKUP(AR$1,$Z$2:$Z$16,$AB$2:$AB$16)-$U775)^2+(_xlfn.XLOOKUP(AR$1,$Z$2:$Z$16,$AC$2:$AC$16-$V775)^2)))</f>
        <v/>
      </c>
      <c r="AS775" s="141" t="str">
        <f t="array" ref="AS775">IF(OR(AS$1=0, $A775=""),"",SQRT((_xlfn.XLOOKUP(AS$1,$Z$2:$Z$16,$AA$2:$AA$16)-$T775)^2+(_xlfn.XLOOKUP(AS$1,$Z$2:$Z$16,$AB$2:$AB$16)-$U775)^2+(_xlfn.XLOOKUP(AS$1,$Z$2:$Z$16,$AC$2:$AC$16-$V775)^2)))</f>
        <v/>
      </c>
      <c r="AT775" s="141" t="str">
        <f t="array" ref="AT775">IF(OR(AT$1=0, $A775=""),"",SQRT((_xlfn.XLOOKUP(AT$1,$Z$2:$Z$16,$AA$2:$AA$16)-$T775)^2+(_xlfn.XLOOKUP(AT$1,$Z$2:$Z$16,$AB$2:$AB$16)-$U775)^2+(_xlfn.XLOOKUP(AT$1,$Z$2:$Z$16,$AC$2:$AC$16-$V775)^2)))</f>
        <v/>
      </c>
      <c r="AU775" s="141" t="str">
        <f t="array" ref="AU775">IF(OR(AU$1=0, $A775=""),"",SQRT((_xlfn.XLOOKUP(AU$1,$Z$2:$Z$16,$AA$2:$AA$16)-$T775)^2+(_xlfn.XLOOKUP(AU$1,$Z$2:$Z$16,$AB$2:$AB$16)-$U775)^2+(_xlfn.XLOOKUP(AU$1,$Z$2:$Z$16,$AC$2:$AC$16-$V775)^2)))</f>
        <v/>
      </c>
      <c r="AV775" s="142" t="str">
        <f t="array" ref="AV775">IF(OR(AV$1=0, $A775=""),"",SQRT((_xlfn.XLOOKUP(AV$1,$Z$2:$Z$16,$AA$2:$AA$16)-$T775)^2+(_xlfn.XLOOKUP(AV$1,$Z$2:$Z$16,$AB$2:$AB$16)-$U775)^2+(_xlfn.XLOOKUP(AV$1,$Z$2:$Z$16,$AC$2:$AC$16-$V775)^2)))</f>
        <v/>
      </c>
      <c r="AW775" s="124"/>
      <c r="AX775" s="124"/>
      <c r="AY775" s="125">
        <f t="shared" si="240"/>
        <v>0</v>
      </c>
      <c r="AZ775" s="143">
        <f t="shared" si="241"/>
        <v>0</v>
      </c>
      <c r="BA775" s="143">
        <f t="shared" si="242"/>
        <v>0</v>
      </c>
      <c r="BB775" s="143">
        <f t="shared" si="243"/>
        <v>0</v>
      </c>
      <c r="BC775" s="143">
        <f t="shared" si="244"/>
        <v>0</v>
      </c>
      <c r="BD775" s="143">
        <f t="shared" si="245"/>
        <v>0</v>
      </c>
      <c r="BE775" s="143">
        <f t="shared" si="246"/>
        <v>0</v>
      </c>
      <c r="BF775" s="143">
        <f t="shared" si="247"/>
        <v>0</v>
      </c>
      <c r="BG775" s="144">
        <f t="shared" si="248"/>
        <v>0</v>
      </c>
      <c r="BH775" s="144">
        <f t="shared" si="249"/>
        <v>0</v>
      </c>
      <c r="BI775" s="144">
        <f t="shared" si="250"/>
        <v>0</v>
      </c>
      <c r="BJ775" s="144">
        <f t="shared" si="251"/>
        <v>0</v>
      </c>
      <c r="BK775" s="144">
        <f t="shared" si="252"/>
        <v>0</v>
      </c>
      <c r="BL775" s="144">
        <f t="shared" si="253"/>
        <v>0</v>
      </c>
      <c r="BM775" s="145">
        <f t="shared" si="254"/>
        <v>0</v>
      </c>
      <c r="BN775" s="124"/>
      <c r="BO775" s="124"/>
      <c r="BP775" s="124"/>
      <c r="BQ775" s="124"/>
      <c r="BR775" s="124"/>
      <c r="BS775" s="124"/>
      <c r="BT775" s="124"/>
      <c r="BU775" s="124"/>
      <c r="BV775" s="130"/>
      <c r="BW775" s="130"/>
      <c r="BX775" s="130"/>
      <c r="BY775" s="130"/>
      <c r="BZ775" s="130"/>
      <c r="CA775" s="130"/>
      <c r="CB775" s="130"/>
      <c r="CC775" s="130"/>
      <c r="CD775" s="130"/>
      <c r="CE775" s="130"/>
      <c r="CF775" s="130"/>
      <c r="CG775" s="130"/>
      <c r="CH775" s="130"/>
      <c r="CI775" s="130"/>
      <c r="CJ775" s="130"/>
      <c r="CL775" s="124"/>
      <c r="CM775" s="130" t="s">
        <v>32</v>
      </c>
      <c r="CN775" s="130"/>
      <c r="CO775" s="130"/>
      <c r="CP775" s="130"/>
      <c r="CQ775" s="130"/>
      <c r="CR775" s="130"/>
      <c r="CS775" s="130"/>
      <c r="CT775" s="130"/>
      <c r="CU775" s="130"/>
      <c r="CV775" s="130"/>
      <c r="CW775" s="130"/>
      <c r="CX775" s="130"/>
      <c r="CY775" s="130"/>
      <c r="CZ775" s="130"/>
      <c r="DA775" s="130"/>
      <c r="DD775" s="159" cm="1">
        <f t="array" ref="DD775">_xlfn.IFS(DD$1= 0,"", NOT(ISBLANK(CM775)), 0, ISBLANK(CM775), $Q775-$S775+AY775-BV775)</f>
        <v>0</v>
      </c>
      <c r="DE775" s="160" cm="1">
        <f t="array" ref="DE775">_xlfn.IFS(DE$1= 0,"", NOT(ISBLANK(CN775)), 0, ISBLANK(CN775), $Q775-$S775+AZ775-BW775)</f>
        <v>0</v>
      </c>
      <c r="DF775" s="160" cm="1">
        <f t="array" ref="DF775">_xlfn.IFS(DF$1= 0,"", NOT(ISBLANK(CO775)), 0, ISBLANK(CO775), $Q775-$S775+BA775-BX775)</f>
        <v>0</v>
      </c>
      <c r="DG775" s="160" cm="1">
        <f t="array" ref="DG775">_xlfn.IFS(DG$1= 0,"", NOT(ISBLANK(CP775)), 0, ISBLANK(CP775), $Q775-$S775+BB775-BY775)</f>
        <v>0</v>
      </c>
      <c r="DH775" s="160" cm="1">
        <f t="array" ref="DH775">_xlfn.IFS(DH$1= 0,"", NOT(ISBLANK(CQ775)), 0, ISBLANK(CQ775), $Q775-$S775+BC775-BZ775)</f>
        <v>0</v>
      </c>
      <c r="DI775" s="160" cm="1">
        <f t="array" ref="DI775">_xlfn.IFS(DI$1= 0,"", NOT(ISBLANK(CR775)), 0, ISBLANK(CR775), $Q775-$S775+BD775-CA775)</f>
        <v>0</v>
      </c>
      <c r="DJ775" s="160" t="str" cm="1">
        <f t="array" ref="DJ775">_xlfn.IFS(DJ$1= 0,"", NOT(ISBLANK(CS775)), 0, ISBLANK(CS775), $Q775-$S775+BE775-CB775)</f>
        <v/>
      </c>
      <c r="DK775" s="160" t="str" cm="1">
        <f t="array" ref="DK775">_xlfn.IFS(DK$1= 0,"", NOT(ISBLANK(CT775)), 0, ISBLANK(CT775), $Q775-$S775+BF775-CC775)</f>
        <v/>
      </c>
      <c r="DL775" s="162" t="str" cm="1">
        <f t="array" ref="DL775">_xlfn.IFS(DL$1= 0,"", NOT(ISBLANK(CU775)), 0, ISBLANK(CU775), $Q775-$S775+BG775-CD775)</f>
        <v/>
      </c>
      <c r="DM775" s="162" t="str" cm="1">
        <f t="array" ref="DM775">_xlfn.IFS(DM$1= 0,"", NOT(ISBLANK(CV775)), 0, ISBLANK(CV775), $Q775-$S775+BH775-CE775)</f>
        <v/>
      </c>
      <c r="DN775" s="162" t="str" cm="1">
        <f t="array" ref="DN775">_xlfn.IFS(DN$1= 0,"", NOT(ISBLANK(CW775)), 0, ISBLANK(CW775), $Q775-$S775+BI775-CF775)</f>
        <v/>
      </c>
      <c r="DO775" s="162" t="str" cm="1">
        <f t="array" ref="DO775">_xlfn.IFS(DO$1= 0,"", NOT(ISBLANK(CX775)), 0, ISBLANK(CX775), $Q775-$S775+BJ775-CG775)</f>
        <v/>
      </c>
      <c r="DP775" s="162" t="str" cm="1">
        <f t="array" ref="DP775">_xlfn.IFS(DP$1= 0,"", NOT(ISBLANK(CY775)), 0, ISBLANK(CY775), $Q775-$S775+BK775-CH775)</f>
        <v/>
      </c>
      <c r="DQ775" s="162" t="str" cm="1">
        <f t="array" ref="DQ775">_xlfn.IFS(DQ$1= 0,"", NOT(ISBLANK(CZ775)), 0, ISBLANK(CZ775), $Q775-$S775+BL775-CI775)</f>
        <v/>
      </c>
      <c r="DR775" s="163" t="str" cm="1">
        <f t="array" ref="DR775">_xlfn.IFS(DR$1= 0,"", NOT(ISBLANK(DA775)), 0, ISBLANK(DA775), $Q775-$S775+BM775-CJ775)</f>
        <v/>
      </c>
    </row>
    <row r="776" spans="1:122" ht="16.5" x14ac:dyDescent="0.3">
      <c r="A776" s="135"/>
      <c r="B776" s="136"/>
      <c r="C776" s="136"/>
      <c r="D776" s="137"/>
      <c r="E776" s="176"/>
      <c r="F776" s="182"/>
      <c r="G776" s="183"/>
      <c r="H776" s="183"/>
      <c r="I776" s="183"/>
      <c r="J776" s="183"/>
      <c r="K776" s="183"/>
      <c r="L776" s="183"/>
      <c r="M776" s="186"/>
      <c r="N776" s="182"/>
      <c r="O776" s="184"/>
      <c r="P776" s="178"/>
      <c r="Q776" s="118">
        <f t="shared" si="238"/>
        <v>0</v>
      </c>
      <c r="R776" s="3"/>
      <c r="S776" s="3"/>
      <c r="T776" s="4"/>
      <c r="U776" s="4"/>
      <c r="V776" s="99">
        <f t="shared" si="239"/>
        <v>0</v>
      </c>
      <c r="W776" s="161"/>
      <c r="X776" s="138"/>
      <c r="AH776" s="158" t="str">
        <f t="array" ref="AH776">IF(OR(AH$1=0, $A776=""),"",SQRT((_xlfn.XLOOKUP(AH$1,$Z$2:$Z$16,$AA$2:$AA$16)-$T776)^2+(_xlfn.XLOOKUP(AH$1,$Z$2:$Z$16,$AB$2:$AB$16)-$U776)^2+(_xlfn.XLOOKUP(AH$1,$Z$2:$Z$16,$AC$2:$AC$16-$V776)^2)))</f>
        <v/>
      </c>
      <c r="AI776" s="140" t="str">
        <f t="array" ref="AI776">IF(OR(AI$1=0, $A776=""),"",SQRT((_xlfn.XLOOKUP(AI$1,$Z$2:$Z$16,$AA$2:$AA$16)-$T776)^2+(_xlfn.XLOOKUP(AI$1,$Z$2:$Z$16,$AB$2:$AB$16)-$U776)^2+(_xlfn.XLOOKUP(AI$1,$Z$2:$Z$16,$AC$2:$AC$16-$V776)^2)))</f>
        <v/>
      </c>
      <c r="AJ776" s="140" t="str">
        <f t="array" ref="AJ776">IF(OR(AJ$1=0, $A776=""),"",SQRT((_xlfn.XLOOKUP(AJ$1,$Z$2:$Z$16,$AA$2:$AA$16)-$T776)^2+(_xlfn.XLOOKUP(AJ$1,$Z$2:$Z$16,$AB$2:$AB$16)-$U776)^2+(_xlfn.XLOOKUP(AJ$1,$Z$2:$Z$16,$AC$2:$AC$16-$V776)^2)))</f>
        <v/>
      </c>
      <c r="AK776" s="140" t="str">
        <f t="array" ref="AK776">IF(OR(AK$1=0, $A776=""),"",SQRT((_xlfn.XLOOKUP(AK$1,$Z$2:$Z$16,$AA$2:$AA$16)-$T776)^2+(_xlfn.XLOOKUP(AK$1,$Z$2:$Z$16,$AB$2:$AB$16)-$U776)^2+(_xlfn.XLOOKUP(AK$1,$Z$2:$Z$16,$AC$2:$AC$16-$V776)^2)))</f>
        <v/>
      </c>
      <c r="AL776" s="140" t="str">
        <f t="array" ref="AL776">IF(OR(AL$1=0, $A776=""),"",SQRT((_xlfn.XLOOKUP(AL$1,$Z$2:$Z$16,$AA$2:$AA$16)-$T776)^2+(_xlfn.XLOOKUP(AL$1,$Z$2:$Z$16,$AB$2:$AB$16)-$U776)^2+(_xlfn.XLOOKUP(AL$1,$Z$2:$Z$16,$AC$2:$AC$16-$V776)^2)))</f>
        <v/>
      </c>
      <c r="AM776" s="140" t="str">
        <f t="array" ref="AM776">IF(OR(AM$1=0, $A776=""),"",SQRT((_xlfn.XLOOKUP(AM$1,$Z$2:$Z$16,$AA$2:$AA$16)-$T776)^2+(_xlfn.XLOOKUP(AM$1,$Z$2:$Z$16,$AB$2:$AB$16)-$U776)^2+(_xlfn.XLOOKUP(AM$1,$Z$2:$Z$16,$AC$2:$AC$16-$V776)^2)))</f>
        <v/>
      </c>
      <c r="AN776" s="140" t="str">
        <f t="array" ref="AN776">IF(OR(AN$1=0, $A776=""),"",SQRT((_xlfn.XLOOKUP(AN$1,$Z$2:$Z$16,$AA$2:$AA$16)-$T776)^2+(_xlfn.XLOOKUP(AN$1,$Z$2:$Z$16,$AB$2:$AB$16)-$U776)^2+(_xlfn.XLOOKUP(AN$1,$Z$2:$Z$16,$AC$2:$AC$16-$V776)^2)))</f>
        <v/>
      </c>
      <c r="AO776" s="140" t="str">
        <f t="array" ref="AO776">IF(OR(AO$1=0, $A776=""),"",SQRT((_xlfn.XLOOKUP(AO$1,$Z$2:$Z$16,$AA$2:$AA$16)-$T776)^2+(_xlfn.XLOOKUP(AO$1,$Z$2:$Z$16,$AB$2:$AB$16)-$U776)^2+(_xlfn.XLOOKUP(AO$1,$Z$2:$Z$16,$AC$2:$AC$16-$V776)^2)))</f>
        <v/>
      </c>
      <c r="AP776" s="141" t="str">
        <f t="array" ref="AP776">IF(OR(AP$1=0, $A776=""),"",SQRT((_xlfn.XLOOKUP(AP$1,$Z$2:$Z$16,$AA$2:$AA$16)-$T776)^2+(_xlfn.XLOOKUP(AP$1,$Z$2:$Z$16,$AB$2:$AB$16)-$U776)^2+(_xlfn.XLOOKUP(AP$1,$Z$2:$Z$16,$AC$2:$AC$16-$V776)^2)))</f>
        <v/>
      </c>
      <c r="AQ776" s="141" t="str">
        <f t="array" ref="AQ776">IF(OR(AQ$1=0, $A776=""),"",SQRT((_xlfn.XLOOKUP(AQ$1,$Z$2:$Z$16,$AA$2:$AA$16)-$T776)^2+(_xlfn.XLOOKUP(AQ$1,$Z$2:$Z$16,$AB$2:$AB$16)-$U776)^2+(_xlfn.XLOOKUP(AQ$1,$Z$2:$Z$16,$AC$2:$AC$16-$V776)^2)))</f>
        <v/>
      </c>
      <c r="AR776" s="141" t="str">
        <f t="array" ref="AR776">IF(OR(AR$1=0, $A776=""),"",SQRT((_xlfn.XLOOKUP(AR$1,$Z$2:$Z$16,$AA$2:$AA$16)-$T776)^2+(_xlfn.XLOOKUP(AR$1,$Z$2:$Z$16,$AB$2:$AB$16)-$U776)^2+(_xlfn.XLOOKUP(AR$1,$Z$2:$Z$16,$AC$2:$AC$16-$V776)^2)))</f>
        <v/>
      </c>
      <c r="AS776" s="141" t="str">
        <f t="array" ref="AS776">IF(OR(AS$1=0, $A776=""),"",SQRT((_xlfn.XLOOKUP(AS$1,$Z$2:$Z$16,$AA$2:$AA$16)-$T776)^2+(_xlfn.XLOOKUP(AS$1,$Z$2:$Z$16,$AB$2:$AB$16)-$U776)^2+(_xlfn.XLOOKUP(AS$1,$Z$2:$Z$16,$AC$2:$AC$16-$V776)^2)))</f>
        <v/>
      </c>
      <c r="AT776" s="141" t="str">
        <f t="array" ref="AT776">IF(OR(AT$1=0, $A776=""),"",SQRT((_xlfn.XLOOKUP(AT$1,$Z$2:$Z$16,$AA$2:$AA$16)-$T776)^2+(_xlfn.XLOOKUP(AT$1,$Z$2:$Z$16,$AB$2:$AB$16)-$U776)^2+(_xlfn.XLOOKUP(AT$1,$Z$2:$Z$16,$AC$2:$AC$16-$V776)^2)))</f>
        <v/>
      </c>
      <c r="AU776" s="141" t="str">
        <f t="array" ref="AU776">IF(OR(AU$1=0, $A776=""),"",SQRT((_xlfn.XLOOKUP(AU$1,$Z$2:$Z$16,$AA$2:$AA$16)-$T776)^2+(_xlfn.XLOOKUP(AU$1,$Z$2:$Z$16,$AB$2:$AB$16)-$U776)^2+(_xlfn.XLOOKUP(AU$1,$Z$2:$Z$16,$AC$2:$AC$16-$V776)^2)))</f>
        <v/>
      </c>
      <c r="AV776" s="142" t="str">
        <f t="array" ref="AV776">IF(OR(AV$1=0, $A776=""),"",SQRT((_xlfn.XLOOKUP(AV$1,$Z$2:$Z$16,$AA$2:$AA$16)-$T776)^2+(_xlfn.XLOOKUP(AV$1,$Z$2:$Z$16,$AB$2:$AB$16)-$U776)^2+(_xlfn.XLOOKUP(AV$1,$Z$2:$Z$16,$AC$2:$AC$16-$V776)^2)))</f>
        <v/>
      </c>
      <c r="AW776" s="124"/>
      <c r="AX776" s="124"/>
      <c r="AY776" s="125">
        <f t="shared" si="240"/>
        <v>0</v>
      </c>
      <c r="AZ776" s="143">
        <f t="shared" si="241"/>
        <v>0</v>
      </c>
      <c r="BA776" s="143">
        <f t="shared" si="242"/>
        <v>0</v>
      </c>
      <c r="BB776" s="143">
        <f t="shared" si="243"/>
        <v>0</v>
      </c>
      <c r="BC776" s="143">
        <f t="shared" si="244"/>
        <v>0</v>
      </c>
      <c r="BD776" s="143">
        <f t="shared" si="245"/>
        <v>0</v>
      </c>
      <c r="BE776" s="143">
        <f t="shared" si="246"/>
        <v>0</v>
      </c>
      <c r="BF776" s="143">
        <f t="shared" si="247"/>
        <v>0</v>
      </c>
      <c r="BG776" s="144">
        <f t="shared" si="248"/>
        <v>0</v>
      </c>
      <c r="BH776" s="144">
        <f t="shared" si="249"/>
        <v>0</v>
      </c>
      <c r="BI776" s="144">
        <f t="shared" si="250"/>
        <v>0</v>
      </c>
      <c r="BJ776" s="144">
        <f t="shared" si="251"/>
        <v>0</v>
      </c>
      <c r="BK776" s="144">
        <f t="shared" si="252"/>
        <v>0</v>
      </c>
      <c r="BL776" s="144">
        <f t="shared" si="253"/>
        <v>0</v>
      </c>
      <c r="BM776" s="145">
        <f t="shared" si="254"/>
        <v>0</v>
      </c>
      <c r="BN776" s="124"/>
      <c r="BO776" s="124"/>
      <c r="BP776" s="124"/>
      <c r="BQ776" s="124"/>
      <c r="BR776" s="124"/>
      <c r="BS776" s="124"/>
      <c r="BT776" s="124"/>
      <c r="BU776" s="124"/>
      <c r="BV776" s="130"/>
      <c r="BW776" s="130"/>
      <c r="BX776" s="130"/>
      <c r="BY776" s="130"/>
      <c r="BZ776" s="130"/>
      <c r="CA776" s="130"/>
      <c r="CB776" s="130"/>
      <c r="CC776" s="130"/>
      <c r="CD776" s="130"/>
      <c r="CE776" s="130"/>
      <c r="CF776" s="130"/>
      <c r="CG776" s="130"/>
      <c r="CH776" s="130"/>
      <c r="CI776" s="130"/>
      <c r="CJ776" s="130"/>
      <c r="CL776" s="124"/>
      <c r="CM776" s="130" t="s">
        <v>32</v>
      </c>
      <c r="CN776" s="130"/>
      <c r="CO776" s="130"/>
      <c r="CP776" s="130"/>
      <c r="CQ776" s="130"/>
      <c r="CR776" s="130"/>
      <c r="CS776" s="130"/>
      <c r="CT776" s="130"/>
      <c r="CU776" s="130"/>
      <c r="CV776" s="130"/>
      <c r="CW776" s="130"/>
      <c r="CX776" s="130"/>
      <c r="CY776" s="130"/>
      <c r="CZ776" s="130"/>
      <c r="DA776" s="130"/>
      <c r="DD776" s="159" cm="1">
        <f t="array" ref="DD776">_xlfn.IFS(DD$1= 0,"", NOT(ISBLANK(CM776)), 0, ISBLANK(CM776), $Q776-$S776+AY776-BV776)</f>
        <v>0</v>
      </c>
      <c r="DE776" s="160" cm="1">
        <f t="array" ref="DE776">_xlfn.IFS(DE$1= 0,"", NOT(ISBLANK(CN776)), 0, ISBLANK(CN776), $Q776-$S776+AZ776-BW776)</f>
        <v>0</v>
      </c>
      <c r="DF776" s="160" cm="1">
        <f t="array" ref="DF776">_xlfn.IFS(DF$1= 0,"", NOT(ISBLANK(CO776)), 0, ISBLANK(CO776), $Q776-$S776+BA776-BX776)</f>
        <v>0</v>
      </c>
      <c r="DG776" s="160" cm="1">
        <f t="array" ref="DG776">_xlfn.IFS(DG$1= 0,"", NOT(ISBLANK(CP776)), 0, ISBLANK(CP776), $Q776-$S776+BB776-BY776)</f>
        <v>0</v>
      </c>
      <c r="DH776" s="160" cm="1">
        <f t="array" ref="DH776">_xlfn.IFS(DH$1= 0,"", NOT(ISBLANK(CQ776)), 0, ISBLANK(CQ776), $Q776-$S776+BC776-BZ776)</f>
        <v>0</v>
      </c>
      <c r="DI776" s="160" cm="1">
        <f t="array" ref="DI776">_xlfn.IFS(DI$1= 0,"", NOT(ISBLANK(CR776)), 0, ISBLANK(CR776), $Q776-$S776+BD776-CA776)</f>
        <v>0</v>
      </c>
      <c r="DJ776" s="160" t="str" cm="1">
        <f t="array" ref="DJ776">_xlfn.IFS(DJ$1= 0,"", NOT(ISBLANK(CS776)), 0, ISBLANK(CS776), $Q776-$S776+BE776-CB776)</f>
        <v/>
      </c>
      <c r="DK776" s="160" t="str" cm="1">
        <f t="array" ref="DK776">_xlfn.IFS(DK$1= 0,"", NOT(ISBLANK(CT776)), 0, ISBLANK(CT776), $Q776-$S776+BF776-CC776)</f>
        <v/>
      </c>
      <c r="DL776" s="162" t="str" cm="1">
        <f t="array" ref="DL776">_xlfn.IFS(DL$1= 0,"", NOT(ISBLANK(CU776)), 0, ISBLANK(CU776), $Q776-$S776+BG776-CD776)</f>
        <v/>
      </c>
      <c r="DM776" s="162" t="str" cm="1">
        <f t="array" ref="DM776">_xlfn.IFS(DM$1= 0,"", NOT(ISBLANK(CV776)), 0, ISBLANK(CV776), $Q776-$S776+BH776-CE776)</f>
        <v/>
      </c>
      <c r="DN776" s="162" t="str" cm="1">
        <f t="array" ref="DN776">_xlfn.IFS(DN$1= 0,"", NOT(ISBLANK(CW776)), 0, ISBLANK(CW776), $Q776-$S776+BI776-CF776)</f>
        <v/>
      </c>
      <c r="DO776" s="162" t="str" cm="1">
        <f t="array" ref="DO776">_xlfn.IFS(DO$1= 0,"", NOT(ISBLANK(CX776)), 0, ISBLANK(CX776), $Q776-$S776+BJ776-CG776)</f>
        <v/>
      </c>
      <c r="DP776" s="162" t="str" cm="1">
        <f t="array" ref="DP776">_xlfn.IFS(DP$1= 0,"", NOT(ISBLANK(CY776)), 0, ISBLANK(CY776), $Q776-$S776+BK776-CH776)</f>
        <v/>
      </c>
      <c r="DQ776" s="162" t="str" cm="1">
        <f t="array" ref="DQ776">_xlfn.IFS(DQ$1= 0,"", NOT(ISBLANK(CZ776)), 0, ISBLANK(CZ776), $Q776-$S776+BL776-CI776)</f>
        <v/>
      </c>
      <c r="DR776" s="163" t="str" cm="1">
        <f t="array" ref="DR776">_xlfn.IFS(DR$1= 0,"", NOT(ISBLANK(DA776)), 0, ISBLANK(DA776), $Q776-$S776+BM776-CJ776)</f>
        <v/>
      </c>
    </row>
    <row r="777" spans="1:122" ht="16.5" x14ac:dyDescent="0.3">
      <c r="A777" s="135"/>
      <c r="B777" s="136"/>
      <c r="C777" s="136"/>
      <c r="D777" s="137"/>
      <c r="E777" s="176"/>
      <c r="F777" s="182"/>
      <c r="G777" s="183"/>
      <c r="H777" s="183"/>
      <c r="I777" s="183"/>
      <c r="J777" s="183"/>
      <c r="K777" s="183"/>
      <c r="L777" s="183"/>
      <c r="M777" s="186"/>
      <c r="N777" s="182"/>
      <c r="O777" s="184"/>
      <c r="P777" s="178"/>
      <c r="Q777" s="118">
        <f t="shared" si="238"/>
        <v>0</v>
      </c>
      <c r="R777" s="3"/>
      <c r="S777" s="3"/>
      <c r="T777" s="4"/>
      <c r="U777" s="4"/>
      <c r="V777" s="99">
        <f t="shared" si="239"/>
        <v>0</v>
      </c>
      <c r="W777" s="161"/>
      <c r="X777" s="138"/>
      <c r="AH777" s="158" t="str">
        <f t="array" ref="AH777">IF(OR(AH$1=0, $A777=""),"",SQRT((_xlfn.XLOOKUP(AH$1,$Z$2:$Z$16,$AA$2:$AA$16)-$T777)^2+(_xlfn.XLOOKUP(AH$1,$Z$2:$Z$16,$AB$2:$AB$16)-$U777)^2+(_xlfn.XLOOKUP(AH$1,$Z$2:$Z$16,$AC$2:$AC$16-$V777)^2)))</f>
        <v/>
      </c>
      <c r="AI777" s="140" t="str">
        <f t="array" ref="AI777">IF(OR(AI$1=0, $A777=""),"",SQRT((_xlfn.XLOOKUP(AI$1,$Z$2:$Z$16,$AA$2:$AA$16)-$T777)^2+(_xlfn.XLOOKUP(AI$1,$Z$2:$Z$16,$AB$2:$AB$16)-$U777)^2+(_xlfn.XLOOKUP(AI$1,$Z$2:$Z$16,$AC$2:$AC$16-$V777)^2)))</f>
        <v/>
      </c>
      <c r="AJ777" s="140" t="str">
        <f t="array" ref="AJ777">IF(OR(AJ$1=0, $A777=""),"",SQRT((_xlfn.XLOOKUP(AJ$1,$Z$2:$Z$16,$AA$2:$AA$16)-$T777)^2+(_xlfn.XLOOKUP(AJ$1,$Z$2:$Z$16,$AB$2:$AB$16)-$U777)^2+(_xlfn.XLOOKUP(AJ$1,$Z$2:$Z$16,$AC$2:$AC$16-$V777)^2)))</f>
        <v/>
      </c>
      <c r="AK777" s="140" t="str">
        <f t="array" ref="AK777">IF(OR(AK$1=0, $A777=""),"",SQRT((_xlfn.XLOOKUP(AK$1,$Z$2:$Z$16,$AA$2:$AA$16)-$T777)^2+(_xlfn.XLOOKUP(AK$1,$Z$2:$Z$16,$AB$2:$AB$16)-$U777)^2+(_xlfn.XLOOKUP(AK$1,$Z$2:$Z$16,$AC$2:$AC$16-$V777)^2)))</f>
        <v/>
      </c>
      <c r="AL777" s="140" t="str">
        <f t="array" ref="AL777">IF(OR(AL$1=0, $A777=""),"",SQRT((_xlfn.XLOOKUP(AL$1,$Z$2:$Z$16,$AA$2:$AA$16)-$T777)^2+(_xlfn.XLOOKUP(AL$1,$Z$2:$Z$16,$AB$2:$AB$16)-$U777)^2+(_xlfn.XLOOKUP(AL$1,$Z$2:$Z$16,$AC$2:$AC$16-$V777)^2)))</f>
        <v/>
      </c>
      <c r="AM777" s="140" t="str">
        <f t="array" ref="AM777">IF(OR(AM$1=0, $A777=""),"",SQRT((_xlfn.XLOOKUP(AM$1,$Z$2:$Z$16,$AA$2:$AA$16)-$T777)^2+(_xlfn.XLOOKUP(AM$1,$Z$2:$Z$16,$AB$2:$AB$16)-$U777)^2+(_xlfn.XLOOKUP(AM$1,$Z$2:$Z$16,$AC$2:$AC$16-$V777)^2)))</f>
        <v/>
      </c>
      <c r="AN777" s="140" t="str">
        <f t="array" ref="AN777">IF(OR(AN$1=0, $A777=""),"",SQRT((_xlfn.XLOOKUP(AN$1,$Z$2:$Z$16,$AA$2:$AA$16)-$T777)^2+(_xlfn.XLOOKUP(AN$1,$Z$2:$Z$16,$AB$2:$AB$16)-$U777)^2+(_xlfn.XLOOKUP(AN$1,$Z$2:$Z$16,$AC$2:$AC$16-$V777)^2)))</f>
        <v/>
      </c>
      <c r="AO777" s="140" t="str">
        <f t="array" ref="AO777">IF(OR(AO$1=0, $A777=""),"",SQRT((_xlfn.XLOOKUP(AO$1,$Z$2:$Z$16,$AA$2:$AA$16)-$T777)^2+(_xlfn.XLOOKUP(AO$1,$Z$2:$Z$16,$AB$2:$AB$16)-$U777)^2+(_xlfn.XLOOKUP(AO$1,$Z$2:$Z$16,$AC$2:$AC$16-$V777)^2)))</f>
        <v/>
      </c>
      <c r="AP777" s="141" t="str">
        <f t="array" ref="AP777">IF(OR(AP$1=0, $A777=""),"",SQRT((_xlfn.XLOOKUP(AP$1,$Z$2:$Z$16,$AA$2:$AA$16)-$T777)^2+(_xlfn.XLOOKUP(AP$1,$Z$2:$Z$16,$AB$2:$AB$16)-$U777)^2+(_xlfn.XLOOKUP(AP$1,$Z$2:$Z$16,$AC$2:$AC$16-$V777)^2)))</f>
        <v/>
      </c>
      <c r="AQ777" s="141" t="str">
        <f t="array" ref="AQ777">IF(OR(AQ$1=0, $A777=""),"",SQRT((_xlfn.XLOOKUP(AQ$1,$Z$2:$Z$16,$AA$2:$AA$16)-$T777)^2+(_xlfn.XLOOKUP(AQ$1,$Z$2:$Z$16,$AB$2:$AB$16)-$U777)^2+(_xlfn.XLOOKUP(AQ$1,$Z$2:$Z$16,$AC$2:$AC$16-$V777)^2)))</f>
        <v/>
      </c>
      <c r="AR777" s="141" t="str">
        <f t="array" ref="AR777">IF(OR(AR$1=0, $A777=""),"",SQRT((_xlfn.XLOOKUP(AR$1,$Z$2:$Z$16,$AA$2:$AA$16)-$T777)^2+(_xlfn.XLOOKUP(AR$1,$Z$2:$Z$16,$AB$2:$AB$16)-$U777)^2+(_xlfn.XLOOKUP(AR$1,$Z$2:$Z$16,$AC$2:$AC$16-$V777)^2)))</f>
        <v/>
      </c>
      <c r="AS777" s="141" t="str">
        <f t="array" ref="AS777">IF(OR(AS$1=0, $A777=""),"",SQRT((_xlfn.XLOOKUP(AS$1,$Z$2:$Z$16,$AA$2:$AA$16)-$T777)^2+(_xlfn.XLOOKUP(AS$1,$Z$2:$Z$16,$AB$2:$AB$16)-$U777)^2+(_xlfn.XLOOKUP(AS$1,$Z$2:$Z$16,$AC$2:$AC$16-$V777)^2)))</f>
        <v/>
      </c>
      <c r="AT777" s="141" t="str">
        <f t="array" ref="AT777">IF(OR(AT$1=0, $A777=""),"",SQRT((_xlfn.XLOOKUP(AT$1,$Z$2:$Z$16,$AA$2:$AA$16)-$T777)^2+(_xlfn.XLOOKUP(AT$1,$Z$2:$Z$16,$AB$2:$AB$16)-$U777)^2+(_xlfn.XLOOKUP(AT$1,$Z$2:$Z$16,$AC$2:$AC$16-$V777)^2)))</f>
        <v/>
      </c>
      <c r="AU777" s="141" t="str">
        <f t="array" ref="AU777">IF(OR(AU$1=0, $A777=""),"",SQRT((_xlfn.XLOOKUP(AU$1,$Z$2:$Z$16,$AA$2:$AA$16)-$T777)^2+(_xlfn.XLOOKUP(AU$1,$Z$2:$Z$16,$AB$2:$AB$16)-$U777)^2+(_xlfn.XLOOKUP(AU$1,$Z$2:$Z$16,$AC$2:$AC$16-$V777)^2)))</f>
        <v/>
      </c>
      <c r="AV777" s="142" t="str">
        <f t="array" ref="AV777">IF(OR(AV$1=0, $A777=""),"",SQRT((_xlfn.XLOOKUP(AV$1,$Z$2:$Z$16,$AA$2:$AA$16)-$T777)^2+(_xlfn.XLOOKUP(AV$1,$Z$2:$Z$16,$AB$2:$AB$16)-$U777)^2+(_xlfn.XLOOKUP(AV$1,$Z$2:$Z$16,$AC$2:$AC$16-$V777)^2)))</f>
        <v/>
      </c>
      <c r="AW777" s="124"/>
      <c r="AX777" s="124"/>
      <c r="AY777" s="125">
        <f t="shared" si="240"/>
        <v>0</v>
      </c>
      <c r="AZ777" s="143">
        <f t="shared" si="241"/>
        <v>0</v>
      </c>
      <c r="BA777" s="143">
        <f t="shared" si="242"/>
        <v>0</v>
      </c>
      <c r="BB777" s="143">
        <f t="shared" si="243"/>
        <v>0</v>
      </c>
      <c r="BC777" s="143">
        <f t="shared" si="244"/>
        <v>0</v>
      </c>
      <c r="BD777" s="143">
        <f t="shared" si="245"/>
        <v>0</v>
      </c>
      <c r="BE777" s="143">
        <f t="shared" si="246"/>
        <v>0</v>
      </c>
      <c r="BF777" s="143">
        <f t="shared" si="247"/>
        <v>0</v>
      </c>
      <c r="BG777" s="144">
        <f t="shared" si="248"/>
        <v>0</v>
      </c>
      <c r="BH777" s="144">
        <f t="shared" si="249"/>
        <v>0</v>
      </c>
      <c r="BI777" s="144">
        <f t="shared" si="250"/>
        <v>0</v>
      </c>
      <c r="BJ777" s="144">
        <f t="shared" si="251"/>
        <v>0</v>
      </c>
      <c r="BK777" s="144">
        <f t="shared" si="252"/>
        <v>0</v>
      </c>
      <c r="BL777" s="144">
        <f t="shared" si="253"/>
        <v>0</v>
      </c>
      <c r="BM777" s="145">
        <f t="shared" si="254"/>
        <v>0</v>
      </c>
      <c r="BN777" s="124"/>
      <c r="BO777" s="124"/>
      <c r="BP777" s="124"/>
      <c r="BQ777" s="124"/>
      <c r="BR777" s="124"/>
      <c r="BS777" s="124"/>
      <c r="BT777" s="124"/>
      <c r="BU777" s="124"/>
      <c r="BV777" s="130"/>
      <c r="BW777" s="130"/>
      <c r="BX777" s="130"/>
      <c r="BY777" s="130"/>
      <c r="BZ777" s="130"/>
      <c r="CA777" s="130"/>
      <c r="CB777" s="130"/>
      <c r="CC777" s="130"/>
      <c r="CD777" s="130"/>
      <c r="CE777" s="130"/>
      <c r="CF777" s="130"/>
      <c r="CG777" s="130"/>
      <c r="CH777" s="130"/>
      <c r="CI777" s="130"/>
      <c r="CJ777" s="130"/>
      <c r="CL777" s="124"/>
      <c r="CM777" s="130" t="s">
        <v>32</v>
      </c>
      <c r="CN777" s="130"/>
      <c r="CO777" s="130"/>
      <c r="CP777" s="130"/>
      <c r="CQ777" s="130"/>
      <c r="CR777" s="130"/>
      <c r="CS777" s="130"/>
      <c r="CT777" s="130"/>
      <c r="CU777" s="130"/>
      <c r="CV777" s="130"/>
      <c r="CW777" s="130"/>
      <c r="CX777" s="130"/>
      <c r="CY777" s="130"/>
      <c r="CZ777" s="130"/>
      <c r="DA777" s="130"/>
      <c r="DD777" s="159" cm="1">
        <f t="array" ref="DD777">_xlfn.IFS(DD$1= 0,"", NOT(ISBLANK(CM777)), 0, ISBLANK(CM777), $Q777-$S777+AY777-BV777)</f>
        <v>0</v>
      </c>
      <c r="DE777" s="160" cm="1">
        <f t="array" ref="DE777">_xlfn.IFS(DE$1= 0,"", NOT(ISBLANK(CN777)), 0, ISBLANK(CN777), $Q777-$S777+AZ777-BW777)</f>
        <v>0</v>
      </c>
      <c r="DF777" s="160" cm="1">
        <f t="array" ref="DF777">_xlfn.IFS(DF$1= 0,"", NOT(ISBLANK(CO777)), 0, ISBLANK(CO777), $Q777-$S777+BA777-BX777)</f>
        <v>0</v>
      </c>
      <c r="DG777" s="160" cm="1">
        <f t="array" ref="DG777">_xlfn.IFS(DG$1= 0,"", NOT(ISBLANK(CP777)), 0, ISBLANK(CP777), $Q777-$S777+BB777-BY777)</f>
        <v>0</v>
      </c>
      <c r="DH777" s="160" cm="1">
        <f t="array" ref="DH777">_xlfn.IFS(DH$1= 0,"", NOT(ISBLANK(CQ777)), 0, ISBLANK(CQ777), $Q777-$S777+BC777-BZ777)</f>
        <v>0</v>
      </c>
      <c r="DI777" s="160" cm="1">
        <f t="array" ref="DI777">_xlfn.IFS(DI$1= 0,"", NOT(ISBLANK(CR777)), 0, ISBLANK(CR777), $Q777-$S777+BD777-CA777)</f>
        <v>0</v>
      </c>
      <c r="DJ777" s="160" t="str" cm="1">
        <f t="array" ref="DJ777">_xlfn.IFS(DJ$1= 0,"", NOT(ISBLANK(CS777)), 0, ISBLANK(CS777), $Q777-$S777+BE777-CB777)</f>
        <v/>
      </c>
      <c r="DK777" s="160" t="str" cm="1">
        <f t="array" ref="DK777">_xlfn.IFS(DK$1= 0,"", NOT(ISBLANK(CT777)), 0, ISBLANK(CT777), $Q777-$S777+BF777-CC777)</f>
        <v/>
      </c>
      <c r="DL777" s="162" t="str" cm="1">
        <f t="array" ref="DL777">_xlfn.IFS(DL$1= 0,"", NOT(ISBLANK(CU777)), 0, ISBLANK(CU777), $Q777-$S777+BG777-CD777)</f>
        <v/>
      </c>
      <c r="DM777" s="162" t="str" cm="1">
        <f t="array" ref="DM777">_xlfn.IFS(DM$1= 0,"", NOT(ISBLANK(CV777)), 0, ISBLANK(CV777), $Q777-$S777+BH777-CE777)</f>
        <v/>
      </c>
      <c r="DN777" s="162" t="str" cm="1">
        <f t="array" ref="DN777">_xlfn.IFS(DN$1= 0,"", NOT(ISBLANK(CW777)), 0, ISBLANK(CW777), $Q777-$S777+BI777-CF777)</f>
        <v/>
      </c>
      <c r="DO777" s="162" t="str" cm="1">
        <f t="array" ref="DO777">_xlfn.IFS(DO$1= 0,"", NOT(ISBLANK(CX777)), 0, ISBLANK(CX777), $Q777-$S777+BJ777-CG777)</f>
        <v/>
      </c>
      <c r="DP777" s="162" t="str" cm="1">
        <f t="array" ref="DP777">_xlfn.IFS(DP$1= 0,"", NOT(ISBLANK(CY777)), 0, ISBLANK(CY777), $Q777-$S777+BK777-CH777)</f>
        <v/>
      </c>
      <c r="DQ777" s="162" t="str" cm="1">
        <f t="array" ref="DQ777">_xlfn.IFS(DQ$1= 0,"", NOT(ISBLANK(CZ777)), 0, ISBLANK(CZ777), $Q777-$S777+BL777-CI777)</f>
        <v/>
      </c>
      <c r="DR777" s="163" t="str" cm="1">
        <f t="array" ref="DR777">_xlfn.IFS(DR$1= 0,"", NOT(ISBLANK(DA777)), 0, ISBLANK(DA777), $Q777-$S777+BM777-CJ777)</f>
        <v/>
      </c>
    </row>
    <row r="778" spans="1:122" ht="16.5" x14ac:dyDescent="0.3">
      <c r="A778" s="135"/>
      <c r="B778" s="136"/>
      <c r="C778" s="136"/>
      <c r="D778" s="137"/>
      <c r="E778" s="176"/>
      <c r="F778" s="182"/>
      <c r="G778" s="183"/>
      <c r="H778" s="183"/>
      <c r="I778" s="183"/>
      <c r="J778" s="183"/>
      <c r="K778" s="183"/>
      <c r="L778" s="183"/>
      <c r="M778" s="186"/>
      <c r="N778" s="182"/>
      <c r="O778" s="184"/>
      <c r="P778" s="178"/>
      <c r="Q778" s="118">
        <f t="shared" si="238"/>
        <v>0</v>
      </c>
      <c r="R778" s="3"/>
      <c r="S778" s="3"/>
      <c r="T778" s="4"/>
      <c r="U778" s="4"/>
      <c r="V778" s="99">
        <f t="shared" si="239"/>
        <v>0</v>
      </c>
      <c r="W778" s="161"/>
      <c r="X778" s="138"/>
      <c r="AH778" s="158" t="str">
        <f t="array" ref="AH778">IF(OR(AH$1=0, $A778=""),"",SQRT((_xlfn.XLOOKUP(AH$1,$Z$2:$Z$16,$AA$2:$AA$16)-$T778)^2+(_xlfn.XLOOKUP(AH$1,$Z$2:$Z$16,$AB$2:$AB$16)-$U778)^2+(_xlfn.XLOOKUP(AH$1,$Z$2:$Z$16,$AC$2:$AC$16-$V778)^2)))</f>
        <v/>
      </c>
      <c r="AI778" s="140" t="str">
        <f t="array" ref="AI778">IF(OR(AI$1=0, $A778=""),"",SQRT((_xlfn.XLOOKUP(AI$1,$Z$2:$Z$16,$AA$2:$AA$16)-$T778)^2+(_xlfn.XLOOKUP(AI$1,$Z$2:$Z$16,$AB$2:$AB$16)-$U778)^2+(_xlfn.XLOOKUP(AI$1,$Z$2:$Z$16,$AC$2:$AC$16-$V778)^2)))</f>
        <v/>
      </c>
      <c r="AJ778" s="140" t="str">
        <f t="array" ref="AJ778">IF(OR(AJ$1=0, $A778=""),"",SQRT((_xlfn.XLOOKUP(AJ$1,$Z$2:$Z$16,$AA$2:$AA$16)-$T778)^2+(_xlfn.XLOOKUP(AJ$1,$Z$2:$Z$16,$AB$2:$AB$16)-$U778)^2+(_xlfn.XLOOKUP(AJ$1,$Z$2:$Z$16,$AC$2:$AC$16-$V778)^2)))</f>
        <v/>
      </c>
      <c r="AK778" s="140" t="str">
        <f t="array" ref="AK778">IF(OR(AK$1=0, $A778=""),"",SQRT((_xlfn.XLOOKUP(AK$1,$Z$2:$Z$16,$AA$2:$AA$16)-$T778)^2+(_xlfn.XLOOKUP(AK$1,$Z$2:$Z$16,$AB$2:$AB$16)-$U778)^2+(_xlfn.XLOOKUP(AK$1,$Z$2:$Z$16,$AC$2:$AC$16-$V778)^2)))</f>
        <v/>
      </c>
      <c r="AL778" s="140" t="str">
        <f t="array" ref="AL778">IF(OR(AL$1=0, $A778=""),"",SQRT((_xlfn.XLOOKUP(AL$1,$Z$2:$Z$16,$AA$2:$AA$16)-$T778)^2+(_xlfn.XLOOKUP(AL$1,$Z$2:$Z$16,$AB$2:$AB$16)-$U778)^2+(_xlfn.XLOOKUP(AL$1,$Z$2:$Z$16,$AC$2:$AC$16-$V778)^2)))</f>
        <v/>
      </c>
      <c r="AM778" s="140" t="str">
        <f t="array" ref="AM778">IF(OR(AM$1=0, $A778=""),"",SQRT((_xlfn.XLOOKUP(AM$1,$Z$2:$Z$16,$AA$2:$AA$16)-$T778)^2+(_xlfn.XLOOKUP(AM$1,$Z$2:$Z$16,$AB$2:$AB$16)-$U778)^2+(_xlfn.XLOOKUP(AM$1,$Z$2:$Z$16,$AC$2:$AC$16-$V778)^2)))</f>
        <v/>
      </c>
      <c r="AN778" s="140" t="str">
        <f t="array" ref="AN778">IF(OR(AN$1=0, $A778=""),"",SQRT((_xlfn.XLOOKUP(AN$1,$Z$2:$Z$16,$AA$2:$AA$16)-$T778)^2+(_xlfn.XLOOKUP(AN$1,$Z$2:$Z$16,$AB$2:$AB$16)-$U778)^2+(_xlfn.XLOOKUP(AN$1,$Z$2:$Z$16,$AC$2:$AC$16-$V778)^2)))</f>
        <v/>
      </c>
      <c r="AO778" s="140" t="str">
        <f t="array" ref="AO778">IF(OR(AO$1=0, $A778=""),"",SQRT((_xlfn.XLOOKUP(AO$1,$Z$2:$Z$16,$AA$2:$AA$16)-$T778)^2+(_xlfn.XLOOKUP(AO$1,$Z$2:$Z$16,$AB$2:$AB$16)-$U778)^2+(_xlfn.XLOOKUP(AO$1,$Z$2:$Z$16,$AC$2:$AC$16-$V778)^2)))</f>
        <v/>
      </c>
      <c r="AP778" s="141" t="str">
        <f t="array" ref="AP778">IF(OR(AP$1=0, $A778=""),"",SQRT((_xlfn.XLOOKUP(AP$1,$Z$2:$Z$16,$AA$2:$AA$16)-$T778)^2+(_xlfn.XLOOKUP(AP$1,$Z$2:$Z$16,$AB$2:$AB$16)-$U778)^2+(_xlfn.XLOOKUP(AP$1,$Z$2:$Z$16,$AC$2:$AC$16-$V778)^2)))</f>
        <v/>
      </c>
      <c r="AQ778" s="141" t="str">
        <f t="array" ref="AQ778">IF(OR(AQ$1=0, $A778=""),"",SQRT((_xlfn.XLOOKUP(AQ$1,$Z$2:$Z$16,$AA$2:$AA$16)-$T778)^2+(_xlfn.XLOOKUP(AQ$1,$Z$2:$Z$16,$AB$2:$AB$16)-$U778)^2+(_xlfn.XLOOKUP(AQ$1,$Z$2:$Z$16,$AC$2:$AC$16-$V778)^2)))</f>
        <v/>
      </c>
      <c r="AR778" s="141" t="str">
        <f t="array" ref="AR778">IF(OR(AR$1=0, $A778=""),"",SQRT((_xlfn.XLOOKUP(AR$1,$Z$2:$Z$16,$AA$2:$AA$16)-$T778)^2+(_xlfn.XLOOKUP(AR$1,$Z$2:$Z$16,$AB$2:$AB$16)-$U778)^2+(_xlfn.XLOOKUP(AR$1,$Z$2:$Z$16,$AC$2:$AC$16-$V778)^2)))</f>
        <v/>
      </c>
      <c r="AS778" s="141" t="str">
        <f t="array" ref="AS778">IF(OR(AS$1=0, $A778=""),"",SQRT((_xlfn.XLOOKUP(AS$1,$Z$2:$Z$16,$AA$2:$AA$16)-$T778)^2+(_xlfn.XLOOKUP(AS$1,$Z$2:$Z$16,$AB$2:$AB$16)-$U778)^2+(_xlfn.XLOOKUP(AS$1,$Z$2:$Z$16,$AC$2:$AC$16-$V778)^2)))</f>
        <v/>
      </c>
      <c r="AT778" s="141" t="str">
        <f t="array" ref="AT778">IF(OR(AT$1=0, $A778=""),"",SQRT((_xlfn.XLOOKUP(AT$1,$Z$2:$Z$16,$AA$2:$AA$16)-$T778)^2+(_xlfn.XLOOKUP(AT$1,$Z$2:$Z$16,$AB$2:$AB$16)-$U778)^2+(_xlfn.XLOOKUP(AT$1,$Z$2:$Z$16,$AC$2:$AC$16-$V778)^2)))</f>
        <v/>
      </c>
      <c r="AU778" s="141" t="str">
        <f t="array" ref="AU778">IF(OR(AU$1=0, $A778=""),"",SQRT((_xlfn.XLOOKUP(AU$1,$Z$2:$Z$16,$AA$2:$AA$16)-$T778)^2+(_xlfn.XLOOKUP(AU$1,$Z$2:$Z$16,$AB$2:$AB$16)-$U778)^2+(_xlfn.XLOOKUP(AU$1,$Z$2:$Z$16,$AC$2:$AC$16-$V778)^2)))</f>
        <v/>
      </c>
      <c r="AV778" s="142" t="str">
        <f t="array" ref="AV778">IF(OR(AV$1=0, $A778=""),"",SQRT((_xlfn.XLOOKUP(AV$1,$Z$2:$Z$16,$AA$2:$AA$16)-$T778)^2+(_xlfn.XLOOKUP(AV$1,$Z$2:$Z$16,$AB$2:$AB$16)-$U778)^2+(_xlfn.XLOOKUP(AV$1,$Z$2:$Z$16,$AC$2:$AC$16-$V778)^2)))</f>
        <v/>
      </c>
      <c r="AW778" s="124"/>
      <c r="AX778" s="124"/>
      <c r="AY778" s="125">
        <f t="shared" si="240"/>
        <v>0</v>
      </c>
      <c r="AZ778" s="143">
        <f t="shared" si="241"/>
        <v>0</v>
      </c>
      <c r="BA778" s="143">
        <f t="shared" si="242"/>
        <v>0</v>
      </c>
      <c r="BB778" s="143">
        <f t="shared" si="243"/>
        <v>0</v>
      </c>
      <c r="BC778" s="143">
        <f t="shared" si="244"/>
        <v>0</v>
      </c>
      <c r="BD778" s="143">
        <f t="shared" si="245"/>
        <v>0</v>
      </c>
      <c r="BE778" s="143">
        <f t="shared" si="246"/>
        <v>0</v>
      </c>
      <c r="BF778" s="143">
        <f t="shared" si="247"/>
        <v>0</v>
      </c>
      <c r="BG778" s="144">
        <f t="shared" si="248"/>
        <v>0</v>
      </c>
      <c r="BH778" s="144">
        <f t="shared" si="249"/>
        <v>0</v>
      </c>
      <c r="BI778" s="144">
        <f t="shared" si="250"/>
        <v>0</v>
      </c>
      <c r="BJ778" s="144">
        <f t="shared" si="251"/>
        <v>0</v>
      </c>
      <c r="BK778" s="144">
        <f t="shared" si="252"/>
        <v>0</v>
      </c>
      <c r="BL778" s="144">
        <f t="shared" si="253"/>
        <v>0</v>
      </c>
      <c r="BM778" s="145">
        <f t="shared" si="254"/>
        <v>0</v>
      </c>
      <c r="BN778" s="124"/>
      <c r="BO778" s="124"/>
      <c r="BP778" s="124"/>
      <c r="BQ778" s="124"/>
      <c r="BR778" s="124"/>
      <c r="BS778" s="124"/>
      <c r="BT778" s="124"/>
      <c r="BU778" s="124"/>
      <c r="BV778" s="130"/>
      <c r="BW778" s="130"/>
      <c r="BX778" s="130"/>
      <c r="BY778" s="130"/>
      <c r="BZ778" s="130"/>
      <c r="CA778" s="130"/>
      <c r="CB778" s="130"/>
      <c r="CC778" s="130"/>
      <c r="CD778" s="130"/>
      <c r="CE778" s="130"/>
      <c r="CF778" s="130"/>
      <c r="CG778" s="130"/>
      <c r="CH778" s="130"/>
      <c r="CI778" s="130"/>
      <c r="CJ778" s="130"/>
      <c r="CL778" s="124"/>
      <c r="CM778" s="130" t="s">
        <v>32</v>
      </c>
      <c r="CN778" s="130"/>
      <c r="CO778" s="130"/>
      <c r="CP778" s="130"/>
      <c r="CQ778" s="130"/>
      <c r="CR778" s="130"/>
      <c r="CS778" s="130"/>
      <c r="CT778" s="130"/>
      <c r="CU778" s="130"/>
      <c r="CV778" s="130"/>
      <c r="CW778" s="130"/>
      <c r="CX778" s="130"/>
      <c r="CY778" s="130"/>
      <c r="CZ778" s="130"/>
      <c r="DA778" s="130"/>
      <c r="DD778" s="159" cm="1">
        <f t="array" ref="DD778">_xlfn.IFS(DD$1= 0,"", NOT(ISBLANK(CM778)), 0, ISBLANK(CM778), $Q778-$S778+AY778-BV778)</f>
        <v>0</v>
      </c>
      <c r="DE778" s="160" cm="1">
        <f t="array" ref="DE778">_xlfn.IFS(DE$1= 0,"", NOT(ISBLANK(CN778)), 0, ISBLANK(CN778), $Q778-$S778+AZ778-BW778)</f>
        <v>0</v>
      </c>
      <c r="DF778" s="160" cm="1">
        <f t="array" ref="DF778">_xlfn.IFS(DF$1= 0,"", NOT(ISBLANK(CO778)), 0, ISBLANK(CO778), $Q778-$S778+BA778-BX778)</f>
        <v>0</v>
      </c>
      <c r="DG778" s="160" cm="1">
        <f t="array" ref="DG778">_xlfn.IFS(DG$1= 0,"", NOT(ISBLANK(CP778)), 0, ISBLANK(CP778), $Q778-$S778+BB778-BY778)</f>
        <v>0</v>
      </c>
      <c r="DH778" s="160" cm="1">
        <f t="array" ref="DH778">_xlfn.IFS(DH$1= 0,"", NOT(ISBLANK(CQ778)), 0, ISBLANK(CQ778), $Q778-$S778+BC778-BZ778)</f>
        <v>0</v>
      </c>
      <c r="DI778" s="160" cm="1">
        <f t="array" ref="DI778">_xlfn.IFS(DI$1= 0,"", NOT(ISBLANK(CR778)), 0, ISBLANK(CR778), $Q778-$S778+BD778-CA778)</f>
        <v>0</v>
      </c>
      <c r="DJ778" s="160" t="str" cm="1">
        <f t="array" ref="DJ778">_xlfn.IFS(DJ$1= 0,"", NOT(ISBLANK(CS778)), 0, ISBLANK(CS778), $Q778-$S778+BE778-CB778)</f>
        <v/>
      </c>
      <c r="DK778" s="160" t="str" cm="1">
        <f t="array" ref="DK778">_xlfn.IFS(DK$1= 0,"", NOT(ISBLANK(CT778)), 0, ISBLANK(CT778), $Q778-$S778+BF778-CC778)</f>
        <v/>
      </c>
      <c r="DL778" s="162" t="str" cm="1">
        <f t="array" ref="DL778">_xlfn.IFS(DL$1= 0,"", NOT(ISBLANK(CU778)), 0, ISBLANK(CU778), $Q778-$S778+BG778-CD778)</f>
        <v/>
      </c>
      <c r="DM778" s="162" t="str" cm="1">
        <f t="array" ref="DM778">_xlfn.IFS(DM$1= 0,"", NOT(ISBLANK(CV778)), 0, ISBLANK(CV778), $Q778-$S778+BH778-CE778)</f>
        <v/>
      </c>
      <c r="DN778" s="162" t="str" cm="1">
        <f t="array" ref="DN778">_xlfn.IFS(DN$1= 0,"", NOT(ISBLANK(CW778)), 0, ISBLANK(CW778), $Q778-$S778+BI778-CF778)</f>
        <v/>
      </c>
      <c r="DO778" s="162" t="str" cm="1">
        <f t="array" ref="DO778">_xlfn.IFS(DO$1= 0,"", NOT(ISBLANK(CX778)), 0, ISBLANK(CX778), $Q778-$S778+BJ778-CG778)</f>
        <v/>
      </c>
      <c r="DP778" s="162" t="str" cm="1">
        <f t="array" ref="DP778">_xlfn.IFS(DP$1= 0,"", NOT(ISBLANK(CY778)), 0, ISBLANK(CY778), $Q778-$S778+BK778-CH778)</f>
        <v/>
      </c>
      <c r="DQ778" s="162" t="str" cm="1">
        <f t="array" ref="DQ778">_xlfn.IFS(DQ$1= 0,"", NOT(ISBLANK(CZ778)), 0, ISBLANK(CZ778), $Q778-$S778+BL778-CI778)</f>
        <v/>
      </c>
      <c r="DR778" s="163" t="str" cm="1">
        <f t="array" ref="DR778">_xlfn.IFS(DR$1= 0,"", NOT(ISBLANK(DA778)), 0, ISBLANK(DA778), $Q778-$S778+BM778-CJ778)</f>
        <v/>
      </c>
    </row>
    <row r="779" spans="1:122" ht="16.5" x14ac:dyDescent="0.3">
      <c r="A779" s="135"/>
      <c r="B779" s="136"/>
      <c r="C779" s="136"/>
      <c r="D779" s="137"/>
      <c r="E779" s="176"/>
      <c r="F779" s="182"/>
      <c r="G779" s="183"/>
      <c r="H779" s="183"/>
      <c r="I779" s="183"/>
      <c r="J779" s="183"/>
      <c r="K779" s="183"/>
      <c r="L779" s="183"/>
      <c r="M779" s="186"/>
      <c r="N779" s="182"/>
      <c r="O779" s="184"/>
      <c r="P779" s="178"/>
      <c r="Q779" s="118">
        <f t="shared" si="238"/>
        <v>0</v>
      </c>
      <c r="R779" s="3"/>
      <c r="S779" s="3"/>
      <c r="T779" s="4"/>
      <c r="U779" s="4"/>
      <c r="V779" s="99">
        <f t="shared" si="239"/>
        <v>0</v>
      </c>
      <c r="W779" s="161"/>
      <c r="X779" s="138"/>
      <c r="AH779" s="158" t="str">
        <f t="array" ref="AH779">IF(OR(AH$1=0, $A779=""),"",SQRT((_xlfn.XLOOKUP(AH$1,$Z$2:$Z$16,$AA$2:$AA$16)-$T779)^2+(_xlfn.XLOOKUP(AH$1,$Z$2:$Z$16,$AB$2:$AB$16)-$U779)^2+(_xlfn.XLOOKUP(AH$1,$Z$2:$Z$16,$AC$2:$AC$16-$V779)^2)))</f>
        <v/>
      </c>
      <c r="AI779" s="140" t="str">
        <f t="array" ref="AI779">IF(OR(AI$1=0, $A779=""),"",SQRT((_xlfn.XLOOKUP(AI$1,$Z$2:$Z$16,$AA$2:$AA$16)-$T779)^2+(_xlfn.XLOOKUP(AI$1,$Z$2:$Z$16,$AB$2:$AB$16)-$U779)^2+(_xlfn.XLOOKUP(AI$1,$Z$2:$Z$16,$AC$2:$AC$16-$V779)^2)))</f>
        <v/>
      </c>
      <c r="AJ779" s="140" t="str">
        <f t="array" ref="AJ779">IF(OR(AJ$1=0, $A779=""),"",SQRT((_xlfn.XLOOKUP(AJ$1,$Z$2:$Z$16,$AA$2:$AA$16)-$T779)^2+(_xlfn.XLOOKUP(AJ$1,$Z$2:$Z$16,$AB$2:$AB$16)-$U779)^2+(_xlfn.XLOOKUP(AJ$1,$Z$2:$Z$16,$AC$2:$AC$16-$V779)^2)))</f>
        <v/>
      </c>
      <c r="AK779" s="140" t="str">
        <f t="array" ref="AK779">IF(OR(AK$1=0, $A779=""),"",SQRT((_xlfn.XLOOKUP(AK$1,$Z$2:$Z$16,$AA$2:$AA$16)-$T779)^2+(_xlfn.XLOOKUP(AK$1,$Z$2:$Z$16,$AB$2:$AB$16)-$U779)^2+(_xlfn.XLOOKUP(AK$1,$Z$2:$Z$16,$AC$2:$AC$16-$V779)^2)))</f>
        <v/>
      </c>
      <c r="AL779" s="140" t="str">
        <f t="array" ref="AL779">IF(OR(AL$1=0, $A779=""),"",SQRT((_xlfn.XLOOKUP(AL$1,$Z$2:$Z$16,$AA$2:$AA$16)-$T779)^2+(_xlfn.XLOOKUP(AL$1,$Z$2:$Z$16,$AB$2:$AB$16)-$U779)^2+(_xlfn.XLOOKUP(AL$1,$Z$2:$Z$16,$AC$2:$AC$16-$V779)^2)))</f>
        <v/>
      </c>
      <c r="AM779" s="140" t="str">
        <f t="array" ref="AM779">IF(OR(AM$1=0, $A779=""),"",SQRT((_xlfn.XLOOKUP(AM$1,$Z$2:$Z$16,$AA$2:$AA$16)-$T779)^2+(_xlfn.XLOOKUP(AM$1,$Z$2:$Z$16,$AB$2:$AB$16)-$U779)^2+(_xlfn.XLOOKUP(AM$1,$Z$2:$Z$16,$AC$2:$AC$16-$V779)^2)))</f>
        <v/>
      </c>
      <c r="AN779" s="140" t="str">
        <f t="array" ref="AN779">IF(OR(AN$1=0, $A779=""),"",SQRT((_xlfn.XLOOKUP(AN$1,$Z$2:$Z$16,$AA$2:$AA$16)-$T779)^2+(_xlfn.XLOOKUP(AN$1,$Z$2:$Z$16,$AB$2:$AB$16)-$U779)^2+(_xlfn.XLOOKUP(AN$1,$Z$2:$Z$16,$AC$2:$AC$16-$V779)^2)))</f>
        <v/>
      </c>
      <c r="AO779" s="140" t="str">
        <f t="array" ref="AO779">IF(OR(AO$1=0, $A779=""),"",SQRT((_xlfn.XLOOKUP(AO$1,$Z$2:$Z$16,$AA$2:$AA$16)-$T779)^2+(_xlfn.XLOOKUP(AO$1,$Z$2:$Z$16,$AB$2:$AB$16)-$U779)^2+(_xlfn.XLOOKUP(AO$1,$Z$2:$Z$16,$AC$2:$AC$16-$V779)^2)))</f>
        <v/>
      </c>
      <c r="AP779" s="141" t="str">
        <f t="array" ref="AP779">IF(OR(AP$1=0, $A779=""),"",SQRT((_xlfn.XLOOKUP(AP$1,$Z$2:$Z$16,$AA$2:$AA$16)-$T779)^2+(_xlfn.XLOOKUP(AP$1,$Z$2:$Z$16,$AB$2:$AB$16)-$U779)^2+(_xlfn.XLOOKUP(AP$1,$Z$2:$Z$16,$AC$2:$AC$16-$V779)^2)))</f>
        <v/>
      </c>
      <c r="AQ779" s="141" t="str">
        <f t="array" ref="AQ779">IF(OR(AQ$1=0, $A779=""),"",SQRT((_xlfn.XLOOKUP(AQ$1,$Z$2:$Z$16,$AA$2:$AA$16)-$T779)^2+(_xlfn.XLOOKUP(AQ$1,$Z$2:$Z$16,$AB$2:$AB$16)-$U779)^2+(_xlfn.XLOOKUP(AQ$1,$Z$2:$Z$16,$AC$2:$AC$16-$V779)^2)))</f>
        <v/>
      </c>
      <c r="AR779" s="141" t="str">
        <f t="array" ref="AR779">IF(OR(AR$1=0, $A779=""),"",SQRT((_xlfn.XLOOKUP(AR$1,$Z$2:$Z$16,$AA$2:$AA$16)-$T779)^2+(_xlfn.XLOOKUP(AR$1,$Z$2:$Z$16,$AB$2:$AB$16)-$U779)^2+(_xlfn.XLOOKUP(AR$1,$Z$2:$Z$16,$AC$2:$AC$16-$V779)^2)))</f>
        <v/>
      </c>
      <c r="AS779" s="141" t="str">
        <f t="array" ref="AS779">IF(OR(AS$1=0, $A779=""),"",SQRT((_xlfn.XLOOKUP(AS$1,$Z$2:$Z$16,$AA$2:$AA$16)-$T779)^2+(_xlfn.XLOOKUP(AS$1,$Z$2:$Z$16,$AB$2:$AB$16)-$U779)^2+(_xlfn.XLOOKUP(AS$1,$Z$2:$Z$16,$AC$2:$AC$16-$V779)^2)))</f>
        <v/>
      </c>
      <c r="AT779" s="141" t="str">
        <f t="array" ref="AT779">IF(OR(AT$1=0, $A779=""),"",SQRT((_xlfn.XLOOKUP(AT$1,$Z$2:$Z$16,$AA$2:$AA$16)-$T779)^2+(_xlfn.XLOOKUP(AT$1,$Z$2:$Z$16,$AB$2:$AB$16)-$U779)^2+(_xlfn.XLOOKUP(AT$1,$Z$2:$Z$16,$AC$2:$AC$16-$V779)^2)))</f>
        <v/>
      </c>
      <c r="AU779" s="141" t="str">
        <f t="array" ref="AU779">IF(OR(AU$1=0, $A779=""),"",SQRT((_xlfn.XLOOKUP(AU$1,$Z$2:$Z$16,$AA$2:$AA$16)-$T779)^2+(_xlfn.XLOOKUP(AU$1,$Z$2:$Z$16,$AB$2:$AB$16)-$U779)^2+(_xlfn.XLOOKUP(AU$1,$Z$2:$Z$16,$AC$2:$AC$16-$V779)^2)))</f>
        <v/>
      </c>
      <c r="AV779" s="142" t="str">
        <f t="array" ref="AV779">IF(OR(AV$1=0, $A779=""),"",SQRT((_xlfn.XLOOKUP(AV$1,$Z$2:$Z$16,$AA$2:$AA$16)-$T779)^2+(_xlfn.XLOOKUP(AV$1,$Z$2:$Z$16,$AB$2:$AB$16)-$U779)^2+(_xlfn.XLOOKUP(AV$1,$Z$2:$Z$16,$AC$2:$AC$16-$V779)^2)))</f>
        <v/>
      </c>
      <c r="AW779" s="124"/>
      <c r="AX779" s="124"/>
      <c r="AY779" s="125">
        <f t="shared" si="240"/>
        <v>0</v>
      </c>
      <c r="AZ779" s="143">
        <f t="shared" si="241"/>
        <v>0</v>
      </c>
      <c r="BA779" s="143">
        <f t="shared" si="242"/>
        <v>0</v>
      </c>
      <c r="BB779" s="143">
        <f t="shared" si="243"/>
        <v>0</v>
      </c>
      <c r="BC779" s="143">
        <f t="shared" si="244"/>
        <v>0</v>
      </c>
      <c r="BD779" s="143">
        <f t="shared" si="245"/>
        <v>0</v>
      </c>
      <c r="BE779" s="143">
        <f t="shared" si="246"/>
        <v>0</v>
      </c>
      <c r="BF779" s="143">
        <f t="shared" si="247"/>
        <v>0</v>
      </c>
      <c r="BG779" s="144">
        <f t="shared" si="248"/>
        <v>0</v>
      </c>
      <c r="BH779" s="144">
        <f t="shared" si="249"/>
        <v>0</v>
      </c>
      <c r="BI779" s="144">
        <f t="shared" si="250"/>
        <v>0</v>
      </c>
      <c r="BJ779" s="144">
        <f t="shared" si="251"/>
        <v>0</v>
      </c>
      <c r="BK779" s="144">
        <f t="shared" si="252"/>
        <v>0</v>
      </c>
      <c r="BL779" s="144">
        <f t="shared" si="253"/>
        <v>0</v>
      </c>
      <c r="BM779" s="145">
        <f t="shared" si="254"/>
        <v>0</v>
      </c>
      <c r="BN779" s="124"/>
      <c r="BO779" s="124"/>
      <c r="BP779" s="124"/>
      <c r="BQ779" s="124"/>
      <c r="BR779" s="124"/>
      <c r="BS779" s="124"/>
      <c r="BT779" s="124"/>
      <c r="BU779" s="124"/>
      <c r="BV779" s="130"/>
      <c r="BW779" s="130"/>
      <c r="BX779" s="130"/>
      <c r="BY779" s="130"/>
      <c r="BZ779" s="130"/>
      <c r="CA779" s="130"/>
      <c r="CB779" s="130"/>
      <c r="CC779" s="130"/>
      <c r="CD779" s="130"/>
      <c r="CE779" s="130"/>
      <c r="CF779" s="130"/>
      <c r="CG779" s="130"/>
      <c r="CH779" s="130"/>
      <c r="CI779" s="130"/>
      <c r="CJ779" s="130"/>
      <c r="CL779" s="124"/>
      <c r="CM779" s="130" t="s">
        <v>32</v>
      </c>
      <c r="CN779" s="130"/>
      <c r="CO779" s="130"/>
      <c r="CP779" s="130"/>
      <c r="CQ779" s="130"/>
      <c r="CR779" s="130"/>
      <c r="CS779" s="130"/>
      <c r="CT779" s="130"/>
      <c r="CU779" s="130"/>
      <c r="CV779" s="130"/>
      <c r="CW779" s="130"/>
      <c r="CX779" s="130"/>
      <c r="CY779" s="130"/>
      <c r="CZ779" s="130"/>
      <c r="DA779" s="130"/>
      <c r="DD779" s="159" cm="1">
        <f t="array" ref="DD779">_xlfn.IFS(DD$1= 0,"", NOT(ISBLANK(CM779)), 0, ISBLANK(CM779), $Q779-$S779+AY779-BV779)</f>
        <v>0</v>
      </c>
      <c r="DE779" s="160" cm="1">
        <f t="array" ref="DE779">_xlfn.IFS(DE$1= 0,"", NOT(ISBLANK(CN779)), 0, ISBLANK(CN779), $Q779-$S779+AZ779-BW779)</f>
        <v>0</v>
      </c>
      <c r="DF779" s="160" cm="1">
        <f t="array" ref="DF779">_xlfn.IFS(DF$1= 0,"", NOT(ISBLANK(CO779)), 0, ISBLANK(CO779), $Q779-$S779+BA779-BX779)</f>
        <v>0</v>
      </c>
      <c r="DG779" s="160" cm="1">
        <f t="array" ref="DG779">_xlfn.IFS(DG$1= 0,"", NOT(ISBLANK(CP779)), 0, ISBLANK(CP779), $Q779-$S779+BB779-BY779)</f>
        <v>0</v>
      </c>
      <c r="DH779" s="160" cm="1">
        <f t="array" ref="DH779">_xlfn.IFS(DH$1= 0,"", NOT(ISBLANK(CQ779)), 0, ISBLANK(CQ779), $Q779-$S779+BC779-BZ779)</f>
        <v>0</v>
      </c>
      <c r="DI779" s="160" cm="1">
        <f t="array" ref="DI779">_xlfn.IFS(DI$1= 0,"", NOT(ISBLANK(CR779)), 0, ISBLANK(CR779), $Q779-$S779+BD779-CA779)</f>
        <v>0</v>
      </c>
      <c r="DJ779" s="160" t="str" cm="1">
        <f t="array" ref="DJ779">_xlfn.IFS(DJ$1= 0,"", NOT(ISBLANK(CS779)), 0, ISBLANK(CS779), $Q779-$S779+BE779-CB779)</f>
        <v/>
      </c>
      <c r="DK779" s="160" t="str" cm="1">
        <f t="array" ref="DK779">_xlfn.IFS(DK$1= 0,"", NOT(ISBLANK(CT779)), 0, ISBLANK(CT779), $Q779-$S779+BF779-CC779)</f>
        <v/>
      </c>
      <c r="DL779" s="162" t="str" cm="1">
        <f t="array" ref="DL779">_xlfn.IFS(DL$1= 0,"", NOT(ISBLANK(CU779)), 0, ISBLANK(CU779), $Q779-$S779+BG779-CD779)</f>
        <v/>
      </c>
      <c r="DM779" s="162" t="str" cm="1">
        <f t="array" ref="DM779">_xlfn.IFS(DM$1= 0,"", NOT(ISBLANK(CV779)), 0, ISBLANK(CV779), $Q779-$S779+BH779-CE779)</f>
        <v/>
      </c>
      <c r="DN779" s="162" t="str" cm="1">
        <f t="array" ref="DN779">_xlfn.IFS(DN$1= 0,"", NOT(ISBLANK(CW779)), 0, ISBLANK(CW779), $Q779-$S779+BI779-CF779)</f>
        <v/>
      </c>
      <c r="DO779" s="162" t="str" cm="1">
        <f t="array" ref="DO779">_xlfn.IFS(DO$1= 0,"", NOT(ISBLANK(CX779)), 0, ISBLANK(CX779), $Q779-$S779+BJ779-CG779)</f>
        <v/>
      </c>
      <c r="DP779" s="162" t="str" cm="1">
        <f t="array" ref="DP779">_xlfn.IFS(DP$1= 0,"", NOT(ISBLANK(CY779)), 0, ISBLANK(CY779), $Q779-$S779+BK779-CH779)</f>
        <v/>
      </c>
      <c r="DQ779" s="162" t="str" cm="1">
        <f t="array" ref="DQ779">_xlfn.IFS(DQ$1= 0,"", NOT(ISBLANK(CZ779)), 0, ISBLANK(CZ779), $Q779-$S779+BL779-CI779)</f>
        <v/>
      </c>
      <c r="DR779" s="163" t="str" cm="1">
        <f t="array" ref="DR779">_xlfn.IFS(DR$1= 0,"", NOT(ISBLANK(DA779)), 0, ISBLANK(DA779), $Q779-$S779+BM779-CJ779)</f>
        <v/>
      </c>
    </row>
    <row r="780" spans="1:122" ht="16.5" x14ac:dyDescent="0.3">
      <c r="A780" s="135"/>
      <c r="B780" s="136"/>
      <c r="C780" s="136"/>
      <c r="D780" s="137"/>
      <c r="E780" s="176"/>
      <c r="F780" s="182"/>
      <c r="G780" s="183"/>
      <c r="H780" s="183"/>
      <c r="I780" s="183"/>
      <c r="J780" s="183"/>
      <c r="K780" s="183"/>
      <c r="L780" s="183"/>
      <c r="M780" s="186"/>
      <c r="N780" s="182"/>
      <c r="O780" s="184"/>
      <c r="P780" s="178"/>
      <c r="Q780" s="118">
        <f t="shared" si="238"/>
        <v>0</v>
      </c>
      <c r="R780" s="3"/>
      <c r="S780" s="3"/>
      <c r="T780" s="4"/>
      <c r="U780" s="4"/>
      <c r="V780" s="99">
        <f t="shared" si="239"/>
        <v>0</v>
      </c>
      <c r="W780" s="161"/>
      <c r="X780" s="138"/>
      <c r="AH780" s="158" t="str">
        <f t="array" ref="AH780">IF(OR(AH$1=0, $A780=""),"",SQRT((_xlfn.XLOOKUP(AH$1,$Z$2:$Z$16,$AA$2:$AA$16)-$T780)^2+(_xlfn.XLOOKUP(AH$1,$Z$2:$Z$16,$AB$2:$AB$16)-$U780)^2+(_xlfn.XLOOKUP(AH$1,$Z$2:$Z$16,$AC$2:$AC$16-$V780)^2)))</f>
        <v/>
      </c>
      <c r="AI780" s="140" t="str">
        <f t="array" ref="AI780">IF(OR(AI$1=0, $A780=""),"",SQRT((_xlfn.XLOOKUP(AI$1,$Z$2:$Z$16,$AA$2:$AA$16)-$T780)^2+(_xlfn.XLOOKUP(AI$1,$Z$2:$Z$16,$AB$2:$AB$16)-$U780)^2+(_xlfn.XLOOKUP(AI$1,$Z$2:$Z$16,$AC$2:$AC$16-$V780)^2)))</f>
        <v/>
      </c>
      <c r="AJ780" s="140" t="str">
        <f t="array" ref="AJ780">IF(OR(AJ$1=0, $A780=""),"",SQRT((_xlfn.XLOOKUP(AJ$1,$Z$2:$Z$16,$AA$2:$AA$16)-$T780)^2+(_xlfn.XLOOKUP(AJ$1,$Z$2:$Z$16,$AB$2:$AB$16)-$U780)^2+(_xlfn.XLOOKUP(AJ$1,$Z$2:$Z$16,$AC$2:$AC$16-$V780)^2)))</f>
        <v/>
      </c>
      <c r="AK780" s="140" t="str">
        <f t="array" ref="AK780">IF(OR(AK$1=0, $A780=""),"",SQRT((_xlfn.XLOOKUP(AK$1,$Z$2:$Z$16,$AA$2:$AA$16)-$T780)^2+(_xlfn.XLOOKUP(AK$1,$Z$2:$Z$16,$AB$2:$AB$16)-$U780)^2+(_xlfn.XLOOKUP(AK$1,$Z$2:$Z$16,$AC$2:$AC$16-$V780)^2)))</f>
        <v/>
      </c>
      <c r="AL780" s="140" t="str">
        <f t="array" ref="AL780">IF(OR(AL$1=0, $A780=""),"",SQRT((_xlfn.XLOOKUP(AL$1,$Z$2:$Z$16,$AA$2:$AA$16)-$T780)^2+(_xlfn.XLOOKUP(AL$1,$Z$2:$Z$16,$AB$2:$AB$16)-$U780)^2+(_xlfn.XLOOKUP(AL$1,$Z$2:$Z$16,$AC$2:$AC$16-$V780)^2)))</f>
        <v/>
      </c>
      <c r="AM780" s="140" t="str">
        <f t="array" ref="AM780">IF(OR(AM$1=0, $A780=""),"",SQRT((_xlfn.XLOOKUP(AM$1,$Z$2:$Z$16,$AA$2:$AA$16)-$T780)^2+(_xlfn.XLOOKUP(AM$1,$Z$2:$Z$16,$AB$2:$AB$16)-$U780)^2+(_xlfn.XLOOKUP(AM$1,$Z$2:$Z$16,$AC$2:$AC$16-$V780)^2)))</f>
        <v/>
      </c>
      <c r="AN780" s="140" t="str">
        <f t="array" ref="AN780">IF(OR(AN$1=0, $A780=""),"",SQRT((_xlfn.XLOOKUP(AN$1,$Z$2:$Z$16,$AA$2:$AA$16)-$T780)^2+(_xlfn.XLOOKUP(AN$1,$Z$2:$Z$16,$AB$2:$AB$16)-$U780)^2+(_xlfn.XLOOKUP(AN$1,$Z$2:$Z$16,$AC$2:$AC$16-$V780)^2)))</f>
        <v/>
      </c>
      <c r="AO780" s="140" t="str">
        <f t="array" ref="AO780">IF(OR(AO$1=0, $A780=""),"",SQRT((_xlfn.XLOOKUP(AO$1,$Z$2:$Z$16,$AA$2:$AA$16)-$T780)^2+(_xlfn.XLOOKUP(AO$1,$Z$2:$Z$16,$AB$2:$AB$16)-$U780)^2+(_xlfn.XLOOKUP(AO$1,$Z$2:$Z$16,$AC$2:$AC$16-$V780)^2)))</f>
        <v/>
      </c>
      <c r="AP780" s="141" t="str">
        <f t="array" ref="AP780">IF(OR(AP$1=0, $A780=""),"",SQRT((_xlfn.XLOOKUP(AP$1,$Z$2:$Z$16,$AA$2:$AA$16)-$T780)^2+(_xlfn.XLOOKUP(AP$1,$Z$2:$Z$16,$AB$2:$AB$16)-$U780)^2+(_xlfn.XLOOKUP(AP$1,$Z$2:$Z$16,$AC$2:$AC$16-$V780)^2)))</f>
        <v/>
      </c>
      <c r="AQ780" s="141" t="str">
        <f t="array" ref="AQ780">IF(OR(AQ$1=0, $A780=""),"",SQRT((_xlfn.XLOOKUP(AQ$1,$Z$2:$Z$16,$AA$2:$AA$16)-$T780)^2+(_xlfn.XLOOKUP(AQ$1,$Z$2:$Z$16,$AB$2:$AB$16)-$U780)^2+(_xlfn.XLOOKUP(AQ$1,$Z$2:$Z$16,$AC$2:$AC$16-$V780)^2)))</f>
        <v/>
      </c>
      <c r="AR780" s="141" t="str">
        <f t="array" ref="AR780">IF(OR(AR$1=0, $A780=""),"",SQRT((_xlfn.XLOOKUP(AR$1,$Z$2:$Z$16,$AA$2:$AA$16)-$T780)^2+(_xlfn.XLOOKUP(AR$1,$Z$2:$Z$16,$AB$2:$AB$16)-$U780)^2+(_xlfn.XLOOKUP(AR$1,$Z$2:$Z$16,$AC$2:$AC$16-$V780)^2)))</f>
        <v/>
      </c>
      <c r="AS780" s="141" t="str">
        <f t="array" ref="AS780">IF(OR(AS$1=0, $A780=""),"",SQRT((_xlfn.XLOOKUP(AS$1,$Z$2:$Z$16,$AA$2:$AA$16)-$T780)^2+(_xlfn.XLOOKUP(AS$1,$Z$2:$Z$16,$AB$2:$AB$16)-$U780)^2+(_xlfn.XLOOKUP(AS$1,$Z$2:$Z$16,$AC$2:$AC$16-$V780)^2)))</f>
        <v/>
      </c>
      <c r="AT780" s="141" t="str">
        <f t="array" ref="AT780">IF(OR(AT$1=0, $A780=""),"",SQRT((_xlfn.XLOOKUP(AT$1,$Z$2:$Z$16,$AA$2:$AA$16)-$T780)^2+(_xlfn.XLOOKUP(AT$1,$Z$2:$Z$16,$AB$2:$AB$16)-$U780)^2+(_xlfn.XLOOKUP(AT$1,$Z$2:$Z$16,$AC$2:$AC$16-$V780)^2)))</f>
        <v/>
      </c>
      <c r="AU780" s="141" t="str">
        <f t="array" ref="AU780">IF(OR(AU$1=0, $A780=""),"",SQRT((_xlfn.XLOOKUP(AU$1,$Z$2:$Z$16,$AA$2:$AA$16)-$T780)^2+(_xlfn.XLOOKUP(AU$1,$Z$2:$Z$16,$AB$2:$AB$16)-$U780)^2+(_xlfn.XLOOKUP(AU$1,$Z$2:$Z$16,$AC$2:$AC$16-$V780)^2)))</f>
        <v/>
      </c>
      <c r="AV780" s="142" t="str">
        <f t="array" ref="AV780">IF(OR(AV$1=0, $A780=""),"",SQRT((_xlfn.XLOOKUP(AV$1,$Z$2:$Z$16,$AA$2:$AA$16)-$T780)^2+(_xlfn.XLOOKUP(AV$1,$Z$2:$Z$16,$AB$2:$AB$16)-$U780)^2+(_xlfn.XLOOKUP(AV$1,$Z$2:$Z$16,$AC$2:$AC$16-$V780)^2)))</f>
        <v/>
      </c>
      <c r="AW780" s="124"/>
      <c r="AX780" s="124"/>
      <c r="AY780" s="125">
        <f t="shared" si="240"/>
        <v>0</v>
      </c>
      <c r="AZ780" s="143">
        <f t="shared" si="241"/>
        <v>0</v>
      </c>
      <c r="BA780" s="143">
        <f t="shared" si="242"/>
        <v>0</v>
      </c>
      <c r="BB780" s="143">
        <f t="shared" si="243"/>
        <v>0</v>
      </c>
      <c r="BC780" s="143">
        <f t="shared" si="244"/>
        <v>0</v>
      </c>
      <c r="BD780" s="143">
        <f t="shared" si="245"/>
        <v>0</v>
      </c>
      <c r="BE780" s="143">
        <f t="shared" si="246"/>
        <v>0</v>
      </c>
      <c r="BF780" s="143">
        <f t="shared" si="247"/>
        <v>0</v>
      </c>
      <c r="BG780" s="144">
        <f t="shared" si="248"/>
        <v>0</v>
      </c>
      <c r="BH780" s="144">
        <f t="shared" si="249"/>
        <v>0</v>
      </c>
      <c r="BI780" s="144">
        <f t="shared" si="250"/>
        <v>0</v>
      </c>
      <c r="BJ780" s="144">
        <f t="shared" si="251"/>
        <v>0</v>
      </c>
      <c r="BK780" s="144">
        <f t="shared" si="252"/>
        <v>0</v>
      </c>
      <c r="BL780" s="144">
        <f t="shared" si="253"/>
        <v>0</v>
      </c>
      <c r="BM780" s="145">
        <f t="shared" si="254"/>
        <v>0</v>
      </c>
      <c r="BN780" s="124"/>
      <c r="BO780" s="124"/>
      <c r="BP780" s="124"/>
      <c r="BQ780" s="124"/>
      <c r="BR780" s="124"/>
      <c r="BS780" s="124"/>
      <c r="BT780" s="124"/>
      <c r="BU780" s="124"/>
      <c r="BV780" s="130"/>
      <c r="BW780" s="130"/>
      <c r="BX780" s="130"/>
      <c r="BY780" s="130"/>
      <c r="BZ780" s="130"/>
      <c r="CA780" s="130"/>
      <c r="CB780" s="130"/>
      <c r="CC780" s="130"/>
      <c r="CD780" s="130"/>
      <c r="CE780" s="130"/>
      <c r="CF780" s="130"/>
      <c r="CG780" s="130"/>
      <c r="CH780" s="130"/>
      <c r="CI780" s="130"/>
      <c r="CJ780" s="130"/>
      <c r="CL780" s="124"/>
      <c r="CM780" s="130" t="s">
        <v>32</v>
      </c>
      <c r="CN780" s="130"/>
      <c r="CO780" s="130"/>
      <c r="CP780" s="130"/>
      <c r="CQ780" s="130"/>
      <c r="CR780" s="130"/>
      <c r="CS780" s="130"/>
      <c r="CT780" s="130"/>
      <c r="CU780" s="130"/>
      <c r="CV780" s="130"/>
      <c r="CW780" s="130"/>
      <c r="CX780" s="130"/>
      <c r="CY780" s="130"/>
      <c r="CZ780" s="130"/>
      <c r="DA780" s="130"/>
      <c r="DD780" s="159" cm="1">
        <f t="array" ref="DD780">_xlfn.IFS(DD$1= 0,"", NOT(ISBLANK(CM780)), 0, ISBLANK(CM780), $Q780-$S780+AY780-BV780)</f>
        <v>0</v>
      </c>
      <c r="DE780" s="160" cm="1">
        <f t="array" ref="DE780">_xlfn.IFS(DE$1= 0,"", NOT(ISBLANK(CN780)), 0, ISBLANK(CN780), $Q780-$S780+AZ780-BW780)</f>
        <v>0</v>
      </c>
      <c r="DF780" s="160" cm="1">
        <f t="array" ref="DF780">_xlfn.IFS(DF$1= 0,"", NOT(ISBLANK(CO780)), 0, ISBLANK(CO780), $Q780-$S780+BA780-BX780)</f>
        <v>0</v>
      </c>
      <c r="DG780" s="160" cm="1">
        <f t="array" ref="DG780">_xlfn.IFS(DG$1= 0,"", NOT(ISBLANK(CP780)), 0, ISBLANK(CP780), $Q780-$S780+BB780-BY780)</f>
        <v>0</v>
      </c>
      <c r="DH780" s="160" cm="1">
        <f t="array" ref="DH780">_xlfn.IFS(DH$1= 0,"", NOT(ISBLANK(CQ780)), 0, ISBLANK(CQ780), $Q780-$S780+BC780-BZ780)</f>
        <v>0</v>
      </c>
      <c r="DI780" s="160" cm="1">
        <f t="array" ref="DI780">_xlfn.IFS(DI$1= 0,"", NOT(ISBLANK(CR780)), 0, ISBLANK(CR780), $Q780-$S780+BD780-CA780)</f>
        <v>0</v>
      </c>
      <c r="DJ780" s="160" t="str" cm="1">
        <f t="array" ref="DJ780">_xlfn.IFS(DJ$1= 0,"", NOT(ISBLANK(CS780)), 0, ISBLANK(CS780), $Q780-$S780+BE780-CB780)</f>
        <v/>
      </c>
      <c r="DK780" s="160" t="str" cm="1">
        <f t="array" ref="DK780">_xlfn.IFS(DK$1= 0,"", NOT(ISBLANK(CT780)), 0, ISBLANK(CT780), $Q780-$S780+BF780-CC780)</f>
        <v/>
      </c>
      <c r="DL780" s="162" t="str" cm="1">
        <f t="array" ref="DL780">_xlfn.IFS(DL$1= 0,"", NOT(ISBLANK(CU780)), 0, ISBLANK(CU780), $Q780-$S780+BG780-CD780)</f>
        <v/>
      </c>
      <c r="DM780" s="162" t="str" cm="1">
        <f t="array" ref="DM780">_xlfn.IFS(DM$1= 0,"", NOT(ISBLANK(CV780)), 0, ISBLANK(CV780), $Q780-$S780+BH780-CE780)</f>
        <v/>
      </c>
      <c r="DN780" s="162" t="str" cm="1">
        <f t="array" ref="DN780">_xlfn.IFS(DN$1= 0,"", NOT(ISBLANK(CW780)), 0, ISBLANK(CW780), $Q780-$S780+BI780-CF780)</f>
        <v/>
      </c>
      <c r="DO780" s="162" t="str" cm="1">
        <f t="array" ref="DO780">_xlfn.IFS(DO$1= 0,"", NOT(ISBLANK(CX780)), 0, ISBLANK(CX780), $Q780-$S780+BJ780-CG780)</f>
        <v/>
      </c>
      <c r="DP780" s="162" t="str" cm="1">
        <f t="array" ref="DP780">_xlfn.IFS(DP$1= 0,"", NOT(ISBLANK(CY780)), 0, ISBLANK(CY780), $Q780-$S780+BK780-CH780)</f>
        <v/>
      </c>
      <c r="DQ780" s="162" t="str" cm="1">
        <f t="array" ref="DQ780">_xlfn.IFS(DQ$1= 0,"", NOT(ISBLANK(CZ780)), 0, ISBLANK(CZ780), $Q780-$S780+BL780-CI780)</f>
        <v/>
      </c>
      <c r="DR780" s="163" t="str" cm="1">
        <f t="array" ref="DR780">_xlfn.IFS(DR$1= 0,"", NOT(ISBLANK(DA780)), 0, ISBLANK(DA780), $Q780-$S780+BM780-CJ780)</f>
        <v/>
      </c>
    </row>
    <row r="781" spans="1:122" ht="16.5" x14ac:dyDescent="0.3">
      <c r="A781" s="135"/>
      <c r="B781" s="136"/>
      <c r="C781" s="136"/>
      <c r="D781" s="137"/>
      <c r="E781" s="176"/>
      <c r="F781" s="182"/>
      <c r="G781" s="183"/>
      <c r="H781" s="183"/>
      <c r="I781" s="183"/>
      <c r="J781" s="183"/>
      <c r="K781" s="183"/>
      <c r="L781" s="183"/>
      <c r="M781" s="186"/>
      <c r="N781" s="182"/>
      <c r="O781" s="184"/>
      <c r="P781" s="178"/>
      <c r="Q781" s="118">
        <f t="shared" si="238"/>
        <v>0</v>
      </c>
      <c r="R781" s="3"/>
      <c r="S781" s="3"/>
      <c r="T781" s="4"/>
      <c r="U781" s="4"/>
      <c r="V781" s="99">
        <f t="shared" si="239"/>
        <v>0</v>
      </c>
      <c r="W781" s="161"/>
      <c r="X781" s="138"/>
      <c r="AH781" s="158" t="str">
        <f t="array" ref="AH781">IF(OR(AH$1=0, $A781=""),"",SQRT((_xlfn.XLOOKUP(AH$1,$Z$2:$Z$16,$AA$2:$AA$16)-$T781)^2+(_xlfn.XLOOKUP(AH$1,$Z$2:$Z$16,$AB$2:$AB$16)-$U781)^2+(_xlfn.XLOOKUP(AH$1,$Z$2:$Z$16,$AC$2:$AC$16-$V781)^2)))</f>
        <v/>
      </c>
      <c r="AI781" s="140" t="str">
        <f t="array" ref="AI781">IF(OR(AI$1=0, $A781=""),"",SQRT((_xlfn.XLOOKUP(AI$1,$Z$2:$Z$16,$AA$2:$AA$16)-$T781)^2+(_xlfn.XLOOKUP(AI$1,$Z$2:$Z$16,$AB$2:$AB$16)-$U781)^2+(_xlfn.XLOOKUP(AI$1,$Z$2:$Z$16,$AC$2:$AC$16-$V781)^2)))</f>
        <v/>
      </c>
      <c r="AJ781" s="140" t="str">
        <f t="array" ref="AJ781">IF(OR(AJ$1=0, $A781=""),"",SQRT((_xlfn.XLOOKUP(AJ$1,$Z$2:$Z$16,$AA$2:$AA$16)-$T781)^2+(_xlfn.XLOOKUP(AJ$1,$Z$2:$Z$16,$AB$2:$AB$16)-$U781)^2+(_xlfn.XLOOKUP(AJ$1,$Z$2:$Z$16,$AC$2:$AC$16-$V781)^2)))</f>
        <v/>
      </c>
      <c r="AK781" s="140" t="str">
        <f t="array" ref="AK781">IF(OR(AK$1=0, $A781=""),"",SQRT((_xlfn.XLOOKUP(AK$1,$Z$2:$Z$16,$AA$2:$AA$16)-$T781)^2+(_xlfn.XLOOKUP(AK$1,$Z$2:$Z$16,$AB$2:$AB$16)-$U781)^2+(_xlfn.XLOOKUP(AK$1,$Z$2:$Z$16,$AC$2:$AC$16-$V781)^2)))</f>
        <v/>
      </c>
      <c r="AL781" s="140" t="str">
        <f t="array" ref="AL781">IF(OR(AL$1=0, $A781=""),"",SQRT((_xlfn.XLOOKUP(AL$1,$Z$2:$Z$16,$AA$2:$AA$16)-$T781)^2+(_xlfn.XLOOKUP(AL$1,$Z$2:$Z$16,$AB$2:$AB$16)-$U781)^2+(_xlfn.XLOOKUP(AL$1,$Z$2:$Z$16,$AC$2:$AC$16-$V781)^2)))</f>
        <v/>
      </c>
      <c r="AM781" s="140" t="str">
        <f t="array" ref="AM781">IF(OR(AM$1=0, $A781=""),"",SQRT((_xlfn.XLOOKUP(AM$1,$Z$2:$Z$16,$AA$2:$AA$16)-$T781)^2+(_xlfn.XLOOKUP(AM$1,$Z$2:$Z$16,$AB$2:$AB$16)-$U781)^2+(_xlfn.XLOOKUP(AM$1,$Z$2:$Z$16,$AC$2:$AC$16-$V781)^2)))</f>
        <v/>
      </c>
      <c r="AN781" s="140" t="str">
        <f t="array" ref="AN781">IF(OR(AN$1=0, $A781=""),"",SQRT((_xlfn.XLOOKUP(AN$1,$Z$2:$Z$16,$AA$2:$AA$16)-$T781)^2+(_xlfn.XLOOKUP(AN$1,$Z$2:$Z$16,$AB$2:$AB$16)-$U781)^2+(_xlfn.XLOOKUP(AN$1,$Z$2:$Z$16,$AC$2:$AC$16-$V781)^2)))</f>
        <v/>
      </c>
      <c r="AO781" s="140" t="str">
        <f t="array" ref="AO781">IF(OR(AO$1=0, $A781=""),"",SQRT((_xlfn.XLOOKUP(AO$1,$Z$2:$Z$16,$AA$2:$AA$16)-$T781)^2+(_xlfn.XLOOKUP(AO$1,$Z$2:$Z$16,$AB$2:$AB$16)-$U781)^2+(_xlfn.XLOOKUP(AO$1,$Z$2:$Z$16,$AC$2:$AC$16-$V781)^2)))</f>
        <v/>
      </c>
      <c r="AP781" s="141" t="str">
        <f t="array" ref="AP781">IF(OR(AP$1=0, $A781=""),"",SQRT((_xlfn.XLOOKUP(AP$1,$Z$2:$Z$16,$AA$2:$AA$16)-$T781)^2+(_xlfn.XLOOKUP(AP$1,$Z$2:$Z$16,$AB$2:$AB$16)-$U781)^2+(_xlfn.XLOOKUP(AP$1,$Z$2:$Z$16,$AC$2:$AC$16-$V781)^2)))</f>
        <v/>
      </c>
      <c r="AQ781" s="141" t="str">
        <f t="array" ref="AQ781">IF(OR(AQ$1=0, $A781=""),"",SQRT((_xlfn.XLOOKUP(AQ$1,$Z$2:$Z$16,$AA$2:$AA$16)-$T781)^2+(_xlfn.XLOOKUP(AQ$1,$Z$2:$Z$16,$AB$2:$AB$16)-$U781)^2+(_xlfn.XLOOKUP(AQ$1,$Z$2:$Z$16,$AC$2:$AC$16-$V781)^2)))</f>
        <v/>
      </c>
      <c r="AR781" s="141" t="str">
        <f t="array" ref="AR781">IF(OR(AR$1=0, $A781=""),"",SQRT((_xlfn.XLOOKUP(AR$1,$Z$2:$Z$16,$AA$2:$AA$16)-$T781)^2+(_xlfn.XLOOKUP(AR$1,$Z$2:$Z$16,$AB$2:$AB$16)-$U781)^2+(_xlfn.XLOOKUP(AR$1,$Z$2:$Z$16,$AC$2:$AC$16-$V781)^2)))</f>
        <v/>
      </c>
      <c r="AS781" s="141" t="str">
        <f t="array" ref="AS781">IF(OR(AS$1=0, $A781=""),"",SQRT((_xlfn.XLOOKUP(AS$1,$Z$2:$Z$16,$AA$2:$AA$16)-$T781)^2+(_xlfn.XLOOKUP(AS$1,$Z$2:$Z$16,$AB$2:$AB$16)-$U781)^2+(_xlfn.XLOOKUP(AS$1,$Z$2:$Z$16,$AC$2:$AC$16-$V781)^2)))</f>
        <v/>
      </c>
      <c r="AT781" s="141" t="str">
        <f t="array" ref="AT781">IF(OR(AT$1=0, $A781=""),"",SQRT((_xlfn.XLOOKUP(AT$1,$Z$2:$Z$16,$AA$2:$AA$16)-$T781)^2+(_xlfn.XLOOKUP(AT$1,$Z$2:$Z$16,$AB$2:$AB$16)-$U781)^2+(_xlfn.XLOOKUP(AT$1,$Z$2:$Z$16,$AC$2:$AC$16-$V781)^2)))</f>
        <v/>
      </c>
      <c r="AU781" s="141" t="str">
        <f t="array" ref="AU781">IF(OR(AU$1=0, $A781=""),"",SQRT((_xlfn.XLOOKUP(AU$1,$Z$2:$Z$16,$AA$2:$AA$16)-$T781)^2+(_xlfn.XLOOKUP(AU$1,$Z$2:$Z$16,$AB$2:$AB$16)-$U781)^2+(_xlfn.XLOOKUP(AU$1,$Z$2:$Z$16,$AC$2:$AC$16-$V781)^2)))</f>
        <v/>
      </c>
      <c r="AV781" s="142" t="str">
        <f t="array" ref="AV781">IF(OR(AV$1=0, $A781=""),"",SQRT((_xlfn.XLOOKUP(AV$1,$Z$2:$Z$16,$AA$2:$AA$16)-$T781)^2+(_xlfn.XLOOKUP(AV$1,$Z$2:$Z$16,$AB$2:$AB$16)-$U781)^2+(_xlfn.XLOOKUP(AV$1,$Z$2:$Z$16,$AC$2:$AC$16-$V781)^2)))</f>
        <v/>
      </c>
      <c r="AW781" s="124"/>
      <c r="AX781" s="124"/>
      <c r="AY781" s="125">
        <f t="shared" si="240"/>
        <v>0</v>
      </c>
      <c r="AZ781" s="143">
        <f t="shared" si="241"/>
        <v>0</v>
      </c>
      <c r="BA781" s="143">
        <f t="shared" si="242"/>
        <v>0</v>
      </c>
      <c r="BB781" s="143">
        <f t="shared" si="243"/>
        <v>0</v>
      </c>
      <c r="BC781" s="143">
        <f t="shared" si="244"/>
        <v>0</v>
      </c>
      <c r="BD781" s="143">
        <f t="shared" si="245"/>
        <v>0</v>
      </c>
      <c r="BE781" s="143">
        <f t="shared" si="246"/>
        <v>0</v>
      </c>
      <c r="BF781" s="143">
        <f t="shared" si="247"/>
        <v>0</v>
      </c>
      <c r="BG781" s="144">
        <f t="shared" si="248"/>
        <v>0</v>
      </c>
      <c r="BH781" s="144">
        <f t="shared" si="249"/>
        <v>0</v>
      </c>
      <c r="BI781" s="144">
        <f t="shared" si="250"/>
        <v>0</v>
      </c>
      <c r="BJ781" s="144">
        <f t="shared" si="251"/>
        <v>0</v>
      </c>
      <c r="BK781" s="144">
        <f t="shared" si="252"/>
        <v>0</v>
      </c>
      <c r="BL781" s="144">
        <f t="shared" si="253"/>
        <v>0</v>
      </c>
      <c r="BM781" s="145">
        <f t="shared" si="254"/>
        <v>0</v>
      </c>
      <c r="BN781" s="124"/>
      <c r="BO781" s="124"/>
      <c r="BP781" s="124"/>
      <c r="BQ781" s="124"/>
      <c r="BR781" s="124"/>
      <c r="BS781" s="124"/>
      <c r="BT781" s="124"/>
      <c r="BU781" s="124"/>
      <c r="BV781" s="130"/>
      <c r="BW781" s="130"/>
      <c r="BX781" s="130"/>
      <c r="BY781" s="130"/>
      <c r="BZ781" s="130"/>
      <c r="CA781" s="130"/>
      <c r="CB781" s="130"/>
      <c r="CC781" s="130"/>
      <c r="CD781" s="130"/>
      <c r="CE781" s="130"/>
      <c r="CF781" s="130"/>
      <c r="CG781" s="130"/>
      <c r="CH781" s="130"/>
      <c r="CI781" s="130"/>
      <c r="CJ781" s="130"/>
      <c r="CL781" s="124"/>
      <c r="CM781" s="130" t="s">
        <v>32</v>
      </c>
      <c r="CN781" s="130"/>
      <c r="CO781" s="130"/>
      <c r="CP781" s="130"/>
      <c r="CQ781" s="130"/>
      <c r="CR781" s="130"/>
      <c r="CS781" s="130"/>
      <c r="CT781" s="130"/>
      <c r="CU781" s="130"/>
      <c r="CV781" s="130"/>
      <c r="CW781" s="130"/>
      <c r="CX781" s="130"/>
      <c r="CY781" s="130"/>
      <c r="CZ781" s="130"/>
      <c r="DA781" s="130"/>
      <c r="DD781" s="159" cm="1">
        <f t="array" ref="DD781">_xlfn.IFS(DD$1= 0,"", NOT(ISBLANK(CM781)), 0, ISBLANK(CM781), $Q781-$S781+AY781-BV781)</f>
        <v>0</v>
      </c>
      <c r="DE781" s="160" cm="1">
        <f t="array" ref="DE781">_xlfn.IFS(DE$1= 0,"", NOT(ISBLANK(CN781)), 0, ISBLANK(CN781), $Q781-$S781+AZ781-BW781)</f>
        <v>0</v>
      </c>
      <c r="DF781" s="160" cm="1">
        <f t="array" ref="DF781">_xlfn.IFS(DF$1= 0,"", NOT(ISBLANK(CO781)), 0, ISBLANK(CO781), $Q781-$S781+BA781-BX781)</f>
        <v>0</v>
      </c>
      <c r="DG781" s="160" cm="1">
        <f t="array" ref="DG781">_xlfn.IFS(DG$1= 0,"", NOT(ISBLANK(CP781)), 0, ISBLANK(CP781), $Q781-$S781+BB781-BY781)</f>
        <v>0</v>
      </c>
      <c r="DH781" s="160" cm="1">
        <f t="array" ref="DH781">_xlfn.IFS(DH$1= 0,"", NOT(ISBLANK(CQ781)), 0, ISBLANK(CQ781), $Q781-$S781+BC781-BZ781)</f>
        <v>0</v>
      </c>
      <c r="DI781" s="160" cm="1">
        <f t="array" ref="DI781">_xlfn.IFS(DI$1= 0,"", NOT(ISBLANK(CR781)), 0, ISBLANK(CR781), $Q781-$S781+BD781-CA781)</f>
        <v>0</v>
      </c>
      <c r="DJ781" s="160" t="str" cm="1">
        <f t="array" ref="DJ781">_xlfn.IFS(DJ$1= 0,"", NOT(ISBLANK(CS781)), 0, ISBLANK(CS781), $Q781-$S781+BE781-CB781)</f>
        <v/>
      </c>
      <c r="DK781" s="160" t="str" cm="1">
        <f t="array" ref="DK781">_xlfn.IFS(DK$1= 0,"", NOT(ISBLANK(CT781)), 0, ISBLANK(CT781), $Q781-$S781+BF781-CC781)</f>
        <v/>
      </c>
      <c r="DL781" s="162" t="str" cm="1">
        <f t="array" ref="DL781">_xlfn.IFS(DL$1= 0,"", NOT(ISBLANK(CU781)), 0, ISBLANK(CU781), $Q781-$S781+BG781-CD781)</f>
        <v/>
      </c>
      <c r="DM781" s="162" t="str" cm="1">
        <f t="array" ref="DM781">_xlfn.IFS(DM$1= 0,"", NOT(ISBLANK(CV781)), 0, ISBLANK(CV781), $Q781-$S781+BH781-CE781)</f>
        <v/>
      </c>
      <c r="DN781" s="162" t="str" cm="1">
        <f t="array" ref="DN781">_xlfn.IFS(DN$1= 0,"", NOT(ISBLANK(CW781)), 0, ISBLANK(CW781), $Q781-$S781+BI781-CF781)</f>
        <v/>
      </c>
      <c r="DO781" s="162" t="str" cm="1">
        <f t="array" ref="DO781">_xlfn.IFS(DO$1= 0,"", NOT(ISBLANK(CX781)), 0, ISBLANK(CX781), $Q781-$S781+BJ781-CG781)</f>
        <v/>
      </c>
      <c r="DP781" s="162" t="str" cm="1">
        <f t="array" ref="DP781">_xlfn.IFS(DP$1= 0,"", NOT(ISBLANK(CY781)), 0, ISBLANK(CY781), $Q781-$S781+BK781-CH781)</f>
        <v/>
      </c>
      <c r="DQ781" s="162" t="str" cm="1">
        <f t="array" ref="DQ781">_xlfn.IFS(DQ$1= 0,"", NOT(ISBLANK(CZ781)), 0, ISBLANK(CZ781), $Q781-$S781+BL781-CI781)</f>
        <v/>
      </c>
      <c r="DR781" s="163" t="str" cm="1">
        <f t="array" ref="DR781">_xlfn.IFS(DR$1= 0,"", NOT(ISBLANK(DA781)), 0, ISBLANK(DA781), $Q781-$S781+BM781-CJ781)</f>
        <v/>
      </c>
    </row>
    <row r="782" spans="1:122" ht="16.5" x14ac:dyDescent="0.3">
      <c r="A782" s="135"/>
      <c r="B782" s="136"/>
      <c r="C782" s="136"/>
      <c r="D782" s="137"/>
      <c r="E782" s="176"/>
      <c r="F782" s="182"/>
      <c r="G782" s="183"/>
      <c r="H782" s="183"/>
      <c r="I782" s="183"/>
      <c r="J782" s="183"/>
      <c r="K782" s="183"/>
      <c r="L782" s="183"/>
      <c r="M782" s="186"/>
      <c r="N782" s="182"/>
      <c r="O782" s="184"/>
      <c r="P782" s="178"/>
      <c r="Q782" s="118">
        <f t="shared" si="238"/>
        <v>0</v>
      </c>
      <c r="R782" s="3"/>
      <c r="S782" s="3"/>
      <c r="T782" s="4"/>
      <c r="U782" s="4"/>
      <c r="V782" s="99">
        <f t="shared" si="239"/>
        <v>0</v>
      </c>
      <c r="W782" s="161"/>
      <c r="X782" s="138"/>
      <c r="AH782" s="158" t="str">
        <f t="array" ref="AH782">IF(OR(AH$1=0, $A782=""),"",SQRT((_xlfn.XLOOKUP(AH$1,$Z$2:$Z$16,$AA$2:$AA$16)-$T782)^2+(_xlfn.XLOOKUP(AH$1,$Z$2:$Z$16,$AB$2:$AB$16)-$U782)^2+(_xlfn.XLOOKUP(AH$1,$Z$2:$Z$16,$AC$2:$AC$16-$V782)^2)))</f>
        <v/>
      </c>
      <c r="AI782" s="140" t="str">
        <f t="array" ref="AI782">IF(OR(AI$1=0, $A782=""),"",SQRT((_xlfn.XLOOKUP(AI$1,$Z$2:$Z$16,$AA$2:$AA$16)-$T782)^2+(_xlfn.XLOOKUP(AI$1,$Z$2:$Z$16,$AB$2:$AB$16)-$U782)^2+(_xlfn.XLOOKUP(AI$1,$Z$2:$Z$16,$AC$2:$AC$16-$V782)^2)))</f>
        <v/>
      </c>
      <c r="AJ782" s="140" t="str">
        <f t="array" ref="AJ782">IF(OR(AJ$1=0, $A782=""),"",SQRT((_xlfn.XLOOKUP(AJ$1,$Z$2:$Z$16,$AA$2:$AA$16)-$T782)^2+(_xlfn.XLOOKUP(AJ$1,$Z$2:$Z$16,$AB$2:$AB$16)-$U782)^2+(_xlfn.XLOOKUP(AJ$1,$Z$2:$Z$16,$AC$2:$AC$16-$V782)^2)))</f>
        <v/>
      </c>
      <c r="AK782" s="140" t="str">
        <f t="array" ref="AK782">IF(OR(AK$1=0, $A782=""),"",SQRT((_xlfn.XLOOKUP(AK$1,$Z$2:$Z$16,$AA$2:$AA$16)-$T782)^2+(_xlfn.XLOOKUP(AK$1,$Z$2:$Z$16,$AB$2:$AB$16)-$U782)^2+(_xlfn.XLOOKUP(AK$1,$Z$2:$Z$16,$AC$2:$AC$16-$V782)^2)))</f>
        <v/>
      </c>
      <c r="AL782" s="140" t="str">
        <f t="array" ref="AL782">IF(OR(AL$1=0, $A782=""),"",SQRT((_xlfn.XLOOKUP(AL$1,$Z$2:$Z$16,$AA$2:$AA$16)-$T782)^2+(_xlfn.XLOOKUP(AL$1,$Z$2:$Z$16,$AB$2:$AB$16)-$U782)^2+(_xlfn.XLOOKUP(AL$1,$Z$2:$Z$16,$AC$2:$AC$16-$V782)^2)))</f>
        <v/>
      </c>
      <c r="AM782" s="140" t="str">
        <f t="array" ref="AM782">IF(OR(AM$1=0, $A782=""),"",SQRT((_xlfn.XLOOKUP(AM$1,$Z$2:$Z$16,$AA$2:$AA$16)-$T782)^2+(_xlfn.XLOOKUP(AM$1,$Z$2:$Z$16,$AB$2:$AB$16)-$U782)^2+(_xlfn.XLOOKUP(AM$1,$Z$2:$Z$16,$AC$2:$AC$16-$V782)^2)))</f>
        <v/>
      </c>
      <c r="AN782" s="140" t="str">
        <f t="array" ref="AN782">IF(OR(AN$1=0, $A782=""),"",SQRT((_xlfn.XLOOKUP(AN$1,$Z$2:$Z$16,$AA$2:$AA$16)-$T782)^2+(_xlfn.XLOOKUP(AN$1,$Z$2:$Z$16,$AB$2:$AB$16)-$U782)^2+(_xlfn.XLOOKUP(AN$1,$Z$2:$Z$16,$AC$2:$AC$16-$V782)^2)))</f>
        <v/>
      </c>
      <c r="AO782" s="140" t="str">
        <f t="array" ref="AO782">IF(OR(AO$1=0, $A782=""),"",SQRT((_xlfn.XLOOKUP(AO$1,$Z$2:$Z$16,$AA$2:$AA$16)-$T782)^2+(_xlfn.XLOOKUP(AO$1,$Z$2:$Z$16,$AB$2:$AB$16)-$U782)^2+(_xlfn.XLOOKUP(AO$1,$Z$2:$Z$16,$AC$2:$AC$16-$V782)^2)))</f>
        <v/>
      </c>
      <c r="AP782" s="141" t="str">
        <f t="array" ref="AP782">IF(OR(AP$1=0, $A782=""),"",SQRT((_xlfn.XLOOKUP(AP$1,$Z$2:$Z$16,$AA$2:$AA$16)-$T782)^2+(_xlfn.XLOOKUP(AP$1,$Z$2:$Z$16,$AB$2:$AB$16)-$U782)^2+(_xlfn.XLOOKUP(AP$1,$Z$2:$Z$16,$AC$2:$AC$16-$V782)^2)))</f>
        <v/>
      </c>
      <c r="AQ782" s="141" t="str">
        <f t="array" ref="AQ782">IF(OR(AQ$1=0, $A782=""),"",SQRT((_xlfn.XLOOKUP(AQ$1,$Z$2:$Z$16,$AA$2:$AA$16)-$T782)^2+(_xlfn.XLOOKUP(AQ$1,$Z$2:$Z$16,$AB$2:$AB$16)-$U782)^2+(_xlfn.XLOOKUP(AQ$1,$Z$2:$Z$16,$AC$2:$AC$16-$V782)^2)))</f>
        <v/>
      </c>
      <c r="AR782" s="141" t="str">
        <f t="array" ref="AR782">IF(OR(AR$1=0, $A782=""),"",SQRT((_xlfn.XLOOKUP(AR$1,$Z$2:$Z$16,$AA$2:$AA$16)-$T782)^2+(_xlfn.XLOOKUP(AR$1,$Z$2:$Z$16,$AB$2:$AB$16)-$U782)^2+(_xlfn.XLOOKUP(AR$1,$Z$2:$Z$16,$AC$2:$AC$16-$V782)^2)))</f>
        <v/>
      </c>
      <c r="AS782" s="141" t="str">
        <f t="array" ref="AS782">IF(OR(AS$1=0, $A782=""),"",SQRT((_xlfn.XLOOKUP(AS$1,$Z$2:$Z$16,$AA$2:$AA$16)-$T782)^2+(_xlfn.XLOOKUP(AS$1,$Z$2:$Z$16,$AB$2:$AB$16)-$U782)^2+(_xlfn.XLOOKUP(AS$1,$Z$2:$Z$16,$AC$2:$AC$16-$V782)^2)))</f>
        <v/>
      </c>
      <c r="AT782" s="141" t="str">
        <f t="array" ref="AT782">IF(OR(AT$1=0, $A782=""),"",SQRT((_xlfn.XLOOKUP(AT$1,$Z$2:$Z$16,$AA$2:$AA$16)-$T782)^2+(_xlfn.XLOOKUP(AT$1,$Z$2:$Z$16,$AB$2:$AB$16)-$U782)^2+(_xlfn.XLOOKUP(AT$1,$Z$2:$Z$16,$AC$2:$AC$16-$V782)^2)))</f>
        <v/>
      </c>
      <c r="AU782" s="141" t="str">
        <f t="array" ref="AU782">IF(OR(AU$1=0, $A782=""),"",SQRT((_xlfn.XLOOKUP(AU$1,$Z$2:$Z$16,$AA$2:$AA$16)-$T782)^2+(_xlfn.XLOOKUP(AU$1,$Z$2:$Z$16,$AB$2:$AB$16)-$U782)^2+(_xlfn.XLOOKUP(AU$1,$Z$2:$Z$16,$AC$2:$AC$16-$V782)^2)))</f>
        <v/>
      </c>
      <c r="AV782" s="142" t="str">
        <f t="array" ref="AV782">IF(OR(AV$1=0, $A782=""),"",SQRT((_xlfn.XLOOKUP(AV$1,$Z$2:$Z$16,$AA$2:$AA$16)-$T782)^2+(_xlfn.XLOOKUP(AV$1,$Z$2:$Z$16,$AB$2:$AB$16)-$U782)^2+(_xlfn.XLOOKUP(AV$1,$Z$2:$Z$16,$AC$2:$AC$16-$V782)^2)))</f>
        <v/>
      </c>
      <c r="AW782" s="124"/>
      <c r="AX782" s="124"/>
      <c r="AY782" s="125">
        <f t="shared" si="240"/>
        <v>0</v>
      </c>
      <c r="AZ782" s="143">
        <f t="shared" si="241"/>
        <v>0</v>
      </c>
      <c r="BA782" s="143">
        <f t="shared" si="242"/>
        <v>0</v>
      </c>
      <c r="BB782" s="143">
        <f t="shared" si="243"/>
        <v>0</v>
      </c>
      <c r="BC782" s="143">
        <f t="shared" si="244"/>
        <v>0</v>
      </c>
      <c r="BD782" s="143">
        <f t="shared" si="245"/>
        <v>0</v>
      </c>
      <c r="BE782" s="143">
        <f t="shared" si="246"/>
        <v>0</v>
      </c>
      <c r="BF782" s="143">
        <f t="shared" si="247"/>
        <v>0</v>
      </c>
      <c r="BG782" s="144">
        <f t="shared" si="248"/>
        <v>0</v>
      </c>
      <c r="BH782" s="144">
        <f t="shared" si="249"/>
        <v>0</v>
      </c>
      <c r="BI782" s="144">
        <f t="shared" si="250"/>
        <v>0</v>
      </c>
      <c r="BJ782" s="144">
        <f t="shared" si="251"/>
        <v>0</v>
      </c>
      <c r="BK782" s="144">
        <f t="shared" si="252"/>
        <v>0</v>
      </c>
      <c r="BL782" s="144">
        <f t="shared" si="253"/>
        <v>0</v>
      </c>
      <c r="BM782" s="145">
        <f t="shared" si="254"/>
        <v>0</v>
      </c>
      <c r="BN782" s="124"/>
      <c r="BO782" s="124"/>
      <c r="BP782" s="124"/>
      <c r="BQ782" s="124"/>
      <c r="BR782" s="124"/>
      <c r="BS782" s="124"/>
      <c r="BT782" s="124"/>
      <c r="BU782" s="124"/>
      <c r="BV782" s="130"/>
      <c r="BW782" s="130"/>
      <c r="BX782" s="130"/>
      <c r="BY782" s="130"/>
      <c r="BZ782" s="130"/>
      <c r="CA782" s="130"/>
      <c r="CB782" s="130"/>
      <c r="CC782" s="130"/>
      <c r="CD782" s="130"/>
      <c r="CE782" s="130"/>
      <c r="CF782" s="130"/>
      <c r="CG782" s="130"/>
      <c r="CH782" s="130"/>
      <c r="CI782" s="130"/>
      <c r="CJ782" s="130"/>
      <c r="CL782" s="124"/>
      <c r="CM782" s="130" t="s">
        <v>32</v>
      </c>
      <c r="CN782" s="130"/>
      <c r="CO782" s="130"/>
      <c r="CP782" s="130"/>
      <c r="CQ782" s="130"/>
      <c r="CR782" s="130"/>
      <c r="CS782" s="130"/>
      <c r="CT782" s="130"/>
      <c r="CU782" s="130"/>
      <c r="CV782" s="130"/>
      <c r="CW782" s="130"/>
      <c r="CX782" s="130"/>
      <c r="CY782" s="130"/>
      <c r="CZ782" s="130"/>
      <c r="DA782" s="130"/>
      <c r="DD782" s="159" cm="1">
        <f t="array" ref="DD782">_xlfn.IFS(DD$1= 0,"", NOT(ISBLANK(CM782)), 0, ISBLANK(CM782), $Q782-$S782+AY782-BV782)</f>
        <v>0</v>
      </c>
      <c r="DE782" s="160" cm="1">
        <f t="array" ref="DE782">_xlfn.IFS(DE$1= 0,"", NOT(ISBLANK(CN782)), 0, ISBLANK(CN782), $Q782-$S782+AZ782-BW782)</f>
        <v>0</v>
      </c>
      <c r="DF782" s="160" cm="1">
        <f t="array" ref="DF782">_xlfn.IFS(DF$1= 0,"", NOT(ISBLANK(CO782)), 0, ISBLANK(CO782), $Q782-$S782+BA782-BX782)</f>
        <v>0</v>
      </c>
      <c r="DG782" s="160" cm="1">
        <f t="array" ref="DG782">_xlfn.IFS(DG$1= 0,"", NOT(ISBLANK(CP782)), 0, ISBLANK(CP782), $Q782-$S782+BB782-BY782)</f>
        <v>0</v>
      </c>
      <c r="DH782" s="160" cm="1">
        <f t="array" ref="DH782">_xlfn.IFS(DH$1= 0,"", NOT(ISBLANK(CQ782)), 0, ISBLANK(CQ782), $Q782-$S782+BC782-BZ782)</f>
        <v>0</v>
      </c>
      <c r="DI782" s="160" cm="1">
        <f t="array" ref="DI782">_xlfn.IFS(DI$1= 0,"", NOT(ISBLANK(CR782)), 0, ISBLANK(CR782), $Q782-$S782+BD782-CA782)</f>
        <v>0</v>
      </c>
      <c r="DJ782" s="160" t="str" cm="1">
        <f t="array" ref="DJ782">_xlfn.IFS(DJ$1= 0,"", NOT(ISBLANK(CS782)), 0, ISBLANK(CS782), $Q782-$S782+BE782-CB782)</f>
        <v/>
      </c>
      <c r="DK782" s="160" t="str" cm="1">
        <f t="array" ref="DK782">_xlfn.IFS(DK$1= 0,"", NOT(ISBLANK(CT782)), 0, ISBLANK(CT782), $Q782-$S782+BF782-CC782)</f>
        <v/>
      </c>
      <c r="DL782" s="162" t="str" cm="1">
        <f t="array" ref="DL782">_xlfn.IFS(DL$1= 0,"", NOT(ISBLANK(CU782)), 0, ISBLANK(CU782), $Q782-$S782+BG782-CD782)</f>
        <v/>
      </c>
      <c r="DM782" s="162" t="str" cm="1">
        <f t="array" ref="DM782">_xlfn.IFS(DM$1= 0,"", NOT(ISBLANK(CV782)), 0, ISBLANK(CV782), $Q782-$S782+BH782-CE782)</f>
        <v/>
      </c>
      <c r="DN782" s="162" t="str" cm="1">
        <f t="array" ref="DN782">_xlfn.IFS(DN$1= 0,"", NOT(ISBLANK(CW782)), 0, ISBLANK(CW782), $Q782-$S782+BI782-CF782)</f>
        <v/>
      </c>
      <c r="DO782" s="162" t="str" cm="1">
        <f t="array" ref="DO782">_xlfn.IFS(DO$1= 0,"", NOT(ISBLANK(CX782)), 0, ISBLANK(CX782), $Q782-$S782+BJ782-CG782)</f>
        <v/>
      </c>
      <c r="DP782" s="162" t="str" cm="1">
        <f t="array" ref="DP782">_xlfn.IFS(DP$1= 0,"", NOT(ISBLANK(CY782)), 0, ISBLANK(CY782), $Q782-$S782+BK782-CH782)</f>
        <v/>
      </c>
      <c r="DQ782" s="162" t="str" cm="1">
        <f t="array" ref="DQ782">_xlfn.IFS(DQ$1= 0,"", NOT(ISBLANK(CZ782)), 0, ISBLANK(CZ782), $Q782-$S782+BL782-CI782)</f>
        <v/>
      </c>
      <c r="DR782" s="163" t="str" cm="1">
        <f t="array" ref="DR782">_xlfn.IFS(DR$1= 0,"", NOT(ISBLANK(DA782)), 0, ISBLANK(DA782), $Q782-$S782+BM782-CJ782)</f>
        <v/>
      </c>
    </row>
    <row r="783" spans="1:122" ht="16.5" x14ac:dyDescent="0.3">
      <c r="A783" s="135"/>
      <c r="B783" s="136"/>
      <c r="C783" s="136"/>
      <c r="D783" s="137"/>
      <c r="E783" s="176"/>
      <c r="F783" s="182"/>
      <c r="G783" s="183"/>
      <c r="H783" s="183"/>
      <c r="I783" s="183"/>
      <c r="J783" s="183"/>
      <c r="K783" s="183"/>
      <c r="L783" s="183"/>
      <c r="M783" s="186"/>
      <c r="N783" s="182"/>
      <c r="O783" s="184"/>
      <c r="P783" s="178"/>
      <c r="Q783" s="118">
        <f t="shared" si="238"/>
        <v>0</v>
      </c>
      <c r="R783" s="3"/>
      <c r="S783" s="3"/>
      <c r="T783" s="4"/>
      <c r="U783" s="4"/>
      <c r="V783" s="99">
        <f t="shared" si="239"/>
        <v>0</v>
      </c>
      <c r="W783" s="161"/>
      <c r="X783" s="138"/>
      <c r="AH783" s="158" t="str">
        <f t="array" ref="AH783">IF(OR(AH$1=0, $A783=""),"",SQRT((_xlfn.XLOOKUP(AH$1,$Z$2:$Z$16,$AA$2:$AA$16)-$T783)^2+(_xlfn.XLOOKUP(AH$1,$Z$2:$Z$16,$AB$2:$AB$16)-$U783)^2+(_xlfn.XLOOKUP(AH$1,$Z$2:$Z$16,$AC$2:$AC$16-$V783)^2)))</f>
        <v/>
      </c>
      <c r="AI783" s="140" t="str">
        <f t="array" ref="AI783">IF(OR(AI$1=0, $A783=""),"",SQRT((_xlfn.XLOOKUP(AI$1,$Z$2:$Z$16,$AA$2:$AA$16)-$T783)^2+(_xlfn.XLOOKUP(AI$1,$Z$2:$Z$16,$AB$2:$AB$16)-$U783)^2+(_xlfn.XLOOKUP(AI$1,$Z$2:$Z$16,$AC$2:$AC$16-$V783)^2)))</f>
        <v/>
      </c>
      <c r="AJ783" s="140" t="str">
        <f t="array" ref="AJ783">IF(OR(AJ$1=0, $A783=""),"",SQRT((_xlfn.XLOOKUP(AJ$1,$Z$2:$Z$16,$AA$2:$AA$16)-$T783)^2+(_xlfn.XLOOKUP(AJ$1,$Z$2:$Z$16,$AB$2:$AB$16)-$U783)^2+(_xlfn.XLOOKUP(AJ$1,$Z$2:$Z$16,$AC$2:$AC$16-$V783)^2)))</f>
        <v/>
      </c>
      <c r="AK783" s="140" t="str">
        <f t="array" ref="AK783">IF(OR(AK$1=0, $A783=""),"",SQRT((_xlfn.XLOOKUP(AK$1,$Z$2:$Z$16,$AA$2:$AA$16)-$T783)^2+(_xlfn.XLOOKUP(AK$1,$Z$2:$Z$16,$AB$2:$AB$16)-$U783)^2+(_xlfn.XLOOKUP(AK$1,$Z$2:$Z$16,$AC$2:$AC$16-$V783)^2)))</f>
        <v/>
      </c>
      <c r="AL783" s="140" t="str">
        <f t="array" ref="AL783">IF(OR(AL$1=0, $A783=""),"",SQRT((_xlfn.XLOOKUP(AL$1,$Z$2:$Z$16,$AA$2:$AA$16)-$T783)^2+(_xlfn.XLOOKUP(AL$1,$Z$2:$Z$16,$AB$2:$AB$16)-$U783)^2+(_xlfn.XLOOKUP(AL$1,$Z$2:$Z$16,$AC$2:$AC$16-$V783)^2)))</f>
        <v/>
      </c>
      <c r="AM783" s="140" t="str">
        <f t="array" ref="AM783">IF(OR(AM$1=0, $A783=""),"",SQRT((_xlfn.XLOOKUP(AM$1,$Z$2:$Z$16,$AA$2:$AA$16)-$T783)^2+(_xlfn.XLOOKUP(AM$1,$Z$2:$Z$16,$AB$2:$AB$16)-$U783)^2+(_xlfn.XLOOKUP(AM$1,$Z$2:$Z$16,$AC$2:$AC$16-$V783)^2)))</f>
        <v/>
      </c>
      <c r="AN783" s="140" t="str">
        <f t="array" ref="AN783">IF(OR(AN$1=0, $A783=""),"",SQRT((_xlfn.XLOOKUP(AN$1,$Z$2:$Z$16,$AA$2:$AA$16)-$T783)^2+(_xlfn.XLOOKUP(AN$1,$Z$2:$Z$16,$AB$2:$AB$16)-$U783)^2+(_xlfn.XLOOKUP(AN$1,$Z$2:$Z$16,$AC$2:$AC$16-$V783)^2)))</f>
        <v/>
      </c>
      <c r="AO783" s="140" t="str">
        <f t="array" ref="AO783">IF(OR(AO$1=0, $A783=""),"",SQRT((_xlfn.XLOOKUP(AO$1,$Z$2:$Z$16,$AA$2:$AA$16)-$T783)^2+(_xlfn.XLOOKUP(AO$1,$Z$2:$Z$16,$AB$2:$AB$16)-$U783)^2+(_xlfn.XLOOKUP(AO$1,$Z$2:$Z$16,$AC$2:$AC$16-$V783)^2)))</f>
        <v/>
      </c>
      <c r="AP783" s="141" t="str">
        <f t="array" ref="AP783">IF(OR(AP$1=0, $A783=""),"",SQRT((_xlfn.XLOOKUP(AP$1,$Z$2:$Z$16,$AA$2:$AA$16)-$T783)^2+(_xlfn.XLOOKUP(AP$1,$Z$2:$Z$16,$AB$2:$AB$16)-$U783)^2+(_xlfn.XLOOKUP(AP$1,$Z$2:$Z$16,$AC$2:$AC$16-$V783)^2)))</f>
        <v/>
      </c>
      <c r="AQ783" s="141" t="str">
        <f t="array" ref="AQ783">IF(OR(AQ$1=0, $A783=""),"",SQRT((_xlfn.XLOOKUP(AQ$1,$Z$2:$Z$16,$AA$2:$AA$16)-$T783)^2+(_xlfn.XLOOKUP(AQ$1,$Z$2:$Z$16,$AB$2:$AB$16)-$U783)^2+(_xlfn.XLOOKUP(AQ$1,$Z$2:$Z$16,$AC$2:$AC$16-$V783)^2)))</f>
        <v/>
      </c>
      <c r="AR783" s="141" t="str">
        <f t="array" ref="AR783">IF(OR(AR$1=0, $A783=""),"",SQRT((_xlfn.XLOOKUP(AR$1,$Z$2:$Z$16,$AA$2:$AA$16)-$T783)^2+(_xlfn.XLOOKUP(AR$1,$Z$2:$Z$16,$AB$2:$AB$16)-$U783)^2+(_xlfn.XLOOKUP(AR$1,$Z$2:$Z$16,$AC$2:$AC$16-$V783)^2)))</f>
        <v/>
      </c>
      <c r="AS783" s="141" t="str">
        <f t="array" ref="AS783">IF(OR(AS$1=0, $A783=""),"",SQRT((_xlfn.XLOOKUP(AS$1,$Z$2:$Z$16,$AA$2:$AA$16)-$T783)^2+(_xlfn.XLOOKUP(AS$1,$Z$2:$Z$16,$AB$2:$AB$16)-$U783)^2+(_xlfn.XLOOKUP(AS$1,$Z$2:$Z$16,$AC$2:$AC$16-$V783)^2)))</f>
        <v/>
      </c>
      <c r="AT783" s="141" t="str">
        <f t="array" ref="AT783">IF(OR(AT$1=0, $A783=""),"",SQRT((_xlfn.XLOOKUP(AT$1,$Z$2:$Z$16,$AA$2:$AA$16)-$T783)^2+(_xlfn.XLOOKUP(AT$1,$Z$2:$Z$16,$AB$2:$AB$16)-$U783)^2+(_xlfn.XLOOKUP(AT$1,$Z$2:$Z$16,$AC$2:$AC$16-$V783)^2)))</f>
        <v/>
      </c>
      <c r="AU783" s="141" t="str">
        <f t="array" ref="AU783">IF(OR(AU$1=0, $A783=""),"",SQRT((_xlfn.XLOOKUP(AU$1,$Z$2:$Z$16,$AA$2:$AA$16)-$T783)^2+(_xlfn.XLOOKUP(AU$1,$Z$2:$Z$16,$AB$2:$AB$16)-$U783)^2+(_xlfn.XLOOKUP(AU$1,$Z$2:$Z$16,$AC$2:$AC$16-$V783)^2)))</f>
        <v/>
      </c>
      <c r="AV783" s="142" t="str">
        <f t="array" ref="AV783">IF(OR(AV$1=0, $A783=""),"",SQRT((_xlfn.XLOOKUP(AV$1,$Z$2:$Z$16,$AA$2:$AA$16)-$T783)^2+(_xlfn.XLOOKUP(AV$1,$Z$2:$Z$16,$AB$2:$AB$16)-$U783)^2+(_xlfn.XLOOKUP(AV$1,$Z$2:$Z$16,$AC$2:$AC$16-$V783)^2)))</f>
        <v/>
      </c>
      <c r="AW783" s="124"/>
      <c r="AX783" s="124"/>
      <c r="AY783" s="125">
        <f t="shared" si="240"/>
        <v>0</v>
      </c>
      <c r="AZ783" s="143">
        <f t="shared" si="241"/>
        <v>0</v>
      </c>
      <c r="BA783" s="143">
        <f t="shared" si="242"/>
        <v>0</v>
      </c>
      <c r="BB783" s="143">
        <f t="shared" si="243"/>
        <v>0</v>
      </c>
      <c r="BC783" s="143">
        <f t="shared" si="244"/>
        <v>0</v>
      </c>
      <c r="BD783" s="143">
        <f t="shared" si="245"/>
        <v>0</v>
      </c>
      <c r="BE783" s="143">
        <f t="shared" si="246"/>
        <v>0</v>
      </c>
      <c r="BF783" s="143">
        <f t="shared" si="247"/>
        <v>0</v>
      </c>
      <c r="BG783" s="144">
        <f t="shared" si="248"/>
        <v>0</v>
      </c>
      <c r="BH783" s="144">
        <f t="shared" si="249"/>
        <v>0</v>
      </c>
      <c r="BI783" s="144">
        <f t="shared" si="250"/>
        <v>0</v>
      </c>
      <c r="BJ783" s="144">
        <f t="shared" si="251"/>
        <v>0</v>
      </c>
      <c r="BK783" s="144">
        <f t="shared" si="252"/>
        <v>0</v>
      </c>
      <c r="BL783" s="144">
        <f t="shared" si="253"/>
        <v>0</v>
      </c>
      <c r="BM783" s="145">
        <f t="shared" si="254"/>
        <v>0</v>
      </c>
      <c r="BN783" s="124"/>
      <c r="BO783" s="124"/>
      <c r="BP783" s="124"/>
      <c r="BQ783" s="124"/>
      <c r="BR783" s="124"/>
      <c r="BS783" s="124"/>
      <c r="BT783" s="124"/>
      <c r="BU783" s="124"/>
      <c r="BV783" s="130"/>
      <c r="BW783" s="130"/>
      <c r="BX783" s="130"/>
      <c r="BY783" s="130"/>
      <c r="BZ783" s="130"/>
      <c r="CA783" s="130"/>
      <c r="CB783" s="130"/>
      <c r="CC783" s="130"/>
      <c r="CD783" s="130"/>
      <c r="CE783" s="130"/>
      <c r="CF783" s="130"/>
      <c r="CG783" s="130"/>
      <c r="CH783" s="130"/>
      <c r="CI783" s="130"/>
      <c r="CJ783" s="130"/>
      <c r="CL783" s="124"/>
      <c r="CM783" s="130" t="s">
        <v>32</v>
      </c>
      <c r="CN783" s="130"/>
      <c r="CO783" s="130"/>
      <c r="CP783" s="130"/>
      <c r="CQ783" s="130"/>
      <c r="CR783" s="130"/>
      <c r="CS783" s="130"/>
      <c r="CT783" s="130"/>
      <c r="CU783" s="130"/>
      <c r="CV783" s="130"/>
      <c r="CW783" s="130"/>
      <c r="CX783" s="130"/>
      <c r="CY783" s="130"/>
      <c r="CZ783" s="130"/>
      <c r="DA783" s="130"/>
      <c r="DD783" s="159" cm="1">
        <f t="array" ref="DD783">_xlfn.IFS(DD$1= 0,"", NOT(ISBLANK(CM783)), 0, ISBLANK(CM783), $Q783-$S783+AY783-BV783)</f>
        <v>0</v>
      </c>
      <c r="DE783" s="160" cm="1">
        <f t="array" ref="DE783">_xlfn.IFS(DE$1= 0,"", NOT(ISBLANK(CN783)), 0, ISBLANK(CN783), $Q783-$S783+AZ783-BW783)</f>
        <v>0</v>
      </c>
      <c r="DF783" s="160" cm="1">
        <f t="array" ref="DF783">_xlfn.IFS(DF$1= 0,"", NOT(ISBLANK(CO783)), 0, ISBLANK(CO783), $Q783-$S783+BA783-BX783)</f>
        <v>0</v>
      </c>
      <c r="DG783" s="160" cm="1">
        <f t="array" ref="DG783">_xlfn.IFS(DG$1= 0,"", NOT(ISBLANK(CP783)), 0, ISBLANK(CP783), $Q783-$S783+BB783-BY783)</f>
        <v>0</v>
      </c>
      <c r="DH783" s="160" cm="1">
        <f t="array" ref="DH783">_xlfn.IFS(DH$1= 0,"", NOT(ISBLANK(CQ783)), 0, ISBLANK(CQ783), $Q783-$S783+BC783-BZ783)</f>
        <v>0</v>
      </c>
      <c r="DI783" s="160" cm="1">
        <f t="array" ref="DI783">_xlfn.IFS(DI$1= 0,"", NOT(ISBLANK(CR783)), 0, ISBLANK(CR783), $Q783-$S783+BD783-CA783)</f>
        <v>0</v>
      </c>
      <c r="DJ783" s="160" t="str" cm="1">
        <f t="array" ref="DJ783">_xlfn.IFS(DJ$1= 0,"", NOT(ISBLANK(CS783)), 0, ISBLANK(CS783), $Q783-$S783+BE783-CB783)</f>
        <v/>
      </c>
      <c r="DK783" s="160" t="str" cm="1">
        <f t="array" ref="DK783">_xlfn.IFS(DK$1= 0,"", NOT(ISBLANK(CT783)), 0, ISBLANK(CT783), $Q783-$S783+BF783-CC783)</f>
        <v/>
      </c>
      <c r="DL783" s="162" t="str" cm="1">
        <f t="array" ref="DL783">_xlfn.IFS(DL$1= 0,"", NOT(ISBLANK(CU783)), 0, ISBLANK(CU783), $Q783-$S783+BG783-CD783)</f>
        <v/>
      </c>
      <c r="DM783" s="162" t="str" cm="1">
        <f t="array" ref="DM783">_xlfn.IFS(DM$1= 0,"", NOT(ISBLANK(CV783)), 0, ISBLANK(CV783), $Q783-$S783+BH783-CE783)</f>
        <v/>
      </c>
      <c r="DN783" s="162" t="str" cm="1">
        <f t="array" ref="DN783">_xlfn.IFS(DN$1= 0,"", NOT(ISBLANK(CW783)), 0, ISBLANK(CW783), $Q783-$S783+BI783-CF783)</f>
        <v/>
      </c>
      <c r="DO783" s="162" t="str" cm="1">
        <f t="array" ref="DO783">_xlfn.IFS(DO$1= 0,"", NOT(ISBLANK(CX783)), 0, ISBLANK(CX783), $Q783-$S783+BJ783-CG783)</f>
        <v/>
      </c>
      <c r="DP783" s="162" t="str" cm="1">
        <f t="array" ref="DP783">_xlfn.IFS(DP$1= 0,"", NOT(ISBLANK(CY783)), 0, ISBLANK(CY783), $Q783-$S783+BK783-CH783)</f>
        <v/>
      </c>
      <c r="DQ783" s="162" t="str" cm="1">
        <f t="array" ref="DQ783">_xlfn.IFS(DQ$1= 0,"", NOT(ISBLANK(CZ783)), 0, ISBLANK(CZ783), $Q783-$S783+BL783-CI783)</f>
        <v/>
      </c>
      <c r="DR783" s="163" t="str" cm="1">
        <f t="array" ref="DR783">_xlfn.IFS(DR$1= 0,"", NOT(ISBLANK(DA783)), 0, ISBLANK(DA783), $Q783-$S783+BM783-CJ783)</f>
        <v/>
      </c>
    </row>
    <row r="784" spans="1:122" ht="16.5" x14ac:dyDescent="0.3">
      <c r="A784" s="135"/>
      <c r="B784" s="136"/>
      <c r="C784" s="136"/>
      <c r="D784" s="137"/>
      <c r="E784" s="176"/>
      <c r="F784" s="182"/>
      <c r="G784" s="183"/>
      <c r="H784" s="183"/>
      <c r="I784" s="183"/>
      <c r="J784" s="183"/>
      <c r="K784" s="183"/>
      <c r="L784" s="183"/>
      <c r="M784" s="186"/>
      <c r="N784" s="182"/>
      <c r="O784" s="184"/>
      <c r="P784" s="178"/>
      <c r="Q784" s="118">
        <f t="shared" si="238"/>
        <v>0</v>
      </c>
      <c r="R784" s="3"/>
      <c r="S784" s="3"/>
      <c r="T784" s="4"/>
      <c r="U784" s="4"/>
      <c r="V784" s="99">
        <f t="shared" si="239"/>
        <v>0</v>
      </c>
      <c r="W784" s="161"/>
      <c r="X784" s="138"/>
      <c r="AH784" s="158" t="str">
        <f t="array" ref="AH784">IF(OR(AH$1=0, $A784=""),"",SQRT((_xlfn.XLOOKUP(AH$1,$Z$2:$Z$16,$AA$2:$AA$16)-$T784)^2+(_xlfn.XLOOKUP(AH$1,$Z$2:$Z$16,$AB$2:$AB$16)-$U784)^2+(_xlfn.XLOOKUP(AH$1,$Z$2:$Z$16,$AC$2:$AC$16-$V784)^2)))</f>
        <v/>
      </c>
      <c r="AI784" s="140" t="str">
        <f t="array" ref="AI784">IF(OR(AI$1=0, $A784=""),"",SQRT((_xlfn.XLOOKUP(AI$1,$Z$2:$Z$16,$AA$2:$AA$16)-$T784)^2+(_xlfn.XLOOKUP(AI$1,$Z$2:$Z$16,$AB$2:$AB$16)-$U784)^2+(_xlfn.XLOOKUP(AI$1,$Z$2:$Z$16,$AC$2:$AC$16-$V784)^2)))</f>
        <v/>
      </c>
      <c r="AJ784" s="140" t="str">
        <f t="array" ref="AJ784">IF(OR(AJ$1=0, $A784=""),"",SQRT((_xlfn.XLOOKUP(AJ$1,$Z$2:$Z$16,$AA$2:$AA$16)-$T784)^2+(_xlfn.XLOOKUP(AJ$1,$Z$2:$Z$16,$AB$2:$AB$16)-$U784)^2+(_xlfn.XLOOKUP(AJ$1,$Z$2:$Z$16,$AC$2:$AC$16-$V784)^2)))</f>
        <v/>
      </c>
      <c r="AK784" s="140" t="str">
        <f t="array" ref="AK784">IF(OR(AK$1=0, $A784=""),"",SQRT((_xlfn.XLOOKUP(AK$1,$Z$2:$Z$16,$AA$2:$AA$16)-$T784)^2+(_xlfn.XLOOKUP(AK$1,$Z$2:$Z$16,$AB$2:$AB$16)-$U784)^2+(_xlfn.XLOOKUP(AK$1,$Z$2:$Z$16,$AC$2:$AC$16-$V784)^2)))</f>
        <v/>
      </c>
      <c r="AL784" s="140" t="str">
        <f t="array" ref="AL784">IF(OR(AL$1=0, $A784=""),"",SQRT((_xlfn.XLOOKUP(AL$1,$Z$2:$Z$16,$AA$2:$AA$16)-$T784)^2+(_xlfn.XLOOKUP(AL$1,$Z$2:$Z$16,$AB$2:$AB$16)-$U784)^2+(_xlfn.XLOOKUP(AL$1,$Z$2:$Z$16,$AC$2:$AC$16-$V784)^2)))</f>
        <v/>
      </c>
      <c r="AM784" s="140" t="str">
        <f t="array" ref="AM784">IF(OR(AM$1=0, $A784=""),"",SQRT((_xlfn.XLOOKUP(AM$1,$Z$2:$Z$16,$AA$2:$AA$16)-$T784)^2+(_xlfn.XLOOKUP(AM$1,$Z$2:$Z$16,$AB$2:$AB$16)-$U784)^2+(_xlfn.XLOOKUP(AM$1,$Z$2:$Z$16,$AC$2:$AC$16-$V784)^2)))</f>
        <v/>
      </c>
      <c r="AN784" s="140" t="str">
        <f t="array" ref="AN784">IF(OR(AN$1=0, $A784=""),"",SQRT((_xlfn.XLOOKUP(AN$1,$Z$2:$Z$16,$AA$2:$AA$16)-$T784)^2+(_xlfn.XLOOKUP(AN$1,$Z$2:$Z$16,$AB$2:$AB$16)-$U784)^2+(_xlfn.XLOOKUP(AN$1,$Z$2:$Z$16,$AC$2:$AC$16-$V784)^2)))</f>
        <v/>
      </c>
      <c r="AO784" s="140" t="str">
        <f t="array" ref="AO784">IF(OR(AO$1=0, $A784=""),"",SQRT((_xlfn.XLOOKUP(AO$1,$Z$2:$Z$16,$AA$2:$AA$16)-$T784)^2+(_xlfn.XLOOKUP(AO$1,$Z$2:$Z$16,$AB$2:$AB$16)-$U784)^2+(_xlfn.XLOOKUP(AO$1,$Z$2:$Z$16,$AC$2:$AC$16-$V784)^2)))</f>
        <v/>
      </c>
      <c r="AP784" s="141" t="str">
        <f t="array" ref="AP784">IF(OR(AP$1=0, $A784=""),"",SQRT((_xlfn.XLOOKUP(AP$1,$Z$2:$Z$16,$AA$2:$AA$16)-$T784)^2+(_xlfn.XLOOKUP(AP$1,$Z$2:$Z$16,$AB$2:$AB$16)-$U784)^2+(_xlfn.XLOOKUP(AP$1,$Z$2:$Z$16,$AC$2:$AC$16-$V784)^2)))</f>
        <v/>
      </c>
      <c r="AQ784" s="141" t="str">
        <f t="array" ref="AQ784">IF(OR(AQ$1=0, $A784=""),"",SQRT((_xlfn.XLOOKUP(AQ$1,$Z$2:$Z$16,$AA$2:$AA$16)-$T784)^2+(_xlfn.XLOOKUP(AQ$1,$Z$2:$Z$16,$AB$2:$AB$16)-$U784)^2+(_xlfn.XLOOKUP(AQ$1,$Z$2:$Z$16,$AC$2:$AC$16-$V784)^2)))</f>
        <v/>
      </c>
      <c r="AR784" s="141" t="str">
        <f t="array" ref="AR784">IF(OR(AR$1=0, $A784=""),"",SQRT((_xlfn.XLOOKUP(AR$1,$Z$2:$Z$16,$AA$2:$AA$16)-$T784)^2+(_xlfn.XLOOKUP(AR$1,$Z$2:$Z$16,$AB$2:$AB$16)-$U784)^2+(_xlfn.XLOOKUP(AR$1,$Z$2:$Z$16,$AC$2:$AC$16-$V784)^2)))</f>
        <v/>
      </c>
      <c r="AS784" s="141" t="str">
        <f t="array" ref="AS784">IF(OR(AS$1=0, $A784=""),"",SQRT((_xlfn.XLOOKUP(AS$1,$Z$2:$Z$16,$AA$2:$AA$16)-$T784)^2+(_xlfn.XLOOKUP(AS$1,$Z$2:$Z$16,$AB$2:$AB$16)-$U784)^2+(_xlfn.XLOOKUP(AS$1,$Z$2:$Z$16,$AC$2:$AC$16-$V784)^2)))</f>
        <v/>
      </c>
      <c r="AT784" s="141" t="str">
        <f t="array" ref="AT784">IF(OR(AT$1=0, $A784=""),"",SQRT((_xlfn.XLOOKUP(AT$1,$Z$2:$Z$16,$AA$2:$AA$16)-$T784)^2+(_xlfn.XLOOKUP(AT$1,$Z$2:$Z$16,$AB$2:$AB$16)-$U784)^2+(_xlfn.XLOOKUP(AT$1,$Z$2:$Z$16,$AC$2:$AC$16-$V784)^2)))</f>
        <v/>
      </c>
      <c r="AU784" s="141" t="str">
        <f t="array" ref="AU784">IF(OR(AU$1=0, $A784=""),"",SQRT((_xlfn.XLOOKUP(AU$1,$Z$2:$Z$16,$AA$2:$AA$16)-$T784)^2+(_xlfn.XLOOKUP(AU$1,$Z$2:$Z$16,$AB$2:$AB$16)-$U784)^2+(_xlfn.XLOOKUP(AU$1,$Z$2:$Z$16,$AC$2:$AC$16-$V784)^2)))</f>
        <v/>
      </c>
      <c r="AV784" s="142" t="str">
        <f t="array" ref="AV784">IF(OR(AV$1=0, $A784=""),"",SQRT((_xlfn.XLOOKUP(AV$1,$Z$2:$Z$16,$AA$2:$AA$16)-$T784)^2+(_xlfn.XLOOKUP(AV$1,$Z$2:$Z$16,$AB$2:$AB$16)-$U784)^2+(_xlfn.XLOOKUP(AV$1,$Z$2:$Z$16,$AC$2:$AC$16-$V784)^2)))</f>
        <v/>
      </c>
      <c r="AW784" s="124"/>
      <c r="AX784" s="124"/>
      <c r="AY784" s="125">
        <f t="shared" si="240"/>
        <v>0</v>
      </c>
      <c r="AZ784" s="143">
        <f t="shared" si="241"/>
        <v>0</v>
      </c>
      <c r="BA784" s="143">
        <f t="shared" si="242"/>
        <v>0</v>
      </c>
      <c r="BB784" s="143">
        <f t="shared" si="243"/>
        <v>0</v>
      </c>
      <c r="BC784" s="143">
        <f t="shared" si="244"/>
        <v>0</v>
      </c>
      <c r="BD784" s="143">
        <f t="shared" si="245"/>
        <v>0</v>
      </c>
      <c r="BE784" s="143">
        <f t="shared" si="246"/>
        <v>0</v>
      </c>
      <c r="BF784" s="143">
        <f t="shared" si="247"/>
        <v>0</v>
      </c>
      <c r="BG784" s="144">
        <f t="shared" si="248"/>
        <v>0</v>
      </c>
      <c r="BH784" s="144">
        <f t="shared" si="249"/>
        <v>0</v>
      </c>
      <c r="BI784" s="144">
        <f t="shared" si="250"/>
        <v>0</v>
      </c>
      <c r="BJ784" s="144">
        <f t="shared" si="251"/>
        <v>0</v>
      </c>
      <c r="BK784" s="144">
        <f t="shared" si="252"/>
        <v>0</v>
      </c>
      <c r="BL784" s="144">
        <f t="shared" si="253"/>
        <v>0</v>
      </c>
      <c r="BM784" s="145">
        <f t="shared" si="254"/>
        <v>0</v>
      </c>
      <c r="BN784" s="124"/>
      <c r="BO784" s="124"/>
      <c r="BP784" s="124"/>
      <c r="BQ784" s="124"/>
      <c r="BR784" s="124"/>
      <c r="BS784" s="124"/>
      <c r="BT784" s="124"/>
      <c r="BU784" s="124"/>
      <c r="BV784" s="130"/>
      <c r="BW784" s="130"/>
      <c r="BX784" s="130"/>
      <c r="BY784" s="130"/>
      <c r="BZ784" s="130"/>
      <c r="CA784" s="130"/>
      <c r="CB784" s="130"/>
      <c r="CC784" s="130"/>
      <c r="CD784" s="130"/>
      <c r="CE784" s="130"/>
      <c r="CF784" s="130"/>
      <c r="CG784" s="130"/>
      <c r="CH784" s="130"/>
      <c r="CI784" s="130"/>
      <c r="CJ784" s="130"/>
      <c r="CL784" s="124"/>
      <c r="CM784" s="130" t="s">
        <v>32</v>
      </c>
      <c r="CN784" s="130"/>
      <c r="CO784" s="130"/>
      <c r="CP784" s="130"/>
      <c r="CQ784" s="130"/>
      <c r="CR784" s="130"/>
      <c r="CS784" s="130"/>
      <c r="CT784" s="130"/>
      <c r="CU784" s="130"/>
      <c r="CV784" s="130"/>
      <c r="CW784" s="130"/>
      <c r="CX784" s="130"/>
      <c r="CY784" s="130"/>
      <c r="CZ784" s="130"/>
      <c r="DA784" s="130"/>
      <c r="DD784" s="159" cm="1">
        <f t="array" ref="DD784">_xlfn.IFS(DD$1= 0,"", NOT(ISBLANK(CM784)), 0, ISBLANK(CM784), $Q784-$S784+AY784-BV784)</f>
        <v>0</v>
      </c>
      <c r="DE784" s="160" cm="1">
        <f t="array" ref="DE784">_xlfn.IFS(DE$1= 0,"", NOT(ISBLANK(CN784)), 0, ISBLANK(CN784), $Q784-$S784+AZ784-BW784)</f>
        <v>0</v>
      </c>
      <c r="DF784" s="160" cm="1">
        <f t="array" ref="DF784">_xlfn.IFS(DF$1= 0,"", NOT(ISBLANK(CO784)), 0, ISBLANK(CO784), $Q784-$S784+BA784-BX784)</f>
        <v>0</v>
      </c>
      <c r="DG784" s="160" cm="1">
        <f t="array" ref="DG784">_xlfn.IFS(DG$1= 0,"", NOT(ISBLANK(CP784)), 0, ISBLANK(CP784), $Q784-$S784+BB784-BY784)</f>
        <v>0</v>
      </c>
      <c r="DH784" s="160" cm="1">
        <f t="array" ref="DH784">_xlfn.IFS(DH$1= 0,"", NOT(ISBLANK(CQ784)), 0, ISBLANK(CQ784), $Q784-$S784+BC784-BZ784)</f>
        <v>0</v>
      </c>
      <c r="DI784" s="160" cm="1">
        <f t="array" ref="DI784">_xlfn.IFS(DI$1= 0,"", NOT(ISBLANK(CR784)), 0, ISBLANK(CR784), $Q784-$S784+BD784-CA784)</f>
        <v>0</v>
      </c>
      <c r="DJ784" s="160" t="str" cm="1">
        <f t="array" ref="DJ784">_xlfn.IFS(DJ$1= 0,"", NOT(ISBLANK(CS784)), 0, ISBLANK(CS784), $Q784-$S784+BE784-CB784)</f>
        <v/>
      </c>
      <c r="DK784" s="160" t="str" cm="1">
        <f t="array" ref="DK784">_xlfn.IFS(DK$1= 0,"", NOT(ISBLANK(CT784)), 0, ISBLANK(CT784), $Q784-$S784+BF784-CC784)</f>
        <v/>
      </c>
      <c r="DL784" s="162" t="str" cm="1">
        <f t="array" ref="DL784">_xlfn.IFS(DL$1= 0,"", NOT(ISBLANK(CU784)), 0, ISBLANK(CU784), $Q784-$S784+BG784-CD784)</f>
        <v/>
      </c>
      <c r="DM784" s="162" t="str" cm="1">
        <f t="array" ref="DM784">_xlfn.IFS(DM$1= 0,"", NOT(ISBLANK(CV784)), 0, ISBLANK(CV784), $Q784-$S784+BH784-CE784)</f>
        <v/>
      </c>
      <c r="DN784" s="162" t="str" cm="1">
        <f t="array" ref="DN784">_xlfn.IFS(DN$1= 0,"", NOT(ISBLANK(CW784)), 0, ISBLANK(CW784), $Q784-$S784+BI784-CF784)</f>
        <v/>
      </c>
      <c r="DO784" s="162" t="str" cm="1">
        <f t="array" ref="DO784">_xlfn.IFS(DO$1= 0,"", NOT(ISBLANK(CX784)), 0, ISBLANK(CX784), $Q784-$S784+BJ784-CG784)</f>
        <v/>
      </c>
      <c r="DP784" s="162" t="str" cm="1">
        <f t="array" ref="DP784">_xlfn.IFS(DP$1= 0,"", NOT(ISBLANK(CY784)), 0, ISBLANK(CY784), $Q784-$S784+BK784-CH784)</f>
        <v/>
      </c>
      <c r="DQ784" s="162" t="str" cm="1">
        <f t="array" ref="DQ784">_xlfn.IFS(DQ$1= 0,"", NOT(ISBLANK(CZ784)), 0, ISBLANK(CZ784), $Q784-$S784+BL784-CI784)</f>
        <v/>
      </c>
      <c r="DR784" s="163" t="str" cm="1">
        <f t="array" ref="DR784">_xlfn.IFS(DR$1= 0,"", NOT(ISBLANK(DA784)), 0, ISBLANK(DA784), $Q784-$S784+BM784-CJ784)</f>
        <v/>
      </c>
    </row>
    <row r="785" spans="1:122" ht="16.5" x14ac:dyDescent="0.3">
      <c r="A785" s="135"/>
      <c r="B785" s="136"/>
      <c r="C785" s="136"/>
      <c r="D785" s="137"/>
      <c r="E785" s="176"/>
      <c r="F785" s="182"/>
      <c r="G785" s="183"/>
      <c r="H785" s="183"/>
      <c r="I785" s="183"/>
      <c r="J785" s="183"/>
      <c r="K785" s="183"/>
      <c r="L785" s="183"/>
      <c r="M785" s="186"/>
      <c r="N785" s="182"/>
      <c r="O785" s="184"/>
      <c r="P785" s="178"/>
      <c r="Q785" s="118">
        <f t="shared" si="238"/>
        <v>0</v>
      </c>
      <c r="R785" s="3"/>
      <c r="S785" s="3"/>
      <c r="T785" s="4"/>
      <c r="U785" s="4"/>
      <c r="V785" s="99">
        <f t="shared" si="239"/>
        <v>0</v>
      </c>
      <c r="W785" s="161"/>
      <c r="X785" s="138"/>
      <c r="AH785" s="158" t="str">
        <f t="array" ref="AH785">IF(OR(AH$1=0, $A785=""),"",SQRT((_xlfn.XLOOKUP(AH$1,$Z$2:$Z$16,$AA$2:$AA$16)-$T785)^2+(_xlfn.XLOOKUP(AH$1,$Z$2:$Z$16,$AB$2:$AB$16)-$U785)^2+(_xlfn.XLOOKUP(AH$1,$Z$2:$Z$16,$AC$2:$AC$16-$V785)^2)))</f>
        <v/>
      </c>
      <c r="AI785" s="140" t="str">
        <f t="array" ref="AI785">IF(OR(AI$1=0, $A785=""),"",SQRT((_xlfn.XLOOKUP(AI$1,$Z$2:$Z$16,$AA$2:$AA$16)-$T785)^2+(_xlfn.XLOOKUP(AI$1,$Z$2:$Z$16,$AB$2:$AB$16)-$U785)^2+(_xlfn.XLOOKUP(AI$1,$Z$2:$Z$16,$AC$2:$AC$16-$V785)^2)))</f>
        <v/>
      </c>
      <c r="AJ785" s="140" t="str">
        <f t="array" ref="AJ785">IF(OR(AJ$1=0, $A785=""),"",SQRT((_xlfn.XLOOKUP(AJ$1,$Z$2:$Z$16,$AA$2:$AA$16)-$T785)^2+(_xlfn.XLOOKUP(AJ$1,$Z$2:$Z$16,$AB$2:$AB$16)-$U785)^2+(_xlfn.XLOOKUP(AJ$1,$Z$2:$Z$16,$AC$2:$AC$16-$V785)^2)))</f>
        <v/>
      </c>
      <c r="AK785" s="140" t="str">
        <f t="array" ref="AK785">IF(OR(AK$1=0, $A785=""),"",SQRT((_xlfn.XLOOKUP(AK$1,$Z$2:$Z$16,$AA$2:$AA$16)-$T785)^2+(_xlfn.XLOOKUP(AK$1,$Z$2:$Z$16,$AB$2:$AB$16)-$U785)^2+(_xlfn.XLOOKUP(AK$1,$Z$2:$Z$16,$AC$2:$AC$16-$V785)^2)))</f>
        <v/>
      </c>
      <c r="AL785" s="140" t="str">
        <f t="array" ref="AL785">IF(OR(AL$1=0, $A785=""),"",SQRT((_xlfn.XLOOKUP(AL$1,$Z$2:$Z$16,$AA$2:$AA$16)-$T785)^2+(_xlfn.XLOOKUP(AL$1,$Z$2:$Z$16,$AB$2:$AB$16)-$U785)^2+(_xlfn.XLOOKUP(AL$1,$Z$2:$Z$16,$AC$2:$AC$16-$V785)^2)))</f>
        <v/>
      </c>
      <c r="AM785" s="140" t="str">
        <f t="array" ref="AM785">IF(OR(AM$1=0, $A785=""),"",SQRT((_xlfn.XLOOKUP(AM$1,$Z$2:$Z$16,$AA$2:$AA$16)-$T785)^2+(_xlfn.XLOOKUP(AM$1,$Z$2:$Z$16,$AB$2:$AB$16)-$U785)^2+(_xlfn.XLOOKUP(AM$1,$Z$2:$Z$16,$AC$2:$AC$16-$V785)^2)))</f>
        <v/>
      </c>
      <c r="AN785" s="140" t="str">
        <f t="array" ref="AN785">IF(OR(AN$1=0, $A785=""),"",SQRT((_xlfn.XLOOKUP(AN$1,$Z$2:$Z$16,$AA$2:$AA$16)-$T785)^2+(_xlfn.XLOOKUP(AN$1,$Z$2:$Z$16,$AB$2:$AB$16)-$U785)^2+(_xlfn.XLOOKUP(AN$1,$Z$2:$Z$16,$AC$2:$AC$16-$V785)^2)))</f>
        <v/>
      </c>
      <c r="AO785" s="140" t="str">
        <f t="array" ref="AO785">IF(OR(AO$1=0, $A785=""),"",SQRT((_xlfn.XLOOKUP(AO$1,$Z$2:$Z$16,$AA$2:$AA$16)-$T785)^2+(_xlfn.XLOOKUP(AO$1,$Z$2:$Z$16,$AB$2:$AB$16)-$U785)^2+(_xlfn.XLOOKUP(AO$1,$Z$2:$Z$16,$AC$2:$AC$16-$V785)^2)))</f>
        <v/>
      </c>
      <c r="AP785" s="141" t="str">
        <f t="array" ref="AP785">IF(OR(AP$1=0, $A785=""),"",SQRT((_xlfn.XLOOKUP(AP$1,$Z$2:$Z$16,$AA$2:$AA$16)-$T785)^2+(_xlfn.XLOOKUP(AP$1,$Z$2:$Z$16,$AB$2:$AB$16)-$U785)^2+(_xlfn.XLOOKUP(AP$1,$Z$2:$Z$16,$AC$2:$AC$16-$V785)^2)))</f>
        <v/>
      </c>
      <c r="AQ785" s="141" t="str">
        <f t="array" ref="AQ785">IF(OR(AQ$1=0, $A785=""),"",SQRT((_xlfn.XLOOKUP(AQ$1,$Z$2:$Z$16,$AA$2:$AA$16)-$T785)^2+(_xlfn.XLOOKUP(AQ$1,$Z$2:$Z$16,$AB$2:$AB$16)-$U785)^2+(_xlfn.XLOOKUP(AQ$1,$Z$2:$Z$16,$AC$2:$AC$16-$V785)^2)))</f>
        <v/>
      </c>
      <c r="AR785" s="141" t="str">
        <f t="array" ref="AR785">IF(OR(AR$1=0, $A785=""),"",SQRT((_xlfn.XLOOKUP(AR$1,$Z$2:$Z$16,$AA$2:$AA$16)-$T785)^2+(_xlfn.XLOOKUP(AR$1,$Z$2:$Z$16,$AB$2:$AB$16)-$U785)^2+(_xlfn.XLOOKUP(AR$1,$Z$2:$Z$16,$AC$2:$AC$16-$V785)^2)))</f>
        <v/>
      </c>
      <c r="AS785" s="141" t="str">
        <f t="array" ref="AS785">IF(OR(AS$1=0, $A785=""),"",SQRT((_xlfn.XLOOKUP(AS$1,$Z$2:$Z$16,$AA$2:$AA$16)-$T785)^2+(_xlfn.XLOOKUP(AS$1,$Z$2:$Z$16,$AB$2:$AB$16)-$U785)^2+(_xlfn.XLOOKUP(AS$1,$Z$2:$Z$16,$AC$2:$AC$16-$V785)^2)))</f>
        <v/>
      </c>
      <c r="AT785" s="141" t="str">
        <f t="array" ref="AT785">IF(OR(AT$1=0, $A785=""),"",SQRT((_xlfn.XLOOKUP(AT$1,$Z$2:$Z$16,$AA$2:$AA$16)-$T785)^2+(_xlfn.XLOOKUP(AT$1,$Z$2:$Z$16,$AB$2:$AB$16)-$U785)^2+(_xlfn.XLOOKUP(AT$1,$Z$2:$Z$16,$AC$2:$AC$16-$V785)^2)))</f>
        <v/>
      </c>
      <c r="AU785" s="141" t="str">
        <f t="array" ref="AU785">IF(OR(AU$1=0, $A785=""),"",SQRT((_xlfn.XLOOKUP(AU$1,$Z$2:$Z$16,$AA$2:$AA$16)-$T785)^2+(_xlfn.XLOOKUP(AU$1,$Z$2:$Z$16,$AB$2:$AB$16)-$U785)^2+(_xlfn.XLOOKUP(AU$1,$Z$2:$Z$16,$AC$2:$AC$16-$V785)^2)))</f>
        <v/>
      </c>
      <c r="AV785" s="142" t="str">
        <f t="array" ref="AV785">IF(OR(AV$1=0, $A785=""),"",SQRT((_xlfn.XLOOKUP(AV$1,$Z$2:$Z$16,$AA$2:$AA$16)-$T785)^2+(_xlfn.XLOOKUP(AV$1,$Z$2:$Z$16,$AB$2:$AB$16)-$U785)^2+(_xlfn.XLOOKUP(AV$1,$Z$2:$Z$16,$AC$2:$AC$16-$V785)^2)))</f>
        <v/>
      </c>
      <c r="AW785" s="124"/>
      <c r="AX785" s="124"/>
      <c r="AY785" s="125">
        <f t="shared" si="240"/>
        <v>0</v>
      </c>
      <c r="AZ785" s="143">
        <f t="shared" si="241"/>
        <v>0</v>
      </c>
      <c r="BA785" s="143">
        <f t="shared" si="242"/>
        <v>0</v>
      </c>
      <c r="BB785" s="143">
        <f t="shared" si="243"/>
        <v>0</v>
      </c>
      <c r="BC785" s="143">
        <f t="shared" si="244"/>
        <v>0</v>
      </c>
      <c r="BD785" s="143">
        <f t="shared" si="245"/>
        <v>0</v>
      </c>
      <c r="BE785" s="143">
        <f t="shared" si="246"/>
        <v>0</v>
      </c>
      <c r="BF785" s="143">
        <f t="shared" si="247"/>
        <v>0</v>
      </c>
      <c r="BG785" s="144">
        <f t="shared" si="248"/>
        <v>0</v>
      </c>
      <c r="BH785" s="144">
        <f t="shared" si="249"/>
        <v>0</v>
      </c>
      <c r="BI785" s="144">
        <f t="shared" si="250"/>
        <v>0</v>
      </c>
      <c r="BJ785" s="144">
        <f t="shared" si="251"/>
        <v>0</v>
      </c>
      <c r="BK785" s="144">
        <f t="shared" si="252"/>
        <v>0</v>
      </c>
      <c r="BL785" s="144">
        <f t="shared" si="253"/>
        <v>0</v>
      </c>
      <c r="BM785" s="145">
        <f t="shared" si="254"/>
        <v>0</v>
      </c>
      <c r="BN785" s="124"/>
      <c r="BO785" s="124"/>
      <c r="BP785" s="124"/>
      <c r="BQ785" s="124"/>
      <c r="BR785" s="124"/>
      <c r="BS785" s="124"/>
      <c r="BT785" s="124"/>
      <c r="BU785" s="124"/>
      <c r="BV785" s="130"/>
      <c r="BW785" s="130"/>
      <c r="BX785" s="130"/>
      <c r="BY785" s="130"/>
      <c r="BZ785" s="130"/>
      <c r="CA785" s="130"/>
      <c r="CB785" s="130"/>
      <c r="CC785" s="130"/>
      <c r="CD785" s="130"/>
      <c r="CE785" s="130"/>
      <c r="CF785" s="130"/>
      <c r="CG785" s="130"/>
      <c r="CH785" s="130"/>
      <c r="CI785" s="130"/>
      <c r="CJ785" s="130"/>
      <c r="CL785" s="124"/>
      <c r="CM785" s="130" t="s">
        <v>32</v>
      </c>
      <c r="CN785" s="130"/>
      <c r="CO785" s="130"/>
      <c r="CP785" s="130"/>
      <c r="CQ785" s="130"/>
      <c r="CR785" s="130"/>
      <c r="CS785" s="130"/>
      <c r="CT785" s="130"/>
      <c r="CU785" s="130"/>
      <c r="CV785" s="130"/>
      <c r="CW785" s="130"/>
      <c r="CX785" s="130"/>
      <c r="CY785" s="130"/>
      <c r="CZ785" s="130"/>
      <c r="DA785" s="130"/>
      <c r="DD785" s="159" cm="1">
        <f t="array" ref="DD785">_xlfn.IFS(DD$1= 0,"", NOT(ISBLANK(CM785)), 0, ISBLANK(CM785), $Q785-$S785+AY785-BV785)</f>
        <v>0</v>
      </c>
      <c r="DE785" s="160" cm="1">
        <f t="array" ref="DE785">_xlfn.IFS(DE$1= 0,"", NOT(ISBLANK(CN785)), 0, ISBLANK(CN785), $Q785-$S785+AZ785-BW785)</f>
        <v>0</v>
      </c>
      <c r="DF785" s="160" cm="1">
        <f t="array" ref="DF785">_xlfn.IFS(DF$1= 0,"", NOT(ISBLANK(CO785)), 0, ISBLANK(CO785), $Q785-$S785+BA785-BX785)</f>
        <v>0</v>
      </c>
      <c r="DG785" s="160" cm="1">
        <f t="array" ref="DG785">_xlfn.IFS(DG$1= 0,"", NOT(ISBLANK(CP785)), 0, ISBLANK(CP785), $Q785-$S785+BB785-BY785)</f>
        <v>0</v>
      </c>
      <c r="DH785" s="160" cm="1">
        <f t="array" ref="DH785">_xlfn.IFS(DH$1= 0,"", NOT(ISBLANK(CQ785)), 0, ISBLANK(CQ785), $Q785-$S785+BC785-BZ785)</f>
        <v>0</v>
      </c>
      <c r="DI785" s="160" cm="1">
        <f t="array" ref="DI785">_xlfn.IFS(DI$1= 0,"", NOT(ISBLANK(CR785)), 0, ISBLANK(CR785), $Q785-$S785+BD785-CA785)</f>
        <v>0</v>
      </c>
      <c r="DJ785" s="160" t="str" cm="1">
        <f t="array" ref="DJ785">_xlfn.IFS(DJ$1= 0,"", NOT(ISBLANK(CS785)), 0, ISBLANK(CS785), $Q785-$S785+BE785-CB785)</f>
        <v/>
      </c>
      <c r="DK785" s="160" t="str" cm="1">
        <f t="array" ref="DK785">_xlfn.IFS(DK$1= 0,"", NOT(ISBLANK(CT785)), 0, ISBLANK(CT785), $Q785-$S785+BF785-CC785)</f>
        <v/>
      </c>
      <c r="DL785" s="162" t="str" cm="1">
        <f t="array" ref="DL785">_xlfn.IFS(DL$1= 0,"", NOT(ISBLANK(CU785)), 0, ISBLANK(CU785), $Q785-$S785+BG785-CD785)</f>
        <v/>
      </c>
      <c r="DM785" s="162" t="str" cm="1">
        <f t="array" ref="DM785">_xlfn.IFS(DM$1= 0,"", NOT(ISBLANK(CV785)), 0, ISBLANK(CV785), $Q785-$S785+BH785-CE785)</f>
        <v/>
      </c>
      <c r="DN785" s="162" t="str" cm="1">
        <f t="array" ref="DN785">_xlfn.IFS(DN$1= 0,"", NOT(ISBLANK(CW785)), 0, ISBLANK(CW785), $Q785-$S785+BI785-CF785)</f>
        <v/>
      </c>
      <c r="DO785" s="162" t="str" cm="1">
        <f t="array" ref="DO785">_xlfn.IFS(DO$1= 0,"", NOT(ISBLANK(CX785)), 0, ISBLANK(CX785), $Q785-$S785+BJ785-CG785)</f>
        <v/>
      </c>
      <c r="DP785" s="162" t="str" cm="1">
        <f t="array" ref="DP785">_xlfn.IFS(DP$1= 0,"", NOT(ISBLANK(CY785)), 0, ISBLANK(CY785), $Q785-$S785+BK785-CH785)</f>
        <v/>
      </c>
      <c r="DQ785" s="162" t="str" cm="1">
        <f t="array" ref="DQ785">_xlfn.IFS(DQ$1= 0,"", NOT(ISBLANK(CZ785)), 0, ISBLANK(CZ785), $Q785-$S785+BL785-CI785)</f>
        <v/>
      </c>
      <c r="DR785" s="163" t="str" cm="1">
        <f t="array" ref="DR785">_xlfn.IFS(DR$1= 0,"", NOT(ISBLANK(DA785)), 0, ISBLANK(DA785), $Q785-$S785+BM785-CJ785)</f>
        <v/>
      </c>
    </row>
    <row r="786" spans="1:122" ht="16.5" x14ac:dyDescent="0.3">
      <c r="A786" s="135"/>
      <c r="B786" s="136"/>
      <c r="C786" s="136"/>
      <c r="D786" s="137"/>
      <c r="E786" s="176"/>
      <c r="F786" s="182"/>
      <c r="G786" s="183"/>
      <c r="H786" s="183"/>
      <c r="I786" s="183"/>
      <c r="J786" s="183"/>
      <c r="K786" s="183"/>
      <c r="L786" s="183"/>
      <c r="M786" s="186"/>
      <c r="N786" s="182"/>
      <c r="O786" s="184"/>
      <c r="P786" s="178"/>
      <c r="Q786" s="118">
        <f t="shared" si="238"/>
        <v>0</v>
      </c>
      <c r="R786" s="3"/>
      <c r="S786" s="3"/>
      <c r="T786" s="4"/>
      <c r="U786" s="4"/>
      <c r="V786" s="99">
        <f t="shared" si="239"/>
        <v>0</v>
      </c>
      <c r="W786" s="161"/>
      <c r="X786" s="138"/>
      <c r="AH786" s="158" t="str">
        <f t="array" ref="AH786">IF(OR(AH$1=0, $A786=""),"",SQRT((_xlfn.XLOOKUP(AH$1,$Z$2:$Z$16,$AA$2:$AA$16)-$T786)^2+(_xlfn.XLOOKUP(AH$1,$Z$2:$Z$16,$AB$2:$AB$16)-$U786)^2+(_xlfn.XLOOKUP(AH$1,$Z$2:$Z$16,$AC$2:$AC$16-$V786)^2)))</f>
        <v/>
      </c>
      <c r="AI786" s="140" t="str">
        <f t="array" ref="AI786">IF(OR(AI$1=0, $A786=""),"",SQRT((_xlfn.XLOOKUP(AI$1,$Z$2:$Z$16,$AA$2:$AA$16)-$T786)^2+(_xlfn.XLOOKUP(AI$1,$Z$2:$Z$16,$AB$2:$AB$16)-$U786)^2+(_xlfn.XLOOKUP(AI$1,$Z$2:$Z$16,$AC$2:$AC$16-$V786)^2)))</f>
        <v/>
      </c>
      <c r="AJ786" s="140" t="str">
        <f t="array" ref="AJ786">IF(OR(AJ$1=0, $A786=""),"",SQRT((_xlfn.XLOOKUP(AJ$1,$Z$2:$Z$16,$AA$2:$AA$16)-$T786)^2+(_xlfn.XLOOKUP(AJ$1,$Z$2:$Z$16,$AB$2:$AB$16)-$U786)^2+(_xlfn.XLOOKUP(AJ$1,$Z$2:$Z$16,$AC$2:$AC$16-$V786)^2)))</f>
        <v/>
      </c>
      <c r="AK786" s="140" t="str">
        <f t="array" ref="AK786">IF(OR(AK$1=0, $A786=""),"",SQRT((_xlfn.XLOOKUP(AK$1,$Z$2:$Z$16,$AA$2:$AA$16)-$T786)^2+(_xlfn.XLOOKUP(AK$1,$Z$2:$Z$16,$AB$2:$AB$16)-$U786)^2+(_xlfn.XLOOKUP(AK$1,$Z$2:$Z$16,$AC$2:$AC$16-$V786)^2)))</f>
        <v/>
      </c>
      <c r="AL786" s="140" t="str">
        <f t="array" ref="AL786">IF(OR(AL$1=0, $A786=""),"",SQRT((_xlfn.XLOOKUP(AL$1,$Z$2:$Z$16,$AA$2:$AA$16)-$T786)^2+(_xlfn.XLOOKUP(AL$1,$Z$2:$Z$16,$AB$2:$AB$16)-$U786)^2+(_xlfn.XLOOKUP(AL$1,$Z$2:$Z$16,$AC$2:$AC$16-$V786)^2)))</f>
        <v/>
      </c>
      <c r="AM786" s="140" t="str">
        <f t="array" ref="AM786">IF(OR(AM$1=0, $A786=""),"",SQRT((_xlfn.XLOOKUP(AM$1,$Z$2:$Z$16,$AA$2:$AA$16)-$T786)^2+(_xlfn.XLOOKUP(AM$1,$Z$2:$Z$16,$AB$2:$AB$16)-$U786)^2+(_xlfn.XLOOKUP(AM$1,$Z$2:$Z$16,$AC$2:$AC$16-$V786)^2)))</f>
        <v/>
      </c>
      <c r="AN786" s="140" t="str">
        <f t="array" ref="AN786">IF(OR(AN$1=0, $A786=""),"",SQRT((_xlfn.XLOOKUP(AN$1,$Z$2:$Z$16,$AA$2:$AA$16)-$T786)^2+(_xlfn.XLOOKUP(AN$1,$Z$2:$Z$16,$AB$2:$AB$16)-$U786)^2+(_xlfn.XLOOKUP(AN$1,$Z$2:$Z$16,$AC$2:$AC$16-$V786)^2)))</f>
        <v/>
      </c>
      <c r="AO786" s="140" t="str">
        <f t="array" ref="AO786">IF(OR(AO$1=0, $A786=""),"",SQRT((_xlfn.XLOOKUP(AO$1,$Z$2:$Z$16,$AA$2:$AA$16)-$T786)^2+(_xlfn.XLOOKUP(AO$1,$Z$2:$Z$16,$AB$2:$AB$16)-$U786)^2+(_xlfn.XLOOKUP(AO$1,$Z$2:$Z$16,$AC$2:$AC$16-$V786)^2)))</f>
        <v/>
      </c>
      <c r="AP786" s="141" t="str">
        <f t="array" ref="AP786">IF(OR(AP$1=0, $A786=""),"",SQRT((_xlfn.XLOOKUP(AP$1,$Z$2:$Z$16,$AA$2:$AA$16)-$T786)^2+(_xlfn.XLOOKUP(AP$1,$Z$2:$Z$16,$AB$2:$AB$16)-$U786)^2+(_xlfn.XLOOKUP(AP$1,$Z$2:$Z$16,$AC$2:$AC$16-$V786)^2)))</f>
        <v/>
      </c>
      <c r="AQ786" s="141" t="str">
        <f t="array" ref="AQ786">IF(OR(AQ$1=0, $A786=""),"",SQRT((_xlfn.XLOOKUP(AQ$1,$Z$2:$Z$16,$AA$2:$AA$16)-$T786)^2+(_xlfn.XLOOKUP(AQ$1,$Z$2:$Z$16,$AB$2:$AB$16)-$U786)^2+(_xlfn.XLOOKUP(AQ$1,$Z$2:$Z$16,$AC$2:$AC$16-$V786)^2)))</f>
        <v/>
      </c>
      <c r="AR786" s="141" t="str">
        <f t="array" ref="AR786">IF(OR(AR$1=0, $A786=""),"",SQRT((_xlfn.XLOOKUP(AR$1,$Z$2:$Z$16,$AA$2:$AA$16)-$T786)^2+(_xlfn.XLOOKUP(AR$1,$Z$2:$Z$16,$AB$2:$AB$16)-$U786)^2+(_xlfn.XLOOKUP(AR$1,$Z$2:$Z$16,$AC$2:$AC$16-$V786)^2)))</f>
        <v/>
      </c>
      <c r="AS786" s="141" t="str">
        <f t="array" ref="AS786">IF(OR(AS$1=0, $A786=""),"",SQRT((_xlfn.XLOOKUP(AS$1,$Z$2:$Z$16,$AA$2:$AA$16)-$T786)^2+(_xlfn.XLOOKUP(AS$1,$Z$2:$Z$16,$AB$2:$AB$16)-$U786)^2+(_xlfn.XLOOKUP(AS$1,$Z$2:$Z$16,$AC$2:$AC$16-$V786)^2)))</f>
        <v/>
      </c>
      <c r="AT786" s="141" t="str">
        <f t="array" ref="AT786">IF(OR(AT$1=0, $A786=""),"",SQRT((_xlfn.XLOOKUP(AT$1,$Z$2:$Z$16,$AA$2:$AA$16)-$T786)^2+(_xlfn.XLOOKUP(AT$1,$Z$2:$Z$16,$AB$2:$AB$16)-$U786)^2+(_xlfn.XLOOKUP(AT$1,$Z$2:$Z$16,$AC$2:$AC$16-$V786)^2)))</f>
        <v/>
      </c>
      <c r="AU786" s="141" t="str">
        <f t="array" ref="AU786">IF(OR(AU$1=0, $A786=""),"",SQRT((_xlfn.XLOOKUP(AU$1,$Z$2:$Z$16,$AA$2:$AA$16)-$T786)^2+(_xlfn.XLOOKUP(AU$1,$Z$2:$Z$16,$AB$2:$AB$16)-$U786)^2+(_xlfn.XLOOKUP(AU$1,$Z$2:$Z$16,$AC$2:$AC$16-$V786)^2)))</f>
        <v/>
      </c>
      <c r="AV786" s="142" t="str">
        <f t="array" ref="AV786">IF(OR(AV$1=0, $A786=""),"",SQRT((_xlfn.XLOOKUP(AV$1,$Z$2:$Z$16,$AA$2:$AA$16)-$T786)^2+(_xlfn.XLOOKUP(AV$1,$Z$2:$Z$16,$AB$2:$AB$16)-$U786)^2+(_xlfn.XLOOKUP(AV$1,$Z$2:$Z$16,$AC$2:$AC$16-$V786)^2)))</f>
        <v/>
      </c>
      <c r="AW786" s="124"/>
      <c r="AX786" s="124"/>
      <c r="AY786" s="125">
        <f t="shared" si="240"/>
        <v>0</v>
      </c>
      <c r="AZ786" s="143">
        <f t="shared" si="241"/>
        <v>0</v>
      </c>
      <c r="BA786" s="143">
        <f t="shared" si="242"/>
        <v>0</v>
      </c>
      <c r="BB786" s="143">
        <f t="shared" si="243"/>
        <v>0</v>
      </c>
      <c r="BC786" s="143">
        <f t="shared" si="244"/>
        <v>0</v>
      </c>
      <c r="BD786" s="143">
        <f t="shared" si="245"/>
        <v>0</v>
      </c>
      <c r="BE786" s="143">
        <f t="shared" si="246"/>
        <v>0</v>
      </c>
      <c r="BF786" s="143">
        <f t="shared" si="247"/>
        <v>0</v>
      </c>
      <c r="BG786" s="144">
        <f t="shared" si="248"/>
        <v>0</v>
      </c>
      <c r="BH786" s="144">
        <f t="shared" si="249"/>
        <v>0</v>
      </c>
      <c r="BI786" s="144">
        <f t="shared" si="250"/>
        <v>0</v>
      </c>
      <c r="BJ786" s="144">
        <f t="shared" si="251"/>
        <v>0</v>
      </c>
      <c r="BK786" s="144">
        <f t="shared" si="252"/>
        <v>0</v>
      </c>
      <c r="BL786" s="144">
        <f t="shared" si="253"/>
        <v>0</v>
      </c>
      <c r="BM786" s="145">
        <f t="shared" si="254"/>
        <v>0</v>
      </c>
      <c r="BN786" s="124"/>
      <c r="BO786" s="124"/>
      <c r="BP786" s="124"/>
      <c r="BQ786" s="124"/>
      <c r="BR786" s="124"/>
      <c r="BS786" s="124"/>
      <c r="BT786" s="124"/>
      <c r="BU786" s="124"/>
      <c r="BV786" s="130"/>
      <c r="BW786" s="130"/>
      <c r="BX786" s="130"/>
      <c r="BY786" s="130"/>
      <c r="BZ786" s="130"/>
      <c r="CA786" s="130"/>
      <c r="CB786" s="130"/>
      <c r="CC786" s="130"/>
      <c r="CD786" s="130"/>
      <c r="CE786" s="130"/>
      <c r="CF786" s="130"/>
      <c r="CG786" s="130"/>
      <c r="CH786" s="130"/>
      <c r="CI786" s="130"/>
      <c r="CJ786" s="130"/>
      <c r="CL786" s="124"/>
      <c r="CM786" s="130" t="s">
        <v>32</v>
      </c>
      <c r="CN786" s="130"/>
      <c r="CO786" s="130"/>
      <c r="CP786" s="130"/>
      <c r="CQ786" s="130"/>
      <c r="CR786" s="130"/>
      <c r="CS786" s="130"/>
      <c r="CT786" s="130"/>
      <c r="CU786" s="130"/>
      <c r="CV786" s="130"/>
      <c r="CW786" s="130"/>
      <c r="CX786" s="130"/>
      <c r="CY786" s="130"/>
      <c r="CZ786" s="130"/>
      <c r="DA786" s="130"/>
      <c r="DD786" s="159" cm="1">
        <f t="array" ref="DD786">_xlfn.IFS(DD$1= 0,"", NOT(ISBLANK(CM786)), 0, ISBLANK(CM786), $Q786-$S786+AY786-BV786)</f>
        <v>0</v>
      </c>
      <c r="DE786" s="160" cm="1">
        <f t="array" ref="DE786">_xlfn.IFS(DE$1= 0,"", NOT(ISBLANK(CN786)), 0, ISBLANK(CN786), $Q786-$S786+AZ786-BW786)</f>
        <v>0</v>
      </c>
      <c r="DF786" s="160" cm="1">
        <f t="array" ref="DF786">_xlfn.IFS(DF$1= 0,"", NOT(ISBLANK(CO786)), 0, ISBLANK(CO786), $Q786-$S786+BA786-BX786)</f>
        <v>0</v>
      </c>
      <c r="DG786" s="160" cm="1">
        <f t="array" ref="DG786">_xlfn.IFS(DG$1= 0,"", NOT(ISBLANK(CP786)), 0, ISBLANK(CP786), $Q786-$S786+BB786-BY786)</f>
        <v>0</v>
      </c>
      <c r="DH786" s="160" cm="1">
        <f t="array" ref="DH786">_xlfn.IFS(DH$1= 0,"", NOT(ISBLANK(CQ786)), 0, ISBLANK(CQ786), $Q786-$S786+BC786-BZ786)</f>
        <v>0</v>
      </c>
      <c r="DI786" s="160" cm="1">
        <f t="array" ref="DI786">_xlfn.IFS(DI$1= 0,"", NOT(ISBLANK(CR786)), 0, ISBLANK(CR786), $Q786-$S786+BD786-CA786)</f>
        <v>0</v>
      </c>
      <c r="DJ786" s="160" t="str" cm="1">
        <f t="array" ref="DJ786">_xlfn.IFS(DJ$1= 0,"", NOT(ISBLANK(CS786)), 0, ISBLANK(CS786), $Q786-$S786+BE786-CB786)</f>
        <v/>
      </c>
      <c r="DK786" s="160" t="str" cm="1">
        <f t="array" ref="DK786">_xlfn.IFS(DK$1= 0,"", NOT(ISBLANK(CT786)), 0, ISBLANK(CT786), $Q786-$S786+BF786-CC786)</f>
        <v/>
      </c>
      <c r="DL786" s="162" t="str" cm="1">
        <f t="array" ref="DL786">_xlfn.IFS(DL$1= 0,"", NOT(ISBLANK(CU786)), 0, ISBLANK(CU786), $Q786-$S786+BG786-CD786)</f>
        <v/>
      </c>
      <c r="DM786" s="162" t="str" cm="1">
        <f t="array" ref="DM786">_xlfn.IFS(DM$1= 0,"", NOT(ISBLANK(CV786)), 0, ISBLANK(CV786), $Q786-$S786+BH786-CE786)</f>
        <v/>
      </c>
      <c r="DN786" s="162" t="str" cm="1">
        <f t="array" ref="DN786">_xlfn.IFS(DN$1= 0,"", NOT(ISBLANK(CW786)), 0, ISBLANK(CW786), $Q786-$S786+BI786-CF786)</f>
        <v/>
      </c>
      <c r="DO786" s="162" t="str" cm="1">
        <f t="array" ref="DO786">_xlfn.IFS(DO$1= 0,"", NOT(ISBLANK(CX786)), 0, ISBLANK(CX786), $Q786-$S786+BJ786-CG786)</f>
        <v/>
      </c>
      <c r="DP786" s="162" t="str" cm="1">
        <f t="array" ref="DP786">_xlfn.IFS(DP$1= 0,"", NOT(ISBLANK(CY786)), 0, ISBLANK(CY786), $Q786-$S786+BK786-CH786)</f>
        <v/>
      </c>
      <c r="DQ786" s="162" t="str" cm="1">
        <f t="array" ref="DQ786">_xlfn.IFS(DQ$1= 0,"", NOT(ISBLANK(CZ786)), 0, ISBLANK(CZ786), $Q786-$S786+BL786-CI786)</f>
        <v/>
      </c>
      <c r="DR786" s="163" t="str" cm="1">
        <f t="array" ref="DR786">_xlfn.IFS(DR$1= 0,"", NOT(ISBLANK(DA786)), 0, ISBLANK(DA786), $Q786-$S786+BM786-CJ786)</f>
        <v/>
      </c>
    </row>
    <row r="787" spans="1:122" ht="16.5" x14ac:dyDescent="0.3">
      <c r="A787" s="135"/>
      <c r="B787" s="136"/>
      <c r="C787" s="136"/>
      <c r="D787" s="137"/>
      <c r="E787" s="176"/>
      <c r="F787" s="182"/>
      <c r="G787" s="183"/>
      <c r="H787" s="183"/>
      <c r="I787" s="183"/>
      <c r="J787" s="183"/>
      <c r="K787" s="183"/>
      <c r="L787" s="183"/>
      <c r="M787" s="186"/>
      <c r="N787" s="182"/>
      <c r="O787" s="184"/>
      <c r="P787" s="178"/>
      <c r="Q787" s="118">
        <f t="shared" si="238"/>
        <v>0</v>
      </c>
      <c r="R787" s="3"/>
      <c r="S787" s="3"/>
      <c r="T787" s="4"/>
      <c r="U787" s="4"/>
      <c r="V787" s="99">
        <f t="shared" si="239"/>
        <v>0</v>
      </c>
      <c r="W787" s="161"/>
      <c r="X787" s="138"/>
      <c r="AH787" s="158" t="str">
        <f t="array" ref="AH787">IF(OR(AH$1=0, $A787=""),"",SQRT((_xlfn.XLOOKUP(AH$1,$Z$2:$Z$16,$AA$2:$AA$16)-$T787)^2+(_xlfn.XLOOKUP(AH$1,$Z$2:$Z$16,$AB$2:$AB$16)-$U787)^2+(_xlfn.XLOOKUP(AH$1,$Z$2:$Z$16,$AC$2:$AC$16-$V787)^2)))</f>
        <v/>
      </c>
      <c r="AI787" s="140" t="str">
        <f t="array" ref="AI787">IF(OR(AI$1=0, $A787=""),"",SQRT((_xlfn.XLOOKUP(AI$1,$Z$2:$Z$16,$AA$2:$AA$16)-$T787)^2+(_xlfn.XLOOKUP(AI$1,$Z$2:$Z$16,$AB$2:$AB$16)-$U787)^2+(_xlfn.XLOOKUP(AI$1,$Z$2:$Z$16,$AC$2:$AC$16-$V787)^2)))</f>
        <v/>
      </c>
      <c r="AJ787" s="140" t="str">
        <f t="array" ref="AJ787">IF(OR(AJ$1=0, $A787=""),"",SQRT((_xlfn.XLOOKUP(AJ$1,$Z$2:$Z$16,$AA$2:$AA$16)-$T787)^2+(_xlfn.XLOOKUP(AJ$1,$Z$2:$Z$16,$AB$2:$AB$16)-$U787)^2+(_xlfn.XLOOKUP(AJ$1,$Z$2:$Z$16,$AC$2:$AC$16-$V787)^2)))</f>
        <v/>
      </c>
      <c r="AK787" s="140" t="str">
        <f t="array" ref="AK787">IF(OR(AK$1=0, $A787=""),"",SQRT((_xlfn.XLOOKUP(AK$1,$Z$2:$Z$16,$AA$2:$AA$16)-$T787)^2+(_xlfn.XLOOKUP(AK$1,$Z$2:$Z$16,$AB$2:$AB$16)-$U787)^2+(_xlfn.XLOOKUP(AK$1,$Z$2:$Z$16,$AC$2:$AC$16-$V787)^2)))</f>
        <v/>
      </c>
      <c r="AL787" s="140" t="str">
        <f t="array" ref="AL787">IF(OR(AL$1=0, $A787=""),"",SQRT((_xlfn.XLOOKUP(AL$1,$Z$2:$Z$16,$AA$2:$AA$16)-$T787)^2+(_xlfn.XLOOKUP(AL$1,$Z$2:$Z$16,$AB$2:$AB$16)-$U787)^2+(_xlfn.XLOOKUP(AL$1,$Z$2:$Z$16,$AC$2:$AC$16-$V787)^2)))</f>
        <v/>
      </c>
      <c r="AM787" s="140" t="str">
        <f t="array" ref="AM787">IF(OR(AM$1=0, $A787=""),"",SQRT((_xlfn.XLOOKUP(AM$1,$Z$2:$Z$16,$AA$2:$AA$16)-$T787)^2+(_xlfn.XLOOKUP(AM$1,$Z$2:$Z$16,$AB$2:$AB$16)-$U787)^2+(_xlfn.XLOOKUP(AM$1,$Z$2:$Z$16,$AC$2:$AC$16-$V787)^2)))</f>
        <v/>
      </c>
      <c r="AN787" s="140" t="str">
        <f t="array" ref="AN787">IF(OR(AN$1=0, $A787=""),"",SQRT((_xlfn.XLOOKUP(AN$1,$Z$2:$Z$16,$AA$2:$AA$16)-$T787)^2+(_xlfn.XLOOKUP(AN$1,$Z$2:$Z$16,$AB$2:$AB$16)-$U787)^2+(_xlfn.XLOOKUP(AN$1,$Z$2:$Z$16,$AC$2:$AC$16-$V787)^2)))</f>
        <v/>
      </c>
      <c r="AO787" s="140" t="str">
        <f t="array" ref="AO787">IF(OR(AO$1=0, $A787=""),"",SQRT((_xlfn.XLOOKUP(AO$1,$Z$2:$Z$16,$AA$2:$AA$16)-$T787)^2+(_xlfn.XLOOKUP(AO$1,$Z$2:$Z$16,$AB$2:$AB$16)-$U787)^2+(_xlfn.XLOOKUP(AO$1,$Z$2:$Z$16,$AC$2:$AC$16-$V787)^2)))</f>
        <v/>
      </c>
      <c r="AP787" s="141" t="str">
        <f t="array" ref="AP787">IF(OR(AP$1=0, $A787=""),"",SQRT((_xlfn.XLOOKUP(AP$1,$Z$2:$Z$16,$AA$2:$AA$16)-$T787)^2+(_xlfn.XLOOKUP(AP$1,$Z$2:$Z$16,$AB$2:$AB$16)-$U787)^2+(_xlfn.XLOOKUP(AP$1,$Z$2:$Z$16,$AC$2:$AC$16-$V787)^2)))</f>
        <v/>
      </c>
      <c r="AQ787" s="141" t="str">
        <f t="array" ref="AQ787">IF(OR(AQ$1=0, $A787=""),"",SQRT((_xlfn.XLOOKUP(AQ$1,$Z$2:$Z$16,$AA$2:$AA$16)-$T787)^2+(_xlfn.XLOOKUP(AQ$1,$Z$2:$Z$16,$AB$2:$AB$16)-$U787)^2+(_xlfn.XLOOKUP(AQ$1,$Z$2:$Z$16,$AC$2:$AC$16-$V787)^2)))</f>
        <v/>
      </c>
      <c r="AR787" s="141" t="str">
        <f t="array" ref="AR787">IF(OR(AR$1=0, $A787=""),"",SQRT((_xlfn.XLOOKUP(AR$1,$Z$2:$Z$16,$AA$2:$AA$16)-$T787)^2+(_xlfn.XLOOKUP(AR$1,$Z$2:$Z$16,$AB$2:$AB$16)-$U787)^2+(_xlfn.XLOOKUP(AR$1,$Z$2:$Z$16,$AC$2:$AC$16-$V787)^2)))</f>
        <v/>
      </c>
      <c r="AS787" s="141" t="str">
        <f t="array" ref="AS787">IF(OR(AS$1=0, $A787=""),"",SQRT((_xlfn.XLOOKUP(AS$1,$Z$2:$Z$16,$AA$2:$AA$16)-$T787)^2+(_xlfn.XLOOKUP(AS$1,$Z$2:$Z$16,$AB$2:$AB$16)-$U787)^2+(_xlfn.XLOOKUP(AS$1,$Z$2:$Z$16,$AC$2:$AC$16-$V787)^2)))</f>
        <v/>
      </c>
      <c r="AT787" s="141" t="str">
        <f t="array" ref="AT787">IF(OR(AT$1=0, $A787=""),"",SQRT((_xlfn.XLOOKUP(AT$1,$Z$2:$Z$16,$AA$2:$AA$16)-$T787)^2+(_xlfn.XLOOKUP(AT$1,$Z$2:$Z$16,$AB$2:$AB$16)-$U787)^2+(_xlfn.XLOOKUP(AT$1,$Z$2:$Z$16,$AC$2:$AC$16-$V787)^2)))</f>
        <v/>
      </c>
      <c r="AU787" s="141" t="str">
        <f t="array" ref="AU787">IF(OR(AU$1=0, $A787=""),"",SQRT((_xlfn.XLOOKUP(AU$1,$Z$2:$Z$16,$AA$2:$AA$16)-$T787)^2+(_xlfn.XLOOKUP(AU$1,$Z$2:$Z$16,$AB$2:$AB$16)-$U787)^2+(_xlfn.XLOOKUP(AU$1,$Z$2:$Z$16,$AC$2:$AC$16-$V787)^2)))</f>
        <v/>
      </c>
      <c r="AV787" s="142" t="str">
        <f t="array" ref="AV787">IF(OR(AV$1=0, $A787=""),"",SQRT((_xlfn.XLOOKUP(AV$1,$Z$2:$Z$16,$AA$2:$AA$16)-$T787)^2+(_xlfn.XLOOKUP(AV$1,$Z$2:$Z$16,$AB$2:$AB$16)-$U787)^2+(_xlfn.XLOOKUP(AV$1,$Z$2:$Z$16,$AC$2:$AC$16-$V787)^2)))</f>
        <v/>
      </c>
      <c r="AW787" s="124"/>
      <c r="AX787" s="124"/>
      <c r="AY787" s="125">
        <f t="shared" si="240"/>
        <v>0</v>
      </c>
      <c r="AZ787" s="143">
        <f t="shared" si="241"/>
        <v>0</v>
      </c>
      <c r="BA787" s="143">
        <f t="shared" si="242"/>
        <v>0</v>
      </c>
      <c r="BB787" s="143">
        <f t="shared" si="243"/>
        <v>0</v>
      </c>
      <c r="BC787" s="143">
        <f t="shared" si="244"/>
        <v>0</v>
      </c>
      <c r="BD787" s="143">
        <f t="shared" si="245"/>
        <v>0</v>
      </c>
      <c r="BE787" s="143">
        <f t="shared" si="246"/>
        <v>0</v>
      </c>
      <c r="BF787" s="143">
        <f t="shared" si="247"/>
        <v>0</v>
      </c>
      <c r="BG787" s="144">
        <f t="shared" si="248"/>
        <v>0</v>
      </c>
      <c r="BH787" s="144">
        <f t="shared" si="249"/>
        <v>0</v>
      </c>
      <c r="BI787" s="144">
        <f t="shared" si="250"/>
        <v>0</v>
      </c>
      <c r="BJ787" s="144">
        <f t="shared" si="251"/>
        <v>0</v>
      </c>
      <c r="BK787" s="144">
        <f t="shared" si="252"/>
        <v>0</v>
      </c>
      <c r="BL787" s="144">
        <f t="shared" si="253"/>
        <v>0</v>
      </c>
      <c r="BM787" s="145">
        <f t="shared" si="254"/>
        <v>0</v>
      </c>
      <c r="BN787" s="124"/>
      <c r="BO787" s="124"/>
      <c r="BP787" s="124"/>
      <c r="BQ787" s="124"/>
      <c r="BR787" s="124"/>
      <c r="BS787" s="124"/>
      <c r="BT787" s="124"/>
      <c r="BU787" s="124"/>
      <c r="BV787" s="130"/>
      <c r="BW787" s="130"/>
      <c r="BX787" s="130"/>
      <c r="BY787" s="130"/>
      <c r="BZ787" s="130"/>
      <c r="CA787" s="130"/>
      <c r="CB787" s="130"/>
      <c r="CC787" s="130"/>
      <c r="CD787" s="130"/>
      <c r="CE787" s="130"/>
      <c r="CF787" s="130"/>
      <c r="CG787" s="130"/>
      <c r="CH787" s="130"/>
      <c r="CI787" s="130"/>
      <c r="CJ787" s="130"/>
      <c r="CL787" s="124"/>
      <c r="CM787" s="130" t="s">
        <v>32</v>
      </c>
      <c r="CN787" s="130"/>
      <c r="CO787" s="130"/>
      <c r="CP787" s="130"/>
      <c r="CQ787" s="130"/>
      <c r="CR787" s="130"/>
      <c r="CS787" s="130"/>
      <c r="CT787" s="130"/>
      <c r="CU787" s="130"/>
      <c r="CV787" s="130"/>
      <c r="CW787" s="130"/>
      <c r="CX787" s="130"/>
      <c r="CY787" s="130"/>
      <c r="CZ787" s="130"/>
      <c r="DA787" s="130"/>
      <c r="DD787" s="159" cm="1">
        <f t="array" ref="DD787">_xlfn.IFS(DD$1= 0,"", NOT(ISBLANK(CM787)), 0, ISBLANK(CM787), $Q787-$S787+AY787-BV787)</f>
        <v>0</v>
      </c>
      <c r="DE787" s="160" cm="1">
        <f t="array" ref="DE787">_xlfn.IFS(DE$1= 0,"", NOT(ISBLANK(CN787)), 0, ISBLANK(CN787), $Q787-$S787+AZ787-BW787)</f>
        <v>0</v>
      </c>
      <c r="DF787" s="160" cm="1">
        <f t="array" ref="DF787">_xlfn.IFS(DF$1= 0,"", NOT(ISBLANK(CO787)), 0, ISBLANK(CO787), $Q787-$S787+BA787-BX787)</f>
        <v>0</v>
      </c>
      <c r="DG787" s="160" cm="1">
        <f t="array" ref="DG787">_xlfn.IFS(DG$1= 0,"", NOT(ISBLANK(CP787)), 0, ISBLANK(CP787), $Q787-$S787+BB787-BY787)</f>
        <v>0</v>
      </c>
      <c r="DH787" s="160" cm="1">
        <f t="array" ref="DH787">_xlfn.IFS(DH$1= 0,"", NOT(ISBLANK(CQ787)), 0, ISBLANK(CQ787), $Q787-$S787+BC787-BZ787)</f>
        <v>0</v>
      </c>
      <c r="DI787" s="160" cm="1">
        <f t="array" ref="DI787">_xlfn.IFS(DI$1= 0,"", NOT(ISBLANK(CR787)), 0, ISBLANK(CR787), $Q787-$S787+BD787-CA787)</f>
        <v>0</v>
      </c>
      <c r="DJ787" s="160" t="str" cm="1">
        <f t="array" ref="DJ787">_xlfn.IFS(DJ$1= 0,"", NOT(ISBLANK(CS787)), 0, ISBLANK(CS787), $Q787-$S787+BE787-CB787)</f>
        <v/>
      </c>
      <c r="DK787" s="160" t="str" cm="1">
        <f t="array" ref="DK787">_xlfn.IFS(DK$1= 0,"", NOT(ISBLANK(CT787)), 0, ISBLANK(CT787), $Q787-$S787+BF787-CC787)</f>
        <v/>
      </c>
      <c r="DL787" s="162" t="str" cm="1">
        <f t="array" ref="DL787">_xlfn.IFS(DL$1= 0,"", NOT(ISBLANK(CU787)), 0, ISBLANK(CU787), $Q787-$S787+BG787-CD787)</f>
        <v/>
      </c>
      <c r="DM787" s="162" t="str" cm="1">
        <f t="array" ref="DM787">_xlfn.IFS(DM$1= 0,"", NOT(ISBLANK(CV787)), 0, ISBLANK(CV787), $Q787-$S787+BH787-CE787)</f>
        <v/>
      </c>
      <c r="DN787" s="162" t="str" cm="1">
        <f t="array" ref="DN787">_xlfn.IFS(DN$1= 0,"", NOT(ISBLANK(CW787)), 0, ISBLANK(CW787), $Q787-$S787+BI787-CF787)</f>
        <v/>
      </c>
      <c r="DO787" s="162" t="str" cm="1">
        <f t="array" ref="DO787">_xlfn.IFS(DO$1= 0,"", NOT(ISBLANK(CX787)), 0, ISBLANK(CX787), $Q787-$S787+BJ787-CG787)</f>
        <v/>
      </c>
      <c r="DP787" s="162" t="str" cm="1">
        <f t="array" ref="DP787">_xlfn.IFS(DP$1= 0,"", NOT(ISBLANK(CY787)), 0, ISBLANK(CY787), $Q787-$S787+BK787-CH787)</f>
        <v/>
      </c>
      <c r="DQ787" s="162" t="str" cm="1">
        <f t="array" ref="DQ787">_xlfn.IFS(DQ$1= 0,"", NOT(ISBLANK(CZ787)), 0, ISBLANK(CZ787), $Q787-$S787+BL787-CI787)</f>
        <v/>
      </c>
      <c r="DR787" s="163" t="str" cm="1">
        <f t="array" ref="DR787">_xlfn.IFS(DR$1= 0,"", NOT(ISBLANK(DA787)), 0, ISBLANK(DA787), $Q787-$S787+BM787-CJ787)</f>
        <v/>
      </c>
    </row>
    <row r="788" spans="1:122" ht="16.5" x14ac:dyDescent="0.3">
      <c r="A788" s="135"/>
      <c r="B788" s="136"/>
      <c r="C788" s="136"/>
      <c r="D788" s="137"/>
      <c r="E788" s="176"/>
      <c r="F788" s="182"/>
      <c r="G788" s="183"/>
      <c r="H788" s="183"/>
      <c r="I788" s="183"/>
      <c r="J788" s="183"/>
      <c r="K788" s="183"/>
      <c r="L788" s="183"/>
      <c r="M788" s="186"/>
      <c r="N788" s="182"/>
      <c r="O788" s="184"/>
      <c r="P788" s="178"/>
      <c r="Q788" s="118">
        <f t="shared" si="238"/>
        <v>0</v>
      </c>
      <c r="R788" s="3"/>
      <c r="S788" s="3"/>
      <c r="T788" s="4"/>
      <c r="U788" s="4"/>
      <c r="V788" s="99">
        <f t="shared" si="239"/>
        <v>0</v>
      </c>
      <c r="W788" s="161"/>
      <c r="X788" s="138"/>
      <c r="AH788" s="158" t="str">
        <f t="array" ref="AH788">IF(OR(AH$1=0, $A788=""),"",SQRT((_xlfn.XLOOKUP(AH$1,$Z$2:$Z$16,$AA$2:$AA$16)-$T788)^2+(_xlfn.XLOOKUP(AH$1,$Z$2:$Z$16,$AB$2:$AB$16)-$U788)^2+(_xlfn.XLOOKUP(AH$1,$Z$2:$Z$16,$AC$2:$AC$16-$V788)^2)))</f>
        <v/>
      </c>
      <c r="AI788" s="140" t="str">
        <f t="array" ref="AI788">IF(OR(AI$1=0, $A788=""),"",SQRT((_xlfn.XLOOKUP(AI$1,$Z$2:$Z$16,$AA$2:$AA$16)-$T788)^2+(_xlfn.XLOOKUP(AI$1,$Z$2:$Z$16,$AB$2:$AB$16)-$U788)^2+(_xlfn.XLOOKUP(AI$1,$Z$2:$Z$16,$AC$2:$AC$16-$V788)^2)))</f>
        <v/>
      </c>
      <c r="AJ788" s="140" t="str">
        <f t="array" ref="AJ788">IF(OR(AJ$1=0, $A788=""),"",SQRT((_xlfn.XLOOKUP(AJ$1,$Z$2:$Z$16,$AA$2:$AA$16)-$T788)^2+(_xlfn.XLOOKUP(AJ$1,$Z$2:$Z$16,$AB$2:$AB$16)-$U788)^2+(_xlfn.XLOOKUP(AJ$1,$Z$2:$Z$16,$AC$2:$AC$16-$V788)^2)))</f>
        <v/>
      </c>
      <c r="AK788" s="140" t="str">
        <f t="array" ref="AK788">IF(OR(AK$1=0, $A788=""),"",SQRT((_xlfn.XLOOKUP(AK$1,$Z$2:$Z$16,$AA$2:$AA$16)-$T788)^2+(_xlfn.XLOOKUP(AK$1,$Z$2:$Z$16,$AB$2:$AB$16)-$U788)^2+(_xlfn.XLOOKUP(AK$1,$Z$2:$Z$16,$AC$2:$AC$16-$V788)^2)))</f>
        <v/>
      </c>
      <c r="AL788" s="140" t="str">
        <f t="array" ref="AL788">IF(OR(AL$1=0, $A788=""),"",SQRT((_xlfn.XLOOKUP(AL$1,$Z$2:$Z$16,$AA$2:$AA$16)-$T788)^2+(_xlfn.XLOOKUP(AL$1,$Z$2:$Z$16,$AB$2:$AB$16)-$U788)^2+(_xlfn.XLOOKUP(AL$1,$Z$2:$Z$16,$AC$2:$AC$16-$V788)^2)))</f>
        <v/>
      </c>
      <c r="AM788" s="140" t="str">
        <f t="array" ref="AM788">IF(OR(AM$1=0, $A788=""),"",SQRT((_xlfn.XLOOKUP(AM$1,$Z$2:$Z$16,$AA$2:$AA$16)-$T788)^2+(_xlfn.XLOOKUP(AM$1,$Z$2:$Z$16,$AB$2:$AB$16)-$U788)^2+(_xlfn.XLOOKUP(AM$1,$Z$2:$Z$16,$AC$2:$AC$16-$V788)^2)))</f>
        <v/>
      </c>
      <c r="AN788" s="140" t="str">
        <f t="array" ref="AN788">IF(OR(AN$1=0, $A788=""),"",SQRT((_xlfn.XLOOKUP(AN$1,$Z$2:$Z$16,$AA$2:$AA$16)-$T788)^2+(_xlfn.XLOOKUP(AN$1,$Z$2:$Z$16,$AB$2:$AB$16)-$U788)^2+(_xlfn.XLOOKUP(AN$1,$Z$2:$Z$16,$AC$2:$AC$16-$V788)^2)))</f>
        <v/>
      </c>
      <c r="AO788" s="140" t="str">
        <f t="array" ref="AO788">IF(OR(AO$1=0, $A788=""),"",SQRT((_xlfn.XLOOKUP(AO$1,$Z$2:$Z$16,$AA$2:$AA$16)-$T788)^2+(_xlfn.XLOOKUP(AO$1,$Z$2:$Z$16,$AB$2:$AB$16)-$U788)^2+(_xlfn.XLOOKUP(AO$1,$Z$2:$Z$16,$AC$2:$AC$16-$V788)^2)))</f>
        <v/>
      </c>
      <c r="AP788" s="141" t="str">
        <f t="array" ref="AP788">IF(OR(AP$1=0, $A788=""),"",SQRT((_xlfn.XLOOKUP(AP$1,$Z$2:$Z$16,$AA$2:$AA$16)-$T788)^2+(_xlfn.XLOOKUP(AP$1,$Z$2:$Z$16,$AB$2:$AB$16)-$U788)^2+(_xlfn.XLOOKUP(AP$1,$Z$2:$Z$16,$AC$2:$AC$16-$V788)^2)))</f>
        <v/>
      </c>
      <c r="AQ788" s="141" t="str">
        <f t="array" ref="AQ788">IF(OR(AQ$1=0, $A788=""),"",SQRT((_xlfn.XLOOKUP(AQ$1,$Z$2:$Z$16,$AA$2:$AA$16)-$T788)^2+(_xlfn.XLOOKUP(AQ$1,$Z$2:$Z$16,$AB$2:$AB$16)-$U788)^2+(_xlfn.XLOOKUP(AQ$1,$Z$2:$Z$16,$AC$2:$AC$16-$V788)^2)))</f>
        <v/>
      </c>
      <c r="AR788" s="141" t="str">
        <f t="array" ref="AR788">IF(OR(AR$1=0, $A788=""),"",SQRT((_xlfn.XLOOKUP(AR$1,$Z$2:$Z$16,$AA$2:$AA$16)-$T788)^2+(_xlfn.XLOOKUP(AR$1,$Z$2:$Z$16,$AB$2:$AB$16)-$U788)^2+(_xlfn.XLOOKUP(AR$1,$Z$2:$Z$16,$AC$2:$AC$16-$V788)^2)))</f>
        <v/>
      </c>
      <c r="AS788" s="141" t="str">
        <f t="array" ref="AS788">IF(OR(AS$1=0, $A788=""),"",SQRT((_xlfn.XLOOKUP(AS$1,$Z$2:$Z$16,$AA$2:$AA$16)-$T788)^2+(_xlfn.XLOOKUP(AS$1,$Z$2:$Z$16,$AB$2:$AB$16)-$U788)^2+(_xlfn.XLOOKUP(AS$1,$Z$2:$Z$16,$AC$2:$AC$16-$V788)^2)))</f>
        <v/>
      </c>
      <c r="AT788" s="141" t="str">
        <f t="array" ref="AT788">IF(OR(AT$1=0, $A788=""),"",SQRT((_xlfn.XLOOKUP(AT$1,$Z$2:$Z$16,$AA$2:$AA$16)-$T788)^2+(_xlfn.XLOOKUP(AT$1,$Z$2:$Z$16,$AB$2:$AB$16)-$U788)^2+(_xlfn.XLOOKUP(AT$1,$Z$2:$Z$16,$AC$2:$AC$16-$V788)^2)))</f>
        <v/>
      </c>
      <c r="AU788" s="141" t="str">
        <f t="array" ref="AU788">IF(OR(AU$1=0, $A788=""),"",SQRT((_xlfn.XLOOKUP(AU$1,$Z$2:$Z$16,$AA$2:$AA$16)-$T788)^2+(_xlfn.XLOOKUP(AU$1,$Z$2:$Z$16,$AB$2:$AB$16)-$U788)^2+(_xlfn.XLOOKUP(AU$1,$Z$2:$Z$16,$AC$2:$AC$16-$V788)^2)))</f>
        <v/>
      </c>
      <c r="AV788" s="142" t="str">
        <f t="array" ref="AV788">IF(OR(AV$1=0, $A788=""),"",SQRT((_xlfn.XLOOKUP(AV$1,$Z$2:$Z$16,$AA$2:$AA$16)-$T788)^2+(_xlfn.XLOOKUP(AV$1,$Z$2:$Z$16,$AB$2:$AB$16)-$U788)^2+(_xlfn.XLOOKUP(AV$1,$Z$2:$Z$16,$AC$2:$AC$16-$V788)^2)))</f>
        <v/>
      </c>
      <c r="AW788" s="124"/>
      <c r="AX788" s="124"/>
      <c r="AY788" s="125">
        <f t="shared" si="240"/>
        <v>0</v>
      </c>
      <c r="AZ788" s="143">
        <f t="shared" si="241"/>
        <v>0</v>
      </c>
      <c r="BA788" s="143">
        <f t="shared" si="242"/>
        <v>0</v>
      </c>
      <c r="BB788" s="143">
        <f t="shared" si="243"/>
        <v>0</v>
      </c>
      <c r="BC788" s="143">
        <f t="shared" si="244"/>
        <v>0</v>
      </c>
      <c r="BD788" s="143">
        <f t="shared" si="245"/>
        <v>0</v>
      </c>
      <c r="BE788" s="143">
        <f t="shared" si="246"/>
        <v>0</v>
      </c>
      <c r="BF788" s="143">
        <f t="shared" si="247"/>
        <v>0</v>
      </c>
      <c r="BG788" s="144">
        <f t="shared" si="248"/>
        <v>0</v>
      </c>
      <c r="BH788" s="144">
        <f t="shared" si="249"/>
        <v>0</v>
      </c>
      <c r="BI788" s="144">
        <f t="shared" si="250"/>
        <v>0</v>
      </c>
      <c r="BJ788" s="144">
        <f t="shared" si="251"/>
        <v>0</v>
      </c>
      <c r="BK788" s="144">
        <f t="shared" si="252"/>
        <v>0</v>
      </c>
      <c r="BL788" s="144">
        <f t="shared" si="253"/>
        <v>0</v>
      </c>
      <c r="BM788" s="145">
        <f t="shared" si="254"/>
        <v>0</v>
      </c>
      <c r="BN788" s="124"/>
      <c r="BO788" s="124"/>
      <c r="BP788" s="124"/>
      <c r="BQ788" s="124"/>
      <c r="BR788" s="124"/>
      <c r="BS788" s="124"/>
      <c r="BT788" s="124"/>
      <c r="BU788" s="124"/>
      <c r="BV788" s="130"/>
      <c r="BW788" s="130"/>
      <c r="BX788" s="130"/>
      <c r="BY788" s="130"/>
      <c r="BZ788" s="130"/>
      <c r="CA788" s="130"/>
      <c r="CB788" s="130"/>
      <c r="CC788" s="130"/>
      <c r="CD788" s="130"/>
      <c r="CE788" s="130"/>
      <c r="CF788" s="130"/>
      <c r="CG788" s="130"/>
      <c r="CH788" s="130"/>
      <c r="CI788" s="130"/>
      <c r="CJ788" s="130"/>
      <c r="CL788" s="124"/>
      <c r="CM788" s="130" t="s">
        <v>32</v>
      </c>
      <c r="CN788" s="130"/>
      <c r="CO788" s="130"/>
      <c r="CP788" s="130"/>
      <c r="CQ788" s="130"/>
      <c r="CR788" s="130"/>
      <c r="CS788" s="130"/>
      <c r="CT788" s="130"/>
      <c r="CU788" s="130"/>
      <c r="CV788" s="130"/>
      <c r="CW788" s="130"/>
      <c r="CX788" s="130"/>
      <c r="CY788" s="130"/>
      <c r="CZ788" s="130"/>
      <c r="DA788" s="130"/>
      <c r="DD788" s="159" cm="1">
        <f t="array" ref="DD788">_xlfn.IFS(DD$1= 0,"", NOT(ISBLANK(CM788)), 0, ISBLANK(CM788), $Q788-$S788+AY788-BV788)</f>
        <v>0</v>
      </c>
      <c r="DE788" s="160" cm="1">
        <f t="array" ref="DE788">_xlfn.IFS(DE$1= 0,"", NOT(ISBLANK(CN788)), 0, ISBLANK(CN788), $Q788-$S788+AZ788-BW788)</f>
        <v>0</v>
      </c>
      <c r="DF788" s="160" cm="1">
        <f t="array" ref="DF788">_xlfn.IFS(DF$1= 0,"", NOT(ISBLANK(CO788)), 0, ISBLANK(CO788), $Q788-$S788+BA788-BX788)</f>
        <v>0</v>
      </c>
      <c r="DG788" s="160" cm="1">
        <f t="array" ref="DG788">_xlfn.IFS(DG$1= 0,"", NOT(ISBLANK(CP788)), 0, ISBLANK(CP788), $Q788-$S788+BB788-BY788)</f>
        <v>0</v>
      </c>
      <c r="DH788" s="160" cm="1">
        <f t="array" ref="DH788">_xlfn.IFS(DH$1= 0,"", NOT(ISBLANK(CQ788)), 0, ISBLANK(CQ788), $Q788-$S788+BC788-BZ788)</f>
        <v>0</v>
      </c>
      <c r="DI788" s="160" cm="1">
        <f t="array" ref="DI788">_xlfn.IFS(DI$1= 0,"", NOT(ISBLANK(CR788)), 0, ISBLANK(CR788), $Q788-$S788+BD788-CA788)</f>
        <v>0</v>
      </c>
      <c r="DJ788" s="160" t="str" cm="1">
        <f t="array" ref="DJ788">_xlfn.IFS(DJ$1= 0,"", NOT(ISBLANK(CS788)), 0, ISBLANK(CS788), $Q788-$S788+BE788-CB788)</f>
        <v/>
      </c>
      <c r="DK788" s="160" t="str" cm="1">
        <f t="array" ref="DK788">_xlfn.IFS(DK$1= 0,"", NOT(ISBLANK(CT788)), 0, ISBLANK(CT788), $Q788-$S788+BF788-CC788)</f>
        <v/>
      </c>
      <c r="DL788" s="162" t="str" cm="1">
        <f t="array" ref="DL788">_xlfn.IFS(DL$1= 0,"", NOT(ISBLANK(CU788)), 0, ISBLANK(CU788), $Q788-$S788+BG788-CD788)</f>
        <v/>
      </c>
      <c r="DM788" s="162" t="str" cm="1">
        <f t="array" ref="DM788">_xlfn.IFS(DM$1= 0,"", NOT(ISBLANK(CV788)), 0, ISBLANK(CV788), $Q788-$S788+BH788-CE788)</f>
        <v/>
      </c>
      <c r="DN788" s="162" t="str" cm="1">
        <f t="array" ref="DN788">_xlfn.IFS(DN$1= 0,"", NOT(ISBLANK(CW788)), 0, ISBLANK(CW788), $Q788-$S788+BI788-CF788)</f>
        <v/>
      </c>
      <c r="DO788" s="162" t="str" cm="1">
        <f t="array" ref="DO788">_xlfn.IFS(DO$1= 0,"", NOT(ISBLANK(CX788)), 0, ISBLANK(CX788), $Q788-$S788+BJ788-CG788)</f>
        <v/>
      </c>
      <c r="DP788" s="162" t="str" cm="1">
        <f t="array" ref="DP788">_xlfn.IFS(DP$1= 0,"", NOT(ISBLANK(CY788)), 0, ISBLANK(CY788), $Q788-$S788+BK788-CH788)</f>
        <v/>
      </c>
      <c r="DQ788" s="162" t="str" cm="1">
        <f t="array" ref="DQ788">_xlfn.IFS(DQ$1= 0,"", NOT(ISBLANK(CZ788)), 0, ISBLANK(CZ788), $Q788-$S788+BL788-CI788)</f>
        <v/>
      </c>
      <c r="DR788" s="163" t="str" cm="1">
        <f t="array" ref="DR788">_xlfn.IFS(DR$1= 0,"", NOT(ISBLANK(DA788)), 0, ISBLANK(DA788), $Q788-$S788+BM788-CJ788)</f>
        <v/>
      </c>
    </row>
    <row r="789" spans="1:122" ht="16.5" x14ac:dyDescent="0.3">
      <c r="A789" s="135"/>
      <c r="B789" s="136"/>
      <c r="C789" s="136"/>
      <c r="D789" s="137"/>
      <c r="E789" s="176"/>
      <c r="F789" s="182"/>
      <c r="G789" s="183"/>
      <c r="H789" s="183"/>
      <c r="I789" s="183"/>
      <c r="J789" s="183"/>
      <c r="K789" s="183"/>
      <c r="L789" s="183"/>
      <c r="M789" s="186"/>
      <c r="N789" s="182"/>
      <c r="O789" s="184"/>
      <c r="P789" s="178"/>
      <c r="Q789" s="118">
        <f t="shared" si="238"/>
        <v>0</v>
      </c>
      <c r="R789" s="3"/>
      <c r="S789" s="3"/>
      <c r="T789" s="4"/>
      <c r="U789" s="4"/>
      <c r="V789" s="99">
        <f t="shared" si="239"/>
        <v>0</v>
      </c>
      <c r="W789" s="161"/>
      <c r="X789" s="138"/>
      <c r="AH789" s="158" t="str">
        <f t="array" ref="AH789">IF(OR(AH$1=0, $A789=""),"",SQRT((_xlfn.XLOOKUP(AH$1,$Z$2:$Z$16,$AA$2:$AA$16)-$T789)^2+(_xlfn.XLOOKUP(AH$1,$Z$2:$Z$16,$AB$2:$AB$16)-$U789)^2+(_xlfn.XLOOKUP(AH$1,$Z$2:$Z$16,$AC$2:$AC$16-$V789)^2)))</f>
        <v/>
      </c>
      <c r="AI789" s="140" t="str">
        <f t="array" ref="AI789">IF(OR(AI$1=0, $A789=""),"",SQRT((_xlfn.XLOOKUP(AI$1,$Z$2:$Z$16,$AA$2:$AA$16)-$T789)^2+(_xlfn.XLOOKUP(AI$1,$Z$2:$Z$16,$AB$2:$AB$16)-$U789)^2+(_xlfn.XLOOKUP(AI$1,$Z$2:$Z$16,$AC$2:$AC$16-$V789)^2)))</f>
        <v/>
      </c>
      <c r="AJ789" s="140" t="str">
        <f t="array" ref="AJ789">IF(OR(AJ$1=0, $A789=""),"",SQRT((_xlfn.XLOOKUP(AJ$1,$Z$2:$Z$16,$AA$2:$AA$16)-$T789)^2+(_xlfn.XLOOKUP(AJ$1,$Z$2:$Z$16,$AB$2:$AB$16)-$U789)^2+(_xlfn.XLOOKUP(AJ$1,$Z$2:$Z$16,$AC$2:$AC$16-$V789)^2)))</f>
        <v/>
      </c>
      <c r="AK789" s="140" t="str">
        <f t="array" ref="AK789">IF(OR(AK$1=0, $A789=""),"",SQRT((_xlfn.XLOOKUP(AK$1,$Z$2:$Z$16,$AA$2:$AA$16)-$T789)^2+(_xlfn.XLOOKUP(AK$1,$Z$2:$Z$16,$AB$2:$AB$16)-$U789)^2+(_xlfn.XLOOKUP(AK$1,$Z$2:$Z$16,$AC$2:$AC$16-$V789)^2)))</f>
        <v/>
      </c>
      <c r="AL789" s="140" t="str">
        <f t="array" ref="AL789">IF(OR(AL$1=0, $A789=""),"",SQRT((_xlfn.XLOOKUP(AL$1,$Z$2:$Z$16,$AA$2:$AA$16)-$T789)^2+(_xlfn.XLOOKUP(AL$1,$Z$2:$Z$16,$AB$2:$AB$16)-$U789)^2+(_xlfn.XLOOKUP(AL$1,$Z$2:$Z$16,$AC$2:$AC$16-$V789)^2)))</f>
        <v/>
      </c>
      <c r="AM789" s="140" t="str">
        <f t="array" ref="AM789">IF(OR(AM$1=0, $A789=""),"",SQRT((_xlfn.XLOOKUP(AM$1,$Z$2:$Z$16,$AA$2:$AA$16)-$T789)^2+(_xlfn.XLOOKUP(AM$1,$Z$2:$Z$16,$AB$2:$AB$16)-$U789)^2+(_xlfn.XLOOKUP(AM$1,$Z$2:$Z$16,$AC$2:$AC$16-$V789)^2)))</f>
        <v/>
      </c>
      <c r="AN789" s="140" t="str">
        <f t="array" ref="AN789">IF(OR(AN$1=0, $A789=""),"",SQRT((_xlfn.XLOOKUP(AN$1,$Z$2:$Z$16,$AA$2:$AA$16)-$T789)^2+(_xlfn.XLOOKUP(AN$1,$Z$2:$Z$16,$AB$2:$AB$16)-$U789)^2+(_xlfn.XLOOKUP(AN$1,$Z$2:$Z$16,$AC$2:$AC$16-$V789)^2)))</f>
        <v/>
      </c>
      <c r="AO789" s="140" t="str">
        <f t="array" ref="AO789">IF(OR(AO$1=0, $A789=""),"",SQRT((_xlfn.XLOOKUP(AO$1,$Z$2:$Z$16,$AA$2:$AA$16)-$T789)^2+(_xlfn.XLOOKUP(AO$1,$Z$2:$Z$16,$AB$2:$AB$16)-$U789)^2+(_xlfn.XLOOKUP(AO$1,$Z$2:$Z$16,$AC$2:$AC$16-$V789)^2)))</f>
        <v/>
      </c>
      <c r="AP789" s="141" t="str">
        <f t="array" ref="AP789">IF(OR(AP$1=0, $A789=""),"",SQRT((_xlfn.XLOOKUP(AP$1,$Z$2:$Z$16,$AA$2:$AA$16)-$T789)^2+(_xlfn.XLOOKUP(AP$1,$Z$2:$Z$16,$AB$2:$AB$16)-$U789)^2+(_xlfn.XLOOKUP(AP$1,$Z$2:$Z$16,$AC$2:$AC$16-$V789)^2)))</f>
        <v/>
      </c>
      <c r="AQ789" s="141" t="str">
        <f t="array" ref="AQ789">IF(OR(AQ$1=0, $A789=""),"",SQRT((_xlfn.XLOOKUP(AQ$1,$Z$2:$Z$16,$AA$2:$AA$16)-$T789)^2+(_xlfn.XLOOKUP(AQ$1,$Z$2:$Z$16,$AB$2:$AB$16)-$U789)^2+(_xlfn.XLOOKUP(AQ$1,$Z$2:$Z$16,$AC$2:$AC$16-$V789)^2)))</f>
        <v/>
      </c>
      <c r="AR789" s="141" t="str">
        <f t="array" ref="AR789">IF(OR(AR$1=0, $A789=""),"",SQRT((_xlfn.XLOOKUP(AR$1,$Z$2:$Z$16,$AA$2:$AA$16)-$T789)^2+(_xlfn.XLOOKUP(AR$1,$Z$2:$Z$16,$AB$2:$AB$16)-$U789)^2+(_xlfn.XLOOKUP(AR$1,$Z$2:$Z$16,$AC$2:$AC$16-$V789)^2)))</f>
        <v/>
      </c>
      <c r="AS789" s="141" t="str">
        <f t="array" ref="AS789">IF(OR(AS$1=0, $A789=""),"",SQRT((_xlfn.XLOOKUP(AS$1,$Z$2:$Z$16,$AA$2:$AA$16)-$T789)^2+(_xlfn.XLOOKUP(AS$1,$Z$2:$Z$16,$AB$2:$AB$16)-$U789)^2+(_xlfn.XLOOKUP(AS$1,$Z$2:$Z$16,$AC$2:$AC$16-$V789)^2)))</f>
        <v/>
      </c>
      <c r="AT789" s="141" t="str">
        <f t="array" ref="AT789">IF(OR(AT$1=0, $A789=""),"",SQRT((_xlfn.XLOOKUP(AT$1,$Z$2:$Z$16,$AA$2:$AA$16)-$T789)^2+(_xlfn.XLOOKUP(AT$1,$Z$2:$Z$16,$AB$2:$AB$16)-$U789)^2+(_xlfn.XLOOKUP(AT$1,$Z$2:$Z$16,$AC$2:$AC$16-$V789)^2)))</f>
        <v/>
      </c>
      <c r="AU789" s="141" t="str">
        <f t="array" ref="AU789">IF(OR(AU$1=0, $A789=""),"",SQRT((_xlfn.XLOOKUP(AU$1,$Z$2:$Z$16,$AA$2:$AA$16)-$T789)^2+(_xlfn.XLOOKUP(AU$1,$Z$2:$Z$16,$AB$2:$AB$16)-$U789)^2+(_xlfn.XLOOKUP(AU$1,$Z$2:$Z$16,$AC$2:$AC$16-$V789)^2)))</f>
        <v/>
      </c>
      <c r="AV789" s="142" t="str">
        <f t="array" ref="AV789">IF(OR(AV$1=0, $A789=""),"",SQRT((_xlfn.XLOOKUP(AV$1,$Z$2:$Z$16,$AA$2:$AA$16)-$T789)^2+(_xlfn.XLOOKUP(AV$1,$Z$2:$Z$16,$AB$2:$AB$16)-$U789)^2+(_xlfn.XLOOKUP(AV$1,$Z$2:$Z$16,$AC$2:$AC$16-$V789)^2)))</f>
        <v/>
      </c>
      <c r="AW789" s="124"/>
      <c r="AX789" s="124"/>
      <c r="AY789" s="125">
        <f t="shared" si="240"/>
        <v>0</v>
      </c>
      <c r="AZ789" s="143">
        <f t="shared" si="241"/>
        <v>0</v>
      </c>
      <c r="BA789" s="143">
        <f t="shared" si="242"/>
        <v>0</v>
      </c>
      <c r="BB789" s="143">
        <f t="shared" si="243"/>
        <v>0</v>
      </c>
      <c r="BC789" s="143">
        <f t="shared" si="244"/>
        <v>0</v>
      </c>
      <c r="BD789" s="143">
        <f t="shared" si="245"/>
        <v>0</v>
      </c>
      <c r="BE789" s="143">
        <f t="shared" si="246"/>
        <v>0</v>
      </c>
      <c r="BF789" s="143">
        <f t="shared" si="247"/>
        <v>0</v>
      </c>
      <c r="BG789" s="144">
        <f t="shared" si="248"/>
        <v>0</v>
      </c>
      <c r="BH789" s="144">
        <f t="shared" si="249"/>
        <v>0</v>
      </c>
      <c r="BI789" s="144">
        <f t="shared" si="250"/>
        <v>0</v>
      </c>
      <c r="BJ789" s="144">
        <f t="shared" si="251"/>
        <v>0</v>
      </c>
      <c r="BK789" s="144">
        <f t="shared" si="252"/>
        <v>0</v>
      </c>
      <c r="BL789" s="144">
        <f t="shared" si="253"/>
        <v>0</v>
      </c>
      <c r="BM789" s="145">
        <f t="shared" si="254"/>
        <v>0</v>
      </c>
      <c r="BN789" s="124"/>
      <c r="BO789" s="124"/>
      <c r="BP789" s="124"/>
      <c r="BQ789" s="124"/>
      <c r="BR789" s="124"/>
      <c r="BS789" s="124"/>
      <c r="BT789" s="124"/>
      <c r="BU789" s="124"/>
      <c r="BV789" s="130"/>
      <c r="BW789" s="130"/>
      <c r="BX789" s="130"/>
      <c r="BY789" s="130"/>
      <c r="BZ789" s="130"/>
      <c r="CA789" s="130"/>
      <c r="CB789" s="130"/>
      <c r="CC789" s="130"/>
      <c r="CD789" s="130"/>
      <c r="CE789" s="130"/>
      <c r="CF789" s="130"/>
      <c r="CG789" s="130"/>
      <c r="CH789" s="130"/>
      <c r="CI789" s="130"/>
      <c r="CJ789" s="130"/>
      <c r="CL789" s="124"/>
      <c r="CM789" s="130" t="s">
        <v>32</v>
      </c>
      <c r="CN789" s="130"/>
      <c r="CO789" s="130"/>
      <c r="CP789" s="130"/>
      <c r="CQ789" s="130"/>
      <c r="CR789" s="130"/>
      <c r="CS789" s="130"/>
      <c r="CT789" s="130"/>
      <c r="CU789" s="130"/>
      <c r="CV789" s="130"/>
      <c r="CW789" s="130"/>
      <c r="CX789" s="130"/>
      <c r="CY789" s="130"/>
      <c r="CZ789" s="130"/>
      <c r="DA789" s="130"/>
      <c r="DD789" s="159" cm="1">
        <f t="array" ref="DD789">_xlfn.IFS(DD$1= 0,"", NOT(ISBLANK(CM789)), 0, ISBLANK(CM789), $Q789-$S789+AY789-BV789)</f>
        <v>0</v>
      </c>
      <c r="DE789" s="160" cm="1">
        <f t="array" ref="DE789">_xlfn.IFS(DE$1= 0,"", NOT(ISBLANK(CN789)), 0, ISBLANK(CN789), $Q789-$S789+AZ789-BW789)</f>
        <v>0</v>
      </c>
      <c r="DF789" s="160" cm="1">
        <f t="array" ref="DF789">_xlfn.IFS(DF$1= 0,"", NOT(ISBLANK(CO789)), 0, ISBLANK(CO789), $Q789-$S789+BA789-BX789)</f>
        <v>0</v>
      </c>
      <c r="DG789" s="160" cm="1">
        <f t="array" ref="DG789">_xlfn.IFS(DG$1= 0,"", NOT(ISBLANK(CP789)), 0, ISBLANK(CP789), $Q789-$S789+BB789-BY789)</f>
        <v>0</v>
      </c>
      <c r="DH789" s="160" cm="1">
        <f t="array" ref="DH789">_xlfn.IFS(DH$1= 0,"", NOT(ISBLANK(CQ789)), 0, ISBLANK(CQ789), $Q789-$S789+BC789-BZ789)</f>
        <v>0</v>
      </c>
      <c r="DI789" s="160" cm="1">
        <f t="array" ref="DI789">_xlfn.IFS(DI$1= 0,"", NOT(ISBLANK(CR789)), 0, ISBLANK(CR789), $Q789-$S789+BD789-CA789)</f>
        <v>0</v>
      </c>
      <c r="DJ789" s="160" t="str" cm="1">
        <f t="array" ref="DJ789">_xlfn.IFS(DJ$1= 0,"", NOT(ISBLANK(CS789)), 0, ISBLANK(CS789), $Q789-$S789+BE789-CB789)</f>
        <v/>
      </c>
      <c r="DK789" s="160" t="str" cm="1">
        <f t="array" ref="DK789">_xlfn.IFS(DK$1= 0,"", NOT(ISBLANK(CT789)), 0, ISBLANK(CT789), $Q789-$S789+BF789-CC789)</f>
        <v/>
      </c>
      <c r="DL789" s="162" t="str" cm="1">
        <f t="array" ref="DL789">_xlfn.IFS(DL$1= 0,"", NOT(ISBLANK(CU789)), 0, ISBLANK(CU789), $Q789-$S789+BG789-CD789)</f>
        <v/>
      </c>
      <c r="DM789" s="162" t="str" cm="1">
        <f t="array" ref="DM789">_xlfn.IFS(DM$1= 0,"", NOT(ISBLANK(CV789)), 0, ISBLANK(CV789), $Q789-$S789+BH789-CE789)</f>
        <v/>
      </c>
      <c r="DN789" s="162" t="str" cm="1">
        <f t="array" ref="DN789">_xlfn.IFS(DN$1= 0,"", NOT(ISBLANK(CW789)), 0, ISBLANK(CW789), $Q789-$S789+BI789-CF789)</f>
        <v/>
      </c>
      <c r="DO789" s="162" t="str" cm="1">
        <f t="array" ref="DO789">_xlfn.IFS(DO$1= 0,"", NOT(ISBLANK(CX789)), 0, ISBLANK(CX789), $Q789-$S789+BJ789-CG789)</f>
        <v/>
      </c>
      <c r="DP789" s="162" t="str" cm="1">
        <f t="array" ref="DP789">_xlfn.IFS(DP$1= 0,"", NOT(ISBLANK(CY789)), 0, ISBLANK(CY789), $Q789-$S789+BK789-CH789)</f>
        <v/>
      </c>
      <c r="DQ789" s="162" t="str" cm="1">
        <f t="array" ref="DQ789">_xlfn.IFS(DQ$1= 0,"", NOT(ISBLANK(CZ789)), 0, ISBLANK(CZ789), $Q789-$S789+BL789-CI789)</f>
        <v/>
      </c>
      <c r="DR789" s="163" t="str" cm="1">
        <f t="array" ref="DR789">_xlfn.IFS(DR$1= 0,"", NOT(ISBLANK(DA789)), 0, ISBLANK(DA789), $Q789-$S789+BM789-CJ789)</f>
        <v/>
      </c>
    </row>
    <row r="790" spans="1:122" ht="16.5" x14ac:dyDescent="0.3">
      <c r="A790" s="135"/>
      <c r="B790" s="136"/>
      <c r="C790" s="136"/>
      <c r="D790" s="137"/>
      <c r="E790" s="176"/>
      <c r="F790" s="182"/>
      <c r="G790" s="183"/>
      <c r="H790" s="183"/>
      <c r="I790" s="183"/>
      <c r="J790" s="183"/>
      <c r="K790" s="183"/>
      <c r="L790" s="183"/>
      <c r="M790" s="186"/>
      <c r="N790" s="182"/>
      <c r="O790" s="184"/>
      <c r="P790" s="178"/>
      <c r="Q790" s="118">
        <f t="shared" si="238"/>
        <v>0</v>
      </c>
      <c r="R790" s="3"/>
      <c r="S790" s="3"/>
      <c r="T790" s="4"/>
      <c r="U790" s="4"/>
      <c r="V790" s="99">
        <f t="shared" si="239"/>
        <v>0</v>
      </c>
      <c r="W790" s="161"/>
      <c r="X790" s="138"/>
      <c r="AH790" s="158" t="str">
        <f t="array" ref="AH790">IF(OR(AH$1=0, $A790=""),"",SQRT((_xlfn.XLOOKUP(AH$1,$Z$2:$Z$16,$AA$2:$AA$16)-$T790)^2+(_xlfn.XLOOKUP(AH$1,$Z$2:$Z$16,$AB$2:$AB$16)-$U790)^2+(_xlfn.XLOOKUP(AH$1,$Z$2:$Z$16,$AC$2:$AC$16-$V790)^2)))</f>
        <v/>
      </c>
      <c r="AI790" s="140" t="str">
        <f t="array" ref="AI790">IF(OR(AI$1=0, $A790=""),"",SQRT((_xlfn.XLOOKUP(AI$1,$Z$2:$Z$16,$AA$2:$AA$16)-$T790)^2+(_xlfn.XLOOKUP(AI$1,$Z$2:$Z$16,$AB$2:$AB$16)-$U790)^2+(_xlfn.XLOOKUP(AI$1,$Z$2:$Z$16,$AC$2:$AC$16-$V790)^2)))</f>
        <v/>
      </c>
      <c r="AJ790" s="140" t="str">
        <f t="array" ref="AJ790">IF(OR(AJ$1=0, $A790=""),"",SQRT((_xlfn.XLOOKUP(AJ$1,$Z$2:$Z$16,$AA$2:$AA$16)-$T790)^2+(_xlfn.XLOOKUP(AJ$1,$Z$2:$Z$16,$AB$2:$AB$16)-$U790)^2+(_xlfn.XLOOKUP(AJ$1,$Z$2:$Z$16,$AC$2:$AC$16-$V790)^2)))</f>
        <v/>
      </c>
      <c r="AK790" s="140" t="str">
        <f t="array" ref="AK790">IF(OR(AK$1=0, $A790=""),"",SQRT((_xlfn.XLOOKUP(AK$1,$Z$2:$Z$16,$AA$2:$AA$16)-$T790)^2+(_xlfn.XLOOKUP(AK$1,$Z$2:$Z$16,$AB$2:$AB$16)-$U790)^2+(_xlfn.XLOOKUP(AK$1,$Z$2:$Z$16,$AC$2:$AC$16-$V790)^2)))</f>
        <v/>
      </c>
      <c r="AL790" s="140" t="str">
        <f t="array" ref="AL790">IF(OR(AL$1=0, $A790=""),"",SQRT((_xlfn.XLOOKUP(AL$1,$Z$2:$Z$16,$AA$2:$AA$16)-$T790)^2+(_xlfn.XLOOKUP(AL$1,$Z$2:$Z$16,$AB$2:$AB$16)-$U790)^2+(_xlfn.XLOOKUP(AL$1,$Z$2:$Z$16,$AC$2:$AC$16-$V790)^2)))</f>
        <v/>
      </c>
      <c r="AM790" s="140" t="str">
        <f t="array" ref="AM790">IF(OR(AM$1=0, $A790=""),"",SQRT((_xlfn.XLOOKUP(AM$1,$Z$2:$Z$16,$AA$2:$AA$16)-$T790)^2+(_xlfn.XLOOKUP(AM$1,$Z$2:$Z$16,$AB$2:$AB$16)-$U790)^2+(_xlfn.XLOOKUP(AM$1,$Z$2:$Z$16,$AC$2:$AC$16-$V790)^2)))</f>
        <v/>
      </c>
      <c r="AN790" s="140" t="str">
        <f t="array" ref="AN790">IF(OR(AN$1=0, $A790=""),"",SQRT((_xlfn.XLOOKUP(AN$1,$Z$2:$Z$16,$AA$2:$AA$16)-$T790)^2+(_xlfn.XLOOKUP(AN$1,$Z$2:$Z$16,$AB$2:$AB$16)-$U790)^2+(_xlfn.XLOOKUP(AN$1,$Z$2:$Z$16,$AC$2:$AC$16-$V790)^2)))</f>
        <v/>
      </c>
      <c r="AO790" s="140" t="str">
        <f t="array" ref="AO790">IF(OR(AO$1=0, $A790=""),"",SQRT((_xlfn.XLOOKUP(AO$1,$Z$2:$Z$16,$AA$2:$AA$16)-$T790)^2+(_xlfn.XLOOKUP(AO$1,$Z$2:$Z$16,$AB$2:$AB$16)-$U790)^2+(_xlfn.XLOOKUP(AO$1,$Z$2:$Z$16,$AC$2:$AC$16-$V790)^2)))</f>
        <v/>
      </c>
      <c r="AP790" s="141" t="str">
        <f t="array" ref="AP790">IF(OR(AP$1=0, $A790=""),"",SQRT((_xlfn.XLOOKUP(AP$1,$Z$2:$Z$16,$AA$2:$AA$16)-$T790)^2+(_xlfn.XLOOKUP(AP$1,$Z$2:$Z$16,$AB$2:$AB$16)-$U790)^2+(_xlfn.XLOOKUP(AP$1,$Z$2:$Z$16,$AC$2:$AC$16-$V790)^2)))</f>
        <v/>
      </c>
      <c r="AQ790" s="141" t="str">
        <f t="array" ref="AQ790">IF(OR(AQ$1=0, $A790=""),"",SQRT((_xlfn.XLOOKUP(AQ$1,$Z$2:$Z$16,$AA$2:$AA$16)-$T790)^2+(_xlfn.XLOOKUP(AQ$1,$Z$2:$Z$16,$AB$2:$AB$16)-$U790)^2+(_xlfn.XLOOKUP(AQ$1,$Z$2:$Z$16,$AC$2:$AC$16-$V790)^2)))</f>
        <v/>
      </c>
      <c r="AR790" s="141" t="str">
        <f t="array" ref="AR790">IF(OR(AR$1=0, $A790=""),"",SQRT((_xlfn.XLOOKUP(AR$1,$Z$2:$Z$16,$AA$2:$AA$16)-$T790)^2+(_xlfn.XLOOKUP(AR$1,$Z$2:$Z$16,$AB$2:$AB$16)-$U790)^2+(_xlfn.XLOOKUP(AR$1,$Z$2:$Z$16,$AC$2:$AC$16-$V790)^2)))</f>
        <v/>
      </c>
      <c r="AS790" s="141" t="str">
        <f t="array" ref="AS790">IF(OR(AS$1=0, $A790=""),"",SQRT((_xlfn.XLOOKUP(AS$1,$Z$2:$Z$16,$AA$2:$AA$16)-$T790)^2+(_xlfn.XLOOKUP(AS$1,$Z$2:$Z$16,$AB$2:$AB$16)-$U790)^2+(_xlfn.XLOOKUP(AS$1,$Z$2:$Z$16,$AC$2:$AC$16-$V790)^2)))</f>
        <v/>
      </c>
      <c r="AT790" s="141" t="str">
        <f t="array" ref="AT790">IF(OR(AT$1=0, $A790=""),"",SQRT((_xlfn.XLOOKUP(AT$1,$Z$2:$Z$16,$AA$2:$AA$16)-$T790)^2+(_xlfn.XLOOKUP(AT$1,$Z$2:$Z$16,$AB$2:$AB$16)-$U790)^2+(_xlfn.XLOOKUP(AT$1,$Z$2:$Z$16,$AC$2:$AC$16-$V790)^2)))</f>
        <v/>
      </c>
      <c r="AU790" s="141" t="str">
        <f t="array" ref="AU790">IF(OR(AU$1=0, $A790=""),"",SQRT((_xlfn.XLOOKUP(AU$1,$Z$2:$Z$16,$AA$2:$AA$16)-$T790)^2+(_xlfn.XLOOKUP(AU$1,$Z$2:$Z$16,$AB$2:$AB$16)-$U790)^2+(_xlfn.XLOOKUP(AU$1,$Z$2:$Z$16,$AC$2:$AC$16-$V790)^2)))</f>
        <v/>
      </c>
      <c r="AV790" s="142" t="str">
        <f t="array" ref="AV790">IF(OR(AV$1=0, $A790=""),"",SQRT((_xlfn.XLOOKUP(AV$1,$Z$2:$Z$16,$AA$2:$AA$16)-$T790)^2+(_xlfn.XLOOKUP(AV$1,$Z$2:$Z$16,$AB$2:$AB$16)-$U790)^2+(_xlfn.XLOOKUP(AV$1,$Z$2:$Z$16,$AC$2:$AC$16-$V790)^2)))</f>
        <v/>
      </c>
      <c r="AW790" s="124"/>
      <c r="AX790" s="124"/>
      <c r="AY790" s="125">
        <f t="shared" si="240"/>
        <v>0</v>
      </c>
      <c r="AZ790" s="143">
        <f t="shared" si="241"/>
        <v>0</v>
      </c>
      <c r="BA790" s="143">
        <f t="shared" si="242"/>
        <v>0</v>
      </c>
      <c r="BB790" s="143">
        <f t="shared" si="243"/>
        <v>0</v>
      </c>
      <c r="BC790" s="143">
        <f t="shared" si="244"/>
        <v>0</v>
      </c>
      <c r="BD790" s="143">
        <f t="shared" si="245"/>
        <v>0</v>
      </c>
      <c r="BE790" s="143">
        <f t="shared" si="246"/>
        <v>0</v>
      </c>
      <c r="BF790" s="143">
        <f t="shared" si="247"/>
        <v>0</v>
      </c>
      <c r="BG790" s="144">
        <f t="shared" si="248"/>
        <v>0</v>
      </c>
      <c r="BH790" s="144">
        <f t="shared" si="249"/>
        <v>0</v>
      </c>
      <c r="BI790" s="144">
        <f t="shared" si="250"/>
        <v>0</v>
      </c>
      <c r="BJ790" s="144">
        <f t="shared" si="251"/>
        <v>0</v>
      </c>
      <c r="BK790" s="144">
        <f t="shared" si="252"/>
        <v>0</v>
      </c>
      <c r="BL790" s="144">
        <f t="shared" si="253"/>
        <v>0</v>
      </c>
      <c r="BM790" s="145">
        <f t="shared" si="254"/>
        <v>0</v>
      </c>
      <c r="BN790" s="124"/>
      <c r="BO790" s="124"/>
      <c r="BP790" s="124"/>
      <c r="BQ790" s="124"/>
      <c r="BR790" s="124"/>
      <c r="BS790" s="124"/>
      <c r="BT790" s="124"/>
      <c r="BU790" s="124"/>
      <c r="BV790" s="130"/>
      <c r="BW790" s="130"/>
      <c r="BX790" s="130"/>
      <c r="BY790" s="130"/>
      <c r="BZ790" s="130"/>
      <c r="CA790" s="130"/>
      <c r="CB790" s="130"/>
      <c r="CC790" s="130"/>
      <c r="CD790" s="130"/>
      <c r="CE790" s="130"/>
      <c r="CF790" s="130"/>
      <c r="CG790" s="130"/>
      <c r="CH790" s="130"/>
      <c r="CI790" s="130"/>
      <c r="CJ790" s="130"/>
      <c r="CL790" s="124"/>
      <c r="CM790" s="130" t="s">
        <v>32</v>
      </c>
      <c r="CN790" s="130"/>
      <c r="CO790" s="130"/>
      <c r="CP790" s="130"/>
      <c r="CQ790" s="130"/>
      <c r="CR790" s="130"/>
      <c r="CS790" s="130"/>
      <c r="CT790" s="130"/>
      <c r="CU790" s="130"/>
      <c r="CV790" s="130"/>
      <c r="CW790" s="130"/>
      <c r="CX790" s="130"/>
      <c r="CY790" s="130"/>
      <c r="CZ790" s="130"/>
      <c r="DA790" s="130"/>
      <c r="DD790" s="159" cm="1">
        <f t="array" ref="DD790">_xlfn.IFS(DD$1= 0,"", NOT(ISBLANK(CM790)), 0, ISBLANK(CM790), $Q790-$S790+AY790-BV790)</f>
        <v>0</v>
      </c>
      <c r="DE790" s="160" cm="1">
        <f t="array" ref="DE790">_xlfn.IFS(DE$1= 0,"", NOT(ISBLANK(CN790)), 0, ISBLANK(CN790), $Q790-$S790+AZ790-BW790)</f>
        <v>0</v>
      </c>
      <c r="DF790" s="160" cm="1">
        <f t="array" ref="DF790">_xlfn.IFS(DF$1= 0,"", NOT(ISBLANK(CO790)), 0, ISBLANK(CO790), $Q790-$S790+BA790-BX790)</f>
        <v>0</v>
      </c>
      <c r="DG790" s="160" cm="1">
        <f t="array" ref="DG790">_xlfn.IFS(DG$1= 0,"", NOT(ISBLANK(CP790)), 0, ISBLANK(CP790), $Q790-$S790+BB790-BY790)</f>
        <v>0</v>
      </c>
      <c r="DH790" s="160" cm="1">
        <f t="array" ref="DH790">_xlfn.IFS(DH$1= 0,"", NOT(ISBLANK(CQ790)), 0, ISBLANK(CQ790), $Q790-$S790+BC790-BZ790)</f>
        <v>0</v>
      </c>
      <c r="DI790" s="160" cm="1">
        <f t="array" ref="DI790">_xlfn.IFS(DI$1= 0,"", NOT(ISBLANK(CR790)), 0, ISBLANK(CR790), $Q790-$S790+BD790-CA790)</f>
        <v>0</v>
      </c>
      <c r="DJ790" s="160" t="str" cm="1">
        <f t="array" ref="DJ790">_xlfn.IFS(DJ$1= 0,"", NOT(ISBLANK(CS790)), 0, ISBLANK(CS790), $Q790-$S790+BE790-CB790)</f>
        <v/>
      </c>
      <c r="DK790" s="160" t="str" cm="1">
        <f t="array" ref="DK790">_xlfn.IFS(DK$1= 0,"", NOT(ISBLANK(CT790)), 0, ISBLANK(CT790), $Q790-$S790+BF790-CC790)</f>
        <v/>
      </c>
      <c r="DL790" s="162" t="str" cm="1">
        <f t="array" ref="DL790">_xlfn.IFS(DL$1= 0,"", NOT(ISBLANK(CU790)), 0, ISBLANK(CU790), $Q790-$S790+BG790-CD790)</f>
        <v/>
      </c>
      <c r="DM790" s="162" t="str" cm="1">
        <f t="array" ref="DM790">_xlfn.IFS(DM$1= 0,"", NOT(ISBLANK(CV790)), 0, ISBLANK(CV790), $Q790-$S790+BH790-CE790)</f>
        <v/>
      </c>
      <c r="DN790" s="162" t="str" cm="1">
        <f t="array" ref="DN790">_xlfn.IFS(DN$1= 0,"", NOT(ISBLANK(CW790)), 0, ISBLANK(CW790), $Q790-$S790+BI790-CF790)</f>
        <v/>
      </c>
      <c r="DO790" s="162" t="str" cm="1">
        <f t="array" ref="DO790">_xlfn.IFS(DO$1= 0,"", NOT(ISBLANK(CX790)), 0, ISBLANK(CX790), $Q790-$S790+BJ790-CG790)</f>
        <v/>
      </c>
      <c r="DP790" s="162" t="str" cm="1">
        <f t="array" ref="DP790">_xlfn.IFS(DP$1= 0,"", NOT(ISBLANK(CY790)), 0, ISBLANK(CY790), $Q790-$S790+BK790-CH790)</f>
        <v/>
      </c>
      <c r="DQ790" s="162" t="str" cm="1">
        <f t="array" ref="DQ790">_xlfn.IFS(DQ$1= 0,"", NOT(ISBLANK(CZ790)), 0, ISBLANK(CZ790), $Q790-$S790+BL790-CI790)</f>
        <v/>
      </c>
      <c r="DR790" s="163" t="str" cm="1">
        <f t="array" ref="DR790">_xlfn.IFS(DR$1= 0,"", NOT(ISBLANK(DA790)), 0, ISBLANK(DA790), $Q790-$S790+BM790-CJ790)</f>
        <v/>
      </c>
    </row>
    <row r="791" spans="1:122" ht="16.5" x14ac:dyDescent="0.3">
      <c r="A791" s="135"/>
      <c r="B791" s="136"/>
      <c r="C791" s="136"/>
      <c r="D791" s="137"/>
      <c r="E791" s="176"/>
      <c r="F791" s="182"/>
      <c r="G791" s="183"/>
      <c r="H791" s="183"/>
      <c r="I791" s="183"/>
      <c r="J791" s="183"/>
      <c r="K791" s="183"/>
      <c r="L791" s="183"/>
      <c r="M791" s="186"/>
      <c r="N791" s="182"/>
      <c r="O791" s="184"/>
      <c r="P791" s="178"/>
      <c r="Q791" s="118">
        <f t="shared" si="238"/>
        <v>0</v>
      </c>
      <c r="R791" s="3"/>
      <c r="S791" s="3"/>
      <c r="T791" s="4"/>
      <c r="U791" s="4"/>
      <c r="V791" s="99">
        <f t="shared" si="239"/>
        <v>0</v>
      </c>
      <c r="W791" s="161"/>
      <c r="X791" s="138"/>
      <c r="AH791" s="158" t="str">
        <f t="array" ref="AH791">IF(OR(AH$1=0, $A791=""),"",SQRT((_xlfn.XLOOKUP(AH$1,$Z$2:$Z$16,$AA$2:$AA$16)-$T791)^2+(_xlfn.XLOOKUP(AH$1,$Z$2:$Z$16,$AB$2:$AB$16)-$U791)^2+(_xlfn.XLOOKUP(AH$1,$Z$2:$Z$16,$AC$2:$AC$16-$V791)^2)))</f>
        <v/>
      </c>
      <c r="AI791" s="140" t="str">
        <f t="array" ref="AI791">IF(OR(AI$1=0, $A791=""),"",SQRT((_xlfn.XLOOKUP(AI$1,$Z$2:$Z$16,$AA$2:$AA$16)-$T791)^2+(_xlfn.XLOOKUP(AI$1,$Z$2:$Z$16,$AB$2:$AB$16)-$U791)^2+(_xlfn.XLOOKUP(AI$1,$Z$2:$Z$16,$AC$2:$AC$16-$V791)^2)))</f>
        <v/>
      </c>
      <c r="AJ791" s="140" t="str">
        <f t="array" ref="AJ791">IF(OR(AJ$1=0, $A791=""),"",SQRT((_xlfn.XLOOKUP(AJ$1,$Z$2:$Z$16,$AA$2:$AA$16)-$T791)^2+(_xlfn.XLOOKUP(AJ$1,$Z$2:$Z$16,$AB$2:$AB$16)-$U791)^2+(_xlfn.XLOOKUP(AJ$1,$Z$2:$Z$16,$AC$2:$AC$16-$V791)^2)))</f>
        <v/>
      </c>
      <c r="AK791" s="140" t="str">
        <f t="array" ref="AK791">IF(OR(AK$1=0, $A791=""),"",SQRT((_xlfn.XLOOKUP(AK$1,$Z$2:$Z$16,$AA$2:$AA$16)-$T791)^2+(_xlfn.XLOOKUP(AK$1,$Z$2:$Z$16,$AB$2:$AB$16)-$U791)^2+(_xlfn.XLOOKUP(AK$1,$Z$2:$Z$16,$AC$2:$AC$16-$V791)^2)))</f>
        <v/>
      </c>
      <c r="AL791" s="140" t="str">
        <f t="array" ref="AL791">IF(OR(AL$1=0, $A791=""),"",SQRT((_xlfn.XLOOKUP(AL$1,$Z$2:$Z$16,$AA$2:$AA$16)-$T791)^2+(_xlfn.XLOOKUP(AL$1,$Z$2:$Z$16,$AB$2:$AB$16)-$U791)^2+(_xlfn.XLOOKUP(AL$1,$Z$2:$Z$16,$AC$2:$AC$16-$V791)^2)))</f>
        <v/>
      </c>
      <c r="AM791" s="140" t="str">
        <f t="array" ref="AM791">IF(OR(AM$1=0, $A791=""),"",SQRT((_xlfn.XLOOKUP(AM$1,$Z$2:$Z$16,$AA$2:$AA$16)-$T791)^2+(_xlfn.XLOOKUP(AM$1,$Z$2:$Z$16,$AB$2:$AB$16)-$U791)^2+(_xlfn.XLOOKUP(AM$1,$Z$2:$Z$16,$AC$2:$AC$16-$V791)^2)))</f>
        <v/>
      </c>
      <c r="AN791" s="140" t="str">
        <f t="array" ref="AN791">IF(OR(AN$1=0, $A791=""),"",SQRT((_xlfn.XLOOKUP(AN$1,$Z$2:$Z$16,$AA$2:$AA$16)-$T791)^2+(_xlfn.XLOOKUP(AN$1,$Z$2:$Z$16,$AB$2:$AB$16)-$U791)^2+(_xlfn.XLOOKUP(AN$1,$Z$2:$Z$16,$AC$2:$AC$16-$V791)^2)))</f>
        <v/>
      </c>
      <c r="AO791" s="140" t="str">
        <f t="array" ref="AO791">IF(OR(AO$1=0, $A791=""),"",SQRT((_xlfn.XLOOKUP(AO$1,$Z$2:$Z$16,$AA$2:$AA$16)-$T791)^2+(_xlfn.XLOOKUP(AO$1,$Z$2:$Z$16,$AB$2:$AB$16)-$U791)^2+(_xlfn.XLOOKUP(AO$1,$Z$2:$Z$16,$AC$2:$AC$16-$V791)^2)))</f>
        <v/>
      </c>
      <c r="AP791" s="141" t="str">
        <f t="array" ref="AP791">IF(OR(AP$1=0, $A791=""),"",SQRT((_xlfn.XLOOKUP(AP$1,$Z$2:$Z$16,$AA$2:$AA$16)-$T791)^2+(_xlfn.XLOOKUP(AP$1,$Z$2:$Z$16,$AB$2:$AB$16)-$U791)^2+(_xlfn.XLOOKUP(AP$1,$Z$2:$Z$16,$AC$2:$AC$16-$V791)^2)))</f>
        <v/>
      </c>
      <c r="AQ791" s="141" t="str">
        <f t="array" ref="AQ791">IF(OR(AQ$1=0, $A791=""),"",SQRT((_xlfn.XLOOKUP(AQ$1,$Z$2:$Z$16,$AA$2:$AA$16)-$T791)^2+(_xlfn.XLOOKUP(AQ$1,$Z$2:$Z$16,$AB$2:$AB$16)-$U791)^2+(_xlfn.XLOOKUP(AQ$1,$Z$2:$Z$16,$AC$2:$AC$16-$V791)^2)))</f>
        <v/>
      </c>
      <c r="AR791" s="141" t="str">
        <f t="array" ref="AR791">IF(OR(AR$1=0, $A791=""),"",SQRT((_xlfn.XLOOKUP(AR$1,$Z$2:$Z$16,$AA$2:$AA$16)-$T791)^2+(_xlfn.XLOOKUP(AR$1,$Z$2:$Z$16,$AB$2:$AB$16)-$U791)^2+(_xlfn.XLOOKUP(AR$1,$Z$2:$Z$16,$AC$2:$AC$16-$V791)^2)))</f>
        <v/>
      </c>
      <c r="AS791" s="141" t="str">
        <f t="array" ref="AS791">IF(OR(AS$1=0, $A791=""),"",SQRT((_xlfn.XLOOKUP(AS$1,$Z$2:$Z$16,$AA$2:$AA$16)-$T791)^2+(_xlfn.XLOOKUP(AS$1,$Z$2:$Z$16,$AB$2:$AB$16)-$U791)^2+(_xlfn.XLOOKUP(AS$1,$Z$2:$Z$16,$AC$2:$AC$16-$V791)^2)))</f>
        <v/>
      </c>
      <c r="AT791" s="141" t="str">
        <f t="array" ref="AT791">IF(OR(AT$1=0, $A791=""),"",SQRT((_xlfn.XLOOKUP(AT$1,$Z$2:$Z$16,$AA$2:$AA$16)-$T791)^2+(_xlfn.XLOOKUP(AT$1,$Z$2:$Z$16,$AB$2:$AB$16)-$U791)^2+(_xlfn.XLOOKUP(AT$1,$Z$2:$Z$16,$AC$2:$AC$16-$V791)^2)))</f>
        <v/>
      </c>
      <c r="AU791" s="141" t="str">
        <f t="array" ref="AU791">IF(OR(AU$1=0, $A791=""),"",SQRT((_xlfn.XLOOKUP(AU$1,$Z$2:$Z$16,$AA$2:$AA$16)-$T791)^2+(_xlfn.XLOOKUP(AU$1,$Z$2:$Z$16,$AB$2:$AB$16)-$U791)^2+(_xlfn.XLOOKUP(AU$1,$Z$2:$Z$16,$AC$2:$AC$16-$V791)^2)))</f>
        <v/>
      </c>
      <c r="AV791" s="142" t="str">
        <f t="array" ref="AV791">IF(OR(AV$1=0, $A791=""),"",SQRT((_xlfn.XLOOKUP(AV$1,$Z$2:$Z$16,$AA$2:$AA$16)-$T791)^2+(_xlfn.XLOOKUP(AV$1,$Z$2:$Z$16,$AB$2:$AB$16)-$U791)^2+(_xlfn.XLOOKUP(AV$1,$Z$2:$Z$16,$AC$2:$AC$16-$V791)^2)))</f>
        <v/>
      </c>
      <c r="AW791" s="124"/>
      <c r="AX791" s="124"/>
      <c r="AY791" s="125">
        <f t="shared" si="240"/>
        <v>0</v>
      </c>
      <c r="AZ791" s="143">
        <f t="shared" si="241"/>
        <v>0</v>
      </c>
      <c r="BA791" s="143">
        <f t="shared" si="242"/>
        <v>0</v>
      </c>
      <c r="BB791" s="143">
        <f t="shared" si="243"/>
        <v>0</v>
      </c>
      <c r="BC791" s="143">
        <f t="shared" si="244"/>
        <v>0</v>
      </c>
      <c r="BD791" s="143">
        <f t="shared" si="245"/>
        <v>0</v>
      </c>
      <c r="BE791" s="143">
        <f t="shared" si="246"/>
        <v>0</v>
      </c>
      <c r="BF791" s="143">
        <f t="shared" si="247"/>
        <v>0</v>
      </c>
      <c r="BG791" s="144">
        <f t="shared" si="248"/>
        <v>0</v>
      </c>
      <c r="BH791" s="144">
        <f t="shared" si="249"/>
        <v>0</v>
      </c>
      <c r="BI791" s="144">
        <f t="shared" si="250"/>
        <v>0</v>
      </c>
      <c r="BJ791" s="144">
        <f t="shared" si="251"/>
        <v>0</v>
      </c>
      <c r="BK791" s="144">
        <f t="shared" si="252"/>
        <v>0</v>
      </c>
      <c r="BL791" s="144">
        <f t="shared" si="253"/>
        <v>0</v>
      </c>
      <c r="BM791" s="145">
        <f t="shared" si="254"/>
        <v>0</v>
      </c>
      <c r="BN791" s="124"/>
      <c r="BO791" s="124"/>
      <c r="BP791" s="124"/>
      <c r="BQ791" s="124"/>
      <c r="BR791" s="124"/>
      <c r="BS791" s="124"/>
      <c r="BT791" s="124"/>
      <c r="BU791" s="124"/>
      <c r="BV791" s="130"/>
      <c r="BW791" s="130"/>
      <c r="BX791" s="130"/>
      <c r="BY791" s="130"/>
      <c r="BZ791" s="130"/>
      <c r="CA791" s="130"/>
      <c r="CB791" s="130"/>
      <c r="CC791" s="130"/>
      <c r="CD791" s="130"/>
      <c r="CE791" s="130"/>
      <c r="CF791" s="130"/>
      <c r="CG791" s="130"/>
      <c r="CH791" s="130"/>
      <c r="CI791" s="130"/>
      <c r="CJ791" s="130"/>
      <c r="CL791" s="124"/>
      <c r="CM791" s="130" t="s">
        <v>32</v>
      </c>
      <c r="CN791" s="130"/>
      <c r="CO791" s="130"/>
      <c r="CP791" s="130"/>
      <c r="CQ791" s="130"/>
      <c r="CR791" s="130"/>
      <c r="CS791" s="130"/>
      <c r="CT791" s="130"/>
      <c r="CU791" s="130"/>
      <c r="CV791" s="130"/>
      <c r="CW791" s="130"/>
      <c r="CX791" s="130"/>
      <c r="CY791" s="130"/>
      <c r="CZ791" s="130"/>
      <c r="DA791" s="130"/>
      <c r="DD791" s="159" cm="1">
        <f t="array" ref="DD791">_xlfn.IFS(DD$1= 0,"", NOT(ISBLANK(CM791)), 0, ISBLANK(CM791), $Q791-$S791+AY791-BV791)</f>
        <v>0</v>
      </c>
      <c r="DE791" s="160" cm="1">
        <f t="array" ref="DE791">_xlfn.IFS(DE$1= 0,"", NOT(ISBLANK(CN791)), 0, ISBLANK(CN791), $Q791-$S791+AZ791-BW791)</f>
        <v>0</v>
      </c>
      <c r="DF791" s="160" cm="1">
        <f t="array" ref="DF791">_xlfn.IFS(DF$1= 0,"", NOT(ISBLANK(CO791)), 0, ISBLANK(CO791), $Q791-$S791+BA791-BX791)</f>
        <v>0</v>
      </c>
      <c r="DG791" s="160" cm="1">
        <f t="array" ref="DG791">_xlfn.IFS(DG$1= 0,"", NOT(ISBLANK(CP791)), 0, ISBLANK(CP791), $Q791-$S791+BB791-BY791)</f>
        <v>0</v>
      </c>
      <c r="DH791" s="160" cm="1">
        <f t="array" ref="DH791">_xlfn.IFS(DH$1= 0,"", NOT(ISBLANK(CQ791)), 0, ISBLANK(CQ791), $Q791-$S791+BC791-BZ791)</f>
        <v>0</v>
      </c>
      <c r="DI791" s="160" cm="1">
        <f t="array" ref="DI791">_xlfn.IFS(DI$1= 0,"", NOT(ISBLANK(CR791)), 0, ISBLANK(CR791), $Q791-$S791+BD791-CA791)</f>
        <v>0</v>
      </c>
      <c r="DJ791" s="160" t="str" cm="1">
        <f t="array" ref="DJ791">_xlfn.IFS(DJ$1= 0,"", NOT(ISBLANK(CS791)), 0, ISBLANK(CS791), $Q791-$S791+BE791-CB791)</f>
        <v/>
      </c>
      <c r="DK791" s="160" t="str" cm="1">
        <f t="array" ref="DK791">_xlfn.IFS(DK$1= 0,"", NOT(ISBLANK(CT791)), 0, ISBLANK(CT791), $Q791-$S791+BF791-CC791)</f>
        <v/>
      </c>
      <c r="DL791" s="162" t="str" cm="1">
        <f t="array" ref="DL791">_xlfn.IFS(DL$1= 0,"", NOT(ISBLANK(CU791)), 0, ISBLANK(CU791), $Q791-$S791+BG791-CD791)</f>
        <v/>
      </c>
      <c r="DM791" s="162" t="str" cm="1">
        <f t="array" ref="DM791">_xlfn.IFS(DM$1= 0,"", NOT(ISBLANK(CV791)), 0, ISBLANK(CV791), $Q791-$S791+BH791-CE791)</f>
        <v/>
      </c>
      <c r="DN791" s="162" t="str" cm="1">
        <f t="array" ref="DN791">_xlfn.IFS(DN$1= 0,"", NOT(ISBLANK(CW791)), 0, ISBLANK(CW791), $Q791-$S791+BI791-CF791)</f>
        <v/>
      </c>
      <c r="DO791" s="162" t="str" cm="1">
        <f t="array" ref="DO791">_xlfn.IFS(DO$1= 0,"", NOT(ISBLANK(CX791)), 0, ISBLANK(CX791), $Q791-$S791+BJ791-CG791)</f>
        <v/>
      </c>
      <c r="DP791" s="162" t="str" cm="1">
        <f t="array" ref="DP791">_xlfn.IFS(DP$1= 0,"", NOT(ISBLANK(CY791)), 0, ISBLANK(CY791), $Q791-$S791+BK791-CH791)</f>
        <v/>
      </c>
      <c r="DQ791" s="162" t="str" cm="1">
        <f t="array" ref="DQ791">_xlfn.IFS(DQ$1= 0,"", NOT(ISBLANK(CZ791)), 0, ISBLANK(CZ791), $Q791-$S791+BL791-CI791)</f>
        <v/>
      </c>
      <c r="DR791" s="163" t="str" cm="1">
        <f t="array" ref="DR791">_xlfn.IFS(DR$1= 0,"", NOT(ISBLANK(DA791)), 0, ISBLANK(DA791), $Q791-$S791+BM791-CJ791)</f>
        <v/>
      </c>
    </row>
    <row r="792" spans="1:122" ht="16.5" x14ac:dyDescent="0.3">
      <c r="A792" s="135"/>
      <c r="B792" s="136"/>
      <c r="C792" s="136"/>
      <c r="D792" s="137"/>
      <c r="E792" s="176"/>
      <c r="F792" s="182"/>
      <c r="G792" s="183"/>
      <c r="H792" s="183"/>
      <c r="I792" s="183"/>
      <c r="J792" s="183"/>
      <c r="K792" s="183"/>
      <c r="L792" s="183"/>
      <c r="M792" s="186"/>
      <c r="N792" s="182"/>
      <c r="O792" s="184"/>
      <c r="P792" s="178"/>
      <c r="Q792" s="118">
        <f t="shared" si="238"/>
        <v>0</v>
      </c>
      <c r="R792" s="3"/>
      <c r="S792" s="3"/>
      <c r="T792" s="4"/>
      <c r="U792" s="4"/>
      <c r="V792" s="99">
        <f t="shared" si="239"/>
        <v>0</v>
      </c>
      <c r="W792" s="161"/>
      <c r="X792" s="138"/>
      <c r="AH792" s="158" t="str">
        <f t="array" ref="AH792">IF(OR(AH$1=0, $A792=""),"",SQRT((_xlfn.XLOOKUP(AH$1,$Z$2:$Z$16,$AA$2:$AA$16)-$T792)^2+(_xlfn.XLOOKUP(AH$1,$Z$2:$Z$16,$AB$2:$AB$16)-$U792)^2+(_xlfn.XLOOKUP(AH$1,$Z$2:$Z$16,$AC$2:$AC$16-$V792)^2)))</f>
        <v/>
      </c>
      <c r="AI792" s="140" t="str">
        <f t="array" ref="AI792">IF(OR(AI$1=0, $A792=""),"",SQRT((_xlfn.XLOOKUP(AI$1,$Z$2:$Z$16,$AA$2:$AA$16)-$T792)^2+(_xlfn.XLOOKUP(AI$1,$Z$2:$Z$16,$AB$2:$AB$16)-$U792)^2+(_xlfn.XLOOKUP(AI$1,$Z$2:$Z$16,$AC$2:$AC$16-$V792)^2)))</f>
        <v/>
      </c>
      <c r="AJ792" s="140" t="str">
        <f t="array" ref="AJ792">IF(OR(AJ$1=0, $A792=""),"",SQRT((_xlfn.XLOOKUP(AJ$1,$Z$2:$Z$16,$AA$2:$AA$16)-$T792)^2+(_xlfn.XLOOKUP(AJ$1,$Z$2:$Z$16,$AB$2:$AB$16)-$U792)^2+(_xlfn.XLOOKUP(AJ$1,$Z$2:$Z$16,$AC$2:$AC$16-$V792)^2)))</f>
        <v/>
      </c>
      <c r="AK792" s="140" t="str">
        <f t="array" ref="AK792">IF(OR(AK$1=0, $A792=""),"",SQRT((_xlfn.XLOOKUP(AK$1,$Z$2:$Z$16,$AA$2:$AA$16)-$T792)^2+(_xlfn.XLOOKUP(AK$1,$Z$2:$Z$16,$AB$2:$AB$16)-$U792)^2+(_xlfn.XLOOKUP(AK$1,$Z$2:$Z$16,$AC$2:$AC$16-$V792)^2)))</f>
        <v/>
      </c>
      <c r="AL792" s="140" t="str">
        <f t="array" ref="AL792">IF(OR(AL$1=0, $A792=""),"",SQRT((_xlfn.XLOOKUP(AL$1,$Z$2:$Z$16,$AA$2:$AA$16)-$T792)^2+(_xlfn.XLOOKUP(AL$1,$Z$2:$Z$16,$AB$2:$AB$16)-$U792)^2+(_xlfn.XLOOKUP(AL$1,$Z$2:$Z$16,$AC$2:$AC$16-$V792)^2)))</f>
        <v/>
      </c>
      <c r="AM792" s="140" t="str">
        <f t="array" ref="AM792">IF(OR(AM$1=0, $A792=""),"",SQRT((_xlfn.XLOOKUP(AM$1,$Z$2:$Z$16,$AA$2:$AA$16)-$T792)^2+(_xlfn.XLOOKUP(AM$1,$Z$2:$Z$16,$AB$2:$AB$16)-$U792)^2+(_xlfn.XLOOKUP(AM$1,$Z$2:$Z$16,$AC$2:$AC$16-$V792)^2)))</f>
        <v/>
      </c>
      <c r="AN792" s="140" t="str">
        <f t="array" ref="AN792">IF(OR(AN$1=0, $A792=""),"",SQRT((_xlfn.XLOOKUP(AN$1,$Z$2:$Z$16,$AA$2:$AA$16)-$T792)^2+(_xlfn.XLOOKUP(AN$1,$Z$2:$Z$16,$AB$2:$AB$16)-$U792)^2+(_xlfn.XLOOKUP(AN$1,$Z$2:$Z$16,$AC$2:$AC$16-$V792)^2)))</f>
        <v/>
      </c>
      <c r="AO792" s="140" t="str">
        <f t="array" ref="AO792">IF(OR(AO$1=0, $A792=""),"",SQRT((_xlfn.XLOOKUP(AO$1,$Z$2:$Z$16,$AA$2:$AA$16)-$T792)^2+(_xlfn.XLOOKUP(AO$1,$Z$2:$Z$16,$AB$2:$AB$16)-$U792)^2+(_xlfn.XLOOKUP(AO$1,$Z$2:$Z$16,$AC$2:$AC$16-$V792)^2)))</f>
        <v/>
      </c>
      <c r="AP792" s="141" t="str">
        <f t="array" ref="AP792">IF(OR(AP$1=0, $A792=""),"",SQRT((_xlfn.XLOOKUP(AP$1,$Z$2:$Z$16,$AA$2:$AA$16)-$T792)^2+(_xlfn.XLOOKUP(AP$1,$Z$2:$Z$16,$AB$2:$AB$16)-$U792)^2+(_xlfn.XLOOKUP(AP$1,$Z$2:$Z$16,$AC$2:$AC$16-$V792)^2)))</f>
        <v/>
      </c>
      <c r="AQ792" s="141" t="str">
        <f t="array" ref="AQ792">IF(OR(AQ$1=0, $A792=""),"",SQRT((_xlfn.XLOOKUP(AQ$1,$Z$2:$Z$16,$AA$2:$AA$16)-$T792)^2+(_xlfn.XLOOKUP(AQ$1,$Z$2:$Z$16,$AB$2:$AB$16)-$U792)^2+(_xlfn.XLOOKUP(AQ$1,$Z$2:$Z$16,$AC$2:$AC$16-$V792)^2)))</f>
        <v/>
      </c>
      <c r="AR792" s="141" t="str">
        <f t="array" ref="AR792">IF(OR(AR$1=0, $A792=""),"",SQRT((_xlfn.XLOOKUP(AR$1,$Z$2:$Z$16,$AA$2:$AA$16)-$T792)^2+(_xlfn.XLOOKUP(AR$1,$Z$2:$Z$16,$AB$2:$AB$16)-$U792)^2+(_xlfn.XLOOKUP(AR$1,$Z$2:$Z$16,$AC$2:$AC$16-$V792)^2)))</f>
        <v/>
      </c>
      <c r="AS792" s="141" t="str">
        <f t="array" ref="AS792">IF(OR(AS$1=0, $A792=""),"",SQRT((_xlfn.XLOOKUP(AS$1,$Z$2:$Z$16,$AA$2:$AA$16)-$T792)^2+(_xlfn.XLOOKUP(AS$1,$Z$2:$Z$16,$AB$2:$AB$16)-$U792)^2+(_xlfn.XLOOKUP(AS$1,$Z$2:$Z$16,$AC$2:$AC$16-$V792)^2)))</f>
        <v/>
      </c>
      <c r="AT792" s="141" t="str">
        <f t="array" ref="AT792">IF(OR(AT$1=0, $A792=""),"",SQRT((_xlfn.XLOOKUP(AT$1,$Z$2:$Z$16,$AA$2:$AA$16)-$T792)^2+(_xlfn.XLOOKUP(AT$1,$Z$2:$Z$16,$AB$2:$AB$16)-$U792)^2+(_xlfn.XLOOKUP(AT$1,$Z$2:$Z$16,$AC$2:$AC$16-$V792)^2)))</f>
        <v/>
      </c>
      <c r="AU792" s="141" t="str">
        <f t="array" ref="AU792">IF(OR(AU$1=0, $A792=""),"",SQRT((_xlfn.XLOOKUP(AU$1,$Z$2:$Z$16,$AA$2:$AA$16)-$T792)^2+(_xlfn.XLOOKUP(AU$1,$Z$2:$Z$16,$AB$2:$AB$16)-$U792)^2+(_xlfn.XLOOKUP(AU$1,$Z$2:$Z$16,$AC$2:$AC$16-$V792)^2)))</f>
        <v/>
      </c>
      <c r="AV792" s="142" t="str">
        <f t="array" ref="AV792">IF(OR(AV$1=0, $A792=""),"",SQRT((_xlfn.XLOOKUP(AV$1,$Z$2:$Z$16,$AA$2:$AA$16)-$T792)^2+(_xlfn.XLOOKUP(AV$1,$Z$2:$Z$16,$AB$2:$AB$16)-$U792)^2+(_xlfn.XLOOKUP(AV$1,$Z$2:$Z$16,$AC$2:$AC$16-$V792)^2)))</f>
        <v/>
      </c>
      <c r="AW792" s="124"/>
      <c r="AX792" s="124"/>
      <c r="AY792" s="125">
        <f t="shared" si="240"/>
        <v>0</v>
      </c>
      <c r="AZ792" s="143">
        <f t="shared" si="241"/>
        <v>0</v>
      </c>
      <c r="BA792" s="143">
        <f t="shared" si="242"/>
        <v>0</v>
      </c>
      <c r="BB792" s="143">
        <f t="shared" si="243"/>
        <v>0</v>
      </c>
      <c r="BC792" s="143">
        <f t="shared" si="244"/>
        <v>0</v>
      </c>
      <c r="BD792" s="143">
        <f t="shared" si="245"/>
        <v>0</v>
      </c>
      <c r="BE792" s="143">
        <f t="shared" si="246"/>
        <v>0</v>
      </c>
      <c r="BF792" s="143">
        <f t="shared" si="247"/>
        <v>0</v>
      </c>
      <c r="BG792" s="144">
        <f t="shared" si="248"/>
        <v>0</v>
      </c>
      <c r="BH792" s="144">
        <f t="shared" si="249"/>
        <v>0</v>
      </c>
      <c r="BI792" s="144">
        <f t="shared" si="250"/>
        <v>0</v>
      </c>
      <c r="BJ792" s="144">
        <f t="shared" si="251"/>
        <v>0</v>
      </c>
      <c r="BK792" s="144">
        <f t="shared" si="252"/>
        <v>0</v>
      </c>
      <c r="BL792" s="144">
        <f t="shared" si="253"/>
        <v>0</v>
      </c>
      <c r="BM792" s="145">
        <f t="shared" si="254"/>
        <v>0</v>
      </c>
      <c r="BN792" s="124"/>
      <c r="BO792" s="124"/>
      <c r="BP792" s="124"/>
      <c r="BQ792" s="124"/>
      <c r="BR792" s="124"/>
      <c r="BS792" s="124"/>
      <c r="BT792" s="124"/>
      <c r="BU792" s="124"/>
      <c r="BV792" s="130"/>
      <c r="BW792" s="130"/>
      <c r="BX792" s="130"/>
      <c r="BY792" s="130"/>
      <c r="BZ792" s="130"/>
      <c r="CA792" s="130"/>
      <c r="CB792" s="130"/>
      <c r="CC792" s="130"/>
      <c r="CD792" s="130"/>
      <c r="CE792" s="130"/>
      <c r="CF792" s="130"/>
      <c r="CG792" s="130"/>
      <c r="CH792" s="130"/>
      <c r="CI792" s="130"/>
      <c r="CJ792" s="130"/>
      <c r="CL792" s="124"/>
      <c r="CM792" s="130" t="s">
        <v>32</v>
      </c>
      <c r="CN792" s="130"/>
      <c r="CO792" s="130"/>
      <c r="CP792" s="130"/>
      <c r="CQ792" s="130"/>
      <c r="CR792" s="130"/>
      <c r="CS792" s="130"/>
      <c r="CT792" s="130"/>
      <c r="CU792" s="130"/>
      <c r="CV792" s="130"/>
      <c r="CW792" s="130"/>
      <c r="CX792" s="130"/>
      <c r="CY792" s="130"/>
      <c r="CZ792" s="130"/>
      <c r="DA792" s="130"/>
      <c r="DD792" s="159" cm="1">
        <f t="array" ref="DD792">_xlfn.IFS(DD$1= 0,"", NOT(ISBLANK(CM792)), 0, ISBLANK(CM792), $Q792-$S792+AY792-BV792)</f>
        <v>0</v>
      </c>
      <c r="DE792" s="160" cm="1">
        <f t="array" ref="DE792">_xlfn.IFS(DE$1= 0,"", NOT(ISBLANK(CN792)), 0, ISBLANK(CN792), $Q792-$S792+AZ792-BW792)</f>
        <v>0</v>
      </c>
      <c r="DF792" s="160" cm="1">
        <f t="array" ref="DF792">_xlfn.IFS(DF$1= 0,"", NOT(ISBLANK(CO792)), 0, ISBLANK(CO792), $Q792-$S792+BA792-BX792)</f>
        <v>0</v>
      </c>
      <c r="DG792" s="160" cm="1">
        <f t="array" ref="DG792">_xlfn.IFS(DG$1= 0,"", NOT(ISBLANK(CP792)), 0, ISBLANK(CP792), $Q792-$S792+BB792-BY792)</f>
        <v>0</v>
      </c>
      <c r="DH792" s="160" cm="1">
        <f t="array" ref="DH792">_xlfn.IFS(DH$1= 0,"", NOT(ISBLANK(CQ792)), 0, ISBLANK(CQ792), $Q792-$S792+BC792-BZ792)</f>
        <v>0</v>
      </c>
      <c r="DI792" s="160" cm="1">
        <f t="array" ref="DI792">_xlfn.IFS(DI$1= 0,"", NOT(ISBLANK(CR792)), 0, ISBLANK(CR792), $Q792-$S792+BD792-CA792)</f>
        <v>0</v>
      </c>
      <c r="DJ792" s="160" t="str" cm="1">
        <f t="array" ref="DJ792">_xlfn.IFS(DJ$1= 0,"", NOT(ISBLANK(CS792)), 0, ISBLANK(CS792), $Q792-$S792+BE792-CB792)</f>
        <v/>
      </c>
      <c r="DK792" s="160" t="str" cm="1">
        <f t="array" ref="DK792">_xlfn.IFS(DK$1= 0,"", NOT(ISBLANK(CT792)), 0, ISBLANK(CT792), $Q792-$S792+BF792-CC792)</f>
        <v/>
      </c>
      <c r="DL792" s="162" t="str" cm="1">
        <f t="array" ref="DL792">_xlfn.IFS(DL$1= 0,"", NOT(ISBLANK(CU792)), 0, ISBLANK(CU792), $Q792-$S792+BG792-CD792)</f>
        <v/>
      </c>
      <c r="DM792" s="162" t="str" cm="1">
        <f t="array" ref="DM792">_xlfn.IFS(DM$1= 0,"", NOT(ISBLANK(CV792)), 0, ISBLANK(CV792), $Q792-$S792+BH792-CE792)</f>
        <v/>
      </c>
      <c r="DN792" s="162" t="str" cm="1">
        <f t="array" ref="DN792">_xlfn.IFS(DN$1= 0,"", NOT(ISBLANK(CW792)), 0, ISBLANK(CW792), $Q792-$S792+BI792-CF792)</f>
        <v/>
      </c>
      <c r="DO792" s="162" t="str" cm="1">
        <f t="array" ref="DO792">_xlfn.IFS(DO$1= 0,"", NOT(ISBLANK(CX792)), 0, ISBLANK(CX792), $Q792-$S792+BJ792-CG792)</f>
        <v/>
      </c>
      <c r="DP792" s="162" t="str" cm="1">
        <f t="array" ref="DP792">_xlfn.IFS(DP$1= 0,"", NOT(ISBLANK(CY792)), 0, ISBLANK(CY792), $Q792-$S792+BK792-CH792)</f>
        <v/>
      </c>
      <c r="DQ792" s="162" t="str" cm="1">
        <f t="array" ref="DQ792">_xlfn.IFS(DQ$1= 0,"", NOT(ISBLANK(CZ792)), 0, ISBLANK(CZ792), $Q792-$S792+BL792-CI792)</f>
        <v/>
      </c>
      <c r="DR792" s="163" t="str" cm="1">
        <f t="array" ref="DR792">_xlfn.IFS(DR$1= 0,"", NOT(ISBLANK(DA792)), 0, ISBLANK(DA792), $Q792-$S792+BM792-CJ792)</f>
        <v/>
      </c>
    </row>
    <row r="793" spans="1:122" ht="16.5" x14ac:dyDescent="0.3">
      <c r="A793" s="135"/>
      <c r="B793" s="136"/>
      <c r="C793" s="136"/>
      <c r="D793" s="137"/>
      <c r="E793" s="176"/>
      <c r="F793" s="182"/>
      <c r="G793" s="183"/>
      <c r="H793" s="183"/>
      <c r="I793" s="183"/>
      <c r="J793" s="183"/>
      <c r="K793" s="183"/>
      <c r="L793" s="183"/>
      <c r="M793" s="186"/>
      <c r="N793" s="182"/>
      <c r="O793" s="184"/>
      <c r="P793" s="178"/>
      <c r="Q793" s="118">
        <f t="shared" si="238"/>
        <v>0</v>
      </c>
      <c r="R793" s="3"/>
      <c r="S793" s="3"/>
      <c r="T793" s="4"/>
      <c r="U793" s="4"/>
      <c r="V793" s="99">
        <f t="shared" si="239"/>
        <v>0</v>
      </c>
      <c r="W793" s="161"/>
      <c r="X793" s="138"/>
      <c r="AH793" s="158" t="str">
        <f t="array" ref="AH793">IF(OR(AH$1=0, $A793=""),"",SQRT((_xlfn.XLOOKUP(AH$1,$Z$2:$Z$16,$AA$2:$AA$16)-$T793)^2+(_xlfn.XLOOKUP(AH$1,$Z$2:$Z$16,$AB$2:$AB$16)-$U793)^2+(_xlfn.XLOOKUP(AH$1,$Z$2:$Z$16,$AC$2:$AC$16-$V793)^2)))</f>
        <v/>
      </c>
      <c r="AI793" s="140" t="str">
        <f t="array" ref="AI793">IF(OR(AI$1=0, $A793=""),"",SQRT((_xlfn.XLOOKUP(AI$1,$Z$2:$Z$16,$AA$2:$AA$16)-$T793)^2+(_xlfn.XLOOKUP(AI$1,$Z$2:$Z$16,$AB$2:$AB$16)-$U793)^2+(_xlfn.XLOOKUP(AI$1,$Z$2:$Z$16,$AC$2:$AC$16-$V793)^2)))</f>
        <v/>
      </c>
      <c r="AJ793" s="140" t="str">
        <f t="array" ref="AJ793">IF(OR(AJ$1=0, $A793=""),"",SQRT((_xlfn.XLOOKUP(AJ$1,$Z$2:$Z$16,$AA$2:$AA$16)-$T793)^2+(_xlfn.XLOOKUP(AJ$1,$Z$2:$Z$16,$AB$2:$AB$16)-$U793)^2+(_xlfn.XLOOKUP(AJ$1,$Z$2:$Z$16,$AC$2:$AC$16-$V793)^2)))</f>
        <v/>
      </c>
      <c r="AK793" s="140" t="str">
        <f t="array" ref="AK793">IF(OR(AK$1=0, $A793=""),"",SQRT((_xlfn.XLOOKUP(AK$1,$Z$2:$Z$16,$AA$2:$AA$16)-$T793)^2+(_xlfn.XLOOKUP(AK$1,$Z$2:$Z$16,$AB$2:$AB$16)-$U793)^2+(_xlfn.XLOOKUP(AK$1,$Z$2:$Z$16,$AC$2:$AC$16-$V793)^2)))</f>
        <v/>
      </c>
      <c r="AL793" s="140" t="str">
        <f t="array" ref="AL793">IF(OR(AL$1=0, $A793=""),"",SQRT((_xlfn.XLOOKUP(AL$1,$Z$2:$Z$16,$AA$2:$AA$16)-$T793)^2+(_xlfn.XLOOKUP(AL$1,$Z$2:$Z$16,$AB$2:$AB$16)-$U793)^2+(_xlfn.XLOOKUP(AL$1,$Z$2:$Z$16,$AC$2:$AC$16-$V793)^2)))</f>
        <v/>
      </c>
      <c r="AM793" s="140" t="str">
        <f t="array" ref="AM793">IF(OR(AM$1=0, $A793=""),"",SQRT((_xlfn.XLOOKUP(AM$1,$Z$2:$Z$16,$AA$2:$AA$16)-$T793)^2+(_xlfn.XLOOKUP(AM$1,$Z$2:$Z$16,$AB$2:$AB$16)-$U793)^2+(_xlfn.XLOOKUP(AM$1,$Z$2:$Z$16,$AC$2:$AC$16-$V793)^2)))</f>
        <v/>
      </c>
      <c r="AN793" s="140" t="str">
        <f t="array" ref="AN793">IF(OR(AN$1=0, $A793=""),"",SQRT((_xlfn.XLOOKUP(AN$1,$Z$2:$Z$16,$AA$2:$AA$16)-$T793)^2+(_xlfn.XLOOKUP(AN$1,$Z$2:$Z$16,$AB$2:$AB$16)-$U793)^2+(_xlfn.XLOOKUP(AN$1,$Z$2:$Z$16,$AC$2:$AC$16-$V793)^2)))</f>
        <v/>
      </c>
      <c r="AO793" s="140" t="str">
        <f t="array" ref="AO793">IF(OR(AO$1=0, $A793=""),"",SQRT((_xlfn.XLOOKUP(AO$1,$Z$2:$Z$16,$AA$2:$AA$16)-$T793)^2+(_xlfn.XLOOKUP(AO$1,$Z$2:$Z$16,$AB$2:$AB$16)-$U793)^2+(_xlfn.XLOOKUP(AO$1,$Z$2:$Z$16,$AC$2:$AC$16-$V793)^2)))</f>
        <v/>
      </c>
      <c r="AP793" s="141" t="str">
        <f t="array" ref="AP793">IF(OR(AP$1=0, $A793=""),"",SQRT((_xlfn.XLOOKUP(AP$1,$Z$2:$Z$16,$AA$2:$AA$16)-$T793)^2+(_xlfn.XLOOKUP(AP$1,$Z$2:$Z$16,$AB$2:$AB$16)-$U793)^2+(_xlfn.XLOOKUP(AP$1,$Z$2:$Z$16,$AC$2:$AC$16-$V793)^2)))</f>
        <v/>
      </c>
      <c r="AQ793" s="141" t="str">
        <f t="array" ref="AQ793">IF(OR(AQ$1=0, $A793=""),"",SQRT((_xlfn.XLOOKUP(AQ$1,$Z$2:$Z$16,$AA$2:$AA$16)-$T793)^2+(_xlfn.XLOOKUP(AQ$1,$Z$2:$Z$16,$AB$2:$AB$16)-$U793)^2+(_xlfn.XLOOKUP(AQ$1,$Z$2:$Z$16,$AC$2:$AC$16-$V793)^2)))</f>
        <v/>
      </c>
      <c r="AR793" s="141" t="str">
        <f t="array" ref="AR793">IF(OR(AR$1=0, $A793=""),"",SQRT((_xlfn.XLOOKUP(AR$1,$Z$2:$Z$16,$AA$2:$AA$16)-$T793)^2+(_xlfn.XLOOKUP(AR$1,$Z$2:$Z$16,$AB$2:$AB$16)-$U793)^2+(_xlfn.XLOOKUP(AR$1,$Z$2:$Z$16,$AC$2:$AC$16-$V793)^2)))</f>
        <v/>
      </c>
      <c r="AS793" s="141" t="str">
        <f t="array" ref="AS793">IF(OR(AS$1=0, $A793=""),"",SQRT((_xlfn.XLOOKUP(AS$1,$Z$2:$Z$16,$AA$2:$AA$16)-$T793)^2+(_xlfn.XLOOKUP(AS$1,$Z$2:$Z$16,$AB$2:$AB$16)-$U793)^2+(_xlfn.XLOOKUP(AS$1,$Z$2:$Z$16,$AC$2:$AC$16-$V793)^2)))</f>
        <v/>
      </c>
      <c r="AT793" s="141" t="str">
        <f t="array" ref="AT793">IF(OR(AT$1=0, $A793=""),"",SQRT((_xlfn.XLOOKUP(AT$1,$Z$2:$Z$16,$AA$2:$AA$16)-$T793)^2+(_xlfn.XLOOKUP(AT$1,$Z$2:$Z$16,$AB$2:$AB$16)-$U793)^2+(_xlfn.XLOOKUP(AT$1,$Z$2:$Z$16,$AC$2:$AC$16-$V793)^2)))</f>
        <v/>
      </c>
      <c r="AU793" s="141" t="str">
        <f t="array" ref="AU793">IF(OR(AU$1=0, $A793=""),"",SQRT((_xlfn.XLOOKUP(AU$1,$Z$2:$Z$16,$AA$2:$AA$16)-$T793)^2+(_xlfn.XLOOKUP(AU$1,$Z$2:$Z$16,$AB$2:$AB$16)-$U793)^2+(_xlfn.XLOOKUP(AU$1,$Z$2:$Z$16,$AC$2:$AC$16-$V793)^2)))</f>
        <v/>
      </c>
      <c r="AV793" s="142" t="str">
        <f t="array" ref="AV793">IF(OR(AV$1=0, $A793=""),"",SQRT((_xlfn.XLOOKUP(AV$1,$Z$2:$Z$16,$AA$2:$AA$16)-$T793)^2+(_xlfn.XLOOKUP(AV$1,$Z$2:$Z$16,$AB$2:$AB$16)-$U793)^2+(_xlfn.XLOOKUP(AV$1,$Z$2:$Z$16,$AC$2:$AC$16-$V793)^2)))</f>
        <v/>
      </c>
      <c r="AW793" s="124"/>
      <c r="AX793" s="124"/>
      <c r="AY793" s="125">
        <f t="shared" si="240"/>
        <v>0</v>
      </c>
      <c r="AZ793" s="143">
        <f t="shared" si="241"/>
        <v>0</v>
      </c>
      <c r="BA793" s="143">
        <f t="shared" si="242"/>
        <v>0</v>
      </c>
      <c r="BB793" s="143">
        <f t="shared" si="243"/>
        <v>0</v>
      </c>
      <c r="BC793" s="143">
        <f t="shared" si="244"/>
        <v>0</v>
      </c>
      <c r="BD793" s="143">
        <f t="shared" si="245"/>
        <v>0</v>
      </c>
      <c r="BE793" s="143">
        <f t="shared" si="246"/>
        <v>0</v>
      </c>
      <c r="BF793" s="143">
        <f t="shared" si="247"/>
        <v>0</v>
      </c>
      <c r="BG793" s="144">
        <f t="shared" si="248"/>
        <v>0</v>
      </c>
      <c r="BH793" s="144">
        <f t="shared" si="249"/>
        <v>0</v>
      </c>
      <c r="BI793" s="144">
        <f t="shared" si="250"/>
        <v>0</v>
      </c>
      <c r="BJ793" s="144">
        <f t="shared" si="251"/>
        <v>0</v>
      </c>
      <c r="BK793" s="144">
        <f t="shared" si="252"/>
        <v>0</v>
      </c>
      <c r="BL793" s="144">
        <f t="shared" si="253"/>
        <v>0</v>
      </c>
      <c r="BM793" s="145">
        <f t="shared" si="254"/>
        <v>0</v>
      </c>
      <c r="BN793" s="124"/>
      <c r="BO793" s="124"/>
      <c r="BP793" s="124"/>
      <c r="BQ793" s="124"/>
      <c r="BR793" s="124"/>
      <c r="BS793" s="124"/>
      <c r="BT793" s="124"/>
      <c r="BU793" s="124"/>
      <c r="BV793" s="130"/>
      <c r="BW793" s="130"/>
      <c r="BX793" s="130"/>
      <c r="BY793" s="130"/>
      <c r="BZ793" s="130"/>
      <c r="CA793" s="130"/>
      <c r="CB793" s="130"/>
      <c r="CC793" s="130"/>
      <c r="CD793" s="130"/>
      <c r="CE793" s="130"/>
      <c r="CF793" s="130"/>
      <c r="CG793" s="130"/>
      <c r="CH793" s="130"/>
      <c r="CI793" s="130"/>
      <c r="CJ793" s="130"/>
      <c r="CL793" s="124"/>
      <c r="CM793" s="130" t="s">
        <v>32</v>
      </c>
      <c r="CN793" s="130"/>
      <c r="CO793" s="130"/>
      <c r="CP793" s="130"/>
      <c r="CQ793" s="130"/>
      <c r="CR793" s="130"/>
      <c r="CS793" s="130"/>
      <c r="CT793" s="130"/>
      <c r="CU793" s="130"/>
      <c r="CV793" s="130"/>
      <c r="CW793" s="130"/>
      <c r="CX793" s="130"/>
      <c r="CY793" s="130"/>
      <c r="CZ793" s="130"/>
      <c r="DA793" s="130"/>
      <c r="DD793" s="159" cm="1">
        <f t="array" ref="DD793">_xlfn.IFS(DD$1= 0,"", NOT(ISBLANK(CM793)), 0, ISBLANK(CM793), $Q793-$S793+AY793-BV793)</f>
        <v>0</v>
      </c>
      <c r="DE793" s="160" cm="1">
        <f t="array" ref="DE793">_xlfn.IFS(DE$1= 0,"", NOT(ISBLANK(CN793)), 0, ISBLANK(CN793), $Q793-$S793+AZ793-BW793)</f>
        <v>0</v>
      </c>
      <c r="DF793" s="160" cm="1">
        <f t="array" ref="DF793">_xlfn.IFS(DF$1= 0,"", NOT(ISBLANK(CO793)), 0, ISBLANK(CO793), $Q793-$S793+BA793-BX793)</f>
        <v>0</v>
      </c>
      <c r="DG793" s="160" cm="1">
        <f t="array" ref="DG793">_xlfn.IFS(DG$1= 0,"", NOT(ISBLANK(CP793)), 0, ISBLANK(CP793), $Q793-$S793+BB793-BY793)</f>
        <v>0</v>
      </c>
      <c r="DH793" s="160" cm="1">
        <f t="array" ref="DH793">_xlfn.IFS(DH$1= 0,"", NOT(ISBLANK(CQ793)), 0, ISBLANK(CQ793), $Q793-$S793+BC793-BZ793)</f>
        <v>0</v>
      </c>
      <c r="DI793" s="160" cm="1">
        <f t="array" ref="DI793">_xlfn.IFS(DI$1= 0,"", NOT(ISBLANK(CR793)), 0, ISBLANK(CR793), $Q793-$S793+BD793-CA793)</f>
        <v>0</v>
      </c>
      <c r="DJ793" s="160" t="str" cm="1">
        <f t="array" ref="DJ793">_xlfn.IFS(DJ$1= 0,"", NOT(ISBLANK(CS793)), 0, ISBLANK(CS793), $Q793-$S793+BE793-CB793)</f>
        <v/>
      </c>
      <c r="DK793" s="160" t="str" cm="1">
        <f t="array" ref="DK793">_xlfn.IFS(DK$1= 0,"", NOT(ISBLANK(CT793)), 0, ISBLANK(CT793), $Q793-$S793+BF793-CC793)</f>
        <v/>
      </c>
      <c r="DL793" s="162" t="str" cm="1">
        <f t="array" ref="DL793">_xlfn.IFS(DL$1= 0,"", NOT(ISBLANK(CU793)), 0, ISBLANK(CU793), $Q793-$S793+BG793-CD793)</f>
        <v/>
      </c>
      <c r="DM793" s="162" t="str" cm="1">
        <f t="array" ref="DM793">_xlfn.IFS(DM$1= 0,"", NOT(ISBLANK(CV793)), 0, ISBLANK(CV793), $Q793-$S793+BH793-CE793)</f>
        <v/>
      </c>
      <c r="DN793" s="162" t="str" cm="1">
        <f t="array" ref="DN793">_xlfn.IFS(DN$1= 0,"", NOT(ISBLANK(CW793)), 0, ISBLANK(CW793), $Q793-$S793+BI793-CF793)</f>
        <v/>
      </c>
      <c r="DO793" s="162" t="str" cm="1">
        <f t="array" ref="DO793">_xlfn.IFS(DO$1= 0,"", NOT(ISBLANK(CX793)), 0, ISBLANK(CX793), $Q793-$S793+BJ793-CG793)</f>
        <v/>
      </c>
      <c r="DP793" s="162" t="str" cm="1">
        <f t="array" ref="DP793">_xlfn.IFS(DP$1= 0,"", NOT(ISBLANK(CY793)), 0, ISBLANK(CY793), $Q793-$S793+BK793-CH793)</f>
        <v/>
      </c>
      <c r="DQ793" s="162" t="str" cm="1">
        <f t="array" ref="DQ793">_xlfn.IFS(DQ$1= 0,"", NOT(ISBLANK(CZ793)), 0, ISBLANK(CZ793), $Q793-$S793+BL793-CI793)</f>
        <v/>
      </c>
      <c r="DR793" s="163" t="str" cm="1">
        <f t="array" ref="DR793">_xlfn.IFS(DR$1= 0,"", NOT(ISBLANK(DA793)), 0, ISBLANK(DA793), $Q793-$S793+BM793-CJ793)</f>
        <v/>
      </c>
    </row>
    <row r="794" spans="1:122" ht="16.5" x14ac:dyDescent="0.3">
      <c r="A794" s="135"/>
      <c r="B794" s="136"/>
      <c r="C794" s="136"/>
      <c r="D794" s="137"/>
      <c r="E794" s="176"/>
      <c r="F794" s="182"/>
      <c r="G794" s="183"/>
      <c r="H794" s="183"/>
      <c r="I794" s="183"/>
      <c r="J794" s="183"/>
      <c r="K794" s="183"/>
      <c r="L794" s="183"/>
      <c r="M794" s="186"/>
      <c r="N794" s="182"/>
      <c r="O794" s="184"/>
      <c r="P794" s="178"/>
      <c r="Q794" s="118">
        <f t="shared" si="238"/>
        <v>0</v>
      </c>
      <c r="R794" s="3"/>
      <c r="S794" s="3"/>
      <c r="T794" s="4"/>
      <c r="U794" s="4"/>
      <c r="V794" s="99">
        <f t="shared" si="239"/>
        <v>0</v>
      </c>
      <c r="W794" s="161"/>
      <c r="X794" s="138"/>
      <c r="AH794" s="158" t="str">
        <f t="array" ref="AH794">IF(OR(AH$1=0, $A794=""),"",SQRT((_xlfn.XLOOKUP(AH$1,$Z$2:$Z$16,$AA$2:$AA$16)-$T794)^2+(_xlfn.XLOOKUP(AH$1,$Z$2:$Z$16,$AB$2:$AB$16)-$U794)^2+(_xlfn.XLOOKUP(AH$1,$Z$2:$Z$16,$AC$2:$AC$16-$V794)^2)))</f>
        <v/>
      </c>
      <c r="AI794" s="140" t="str">
        <f t="array" ref="AI794">IF(OR(AI$1=0, $A794=""),"",SQRT((_xlfn.XLOOKUP(AI$1,$Z$2:$Z$16,$AA$2:$AA$16)-$T794)^2+(_xlfn.XLOOKUP(AI$1,$Z$2:$Z$16,$AB$2:$AB$16)-$U794)^2+(_xlfn.XLOOKUP(AI$1,$Z$2:$Z$16,$AC$2:$AC$16-$V794)^2)))</f>
        <v/>
      </c>
      <c r="AJ794" s="140" t="str">
        <f t="array" ref="AJ794">IF(OR(AJ$1=0, $A794=""),"",SQRT((_xlfn.XLOOKUP(AJ$1,$Z$2:$Z$16,$AA$2:$AA$16)-$T794)^2+(_xlfn.XLOOKUP(AJ$1,$Z$2:$Z$16,$AB$2:$AB$16)-$U794)^2+(_xlfn.XLOOKUP(AJ$1,$Z$2:$Z$16,$AC$2:$AC$16-$V794)^2)))</f>
        <v/>
      </c>
      <c r="AK794" s="140" t="str">
        <f t="array" ref="AK794">IF(OR(AK$1=0, $A794=""),"",SQRT((_xlfn.XLOOKUP(AK$1,$Z$2:$Z$16,$AA$2:$AA$16)-$T794)^2+(_xlfn.XLOOKUP(AK$1,$Z$2:$Z$16,$AB$2:$AB$16)-$U794)^2+(_xlfn.XLOOKUP(AK$1,$Z$2:$Z$16,$AC$2:$AC$16-$V794)^2)))</f>
        <v/>
      </c>
      <c r="AL794" s="140" t="str">
        <f t="array" ref="AL794">IF(OR(AL$1=0, $A794=""),"",SQRT((_xlfn.XLOOKUP(AL$1,$Z$2:$Z$16,$AA$2:$AA$16)-$T794)^2+(_xlfn.XLOOKUP(AL$1,$Z$2:$Z$16,$AB$2:$AB$16)-$U794)^2+(_xlfn.XLOOKUP(AL$1,$Z$2:$Z$16,$AC$2:$AC$16-$V794)^2)))</f>
        <v/>
      </c>
      <c r="AM794" s="140" t="str">
        <f t="array" ref="AM794">IF(OR(AM$1=0, $A794=""),"",SQRT((_xlfn.XLOOKUP(AM$1,$Z$2:$Z$16,$AA$2:$AA$16)-$T794)^2+(_xlfn.XLOOKUP(AM$1,$Z$2:$Z$16,$AB$2:$AB$16)-$U794)^2+(_xlfn.XLOOKUP(AM$1,$Z$2:$Z$16,$AC$2:$AC$16-$V794)^2)))</f>
        <v/>
      </c>
      <c r="AN794" s="140" t="str">
        <f t="array" ref="AN794">IF(OR(AN$1=0, $A794=""),"",SQRT((_xlfn.XLOOKUP(AN$1,$Z$2:$Z$16,$AA$2:$AA$16)-$T794)^2+(_xlfn.XLOOKUP(AN$1,$Z$2:$Z$16,$AB$2:$AB$16)-$U794)^2+(_xlfn.XLOOKUP(AN$1,$Z$2:$Z$16,$AC$2:$AC$16-$V794)^2)))</f>
        <v/>
      </c>
      <c r="AO794" s="140" t="str">
        <f t="array" ref="AO794">IF(OR(AO$1=0, $A794=""),"",SQRT((_xlfn.XLOOKUP(AO$1,$Z$2:$Z$16,$AA$2:$AA$16)-$T794)^2+(_xlfn.XLOOKUP(AO$1,$Z$2:$Z$16,$AB$2:$AB$16)-$U794)^2+(_xlfn.XLOOKUP(AO$1,$Z$2:$Z$16,$AC$2:$AC$16-$V794)^2)))</f>
        <v/>
      </c>
      <c r="AP794" s="141" t="str">
        <f t="array" ref="AP794">IF(OR(AP$1=0, $A794=""),"",SQRT((_xlfn.XLOOKUP(AP$1,$Z$2:$Z$16,$AA$2:$AA$16)-$T794)^2+(_xlfn.XLOOKUP(AP$1,$Z$2:$Z$16,$AB$2:$AB$16)-$U794)^2+(_xlfn.XLOOKUP(AP$1,$Z$2:$Z$16,$AC$2:$AC$16-$V794)^2)))</f>
        <v/>
      </c>
      <c r="AQ794" s="141" t="str">
        <f t="array" ref="AQ794">IF(OR(AQ$1=0, $A794=""),"",SQRT((_xlfn.XLOOKUP(AQ$1,$Z$2:$Z$16,$AA$2:$AA$16)-$T794)^2+(_xlfn.XLOOKUP(AQ$1,$Z$2:$Z$16,$AB$2:$AB$16)-$U794)^2+(_xlfn.XLOOKUP(AQ$1,$Z$2:$Z$16,$AC$2:$AC$16-$V794)^2)))</f>
        <v/>
      </c>
      <c r="AR794" s="141" t="str">
        <f t="array" ref="AR794">IF(OR(AR$1=0, $A794=""),"",SQRT((_xlfn.XLOOKUP(AR$1,$Z$2:$Z$16,$AA$2:$AA$16)-$T794)^2+(_xlfn.XLOOKUP(AR$1,$Z$2:$Z$16,$AB$2:$AB$16)-$U794)^2+(_xlfn.XLOOKUP(AR$1,$Z$2:$Z$16,$AC$2:$AC$16-$V794)^2)))</f>
        <v/>
      </c>
      <c r="AS794" s="141" t="str">
        <f t="array" ref="AS794">IF(OR(AS$1=0, $A794=""),"",SQRT((_xlfn.XLOOKUP(AS$1,$Z$2:$Z$16,$AA$2:$AA$16)-$T794)^2+(_xlfn.XLOOKUP(AS$1,$Z$2:$Z$16,$AB$2:$AB$16)-$U794)^2+(_xlfn.XLOOKUP(AS$1,$Z$2:$Z$16,$AC$2:$AC$16-$V794)^2)))</f>
        <v/>
      </c>
      <c r="AT794" s="141" t="str">
        <f t="array" ref="AT794">IF(OR(AT$1=0, $A794=""),"",SQRT((_xlfn.XLOOKUP(AT$1,$Z$2:$Z$16,$AA$2:$AA$16)-$T794)^2+(_xlfn.XLOOKUP(AT$1,$Z$2:$Z$16,$AB$2:$AB$16)-$U794)^2+(_xlfn.XLOOKUP(AT$1,$Z$2:$Z$16,$AC$2:$AC$16-$V794)^2)))</f>
        <v/>
      </c>
      <c r="AU794" s="141" t="str">
        <f t="array" ref="AU794">IF(OR(AU$1=0, $A794=""),"",SQRT((_xlfn.XLOOKUP(AU$1,$Z$2:$Z$16,$AA$2:$AA$16)-$T794)^2+(_xlfn.XLOOKUP(AU$1,$Z$2:$Z$16,$AB$2:$AB$16)-$U794)^2+(_xlfn.XLOOKUP(AU$1,$Z$2:$Z$16,$AC$2:$AC$16-$V794)^2)))</f>
        <v/>
      </c>
      <c r="AV794" s="142" t="str">
        <f t="array" ref="AV794">IF(OR(AV$1=0, $A794=""),"",SQRT((_xlfn.XLOOKUP(AV$1,$Z$2:$Z$16,$AA$2:$AA$16)-$T794)^2+(_xlfn.XLOOKUP(AV$1,$Z$2:$Z$16,$AB$2:$AB$16)-$U794)^2+(_xlfn.XLOOKUP(AV$1,$Z$2:$Z$16,$AC$2:$AC$16-$V794)^2)))</f>
        <v/>
      </c>
      <c r="AW794" s="124"/>
      <c r="AX794" s="124"/>
      <c r="AY794" s="125">
        <f t="shared" si="240"/>
        <v>0</v>
      </c>
      <c r="AZ794" s="143">
        <f t="shared" si="241"/>
        <v>0</v>
      </c>
      <c r="BA794" s="143">
        <f t="shared" si="242"/>
        <v>0</v>
      </c>
      <c r="BB794" s="143">
        <f t="shared" si="243"/>
        <v>0</v>
      </c>
      <c r="BC794" s="143">
        <f t="shared" si="244"/>
        <v>0</v>
      </c>
      <c r="BD794" s="143">
        <f t="shared" si="245"/>
        <v>0</v>
      </c>
      <c r="BE794" s="143">
        <f t="shared" si="246"/>
        <v>0</v>
      </c>
      <c r="BF794" s="143">
        <f t="shared" si="247"/>
        <v>0</v>
      </c>
      <c r="BG794" s="144">
        <f t="shared" si="248"/>
        <v>0</v>
      </c>
      <c r="BH794" s="144">
        <f t="shared" si="249"/>
        <v>0</v>
      </c>
      <c r="BI794" s="144">
        <f t="shared" si="250"/>
        <v>0</v>
      </c>
      <c r="BJ794" s="144">
        <f t="shared" si="251"/>
        <v>0</v>
      </c>
      <c r="BK794" s="144">
        <f t="shared" si="252"/>
        <v>0</v>
      </c>
      <c r="BL794" s="144">
        <f t="shared" si="253"/>
        <v>0</v>
      </c>
      <c r="BM794" s="145">
        <f t="shared" si="254"/>
        <v>0</v>
      </c>
      <c r="BN794" s="124"/>
      <c r="BO794" s="124"/>
      <c r="BP794" s="124"/>
      <c r="BQ794" s="124"/>
      <c r="BR794" s="124"/>
      <c r="BS794" s="124"/>
      <c r="BT794" s="124"/>
      <c r="BU794" s="124"/>
      <c r="BV794" s="130"/>
      <c r="BW794" s="130"/>
      <c r="BX794" s="130"/>
      <c r="BY794" s="130"/>
      <c r="BZ794" s="130"/>
      <c r="CA794" s="130"/>
      <c r="CB794" s="130"/>
      <c r="CC794" s="130"/>
      <c r="CD794" s="130"/>
      <c r="CE794" s="130"/>
      <c r="CF794" s="130"/>
      <c r="CG794" s="130"/>
      <c r="CH794" s="130"/>
      <c r="CI794" s="130"/>
      <c r="CJ794" s="130"/>
      <c r="CL794" s="124"/>
      <c r="CM794" s="130" t="s">
        <v>32</v>
      </c>
      <c r="CN794" s="130"/>
      <c r="CO794" s="130"/>
      <c r="CP794" s="130"/>
      <c r="CQ794" s="130"/>
      <c r="CR794" s="130"/>
      <c r="CS794" s="130"/>
      <c r="CT794" s="130"/>
      <c r="CU794" s="130"/>
      <c r="CV794" s="130"/>
      <c r="CW794" s="130"/>
      <c r="CX794" s="130"/>
      <c r="CY794" s="130"/>
      <c r="CZ794" s="130"/>
      <c r="DA794" s="130"/>
      <c r="DD794" s="159" cm="1">
        <f t="array" ref="DD794">_xlfn.IFS(DD$1= 0,"", NOT(ISBLANK(CM794)), 0, ISBLANK(CM794), $Q794-$S794+AY794-BV794)</f>
        <v>0</v>
      </c>
      <c r="DE794" s="160" cm="1">
        <f t="array" ref="DE794">_xlfn.IFS(DE$1= 0,"", NOT(ISBLANK(CN794)), 0, ISBLANK(CN794), $Q794-$S794+AZ794-BW794)</f>
        <v>0</v>
      </c>
      <c r="DF794" s="160" cm="1">
        <f t="array" ref="DF794">_xlfn.IFS(DF$1= 0,"", NOT(ISBLANK(CO794)), 0, ISBLANK(CO794), $Q794-$S794+BA794-BX794)</f>
        <v>0</v>
      </c>
      <c r="DG794" s="160" cm="1">
        <f t="array" ref="DG794">_xlfn.IFS(DG$1= 0,"", NOT(ISBLANK(CP794)), 0, ISBLANK(CP794), $Q794-$S794+BB794-BY794)</f>
        <v>0</v>
      </c>
      <c r="DH794" s="160" cm="1">
        <f t="array" ref="DH794">_xlfn.IFS(DH$1= 0,"", NOT(ISBLANK(CQ794)), 0, ISBLANK(CQ794), $Q794-$S794+BC794-BZ794)</f>
        <v>0</v>
      </c>
      <c r="DI794" s="160" cm="1">
        <f t="array" ref="DI794">_xlfn.IFS(DI$1= 0,"", NOT(ISBLANK(CR794)), 0, ISBLANK(CR794), $Q794-$S794+BD794-CA794)</f>
        <v>0</v>
      </c>
      <c r="DJ794" s="160" t="str" cm="1">
        <f t="array" ref="DJ794">_xlfn.IFS(DJ$1= 0,"", NOT(ISBLANK(CS794)), 0, ISBLANK(CS794), $Q794-$S794+BE794-CB794)</f>
        <v/>
      </c>
      <c r="DK794" s="160" t="str" cm="1">
        <f t="array" ref="DK794">_xlfn.IFS(DK$1= 0,"", NOT(ISBLANK(CT794)), 0, ISBLANK(CT794), $Q794-$S794+BF794-CC794)</f>
        <v/>
      </c>
      <c r="DL794" s="162" t="str" cm="1">
        <f t="array" ref="DL794">_xlfn.IFS(DL$1= 0,"", NOT(ISBLANK(CU794)), 0, ISBLANK(CU794), $Q794-$S794+BG794-CD794)</f>
        <v/>
      </c>
      <c r="DM794" s="162" t="str" cm="1">
        <f t="array" ref="DM794">_xlfn.IFS(DM$1= 0,"", NOT(ISBLANK(CV794)), 0, ISBLANK(CV794), $Q794-$S794+BH794-CE794)</f>
        <v/>
      </c>
      <c r="DN794" s="162" t="str" cm="1">
        <f t="array" ref="DN794">_xlfn.IFS(DN$1= 0,"", NOT(ISBLANK(CW794)), 0, ISBLANK(CW794), $Q794-$S794+BI794-CF794)</f>
        <v/>
      </c>
      <c r="DO794" s="162" t="str" cm="1">
        <f t="array" ref="DO794">_xlfn.IFS(DO$1= 0,"", NOT(ISBLANK(CX794)), 0, ISBLANK(CX794), $Q794-$S794+BJ794-CG794)</f>
        <v/>
      </c>
      <c r="DP794" s="162" t="str" cm="1">
        <f t="array" ref="DP794">_xlfn.IFS(DP$1= 0,"", NOT(ISBLANK(CY794)), 0, ISBLANK(CY794), $Q794-$S794+BK794-CH794)</f>
        <v/>
      </c>
      <c r="DQ794" s="162" t="str" cm="1">
        <f t="array" ref="DQ794">_xlfn.IFS(DQ$1= 0,"", NOT(ISBLANK(CZ794)), 0, ISBLANK(CZ794), $Q794-$S794+BL794-CI794)</f>
        <v/>
      </c>
      <c r="DR794" s="163" t="str" cm="1">
        <f t="array" ref="DR794">_xlfn.IFS(DR$1= 0,"", NOT(ISBLANK(DA794)), 0, ISBLANK(DA794), $Q794-$S794+BM794-CJ794)</f>
        <v/>
      </c>
    </row>
    <row r="795" spans="1:122" ht="16.5" x14ac:dyDescent="0.3">
      <c r="A795" s="135"/>
      <c r="B795" s="136"/>
      <c r="C795" s="136"/>
      <c r="D795" s="137"/>
      <c r="E795" s="176"/>
      <c r="F795" s="182"/>
      <c r="G795" s="183"/>
      <c r="H795" s="183"/>
      <c r="I795" s="183"/>
      <c r="J795" s="183"/>
      <c r="K795" s="183"/>
      <c r="L795" s="183"/>
      <c r="M795" s="186"/>
      <c r="N795" s="182"/>
      <c r="O795" s="184"/>
      <c r="P795" s="178"/>
      <c r="Q795" s="118">
        <f t="shared" si="238"/>
        <v>0</v>
      </c>
      <c r="R795" s="3"/>
      <c r="S795" s="3"/>
      <c r="T795" s="4"/>
      <c r="U795" s="4"/>
      <c r="V795" s="99">
        <f t="shared" si="239"/>
        <v>0</v>
      </c>
      <c r="W795" s="161"/>
      <c r="X795" s="138"/>
      <c r="AH795" s="158" t="str">
        <f t="array" ref="AH795">IF(OR(AH$1=0, $A795=""),"",SQRT((_xlfn.XLOOKUP(AH$1,$Z$2:$Z$16,$AA$2:$AA$16)-$T795)^2+(_xlfn.XLOOKUP(AH$1,$Z$2:$Z$16,$AB$2:$AB$16)-$U795)^2+(_xlfn.XLOOKUP(AH$1,$Z$2:$Z$16,$AC$2:$AC$16-$V795)^2)))</f>
        <v/>
      </c>
      <c r="AI795" s="140" t="str">
        <f t="array" ref="AI795">IF(OR(AI$1=0, $A795=""),"",SQRT((_xlfn.XLOOKUP(AI$1,$Z$2:$Z$16,$AA$2:$AA$16)-$T795)^2+(_xlfn.XLOOKUP(AI$1,$Z$2:$Z$16,$AB$2:$AB$16)-$U795)^2+(_xlfn.XLOOKUP(AI$1,$Z$2:$Z$16,$AC$2:$AC$16-$V795)^2)))</f>
        <v/>
      </c>
      <c r="AJ795" s="140" t="str">
        <f t="array" ref="AJ795">IF(OR(AJ$1=0, $A795=""),"",SQRT((_xlfn.XLOOKUP(AJ$1,$Z$2:$Z$16,$AA$2:$AA$16)-$T795)^2+(_xlfn.XLOOKUP(AJ$1,$Z$2:$Z$16,$AB$2:$AB$16)-$U795)^2+(_xlfn.XLOOKUP(AJ$1,$Z$2:$Z$16,$AC$2:$AC$16-$V795)^2)))</f>
        <v/>
      </c>
      <c r="AK795" s="140" t="str">
        <f t="array" ref="AK795">IF(OR(AK$1=0, $A795=""),"",SQRT((_xlfn.XLOOKUP(AK$1,$Z$2:$Z$16,$AA$2:$AA$16)-$T795)^2+(_xlfn.XLOOKUP(AK$1,$Z$2:$Z$16,$AB$2:$AB$16)-$U795)^2+(_xlfn.XLOOKUP(AK$1,$Z$2:$Z$16,$AC$2:$AC$16-$V795)^2)))</f>
        <v/>
      </c>
      <c r="AL795" s="140" t="str">
        <f t="array" ref="AL795">IF(OR(AL$1=0, $A795=""),"",SQRT((_xlfn.XLOOKUP(AL$1,$Z$2:$Z$16,$AA$2:$AA$16)-$T795)^2+(_xlfn.XLOOKUP(AL$1,$Z$2:$Z$16,$AB$2:$AB$16)-$U795)^2+(_xlfn.XLOOKUP(AL$1,$Z$2:$Z$16,$AC$2:$AC$16-$V795)^2)))</f>
        <v/>
      </c>
      <c r="AM795" s="140" t="str">
        <f t="array" ref="AM795">IF(OR(AM$1=0, $A795=""),"",SQRT((_xlfn.XLOOKUP(AM$1,$Z$2:$Z$16,$AA$2:$AA$16)-$T795)^2+(_xlfn.XLOOKUP(AM$1,$Z$2:$Z$16,$AB$2:$AB$16)-$U795)^2+(_xlfn.XLOOKUP(AM$1,$Z$2:$Z$16,$AC$2:$AC$16-$V795)^2)))</f>
        <v/>
      </c>
      <c r="AN795" s="140" t="str">
        <f t="array" ref="AN795">IF(OR(AN$1=0, $A795=""),"",SQRT((_xlfn.XLOOKUP(AN$1,$Z$2:$Z$16,$AA$2:$AA$16)-$T795)^2+(_xlfn.XLOOKUP(AN$1,$Z$2:$Z$16,$AB$2:$AB$16)-$U795)^2+(_xlfn.XLOOKUP(AN$1,$Z$2:$Z$16,$AC$2:$AC$16-$V795)^2)))</f>
        <v/>
      </c>
      <c r="AO795" s="140" t="str">
        <f t="array" ref="AO795">IF(OR(AO$1=0, $A795=""),"",SQRT((_xlfn.XLOOKUP(AO$1,$Z$2:$Z$16,$AA$2:$AA$16)-$T795)^2+(_xlfn.XLOOKUP(AO$1,$Z$2:$Z$16,$AB$2:$AB$16)-$U795)^2+(_xlfn.XLOOKUP(AO$1,$Z$2:$Z$16,$AC$2:$AC$16-$V795)^2)))</f>
        <v/>
      </c>
      <c r="AP795" s="141" t="str">
        <f t="array" ref="AP795">IF(OR(AP$1=0, $A795=""),"",SQRT((_xlfn.XLOOKUP(AP$1,$Z$2:$Z$16,$AA$2:$AA$16)-$T795)^2+(_xlfn.XLOOKUP(AP$1,$Z$2:$Z$16,$AB$2:$AB$16)-$U795)^2+(_xlfn.XLOOKUP(AP$1,$Z$2:$Z$16,$AC$2:$AC$16-$V795)^2)))</f>
        <v/>
      </c>
      <c r="AQ795" s="141" t="str">
        <f t="array" ref="AQ795">IF(OR(AQ$1=0, $A795=""),"",SQRT((_xlfn.XLOOKUP(AQ$1,$Z$2:$Z$16,$AA$2:$AA$16)-$T795)^2+(_xlfn.XLOOKUP(AQ$1,$Z$2:$Z$16,$AB$2:$AB$16)-$U795)^2+(_xlfn.XLOOKUP(AQ$1,$Z$2:$Z$16,$AC$2:$AC$16-$V795)^2)))</f>
        <v/>
      </c>
      <c r="AR795" s="141" t="str">
        <f t="array" ref="AR795">IF(OR(AR$1=0, $A795=""),"",SQRT((_xlfn.XLOOKUP(AR$1,$Z$2:$Z$16,$AA$2:$AA$16)-$T795)^2+(_xlfn.XLOOKUP(AR$1,$Z$2:$Z$16,$AB$2:$AB$16)-$U795)^2+(_xlfn.XLOOKUP(AR$1,$Z$2:$Z$16,$AC$2:$AC$16-$V795)^2)))</f>
        <v/>
      </c>
      <c r="AS795" s="141" t="str">
        <f t="array" ref="AS795">IF(OR(AS$1=0, $A795=""),"",SQRT((_xlfn.XLOOKUP(AS$1,$Z$2:$Z$16,$AA$2:$AA$16)-$T795)^2+(_xlfn.XLOOKUP(AS$1,$Z$2:$Z$16,$AB$2:$AB$16)-$U795)^2+(_xlfn.XLOOKUP(AS$1,$Z$2:$Z$16,$AC$2:$AC$16-$V795)^2)))</f>
        <v/>
      </c>
      <c r="AT795" s="141" t="str">
        <f t="array" ref="AT795">IF(OR(AT$1=0, $A795=""),"",SQRT((_xlfn.XLOOKUP(AT$1,$Z$2:$Z$16,$AA$2:$AA$16)-$T795)^2+(_xlfn.XLOOKUP(AT$1,$Z$2:$Z$16,$AB$2:$AB$16)-$U795)^2+(_xlfn.XLOOKUP(AT$1,$Z$2:$Z$16,$AC$2:$AC$16-$V795)^2)))</f>
        <v/>
      </c>
      <c r="AU795" s="141" t="str">
        <f t="array" ref="AU795">IF(OR(AU$1=0, $A795=""),"",SQRT((_xlfn.XLOOKUP(AU$1,$Z$2:$Z$16,$AA$2:$AA$16)-$T795)^2+(_xlfn.XLOOKUP(AU$1,$Z$2:$Z$16,$AB$2:$AB$16)-$U795)^2+(_xlfn.XLOOKUP(AU$1,$Z$2:$Z$16,$AC$2:$AC$16-$V795)^2)))</f>
        <v/>
      </c>
      <c r="AV795" s="142" t="str">
        <f t="array" ref="AV795">IF(OR(AV$1=0, $A795=""),"",SQRT((_xlfn.XLOOKUP(AV$1,$Z$2:$Z$16,$AA$2:$AA$16)-$T795)^2+(_xlfn.XLOOKUP(AV$1,$Z$2:$Z$16,$AB$2:$AB$16)-$U795)^2+(_xlfn.XLOOKUP(AV$1,$Z$2:$Z$16,$AC$2:$AC$16-$V795)^2)))</f>
        <v/>
      </c>
      <c r="AW795" s="124"/>
      <c r="AX795" s="124"/>
      <c r="AY795" s="125">
        <f t="shared" si="240"/>
        <v>0</v>
      </c>
      <c r="AZ795" s="143">
        <f t="shared" si="241"/>
        <v>0</v>
      </c>
      <c r="BA795" s="143">
        <f t="shared" si="242"/>
        <v>0</v>
      </c>
      <c r="BB795" s="143">
        <f t="shared" si="243"/>
        <v>0</v>
      </c>
      <c r="BC795" s="143">
        <f t="shared" si="244"/>
        <v>0</v>
      </c>
      <c r="BD795" s="143">
        <f t="shared" si="245"/>
        <v>0</v>
      </c>
      <c r="BE795" s="143">
        <f t="shared" si="246"/>
        <v>0</v>
      </c>
      <c r="BF795" s="143">
        <f t="shared" si="247"/>
        <v>0</v>
      </c>
      <c r="BG795" s="144">
        <f t="shared" si="248"/>
        <v>0</v>
      </c>
      <c r="BH795" s="144">
        <f t="shared" si="249"/>
        <v>0</v>
      </c>
      <c r="BI795" s="144">
        <f t="shared" si="250"/>
        <v>0</v>
      </c>
      <c r="BJ795" s="144">
        <f t="shared" si="251"/>
        <v>0</v>
      </c>
      <c r="BK795" s="144">
        <f t="shared" si="252"/>
        <v>0</v>
      </c>
      <c r="BL795" s="144">
        <f t="shared" si="253"/>
        <v>0</v>
      </c>
      <c r="BM795" s="145">
        <f t="shared" si="254"/>
        <v>0</v>
      </c>
      <c r="BN795" s="124"/>
      <c r="BO795" s="124"/>
      <c r="BP795" s="124"/>
      <c r="BQ795" s="124"/>
      <c r="BR795" s="124"/>
      <c r="BS795" s="124"/>
      <c r="BT795" s="124"/>
      <c r="BU795" s="124"/>
      <c r="BV795" s="130"/>
      <c r="BW795" s="130"/>
      <c r="BX795" s="130"/>
      <c r="BY795" s="130"/>
      <c r="BZ795" s="130"/>
      <c r="CA795" s="130"/>
      <c r="CB795" s="130"/>
      <c r="CC795" s="130"/>
      <c r="CD795" s="130"/>
      <c r="CE795" s="130"/>
      <c r="CF795" s="130"/>
      <c r="CG795" s="130"/>
      <c r="CH795" s="130"/>
      <c r="CI795" s="130"/>
      <c r="CJ795" s="130"/>
      <c r="CL795" s="124"/>
      <c r="CM795" s="130" t="s">
        <v>32</v>
      </c>
      <c r="CN795" s="130"/>
      <c r="CO795" s="130"/>
      <c r="CP795" s="130"/>
      <c r="CQ795" s="130"/>
      <c r="CR795" s="130"/>
      <c r="CS795" s="130"/>
      <c r="CT795" s="130"/>
      <c r="CU795" s="130"/>
      <c r="CV795" s="130"/>
      <c r="CW795" s="130"/>
      <c r="CX795" s="130"/>
      <c r="CY795" s="130"/>
      <c r="CZ795" s="130"/>
      <c r="DA795" s="130"/>
      <c r="DD795" s="159" cm="1">
        <f t="array" ref="DD795">_xlfn.IFS(DD$1= 0,"", NOT(ISBLANK(CM795)), 0, ISBLANK(CM795), $Q795-$S795+AY795-BV795)</f>
        <v>0</v>
      </c>
      <c r="DE795" s="160" cm="1">
        <f t="array" ref="DE795">_xlfn.IFS(DE$1= 0,"", NOT(ISBLANK(CN795)), 0, ISBLANK(CN795), $Q795-$S795+AZ795-BW795)</f>
        <v>0</v>
      </c>
      <c r="DF795" s="160" cm="1">
        <f t="array" ref="DF795">_xlfn.IFS(DF$1= 0,"", NOT(ISBLANK(CO795)), 0, ISBLANK(CO795), $Q795-$S795+BA795-BX795)</f>
        <v>0</v>
      </c>
      <c r="DG795" s="160" cm="1">
        <f t="array" ref="DG795">_xlfn.IFS(DG$1= 0,"", NOT(ISBLANK(CP795)), 0, ISBLANK(CP795), $Q795-$S795+BB795-BY795)</f>
        <v>0</v>
      </c>
      <c r="DH795" s="160" cm="1">
        <f t="array" ref="DH795">_xlfn.IFS(DH$1= 0,"", NOT(ISBLANK(CQ795)), 0, ISBLANK(CQ795), $Q795-$S795+BC795-BZ795)</f>
        <v>0</v>
      </c>
      <c r="DI795" s="160" cm="1">
        <f t="array" ref="DI795">_xlfn.IFS(DI$1= 0,"", NOT(ISBLANK(CR795)), 0, ISBLANK(CR795), $Q795-$S795+BD795-CA795)</f>
        <v>0</v>
      </c>
      <c r="DJ795" s="160" t="str" cm="1">
        <f t="array" ref="DJ795">_xlfn.IFS(DJ$1= 0,"", NOT(ISBLANK(CS795)), 0, ISBLANK(CS795), $Q795-$S795+BE795-CB795)</f>
        <v/>
      </c>
      <c r="DK795" s="160" t="str" cm="1">
        <f t="array" ref="DK795">_xlfn.IFS(DK$1= 0,"", NOT(ISBLANK(CT795)), 0, ISBLANK(CT795), $Q795-$S795+BF795-CC795)</f>
        <v/>
      </c>
      <c r="DL795" s="162" t="str" cm="1">
        <f t="array" ref="DL795">_xlfn.IFS(DL$1= 0,"", NOT(ISBLANK(CU795)), 0, ISBLANK(CU795), $Q795-$S795+BG795-CD795)</f>
        <v/>
      </c>
      <c r="DM795" s="162" t="str" cm="1">
        <f t="array" ref="DM795">_xlfn.IFS(DM$1= 0,"", NOT(ISBLANK(CV795)), 0, ISBLANK(CV795), $Q795-$S795+BH795-CE795)</f>
        <v/>
      </c>
      <c r="DN795" s="162" t="str" cm="1">
        <f t="array" ref="DN795">_xlfn.IFS(DN$1= 0,"", NOT(ISBLANK(CW795)), 0, ISBLANK(CW795), $Q795-$S795+BI795-CF795)</f>
        <v/>
      </c>
      <c r="DO795" s="162" t="str" cm="1">
        <f t="array" ref="DO795">_xlfn.IFS(DO$1= 0,"", NOT(ISBLANK(CX795)), 0, ISBLANK(CX795), $Q795-$S795+BJ795-CG795)</f>
        <v/>
      </c>
      <c r="DP795" s="162" t="str" cm="1">
        <f t="array" ref="DP795">_xlfn.IFS(DP$1= 0,"", NOT(ISBLANK(CY795)), 0, ISBLANK(CY795), $Q795-$S795+BK795-CH795)</f>
        <v/>
      </c>
      <c r="DQ795" s="162" t="str" cm="1">
        <f t="array" ref="DQ795">_xlfn.IFS(DQ$1= 0,"", NOT(ISBLANK(CZ795)), 0, ISBLANK(CZ795), $Q795-$S795+BL795-CI795)</f>
        <v/>
      </c>
      <c r="DR795" s="163" t="str" cm="1">
        <f t="array" ref="DR795">_xlfn.IFS(DR$1= 0,"", NOT(ISBLANK(DA795)), 0, ISBLANK(DA795), $Q795-$S795+BM795-CJ795)</f>
        <v/>
      </c>
    </row>
    <row r="796" spans="1:122" ht="16.5" x14ac:dyDescent="0.3">
      <c r="A796" s="135"/>
      <c r="B796" s="136"/>
      <c r="C796" s="136"/>
      <c r="D796" s="137"/>
      <c r="E796" s="176"/>
      <c r="F796" s="182"/>
      <c r="G796" s="183"/>
      <c r="H796" s="183"/>
      <c r="I796" s="183"/>
      <c r="J796" s="183"/>
      <c r="K796" s="183"/>
      <c r="L796" s="183"/>
      <c r="M796" s="186"/>
      <c r="N796" s="182"/>
      <c r="O796" s="184"/>
      <c r="P796" s="178"/>
      <c r="Q796" s="118">
        <f t="shared" si="238"/>
        <v>0</v>
      </c>
      <c r="R796" s="3"/>
      <c r="S796" s="3"/>
      <c r="T796" s="4"/>
      <c r="U796" s="4"/>
      <c r="V796" s="99">
        <f t="shared" si="239"/>
        <v>0</v>
      </c>
      <c r="W796" s="161"/>
      <c r="X796" s="138"/>
      <c r="AH796" s="158" t="str">
        <f t="array" ref="AH796">IF(OR(AH$1=0, $A796=""),"",SQRT((_xlfn.XLOOKUP(AH$1,$Z$2:$Z$16,$AA$2:$AA$16)-$T796)^2+(_xlfn.XLOOKUP(AH$1,$Z$2:$Z$16,$AB$2:$AB$16)-$U796)^2+(_xlfn.XLOOKUP(AH$1,$Z$2:$Z$16,$AC$2:$AC$16-$V796)^2)))</f>
        <v/>
      </c>
      <c r="AI796" s="140" t="str">
        <f t="array" ref="AI796">IF(OR(AI$1=0, $A796=""),"",SQRT((_xlfn.XLOOKUP(AI$1,$Z$2:$Z$16,$AA$2:$AA$16)-$T796)^2+(_xlfn.XLOOKUP(AI$1,$Z$2:$Z$16,$AB$2:$AB$16)-$U796)^2+(_xlfn.XLOOKUP(AI$1,$Z$2:$Z$16,$AC$2:$AC$16-$V796)^2)))</f>
        <v/>
      </c>
      <c r="AJ796" s="140" t="str">
        <f t="array" ref="AJ796">IF(OR(AJ$1=0, $A796=""),"",SQRT((_xlfn.XLOOKUP(AJ$1,$Z$2:$Z$16,$AA$2:$AA$16)-$T796)^2+(_xlfn.XLOOKUP(AJ$1,$Z$2:$Z$16,$AB$2:$AB$16)-$U796)^2+(_xlfn.XLOOKUP(AJ$1,$Z$2:$Z$16,$AC$2:$AC$16-$V796)^2)))</f>
        <v/>
      </c>
      <c r="AK796" s="140" t="str">
        <f t="array" ref="AK796">IF(OR(AK$1=0, $A796=""),"",SQRT((_xlfn.XLOOKUP(AK$1,$Z$2:$Z$16,$AA$2:$AA$16)-$T796)^2+(_xlfn.XLOOKUP(AK$1,$Z$2:$Z$16,$AB$2:$AB$16)-$U796)^2+(_xlfn.XLOOKUP(AK$1,$Z$2:$Z$16,$AC$2:$AC$16-$V796)^2)))</f>
        <v/>
      </c>
      <c r="AL796" s="140" t="str">
        <f t="array" ref="AL796">IF(OR(AL$1=0, $A796=""),"",SQRT((_xlfn.XLOOKUP(AL$1,$Z$2:$Z$16,$AA$2:$AA$16)-$T796)^2+(_xlfn.XLOOKUP(AL$1,$Z$2:$Z$16,$AB$2:$AB$16)-$U796)^2+(_xlfn.XLOOKUP(AL$1,$Z$2:$Z$16,$AC$2:$AC$16-$V796)^2)))</f>
        <v/>
      </c>
      <c r="AM796" s="140" t="str">
        <f t="array" ref="AM796">IF(OR(AM$1=0, $A796=""),"",SQRT((_xlfn.XLOOKUP(AM$1,$Z$2:$Z$16,$AA$2:$AA$16)-$T796)^2+(_xlfn.XLOOKUP(AM$1,$Z$2:$Z$16,$AB$2:$AB$16)-$U796)^2+(_xlfn.XLOOKUP(AM$1,$Z$2:$Z$16,$AC$2:$AC$16-$V796)^2)))</f>
        <v/>
      </c>
      <c r="AN796" s="140" t="str">
        <f t="array" ref="AN796">IF(OR(AN$1=0, $A796=""),"",SQRT((_xlfn.XLOOKUP(AN$1,$Z$2:$Z$16,$AA$2:$AA$16)-$T796)^2+(_xlfn.XLOOKUP(AN$1,$Z$2:$Z$16,$AB$2:$AB$16)-$U796)^2+(_xlfn.XLOOKUP(AN$1,$Z$2:$Z$16,$AC$2:$AC$16-$V796)^2)))</f>
        <v/>
      </c>
      <c r="AO796" s="140" t="str">
        <f t="array" ref="AO796">IF(OR(AO$1=0, $A796=""),"",SQRT((_xlfn.XLOOKUP(AO$1,$Z$2:$Z$16,$AA$2:$AA$16)-$T796)^2+(_xlfn.XLOOKUP(AO$1,$Z$2:$Z$16,$AB$2:$AB$16)-$U796)^2+(_xlfn.XLOOKUP(AO$1,$Z$2:$Z$16,$AC$2:$AC$16-$V796)^2)))</f>
        <v/>
      </c>
      <c r="AP796" s="141" t="str">
        <f t="array" ref="AP796">IF(OR(AP$1=0, $A796=""),"",SQRT((_xlfn.XLOOKUP(AP$1,$Z$2:$Z$16,$AA$2:$AA$16)-$T796)^2+(_xlfn.XLOOKUP(AP$1,$Z$2:$Z$16,$AB$2:$AB$16)-$U796)^2+(_xlfn.XLOOKUP(AP$1,$Z$2:$Z$16,$AC$2:$AC$16-$V796)^2)))</f>
        <v/>
      </c>
      <c r="AQ796" s="141" t="str">
        <f t="array" ref="AQ796">IF(OR(AQ$1=0, $A796=""),"",SQRT((_xlfn.XLOOKUP(AQ$1,$Z$2:$Z$16,$AA$2:$AA$16)-$T796)^2+(_xlfn.XLOOKUP(AQ$1,$Z$2:$Z$16,$AB$2:$AB$16)-$U796)^2+(_xlfn.XLOOKUP(AQ$1,$Z$2:$Z$16,$AC$2:$AC$16-$V796)^2)))</f>
        <v/>
      </c>
      <c r="AR796" s="141" t="str">
        <f t="array" ref="AR796">IF(OR(AR$1=0, $A796=""),"",SQRT((_xlfn.XLOOKUP(AR$1,$Z$2:$Z$16,$AA$2:$AA$16)-$T796)^2+(_xlfn.XLOOKUP(AR$1,$Z$2:$Z$16,$AB$2:$AB$16)-$U796)^2+(_xlfn.XLOOKUP(AR$1,$Z$2:$Z$16,$AC$2:$AC$16-$V796)^2)))</f>
        <v/>
      </c>
      <c r="AS796" s="141" t="str">
        <f t="array" ref="AS796">IF(OR(AS$1=0, $A796=""),"",SQRT((_xlfn.XLOOKUP(AS$1,$Z$2:$Z$16,$AA$2:$AA$16)-$T796)^2+(_xlfn.XLOOKUP(AS$1,$Z$2:$Z$16,$AB$2:$AB$16)-$U796)^2+(_xlfn.XLOOKUP(AS$1,$Z$2:$Z$16,$AC$2:$AC$16-$V796)^2)))</f>
        <v/>
      </c>
      <c r="AT796" s="141" t="str">
        <f t="array" ref="AT796">IF(OR(AT$1=0, $A796=""),"",SQRT((_xlfn.XLOOKUP(AT$1,$Z$2:$Z$16,$AA$2:$AA$16)-$T796)^2+(_xlfn.XLOOKUP(AT$1,$Z$2:$Z$16,$AB$2:$AB$16)-$U796)^2+(_xlfn.XLOOKUP(AT$1,$Z$2:$Z$16,$AC$2:$AC$16-$V796)^2)))</f>
        <v/>
      </c>
      <c r="AU796" s="141" t="str">
        <f t="array" ref="AU796">IF(OR(AU$1=0, $A796=""),"",SQRT((_xlfn.XLOOKUP(AU$1,$Z$2:$Z$16,$AA$2:$AA$16)-$T796)^2+(_xlfn.XLOOKUP(AU$1,$Z$2:$Z$16,$AB$2:$AB$16)-$U796)^2+(_xlfn.XLOOKUP(AU$1,$Z$2:$Z$16,$AC$2:$AC$16-$V796)^2)))</f>
        <v/>
      </c>
      <c r="AV796" s="142" t="str">
        <f t="array" ref="AV796">IF(OR(AV$1=0, $A796=""),"",SQRT((_xlfn.XLOOKUP(AV$1,$Z$2:$Z$16,$AA$2:$AA$16)-$T796)^2+(_xlfn.XLOOKUP(AV$1,$Z$2:$Z$16,$AB$2:$AB$16)-$U796)^2+(_xlfn.XLOOKUP(AV$1,$Z$2:$Z$16,$AC$2:$AC$16-$V796)^2)))</f>
        <v/>
      </c>
      <c r="AW796" s="124"/>
      <c r="AX796" s="124"/>
      <c r="AY796" s="125">
        <f t="shared" si="240"/>
        <v>0</v>
      </c>
      <c r="AZ796" s="143">
        <f t="shared" si="241"/>
        <v>0</v>
      </c>
      <c r="BA796" s="143">
        <f t="shared" si="242"/>
        <v>0</v>
      </c>
      <c r="BB796" s="143">
        <f t="shared" si="243"/>
        <v>0</v>
      </c>
      <c r="BC796" s="143">
        <f t="shared" si="244"/>
        <v>0</v>
      </c>
      <c r="BD796" s="143">
        <f t="shared" si="245"/>
        <v>0</v>
      </c>
      <c r="BE796" s="143">
        <f t="shared" si="246"/>
        <v>0</v>
      </c>
      <c r="BF796" s="143">
        <f t="shared" si="247"/>
        <v>0</v>
      </c>
      <c r="BG796" s="144">
        <f t="shared" si="248"/>
        <v>0</v>
      </c>
      <c r="BH796" s="144">
        <f t="shared" si="249"/>
        <v>0</v>
      </c>
      <c r="BI796" s="144">
        <f t="shared" si="250"/>
        <v>0</v>
      </c>
      <c r="BJ796" s="144">
        <f t="shared" si="251"/>
        <v>0</v>
      </c>
      <c r="BK796" s="144">
        <f t="shared" si="252"/>
        <v>0</v>
      </c>
      <c r="BL796" s="144">
        <f t="shared" si="253"/>
        <v>0</v>
      </c>
      <c r="BM796" s="145">
        <f t="shared" si="254"/>
        <v>0</v>
      </c>
      <c r="BN796" s="124"/>
      <c r="BO796" s="124"/>
      <c r="BP796" s="124"/>
      <c r="BQ796" s="124"/>
      <c r="BR796" s="124"/>
      <c r="BS796" s="124"/>
      <c r="BT796" s="124"/>
      <c r="BU796" s="124"/>
      <c r="BV796" s="130"/>
      <c r="BW796" s="130"/>
      <c r="BX796" s="130"/>
      <c r="BY796" s="130"/>
      <c r="BZ796" s="130"/>
      <c r="CA796" s="130"/>
      <c r="CB796" s="130"/>
      <c r="CC796" s="130"/>
      <c r="CD796" s="130"/>
      <c r="CE796" s="130"/>
      <c r="CF796" s="130"/>
      <c r="CG796" s="130"/>
      <c r="CH796" s="130"/>
      <c r="CI796" s="130"/>
      <c r="CJ796" s="130"/>
      <c r="CL796" s="124"/>
      <c r="CM796" s="130" t="s">
        <v>32</v>
      </c>
      <c r="CN796" s="130"/>
      <c r="CO796" s="130"/>
      <c r="CP796" s="130"/>
      <c r="CQ796" s="130"/>
      <c r="CR796" s="130"/>
      <c r="CS796" s="130"/>
      <c r="CT796" s="130"/>
      <c r="CU796" s="130"/>
      <c r="CV796" s="130"/>
      <c r="CW796" s="130"/>
      <c r="CX796" s="130"/>
      <c r="CY796" s="130"/>
      <c r="CZ796" s="130"/>
      <c r="DA796" s="130"/>
      <c r="DD796" s="159" cm="1">
        <f t="array" ref="DD796">_xlfn.IFS(DD$1= 0,"", NOT(ISBLANK(CM796)), 0, ISBLANK(CM796), $Q796-$S796+AY796-BV796)</f>
        <v>0</v>
      </c>
      <c r="DE796" s="160" cm="1">
        <f t="array" ref="DE796">_xlfn.IFS(DE$1= 0,"", NOT(ISBLANK(CN796)), 0, ISBLANK(CN796), $Q796-$S796+AZ796-BW796)</f>
        <v>0</v>
      </c>
      <c r="DF796" s="160" cm="1">
        <f t="array" ref="DF796">_xlfn.IFS(DF$1= 0,"", NOT(ISBLANK(CO796)), 0, ISBLANK(CO796), $Q796-$S796+BA796-BX796)</f>
        <v>0</v>
      </c>
      <c r="DG796" s="160" cm="1">
        <f t="array" ref="DG796">_xlfn.IFS(DG$1= 0,"", NOT(ISBLANK(CP796)), 0, ISBLANK(CP796), $Q796-$S796+BB796-BY796)</f>
        <v>0</v>
      </c>
      <c r="DH796" s="160" cm="1">
        <f t="array" ref="DH796">_xlfn.IFS(DH$1= 0,"", NOT(ISBLANK(CQ796)), 0, ISBLANK(CQ796), $Q796-$S796+BC796-BZ796)</f>
        <v>0</v>
      </c>
      <c r="DI796" s="160" cm="1">
        <f t="array" ref="DI796">_xlfn.IFS(DI$1= 0,"", NOT(ISBLANK(CR796)), 0, ISBLANK(CR796), $Q796-$S796+BD796-CA796)</f>
        <v>0</v>
      </c>
      <c r="DJ796" s="160" t="str" cm="1">
        <f t="array" ref="DJ796">_xlfn.IFS(DJ$1= 0,"", NOT(ISBLANK(CS796)), 0, ISBLANK(CS796), $Q796-$S796+BE796-CB796)</f>
        <v/>
      </c>
      <c r="DK796" s="160" t="str" cm="1">
        <f t="array" ref="DK796">_xlfn.IFS(DK$1= 0,"", NOT(ISBLANK(CT796)), 0, ISBLANK(CT796), $Q796-$S796+BF796-CC796)</f>
        <v/>
      </c>
      <c r="DL796" s="162" t="str" cm="1">
        <f t="array" ref="DL796">_xlfn.IFS(DL$1= 0,"", NOT(ISBLANK(CU796)), 0, ISBLANK(CU796), $Q796-$S796+BG796-CD796)</f>
        <v/>
      </c>
      <c r="DM796" s="162" t="str" cm="1">
        <f t="array" ref="DM796">_xlfn.IFS(DM$1= 0,"", NOT(ISBLANK(CV796)), 0, ISBLANK(CV796), $Q796-$S796+BH796-CE796)</f>
        <v/>
      </c>
      <c r="DN796" s="162" t="str" cm="1">
        <f t="array" ref="DN796">_xlfn.IFS(DN$1= 0,"", NOT(ISBLANK(CW796)), 0, ISBLANK(CW796), $Q796-$S796+BI796-CF796)</f>
        <v/>
      </c>
      <c r="DO796" s="162" t="str" cm="1">
        <f t="array" ref="DO796">_xlfn.IFS(DO$1= 0,"", NOT(ISBLANK(CX796)), 0, ISBLANK(CX796), $Q796-$S796+BJ796-CG796)</f>
        <v/>
      </c>
      <c r="DP796" s="162" t="str" cm="1">
        <f t="array" ref="DP796">_xlfn.IFS(DP$1= 0,"", NOT(ISBLANK(CY796)), 0, ISBLANK(CY796), $Q796-$S796+BK796-CH796)</f>
        <v/>
      </c>
      <c r="DQ796" s="162" t="str" cm="1">
        <f t="array" ref="DQ796">_xlfn.IFS(DQ$1= 0,"", NOT(ISBLANK(CZ796)), 0, ISBLANK(CZ796), $Q796-$S796+BL796-CI796)</f>
        <v/>
      </c>
      <c r="DR796" s="163" t="str" cm="1">
        <f t="array" ref="DR796">_xlfn.IFS(DR$1= 0,"", NOT(ISBLANK(DA796)), 0, ISBLANK(DA796), $Q796-$S796+BM796-CJ796)</f>
        <v/>
      </c>
    </row>
    <row r="797" spans="1:122" ht="16.5" x14ac:dyDescent="0.3">
      <c r="A797" s="135"/>
      <c r="B797" s="136"/>
      <c r="C797" s="136"/>
      <c r="D797" s="137"/>
      <c r="E797" s="176"/>
      <c r="F797" s="182"/>
      <c r="G797" s="183"/>
      <c r="H797" s="183"/>
      <c r="I797" s="183"/>
      <c r="J797" s="183"/>
      <c r="K797" s="183"/>
      <c r="L797" s="183"/>
      <c r="M797" s="186"/>
      <c r="N797" s="182"/>
      <c r="O797" s="184"/>
      <c r="P797" s="178"/>
      <c r="Q797" s="118">
        <f t="shared" si="238"/>
        <v>0</v>
      </c>
      <c r="R797" s="3"/>
      <c r="S797" s="3"/>
      <c r="T797" s="4"/>
      <c r="U797" s="4"/>
      <c r="V797" s="99">
        <f t="shared" si="239"/>
        <v>0</v>
      </c>
      <c r="W797" s="161"/>
      <c r="X797" s="138"/>
      <c r="AH797" s="158" t="str">
        <f t="array" ref="AH797">IF(OR(AH$1=0, $A797=""),"",SQRT((_xlfn.XLOOKUP(AH$1,$Z$2:$Z$16,$AA$2:$AA$16)-$T797)^2+(_xlfn.XLOOKUP(AH$1,$Z$2:$Z$16,$AB$2:$AB$16)-$U797)^2+(_xlfn.XLOOKUP(AH$1,$Z$2:$Z$16,$AC$2:$AC$16-$V797)^2)))</f>
        <v/>
      </c>
      <c r="AI797" s="140" t="str">
        <f t="array" ref="AI797">IF(OR(AI$1=0, $A797=""),"",SQRT((_xlfn.XLOOKUP(AI$1,$Z$2:$Z$16,$AA$2:$AA$16)-$T797)^2+(_xlfn.XLOOKUP(AI$1,$Z$2:$Z$16,$AB$2:$AB$16)-$U797)^2+(_xlfn.XLOOKUP(AI$1,$Z$2:$Z$16,$AC$2:$AC$16-$V797)^2)))</f>
        <v/>
      </c>
      <c r="AJ797" s="140" t="str">
        <f t="array" ref="AJ797">IF(OR(AJ$1=0, $A797=""),"",SQRT((_xlfn.XLOOKUP(AJ$1,$Z$2:$Z$16,$AA$2:$AA$16)-$T797)^2+(_xlfn.XLOOKUP(AJ$1,$Z$2:$Z$16,$AB$2:$AB$16)-$U797)^2+(_xlfn.XLOOKUP(AJ$1,$Z$2:$Z$16,$AC$2:$AC$16-$V797)^2)))</f>
        <v/>
      </c>
      <c r="AK797" s="140" t="str">
        <f t="array" ref="AK797">IF(OR(AK$1=0, $A797=""),"",SQRT((_xlfn.XLOOKUP(AK$1,$Z$2:$Z$16,$AA$2:$AA$16)-$T797)^2+(_xlfn.XLOOKUP(AK$1,$Z$2:$Z$16,$AB$2:$AB$16)-$U797)^2+(_xlfn.XLOOKUP(AK$1,$Z$2:$Z$16,$AC$2:$AC$16-$V797)^2)))</f>
        <v/>
      </c>
      <c r="AL797" s="140" t="str">
        <f t="array" ref="AL797">IF(OR(AL$1=0, $A797=""),"",SQRT((_xlfn.XLOOKUP(AL$1,$Z$2:$Z$16,$AA$2:$AA$16)-$T797)^2+(_xlfn.XLOOKUP(AL$1,$Z$2:$Z$16,$AB$2:$AB$16)-$U797)^2+(_xlfn.XLOOKUP(AL$1,$Z$2:$Z$16,$AC$2:$AC$16-$V797)^2)))</f>
        <v/>
      </c>
      <c r="AM797" s="140" t="str">
        <f t="array" ref="AM797">IF(OR(AM$1=0, $A797=""),"",SQRT((_xlfn.XLOOKUP(AM$1,$Z$2:$Z$16,$AA$2:$AA$16)-$T797)^2+(_xlfn.XLOOKUP(AM$1,$Z$2:$Z$16,$AB$2:$AB$16)-$U797)^2+(_xlfn.XLOOKUP(AM$1,$Z$2:$Z$16,$AC$2:$AC$16-$V797)^2)))</f>
        <v/>
      </c>
      <c r="AN797" s="140" t="str">
        <f t="array" ref="AN797">IF(OR(AN$1=0, $A797=""),"",SQRT((_xlfn.XLOOKUP(AN$1,$Z$2:$Z$16,$AA$2:$AA$16)-$T797)^2+(_xlfn.XLOOKUP(AN$1,$Z$2:$Z$16,$AB$2:$AB$16)-$U797)^2+(_xlfn.XLOOKUP(AN$1,$Z$2:$Z$16,$AC$2:$AC$16-$V797)^2)))</f>
        <v/>
      </c>
      <c r="AO797" s="140" t="str">
        <f t="array" ref="AO797">IF(OR(AO$1=0, $A797=""),"",SQRT((_xlfn.XLOOKUP(AO$1,$Z$2:$Z$16,$AA$2:$AA$16)-$T797)^2+(_xlfn.XLOOKUP(AO$1,$Z$2:$Z$16,$AB$2:$AB$16)-$U797)^2+(_xlfn.XLOOKUP(AO$1,$Z$2:$Z$16,$AC$2:$AC$16-$V797)^2)))</f>
        <v/>
      </c>
      <c r="AP797" s="141" t="str">
        <f t="array" ref="AP797">IF(OR(AP$1=0, $A797=""),"",SQRT((_xlfn.XLOOKUP(AP$1,$Z$2:$Z$16,$AA$2:$AA$16)-$T797)^2+(_xlfn.XLOOKUP(AP$1,$Z$2:$Z$16,$AB$2:$AB$16)-$U797)^2+(_xlfn.XLOOKUP(AP$1,$Z$2:$Z$16,$AC$2:$AC$16-$V797)^2)))</f>
        <v/>
      </c>
      <c r="AQ797" s="141" t="str">
        <f t="array" ref="AQ797">IF(OR(AQ$1=0, $A797=""),"",SQRT((_xlfn.XLOOKUP(AQ$1,$Z$2:$Z$16,$AA$2:$AA$16)-$T797)^2+(_xlfn.XLOOKUP(AQ$1,$Z$2:$Z$16,$AB$2:$AB$16)-$U797)^2+(_xlfn.XLOOKUP(AQ$1,$Z$2:$Z$16,$AC$2:$AC$16-$V797)^2)))</f>
        <v/>
      </c>
      <c r="AR797" s="141" t="str">
        <f t="array" ref="AR797">IF(OR(AR$1=0, $A797=""),"",SQRT((_xlfn.XLOOKUP(AR$1,$Z$2:$Z$16,$AA$2:$AA$16)-$T797)^2+(_xlfn.XLOOKUP(AR$1,$Z$2:$Z$16,$AB$2:$AB$16)-$U797)^2+(_xlfn.XLOOKUP(AR$1,$Z$2:$Z$16,$AC$2:$AC$16-$V797)^2)))</f>
        <v/>
      </c>
      <c r="AS797" s="141" t="str">
        <f t="array" ref="AS797">IF(OR(AS$1=0, $A797=""),"",SQRT((_xlfn.XLOOKUP(AS$1,$Z$2:$Z$16,$AA$2:$AA$16)-$T797)^2+(_xlfn.XLOOKUP(AS$1,$Z$2:$Z$16,$AB$2:$AB$16)-$U797)^2+(_xlfn.XLOOKUP(AS$1,$Z$2:$Z$16,$AC$2:$AC$16-$V797)^2)))</f>
        <v/>
      </c>
      <c r="AT797" s="141" t="str">
        <f t="array" ref="AT797">IF(OR(AT$1=0, $A797=""),"",SQRT((_xlfn.XLOOKUP(AT$1,$Z$2:$Z$16,$AA$2:$AA$16)-$T797)^2+(_xlfn.XLOOKUP(AT$1,$Z$2:$Z$16,$AB$2:$AB$16)-$U797)^2+(_xlfn.XLOOKUP(AT$1,$Z$2:$Z$16,$AC$2:$AC$16-$V797)^2)))</f>
        <v/>
      </c>
      <c r="AU797" s="141" t="str">
        <f t="array" ref="AU797">IF(OR(AU$1=0, $A797=""),"",SQRT((_xlfn.XLOOKUP(AU$1,$Z$2:$Z$16,$AA$2:$AA$16)-$T797)^2+(_xlfn.XLOOKUP(AU$1,$Z$2:$Z$16,$AB$2:$AB$16)-$U797)^2+(_xlfn.XLOOKUP(AU$1,$Z$2:$Z$16,$AC$2:$AC$16-$V797)^2)))</f>
        <v/>
      </c>
      <c r="AV797" s="142" t="str">
        <f t="array" ref="AV797">IF(OR(AV$1=0, $A797=""),"",SQRT((_xlfn.XLOOKUP(AV$1,$Z$2:$Z$16,$AA$2:$AA$16)-$T797)^2+(_xlfn.XLOOKUP(AV$1,$Z$2:$Z$16,$AB$2:$AB$16)-$U797)^2+(_xlfn.XLOOKUP(AV$1,$Z$2:$Z$16,$AC$2:$AC$16-$V797)^2)))</f>
        <v/>
      </c>
      <c r="AW797" s="124"/>
      <c r="AX797" s="124"/>
      <c r="AY797" s="125">
        <f t="shared" si="240"/>
        <v>0</v>
      </c>
      <c r="AZ797" s="143">
        <f t="shared" si="241"/>
        <v>0</v>
      </c>
      <c r="BA797" s="143">
        <f t="shared" si="242"/>
        <v>0</v>
      </c>
      <c r="BB797" s="143">
        <f t="shared" si="243"/>
        <v>0</v>
      </c>
      <c r="BC797" s="143">
        <f t="shared" si="244"/>
        <v>0</v>
      </c>
      <c r="BD797" s="143">
        <f t="shared" si="245"/>
        <v>0</v>
      </c>
      <c r="BE797" s="143">
        <f t="shared" si="246"/>
        <v>0</v>
      </c>
      <c r="BF797" s="143">
        <f t="shared" si="247"/>
        <v>0</v>
      </c>
      <c r="BG797" s="144">
        <f t="shared" si="248"/>
        <v>0</v>
      </c>
      <c r="BH797" s="144">
        <f t="shared" si="249"/>
        <v>0</v>
      </c>
      <c r="BI797" s="144">
        <f t="shared" si="250"/>
        <v>0</v>
      </c>
      <c r="BJ797" s="144">
        <f t="shared" si="251"/>
        <v>0</v>
      </c>
      <c r="BK797" s="144">
        <f t="shared" si="252"/>
        <v>0</v>
      </c>
      <c r="BL797" s="144">
        <f t="shared" si="253"/>
        <v>0</v>
      </c>
      <c r="BM797" s="145">
        <f t="shared" si="254"/>
        <v>0</v>
      </c>
      <c r="BN797" s="124"/>
      <c r="BO797" s="124"/>
      <c r="BP797" s="124"/>
      <c r="BQ797" s="124"/>
      <c r="BR797" s="124"/>
      <c r="BS797" s="124"/>
      <c r="BT797" s="124"/>
      <c r="BU797" s="124"/>
      <c r="BV797" s="130"/>
      <c r="BW797" s="130"/>
      <c r="BX797" s="130"/>
      <c r="BY797" s="130"/>
      <c r="BZ797" s="130"/>
      <c r="CA797" s="130"/>
      <c r="CB797" s="130"/>
      <c r="CC797" s="130"/>
      <c r="CD797" s="130"/>
      <c r="CE797" s="130"/>
      <c r="CF797" s="130"/>
      <c r="CG797" s="130"/>
      <c r="CH797" s="130"/>
      <c r="CI797" s="130"/>
      <c r="CJ797" s="130"/>
      <c r="CL797" s="124"/>
      <c r="CM797" s="130" t="s">
        <v>32</v>
      </c>
      <c r="CN797" s="130"/>
      <c r="CO797" s="130"/>
      <c r="CP797" s="130"/>
      <c r="CQ797" s="130"/>
      <c r="CR797" s="130"/>
      <c r="CS797" s="130"/>
      <c r="CT797" s="130"/>
      <c r="CU797" s="130"/>
      <c r="CV797" s="130"/>
      <c r="CW797" s="130"/>
      <c r="CX797" s="130"/>
      <c r="CY797" s="130"/>
      <c r="CZ797" s="130"/>
      <c r="DA797" s="130"/>
      <c r="DD797" s="159" cm="1">
        <f t="array" ref="DD797">_xlfn.IFS(DD$1= 0,"", NOT(ISBLANK(CM797)), 0, ISBLANK(CM797), $Q797-$S797+AY797-BV797)</f>
        <v>0</v>
      </c>
      <c r="DE797" s="160" cm="1">
        <f t="array" ref="DE797">_xlfn.IFS(DE$1= 0,"", NOT(ISBLANK(CN797)), 0, ISBLANK(CN797), $Q797-$S797+AZ797-BW797)</f>
        <v>0</v>
      </c>
      <c r="DF797" s="160" cm="1">
        <f t="array" ref="DF797">_xlfn.IFS(DF$1= 0,"", NOT(ISBLANK(CO797)), 0, ISBLANK(CO797), $Q797-$S797+BA797-BX797)</f>
        <v>0</v>
      </c>
      <c r="DG797" s="160" cm="1">
        <f t="array" ref="DG797">_xlfn.IFS(DG$1= 0,"", NOT(ISBLANK(CP797)), 0, ISBLANK(CP797), $Q797-$S797+BB797-BY797)</f>
        <v>0</v>
      </c>
      <c r="DH797" s="160" cm="1">
        <f t="array" ref="DH797">_xlfn.IFS(DH$1= 0,"", NOT(ISBLANK(CQ797)), 0, ISBLANK(CQ797), $Q797-$S797+BC797-BZ797)</f>
        <v>0</v>
      </c>
      <c r="DI797" s="160" cm="1">
        <f t="array" ref="DI797">_xlfn.IFS(DI$1= 0,"", NOT(ISBLANK(CR797)), 0, ISBLANK(CR797), $Q797-$S797+BD797-CA797)</f>
        <v>0</v>
      </c>
      <c r="DJ797" s="160" t="str" cm="1">
        <f t="array" ref="DJ797">_xlfn.IFS(DJ$1= 0,"", NOT(ISBLANK(CS797)), 0, ISBLANK(CS797), $Q797-$S797+BE797-CB797)</f>
        <v/>
      </c>
      <c r="DK797" s="160" t="str" cm="1">
        <f t="array" ref="DK797">_xlfn.IFS(DK$1= 0,"", NOT(ISBLANK(CT797)), 0, ISBLANK(CT797), $Q797-$S797+BF797-CC797)</f>
        <v/>
      </c>
      <c r="DL797" s="162" t="str" cm="1">
        <f t="array" ref="DL797">_xlfn.IFS(DL$1= 0,"", NOT(ISBLANK(CU797)), 0, ISBLANK(CU797), $Q797-$S797+BG797-CD797)</f>
        <v/>
      </c>
      <c r="DM797" s="162" t="str" cm="1">
        <f t="array" ref="DM797">_xlfn.IFS(DM$1= 0,"", NOT(ISBLANK(CV797)), 0, ISBLANK(CV797), $Q797-$S797+BH797-CE797)</f>
        <v/>
      </c>
      <c r="DN797" s="162" t="str" cm="1">
        <f t="array" ref="DN797">_xlfn.IFS(DN$1= 0,"", NOT(ISBLANK(CW797)), 0, ISBLANK(CW797), $Q797-$S797+BI797-CF797)</f>
        <v/>
      </c>
      <c r="DO797" s="162" t="str" cm="1">
        <f t="array" ref="DO797">_xlfn.IFS(DO$1= 0,"", NOT(ISBLANK(CX797)), 0, ISBLANK(CX797), $Q797-$S797+BJ797-CG797)</f>
        <v/>
      </c>
      <c r="DP797" s="162" t="str" cm="1">
        <f t="array" ref="DP797">_xlfn.IFS(DP$1= 0,"", NOT(ISBLANK(CY797)), 0, ISBLANK(CY797), $Q797-$S797+BK797-CH797)</f>
        <v/>
      </c>
      <c r="DQ797" s="162" t="str" cm="1">
        <f t="array" ref="DQ797">_xlfn.IFS(DQ$1= 0,"", NOT(ISBLANK(CZ797)), 0, ISBLANK(CZ797), $Q797-$S797+BL797-CI797)</f>
        <v/>
      </c>
      <c r="DR797" s="163" t="str" cm="1">
        <f t="array" ref="DR797">_xlfn.IFS(DR$1= 0,"", NOT(ISBLANK(DA797)), 0, ISBLANK(DA797), $Q797-$S797+BM797-CJ797)</f>
        <v/>
      </c>
    </row>
    <row r="798" spans="1:122" ht="16.5" x14ac:dyDescent="0.3">
      <c r="A798" s="135"/>
      <c r="B798" s="136"/>
      <c r="C798" s="136"/>
      <c r="D798" s="137"/>
      <c r="E798" s="176"/>
      <c r="F798" s="182"/>
      <c r="G798" s="183"/>
      <c r="H798" s="183"/>
      <c r="I798" s="183"/>
      <c r="J798" s="183"/>
      <c r="K798" s="183"/>
      <c r="L798" s="183"/>
      <c r="M798" s="186"/>
      <c r="N798" s="182"/>
      <c r="O798" s="184"/>
      <c r="P798" s="178"/>
      <c r="Q798" s="118">
        <f t="shared" si="238"/>
        <v>0</v>
      </c>
      <c r="R798" s="3"/>
      <c r="S798" s="3"/>
      <c r="T798" s="4"/>
      <c r="U798" s="4"/>
      <c r="V798" s="99">
        <f t="shared" si="239"/>
        <v>0</v>
      </c>
      <c r="W798" s="161"/>
      <c r="X798" s="138"/>
      <c r="AH798" s="158" t="str">
        <f t="array" ref="AH798">IF(OR(AH$1=0, $A798=""),"",SQRT((_xlfn.XLOOKUP(AH$1,$Z$2:$Z$16,$AA$2:$AA$16)-$T798)^2+(_xlfn.XLOOKUP(AH$1,$Z$2:$Z$16,$AB$2:$AB$16)-$U798)^2+(_xlfn.XLOOKUP(AH$1,$Z$2:$Z$16,$AC$2:$AC$16-$V798)^2)))</f>
        <v/>
      </c>
      <c r="AI798" s="140" t="str">
        <f t="array" ref="AI798">IF(OR(AI$1=0, $A798=""),"",SQRT((_xlfn.XLOOKUP(AI$1,$Z$2:$Z$16,$AA$2:$AA$16)-$T798)^2+(_xlfn.XLOOKUP(AI$1,$Z$2:$Z$16,$AB$2:$AB$16)-$U798)^2+(_xlfn.XLOOKUP(AI$1,$Z$2:$Z$16,$AC$2:$AC$16-$V798)^2)))</f>
        <v/>
      </c>
      <c r="AJ798" s="140" t="str">
        <f t="array" ref="AJ798">IF(OR(AJ$1=0, $A798=""),"",SQRT((_xlfn.XLOOKUP(AJ$1,$Z$2:$Z$16,$AA$2:$AA$16)-$T798)^2+(_xlfn.XLOOKUP(AJ$1,$Z$2:$Z$16,$AB$2:$AB$16)-$U798)^2+(_xlfn.XLOOKUP(AJ$1,$Z$2:$Z$16,$AC$2:$AC$16-$V798)^2)))</f>
        <v/>
      </c>
      <c r="AK798" s="140" t="str">
        <f t="array" ref="AK798">IF(OR(AK$1=0, $A798=""),"",SQRT((_xlfn.XLOOKUP(AK$1,$Z$2:$Z$16,$AA$2:$AA$16)-$T798)^2+(_xlfn.XLOOKUP(AK$1,$Z$2:$Z$16,$AB$2:$AB$16)-$U798)^2+(_xlfn.XLOOKUP(AK$1,$Z$2:$Z$16,$AC$2:$AC$16-$V798)^2)))</f>
        <v/>
      </c>
      <c r="AL798" s="140" t="str">
        <f t="array" ref="AL798">IF(OR(AL$1=0, $A798=""),"",SQRT((_xlfn.XLOOKUP(AL$1,$Z$2:$Z$16,$AA$2:$AA$16)-$T798)^2+(_xlfn.XLOOKUP(AL$1,$Z$2:$Z$16,$AB$2:$AB$16)-$U798)^2+(_xlfn.XLOOKUP(AL$1,$Z$2:$Z$16,$AC$2:$AC$16-$V798)^2)))</f>
        <v/>
      </c>
      <c r="AM798" s="140" t="str">
        <f t="array" ref="AM798">IF(OR(AM$1=0, $A798=""),"",SQRT((_xlfn.XLOOKUP(AM$1,$Z$2:$Z$16,$AA$2:$AA$16)-$T798)^2+(_xlfn.XLOOKUP(AM$1,$Z$2:$Z$16,$AB$2:$AB$16)-$U798)^2+(_xlfn.XLOOKUP(AM$1,$Z$2:$Z$16,$AC$2:$AC$16-$V798)^2)))</f>
        <v/>
      </c>
      <c r="AN798" s="140" t="str">
        <f t="array" ref="AN798">IF(OR(AN$1=0, $A798=""),"",SQRT((_xlfn.XLOOKUP(AN$1,$Z$2:$Z$16,$AA$2:$AA$16)-$T798)^2+(_xlfn.XLOOKUP(AN$1,$Z$2:$Z$16,$AB$2:$AB$16)-$U798)^2+(_xlfn.XLOOKUP(AN$1,$Z$2:$Z$16,$AC$2:$AC$16-$V798)^2)))</f>
        <v/>
      </c>
      <c r="AO798" s="140" t="str">
        <f t="array" ref="AO798">IF(OR(AO$1=0, $A798=""),"",SQRT((_xlfn.XLOOKUP(AO$1,$Z$2:$Z$16,$AA$2:$AA$16)-$T798)^2+(_xlfn.XLOOKUP(AO$1,$Z$2:$Z$16,$AB$2:$AB$16)-$U798)^2+(_xlfn.XLOOKUP(AO$1,$Z$2:$Z$16,$AC$2:$AC$16-$V798)^2)))</f>
        <v/>
      </c>
      <c r="AP798" s="141" t="str">
        <f t="array" ref="AP798">IF(OR(AP$1=0, $A798=""),"",SQRT((_xlfn.XLOOKUP(AP$1,$Z$2:$Z$16,$AA$2:$AA$16)-$T798)^2+(_xlfn.XLOOKUP(AP$1,$Z$2:$Z$16,$AB$2:$AB$16)-$U798)^2+(_xlfn.XLOOKUP(AP$1,$Z$2:$Z$16,$AC$2:$AC$16-$V798)^2)))</f>
        <v/>
      </c>
      <c r="AQ798" s="141" t="str">
        <f t="array" ref="AQ798">IF(OR(AQ$1=0, $A798=""),"",SQRT((_xlfn.XLOOKUP(AQ$1,$Z$2:$Z$16,$AA$2:$AA$16)-$T798)^2+(_xlfn.XLOOKUP(AQ$1,$Z$2:$Z$16,$AB$2:$AB$16)-$U798)^2+(_xlfn.XLOOKUP(AQ$1,$Z$2:$Z$16,$AC$2:$AC$16-$V798)^2)))</f>
        <v/>
      </c>
      <c r="AR798" s="141" t="str">
        <f t="array" ref="AR798">IF(OR(AR$1=0, $A798=""),"",SQRT((_xlfn.XLOOKUP(AR$1,$Z$2:$Z$16,$AA$2:$AA$16)-$T798)^2+(_xlfn.XLOOKUP(AR$1,$Z$2:$Z$16,$AB$2:$AB$16)-$U798)^2+(_xlfn.XLOOKUP(AR$1,$Z$2:$Z$16,$AC$2:$AC$16-$V798)^2)))</f>
        <v/>
      </c>
      <c r="AS798" s="141" t="str">
        <f t="array" ref="AS798">IF(OR(AS$1=0, $A798=""),"",SQRT((_xlfn.XLOOKUP(AS$1,$Z$2:$Z$16,$AA$2:$AA$16)-$T798)^2+(_xlfn.XLOOKUP(AS$1,$Z$2:$Z$16,$AB$2:$AB$16)-$U798)^2+(_xlfn.XLOOKUP(AS$1,$Z$2:$Z$16,$AC$2:$AC$16-$V798)^2)))</f>
        <v/>
      </c>
      <c r="AT798" s="141" t="str">
        <f t="array" ref="AT798">IF(OR(AT$1=0, $A798=""),"",SQRT((_xlfn.XLOOKUP(AT$1,$Z$2:$Z$16,$AA$2:$AA$16)-$T798)^2+(_xlfn.XLOOKUP(AT$1,$Z$2:$Z$16,$AB$2:$AB$16)-$U798)^2+(_xlfn.XLOOKUP(AT$1,$Z$2:$Z$16,$AC$2:$AC$16-$V798)^2)))</f>
        <v/>
      </c>
      <c r="AU798" s="141" t="str">
        <f t="array" ref="AU798">IF(OR(AU$1=0, $A798=""),"",SQRT((_xlfn.XLOOKUP(AU$1,$Z$2:$Z$16,$AA$2:$AA$16)-$T798)^2+(_xlfn.XLOOKUP(AU$1,$Z$2:$Z$16,$AB$2:$AB$16)-$U798)^2+(_xlfn.XLOOKUP(AU$1,$Z$2:$Z$16,$AC$2:$AC$16-$V798)^2)))</f>
        <v/>
      </c>
      <c r="AV798" s="142" t="str">
        <f t="array" ref="AV798">IF(OR(AV$1=0, $A798=""),"",SQRT((_xlfn.XLOOKUP(AV$1,$Z$2:$Z$16,$AA$2:$AA$16)-$T798)^2+(_xlfn.XLOOKUP(AV$1,$Z$2:$Z$16,$AB$2:$AB$16)-$U798)^2+(_xlfn.XLOOKUP(AV$1,$Z$2:$Z$16,$AC$2:$AC$16-$V798)^2)))</f>
        <v/>
      </c>
      <c r="AW798" s="124"/>
      <c r="AX798" s="124"/>
      <c r="AY798" s="125">
        <f t="shared" si="240"/>
        <v>0</v>
      </c>
      <c r="AZ798" s="143">
        <f t="shared" si="241"/>
        <v>0</v>
      </c>
      <c r="BA798" s="143">
        <f t="shared" si="242"/>
        <v>0</v>
      </c>
      <c r="BB798" s="143">
        <f t="shared" si="243"/>
        <v>0</v>
      </c>
      <c r="BC798" s="143">
        <f t="shared" si="244"/>
        <v>0</v>
      </c>
      <c r="BD798" s="143">
        <f t="shared" si="245"/>
        <v>0</v>
      </c>
      <c r="BE798" s="143">
        <f t="shared" si="246"/>
        <v>0</v>
      </c>
      <c r="BF798" s="143">
        <f t="shared" si="247"/>
        <v>0</v>
      </c>
      <c r="BG798" s="144">
        <f t="shared" si="248"/>
        <v>0</v>
      </c>
      <c r="BH798" s="144">
        <f t="shared" si="249"/>
        <v>0</v>
      </c>
      <c r="BI798" s="144">
        <f t="shared" si="250"/>
        <v>0</v>
      </c>
      <c r="BJ798" s="144">
        <f t="shared" si="251"/>
        <v>0</v>
      </c>
      <c r="BK798" s="144">
        <f t="shared" si="252"/>
        <v>0</v>
      </c>
      <c r="BL798" s="144">
        <f t="shared" si="253"/>
        <v>0</v>
      </c>
      <c r="BM798" s="145">
        <f t="shared" si="254"/>
        <v>0</v>
      </c>
      <c r="BN798" s="124"/>
      <c r="BO798" s="124"/>
      <c r="BP798" s="124"/>
      <c r="BQ798" s="124"/>
      <c r="BR798" s="124"/>
      <c r="BS798" s="124"/>
      <c r="BT798" s="124"/>
      <c r="BU798" s="124"/>
      <c r="BV798" s="130"/>
      <c r="BW798" s="130"/>
      <c r="BX798" s="130"/>
      <c r="BY798" s="130"/>
      <c r="BZ798" s="130"/>
      <c r="CA798" s="130"/>
      <c r="CB798" s="130"/>
      <c r="CC798" s="130"/>
      <c r="CD798" s="130"/>
      <c r="CE798" s="130"/>
      <c r="CF798" s="130"/>
      <c r="CG798" s="130"/>
      <c r="CH798" s="130"/>
      <c r="CI798" s="130"/>
      <c r="CJ798" s="130"/>
      <c r="CL798" s="124"/>
      <c r="CM798" s="130" t="s">
        <v>32</v>
      </c>
      <c r="CN798" s="130"/>
      <c r="CO798" s="130"/>
      <c r="CP798" s="130"/>
      <c r="CQ798" s="130"/>
      <c r="CR798" s="130"/>
      <c r="CS798" s="130"/>
      <c r="CT798" s="130"/>
      <c r="CU798" s="130"/>
      <c r="CV798" s="130"/>
      <c r="CW798" s="130"/>
      <c r="CX798" s="130"/>
      <c r="CY798" s="130"/>
      <c r="CZ798" s="130"/>
      <c r="DA798" s="130"/>
      <c r="DD798" s="159" cm="1">
        <f t="array" ref="DD798">_xlfn.IFS(DD$1= 0,"", NOT(ISBLANK(CM798)), 0, ISBLANK(CM798), $Q798-$S798+AY798-BV798)</f>
        <v>0</v>
      </c>
      <c r="DE798" s="160" cm="1">
        <f t="array" ref="DE798">_xlfn.IFS(DE$1= 0,"", NOT(ISBLANK(CN798)), 0, ISBLANK(CN798), $Q798-$S798+AZ798-BW798)</f>
        <v>0</v>
      </c>
      <c r="DF798" s="160" cm="1">
        <f t="array" ref="DF798">_xlfn.IFS(DF$1= 0,"", NOT(ISBLANK(CO798)), 0, ISBLANK(CO798), $Q798-$S798+BA798-BX798)</f>
        <v>0</v>
      </c>
      <c r="DG798" s="160" cm="1">
        <f t="array" ref="DG798">_xlfn.IFS(DG$1= 0,"", NOT(ISBLANK(CP798)), 0, ISBLANK(CP798), $Q798-$S798+BB798-BY798)</f>
        <v>0</v>
      </c>
      <c r="DH798" s="160" cm="1">
        <f t="array" ref="DH798">_xlfn.IFS(DH$1= 0,"", NOT(ISBLANK(CQ798)), 0, ISBLANK(CQ798), $Q798-$S798+BC798-BZ798)</f>
        <v>0</v>
      </c>
      <c r="DI798" s="160" cm="1">
        <f t="array" ref="DI798">_xlfn.IFS(DI$1= 0,"", NOT(ISBLANK(CR798)), 0, ISBLANK(CR798), $Q798-$S798+BD798-CA798)</f>
        <v>0</v>
      </c>
      <c r="DJ798" s="160" t="str" cm="1">
        <f t="array" ref="DJ798">_xlfn.IFS(DJ$1= 0,"", NOT(ISBLANK(CS798)), 0, ISBLANK(CS798), $Q798-$S798+BE798-CB798)</f>
        <v/>
      </c>
      <c r="DK798" s="160" t="str" cm="1">
        <f t="array" ref="DK798">_xlfn.IFS(DK$1= 0,"", NOT(ISBLANK(CT798)), 0, ISBLANK(CT798), $Q798-$S798+BF798-CC798)</f>
        <v/>
      </c>
      <c r="DL798" s="162" t="str" cm="1">
        <f t="array" ref="DL798">_xlfn.IFS(DL$1= 0,"", NOT(ISBLANK(CU798)), 0, ISBLANK(CU798), $Q798-$S798+BG798-CD798)</f>
        <v/>
      </c>
      <c r="DM798" s="162" t="str" cm="1">
        <f t="array" ref="DM798">_xlfn.IFS(DM$1= 0,"", NOT(ISBLANK(CV798)), 0, ISBLANK(CV798), $Q798-$S798+BH798-CE798)</f>
        <v/>
      </c>
      <c r="DN798" s="162" t="str" cm="1">
        <f t="array" ref="DN798">_xlfn.IFS(DN$1= 0,"", NOT(ISBLANK(CW798)), 0, ISBLANK(CW798), $Q798-$S798+BI798-CF798)</f>
        <v/>
      </c>
      <c r="DO798" s="162" t="str" cm="1">
        <f t="array" ref="DO798">_xlfn.IFS(DO$1= 0,"", NOT(ISBLANK(CX798)), 0, ISBLANK(CX798), $Q798-$S798+BJ798-CG798)</f>
        <v/>
      </c>
      <c r="DP798" s="162" t="str" cm="1">
        <f t="array" ref="DP798">_xlfn.IFS(DP$1= 0,"", NOT(ISBLANK(CY798)), 0, ISBLANK(CY798), $Q798-$S798+BK798-CH798)</f>
        <v/>
      </c>
      <c r="DQ798" s="162" t="str" cm="1">
        <f t="array" ref="DQ798">_xlfn.IFS(DQ$1= 0,"", NOT(ISBLANK(CZ798)), 0, ISBLANK(CZ798), $Q798-$S798+BL798-CI798)</f>
        <v/>
      </c>
      <c r="DR798" s="163" t="str" cm="1">
        <f t="array" ref="DR798">_xlfn.IFS(DR$1= 0,"", NOT(ISBLANK(DA798)), 0, ISBLANK(DA798), $Q798-$S798+BM798-CJ798)</f>
        <v/>
      </c>
    </row>
    <row r="799" spans="1:122" ht="16.5" x14ac:dyDescent="0.3">
      <c r="A799" s="135"/>
      <c r="B799" s="136"/>
      <c r="C799" s="136"/>
      <c r="D799" s="137"/>
      <c r="E799" s="176"/>
      <c r="F799" s="182"/>
      <c r="G799" s="183"/>
      <c r="H799" s="183"/>
      <c r="I799" s="183"/>
      <c r="J799" s="183"/>
      <c r="K799" s="183"/>
      <c r="L799" s="183"/>
      <c r="M799" s="186"/>
      <c r="N799" s="182"/>
      <c r="O799" s="184"/>
      <c r="P799" s="178"/>
      <c r="Q799" s="118">
        <f t="shared" si="238"/>
        <v>0</v>
      </c>
      <c r="R799" s="3"/>
      <c r="S799" s="3"/>
      <c r="T799" s="4"/>
      <c r="U799" s="4"/>
      <c r="V799" s="99">
        <f t="shared" si="239"/>
        <v>0</v>
      </c>
      <c r="W799" s="161"/>
      <c r="X799" s="138"/>
      <c r="AH799" s="158" t="str">
        <f t="array" ref="AH799">IF(OR(AH$1=0, $A799=""),"",SQRT((_xlfn.XLOOKUP(AH$1,$Z$2:$Z$16,$AA$2:$AA$16)-$T799)^2+(_xlfn.XLOOKUP(AH$1,$Z$2:$Z$16,$AB$2:$AB$16)-$U799)^2+(_xlfn.XLOOKUP(AH$1,$Z$2:$Z$16,$AC$2:$AC$16-$V799)^2)))</f>
        <v/>
      </c>
      <c r="AI799" s="140" t="str">
        <f t="array" ref="AI799">IF(OR(AI$1=0, $A799=""),"",SQRT((_xlfn.XLOOKUP(AI$1,$Z$2:$Z$16,$AA$2:$AA$16)-$T799)^2+(_xlfn.XLOOKUP(AI$1,$Z$2:$Z$16,$AB$2:$AB$16)-$U799)^2+(_xlfn.XLOOKUP(AI$1,$Z$2:$Z$16,$AC$2:$AC$16-$V799)^2)))</f>
        <v/>
      </c>
      <c r="AJ799" s="140" t="str">
        <f t="array" ref="AJ799">IF(OR(AJ$1=0, $A799=""),"",SQRT((_xlfn.XLOOKUP(AJ$1,$Z$2:$Z$16,$AA$2:$AA$16)-$T799)^2+(_xlfn.XLOOKUP(AJ$1,$Z$2:$Z$16,$AB$2:$AB$16)-$U799)^2+(_xlfn.XLOOKUP(AJ$1,$Z$2:$Z$16,$AC$2:$AC$16-$V799)^2)))</f>
        <v/>
      </c>
      <c r="AK799" s="140" t="str">
        <f t="array" ref="AK799">IF(OR(AK$1=0, $A799=""),"",SQRT((_xlfn.XLOOKUP(AK$1,$Z$2:$Z$16,$AA$2:$AA$16)-$T799)^2+(_xlfn.XLOOKUP(AK$1,$Z$2:$Z$16,$AB$2:$AB$16)-$U799)^2+(_xlfn.XLOOKUP(AK$1,$Z$2:$Z$16,$AC$2:$AC$16-$V799)^2)))</f>
        <v/>
      </c>
      <c r="AL799" s="140" t="str">
        <f t="array" ref="AL799">IF(OR(AL$1=0, $A799=""),"",SQRT((_xlfn.XLOOKUP(AL$1,$Z$2:$Z$16,$AA$2:$AA$16)-$T799)^2+(_xlfn.XLOOKUP(AL$1,$Z$2:$Z$16,$AB$2:$AB$16)-$U799)^2+(_xlfn.XLOOKUP(AL$1,$Z$2:$Z$16,$AC$2:$AC$16-$V799)^2)))</f>
        <v/>
      </c>
      <c r="AM799" s="140" t="str">
        <f t="array" ref="AM799">IF(OR(AM$1=0, $A799=""),"",SQRT((_xlfn.XLOOKUP(AM$1,$Z$2:$Z$16,$AA$2:$AA$16)-$T799)^2+(_xlfn.XLOOKUP(AM$1,$Z$2:$Z$16,$AB$2:$AB$16)-$U799)^2+(_xlfn.XLOOKUP(AM$1,$Z$2:$Z$16,$AC$2:$AC$16-$V799)^2)))</f>
        <v/>
      </c>
      <c r="AN799" s="140" t="str">
        <f t="array" ref="AN799">IF(OR(AN$1=0, $A799=""),"",SQRT((_xlfn.XLOOKUP(AN$1,$Z$2:$Z$16,$AA$2:$AA$16)-$T799)^2+(_xlfn.XLOOKUP(AN$1,$Z$2:$Z$16,$AB$2:$AB$16)-$U799)^2+(_xlfn.XLOOKUP(AN$1,$Z$2:$Z$16,$AC$2:$AC$16-$V799)^2)))</f>
        <v/>
      </c>
      <c r="AO799" s="140" t="str">
        <f t="array" ref="AO799">IF(OR(AO$1=0, $A799=""),"",SQRT((_xlfn.XLOOKUP(AO$1,$Z$2:$Z$16,$AA$2:$AA$16)-$T799)^2+(_xlfn.XLOOKUP(AO$1,$Z$2:$Z$16,$AB$2:$AB$16)-$U799)^2+(_xlfn.XLOOKUP(AO$1,$Z$2:$Z$16,$AC$2:$AC$16-$V799)^2)))</f>
        <v/>
      </c>
      <c r="AP799" s="141" t="str">
        <f t="array" ref="AP799">IF(OR(AP$1=0, $A799=""),"",SQRT((_xlfn.XLOOKUP(AP$1,$Z$2:$Z$16,$AA$2:$AA$16)-$T799)^2+(_xlfn.XLOOKUP(AP$1,$Z$2:$Z$16,$AB$2:$AB$16)-$U799)^2+(_xlfn.XLOOKUP(AP$1,$Z$2:$Z$16,$AC$2:$AC$16-$V799)^2)))</f>
        <v/>
      </c>
      <c r="AQ799" s="141" t="str">
        <f t="array" ref="AQ799">IF(OR(AQ$1=0, $A799=""),"",SQRT((_xlfn.XLOOKUP(AQ$1,$Z$2:$Z$16,$AA$2:$AA$16)-$T799)^2+(_xlfn.XLOOKUP(AQ$1,$Z$2:$Z$16,$AB$2:$AB$16)-$U799)^2+(_xlfn.XLOOKUP(AQ$1,$Z$2:$Z$16,$AC$2:$AC$16-$V799)^2)))</f>
        <v/>
      </c>
      <c r="AR799" s="141" t="str">
        <f t="array" ref="AR799">IF(OR(AR$1=0, $A799=""),"",SQRT((_xlfn.XLOOKUP(AR$1,$Z$2:$Z$16,$AA$2:$AA$16)-$T799)^2+(_xlfn.XLOOKUP(AR$1,$Z$2:$Z$16,$AB$2:$AB$16)-$U799)^2+(_xlfn.XLOOKUP(AR$1,$Z$2:$Z$16,$AC$2:$AC$16-$V799)^2)))</f>
        <v/>
      </c>
      <c r="AS799" s="141" t="str">
        <f t="array" ref="AS799">IF(OR(AS$1=0, $A799=""),"",SQRT((_xlfn.XLOOKUP(AS$1,$Z$2:$Z$16,$AA$2:$AA$16)-$T799)^2+(_xlfn.XLOOKUP(AS$1,$Z$2:$Z$16,$AB$2:$AB$16)-$U799)^2+(_xlfn.XLOOKUP(AS$1,$Z$2:$Z$16,$AC$2:$AC$16-$V799)^2)))</f>
        <v/>
      </c>
      <c r="AT799" s="141" t="str">
        <f t="array" ref="AT799">IF(OR(AT$1=0, $A799=""),"",SQRT((_xlfn.XLOOKUP(AT$1,$Z$2:$Z$16,$AA$2:$AA$16)-$T799)^2+(_xlfn.XLOOKUP(AT$1,$Z$2:$Z$16,$AB$2:$AB$16)-$U799)^2+(_xlfn.XLOOKUP(AT$1,$Z$2:$Z$16,$AC$2:$AC$16-$V799)^2)))</f>
        <v/>
      </c>
      <c r="AU799" s="141" t="str">
        <f t="array" ref="AU799">IF(OR(AU$1=0, $A799=""),"",SQRT((_xlfn.XLOOKUP(AU$1,$Z$2:$Z$16,$AA$2:$AA$16)-$T799)^2+(_xlfn.XLOOKUP(AU$1,$Z$2:$Z$16,$AB$2:$AB$16)-$U799)^2+(_xlfn.XLOOKUP(AU$1,$Z$2:$Z$16,$AC$2:$AC$16-$V799)^2)))</f>
        <v/>
      </c>
      <c r="AV799" s="142" t="str">
        <f t="array" ref="AV799">IF(OR(AV$1=0, $A799=""),"",SQRT((_xlfn.XLOOKUP(AV$1,$Z$2:$Z$16,$AA$2:$AA$16)-$T799)^2+(_xlfn.XLOOKUP(AV$1,$Z$2:$Z$16,$AB$2:$AB$16)-$U799)^2+(_xlfn.XLOOKUP(AV$1,$Z$2:$Z$16,$AC$2:$AC$16-$V799)^2)))</f>
        <v/>
      </c>
      <c r="AW799" s="124"/>
      <c r="AX799" s="124"/>
      <c r="AY799" s="125">
        <f t="shared" si="240"/>
        <v>0</v>
      </c>
      <c r="AZ799" s="143">
        <f t="shared" si="241"/>
        <v>0</v>
      </c>
      <c r="BA799" s="143">
        <f t="shared" si="242"/>
        <v>0</v>
      </c>
      <c r="BB799" s="143">
        <f t="shared" si="243"/>
        <v>0</v>
      </c>
      <c r="BC799" s="143">
        <f t="shared" si="244"/>
        <v>0</v>
      </c>
      <c r="BD799" s="143">
        <f t="shared" si="245"/>
        <v>0</v>
      </c>
      <c r="BE799" s="143">
        <f t="shared" si="246"/>
        <v>0</v>
      </c>
      <c r="BF799" s="143">
        <f t="shared" si="247"/>
        <v>0</v>
      </c>
      <c r="BG799" s="144">
        <f t="shared" si="248"/>
        <v>0</v>
      </c>
      <c r="BH799" s="144">
        <f t="shared" si="249"/>
        <v>0</v>
      </c>
      <c r="BI799" s="144">
        <f t="shared" si="250"/>
        <v>0</v>
      </c>
      <c r="BJ799" s="144">
        <f t="shared" si="251"/>
        <v>0</v>
      </c>
      <c r="BK799" s="144">
        <f t="shared" si="252"/>
        <v>0</v>
      </c>
      <c r="BL799" s="144">
        <f t="shared" si="253"/>
        <v>0</v>
      </c>
      <c r="BM799" s="145">
        <f t="shared" si="254"/>
        <v>0</v>
      </c>
      <c r="BN799" s="124"/>
      <c r="BO799" s="124"/>
      <c r="BP799" s="124"/>
      <c r="BQ799" s="124"/>
      <c r="BR799" s="124"/>
      <c r="BS799" s="124"/>
      <c r="BT799" s="124"/>
      <c r="BU799" s="124"/>
      <c r="BV799" s="130"/>
      <c r="BW799" s="130"/>
      <c r="BX799" s="130"/>
      <c r="BY799" s="130"/>
      <c r="BZ799" s="130"/>
      <c r="CA799" s="130"/>
      <c r="CB799" s="130"/>
      <c r="CC799" s="130"/>
      <c r="CD799" s="130"/>
      <c r="CE799" s="130"/>
      <c r="CF799" s="130"/>
      <c r="CG799" s="130"/>
      <c r="CH799" s="130"/>
      <c r="CI799" s="130"/>
      <c r="CJ799" s="130"/>
      <c r="CL799" s="124"/>
      <c r="CM799" s="130" t="s">
        <v>32</v>
      </c>
      <c r="CN799" s="130"/>
      <c r="CO799" s="130"/>
      <c r="CP799" s="130"/>
      <c r="CQ799" s="130"/>
      <c r="CR799" s="130"/>
      <c r="CS799" s="130"/>
      <c r="CT799" s="130"/>
      <c r="CU799" s="130"/>
      <c r="CV799" s="130"/>
      <c r="CW799" s="130"/>
      <c r="CX799" s="130"/>
      <c r="CY799" s="130"/>
      <c r="CZ799" s="130"/>
      <c r="DA799" s="130"/>
      <c r="DD799" s="159" cm="1">
        <f t="array" ref="DD799">_xlfn.IFS(DD$1= 0,"", NOT(ISBLANK(CM799)), 0, ISBLANK(CM799), $Q799-$S799+AY799-BV799)</f>
        <v>0</v>
      </c>
      <c r="DE799" s="160" cm="1">
        <f t="array" ref="DE799">_xlfn.IFS(DE$1= 0,"", NOT(ISBLANK(CN799)), 0, ISBLANK(CN799), $Q799-$S799+AZ799-BW799)</f>
        <v>0</v>
      </c>
      <c r="DF799" s="160" cm="1">
        <f t="array" ref="DF799">_xlfn.IFS(DF$1= 0,"", NOT(ISBLANK(CO799)), 0, ISBLANK(CO799), $Q799-$S799+BA799-BX799)</f>
        <v>0</v>
      </c>
      <c r="DG799" s="160" cm="1">
        <f t="array" ref="DG799">_xlfn.IFS(DG$1= 0,"", NOT(ISBLANK(CP799)), 0, ISBLANK(CP799), $Q799-$S799+BB799-BY799)</f>
        <v>0</v>
      </c>
      <c r="DH799" s="160" cm="1">
        <f t="array" ref="DH799">_xlfn.IFS(DH$1= 0,"", NOT(ISBLANK(CQ799)), 0, ISBLANK(CQ799), $Q799-$S799+BC799-BZ799)</f>
        <v>0</v>
      </c>
      <c r="DI799" s="160" cm="1">
        <f t="array" ref="DI799">_xlfn.IFS(DI$1= 0,"", NOT(ISBLANK(CR799)), 0, ISBLANK(CR799), $Q799-$S799+BD799-CA799)</f>
        <v>0</v>
      </c>
      <c r="DJ799" s="160" t="str" cm="1">
        <f t="array" ref="DJ799">_xlfn.IFS(DJ$1= 0,"", NOT(ISBLANK(CS799)), 0, ISBLANK(CS799), $Q799-$S799+BE799-CB799)</f>
        <v/>
      </c>
      <c r="DK799" s="160" t="str" cm="1">
        <f t="array" ref="DK799">_xlfn.IFS(DK$1= 0,"", NOT(ISBLANK(CT799)), 0, ISBLANK(CT799), $Q799-$S799+BF799-CC799)</f>
        <v/>
      </c>
      <c r="DL799" s="162" t="str" cm="1">
        <f t="array" ref="DL799">_xlfn.IFS(DL$1= 0,"", NOT(ISBLANK(CU799)), 0, ISBLANK(CU799), $Q799-$S799+BG799-CD799)</f>
        <v/>
      </c>
      <c r="DM799" s="162" t="str" cm="1">
        <f t="array" ref="DM799">_xlfn.IFS(DM$1= 0,"", NOT(ISBLANK(CV799)), 0, ISBLANK(CV799), $Q799-$S799+BH799-CE799)</f>
        <v/>
      </c>
      <c r="DN799" s="162" t="str" cm="1">
        <f t="array" ref="DN799">_xlfn.IFS(DN$1= 0,"", NOT(ISBLANK(CW799)), 0, ISBLANK(CW799), $Q799-$S799+BI799-CF799)</f>
        <v/>
      </c>
      <c r="DO799" s="162" t="str" cm="1">
        <f t="array" ref="DO799">_xlfn.IFS(DO$1= 0,"", NOT(ISBLANK(CX799)), 0, ISBLANK(CX799), $Q799-$S799+BJ799-CG799)</f>
        <v/>
      </c>
      <c r="DP799" s="162" t="str" cm="1">
        <f t="array" ref="DP799">_xlfn.IFS(DP$1= 0,"", NOT(ISBLANK(CY799)), 0, ISBLANK(CY799), $Q799-$S799+BK799-CH799)</f>
        <v/>
      </c>
      <c r="DQ799" s="162" t="str" cm="1">
        <f t="array" ref="DQ799">_xlfn.IFS(DQ$1= 0,"", NOT(ISBLANK(CZ799)), 0, ISBLANK(CZ799), $Q799-$S799+BL799-CI799)</f>
        <v/>
      </c>
      <c r="DR799" s="163" t="str" cm="1">
        <f t="array" ref="DR799">_xlfn.IFS(DR$1= 0,"", NOT(ISBLANK(DA799)), 0, ISBLANK(DA799), $Q799-$S799+BM799-CJ799)</f>
        <v/>
      </c>
    </row>
    <row r="800" spans="1:122" ht="16.5" x14ac:dyDescent="0.3">
      <c r="A800" s="135"/>
      <c r="B800" s="136"/>
      <c r="C800" s="136"/>
      <c r="D800" s="137"/>
      <c r="E800" s="176"/>
      <c r="F800" s="182"/>
      <c r="G800" s="183"/>
      <c r="H800" s="183"/>
      <c r="I800" s="183"/>
      <c r="J800" s="183"/>
      <c r="K800" s="183"/>
      <c r="L800" s="183"/>
      <c r="M800" s="186"/>
      <c r="N800" s="182"/>
      <c r="O800" s="184"/>
      <c r="P800" s="178"/>
      <c r="Q800" s="118">
        <f t="shared" si="238"/>
        <v>0</v>
      </c>
      <c r="R800" s="3"/>
      <c r="S800" s="3"/>
      <c r="T800" s="4"/>
      <c r="U800" s="4"/>
      <c r="V800" s="99">
        <f t="shared" si="239"/>
        <v>0</v>
      </c>
      <c r="W800" s="161"/>
      <c r="X800" s="138"/>
      <c r="AH800" s="158" t="str">
        <f t="array" ref="AH800">IF(OR(AH$1=0, $A800=""),"",SQRT((_xlfn.XLOOKUP(AH$1,$Z$2:$Z$16,$AA$2:$AA$16)-$T800)^2+(_xlfn.XLOOKUP(AH$1,$Z$2:$Z$16,$AB$2:$AB$16)-$U800)^2+(_xlfn.XLOOKUP(AH$1,$Z$2:$Z$16,$AC$2:$AC$16-$V800)^2)))</f>
        <v/>
      </c>
      <c r="AI800" s="140" t="str">
        <f t="array" ref="AI800">IF(OR(AI$1=0, $A800=""),"",SQRT((_xlfn.XLOOKUP(AI$1,$Z$2:$Z$16,$AA$2:$AA$16)-$T800)^2+(_xlfn.XLOOKUP(AI$1,$Z$2:$Z$16,$AB$2:$AB$16)-$U800)^2+(_xlfn.XLOOKUP(AI$1,$Z$2:$Z$16,$AC$2:$AC$16-$V800)^2)))</f>
        <v/>
      </c>
      <c r="AJ800" s="140" t="str">
        <f t="array" ref="AJ800">IF(OR(AJ$1=0, $A800=""),"",SQRT((_xlfn.XLOOKUP(AJ$1,$Z$2:$Z$16,$AA$2:$AA$16)-$T800)^2+(_xlfn.XLOOKUP(AJ$1,$Z$2:$Z$16,$AB$2:$AB$16)-$U800)^2+(_xlfn.XLOOKUP(AJ$1,$Z$2:$Z$16,$AC$2:$AC$16-$V800)^2)))</f>
        <v/>
      </c>
      <c r="AK800" s="140" t="str">
        <f t="array" ref="AK800">IF(OR(AK$1=0, $A800=""),"",SQRT((_xlfn.XLOOKUP(AK$1,$Z$2:$Z$16,$AA$2:$AA$16)-$T800)^2+(_xlfn.XLOOKUP(AK$1,$Z$2:$Z$16,$AB$2:$AB$16)-$U800)^2+(_xlfn.XLOOKUP(AK$1,$Z$2:$Z$16,$AC$2:$AC$16-$V800)^2)))</f>
        <v/>
      </c>
      <c r="AL800" s="140" t="str">
        <f t="array" ref="AL800">IF(OR(AL$1=0, $A800=""),"",SQRT((_xlfn.XLOOKUP(AL$1,$Z$2:$Z$16,$AA$2:$AA$16)-$T800)^2+(_xlfn.XLOOKUP(AL$1,$Z$2:$Z$16,$AB$2:$AB$16)-$U800)^2+(_xlfn.XLOOKUP(AL$1,$Z$2:$Z$16,$AC$2:$AC$16-$V800)^2)))</f>
        <v/>
      </c>
      <c r="AM800" s="140" t="str">
        <f t="array" ref="AM800">IF(OR(AM$1=0, $A800=""),"",SQRT((_xlfn.XLOOKUP(AM$1,$Z$2:$Z$16,$AA$2:$AA$16)-$T800)^2+(_xlfn.XLOOKUP(AM$1,$Z$2:$Z$16,$AB$2:$AB$16)-$U800)^2+(_xlfn.XLOOKUP(AM$1,$Z$2:$Z$16,$AC$2:$AC$16-$V800)^2)))</f>
        <v/>
      </c>
      <c r="AN800" s="140" t="str">
        <f t="array" ref="AN800">IF(OR(AN$1=0, $A800=""),"",SQRT((_xlfn.XLOOKUP(AN$1,$Z$2:$Z$16,$AA$2:$AA$16)-$T800)^2+(_xlfn.XLOOKUP(AN$1,$Z$2:$Z$16,$AB$2:$AB$16)-$U800)^2+(_xlfn.XLOOKUP(AN$1,$Z$2:$Z$16,$AC$2:$AC$16-$V800)^2)))</f>
        <v/>
      </c>
      <c r="AO800" s="140" t="str">
        <f t="array" ref="AO800">IF(OR(AO$1=0, $A800=""),"",SQRT((_xlfn.XLOOKUP(AO$1,$Z$2:$Z$16,$AA$2:$AA$16)-$T800)^2+(_xlfn.XLOOKUP(AO$1,$Z$2:$Z$16,$AB$2:$AB$16)-$U800)^2+(_xlfn.XLOOKUP(AO$1,$Z$2:$Z$16,$AC$2:$AC$16-$V800)^2)))</f>
        <v/>
      </c>
      <c r="AP800" s="141" t="str">
        <f t="array" ref="AP800">IF(OR(AP$1=0, $A800=""),"",SQRT((_xlfn.XLOOKUP(AP$1,$Z$2:$Z$16,$AA$2:$AA$16)-$T800)^2+(_xlfn.XLOOKUP(AP$1,$Z$2:$Z$16,$AB$2:$AB$16)-$U800)^2+(_xlfn.XLOOKUP(AP$1,$Z$2:$Z$16,$AC$2:$AC$16-$V800)^2)))</f>
        <v/>
      </c>
      <c r="AQ800" s="141" t="str">
        <f t="array" ref="AQ800">IF(OR(AQ$1=0, $A800=""),"",SQRT((_xlfn.XLOOKUP(AQ$1,$Z$2:$Z$16,$AA$2:$AA$16)-$T800)^2+(_xlfn.XLOOKUP(AQ$1,$Z$2:$Z$16,$AB$2:$AB$16)-$U800)^2+(_xlfn.XLOOKUP(AQ$1,$Z$2:$Z$16,$AC$2:$AC$16-$V800)^2)))</f>
        <v/>
      </c>
      <c r="AR800" s="141" t="str">
        <f t="array" ref="AR800">IF(OR(AR$1=0, $A800=""),"",SQRT((_xlfn.XLOOKUP(AR$1,$Z$2:$Z$16,$AA$2:$AA$16)-$T800)^2+(_xlfn.XLOOKUP(AR$1,$Z$2:$Z$16,$AB$2:$AB$16)-$U800)^2+(_xlfn.XLOOKUP(AR$1,$Z$2:$Z$16,$AC$2:$AC$16-$V800)^2)))</f>
        <v/>
      </c>
      <c r="AS800" s="141" t="str">
        <f t="array" ref="AS800">IF(OR(AS$1=0, $A800=""),"",SQRT((_xlfn.XLOOKUP(AS$1,$Z$2:$Z$16,$AA$2:$AA$16)-$T800)^2+(_xlfn.XLOOKUP(AS$1,$Z$2:$Z$16,$AB$2:$AB$16)-$U800)^2+(_xlfn.XLOOKUP(AS$1,$Z$2:$Z$16,$AC$2:$AC$16-$V800)^2)))</f>
        <v/>
      </c>
      <c r="AT800" s="141" t="str">
        <f t="array" ref="AT800">IF(OR(AT$1=0, $A800=""),"",SQRT((_xlfn.XLOOKUP(AT$1,$Z$2:$Z$16,$AA$2:$AA$16)-$T800)^2+(_xlfn.XLOOKUP(AT$1,$Z$2:$Z$16,$AB$2:$AB$16)-$U800)^2+(_xlfn.XLOOKUP(AT$1,$Z$2:$Z$16,$AC$2:$AC$16-$V800)^2)))</f>
        <v/>
      </c>
      <c r="AU800" s="141" t="str">
        <f t="array" ref="AU800">IF(OR(AU$1=0, $A800=""),"",SQRT((_xlfn.XLOOKUP(AU$1,$Z$2:$Z$16,$AA$2:$AA$16)-$T800)^2+(_xlfn.XLOOKUP(AU$1,$Z$2:$Z$16,$AB$2:$AB$16)-$U800)^2+(_xlfn.XLOOKUP(AU$1,$Z$2:$Z$16,$AC$2:$AC$16-$V800)^2)))</f>
        <v/>
      </c>
      <c r="AV800" s="142" t="str">
        <f t="array" ref="AV800">IF(OR(AV$1=0, $A800=""),"",SQRT((_xlfn.XLOOKUP(AV$1,$Z$2:$Z$16,$AA$2:$AA$16)-$T800)^2+(_xlfn.XLOOKUP(AV$1,$Z$2:$Z$16,$AB$2:$AB$16)-$U800)^2+(_xlfn.XLOOKUP(AV$1,$Z$2:$Z$16,$AC$2:$AC$16-$V800)^2)))</f>
        <v/>
      </c>
      <c r="AW800" s="124"/>
      <c r="AX800" s="124"/>
      <c r="AY800" s="125">
        <f t="shared" si="240"/>
        <v>0</v>
      </c>
      <c r="AZ800" s="143">
        <f t="shared" si="241"/>
        <v>0</v>
      </c>
      <c r="BA800" s="143">
        <f t="shared" si="242"/>
        <v>0</v>
      </c>
      <c r="BB800" s="143">
        <f t="shared" si="243"/>
        <v>0</v>
      </c>
      <c r="BC800" s="143">
        <f t="shared" si="244"/>
        <v>0</v>
      </c>
      <c r="BD800" s="143">
        <f t="shared" si="245"/>
        <v>0</v>
      </c>
      <c r="BE800" s="143">
        <f t="shared" si="246"/>
        <v>0</v>
      </c>
      <c r="BF800" s="143">
        <f t="shared" si="247"/>
        <v>0</v>
      </c>
      <c r="BG800" s="144">
        <f t="shared" si="248"/>
        <v>0</v>
      </c>
      <c r="BH800" s="144">
        <f t="shared" si="249"/>
        <v>0</v>
      </c>
      <c r="BI800" s="144">
        <f t="shared" si="250"/>
        <v>0</v>
      </c>
      <c r="BJ800" s="144">
        <f t="shared" si="251"/>
        <v>0</v>
      </c>
      <c r="BK800" s="144">
        <f t="shared" si="252"/>
        <v>0</v>
      </c>
      <c r="BL800" s="144">
        <f t="shared" si="253"/>
        <v>0</v>
      </c>
      <c r="BM800" s="145">
        <f t="shared" si="254"/>
        <v>0</v>
      </c>
      <c r="BN800" s="124"/>
      <c r="BO800" s="124"/>
      <c r="BP800" s="124"/>
      <c r="BQ800" s="124"/>
      <c r="BR800" s="124"/>
      <c r="BS800" s="124"/>
      <c r="BT800" s="124"/>
      <c r="BU800" s="124"/>
      <c r="BV800" s="130"/>
      <c r="BW800" s="130"/>
      <c r="BX800" s="130"/>
      <c r="BY800" s="130"/>
      <c r="BZ800" s="130"/>
      <c r="CA800" s="130"/>
      <c r="CB800" s="130"/>
      <c r="CC800" s="130"/>
      <c r="CD800" s="130"/>
      <c r="CE800" s="130"/>
      <c r="CF800" s="130"/>
      <c r="CG800" s="130"/>
      <c r="CH800" s="130"/>
      <c r="CI800" s="130"/>
      <c r="CJ800" s="130"/>
      <c r="CL800" s="124"/>
      <c r="CM800" s="130" t="s">
        <v>32</v>
      </c>
      <c r="CN800" s="130"/>
      <c r="CO800" s="130"/>
      <c r="CP800" s="130"/>
      <c r="CQ800" s="130"/>
      <c r="CR800" s="130"/>
      <c r="CS800" s="130"/>
      <c r="CT800" s="130"/>
      <c r="CU800" s="130"/>
      <c r="CV800" s="130"/>
      <c r="CW800" s="130"/>
      <c r="CX800" s="130"/>
      <c r="CY800" s="130"/>
      <c r="CZ800" s="130"/>
      <c r="DA800" s="130"/>
      <c r="DD800" s="159" cm="1">
        <f t="array" ref="DD800">_xlfn.IFS(DD$1= 0,"", NOT(ISBLANK(CM800)), 0, ISBLANK(CM800), $Q800-$S800+AY800-BV800)</f>
        <v>0</v>
      </c>
      <c r="DE800" s="160" cm="1">
        <f t="array" ref="DE800">_xlfn.IFS(DE$1= 0,"", NOT(ISBLANK(CN800)), 0, ISBLANK(CN800), $Q800-$S800+AZ800-BW800)</f>
        <v>0</v>
      </c>
      <c r="DF800" s="160" cm="1">
        <f t="array" ref="DF800">_xlfn.IFS(DF$1= 0,"", NOT(ISBLANK(CO800)), 0, ISBLANK(CO800), $Q800-$S800+BA800-BX800)</f>
        <v>0</v>
      </c>
      <c r="DG800" s="160" cm="1">
        <f t="array" ref="DG800">_xlfn.IFS(DG$1= 0,"", NOT(ISBLANK(CP800)), 0, ISBLANK(CP800), $Q800-$S800+BB800-BY800)</f>
        <v>0</v>
      </c>
      <c r="DH800" s="160" cm="1">
        <f t="array" ref="DH800">_xlfn.IFS(DH$1= 0,"", NOT(ISBLANK(CQ800)), 0, ISBLANK(CQ800), $Q800-$S800+BC800-BZ800)</f>
        <v>0</v>
      </c>
      <c r="DI800" s="160" cm="1">
        <f t="array" ref="DI800">_xlfn.IFS(DI$1= 0,"", NOT(ISBLANK(CR800)), 0, ISBLANK(CR800), $Q800-$S800+BD800-CA800)</f>
        <v>0</v>
      </c>
      <c r="DJ800" s="160" t="str" cm="1">
        <f t="array" ref="DJ800">_xlfn.IFS(DJ$1= 0,"", NOT(ISBLANK(CS800)), 0, ISBLANK(CS800), $Q800-$S800+BE800-CB800)</f>
        <v/>
      </c>
      <c r="DK800" s="160" t="str" cm="1">
        <f t="array" ref="DK800">_xlfn.IFS(DK$1= 0,"", NOT(ISBLANK(CT800)), 0, ISBLANK(CT800), $Q800-$S800+BF800-CC800)</f>
        <v/>
      </c>
      <c r="DL800" s="162" t="str" cm="1">
        <f t="array" ref="DL800">_xlfn.IFS(DL$1= 0,"", NOT(ISBLANK(CU800)), 0, ISBLANK(CU800), $Q800-$S800+BG800-CD800)</f>
        <v/>
      </c>
      <c r="DM800" s="162" t="str" cm="1">
        <f t="array" ref="DM800">_xlfn.IFS(DM$1= 0,"", NOT(ISBLANK(CV800)), 0, ISBLANK(CV800), $Q800-$S800+BH800-CE800)</f>
        <v/>
      </c>
      <c r="DN800" s="162" t="str" cm="1">
        <f t="array" ref="DN800">_xlfn.IFS(DN$1= 0,"", NOT(ISBLANK(CW800)), 0, ISBLANK(CW800), $Q800-$S800+BI800-CF800)</f>
        <v/>
      </c>
      <c r="DO800" s="162" t="str" cm="1">
        <f t="array" ref="DO800">_xlfn.IFS(DO$1= 0,"", NOT(ISBLANK(CX800)), 0, ISBLANK(CX800), $Q800-$S800+BJ800-CG800)</f>
        <v/>
      </c>
      <c r="DP800" s="162" t="str" cm="1">
        <f t="array" ref="DP800">_xlfn.IFS(DP$1= 0,"", NOT(ISBLANK(CY800)), 0, ISBLANK(CY800), $Q800-$S800+BK800-CH800)</f>
        <v/>
      </c>
      <c r="DQ800" s="162" t="str" cm="1">
        <f t="array" ref="DQ800">_xlfn.IFS(DQ$1= 0,"", NOT(ISBLANK(CZ800)), 0, ISBLANK(CZ800), $Q800-$S800+BL800-CI800)</f>
        <v/>
      </c>
      <c r="DR800" s="163" t="str" cm="1">
        <f t="array" ref="DR800">_xlfn.IFS(DR$1= 0,"", NOT(ISBLANK(DA800)), 0, ISBLANK(DA800), $Q800-$S800+BM800-CJ800)</f>
        <v/>
      </c>
    </row>
    <row r="801" spans="1:122" ht="16.5" x14ac:dyDescent="0.3">
      <c r="A801" s="135"/>
      <c r="B801" s="136"/>
      <c r="C801" s="136"/>
      <c r="D801" s="137"/>
      <c r="E801" s="176"/>
      <c r="F801" s="182"/>
      <c r="G801" s="183"/>
      <c r="H801" s="183"/>
      <c r="I801" s="183"/>
      <c r="J801" s="183"/>
      <c r="K801" s="183"/>
      <c r="L801" s="183"/>
      <c r="M801" s="186"/>
      <c r="N801" s="182"/>
      <c r="O801" s="184"/>
      <c r="P801" s="178"/>
      <c r="Q801" s="118">
        <f t="shared" si="238"/>
        <v>0</v>
      </c>
      <c r="R801" s="3"/>
      <c r="S801" s="3"/>
      <c r="T801" s="4"/>
      <c r="U801" s="4"/>
      <c r="V801" s="99">
        <f t="shared" si="239"/>
        <v>0</v>
      </c>
      <c r="W801" s="161"/>
      <c r="X801" s="138"/>
      <c r="AH801" s="158" t="str">
        <f t="array" ref="AH801">IF(OR(AH$1=0, $A801=""),"",SQRT((_xlfn.XLOOKUP(AH$1,$Z$2:$Z$16,$AA$2:$AA$16)-$T801)^2+(_xlfn.XLOOKUP(AH$1,$Z$2:$Z$16,$AB$2:$AB$16)-$U801)^2+(_xlfn.XLOOKUP(AH$1,$Z$2:$Z$16,$AC$2:$AC$16-$V801)^2)))</f>
        <v/>
      </c>
      <c r="AI801" s="140" t="str">
        <f t="array" ref="AI801">IF(OR(AI$1=0, $A801=""),"",SQRT((_xlfn.XLOOKUP(AI$1,$Z$2:$Z$16,$AA$2:$AA$16)-$T801)^2+(_xlfn.XLOOKUP(AI$1,$Z$2:$Z$16,$AB$2:$AB$16)-$U801)^2+(_xlfn.XLOOKUP(AI$1,$Z$2:$Z$16,$AC$2:$AC$16-$V801)^2)))</f>
        <v/>
      </c>
      <c r="AJ801" s="140" t="str">
        <f t="array" ref="AJ801">IF(OR(AJ$1=0, $A801=""),"",SQRT((_xlfn.XLOOKUP(AJ$1,$Z$2:$Z$16,$AA$2:$AA$16)-$T801)^2+(_xlfn.XLOOKUP(AJ$1,$Z$2:$Z$16,$AB$2:$AB$16)-$U801)^2+(_xlfn.XLOOKUP(AJ$1,$Z$2:$Z$16,$AC$2:$AC$16-$V801)^2)))</f>
        <v/>
      </c>
      <c r="AK801" s="140" t="str">
        <f t="array" ref="AK801">IF(OR(AK$1=0, $A801=""),"",SQRT((_xlfn.XLOOKUP(AK$1,$Z$2:$Z$16,$AA$2:$AA$16)-$T801)^2+(_xlfn.XLOOKUP(AK$1,$Z$2:$Z$16,$AB$2:$AB$16)-$U801)^2+(_xlfn.XLOOKUP(AK$1,$Z$2:$Z$16,$AC$2:$AC$16-$V801)^2)))</f>
        <v/>
      </c>
      <c r="AL801" s="140" t="str">
        <f t="array" ref="AL801">IF(OR(AL$1=0, $A801=""),"",SQRT((_xlfn.XLOOKUP(AL$1,$Z$2:$Z$16,$AA$2:$AA$16)-$T801)^2+(_xlfn.XLOOKUP(AL$1,$Z$2:$Z$16,$AB$2:$AB$16)-$U801)^2+(_xlfn.XLOOKUP(AL$1,$Z$2:$Z$16,$AC$2:$AC$16-$V801)^2)))</f>
        <v/>
      </c>
      <c r="AM801" s="140" t="str">
        <f t="array" ref="AM801">IF(OR(AM$1=0, $A801=""),"",SQRT((_xlfn.XLOOKUP(AM$1,$Z$2:$Z$16,$AA$2:$AA$16)-$T801)^2+(_xlfn.XLOOKUP(AM$1,$Z$2:$Z$16,$AB$2:$AB$16)-$U801)^2+(_xlfn.XLOOKUP(AM$1,$Z$2:$Z$16,$AC$2:$AC$16-$V801)^2)))</f>
        <v/>
      </c>
      <c r="AN801" s="140" t="str">
        <f t="array" ref="AN801">IF(OR(AN$1=0, $A801=""),"",SQRT((_xlfn.XLOOKUP(AN$1,$Z$2:$Z$16,$AA$2:$AA$16)-$T801)^2+(_xlfn.XLOOKUP(AN$1,$Z$2:$Z$16,$AB$2:$AB$16)-$U801)^2+(_xlfn.XLOOKUP(AN$1,$Z$2:$Z$16,$AC$2:$AC$16-$V801)^2)))</f>
        <v/>
      </c>
      <c r="AO801" s="140" t="str">
        <f t="array" ref="AO801">IF(OR(AO$1=0, $A801=""),"",SQRT((_xlfn.XLOOKUP(AO$1,$Z$2:$Z$16,$AA$2:$AA$16)-$T801)^2+(_xlfn.XLOOKUP(AO$1,$Z$2:$Z$16,$AB$2:$AB$16)-$U801)^2+(_xlfn.XLOOKUP(AO$1,$Z$2:$Z$16,$AC$2:$AC$16-$V801)^2)))</f>
        <v/>
      </c>
      <c r="AP801" s="141" t="str">
        <f t="array" ref="AP801">IF(OR(AP$1=0, $A801=""),"",SQRT((_xlfn.XLOOKUP(AP$1,$Z$2:$Z$16,$AA$2:$AA$16)-$T801)^2+(_xlfn.XLOOKUP(AP$1,$Z$2:$Z$16,$AB$2:$AB$16)-$U801)^2+(_xlfn.XLOOKUP(AP$1,$Z$2:$Z$16,$AC$2:$AC$16-$V801)^2)))</f>
        <v/>
      </c>
      <c r="AQ801" s="141" t="str">
        <f t="array" ref="AQ801">IF(OR(AQ$1=0, $A801=""),"",SQRT((_xlfn.XLOOKUP(AQ$1,$Z$2:$Z$16,$AA$2:$AA$16)-$T801)^2+(_xlfn.XLOOKUP(AQ$1,$Z$2:$Z$16,$AB$2:$AB$16)-$U801)^2+(_xlfn.XLOOKUP(AQ$1,$Z$2:$Z$16,$AC$2:$AC$16-$V801)^2)))</f>
        <v/>
      </c>
      <c r="AR801" s="141" t="str">
        <f t="array" ref="AR801">IF(OR(AR$1=0, $A801=""),"",SQRT((_xlfn.XLOOKUP(AR$1,$Z$2:$Z$16,$AA$2:$AA$16)-$T801)^2+(_xlfn.XLOOKUP(AR$1,$Z$2:$Z$16,$AB$2:$AB$16)-$U801)^2+(_xlfn.XLOOKUP(AR$1,$Z$2:$Z$16,$AC$2:$AC$16-$V801)^2)))</f>
        <v/>
      </c>
      <c r="AS801" s="141" t="str">
        <f t="array" ref="AS801">IF(OR(AS$1=0, $A801=""),"",SQRT((_xlfn.XLOOKUP(AS$1,$Z$2:$Z$16,$AA$2:$AA$16)-$T801)^2+(_xlfn.XLOOKUP(AS$1,$Z$2:$Z$16,$AB$2:$AB$16)-$U801)^2+(_xlfn.XLOOKUP(AS$1,$Z$2:$Z$16,$AC$2:$AC$16-$V801)^2)))</f>
        <v/>
      </c>
      <c r="AT801" s="141" t="str">
        <f t="array" ref="AT801">IF(OR(AT$1=0, $A801=""),"",SQRT((_xlfn.XLOOKUP(AT$1,$Z$2:$Z$16,$AA$2:$AA$16)-$T801)^2+(_xlfn.XLOOKUP(AT$1,$Z$2:$Z$16,$AB$2:$AB$16)-$U801)^2+(_xlfn.XLOOKUP(AT$1,$Z$2:$Z$16,$AC$2:$AC$16-$V801)^2)))</f>
        <v/>
      </c>
      <c r="AU801" s="141" t="str">
        <f t="array" ref="AU801">IF(OR(AU$1=0, $A801=""),"",SQRT((_xlfn.XLOOKUP(AU$1,$Z$2:$Z$16,$AA$2:$AA$16)-$T801)^2+(_xlfn.XLOOKUP(AU$1,$Z$2:$Z$16,$AB$2:$AB$16)-$U801)^2+(_xlfn.XLOOKUP(AU$1,$Z$2:$Z$16,$AC$2:$AC$16-$V801)^2)))</f>
        <v/>
      </c>
      <c r="AV801" s="142" t="str">
        <f t="array" ref="AV801">IF(OR(AV$1=0, $A801=""),"",SQRT((_xlfn.XLOOKUP(AV$1,$Z$2:$Z$16,$AA$2:$AA$16)-$T801)^2+(_xlfn.XLOOKUP(AV$1,$Z$2:$Z$16,$AB$2:$AB$16)-$U801)^2+(_xlfn.XLOOKUP(AV$1,$Z$2:$Z$16,$AC$2:$AC$16-$V801)^2)))</f>
        <v/>
      </c>
      <c r="AW801" s="124"/>
      <c r="AX801" s="124"/>
      <c r="AY801" s="125">
        <f t="shared" si="240"/>
        <v>0</v>
      </c>
      <c r="AZ801" s="143">
        <f t="shared" si="241"/>
        <v>0</v>
      </c>
      <c r="BA801" s="143">
        <f t="shared" si="242"/>
        <v>0</v>
      </c>
      <c r="BB801" s="143">
        <f t="shared" si="243"/>
        <v>0</v>
      </c>
      <c r="BC801" s="143">
        <f t="shared" si="244"/>
        <v>0</v>
      </c>
      <c r="BD801" s="143">
        <f t="shared" si="245"/>
        <v>0</v>
      </c>
      <c r="BE801" s="143">
        <f t="shared" si="246"/>
        <v>0</v>
      </c>
      <c r="BF801" s="143">
        <f t="shared" si="247"/>
        <v>0</v>
      </c>
      <c r="BG801" s="144">
        <f t="shared" si="248"/>
        <v>0</v>
      </c>
      <c r="BH801" s="144">
        <f t="shared" si="249"/>
        <v>0</v>
      </c>
      <c r="BI801" s="144">
        <f t="shared" si="250"/>
        <v>0</v>
      </c>
      <c r="BJ801" s="144">
        <f t="shared" si="251"/>
        <v>0</v>
      </c>
      <c r="BK801" s="144">
        <f t="shared" si="252"/>
        <v>0</v>
      </c>
      <c r="BL801" s="144">
        <f t="shared" si="253"/>
        <v>0</v>
      </c>
      <c r="BM801" s="145">
        <f t="shared" si="254"/>
        <v>0</v>
      </c>
      <c r="BN801" s="124"/>
      <c r="BO801" s="124"/>
      <c r="BP801" s="124"/>
      <c r="BQ801" s="124"/>
      <c r="BR801" s="124"/>
      <c r="BS801" s="124"/>
      <c r="BT801" s="124"/>
      <c r="BU801" s="124"/>
      <c r="BV801" s="130"/>
      <c r="BW801" s="130"/>
      <c r="BX801" s="130"/>
      <c r="BY801" s="130"/>
      <c r="BZ801" s="130"/>
      <c r="CA801" s="130"/>
      <c r="CB801" s="130"/>
      <c r="CC801" s="130"/>
      <c r="CD801" s="130"/>
      <c r="CE801" s="130"/>
      <c r="CF801" s="130"/>
      <c r="CG801" s="130"/>
      <c r="CH801" s="130"/>
      <c r="CI801" s="130"/>
      <c r="CJ801" s="130"/>
      <c r="CL801" s="124"/>
      <c r="CM801" s="130" t="s">
        <v>32</v>
      </c>
      <c r="CN801" s="130"/>
      <c r="CO801" s="130"/>
      <c r="CP801" s="130"/>
      <c r="CQ801" s="130"/>
      <c r="CR801" s="130"/>
      <c r="CS801" s="130"/>
      <c r="CT801" s="130"/>
      <c r="CU801" s="130"/>
      <c r="CV801" s="130"/>
      <c r="CW801" s="130"/>
      <c r="CX801" s="130"/>
      <c r="CY801" s="130"/>
      <c r="CZ801" s="130"/>
      <c r="DA801" s="130"/>
      <c r="DD801" s="159" cm="1">
        <f t="array" ref="DD801">_xlfn.IFS(DD$1= 0,"", NOT(ISBLANK(CM801)), 0, ISBLANK(CM801), $Q801-$S801+AY801-BV801)</f>
        <v>0</v>
      </c>
      <c r="DE801" s="160" cm="1">
        <f t="array" ref="DE801">_xlfn.IFS(DE$1= 0,"", NOT(ISBLANK(CN801)), 0, ISBLANK(CN801), $Q801-$S801+AZ801-BW801)</f>
        <v>0</v>
      </c>
      <c r="DF801" s="160" cm="1">
        <f t="array" ref="DF801">_xlfn.IFS(DF$1= 0,"", NOT(ISBLANK(CO801)), 0, ISBLANK(CO801), $Q801-$S801+BA801-BX801)</f>
        <v>0</v>
      </c>
      <c r="DG801" s="160" cm="1">
        <f t="array" ref="DG801">_xlfn.IFS(DG$1= 0,"", NOT(ISBLANK(CP801)), 0, ISBLANK(CP801), $Q801-$S801+BB801-BY801)</f>
        <v>0</v>
      </c>
      <c r="DH801" s="160" cm="1">
        <f t="array" ref="DH801">_xlfn.IFS(DH$1= 0,"", NOT(ISBLANK(CQ801)), 0, ISBLANK(CQ801), $Q801-$S801+BC801-BZ801)</f>
        <v>0</v>
      </c>
      <c r="DI801" s="160" cm="1">
        <f t="array" ref="DI801">_xlfn.IFS(DI$1= 0,"", NOT(ISBLANK(CR801)), 0, ISBLANK(CR801), $Q801-$S801+BD801-CA801)</f>
        <v>0</v>
      </c>
      <c r="DJ801" s="160" t="str" cm="1">
        <f t="array" ref="DJ801">_xlfn.IFS(DJ$1= 0,"", NOT(ISBLANK(CS801)), 0, ISBLANK(CS801), $Q801-$S801+BE801-CB801)</f>
        <v/>
      </c>
      <c r="DK801" s="160" t="str" cm="1">
        <f t="array" ref="DK801">_xlfn.IFS(DK$1= 0,"", NOT(ISBLANK(CT801)), 0, ISBLANK(CT801), $Q801-$S801+BF801-CC801)</f>
        <v/>
      </c>
      <c r="DL801" s="162" t="str" cm="1">
        <f t="array" ref="DL801">_xlfn.IFS(DL$1= 0,"", NOT(ISBLANK(CU801)), 0, ISBLANK(CU801), $Q801-$S801+BG801-CD801)</f>
        <v/>
      </c>
      <c r="DM801" s="162" t="str" cm="1">
        <f t="array" ref="DM801">_xlfn.IFS(DM$1= 0,"", NOT(ISBLANK(CV801)), 0, ISBLANK(CV801), $Q801-$S801+BH801-CE801)</f>
        <v/>
      </c>
      <c r="DN801" s="162" t="str" cm="1">
        <f t="array" ref="DN801">_xlfn.IFS(DN$1= 0,"", NOT(ISBLANK(CW801)), 0, ISBLANK(CW801), $Q801-$S801+BI801-CF801)</f>
        <v/>
      </c>
      <c r="DO801" s="162" t="str" cm="1">
        <f t="array" ref="DO801">_xlfn.IFS(DO$1= 0,"", NOT(ISBLANK(CX801)), 0, ISBLANK(CX801), $Q801-$S801+BJ801-CG801)</f>
        <v/>
      </c>
      <c r="DP801" s="162" t="str" cm="1">
        <f t="array" ref="DP801">_xlfn.IFS(DP$1= 0,"", NOT(ISBLANK(CY801)), 0, ISBLANK(CY801), $Q801-$S801+BK801-CH801)</f>
        <v/>
      </c>
      <c r="DQ801" s="162" t="str" cm="1">
        <f t="array" ref="DQ801">_xlfn.IFS(DQ$1= 0,"", NOT(ISBLANK(CZ801)), 0, ISBLANK(CZ801), $Q801-$S801+BL801-CI801)</f>
        <v/>
      </c>
      <c r="DR801" s="163" t="str" cm="1">
        <f t="array" ref="DR801">_xlfn.IFS(DR$1= 0,"", NOT(ISBLANK(DA801)), 0, ISBLANK(DA801), $Q801-$S801+BM801-CJ801)</f>
        <v/>
      </c>
    </row>
    <row r="802" spans="1:122" ht="16.5" x14ac:dyDescent="0.3">
      <c r="A802" s="135"/>
      <c r="B802" s="136"/>
      <c r="C802" s="136"/>
      <c r="D802" s="137"/>
      <c r="E802" s="176"/>
      <c r="F802" s="182"/>
      <c r="G802" s="183"/>
      <c r="H802" s="183"/>
      <c r="I802" s="183"/>
      <c r="J802" s="183"/>
      <c r="K802" s="183"/>
      <c r="L802" s="183"/>
      <c r="M802" s="186"/>
      <c r="N802" s="182"/>
      <c r="O802" s="184"/>
      <c r="P802" s="178"/>
      <c r="Q802" s="118">
        <f t="shared" si="238"/>
        <v>0</v>
      </c>
      <c r="R802" s="3"/>
      <c r="S802" s="3"/>
      <c r="T802" s="4"/>
      <c r="U802" s="4"/>
      <c r="V802" s="99">
        <f t="shared" si="239"/>
        <v>0</v>
      </c>
      <c r="W802" s="161"/>
      <c r="X802" s="138"/>
      <c r="AH802" s="158" t="str">
        <f t="array" ref="AH802">IF(OR(AH$1=0, $A802=""),"",SQRT((_xlfn.XLOOKUP(AH$1,$Z$2:$Z$16,$AA$2:$AA$16)-$T802)^2+(_xlfn.XLOOKUP(AH$1,$Z$2:$Z$16,$AB$2:$AB$16)-$U802)^2+(_xlfn.XLOOKUP(AH$1,$Z$2:$Z$16,$AC$2:$AC$16-$V802)^2)))</f>
        <v/>
      </c>
      <c r="AI802" s="140" t="str">
        <f t="array" ref="AI802">IF(OR(AI$1=0, $A802=""),"",SQRT((_xlfn.XLOOKUP(AI$1,$Z$2:$Z$16,$AA$2:$AA$16)-$T802)^2+(_xlfn.XLOOKUP(AI$1,$Z$2:$Z$16,$AB$2:$AB$16)-$U802)^2+(_xlfn.XLOOKUP(AI$1,$Z$2:$Z$16,$AC$2:$AC$16-$V802)^2)))</f>
        <v/>
      </c>
      <c r="AJ802" s="140" t="str">
        <f t="array" ref="AJ802">IF(OR(AJ$1=0, $A802=""),"",SQRT((_xlfn.XLOOKUP(AJ$1,$Z$2:$Z$16,$AA$2:$AA$16)-$T802)^2+(_xlfn.XLOOKUP(AJ$1,$Z$2:$Z$16,$AB$2:$AB$16)-$U802)^2+(_xlfn.XLOOKUP(AJ$1,$Z$2:$Z$16,$AC$2:$AC$16-$V802)^2)))</f>
        <v/>
      </c>
      <c r="AK802" s="140" t="str">
        <f t="array" ref="AK802">IF(OR(AK$1=0, $A802=""),"",SQRT((_xlfn.XLOOKUP(AK$1,$Z$2:$Z$16,$AA$2:$AA$16)-$T802)^2+(_xlfn.XLOOKUP(AK$1,$Z$2:$Z$16,$AB$2:$AB$16)-$U802)^2+(_xlfn.XLOOKUP(AK$1,$Z$2:$Z$16,$AC$2:$AC$16-$V802)^2)))</f>
        <v/>
      </c>
      <c r="AL802" s="140" t="str">
        <f t="array" ref="AL802">IF(OR(AL$1=0, $A802=""),"",SQRT((_xlfn.XLOOKUP(AL$1,$Z$2:$Z$16,$AA$2:$AA$16)-$T802)^2+(_xlfn.XLOOKUP(AL$1,$Z$2:$Z$16,$AB$2:$AB$16)-$U802)^2+(_xlfn.XLOOKUP(AL$1,$Z$2:$Z$16,$AC$2:$AC$16-$V802)^2)))</f>
        <v/>
      </c>
      <c r="AM802" s="140" t="str">
        <f t="array" ref="AM802">IF(OR(AM$1=0, $A802=""),"",SQRT((_xlfn.XLOOKUP(AM$1,$Z$2:$Z$16,$AA$2:$AA$16)-$T802)^2+(_xlfn.XLOOKUP(AM$1,$Z$2:$Z$16,$AB$2:$AB$16)-$U802)^2+(_xlfn.XLOOKUP(AM$1,$Z$2:$Z$16,$AC$2:$AC$16-$V802)^2)))</f>
        <v/>
      </c>
      <c r="AN802" s="140" t="str">
        <f t="array" ref="AN802">IF(OR(AN$1=0, $A802=""),"",SQRT((_xlfn.XLOOKUP(AN$1,$Z$2:$Z$16,$AA$2:$AA$16)-$T802)^2+(_xlfn.XLOOKUP(AN$1,$Z$2:$Z$16,$AB$2:$AB$16)-$U802)^2+(_xlfn.XLOOKUP(AN$1,$Z$2:$Z$16,$AC$2:$AC$16-$V802)^2)))</f>
        <v/>
      </c>
      <c r="AO802" s="140" t="str">
        <f t="array" ref="AO802">IF(OR(AO$1=0, $A802=""),"",SQRT((_xlfn.XLOOKUP(AO$1,$Z$2:$Z$16,$AA$2:$AA$16)-$T802)^2+(_xlfn.XLOOKUP(AO$1,$Z$2:$Z$16,$AB$2:$AB$16)-$U802)^2+(_xlfn.XLOOKUP(AO$1,$Z$2:$Z$16,$AC$2:$AC$16-$V802)^2)))</f>
        <v/>
      </c>
      <c r="AP802" s="141" t="str">
        <f t="array" ref="AP802">IF(OR(AP$1=0, $A802=""),"",SQRT((_xlfn.XLOOKUP(AP$1,$Z$2:$Z$16,$AA$2:$AA$16)-$T802)^2+(_xlfn.XLOOKUP(AP$1,$Z$2:$Z$16,$AB$2:$AB$16)-$U802)^2+(_xlfn.XLOOKUP(AP$1,$Z$2:$Z$16,$AC$2:$AC$16-$V802)^2)))</f>
        <v/>
      </c>
      <c r="AQ802" s="141" t="str">
        <f t="array" ref="AQ802">IF(OR(AQ$1=0, $A802=""),"",SQRT((_xlfn.XLOOKUP(AQ$1,$Z$2:$Z$16,$AA$2:$AA$16)-$T802)^2+(_xlfn.XLOOKUP(AQ$1,$Z$2:$Z$16,$AB$2:$AB$16)-$U802)^2+(_xlfn.XLOOKUP(AQ$1,$Z$2:$Z$16,$AC$2:$AC$16-$V802)^2)))</f>
        <v/>
      </c>
      <c r="AR802" s="141" t="str">
        <f t="array" ref="AR802">IF(OR(AR$1=0, $A802=""),"",SQRT((_xlfn.XLOOKUP(AR$1,$Z$2:$Z$16,$AA$2:$AA$16)-$T802)^2+(_xlfn.XLOOKUP(AR$1,$Z$2:$Z$16,$AB$2:$AB$16)-$U802)^2+(_xlfn.XLOOKUP(AR$1,$Z$2:$Z$16,$AC$2:$AC$16-$V802)^2)))</f>
        <v/>
      </c>
      <c r="AS802" s="141" t="str">
        <f t="array" ref="AS802">IF(OR(AS$1=0, $A802=""),"",SQRT((_xlfn.XLOOKUP(AS$1,$Z$2:$Z$16,$AA$2:$AA$16)-$T802)^2+(_xlfn.XLOOKUP(AS$1,$Z$2:$Z$16,$AB$2:$AB$16)-$U802)^2+(_xlfn.XLOOKUP(AS$1,$Z$2:$Z$16,$AC$2:$AC$16-$V802)^2)))</f>
        <v/>
      </c>
      <c r="AT802" s="141" t="str">
        <f t="array" ref="AT802">IF(OR(AT$1=0, $A802=""),"",SQRT((_xlfn.XLOOKUP(AT$1,$Z$2:$Z$16,$AA$2:$AA$16)-$T802)^2+(_xlfn.XLOOKUP(AT$1,$Z$2:$Z$16,$AB$2:$AB$16)-$U802)^2+(_xlfn.XLOOKUP(AT$1,$Z$2:$Z$16,$AC$2:$AC$16-$V802)^2)))</f>
        <v/>
      </c>
      <c r="AU802" s="141" t="str">
        <f t="array" ref="AU802">IF(OR(AU$1=0, $A802=""),"",SQRT((_xlfn.XLOOKUP(AU$1,$Z$2:$Z$16,$AA$2:$AA$16)-$T802)^2+(_xlfn.XLOOKUP(AU$1,$Z$2:$Z$16,$AB$2:$AB$16)-$U802)^2+(_xlfn.XLOOKUP(AU$1,$Z$2:$Z$16,$AC$2:$AC$16-$V802)^2)))</f>
        <v/>
      </c>
      <c r="AV802" s="142" t="str">
        <f t="array" ref="AV802">IF(OR(AV$1=0, $A802=""),"",SQRT((_xlfn.XLOOKUP(AV$1,$Z$2:$Z$16,$AA$2:$AA$16)-$T802)^2+(_xlfn.XLOOKUP(AV$1,$Z$2:$Z$16,$AB$2:$AB$16)-$U802)^2+(_xlfn.XLOOKUP(AV$1,$Z$2:$Z$16,$AC$2:$AC$16-$V802)^2)))</f>
        <v/>
      </c>
      <c r="AW802" s="124"/>
      <c r="AX802" s="124"/>
      <c r="AY802" s="125">
        <f t="shared" si="240"/>
        <v>0</v>
      </c>
      <c r="AZ802" s="143">
        <f t="shared" si="241"/>
        <v>0</v>
      </c>
      <c r="BA802" s="143">
        <f t="shared" si="242"/>
        <v>0</v>
      </c>
      <c r="BB802" s="143">
        <f t="shared" si="243"/>
        <v>0</v>
      </c>
      <c r="BC802" s="143">
        <f t="shared" si="244"/>
        <v>0</v>
      </c>
      <c r="BD802" s="143">
        <f t="shared" si="245"/>
        <v>0</v>
      </c>
      <c r="BE802" s="143">
        <f t="shared" si="246"/>
        <v>0</v>
      </c>
      <c r="BF802" s="143">
        <f t="shared" si="247"/>
        <v>0</v>
      </c>
      <c r="BG802" s="144">
        <f t="shared" si="248"/>
        <v>0</v>
      </c>
      <c r="BH802" s="144">
        <f t="shared" si="249"/>
        <v>0</v>
      </c>
      <c r="BI802" s="144">
        <f t="shared" si="250"/>
        <v>0</v>
      </c>
      <c r="BJ802" s="144">
        <f t="shared" si="251"/>
        <v>0</v>
      </c>
      <c r="BK802" s="144">
        <f t="shared" si="252"/>
        <v>0</v>
      </c>
      <c r="BL802" s="144">
        <f t="shared" si="253"/>
        <v>0</v>
      </c>
      <c r="BM802" s="145">
        <f t="shared" si="254"/>
        <v>0</v>
      </c>
      <c r="BN802" s="124"/>
      <c r="BO802" s="124"/>
      <c r="BP802" s="124"/>
      <c r="BQ802" s="124"/>
      <c r="BR802" s="124"/>
      <c r="BS802" s="124"/>
      <c r="BT802" s="124"/>
      <c r="BU802" s="124"/>
      <c r="BV802" s="130"/>
      <c r="BW802" s="130"/>
      <c r="BX802" s="130"/>
      <c r="BY802" s="130"/>
      <c r="BZ802" s="130"/>
      <c r="CA802" s="130"/>
      <c r="CB802" s="130"/>
      <c r="CC802" s="130"/>
      <c r="CD802" s="130"/>
      <c r="CE802" s="130"/>
      <c r="CF802" s="130"/>
      <c r="CG802" s="130"/>
      <c r="CH802" s="130"/>
      <c r="CI802" s="130"/>
      <c r="CJ802" s="130"/>
      <c r="CL802" s="124"/>
      <c r="CM802" s="130" t="s">
        <v>32</v>
      </c>
      <c r="CN802" s="130"/>
      <c r="CO802" s="130"/>
      <c r="CP802" s="130"/>
      <c r="CQ802" s="130"/>
      <c r="CR802" s="130"/>
      <c r="CS802" s="130"/>
      <c r="CT802" s="130"/>
      <c r="CU802" s="130"/>
      <c r="CV802" s="130"/>
      <c r="CW802" s="130"/>
      <c r="CX802" s="130"/>
      <c r="CY802" s="130"/>
      <c r="CZ802" s="130"/>
      <c r="DA802" s="130"/>
      <c r="DD802" s="159" cm="1">
        <f t="array" ref="DD802">_xlfn.IFS(DD$1= 0,"", NOT(ISBLANK(CM802)), 0, ISBLANK(CM802), $Q802-$S802+AY802-BV802)</f>
        <v>0</v>
      </c>
      <c r="DE802" s="160" cm="1">
        <f t="array" ref="DE802">_xlfn.IFS(DE$1= 0,"", NOT(ISBLANK(CN802)), 0, ISBLANK(CN802), $Q802-$S802+AZ802-BW802)</f>
        <v>0</v>
      </c>
      <c r="DF802" s="160" cm="1">
        <f t="array" ref="DF802">_xlfn.IFS(DF$1= 0,"", NOT(ISBLANK(CO802)), 0, ISBLANK(CO802), $Q802-$S802+BA802-BX802)</f>
        <v>0</v>
      </c>
      <c r="DG802" s="160" cm="1">
        <f t="array" ref="DG802">_xlfn.IFS(DG$1= 0,"", NOT(ISBLANK(CP802)), 0, ISBLANK(CP802), $Q802-$S802+BB802-BY802)</f>
        <v>0</v>
      </c>
      <c r="DH802" s="160" cm="1">
        <f t="array" ref="DH802">_xlfn.IFS(DH$1= 0,"", NOT(ISBLANK(CQ802)), 0, ISBLANK(CQ802), $Q802-$S802+BC802-BZ802)</f>
        <v>0</v>
      </c>
      <c r="DI802" s="160" cm="1">
        <f t="array" ref="DI802">_xlfn.IFS(DI$1= 0,"", NOT(ISBLANK(CR802)), 0, ISBLANK(CR802), $Q802-$S802+BD802-CA802)</f>
        <v>0</v>
      </c>
      <c r="DJ802" s="160" t="str" cm="1">
        <f t="array" ref="DJ802">_xlfn.IFS(DJ$1= 0,"", NOT(ISBLANK(CS802)), 0, ISBLANK(CS802), $Q802-$S802+BE802-CB802)</f>
        <v/>
      </c>
      <c r="DK802" s="160" t="str" cm="1">
        <f t="array" ref="DK802">_xlfn.IFS(DK$1= 0,"", NOT(ISBLANK(CT802)), 0, ISBLANK(CT802), $Q802-$S802+BF802-CC802)</f>
        <v/>
      </c>
      <c r="DL802" s="162" t="str" cm="1">
        <f t="array" ref="DL802">_xlfn.IFS(DL$1= 0,"", NOT(ISBLANK(CU802)), 0, ISBLANK(CU802), $Q802-$S802+BG802-CD802)</f>
        <v/>
      </c>
      <c r="DM802" s="162" t="str" cm="1">
        <f t="array" ref="DM802">_xlfn.IFS(DM$1= 0,"", NOT(ISBLANK(CV802)), 0, ISBLANK(CV802), $Q802-$S802+BH802-CE802)</f>
        <v/>
      </c>
      <c r="DN802" s="162" t="str" cm="1">
        <f t="array" ref="DN802">_xlfn.IFS(DN$1= 0,"", NOT(ISBLANK(CW802)), 0, ISBLANK(CW802), $Q802-$S802+BI802-CF802)</f>
        <v/>
      </c>
      <c r="DO802" s="162" t="str" cm="1">
        <f t="array" ref="DO802">_xlfn.IFS(DO$1= 0,"", NOT(ISBLANK(CX802)), 0, ISBLANK(CX802), $Q802-$S802+BJ802-CG802)</f>
        <v/>
      </c>
      <c r="DP802" s="162" t="str" cm="1">
        <f t="array" ref="DP802">_xlfn.IFS(DP$1= 0,"", NOT(ISBLANK(CY802)), 0, ISBLANK(CY802), $Q802-$S802+BK802-CH802)</f>
        <v/>
      </c>
      <c r="DQ802" s="162" t="str" cm="1">
        <f t="array" ref="DQ802">_xlfn.IFS(DQ$1= 0,"", NOT(ISBLANK(CZ802)), 0, ISBLANK(CZ802), $Q802-$S802+BL802-CI802)</f>
        <v/>
      </c>
      <c r="DR802" s="163" t="str" cm="1">
        <f t="array" ref="DR802">_xlfn.IFS(DR$1= 0,"", NOT(ISBLANK(DA802)), 0, ISBLANK(DA802), $Q802-$S802+BM802-CJ802)</f>
        <v/>
      </c>
    </row>
    <row r="803" spans="1:122" ht="16.5" x14ac:dyDescent="0.3">
      <c r="A803" s="135"/>
      <c r="B803" s="136"/>
      <c r="C803" s="136"/>
      <c r="D803" s="137"/>
      <c r="E803" s="176"/>
      <c r="F803" s="182"/>
      <c r="G803" s="183"/>
      <c r="H803" s="183"/>
      <c r="I803" s="183"/>
      <c r="J803" s="183"/>
      <c r="K803" s="183"/>
      <c r="L803" s="183"/>
      <c r="M803" s="186"/>
      <c r="N803" s="182"/>
      <c r="O803" s="184"/>
      <c r="P803" s="178"/>
      <c r="Q803" s="118">
        <f t="shared" si="238"/>
        <v>0</v>
      </c>
      <c r="R803" s="3"/>
      <c r="S803" s="3"/>
      <c r="T803" s="4"/>
      <c r="U803" s="4"/>
      <c r="V803" s="99">
        <f t="shared" si="239"/>
        <v>0</v>
      </c>
      <c r="W803" s="161"/>
      <c r="X803" s="138"/>
      <c r="AH803" s="158" t="str">
        <f t="array" ref="AH803">IF(OR(AH$1=0, $A803=""),"",SQRT((_xlfn.XLOOKUP(AH$1,$Z$2:$Z$16,$AA$2:$AA$16)-$T803)^2+(_xlfn.XLOOKUP(AH$1,$Z$2:$Z$16,$AB$2:$AB$16)-$U803)^2+(_xlfn.XLOOKUP(AH$1,$Z$2:$Z$16,$AC$2:$AC$16-$V803)^2)))</f>
        <v/>
      </c>
      <c r="AI803" s="140" t="str">
        <f t="array" ref="AI803">IF(OR(AI$1=0, $A803=""),"",SQRT((_xlfn.XLOOKUP(AI$1,$Z$2:$Z$16,$AA$2:$AA$16)-$T803)^2+(_xlfn.XLOOKUP(AI$1,$Z$2:$Z$16,$AB$2:$AB$16)-$U803)^2+(_xlfn.XLOOKUP(AI$1,$Z$2:$Z$16,$AC$2:$AC$16-$V803)^2)))</f>
        <v/>
      </c>
      <c r="AJ803" s="140" t="str">
        <f t="array" ref="AJ803">IF(OR(AJ$1=0, $A803=""),"",SQRT((_xlfn.XLOOKUP(AJ$1,$Z$2:$Z$16,$AA$2:$AA$16)-$T803)^2+(_xlfn.XLOOKUP(AJ$1,$Z$2:$Z$16,$AB$2:$AB$16)-$U803)^2+(_xlfn.XLOOKUP(AJ$1,$Z$2:$Z$16,$AC$2:$AC$16-$V803)^2)))</f>
        <v/>
      </c>
      <c r="AK803" s="140" t="str">
        <f t="array" ref="AK803">IF(OR(AK$1=0, $A803=""),"",SQRT((_xlfn.XLOOKUP(AK$1,$Z$2:$Z$16,$AA$2:$AA$16)-$T803)^2+(_xlfn.XLOOKUP(AK$1,$Z$2:$Z$16,$AB$2:$AB$16)-$U803)^2+(_xlfn.XLOOKUP(AK$1,$Z$2:$Z$16,$AC$2:$AC$16-$V803)^2)))</f>
        <v/>
      </c>
      <c r="AL803" s="140" t="str">
        <f t="array" ref="AL803">IF(OR(AL$1=0, $A803=""),"",SQRT((_xlfn.XLOOKUP(AL$1,$Z$2:$Z$16,$AA$2:$AA$16)-$T803)^2+(_xlfn.XLOOKUP(AL$1,$Z$2:$Z$16,$AB$2:$AB$16)-$U803)^2+(_xlfn.XLOOKUP(AL$1,$Z$2:$Z$16,$AC$2:$AC$16-$V803)^2)))</f>
        <v/>
      </c>
      <c r="AM803" s="140" t="str">
        <f t="array" ref="AM803">IF(OR(AM$1=0, $A803=""),"",SQRT((_xlfn.XLOOKUP(AM$1,$Z$2:$Z$16,$AA$2:$AA$16)-$T803)^2+(_xlfn.XLOOKUP(AM$1,$Z$2:$Z$16,$AB$2:$AB$16)-$U803)^2+(_xlfn.XLOOKUP(AM$1,$Z$2:$Z$16,$AC$2:$AC$16-$V803)^2)))</f>
        <v/>
      </c>
      <c r="AN803" s="140" t="str">
        <f t="array" ref="AN803">IF(OR(AN$1=0, $A803=""),"",SQRT((_xlfn.XLOOKUP(AN$1,$Z$2:$Z$16,$AA$2:$AA$16)-$T803)^2+(_xlfn.XLOOKUP(AN$1,$Z$2:$Z$16,$AB$2:$AB$16)-$U803)^2+(_xlfn.XLOOKUP(AN$1,$Z$2:$Z$16,$AC$2:$AC$16-$V803)^2)))</f>
        <v/>
      </c>
      <c r="AO803" s="140" t="str">
        <f t="array" ref="AO803">IF(OR(AO$1=0, $A803=""),"",SQRT((_xlfn.XLOOKUP(AO$1,$Z$2:$Z$16,$AA$2:$AA$16)-$T803)^2+(_xlfn.XLOOKUP(AO$1,$Z$2:$Z$16,$AB$2:$AB$16)-$U803)^2+(_xlfn.XLOOKUP(AO$1,$Z$2:$Z$16,$AC$2:$AC$16-$V803)^2)))</f>
        <v/>
      </c>
      <c r="AP803" s="141" t="str">
        <f t="array" ref="AP803">IF(OR(AP$1=0, $A803=""),"",SQRT((_xlfn.XLOOKUP(AP$1,$Z$2:$Z$16,$AA$2:$AA$16)-$T803)^2+(_xlfn.XLOOKUP(AP$1,$Z$2:$Z$16,$AB$2:$AB$16)-$U803)^2+(_xlfn.XLOOKUP(AP$1,$Z$2:$Z$16,$AC$2:$AC$16-$V803)^2)))</f>
        <v/>
      </c>
      <c r="AQ803" s="141" t="str">
        <f t="array" ref="AQ803">IF(OR(AQ$1=0, $A803=""),"",SQRT((_xlfn.XLOOKUP(AQ$1,$Z$2:$Z$16,$AA$2:$AA$16)-$T803)^2+(_xlfn.XLOOKUP(AQ$1,$Z$2:$Z$16,$AB$2:$AB$16)-$U803)^2+(_xlfn.XLOOKUP(AQ$1,$Z$2:$Z$16,$AC$2:$AC$16-$V803)^2)))</f>
        <v/>
      </c>
      <c r="AR803" s="141" t="str">
        <f t="array" ref="AR803">IF(OR(AR$1=0, $A803=""),"",SQRT((_xlfn.XLOOKUP(AR$1,$Z$2:$Z$16,$AA$2:$AA$16)-$T803)^2+(_xlfn.XLOOKUP(AR$1,$Z$2:$Z$16,$AB$2:$AB$16)-$U803)^2+(_xlfn.XLOOKUP(AR$1,$Z$2:$Z$16,$AC$2:$AC$16-$V803)^2)))</f>
        <v/>
      </c>
      <c r="AS803" s="141" t="str">
        <f t="array" ref="AS803">IF(OR(AS$1=0, $A803=""),"",SQRT((_xlfn.XLOOKUP(AS$1,$Z$2:$Z$16,$AA$2:$AA$16)-$T803)^2+(_xlfn.XLOOKUP(AS$1,$Z$2:$Z$16,$AB$2:$AB$16)-$U803)^2+(_xlfn.XLOOKUP(AS$1,$Z$2:$Z$16,$AC$2:$AC$16-$V803)^2)))</f>
        <v/>
      </c>
      <c r="AT803" s="141" t="str">
        <f t="array" ref="AT803">IF(OR(AT$1=0, $A803=""),"",SQRT((_xlfn.XLOOKUP(AT$1,$Z$2:$Z$16,$AA$2:$AA$16)-$T803)^2+(_xlfn.XLOOKUP(AT$1,$Z$2:$Z$16,$AB$2:$AB$16)-$U803)^2+(_xlfn.XLOOKUP(AT$1,$Z$2:$Z$16,$AC$2:$AC$16-$V803)^2)))</f>
        <v/>
      </c>
      <c r="AU803" s="141" t="str">
        <f t="array" ref="AU803">IF(OR(AU$1=0, $A803=""),"",SQRT((_xlfn.XLOOKUP(AU$1,$Z$2:$Z$16,$AA$2:$AA$16)-$T803)^2+(_xlfn.XLOOKUP(AU$1,$Z$2:$Z$16,$AB$2:$AB$16)-$U803)^2+(_xlfn.XLOOKUP(AU$1,$Z$2:$Z$16,$AC$2:$AC$16-$V803)^2)))</f>
        <v/>
      </c>
      <c r="AV803" s="142" t="str">
        <f t="array" ref="AV803">IF(OR(AV$1=0, $A803=""),"",SQRT((_xlfn.XLOOKUP(AV$1,$Z$2:$Z$16,$AA$2:$AA$16)-$T803)^2+(_xlfn.XLOOKUP(AV$1,$Z$2:$Z$16,$AB$2:$AB$16)-$U803)^2+(_xlfn.XLOOKUP(AV$1,$Z$2:$Z$16,$AC$2:$AC$16-$V803)^2)))</f>
        <v/>
      </c>
      <c r="AW803" s="124"/>
      <c r="AX803" s="124"/>
      <c r="AY803" s="125">
        <f t="shared" si="240"/>
        <v>0</v>
      </c>
      <c r="AZ803" s="143">
        <f t="shared" si="241"/>
        <v>0</v>
      </c>
      <c r="BA803" s="143">
        <f t="shared" si="242"/>
        <v>0</v>
      </c>
      <c r="BB803" s="143">
        <f t="shared" si="243"/>
        <v>0</v>
      </c>
      <c r="BC803" s="143">
        <f t="shared" si="244"/>
        <v>0</v>
      </c>
      <c r="BD803" s="143">
        <f t="shared" si="245"/>
        <v>0</v>
      </c>
      <c r="BE803" s="143">
        <f t="shared" si="246"/>
        <v>0</v>
      </c>
      <c r="BF803" s="143">
        <f t="shared" si="247"/>
        <v>0</v>
      </c>
      <c r="BG803" s="144">
        <f t="shared" si="248"/>
        <v>0</v>
      </c>
      <c r="BH803" s="144">
        <f t="shared" si="249"/>
        <v>0</v>
      </c>
      <c r="BI803" s="144">
        <f t="shared" si="250"/>
        <v>0</v>
      </c>
      <c r="BJ803" s="144">
        <f t="shared" si="251"/>
        <v>0</v>
      </c>
      <c r="BK803" s="144">
        <f t="shared" si="252"/>
        <v>0</v>
      </c>
      <c r="BL803" s="144">
        <f t="shared" si="253"/>
        <v>0</v>
      </c>
      <c r="BM803" s="145">
        <f t="shared" si="254"/>
        <v>0</v>
      </c>
      <c r="BN803" s="124"/>
      <c r="BO803" s="124"/>
      <c r="BP803" s="124"/>
      <c r="BQ803" s="124"/>
      <c r="BR803" s="124"/>
      <c r="BS803" s="124"/>
      <c r="BT803" s="124"/>
      <c r="BU803" s="124"/>
      <c r="BV803" s="130"/>
      <c r="BW803" s="130"/>
      <c r="BX803" s="130"/>
      <c r="BY803" s="130"/>
      <c r="BZ803" s="130"/>
      <c r="CA803" s="130"/>
      <c r="CB803" s="130"/>
      <c r="CC803" s="130"/>
      <c r="CD803" s="130"/>
      <c r="CE803" s="130"/>
      <c r="CF803" s="130"/>
      <c r="CG803" s="130"/>
      <c r="CH803" s="130"/>
      <c r="CI803" s="130"/>
      <c r="CJ803" s="130"/>
      <c r="CL803" s="124"/>
      <c r="CM803" s="130" t="s">
        <v>32</v>
      </c>
      <c r="CN803" s="130"/>
      <c r="CO803" s="130"/>
      <c r="CP803" s="130"/>
      <c r="CQ803" s="130"/>
      <c r="CR803" s="130"/>
      <c r="CS803" s="130"/>
      <c r="CT803" s="130"/>
      <c r="CU803" s="130"/>
      <c r="CV803" s="130"/>
      <c r="CW803" s="130"/>
      <c r="CX803" s="130"/>
      <c r="CY803" s="130"/>
      <c r="CZ803" s="130"/>
      <c r="DA803" s="130"/>
      <c r="DD803" s="159" cm="1">
        <f t="array" ref="DD803">_xlfn.IFS(DD$1= 0,"", NOT(ISBLANK(CM803)), 0, ISBLANK(CM803), $Q803-$S803+AY803-BV803)</f>
        <v>0</v>
      </c>
      <c r="DE803" s="160" cm="1">
        <f t="array" ref="DE803">_xlfn.IFS(DE$1= 0,"", NOT(ISBLANK(CN803)), 0, ISBLANK(CN803), $Q803-$S803+AZ803-BW803)</f>
        <v>0</v>
      </c>
      <c r="DF803" s="160" cm="1">
        <f t="array" ref="DF803">_xlfn.IFS(DF$1= 0,"", NOT(ISBLANK(CO803)), 0, ISBLANK(CO803), $Q803-$S803+BA803-BX803)</f>
        <v>0</v>
      </c>
      <c r="DG803" s="160" cm="1">
        <f t="array" ref="DG803">_xlfn.IFS(DG$1= 0,"", NOT(ISBLANK(CP803)), 0, ISBLANK(CP803), $Q803-$S803+BB803-BY803)</f>
        <v>0</v>
      </c>
      <c r="DH803" s="160" cm="1">
        <f t="array" ref="DH803">_xlfn.IFS(DH$1= 0,"", NOT(ISBLANK(CQ803)), 0, ISBLANK(CQ803), $Q803-$S803+BC803-BZ803)</f>
        <v>0</v>
      </c>
      <c r="DI803" s="160" cm="1">
        <f t="array" ref="DI803">_xlfn.IFS(DI$1= 0,"", NOT(ISBLANK(CR803)), 0, ISBLANK(CR803), $Q803-$S803+BD803-CA803)</f>
        <v>0</v>
      </c>
      <c r="DJ803" s="160" t="str" cm="1">
        <f t="array" ref="DJ803">_xlfn.IFS(DJ$1= 0,"", NOT(ISBLANK(CS803)), 0, ISBLANK(CS803), $Q803-$S803+BE803-CB803)</f>
        <v/>
      </c>
      <c r="DK803" s="160" t="str" cm="1">
        <f t="array" ref="DK803">_xlfn.IFS(DK$1= 0,"", NOT(ISBLANK(CT803)), 0, ISBLANK(CT803), $Q803-$S803+BF803-CC803)</f>
        <v/>
      </c>
      <c r="DL803" s="162" t="str" cm="1">
        <f t="array" ref="DL803">_xlfn.IFS(DL$1= 0,"", NOT(ISBLANK(CU803)), 0, ISBLANK(CU803), $Q803-$S803+BG803-CD803)</f>
        <v/>
      </c>
      <c r="DM803" s="162" t="str" cm="1">
        <f t="array" ref="DM803">_xlfn.IFS(DM$1= 0,"", NOT(ISBLANK(CV803)), 0, ISBLANK(CV803), $Q803-$S803+BH803-CE803)</f>
        <v/>
      </c>
      <c r="DN803" s="162" t="str" cm="1">
        <f t="array" ref="DN803">_xlfn.IFS(DN$1= 0,"", NOT(ISBLANK(CW803)), 0, ISBLANK(CW803), $Q803-$S803+BI803-CF803)</f>
        <v/>
      </c>
      <c r="DO803" s="162" t="str" cm="1">
        <f t="array" ref="DO803">_xlfn.IFS(DO$1= 0,"", NOT(ISBLANK(CX803)), 0, ISBLANK(CX803), $Q803-$S803+BJ803-CG803)</f>
        <v/>
      </c>
      <c r="DP803" s="162" t="str" cm="1">
        <f t="array" ref="DP803">_xlfn.IFS(DP$1= 0,"", NOT(ISBLANK(CY803)), 0, ISBLANK(CY803), $Q803-$S803+BK803-CH803)</f>
        <v/>
      </c>
      <c r="DQ803" s="162" t="str" cm="1">
        <f t="array" ref="DQ803">_xlfn.IFS(DQ$1= 0,"", NOT(ISBLANK(CZ803)), 0, ISBLANK(CZ803), $Q803-$S803+BL803-CI803)</f>
        <v/>
      </c>
      <c r="DR803" s="163" t="str" cm="1">
        <f t="array" ref="DR803">_xlfn.IFS(DR$1= 0,"", NOT(ISBLANK(DA803)), 0, ISBLANK(DA803), $Q803-$S803+BM803-CJ803)</f>
        <v/>
      </c>
    </row>
    <row r="804" spans="1:122" ht="16.5" x14ac:dyDescent="0.3">
      <c r="A804" s="135"/>
      <c r="B804" s="136"/>
      <c r="C804" s="136"/>
      <c r="D804" s="137"/>
      <c r="E804" s="176"/>
      <c r="F804" s="182"/>
      <c r="G804" s="183"/>
      <c r="H804" s="183"/>
      <c r="I804" s="183"/>
      <c r="J804" s="183"/>
      <c r="K804" s="183"/>
      <c r="L804" s="183"/>
      <c r="M804" s="186"/>
      <c r="N804" s="182"/>
      <c r="O804" s="184"/>
      <c r="P804" s="178"/>
      <c r="Q804" s="118">
        <f t="shared" si="238"/>
        <v>0</v>
      </c>
      <c r="R804" s="3"/>
      <c r="S804" s="3"/>
      <c r="T804" s="4"/>
      <c r="U804" s="4"/>
      <c r="V804" s="99">
        <f t="shared" si="239"/>
        <v>0</v>
      </c>
      <c r="W804" s="161"/>
      <c r="X804" s="138"/>
      <c r="AH804" s="158" t="str">
        <f t="array" ref="AH804">IF(OR(AH$1=0, $A804=""),"",SQRT((_xlfn.XLOOKUP(AH$1,$Z$2:$Z$16,$AA$2:$AA$16)-$T804)^2+(_xlfn.XLOOKUP(AH$1,$Z$2:$Z$16,$AB$2:$AB$16)-$U804)^2+(_xlfn.XLOOKUP(AH$1,$Z$2:$Z$16,$AC$2:$AC$16-$V804)^2)))</f>
        <v/>
      </c>
      <c r="AI804" s="140" t="str">
        <f t="array" ref="AI804">IF(OR(AI$1=0, $A804=""),"",SQRT((_xlfn.XLOOKUP(AI$1,$Z$2:$Z$16,$AA$2:$AA$16)-$T804)^2+(_xlfn.XLOOKUP(AI$1,$Z$2:$Z$16,$AB$2:$AB$16)-$U804)^2+(_xlfn.XLOOKUP(AI$1,$Z$2:$Z$16,$AC$2:$AC$16-$V804)^2)))</f>
        <v/>
      </c>
      <c r="AJ804" s="140" t="str">
        <f t="array" ref="AJ804">IF(OR(AJ$1=0, $A804=""),"",SQRT((_xlfn.XLOOKUP(AJ$1,$Z$2:$Z$16,$AA$2:$AA$16)-$T804)^2+(_xlfn.XLOOKUP(AJ$1,$Z$2:$Z$16,$AB$2:$AB$16)-$U804)^2+(_xlfn.XLOOKUP(AJ$1,$Z$2:$Z$16,$AC$2:$AC$16-$V804)^2)))</f>
        <v/>
      </c>
      <c r="AK804" s="140" t="str">
        <f t="array" ref="AK804">IF(OR(AK$1=0, $A804=""),"",SQRT((_xlfn.XLOOKUP(AK$1,$Z$2:$Z$16,$AA$2:$AA$16)-$T804)^2+(_xlfn.XLOOKUP(AK$1,$Z$2:$Z$16,$AB$2:$AB$16)-$U804)^2+(_xlfn.XLOOKUP(AK$1,$Z$2:$Z$16,$AC$2:$AC$16-$V804)^2)))</f>
        <v/>
      </c>
      <c r="AL804" s="140" t="str">
        <f t="array" ref="AL804">IF(OR(AL$1=0, $A804=""),"",SQRT((_xlfn.XLOOKUP(AL$1,$Z$2:$Z$16,$AA$2:$AA$16)-$T804)^2+(_xlfn.XLOOKUP(AL$1,$Z$2:$Z$16,$AB$2:$AB$16)-$U804)^2+(_xlfn.XLOOKUP(AL$1,$Z$2:$Z$16,$AC$2:$AC$16-$V804)^2)))</f>
        <v/>
      </c>
      <c r="AM804" s="140" t="str">
        <f t="array" ref="AM804">IF(OR(AM$1=0, $A804=""),"",SQRT((_xlfn.XLOOKUP(AM$1,$Z$2:$Z$16,$AA$2:$AA$16)-$T804)^2+(_xlfn.XLOOKUP(AM$1,$Z$2:$Z$16,$AB$2:$AB$16)-$U804)^2+(_xlfn.XLOOKUP(AM$1,$Z$2:$Z$16,$AC$2:$AC$16-$V804)^2)))</f>
        <v/>
      </c>
      <c r="AN804" s="140" t="str">
        <f t="array" ref="AN804">IF(OR(AN$1=0, $A804=""),"",SQRT((_xlfn.XLOOKUP(AN$1,$Z$2:$Z$16,$AA$2:$AA$16)-$T804)^2+(_xlfn.XLOOKUP(AN$1,$Z$2:$Z$16,$AB$2:$AB$16)-$U804)^2+(_xlfn.XLOOKUP(AN$1,$Z$2:$Z$16,$AC$2:$AC$16-$V804)^2)))</f>
        <v/>
      </c>
      <c r="AO804" s="140" t="str">
        <f t="array" ref="AO804">IF(OR(AO$1=0, $A804=""),"",SQRT((_xlfn.XLOOKUP(AO$1,$Z$2:$Z$16,$AA$2:$AA$16)-$T804)^2+(_xlfn.XLOOKUP(AO$1,$Z$2:$Z$16,$AB$2:$AB$16)-$U804)^2+(_xlfn.XLOOKUP(AO$1,$Z$2:$Z$16,$AC$2:$AC$16-$V804)^2)))</f>
        <v/>
      </c>
      <c r="AP804" s="141" t="str">
        <f t="array" ref="AP804">IF(OR(AP$1=0, $A804=""),"",SQRT((_xlfn.XLOOKUP(AP$1,$Z$2:$Z$16,$AA$2:$AA$16)-$T804)^2+(_xlfn.XLOOKUP(AP$1,$Z$2:$Z$16,$AB$2:$AB$16)-$U804)^2+(_xlfn.XLOOKUP(AP$1,$Z$2:$Z$16,$AC$2:$AC$16-$V804)^2)))</f>
        <v/>
      </c>
      <c r="AQ804" s="141" t="str">
        <f t="array" ref="AQ804">IF(OR(AQ$1=0, $A804=""),"",SQRT((_xlfn.XLOOKUP(AQ$1,$Z$2:$Z$16,$AA$2:$AA$16)-$T804)^2+(_xlfn.XLOOKUP(AQ$1,$Z$2:$Z$16,$AB$2:$AB$16)-$U804)^2+(_xlfn.XLOOKUP(AQ$1,$Z$2:$Z$16,$AC$2:$AC$16-$V804)^2)))</f>
        <v/>
      </c>
      <c r="AR804" s="141" t="str">
        <f t="array" ref="AR804">IF(OR(AR$1=0, $A804=""),"",SQRT((_xlfn.XLOOKUP(AR$1,$Z$2:$Z$16,$AA$2:$AA$16)-$T804)^2+(_xlfn.XLOOKUP(AR$1,$Z$2:$Z$16,$AB$2:$AB$16)-$U804)^2+(_xlfn.XLOOKUP(AR$1,$Z$2:$Z$16,$AC$2:$AC$16-$V804)^2)))</f>
        <v/>
      </c>
      <c r="AS804" s="141" t="str">
        <f t="array" ref="AS804">IF(OR(AS$1=0, $A804=""),"",SQRT((_xlfn.XLOOKUP(AS$1,$Z$2:$Z$16,$AA$2:$AA$16)-$T804)^2+(_xlfn.XLOOKUP(AS$1,$Z$2:$Z$16,$AB$2:$AB$16)-$U804)^2+(_xlfn.XLOOKUP(AS$1,$Z$2:$Z$16,$AC$2:$AC$16-$V804)^2)))</f>
        <v/>
      </c>
      <c r="AT804" s="141" t="str">
        <f t="array" ref="AT804">IF(OR(AT$1=0, $A804=""),"",SQRT((_xlfn.XLOOKUP(AT$1,$Z$2:$Z$16,$AA$2:$AA$16)-$T804)^2+(_xlfn.XLOOKUP(AT$1,$Z$2:$Z$16,$AB$2:$AB$16)-$U804)^2+(_xlfn.XLOOKUP(AT$1,$Z$2:$Z$16,$AC$2:$AC$16-$V804)^2)))</f>
        <v/>
      </c>
      <c r="AU804" s="141" t="str">
        <f t="array" ref="AU804">IF(OR(AU$1=0, $A804=""),"",SQRT((_xlfn.XLOOKUP(AU$1,$Z$2:$Z$16,$AA$2:$AA$16)-$T804)^2+(_xlfn.XLOOKUP(AU$1,$Z$2:$Z$16,$AB$2:$AB$16)-$U804)^2+(_xlfn.XLOOKUP(AU$1,$Z$2:$Z$16,$AC$2:$AC$16-$V804)^2)))</f>
        <v/>
      </c>
      <c r="AV804" s="142" t="str">
        <f t="array" ref="AV804">IF(OR(AV$1=0, $A804=""),"",SQRT((_xlfn.XLOOKUP(AV$1,$Z$2:$Z$16,$AA$2:$AA$16)-$T804)^2+(_xlfn.XLOOKUP(AV$1,$Z$2:$Z$16,$AB$2:$AB$16)-$U804)^2+(_xlfn.XLOOKUP(AV$1,$Z$2:$Z$16,$AC$2:$AC$16-$V804)^2)))</f>
        <v/>
      </c>
      <c r="AW804" s="124"/>
      <c r="AX804" s="124"/>
      <c r="AY804" s="125">
        <f t="shared" si="240"/>
        <v>0</v>
      </c>
      <c r="AZ804" s="143">
        <f t="shared" si="241"/>
        <v>0</v>
      </c>
      <c r="BA804" s="143">
        <f t="shared" si="242"/>
        <v>0</v>
      </c>
      <c r="BB804" s="143">
        <f t="shared" si="243"/>
        <v>0</v>
      </c>
      <c r="BC804" s="143">
        <f t="shared" si="244"/>
        <v>0</v>
      </c>
      <c r="BD804" s="143">
        <f t="shared" si="245"/>
        <v>0</v>
      </c>
      <c r="BE804" s="143">
        <f t="shared" si="246"/>
        <v>0</v>
      </c>
      <c r="BF804" s="143">
        <f t="shared" si="247"/>
        <v>0</v>
      </c>
      <c r="BG804" s="144">
        <f t="shared" si="248"/>
        <v>0</v>
      </c>
      <c r="BH804" s="144">
        <f t="shared" si="249"/>
        <v>0</v>
      </c>
      <c r="BI804" s="144">
        <f t="shared" si="250"/>
        <v>0</v>
      </c>
      <c r="BJ804" s="144">
        <f t="shared" si="251"/>
        <v>0</v>
      </c>
      <c r="BK804" s="144">
        <f t="shared" si="252"/>
        <v>0</v>
      </c>
      <c r="BL804" s="144">
        <f t="shared" si="253"/>
        <v>0</v>
      </c>
      <c r="BM804" s="145">
        <f t="shared" si="254"/>
        <v>0</v>
      </c>
      <c r="BN804" s="124"/>
      <c r="BO804" s="124"/>
      <c r="BP804" s="124"/>
      <c r="BQ804" s="124"/>
      <c r="BR804" s="124"/>
      <c r="BS804" s="124"/>
      <c r="BT804" s="124"/>
      <c r="BU804" s="124"/>
      <c r="BV804" s="130"/>
      <c r="BW804" s="130"/>
      <c r="BX804" s="130"/>
      <c r="BY804" s="130"/>
      <c r="BZ804" s="130"/>
      <c r="CA804" s="130"/>
      <c r="CB804" s="130"/>
      <c r="CC804" s="130"/>
      <c r="CD804" s="130"/>
      <c r="CE804" s="130"/>
      <c r="CF804" s="130"/>
      <c r="CG804" s="130"/>
      <c r="CH804" s="130"/>
      <c r="CI804" s="130"/>
      <c r="CJ804" s="130"/>
      <c r="CL804" s="124"/>
      <c r="CM804" s="130" t="s">
        <v>32</v>
      </c>
      <c r="CN804" s="130"/>
      <c r="CO804" s="130"/>
      <c r="CP804" s="130"/>
      <c r="CQ804" s="130"/>
      <c r="CR804" s="130"/>
      <c r="CS804" s="130"/>
      <c r="CT804" s="130"/>
      <c r="CU804" s="130"/>
      <c r="CV804" s="130"/>
      <c r="CW804" s="130"/>
      <c r="CX804" s="130"/>
      <c r="CY804" s="130"/>
      <c r="CZ804" s="130"/>
      <c r="DA804" s="130"/>
      <c r="DD804" s="159" cm="1">
        <f t="array" ref="DD804">_xlfn.IFS(DD$1= 0,"", NOT(ISBLANK(CM804)), 0, ISBLANK(CM804), $Q804-$S804+AY804-BV804)</f>
        <v>0</v>
      </c>
      <c r="DE804" s="160" cm="1">
        <f t="array" ref="DE804">_xlfn.IFS(DE$1= 0,"", NOT(ISBLANK(CN804)), 0, ISBLANK(CN804), $Q804-$S804+AZ804-BW804)</f>
        <v>0</v>
      </c>
      <c r="DF804" s="160" cm="1">
        <f t="array" ref="DF804">_xlfn.IFS(DF$1= 0,"", NOT(ISBLANK(CO804)), 0, ISBLANK(CO804), $Q804-$S804+BA804-BX804)</f>
        <v>0</v>
      </c>
      <c r="DG804" s="160" cm="1">
        <f t="array" ref="DG804">_xlfn.IFS(DG$1= 0,"", NOT(ISBLANK(CP804)), 0, ISBLANK(CP804), $Q804-$S804+BB804-BY804)</f>
        <v>0</v>
      </c>
      <c r="DH804" s="160" cm="1">
        <f t="array" ref="DH804">_xlfn.IFS(DH$1= 0,"", NOT(ISBLANK(CQ804)), 0, ISBLANK(CQ804), $Q804-$S804+BC804-BZ804)</f>
        <v>0</v>
      </c>
      <c r="DI804" s="160" cm="1">
        <f t="array" ref="DI804">_xlfn.IFS(DI$1= 0,"", NOT(ISBLANK(CR804)), 0, ISBLANK(CR804), $Q804-$S804+BD804-CA804)</f>
        <v>0</v>
      </c>
      <c r="DJ804" s="160" t="str" cm="1">
        <f t="array" ref="DJ804">_xlfn.IFS(DJ$1= 0,"", NOT(ISBLANK(CS804)), 0, ISBLANK(CS804), $Q804-$S804+BE804-CB804)</f>
        <v/>
      </c>
      <c r="DK804" s="160" t="str" cm="1">
        <f t="array" ref="DK804">_xlfn.IFS(DK$1= 0,"", NOT(ISBLANK(CT804)), 0, ISBLANK(CT804), $Q804-$S804+BF804-CC804)</f>
        <v/>
      </c>
      <c r="DL804" s="162" t="str" cm="1">
        <f t="array" ref="DL804">_xlfn.IFS(DL$1= 0,"", NOT(ISBLANK(CU804)), 0, ISBLANK(CU804), $Q804-$S804+BG804-CD804)</f>
        <v/>
      </c>
      <c r="DM804" s="162" t="str" cm="1">
        <f t="array" ref="DM804">_xlfn.IFS(DM$1= 0,"", NOT(ISBLANK(CV804)), 0, ISBLANK(CV804), $Q804-$S804+BH804-CE804)</f>
        <v/>
      </c>
      <c r="DN804" s="162" t="str" cm="1">
        <f t="array" ref="DN804">_xlfn.IFS(DN$1= 0,"", NOT(ISBLANK(CW804)), 0, ISBLANK(CW804), $Q804-$S804+BI804-CF804)</f>
        <v/>
      </c>
      <c r="DO804" s="162" t="str" cm="1">
        <f t="array" ref="DO804">_xlfn.IFS(DO$1= 0,"", NOT(ISBLANK(CX804)), 0, ISBLANK(CX804), $Q804-$S804+BJ804-CG804)</f>
        <v/>
      </c>
      <c r="DP804" s="162" t="str" cm="1">
        <f t="array" ref="DP804">_xlfn.IFS(DP$1= 0,"", NOT(ISBLANK(CY804)), 0, ISBLANK(CY804), $Q804-$S804+BK804-CH804)</f>
        <v/>
      </c>
      <c r="DQ804" s="162" t="str" cm="1">
        <f t="array" ref="DQ804">_xlfn.IFS(DQ$1= 0,"", NOT(ISBLANK(CZ804)), 0, ISBLANK(CZ804), $Q804-$S804+BL804-CI804)</f>
        <v/>
      </c>
      <c r="DR804" s="163" t="str" cm="1">
        <f t="array" ref="DR804">_xlfn.IFS(DR$1= 0,"", NOT(ISBLANK(DA804)), 0, ISBLANK(DA804), $Q804-$S804+BM804-CJ804)</f>
        <v/>
      </c>
    </row>
    <row r="805" spans="1:122" ht="16.5" x14ac:dyDescent="0.3">
      <c r="A805" s="135"/>
      <c r="B805" s="136"/>
      <c r="C805" s="136"/>
      <c r="D805" s="137"/>
      <c r="E805" s="176"/>
      <c r="F805" s="182"/>
      <c r="G805" s="183"/>
      <c r="H805" s="183"/>
      <c r="I805" s="183"/>
      <c r="J805" s="183"/>
      <c r="K805" s="183"/>
      <c r="L805" s="183"/>
      <c r="M805" s="186"/>
      <c r="N805" s="182"/>
      <c r="O805" s="184"/>
      <c r="P805" s="178"/>
      <c r="Q805" s="118">
        <f t="shared" si="238"/>
        <v>0</v>
      </c>
      <c r="R805" s="3"/>
      <c r="S805" s="3"/>
      <c r="T805" s="4"/>
      <c r="U805" s="4"/>
      <c r="V805" s="99">
        <f t="shared" si="239"/>
        <v>0</v>
      </c>
      <c r="W805" s="161"/>
      <c r="X805" s="138"/>
      <c r="AH805" s="158" t="str">
        <f t="array" ref="AH805">IF(OR(AH$1=0, $A805=""),"",SQRT((_xlfn.XLOOKUP(AH$1,$Z$2:$Z$16,$AA$2:$AA$16)-$T805)^2+(_xlfn.XLOOKUP(AH$1,$Z$2:$Z$16,$AB$2:$AB$16)-$U805)^2+(_xlfn.XLOOKUP(AH$1,$Z$2:$Z$16,$AC$2:$AC$16-$V805)^2)))</f>
        <v/>
      </c>
      <c r="AI805" s="140" t="str">
        <f t="array" ref="AI805">IF(OR(AI$1=0, $A805=""),"",SQRT((_xlfn.XLOOKUP(AI$1,$Z$2:$Z$16,$AA$2:$AA$16)-$T805)^2+(_xlfn.XLOOKUP(AI$1,$Z$2:$Z$16,$AB$2:$AB$16)-$U805)^2+(_xlfn.XLOOKUP(AI$1,$Z$2:$Z$16,$AC$2:$AC$16-$V805)^2)))</f>
        <v/>
      </c>
      <c r="AJ805" s="140" t="str">
        <f t="array" ref="AJ805">IF(OR(AJ$1=0, $A805=""),"",SQRT((_xlfn.XLOOKUP(AJ$1,$Z$2:$Z$16,$AA$2:$AA$16)-$T805)^2+(_xlfn.XLOOKUP(AJ$1,$Z$2:$Z$16,$AB$2:$AB$16)-$U805)^2+(_xlfn.XLOOKUP(AJ$1,$Z$2:$Z$16,$AC$2:$AC$16-$V805)^2)))</f>
        <v/>
      </c>
      <c r="AK805" s="140" t="str">
        <f t="array" ref="AK805">IF(OR(AK$1=0, $A805=""),"",SQRT((_xlfn.XLOOKUP(AK$1,$Z$2:$Z$16,$AA$2:$AA$16)-$T805)^2+(_xlfn.XLOOKUP(AK$1,$Z$2:$Z$16,$AB$2:$AB$16)-$U805)^2+(_xlfn.XLOOKUP(AK$1,$Z$2:$Z$16,$AC$2:$AC$16-$V805)^2)))</f>
        <v/>
      </c>
      <c r="AL805" s="140" t="str">
        <f t="array" ref="AL805">IF(OR(AL$1=0, $A805=""),"",SQRT((_xlfn.XLOOKUP(AL$1,$Z$2:$Z$16,$AA$2:$AA$16)-$T805)^2+(_xlfn.XLOOKUP(AL$1,$Z$2:$Z$16,$AB$2:$AB$16)-$U805)^2+(_xlfn.XLOOKUP(AL$1,$Z$2:$Z$16,$AC$2:$AC$16-$V805)^2)))</f>
        <v/>
      </c>
      <c r="AM805" s="140" t="str">
        <f t="array" ref="AM805">IF(OR(AM$1=0, $A805=""),"",SQRT((_xlfn.XLOOKUP(AM$1,$Z$2:$Z$16,$AA$2:$AA$16)-$T805)^2+(_xlfn.XLOOKUP(AM$1,$Z$2:$Z$16,$AB$2:$AB$16)-$U805)^2+(_xlfn.XLOOKUP(AM$1,$Z$2:$Z$16,$AC$2:$AC$16-$V805)^2)))</f>
        <v/>
      </c>
      <c r="AN805" s="140" t="str">
        <f t="array" ref="AN805">IF(OR(AN$1=0, $A805=""),"",SQRT((_xlfn.XLOOKUP(AN$1,$Z$2:$Z$16,$AA$2:$AA$16)-$T805)^2+(_xlfn.XLOOKUP(AN$1,$Z$2:$Z$16,$AB$2:$AB$16)-$U805)^2+(_xlfn.XLOOKUP(AN$1,$Z$2:$Z$16,$AC$2:$AC$16-$V805)^2)))</f>
        <v/>
      </c>
      <c r="AO805" s="140" t="str">
        <f t="array" ref="AO805">IF(OR(AO$1=0, $A805=""),"",SQRT((_xlfn.XLOOKUP(AO$1,$Z$2:$Z$16,$AA$2:$AA$16)-$T805)^2+(_xlfn.XLOOKUP(AO$1,$Z$2:$Z$16,$AB$2:$AB$16)-$U805)^2+(_xlfn.XLOOKUP(AO$1,$Z$2:$Z$16,$AC$2:$AC$16-$V805)^2)))</f>
        <v/>
      </c>
      <c r="AP805" s="141" t="str">
        <f t="array" ref="AP805">IF(OR(AP$1=0, $A805=""),"",SQRT((_xlfn.XLOOKUP(AP$1,$Z$2:$Z$16,$AA$2:$AA$16)-$T805)^2+(_xlfn.XLOOKUP(AP$1,$Z$2:$Z$16,$AB$2:$AB$16)-$U805)^2+(_xlfn.XLOOKUP(AP$1,$Z$2:$Z$16,$AC$2:$AC$16-$V805)^2)))</f>
        <v/>
      </c>
      <c r="AQ805" s="141" t="str">
        <f t="array" ref="AQ805">IF(OR(AQ$1=0, $A805=""),"",SQRT((_xlfn.XLOOKUP(AQ$1,$Z$2:$Z$16,$AA$2:$AA$16)-$T805)^2+(_xlfn.XLOOKUP(AQ$1,$Z$2:$Z$16,$AB$2:$AB$16)-$U805)^2+(_xlfn.XLOOKUP(AQ$1,$Z$2:$Z$16,$AC$2:$AC$16-$V805)^2)))</f>
        <v/>
      </c>
      <c r="AR805" s="141" t="str">
        <f t="array" ref="AR805">IF(OR(AR$1=0, $A805=""),"",SQRT((_xlfn.XLOOKUP(AR$1,$Z$2:$Z$16,$AA$2:$AA$16)-$T805)^2+(_xlfn.XLOOKUP(AR$1,$Z$2:$Z$16,$AB$2:$AB$16)-$U805)^2+(_xlfn.XLOOKUP(AR$1,$Z$2:$Z$16,$AC$2:$AC$16-$V805)^2)))</f>
        <v/>
      </c>
      <c r="AS805" s="141" t="str">
        <f t="array" ref="AS805">IF(OR(AS$1=0, $A805=""),"",SQRT((_xlfn.XLOOKUP(AS$1,$Z$2:$Z$16,$AA$2:$AA$16)-$T805)^2+(_xlfn.XLOOKUP(AS$1,$Z$2:$Z$16,$AB$2:$AB$16)-$U805)^2+(_xlfn.XLOOKUP(AS$1,$Z$2:$Z$16,$AC$2:$AC$16-$V805)^2)))</f>
        <v/>
      </c>
      <c r="AT805" s="141" t="str">
        <f t="array" ref="AT805">IF(OR(AT$1=0, $A805=""),"",SQRT((_xlfn.XLOOKUP(AT$1,$Z$2:$Z$16,$AA$2:$AA$16)-$T805)^2+(_xlfn.XLOOKUP(AT$1,$Z$2:$Z$16,$AB$2:$AB$16)-$U805)^2+(_xlfn.XLOOKUP(AT$1,$Z$2:$Z$16,$AC$2:$AC$16-$V805)^2)))</f>
        <v/>
      </c>
      <c r="AU805" s="141" t="str">
        <f t="array" ref="AU805">IF(OR(AU$1=0, $A805=""),"",SQRT((_xlfn.XLOOKUP(AU$1,$Z$2:$Z$16,$AA$2:$AA$16)-$T805)^2+(_xlfn.XLOOKUP(AU$1,$Z$2:$Z$16,$AB$2:$AB$16)-$U805)^2+(_xlfn.XLOOKUP(AU$1,$Z$2:$Z$16,$AC$2:$AC$16-$V805)^2)))</f>
        <v/>
      </c>
      <c r="AV805" s="142" t="str">
        <f t="array" ref="AV805">IF(OR(AV$1=0, $A805=""),"",SQRT((_xlfn.XLOOKUP(AV$1,$Z$2:$Z$16,$AA$2:$AA$16)-$T805)^2+(_xlfn.XLOOKUP(AV$1,$Z$2:$Z$16,$AB$2:$AB$16)-$U805)^2+(_xlfn.XLOOKUP(AV$1,$Z$2:$Z$16,$AC$2:$AC$16-$V805)^2)))</f>
        <v/>
      </c>
      <c r="AW805" s="124"/>
      <c r="AX805" s="124"/>
      <c r="AY805" s="125">
        <f t="shared" si="240"/>
        <v>0</v>
      </c>
      <c r="AZ805" s="143">
        <f t="shared" si="241"/>
        <v>0</v>
      </c>
      <c r="BA805" s="143">
        <f t="shared" si="242"/>
        <v>0</v>
      </c>
      <c r="BB805" s="143">
        <f t="shared" si="243"/>
        <v>0</v>
      </c>
      <c r="BC805" s="143">
        <f t="shared" si="244"/>
        <v>0</v>
      </c>
      <c r="BD805" s="143">
        <f t="shared" si="245"/>
        <v>0</v>
      </c>
      <c r="BE805" s="143">
        <f t="shared" si="246"/>
        <v>0</v>
      </c>
      <c r="BF805" s="143">
        <f t="shared" si="247"/>
        <v>0</v>
      </c>
      <c r="BG805" s="144">
        <f t="shared" si="248"/>
        <v>0</v>
      </c>
      <c r="BH805" s="144">
        <f t="shared" si="249"/>
        <v>0</v>
      </c>
      <c r="BI805" s="144">
        <f t="shared" si="250"/>
        <v>0</v>
      </c>
      <c r="BJ805" s="144">
        <f t="shared" si="251"/>
        <v>0</v>
      </c>
      <c r="BK805" s="144">
        <f t="shared" si="252"/>
        <v>0</v>
      </c>
      <c r="BL805" s="144">
        <f t="shared" si="253"/>
        <v>0</v>
      </c>
      <c r="BM805" s="145">
        <f t="shared" si="254"/>
        <v>0</v>
      </c>
      <c r="BN805" s="124"/>
      <c r="BO805" s="124"/>
      <c r="BP805" s="124"/>
      <c r="BQ805" s="124"/>
      <c r="BR805" s="124"/>
      <c r="BS805" s="124"/>
      <c r="BT805" s="124"/>
      <c r="BU805" s="124"/>
      <c r="BV805" s="130"/>
      <c r="BW805" s="130"/>
      <c r="BX805" s="130"/>
      <c r="BY805" s="130"/>
      <c r="BZ805" s="130"/>
      <c r="CA805" s="130"/>
      <c r="CB805" s="130"/>
      <c r="CC805" s="130"/>
      <c r="CD805" s="130"/>
      <c r="CE805" s="130"/>
      <c r="CF805" s="130"/>
      <c r="CG805" s="130"/>
      <c r="CH805" s="130"/>
      <c r="CI805" s="130"/>
      <c r="CJ805" s="130"/>
      <c r="CL805" s="124"/>
      <c r="CM805" s="130" t="s">
        <v>32</v>
      </c>
      <c r="CN805" s="130"/>
      <c r="CO805" s="130"/>
      <c r="CP805" s="130"/>
      <c r="CQ805" s="130"/>
      <c r="CR805" s="130"/>
      <c r="CS805" s="130"/>
      <c r="CT805" s="130"/>
      <c r="CU805" s="130"/>
      <c r="CV805" s="130"/>
      <c r="CW805" s="130"/>
      <c r="CX805" s="130"/>
      <c r="CY805" s="130"/>
      <c r="CZ805" s="130"/>
      <c r="DA805" s="130"/>
      <c r="DD805" s="159" cm="1">
        <f t="array" ref="DD805">_xlfn.IFS(DD$1= 0,"", NOT(ISBLANK(CM805)), 0, ISBLANK(CM805), $Q805-$S805+AY805-BV805)</f>
        <v>0</v>
      </c>
      <c r="DE805" s="160" cm="1">
        <f t="array" ref="DE805">_xlfn.IFS(DE$1= 0,"", NOT(ISBLANK(CN805)), 0, ISBLANK(CN805), $Q805-$S805+AZ805-BW805)</f>
        <v>0</v>
      </c>
      <c r="DF805" s="160" cm="1">
        <f t="array" ref="DF805">_xlfn.IFS(DF$1= 0,"", NOT(ISBLANK(CO805)), 0, ISBLANK(CO805), $Q805-$S805+BA805-BX805)</f>
        <v>0</v>
      </c>
      <c r="DG805" s="160" cm="1">
        <f t="array" ref="DG805">_xlfn.IFS(DG$1= 0,"", NOT(ISBLANK(CP805)), 0, ISBLANK(CP805), $Q805-$S805+BB805-BY805)</f>
        <v>0</v>
      </c>
      <c r="DH805" s="160" cm="1">
        <f t="array" ref="DH805">_xlfn.IFS(DH$1= 0,"", NOT(ISBLANK(CQ805)), 0, ISBLANK(CQ805), $Q805-$S805+BC805-BZ805)</f>
        <v>0</v>
      </c>
      <c r="DI805" s="160" cm="1">
        <f t="array" ref="DI805">_xlfn.IFS(DI$1= 0,"", NOT(ISBLANK(CR805)), 0, ISBLANK(CR805), $Q805-$S805+BD805-CA805)</f>
        <v>0</v>
      </c>
      <c r="DJ805" s="160" t="str" cm="1">
        <f t="array" ref="DJ805">_xlfn.IFS(DJ$1= 0,"", NOT(ISBLANK(CS805)), 0, ISBLANK(CS805), $Q805-$S805+BE805-CB805)</f>
        <v/>
      </c>
      <c r="DK805" s="160" t="str" cm="1">
        <f t="array" ref="DK805">_xlfn.IFS(DK$1= 0,"", NOT(ISBLANK(CT805)), 0, ISBLANK(CT805), $Q805-$S805+BF805-CC805)</f>
        <v/>
      </c>
      <c r="DL805" s="162" t="str" cm="1">
        <f t="array" ref="DL805">_xlfn.IFS(DL$1= 0,"", NOT(ISBLANK(CU805)), 0, ISBLANK(CU805), $Q805-$S805+BG805-CD805)</f>
        <v/>
      </c>
      <c r="DM805" s="162" t="str" cm="1">
        <f t="array" ref="DM805">_xlfn.IFS(DM$1= 0,"", NOT(ISBLANK(CV805)), 0, ISBLANK(CV805), $Q805-$S805+BH805-CE805)</f>
        <v/>
      </c>
      <c r="DN805" s="162" t="str" cm="1">
        <f t="array" ref="DN805">_xlfn.IFS(DN$1= 0,"", NOT(ISBLANK(CW805)), 0, ISBLANK(CW805), $Q805-$S805+BI805-CF805)</f>
        <v/>
      </c>
      <c r="DO805" s="162" t="str" cm="1">
        <f t="array" ref="DO805">_xlfn.IFS(DO$1= 0,"", NOT(ISBLANK(CX805)), 0, ISBLANK(CX805), $Q805-$S805+BJ805-CG805)</f>
        <v/>
      </c>
      <c r="DP805" s="162" t="str" cm="1">
        <f t="array" ref="DP805">_xlfn.IFS(DP$1= 0,"", NOT(ISBLANK(CY805)), 0, ISBLANK(CY805), $Q805-$S805+BK805-CH805)</f>
        <v/>
      </c>
      <c r="DQ805" s="162" t="str" cm="1">
        <f t="array" ref="DQ805">_xlfn.IFS(DQ$1= 0,"", NOT(ISBLANK(CZ805)), 0, ISBLANK(CZ805), $Q805-$S805+BL805-CI805)</f>
        <v/>
      </c>
      <c r="DR805" s="163" t="str" cm="1">
        <f t="array" ref="DR805">_xlfn.IFS(DR$1= 0,"", NOT(ISBLANK(DA805)), 0, ISBLANK(DA805), $Q805-$S805+BM805-CJ805)</f>
        <v/>
      </c>
    </row>
    <row r="806" spans="1:122" ht="16.5" x14ac:dyDescent="0.3">
      <c r="A806" s="135"/>
      <c r="B806" s="136"/>
      <c r="C806" s="136"/>
      <c r="D806" s="137"/>
      <c r="E806" s="176"/>
      <c r="F806" s="182"/>
      <c r="G806" s="183"/>
      <c r="H806" s="183"/>
      <c r="I806" s="183"/>
      <c r="J806" s="183"/>
      <c r="K806" s="183"/>
      <c r="L806" s="183"/>
      <c r="M806" s="186"/>
      <c r="N806" s="182"/>
      <c r="O806" s="184"/>
      <c r="P806" s="178"/>
      <c r="Q806" s="118">
        <f t="shared" si="238"/>
        <v>0</v>
      </c>
      <c r="R806" s="3"/>
      <c r="S806" s="3"/>
      <c r="T806" s="4"/>
      <c r="U806" s="4"/>
      <c r="V806" s="99">
        <f t="shared" si="239"/>
        <v>0</v>
      </c>
      <c r="W806" s="161"/>
      <c r="X806" s="138"/>
      <c r="AH806" s="158" t="str">
        <f t="array" ref="AH806">IF(OR(AH$1=0, $A806=""),"",SQRT((_xlfn.XLOOKUP(AH$1,$Z$2:$Z$16,$AA$2:$AA$16)-$T806)^2+(_xlfn.XLOOKUP(AH$1,$Z$2:$Z$16,$AB$2:$AB$16)-$U806)^2+(_xlfn.XLOOKUP(AH$1,$Z$2:$Z$16,$AC$2:$AC$16-$V806)^2)))</f>
        <v/>
      </c>
      <c r="AI806" s="140" t="str">
        <f t="array" ref="AI806">IF(OR(AI$1=0, $A806=""),"",SQRT((_xlfn.XLOOKUP(AI$1,$Z$2:$Z$16,$AA$2:$AA$16)-$T806)^2+(_xlfn.XLOOKUP(AI$1,$Z$2:$Z$16,$AB$2:$AB$16)-$U806)^2+(_xlfn.XLOOKUP(AI$1,$Z$2:$Z$16,$AC$2:$AC$16-$V806)^2)))</f>
        <v/>
      </c>
      <c r="AJ806" s="140" t="str">
        <f t="array" ref="AJ806">IF(OR(AJ$1=0, $A806=""),"",SQRT((_xlfn.XLOOKUP(AJ$1,$Z$2:$Z$16,$AA$2:$AA$16)-$T806)^2+(_xlfn.XLOOKUP(AJ$1,$Z$2:$Z$16,$AB$2:$AB$16)-$U806)^2+(_xlfn.XLOOKUP(AJ$1,$Z$2:$Z$16,$AC$2:$AC$16-$V806)^2)))</f>
        <v/>
      </c>
      <c r="AK806" s="140" t="str">
        <f t="array" ref="AK806">IF(OR(AK$1=0, $A806=""),"",SQRT((_xlfn.XLOOKUP(AK$1,$Z$2:$Z$16,$AA$2:$AA$16)-$T806)^2+(_xlfn.XLOOKUP(AK$1,$Z$2:$Z$16,$AB$2:$AB$16)-$U806)^2+(_xlfn.XLOOKUP(AK$1,$Z$2:$Z$16,$AC$2:$AC$16-$V806)^2)))</f>
        <v/>
      </c>
      <c r="AL806" s="140" t="str">
        <f t="array" ref="AL806">IF(OR(AL$1=0, $A806=""),"",SQRT((_xlfn.XLOOKUP(AL$1,$Z$2:$Z$16,$AA$2:$AA$16)-$T806)^2+(_xlfn.XLOOKUP(AL$1,$Z$2:$Z$16,$AB$2:$AB$16)-$U806)^2+(_xlfn.XLOOKUP(AL$1,$Z$2:$Z$16,$AC$2:$AC$16-$V806)^2)))</f>
        <v/>
      </c>
      <c r="AM806" s="140" t="str">
        <f t="array" ref="AM806">IF(OR(AM$1=0, $A806=""),"",SQRT((_xlfn.XLOOKUP(AM$1,$Z$2:$Z$16,$AA$2:$AA$16)-$T806)^2+(_xlfn.XLOOKUP(AM$1,$Z$2:$Z$16,$AB$2:$AB$16)-$U806)^2+(_xlfn.XLOOKUP(AM$1,$Z$2:$Z$16,$AC$2:$AC$16-$V806)^2)))</f>
        <v/>
      </c>
      <c r="AN806" s="140" t="str">
        <f t="array" ref="AN806">IF(OR(AN$1=0, $A806=""),"",SQRT((_xlfn.XLOOKUP(AN$1,$Z$2:$Z$16,$AA$2:$AA$16)-$T806)^2+(_xlfn.XLOOKUP(AN$1,$Z$2:$Z$16,$AB$2:$AB$16)-$U806)^2+(_xlfn.XLOOKUP(AN$1,$Z$2:$Z$16,$AC$2:$AC$16-$V806)^2)))</f>
        <v/>
      </c>
      <c r="AO806" s="140" t="str">
        <f t="array" ref="AO806">IF(OR(AO$1=0, $A806=""),"",SQRT((_xlfn.XLOOKUP(AO$1,$Z$2:$Z$16,$AA$2:$AA$16)-$T806)^2+(_xlfn.XLOOKUP(AO$1,$Z$2:$Z$16,$AB$2:$AB$16)-$U806)^2+(_xlfn.XLOOKUP(AO$1,$Z$2:$Z$16,$AC$2:$AC$16-$V806)^2)))</f>
        <v/>
      </c>
      <c r="AP806" s="141" t="str">
        <f t="array" ref="AP806">IF(OR(AP$1=0, $A806=""),"",SQRT((_xlfn.XLOOKUP(AP$1,$Z$2:$Z$16,$AA$2:$AA$16)-$T806)^2+(_xlfn.XLOOKUP(AP$1,$Z$2:$Z$16,$AB$2:$AB$16)-$U806)^2+(_xlfn.XLOOKUP(AP$1,$Z$2:$Z$16,$AC$2:$AC$16-$V806)^2)))</f>
        <v/>
      </c>
      <c r="AQ806" s="141" t="str">
        <f t="array" ref="AQ806">IF(OR(AQ$1=0, $A806=""),"",SQRT((_xlfn.XLOOKUP(AQ$1,$Z$2:$Z$16,$AA$2:$AA$16)-$T806)^2+(_xlfn.XLOOKUP(AQ$1,$Z$2:$Z$16,$AB$2:$AB$16)-$U806)^2+(_xlfn.XLOOKUP(AQ$1,$Z$2:$Z$16,$AC$2:$AC$16-$V806)^2)))</f>
        <v/>
      </c>
      <c r="AR806" s="141" t="str">
        <f t="array" ref="AR806">IF(OR(AR$1=0, $A806=""),"",SQRT((_xlfn.XLOOKUP(AR$1,$Z$2:$Z$16,$AA$2:$AA$16)-$T806)^2+(_xlfn.XLOOKUP(AR$1,$Z$2:$Z$16,$AB$2:$AB$16)-$U806)^2+(_xlfn.XLOOKUP(AR$1,$Z$2:$Z$16,$AC$2:$AC$16-$V806)^2)))</f>
        <v/>
      </c>
      <c r="AS806" s="141" t="str">
        <f t="array" ref="AS806">IF(OR(AS$1=0, $A806=""),"",SQRT((_xlfn.XLOOKUP(AS$1,$Z$2:$Z$16,$AA$2:$AA$16)-$T806)^2+(_xlfn.XLOOKUP(AS$1,$Z$2:$Z$16,$AB$2:$AB$16)-$U806)^2+(_xlfn.XLOOKUP(AS$1,$Z$2:$Z$16,$AC$2:$AC$16-$V806)^2)))</f>
        <v/>
      </c>
      <c r="AT806" s="141" t="str">
        <f t="array" ref="AT806">IF(OR(AT$1=0, $A806=""),"",SQRT((_xlfn.XLOOKUP(AT$1,$Z$2:$Z$16,$AA$2:$AA$16)-$T806)^2+(_xlfn.XLOOKUP(AT$1,$Z$2:$Z$16,$AB$2:$AB$16)-$U806)^2+(_xlfn.XLOOKUP(AT$1,$Z$2:$Z$16,$AC$2:$AC$16-$V806)^2)))</f>
        <v/>
      </c>
      <c r="AU806" s="141" t="str">
        <f t="array" ref="AU806">IF(OR(AU$1=0, $A806=""),"",SQRT((_xlfn.XLOOKUP(AU$1,$Z$2:$Z$16,$AA$2:$AA$16)-$T806)^2+(_xlfn.XLOOKUP(AU$1,$Z$2:$Z$16,$AB$2:$AB$16)-$U806)^2+(_xlfn.XLOOKUP(AU$1,$Z$2:$Z$16,$AC$2:$AC$16-$V806)^2)))</f>
        <v/>
      </c>
      <c r="AV806" s="142" t="str">
        <f t="array" ref="AV806">IF(OR(AV$1=0, $A806=""),"",SQRT((_xlfn.XLOOKUP(AV$1,$Z$2:$Z$16,$AA$2:$AA$16)-$T806)^2+(_xlfn.XLOOKUP(AV$1,$Z$2:$Z$16,$AB$2:$AB$16)-$U806)^2+(_xlfn.XLOOKUP(AV$1,$Z$2:$Z$16,$AC$2:$AC$16-$V806)^2)))</f>
        <v/>
      </c>
      <c r="AW806" s="124"/>
      <c r="AX806" s="124"/>
      <c r="AY806" s="125">
        <f t="shared" si="240"/>
        <v>0</v>
      </c>
      <c r="AZ806" s="143">
        <f t="shared" si="241"/>
        <v>0</v>
      </c>
      <c r="BA806" s="143">
        <f t="shared" si="242"/>
        <v>0</v>
      </c>
      <c r="BB806" s="143">
        <f t="shared" si="243"/>
        <v>0</v>
      </c>
      <c r="BC806" s="143">
        <f t="shared" si="244"/>
        <v>0</v>
      </c>
      <c r="BD806" s="143">
        <f t="shared" si="245"/>
        <v>0</v>
      </c>
      <c r="BE806" s="143">
        <f t="shared" si="246"/>
        <v>0</v>
      </c>
      <c r="BF806" s="143">
        <f t="shared" si="247"/>
        <v>0</v>
      </c>
      <c r="BG806" s="144">
        <f t="shared" si="248"/>
        <v>0</v>
      </c>
      <c r="BH806" s="144">
        <f t="shared" si="249"/>
        <v>0</v>
      </c>
      <c r="BI806" s="144">
        <f t="shared" si="250"/>
        <v>0</v>
      </c>
      <c r="BJ806" s="144">
        <f t="shared" si="251"/>
        <v>0</v>
      </c>
      <c r="BK806" s="144">
        <f t="shared" si="252"/>
        <v>0</v>
      </c>
      <c r="BL806" s="144">
        <f t="shared" si="253"/>
        <v>0</v>
      </c>
      <c r="BM806" s="145">
        <f t="shared" si="254"/>
        <v>0</v>
      </c>
      <c r="BN806" s="124"/>
      <c r="BO806" s="124"/>
      <c r="BP806" s="124"/>
      <c r="BQ806" s="124"/>
      <c r="BR806" s="124"/>
      <c r="BS806" s="124"/>
      <c r="BT806" s="124"/>
      <c r="BU806" s="124"/>
      <c r="BV806" s="130"/>
      <c r="BW806" s="130"/>
      <c r="BX806" s="130"/>
      <c r="BY806" s="130"/>
      <c r="BZ806" s="130"/>
      <c r="CA806" s="130"/>
      <c r="CB806" s="130"/>
      <c r="CC806" s="130"/>
      <c r="CD806" s="130"/>
      <c r="CE806" s="130"/>
      <c r="CF806" s="130"/>
      <c r="CG806" s="130"/>
      <c r="CH806" s="130"/>
      <c r="CI806" s="130"/>
      <c r="CJ806" s="130"/>
      <c r="CL806" s="124"/>
      <c r="CM806" s="130" t="s">
        <v>32</v>
      </c>
      <c r="CN806" s="130"/>
      <c r="CO806" s="130"/>
      <c r="CP806" s="130"/>
      <c r="CQ806" s="130"/>
      <c r="CR806" s="130"/>
      <c r="CS806" s="130"/>
      <c r="CT806" s="130"/>
      <c r="CU806" s="130"/>
      <c r="CV806" s="130"/>
      <c r="CW806" s="130"/>
      <c r="CX806" s="130"/>
      <c r="CY806" s="130"/>
      <c r="CZ806" s="130"/>
      <c r="DA806" s="130"/>
      <c r="DD806" s="159" cm="1">
        <f t="array" ref="DD806">_xlfn.IFS(DD$1= 0,"", NOT(ISBLANK(CM806)), 0, ISBLANK(CM806), $Q806-$S806+AY806-BV806)</f>
        <v>0</v>
      </c>
      <c r="DE806" s="160" cm="1">
        <f t="array" ref="DE806">_xlfn.IFS(DE$1= 0,"", NOT(ISBLANK(CN806)), 0, ISBLANK(CN806), $Q806-$S806+AZ806-BW806)</f>
        <v>0</v>
      </c>
      <c r="DF806" s="160" cm="1">
        <f t="array" ref="DF806">_xlfn.IFS(DF$1= 0,"", NOT(ISBLANK(CO806)), 0, ISBLANK(CO806), $Q806-$S806+BA806-BX806)</f>
        <v>0</v>
      </c>
      <c r="DG806" s="160" cm="1">
        <f t="array" ref="DG806">_xlfn.IFS(DG$1= 0,"", NOT(ISBLANK(CP806)), 0, ISBLANK(CP806), $Q806-$S806+BB806-BY806)</f>
        <v>0</v>
      </c>
      <c r="DH806" s="160" cm="1">
        <f t="array" ref="DH806">_xlfn.IFS(DH$1= 0,"", NOT(ISBLANK(CQ806)), 0, ISBLANK(CQ806), $Q806-$S806+BC806-BZ806)</f>
        <v>0</v>
      </c>
      <c r="DI806" s="160" cm="1">
        <f t="array" ref="DI806">_xlfn.IFS(DI$1= 0,"", NOT(ISBLANK(CR806)), 0, ISBLANK(CR806), $Q806-$S806+BD806-CA806)</f>
        <v>0</v>
      </c>
      <c r="DJ806" s="160" t="str" cm="1">
        <f t="array" ref="DJ806">_xlfn.IFS(DJ$1= 0,"", NOT(ISBLANK(CS806)), 0, ISBLANK(CS806), $Q806-$S806+BE806-CB806)</f>
        <v/>
      </c>
      <c r="DK806" s="160" t="str" cm="1">
        <f t="array" ref="DK806">_xlfn.IFS(DK$1= 0,"", NOT(ISBLANK(CT806)), 0, ISBLANK(CT806), $Q806-$S806+BF806-CC806)</f>
        <v/>
      </c>
      <c r="DL806" s="162" t="str" cm="1">
        <f t="array" ref="DL806">_xlfn.IFS(DL$1= 0,"", NOT(ISBLANK(CU806)), 0, ISBLANK(CU806), $Q806-$S806+BG806-CD806)</f>
        <v/>
      </c>
      <c r="DM806" s="162" t="str" cm="1">
        <f t="array" ref="DM806">_xlfn.IFS(DM$1= 0,"", NOT(ISBLANK(CV806)), 0, ISBLANK(CV806), $Q806-$S806+BH806-CE806)</f>
        <v/>
      </c>
      <c r="DN806" s="162" t="str" cm="1">
        <f t="array" ref="DN806">_xlfn.IFS(DN$1= 0,"", NOT(ISBLANK(CW806)), 0, ISBLANK(CW806), $Q806-$S806+BI806-CF806)</f>
        <v/>
      </c>
      <c r="DO806" s="162" t="str" cm="1">
        <f t="array" ref="DO806">_xlfn.IFS(DO$1= 0,"", NOT(ISBLANK(CX806)), 0, ISBLANK(CX806), $Q806-$S806+BJ806-CG806)</f>
        <v/>
      </c>
      <c r="DP806" s="162" t="str" cm="1">
        <f t="array" ref="DP806">_xlfn.IFS(DP$1= 0,"", NOT(ISBLANK(CY806)), 0, ISBLANK(CY806), $Q806-$S806+BK806-CH806)</f>
        <v/>
      </c>
      <c r="DQ806" s="162" t="str" cm="1">
        <f t="array" ref="DQ806">_xlfn.IFS(DQ$1= 0,"", NOT(ISBLANK(CZ806)), 0, ISBLANK(CZ806), $Q806-$S806+BL806-CI806)</f>
        <v/>
      </c>
      <c r="DR806" s="163" t="str" cm="1">
        <f t="array" ref="DR806">_xlfn.IFS(DR$1= 0,"", NOT(ISBLANK(DA806)), 0, ISBLANK(DA806), $Q806-$S806+BM806-CJ806)</f>
        <v/>
      </c>
    </row>
    <row r="807" spans="1:122" ht="16.5" x14ac:dyDescent="0.3">
      <c r="A807" s="135"/>
      <c r="B807" s="136"/>
      <c r="C807" s="136"/>
      <c r="D807" s="137"/>
      <c r="E807" s="176"/>
      <c r="F807" s="182"/>
      <c r="G807" s="183"/>
      <c r="H807" s="183"/>
      <c r="I807" s="183"/>
      <c r="J807" s="183"/>
      <c r="K807" s="183"/>
      <c r="L807" s="183"/>
      <c r="M807" s="186"/>
      <c r="N807" s="182"/>
      <c r="O807" s="184"/>
      <c r="P807" s="178"/>
      <c r="Q807" s="118">
        <f t="shared" si="238"/>
        <v>0</v>
      </c>
      <c r="R807" s="3"/>
      <c r="S807" s="3"/>
      <c r="T807" s="4"/>
      <c r="U807" s="4"/>
      <c r="V807" s="99">
        <f t="shared" si="239"/>
        <v>0</v>
      </c>
      <c r="W807" s="161"/>
      <c r="X807" s="138"/>
      <c r="AH807" s="158" t="str">
        <f t="array" ref="AH807">IF(OR(AH$1=0, $A807=""),"",SQRT((_xlfn.XLOOKUP(AH$1,$Z$2:$Z$16,$AA$2:$AA$16)-$T807)^2+(_xlfn.XLOOKUP(AH$1,$Z$2:$Z$16,$AB$2:$AB$16)-$U807)^2+(_xlfn.XLOOKUP(AH$1,$Z$2:$Z$16,$AC$2:$AC$16-$V807)^2)))</f>
        <v/>
      </c>
      <c r="AI807" s="140" t="str">
        <f t="array" ref="AI807">IF(OR(AI$1=0, $A807=""),"",SQRT((_xlfn.XLOOKUP(AI$1,$Z$2:$Z$16,$AA$2:$AA$16)-$T807)^2+(_xlfn.XLOOKUP(AI$1,$Z$2:$Z$16,$AB$2:$AB$16)-$U807)^2+(_xlfn.XLOOKUP(AI$1,$Z$2:$Z$16,$AC$2:$AC$16-$V807)^2)))</f>
        <v/>
      </c>
      <c r="AJ807" s="140" t="str">
        <f t="array" ref="AJ807">IF(OR(AJ$1=0, $A807=""),"",SQRT((_xlfn.XLOOKUP(AJ$1,$Z$2:$Z$16,$AA$2:$AA$16)-$T807)^2+(_xlfn.XLOOKUP(AJ$1,$Z$2:$Z$16,$AB$2:$AB$16)-$U807)^2+(_xlfn.XLOOKUP(AJ$1,$Z$2:$Z$16,$AC$2:$AC$16-$V807)^2)))</f>
        <v/>
      </c>
      <c r="AK807" s="140" t="str">
        <f t="array" ref="AK807">IF(OR(AK$1=0, $A807=""),"",SQRT((_xlfn.XLOOKUP(AK$1,$Z$2:$Z$16,$AA$2:$AA$16)-$T807)^2+(_xlfn.XLOOKUP(AK$1,$Z$2:$Z$16,$AB$2:$AB$16)-$U807)^2+(_xlfn.XLOOKUP(AK$1,$Z$2:$Z$16,$AC$2:$AC$16-$V807)^2)))</f>
        <v/>
      </c>
      <c r="AL807" s="140" t="str">
        <f t="array" ref="AL807">IF(OR(AL$1=0, $A807=""),"",SQRT((_xlfn.XLOOKUP(AL$1,$Z$2:$Z$16,$AA$2:$AA$16)-$T807)^2+(_xlfn.XLOOKUP(AL$1,$Z$2:$Z$16,$AB$2:$AB$16)-$U807)^2+(_xlfn.XLOOKUP(AL$1,$Z$2:$Z$16,$AC$2:$AC$16-$V807)^2)))</f>
        <v/>
      </c>
      <c r="AM807" s="140" t="str">
        <f t="array" ref="AM807">IF(OR(AM$1=0, $A807=""),"",SQRT((_xlfn.XLOOKUP(AM$1,$Z$2:$Z$16,$AA$2:$AA$16)-$T807)^2+(_xlfn.XLOOKUP(AM$1,$Z$2:$Z$16,$AB$2:$AB$16)-$U807)^2+(_xlfn.XLOOKUP(AM$1,$Z$2:$Z$16,$AC$2:$AC$16-$V807)^2)))</f>
        <v/>
      </c>
      <c r="AN807" s="140" t="str">
        <f t="array" ref="AN807">IF(OR(AN$1=0, $A807=""),"",SQRT((_xlfn.XLOOKUP(AN$1,$Z$2:$Z$16,$AA$2:$AA$16)-$T807)^2+(_xlfn.XLOOKUP(AN$1,$Z$2:$Z$16,$AB$2:$AB$16)-$U807)^2+(_xlfn.XLOOKUP(AN$1,$Z$2:$Z$16,$AC$2:$AC$16-$V807)^2)))</f>
        <v/>
      </c>
      <c r="AO807" s="140" t="str">
        <f t="array" ref="AO807">IF(OR(AO$1=0, $A807=""),"",SQRT((_xlfn.XLOOKUP(AO$1,$Z$2:$Z$16,$AA$2:$AA$16)-$T807)^2+(_xlfn.XLOOKUP(AO$1,$Z$2:$Z$16,$AB$2:$AB$16)-$U807)^2+(_xlfn.XLOOKUP(AO$1,$Z$2:$Z$16,$AC$2:$AC$16-$V807)^2)))</f>
        <v/>
      </c>
      <c r="AP807" s="141" t="str">
        <f t="array" ref="AP807">IF(OR(AP$1=0, $A807=""),"",SQRT((_xlfn.XLOOKUP(AP$1,$Z$2:$Z$16,$AA$2:$AA$16)-$T807)^2+(_xlfn.XLOOKUP(AP$1,$Z$2:$Z$16,$AB$2:$AB$16)-$U807)^2+(_xlfn.XLOOKUP(AP$1,$Z$2:$Z$16,$AC$2:$AC$16-$V807)^2)))</f>
        <v/>
      </c>
      <c r="AQ807" s="141" t="str">
        <f t="array" ref="AQ807">IF(OR(AQ$1=0, $A807=""),"",SQRT((_xlfn.XLOOKUP(AQ$1,$Z$2:$Z$16,$AA$2:$AA$16)-$T807)^2+(_xlfn.XLOOKUP(AQ$1,$Z$2:$Z$16,$AB$2:$AB$16)-$U807)^2+(_xlfn.XLOOKUP(AQ$1,$Z$2:$Z$16,$AC$2:$AC$16-$V807)^2)))</f>
        <v/>
      </c>
      <c r="AR807" s="141" t="str">
        <f t="array" ref="AR807">IF(OR(AR$1=0, $A807=""),"",SQRT((_xlfn.XLOOKUP(AR$1,$Z$2:$Z$16,$AA$2:$AA$16)-$T807)^2+(_xlfn.XLOOKUP(AR$1,$Z$2:$Z$16,$AB$2:$AB$16)-$U807)^2+(_xlfn.XLOOKUP(AR$1,$Z$2:$Z$16,$AC$2:$AC$16-$V807)^2)))</f>
        <v/>
      </c>
      <c r="AS807" s="141" t="str">
        <f t="array" ref="AS807">IF(OR(AS$1=0, $A807=""),"",SQRT((_xlfn.XLOOKUP(AS$1,$Z$2:$Z$16,$AA$2:$AA$16)-$T807)^2+(_xlfn.XLOOKUP(AS$1,$Z$2:$Z$16,$AB$2:$AB$16)-$U807)^2+(_xlfn.XLOOKUP(AS$1,$Z$2:$Z$16,$AC$2:$AC$16-$V807)^2)))</f>
        <v/>
      </c>
      <c r="AT807" s="141" t="str">
        <f t="array" ref="AT807">IF(OR(AT$1=0, $A807=""),"",SQRT((_xlfn.XLOOKUP(AT$1,$Z$2:$Z$16,$AA$2:$AA$16)-$T807)^2+(_xlfn.XLOOKUP(AT$1,$Z$2:$Z$16,$AB$2:$AB$16)-$U807)^2+(_xlfn.XLOOKUP(AT$1,$Z$2:$Z$16,$AC$2:$AC$16-$V807)^2)))</f>
        <v/>
      </c>
      <c r="AU807" s="141" t="str">
        <f t="array" ref="AU807">IF(OR(AU$1=0, $A807=""),"",SQRT((_xlfn.XLOOKUP(AU$1,$Z$2:$Z$16,$AA$2:$AA$16)-$T807)^2+(_xlfn.XLOOKUP(AU$1,$Z$2:$Z$16,$AB$2:$AB$16)-$U807)^2+(_xlfn.XLOOKUP(AU$1,$Z$2:$Z$16,$AC$2:$AC$16-$V807)^2)))</f>
        <v/>
      </c>
      <c r="AV807" s="142" t="str">
        <f t="array" ref="AV807">IF(OR(AV$1=0, $A807=""),"",SQRT((_xlfn.XLOOKUP(AV$1,$Z$2:$Z$16,$AA$2:$AA$16)-$T807)^2+(_xlfn.XLOOKUP(AV$1,$Z$2:$Z$16,$AB$2:$AB$16)-$U807)^2+(_xlfn.XLOOKUP(AV$1,$Z$2:$Z$16,$AC$2:$AC$16-$V807)^2)))</f>
        <v/>
      </c>
      <c r="AW807" s="124"/>
      <c r="AX807" s="124"/>
      <c r="AY807" s="125">
        <f t="shared" si="240"/>
        <v>0</v>
      </c>
      <c r="AZ807" s="143">
        <f t="shared" si="241"/>
        <v>0</v>
      </c>
      <c r="BA807" s="143">
        <f t="shared" si="242"/>
        <v>0</v>
      </c>
      <c r="BB807" s="143">
        <f t="shared" si="243"/>
        <v>0</v>
      </c>
      <c r="BC807" s="143">
        <f t="shared" si="244"/>
        <v>0</v>
      </c>
      <c r="BD807" s="143">
        <f t="shared" si="245"/>
        <v>0</v>
      </c>
      <c r="BE807" s="143">
        <f t="shared" si="246"/>
        <v>0</v>
      </c>
      <c r="BF807" s="143">
        <f t="shared" si="247"/>
        <v>0</v>
      </c>
      <c r="BG807" s="144">
        <f t="shared" si="248"/>
        <v>0</v>
      </c>
      <c r="BH807" s="144">
        <f t="shared" si="249"/>
        <v>0</v>
      </c>
      <c r="BI807" s="144">
        <f t="shared" si="250"/>
        <v>0</v>
      </c>
      <c r="BJ807" s="144">
        <f t="shared" si="251"/>
        <v>0</v>
      </c>
      <c r="BK807" s="144">
        <f t="shared" si="252"/>
        <v>0</v>
      </c>
      <c r="BL807" s="144">
        <f t="shared" si="253"/>
        <v>0</v>
      </c>
      <c r="BM807" s="145">
        <f t="shared" si="254"/>
        <v>0</v>
      </c>
      <c r="BN807" s="124"/>
      <c r="BO807" s="124"/>
      <c r="BP807" s="124"/>
      <c r="BQ807" s="124"/>
      <c r="BR807" s="124"/>
      <c r="BS807" s="124"/>
      <c r="BT807" s="124"/>
      <c r="BU807" s="124"/>
      <c r="BV807" s="130"/>
      <c r="BW807" s="130"/>
      <c r="BX807" s="130"/>
      <c r="BY807" s="130"/>
      <c r="BZ807" s="130"/>
      <c r="CA807" s="130"/>
      <c r="CB807" s="130"/>
      <c r="CC807" s="130"/>
      <c r="CD807" s="130"/>
      <c r="CE807" s="130"/>
      <c r="CF807" s="130"/>
      <c r="CG807" s="130"/>
      <c r="CH807" s="130"/>
      <c r="CI807" s="130"/>
      <c r="CJ807" s="130"/>
      <c r="CL807" s="124"/>
      <c r="CM807" s="130" t="s">
        <v>32</v>
      </c>
      <c r="CN807" s="130"/>
      <c r="CO807" s="130"/>
      <c r="CP807" s="130"/>
      <c r="CQ807" s="130"/>
      <c r="CR807" s="130"/>
      <c r="CS807" s="130"/>
      <c r="CT807" s="130"/>
      <c r="CU807" s="130"/>
      <c r="CV807" s="130"/>
      <c r="CW807" s="130"/>
      <c r="CX807" s="130"/>
      <c r="CY807" s="130"/>
      <c r="CZ807" s="130"/>
      <c r="DA807" s="130"/>
      <c r="DD807" s="159" cm="1">
        <f t="array" ref="DD807">_xlfn.IFS(DD$1= 0,"", NOT(ISBLANK(CM807)), 0, ISBLANK(CM807), $Q807-$S807+AY807-BV807)</f>
        <v>0</v>
      </c>
      <c r="DE807" s="160" cm="1">
        <f t="array" ref="DE807">_xlfn.IFS(DE$1= 0,"", NOT(ISBLANK(CN807)), 0, ISBLANK(CN807), $Q807-$S807+AZ807-BW807)</f>
        <v>0</v>
      </c>
      <c r="DF807" s="160" cm="1">
        <f t="array" ref="DF807">_xlfn.IFS(DF$1= 0,"", NOT(ISBLANK(CO807)), 0, ISBLANK(CO807), $Q807-$S807+BA807-BX807)</f>
        <v>0</v>
      </c>
      <c r="DG807" s="160" cm="1">
        <f t="array" ref="DG807">_xlfn.IFS(DG$1= 0,"", NOT(ISBLANK(CP807)), 0, ISBLANK(CP807), $Q807-$S807+BB807-BY807)</f>
        <v>0</v>
      </c>
      <c r="DH807" s="160" cm="1">
        <f t="array" ref="DH807">_xlfn.IFS(DH$1= 0,"", NOT(ISBLANK(CQ807)), 0, ISBLANK(CQ807), $Q807-$S807+BC807-BZ807)</f>
        <v>0</v>
      </c>
      <c r="DI807" s="160" cm="1">
        <f t="array" ref="DI807">_xlfn.IFS(DI$1= 0,"", NOT(ISBLANK(CR807)), 0, ISBLANK(CR807), $Q807-$S807+BD807-CA807)</f>
        <v>0</v>
      </c>
      <c r="DJ807" s="160" t="str" cm="1">
        <f t="array" ref="DJ807">_xlfn.IFS(DJ$1= 0,"", NOT(ISBLANK(CS807)), 0, ISBLANK(CS807), $Q807-$S807+BE807-CB807)</f>
        <v/>
      </c>
      <c r="DK807" s="160" t="str" cm="1">
        <f t="array" ref="DK807">_xlfn.IFS(DK$1= 0,"", NOT(ISBLANK(CT807)), 0, ISBLANK(CT807), $Q807-$S807+BF807-CC807)</f>
        <v/>
      </c>
      <c r="DL807" s="162" t="str" cm="1">
        <f t="array" ref="DL807">_xlfn.IFS(DL$1= 0,"", NOT(ISBLANK(CU807)), 0, ISBLANK(CU807), $Q807-$S807+BG807-CD807)</f>
        <v/>
      </c>
      <c r="DM807" s="162" t="str" cm="1">
        <f t="array" ref="DM807">_xlfn.IFS(DM$1= 0,"", NOT(ISBLANK(CV807)), 0, ISBLANK(CV807), $Q807-$S807+BH807-CE807)</f>
        <v/>
      </c>
      <c r="DN807" s="162" t="str" cm="1">
        <f t="array" ref="DN807">_xlfn.IFS(DN$1= 0,"", NOT(ISBLANK(CW807)), 0, ISBLANK(CW807), $Q807-$S807+BI807-CF807)</f>
        <v/>
      </c>
      <c r="DO807" s="162" t="str" cm="1">
        <f t="array" ref="DO807">_xlfn.IFS(DO$1= 0,"", NOT(ISBLANK(CX807)), 0, ISBLANK(CX807), $Q807-$S807+BJ807-CG807)</f>
        <v/>
      </c>
      <c r="DP807" s="162" t="str" cm="1">
        <f t="array" ref="DP807">_xlfn.IFS(DP$1= 0,"", NOT(ISBLANK(CY807)), 0, ISBLANK(CY807), $Q807-$S807+BK807-CH807)</f>
        <v/>
      </c>
      <c r="DQ807" s="162" t="str" cm="1">
        <f t="array" ref="DQ807">_xlfn.IFS(DQ$1= 0,"", NOT(ISBLANK(CZ807)), 0, ISBLANK(CZ807), $Q807-$S807+BL807-CI807)</f>
        <v/>
      </c>
      <c r="DR807" s="163" t="str" cm="1">
        <f t="array" ref="DR807">_xlfn.IFS(DR$1= 0,"", NOT(ISBLANK(DA807)), 0, ISBLANK(DA807), $Q807-$S807+BM807-CJ807)</f>
        <v/>
      </c>
    </row>
    <row r="808" spans="1:122" ht="16.5" x14ac:dyDescent="0.3">
      <c r="A808" s="135"/>
      <c r="B808" s="136"/>
      <c r="C808" s="136"/>
      <c r="D808" s="137"/>
      <c r="E808" s="176"/>
      <c r="F808" s="182"/>
      <c r="G808" s="183"/>
      <c r="H808" s="183"/>
      <c r="I808" s="183"/>
      <c r="J808" s="183"/>
      <c r="K808" s="183"/>
      <c r="L808" s="183"/>
      <c r="M808" s="186"/>
      <c r="N808" s="182"/>
      <c r="O808" s="184"/>
      <c r="P808" s="178"/>
      <c r="Q808" s="118">
        <f t="shared" si="238"/>
        <v>0</v>
      </c>
      <c r="R808" s="3"/>
      <c r="S808" s="3"/>
      <c r="T808" s="4"/>
      <c r="U808" s="4"/>
      <c r="V808" s="99">
        <f t="shared" si="239"/>
        <v>0</v>
      </c>
      <c r="W808" s="161"/>
      <c r="X808" s="138"/>
      <c r="AH808" s="158" t="str">
        <f t="array" ref="AH808">IF(OR(AH$1=0, $A808=""),"",SQRT((_xlfn.XLOOKUP(AH$1,$Z$2:$Z$16,$AA$2:$AA$16)-$T808)^2+(_xlfn.XLOOKUP(AH$1,$Z$2:$Z$16,$AB$2:$AB$16)-$U808)^2+(_xlfn.XLOOKUP(AH$1,$Z$2:$Z$16,$AC$2:$AC$16-$V808)^2)))</f>
        <v/>
      </c>
      <c r="AI808" s="140" t="str">
        <f t="array" ref="AI808">IF(OR(AI$1=0, $A808=""),"",SQRT((_xlfn.XLOOKUP(AI$1,$Z$2:$Z$16,$AA$2:$AA$16)-$T808)^2+(_xlfn.XLOOKUP(AI$1,$Z$2:$Z$16,$AB$2:$AB$16)-$U808)^2+(_xlfn.XLOOKUP(AI$1,$Z$2:$Z$16,$AC$2:$AC$16-$V808)^2)))</f>
        <v/>
      </c>
      <c r="AJ808" s="140" t="str">
        <f t="array" ref="AJ808">IF(OR(AJ$1=0, $A808=""),"",SQRT((_xlfn.XLOOKUP(AJ$1,$Z$2:$Z$16,$AA$2:$AA$16)-$T808)^2+(_xlfn.XLOOKUP(AJ$1,$Z$2:$Z$16,$AB$2:$AB$16)-$U808)^2+(_xlfn.XLOOKUP(AJ$1,$Z$2:$Z$16,$AC$2:$AC$16-$V808)^2)))</f>
        <v/>
      </c>
      <c r="AK808" s="140" t="str">
        <f t="array" ref="AK808">IF(OR(AK$1=0, $A808=""),"",SQRT((_xlfn.XLOOKUP(AK$1,$Z$2:$Z$16,$AA$2:$AA$16)-$T808)^2+(_xlfn.XLOOKUP(AK$1,$Z$2:$Z$16,$AB$2:$AB$16)-$U808)^2+(_xlfn.XLOOKUP(AK$1,$Z$2:$Z$16,$AC$2:$AC$16-$V808)^2)))</f>
        <v/>
      </c>
      <c r="AL808" s="140" t="str">
        <f t="array" ref="AL808">IF(OR(AL$1=0, $A808=""),"",SQRT((_xlfn.XLOOKUP(AL$1,$Z$2:$Z$16,$AA$2:$AA$16)-$T808)^2+(_xlfn.XLOOKUP(AL$1,$Z$2:$Z$16,$AB$2:$AB$16)-$U808)^2+(_xlfn.XLOOKUP(AL$1,$Z$2:$Z$16,$AC$2:$AC$16-$V808)^2)))</f>
        <v/>
      </c>
      <c r="AM808" s="140" t="str">
        <f t="array" ref="AM808">IF(OR(AM$1=0, $A808=""),"",SQRT((_xlfn.XLOOKUP(AM$1,$Z$2:$Z$16,$AA$2:$AA$16)-$T808)^2+(_xlfn.XLOOKUP(AM$1,$Z$2:$Z$16,$AB$2:$AB$16)-$U808)^2+(_xlfn.XLOOKUP(AM$1,$Z$2:$Z$16,$AC$2:$AC$16-$V808)^2)))</f>
        <v/>
      </c>
      <c r="AN808" s="140" t="str">
        <f t="array" ref="AN808">IF(OR(AN$1=0, $A808=""),"",SQRT((_xlfn.XLOOKUP(AN$1,$Z$2:$Z$16,$AA$2:$AA$16)-$T808)^2+(_xlfn.XLOOKUP(AN$1,$Z$2:$Z$16,$AB$2:$AB$16)-$U808)^2+(_xlfn.XLOOKUP(AN$1,$Z$2:$Z$16,$AC$2:$AC$16-$V808)^2)))</f>
        <v/>
      </c>
      <c r="AO808" s="140" t="str">
        <f t="array" ref="AO808">IF(OR(AO$1=0, $A808=""),"",SQRT((_xlfn.XLOOKUP(AO$1,$Z$2:$Z$16,$AA$2:$AA$16)-$T808)^2+(_xlfn.XLOOKUP(AO$1,$Z$2:$Z$16,$AB$2:$AB$16)-$U808)^2+(_xlfn.XLOOKUP(AO$1,$Z$2:$Z$16,$AC$2:$AC$16-$V808)^2)))</f>
        <v/>
      </c>
      <c r="AP808" s="141" t="str">
        <f t="array" ref="AP808">IF(OR(AP$1=0, $A808=""),"",SQRT((_xlfn.XLOOKUP(AP$1,$Z$2:$Z$16,$AA$2:$AA$16)-$T808)^2+(_xlfn.XLOOKUP(AP$1,$Z$2:$Z$16,$AB$2:$AB$16)-$U808)^2+(_xlfn.XLOOKUP(AP$1,$Z$2:$Z$16,$AC$2:$AC$16-$V808)^2)))</f>
        <v/>
      </c>
      <c r="AQ808" s="141" t="str">
        <f t="array" ref="AQ808">IF(OR(AQ$1=0, $A808=""),"",SQRT((_xlfn.XLOOKUP(AQ$1,$Z$2:$Z$16,$AA$2:$AA$16)-$T808)^2+(_xlfn.XLOOKUP(AQ$1,$Z$2:$Z$16,$AB$2:$AB$16)-$U808)^2+(_xlfn.XLOOKUP(AQ$1,$Z$2:$Z$16,$AC$2:$AC$16-$V808)^2)))</f>
        <v/>
      </c>
      <c r="AR808" s="141" t="str">
        <f t="array" ref="AR808">IF(OR(AR$1=0, $A808=""),"",SQRT((_xlfn.XLOOKUP(AR$1,$Z$2:$Z$16,$AA$2:$AA$16)-$T808)^2+(_xlfn.XLOOKUP(AR$1,$Z$2:$Z$16,$AB$2:$AB$16)-$U808)^2+(_xlfn.XLOOKUP(AR$1,$Z$2:$Z$16,$AC$2:$AC$16-$V808)^2)))</f>
        <v/>
      </c>
      <c r="AS808" s="141" t="str">
        <f t="array" ref="AS808">IF(OR(AS$1=0, $A808=""),"",SQRT((_xlfn.XLOOKUP(AS$1,$Z$2:$Z$16,$AA$2:$AA$16)-$T808)^2+(_xlfn.XLOOKUP(AS$1,$Z$2:$Z$16,$AB$2:$AB$16)-$U808)^2+(_xlfn.XLOOKUP(AS$1,$Z$2:$Z$16,$AC$2:$AC$16-$V808)^2)))</f>
        <v/>
      </c>
      <c r="AT808" s="141" t="str">
        <f t="array" ref="AT808">IF(OR(AT$1=0, $A808=""),"",SQRT((_xlfn.XLOOKUP(AT$1,$Z$2:$Z$16,$AA$2:$AA$16)-$T808)^2+(_xlfn.XLOOKUP(AT$1,$Z$2:$Z$16,$AB$2:$AB$16)-$U808)^2+(_xlfn.XLOOKUP(AT$1,$Z$2:$Z$16,$AC$2:$AC$16-$V808)^2)))</f>
        <v/>
      </c>
      <c r="AU808" s="141" t="str">
        <f t="array" ref="AU808">IF(OR(AU$1=0, $A808=""),"",SQRT((_xlfn.XLOOKUP(AU$1,$Z$2:$Z$16,$AA$2:$AA$16)-$T808)^2+(_xlfn.XLOOKUP(AU$1,$Z$2:$Z$16,$AB$2:$AB$16)-$U808)^2+(_xlfn.XLOOKUP(AU$1,$Z$2:$Z$16,$AC$2:$AC$16-$V808)^2)))</f>
        <v/>
      </c>
      <c r="AV808" s="142" t="str">
        <f t="array" ref="AV808">IF(OR(AV$1=0, $A808=""),"",SQRT((_xlfn.XLOOKUP(AV$1,$Z$2:$Z$16,$AA$2:$AA$16)-$T808)^2+(_xlfn.XLOOKUP(AV$1,$Z$2:$Z$16,$AB$2:$AB$16)-$U808)^2+(_xlfn.XLOOKUP(AV$1,$Z$2:$Z$16,$AC$2:$AC$16-$V808)^2)))</f>
        <v/>
      </c>
      <c r="AW808" s="124"/>
      <c r="AX808" s="124"/>
      <c r="AY808" s="125">
        <f t="shared" si="240"/>
        <v>0</v>
      </c>
      <c r="AZ808" s="143">
        <f t="shared" si="241"/>
        <v>0</v>
      </c>
      <c r="BA808" s="143">
        <f t="shared" si="242"/>
        <v>0</v>
      </c>
      <c r="BB808" s="143">
        <f t="shared" si="243"/>
        <v>0</v>
      </c>
      <c r="BC808" s="143">
        <f t="shared" si="244"/>
        <v>0</v>
      </c>
      <c r="BD808" s="143">
        <f t="shared" si="245"/>
        <v>0</v>
      </c>
      <c r="BE808" s="143">
        <f t="shared" si="246"/>
        <v>0</v>
      </c>
      <c r="BF808" s="143">
        <f t="shared" si="247"/>
        <v>0</v>
      </c>
      <c r="BG808" s="144">
        <f t="shared" si="248"/>
        <v>0</v>
      </c>
      <c r="BH808" s="144">
        <f t="shared" si="249"/>
        <v>0</v>
      </c>
      <c r="BI808" s="144">
        <f t="shared" si="250"/>
        <v>0</v>
      </c>
      <c r="BJ808" s="144">
        <f t="shared" si="251"/>
        <v>0</v>
      </c>
      <c r="BK808" s="144">
        <f t="shared" si="252"/>
        <v>0</v>
      </c>
      <c r="BL808" s="144">
        <f t="shared" si="253"/>
        <v>0</v>
      </c>
      <c r="BM808" s="145">
        <f t="shared" si="254"/>
        <v>0</v>
      </c>
      <c r="BN808" s="124"/>
      <c r="BO808" s="124"/>
      <c r="BP808" s="124"/>
      <c r="BQ808" s="124"/>
      <c r="BR808" s="124"/>
      <c r="BS808" s="124"/>
      <c r="BT808" s="124"/>
      <c r="BU808" s="124"/>
      <c r="BV808" s="130"/>
      <c r="BW808" s="130"/>
      <c r="BX808" s="130"/>
      <c r="BY808" s="130"/>
      <c r="BZ808" s="130"/>
      <c r="CA808" s="130"/>
      <c r="CB808" s="130"/>
      <c r="CC808" s="130"/>
      <c r="CD808" s="130"/>
      <c r="CE808" s="130"/>
      <c r="CF808" s="130"/>
      <c r="CG808" s="130"/>
      <c r="CH808" s="130"/>
      <c r="CI808" s="130"/>
      <c r="CJ808" s="130"/>
      <c r="CL808" s="124"/>
      <c r="CM808" s="130" t="s">
        <v>32</v>
      </c>
      <c r="CN808" s="130"/>
      <c r="CO808" s="130"/>
      <c r="CP808" s="130"/>
      <c r="CQ808" s="130"/>
      <c r="CR808" s="130"/>
      <c r="CS808" s="130"/>
      <c r="CT808" s="130"/>
      <c r="CU808" s="130"/>
      <c r="CV808" s="130"/>
      <c r="CW808" s="130"/>
      <c r="CX808" s="130"/>
      <c r="CY808" s="130"/>
      <c r="CZ808" s="130"/>
      <c r="DA808" s="130"/>
      <c r="DD808" s="159" cm="1">
        <f t="array" ref="DD808">_xlfn.IFS(DD$1= 0,"", NOT(ISBLANK(CM808)), 0, ISBLANK(CM808), $Q808-$S808+AY808-BV808)</f>
        <v>0</v>
      </c>
      <c r="DE808" s="160" cm="1">
        <f t="array" ref="DE808">_xlfn.IFS(DE$1= 0,"", NOT(ISBLANK(CN808)), 0, ISBLANK(CN808), $Q808-$S808+AZ808-BW808)</f>
        <v>0</v>
      </c>
      <c r="DF808" s="160" cm="1">
        <f t="array" ref="DF808">_xlfn.IFS(DF$1= 0,"", NOT(ISBLANK(CO808)), 0, ISBLANK(CO808), $Q808-$S808+BA808-BX808)</f>
        <v>0</v>
      </c>
      <c r="DG808" s="160" cm="1">
        <f t="array" ref="DG808">_xlfn.IFS(DG$1= 0,"", NOT(ISBLANK(CP808)), 0, ISBLANK(CP808), $Q808-$S808+BB808-BY808)</f>
        <v>0</v>
      </c>
      <c r="DH808" s="160" cm="1">
        <f t="array" ref="DH808">_xlfn.IFS(DH$1= 0,"", NOT(ISBLANK(CQ808)), 0, ISBLANK(CQ808), $Q808-$S808+BC808-BZ808)</f>
        <v>0</v>
      </c>
      <c r="DI808" s="160" cm="1">
        <f t="array" ref="DI808">_xlfn.IFS(DI$1= 0,"", NOT(ISBLANK(CR808)), 0, ISBLANK(CR808), $Q808-$S808+BD808-CA808)</f>
        <v>0</v>
      </c>
      <c r="DJ808" s="160" t="str" cm="1">
        <f t="array" ref="DJ808">_xlfn.IFS(DJ$1= 0,"", NOT(ISBLANK(CS808)), 0, ISBLANK(CS808), $Q808-$S808+BE808-CB808)</f>
        <v/>
      </c>
      <c r="DK808" s="160" t="str" cm="1">
        <f t="array" ref="DK808">_xlfn.IFS(DK$1= 0,"", NOT(ISBLANK(CT808)), 0, ISBLANK(CT808), $Q808-$S808+BF808-CC808)</f>
        <v/>
      </c>
      <c r="DL808" s="162" t="str" cm="1">
        <f t="array" ref="DL808">_xlfn.IFS(DL$1= 0,"", NOT(ISBLANK(CU808)), 0, ISBLANK(CU808), $Q808-$S808+BG808-CD808)</f>
        <v/>
      </c>
      <c r="DM808" s="162" t="str" cm="1">
        <f t="array" ref="DM808">_xlfn.IFS(DM$1= 0,"", NOT(ISBLANK(CV808)), 0, ISBLANK(CV808), $Q808-$S808+BH808-CE808)</f>
        <v/>
      </c>
      <c r="DN808" s="162" t="str" cm="1">
        <f t="array" ref="DN808">_xlfn.IFS(DN$1= 0,"", NOT(ISBLANK(CW808)), 0, ISBLANK(CW808), $Q808-$S808+BI808-CF808)</f>
        <v/>
      </c>
      <c r="DO808" s="162" t="str" cm="1">
        <f t="array" ref="DO808">_xlfn.IFS(DO$1= 0,"", NOT(ISBLANK(CX808)), 0, ISBLANK(CX808), $Q808-$S808+BJ808-CG808)</f>
        <v/>
      </c>
      <c r="DP808" s="162" t="str" cm="1">
        <f t="array" ref="DP808">_xlfn.IFS(DP$1= 0,"", NOT(ISBLANK(CY808)), 0, ISBLANK(CY808), $Q808-$S808+BK808-CH808)</f>
        <v/>
      </c>
      <c r="DQ808" s="162" t="str" cm="1">
        <f t="array" ref="DQ808">_xlfn.IFS(DQ$1= 0,"", NOT(ISBLANK(CZ808)), 0, ISBLANK(CZ808), $Q808-$S808+BL808-CI808)</f>
        <v/>
      </c>
      <c r="DR808" s="163" t="str" cm="1">
        <f t="array" ref="DR808">_xlfn.IFS(DR$1= 0,"", NOT(ISBLANK(DA808)), 0, ISBLANK(DA808), $Q808-$S808+BM808-CJ808)</f>
        <v/>
      </c>
    </row>
    <row r="809" spans="1:122" ht="16.5" x14ac:dyDescent="0.3">
      <c r="A809" s="135"/>
      <c r="B809" s="136"/>
      <c r="C809" s="136"/>
      <c r="D809" s="137"/>
      <c r="E809" s="176"/>
      <c r="F809" s="182"/>
      <c r="G809" s="183"/>
      <c r="H809" s="183"/>
      <c r="I809" s="183"/>
      <c r="J809" s="183"/>
      <c r="K809" s="183"/>
      <c r="L809" s="183"/>
      <c r="M809" s="186"/>
      <c r="N809" s="182"/>
      <c r="O809" s="184"/>
      <c r="P809" s="178"/>
      <c r="Q809" s="118">
        <f t="shared" si="238"/>
        <v>0</v>
      </c>
      <c r="R809" s="3"/>
      <c r="S809" s="3"/>
      <c r="T809" s="4"/>
      <c r="U809" s="4"/>
      <c r="V809" s="99">
        <f t="shared" si="239"/>
        <v>0</v>
      </c>
      <c r="W809" s="161"/>
      <c r="X809" s="138"/>
      <c r="AH809" s="158" t="str">
        <f t="array" ref="AH809">IF(OR(AH$1=0, $A809=""),"",SQRT((_xlfn.XLOOKUP(AH$1,$Z$2:$Z$16,$AA$2:$AA$16)-$T809)^2+(_xlfn.XLOOKUP(AH$1,$Z$2:$Z$16,$AB$2:$AB$16)-$U809)^2+(_xlfn.XLOOKUP(AH$1,$Z$2:$Z$16,$AC$2:$AC$16-$V809)^2)))</f>
        <v/>
      </c>
      <c r="AI809" s="140" t="str">
        <f t="array" ref="AI809">IF(OR(AI$1=0, $A809=""),"",SQRT((_xlfn.XLOOKUP(AI$1,$Z$2:$Z$16,$AA$2:$AA$16)-$T809)^2+(_xlfn.XLOOKUP(AI$1,$Z$2:$Z$16,$AB$2:$AB$16)-$U809)^2+(_xlfn.XLOOKUP(AI$1,$Z$2:$Z$16,$AC$2:$AC$16-$V809)^2)))</f>
        <v/>
      </c>
      <c r="AJ809" s="140" t="str">
        <f t="array" ref="AJ809">IF(OR(AJ$1=0, $A809=""),"",SQRT((_xlfn.XLOOKUP(AJ$1,$Z$2:$Z$16,$AA$2:$AA$16)-$T809)^2+(_xlfn.XLOOKUP(AJ$1,$Z$2:$Z$16,$AB$2:$AB$16)-$U809)^2+(_xlfn.XLOOKUP(AJ$1,$Z$2:$Z$16,$AC$2:$AC$16-$V809)^2)))</f>
        <v/>
      </c>
      <c r="AK809" s="140" t="str">
        <f t="array" ref="AK809">IF(OR(AK$1=0, $A809=""),"",SQRT((_xlfn.XLOOKUP(AK$1,$Z$2:$Z$16,$AA$2:$AA$16)-$T809)^2+(_xlfn.XLOOKUP(AK$1,$Z$2:$Z$16,$AB$2:$AB$16)-$U809)^2+(_xlfn.XLOOKUP(AK$1,$Z$2:$Z$16,$AC$2:$AC$16-$V809)^2)))</f>
        <v/>
      </c>
      <c r="AL809" s="140" t="str">
        <f t="array" ref="AL809">IF(OR(AL$1=0, $A809=""),"",SQRT((_xlfn.XLOOKUP(AL$1,$Z$2:$Z$16,$AA$2:$AA$16)-$T809)^2+(_xlfn.XLOOKUP(AL$1,$Z$2:$Z$16,$AB$2:$AB$16)-$U809)^2+(_xlfn.XLOOKUP(AL$1,$Z$2:$Z$16,$AC$2:$AC$16-$V809)^2)))</f>
        <v/>
      </c>
      <c r="AM809" s="140" t="str">
        <f t="array" ref="AM809">IF(OR(AM$1=0, $A809=""),"",SQRT((_xlfn.XLOOKUP(AM$1,$Z$2:$Z$16,$AA$2:$AA$16)-$T809)^2+(_xlfn.XLOOKUP(AM$1,$Z$2:$Z$16,$AB$2:$AB$16)-$U809)^2+(_xlfn.XLOOKUP(AM$1,$Z$2:$Z$16,$AC$2:$AC$16-$V809)^2)))</f>
        <v/>
      </c>
      <c r="AN809" s="140" t="str">
        <f t="array" ref="AN809">IF(OR(AN$1=0, $A809=""),"",SQRT((_xlfn.XLOOKUP(AN$1,$Z$2:$Z$16,$AA$2:$AA$16)-$T809)^2+(_xlfn.XLOOKUP(AN$1,$Z$2:$Z$16,$AB$2:$AB$16)-$U809)^2+(_xlfn.XLOOKUP(AN$1,$Z$2:$Z$16,$AC$2:$AC$16-$V809)^2)))</f>
        <v/>
      </c>
      <c r="AO809" s="140" t="str">
        <f t="array" ref="AO809">IF(OR(AO$1=0, $A809=""),"",SQRT((_xlfn.XLOOKUP(AO$1,$Z$2:$Z$16,$AA$2:$AA$16)-$T809)^2+(_xlfn.XLOOKUP(AO$1,$Z$2:$Z$16,$AB$2:$AB$16)-$U809)^2+(_xlfn.XLOOKUP(AO$1,$Z$2:$Z$16,$AC$2:$AC$16-$V809)^2)))</f>
        <v/>
      </c>
      <c r="AP809" s="141" t="str">
        <f t="array" ref="AP809">IF(OR(AP$1=0, $A809=""),"",SQRT((_xlfn.XLOOKUP(AP$1,$Z$2:$Z$16,$AA$2:$AA$16)-$T809)^2+(_xlfn.XLOOKUP(AP$1,$Z$2:$Z$16,$AB$2:$AB$16)-$U809)^2+(_xlfn.XLOOKUP(AP$1,$Z$2:$Z$16,$AC$2:$AC$16-$V809)^2)))</f>
        <v/>
      </c>
      <c r="AQ809" s="141" t="str">
        <f t="array" ref="AQ809">IF(OR(AQ$1=0, $A809=""),"",SQRT((_xlfn.XLOOKUP(AQ$1,$Z$2:$Z$16,$AA$2:$AA$16)-$T809)^2+(_xlfn.XLOOKUP(AQ$1,$Z$2:$Z$16,$AB$2:$AB$16)-$U809)^2+(_xlfn.XLOOKUP(AQ$1,$Z$2:$Z$16,$AC$2:$AC$16-$V809)^2)))</f>
        <v/>
      </c>
      <c r="AR809" s="141" t="str">
        <f t="array" ref="AR809">IF(OR(AR$1=0, $A809=""),"",SQRT((_xlfn.XLOOKUP(AR$1,$Z$2:$Z$16,$AA$2:$AA$16)-$T809)^2+(_xlfn.XLOOKUP(AR$1,$Z$2:$Z$16,$AB$2:$AB$16)-$U809)^2+(_xlfn.XLOOKUP(AR$1,$Z$2:$Z$16,$AC$2:$AC$16-$V809)^2)))</f>
        <v/>
      </c>
      <c r="AS809" s="141" t="str">
        <f t="array" ref="AS809">IF(OR(AS$1=0, $A809=""),"",SQRT((_xlfn.XLOOKUP(AS$1,$Z$2:$Z$16,$AA$2:$AA$16)-$T809)^2+(_xlfn.XLOOKUP(AS$1,$Z$2:$Z$16,$AB$2:$AB$16)-$U809)^2+(_xlfn.XLOOKUP(AS$1,$Z$2:$Z$16,$AC$2:$AC$16-$V809)^2)))</f>
        <v/>
      </c>
      <c r="AT809" s="141" t="str">
        <f t="array" ref="AT809">IF(OR(AT$1=0, $A809=""),"",SQRT((_xlfn.XLOOKUP(AT$1,$Z$2:$Z$16,$AA$2:$AA$16)-$T809)^2+(_xlfn.XLOOKUP(AT$1,$Z$2:$Z$16,$AB$2:$AB$16)-$U809)^2+(_xlfn.XLOOKUP(AT$1,$Z$2:$Z$16,$AC$2:$AC$16-$V809)^2)))</f>
        <v/>
      </c>
      <c r="AU809" s="141" t="str">
        <f t="array" ref="AU809">IF(OR(AU$1=0, $A809=""),"",SQRT((_xlfn.XLOOKUP(AU$1,$Z$2:$Z$16,$AA$2:$AA$16)-$T809)^2+(_xlfn.XLOOKUP(AU$1,$Z$2:$Z$16,$AB$2:$AB$16)-$U809)^2+(_xlfn.XLOOKUP(AU$1,$Z$2:$Z$16,$AC$2:$AC$16-$V809)^2)))</f>
        <v/>
      </c>
      <c r="AV809" s="142" t="str">
        <f t="array" ref="AV809">IF(OR(AV$1=0, $A809=""),"",SQRT((_xlfn.XLOOKUP(AV$1,$Z$2:$Z$16,$AA$2:$AA$16)-$T809)^2+(_xlfn.XLOOKUP(AV$1,$Z$2:$Z$16,$AB$2:$AB$16)-$U809)^2+(_xlfn.XLOOKUP(AV$1,$Z$2:$Z$16,$AC$2:$AC$16-$V809)^2)))</f>
        <v/>
      </c>
      <c r="AW809" s="124"/>
      <c r="AX809" s="124"/>
      <c r="AY809" s="125">
        <f t="shared" si="240"/>
        <v>0</v>
      </c>
      <c r="AZ809" s="143">
        <f t="shared" si="241"/>
        <v>0</v>
      </c>
      <c r="BA809" s="143">
        <f t="shared" si="242"/>
        <v>0</v>
      </c>
      <c r="BB809" s="143">
        <f t="shared" si="243"/>
        <v>0</v>
      </c>
      <c r="BC809" s="143">
        <f t="shared" si="244"/>
        <v>0</v>
      </c>
      <c r="BD809" s="143">
        <f t="shared" si="245"/>
        <v>0</v>
      </c>
      <c r="BE809" s="143">
        <f t="shared" si="246"/>
        <v>0</v>
      </c>
      <c r="BF809" s="143">
        <f t="shared" si="247"/>
        <v>0</v>
      </c>
      <c r="BG809" s="144">
        <f t="shared" si="248"/>
        <v>0</v>
      </c>
      <c r="BH809" s="144">
        <f t="shared" si="249"/>
        <v>0</v>
      </c>
      <c r="BI809" s="144">
        <f t="shared" si="250"/>
        <v>0</v>
      </c>
      <c r="BJ809" s="144">
        <f t="shared" si="251"/>
        <v>0</v>
      </c>
      <c r="BK809" s="144">
        <f t="shared" si="252"/>
        <v>0</v>
      </c>
      <c r="BL809" s="144">
        <f t="shared" si="253"/>
        <v>0</v>
      </c>
      <c r="BM809" s="145">
        <f t="shared" si="254"/>
        <v>0</v>
      </c>
      <c r="BN809" s="124"/>
      <c r="BO809" s="124"/>
      <c r="BP809" s="124"/>
      <c r="BQ809" s="124"/>
      <c r="BR809" s="124"/>
      <c r="BS809" s="124"/>
      <c r="BT809" s="124"/>
      <c r="BU809" s="124"/>
      <c r="BV809" s="130"/>
      <c r="BW809" s="130"/>
      <c r="BX809" s="130"/>
      <c r="BY809" s="130"/>
      <c r="BZ809" s="130"/>
      <c r="CA809" s="130"/>
      <c r="CB809" s="130"/>
      <c r="CC809" s="130"/>
      <c r="CD809" s="130"/>
      <c r="CE809" s="130"/>
      <c r="CF809" s="130"/>
      <c r="CG809" s="130"/>
      <c r="CH809" s="130"/>
      <c r="CI809" s="130"/>
      <c r="CJ809" s="130"/>
      <c r="CL809" s="124"/>
      <c r="CM809" s="130" t="s">
        <v>32</v>
      </c>
      <c r="CN809" s="130"/>
      <c r="CO809" s="130"/>
      <c r="CP809" s="130"/>
      <c r="CQ809" s="130"/>
      <c r="CR809" s="130"/>
      <c r="CS809" s="130"/>
      <c r="CT809" s="130"/>
      <c r="CU809" s="130"/>
      <c r="CV809" s="130"/>
      <c r="CW809" s="130"/>
      <c r="CX809" s="130"/>
      <c r="CY809" s="130"/>
      <c r="CZ809" s="130"/>
      <c r="DA809" s="130"/>
      <c r="DD809" s="159" cm="1">
        <f t="array" ref="DD809">_xlfn.IFS(DD$1= 0,"", NOT(ISBLANK(CM809)), 0, ISBLANK(CM809), $Q809-$S809+AY809-BV809)</f>
        <v>0</v>
      </c>
      <c r="DE809" s="160" cm="1">
        <f t="array" ref="DE809">_xlfn.IFS(DE$1= 0,"", NOT(ISBLANK(CN809)), 0, ISBLANK(CN809), $Q809-$S809+AZ809-BW809)</f>
        <v>0</v>
      </c>
      <c r="DF809" s="160" cm="1">
        <f t="array" ref="DF809">_xlfn.IFS(DF$1= 0,"", NOT(ISBLANK(CO809)), 0, ISBLANK(CO809), $Q809-$S809+BA809-BX809)</f>
        <v>0</v>
      </c>
      <c r="DG809" s="160" cm="1">
        <f t="array" ref="DG809">_xlfn.IFS(DG$1= 0,"", NOT(ISBLANK(CP809)), 0, ISBLANK(CP809), $Q809-$S809+BB809-BY809)</f>
        <v>0</v>
      </c>
      <c r="DH809" s="160" cm="1">
        <f t="array" ref="DH809">_xlfn.IFS(DH$1= 0,"", NOT(ISBLANK(CQ809)), 0, ISBLANK(CQ809), $Q809-$S809+BC809-BZ809)</f>
        <v>0</v>
      </c>
      <c r="DI809" s="160" cm="1">
        <f t="array" ref="DI809">_xlfn.IFS(DI$1= 0,"", NOT(ISBLANK(CR809)), 0, ISBLANK(CR809), $Q809-$S809+BD809-CA809)</f>
        <v>0</v>
      </c>
      <c r="DJ809" s="160" t="str" cm="1">
        <f t="array" ref="DJ809">_xlfn.IFS(DJ$1= 0,"", NOT(ISBLANK(CS809)), 0, ISBLANK(CS809), $Q809-$S809+BE809-CB809)</f>
        <v/>
      </c>
      <c r="DK809" s="160" t="str" cm="1">
        <f t="array" ref="DK809">_xlfn.IFS(DK$1= 0,"", NOT(ISBLANK(CT809)), 0, ISBLANK(CT809), $Q809-$S809+BF809-CC809)</f>
        <v/>
      </c>
      <c r="DL809" s="162" t="str" cm="1">
        <f t="array" ref="DL809">_xlfn.IFS(DL$1= 0,"", NOT(ISBLANK(CU809)), 0, ISBLANK(CU809), $Q809-$S809+BG809-CD809)</f>
        <v/>
      </c>
      <c r="DM809" s="162" t="str" cm="1">
        <f t="array" ref="DM809">_xlfn.IFS(DM$1= 0,"", NOT(ISBLANK(CV809)), 0, ISBLANK(CV809), $Q809-$S809+BH809-CE809)</f>
        <v/>
      </c>
      <c r="DN809" s="162" t="str" cm="1">
        <f t="array" ref="DN809">_xlfn.IFS(DN$1= 0,"", NOT(ISBLANK(CW809)), 0, ISBLANK(CW809), $Q809-$S809+BI809-CF809)</f>
        <v/>
      </c>
      <c r="DO809" s="162" t="str" cm="1">
        <f t="array" ref="DO809">_xlfn.IFS(DO$1= 0,"", NOT(ISBLANK(CX809)), 0, ISBLANK(CX809), $Q809-$S809+BJ809-CG809)</f>
        <v/>
      </c>
      <c r="DP809" s="162" t="str" cm="1">
        <f t="array" ref="DP809">_xlfn.IFS(DP$1= 0,"", NOT(ISBLANK(CY809)), 0, ISBLANK(CY809), $Q809-$S809+BK809-CH809)</f>
        <v/>
      </c>
      <c r="DQ809" s="162" t="str" cm="1">
        <f t="array" ref="DQ809">_xlfn.IFS(DQ$1= 0,"", NOT(ISBLANK(CZ809)), 0, ISBLANK(CZ809), $Q809-$S809+BL809-CI809)</f>
        <v/>
      </c>
      <c r="DR809" s="163" t="str" cm="1">
        <f t="array" ref="DR809">_xlfn.IFS(DR$1= 0,"", NOT(ISBLANK(DA809)), 0, ISBLANK(DA809), $Q809-$S809+BM809-CJ809)</f>
        <v/>
      </c>
    </row>
    <row r="810" spans="1:122" ht="16.5" x14ac:dyDescent="0.3">
      <c r="A810" s="135"/>
      <c r="B810" s="136"/>
      <c r="C810" s="136"/>
      <c r="D810" s="137"/>
      <c r="E810" s="176"/>
      <c r="F810" s="182"/>
      <c r="G810" s="183"/>
      <c r="H810" s="183"/>
      <c r="I810" s="183"/>
      <c r="J810" s="183"/>
      <c r="K810" s="183"/>
      <c r="L810" s="183"/>
      <c r="M810" s="186"/>
      <c r="N810" s="182"/>
      <c r="O810" s="184"/>
      <c r="P810" s="178"/>
      <c r="Q810" s="118">
        <f t="shared" si="238"/>
        <v>0</v>
      </c>
      <c r="R810" s="3"/>
      <c r="S810" s="3"/>
      <c r="T810" s="4"/>
      <c r="U810" s="4"/>
      <c r="V810" s="99">
        <f t="shared" si="239"/>
        <v>0</v>
      </c>
      <c r="W810" s="161"/>
      <c r="X810" s="138"/>
      <c r="AH810" s="158" t="str">
        <f t="array" ref="AH810">IF(OR(AH$1=0, $A810=""),"",SQRT((_xlfn.XLOOKUP(AH$1,$Z$2:$Z$16,$AA$2:$AA$16)-$T810)^2+(_xlfn.XLOOKUP(AH$1,$Z$2:$Z$16,$AB$2:$AB$16)-$U810)^2+(_xlfn.XLOOKUP(AH$1,$Z$2:$Z$16,$AC$2:$AC$16-$V810)^2)))</f>
        <v/>
      </c>
      <c r="AI810" s="140" t="str">
        <f t="array" ref="AI810">IF(OR(AI$1=0, $A810=""),"",SQRT((_xlfn.XLOOKUP(AI$1,$Z$2:$Z$16,$AA$2:$AA$16)-$T810)^2+(_xlfn.XLOOKUP(AI$1,$Z$2:$Z$16,$AB$2:$AB$16)-$U810)^2+(_xlfn.XLOOKUP(AI$1,$Z$2:$Z$16,$AC$2:$AC$16-$V810)^2)))</f>
        <v/>
      </c>
      <c r="AJ810" s="140" t="str">
        <f t="array" ref="AJ810">IF(OR(AJ$1=0, $A810=""),"",SQRT((_xlfn.XLOOKUP(AJ$1,$Z$2:$Z$16,$AA$2:$AA$16)-$T810)^2+(_xlfn.XLOOKUP(AJ$1,$Z$2:$Z$16,$AB$2:$AB$16)-$U810)^2+(_xlfn.XLOOKUP(AJ$1,$Z$2:$Z$16,$AC$2:$AC$16-$V810)^2)))</f>
        <v/>
      </c>
      <c r="AK810" s="140" t="str">
        <f t="array" ref="AK810">IF(OR(AK$1=0, $A810=""),"",SQRT((_xlfn.XLOOKUP(AK$1,$Z$2:$Z$16,$AA$2:$AA$16)-$T810)^2+(_xlfn.XLOOKUP(AK$1,$Z$2:$Z$16,$AB$2:$AB$16)-$U810)^2+(_xlfn.XLOOKUP(AK$1,$Z$2:$Z$16,$AC$2:$AC$16-$V810)^2)))</f>
        <v/>
      </c>
      <c r="AL810" s="140" t="str">
        <f t="array" ref="AL810">IF(OR(AL$1=0, $A810=""),"",SQRT((_xlfn.XLOOKUP(AL$1,$Z$2:$Z$16,$AA$2:$AA$16)-$T810)^2+(_xlfn.XLOOKUP(AL$1,$Z$2:$Z$16,$AB$2:$AB$16)-$U810)^2+(_xlfn.XLOOKUP(AL$1,$Z$2:$Z$16,$AC$2:$AC$16-$V810)^2)))</f>
        <v/>
      </c>
      <c r="AM810" s="140" t="str">
        <f t="array" ref="AM810">IF(OR(AM$1=0, $A810=""),"",SQRT((_xlfn.XLOOKUP(AM$1,$Z$2:$Z$16,$AA$2:$AA$16)-$T810)^2+(_xlfn.XLOOKUP(AM$1,$Z$2:$Z$16,$AB$2:$AB$16)-$U810)^2+(_xlfn.XLOOKUP(AM$1,$Z$2:$Z$16,$AC$2:$AC$16-$V810)^2)))</f>
        <v/>
      </c>
      <c r="AN810" s="140" t="str">
        <f t="array" ref="AN810">IF(OR(AN$1=0, $A810=""),"",SQRT((_xlfn.XLOOKUP(AN$1,$Z$2:$Z$16,$AA$2:$AA$16)-$T810)^2+(_xlfn.XLOOKUP(AN$1,$Z$2:$Z$16,$AB$2:$AB$16)-$U810)^2+(_xlfn.XLOOKUP(AN$1,$Z$2:$Z$16,$AC$2:$AC$16-$V810)^2)))</f>
        <v/>
      </c>
      <c r="AO810" s="140" t="str">
        <f t="array" ref="AO810">IF(OR(AO$1=0, $A810=""),"",SQRT((_xlfn.XLOOKUP(AO$1,$Z$2:$Z$16,$AA$2:$AA$16)-$T810)^2+(_xlfn.XLOOKUP(AO$1,$Z$2:$Z$16,$AB$2:$AB$16)-$U810)^2+(_xlfn.XLOOKUP(AO$1,$Z$2:$Z$16,$AC$2:$AC$16-$V810)^2)))</f>
        <v/>
      </c>
      <c r="AP810" s="141" t="str">
        <f t="array" ref="AP810">IF(OR(AP$1=0, $A810=""),"",SQRT((_xlfn.XLOOKUP(AP$1,$Z$2:$Z$16,$AA$2:$AA$16)-$T810)^2+(_xlfn.XLOOKUP(AP$1,$Z$2:$Z$16,$AB$2:$AB$16)-$U810)^2+(_xlfn.XLOOKUP(AP$1,$Z$2:$Z$16,$AC$2:$AC$16-$V810)^2)))</f>
        <v/>
      </c>
      <c r="AQ810" s="141" t="str">
        <f t="array" ref="AQ810">IF(OR(AQ$1=0, $A810=""),"",SQRT((_xlfn.XLOOKUP(AQ$1,$Z$2:$Z$16,$AA$2:$AA$16)-$T810)^2+(_xlfn.XLOOKUP(AQ$1,$Z$2:$Z$16,$AB$2:$AB$16)-$U810)^2+(_xlfn.XLOOKUP(AQ$1,$Z$2:$Z$16,$AC$2:$AC$16-$V810)^2)))</f>
        <v/>
      </c>
      <c r="AR810" s="141" t="str">
        <f t="array" ref="AR810">IF(OR(AR$1=0, $A810=""),"",SQRT((_xlfn.XLOOKUP(AR$1,$Z$2:$Z$16,$AA$2:$AA$16)-$T810)^2+(_xlfn.XLOOKUP(AR$1,$Z$2:$Z$16,$AB$2:$AB$16)-$U810)^2+(_xlfn.XLOOKUP(AR$1,$Z$2:$Z$16,$AC$2:$AC$16-$V810)^2)))</f>
        <v/>
      </c>
      <c r="AS810" s="141" t="str">
        <f t="array" ref="AS810">IF(OR(AS$1=0, $A810=""),"",SQRT((_xlfn.XLOOKUP(AS$1,$Z$2:$Z$16,$AA$2:$AA$16)-$T810)^2+(_xlfn.XLOOKUP(AS$1,$Z$2:$Z$16,$AB$2:$AB$16)-$U810)^2+(_xlfn.XLOOKUP(AS$1,$Z$2:$Z$16,$AC$2:$AC$16-$V810)^2)))</f>
        <v/>
      </c>
      <c r="AT810" s="141" t="str">
        <f t="array" ref="AT810">IF(OR(AT$1=0, $A810=""),"",SQRT((_xlfn.XLOOKUP(AT$1,$Z$2:$Z$16,$AA$2:$AA$16)-$T810)^2+(_xlfn.XLOOKUP(AT$1,$Z$2:$Z$16,$AB$2:$AB$16)-$U810)^2+(_xlfn.XLOOKUP(AT$1,$Z$2:$Z$16,$AC$2:$AC$16-$V810)^2)))</f>
        <v/>
      </c>
      <c r="AU810" s="141" t="str">
        <f t="array" ref="AU810">IF(OR(AU$1=0, $A810=""),"",SQRT((_xlfn.XLOOKUP(AU$1,$Z$2:$Z$16,$AA$2:$AA$16)-$T810)^2+(_xlfn.XLOOKUP(AU$1,$Z$2:$Z$16,$AB$2:$AB$16)-$U810)^2+(_xlfn.XLOOKUP(AU$1,$Z$2:$Z$16,$AC$2:$AC$16-$V810)^2)))</f>
        <v/>
      </c>
      <c r="AV810" s="142" t="str">
        <f t="array" ref="AV810">IF(OR(AV$1=0, $A810=""),"",SQRT((_xlfn.XLOOKUP(AV$1,$Z$2:$Z$16,$AA$2:$AA$16)-$T810)^2+(_xlfn.XLOOKUP(AV$1,$Z$2:$Z$16,$AB$2:$AB$16)-$U810)^2+(_xlfn.XLOOKUP(AV$1,$Z$2:$Z$16,$AC$2:$AC$16-$V810)^2)))</f>
        <v/>
      </c>
      <c r="AW810" s="124"/>
      <c r="AX810" s="124"/>
      <c r="AY810" s="125">
        <f t="shared" si="240"/>
        <v>0</v>
      </c>
      <c r="AZ810" s="143">
        <f t="shared" si="241"/>
        <v>0</v>
      </c>
      <c r="BA810" s="143">
        <f t="shared" si="242"/>
        <v>0</v>
      </c>
      <c r="BB810" s="143">
        <f t="shared" si="243"/>
        <v>0</v>
      </c>
      <c r="BC810" s="143">
        <f t="shared" si="244"/>
        <v>0</v>
      </c>
      <c r="BD810" s="143">
        <f t="shared" si="245"/>
        <v>0</v>
      </c>
      <c r="BE810" s="143">
        <f t="shared" si="246"/>
        <v>0</v>
      </c>
      <c r="BF810" s="143">
        <f t="shared" si="247"/>
        <v>0</v>
      </c>
      <c r="BG810" s="144">
        <f t="shared" si="248"/>
        <v>0</v>
      </c>
      <c r="BH810" s="144">
        <f t="shared" si="249"/>
        <v>0</v>
      </c>
      <c r="BI810" s="144">
        <f t="shared" si="250"/>
        <v>0</v>
      </c>
      <c r="BJ810" s="144">
        <f t="shared" si="251"/>
        <v>0</v>
      </c>
      <c r="BK810" s="144">
        <f t="shared" si="252"/>
        <v>0</v>
      </c>
      <c r="BL810" s="144">
        <f t="shared" si="253"/>
        <v>0</v>
      </c>
      <c r="BM810" s="145">
        <f t="shared" si="254"/>
        <v>0</v>
      </c>
      <c r="BN810" s="124"/>
      <c r="BO810" s="124"/>
      <c r="BP810" s="124"/>
      <c r="BQ810" s="124"/>
      <c r="BR810" s="124"/>
      <c r="BS810" s="124"/>
      <c r="BT810" s="124"/>
      <c r="BU810" s="124"/>
      <c r="BV810" s="130"/>
      <c r="BW810" s="130"/>
      <c r="BX810" s="130"/>
      <c r="BY810" s="130"/>
      <c r="BZ810" s="130"/>
      <c r="CA810" s="130"/>
      <c r="CB810" s="130"/>
      <c r="CC810" s="130"/>
      <c r="CD810" s="130"/>
      <c r="CE810" s="130"/>
      <c r="CF810" s="130"/>
      <c r="CG810" s="130"/>
      <c r="CH810" s="130"/>
      <c r="CI810" s="130"/>
      <c r="CJ810" s="130"/>
      <c r="CL810" s="124"/>
      <c r="CM810" s="130" t="s">
        <v>32</v>
      </c>
      <c r="CN810" s="130"/>
      <c r="CO810" s="130"/>
      <c r="CP810" s="130"/>
      <c r="CQ810" s="130"/>
      <c r="CR810" s="130"/>
      <c r="CS810" s="130"/>
      <c r="CT810" s="130"/>
      <c r="CU810" s="130"/>
      <c r="CV810" s="130"/>
      <c r="CW810" s="130"/>
      <c r="CX810" s="130"/>
      <c r="CY810" s="130"/>
      <c r="CZ810" s="130"/>
      <c r="DA810" s="130"/>
      <c r="DD810" s="159" cm="1">
        <f t="array" ref="DD810">_xlfn.IFS(DD$1= 0,"", NOT(ISBLANK(CM810)), 0, ISBLANK(CM810), $Q810-$S810+AY810-BV810)</f>
        <v>0</v>
      </c>
      <c r="DE810" s="160" cm="1">
        <f t="array" ref="DE810">_xlfn.IFS(DE$1= 0,"", NOT(ISBLANK(CN810)), 0, ISBLANK(CN810), $Q810-$S810+AZ810-BW810)</f>
        <v>0</v>
      </c>
      <c r="DF810" s="160" cm="1">
        <f t="array" ref="DF810">_xlfn.IFS(DF$1= 0,"", NOT(ISBLANK(CO810)), 0, ISBLANK(CO810), $Q810-$S810+BA810-BX810)</f>
        <v>0</v>
      </c>
      <c r="DG810" s="160" cm="1">
        <f t="array" ref="DG810">_xlfn.IFS(DG$1= 0,"", NOT(ISBLANK(CP810)), 0, ISBLANK(CP810), $Q810-$S810+BB810-BY810)</f>
        <v>0</v>
      </c>
      <c r="DH810" s="160" cm="1">
        <f t="array" ref="DH810">_xlfn.IFS(DH$1= 0,"", NOT(ISBLANK(CQ810)), 0, ISBLANK(CQ810), $Q810-$S810+BC810-BZ810)</f>
        <v>0</v>
      </c>
      <c r="DI810" s="160" cm="1">
        <f t="array" ref="DI810">_xlfn.IFS(DI$1= 0,"", NOT(ISBLANK(CR810)), 0, ISBLANK(CR810), $Q810-$S810+BD810-CA810)</f>
        <v>0</v>
      </c>
      <c r="DJ810" s="160" t="str" cm="1">
        <f t="array" ref="DJ810">_xlfn.IFS(DJ$1= 0,"", NOT(ISBLANK(CS810)), 0, ISBLANK(CS810), $Q810-$S810+BE810-CB810)</f>
        <v/>
      </c>
      <c r="DK810" s="160" t="str" cm="1">
        <f t="array" ref="DK810">_xlfn.IFS(DK$1= 0,"", NOT(ISBLANK(CT810)), 0, ISBLANK(CT810), $Q810-$S810+BF810-CC810)</f>
        <v/>
      </c>
      <c r="DL810" s="162" t="str" cm="1">
        <f t="array" ref="DL810">_xlfn.IFS(DL$1= 0,"", NOT(ISBLANK(CU810)), 0, ISBLANK(CU810), $Q810-$S810+BG810-CD810)</f>
        <v/>
      </c>
      <c r="DM810" s="162" t="str" cm="1">
        <f t="array" ref="DM810">_xlfn.IFS(DM$1= 0,"", NOT(ISBLANK(CV810)), 0, ISBLANK(CV810), $Q810-$S810+BH810-CE810)</f>
        <v/>
      </c>
      <c r="DN810" s="162" t="str" cm="1">
        <f t="array" ref="DN810">_xlfn.IFS(DN$1= 0,"", NOT(ISBLANK(CW810)), 0, ISBLANK(CW810), $Q810-$S810+BI810-CF810)</f>
        <v/>
      </c>
      <c r="DO810" s="162" t="str" cm="1">
        <f t="array" ref="DO810">_xlfn.IFS(DO$1= 0,"", NOT(ISBLANK(CX810)), 0, ISBLANK(CX810), $Q810-$S810+BJ810-CG810)</f>
        <v/>
      </c>
      <c r="DP810" s="162" t="str" cm="1">
        <f t="array" ref="DP810">_xlfn.IFS(DP$1= 0,"", NOT(ISBLANK(CY810)), 0, ISBLANK(CY810), $Q810-$S810+BK810-CH810)</f>
        <v/>
      </c>
      <c r="DQ810" s="162" t="str" cm="1">
        <f t="array" ref="DQ810">_xlfn.IFS(DQ$1= 0,"", NOT(ISBLANK(CZ810)), 0, ISBLANK(CZ810), $Q810-$S810+BL810-CI810)</f>
        <v/>
      </c>
      <c r="DR810" s="163" t="str" cm="1">
        <f t="array" ref="DR810">_xlfn.IFS(DR$1= 0,"", NOT(ISBLANK(DA810)), 0, ISBLANK(DA810), $Q810-$S810+BM810-CJ810)</f>
        <v/>
      </c>
    </row>
    <row r="811" spans="1:122" ht="16.5" x14ac:dyDescent="0.3">
      <c r="A811" s="135"/>
      <c r="B811" s="136"/>
      <c r="C811" s="136"/>
      <c r="D811" s="137"/>
      <c r="E811" s="176"/>
      <c r="F811" s="182"/>
      <c r="G811" s="183"/>
      <c r="H811" s="183"/>
      <c r="I811" s="183"/>
      <c r="J811" s="183"/>
      <c r="K811" s="183"/>
      <c r="L811" s="183"/>
      <c r="M811" s="186"/>
      <c r="N811" s="182"/>
      <c r="O811" s="184"/>
      <c r="P811" s="178"/>
      <c r="Q811" s="118">
        <f t="shared" si="238"/>
        <v>0</v>
      </c>
      <c r="R811" s="3"/>
      <c r="S811" s="3"/>
      <c r="T811" s="4"/>
      <c r="U811" s="4"/>
      <c r="V811" s="99">
        <f t="shared" si="239"/>
        <v>0</v>
      </c>
      <c r="W811" s="161"/>
      <c r="X811" s="138"/>
      <c r="AH811" s="158" t="str">
        <f t="array" ref="AH811">IF(OR(AH$1=0, $A811=""),"",SQRT((_xlfn.XLOOKUP(AH$1,$Z$2:$Z$16,$AA$2:$AA$16)-$T811)^2+(_xlfn.XLOOKUP(AH$1,$Z$2:$Z$16,$AB$2:$AB$16)-$U811)^2+(_xlfn.XLOOKUP(AH$1,$Z$2:$Z$16,$AC$2:$AC$16-$V811)^2)))</f>
        <v/>
      </c>
      <c r="AI811" s="140" t="str">
        <f t="array" ref="AI811">IF(OR(AI$1=0, $A811=""),"",SQRT((_xlfn.XLOOKUP(AI$1,$Z$2:$Z$16,$AA$2:$AA$16)-$T811)^2+(_xlfn.XLOOKUP(AI$1,$Z$2:$Z$16,$AB$2:$AB$16)-$U811)^2+(_xlfn.XLOOKUP(AI$1,$Z$2:$Z$16,$AC$2:$AC$16-$V811)^2)))</f>
        <v/>
      </c>
      <c r="AJ811" s="140" t="str">
        <f t="array" ref="AJ811">IF(OR(AJ$1=0, $A811=""),"",SQRT((_xlfn.XLOOKUP(AJ$1,$Z$2:$Z$16,$AA$2:$AA$16)-$T811)^2+(_xlfn.XLOOKUP(AJ$1,$Z$2:$Z$16,$AB$2:$AB$16)-$U811)^2+(_xlfn.XLOOKUP(AJ$1,$Z$2:$Z$16,$AC$2:$AC$16-$V811)^2)))</f>
        <v/>
      </c>
      <c r="AK811" s="140" t="str">
        <f t="array" ref="AK811">IF(OR(AK$1=0, $A811=""),"",SQRT((_xlfn.XLOOKUP(AK$1,$Z$2:$Z$16,$AA$2:$AA$16)-$T811)^2+(_xlfn.XLOOKUP(AK$1,$Z$2:$Z$16,$AB$2:$AB$16)-$U811)^2+(_xlfn.XLOOKUP(AK$1,$Z$2:$Z$16,$AC$2:$AC$16-$V811)^2)))</f>
        <v/>
      </c>
      <c r="AL811" s="140" t="str">
        <f t="array" ref="AL811">IF(OR(AL$1=0, $A811=""),"",SQRT((_xlfn.XLOOKUP(AL$1,$Z$2:$Z$16,$AA$2:$AA$16)-$T811)^2+(_xlfn.XLOOKUP(AL$1,$Z$2:$Z$16,$AB$2:$AB$16)-$U811)^2+(_xlfn.XLOOKUP(AL$1,$Z$2:$Z$16,$AC$2:$AC$16-$V811)^2)))</f>
        <v/>
      </c>
      <c r="AM811" s="140" t="str">
        <f t="array" ref="AM811">IF(OR(AM$1=0, $A811=""),"",SQRT((_xlfn.XLOOKUP(AM$1,$Z$2:$Z$16,$AA$2:$AA$16)-$T811)^2+(_xlfn.XLOOKUP(AM$1,$Z$2:$Z$16,$AB$2:$AB$16)-$U811)^2+(_xlfn.XLOOKUP(AM$1,$Z$2:$Z$16,$AC$2:$AC$16-$V811)^2)))</f>
        <v/>
      </c>
      <c r="AN811" s="140" t="str">
        <f t="array" ref="AN811">IF(OR(AN$1=0, $A811=""),"",SQRT((_xlfn.XLOOKUP(AN$1,$Z$2:$Z$16,$AA$2:$AA$16)-$T811)^2+(_xlfn.XLOOKUP(AN$1,$Z$2:$Z$16,$AB$2:$AB$16)-$U811)^2+(_xlfn.XLOOKUP(AN$1,$Z$2:$Z$16,$AC$2:$AC$16-$V811)^2)))</f>
        <v/>
      </c>
      <c r="AO811" s="140" t="str">
        <f t="array" ref="AO811">IF(OR(AO$1=0, $A811=""),"",SQRT((_xlfn.XLOOKUP(AO$1,$Z$2:$Z$16,$AA$2:$AA$16)-$T811)^2+(_xlfn.XLOOKUP(AO$1,$Z$2:$Z$16,$AB$2:$AB$16)-$U811)^2+(_xlfn.XLOOKUP(AO$1,$Z$2:$Z$16,$AC$2:$AC$16-$V811)^2)))</f>
        <v/>
      </c>
      <c r="AP811" s="141" t="str">
        <f t="array" ref="AP811">IF(OR(AP$1=0, $A811=""),"",SQRT((_xlfn.XLOOKUP(AP$1,$Z$2:$Z$16,$AA$2:$AA$16)-$T811)^2+(_xlfn.XLOOKUP(AP$1,$Z$2:$Z$16,$AB$2:$AB$16)-$U811)^2+(_xlfn.XLOOKUP(AP$1,$Z$2:$Z$16,$AC$2:$AC$16-$V811)^2)))</f>
        <v/>
      </c>
      <c r="AQ811" s="141" t="str">
        <f t="array" ref="AQ811">IF(OR(AQ$1=0, $A811=""),"",SQRT((_xlfn.XLOOKUP(AQ$1,$Z$2:$Z$16,$AA$2:$AA$16)-$T811)^2+(_xlfn.XLOOKUP(AQ$1,$Z$2:$Z$16,$AB$2:$AB$16)-$U811)^2+(_xlfn.XLOOKUP(AQ$1,$Z$2:$Z$16,$AC$2:$AC$16-$V811)^2)))</f>
        <v/>
      </c>
      <c r="AR811" s="141" t="str">
        <f t="array" ref="AR811">IF(OR(AR$1=0, $A811=""),"",SQRT((_xlfn.XLOOKUP(AR$1,$Z$2:$Z$16,$AA$2:$AA$16)-$T811)^2+(_xlfn.XLOOKUP(AR$1,$Z$2:$Z$16,$AB$2:$AB$16)-$U811)^2+(_xlfn.XLOOKUP(AR$1,$Z$2:$Z$16,$AC$2:$AC$16-$V811)^2)))</f>
        <v/>
      </c>
      <c r="AS811" s="141" t="str">
        <f t="array" ref="AS811">IF(OR(AS$1=0, $A811=""),"",SQRT((_xlfn.XLOOKUP(AS$1,$Z$2:$Z$16,$AA$2:$AA$16)-$T811)^2+(_xlfn.XLOOKUP(AS$1,$Z$2:$Z$16,$AB$2:$AB$16)-$U811)^2+(_xlfn.XLOOKUP(AS$1,$Z$2:$Z$16,$AC$2:$AC$16-$V811)^2)))</f>
        <v/>
      </c>
      <c r="AT811" s="141" t="str">
        <f t="array" ref="AT811">IF(OR(AT$1=0, $A811=""),"",SQRT((_xlfn.XLOOKUP(AT$1,$Z$2:$Z$16,$AA$2:$AA$16)-$T811)^2+(_xlfn.XLOOKUP(AT$1,$Z$2:$Z$16,$AB$2:$AB$16)-$U811)^2+(_xlfn.XLOOKUP(AT$1,$Z$2:$Z$16,$AC$2:$AC$16-$V811)^2)))</f>
        <v/>
      </c>
      <c r="AU811" s="141" t="str">
        <f t="array" ref="AU811">IF(OR(AU$1=0, $A811=""),"",SQRT((_xlfn.XLOOKUP(AU$1,$Z$2:$Z$16,$AA$2:$AA$16)-$T811)^2+(_xlfn.XLOOKUP(AU$1,$Z$2:$Z$16,$AB$2:$AB$16)-$U811)^2+(_xlfn.XLOOKUP(AU$1,$Z$2:$Z$16,$AC$2:$AC$16-$V811)^2)))</f>
        <v/>
      </c>
      <c r="AV811" s="142" t="str">
        <f t="array" ref="AV811">IF(OR(AV$1=0, $A811=""),"",SQRT((_xlfn.XLOOKUP(AV$1,$Z$2:$Z$16,$AA$2:$AA$16)-$T811)^2+(_xlfn.XLOOKUP(AV$1,$Z$2:$Z$16,$AB$2:$AB$16)-$U811)^2+(_xlfn.XLOOKUP(AV$1,$Z$2:$Z$16,$AC$2:$AC$16-$V811)^2)))</f>
        <v/>
      </c>
      <c r="AW811" s="124"/>
      <c r="AX811" s="124"/>
      <c r="AY811" s="125">
        <f t="shared" si="240"/>
        <v>0</v>
      </c>
      <c r="AZ811" s="143">
        <f t="shared" si="241"/>
        <v>0</v>
      </c>
      <c r="BA811" s="143">
        <f t="shared" si="242"/>
        <v>0</v>
      </c>
      <c r="BB811" s="143">
        <f t="shared" si="243"/>
        <v>0</v>
      </c>
      <c r="BC811" s="143">
        <f t="shared" si="244"/>
        <v>0</v>
      </c>
      <c r="BD811" s="143">
        <f t="shared" si="245"/>
        <v>0</v>
      </c>
      <c r="BE811" s="143">
        <f t="shared" si="246"/>
        <v>0</v>
      </c>
      <c r="BF811" s="143">
        <f t="shared" si="247"/>
        <v>0</v>
      </c>
      <c r="BG811" s="144">
        <f t="shared" si="248"/>
        <v>0</v>
      </c>
      <c r="BH811" s="144">
        <f t="shared" si="249"/>
        <v>0</v>
      </c>
      <c r="BI811" s="144">
        <f t="shared" si="250"/>
        <v>0</v>
      </c>
      <c r="BJ811" s="144">
        <f t="shared" si="251"/>
        <v>0</v>
      </c>
      <c r="BK811" s="144">
        <f t="shared" si="252"/>
        <v>0</v>
      </c>
      <c r="BL811" s="144">
        <f t="shared" si="253"/>
        <v>0</v>
      </c>
      <c r="BM811" s="145">
        <f t="shared" si="254"/>
        <v>0</v>
      </c>
      <c r="BN811" s="124"/>
      <c r="BO811" s="124"/>
      <c r="BP811" s="124"/>
      <c r="BQ811" s="124"/>
      <c r="BR811" s="124"/>
      <c r="BS811" s="124"/>
      <c r="BT811" s="124"/>
      <c r="BU811" s="124"/>
      <c r="BV811" s="130"/>
      <c r="BW811" s="130"/>
      <c r="BX811" s="130"/>
      <c r="BY811" s="130"/>
      <c r="BZ811" s="130"/>
      <c r="CA811" s="130"/>
      <c r="CB811" s="130"/>
      <c r="CC811" s="130"/>
      <c r="CD811" s="130"/>
      <c r="CE811" s="130"/>
      <c r="CF811" s="130"/>
      <c r="CG811" s="130"/>
      <c r="CH811" s="130"/>
      <c r="CI811" s="130"/>
      <c r="CJ811" s="130"/>
      <c r="CL811" s="124"/>
      <c r="CM811" s="130" t="s">
        <v>32</v>
      </c>
      <c r="CN811" s="130"/>
      <c r="CO811" s="130"/>
      <c r="CP811" s="130"/>
      <c r="CQ811" s="130"/>
      <c r="CR811" s="130"/>
      <c r="CS811" s="130"/>
      <c r="CT811" s="130"/>
      <c r="CU811" s="130"/>
      <c r="CV811" s="130"/>
      <c r="CW811" s="130"/>
      <c r="CX811" s="130"/>
      <c r="CY811" s="130"/>
      <c r="CZ811" s="130"/>
      <c r="DA811" s="130"/>
      <c r="DD811" s="159" cm="1">
        <f t="array" ref="DD811">_xlfn.IFS(DD$1= 0,"", NOT(ISBLANK(CM811)), 0, ISBLANK(CM811), $Q811-$S811+AY811-BV811)</f>
        <v>0</v>
      </c>
      <c r="DE811" s="160" cm="1">
        <f t="array" ref="DE811">_xlfn.IFS(DE$1= 0,"", NOT(ISBLANK(CN811)), 0, ISBLANK(CN811), $Q811-$S811+AZ811-BW811)</f>
        <v>0</v>
      </c>
      <c r="DF811" s="160" cm="1">
        <f t="array" ref="DF811">_xlfn.IFS(DF$1= 0,"", NOT(ISBLANK(CO811)), 0, ISBLANK(CO811), $Q811-$S811+BA811-BX811)</f>
        <v>0</v>
      </c>
      <c r="DG811" s="160" cm="1">
        <f t="array" ref="DG811">_xlfn.IFS(DG$1= 0,"", NOT(ISBLANK(CP811)), 0, ISBLANK(CP811), $Q811-$S811+BB811-BY811)</f>
        <v>0</v>
      </c>
      <c r="DH811" s="160" cm="1">
        <f t="array" ref="DH811">_xlfn.IFS(DH$1= 0,"", NOT(ISBLANK(CQ811)), 0, ISBLANK(CQ811), $Q811-$S811+BC811-BZ811)</f>
        <v>0</v>
      </c>
      <c r="DI811" s="160" cm="1">
        <f t="array" ref="DI811">_xlfn.IFS(DI$1= 0,"", NOT(ISBLANK(CR811)), 0, ISBLANK(CR811), $Q811-$S811+BD811-CA811)</f>
        <v>0</v>
      </c>
      <c r="DJ811" s="160" t="str" cm="1">
        <f t="array" ref="DJ811">_xlfn.IFS(DJ$1= 0,"", NOT(ISBLANK(CS811)), 0, ISBLANK(CS811), $Q811-$S811+BE811-CB811)</f>
        <v/>
      </c>
      <c r="DK811" s="160" t="str" cm="1">
        <f t="array" ref="DK811">_xlfn.IFS(DK$1= 0,"", NOT(ISBLANK(CT811)), 0, ISBLANK(CT811), $Q811-$S811+BF811-CC811)</f>
        <v/>
      </c>
      <c r="DL811" s="162" t="str" cm="1">
        <f t="array" ref="DL811">_xlfn.IFS(DL$1= 0,"", NOT(ISBLANK(CU811)), 0, ISBLANK(CU811), $Q811-$S811+BG811-CD811)</f>
        <v/>
      </c>
      <c r="DM811" s="162" t="str" cm="1">
        <f t="array" ref="DM811">_xlfn.IFS(DM$1= 0,"", NOT(ISBLANK(CV811)), 0, ISBLANK(CV811), $Q811-$S811+BH811-CE811)</f>
        <v/>
      </c>
      <c r="DN811" s="162" t="str" cm="1">
        <f t="array" ref="DN811">_xlfn.IFS(DN$1= 0,"", NOT(ISBLANK(CW811)), 0, ISBLANK(CW811), $Q811-$S811+BI811-CF811)</f>
        <v/>
      </c>
      <c r="DO811" s="162" t="str" cm="1">
        <f t="array" ref="DO811">_xlfn.IFS(DO$1= 0,"", NOT(ISBLANK(CX811)), 0, ISBLANK(CX811), $Q811-$S811+BJ811-CG811)</f>
        <v/>
      </c>
      <c r="DP811" s="162" t="str" cm="1">
        <f t="array" ref="DP811">_xlfn.IFS(DP$1= 0,"", NOT(ISBLANK(CY811)), 0, ISBLANK(CY811), $Q811-$S811+BK811-CH811)</f>
        <v/>
      </c>
      <c r="DQ811" s="162" t="str" cm="1">
        <f t="array" ref="DQ811">_xlfn.IFS(DQ$1= 0,"", NOT(ISBLANK(CZ811)), 0, ISBLANK(CZ811), $Q811-$S811+BL811-CI811)</f>
        <v/>
      </c>
      <c r="DR811" s="163" t="str" cm="1">
        <f t="array" ref="DR811">_xlfn.IFS(DR$1= 0,"", NOT(ISBLANK(DA811)), 0, ISBLANK(DA811), $Q811-$S811+BM811-CJ811)</f>
        <v/>
      </c>
    </row>
    <row r="812" spans="1:122" ht="16.5" x14ac:dyDescent="0.3">
      <c r="A812" s="135"/>
      <c r="B812" s="136"/>
      <c r="C812" s="136"/>
      <c r="D812" s="137"/>
      <c r="E812" s="176"/>
      <c r="F812" s="182"/>
      <c r="G812" s="183"/>
      <c r="H812" s="183"/>
      <c r="I812" s="183"/>
      <c r="J812" s="183"/>
      <c r="K812" s="183"/>
      <c r="L812" s="183"/>
      <c r="M812" s="186"/>
      <c r="N812" s="182"/>
      <c r="O812" s="184"/>
      <c r="P812" s="178"/>
      <c r="Q812" s="118">
        <f t="shared" si="238"/>
        <v>0</v>
      </c>
      <c r="R812" s="3"/>
      <c r="S812" s="3"/>
      <c r="T812" s="4"/>
      <c r="U812" s="4"/>
      <c r="V812" s="99">
        <f t="shared" si="239"/>
        <v>0</v>
      </c>
      <c r="W812" s="161"/>
      <c r="X812" s="138"/>
      <c r="AH812" s="158" t="str">
        <f t="array" ref="AH812">IF(OR(AH$1=0, $A812=""),"",SQRT((_xlfn.XLOOKUP(AH$1,$Z$2:$Z$16,$AA$2:$AA$16)-$T812)^2+(_xlfn.XLOOKUP(AH$1,$Z$2:$Z$16,$AB$2:$AB$16)-$U812)^2+(_xlfn.XLOOKUP(AH$1,$Z$2:$Z$16,$AC$2:$AC$16-$V812)^2)))</f>
        <v/>
      </c>
      <c r="AI812" s="140" t="str">
        <f t="array" ref="AI812">IF(OR(AI$1=0, $A812=""),"",SQRT((_xlfn.XLOOKUP(AI$1,$Z$2:$Z$16,$AA$2:$AA$16)-$T812)^2+(_xlfn.XLOOKUP(AI$1,$Z$2:$Z$16,$AB$2:$AB$16)-$U812)^2+(_xlfn.XLOOKUP(AI$1,$Z$2:$Z$16,$AC$2:$AC$16-$V812)^2)))</f>
        <v/>
      </c>
      <c r="AJ812" s="140" t="str">
        <f t="array" ref="AJ812">IF(OR(AJ$1=0, $A812=""),"",SQRT((_xlfn.XLOOKUP(AJ$1,$Z$2:$Z$16,$AA$2:$AA$16)-$T812)^2+(_xlfn.XLOOKUP(AJ$1,$Z$2:$Z$16,$AB$2:$AB$16)-$U812)^2+(_xlfn.XLOOKUP(AJ$1,$Z$2:$Z$16,$AC$2:$AC$16-$V812)^2)))</f>
        <v/>
      </c>
      <c r="AK812" s="140" t="str">
        <f t="array" ref="AK812">IF(OR(AK$1=0, $A812=""),"",SQRT((_xlfn.XLOOKUP(AK$1,$Z$2:$Z$16,$AA$2:$AA$16)-$T812)^2+(_xlfn.XLOOKUP(AK$1,$Z$2:$Z$16,$AB$2:$AB$16)-$U812)^2+(_xlfn.XLOOKUP(AK$1,$Z$2:$Z$16,$AC$2:$AC$16-$V812)^2)))</f>
        <v/>
      </c>
      <c r="AL812" s="140" t="str">
        <f t="array" ref="AL812">IF(OR(AL$1=0, $A812=""),"",SQRT((_xlfn.XLOOKUP(AL$1,$Z$2:$Z$16,$AA$2:$AA$16)-$T812)^2+(_xlfn.XLOOKUP(AL$1,$Z$2:$Z$16,$AB$2:$AB$16)-$U812)^2+(_xlfn.XLOOKUP(AL$1,$Z$2:$Z$16,$AC$2:$AC$16-$V812)^2)))</f>
        <v/>
      </c>
      <c r="AM812" s="140" t="str">
        <f t="array" ref="AM812">IF(OR(AM$1=0, $A812=""),"",SQRT((_xlfn.XLOOKUP(AM$1,$Z$2:$Z$16,$AA$2:$AA$16)-$T812)^2+(_xlfn.XLOOKUP(AM$1,$Z$2:$Z$16,$AB$2:$AB$16)-$U812)^2+(_xlfn.XLOOKUP(AM$1,$Z$2:$Z$16,$AC$2:$AC$16-$V812)^2)))</f>
        <v/>
      </c>
      <c r="AN812" s="140" t="str">
        <f t="array" ref="AN812">IF(OR(AN$1=0, $A812=""),"",SQRT((_xlfn.XLOOKUP(AN$1,$Z$2:$Z$16,$AA$2:$AA$16)-$T812)^2+(_xlfn.XLOOKUP(AN$1,$Z$2:$Z$16,$AB$2:$AB$16)-$U812)^2+(_xlfn.XLOOKUP(AN$1,$Z$2:$Z$16,$AC$2:$AC$16-$V812)^2)))</f>
        <v/>
      </c>
      <c r="AO812" s="140" t="str">
        <f t="array" ref="AO812">IF(OR(AO$1=0, $A812=""),"",SQRT((_xlfn.XLOOKUP(AO$1,$Z$2:$Z$16,$AA$2:$AA$16)-$T812)^2+(_xlfn.XLOOKUP(AO$1,$Z$2:$Z$16,$AB$2:$AB$16)-$U812)^2+(_xlfn.XLOOKUP(AO$1,$Z$2:$Z$16,$AC$2:$AC$16-$V812)^2)))</f>
        <v/>
      </c>
      <c r="AP812" s="141" t="str">
        <f t="array" ref="AP812">IF(OR(AP$1=0, $A812=""),"",SQRT((_xlfn.XLOOKUP(AP$1,$Z$2:$Z$16,$AA$2:$AA$16)-$T812)^2+(_xlfn.XLOOKUP(AP$1,$Z$2:$Z$16,$AB$2:$AB$16)-$U812)^2+(_xlfn.XLOOKUP(AP$1,$Z$2:$Z$16,$AC$2:$AC$16-$V812)^2)))</f>
        <v/>
      </c>
      <c r="AQ812" s="141" t="str">
        <f t="array" ref="AQ812">IF(OR(AQ$1=0, $A812=""),"",SQRT((_xlfn.XLOOKUP(AQ$1,$Z$2:$Z$16,$AA$2:$AA$16)-$T812)^2+(_xlfn.XLOOKUP(AQ$1,$Z$2:$Z$16,$AB$2:$AB$16)-$U812)^2+(_xlfn.XLOOKUP(AQ$1,$Z$2:$Z$16,$AC$2:$AC$16-$V812)^2)))</f>
        <v/>
      </c>
      <c r="AR812" s="141" t="str">
        <f t="array" ref="AR812">IF(OR(AR$1=0, $A812=""),"",SQRT((_xlfn.XLOOKUP(AR$1,$Z$2:$Z$16,$AA$2:$AA$16)-$T812)^2+(_xlfn.XLOOKUP(AR$1,$Z$2:$Z$16,$AB$2:$AB$16)-$U812)^2+(_xlfn.XLOOKUP(AR$1,$Z$2:$Z$16,$AC$2:$AC$16-$V812)^2)))</f>
        <v/>
      </c>
      <c r="AS812" s="141" t="str">
        <f t="array" ref="AS812">IF(OR(AS$1=0, $A812=""),"",SQRT((_xlfn.XLOOKUP(AS$1,$Z$2:$Z$16,$AA$2:$AA$16)-$T812)^2+(_xlfn.XLOOKUP(AS$1,$Z$2:$Z$16,$AB$2:$AB$16)-$U812)^2+(_xlfn.XLOOKUP(AS$1,$Z$2:$Z$16,$AC$2:$AC$16-$V812)^2)))</f>
        <v/>
      </c>
      <c r="AT812" s="141" t="str">
        <f t="array" ref="AT812">IF(OR(AT$1=0, $A812=""),"",SQRT((_xlfn.XLOOKUP(AT$1,$Z$2:$Z$16,$AA$2:$AA$16)-$T812)^2+(_xlfn.XLOOKUP(AT$1,$Z$2:$Z$16,$AB$2:$AB$16)-$U812)^2+(_xlfn.XLOOKUP(AT$1,$Z$2:$Z$16,$AC$2:$AC$16-$V812)^2)))</f>
        <v/>
      </c>
      <c r="AU812" s="141" t="str">
        <f t="array" ref="AU812">IF(OR(AU$1=0, $A812=""),"",SQRT((_xlfn.XLOOKUP(AU$1,$Z$2:$Z$16,$AA$2:$AA$16)-$T812)^2+(_xlfn.XLOOKUP(AU$1,$Z$2:$Z$16,$AB$2:$AB$16)-$U812)^2+(_xlfn.XLOOKUP(AU$1,$Z$2:$Z$16,$AC$2:$AC$16-$V812)^2)))</f>
        <v/>
      </c>
      <c r="AV812" s="142" t="str">
        <f t="array" ref="AV812">IF(OR(AV$1=0, $A812=""),"",SQRT((_xlfn.XLOOKUP(AV$1,$Z$2:$Z$16,$AA$2:$AA$16)-$T812)^2+(_xlfn.XLOOKUP(AV$1,$Z$2:$Z$16,$AB$2:$AB$16)-$U812)^2+(_xlfn.XLOOKUP(AV$1,$Z$2:$Z$16,$AC$2:$AC$16-$V812)^2)))</f>
        <v/>
      </c>
      <c r="AW812" s="124"/>
      <c r="AX812" s="124"/>
      <c r="AY812" s="125">
        <f t="shared" si="240"/>
        <v>0</v>
      </c>
      <c r="AZ812" s="143">
        <f t="shared" si="241"/>
        <v>0</v>
      </c>
      <c r="BA812" s="143">
        <f t="shared" si="242"/>
        <v>0</v>
      </c>
      <c r="BB812" s="143">
        <f t="shared" si="243"/>
        <v>0</v>
      </c>
      <c r="BC812" s="143">
        <f t="shared" si="244"/>
        <v>0</v>
      </c>
      <c r="BD812" s="143">
        <f t="shared" si="245"/>
        <v>0</v>
      </c>
      <c r="BE812" s="143">
        <f t="shared" si="246"/>
        <v>0</v>
      </c>
      <c r="BF812" s="143">
        <f t="shared" si="247"/>
        <v>0</v>
      </c>
      <c r="BG812" s="144">
        <f t="shared" si="248"/>
        <v>0</v>
      </c>
      <c r="BH812" s="144">
        <f t="shared" si="249"/>
        <v>0</v>
      </c>
      <c r="BI812" s="144">
        <f t="shared" si="250"/>
        <v>0</v>
      </c>
      <c r="BJ812" s="144">
        <f t="shared" si="251"/>
        <v>0</v>
      </c>
      <c r="BK812" s="144">
        <f t="shared" si="252"/>
        <v>0</v>
      </c>
      <c r="BL812" s="144">
        <f t="shared" si="253"/>
        <v>0</v>
      </c>
      <c r="BM812" s="145">
        <f t="shared" si="254"/>
        <v>0</v>
      </c>
      <c r="BN812" s="124"/>
      <c r="BO812" s="124"/>
      <c r="BP812" s="124"/>
      <c r="BQ812" s="124"/>
      <c r="BR812" s="124"/>
      <c r="BS812" s="124"/>
      <c r="BT812" s="124"/>
      <c r="BU812" s="124"/>
      <c r="BV812" s="130"/>
      <c r="BW812" s="130"/>
      <c r="BX812" s="130"/>
      <c r="BY812" s="130"/>
      <c r="BZ812" s="130"/>
      <c r="CA812" s="130"/>
      <c r="CB812" s="130"/>
      <c r="CC812" s="130"/>
      <c r="CD812" s="130"/>
      <c r="CE812" s="130"/>
      <c r="CF812" s="130"/>
      <c r="CG812" s="130"/>
      <c r="CH812" s="130"/>
      <c r="CI812" s="130"/>
      <c r="CJ812" s="130"/>
      <c r="CL812" s="124"/>
      <c r="CM812" s="130" t="s">
        <v>32</v>
      </c>
      <c r="CN812" s="130"/>
      <c r="CO812" s="130"/>
      <c r="CP812" s="130"/>
      <c r="CQ812" s="130"/>
      <c r="CR812" s="130"/>
      <c r="CS812" s="130"/>
      <c r="CT812" s="130"/>
      <c r="CU812" s="130"/>
      <c r="CV812" s="130"/>
      <c r="CW812" s="130"/>
      <c r="CX812" s="130"/>
      <c r="CY812" s="130"/>
      <c r="CZ812" s="130"/>
      <c r="DA812" s="130"/>
      <c r="DD812" s="159" cm="1">
        <f t="array" ref="DD812">_xlfn.IFS(DD$1= 0,"", NOT(ISBLANK(CM812)), 0, ISBLANK(CM812), $Q812-$S812+AY812-BV812)</f>
        <v>0</v>
      </c>
      <c r="DE812" s="160" cm="1">
        <f t="array" ref="DE812">_xlfn.IFS(DE$1= 0,"", NOT(ISBLANK(CN812)), 0, ISBLANK(CN812), $Q812-$S812+AZ812-BW812)</f>
        <v>0</v>
      </c>
      <c r="DF812" s="160" cm="1">
        <f t="array" ref="DF812">_xlfn.IFS(DF$1= 0,"", NOT(ISBLANK(CO812)), 0, ISBLANK(CO812), $Q812-$S812+BA812-BX812)</f>
        <v>0</v>
      </c>
      <c r="DG812" s="160" cm="1">
        <f t="array" ref="DG812">_xlfn.IFS(DG$1= 0,"", NOT(ISBLANK(CP812)), 0, ISBLANK(CP812), $Q812-$S812+BB812-BY812)</f>
        <v>0</v>
      </c>
      <c r="DH812" s="160" cm="1">
        <f t="array" ref="DH812">_xlfn.IFS(DH$1= 0,"", NOT(ISBLANK(CQ812)), 0, ISBLANK(CQ812), $Q812-$S812+BC812-BZ812)</f>
        <v>0</v>
      </c>
      <c r="DI812" s="160" cm="1">
        <f t="array" ref="DI812">_xlfn.IFS(DI$1= 0,"", NOT(ISBLANK(CR812)), 0, ISBLANK(CR812), $Q812-$S812+BD812-CA812)</f>
        <v>0</v>
      </c>
      <c r="DJ812" s="160" t="str" cm="1">
        <f t="array" ref="DJ812">_xlfn.IFS(DJ$1= 0,"", NOT(ISBLANK(CS812)), 0, ISBLANK(CS812), $Q812-$S812+BE812-CB812)</f>
        <v/>
      </c>
      <c r="DK812" s="160" t="str" cm="1">
        <f t="array" ref="DK812">_xlfn.IFS(DK$1= 0,"", NOT(ISBLANK(CT812)), 0, ISBLANK(CT812), $Q812-$S812+BF812-CC812)</f>
        <v/>
      </c>
      <c r="DL812" s="162" t="str" cm="1">
        <f t="array" ref="DL812">_xlfn.IFS(DL$1= 0,"", NOT(ISBLANK(CU812)), 0, ISBLANK(CU812), $Q812-$S812+BG812-CD812)</f>
        <v/>
      </c>
      <c r="DM812" s="162" t="str" cm="1">
        <f t="array" ref="DM812">_xlfn.IFS(DM$1= 0,"", NOT(ISBLANK(CV812)), 0, ISBLANK(CV812), $Q812-$S812+BH812-CE812)</f>
        <v/>
      </c>
      <c r="DN812" s="162" t="str" cm="1">
        <f t="array" ref="DN812">_xlfn.IFS(DN$1= 0,"", NOT(ISBLANK(CW812)), 0, ISBLANK(CW812), $Q812-$S812+BI812-CF812)</f>
        <v/>
      </c>
      <c r="DO812" s="162" t="str" cm="1">
        <f t="array" ref="DO812">_xlfn.IFS(DO$1= 0,"", NOT(ISBLANK(CX812)), 0, ISBLANK(CX812), $Q812-$S812+BJ812-CG812)</f>
        <v/>
      </c>
      <c r="DP812" s="162" t="str" cm="1">
        <f t="array" ref="DP812">_xlfn.IFS(DP$1= 0,"", NOT(ISBLANK(CY812)), 0, ISBLANK(CY812), $Q812-$S812+BK812-CH812)</f>
        <v/>
      </c>
      <c r="DQ812" s="162" t="str" cm="1">
        <f t="array" ref="DQ812">_xlfn.IFS(DQ$1= 0,"", NOT(ISBLANK(CZ812)), 0, ISBLANK(CZ812), $Q812-$S812+BL812-CI812)</f>
        <v/>
      </c>
      <c r="DR812" s="163" t="str" cm="1">
        <f t="array" ref="DR812">_xlfn.IFS(DR$1= 0,"", NOT(ISBLANK(DA812)), 0, ISBLANK(DA812), $Q812-$S812+BM812-CJ812)</f>
        <v/>
      </c>
    </row>
    <row r="813" spans="1:122" ht="16.5" x14ac:dyDescent="0.3">
      <c r="A813" s="135"/>
      <c r="B813" s="136"/>
      <c r="C813" s="136"/>
      <c r="D813" s="137"/>
      <c r="E813" s="176"/>
      <c r="F813" s="182"/>
      <c r="G813" s="183"/>
      <c r="H813" s="183"/>
      <c r="I813" s="183"/>
      <c r="J813" s="183"/>
      <c r="K813" s="183"/>
      <c r="L813" s="183"/>
      <c r="M813" s="186"/>
      <c r="N813" s="182"/>
      <c r="O813" s="184"/>
      <c r="P813" s="178"/>
      <c r="Q813" s="118">
        <f t="shared" si="238"/>
        <v>0</v>
      </c>
      <c r="R813" s="3"/>
      <c r="S813" s="3"/>
      <c r="T813" s="4"/>
      <c r="U813" s="4"/>
      <c r="V813" s="99">
        <f t="shared" si="239"/>
        <v>0</v>
      </c>
      <c r="W813" s="161"/>
      <c r="X813" s="138"/>
      <c r="AH813" s="158" t="str">
        <f t="array" ref="AH813">IF(OR(AH$1=0, $A813=""),"",SQRT((_xlfn.XLOOKUP(AH$1,$Z$2:$Z$16,$AA$2:$AA$16)-$T813)^2+(_xlfn.XLOOKUP(AH$1,$Z$2:$Z$16,$AB$2:$AB$16)-$U813)^2+(_xlfn.XLOOKUP(AH$1,$Z$2:$Z$16,$AC$2:$AC$16-$V813)^2)))</f>
        <v/>
      </c>
      <c r="AI813" s="140" t="str">
        <f t="array" ref="AI813">IF(OR(AI$1=0, $A813=""),"",SQRT((_xlfn.XLOOKUP(AI$1,$Z$2:$Z$16,$AA$2:$AA$16)-$T813)^2+(_xlfn.XLOOKUP(AI$1,$Z$2:$Z$16,$AB$2:$AB$16)-$U813)^2+(_xlfn.XLOOKUP(AI$1,$Z$2:$Z$16,$AC$2:$AC$16-$V813)^2)))</f>
        <v/>
      </c>
      <c r="AJ813" s="140" t="str">
        <f t="array" ref="AJ813">IF(OR(AJ$1=0, $A813=""),"",SQRT((_xlfn.XLOOKUP(AJ$1,$Z$2:$Z$16,$AA$2:$AA$16)-$T813)^2+(_xlfn.XLOOKUP(AJ$1,$Z$2:$Z$16,$AB$2:$AB$16)-$U813)^2+(_xlfn.XLOOKUP(AJ$1,$Z$2:$Z$16,$AC$2:$AC$16-$V813)^2)))</f>
        <v/>
      </c>
      <c r="AK813" s="140" t="str">
        <f t="array" ref="AK813">IF(OR(AK$1=0, $A813=""),"",SQRT((_xlfn.XLOOKUP(AK$1,$Z$2:$Z$16,$AA$2:$AA$16)-$T813)^2+(_xlfn.XLOOKUP(AK$1,$Z$2:$Z$16,$AB$2:$AB$16)-$U813)^2+(_xlfn.XLOOKUP(AK$1,$Z$2:$Z$16,$AC$2:$AC$16-$V813)^2)))</f>
        <v/>
      </c>
      <c r="AL813" s="140" t="str">
        <f t="array" ref="AL813">IF(OR(AL$1=0, $A813=""),"",SQRT((_xlfn.XLOOKUP(AL$1,$Z$2:$Z$16,$AA$2:$AA$16)-$T813)^2+(_xlfn.XLOOKUP(AL$1,$Z$2:$Z$16,$AB$2:$AB$16)-$U813)^2+(_xlfn.XLOOKUP(AL$1,$Z$2:$Z$16,$AC$2:$AC$16-$V813)^2)))</f>
        <v/>
      </c>
      <c r="AM813" s="140" t="str">
        <f t="array" ref="AM813">IF(OR(AM$1=0, $A813=""),"",SQRT((_xlfn.XLOOKUP(AM$1,$Z$2:$Z$16,$AA$2:$AA$16)-$T813)^2+(_xlfn.XLOOKUP(AM$1,$Z$2:$Z$16,$AB$2:$AB$16)-$U813)^2+(_xlfn.XLOOKUP(AM$1,$Z$2:$Z$16,$AC$2:$AC$16-$V813)^2)))</f>
        <v/>
      </c>
      <c r="AN813" s="140" t="str">
        <f t="array" ref="AN813">IF(OR(AN$1=0, $A813=""),"",SQRT((_xlfn.XLOOKUP(AN$1,$Z$2:$Z$16,$AA$2:$AA$16)-$T813)^2+(_xlfn.XLOOKUP(AN$1,$Z$2:$Z$16,$AB$2:$AB$16)-$U813)^2+(_xlfn.XLOOKUP(AN$1,$Z$2:$Z$16,$AC$2:$AC$16-$V813)^2)))</f>
        <v/>
      </c>
      <c r="AO813" s="140" t="str">
        <f t="array" ref="AO813">IF(OR(AO$1=0, $A813=""),"",SQRT((_xlfn.XLOOKUP(AO$1,$Z$2:$Z$16,$AA$2:$AA$16)-$T813)^2+(_xlfn.XLOOKUP(AO$1,$Z$2:$Z$16,$AB$2:$AB$16)-$U813)^2+(_xlfn.XLOOKUP(AO$1,$Z$2:$Z$16,$AC$2:$AC$16-$V813)^2)))</f>
        <v/>
      </c>
      <c r="AP813" s="141" t="str">
        <f t="array" ref="AP813">IF(OR(AP$1=0, $A813=""),"",SQRT((_xlfn.XLOOKUP(AP$1,$Z$2:$Z$16,$AA$2:$AA$16)-$T813)^2+(_xlfn.XLOOKUP(AP$1,$Z$2:$Z$16,$AB$2:$AB$16)-$U813)^2+(_xlfn.XLOOKUP(AP$1,$Z$2:$Z$16,$AC$2:$AC$16-$V813)^2)))</f>
        <v/>
      </c>
      <c r="AQ813" s="141" t="str">
        <f t="array" ref="AQ813">IF(OR(AQ$1=0, $A813=""),"",SQRT((_xlfn.XLOOKUP(AQ$1,$Z$2:$Z$16,$AA$2:$AA$16)-$T813)^2+(_xlfn.XLOOKUP(AQ$1,$Z$2:$Z$16,$AB$2:$AB$16)-$U813)^2+(_xlfn.XLOOKUP(AQ$1,$Z$2:$Z$16,$AC$2:$AC$16-$V813)^2)))</f>
        <v/>
      </c>
      <c r="AR813" s="141" t="str">
        <f t="array" ref="AR813">IF(OR(AR$1=0, $A813=""),"",SQRT((_xlfn.XLOOKUP(AR$1,$Z$2:$Z$16,$AA$2:$AA$16)-$T813)^2+(_xlfn.XLOOKUP(AR$1,$Z$2:$Z$16,$AB$2:$AB$16)-$U813)^2+(_xlfn.XLOOKUP(AR$1,$Z$2:$Z$16,$AC$2:$AC$16-$V813)^2)))</f>
        <v/>
      </c>
      <c r="AS813" s="141" t="str">
        <f t="array" ref="AS813">IF(OR(AS$1=0, $A813=""),"",SQRT((_xlfn.XLOOKUP(AS$1,$Z$2:$Z$16,$AA$2:$AA$16)-$T813)^2+(_xlfn.XLOOKUP(AS$1,$Z$2:$Z$16,$AB$2:$AB$16)-$U813)^2+(_xlfn.XLOOKUP(AS$1,$Z$2:$Z$16,$AC$2:$AC$16-$V813)^2)))</f>
        <v/>
      </c>
      <c r="AT813" s="141" t="str">
        <f t="array" ref="AT813">IF(OR(AT$1=0, $A813=""),"",SQRT((_xlfn.XLOOKUP(AT$1,$Z$2:$Z$16,$AA$2:$AA$16)-$T813)^2+(_xlfn.XLOOKUP(AT$1,$Z$2:$Z$16,$AB$2:$AB$16)-$U813)^2+(_xlfn.XLOOKUP(AT$1,$Z$2:$Z$16,$AC$2:$AC$16-$V813)^2)))</f>
        <v/>
      </c>
      <c r="AU813" s="141" t="str">
        <f t="array" ref="AU813">IF(OR(AU$1=0, $A813=""),"",SQRT((_xlfn.XLOOKUP(AU$1,$Z$2:$Z$16,$AA$2:$AA$16)-$T813)^2+(_xlfn.XLOOKUP(AU$1,$Z$2:$Z$16,$AB$2:$AB$16)-$U813)^2+(_xlfn.XLOOKUP(AU$1,$Z$2:$Z$16,$AC$2:$AC$16-$V813)^2)))</f>
        <v/>
      </c>
      <c r="AV813" s="142" t="str">
        <f t="array" ref="AV813">IF(OR(AV$1=0, $A813=""),"",SQRT((_xlfn.XLOOKUP(AV$1,$Z$2:$Z$16,$AA$2:$AA$16)-$T813)^2+(_xlfn.XLOOKUP(AV$1,$Z$2:$Z$16,$AB$2:$AB$16)-$U813)^2+(_xlfn.XLOOKUP(AV$1,$Z$2:$Z$16,$AC$2:$AC$16-$V813)^2)))</f>
        <v/>
      </c>
      <c r="AW813" s="124"/>
      <c r="AX813" s="124"/>
      <c r="AY813" s="125">
        <f t="shared" si="240"/>
        <v>0</v>
      </c>
      <c r="AZ813" s="143">
        <f t="shared" si="241"/>
        <v>0</v>
      </c>
      <c r="BA813" s="143">
        <f t="shared" si="242"/>
        <v>0</v>
      </c>
      <c r="BB813" s="143">
        <f t="shared" si="243"/>
        <v>0</v>
      </c>
      <c r="BC813" s="143">
        <f t="shared" si="244"/>
        <v>0</v>
      </c>
      <c r="BD813" s="143">
        <f t="shared" si="245"/>
        <v>0</v>
      </c>
      <c r="BE813" s="143">
        <f t="shared" si="246"/>
        <v>0</v>
      </c>
      <c r="BF813" s="143">
        <f t="shared" si="247"/>
        <v>0</v>
      </c>
      <c r="BG813" s="144">
        <f t="shared" si="248"/>
        <v>0</v>
      </c>
      <c r="BH813" s="144">
        <f t="shared" si="249"/>
        <v>0</v>
      </c>
      <c r="BI813" s="144">
        <f t="shared" si="250"/>
        <v>0</v>
      </c>
      <c r="BJ813" s="144">
        <f t="shared" si="251"/>
        <v>0</v>
      </c>
      <c r="BK813" s="144">
        <f t="shared" si="252"/>
        <v>0</v>
      </c>
      <c r="BL813" s="144">
        <f t="shared" si="253"/>
        <v>0</v>
      </c>
      <c r="BM813" s="145">
        <f t="shared" si="254"/>
        <v>0</v>
      </c>
      <c r="BN813" s="124"/>
      <c r="BO813" s="124"/>
      <c r="BP813" s="124"/>
      <c r="BQ813" s="124"/>
      <c r="BR813" s="124"/>
      <c r="BS813" s="124"/>
      <c r="BT813" s="124"/>
      <c r="BU813" s="124"/>
      <c r="BV813" s="130"/>
      <c r="BW813" s="130"/>
      <c r="BX813" s="130"/>
      <c r="BY813" s="130"/>
      <c r="BZ813" s="130"/>
      <c r="CA813" s="130"/>
      <c r="CB813" s="130"/>
      <c r="CC813" s="130"/>
      <c r="CD813" s="130"/>
      <c r="CE813" s="130"/>
      <c r="CF813" s="130"/>
      <c r="CG813" s="130"/>
      <c r="CH813" s="130"/>
      <c r="CI813" s="130"/>
      <c r="CJ813" s="130"/>
      <c r="CL813" s="124"/>
      <c r="CM813" s="130" t="s">
        <v>32</v>
      </c>
      <c r="CN813" s="130"/>
      <c r="CO813" s="130"/>
      <c r="CP813" s="130"/>
      <c r="CQ813" s="130"/>
      <c r="CR813" s="130"/>
      <c r="CS813" s="130"/>
      <c r="CT813" s="130"/>
      <c r="CU813" s="130"/>
      <c r="CV813" s="130"/>
      <c r="CW813" s="130"/>
      <c r="CX813" s="130"/>
      <c r="CY813" s="130"/>
      <c r="CZ813" s="130"/>
      <c r="DA813" s="130"/>
      <c r="DD813" s="159" cm="1">
        <f t="array" ref="DD813">_xlfn.IFS(DD$1= 0,"", NOT(ISBLANK(CM813)), 0, ISBLANK(CM813), $Q813-$S813+AY813-BV813)</f>
        <v>0</v>
      </c>
      <c r="DE813" s="160" cm="1">
        <f t="array" ref="DE813">_xlfn.IFS(DE$1= 0,"", NOT(ISBLANK(CN813)), 0, ISBLANK(CN813), $Q813-$S813+AZ813-BW813)</f>
        <v>0</v>
      </c>
      <c r="DF813" s="160" cm="1">
        <f t="array" ref="DF813">_xlfn.IFS(DF$1= 0,"", NOT(ISBLANK(CO813)), 0, ISBLANK(CO813), $Q813-$S813+BA813-BX813)</f>
        <v>0</v>
      </c>
      <c r="DG813" s="160" cm="1">
        <f t="array" ref="DG813">_xlfn.IFS(DG$1= 0,"", NOT(ISBLANK(CP813)), 0, ISBLANK(CP813), $Q813-$S813+BB813-BY813)</f>
        <v>0</v>
      </c>
      <c r="DH813" s="160" cm="1">
        <f t="array" ref="DH813">_xlfn.IFS(DH$1= 0,"", NOT(ISBLANK(CQ813)), 0, ISBLANK(CQ813), $Q813-$S813+BC813-BZ813)</f>
        <v>0</v>
      </c>
      <c r="DI813" s="160" cm="1">
        <f t="array" ref="DI813">_xlfn.IFS(DI$1= 0,"", NOT(ISBLANK(CR813)), 0, ISBLANK(CR813), $Q813-$S813+BD813-CA813)</f>
        <v>0</v>
      </c>
      <c r="DJ813" s="160" t="str" cm="1">
        <f t="array" ref="DJ813">_xlfn.IFS(DJ$1= 0,"", NOT(ISBLANK(CS813)), 0, ISBLANK(CS813), $Q813-$S813+BE813-CB813)</f>
        <v/>
      </c>
      <c r="DK813" s="160" t="str" cm="1">
        <f t="array" ref="DK813">_xlfn.IFS(DK$1= 0,"", NOT(ISBLANK(CT813)), 0, ISBLANK(CT813), $Q813-$S813+BF813-CC813)</f>
        <v/>
      </c>
      <c r="DL813" s="162" t="str" cm="1">
        <f t="array" ref="DL813">_xlfn.IFS(DL$1= 0,"", NOT(ISBLANK(CU813)), 0, ISBLANK(CU813), $Q813-$S813+BG813-CD813)</f>
        <v/>
      </c>
      <c r="DM813" s="162" t="str" cm="1">
        <f t="array" ref="DM813">_xlfn.IFS(DM$1= 0,"", NOT(ISBLANK(CV813)), 0, ISBLANK(CV813), $Q813-$S813+BH813-CE813)</f>
        <v/>
      </c>
      <c r="DN813" s="162" t="str" cm="1">
        <f t="array" ref="DN813">_xlfn.IFS(DN$1= 0,"", NOT(ISBLANK(CW813)), 0, ISBLANK(CW813), $Q813-$S813+BI813-CF813)</f>
        <v/>
      </c>
      <c r="DO813" s="162" t="str" cm="1">
        <f t="array" ref="DO813">_xlfn.IFS(DO$1= 0,"", NOT(ISBLANK(CX813)), 0, ISBLANK(CX813), $Q813-$S813+BJ813-CG813)</f>
        <v/>
      </c>
      <c r="DP813" s="162" t="str" cm="1">
        <f t="array" ref="DP813">_xlfn.IFS(DP$1= 0,"", NOT(ISBLANK(CY813)), 0, ISBLANK(CY813), $Q813-$S813+BK813-CH813)</f>
        <v/>
      </c>
      <c r="DQ813" s="162" t="str" cm="1">
        <f t="array" ref="DQ813">_xlfn.IFS(DQ$1= 0,"", NOT(ISBLANK(CZ813)), 0, ISBLANK(CZ813), $Q813-$S813+BL813-CI813)</f>
        <v/>
      </c>
      <c r="DR813" s="163" t="str" cm="1">
        <f t="array" ref="DR813">_xlfn.IFS(DR$1= 0,"", NOT(ISBLANK(DA813)), 0, ISBLANK(DA813), $Q813-$S813+BM813-CJ813)</f>
        <v/>
      </c>
    </row>
    <row r="814" spans="1:122" ht="16.5" x14ac:dyDescent="0.3">
      <c r="A814" s="135"/>
      <c r="B814" s="136"/>
      <c r="C814" s="136"/>
      <c r="D814" s="137"/>
      <c r="E814" s="176"/>
      <c r="F814" s="182"/>
      <c r="G814" s="183"/>
      <c r="H814" s="183"/>
      <c r="I814" s="183"/>
      <c r="J814" s="183"/>
      <c r="K814" s="183"/>
      <c r="L814" s="183"/>
      <c r="M814" s="186"/>
      <c r="N814" s="182"/>
      <c r="O814" s="184"/>
      <c r="P814" s="178"/>
      <c r="Q814" s="118">
        <f t="shared" si="238"/>
        <v>0</v>
      </c>
      <c r="R814" s="3"/>
      <c r="S814" s="3"/>
      <c r="T814" s="4"/>
      <c r="U814" s="4"/>
      <c r="V814" s="99">
        <f t="shared" si="239"/>
        <v>0</v>
      </c>
      <c r="W814" s="161"/>
      <c r="X814" s="138"/>
      <c r="AH814" s="158" t="str">
        <f t="array" ref="AH814">IF(OR(AH$1=0, $A814=""),"",SQRT((_xlfn.XLOOKUP(AH$1,$Z$2:$Z$16,$AA$2:$AA$16)-$T814)^2+(_xlfn.XLOOKUP(AH$1,$Z$2:$Z$16,$AB$2:$AB$16)-$U814)^2+(_xlfn.XLOOKUP(AH$1,$Z$2:$Z$16,$AC$2:$AC$16-$V814)^2)))</f>
        <v/>
      </c>
      <c r="AI814" s="140" t="str">
        <f t="array" ref="AI814">IF(OR(AI$1=0, $A814=""),"",SQRT((_xlfn.XLOOKUP(AI$1,$Z$2:$Z$16,$AA$2:$AA$16)-$T814)^2+(_xlfn.XLOOKUP(AI$1,$Z$2:$Z$16,$AB$2:$AB$16)-$U814)^2+(_xlfn.XLOOKUP(AI$1,$Z$2:$Z$16,$AC$2:$AC$16-$V814)^2)))</f>
        <v/>
      </c>
      <c r="AJ814" s="140" t="str">
        <f t="array" ref="AJ814">IF(OR(AJ$1=0, $A814=""),"",SQRT((_xlfn.XLOOKUP(AJ$1,$Z$2:$Z$16,$AA$2:$AA$16)-$T814)^2+(_xlfn.XLOOKUP(AJ$1,$Z$2:$Z$16,$AB$2:$AB$16)-$U814)^2+(_xlfn.XLOOKUP(AJ$1,$Z$2:$Z$16,$AC$2:$AC$16-$V814)^2)))</f>
        <v/>
      </c>
      <c r="AK814" s="140" t="str">
        <f t="array" ref="AK814">IF(OR(AK$1=0, $A814=""),"",SQRT((_xlfn.XLOOKUP(AK$1,$Z$2:$Z$16,$AA$2:$AA$16)-$T814)^2+(_xlfn.XLOOKUP(AK$1,$Z$2:$Z$16,$AB$2:$AB$16)-$U814)^2+(_xlfn.XLOOKUP(AK$1,$Z$2:$Z$16,$AC$2:$AC$16-$V814)^2)))</f>
        <v/>
      </c>
      <c r="AL814" s="140" t="str">
        <f t="array" ref="AL814">IF(OR(AL$1=0, $A814=""),"",SQRT((_xlfn.XLOOKUP(AL$1,$Z$2:$Z$16,$AA$2:$AA$16)-$T814)^2+(_xlfn.XLOOKUP(AL$1,$Z$2:$Z$16,$AB$2:$AB$16)-$U814)^2+(_xlfn.XLOOKUP(AL$1,$Z$2:$Z$16,$AC$2:$AC$16-$V814)^2)))</f>
        <v/>
      </c>
      <c r="AM814" s="140" t="str">
        <f t="array" ref="AM814">IF(OR(AM$1=0, $A814=""),"",SQRT((_xlfn.XLOOKUP(AM$1,$Z$2:$Z$16,$AA$2:$AA$16)-$T814)^2+(_xlfn.XLOOKUP(AM$1,$Z$2:$Z$16,$AB$2:$AB$16)-$U814)^2+(_xlfn.XLOOKUP(AM$1,$Z$2:$Z$16,$AC$2:$AC$16-$V814)^2)))</f>
        <v/>
      </c>
      <c r="AN814" s="140" t="str">
        <f t="array" ref="AN814">IF(OR(AN$1=0, $A814=""),"",SQRT((_xlfn.XLOOKUP(AN$1,$Z$2:$Z$16,$AA$2:$AA$16)-$T814)^2+(_xlfn.XLOOKUP(AN$1,$Z$2:$Z$16,$AB$2:$AB$16)-$U814)^2+(_xlfn.XLOOKUP(AN$1,$Z$2:$Z$16,$AC$2:$AC$16-$V814)^2)))</f>
        <v/>
      </c>
      <c r="AO814" s="140" t="str">
        <f t="array" ref="AO814">IF(OR(AO$1=0, $A814=""),"",SQRT((_xlfn.XLOOKUP(AO$1,$Z$2:$Z$16,$AA$2:$AA$16)-$T814)^2+(_xlfn.XLOOKUP(AO$1,$Z$2:$Z$16,$AB$2:$AB$16)-$U814)^2+(_xlfn.XLOOKUP(AO$1,$Z$2:$Z$16,$AC$2:$AC$16-$V814)^2)))</f>
        <v/>
      </c>
      <c r="AP814" s="141" t="str">
        <f t="array" ref="AP814">IF(OR(AP$1=0, $A814=""),"",SQRT((_xlfn.XLOOKUP(AP$1,$Z$2:$Z$16,$AA$2:$AA$16)-$T814)^2+(_xlfn.XLOOKUP(AP$1,$Z$2:$Z$16,$AB$2:$AB$16)-$U814)^2+(_xlfn.XLOOKUP(AP$1,$Z$2:$Z$16,$AC$2:$AC$16-$V814)^2)))</f>
        <v/>
      </c>
      <c r="AQ814" s="141" t="str">
        <f t="array" ref="AQ814">IF(OR(AQ$1=0, $A814=""),"",SQRT((_xlfn.XLOOKUP(AQ$1,$Z$2:$Z$16,$AA$2:$AA$16)-$T814)^2+(_xlfn.XLOOKUP(AQ$1,$Z$2:$Z$16,$AB$2:$AB$16)-$U814)^2+(_xlfn.XLOOKUP(AQ$1,$Z$2:$Z$16,$AC$2:$AC$16-$V814)^2)))</f>
        <v/>
      </c>
      <c r="AR814" s="141" t="str">
        <f t="array" ref="AR814">IF(OR(AR$1=0, $A814=""),"",SQRT((_xlfn.XLOOKUP(AR$1,$Z$2:$Z$16,$AA$2:$AA$16)-$T814)^2+(_xlfn.XLOOKUP(AR$1,$Z$2:$Z$16,$AB$2:$AB$16)-$U814)^2+(_xlfn.XLOOKUP(AR$1,$Z$2:$Z$16,$AC$2:$AC$16-$V814)^2)))</f>
        <v/>
      </c>
      <c r="AS814" s="141" t="str">
        <f t="array" ref="AS814">IF(OR(AS$1=0, $A814=""),"",SQRT((_xlfn.XLOOKUP(AS$1,$Z$2:$Z$16,$AA$2:$AA$16)-$T814)^2+(_xlfn.XLOOKUP(AS$1,$Z$2:$Z$16,$AB$2:$AB$16)-$U814)^2+(_xlfn.XLOOKUP(AS$1,$Z$2:$Z$16,$AC$2:$AC$16-$V814)^2)))</f>
        <v/>
      </c>
      <c r="AT814" s="141" t="str">
        <f t="array" ref="AT814">IF(OR(AT$1=0, $A814=""),"",SQRT((_xlfn.XLOOKUP(AT$1,$Z$2:$Z$16,$AA$2:$AA$16)-$T814)^2+(_xlfn.XLOOKUP(AT$1,$Z$2:$Z$16,$AB$2:$AB$16)-$U814)^2+(_xlfn.XLOOKUP(AT$1,$Z$2:$Z$16,$AC$2:$AC$16-$V814)^2)))</f>
        <v/>
      </c>
      <c r="AU814" s="141" t="str">
        <f t="array" ref="AU814">IF(OR(AU$1=0, $A814=""),"",SQRT((_xlfn.XLOOKUP(AU$1,$Z$2:$Z$16,$AA$2:$AA$16)-$T814)^2+(_xlfn.XLOOKUP(AU$1,$Z$2:$Z$16,$AB$2:$AB$16)-$U814)^2+(_xlfn.XLOOKUP(AU$1,$Z$2:$Z$16,$AC$2:$AC$16-$V814)^2)))</f>
        <v/>
      </c>
      <c r="AV814" s="142" t="str">
        <f t="array" ref="AV814">IF(OR(AV$1=0, $A814=""),"",SQRT((_xlfn.XLOOKUP(AV$1,$Z$2:$Z$16,$AA$2:$AA$16)-$T814)^2+(_xlfn.XLOOKUP(AV$1,$Z$2:$Z$16,$AB$2:$AB$16)-$U814)^2+(_xlfn.XLOOKUP(AV$1,$Z$2:$Z$16,$AC$2:$AC$16-$V814)^2)))</f>
        <v/>
      </c>
      <c r="AW814" s="124"/>
      <c r="AX814" s="124"/>
      <c r="AY814" s="125">
        <f t="shared" si="240"/>
        <v>0</v>
      </c>
      <c r="AZ814" s="143">
        <f t="shared" si="241"/>
        <v>0</v>
      </c>
      <c r="BA814" s="143">
        <f t="shared" si="242"/>
        <v>0</v>
      </c>
      <c r="BB814" s="143">
        <f t="shared" si="243"/>
        <v>0</v>
      </c>
      <c r="BC814" s="143">
        <f t="shared" si="244"/>
        <v>0</v>
      </c>
      <c r="BD814" s="143">
        <f t="shared" si="245"/>
        <v>0</v>
      </c>
      <c r="BE814" s="143">
        <f t="shared" si="246"/>
        <v>0</v>
      </c>
      <c r="BF814" s="143">
        <f t="shared" si="247"/>
        <v>0</v>
      </c>
      <c r="BG814" s="144">
        <f t="shared" si="248"/>
        <v>0</v>
      </c>
      <c r="BH814" s="144">
        <f t="shared" si="249"/>
        <v>0</v>
      </c>
      <c r="BI814" s="144">
        <f t="shared" si="250"/>
        <v>0</v>
      </c>
      <c r="BJ814" s="144">
        <f t="shared" si="251"/>
        <v>0</v>
      </c>
      <c r="BK814" s="144">
        <f t="shared" si="252"/>
        <v>0</v>
      </c>
      <c r="BL814" s="144">
        <f t="shared" si="253"/>
        <v>0</v>
      </c>
      <c r="BM814" s="145">
        <f t="shared" si="254"/>
        <v>0</v>
      </c>
      <c r="BN814" s="124"/>
      <c r="BO814" s="124"/>
      <c r="BP814" s="124"/>
      <c r="BQ814" s="124"/>
      <c r="BR814" s="124"/>
      <c r="BS814" s="124"/>
      <c r="BT814" s="124"/>
      <c r="BU814" s="124"/>
      <c r="BV814" s="130"/>
      <c r="BW814" s="130"/>
      <c r="BX814" s="130"/>
      <c r="BY814" s="130"/>
      <c r="BZ814" s="130"/>
      <c r="CA814" s="130"/>
      <c r="CB814" s="130"/>
      <c r="CC814" s="130"/>
      <c r="CD814" s="130"/>
      <c r="CE814" s="130"/>
      <c r="CF814" s="130"/>
      <c r="CG814" s="130"/>
      <c r="CH814" s="130"/>
      <c r="CI814" s="130"/>
      <c r="CJ814" s="130"/>
      <c r="CL814" s="124"/>
      <c r="CM814" s="130" t="s">
        <v>32</v>
      </c>
      <c r="CN814" s="130"/>
      <c r="CO814" s="130"/>
      <c r="CP814" s="130"/>
      <c r="CQ814" s="130"/>
      <c r="CR814" s="130"/>
      <c r="CS814" s="130"/>
      <c r="CT814" s="130"/>
      <c r="CU814" s="130"/>
      <c r="CV814" s="130"/>
      <c r="CW814" s="130"/>
      <c r="CX814" s="130"/>
      <c r="CY814" s="130"/>
      <c r="CZ814" s="130"/>
      <c r="DA814" s="130"/>
      <c r="DD814" s="159" cm="1">
        <f t="array" ref="DD814">_xlfn.IFS(DD$1= 0,"", NOT(ISBLANK(CM814)), 0, ISBLANK(CM814), $Q814-$S814+AY814-BV814)</f>
        <v>0</v>
      </c>
      <c r="DE814" s="160" cm="1">
        <f t="array" ref="DE814">_xlfn.IFS(DE$1= 0,"", NOT(ISBLANK(CN814)), 0, ISBLANK(CN814), $Q814-$S814+AZ814-BW814)</f>
        <v>0</v>
      </c>
      <c r="DF814" s="160" cm="1">
        <f t="array" ref="DF814">_xlfn.IFS(DF$1= 0,"", NOT(ISBLANK(CO814)), 0, ISBLANK(CO814), $Q814-$S814+BA814-BX814)</f>
        <v>0</v>
      </c>
      <c r="DG814" s="160" cm="1">
        <f t="array" ref="DG814">_xlfn.IFS(DG$1= 0,"", NOT(ISBLANK(CP814)), 0, ISBLANK(CP814), $Q814-$S814+BB814-BY814)</f>
        <v>0</v>
      </c>
      <c r="DH814" s="160" cm="1">
        <f t="array" ref="DH814">_xlfn.IFS(DH$1= 0,"", NOT(ISBLANK(CQ814)), 0, ISBLANK(CQ814), $Q814-$S814+BC814-BZ814)</f>
        <v>0</v>
      </c>
      <c r="DI814" s="160" cm="1">
        <f t="array" ref="DI814">_xlfn.IFS(DI$1= 0,"", NOT(ISBLANK(CR814)), 0, ISBLANK(CR814), $Q814-$S814+BD814-CA814)</f>
        <v>0</v>
      </c>
      <c r="DJ814" s="160" t="str" cm="1">
        <f t="array" ref="DJ814">_xlfn.IFS(DJ$1= 0,"", NOT(ISBLANK(CS814)), 0, ISBLANK(CS814), $Q814-$S814+BE814-CB814)</f>
        <v/>
      </c>
      <c r="DK814" s="160" t="str" cm="1">
        <f t="array" ref="DK814">_xlfn.IFS(DK$1= 0,"", NOT(ISBLANK(CT814)), 0, ISBLANK(CT814), $Q814-$S814+BF814-CC814)</f>
        <v/>
      </c>
      <c r="DL814" s="162" t="str" cm="1">
        <f t="array" ref="DL814">_xlfn.IFS(DL$1= 0,"", NOT(ISBLANK(CU814)), 0, ISBLANK(CU814), $Q814-$S814+BG814-CD814)</f>
        <v/>
      </c>
      <c r="DM814" s="162" t="str" cm="1">
        <f t="array" ref="DM814">_xlfn.IFS(DM$1= 0,"", NOT(ISBLANK(CV814)), 0, ISBLANK(CV814), $Q814-$S814+BH814-CE814)</f>
        <v/>
      </c>
      <c r="DN814" s="162" t="str" cm="1">
        <f t="array" ref="DN814">_xlfn.IFS(DN$1= 0,"", NOT(ISBLANK(CW814)), 0, ISBLANK(CW814), $Q814-$S814+BI814-CF814)</f>
        <v/>
      </c>
      <c r="DO814" s="162" t="str" cm="1">
        <f t="array" ref="DO814">_xlfn.IFS(DO$1= 0,"", NOT(ISBLANK(CX814)), 0, ISBLANK(CX814), $Q814-$S814+BJ814-CG814)</f>
        <v/>
      </c>
      <c r="DP814" s="162" t="str" cm="1">
        <f t="array" ref="DP814">_xlfn.IFS(DP$1= 0,"", NOT(ISBLANK(CY814)), 0, ISBLANK(CY814), $Q814-$S814+BK814-CH814)</f>
        <v/>
      </c>
      <c r="DQ814" s="162" t="str" cm="1">
        <f t="array" ref="DQ814">_xlfn.IFS(DQ$1= 0,"", NOT(ISBLANK(CZ814)), 0, ISBLANK(CZ814), $Q814-$S814+BL814-CI814)</f>
        <v/>
      </c>
      <c r="DR814" s="163" t="str" cm="1">
        <f t="array" ref="DR814">_xlfn.IFS(DR$1= 0,"", NOT(ISBLANK(DA814)), 0, ISBLANK(DA814), $Q814-$S814+BM814-CJ814)</f>
        <v/>
      </c>
    </row>
    <row r="815" spans="1:122" ht="16.5" x14ac:dyDescent="0.3">
      <c r="A815" s="135"/>
      <c r="B815" s="136"/>
      <c r="C815" s="136"/>
      <c r="D815" s="137"/>
      <c r="E815" s="176"/>
      <c r="F815" s="182"/>
      <c r="G815" s="183"/>
      <c r="H815" s="183"/>
      <c r="I815" s="183"/>
      <c r="J815" s="183"/>
      <c r="K815" s="183"/>
      <c r="L815" s="183"/>
      <c r="M815" s="186"/>
      <c r="N815" s="182"/>
      <c r="O815" s="184"/>
      <c r="P815" s="178"/>
      <c r="Q815" s="118">
        <f t="shared" si="238"/>
        <v>0</v>
      </c>
      <c r="R815" s="3"/>
      <c r="S815" s="3"/>
      <c r="T815" s="4"/>
      <c r="U815" s="4"/>
      <c r="V815" s="99">
        <f t="shared" si="239"/>
        <v>0</v>
      </c>
      <c r="W815" s="161"/>
      <c r="X815" s="138"/>
      <c r="AH815" s="158" t="str">
        <f t="array" ref="AH815">IF(OR(AH$1=0, $A815=""),"",SQRT((_xlfn.XLOOKUP(AH$1,$Z$2:$Z$16,$AA$2:$AA$16)-$T815)^2+(_xlfn.XLOOKUP(AH$1,$Z$2:$Z$16,$AB$2:$AB$16)-$U815)^2+(_xlfn.XLOOKUP(AH$1,$Z$2:$Z$16,$AC$2:$AC$16-$V815)^2)))</f>
        <v/>
      </c>
      <c r="AI815" s="140" t="str">
        <f t="array" ref="AI815">IF(OR(AI$1=0, $A815=""),"",SQRT((_xlfn.XLOOKUP(AI$1,$Z$2:$Z$16,$AA$2:$AA$16)-$T815)^2+(_xlfn.XLOOKUP(AI$1,$Z$2:$Z$16,$AB$2:$AB$16)-$U815)^2+(_xlfn.XLOOKUP(AI$1,$Z$2:$Z$16,$AC$2:$AC$16-$V815)^2)))</f>
        <v/>
      </c>
      <c r="AJ815" s="140" t="str">
        <f t="array" ref="AJ815">IF(OR(AJ$1=0, $A815=""),"",SQRT((_xlfn.XLOOKUP(AJ$1,$Z$2:$Z$16,$AA$2:$AA$16)-$T815)^2+(_xlfn.XLOOKUP(AJ$1,$Z$2:$Z$16,$AB$2:$AB$16)-$U815)^2+(_xlfn.XLOOKUP(AJ$1,$Z$2:$Z$16,$AC$2:$AC$16-$V815)^2)))</f>
        <v/>
      </c>
      <c r="AK815" s="140" t="str">
        <f t="array" ref="AK815">IF(OR(AK$1=0, $A815=""),"",SQRT((_xlfn.XLOOKUP(AK$1,$Z$2:$Z$16,$AA$2:$AA$16)-$T815)^2+(_xlfn.XLOOKUP(AK$1,$Z$2:$Z$16,$AB$2:$AB$16)-$U815)^2+(_xlfn.XLOOKUP(AK$1,$Z$2:$Z$16,$AC$2:$AC$16-$V815)^2)))</f>
        <v/>
      </c>
      <c r="AL815" s="140" t="str">
        <f t="array" ref="AL815">IF(OR(AL$1=0, $A815=""),"",SQRT((_xlfn.XLOOKUP(AL$1,$Z$2:$Z$16,$AA$2:$AA$16)-$T815)^2+(_xlfn.XLOOKUP(AL$1,$Z$2:$Z$16,$AB$2:$AB$16)-$U815)^2+(_xlfn.XLOOKUP(AL$1,$Z$2:$Z$16,$AC$2:$AC$16-$V815)^2)))</f>
        <v/>
      </c>
      <c r="AM815" s="140" t="str">
        <f t="array" ref="AM815">IF(OR(AM$1=0, $A815=""),"",SQRT((_xlfn.XLOOKUP(AM$1,$Z$2:$Z$16,$AA$2:$AA$16)-$T815)^2+(_xlfn.XLOOKUP(AM$1,$Z$2:$Z$16,$AB$2:$AB$16)-$U815)^2+(_xlfn.XLOOKUP(AM$1,$Z$2:$Z$16,$AC$2:$AC$16-$V815)^2)))</f>
        <v/>
      </c>
      <c r="AN815" s="140" t="str">
        <f t="array" ref="AN815">IF(OR(AN$1=0, $A815=""),"",SQRT((_xlfn.XLOOKUP(AN$1,$Z$2:$Z$16,$AA$2:$AA$16)-$T815)^2+(_xlfn.XLOOKUP(AN$1,$Z$2:$Z$16,$AB$2:$AB$16)-$U815)^2+(_xlfn.XLOOKUP(AN$1,$Z$2:$Z$16,$AC$2:$AC$16-$V815)^2)))</f>
        <v/>
      </c>
      <c r="AO815" s="140" t="str">
        <f t="array" ref="AO815">IF(OR(AO$1=0, $A815=""),"",SQRT((_xlfn.XLOOKUP(AO$1,$Z$2:$Z$16,$AA$2:$AA$16)-$T815)^2+(_xlfn.XLOOKUP(AO$1,$Z$2:$Z$16,$AB$2:$AB$16)-$U815)^2+(_xlfn.XLOOKUP(AO$1,$Z$2:$Z$16,$AC$2:$AC$16-$V815)^2)))</f>
        <v/>
      </c>
      <c r="AP815" s="141" t="str">
        <f t="array" ref="AP815">IF(OR(AP$1=0, $A815=""),"",SQRT((_xlfn.XLOOKUP(AP$1,$Z$2:$Z$16,$AA$2:$AA$16)-$T815)^2+(_xlfn.XLOOKUP(AP$1,$Z$2:$Z$16,$AB$2:$AB$16)-$U815)^2+(_xlfn.XLOOKUP(AP$1,$Z$2:$Z$16,$AC$2:$AC$16-$V815)^2)))</f>
        <v/>
      </c>
      <c r="AQ815" s="141" t="str">
        <f t="array" ref="AQ815">IF(OR(AQ$1=0, $A815=""),"",SQRT((_xlfn.XLOOKUP(AQ$1,$Z$2:$Z$16,$AA$2:$AA$16)-$T815)^2+(_xlfn.XLOOKUP(AQ$1,$Z$2:$Z$16,$AB$2:$AB$16)-$U815)^2+(_xlfn.XLOOKUP(AQ$1,$Z$2:$Z$16,$AC$2:$AC$16-$V815)^2)))</f>
        <v/>
      </c>
      <c r="AR815" s="141" t="str">
        <f t="array" ref="AR815">IF(OR(AR$1=0, $A815=""),"",SQRT((_xlfn.XLOOKUP(AR$1,$Z$2:$Z$16,$AA$2:$AA$16)-$T815)^2+(_xlfn.XLOOKUP(AR$1,$Z$2:$Z$16,$AB$2:$AB$16)-$U815)^2+(_xlfn.XLOOKUP(AR$1,$Z$2:$Z$16,$AC$2:$AC$16-$V815)^2)))</f>
        <v/>
      </c>
      <c r="AS815" s="141" t="str">
        <f t="array" ref="AS815">IF(OR(AS$1=0, $A815=""),"",SQRT((_xlfn.XLOOKUP(AS$1,$Z$2:$Z$16,$AA$2:$AA$16)-$T815)^2+(_xlfn.XLOOKUP(AS$1,$Z$2:$Z$16,$AB$2:$AB$16)-$U815)^2+(_xlfn.XLOOKUP(AS$1,$Z$2:$Z$16,$AC$2:$AC$16-$V815)^2)))</f>
        <v/>
      </c>
      <c r="AT815" s="141" t="str">
        <f t="array" ref="AT815">IF(OR(AT$1=0, $A815=""),"",SQRT((_xlfn.XLOOKUP(AT$1,$Z$2:$Z$16,$AA$2:$AA$16)-$T815)^2+(_xlfn.XLOOKUP(AT$1,$Z$2:$Z$16,$AB$2:$AB$16)-$U815)^2+(_xlfn.XLOOKUP(AT$1,$Z$2:$Z$16,$AC$2:$AC$16-$V815)^2)))</f>
        <v/>
      </c>
      <c r="AU815" s="141" t="str">
        <f t="array" ref="AU815">IF(OR(AU$1=0, $A815=""),"",SQRT((_xlfn.XLOOKUP(AU$1,$Z$2:$Z$16,$AA$2:$AA$16)-$T815)^2+(_xlfn.XLOOKUP(AU$1,$Z$2:$Z$16,$AB$2:$AB$16)-$U815)^2+(_xlfn.XLOOKUP(AU$1,$Z$2:$Z$16,$AC$2:$AC$16-$V815)^2)))</f>
        <v/>
      </c>
      <c r="AV815" s="142" t="str">
        <f t="array" ref="AV815">IF(OR(AV$1=0, $A815=""),"",SQRT((_xlfn.XLOOKUP(AV$1,$Z$2:$Z$16,$AA$2:$AA$16)-$T815)^2+(_xlfn.XLOOKUP(AV$1,$Z$2:$Z$16,$AB$2:$AB$16)-$U815)^2+(_xlfn.XLOOKUP(AV$1,$Z$2:$Z$16,$AC$2:$AC$16-$V815)^2)))</f>
        <v/>
      </c>
      <c r="AW815" s="124"/>
      <c r="AX815" s="124"/>
      <c r="AY815" s="125">
        <f t="shared" si="240"/>
        <v>0</v>
      </c>
      <c r="AZ815" s="143">
        <f t="shared" si="241"/>
        <v>0</v>
      </c>
      <c r="BA815" s="143">
        <f t="shared" si="242"/>
        <v>0</v>
      </c>
      <c r="BB815" s="143">
        <f t="shared" si="243"/>
        <v>0</v>
      </c>
      <c r="BC815" s="143">
        <f t="shared" si="244"/>
        <v>0</v>
      </c>
      <c r="BD815" s="143">
        <f t="shared" si="245"/>
        <v>0</v>
      </c>
      <c r="BE815" s="143">
        <f t="shared" si="246"/>
        <v>0</v>
      </c>
      <c r="BF815" s="143">
        <f t="shared" si="247"/>
        <v>0</v>
      </c>
      <c r="BG815" s="144">
        <f t="shared" si="248"/>
        <v>0</v>
      </c>
      <c r="BH815" s="144">
        <f t="shared" si="249"/>
        <v>0</v>
      </c>
      <c r="BI815" s="144">
        <f t="shared" si="250"/>
        <v>0</v>
      </c>
      <c r="BJ815" s="144">
        <f t="shared" si="251"/>
        <v>0</v>
      </c>
      <c r="BK815" s="144">
        <f t="shared" si="252"/>
        <v>0</v>
      </c>
      <c r="BL815" s="144">
        <f t="shared" si="253"/>
        <v>0</v>
      </c>
      <c r="BM815" s="145">
        <f t="shared" si="254"/>
        <v>0</v>
      </c>
      <c r="BN815" s="124"/>
      <c r="BO815" s="124"/>
      <c r="BP815" s="124"/>
      <c r="BQ815" s="124"/>
      <c r="BR815" s="124"/>
      <c r="BS815" s="124"/>
      <c r="BT815" s="124"/>
      <c r="BU815" s="124"/>
      <c r="BV815" s="130"/>
      <c r="BW815" s="130"/>
      <c r="BX815" s="130"/>
      <c r="BY815" s="130"/>
      <c r="BZ815" s="130"/>
      <c r="CA815" s="130"/>
      <c r="CB815" s="130"/>
      <c r="CC815" s="130"/>
      <c r="CD815" s="130"/>
      <c r="CE815" s="130"/>
      <c r="CF815" s="130"/>
      <c r="CG815" s="130"/>
      <c r="CH815" s="130"/>
      <c r="CI815" s="130"/>
      <c r="CJ815" s="130"/>
      <c r="CL815" s="124"/>
      <c r="CM815" s="130" t="s">
        <v>32</v>
      </c>
      <c r="CN815" s="130"/>
      <c r="CO815" s="130"/>
      <c r="CP815" s="130"/>
      <c r="CQ815" s="130"/>
      <c r="CR815" s="130"/>
      <c r="CS815" s="130"/>
      <c r="CT815" s="130"/>
      <c r="CU815" s="130"/>
      <c r="CV815" s="130"/>
      <c r="CW815" s="130"/>
      <c r="CX815" s="130"/>
      <c r="CY815" s="130"/>
      <c r="CZ815" s="130"/>
      <c r="DA815" s="130"/>
      <c r="DD815" s="159" cm="1">
        <f t="array" ref="DD815">_xlfn.IFS(DD$1= 0,"", NOT(ISBLANK(CM815)), 0, ISBLANK(CM815), $Q815-$S815+AY815-BV815)</f>
        <v>0</v>
      </c>
      <c r="DE815" s="160" cm="1">
        <f t="array" ref="DE815">_xlfn.IFS(DE$1= 0,"", NOT(ISBLANK(CN815)), 0, ISBLANK(CN815), $Q815-$S815+AZ815-BW815)</f>
        <v>0</v>
      </c>
      <c r="DF815" s="160" cm="1">
        <f t="array" ref="DF815">_xlfn.IFS(DF$1= 0,"", NOT(ISBLANK(CO815)), 0, ISBLANK(CO815), $Q815-$S815+BA815-BX815)</f>
        <v>0</v>
      </c>
      <c r="DG815" s="160" cm="1">
        <f t="array" ref="DG815">_xlfn.IFS(DG$1= 0,"", NOT(ISBLANK(CP815)), 0, ISBLANK(CP815), $Q815-$S815+BB815-BY815)</f>
        <v>0</v>
      </c>
      <c r="DH815" s="160" cm="1">
        <f t="array" ref="DH815">_xlfn.IFS(DH$1= 0,"", NOT(ISBLANK(CQ815)), 0, ISBLANK(CQ815), $Q815-$S815+BC815-BZ815)</f>
        <v>0</v>
      </c>
      <c r="DI815" s="160" cm="1">
        <f t="array" ref="DI815">_xlfn.IFS(DI$1= 0,"", NOT(ISBLANK(CR815)), 0, ISBLANK(CR815), $Q815-$S815+BD815-CA815)</f>
        <v>0</v>
      </c>
      <c r="DJ815" s="160" t="str" cm="1">
        <f t="array" ref="DJ815">_xlfn.IFS(DJ$1= 0,"", NOT(ISBLANK(CS815)), 0, ISBLANK(CS815), $Q815-$S815+BE815-CB815)</f>
        <v/>
      </c>
      <c r="DK815" s="160" t="str" cm="1">
        <f t="array" ref="DK815">_xlfn.IFS(DK$1= 0,"", NOT(ISBLANK(CT815)), 0, ISBLANK(CT815), $Q815-$S815+BF815-CC815)</f>
        <v/>
      </c>
      <c r="DL815" s="162" t="str" cm="1">
        <f t="array" ref="DL815">_xlfn.IFS(DL$1= 0,"", NOT(ISBLANK(CU815)), 0, ISBLANK(CU815), $Q815-$S815+BG815-CD815)</f>
        <v/>
      </c>
      <c r="DM815" s="162" t="str" cm="1">
        <f t="array" ref="DM815">_xlfn.IFS(DM$1= 0,"", NOT(ISBLANK(CV815)), 0, ISBLANK(CV815), $Q815-$S815+BH815-CE815)</f>
        <v/>
      </c>
      <c r="DN815" s="162" t="str" cm="1">
        <f t="array" ref="DN815">_xlfn.IFS(DN$1= 0,"", NOT(ISBLANK(CW815)), 0, ISBLANK(CW815), $Q815-$S815+BI815-CF815)</f>
        <v/>
      </c>
      <c r="DO815" s="162" t="str" cm="1">
        <f t="array" ref="DO815">_xlfn.IFS(DO$1= 0,"", NOT(ISBLANK(CX815)), 0, ISBLANK(CX815), $Q815-$S815+BJ815-CG815)</f>
        <v/>
      </c>
      <c r="DP815" s="162" t="str" cm="1">
        <f t="array" ref="DP815">_xlfn.IFS(DP$1= 0,"", NOT(ISBLANK(CY815)), 0, ISBLANK(CY815), $Q815-$S815+BK815-CH815)</f>
        <v/>
      </c>
      <c r="DQ815" s="162" t="str" cm="1">
        <f t="array" ref="DQ815">_xlfn.IFS(DQ$1= 0,"", NOT(ISBLANK(CZ815)), 0, ISBLANK(CZ815), $Q815-$S815+BL815-CI815)</f>
        <v/>
      </c>
      <c r="DR815" s="163" t="str" cm="1">
        <f t="array" ref="DR815">_xlfn.IFS(DR$1= 0,"", NOT(ISBLANK(DA815)), 0, ISBLANK(DA815), $Q815-$S815+BM815-CJ815)</f>
        <v/>
      </c>
    </row>
    <row r="816" spans="1:122" ht="16.5" x14ac:dyDescent="0.3">
      <c r="A816" s="135"/>
      <c r="B816" s="136"/>
      <c r="C816" s="136"/>
      <c r="D816" s="137"/>
      <c r="E816" s="176"/>
      <c r="F816" s="182"/>
      <c r="G816" s="183"/>
      <c r="H816" s="183"/>
      <c r="I816" s="183"/>
      <c r="J816" s="183"/>
      <c r="K816" s="183"/>
      <c r="L816" s="183"/>
      <c r="M816" s="186"/>
      <c r="N816" s="182"/>
      <c r="O816" s="184"/>
      <c r="P816" s="178"/>
      <c r="Q816" s="118">
        <f t="shared" si="238"/>
        <v>0</v>
      </c>
      <c r="R816" s="3"/>
      <c r="S816" s="3"/>
      <c r="T816" s="4"/>
      <c r="U816" s="4"/>
      <c r="V816" s="99">
        <f t="shared" si="239"/>
        <v>0</v>
      </c>
      <c r="W816" s="161"/>
      <c r="X816" s="138"/>
      <c r="AH816" s="158" t="str">
        <f t="array" ref="AH816">IF(OR(AH$1=0, $A816=""),"",SQRT((_xlfn.XLOOKUP(AH$1,$Z$2:$Z$16,$AA$2:$AA$16)-$T816)^2+(_xlfn.XLOOKUP(AH$1,$Z$2:$Z$16,$AB$2:$AB$16)-$U816)^2+(_xlfn.XLOOKUP(AH$1,$Z$2:$Z$16,$AC$2:$AC$16-$V816)^2)))</f>
        <v/>
      </c>
      <c r="AI816" s="140" t="str">
        <f t="array" ref="AI816">IF(OR(AI$1=0, $A816=""),"",SQRT((_xlfn.XLOOKUP(AI$1,$Z$2:$Z$16,$AA$2:$AA$16)-$T816)^2+(_xlfn.XLOOKUP(AI$1,$Z$2:$Z$16,$AB$2:$AB$16)-$U816)^2+(_xlfn.XLOOKUP(AI$1,$Z$2:$Z$16,$AC$2:$AC$16-$V816)^2)))</f>
        <v/>
      </c>
      <c r="AJ816" s="140" t="str">
        <f t="array" ref="AJ816">IF(OR(AJ$1=0, $A816=""),"",SQRT((_xlfn.XLOOKUP(AJ$1,$Z$2:$Z$16,$AA$2:$AA$16)-$T816)^2+(_xlfn.XLOOKUP(AJ$1,$Z$2:$Z$16,$AB$2:$AB$16)-$U816)^2+(_xlfn.XLOOKUP(AJ$1,$Z$2:$Z$16,$AC$2:$AC$16-$V816)^2)))</f>
        <v/>
      </c>
      <c r="AK816" s="140" t="str">
        <f t="array" ref="AK816">IF(OR(AK$1=0, $A816=""),"",SQRT((_xlfn.XLOOKUP(AK$1,$Z$2:$Z$16,$AA$2:$AA$16)-$T816)^2+(_xlfn.XLOOKUP(AK$1,$Z$2:$Z$16,$AB$2:$AB$16)-$U816)^2+(_xlfn.XLOOKUP(AK$1,$Z$2:$Z$16,$AC$2:$AC$16-$V816)^2)))</f>
        <v/>
      </c>
      <c r="AL816" s="140" t="str">
        <f t="array" ref="AL816">IF(OR(AL$1=0, $A816=""),"",SQRT((_xlfn.XLOOKUP(AL$1,$Z$2:$Z$16,$AA$2:$AA$16)-$T816)^2+(_xlfn.XLOOKUP(AL$1,$Z$2:$Z$16,$AB$2:$AB$16)-$U816)^2+(_xlfn.XLOOKUP(AL$1,$Z$2:$Z$16,$AC$2:$AC$16-$V816)^2)))</f>
        <v/>
      </c>
      <c r="AM816" s="140" t="str">
        <f t="array" ref="AM816">IF(OR(AM$1=0, $A816=""),"",SQRT((_xlfn.XLOOKUP(AM$1,$Z$2:$Z$16,$AA$2:$AA$16)-$T816)^2+(_xlfn.XLOOKUP(AM$1,$Z$2:$Z$16,$AB$2:$AB$16)-$U816)^2+(_xlfn.XLOOKUP(AM$1,$Z$2:$Z$16,$AC$2:$AC$16-$V816)^2)))</f>
        <v/>
      </c>
      <c r="AN816" s="140" t="str">
        <f t="array" ref="AN816">IF(OR(AN$1=0, $A816=""),"",SQRT((_xlfn.XLOOKUP(AN$1,$Z$2:$Z$16,$AA$2:$AA$16)-$T816)^2+(_xlfn.XLOOKUP(AN$1,$Z$2:$Z$16,$AB$2:$AB$16)-$U816)^2+(_xlfn.XLOOKUP(AN$1,$Z$2:$Z$16,$AC$2:$AC$16-$V816)^2)))</f>
        <v/>
      </c>
      <c r="AO816" s="140" t="str">
        <f t="array" ref="AO816">IF(OR(AO$1=0, $A816=""),"",SQRT((_xlfn.XLOOKUP(AO$1,$Z$2:$Z$16,$AA$2:$AA$16)-$T816)^2+(_xlfn.XLOOKUP(AO$1,$Z$2:$Z$16,$AB$2:$AB$16)-$U816)^2+(_xlfn.XLOOKUP(AO$1,$Z$2:$Z$16,$AC$2:$AC$16-$V816)^2)))</f>
        <v/>
      </c>
      <c r="AP816" s="141" t="str">
        <f t="array" ref="AP816">IF(OR(AP$1=0, $A816=""),"",SQRT((_xlfn.XLOOKUP(AP$1,$Z$2:$Z$16,$AA$2:$AA$16)-$T816)^2+(_xlfn.XLOOKUP(AP$1,$Z$2:$Z$16,$AB$2:$AB$16)-$U816)^2+(_xlfn.XLOOKUP(AP$1,$Z$2:$Z$16,$AC$2:$AC$16-$V816)^2)))</f>
        <v/>
      </c>
      <c r="AQ816" s="141" t="str">
        <f t="array" ref="AQ816">IF(OR(AQ$1=0, $A816=""),"",SQRT((_xlfn.XLOOKUP(AQ$1,$Z$2:$Z$16,$AA$2:$AA$16)-$T816)^2+(_xlfn.XLOOKUP(AQ$1,$Z$2:$Z$16,$AB$2:$AB$16)-$U816)^2+(_xlfn.XLOOKUP(AQ$1,$Z$2:$Z$16,$AC$2:$AC$16-$V816)^2)))</f>
        <v/>
      </c>
      <c r="AR816" s="141" t="str">
        <f t="array" ref="AR816">IF(OR(AR$1=0, $A816=""),"",SQRT((_xlfn.XLOOKUP(AR$1,$Z$2:$Z$16,$AA$2:$AA$16)-$T816)^2+(_xlfn.XLOOKUP(AR$1,$Z$2:$Z$16,$AB$2:$AB$16)-$U816)^2+(_xlfn.XLOOKUP(AR$1,$Z$2:$Z$16,$AC$2:$AC$16-$V816)^2)))</f>
        <v/>
      </c>
      <c r="AS816" s="141" t="str">
        <f t="array" ref="AS816">IF(OR(AS$1=0, $A816=""),"",SQRT((_xlfn.XLOOKUP(AS$1,$Z$2:$Z$16,$AA$2:$AA$16)-$T816)^2+(_xlfn.XLOOKUP(AS$1,$Z$2:$Z$16,$AB$2:$AB$16)-$U816)^2+(_xlfn.XLOOKUP(AS$1,$Z$2:$Z$16,$AC$2:$AC$16-$V816)^2)))</f>
        <v/>
      </c>
      <c r="AT816" s="141" t="str">
        <f t="array" ref="AT816">IF(OR(AT$1=0, $A816=""),"",SQRT((_xlfn.XLOOKUP(AT$1,$Z$2:$Z$16,$AA$2:$AA$16)-$T816)^2+(_xlfn.XLOOKUP(AT$1,$Z$2:$Z$16,$AB$2:$AB$16)-$U816)^2+(_xlfn.XLOOKUP(AT$1,$Z$2:$Z$16,$AC$2:$AC$16-$V816)^2)))</f>
        <v/>
      </c>
      <c r="AU816" s="141" t="str">
        <f t="array" ref="AU816">IF(OR(AU$1=0, $A816=""),"",SQRT((_xlfn.XLOOKUP(AU$1,$Z$2:$Z$16,$AA$2:$AA$16)-$T816)^2+(_xlfn.XLOOKUP(AU$1,$Z$2:$Z$16,$AB$2:$AB$16)-$U816)^2+(_xlfn.XLOOKUP(AU$1,$Z$2:$Z$16,$AC$2:$AC$16-$V816)^2)))</f>
        <v/>
      </c>
      <c r="AV816" s="142" t="str">
        <f t="array" ref="AV816">IF(OR(AV$1=0, $A816=""),"",SQRT((_xlfn.XLOOKUP(AV$1,$Z$2:$Z$16,$AA$2:$AA$16)-$T816)^2+(_xlfn.XLOOKUP(AV$1,$Z$2:$Z$16,$AB$2:$AB$16)-$U816)^2+(_xlfn.XLOOKUP(AV$1,$Z$2:$Z$16,$AC$2:$AC$16-$V816)^2)))</f>
        <v/>
      </c>
      <c r="AW816" s="124"/>
      <c r="AX816" s="124"/>
      <c r="AY816" s="125">
        <f t="shared" si="240"/>
        <v>0</v>
      </c>
      <c r="AZ816" s="143">
        <f t="shared" si="241"/>
        <v>0</v>
      </c>
      <c r="BA816" s="143">
        <f t="shared" si="242"/>
        <v>0</v>
      </c>
      <c r="BB816" s="143">
        <f t="shared" si="243"/>
        <v>0</v>
      </c>
      <c r="BC816" s="143">
        <f t="shared" si="244"/>
        <v>0</v>
      </c>
      <c r="BD816" s="143">
        <f t="shared" si="245"/>
        <v>0</v>
      </c>
      <c r="BE816" s="143">
        <f t="shared" si="246"/>
        <v>0</v>
      </c>
      <c r="BF816" s="143">
        <f t="shared" si="247"/>
        <v>0</v>
      </c>
      <c r="BG816" s="144">
        <f t="shared" si="248"/>
        <v>0</v>
      </c>
      <c r="BH816" s="144">
        <f t="shared" si="249"/>
        <v>0</v>
      </c>
      <c r="BI816" s="144">
        <f t="shared" si="250"/>
        <v>0</v>
      </c>
      <c r="BJ816" s="144">
        <f t="shared" si="251"/>
        <v>0</v>
      </c>
      <c r="BK816" s="144">
        <f t="shared" si="252"/>
        <v>0</v>
      </c>
      <c r="BL816" s="144">
        <f t="shared" si="253"/>
        <v>0</v>
      </c>
      <c r="BM816" s="145">
        <f t="shared" si="254"/>
        <v>0</v>
      </c>
      <c r="BN816" s="124"/>
      <c r="BO816" s="124"/>
      <c r="BP816" s="124"/>
      <c r="BQ816" s="124"/>
      <c r="BR816" s="124"/>
      <c r="BS816" s="124"/>
      <c r="BT816" s="124"/>
      <c r="BU816" s="124"/>
      <c r="BV816" s="130"/>
      <c r="BW816" s="130"/>
      <c r="BX816" s="130"/>
      <c r="BY816" s="130"/>
      <c r="BZ816" s="130"/>
      <c r="CA816" s="130"/>
      <c r="CB816" s="130"/>
      <c r="CC816" s="130"/>
      <c r="CD816" s="130"/>
      <c r="CE816" s="130"/>
      <c r="CF816" s="130"/>
      <c r="CG816" s="130"/>
      <c r="CH816" s="130"/>
      <c r="CI816" s="130"/>
      <c r="CJ816" s="130"/>
      <c r="CL816" s="124"/>
      <c r="CM816" s="130" t="s">
        <v>32</v>
      </c>
      <c r="CN816" s="130"/>
      <c r="CO816" s="130"/>
      <c r="CP816" s="130"/>
      <c r="CQ816" s="130"/>
      <c r="CR816" s="130"/>
      <c r="CS816" s="130"/>
      <c r="CT816" s="130"/>
      <c r="CU816" s="130"/>
      <c r="CV816" s="130"/>
      <c r="CW816" s="130"/>
      <c r="CX816" s="130"/>
      <c r="CY816" s="130"/>
      <c r="CZ816" s="130"/>
      <c r="DA816" s="130"/>
      <c r="DD816" s="159" cm="1">
        <f t="array" ref="DD816">_xlfn.IFS(DD$1= 0,"", NOT(ISBLANK(CM816)), 0, ISBLANK(CM816), $Q816-$S816+AY816-BV816)</f>
        <v>0</v>
      </c>
      <c r="DE816" s="160" cm="1">
        <f t="array" ref="DE816">_xlfn.IFS(DE$1= 0,"", NOT(ISBLANK(CN816)), 0, ISBLANK(CN816), $Q816-$S816+AZ816-BW816)</f>
        <v>0</v>
      </c>
      <c r="DF816" s="160" cm="1">
        <f t="array" ref="DF816">_xlfn.IFS(DF$1= 0,"", NOT(ISBLANK(CO816)), 0, ISBLANK(CO816), $Q816-$S816+BA816-BX816)</f>
        <v>0</v>
      </c>
      <c r="DG816" s="160" cm="1">
        <f t="array" ref="DG816">_xlfn.IFS(DG$1= 0,"", NOT(ISBLANK(CP816)), 0, ISBLANK(CP816), $Q816-$S816+BB816-BY816)</f>
        <v>0</v>
      </c>
      <c r="DH816" s="160" cm="1">
        <f t="array" ref="DH816">_xlfn.IFS(DH$1= 0,"", NOT(ISBLANK(CQ816)), 0, ISBLANK(CQ816), $Q816-$S816+BC816-BZ816)</f>
        <v>0</v>
      </c>
      <c r="DI816" s="160" cm="1">
        <f t="array" ref="DI816">_xlfn.IFS(DI$1= 0,"", NOT(ISBLANK(CR816)), 0, ISBLANK(CR816), $Q816-$S816+BD816-CA816)</f>
        <v>0</v>
      </c>
      <c r="DJ816" s="160" t="str" cm="1">
        <f t="array" ref="DJ816">_xlfn.IFS(DJ$1= 0,"", NOT(ISBLANK(CS816)), 0, ISBLANK(CS816), $Q816-$S816+BE816-CB816)</f>
        <v/>
      </c>
      <c r="DK816" s="160" t="str" cm="1">
        <f t="array" ref="DK816">_xlfn.IFS(DK$1= 0,"", NOT(ISBLANK(CT816)), 0, ISBLANK(CT816), $Q816-$S816+BF816-CC816)</f>
        <v/>
      </c>
      <c r="DL816" s="162" t="str" cm="1">
        <f t="array" ref="DL816">_xlfn.IFS(DL$1= 0,"", NOT(ISBLANK(CU816)), 0, ISBLANK(CU816), $Q816-$S816+BG816-CD816)</f>
        <v/>
      </c>
      <c r="DM816" s="162" t="str" cm="1">
        <f t="array" ref="DM816">_xlfn.IFS(DM$1= 0,"", NOT(ISBLANK(CV816)), 0, ISBLANK(CV816), $Q816-$S816+BH816-CE816)</f>
        <v/>
      </c>
      <c r="DN816" s="162" t="str" cm="1">
        <f t="array" ref="DN816">_xlfn.IFS(DN$1= 0,"", NOT(ISBLANK(CW816)), 0, ISBLANK(CW816), $Q816-$S816+BI816-CF816)</f>
        <v/>
      </c>
      <c r="DO816" s="162" t="str" cm="1">
        <f t="array" ref="DO816">_xlfn.IFS(DO$1= 0,"", NOT(ISBLANK(CX816)), 0, ISBLANK(CX816), $Q816-$S816+BJ816-CG816)</f>
        <v/>
      </c>
      <c r="DP816" s="162" t="str" cm="1">
        <f t="array" ref="DP816">_xlfn.IFS(DP$1= 0,"", NOT(ISBLANK(CY816)), 0, ISBLANK(CY816), $Q816-$S816+BK816-CH816)</f>
        <v/>
      </c>
      <c r="DQ816" s="162" t="str" cm="1">
        <f t="array" ref="DQ816">_xlfn.IFS(DQ$1= 0,"", NOT(ISBLANK(CZ816)), 0, ISBLANK(CZ816), $Q816-$S816+BL816-CI816)</f>
        <v/>
      </c>
      <c r="DR816" s="163" t="str" cm="1">
        <f t="array" ref="DR816">_xlfn.IFS(DR$1= 0,"", NOT(ISBLANK(DA816)), 0, ISBLANK(DA816), $Q816-$S816+BM816-CJ816)</f>
        <v/>
      </c>
    </row>
    <row r="817" spans="1:122" ht="16.5" x14ac:dyDescent="0.3">
      <c r="A817" s="135"/>
      <c r="B817" s="136"/>
      <c r="C817" s="136"/>
      <c r="D817" s="137"/>
      <c r="E817" s="176"/>
      <c r="F817" s="182"/>
      <c r="G817" s="183"/>
      <c r="H817" s="183"/>
      <c r="I817" s="183"/>
      <c r="J817" s="183"/>
      <c r="K817" s="183"/>
      <c r="L817" s="183"/>
      <c r="M817" s="186"/>
      <c r="N817" s="182"/>
      <c r="O817" s="184"/>
      <c r="P817" s="178"/>
      <c r="Q817" s="118">
        <f t="shared" si="238"/>
        <v>0</v>
      </c>
      <c r="R817" s="3"/>
      <c r="S817" s="3"/>
      <c r="T817" s="4"/>
      <c r="U817" s="4"/>
      <c r="V817" s="99">
        <f t="shared" si="239"/>
        <v>0</v>
      </c>
      <c r="W817" s="161"/>
      <c r="X817" s="138"/>
      <c r="AH817" s="158" t="str">
        <f t="array" ref="AH817">IF(OR(AH$1=0, $A817=""),"",SQRT((_xlfn.XLOOKUP(AH$1,$Z$2:$Z$16,$AA$2:$AA$16)-$T817)^2+(_xlfn.XLOOKUP(AH$1,$Z$2:$Z$16,$AB$2:$AB$16)-$U817)^2+(_xlfn.XLOOKUP(AH$1,$Z$2:$Z$16,$AC$2:$AC$16-$V817)^2)))</f>
        <v/>
      </c>
      <c r="AI817" s="140" t="str">
        <f t="array" ref="AI817">IF(OR(AI$1=0, $A817=""),"",SQRT((_xlfn.XLOOKUP(AI$1,$Z$2:$Z$16,$AA$2:$AA$16)-$T817)^2+(_xlfn.XLOOKUP(AI$1,$Z$2:$Z$16,$AB$2:$AB$16)-$U817)^2+(_xlfn.XLOOKUP(AI$1,$Z$2:$Z$16,$AC$2:$AC$16-$V817)^2)))</f>
        <v/>
      </c>
      <c r="AJ817" s="140" t="str">
        <f t="array" ref="AJ817">IF(OR(AJ$1=0, $A817=""),"",SQRT((_xlfn.XLOOKUP(AJ$1,$Z$2:$Z$16,$AA$2:$AA$16)-$T817)^2+(_xlfn.XLOOKUP(AJ$1,$Z$2:$Z$16,$AB$2:$AB$16)-$U817)^2+(_xlfn.XLOOKUP(AJ$1,$Z$2:$Z$16,$AC$2:$AC$16-$V817)^2)))</f>
        <v/>
      </c>
      <c r="AK817" s="140" t="str">
        <f t="array" ref="AK817">IF(OR(AK$1=0, $A817=""),"",SQRT((_xlfn.XLOOKUP(AK$1,$Z$2:$Z$16,$AA$2:$AA$16)-$T817)^2+(_xlfn.XLOOKUP(AK$1,$Z$2:$Z$16,$AB$2:$AB$16)-$U817)^2+(_xlfn.XLOOKUP(AK$1,$Z$2:$Z$16,$AC$2:$AC$16-$V817)^2)))</f>
        <v/>
      </c>
      <c r="AL817" s="140" t="str">
        <f t="array" ref="AL817">IF(OR(AL$1=0, $A817=""),"",SQRT((_xlfn.XLOOKUP(AL$1,$Z$2:$Z$16,$AA$2:$AA$16)-$T817)^2+(_xlfn.XLOOKUP(AL$1,$Z$2:$Z$16,$AB$2:$AB$16)-$U817)^2+(_xlfn.XLOOKUP(AL$1,$Z$2:$Z$16,$AC$2:$AC$16-$V817)^2)))</f>
        <v/>
      </c>
      <c r="AM817" s="140" t="str">
        <f t="array" ref="AM817">IF(OR(AM$1=0, $A817=""),"",SQRT((_xlfn.XLOOKUP(AM$1,$Z$2:$Z$16,$AA$2:$AA$16)-$T817)^2+(_xlfn.XLOOKUP(AM$1,$Z$2:$Z$16,$AB$2:$AB$16)-$U817)^2+(_xlfn.XLOOKUP(AM$1,$Z$2:$Z$16,$AC$2:$AC$16-$V817)^2)))</f>
        <v/>
      </c>
      <c r="AN817" s="140" t="str">
        <f t="array" ref="AN817">IF(OR(AN$1=0, $A817=""),"",SQRT((_xlfn.XLOOKUP(AN$1,$Z$2:$Z$16,$AA$2:$AA$16)-$T817)^2+(_xlfn.XLOOKUP(AN$1,$Z$2:$Z$16,$AB$2:$AB$16)-$U817)^2+(_xlfn.XLOOKUP(AN$1,$Z$2:$Z$16,$AC$2:$AC$16-$V817)^2)))</f>
        <v/>
      </c>
      <c r="AO817" s="140" t="str">
        <f t="array" ref="AO817">IF(OR(AO$1=0, $A817=""),"",SQRT((_xlfn.XLOOKUP(AO$1,$Z$2:$Z$16,$AA$2:$AA$16)-$T817)^2+(_xlfn.XLOOKUP(AO$1,$Z$2:$Z$16,$AB$2:$AB$16)-$U817)^2+(_xlfn.XLOOKUP(AO$1,$Z$2:$Z$16,$AC$2:$AC$16-$V817)^2)))</f>
        <v/>
      </c>
      <c r="AP817" s="141" t="str">
        <f t="array" ref="AP817">IF(OR(AP$1=0, $A817=""),"",SQRT((_xlfn.XLOOKUP(AP$1,$Z$2:$Z$16,$AA$2:$AA$16)-$T817)^2+(_xlfn.XLOOKUP(AP$1,$Z$2:$Z$16,$AB$2:$AB$16)-$U817)^2+(_xlfn.XLOOKUP(AP$1,$Z$2:$Z$16,$AC$2:$AC$16-$V817)^2)))</f>
        <v/>
      </c>
      <c r="AQ817" s="141" t="str">
        <f t="array" ref="AQ817">IF(OR(AQ$1=0, $A817=""),"",SQRT((_xlfn.XLOOKUP(AQ$1,$Z$2:$Z$16,$AA$2:$AA$16)-$T817)^2+(_xlfn.XLOOKUP(AQ$1,$Z$2:$Z$16,$AB$2:$AB$16)-$U817)^2+(_xlfn.XLOOKUP(AQ$1,$Z$2:$Z$16,$AC$2:$AC$16-$V817)^2)))</f>
        <v/>
      </c>
      <c r="AR817" s="141" t="str">
        <f t="array" ref="AR817">IF(OR(AR$1=0, $A817=""),"",SQRT((_xlfn.XLOOKUP(AR$1,$Z$2:$Z$16,$AA$2:$AA$16)-$T817)^2+(_xlfn.XLOOKUP(AR$1,$Z$2:$Z$16,$AB$2:$AB$16)-$U817)^2+(_xlfn.XLOOKUP(AR$1,$Z$2:$Z$16,$AC$2:$AC$16-$V817)^2)))</f>
        <v/>
      </c>
      <c r="AS817" s="141" t="str">
        <f t="array" ref="AS817">IF(OR(AS$1=0, $A817=""),"",SQRT((_xlfn.XLOOKUP(AS$1,$Z$2:$Z$16,$AA$2:$AA$16)-$T817)^2+(_xlfn.XLOOKUP(AS$1,$Z$2:$Z$16,$AB$2:$AB$16)-$U817)^2+(_xlfn.XLOOKUP(AS$1,$Z$2:$Z$16,$AC$2:$AC$16-$V817)^2)))</f>
        <v/>
      </c>
      <c r="AT817" s="141" t="str">
        <f t="array" ref="AT817">IF(OR(AT$1=0, $A817=""),"",SQRT((_xlfn.XLOOKUP(AT$1,$Z$2:$Z$16,$AA$2:$AA$16)-$T817)^2+(_xlfn.XLOOKUP(AT$1,$Z$2:$Z$16,$AB$2:$AB$16)-$U817)^2+(_xlfn.XLOOKUP(AT$1,$Z$2:$Z$16,$AC$2:$AC$16-$V817)^2)))</f>
        <v/>
      </c>
      <c r="AU817" s="141" t="str">
        <f t="array" ref="AU817">IF(OR(AU$1=0, $A817=""),"",SQRT((_xlfn.XLOOKUP(AU$1,$Z$2:$Z$16,$AA$2:$AA$16)-$T817)^2+(_xlfn.XLOOKUP(AU$1,$Z$2:$Z$16,$AB$2:$AB$16)-$U817)^2+(_xlfn.XLOOKUP(AU$1,$Z$2:$Z$16,$AC$2:$AC$16-$V817)^2)))</f>
        <v/>
      </c>
      <c r="AV817" s="142" t="str">
        <f t="array" ref="AV817">IF(OR(AV$1=0, $A817=""),"",SQRT((_xlfn.XLOOKUP(AV$1,$Z$2:$Z$16,$AA$2:$AA$16)-$T817)^2+(_xlfn.XLOOKUP(AV$1,$Z$2:$Z$16,$AB$2:$AB$16)-$U817)^2+(_xlfn.XLOOKUP(AV$1,$Z$2:$Z$16,$AC$2:$AC$16-$V817)^2)))</f>
        <v/>
      </c>
      <c r="AW817" s="124"/>
      <c r="AX817" s="124"/>
      <c r="AY817" s="125">
        <f t="shared" si="240"/>
        <v>0</v>
      </c>
      <c r="AZ817" s="143">
        <f t="shared" si="241"/>
        <v>0</v>
      </c>
      <c r="BA817" s="143">
        <f t="shared" si="242"/>
        <v>0</v>
      </c>
      <c r="BB817" s="143">
        <f t="shared" si="243"/>
        <v>0</v>
      </c>
      <c r="BC817" s="143">
        <f t="shared" si="244"/>
        <v>0</v>
      </c>
      <c r="BD817" s="143">
        <f t="shared" si="245"/>
        <v>0</v>
      </c>
      <c r="BE817" s="143">
        <f t="shared" si="246"/>
        <v>0</v>
      </c>
      <c r="BF817" s="143">
        <f t="shared" si="247"/>
        <v>0</v>
      </c>
      <c r="BG817" s="144">
        <f t="shared" si="248"/>
        <v>0</v>
      </c>
      <c r="BH817" s="144">
        <f t="shared" si="249"/>
        <v>0</v>
      </c>
      <c r="BI817" s="144">
        <f t="shared" si="250"/>
        <v>0</v>
      </c>
      <c r="BJ817" s="144">
        <f t="shared" si="251"/>
        <v>0</v>
      </c>
      <c r="BK817" s="144">
        <f t="shared" si="252"/>
        <v>0</v>
      </c>
      <c r="BL817" s="144">
        <f t="shared" si="253"/>
        <v>0</v>
      </c>
      <c r="BM817" s="145">
        <f t="shared" si="254"/>
        <v>0</v>
      </c>
      <c r="BN817" s="124"/>
      <c r="BO817" s="124"/>
      <c r="BP817" s="124"/>
      <c r="BQ817" s="124"/>
      <c r="BR817" s="124"/>
      <c r="BS817" s="124"/>
      <c r="BT817" s="124"/>
      <c r="BU817" s="124"/>
      <c r="BV817" s="130"/>
      <c r="BW817" s="130"/>
      <c r="BX817" s="130"/>
      <c r="BY817" s="130"/>
      <c r="BZ817" s="130"/>
      <c r="CA817" s="130"/>
      <c r="CB817" s="130"/>
      <c r="CC817" s="130"/>
      <c r="CD817" s="130"/>
      <c r="CE817" s="130"/>
      <c r="CF817" s="130"/>
      <c r="CG817" s="130"/>
      <c r="CH817" s="130"/>
      <c r="CI817" s="130"/>
      <c r="CJ817" s="130"/>
      <c r="CL817" s="124"/>
      <c r="CM817" s="130" t="s">
        <v>32</v>
      </c>
      <c r="CN817" s="130"/>
      <c r="CO817" s="130"/>
      <c r="CP817" s="130"/>
      <c r="CQ817" s="130"/>
      <c r="CR817" s="130"/>
      <c r="CS817" s="130"/>
      <c r="CT817" s="130"/>
      <c r="CU817" s="130"/>
      <c r="CV817" s="130"/>
      <c r="CW817" s="130"/>
      <c r="CX817" s="130"/>
      <c r="CY817" s="130"/>
      <c r="CZ817" s="130"/>
      <c r="DA817" s="130"/>
      <c r="DD817" s="159" cm="1">
        <f t="array" ref="DD817">_xlfn.IFS(DD$1= 0,"", NOT(ISBLANK(CM817)), 0, ISBLANK(CM817), $Q817-$S817+AY817-BV817)</f>
        <v>0</v>
      </c>
      <c r="DE817" s="160" cm="1">
        <f t="array" ref="DE817">_xlfn.IFS(DE$1= 0,"", NOT(ISBLANK(CN817)), 0, ISBLANK(CN817), $Q817-$S817+AZ817-BW817)</f>
        <v>0</v>
      </c>
      <c r="DF817" s="160" cm="1">
        <f t="array" ref="DF817">_xlfn.IFS(DF$1= 0,"", NOT(ISBLANK(CO817)), 0, ISBLANK(CO817), $Q817-$S817+BA817-BX817)</f>
        <v>0</v>
      </c>
      <c r="DG817" s="160" cm="1">
        <f t="array" ref="DG817">_xlfn.IFS(DG$1= 0,"", NOT(ISBLANK(CP817)), 0, ISBLANK(CP817), $Q817-$S817+BB817-BY817)</f>
        <v>0</v>
      </c>
      <c r="DH817" s="160" cm="1">
        <f t="array" ref="DH817">_xlfn.IFS(DH$1= 0,"", NOT(ISBLANK(CQ817)), 0, ISBLANK(CQ817), $Q817-$S817+BC817-BZ817)</f>
        <v>0</v>
      </c>
      <c r="DI817" s="160" cm="1">
        <f t="array" ref="DI817">_xlfn.IFS(DI$1= 0,"", NOT(ISBLANK(CR817)), 0, ISBLANK(CR817), $Q817-$S817+BD817-CA817)</f>
        <v>0</v>
      </c>
      <c r="DJ817" s="160" t="str" cm="1">
        <f t="array" ref="DJ817">_xlfn.IFS(DJ$1= 0,"", NOT(ISBLANK(CS817)), 0, ISBLANK(CS817), $Q817-$S817+BE817-CB817)</f>
        <v/>
      </c>
      <c r="DK817" s="160" t="str" cm="1">
        <f t="array" ref="DK817">_xlfn.IFS(DK$1= 0,"", NOT(ISBLANK(CT817)), 0, ISBLANK(CT817), $Q817-$S817+BF817-CC817)</f>
        <v/>
      </c>
      <c r="DL817" s="162" t="str" cm="1">
        <f t="array" ref="DL817">_xlfn.IFS(DL$1= 0,"", NOT(ISBLANK(CU817)), 0, ISBLANK(CU817), $Q817-$S817+BG817-CD817)</f>
        <v/>
      </c>
      <c r="DM817" s="162" t="str" cm="1">
        <f t="array" ref="DM817">_xlfn.IFS(DM$1= 0,"", NOT(ISBLANK(CV817)), 0, ISBLANK(CV817), $Q817-$S817+BH817-CE817)</f>
        <v/>
      </c>
      <c r="DN817" s="162" t="str" cm="1">
        <f t="array" ref="DN817">_xlfn.IFS(DN$1= 0,"", NOT(ISBLANK(CW817)), 0, ISBLANK(CW817), $Q817-$S817+BI817-CF817)</f>
        <v/>
      </c>
      <c r="DO817" s="162" t="str" cm="1">
        <f t="array" ref="DO817">_xlfn.IFS(DO$1= 0,"", NOT(ISBLANK(CX817)), 0, ISBLANK(CX817), $Q817-$S817+BJ817-CG817)</f>
        <v/>
      </c>
      <c r="DP817" s="162" t="str" cm="1">
        <f t="array" ref="DP817">_xlfn.IFS(DP$1= 0,"", NOT(ISBLANK(CY817)), 0, ISBLANK(CY817), $Q817-$S817+BK817-CH817)</f>
        <v/>
      </c>
      <c r="DQ817" s="162" t="str" cm="1">
        <f t="array" ref="DQ817">_xlfn.IFS(DQ$1= 0,"", NOT(ISBLANK(CZ817)), 0, ISBLANK(CZ817), $Q817-$S817+BL817-CI817)</f>
        <v/>
      </c>
      <c r="DR817" s="163" t="str" cm="1">
        <f t="array" ref="DR817">_xlfn.IFS(DR$1= 0,"", NOT(ISBLANK(DA817)), 0, ISBLANK(DA817), $Q817-$S817+BM817-CJ817)</f>
        <v/>
      </c>
    </row>
    <row r="818" spans="1:122" ht="16.5" x14ac:dyDescent="0.3">
      <c r="A818" s="135"/>
      <c r="B818" s="136"/>
      <c r="C818" s="136"/>
      <c r="D818" s="137"/>
      <c r="E818" s="176"/>
      <c r="F818" s="182"/>
      <c r="G818" s="183"/>
      <c r="H818" s="183"/>
      <c r="I818" s="183"/>
      <c r="J818" s="183"/>
      <c r="K818" s="183"/>
      <c r="L818" s="183"/>
      <c r="M818" s="186"/>
      <c r="N818" s="182"/>
      <c r="O818" s="184"/>
      <c r="P818" s="178"/>
      <c r="Q818" s="118">
        <f t="shared" si="238"/>
        <v>0</v>
      </c>
      <c r="R818" s="3"/>
      <c r="S818" s="3"/>
      <c r="T818" s="4"/>
      <c r="U818" s="4"/>
      <c r="V818" s="99">
        <f t="shared" si="239"/>
        <v>0</v>
      </c>
      <c r="W818" s="161"/>
      <c r="X818" s="138"/>
      <c r="AH818" s="158" t="str">
        <f t="array" ref="AH818">IF(OR(AH$1=0, $A818=""),"",SQRT((_xlfn.XLOOKUP(AH$1,$Z$2:$Z$16,$AA$2:$AA$16)-$T818)^2+(_xlfn.XLOOKUP(AH$1,$Z$2:$Z$16,$AB$2:$AB$16)-$U818)^2+(_xlfn.XLOOKUP(AH$1,$Z$2:$Z$16,$AC$2:$AC$16-$V818)^2)))</f>
        <v/>
      </c>
      <c r="AI818" s="140" t="str">
        <f t="array" ref="AI818">IF(OR(AI$1=0, $A818=""),"",SQRT((_xlfn.XLOOKUP(AI$1,$Z$2:$Z$16,$AA$2:$AA$16)-$T818)^2+(_xlfn.XLOOKUP(AI$1,$Z$2:$Z$16,$AB$2:$AB$16)-$U818)^2+(_xlfn.XLOOKUP(AI$1,$Z$2:$Z$16,$AC$2:$AC$16-$V818)^2)))</f>
        <v/>
      </c>
      <c r="AJ818" s="140" t="str">
        <f t="array" ref="AJ818">IF(OR(AJ$1=0, $A818=""),"",SQRT((_xlfn.XLOOKUP(AJ$1,$Z$2:$Z$16,$AA$2:$AA$16)-$T818)^2+(_xlfn.XLOOKUP(AJ$1,$Z$2:$Z$16,$AB$2:$AB$16)-$U818)^2+(_xlfn.XLOOKUP(AJ$1,$Z$2:$Z$16,$AC$2:$AC$16-$V818)^2)))</f>
        <v/>
      </c>
      <c r="AK818" s="140" t="str">
        <f t="array" ref="AK818">IF(OR(AK$1=0, $A818=""),"",SQRT((_xlfn.XLOOKUP(AK$1,$Z$2:$Z$16,$AA$2:$AA$16)-$T818)^2+(_xlfn.XLOOKUP(AK$1,$Z$2:$Z$16,$AB$2:$AB$16)-$U818)^2+(_xlfn.XLOOKUP(AK$1,$Z$2:$Z$16,$AC$2:$AC$16-$V818)^2)))</f>
        <v/>
      </c>
      <c r="AL818" s="140" t="str">
        <f t="array" ref="AL818">IF(OR(AL$1=0, $A818=""),"",SQRT((_xlfn.XLOOKUP(AL$1,$Z$2:$Z$16,$AA$2:$AA$16)-$T818)^2+(_xlfn.XLOOKUP(AL$1,$Z$2:$Z$16,$AB$2:$AB$16)-$U818)^2+(_xlfn.XLOOKUP(AL$1,$Z$2:$Z$16,$AC$2:$AC$16-$V818)^2)))</f>
        <v/>
      </c>
      <c r="AM818" s="140" t="str">
        <f t="array" ref="AM818">IF(OR(AM$1=0, $A818=""),"",SQRT((_xlfn.XLOOKUP(AM$1,$Z$2:$Z$16,$AA$2:$AA$16)-$T818)^2+(_xlfn.XLOOKUP(AM$1,$Z$2:$Z$16,$AB$2:$AB$16)-$U818)^2+(_xlfn.XLOOKUP(AM$1,$Z$2:$Z$16,$AC$2:$AC$16-$V818)^2)))</f>
        <v/>
      </c>
      <c r="AN818" s="140" t="str">
        <f t="array" ref="AN818">IF(OR(AN$1=0, $A818=""),"",SQRT((_xlfn.XLOOKUP(AN$1,$Z$2:$Z$16,$AA$2:$AA$16)-$T818)^2+(_xlfn.XLOOKUP(AN$1,$Z$2:$Z$16,$AB$2:$AB$16)-$U818)^2+(_xlfn.XLOOKUP(AN$1,$Z$2:$Z$16,$AC$2:$AC$16-$V818)^2)))</f>
        <v/>
      </c>
      <c r="AO818" s="140" t="str">
        <f t="array" ref="AO818">IF(OR(AO$1=0, $A818=""),"",SQRT((_xlfn.XLOOKUP(AO$1,$Z$2:$Z$16,$AA$2:$AA$16)-$T818)^2+(_xlfn.XLOOKUP(AO$1,$Z$2:$Z$16,$AB$2:$AB$16)-$U818)^2+(_xlfn.XLOOKUP(AO$1,$Z$2:$Z$16,$AC$2:$AC$16-$V818)^2)))</f>
        <v/>
      </c>
      <c r="AP818" s="141" t="str">
        <f t="array" ref="AP818">IF(OR(AP$1=0, $A818=""),"",SQRT((_xlfn.XLOOKUP(AP$1,$Z$2:$Z$16,$AA$2:$AA$16)-$T818)^2+(_xlfn.XLOOKUP(AP$1,$Z$2:$Z$16,$AB$2:$AB$16)-$U818)^2+(_xlfn.XLOOKUP(AP$1,$Z$2:$Z$16,$AC$2:$AC$16-$V818)^2)))</f>
        <v/>
      </c>
      <c r="AQ818" s="141" t="str">
        <f t="array" ref="AQ818">IF(OR(AQ$1=0, $A818=""),"",SQRT((_xlfn.XLOOKUP(AQ$1,$Z$2:$Z$16,$AA$2:$AA$16)-$T818)^2+(_xlfn.XLOOKUP(AQ$1,$Z$2:$Z$16,$AB$2:$AB$16)-$U818)^2+(_xlfn.XLOOKUP(AQ$1,$Z$2:$Z$16,$AC$2:$AC$16-$V818)^2)))</f>
        <v/>
      </c>
      <c r="AR818" s="141" t="str">
        <f t="array" ref="AR818">IF(OR(AR$1=0, $A818=""),"",SQRT((_xlfn.XLOOKUP(AR$1,$Z$2:$Z$16,$AA$2:$AA$16)-$T818)^2+(_xlfn.XLOOKUP(AR$1,$Z$2:$Z$16,$AB$2:$AB$16)-$U818)^2+(_xlfn.XLOOKUP(AR$1,$Z$2:$Z$16,$AC$2:$AC$16-$V818)^2)))</f>
        <v/>
      </c>
      <c r="AS818" s="141" t="str">
        <f t="array" ref="AS818">IF(OR(AS$1=0, $A818=""),"",SQRT((_xlfn.XLOOKUP(AS$1,$Z$2:$Z$16,$AA$2:$AA$16)-$T818)^2+(_xlfn.XLOOKUP(AS$1,$Z$2:$Z$16,$AB$2:$AB$16)-$U818)^2+(_xlfn.XLOOKUP(AS$1,$Z$2:$Z$16,$AC$2:$AC$16-$V818)^2)))</f>
        <v/>
      </c>
      <c r="AT818" s="141" t="str">
        <f t="array" ref="AT818">IF(OR(AT$1=0, $A818=""),"",SQRT((_xlfn.XLOOKUP(AT$1,$Z$2:$Z$16,$AA$2:$AA$16)-$T818)^2+(_xlfn.XLOOKUP(AT$1,$Z$2:$Z$16,$AB$2:$AB$16)-$U818)^2+(_xlfn.XLOOKUP(AT$1,$Z$2:$Z$16,$AC$2:$AC$16-$V818)^2)))</f>
        <v/>
      </c>
      <c r="AU818" s="141" t="str">
        <f t="array" ref="AU818">IF(OR(AU$1=0, $A818=""),"",SQRT((_xlfn.XLOOKUP(AU$1,$Z$2:$Z$16,$AA$2:$AA$16)-$T818)^2+(_xlfn.XLOOKUP(AU$1,$Z$2:$Z$16,$AB$2:$AB$16)-$U818)^2+(_xlfn.XLOOKUP(AU$1,$Z$2:$Z$16,$AC$2:$AC$16-$V818)^2)))</f>
        <v/>
      </c>
      <c r="AV818" s="142" t="str">
        <f t="array" ref="AV818">IF(OR(AV$1=0, $A818=""),"",SQRT((_xlfn.XLOOKUP(AV$1,$Z$2:$Z$16,$AA$2:$AA$16)-$T818)^2+(_xlfn.XLOOKUP(AV$1,$Z$2:$Z$16,$AB$2:$AB$16)-$U818)^2+(_xlfn.XLOOKUP(AV$1,$Z$2:$Z$16,$AC$2:$AC$16-$V818)^2)))</f>
        <v/>
      </c>
      <c r="AW818" s="124"/>
      <c r="AX818" s="124"/>
      <c r="AY818" s="125">
        <f t="shared" si="240"/>
        <v>0</v>
      </c>
      <c r="AZ818" s="143">
        <f t="shared" si="241"/>
        <v>0</v>
      </c>
      <c r="BA818" s="143">
        <f t="shared" si="242"/>
        <v>0</v>
      </c>
      <c r="BB818" s="143">
        <f t="shared" si="243"/>
        <v>0</v>
      </c>
      <c r="BC818" s="143">
        <f t="shared" si="244"/>
        <v>0</v>
      </c>
      <c r="BD818" s="143">
        <f t="shared" si="245"/>
        <v>0</v>
      </c>
      <c r="BE818" s="143">
        <f t="shared" si="246"/>
        <v>0</v>
      </c>
      <c r="BF818" s="143">
        <f t="shared" si="247"/>
        <v>0</v>
      </c>
      <c r="BG818" s="144">
        <f t="shared" si="248"/>
        <v>0</v>
      </c>
      <c r="BH818" s="144">
        <f t="shared" si="249"/>
        <v>0</v>
      </c>
      <c r="BI818" s="144">
        <f t="shared" si="250"/>
        <v>0</v>
      </c>
      <c r="BJ818" s="144">
        <f t="shared" si="251"/>
        <v>0</v>
      </c>
      <c r="BK818" s="144">
        <f t="shared" si="252"/>
        <v>0</v>
      </c>
      <c r="BL818" s="144">
        <f t="shared" si="253"/>
        <v>0</v>
      </c>
      <c r="BM818" s="145">
        <f t="shared" si="254"/>
        <v>0</v>
      </c>
      <c r="BN818" s="124"/>
      <c r="BO818" s="124"/>
      <c r="BP818" s="124"/>
      <c r="BQ818" s="124"/>
      <c r="BR818" s="124"/>
      <c r="BS818" s="124"/>
      <c r="BT818" s="124"/>
      <c r="BU818" s="124"/>
      <c r="BV818" s="130"/>
      <c r="BW818" s="130"/>
      <c r="BX818" s="130"/>
      <c r="BY818" s="130"/>
      <c r="BZ818" s="130"/>
      <c r="CA818" s="130"/>
      <c r="CB818" s="130"/>
      <c r="CC818" s="130"/>
      <c r="CD818" s="130"/>
      <c r="CE818" s="130"/>
      <c r="CF818" s="130"/>
      <c r="CG818" s="130"/>
      <c r="CH818" s="130"/>
      <c r="CI818" s="130"/>
      <c r="CJ818" s="130"/>
      <c r="CL818" s="124"/>
      <c r="CM818" s="130" t="s">
        <v>32</v>
      </c>
      <c r="CN818" s="130"/>
      <c r="CO818" s="130"/>
      <c r="CP818" s="130"/>
      <c r="CQ818" s="130"/>
      <c r="CR818" s="130"/>
      <c r="CS818" s="130"/>
      <c r="CT818" s="130"/>
      <c r="CU818" s="130"/>
      <c r="CV818" s="130"/>
      <c r="CW818" s="130"/>
      <c r="CX818" s="130"/>
      <c r="CY818" s="130"/>
      <c r="CZ818" s="130"/>
      <c r="DA818" s="130"/>
      <c r="DD818" s="159" cm="1">
        <f t="array" ref="DD818">_xlfn.IFS(DD$1= 0,"", NOT(ISBLANK(CM818)), 0, ISBLANK(CM818), $Q818-$S818+AY818-BV818)</f>
        <v>0</v>
      </c>
      <c r="DE818" s="160" cm="1">
        <f t="array" ref="DE818">_xlfn.IFS(DE$1= 0,"", NOT(ISBLANK(CN818)), 0, ISBLANK(CN818), $Q818-$S818+AZ818-BW818)</f>
        <v>0</v>
      </c>
      <c r="DF818" s="160" cm="1">
        <f t="array" ref="DF818">_xlfn.IFS(DF$1= 0,"", NOT(ISBLANK(CO818)), 0, ISBLANK(CO818), $Q818-$S818+BA818-BX818)</f>
        <v>0</v>
      </c>
      <c r="DG818" s="160" cm="1">
        <f t="array" ref="DG818">_xlfn.IFS(DG$1= 0,"", NOT(ISBLANK(CP818)), 0, ISBLANK(CP818), $Q818-$S818+BB818-BY818)</f>
        <v>0</v>
      </c>
      <c r="DH818" s="160" cm="1">
        <f t="array" ref="DH818">_xlfn.IFS(DH$1= 0,"", NOT(ISBLANK(CQ818)), 0, ISBLANK(CQ818), $Q818-$S818+BC818-BZ818)</f>
        <v>0</v>
      </c>
      <c r="DI818" s="160" cm="1">
        <f t="array" ref="DI818">_xlfn.IFS(DI$1= 0,"", NOT(ISBLANK(CR818)), 0, ISBLANK(CR818), $Q818-$S818+BD818-CA818)</f>
        <v>0</v>
      </c>
      <c r="DJ818" s="160" t="str" cm="1">
        <f t="array" ref="DJ818">_xlfn.IFS(DJ$1= 0,"", NOT(ISBLANK(CS818)), 0, ISBLANK(CS818), $Q818-$S818+BE818-CB818)</f>
        <v/>
      </c>
      <c r="DK818" s="160" t="str" cm="1">
        <f t="array" ref="DK818">_xlfn.IFS(DK$1= 0,"", NOT(ISBLANK(CT818)), 0, ISBLANK(CT818), $Q818-$S818+BF818-CC818)</f>
        <v/>
      </c>
      <c r="DL818" s="162" t="str" cm="1">
        <f t="array" ref="DL818">_xlfn.IFS(DL$1= 0,"", NOT(ISBLANK(CU818)), 0, ISBLANK(CU818), $Q818-$S818+BG818-CD818)</f>
        <v/>
      </c>
      <c r="DM818" s="162" t="str" cm="1">
        <f t="array" ref="DM818">_xlfn.IFS(DM$1= 0,"", NOT(ISBLANK(CV818)), 0, ISBLANK(CV818), $Q818-$S818+BH818-CE818)</f>
        <v/>
      </c>
      <c r="DN818" s="162" t="str" cm="1">
        <f t="array" ref="DN818">_xlfn.IFS(DN$1= 0,"", NOT(ISBLANK(CW818)), 0, ISBLANK(CW818), $Q818-$S818+BI818-CF818)</f>
        <v/>
      </c>
      <c r="DO818" s="162" t="str" cm="1">
        <f t="array" ref="DO818">_xlfn.IFS(DO$1= 0,"", NOT(ISBLANK(CX818)), 0, ISBLANK(CX818), $Q818-$S818+BJ818-CG818)</f>
        <v/>
      </c>
      <c r="DP818" s="162" t="str" cm="1">
        <f t="array" ref="DP818">_xlfn.IFS(DP$1= 0,"", NOT(ISBLANK(CY818)), 0, ISBLANK(CY818), $Q818-$S818+BK818-CH818)</f>
        <v/>
      </c>
      <c r="DQ818" s="162" t="str" cm="1">
        <f t="array" ref="DQ818">_xlfn.IFS(DQ$1= 0,"", NOT(ISBLANK(CZ818)), 0, ISBLANK(CZ818), $Q818-$S818+BL818-CI818)</f>
        <v/>
      </c>
      <c r="DR818" s="163" t="str" cm="1">
        <f t="array" ref="DR818">_xlfn.IFS(DR$1= 0,"", NOT(ISBLANK(DA818)), 0, ISBLANK(DA818), $Q818-$S818+BM818-CJ818)</f>
        <v/>
      </c>
    </row>
    <row r="819" spans="1:122" ht="16.5" x14ac:dyDescent="0.3">
      <c r="A819" s="135"/>
      <c r="B819" s="136"/>
      <c r="C819" s="136"/>
      <c r="D819" s="137"/>
      <c r="E819" s="176"/>
      <c r="F819" s="182"/>
      <c r="G819" s="183"/>
      <c r="H819" s="183"/>
      <c r="I819" s="183"/>
      <c r="J819" s="183"/>
      <c r="K819" s="183"/>
      <c r="L819" s="183"/>
      <c r="M819" s="186"/>
      <c r="N819" s="182"/>
      <c r="O819" s="184"/>
      <c r="P819" s="178"/>
      <c r="Q819" s="118">
        <f t="shared" si="238"/>
        <v>0</v>
      </c>
      <c r="R819" s="3"/>
      <c r="S819" s="3"/>
      <c r="T819" s="4"/>
      <c r="U819" s="4"/>
      <c r="V819" s="99">
        <f t="shared" si="239"/>
        <v>0</v>
      </c>
      <c r="W819" s="161"/>
      <c r="X819" s="138"/>
      <c r="AH819" s="158" t="str">
        <f t="array" ref="AH819">IF(OR(AH$1=0, $A819=""),"",SQRT((_xlfn.XLOOKUP(AH$1,$Z$2:$Z$16,$AA$2:$AA$16)-$T819)^2+(_xlfn.XLOOKUP(AH$1,$Z$2:$Z$16,$AB$2:$AB$16)-$U819)^2+(_xlfn.XLOOKUP(AH$1,$Z$2:$Z$16,$AC$2:$AC$16-$V819)^2)))</f>
        <v/>
      </c>
      <c r="AI819" s="140" t="str">
        <f t="array" ref="AI819">IF(OR(AI$1=0, $A819=""),"",SQRT((_xlfn.XLOOKUP(AI$1,$Z$2:$Z$16,$AA$2:$AA$16)-$T819)^2+(_xlfn.XLOOKUP(AI$1,$Z$2:$Z$16,$AB$2:$AB$16)-$U819)^2+(_xlfn.XLOOKUP(AI$1,$Z$2:$Z$16,$AC$2:$AC$16-$V819)^2)))</f>
        <v/>
      </c>
      <c r="AJ819" s="140" t="str">
        <f t="array" ref="AJ819">IF(OR(AJ$1=0, $A819=""),"",SQRT((_xlfn.XLOOKUP(AJ$1,$Z$2:$Z$16,$AA$2:$AA$16)-$T819)^2+(_xlfn.XLOOKUP(AJ$1,$Z$2:$Z$16,$AB$2:$AB$16)-$U819)^2+(_xlfn.XLOOKUP(AJ$1,$Z$2:$Z$16,$AC$2:$AC$16-$V819)^2)))</f>
        <v/>
      </c>
      <c r="AK819" s="140" t="str">
        <f t="array" ref="AK819">IF(OR(AK$1=0, $A819=""),"",SQRT((_xlfn.XLOOKUP(AK$1,$Z$2:$Z$16,$AA$2:$AA$16)-$T819)^2+(_xlfn.XLOOKUP(AK$1,$Z$2:$Z$16,$AB$2:$AB$16)-$U819)^2+(_xlfn.XLOOKUP(AK$1,$Z$2:$Z$16,$AC$2:$AC$16-$V819)^2)))</f>
        <v/>
      </c>
      <c r="AL819" s="140" t="str">
        <f t="array" ref="AL819">IF(OR(AL$1=0, $A819=""),"",SQRT((_xlfn.XLOOKUP(AL$1,$Z$2:$Z$16,$AA$2:$AA$16)-$T819)^2+(_xlfn.XLOOKUP(AL$1,$Z$2:$Z$16,$AB$2:$AB$16)-$U819)^2+(_xlfn.XLOOKUP(AL$1,$Z$2:$Z$16,$AC$2:$AC$16-$V819)^2)))</f>
        <v/>
      </c>
      <c r="AM819" s="140" t="str">
        <f t="array" ref="AM819">IF(OR(AM$1=0, $A819=""),"",SQRT((_xlfn.XLOOKUP(AM$1,$Z$2:$Z$16,$AA$2:$AA$16)-$T819)^2+(_xlfn.XLOOKUP(AM$1,$Z$2:$Z$16,$AB$2:$AB$16)-$U819)^2+(_xlfn.XLOOKUP(AM$1,$Z$2:$Z$16,$AC$2:$AC$16-$V819)^2)))</f>
        <v/>
      </c>
      <c r="AN819" s="140" t="str">
        <f t="array" ref="AN819">IF(OR(AN$1=0, $A819=""),"",SQRT((_xlfn.XLOOKUP(AN$1,$Z$2:$Z$16,$AA$2:$AA$16)-$T819)^2+(_xlfn.XLOOKUP(AN$1,$Z$2:$Z$16,$AB$2:$AB$16)-$U819)^2+(_xlfn.XLOOKUP(AN$1,$Z$2:$Z$16,$AC$2:$AC$16-$V819)^2)))</f>
        <v/>
      </c>
      <c r="AO819" s="140" t="str">
        <f t="array" ref="AO819">IF(OR(AO$1=0, $A819=""),"",SQRT((_xlfn.XLOOKUP(AO$1,$Z$2:$Z$16,$AA$2:$AA$16)-$T819)^2+(_xlfn.XLOOKUP(AO$1,$Z$2:$Z$16,$AB$2:$AB$16)-$U819)^2+(_xlfn.XLOOKUP(AO$1,$Z$2:$Z$16,$AC$2:$AC$16-$V819)^2)))</f>
        <v/>
      </c>
      <c r="AP819" s="141" t="str">
        <f t="array" ref="AP819">IF(OR(AP$1=0, $A819=""),"",SQRT((_xlfn.XLOOKUP(AP$1,$Z$2:$Z$16,$AA$2:$AA$16)-$T819)^2+(_xlfn.XLOOKUP(AP$1,$Z$2:$Z$16,$AB$2:$AB$16)-$U819)^2+(_xlfn.XLOOKUP(AP$1,$Z$2:$Z$16,$AC$2:$AC$16-$V819)^2)))</f>
        <v/>
      </c>
      <c r="AQ819" s="141" t="str">
        <f t="array" ref="AQ819">IF(OR(AQ$1=0, $A819=""),"",SQRT((_xlfn.XLOOKUP(AQ$1,$Z$2:$Z$16,$AA$2:$AA$16)-$T819)^2+(_xlfn.XLOOKUP(AQ$1,$Z$2:$Z$16,$AB$2:$AB$16)-$U819)^2+(_xlfn.XLOOKUP(AQ$1,$Z$2:$Z$16,$AC$2:$AC$16-$V819)^2)))</f>
        <v/>
      </c>
      <c r="AR819" s="141" t="str">
        <f t="array" ref="AR819">IF(OR(AR$1=0, $A819=""),"",SQRT((_xlfn.XLOOKUP(AR$1,$Z$2:$Z$16,$AA$2:$AA$16)-$T819)^2+(_xlfn.XLOOKUP(AR$1,$Z$2:$Z$16,$AB$2:$AB$16)-$U819)^2+(_xlfn.XLOOKUP(AR$1,$Z$2:$Z$16,$AC$2:$AC$16-$V819)^2)))</f>
        <v/>
      </c>
      <c r="AS819" s="141" t="str">
        <f t="array" ref="AS819">IF(OR(AS$1=0, $A819=""),"",SQRT((_xlfn.XLOOKUP(AS$1,$Z$2:$Z$16,$AA$2:$AA$16)-$T819)^2+(_xlfn.XLOOKUP(AS$1,$Z$2:$Z$16,$AB$2:$AB$16)-$U819)^2+(_xlfn.XLOOKUP(AS$1,$Z$2:$Z$16,$AC$2:$AC$16-$V819)^2)))</f>
        <v/>
      </c>
      <c r="AT819" s="141" t="str">
        <f t="array" ref="AT819">IF(OR(AT$1=0, $A819=""),"",SQRT((_xlfn.XLOOKUP(AT$1,$Z$2:$Z$16,$AA$2:$AA$16)-$T819)^2+(_xlfn.XLOOKUP(AT$1,$Z$2:$Z$16,$AB$2:$AB$16)-$U819)^2+(_xlfn.XLOOKUP(AT$1,$Z$2:$Z$16,$AC$2:$AC$16-$V819)^2)))</f>
        <v/>
      </c>
      <c r="AU819" s="141" t="str">
        <f t="array" ref="AU819">IF(OR(AU$1=0, $A819=""),"",SQRT((_xlfn.XLOOKUP(AU$1,$Z$2:$Z$16,$AA$2:$AA$16)-$T819)^2+(_xlfn.XLOOKUP(AU$1,$Z$2:$Z$16,$AB$2:$AB$16)-$U819)^2+(_xlfn.XLOOKUP(AU$1,$Z$2:$Z$16,$AC$2:$AC$16-$V819)^2)))</f>
        <v/>
      </c>
      <c r="AV819" s="142" t="str">
        <f t="array" ref="AV819">IF(OR(AV$1=0, $A819=""),"",SQRT((_xlfn.XLOOKUP(AV$1,$Z$2:$Z$16,$AA$2:$AA$16)-$T819)^2+(_xlfn.XLOOKUP(AV$1,$Z$2:$Z$16,$AB$2:$AB$16)-$U819)^2+(_xlfn.XLOOKUP(AV$1,$Z$2:$Z$16,$AC$2:$AC$16-$V819)^2)))</f>
        <v/>
      </c>
      <c r="AW819" s="124"/>
      <c r="AX819" s="124"/>
      <c r="AY819" s="125">
        <f t="shared" si="240"/>
        <v>0</v>
      </c>
      <c r="AZ819" s="143">
        <f t="shared" si="241"/>
        <v>0</v>
      </c>
      <c r="BA819" s="143">
        <f t="shared" si="242"/>
        <v>0</v>
      </c>
      <c r="BB819" s="143">
        <f t="shared" si="243"/>
        <v>0</v>
      </c>
      <c r="BC819" s="143">
        <f t="shared" si="244"/>
        <v>0</v>
      </c>
      <c r="BD819" s="143">
        <f t="shared" si="245"/>
        <v>0</v>
      </c>
      <c r="BE819" s="143">
        <f t="shared" si="246"/>
        <v>0</v>
      </c>
      <c r="BF819" s="143">
        <f t="shared" si="247"/>
        <v>0</v>
      </c>
      <c r="BG819" s="144">
        <f t="shared" si="248"/>
        <v>0</v>
      </c>
      <c r="BH819" s="144">
        <f t="shared" si="249"/>
        <v>0</v>
      </c>
      <c r="BI819" s="144">
        <f t="shared" si="250"/>
        <v>0</v>
      </c>
      <c r="BJ819" s="144">
        <f t="shared" si="251"/>
        <v>0</v>
      </c>
      <c r="BK819" s="144">
        <f t="shared" si="252"/>
        <v>0</v>
      </c>
      <c r="BL819" s="144">
        <f t="shared" si="253"/>
        <v>0</v>
      </c>
      <c r="BM819" s="145">
        <f t="shared" si="254"/>
        <v>0</v>
      </c>
      <c r="BN819" s="124"/>
      <c r="BO819" s="124"/>
      <c r="BP819" s="124"/>
      <c r="BQ819" s="124"/>
      <c r="BR819" s="124"/>
      <c r="BS819" s="124"/>
      <c r="BT819" s="124"/>
      <c r="BU819" s="124"/>
      <c r="BV819" s="130"/>
      <c r="BW819" s="130"/>
      <c r="BX819" s="130"/>
      <c r="BY819" s="130"/>
      <c r="BZ819" s="130"/>
      <c r="CA819" s="130"/>
      <c r="CB819" s="130"/>
      <c r="CC819" s="130"/>
      <c r="CD819" s="130"/>
      <c r="CE819" s="130"/>
      <c r="CF819" s="130"/>
      <c r="CG819" s="130"/>
      <c r="CH819" s="130"/>
      <c r="CI819" s="130"/>
      <c r="CJ819" s="130"/>
      <c r="CL819" s="124"/>
      <c r="CM819" s="130" t="s">
        <v>32</v>
      </c>
      <c r="CN819" s="130"/>
      <c r="CO819" s="130"/>
      <c r="CP819" s="130"/>
      <c r="CQ819" s="130"/>
      <c r="CR819" s="130"/>
      <c r="CS819" s="130"/>
      <c r="CT819" s="130"/>
      <c r="CU819" s="130"/>
      <c r="CV819" s="130"/>
      <c r="CW819" s="130"/>
      <c r="CX819" s="130"/>
      <c r="CY819" s="130"/>
      <c r="CZ819" s="130"/>
      <c r="DA819" s="130"/>
      <c r="DD819" s="159" cm="1">
        <f t="array" ref="DD819">_xlfn.IFS(DD$1= 0,"", NOT(ISBLANK(CM819)), 0, ISBLANK(CM819), $Q819-$S819+AY819-BV819)</f>
        <v>0</v>
      </c>
      <c r="DE819" s="160" cm="1">
        <f t="array" ref="DE819">_xlfn.IFS(DE$1= 0,"", NOT(ISBLANK(CN819)), 0, ISBLANK(CN819), $Q819-$S819+AZ819-BW819)</f>
        <v>0</v>
      </c>
      <c r="DF819" s="160" cm="1">
        <f t="array" ref="DF819">_xlfn.IFS(DF$1= 0,"", NOT(ISBLANK(CO819)), 0, ISBLANK(CO819), $Q819-$S819+BA819-BX819)</f>
        <v>0</v>
      </c>
      <c r="DG819" s="160" cm="1">
        <f t="array" ref="DG819">_xlfn.IFS(DG$1= 0,"", NOT(ISBLANK(CP819)), 0, ISBLANK(CP819), $Q819-$S819+BB819-BY819)</f>
        <v>0</v>
      </c>
      <c r="DH819" s="160" cm="1">
        <f t="array" ref="DH819">_xlfn.IFS(DH$1= 0,"", NOT(ISBLANK(CQ819)), 0, ISBLANK(CQ819), $Q819-$S819+BC819-BZ819)</f>
        <v>0</v>
      </c>
      <c r="DI819" s="160" cm="1">
        <f t="array" ref="DI819">_xlfn.IFS(DI$1= 0,"", NOT(ISBLANK(CR819)), 0, ISBLANK(CR819), $Q819-$S819+BD819-CA819)</f>
        <v>0</v>
      </c>
      <c r="DJ819" s="160" t="str" cm="1">
        <f t="array" ref="DJ819">_xlfn.IFS(DJ$1= 0,"", NOT(ISBLANK(CS819)), 0, ISBLANK(CS819), $Q819-$S819+BE819-CB819)</f>
        <v/>
      </c>
      <c r="DK819" s="160" t="str" cm="1">
        <f t="array" ref="DK819">_xlfn.IFS(DK$1= 0,"", NOT(ISBLANK(CT819)), 0, ISBLANK(CT819), $Q819-$S819+BF819-CC819)</f>
        <v/>
      </c>
      <c r="DL819" s="162" t="str" cm="1">
        <f t="array" ref="DL819">_xlfn.IFS(DL$1= 0,"", NOT(ISBLANK(CU819)), 0, ISBLANK(CU819), $Q819-$S819+BG819-CD819)</f>
        <v/>
      </c>
      <c r="DM819" s="162" t="str" cm="1">
        <f t="array" ref="DM819">_xlfn.IFS(DM$1= 0,"", NOT(ISBLANK(CV819)), 0, ISBLANK(CV819), $Q819-$S819+BH819-CE819)</f>
        <v/>
      </c>
      <c r="DN819" s="162" t="str" cm="1">
        <f t="array" ref="DN819">_xlfn.IFS(DN$1= 0,"", NOT(ISBLANK(CW819)), 0, ISBLANK(CW819), $Q819-$S819+BI819-CF819)</f>
        <v/>
      </c>
      <c r="DO819" s="162" t="str" cm="1">
        <f t="array" ref="DO819">_xlfn.IFS(DO$1= 0,"", NOT(ISBLANK(CX819)), 0, ISBLANK(CX819), $Q819-$S819+BJ819-CG819)</f>
        <v/>
      </c>
      <c r="DP819" s="162" t="str" cm="1">
        <f t="array" ref="DP819">_xlfn.IFS(DP$1= 0,"", NOT(ISBLANK(CY819)), 0, ISBLANK(CY819), $Q819-$S819+BK819-CH819)</f>
        <v/>
      </c>
      <c r="DQ819" s="162" t="str" cm="1">
        <f t="array" ref="DQ819">_xlfn.IFS(DQ$1= 0,"", NOT(ISBLANK(CZ819)), 0, ISBLANK(CZ819), $Q819-$S819+BL819-CI819)</f>
        <v/>
      </c>
      <c r="DR819" s="163" t="str" cm="1">
        <f t="array" ref="DR819">_xlfn.IFS(DR$1= 0,"", NOT(ISBLANK(DA819)), 0, ISBLANK(DA819), $Q819-$S819+BM819-CJ819)</f>
        <v/>
      </c>
    </row>
    <row r="820" spans="1:122" ht="16.5" x14ac:dyDescent="0.3">
      <c r="A820" s="135"/>
      <c r="B820" s="136"/>
      <c r="C820" s="136"/>
      <c r="D820" s="137"/>
      <c r="E820" s="176"/>
      <c r="F820" s="182"/>
      <c r="G820" s="183"/>
      <c r="H820" s="183"/>
      <c r="I820" s="183"/>
      <c r="J820" s="183"/>
      <c r="K820" s="183"/>
      <c r="L820" s="183"/>
      <c r="M820" s="186"/>
      <c r="N820" s="182"/>
      <c r="O820" s="184"/>
      <c r="P820" s="178"/>
      <c r="Q820" s="118">
        <f t="shared" si="238"/>
        <v>0</v>
      </c>
      <c r="R820" s="3"/>
      <c r="S820" s="3"/>
      <c r="T820" s="4"/>
      <c r="U820" s="4"/>
      <c r="V820" s="99">
        <f t="shared" si="239"/>
        <v>0</v>
      </c>
      <c r="W820" s="161"/>
      <c r="X820" s="138"/>
      <c r="AH820" s="158" t="str">
        <f t="array" ref="AH820">IF(OR(AH$1=0, $A820=""),"",SQRT((_xlfn.XLOOKUP(AH$1,$Z$2:$Z$16,$AA$2:$AA$16)-$T820)^2+(_xlfn.XLOOKUP(AH$1,$Z$2:$Z$16,$AB$2:$AB$16)-$U820)^2+(_xlfn.XLOOKUP(AH$1,$Z$2:$Z$16,$AC$2:$AC$16-$V820)^2)))</f>
        <v/>
      </c>
      <c r="AI820" s="140" t="str">
        <f t="array" ref="AI820">IF(OR(AI$1=0, $A820=""),"",SQRT((_xlfn.XLOOKUP(AI$1,$Z$2:$Z$16,$AA$2:$AA$16)-$T820)^2+(_xlfn.XLOOKUP(AI$1,$Z$2:$Z$16,$AB$2:$AB$16)-$U820)^2+(_xlfn.XLOOKUP(AI$1,$Z$2:$Z$16,$AC$2:$AC$16-$V820)^2)))</f>
        <v/>
      </c>
      <c r="AJ820" s="140" t="str">
        <f t="array" ref="AJ820">IF(OR(AJ$1=0, $A820=""),"",SQRT((_xlfn.XLOOKUP(AJ$1,$Z$2:$Z$16,$AA$2:$AA$16)-$T820)^2+(_xlfn.XLOOKUP(AJ$1,$Z$2:$Z$16,$AB$2:$AB$16)-$U820)^2+(_xlfn.XLOOKUP(AJ$1,$Z$2:$Z$16,$AC$2:$AC$16-$V820)^2)))</f>
        <v/>
      </c>
      <c r="AK820" s="140" t="str">
        <f t="array" ref="AK820">IF(OR(AK$1=0, $A820=""),"",SQRT((_xlfn.XLOOKUP(AK$1,$Z$2:$Z$16,$AA$2:$AA$16)-$T820)^2+(_xlfn.XLOOKUP(AK$1,$Z$2:$Z$16,$AB$2:$AB$16)-$U820)^2+(_xlfn.XLOOKUP(AK$1,$Z$2:$Z$16,$AC$2:$AC$16-$V820)^2)))</f>
        <v/>
      </c>
      <c r="AL820" s="140" t="str">
        <f t="array" ref="AL820">IF(OR(AL$1=0, $A820=""),"",SQRT((_xlfn.XLOOKUP(AL$1,$Z$2:$Z$16,$AA$2:$AA$16)-$T820)^2+(_xlfn.XLOOKUP(AL$1,$Z$2:$Z$16,$AB$2:$AB$16)-$U820)^2+(_xlfn.XLOOKUP(AL$1,$Z$2:$Z$16,$AC$2:$AC$16-$V820)^2)))</f>
        <v/>
      </c>
      <c r="AM820" s="140" t="str">
        <f t="array" ref="AM820">IF(OR(AM$1=0, $A820=""),"",SQRT((_xlfn.XLOOKUP(AM$1,$Z$2:$Z$16,$AA$2:$AA$16)-$T820)^2+(_xlfn.XLOOKUP(AM$1,$Z$2:$Z$16,$AB$2:$AB$16)-$U820)^2+(_xlfn.XLOOKUP(AM$1,$Z$2:$Z$16,$AC$2:$AC$16-$V820)^2)))</f>
        <v/>
      </c>
      <c r="AN820" s="140" t="str">
        <f t="array" ref="AN820">IF(OR(AN$1=0, $A820=""),"",SQRT((_xlfn.XLOOKUP(AN$1,$Z$2:$Z$16,$AA$2:$AA$16)-$T820)^2+(_xlfn.XLOOKUP(AN$1,$Z$2:$Z$16,$AB$2:$AB$16)-$U820)^2+(_xlfn.XLOOKUP(AN$1,$Z$2:$Z$16,$AC$2:$AC$16-$V820)^2)))</f>
        <v/>
      </c>
      <c r="AO820" s="140" t="str">
        <f t="array" ref="AO820">IF(OR(AO$1=0, $A820=""),"",SQRT((_xlfn.XLOOKUP(AO$1,$Z$2:$Z$16,$AA$2:$AA$16)-$T820)^2+(_xlfn.XLOOKUP(AO$1,$Z$2:$Z$16,$AB$2:$AB$16)-$U820)^2+(_xlfn.XLOOKUP(AO$1,$Z$2:$Z$16,$AC$2:$AC$16-$V820)^2)))</f>
        <v/>
      </c>
      <c r="AP820" s="141" t="str">
        <f t="array" ref="AP820">IF(OR(AP$1=0, $A820=""),"",SQRT((_xlfn.XLOOKUP(AP$1,$Z$2:$Z$16,$AA$2:$AA$16)-$T820)^2+(_xlfn.XLOOKUP(AP$1,$Z$2:$Z$16,$AB$2:$AB$16)-$U820)^2+(_xlfn.XLOOKUP(AP$1,$Z$2:$Z$16,$AC$2:$AC$16-$V820)^2)))</f>
        <v/>
      </c>
      <c r="AQ820" s="141" t="str">
        <f t="array" ref="AQ820">IF(OR(AQ$1=0, $A820=""),"",SQRT((_xlfn.XLOOKUP(AQ$1,$Z$2:$Z$16,$AA$2:$AA$16)-$T820)^2+(_xlfn.XLOOKUP(AQ$1,$Z$2:$Z$16,$AB$2:$AB$16)-$U820)^2+(_xlfn.XLOOKUP(AQ$1,$Z$2:$Z$16,$AC$2:$AC$16-$V820)^2)))</f>
        <v/>
      </c>
      <c r="AR820" s="141" t="str">
        <f t="array" ref="AR820">IF(OR(AR$1=0, $A820=""),"",SQRT((_xlfn.XLOOKUP(AR$1,$Z$2:$Z$16,$AA$2:$AA$16)-$T820)^2+(_xlfn.XLOOKUP(AR$1,$Z$2:$Z$16,$AB$2:$AB$16)-$U820)^2+(_xlfn.XLOOKUP(AR$1,$Z$2:$Z$16,$AC$2:$AC$16-$V820)^2)))</f>
        <v/>
      </c>
      <c r="AS820" s="141" t="str">
        <f t="array" ref="AS820">IF(OR(AS$1=0, $A820=""),"",SQRT((_xlfn.XLOOKUP(AS$1,$Z$2:$Z$16,$AA$2:$AA$16)-$T820)^2+(_xlfn.XLOOKUP(AS$1,$Z$2:$Z$16,$AB$2:$AB$16)-$U820)^2+(_xlfn.XLOOKUP(AS$1,$Z$2:$Z$16,$AC$2:$AC$16-$V820)^2)))</f>
        <v/>
      </c>
      <c r="AT820" s="141" t="str">
        <f t="array" ref="AT820">IF(OR(AT$1=0, $A820=""),"",SQRT((_xlfn.XLOOKUP(AT$1,$Z$2:$Z$16,$AA$2:$AA$16)-$T820)^2+(_xlfn.XLOOKUP(AT$1,$Z$2:$Z$16,$AB$2:$AB$16)-$U820)^2+(_xlfn.XLOOKUP(AT$1,$Z$2:$Z$16,$AC$2:$AC$16-$V820)^2)))</f>
        <v/>
      </c>
      <c r="AU820" s="141" t="str">
        <f t="array" ref="AU820">IF(OR(AU$1=0, $A820=""),"",SQRT((_xlfn.XLOOKUP(AU$1,$Z$2:$Z$16,$AA$2:$AA$16)-$T820)^2+(_xlfn.XLOOKUP(AU$1,$Z$2:$Z$16,$AB$2:$AB$16)-$U820)^2+(_xlfn.XLOOKUP(AU$1,$Z$2:$Z$16,$AC$2:$AC$16-$V820)^2)))</f>
        <v/>
      </c>
      <c r="AV820" s="142" t="str">
        <f t="array" ref="AV820">IF(OR(AV$1=0, $A820=""),"",SQRT((_xlfn.XLOOKUP(AV$1,$Z$2:$Z$16,$AA$2:$AA$16)-$T820)^2+(_xlfn.XLOOKUP(AV$1,$Z$2:$Z$16,$AB$2:$AB$16)-$U820)^2+(_xlfn.XLOOKUP(AV$1,$Z$2:$Z$16,$AC$2:$AC$16-$V820)^2)))</f>
        <v/>
      </c>
      <c r="AW820" s="124"/>
      <c r="AX820" s="124"/>
      <c r="AY820" s="125">
        <f t="shared" si="240"/>
        <v>0</v>
      </c>
      <c r="AZ820" s="143">
        <f t="shared" si="241"/>
        <v>0</v>
      </c>
      <c r="BA820" s="143">
        <f t="shared" si="242"/>
        <v>0</v>
      </c>
      <c r="BB820" s="143">
        <f t="shared" si="243"/>
        <v>0</v>
      </c>
      <c r="BC820" s="143">
        <f t="shared" si="244"/>
        <v>0</v>
      </c>
      <c r="BD820" s="143">
        <f t="shared" si="245"/>
        <v>0</v>
      </c>
      <c r="BE820" s="143">
        <f t="shared" si="246"/>
        <v>0</v>
      </c>
      <c r="BF820" s="143">
        <f t="shared" si="247"/>
        <v>0</v>
      </c>
      <c r="BG820" s="144">
        <f t="shared" si="248"/>
        <v>0</v>
      </c>
      <c r="BH820" s="144">
        <f t="shared" si="249"/>
        <v>0</v>
      </c>
      <c r="BI820" s="144">
        <f t="shared" si="250"/>
        <v>0</v>
      </c>
      <c r="BJ820" s="144">
        <f t="shared" si="251"/>
        <v>0</v>
      </c>
      <c r="BK820" s="144">
        <f t="shared" si="252"/>
        <v>0</v>
      </c>
      <c r="BL820" s="144">
        <f t="shared" si="253"/>
        <v>0</v>
      </c>
      <c r="BM820" s="145">
        <f t="shared" si="254"/>
        <v>0</v>
      </c>
      <c r="BN820" s="124"/>
      <c r="BO820" s="124"/>
      <c r="BP820" s="124"/>
      <c r="BQ820" s="124"/>
      <c r="BR820" s="124"/>
      <c r="BS820" s="124"/>
      <c r="BT820" s="124"/>
      <c r="BU820" s="124"/>
      <c r="BV820" s="130"/>
      <c r="BW820" s="130"/>
      <c r="BX820" s="130"/>
      <c r="BY820" s="130"/>
      <c r="BZ820" s="130"/>
      <c r="CA820" s="130"/>
      <c r="CB820" s="130"/>
      <c r="CC820" s="130"/>
      <c r="CD820" s="130"/>
      <c r="CE820" s="130"/>
      <c r="CF820" s="130"/>
      <c r="CG820" s="130"/>
      <c r="CH820" s="130"/>
      <c r="CI820" s="130"/>
      <c r="CJ820" s="130"/>
      <c r="CL820" s="124"/>
      <c r="CM820" s="130" t="s">
        <v>32</v>
      </c>
      <c r="CN820" s="130"/>
      <c r="CO820" s="130"/>
      <c r="CP820" s="130"/>
      <c r="CQ820" s="130"/>
      <c r="CR820" s="130"/>
      <c r="CS820" s="130"/>
      <c r="CT820" s="130"/>
      <c r="CU820" s="130"/>
      <c r="CV820" s="130"/>
      <c r="CW820" s="130"/>
      <c r="CX820" s="130"/>
      <c r="CY820" s="130"/>
      <c r="CZ820" s="130"/>
      <c r="DA820" s="130"/>
      <c r="DD820" s="159" cm="1">
        <f t="array" ref="DD820">_xlfn.IFS(DD$1= 0,"", NOT(ISBLANK(CM820)), 0, ISBLANK(CM820), $Q820-$S820+AY820-BV820)</f>
        <v>0</v>
      </c>
      <c r="DE820" s="160" cm="1">
        <f t="array" ref="DE820">_xlfn.IFS(DE$1= 0,"", NOT(ISBLANK(CN820)), 0, ISBLANK(CN820), $Q820-$S820+AZ820-BW820)</f>
        <v>0</v>
      </c>
      <c r="DF820" s="160" cm="1">
        <f t="array" ref="DF820">_xlfn.IFS(DF$1= 0,"", NOT(ISBLANK(CO820)), 0, ISBLANK(CO820), $Q820-$S820+BA820-BX820)</f>
        <v>0</v>
      </c>
      <c r="DG820" s="160" cm="1">
        <f t="array" ref="DG820">_xlfn.IFS(DG$1= 0,"", NOT(ISBLANK(CP820)), 0, ISBLANK(CP820), $Q820-$S820+BB820-BY820)</f>
        <v>0</v>
      </c>
      <c r="DH820" s="160" cm="1">
        <f t="array" ref="DH820">_xlfn.IFS(DH$1= 0,"", NOT(ISBLANK(CQ820)), 0, ISBLANK(CQ820), $Q820-$S820+BC820-BZ820)</f>
        <v>0</v>
      </c>
      <c r="DI820" s="160" cm="1">
        <f t="array" ref="DI820">_xlfn.IFS(DI$1= 0,"", NOT(ISBLANK(CR820)), 0, ISBLANK(CR820), $Q820-$S820+BD820-CA820)</f>
        <v>0</v>
      </c>
      <c r="DJ820" s="160" t="str" cm="1">
        <f t="array" ref="DJ820">_xlfn.IFS(DJ$1= 0,"", NOT(ISBLANK(CS820)), 0, ISBLANK(CS820), $Q820-$S820+BE820-CB820)</f>
        <v/>
      </c>
      <c r="DK820" s="160" t="str" cm="1">
        <f t="array" ref="DK820">_xlfn.IFS(DK$1= 0,"", NOT(ISBLANK(CT820)), 0, ISBLANK(CT820), $Q820-$S820+BF820-CC820)</f>
        <v/>
      </c>
      <c r="DL820" s="162" t="str" cm="1">
        <f t="array" ref="DL820">_xlfn.IFS(DL$1= 0,"", NOT(ISBLANK(CU820)), 0, ISBLANK(CU820), $Q820-$S820+BG820-CD820)</f>
        <v/>
      </c>
      <c r="DM820" s="162" t="str" cm="1">
        <f t="array" ref="DM820">_xlfn.IFS(DM$1= 0,"", NOT(ISBLANK(CV820)), 0, ISBLANK(CV820), $Q820-$S820+BH820-CE820)</f>
        <v/>
      </c>
      <c r="DN820" s="162" t="str" cm="1">
        <f t="array" ref="DN820">_xlfn.IFS(DN$1= 0,"", NOT(ISBLANK(CW820)), 0, ISBLANK(CW820), $Q820-$S820+BI820-CF820)</f>
        <v/>
      </c>
      <c r="DO820" s="162" t="str" cm="1">
        <f t="array" ref="DO820">_xlfn.IFS(DO$1= 0,"", NOT(ISBLANK(CX820)), 0, ISBLANK(CX820), $Q820-$S820+BJ820-CG820)</f>
        <v/>
      </c>
      <c r="DP820" s="162" t="str" cm="1">
        <f t="array" ref="DP820">_xlfn.IFS(DP$1= 0,"", NOT(ISBLANK(CY820)), 0, ISBLANK(CY820), $Q820-$S820+BK820-CH820)</f>
        <v/>
      </c>
      <c r="DQ820" s="162" t="str" cm="1">
        <f t="array" ref="DQ820">_xlfn.IFS(DQ$1= 0,"", NOT(ISBLANK(CZ820)), 0, ISBLANK(CZ820), $Q820-$S820+BL820-CI820)</f>
        <v/>
      </c>
      <c r="DR820" s="163" t="str" cm="1">
        <f t="array" ref="DR820">_xlfn.IFS(DR$1= 0,"", NOT(ISBLANK(DA820)), 0, ISBLANK(DA820), $Q820-$S820+BM820-CJ820)</f>
        <v/>
      </c>
    </row>
    <row r="821" spans="1:122" ht="16.5" x14ac:dyDescent="0.3">
      <c r="A821" s="135"/>
      <c r="B821" s="136"/>
      <c r="C821" s="136"/>
      <c r="D821" s="137"/>
      <c r="E821" s="176"/>
      <c r="F821" s="182"/>
      <c r="G821" s="183"/>
      <c r="H821" s="183"/>
      <c r="I821" s="183"/>
      <c r="J821" s="183"/>
      <c r="K821" s="183"/>
      <c r="L821" s="183"/>
      <c r="M821" s="186"/>
      <c r="N821" s="182"/>
      <c r="O821" s="184"/>
      <c r="P821" s="178"/>
      <c r="Q821" s="118">
        <f t="shared" si="238"/>
        <v>0</v>
      </c>
      <c r="R821" s="3"/>
      <c r="S821" s="3"/>
      <c r="T821" s="4"/>
      <c r="U821" s="4"/>
      <c r="V821" s="99">
        <f t="shared" si="239"/>
        <v>0</v>
      </c>
      <c r="W821" s="161"/>
      <c r="X821" s="138"/>
      <c r="AH821" s="158" t="str">
        <f t="array" ref="AH821">IF(OR(AH$1=0, $A821=""),"",SQRT((_xlfn.XLOOKUP(AH$1,$Z$2:$Z$16,$AA$2:$AA$16)-$T821)^2+(_xlfn.XLOOKUP(AH$1,$Z$2:$Z$16,$AB$2:$AB$16)-$U821)^2+(_xlfn.XLOOKUP(AH$1,$Z$2:$Z$16,$AC$2:$AC$16-$V821)^2)))</f>
        <v/>
      </c>
      <c r="AI821" s="140" t="str">
        <f t="array" ref="AI821">IF(OR(AI$1=0, $A821=""),"",SQRT((_xlfn.XLOOKUP(AI$1,$Z$2:$Z$16,$AA$2:$AA$16)-$T821)^2+(_xlfn.XLOOKUP(AI$1,$Z$2:$Z$16,$AB$2:$AB$16)-$U821)^2+(_xlfn.XLOOKUP(AI$1,$Z$2:$Z$16,$AC$2:$AC$16-$V821)^2)))</f>
        <v/>
      </c>
      <c r="AJ821" s="140" t="str">
        <f t="array" ref="AJ821">IF(OR(AJ$1=0, $A821=""),"",SQRT((_xlfn.XLOOKUP(AJ$1,$Z$2:$Z$16,$AA$2:$AA$16)-$T821)^2+(_xlfn.XLOOKUP(AJ$1,$Z$2:$Z$16,$AB$2:$AB$16)-$U821)^2+(_xlfn.XLOOKUP(AJ$1,$Z$2:$Z$16,$AC$2:$AC$16-$V821)^2)))</f>
        <v/>
      </c>
      <c r="AK821" s="140" t="str">
        <f t="array" ref="AK821">IF(OR(AK$1=0, $A821=""),"",SQRT((_xlfn.XLOOKUP(AK$1,$Z$2:$Z$16,$AA$2:$AA$16)-$T821)^2+(_xlfn.XLOOKUP(AK$1,$Z$2:$Z$16,$AB$2:$AB$16)-$U821)^2+(_xlfn.XLOOKUP(AK$1,$Z$2:$Z$16,$AC$2:$AC$16-$V821)^2)))</f>
        <v/>
      </c>
      <c r="AL821" s="140" t="str">
        <f t="array" ref="AL821">IF(OR(AL$1=0, $A821=""),"",SQRT((_xlfn.XLOOKUP(AL$1,$Z$2:$Z$16,$AA$2:$AA$16)-$T821)^2+(_xlfn.XLOOKUP(AL$1,$Z$2:$Z$16,$AB$2:$AB$16)-$U821)^2+(_xlfn.XLOOKUP(AL$1,$Z$2:$Z$16,$AC$2:$AC$16-$V821)^2)))</f>
        <v/>
      </c>
      <c r="AM821" s="140" t="str">
        <f t="array" ref="AM821">IF(OR(AM$1=0, $A821=""),"",SQRT((_xlfn.XLOOKUP(AM$1,$Z$2:$Z$16,$AA$2:$AA$16)-$T821)^2+(_xlfn.XLOOKUP(AM$1,$Z$2:$Z$16,$AB$2:$AB$16)-$U821)^2+(_xlfn.XLOOKUP(AM$1,$Z$2:$Z$16,$AC$2:$AC$16-$V821)^2)))</f>
        <v/>
      </c>
      <c r="AN821" s="140" t="str">
        <f t="array" ref="AN821">IF(OR(AN$1=0, $A821=""),"",SQRT((_xlfn.XLOOKUP(AN$1,$Z$2:$Z$16,$AA$2:$AA$16)-$T821)^2+(_xlfn.XLOOKUP(AN$1,$Z$2:$Z$16,$AB$2:$AB$16)-$U821)^2+(_xlfn.XLOOKUP(AN$1,$Z$2:$Z$16,$AC$2:$AC$16-$V821)^2)))</f>
        <v/>
      </c>
      <c r="AO821" s="140" t="str">
        <f t="array" ref="AO821">IF(OR(AO$1=0, $A821=""),"",SQRT((_xlfn.XLOOKUP(AO$1,$Z$2:$Z$16,$AA$2:$AA$16)-$T821)^2+(_xlfn.XLOOKUP(AO$1,$Z$2:$Z$16,$AB$2:$AB$16)-$U821)^2+(_xlfn.XLOOKUP(AO$1,$Z$2:$Z$16,$AC$2:$AC$16-$V821)^2)))</f>
        <v/>
      </c>
      <c r="AP821" s="141" t="str">
        <f t="array" ref="AP821">IF(OR(AP$1=0, $A821=""),"",SQRT((_xlfn.XLOOKUP(AP$1,$Z$2:$Z$16,$AA$2:$AA$16)-$T821)^2+(_xlfn.XLOOKUP(AP$1,$Z$2:$Z$16,$AB$2:$AB$16)-$U821)^2+(_xlfn.XLOOKUP(AP$1,$Z$2:$Z$16,$AC$2:$AC$16-$V821)^2)))</f>
        <v/>
      </c>
      <c r="AQ821" s="141" t="str">
        <f t="array" ref="AQ821">IF(OR(AQ$1=0, $A821=""),"",SQRT((_xlfn.XLOOKUP(AQ$1,$Z$2:$Z$16,$AA$2:$AA$16)-$T821)^2+(_xlfn.XLOOKUP(AQ$1,$Z$2:$Z$16,$AB$2:$AB$16)-$U821)^2+(_xlfn.XLOOKUP(AQ$1,$Z$2:$Z$16,$AC$2:$AC$16-$V821)^2)))</f>
        <v/>
      </c>
      <c r="AR821" s="141" t="str">
        <f t="array" ref="AR821">IF(OR(AR$1=0, $A821=""),"",SQRT((_xlfn.XLOOKUP(AR$1,$Z$2:$Z$16,$AA$2:$AA$16)-$T821)^2+(_xlfn.XLOOKUP(AR$1,$Z$2:$Z$16,$AB$2:$AB$16)-$U821)^2+(_xlfn.XLOOKUP(AR$1,$Z$2:$Z$16,$AC$2:$AC$16-$V821)^2)))</f>
        <v/>
      </c>
      <c r="AS821" s="141" t="str">
        <f t="array" ref="AS821">IF(OR(AS$1=0, $A821=""),"",SQRT((_xlfn.XLOOKUP(AS$1,$Z$2:$Z$16,$AA$2:$AA$16)-$T821)^2+(_xlfn.XLOOKUP(AS$1,$Z$2:$Z$16,$AB$2:$AB$16)-$U821)^2+(_xlfn.XLOOKUP(AS$1,$Z$2:$Z$16,$AC$2:$AC$16-$V821)^2)))</f>
        <v/>
      </c>
      <c r="AT821" s="141" t="str">
        <f t="array" ref="AT821">IF(OR(AT$1=0, $A821=""),"",SQRT((_xlfn.XLOOKUP(AT$1,$Z$2:$Z$16,$AA$2:$AA$16)-$T821)^2+(_xlfn.XLOOKUP(AT$1,$Z$2:$Z$16,$AB$2:$AB$16)-$U821)^2+(_xlfn.XLOOKUP(AT$1,$Z$2:$Z$16,$AC$2:$AC$16-$V821)^2)))</f>
        <v/>
      </c>
      <c r="AU821" s="141" t="str">
        <f t="array" ref="AU821">IF(OR(AU$1=0, $A821=""),"",SQRT((_xlfn.XLOOKUP(AU$1,$Z$2:$Z$16,$AA$2:$AA$16)-$T821)^2+(_xlfn.XLOOKUP(AU$1,$Z$2:$Z$16,$AB$2:$AB$16)-$U821)^2+(_xlfn.XLOOKUP(AU$1,$Z$2:$Z$16,$AC$2:$AC$16-$V821)^2)))</f>
        <v/>
      </c>
      <c r="AV821" s="142" t="str">
        <f t="array" ref="AV821">IF(OR(AV$1=0, $A821=""),"",SQRT((_xlfn.XLOOKUP(AV$1,$Z$2:$Z$16,$AA$2:$AA$16)-$T821)^2+(_xlfn.XLOOKUP(AV$1,$Z$2:$Z$16,$AB$2:$AB$16)-$U821)^2+(_xlfn.XLOOKUP(AV$1,$Z$2:$Z$16,$AC$2:$AC$16-$V821)^2)))</f>
        <v/>
      </c>
      <c r="AW821" s="124"/>
      <c r="AX821" s="124"/>
      <c r="AY821" s="125">
        <f t="shared" si="240"/>
        <v>0</v>
      </c>
      <c r="AZ821" s="143">
        <f t="shared" si="241"/>
        <v>0</v>
      </c>
      <c r="BA821" s="143">
        <f t="shared" si="242"/>
        <v>0</v>
      </c>
      <c r="BB821" s="143">
        <f t="shared" si="243"/>
        <v>0</v>
      </c>
      <c r="BC821" s="143">
        <f t="shared" si="244"/>
        <v>0</v>
      </c>
      <c r="BD821" s="143">
        <f t="shared" si="245"/>
        <v>0</v>
      </c>
      <c r="BE821" s="143">
        <f t="shared" si="246"/>
        <v>0</v>
      </c>
      <c r="BF821" s="143">
        <f t="shared" si="247"/>
        <v>0</v>
      </c>
      <c r="BG821" s="144">
        <f t="shared" si="248"/>
        <v>0</v>
      </c>
      <c r="BH821" s="144">
        <f t="shared" si="249"/>
        <v>0</v>
      </c>
      <c r="BI821" s="144">
        <f t="shared" si="250"/>
        <v>0</v>
      </c>
      <c r="BJ821" s="144">
        <f t="shared" si="251"/>
        <v>0</v>
      </c>
      <c r="BK821" s="144">
        <f t="shared" si="252"/>
        <v>0</v>
      </c>
      <c r="BL821" s="144">
        <f t="shared" si="253"/>
        <v>0</v>
      </c>
      <c r="BM821" s="145">
        <f t="shared" si="254"/>
        <v>0</v>
      </c>
      <c r="BN821" s="124"/>
      <c r="BO821" s="124"/>
      <c r="BP821" s="124"/>
      <c r="BQ821" s="124"/>
      <c r="BR821" s="124"/>
      <c r="BS821" s="124"/>
      <c r="BT821" s="124"/>
      <c r="BU821" s="124"/>
      <c r="BV821" s="130"/>
      <c r="BW821" s="130"/>
      <c r="BX821" s="130"/>
      <c r="BY821" s="130"/>
      <c r="BZ821" s="130"/>
      <c r="CA821" s="130"/>
      <c r="CB821" s="130"/>
      <c r="CC821" s="130"/>
      <c r="CD821" s="130"/>
      <c r="CE821" s="130"/>
      <c r="CF821" s="130"/>
      <c r="CG821" s="130"/>
      <c r="CH821" s="130"/>
      <c r="CI821" s="130"/>
      <c r="CJ821" s="130"/>
      <c r="CL821" s="124"/>
      <c r="CM821" s="130" t="s">
        <v>32</v>
      </c>
      <c r="CN821" s="130"/>
      <c r="CO821" s="130"/>
      <c r="CP821" s="130"/>
      <c r="CQ821" s="130"/>
      <c r="CR821" s="130"/>
      <c r="CS821" s="130"/>
      <c r="CT821" s="130"/>
      <c r="CU821" s="130"/>
      <c r="CV821" s="130"/>
      <c r="CW821" s="130"/>
      <c r="CX821" s="130"/>
      <c r="CY821" s="130"/>
      <c r="CZ821" s="130"/>
      <c r="DA821" s="130"/>
      <c r="DD821" s="159" cm="1">
        <f t="array" ref="DD821">_xlfn.IFS(DD$1= 0,"", NOT(ISBLANK(CM821)), 0, ISBLANK(CM821), $Q821-$S821+AY821-BV821)</f>
        <v>0</v>
      </c>
      <c r="DE821" s="160" cm="1">
        <f t="array" ref="DE821">_xlfn.IFS(DE$1= 0,"", NOT(ISBLANK(CN821)), 0, ISBLANK(CN821), $Q821-$S821+AZ821-BW821)</f>
        <v>0</v>
      </c>
      <c r="DF821" s="160" cm="1">
        <f t="array" ref="DF821">_xlfn.IFS(DF$1= 0,"", NOT(ISBLANK(CO821)), 0, ISBLANK(CO821), $Q821-$S821+BA821-BX821)</f>
        <v>0</v>
      </c>
      <c r="DG821" s="160" cm="1">
        <f t="array" ref="DG821">_xlfn.IFS(DG$1= 0,"", NOT(ISBLANK(CP821)), 0, ISBLANK(CP821), $Q821-$S821+BB821-BY821)</f>
        <v>0</v>
      </c>
      <c r="DH821" s="160" cm="1">
        <f t="array" ref="DH821">_xlfn.IFS(DH$1= 0,"", NOT(ISBLANK(CQ821)), 0, ISBLANK(CQ821), $Q821-$S821+BC821-BZ821)</f>
        <v>0</v>
      </c>
      <c r="DI821" s="160" cm="1">
        <f t="array" ref="DI821">_xlfn.IFS(DI$1= 0,"", NOT(ISBLANK(CR821)), 0, ISBLANK(CR821), $Q821-$S821+BD821-CA821)</f>
        <v>0</v>
      </c>
      <c r="DJ821" s="160" t="str" cm="1">
        <f t="array" ref="DJ821">_xlfn.IFS(DJ$1= 0,"", NOT(ISBLANK(CS821)), 0, ISBLANK(CS821), $Q821-$S821+BE821-CB821)</f>
        <v/>
      </c>
      <c r="DK821" s="160" t="str" cm="1">
        <f t="array" ref="DK821">_xlfn.IFS(DK$1= 0,"", NOT(ISBLANK(CT821)), 0, ISBLANK(CT821), $Q821-$S821+BF821-CC821)</f>
        <v/>
      </c>
      <c r="DL821" s="162" t="str" cm="1">
        <f t="array" ref="DL821">_xlfn.IFS(DL$1= 0,"", NOT(ISBLANK(CU821)), 0, ISBLANK(CU821), $Q821-$S821+BG821-CD821)</f>
        <v/>
      </c>
      <c r="DM821" s="162" t="str" cm="1">
        <f t="array" ref="DM821">_xlfn.IFS(DM$1= 0,"", NOT(ISBLANK(CV821)), 0, ISBLANK(CV821), $Q821-$S821+BH821-CE821)</f>
        <v/>
      </c>
      <c r="DN821" s="162" t="str" cm="1">
        <f t="array" ref="DN821">_xlfn.IFS(DN$1= 0,"", NOT(ISBLANK(CW821)), 0, ISBLANK(CW821), $Q821-$S821+BI821-CF821)</f>
        <v/>
      </c>
      <c r="DO821" s="162" t="str" cm="1">
        <f t="array" ref="DO821">_xlfn.IFS(DO$1= 0,"", NOT(ISBLANK(CX821)), 0, ISBLANK(CX821), $Q821-$S821+BJ821-CG821)</f>
        <v/>
      </c>
      <c r="DP821" s="162" t="str" cm="1">
        <f t="array" ref="DP821">_xlfn.IFS(DP$1= 0,"", NOT(ISBLANK(CY821)), 0, ISBLANK(CY821), $Q821-$S821+BK821-CH821)</f>
        <v/>
      </c>
      <c r="DQ821" s="162" t="str" cm="1">
        <f t="array" ref="DQ821">_xlfn.IFS(DQ$1= 0,"", NOT(ISBLANK(CZ821)), 0, ISBLANK(CZ821), $Q821-$S821+BL821-CI821)</f>
        <v/>
      </c>
      <c r="DR821" s="163" t="str" cm="1">
        <f t="array" ref="DR821">_xlfn.IFS(DR$1= 0,"", NOT(ISBLANK(DA821)), 0, ISBLANK(DA821), $Q821-$S821+BM821-CJ821)</f>
        <v/>
      </c>
    </row>
    <row r="822" spans="1:122" ht="16.5" x14ac:dyDescent="0.3">
      <c r="A822" s="135"/>
      <c r="B822" s="136"/>
      <c r="C822" s="136"/>
      <c r="D822" s="137"/>
      <c r="E822" s="176"/>
      <c r="F822" s="182"/>
      <c r="G822" s="183"/>
      <c r="H822" s="183"/>
      <c r="I822" s="183"/>
      <c r="J822" s="183"/>
      <c r="K822" s="183"/>
      <c r="L822" s="183"/>
      <c r="M822" s="186"/>
      <c r="N822" s="182"/>
      <c r="O822" s="184"/>
      <c r="P822" s="178"/>
      <c r="Q822" s="118">
        <f t="shared" si="238"/>
        <v>0</v>
      </c>
      <c r="R822" s="3"/>
      <c r="S822" s="3"/>
      <c r="T822" s="4"/>
      <c r="U822" s="4"/>
      <c r="V822" s="99">
        <f t="shared" si="239"/>
        <v>0</v>
      </c>
      <c r="W822" s="161"/>
      <c r="X822" s="138"/>
      <c r="AH822" s="158" t="str">
        <f t="array" ref="AH822">IF(OR(AH$1=0, $A822=""),"",SQRT((_xlfn.XLOOKUP(AH$1,$Z$2:$Z$16,$AA$2:$AA$16)-$T822)^2+(_xlfn.XLOOKUP(AH$1,$Z$2:$Z$16,$AB$2:$AB$16)-$U822)^2+(_xlfn.XLOOKUP(AH$1,$Z$2:$Z$16,$AC$2:$AC$16-$V822)^2)))</f>
        <v/>
      </c>
      <c r="AI822" s="140" t="str">
        <f t="array" ref="AI822">IF(OR(AI$1=0, $A822=""),"",SQRT((_xlfn.XLOOKUP(AI$1,$Z$2:$Z$16,$AA$2:$AA$16)-$T822)^2+(_xlfn.XLOOKUP(AI$1,$Z$2:$Z$16,$AB$2:$AB$16)-$U822)^2+(_xlfn.XLOOKUP(AI$1,$Z$2:$Z$16,$AC$2:$AC$16-$V822)^2)))</f>
        <v/>
      </c>
      <c r="AJ822" s="140" t="str">
        <f t="array" ref="AJ822">IF(OR(AJ$1=0, $A822=""),"",SQRT((_xlfn.XLOOKUP(AJ$1,$Z$2:$Z$16,$AA$2:$AA$16)-$T822)^2+(_xlfn.XLOOKUP(AJ$1,$Z$2:$Z$16,$AB$2:$AB$16)-$U822)^2+(_xlfn.XLOOKUP(AJ$1,$Z$2:$Z$16,$AC$2:$AC$16-$V822)^2)))</f>
        <v/>
      </c>
      <c r="AK822" s="140" t="str">
        <f t="array" ref="AK822">IF(OR(AK$1=0, $A822=""),"",SQRT((_xlfn.XLOOKUP(AK$1,$Z$2:$Z$16,$AA$2:$AA$16)-$T822)^2+(_xlfn.XLOOKUP(AK$1,$Z$2:$Z$16,$AB$2:$AB$16)-$U822)^2+(_xlfn.XLOOKUP(AK$1,$Z$2:$Z$16,$AC$2:$AC$16-$V822)^2)))</f>
        <v/>
      </c>
      <c r="AL822" s="140" t="str">
        <f t="array" ref="AL822">IF(OR(AL$1=0, $A822=""),"",SQRT((_xlfn.XLOOKUP(AL$1,$Z$2:$Z$16,$AA$2:$AA$16)-$T822)^2+(_xlfn.XLOOKUP(AL$1,$Z$2:$Z$16,$AB$2:$AB$16)-$U822)^2+(_xlfn.XLOOKUP(AL$1,$Z$2:$Z$16,$AC$2:$AC$16-$V822)^2)))</f>
        <v/>
      </c>
      <c r="AM822" s="140" t="str">
        <f t="array" ref="AM822">IF(OR(AM$1=0, $A822=""),"",SQRT((_xlfn.XLOOKUP(AM$1,$Z$2:$Z$16,$AA$2:$AA$16)-$T822)^2+(_xlfn.XLOOKUP(AM$1,$Z$2:$Z$16,$AB$2:$AB$16)-$U822)^2+(_xlfn.XLOOKUP(AM$1,$Z$2:$Z$16,$AC$2:$AC$16-$V822)^2)))</f>
        <v/>
      </c>
      <c r="AN822" s="140" t="str">
        <f t="array" ref="AN822">IF(OR(AN$1=0, $A822=""),"",SQRT((_xlfn.XLOOKUP(AN$1,$Z$2:$Z$16,$AA$2:$AA$16)-$T822)^2+(_xlfn.XLOOKUP(AN$1,$Z$2:$Z$16,$AB$2:$AB$16)-$U822)^2+(_xlfn.XLOOKUP(AN$1,$Z$2:$Z$16,$AC$2:$AC$16-$V822)^2)))</f>
        <v/>
      </c>
      <c r="AO822" s="140" t="str">
        <f t="array" ref="AO822">IF(OR(AO$1=0, $A822=""),"",SQRT((_xlfn.XLOOKUP(AO$1,$Z$2:$Z$16,$AA$2:$AA$16)-$T822)^2+(_xlfn.XLOOKUP(AO$1,$Z$2:$Z$16,$AB$2:$AB$16)-$U822)^2+(_xlfn.XLOOKUP(AO$1,$Z$2:$Z$16,$AC$2:$AC$16-$V822)^2)))</f>
        <v/>
      </c>
      <c r="AP822" s="141" t="str">
        <f t="array" ref="AP822">IF(OR(AP$1=0, $A822=""),"",SQRT((_xlfn.XLOOKUP(AP$1,$Z$2:$Z$16,$AA$2:$AA$16)-$T822)^2+(_xlfn.XLOOKUP(AP$1,$Z$2:$Z$16,$AB$2:$AB$16)-$U822)^2+(_xlfn.XLOOKUP(AP$1,$Z$2:$Z$16,$AC$2:$AC$16-$V822)^2)))</f>
        <v/>
      </c>
      <c r="AQ822" s="141" t="str">
        <f t="array" ref="AQ822">IF(OR(AQ$1=0, $A822=""),"",SQRT((_xlfn.XLOOKUP(AQ$1,$Z$2:$Z$16,$AA$2:$AA$16)-$T822)^2+(_xlfn.XLOOKUP(AQ$1,$Z$2:$Z$16,$AB$2:$AB$16)-$U822)^2+(_xlfn.XLOOKUP(AQ$1,$Z$2:$Z$16,$AC$2:$AC$16-$V822)^2)))</f>
        <v/>
      </c>
      <c r="AR822" s="141" t="str">
        <f t="array" ref="AR822">IF(OR(AR$1=0, $A822=""),"",SQRT((_xlfn.XLOOKUP(AR$1,$Z$2:$Z$16,$AA$2:$AA$16)-$T822)^2+(_xlfn.XLOOKUP(AR$1,$Z$2:$Z$16,$AB$2:$AB$16)-$U822)^2+(_xlfn.XLOOKUP(AR$1,$Z$2:$Z$16,$AC$2:$AC$16-$V822)^2)))</f>
        <v/>
      </c>
      <c r="AS822" s="141" t="str">
        <f t="array" ref="AS822">IF(OR(AS$1=0, $A822=""),"",SQRT((_xlfn.XLOOKUP(AS$1,$Z$2:$Z$16,$AA$2:$AA$16)-$T822)^2+(_xlfn.XLOOKUP(AS$1,$Z$2:$Z$16,$AB$2:$AB$16)-$U822)^2+(_xlfn.XLOOKUP(AS$1,$Z$2:$Z$16,$AC$2:$AC$16-$V822)^2)))</f>
        <v/>
      </c>
      <c r="AT822" s="141" t="str">
        <f t="array" ref="AT822">IF(OR(AT$1=0, $A822=""),"",SQRT((_xlfn.XLOOKUP(AT$1,$Z$2:$Z$16,$AA$2:$AA$16)-$T822)^2+(_xlfn.XLOOKUP(AT$1,$Z$2:$Z$16,$AB$2:$AB$16)-$U822)^2+(_xlfn.XLOOKUP(AT$1,$Z$2:$Z$16,$AC$2:$AC$16-$V822)^2)))</f>
        <v/>
      </c>
      <c r="AU822" s="141" t="str">
        <f t="array" ref="AU822">IF(OR(AU$1=0, $A822=""),"",SQRT((_xlfn.XLOOKUP(AU$1,$Z$2:$Z$16,$AA$2:$AA$16)-$T822)^2+(_xlfn.XLOOKUP(AU$1,$Z$2:$Z$16,$AB$2:$AB$16)-$U822)^2+(_xlfn.XLOOKUP(AU$1,$Z$2:$Z$16,$AC$2:$AC$16-$V822)^2)))</f>
        <v/>
      </c>
      <c r="AV822" s="142" t="str">
        <f t="array" ref="AV822">IF(OR(AV$1=0, $A822=""),"",SQRT((_xlfn.XLOOKUP(AV$1,$Z$2:$Z$16,$AA$2:$AA$16)-$T822)^2+(_xlfn.XLOOKUP(AV$1,$Z$2:$Z$16,$AB$2:$AB$16)-$U822)^2+(_xlfn.XLOOKUP(AV$1,$Z$2:$Z$16,$AC$2:$AC$16-$V822)^2)))</f>
        <v/>
      </c>
      <c r="AW822" s="124"/>
      <c r="AX822" s="124"/>
      <c r="AY822" s="125">
        <f t="shared" si="240"/>
        <v>0</v>
      </c>
      <c r="AZ822" s="143">
        <f t="shared" si="241"/>
        <v>0</v>
      </c>
      <c r="BA822" s="143">
        <f t="shared" si="242"/>
        <v>0</v>
      </c>
      <c r="BB822" s="143">
        <f t="shared" si="243"/>
        <v>0</v>
      </c>
      <c r="BC822" s="143">
        <f t="shared" si="244"/>
        <v>0</v>
      </c>
      <c r="BD822" s="143">
        <f t="shared" si="245"/>
        <v>0</v>
      </c>
      <c r="BE822" s="143">
        <f t="shared" si="246"/>
        <v>0</v>
      </c>
      <c r="BF822" s="143">
        <f t="shared" si="247"/>
        <v>0</v>
      </c>
      <c r="BG822" s="144">
        <f t="shared" si="248"/>
        <v>0</v>
      </c>
      <c r="BH822" s="144">
        <f t="shared" si="249"/>
        <v>0</v>
      </c>
      <c r="BI822" s="144">
        <f t="shared" si="250"/>
        <v>0</v>
      </c>
      <c r="BJ822" s="144">
        <f t="shared" si="251"/>
        <v>0</v>
      </c>
      <c r="BK822" s="144">
        <f t="shared" si="252"/>
        <v>0</v>
      </c>
      <c r="BL822" s="144">
        <f t="shared" si="253"/>
        <v>0</v>
      </c>
      <c r="BM822" s="145">
        <f t="shared" si="254"/>
        <v>0</v>
      </c>
      <c r="BN822" s="124"/>
      <c r="BO822" s="124"/>
      <c r="BP822" s="124"/>
      <c r="BQ822" s="124"/>
      <c r="BR822" s="124"/>
      <c r="BS822" s="124"/>
      <c r="BT822" s="124"/>
      <c r="BU822" s="124"/>
      <c r="BV822" s="130"/>
      <c r="BW822" s="130"/>
      <c r="BX822" s="130"/>
      <c r="BY822" s="130"/>
      <c r="BZ822" s="130"/>
      <c r="CA822" s="130"/>
      <c r="CB822" s="130"/>
      <c r="CC822" s="130"/>
      <c r="CD822" s="130"/>
      <c r="CE822" s="130"/>
      <c r="CF822" s="130"/>
      <c r="CG822" s="130"/>
      <c r="CH822" s="130"/>
      <c r="CI822" s="130"/>
      <c r="CJ822" s="130"/>
      <c r="CL822" s="124"/>
      <c r="CM822" s="130" t="s">
        <v>32</v>
      </c>
      <c r="CN822" s="130"/>
      <c r="CO822" s="130"/>
      <c r="CP822" s="130"/>
      <c r="CQ822" s="130"/>
      <c r="CR822" s="130"/>
      <c r="CS822" s="130"/>
      <c r="CT822" s="130"/>
      <c r="CU822" s="130"/>
      <c r="CV822" s="130"/>
      <c r="CW822" s="130"/>
      <c r="CX822" s="130"/>
      <c r="CY822" s="130"/>
      <c r="CZ822" s="130"/>
      <c r="DA822" s="130"/>
      <c r="DD822" s="159" cm="1">
        <f t="array" ref="DD822">_xlfn.IFS(DD$1= 0,"", NOT(ISBLANK(CM822)), 0, ISBLANK(CM822), $Q822-$S822+AY822-BV822)</f>
        <v>0</v>
      </c>
      <c r="DE822" s="160" cm="1">
        <f t="array" ref="DE822">_xlfn.IFS(DE$1= 0,"", NOT(ISBLANK(CN822)), 0, ISBLANK(CN822), $Q822-$S822+AZ822-BW822)</f>
        <v>0</v>
      </c>
      <c r="DF822" s="160" cm="1">
        <f t="array" ref="DF822">_xlfn.IFS(DF$1= 0,"", NOT(ISBLANK(CO822)), 0, ISBLANK(CO822), $Q822-$S822+BA822-BX822)</f>
        <v>0</v>
      </c>
      <c r="DG822" s="160" cm="1">
        <f t="array" ref="DG822">_xlfn.IFS(DG$1= 0,"", NOT(ISBLANK(CP822)), 0, ISBLANK(CP822), $Q822-$S822+BB822-BY822)</f>
        <v>0</v>
      </c>
      <c r="DH822" s="160" cm="1">
        <f t="array" ref="DH822">_xlfn.IFS(DH$1= 0,"", NOT(ISBLANK(CQ822)), 0, ISBLANK(CQ822), $Q822-$S822+BC822-BZ822)</f>
        <v>0</v>
      </c>
      <c r="DI822" s="160" cm="1">
        <f t="array" ref="DI822">_xlfn.IFS(DI$1= 0,"", NOT(ISBLANK(CR822)), 0, ISBLANK(CR822), $Q822-$S822+BD822-CA822)</f>
        <v>0</v>
      </c>
      <c r="DJ822" s="160" t="str" cm="1">
        <f t="array" ref="DJ822">_xlfn.IFS(DJ$1= 0,"", NOT(ISBLANK(CS822)), 0, ISBLANK(CS822), $Q822-$S822+BE822-CB822)</f>
        <v/>
      </c>
      <c r="DK822" s="160" t="str" cm="1">
        <f t="array" ref="DK822">_xlfn.IFS(DK$1= 0,"", NOT(ISBLANK(CT822)), 0, ISBLANK(CT822), $Q822-$S822+BF822-CC822)</f>
        <v/>
      </c>
      <c r="DL822" s="162" t="str" cm="1">
        <f t="array" ref="DL822">_xlfn.IFS(DL$1= 0,"", NOT(ISBLANK(CU822)), 0, ISBLANK(CU822), $Q822-$S822+BG822-CD822)</f>
        <v/>
      </c>
      <c r="DM822" s="162" t="str" cm="1">
        <f t="array" ref="DM822">_xlfn.IFS(DM$1= 0,"", NOT(ISBLANK(CV822)), 0, ISBLANK(CV822), $Q822-$S822+BH822-CE822)</f>
        <v/>
      </c>
      <c r="DN822" s="162" t="str" cm="1">
        <f t="array" ref="DN822">_xlfn.IFS(DN$1= 0,"", NOT(ISBLANK(CW822)), 0, ISBLANK(CW822), $Q822-$S822+BI822-CF822)</f>
        <v/>
      </c>
      <c r="DO822" s="162" t="str" cm="1">
        <f t="array" ref="DO822">_xlfn.IFS(DO$1= 0,"", NOT(ISBLANK(CX822)), 0, ISBLANK(CX822), $Q822-$S822+BJ822-CG822)</f>
        <v/>
      </c>
      <c r="DP822" s="162" t="str" cm="1">
        <f t="array" ref="DP822">_xlfn.IFS(DP$1= 0,"", NOT(ISBLANK(CY822)), 0, ISBLANK(CY822), $Q822-$S822+BK822-CH822)</f>
        <v/>
      </c>
      <c r="DQ822" s="162" t="str" cm="1">
        <f t="array" ref="DQ822">_xlfn.IFS(DQ$1= 0,"", NOT(ISBLANK(CZ822)), 0, ISBLANK(CZ822), $Q822-$S822+BL822-CI822)</f>
        <v/>
      </c>
      <c r="DR822" s="163" t="str" cm="1">
        <f t="array" ref="DR822">_xlfn.IFS(DR$1= 0,"", NOT(ISBLANK(DA822)), 0, ISBLANK(DA822), $Q822-$S822+BM822-CJ822)</f>
        <v/>
      </c>
    </row>
    <row r="823" spans="1:122" ht="16.5" x14ac:dyDescent="0.3">
      <c r="A823" s="135"/>
      <c r="B823" s="136"/>
      <c r="C823" s="136"/>
      <c r="D823" s="137"/>
      <c r="E823" s="176"/>
      <c r="F823" s="182"/>
      <c r="G823" s="183"/>
      <c r="H823" s="183"/>
      <c r="I823" s="183"/>
      <c r="J823" s="183"/>
      <c r="K823" s="183"/>
      <c r="L823" s="183"/>
      <c r="M823" s="186"/>
      <c r="N823" s="182"/>
      <c r="O823" s="184"/>
      <c r="P823" s="178"/>
      <c r="Q823" s="118">
        <f t="shared" si="238"/>
        <v>0</v>
      </c>
      <c r="R823" s="3"/>
      <c r="S823" s="3"/>
      <c r="T823" s="4"/>
      <c r="U823" s="4"/>
      <c r="V823" s="99">
        <f t="shared" si="239"/>
        <v>0</v>
      </c>
      <c r="W823" s="161"/>
      <c r="X823" s="138"/>
      <c r="AH823" s="158" t="str">
        <f t="array" ref="AH823">IF(OR(AH$1=0, $A823=""),"",SQRT((_xlfn.XLOOKUP(AH$1,$Z$2:$Z$16,$AA$2:$AA$16)-$T823)^2+(_xlfn.XLOOKUP(AH$1,$Z$2:$Z$16,$AB$2:$AB$16)-$U823)^2+(_xlfn.XLOOKUP(AH$1,$Z$2:$Z$16,$AC$2:$AC$16-$V823)^2)))</f>
        <v/>
      </c>
      <c r="AI823" s="140" t="str">
        <f t="array" ref="AI823">IF(OR(AI$1=0, $A823=""),"",SQRT((_xlfn.XLOOKUP(AI$1,$Z$2:$Z$16,$AA$2:$AA$16)-$T823)^2+(_xlfn.XLOOKUP(AI$1,$Z$2:$Z$16,$AB$2:$AB$16)-$U823)^2+(_xlfn.XLOOKUP(AI$1,$Z$2:$Z$16,$AC$2:$AC$16-$V823)^2)))</f>
        <v/>
      </c>
      <c r="AJ823" s="140" t="str">
        <f t="array" ref="AJ823">IF(OR(AJ$1=0, $A823=""),"",SQRT((_xlfn.XLOOKUP(AJ$1,$Z$2:$Z$16,$AA$2:$AA$16)-$T823)^2+(_xlfn.XLOOKUP(AJ$1,$Z$2:$Z$16,$AB$2:$AB$16)-$U823)^2+(_xlfn.XLOOKUP(AJ$1,$Z$2:$Z$16,$AC$2:$AC$16-$V823)^2)))</f>
        <v/>
      </c>
      <c r="AK823" s="140" t="str">
        <f t="array" ref="AK823">IF(OR(AK$1=0, $A823=""),"",SQRT((_xlfn.XLOOKUP(AK$1,$Z$2:$Z$16,$AA$2:$AA$16)-$T823)^2+(_xlfn.XLOOKUP(AK$1,$Z$2:$Z$16,$AB$2:$AB$16)-$U823)^2+(_xlfn.XLOOKUP(AK$1,$Z$2:$Z$16,$AC$2:$AC$16-$V823)^2)))</f>
        <v/>
      </c>
      <c r="AL823" s="140" t="str">
        <f t="array" ref="AL823">IF(OR(AL$1=0, $A823=""),"",SQRT((_xlfn.XLOOKUP(AL$1,$Z$2:$Z$16,$AA$2:$AA$16)-$T823)^2+(_xlfn.XLOOKUP(AL$1,$Z$2:$Z$16,$AB$2:$AB$16)-$U823)^2+(_xlfn.XLOOKUP(AL$1,$Z$2:$Z$16,$AC$2:$AC$16-$V823)^2)))</f>
        <v/>
      </c>
      <c r="AM823" s="140" t="str">
        <f t="array" ref="AM823">IF(OR(AM$1=0, $A823=""),"",SQRT((_xlfn.XLOOKUP(AM$1,$Z$2:$Z$16,$AA$2:$AA$16)-$T823)^2+(_xlfn.XLOOKUP(AM$1,$Z$2:$Z$16,$AB$2:$AB$16)-$U823)^2+(_xlfn.XLOOKUP(AM$1,$Z$2:$Z$16,$AC$2:$AC$16-$V823)^2)))</f>
        <v/>
      </c>
      <c r="AN823" s="140" t="str">
        <f t="array" ref="AN823">IF(OR(AN$1=0, $A823=""),"",SQRT((_xlfn.XLOOKUP(AN$1,$Z$2:$Z$16,$AA$2:$AA$16)-$T823)^2+(_xlfn.XLOOKUP(AN$1,$Z$2:$Z$16,$AB$2:$AB$16)-$U823)^2+(_xlfn.XLOOKUP(AN$1,$Z$2:$Z$16,$AC$2:$AC$16-$V823)^2)))</f>
        <v/>
      </c>
      <c r="AO823" s="140" t="str">
        <f t="array" ref="AO823">IF(OR(AO$1=0, $A823=""),"",SQRT((_xlfn.XLOOKUP(AO$1,$Z$2:$Z$16,$AA$2:$AA$16)-$T823)^2+(_xlfn.XLOOKUP(AO$1,$Z$2:$Z$16,$AB$2:$AB$16)-$U823)^2+(_xlfn.XLOOKUP(AO$1,$Z$2:$Z$16,$AC$2:$AC$16-$V823)^2)))</f>
        <v/>
      </c>
      <c r="AP823" s="141" t="str">
        <f t="array" ref="AP823">IF(OR(AP$1=0, $A823=""),"",SQRT((_xlfn.XLOOKUP(AP$1,$Z$2:$Z$16,$AA$2:$AA$16)-$T823)^2+(_xlfn.XLOOKUP(AP$1,$Z$2:$Z$16,$AB$2:$AB$16)-$U823)^2+(_xlfn.XLOOKUP(AP$1,$Z$2:$Z$16,$AC$2:$AC$16-$V823)^2)))</f>
        <v/>
      </c>
      <c r="AQ823" s="141" t="str">
        <f t="array" ref="AQ823">IF(OR(AQ$1=0, $A823=""),"",SQRT((_xlfn.XLOOKUP(AQ$1,$Z$2:$Z$16,$AA$2:$AA$16)-$T823)^2+(_xlfn.XLOOKUP(AQ$1,$Z$2:$Z$16,$AB$2:$AB$16)-$U823)^2+(_xlfn.XLOOKUP(AQ$1,$Z$2:$Z$16,$AC$2:$AC$16-$V823)^2)))</f>
        <v/>
      </c>
      <c r="AR823" s="141" t="str">
        <f t="array" ref="AR823">IF(OR(AR$1=0, $A823=""),"",SQRT((_xlfn.XLOOKUP(AR$1,$Z$2:$Z$16,$AA$2:$AA$16)-$T823)^2+(_xlfn.XLOOKUP(AR$1,$Z$2:$Z$16,$AB$2:$AB$16)-$U823)^2+(_xlfn.XLOOKUP(AR$1,$Z$2:$Z$16,$AC$2:$AC$16-$V823)^2)))</f>
        <v/>
      </c>
      <c r="AS823" s="141" t="str">
        <f t="array" ref="AS823">IF(OR(AS$1=0, $A823=""),"",SQRT((_xlfn.XLOOKUP(AS$1,$Z$2:$Z$16,$AA$2:$AA$16)-$T823)^2+(_xlfn.XLOOKUP(AS$1,$Z$2:$Z$16,$AB$2:$AB$16)-$U823)^2+(_xlfn.XLOOKUP(AS$1,$Z$2:$Z$16,$AC$2:$AC$16-$V823)^2)))</f>
        <v/>
      </c>
      <c r="AT823" s="141" t="str">
        <f t="array" ref="AT823">IF(OR(AT$1=0, $A823=""),"",SQRT((_xlfn.XLOOKUP(AT$1,$Z$2:$Z$16,$AA$2:$AA$16)-$T823)^2+(_xlfn.XLOOKUP(AT$1,$Z$2:$Z$16,$AB$2:$AB$16)-$U823)^2+(_xlfn.XLOOKUP(AT$1,$Z$2:$Z$16,$AC$2:$AC$16-$V823)^2)))</f>
        <v/>
      </c>
      <c r="AU823" s="141" t="str">
        <f t="array" ref="AU823">IF(OR(AU$1=0, $A823=""),"",SQRT((_xlfn.XLOOKUP(AU$1,$Z$2:$Z$16,$AA$2:$AA$16)-$T823)^2+(_xlfn.XLOOKUP(AU$1,$Z$2:$Z$16,$AB$2:$AB$16)-$U823)^2+(_xlfn.XLOOKUP(AU$1,$Z$2:$Z$16,$AC$2:$AC$16-$V823)^2)))</f>
        <v/>
      </c>
      <c r="AV823" s="142" t="str">
        <f t="array" ref="AV823">IF(OR(AV$1=0, $A823=""),"",SQRT((_xlfn.XLOOKUP(AV$1,$Z$2:$Z$16,$AA$2:$AA$16)-$T823)^2+(_xlfn.XLOOKUP(AV$1,$Z$2:$Z$16,$AB$2:$AB$16)-$U823)^2+(_xlfn.XLOOKUP(AV$1,$Z$2:$Z$16,$AC$2:$AC$16-$V823)^2)))</f>
        <v/>
      </c>
      <c r="AW823" s="124"/>
      <c r="AX823" s="124"/>
      <c r="AY823" s="125">
        <f t="shared" si="240"/>
        <v>0</v>
      </c>
      <c r="AZ823" s="143">
        <f t="shared" si="241"/>
        <v>0</v>
      </c>
      <c r="BA823" s="143">
        <f t="shared" si="242"/>
        <v>0</v>
      </c>
      <c r="BB823" s="143">
        <f t="shared" si="243"/>
        <v>0</v>
      </c>
      <c r="BC823" s="143">
        <f t="shared" si="244"/>
        <v>0</v>
      </c>
      <c r="BD823" s="143">
        <f t="shared" si="245"/>
        <v>0</v>
      </c>
      <c r="BE823" s="143">
        <f t="shared" si="246"/>
        <v>0</v>
      </c>
      <c r="BF823" s="143">
        <f t="shared" si="247"/>
        <v>0</v>
      </c>
      <c r="BG823" s="144">
        <f t="shared" si="248"/>
        <v>0</v>
      </c>
      <c r="BH823" s="144">
        <f t="shared" si="249"/>
        <v>0</v>
      </c>
      <c r="BI823" s="144">
        <f t="shared" si="250"/>
        <v>0</v>
      </c>
      <c r="BJ823" s="144">
        <f t="shared" si="251"/>
        <v>0</v>
      </c>
      <c r="BK823" s="144">
        <f t="shared" si="252"/>
        <v>0</v>
      </c>
      <c r="BL823" s="144">
        <f t="shared" si="253"/>
        <v>0</v>
      </c>
      <c r="BM823" s="145">
        <f t="shared" si="254"/>
        <v>0</v>
      </c>
      <c r="BN823" s="124"/>
      <c r="BO823" s="124"/>
      <c r="BP823" s="124"/>
      <c r="BQ823" s="124"/>
      <c r="BR823" s="124"/>
      <c r="BS823" s="124"/>
      <c r="BT823" s="124"/>
      <c r="BU823" s="124"/>
      <c r="BV823" s="130"/>
      <c r="BW823" s="130"/>
      <c r="BX823" s="130"/>
      <c r="BY823" s="130"/>
      <c r="BZ823" s="130"/>
      <c r="CA823" s="130"/>
      <c r="CB823" s="130"/>
      <c r="CC823" s="130"/>
      <c r="CD823" s="130"/>
      <c r="CE823" s="130"/>
      <c r="CF823" s="130"/>
      <c r="CG823" s="130"/>
      <c r="CH823" s="130"/>
      <c r="CI823" s="130"/>
      <c r="CJ823" s="130"/>
      <c r="CL823" s="124"/>
      <c r="CM823" s="130" t="s">
        <v>32</v>
      </c>
      <c r="CN823" s="130"/>
      <c r="CO823" s="130"/>
      <c r="CP823" s="130"/>
      <c r="CQ823" s="130"/>
      <c r="CR823" s="130"/>
      <c r="CS823" s="130"/>
      <c r="CT823" s="130"/>
      <c r="CU823" s="130"/>
      <c r="CV823" s="130"/>
      <c r="CW823" s="130"/>
      <c r="CX823" s="130"/>
      <c r="CY823" s="130"/>
      <c r="CZ823" s="130"/>
      <c r="DA823" s="130"/>
      <c r="DD823" s="159" cm="1">
        <f t="array" ref="DD823">_xlfn.IFS(DD$1= 0,"", NOT(ISBLANK(CM823)), 0, ISBLANK(CM823), $Q823-$S823+AY823-BV823)</f>
        <v>0</v>
      </c>
      <c r="DE823" s="160" cm="1">
        <f t="array" ref="DE823">_xlfn.IFS(DE$1= 0,"", NOT(ISBLANK(CN823)), 0, ISBLANK(CN823), $Q823-$S823+AZ823-BW823)</f>
        <v>0</v>
      </c>
      <c r="DF823" s="160" cm="1">
        <f t="array" ref="DF823">_xlfn.IFS(DF$1= 0,"", NOT(ISBLANK(CO823)), 0, ISBLANK(CO823), $Q823-$S823+BA823-BX823)</f>
        <v>0</v>
      </c>
      <c r="DG823" s="160" cm="1">
        <f t="array" ref="DG823">_xlfn.IFS(DG$1= 0,"", NOT(ISBLANK(CP823)), 0, ISBLANK(CP823), $Q823-$S823+BB823-BY823)</f>
        <v>0</v>
      </c>
      <c r="DH823" s="160" cm="1">
        <f t="array" ref="DH823">_xlfn.IFS(DH$1= 0,"", NOT(ISBLANK(CQ823)), 0, ISBLANK(CQ823), $Q823-$S823+BC823-BZ823)</f>
        <v>0</v>
      </c>
      <c r="DI823" s="160" cm="1">
        <f t="array" ref="DI823">_xlfn.IFS(DI$1= 0,"", NOT(ISBLANK(CR823)), 0, ISBLANK(CR823), $Q823-$S823+BD823-CA823)</f>
        <v>0</v>
      </c>
      <c r="DJ823" s="160" t="str" cm="1">
        <f t="array" ref="DJ823">_xlfn.IFS(DJ$1= 0,"", NOT(ISBLANK(CS823)), 0, ISBLANK(CS823), $Q823-$S823+BE823-CB823)</f>
        <v/>
      </c>
      <c r="DK823" s="160" t="str" cm="1">
        <f t="array" ref="DK823">_xlfn.IFS(DK$1= 0,"", NOT(ISBLANK(CT823)), 0, ISBLANK(CT823), $Q823-$S823+BF823-CC823)</f>
        <v/>
      </c>
      <c r="DL823" s="162" t="str" cm="1">
        <f t="array" ref="DL823">_xlfn.IFS(DL$1= 0,"", NOT(ISBLANK(CU823)), 0, ISBLANK(CU823), $Q823-$S823+BG823-CD823)</f>
        <v/>
      </c>
      <c r="DM823" s="162" t="str" cm="1">
        <f t="array" ref="DM823">_xlfn.IFS(DM$1= 0,"", NOT(ISBLANK(CV823)), 0, ISBLANK(CV823), $Q823-$S823+BH823-CE823)</f>
        <v/>
      </c>
      <c r="DN823" s="162" t="str" cm="1">
        <f t="array" ref="DN823">_xlfn.IFS(DN$1= 0,"", NOT(ISBLANK(CW823)), 0, ISBLANK(CW823), $Q823-$S823+BI823-CF823)</f>
        <v/>
      </c>
      <c r="DO823" s="162" t="str" cm="1">
        <f t="array" ref="DO823">_xlfn.IFS(DO$1= 0,"", NOT(ISBLANK(CX823)), 0, ISBLANK(CX823), $Q823-$S823+BJ823-CG823)</f>
        <v/>
      </c>
      <c r="DP823" s="162" t="str" cm="1">
        <f t="array" ref="DP823">_xlfn.IFS(DP$1= 0,"", NOT(ISBLANK(CY823)), 0, ISBLANK(CY823), $Q823-$S823+BK823-CH823)</f>
        <v/>
      </c>
      <c r="DQ823" s="162" t="str" cm="1">
        <f t="array" ref="DQ823">_xlfn.IFS(DQ$1= 0,"", NOT(ISBLANK(CZ823)), 0, ISBLANK(CZ823), $Q823-$S823+BL823-CI823)</f>
        <v/>
      </c>
      <c r="DR823" s="163" t="str" cm="1">
        <f t="array" ref="DR823">_xlfn.IFS(DR$1= 0,"", NOT(ISBLANK(DA823)), 0, ISBLANK(DA823), $Q823-$S823+BM823-CJ823)</f>
        <v/>
      </c>
    </row>
    <row r="824" spans="1:122" ht="16.5" x14ac:dyDescent="0.3">
      <c r="A824" s="135"/>
      <c r="B824" s="136"/>
      <c r="C824" s="136"/>
      <c r="D824" s="137"/>
      <c r="E824" s="176"/>
      <c r="F824" s="182"/>
      <c r="G824" s="183"/>
      <c r="H824" s="183"/>
      <c r="I824" s="183"/>
      <c r="J824" s="183"/>
      <c r="K824" s="183"/>
      <c r="L824" s="183"/>
      <c r="M824" s="186"/>
      <c r="N824" s="182"/>
      <c r="O824" s="184"/>
      <c r="P824" s="178"/>
      <c r="Q824" s="118">
        <f t="shared" si="238"/>
        <v>0</v>
      </c>
      <c r="R824" s="3"/>
      <c r="S824" s="3"/>
      <c r="T824" s="4"/>
      <c r="U824" s="4"/>
      <c r="V824" s="99">
        <f t="shared" si="239"/>
        <v>0</v>
      </c>
      <c r="W824" s="161"/>
      <c r="X824" s="138"/>
      <c r="AH824" s="158" t="str">
        <f t="array" ref="AH824">IF(OR(AH$1=0, $A824=""),"",SQRT((_xlfn.XLOOKUP(AH$1,$Z$2:$Z$16,$AA$2:$AA$16)-$T824)^2+(_xlfn.XLOOKUP(AH$1,$Z$2:$Z$16,$AB$2:$AB$16)-$U824)^2+(_xlfn.XLOOKUP(AH$1,$Z$2:$Z$16,$AC$2:$AC$16-$V824)^2)))</f>
        <v/>
      </c>
      <c r="AI824" s="140" t="str">
        <f t="array" ref="AI824">IF(OR(AI$1=0, $A824=""),"",SQRT((_xlfn.XLOOKUP(AI$1,$Z$2:$Z$16,$AA$2:$AA$16)-$T824)^2+(_xlfn.XLOOKUP(AI$1,$Z$2:$Z$16,$AB$2:$AB$16)-$U824)^2+(_xlfn.XLOOKUP(AI$1,$Z$2:$Z$16,$AC$2:$AC$16-$V824)^2)))</f>
        <v/>
      </c>
      <c r="AJ824" s="140" t="str">
        <f t="array" ref="AJ824">IF(OR(AJ$1=0, $A824=""),"",SQRT((_xlfn.XLOOKUP(AJ$1,$Z$2:$Z$16,$AA$2:$AA$16)-$T824)^2+(_xlfn.XLOOKUP(AJ$1,$Z$2:$Z$16,$AB$2:$AB$16)-$U824)^2+(_xlfn.XLOOKUP(AJ$1,$Z$2:$Z$16,$AC$2:$AC$16-$V824)^2)))</f>
        <v/>
      </c>
      <c r="AK824" s="140" t="str">
        <f t="array" ref="AK824">IF(OR(AK$1=0, $A824=""),"",SQRT((_xlfn.XLOOKUP(AK$1,$Z$2:$Z$16,$AA$2:$AA$16)-$T824)^2+(_xlfn.XLOOKUP(AK$1,$Z$2:$Z$16,$AB$2:$AB$16)-$U824)^2+(_xlfn.XLOOKUP(AK$1,$Z$2:$Z$16,$AC$2:$AC$16-$V824)^2)))</f>
        <v/>
      </c>
      <c r="AL824" s="140" t="str">
        <f t="array" ref="AL824">IF(OR(AL$1=0, $A824=""),"",SQRT((_xlfn.XLOOKUP(AL$1,$Z$2:$Z$16,$AA$2:$AA$16)-$T824)^2+(_xlfn.XLOOKUP(AL$1,$Z$2:$Z$16,$AB$2:$AB$16)-$U824)^2+(_xlfn.XLOOKUP(AL$1,$Z$2:$Z$16,$AC$2:$AC$16-$V824)^2)))</f>
        <v/>
      </c>
      <c r="AM824" s="140" t="str">
        <f t="array" ref="AM824">IF(OR(AM$1=0, $A824=""),"",SQRT((_xlfn.XLOOKUP(AM$1,$Z$2:$Z$16,$AA$2:$AA$16)-$T824)^2+(_xlfn.XLOOKUP(AM$1,$Z$2:$Z$16,$AB$2:$AB$16)-$U824)^2+(_xlfn.XLOOKUP(AM$1,$Z$2:$Z$16,$AC$2:$AC$16-$V824)^2)))</f>
        <v/>
      </c>
      <c r="AN824" s="140" t="str">
        <f t="array" ref="AN824">IF(OR(AN$1=0, $A824=""),"",SQRT((_xlfn.XLOOKUP(AN$1,$Z$2:$Z$16,$AA$2:$AA$16)-$T824)^2+(_xlfn.XLOOKUP(AN$1,$Z$2:$Z$16,$AB$2:$AB$16)-$U824)^2+(_xlfn.XLOOKUP(AN$1,$Z$2:$Z$16,$AC$2:$AC$16-$V824)^2)))</f>
        <v/>
      </c>
      <c r="AO824" s="140" t="str">
        <f t="array" ref="AO824">IF(OR(AO$1=0, $A824=""),"",SQRT((_xlfn.XLOOKUP(AO$1,$Z$2:$Z$16,$AA$2:$AA$16)-$T824)^2+(_xlfn.XLOOKUP(AO$1,$Z$2:$Z$16,$AB$2:$AB$16)-$U824)^2+(_xlfn.XLOOKUP(AO$1,$Z$2:$Z$16,$AC$2:$AC$16-$V824)^2)))</f>
        <v/>
      </c>
      <c r="AP824" s="141" t="str">
        <f t="array" ref="AP824">IF(OR(AP$1=0, $A824=""),"",SQRT((_xlfn.XLOOKUP(AP$1,$Z$2:$Z$16,$AA$2:$AA$16)-$T824)^2+(_xlfn.XLOOKUP(AP$1,$Z$2:$Z$16,$AB$2:$AB$16)-$U824)^2+(_xlfn.XLOOKUP(AP$1,$Z$2:$Z$16,$AC$2:$AC$16-$V824)^2)))</f>
        <v/>
      </c>
      <c r="AQ824" s="141" t="str">
        <f t="array" ref="AQ824">IF(OR(AQ$1=0, $A824=""),"",SQRT((_xlfn.XLOOKUP(AQ$1,$Z$2:$Z$16,$AA$2:$AA$16)-$T824)^2+(_xlfn.XLOOKUP(AQ$1,$Z$2:$Z$16,$AB$2:$AB$16)-$U824)^2+(_xlfn.XLOOKUP(AQ$1,$Z$2:$Z$16,$AC$2:$AC$16-$V824)^2)))</f>
        <v/>
      </c>
      <c r="AR824" s="141" t="str">
        <f t="array" ref="AR824">IF(OR(AR$1=0, $A824=""),"",SQRT((_xlfn.XLOOKUP(AR$1,$Z$2:$Z$16,$AA$2:$AA$16)-$T824)^2+(_xlfn.XLOOKUP(AR$1,$Z$2:$Z$16,$AB$2:$AB$16)-$U824)^2+(_xlfn.XLOOKUP(AR$1,$Z$2:$Z$16,$AC$2:$AC$16-$V824)^2)))</f>
        <v/>
      </c>
      <c r="AS824" s="141" t="str">
        <f t="array" ref="AS824">IF(OR(AS$1=0, $A824=""),"",SQRT((_xlfn.XLOOKUP(AS$1,$Z$2:$Z$16,$AA$2:$AA$16)-$T824)^2+(_xlfn.XLOOKUP(AS$1,$Z$2:$Z$16,$AB$2:$AB$16)-$U824)^2+(_xlfn.XLOOKUP(AS$1,$Z$2:$Z$16,$AC$2:$AC$16-$V824)^2)))</f>
        <v/>
      </c>
      <c r="AT824" s="141" t="str">
        <f t="array" ref="AT824">IF(OR(AT$1=0, $A824=""),"",SQRT((_xlfn.XLOOKUP(AT$1,$Z$2:$Z$16,$AA$2:$AA$16)-$T824)^2+(_xlfn.XLOOKUP(AT$1,$Z$2:$Z$16,$AB$2:$AB$16)-$U824)^2+(_xlfn.XLOOKUP(AT$1,$Z$2:$Z$16,$AC$2:$AC$16-$V824)^2)))</f>
        <v/>
      </c>
      <c r="AU824" s="141" t="str">
        <f t="array" ref="AU824">IF(OR(AU$1=0, $A824=""),"",SQRT((_xlfn.XLOOKUP(AU$1,$Z$2:$Z$16,$AA$2:$AA$16)-$T824)^2+(_xlfn.XLOOKUP(AU$1,$Z$2:$Z$16,$AB$2:$AB$16)-$U824)^2+(_xlfn.XLOOKUP(AU$1,$Z$2:$Z$16,$AC$2:$AC$16-$V824)^2)))</f>
        <v/>
      </c>
      <c r="AV824" s="142" t="str">
        <f t="array" ref="AV824">IF(OR(AV$1=0, $A824=""),"",SQRT((_xlfn.XLOOKUP(AV$1,$Z$2:$Z$16,$AA$2:$AA$16)-$T824)^2+(_xlfn.XLOOKUP(AV$1,$Z$2:$Z$16,$AB$2:$AB$16)-$U824)^2+(_xlfn.XLOOKUP(AV$1,$Z$2:$Z$16,$AC$2:$AC$16-$V824)^2)))</f>
        <v/>
      </c>
      <c r="AW824" s="124"/>
      <c r="AX824" s="124"/>
      <c r="AY824" s="125">
        <f t="shared" si="240"/>
        <v>0</v>
      </c>
      <c r="AZ824" s="143">
        <f t="shared" si="241"/>
        <v>0</v>
      </c>
      <c r="BA824" s="143">
        <f t="shared" si="242"/>
        <v>0</v>
      </c>
      <c r="BB824" s="143">
        <f t="shared" si="243"/>
        <v>0</v>
      </c>
      <c r="BC824" s="143">
        <f t="shared" si="244"/>
        <v>0</v>
      </c>
      <c r="BD824" s="143">
        <f t="shared" si="245"/>
        <v>0</v>
      </c>
      <c r="BE824" s="143">
        <f t="shared" si="246"/>
        <v>0</v>
      </c>
      <c r="BF824" s="143">
        <f t="shared" si="247"/>
        <v>0</v>
      </c>
      <c r="BG824" s="144">
        <f t="shared" si="248"/>
        <v>0</v>
      </c>
      <c r="BH824" s="144">
        <f t="shared" si="249"/>
        <v>0</v>
      </c>
      <c r="BI824" s="144">
        <f t="shared" si="250"/>
        <v>0</v>
      </c>
      <c r="BJ824" s="144">
        <f t="shared" si="251"/>
        <v>0</v>
      </c>
      <c r="BK824" s="144">
        <f t="shared" si="252"/>
        <v>0</v>
      </c>
      <c r="BL824" s="144">
        <f t="shared" si="253"/>
        <v>0</v>
      </c>
      <c r="BM824" s="145">
        <f t="shared" si="254"/>
        <v>0</v>
      </c>
      <c r="BN824" s="124"/>
      <c r="BO824" s="124"/>
      <c r="BP824" s="124"/>
      <c r="BQ824" s="124"/>
      <c r="BR824" s="124"/>
      <c r="BS824" s="124"/>
      <c r="BT824" s="124"/>
      <c r="BU824" s="124"/>
      <c r="BV824" s="130"/>
      <c r="BW824" s="130"/>
      <c r="BX824" s="130"/>
      <c r="BY824" s="130"/>
      <c r="BZ824" s="130"/>
      <c r="CA824" s="130"/>
      <c r="CB824" s="130"/>
      <c r="CC824" s="130"/>
      <c r="CD824" s="130"/>
      <c r="CE824" s="130"/>
      <c r="CF824" s="130"/>
      <c r="CG824" s="130"/>
      <c r="CH824" s="130"/>
      <c r="CI824" s="130"/>
      <c r="CJ824" s="130"/>
      <c r="CL824" s="124"/>
      <c r="CM824" s="130" t="s">
        <v>32</v>
      </c>
      <c r="CN824" s="130"/>
      <c r="CO824" s="130"/>
      <c r="CP824" s="130"/>
      <c r="CQ824" s="130"/>
      <c r="CR824" s="130"/>
      <c r="CS824" s="130"/>
      <c r="CT824" s="130"/>
      <c r="CU824" s="130"/>
      <c r="CV824" s="130"/>
      <c r="CW824" s="130"/>
      <c r="CX824" s="130"/>
      <c r="CY824" s="130"/>
      <c r="CZ824" s="130"/>
      <c r="DA824" s="130"/>
      <c r="DD824" s="159" cm="1">
        <f t="array" ref="DD824">_xlfn.IFS(DD$1= 0,"", NOT(ISBLANK(CM824)), 0, ISBLANK(CM824), $Q824-$S824+AY824-BV824)</f>
        <v>0</v>
      </c>
      <c r="DE824" s="160" cm="1">
        <f t="array" ref="DE824">_xlfn.IFS(DE$1= 0,"", NOT(ISBLANK(CN824)), 0, ISBLANK(CN824), $Q824-$S824+AZ824-BW824)</f>
        <v>0</v>
      </c>
      <c r="DF824" s="160" cm="1">
        <f t="array" ref="DF824">_xlfn.IFS(DF$1= 0,"", NOT(ISBLANK(CO824)), 0, ISBLANK(CO824), $Q824-$S824+BA824-BX824)</f>
        <v>0</v>
      </c>
      <c r="DG824" s="160" cm="1">
        <f t="array" ref="DG824">_xlfn.IFS(DG$1= 0,"", NOT(ISBLANK(CP824)), 0, ISBLANK(CP824), $Q824-$S824+BB824-BY824)</f>
        <v>0</v>
      </c>
      <c r="DH824" s="160" cm="1">
        <f t="array" ref="DH824">_xlfn.IFS(DH$1= 0,"", NOT(ISBLANK(CQ824)), 0, ISBLANK(CQ824), $Q824-$S824+BC824-BZ824)</f>
        <v>0</v>
      </c>
      <c r="DI824" s="160" cm="1">
        <f t="array" ref="DI824">_xlfn.IFS(DI$1= 0,"", NOT(ISBLANK(CR824)), 0, ISBLANK(CR824), $Q824-$S824+BD824-CA824)</f>
        <v>0</v>
      </c>
      <c r="DJ824" s="160" t="str" cm="1">
        <f t="array" ref="DJ824">_xlfn.IFS(DJ$1= 0,"", NOT(ISBLANK(CS824)), 0, ISBLANK(CS824), $Q824-$S824+BE824-CB824)</f>
        <v/>
      </c>
      <c r="DK824" s="160" t="str" cm="1">
        <f t="array" ref="DK824">_xlfn.IFS(DK$1= 0,"", NOT(ISBLANK(CT824)), 0, ISBLANK(CT824), $Q824-$S824+BF824-CC824)</f>
        <v/>
      </c>
      <c r="DL824" s="162" t="str" cm="1">
        <f t="array" ref="DL824">_xlfn.IFS(DL$1= 0,"", NOT(ISBLANK(CU824)), 0, ISBLANK(CU824), $Q824-$S824+BG824-CD824)</f>
        <v/>
      </c>
      <c r="DM824" s="162" t="str" cm="1">
        <f t="array" ref="DM824">_xlfn.IFS(DM$1= 0,"", NOT(ISBLANK(CV824)), 0, ISBLANK(CV824), $Q824-$S824+BH824-CE824)</f>
        <v/>
      </c>
      <c r="DN824" s="162" t="str" cm="1">
        <f t="array" ref="DN824">_xlfn.IFS(DN$1= 0,"", NOT(ISBLANK(CW824)), 0, ISBLANK(CW824), $Q824-$S824+BI824-CF824)</f>
        <v/>
      </c>
      <c r="DO824" s="162" t="str" cm="1">
        <f t="array" ref="DO824">_xlfn.IFS(DO$1= 0,"", NOT(ISBLANK(CX824)), 0, ISBLANK(CX824), $Q824-$S824+BJ824-CG824)</f>
        <v/>
      </c>
      <c r="DP824" s="162" t="str" cm="1">
        <f t="array" ref="DP824">_xlfn.IFS(DP$1= 0,"", NOT(ISBLANK(CY824)), 0, ISBLANK(CY824), $Q824-$S824+BK824-CH824)</f>
        <v/>
      </c>
      <c r="DQ824" s="162" t="str" cm="1">
        <f t="array" ref="DQ824">_xlfn.IFS(DQ$1= 0,"", NOT(ISBLANK(CZ824)), 0, ISBLANK(CZ824), $Q824-$S824+BL824-CI824)</f>
        <v/>
      </c>
      <c r="DR824" s="163" t="str" cm="1">
        <f t="array" ref="DR824">_xlfn.IFS(DR$1= 0,"", NOT(ISBLANK(DA824)), 0, ISBLANK(DA824), $Q824-$S824+BM824-CJ824)</f>
        <v/>
      </c>
    </row>
    <row r="825" spans="1:122" ht="16.5" x14ac:dyDescent="0.3">
      <c r="A825" s="135"/>
      <c r="B825" s="136"/>
      <c r="C825" s="136"/>
      <c r="D825" s="137"/>
      <c r="E825" s="176"/>
      <c r="F825" s="182"/>
      <c r="G825" s="183"/>
      <c r="H825" s="183"/>
      <c r="I825" s="183"/>
      <c r="J825" s="183"/>
      <c r="K825" s="183"/>
      <c r="L825" s="183"/>
      <c r="M825" s="186"/>
      <c r="N825" s="182"/>
      <c r="O825" s="184"/>
      <c r="P825" s="178"/>
      <c r="Q825" s="118">
        <f t="shared" si="238"/>
        <v>0</v>
      </c>
      <c r="R825" s="3"/>
      <c r="S825" s="3"/>
      <c r="T825" s="4"/>
      <c r="U825" s="4"/>
      <c r="V825" s="99">
        <f t="shared" si="239"/>
        <v>0</v>
      </c>
      <c r="W825" s="161"/>
      <c r="X825" s="138"/>
      <c r="AH825" s="158" t="str">
        <f t="array" ref="AH825">IF(OR(AH$1=0, $A825=""),"",SQRT((_xlfn.XLOOKUP(AH$1,$Z$2:$Z$16,$AA$2:$AA$16)-$T825)^2+(_xlfn.XLOOKUP(AH$1,$Z$2:$Z$16,$AB$2:$AB$16)-$U825)^2+(_xlfn.XLOOKUP(AH$1,$Z$2:$Z$16,$AC$2:$AC$16-$V825)^2)))</f>
        <v/>
      </c>
      <c r="AI825" s="140" t="str">
        <f t="array" ref="AI825">IF(OR(AI$1=0, $A825=""),"",SQRT((_xlfn.XLOOKUP(AI$1,$Z$2:$Z$16,$AA$2:$AA$16)-$T825)^2+(_xlfn.XLOOKUP(AI$1,$Z$2:$Z$16,$AB$2:$AB$16)-$U825)^2+(_xlfn.XLOOKUP(AI$1,$Z$2:$Z$16,$AC$2:$AC$16-$V825)^2)))</f>
        <v/>
      </c>
      <c r="AJ825" s="140" t="str">
        <f t="array" ref="AJ825">IF(OR(AJ$1=0, $A825=""),"",SQRT((_xlfn.XLOOKUP(AJ$1,$Z$2:$Z$16,$AA$2:$AA$16)-$T825)^2+(_xlfn.XLOOKUP(AJ$1,$Z$2:$Z$16,$AB$2:$AB$16)-$U825)^2+(_xlfn.XLOOKUP(AJ$1,$Z$2:$Z$16,$AC$2:$AC$16-$V825)^2)))</f>
        <v/>
      </c>
      <c r="AK825" s="140" t="str">
        <f t="array" ref="AK825">IF(OR(AK$1=0, $A825=""),"",SQRT((_xlfn.XLOOKUP(AK$1,$Z$2:$Z$16,$AA$2:$AA$16)-$T825)^2+(_xlfn.XLOOKUP(AK$1,$Z$2:$Z$16,$AB$2:$AB$16)-$U825)^2+(_xlfn.XLOOKUP(AK$1,$Z$2:$Z$16,$AC$2:$AC$16-$V825)^2)))</f>
        <v/>
      </c>
      <c r="AL825" s="140" t="str">
        <f t="array" ref="AL825">IF(OR(AL$1=0, $A825=""),"",SQRT((_xlfn.XLOOKUP(AL$1,$Z$2:$Z$16,$AA$2:$AA$16)-$T825)^2+(_xlfn.XLOOKUP(AL$1,$Z$2:$Z$16,$AB$2:$AB$16)-$U825)^2+(_xlfn.XLOOKUP(AL$1,$Z$2:$Z$16,$AC$2:$AC$16-$V825)^2)))</f>
        <v/>
      </c>
      <c r="AM825" s="140" t="str">
        <f t="array" ref="AM825">IF(OR(AM$1=0, $A825=""),"",SQRT((_xlfn.XLOOKUP(AM$1,$Z$2:$Z$16,$AA$2:$AA$16)-$T825)^2+(_xlfn.XLOOKUP(AM$1,$Z$2:$Z$16,$AB$2:$AB$16)-$U825)^2+(_xlfn.XLOOKUP(AM$1,$Z$2:$Z$16,$AC$2:$AC$16-$V825)^2)))</f>
        <v/>
      </c>
      <c r="AN825" s="140" t="str">
        <f t="array" ref="AN825">IF(OR(AN$1=0, $A825=""),"",SQRT((_xlfn.XLOOKUP(AN$1,$Z$2:$Z$16,$AA$2:$AA$16)-$T825)^2+(_xlfn.XLOOKUP(AN$1,$Z$2:$Z$16,$AB$2:$AB$16)-$U825)^2+(_xlfn.XLOOKUP(AN$1,$Z$2:$Z$16,$AC$2:$AC$16-$V825)^2)))</f>
        <v/>
      </c>
      <c r="AO825" s="140" t="str">
        <f t="array" ref="AO825">IF(OR(AO$1=0, $A825=""),"",SQRT((_xlfn.XLOOKUP(AO$1,$Z$2:$Z$16,$AA$2:$AA$16)-$T825)^2+(_xlfn.XLOOKUP(AO$1,$Z$2:$Z$16,$AB$2:$AB$16)-$U825)^2+(_xlfn.XLOOKUP(AO$1,$Z$2:$Z$16,$AC$2:$AC$16-$V825)^2)))</f>
        <v/>
      </c>
      <c r="AP825" s="141" t="str">
        <f t="array" ref="AP825">IF(OR(AP$1=0, $A825=""),"",SQRT((_xlfn.XLOOKUP(AP$1,$Z$2:$Z$16,$AA$2:$AA$16)-$T825)^2+(_xlfn.XLOOKUP(AP$1,$Z$2:$Z$16,$AB$2:$AB$16)-$U825)^2+(_xlfn.XLOOKUP(AP$1,$Z$2:$Z$16,$AC$2:$AC$16-$V825)^2)))</f>
        <v/>
      </c>
      <c r="AQ825" s="141" t="str">
        <f t="array" ref="AQ825">IF(OR(AQ$1=0, $A825=""),"",SQRT((_xlfn.XLOOKUP(AQ$1,$Z$2:$Z$16,$AA$2:$AA$16)-$T825)^2+(_xlfn.XLOOKUP(AQ$1,$Z$2:$Z$16,$AB$2:$AB$16)-$U825)^2+(_xlfn.XLOOKUP(AQ$1,$Z$2:$Z$16,$AC$2:$AC$16-$V825)^2)))</f>
        <v/>
      </c>
      <c r="AR825" s="141" t="str">
        <f t="array" ref="AR825">IF(OR(AR$1=0, $A825=""),"",SQRT((_xlfn.XLOOKUP(AR$1,$Z$2:$Z$16,$AA$2:$AA$16)-$T825)^2+(_xlfn.XLOOKUP(AR$1,$Z$2:$Z$16,$AB$2:$AB$16)-$U825)^2+(_xlfn.XLOOKUP(AR$1,$Z$2:$Z$16,$AC$2:$AC$16-$V825)^2)))</f>
        <v/>
      </c>
      <c r="AS825" s="141" t="str">
        <f t="array" ref="AS825">IF(OR(AS$1=0, $A825=""),"",SQRT((_xlfn.XLOOKUP(AS$1,$Z$2:$Z$16,$AA$2:$AA$16)-$T825)^2+(_xlfn.XLOOKUP(AS$1,$Z$2:$Z$16,$AB$2:$AB$16)-$U825)^2+(_xlfn.XLOOKUP(AS$1,$Z$2:$Z$16,$AC$2:$AC$16-$V825)^2)))</f>
        <v/>
      </c>
      <c r="AT825" s="141" t="str">
        <f t="array" ref="AT825">IF(OR(AT$1=0, $A825=""),"",SQRT((_xlfn.XLOOKUP(AT$1,$Z$2:$Z$16,$AA$2:$AA$16)-$T825)^2+(_xlfn.XLOOKUP(AT$1,$Z$2:$Z$16,$AB$2:$AB$16)-$U825)^2+(_xlfn.XLOOKUP(AT$1,$Z$2:$Z$16,$AC$2:$AC$16-$V825)^2)))</f>
        <v/>
      </c>
      <c r="AU825" s="141" t="str">
        <f t="array" ref="AU825">IF(OR(AU$1=0, $A825=""),"",SQRT((_xlfn.XLOOKUP(AU$1,$Z$2:$Z$16,$AA$2:$AA$16)-$T825)^2+(_xlfn.XLOOKUP(AU$1,$Z$2:$Z$16,$AB$2:$AB$16)-$U825)^2+(_xlfn.XLOOKUP(AU$1,$Z$2:$Z$16,$AC$2:$AC$16-$V825)^2)))</f>
        <v/>
      </c>
      <c r="AV825" s="142" t="str">
        <f t="array" ref="AV825">IF(OR(AV$1=0, $A825=""),"",SQRT((_xlfn.XLOOKUP(AV$1,$Z$2:$Z$16,$AA$2:$AA$16)-$T825)^2+(_xlfn.XLOOKUP(AV$1,$Z$2:$Z$16,$AB$2:$AB$16)-$U825)^2+(_xlfn.XLOOKUP(AV$1,$Z$2:$Z$16,$AC$2:$AC$16-$V825)^2)))</f>
        <v/>
      </c>
      <c r="AW825" s="124"/>
      <c r="AX825" s="124"/>
      <c r="AY825" s="125">
        <f t="shared" si="240"/>
        <v>0</v>
      </c>
      <c r="AZ825" s="143">
        <f t="shared" si="241"/>
        <v>0</v>
      </c>
      <c r="BA825" s="143">
        <f t="shared" si="242"/>
        <v>0</v>
      </c>
      <c r="BB825" s="143">
        <f t="shared" si="243"/>
        <v>0</v>
      </c>
      <c r="BC825" s="143">
        <f t="shared" si="244"/>
        <v>0</v>
      </c>
      <c r="BD825" s="143">
        <f t="shared" si="245"/>
        <v>0</v>
      </c>
      <c r="BE825" s="143">
        <f t="shared" si="246"/>
        <v>0</v>
      </c>
      <c r="BF825" s="143">
        <f t="shared" si="247"/>
        <v>0</v>
      </c>
      <c r="BG825" s="144">
        <f t="shared" si="248"/>
        <v>0</v>
      </c>
      <c r="BH825" s="144">
        <f t="shared" si="249"/>
        <v>0</v>
      </c>
      <c r="BI825" s="144">
        <f t="shared" si="250"/>
        <v>0</v>
      </c>
      <c r="BJ825" s="144">
        <f t="shared" si="251"/>
        <v>0</v>
      </c>
      <c r="BK825" s="144">
        <f t="shared" si="252"/>
        <v>0</v>
      </c>
      <c r="BL825" s="144">
        <f t="shared" si="253"/>
        <v>0</v>
      </c>
      <c r="BM825" s="145">
        <f t="shared" si="254"/>
        <v>0</v>
      </c>
      <c r="BN825" s="124"/>
      <c r="BO825" s="124"/>
      <c r="BP825" s="124"/>
      <c r="BQ825" s="124"/>
      <c r="BR825" s="124"/>
      <c r="BS825" s="124"/>
      <c r="BT825" s="124"/>
      <c r="BU825" s="124"/>
      <c r="BV825" s="130"/>
      <c r="BW825" s="130"/>
      <c r="BX825" s="130"/>
      <c r="BY825" s="130"/>
      <c r="BZ825" s="130"/>
      <c r="CA825" s="130"/>
      <c r="CB825" s="130"/>
      <c r="CC825" s="130"/>
      <c r="CD825" s="130"/>
      <c r="CE825" s="130"/>
      <c r="CF825" s="130"/>
      <c r="CG825" s="130"/>
      <c r="CH825" s="130"/>
      <c r="CI825" s="130"/>
      <c r="CJ825" s="130"/>
      <c r="CL825" s="124"/>
      <c r="CM825" s="130" t="s">
        <v>32</v>
      </c>
      <c r="CN825" s="130"/>
      <c r="CO825" s="130"/>
      <c r="CP825" s="130"/>
      <c r="CQ825" s="130"/>
      <c r="CR825" s="130"/>
      <c r="CS825" s="130"/>
      <c r="CT825" s="130"/>
      <c r="CU825" s="130"/>
      <c r="CV825" s="130"/>
      <c r="CW825" s="130"/>
      <c r="CX825" s="130"/>
      <c r="CY825" s="130"/>
      <c r="CZ825" s="130"/>
      <c r="DA825" s="130"/>
      <c r="DD825" s="159" cm="1">
        <f t="array" ref="DD825">_xlfn.IFS(DD$1= 0,"", NOT(ISBLANK(CM825)), 0, ISBLANK(CM825), $Q825-$S825+AY825-BV825)</f>
        <v>0</v>
      </c>
      <c r="DE825" s="160" cm="1">
        <f t="array" ref="DE825">_xlfn.IFS(DE$1= 0,"", NOT(ISBLANK(CN825)), 0, ISBLANK(CN825), $Q825-$S825+AZ825-BW825)</f>
        <v>0</v>
      </c>
      <c r="DF825" s="160" cm="1">
        <f t="array" ref="DF825">_xlfn.IFS(DF$1= 0,"", NOT(ISBLANK(CO825)), 0, ISBLANK(CO825), $Q825-$S825+BA825-BX825)</f>
        <v>0</v>
      </c>
      <c r="DG825" s="160" cm="1">
        <f t="array" ref="DG825">_xlfn.IFS(DG$1= 0,"", NOT(ISBLANK(CP825)), 0, ISBLANK(CP825), $Q825-$S825+BB825-BY825)</f>
        <v>0</v>
      </c>
      <c r="DH825" s="160" cm="1">
        <f t="array" ref="DH825">_xlfn.IFS(DH$1= 0,"", NOT(ISBLANK(CQ825)), 0, ISBLANK(CQ825), $Q825-$S825+BC825-BZ825)</f>
        <v>0</v>
      </c>
      <c r="DI825" s="160" cm="1">
        <f t="array" ref="DI825">_xlfn.IFS(DI$1= 0,"", NOT(ISBLANK(CR825)), 0, ISBLANK(CR825), $Q825-$S825+BD825-CA825)</f>
        <v>0</v>
      </c>
      <c r="DJ825" s="160" t="str" cm="1">
        <f t="array" ref="DJ825">_xlfn.IFS(DJ$1= 0,"", NOT(ISBLANK(CS825)), 0, ISBLANK(CS825), $Q825-$S825+BE825-CB825)</f>
        <v/>
      </c>
      <c r="DK825" s="160" t="str" cm="1">
        <f t="array" ref="DK825">_xlfn.IFS(DK$1= 0,"", NOT(ISBLANK(CT825)), 0, ISBLANK(CT825), $Q825-$S825+BF825-CC825)</f>
        <v/>
      </c>
      <c r="DL825" s="162" t="str" cm="1">
        <f t="array" ref="DL825">_xlfn.IFS(DL$1= 0,"", NOT(ISBLANK(CU825)), 0, ISBLANK(CU825), $Q825-$S825+BG825-CD825)</f>
        <v/>
      </c>
      <c r="DM825" s="162" t="str" cm="1">
        <f t="array" ref="DM825">_xlfn.IFS(DM$1= 0,"", NOT(ISBLANK(CV825)), 0, ISBLANK(CV825), $Q825-$S825+BH825-CE825)</f>
        <v/>
      </c>
      <c r="DN825" s="162" t="str" cm="1">
        <f t="array" ref="DN825">_xlfn.IFS(DN$1= 0,"", NOT(ISBLANK(CW825)), 0, ISBLANK(CW825), $Q825-$S825+BI825-CF825)</f>
        <v/>
      </c>
      <c r="DO825" s="162" t="str" cm="1">
        <f t="array" ref="DO825">_xlfn.IFS(DO$1= 0,"", NOT(ISBLANK(CX825)), 0, ISBLANK(CX825), $Q825-$S825+BJ825-CG825)</f>
        <v/>
      </c>
      <c r="DP825" s="162" t="str" cm="1">
        <f t="array" ref="DP825">_xlfn.IFS(DP$1= 0,"", NOT(ISBLANK(CY825)), 0, ISBLANK(CY825), $Q825-$S825+BK825-CH825)</f>
        <v/>
      </c>
      <c r="DQ825" s="162" t="str" cm="1">
        <f t="array" ref="DQ825">_xlfn.IFS(DQ$1= 0,"", NOT(ISBLANK(CZ825)), 0, ISBLANK(CZ825), $Q825-$S825+BL825-CI825)</f>
        <v/>
      </c>
      <c r="DR825" s="163" t="str" cm="1">
        <f t="array" ref="DR825">_xlfn.IFS(DR$1= 0,"", NOT(ISBLANK(DA825)), 0, ISBLANK(DA825), $Q825-$S825+BM825-CJ825)</f>
        <v/>
      </c>
    </row>
    <row r="826" spans="1:122" ht="16.5" x14ac:dyDescent="0.3">
      <c r="A826" s="135"/>
      <c r="B826" s="136"/>
      <c r="C826" s="136"/>
      <c r="D826" s="137"/>
      <c r="E826" s="176"/>
      <c r="F826" s="182"/>
      <c r="G826" s="183"/>
      <c r="H826" s="183"/>
      <c r="I826" s="183"/>
      <c r="J826" s="183"/>
      <c r="K826" s="183"/>
      <c r="L826" s="183"/>
      <c r="M826" s="186"/>
      <c r="N826" s="182"/>
      <c r="O826" s="184"/>
      <c r="P826" s="178"/>
      <c r="Q826" s="118">
        <f t="shared" ref="Q826:Q889" si="255">IFERROR(10*LOG10(A826)+ROUND(IF(AND(A826&gt;0, O826&gt;0), N826+ABS(10*LOG10(P826/(4*PI()*CONVERT(O826,"ft", "m")^2))), N826),0), 0)</f>
        <v>0</v>
      </c>
      <c r="R826" s="3"/>
      <c r="S826" s="3"/>
      <c r="T826" s="4"/>
      <c r="U826" s="4"/>
      <c r="V826" s="99">
        <f t="shared" ref="V826:V889" si="256">SUM(W826:X826)</f>
        <v>0</v>
      </c>
      <c r="W826" s="161"/>
      <c r="X826" s="138"/>
      <c r="AH826" s="158" t="str">
        <f t="array" ref="AH826">IF(OR(AH$1=0, $A826=""),"",SQRT((_xlfn.XLOOKUP(AH$1,$Z$2:$Z$16,$AA$2:$AA$16)-$T826)^2+(_xlfn.XLOOKUP(AH$1,$Z$2:$Z$16,$AB$2:$AB$16)-$U826)^2+(_xlfn.XLOOKUP(AH$1,$Z$2:$Z$16,$AC$2:$AC$16-$V826)^2)))</f>
        <v/>
      </c>
      <c r="AI826" s="140" t="str">
        <f t="array" ref="AI826">IF(OR(AI$1=0, $A826=""),"",SQRT((_xlfn.XLOOKUP(AI$1,$Z$2:$Z$16,$AA$2:$AA$16)-$T826)^2+(_xlfn.XLOOKUP(AI$1,$Z$2:$Z$16,$AB$2:$AB$16)-$U826)^2+(_xlfn.XLOOKUP(AI$1,$Z$2:$Z$16,$AC$2:$AC$16-$V826)^2)))</f>
        <v/>
      </c>
      <c r="AJ826" s="140" t="str">
        <f t="array" ref="AJ826">IF(OR(AJ$1=0, $A826=""),"",SQRT((_xlfn.XLOOKUP(AJ$1,$Z$2:$Z$16,$AA$2:$AA$16)-$T826)^2+(_xlfn.XLOOKUP(AJ$1,$Z$2:$Z$16,$AB$2:$AB$16)-$U826)^2+(_xlfn.XLOOKUP(AJ$1,$Z$2:$Z$16,$AC$2:$AC$16-$V826)^2)))</f>
        <v/>
      </c>
      <c r="AK826" s="140" t="str">
        <f t="array" ref="AK826">IF(OR(AK$1=0, $A826=""),"",SQRT((_xlfn.XLOOKUP(AK$1,$Z$2:$Z$16,$AA$2:$AA$16)-$T826)^2+(_xlfn.XLOOKUP(AK$1,$Z$2:$Z$16,$AB$2:$AB$16)-$U826)^2+(_xlfn.XLOOKUP(AK$1,$Z$2:$Z$16,$AC$2:$AC$16-$V826)^2)))</f>
        <v/>
      </c>
      <c r="AL826" s="140" t="str">
        <f t="array" ref="AL826">IF(OR(AL$1=0, $A826=""),"",SQRT((_xlfn.XLOOKUP(AL$1,$Z$2:$Z$16,$AA$2:$AA$16)-$T826)^2+(_xlfn.XLOOKUP(AL$1,$Z$2:$Z$16,$AB$2:$AB$16)-$U826)^2+(_xlfn.XLOOKUP(AL$1,$Z$2:$Z$16,$AC$2:$AC$16-$V826)^2)))</f>
        <v/>
      </c>
      <c r="AM826" s="140" t="str">
        <f t="array" ref="AM826">IF(OR(AM$1=0, $A826=""),"",SQRT((_xlfn.XLOOKUP(AM$1,$Z$2:$Z$16,$AA$2:$AA$16)-$T826)^2+(_xlfn.XLOOKUP(AM$1,$Z$2:$Z$16,$AB$2:$AB$16)-$U826)^2+(_xlfn.XLOOKUP(AM$1,$Z$2:$Z$16,$AC$2:$AC$16-$V826)^2)))</f>
        <v/>
      </c>
      <c r="AN826" s="140" t="str">
        <f t="array" ref="AN826">IF(OR(AN$1=0, $A826=""),"",SQRT((_xlfn.XLOOKUP(AN$1,$Z$2:$Z$16,$AA$2:$AA$16)-$T826)^2+(_xlfn.XLOOKUP(AN$1,$Z$2:$Z$16,$AB$2:$AB$16)-$U826)^2+(_xlfn.XLOOKUP(AN$1,$Z$2:$Z$16,$AC$2:$AC$16-$V826)^2)))</f>
        <v/>
      </c>
      <c r="AO826" s="140" t="str">
        <f t="array" ref="AO826">IF(OR(AO$1=0, $A826=""),"",SQRT((_xlfn.XLOOKUP(AO$1,$Z$2:$Z$16,$AA$2:$AA$16)-$T826)^2+(_xlfn.XLOOKUP(AO$1,$Z$2:$Z$16,$AB$2:$AB$16)-$U826)^2+(_xlfn.XLOOKUP(AO$1,$Z$2:$Z$16,$AC$2:$AC$16-$V826)^2)))</f>
        <v/>
      </c>
      <c r="AP826" s="141" t="str">
        <f t="array" ref="AP826">IF(OR(AP$1=0, $A826=""),"",SQRT((_xlfn.XLOOKUP(AP$1,$Z$2:$Z$16,$AA$2:$AA$16)-$T826)^2+(_xlfn.XLOOKUP(AP$1,$Z$2:$Z$16,$AB$2:$AB$16)-$U826)^2+(_xlfn.XLOOKUP(AP$1,$Z$2:$Z$16,$AC$2:$AC$16-$V826)^2)))</f>
        <v/>
      </c>
      <c r="AQ826" s="141" t="str">
        <f t="array" ref="AQ826">IF(OR(AQ$1=0, $A826=""),"",SQRT((_xlfn.XLOOKUP(AQ$1,$Z$2:$Z$16,$AA$2:$AA$16)-$T826)^2+(_xlfn.XLOOKUP(AQ$1,$Z$2:$Z$16,$AB$2:$AB$16)-$U826)^2+(_xlfn.XLOOKUP(AQ$1,$Z$2:$Z$16,$AC$2:$AC$16-$V826)^2)))</f>
        <v/>
      </c>
      <c r="AR826" s="141" t="str">
        <f t="array" ref="AR826">IF(OR(AR$1=0, $A826=""),"",SQRT((_xlfn.XLOOKUP(AR$1,$Z$2:$Z$16,$AA$2:$AA$16)-$T826)^2+(_xlfn.XLOOKUP(AR$1,$Z$2:$Z$16,$AB$2:$AB$16)-$U826)^2+(_xlfn.XLOOKUP(AR$1,$Z$2:$Z$16,$AC$2:$AC$16-$V826)^2)))</f>
        <v/>
      </c>
      <c r="AS826" s="141" t="str">
        <f t="array" ref="AS826">IF(OR(AS$1=0, $A826=""),"",SQRT((_xlfn.XLOOKUP(AS$1,$Z$2:$Z$16,$AA$2:$AA$16)-$T826)^2+(_xlfn.XLOOKUP(AS$1,$Z$2:$Z$16,$AB$2:$AB$16)-$U826)^2+(_xlfn.XLOOKUP(AS$1,$Z$2:$Z$16,$AC$2:$AC$16-$V826)^2)))</f>
        <v/>
      </c>
      <c r="AT826" s="141" t="str">
        <f t="array" ref="AT826">IF(OR(AT$1=0, $A826=""),"",SQRT((_xlfn.XLOOKUP(AT$1,$Z$2:$Z$16,$AA$2:$AA$16)-$T826)^2+(_xlfn.XLOOKUP(AT$1,$Z$2:$Z$16,$AB$2:$AB$16)-$U826)^2+(_xlfn.XLOOKUP(AT$1,$Z$2:$Z$16,$AC$2:$AC$16-$V826)^2)))</f>
        <v/>
      </c>
      <c r="AU826" s="141" t="str">
        <f t="array" ref="AU826">IF(OR(AU$1=0, $A826=""),"",SQRT((_xlfn.XLOOKUP(AU$1,$Z$2:$Z$16,$AA$2:$AA$16)-$T826)^2+(_xlfn.XLOOKUP(AU$1,$Z$2:$Z$16,$AB$2:$AB$16)-$U826)^2+(_xlfn.XLOOKUP(AU$1,$Z$2:$Z$16,$AC$2:$AC$16-$V826)^2)))</f>
        <v/>
      </c>
      <c r="AV826" s="142" t="str">
        <f t="array" ref="AV826">IF(OR(AV$1=0, $A826=""),"",SQRT((_xlfn.XLOOKUP(AV$1,$Z$2:$Z$16,$AA$2:$AA$16)-$T826)^2+(_xlfn.XLOOKUP(AV$1,$Z$2:$Z$16,$AB$2:$AB$16)-$U826)^2+(_xlfn.XLOOKUP(AV$1,$Z$2:$Z$16,$AC$2:$AC$16-$V826)^2)))</f>
        <v/>
      </c>
      <c r="AW826" s="124"/>
      <c r="AX826" s="124"/>
      <c r="AY826" s="125">
        <f t="shared" ref="AY826:AY889" si="257">IFERROR(-ABS(10*LOG10(($R826/(4*PI()*CONVERT(AH826,"ft","m")^2)))),0)</f>
        <v>0</v>
      </c>
      <c r="AZ826" s="143">
        <f t="shared" ref="AZ826:AZ889" si="258">IFERROR(-ABS(10*LOG10(($R826/(4*PI()*CONVERT(AI826,"ft","m")^2)))),0)</f>
        <v>0</v>
      </c>
      <c r="BA826" s="143">
        <f t="shared" ref="BA826:BA889" si="259">IFERROR(-ABS(10*LOG10(($R826/(4*PI()*CONVERT(AJ826,"ft","m")^2)))),0)</f>
        <v>0</v>
      </c>
      <c r="BB826" s="143">
        <f t="shared" ref="BB826:BB889" si="260">IFERROR(-ABS(10*LOG10(($R826/(4*PI()*CONVERT(AK826,"ft","m")^2)))),0)</f>
        <v>0</v>
      </c>
      <c r="BC826" s="143">
        <f t="shared" ref="BC826:BC889" si="261">IFERROR(-ABS(10*LOG10(($R826/(4*PI()*CONVERT(AL826,"ft","m")^2)))),0)</f>
        <v>0</v>
      </c>
      <c r="BD826" s="143">
        <f t="shared" ref="BD826:BD889" si="262">IFERROR(-ABS(10*LOG10(($R826/(4*PI()*CONVERT(AM826,"ft","m")^2)))),0)</f>
        <v>0</v>
      </c>
      <c r="BE826" s="143">
        <f t="shared" ref="BE826:BE889" si="263">IFERROR(-ABS(10*LOG10(($R826/(4*PI()*CONVERT(AN826,"ft","m")^2)))),0)</f>
        <v>0</v>
      </c>
      <c r="BF826" s="143">
        <f t="shared" ref="BF826:BF889" si="264">IFERROR(-ABS(10*LOG10(($R826/(4*PI()*CONVERT(AO826,"ft","m")^2)))),0)</f>
        <v>0</v>
      </c>
      <c r="BG826" s="144">
        <f t="shared" ref="BG826:BG889" si="265">IFERROR(-ABS(10*LOG10(($R826/(4*PI()*CONVERT(AP826,"ft","m")^2)))),0)</f>
        <v>0</v>
      </c>
      <c r="BH826" s="144">
        <f t="shared" ref="BH826:BH889" si="266">IFERROR(-ABS(10*LOG10(($R826/(4*PI()*CONVERT(AQ826,"ft","m")^2)))),0)</f>
        <v>0</v>
      </c>
      <c r="BI826" s="144">
        <f t="shared" ref="BI826:BI889" si="267">IFERROR(-ABS(10*LOG10(($R826/(4*PI()*CONVERT(AR826,"ft","m")^2)))),0)</f>
        <v>0</v>
      </c>
      <c r="BJ826" s="144">
        <f t="shared" ref="BJ826:BJ889" si="268">IFERROR(-ABS(10*LOG10(($R826/(4*PI()*CONVERT(AS826,"ft","m")^2)))),0)</f>
        <v>0</v>
      </c>
      <c r="BK826" s="144">
        <f t="shared" ref="BK826:BK889" si="269">IFERROR(-ABS(10*LOG10(($R826/(4*PI()*CONVERT(AT826,"ft","m")^2)))),0)</f>
        <v>0</v>
      </c>
      <c r="BL826" s="144">
        <f t="shared" ref="BL826:BL889" si="270">IFERROR(-ABS(10*LOG10(($R826/(4*PI()*CONVERT(AU826,"ft","m")^2)))),0)</f>
        <v>0</v>
      </c>
      <c r="BM826" s="145">
        <f t="shared" ref="BM826:BM889" si="271">IFERROR(-ABS(10*LOG10(($R826/(4*PI()*CONVERT(AV826,"ft","m")^2)))),0)</f>
        <v>0</v>
      </c>
      <c r="BN826" s="124"/>
      <c r="BO826" s="124"/>
      <c r="BP826" s="124"/>
      <c r="BQ826" s="124"/>
      <c r="BR826" s="124"/>
      <c r="BS826" s="124"/>
      <c r="BT826" s="124"/>
      <c r="BU826" s="124"/>
      <c r="BV826" s="130"/>
      <c r="BW826" s="130"/>
      <c r="BX826" s="130"/>
      <c r="BY826" s="130"/>
      <c r="BZ826" s="130"/>
      <c r="CA826" s="130"/>
      <c r="CB826" s="130"/>
      <c r="CC826" s="130"/>
      <c r="CD826" s="130"/>
      <c r="CE826" s="130"/>
      <c r="CF826" s="130"/>
      <c r="CG826" s="130"/>
      <c r="CH826" s="130"/>
      <c r="CI826" s="130"/>
      <c r="CJ826" s="130"/>
      <c r="CL826" s="124"/>
      <c r="CM826" s="130" t="s">
        <v>32</v>
      </c>
      <c r="CN826" s="130"/>
      <c r="CO826" s="130"/>
      <c r="CP826" s="130"/>
      <c r="CQ826" s="130"/>
      <c r="CR826" s="130"/>
      <c r="CS826" s="130"/>
      <c r="CT826" s="130"/>
      <c r="CU826" s="130"/>
      <c r="CV826" s="130"/>
      <c r="CW826" s="130"/>
      <c r="CX826" s="130"/>
      <c r="CY826" s="130"/>
      <c r="CZ826" s="130"/>
      <c r="DA826" s="130"/>
      <c r="DD826" s="159" cm="1">
        <f t="array" ref="DD826">_xlfn.IFS(DD$1= 0,"", NOT(ISBLANK(CM826)), 0, ISBLANK(CM826), $Q826-$S826+AY826-BV826)</f>
        <v>0</v>
      </c>
      <c r="DE826" s="160" cm="1">
        <f t="array" ref="DE826">_xlfn.IFS(DE$1= 0,"", NOT(ISBLANK(CN826)), 0, ISBLANK(CN826), $Q826-$S826+AZ826-BW826)</f>
        <v>0</v>
      </c>
      <c r="DF826" s="160" cm="1">
        <f t="array" ref="DF826">_xlfn.IFS(DF$1= 0,"", NOT(ISBLANK(CO826)), 0, ISBLANK(CO826), $Q826-$S826+BA826-BX826)</f>
        <v>0</v>
      </c>
      <c r="DG826" s="160" cm="1">
        <f t="array" ref="DG826">_xlfn.IFS(DG$1= 0,"", NOT(ISBLANK(CP826)), 0, ISBLANK(CP826), $Q826-$S826+BB826-BY826)</f>
        <v>0</v>
      </c>
      <c r="DH826" s="160" cm="1">
        <f t="array" ref="DH826">_xlfn.IFS(DH$1= 0,"", NOT(ISBLANK(CQ826)), 0, ISBLANK(CQ826), $Q826-$S826+BC826-BZ826)</f>
        <v>0</v>
      </c>
      <c r="DI826" s="160" cm="1">
        <f t="array" ref="DI826">_xlfn.IFS(DI$1= 0,"", NOT(ISBLANK(CR826)), 0, ISBLANK(CR826), $Q826-$S826+BD826-CA826)</f>
        <v>0</v>
      </c>
      <c r="DJ826" s="160" t="str" cm="1">
        <f t="array" ref="DJ826">_xlfn.IFS(DJ$1= 0,"", NOT(ISBLANK(CS826)), 0, ISBLANK(CS826), $Q826-$S826+BE826-CB826)</f>
        <v/>
      </c>
      <c r="DK826" s="160" t="str" cm="1">
        <f t="array" ref="DK826">_xlfn.IFS(DK$1= 0,"", NOT(ISBLANK(CT826)), 0, ISBLANK(CT826), $Q826-$S826+BF826-CC826)</f>
        <v/>
      </c>
      <c r="DL826" s="162" t="str" cm="1">
        <f t="array" ref="DL826">_xlfn.IFS(DL$1= 0,"", NOT(ISBLANK(CU826)), 0, ISBLANK(CU826), $Q826-$S826+BG826-CD826)</f>
        <v/>
      </c>
      <c r="DM826" s="162" t="str" cm="1">
        <f t="array" ref="DM826">_xlfn.IFS(DM$1= 0,"", NOT(ISBLANK(CV826)), 0, ISBLANK(CV826), $Q826-$S826+BH826-CE826)</f>
        <v/>
      </c>
      <c r="DN826" s="162" t="str" cm="1">
        <f t="array" ref="DN826">_xlfn.IFS(DN$1= 0,"", NOT(ISBLANK(CW826)), 0, ISBLANK(CW826), $Q826-$S826+BI826-CF826)</f>
        <v/>
      </c>
      <c r="DO826" s="162" t="str" cm="1">
        <f t="array" ref="DO826">_xlfn.IFS(DO$1= 0,"", NOT(ISBLANK(CX826)), 0, ISBLANK(CX826), $Q826-$S826+BJ826-CG826)</f>
        <v/>
      </c>
      <c r="DP826" s="162" t="str" cm="1">
        <f t="array" ref="DP826">_xlfn.IFS(DP$1= 0,"", NOT(ISBLANK(CY826)), 0, ISBLANK(CY826), $Q826-$S826+BK826-CH826)</f>
        <v/>
      </c>
      <c r="DQ826" s="162" t="str" cm="1">
        <f t="array" ref="DQ826">_xlfn.IFS(DQ$1= 0,"", NOT(ISBLANK(CZ826)), 0, ISBLANK(CZ826), $Q826-$S826+BL826-CI826)</f>
        <v/>
      </c>
      <c r="DR826" s="163" t="str" cm="1">
        <f t="array" ref="DR826">_xlfn.IFS(DR$1= 0,"", NOT(ISBLANK(DA826)), 0, ISBLANK(DA826), $Q826-$S826+BM826-CJ826)</f>
        <v/>
      </c>
    </row>
    <row r="827" spans="1:122" ht="16.5" x14ac:dyDescent="0.3">
      <c r="A827" s="135"/>
      <c r="B827" s="136"/>
      <c r="C827" s="136"/>
      <c r="D827" s="137"/>
      <c r="E827" s="176"/>
      <c r="F827" s="182"/>
      <c r="G827" s="183"/>
      <c r="H827" s="183"/>
      <c r="I827" s="183"/>
      <c r="J827" s="183"/>
      <c r="K827" s="183"/>
      <c r="L827" s="183"/>
      <c r="M827" s="186"/>
      <c r="N827" s="182"/>
      <c r="O827" s="184"/>
      <c r="P827" s="178"/>
      <c r="Q827" s="118">
        <f t="shared" si="255"/>
        <v>0</v>
      </c>
      <c r="R827" s="3"/>
      <c r="S827" s="3"/>
      <c r="T827" s="4"/>
      <c r="U827" s="4"/>
      <c r="V827" s="99">
        <f t="shared" si="256"/>
        <v>0</v>
      </c>
      <c r="W827" s="161"/>
      <c r="X827" s="138"/>
      <c r="AH827" s="158" t="str">
        <f t="array" ref="AH827">IF(OR(AH$1=0, $A827=""),"",SQRT((_xlfn.XLOOKUP(AH$1,$Z$2:$Z$16,$AA$2:$AA$16)-$T827)^2+(_xlfn.XLOOKUP(AH$1,$Z$2:$Z$16,$AB$2:$AB$16)-$U827)^2+(_xlfn.XLOOKUP(AH$1,$Z$2:$Z$16,$AC$2:$AC$16-$V827)^2)))</f>
        <v/>
      </c>
      <c r="AI827" s="140" t="str">
        <f t="array" ref="AI827">IF(OR(AI$1=0, $A827=""),"",SQRT((_xlfn.XLOOKUP(AI$1,$Z$2:$Z$16,$AA$2:$AA$16)-$T827)^2+(_xlfn.XLOOKUP(AI$1,$Z$2:$Z$16,$AB$2:$AB$16)-$U827)^2+(_xlfn.XLOOKUP(AI$1,$Z$2:$Z$16,$AC$2:$AC$16-$V827)^2)))</f>
        <v/>
      </c>
      <c r="AJ827" s="140" t="str">
        <f t="array" ref="AJ827">IF(OR(AJ$1=0, $A827=""),"",SQRT((_xlfn.XLOOKUP(AJ$1,$Z$2:$Z$16,$AA$2:$AA$16)-$T827)^2+(_xlfn.XLOOKUP(AJ$1,$Z$2:$Z$16,$AB$2:$AB$16)-$U827)^2+(_xlfn.XLOOKUP(AJ$1,$Z$2:$Z$16,$AC$2:$AC$16-$V827)^2)))</f>
        <v/>
      </c>
      <c r="AK827" s="140" t="str">
        <f t="array" ref="AK827">IF(OR(AK$1=0, $A827=""),"",SQRT((_xlfn.XLOOKUP(AK$1,$Z$2:$Z$16,$AA$2:$AA$16)-$T827)^2+(_xlfn.XLOOKUP(AK$1,$Z$2:$Z$16,$AB$2:$AB$16)-$U827)^2+(_xlfn.XLOOKUP(AK$1,$Z$2:$Z$16,$AC$2:$AC$16-$V827)^2)))</f>
        <v/>
      </c>
      <c r="AL827" s="140" t="str">
        <f t="array" ref="AL827">IF(OR(AL$1=0, $A827=""),"",SQRT((_xlfn.XLOOKUP(AL$1,$Z$2:$Z$16,$AA$2:$AA$16)-$T827)^2+(_xlfn.XLOOKUP(AL$1,$Z$2:$Z$16,$AB$2:$AB$16)-$U827)^2+(_xlfn.XLOOKUP(AL$1,$Z$2:$Z$16,$AC$2:$AC$16-$V827)^2)))</f>
        <v/>
      </c>
      <c r="AM827" s="140" t="str">
        <f t="array" ref="AM827">IF(OR(AM$1=0, $A827=""),"",SQRT((_xlfn.XLOOKUP(AM$1,$Z$2:$Z$16,$AA$2:$AA$16)-$T827)^2+(_xlfn.XLOOKUP(AM$1,$Z$2:$Z$16,$AB$2:$AB$16)-$U827)^2+(_xlfn.XLOOKUP(AM$1,$Z$2:$Z$16,$AC$2:$AC$16-$V827)^2)))</f>
        <v/>
      </c>
      <c r="AN827" s="140" t="str">
        <f t="array" ref="AN827">IF(OR(AN$1=0, $A827=""),"",SQRT((_xlfn.XLOOKUP(AN$1,$Z$2:$Z$16,$AA$2:$AA$16)-$T827)^2+(_xlfn.XLOOKUP(AN$1,$Z$2:$Z$16,$AB$2:$AB$16)-$U827)^2+(_xlfn.XLOOKUP(AN$1,$Z$2:$Z$16,$AC$2:$AC$16-$V827)^2)))</f>
        <v/>
      </c>
      <c r="AO827" s="140" t="str">
        <f t="array" ref="AO827">IF(OR(AO$1=0, $A827=""),"",SQRT((_xlfn.XLOOKUP(AO$1,$Z$2:$Z$16,$AA$2:$AA$16)-$T827)^2+(_xlfn.XLOOKUP(AO$1,$Z$2:$Z$16,$AB$2:$AB$16)-$U827)^2+(_xlfn.XLOOKUP(AO$1,$Z$2:$Z$16,$AC$2:$AC$16-$V827)^2)))</f>
        <v/>
      </c>
      <c r="AP827" s="141" t="str">
        <f t="array" ref="AP827">IF(OR(AP$1=0, $A827=""),"",SQRT((_xlfn.XLOOKUP(AP$1,$Z$2:$Z$16,$AA$2:$AA$16)-$T827)^2+(_xlfn.XLOOKUP(AP$1,$Z$2:$Z$16,$AB$2:$AB$16)-$U827)^2+(_xlfn.XLOOKUP(AP$1,$Z$2:$Z$16,$AC$2:$AC$16-$V827)^2)))</f>
        <v/>
      </c>
      <c r="AQ827" s="141" t="str">
        <f t="array" ref="AQ827">IF(OR(AQ$1=0, $A827=""),"",SQRT((_xlfn.XLOOKUP(AQ$1,$Z$2:$Z$16,$AA$2:$AA$16)-$T827)^2+(_xlfn.XLOOKUP(AQ$1,$Z$2:$Z$16,$AB$2:$AB$16)-$U827)^2+(_xlfn.XLOOKUP(AQ$1,$Z$2:$Z$16,$AC$2:$AC$16-$V827)^2)))</f>
        <v/>
      </c>
      <c r="AR827" s="141" t="str">
        <f t="array" ref="AR827">IF(OR(AR$1=0, $A827=""),"",SQRT((_xlfn.XLOOKUP(AR$1,$Z$2:$Z$16,$AA$2:$AA$16)-$T827)^2+(_xlfn.XLOOKUP(AR$1,$Z$2:$Z$16,$AB$2:$AB$16)-$U827)^2+(_xlfn.XLOOKUP(AR$1,$Z$2:$Z$16,$AC$2:$AC$16-$V827)^2)))</f>
        <v/>
      </c>
      <c r="AS827" s="141" t="str">
        <f t="array" ref="AS827">IF(OR(AS$1=0, $A827=""),"",SQRT((_xlfn.XLOOKUP(AS$1,$Z$2:$Z$16,$AA$2:$AA$16)-$T827)^2+(_xlfn.XLOOKUP(AS$1,$Z$2:$Z$16,$AB$2:$AB$16)-$U827)^2+(_xlfn.XLOOKUP(AS$1,$Z$2:$Z$16,$AC$2:$AC$16-$V827)^2)))</f>
        <v/>
      </c>
      <c r="AT827" s="141" t="str">
        <f t="array" ref="AT827">IF(OR(AT$1=0, $A827=""),"",SQRT((_xlfn.XLOOKUP(AT$1,$Z$2:$Z$16,$AA$2:$AA$16)-$T827)^2+(_xlfn.XLOOKUP(AT$1,$Z$2:$Z$16,$AB$2:$AB$16)-$U827)^2+(_xlfn.XLOOKUP(AT$1,$Z$2:$Z$16,$AC$2:$AC$16-$V827)^2)))</f>
        <v/>
      </c>
      <c r="AU827" s="141" t="str">
        <f t="array" ref="AU827">IF(OR(AU$1=0, $A827=""),"",SQRT((_xlfn.XLOOKUP(AU$1,$Z$2:$Z$16,$AA$2:$AA$16)-$T827)^2+(_xlfn.XLOOKUP(AU$1,$Z$2:$Z$16,$AB$2:$AB$16)-$U827)^2+(_xlfn.XLOOKUP(AU$1,$Z$2:$Z$16,$AC$2:$AC$16-$V827)^2)))</f>
        <v/>
      </c>
      <c r="AV827" s="142" t="str">
        <f t="array" ref="AV827">IF(OR(AV$1=0, $A827=""),"",SQRT((_xlfn.XLOOKUP(AV$1,$Z$2:$Z$16,$AA$2:$AA$16)-$T827)^2+(_xlfn.XLOOKUP(AV$1,$Z$2:$Z$16,$AB$2:$AB$16)-$U827)^2+(_xlfn.XLOOKUP(AV$1,$Z$2:$Z$16,$AC$2:$AC$16-$V827)^2)))</f>
        <v/>
      </c>
      <c r="AW827" s="124"/>
      <c r="AX827" s="124"/>
      <c r="AY827" s="125">
        <f t="shared" si="257"/>
        <v>0</v>
      </c>
      <c r="AZ827" s="143">
        <f t="shared" si="258"/>
        <v>0</v>
      </c>
      <c r="BA827" s="143">
        <f t="shared" si="259"/>
        <v>0</v>
      </c>
      <c r="BB827" s="143">
        <f t="shared" si="260"/>
        <v>0</v>
      </c>
      <c r="BC827" s="143">
        <f t="shared" si="261"/>
        <v>0</v>
      </c>
      <c r="BD827" s="143">
        <f t="shared" si="262"/>
        <v>0</v>
      </c>
      <c r="BE827" s="143">
        <f t="shared" si="263"/>
        <v>0</v>
      </c>
      <c r="BF827" s="143">
        <f t="shared" si="264"/>
        <v>0</v>
      </c>
      <c r="BG827" s="144">
        <f t="shared" si="265"/>
        <v>0</v>
      </c>
      <c r="BH827" s="144">
        <f t="shared" si="266"/>
        <v>0</v>
      </c>
      <c r="BI827" s="144">
        <f t="shared" si="267"/>
        <v>0</v>
      </c>
      <c r="BJ827" s="144">
        <f t="shared" si="268"/>
        <v>0</v>
      </c>
      <c r="BK827" s="144">
        <f t="shared" si="269"/>
        <v>0</v>
      </c>
      <c r="BL827" s="144">
        <f t="shared" si="270"/>
        <v>0</v>
      </c>
      <c r="BM827" s="145">
        <f t="shared" si="271"/>
        <v>0</v>
      </c>
      <c r="BN827" s="124"/>
      <c r="BO827" s="124"/>
      <c r="BP827" s="124"/>
      <c r="BQ827" s="124"/>
      <c r="BR827" s="124"/>
      <c r="BS827" s="124"/>
      <c r="BT827" s="124"/>
      <c r="BU827" s="124"/>
      <c r="BV827" s="130"/>
      <c r="BW827" s="130"/>
      <c r="BX827" s="130"/>
      <c r="BY827" s="130"/>
      <c r="BZ827" s="130"/>
      <c r="CA827" s="130"/>
      <c r="CB827" s="130"/>
      <c r="CC827" s="130"/>
      <c r="CD827" s="130"/>
      <c r="CE827" s="130"/>
      <c r="CF827" s="130"/>
      <c r="CG827" s="130"/>
      <c r="CH827" s="130"/>
      <c r="CI827" s="130"/>
      <c r="CJ827" s="130"/>
      <c r="CL827" s="124"/>
      <c r="CM827" s="130" t="s">
        <v>32</v>
      </c>
      <c r="CN827" s="130"/>
      <c r="CO827" s="130"/>
      <c r="CP827" s="130"/>
      <c r="CQ827" s="130"/>
      <c r="CR827" s="130"/>
      <c r="CS827" s="130"/>
      <c r="CT827" s="130"/>
      <c r="CU827" s="130"/>
      <c r="CV827" s="130"/>
      <c r="CW827" s="130"/>
      <c r="CX827" s="130"/>
      <c r="CY827" s="130"/>
      <c r="CZ827" s="130"/>
      <c r="DA827" s="130"/>
      <c r="DD827" s="159" cm="1">
        <f t="array" ref="DD827">_xlfn.IFS(DD$1= 0,"", NOT(ISBLANK(CM827)), 0, ISBLANK(CM827), $Q827-$S827+AY827-BV827)</f>
        <v>0</v>
      </c>
      <c r="DE827" s="160" cm="1">
        <f t="array" ref="DE827">_xlfn.IFS(DE$1= 0,"", NOT(ISBLANK(CN827)), 0, ISBLANK(CN827), $Q827-$S827+AZ827-BW827)</f>
        <v>0</v>
      </c>
      <c r="DF827" s="160" cm="1">
        <f t="array" ref="DF827">_xlfn.IFS(DF$1= 0,"", NOT(ISBLANK(CO827)), 0, ISBLANK(CO827), $Q827-$S827+BA827-BX827)</f>
        <v>0</v>
      </c>
      <c r="DG827" s="160" cm="1">
        <f t="array" ref="DG827">_xlfn.IFS(DG$1= 0,"", NOT(ISBLANK(CP827)), 0, ISBLANK(CP827), $Q827-$S827+BB827-BY827)</f>
        <v>0</v>
      </c>
      <c r="DH827" s="160" cm="1">
        <f t="array" ref="DH827">_xlfn.IFS(DH$1= 0,"", NOT(ISBLANK(CQ827)), 0, ISBLANK(CQ827), $Q827-$S827+BC827-BZ827)</f>
        <v>0</v>
      </c>
      <c r="DI827" s="160" cm="1">
        <f t="array" ref="DI827">_xlfn.IFS(DI$1= 0,"", NOT(ISBLANK(CR827)), 0, ISBLANK(CR827), $Q827-$S827+BD827-CA827)</f>
        <v>0</v>
      </c>
      <c r="DJ827" s="160" t="str" cm="1">
        <f t="array" ref="DJ827">_xlfn.IFS(DJ$1= 0,"", NOT(ISBLANK(CS827)), 0, ISBLANK(CS827), $Q827-$S827+BE827-CB827)</f>
        <v/>
      </c>
      <c r="DK827" s="160" t="str" cm="1">
        <f t="array" ref="DK827">_xlfn.IFS(DK$1= 0,"", NOT(ISBLANK(CT827)), 0, ISBLANK(CT827), $Q827-$S827+BF827-CC827)</f>
        <v/>
      </c>
      <c r="DL827" s="162" t="str" cm="1">
        <f t="array" ref="DL827">_xlfn.IFS(DL$1= 0,"", NOT(ISBLANK(CU827)), 0, ISBLANK(CU827), $Q827-$S827+BG827-CD827)</f>
        <v/>
      </c>
      <c r="DM827" s="162" t="str" cm="1">
        <f t="array" ref="DM827">_xlfn.IFS(DM$1= 0,"", NOT(ISBLANK(CV827)), 0, ISBLANK(CV827), $Q827-$S827+BH827-CE827)</f>
        <v/>
      </c>
      <c r="DN827" s="162" t="str" cm="1">
        <f t="array" ref="DN827">_xlfn.IFS(DN$1= 0,"", NOT(ISBLANK(CW827)), 0, ISBLANK(CW827), $Q827-$S827+BI827-CF827)</f>
        <v/>
      </c>
      <c r="DO827" s="162" t="str" cm="1">
        <f t="array" ref="DO827">_xlfn.IFS(DO$1= 0,"", NOT(ISBLANK(CX827)), 0, ISBLANK(CX827), $Q827-$S827+BJ827-CG827)</f>
        <v/>
      </c>
      <c r="DP827" s="162" t="str" cm="1">
        <f t="array" ref="DP827">_xlfn.IFS(DP$1= 0,"", NOT(ISBLANK(CY827)), 0, ISBLANK(CY827), $Q827-$S827+BK827-CH827)</f>
        <v/>
      </c>
      <c r="DQ827" s="162" t="str" cm="1">
        <f t="array" ref="DQ827">_xlfn.IFS(DQ$1= 0,"", NOT(ISBLANK(CZ827)), 0, ISBLANK(CZ827), $Q827-$S827+BL827-CI827)</f>
        <v/>
      </c>
      <c r="DR827" s="163" t="str" cm="1">
        <f t="array" ref="DR827">_xlfn.IFS(DR$1= 0,"", NOT(ISBLANK(DA827)), 0, ISBLANK(DA827), $Q827-$S827+BM827-CJ827)</f>
        <v/>
      </c>
    </row>
    <row r="828" spans="1:122" ht="16.5" x14ac:dyDescent="0.3">
      <c r="A828" s="135"/>
      <c r="B828" s="136"/>
      <c r="C828" s="136"/>
      <c r="D828" s="137"/>
      <c r="E828" s="176"/>
      <c r="F828" s="182"/>
      <c r="G828" s="183"/>
      <c r="H828" s="183"/>
      <c r="I828" s="183"/>
      <c r="J828" s="183"/>
      <c r="K828" s="183"/>
      <c r="L828" s="183"/>
      <c r="M828" s="186"/>
      <c r="N828" s="182"/>
      <c r="O828" s="184"/>
      <c r="P828" s="178"/>
      <c r="Q828" s="118">
        <f t="shared" si="255"/>
        <v>0</v>
      </c>
      <c r="R828" s="3"/>
      <c r="S828" s="3"/>
      <c r="T828" s="4"/>
      <c r="U828" s="4"/>
      <c r="V828" s="99">
        <f t="shared" si="256"/>
        <v>0</v>
      </c>
      <c r="W828" s="161"/>
      <c r="X828" s="138"/>
      <c r="AH828" s="158" t="str">
        <f t="array" ref="AH828">IF(OR(AH$1=0, $A828=""),"",SQRT((_xlfn.XLOOKUP(AH$1,$Z$2:$Z$16,$AA$2:$AA$16)-$T828)^2+(_xlfn.XLOOKUP(AH$1,$Z$2:$Z$16,$AB$2:$AB$16)-$U828)^2+(_xlfn.XLOOKUP(AH$1,$Z$2:$Z$16,$AC$2:$AC$16-$V828)^2)))</f>
        <v/>
      </c>
      <c r="AI828" s="140" t="str">
        <f t="array" ref="AI828">IF(OR(AI$1=0, $A828=""),"",SQRT((_xlfn.XLOOKUP(AI$1,$Z$2:$Z$16,$AA$2:$AA$16)-$T828)^2+(_xlfn.XLOOKUP(AI$1,$Z$2:$Z$16,$AB$2:$AB$16)-$U828)^2+(_xlfn.XLOOKUP(AI$1,$Z$2:$Z$16,$AC$2:$AC$16-$V828)^2)))</f>
        <v/>
      </c>
      <c r="AJ828" s="140" t="str">
        <f t="array" ref="AJ828">IF(OR(AJ$1=0, $A828=""),"",SQRT((_xlfn.XLOOKUP(AJ$1,$Z$2:$Z$16,$AA$2:$AA$16)-$T828)^2+(_xlfn.XLOOKUP(AJ$1,$Z$2:$Z$16,$AB$2:$AB$16)-$U828)^2+(_xlfn.XLOOKUP(AJ$1,$Z$2:$Z$16,$AC$2:$AC$16-$V828)^2)))</f>
        <v/>
      </c>
      <c r="AK828" s="140" t="str">
        <f t="array" ref="AK828">IF(OR(AK$1=0, $A828=""),"",SQRT((_xlfn.XLOOKUP(AK$1,$Z$2:$Z$16,$AA$2:$AA$16)-$T828)^2+(_xlfn.XLOOKUP(AK$1,$Z$2:$Z$16,$AB$2:$AB$16)-$U828)^2+(_xlfn.XLOOKUP(AK$1,$Z$2:$Z$16,$AC$2:$AC$16-$V828)^2)))</f>
        <v/>
      </c>
      <c r="AL828" s="140" t="str">
        <f t="array" ref="AL828">IF(OR(AL$1=0, $A828=""),"",SQRT((_xlfn.XLOOKUP(AL$1,$Z$2:$Z$16,$AA$2:$AA$16)-$T828)^2+(_xlfn.XLOOKUP(AL$1,$Z$2:$Z$16,$AB$2:$AB$16)-$U828)^2+(_xlfn.XLOOKUP(AL$1,$Z$2:$Z$16,$AC$2:$AC$16-$V828)^2)))</f>
        <v/>
      </c>
      <c r="AM828" s="140" t="str">
        <f t="array" ref="AM828">IF(OR(AM$1=0, $A828=""),"",SQRT((_xlfn.XLOOKUP(AM$1,$Z$2:$Z$16,$AA$2:$AA$16)-$T828)^2+(_xlfn.XLOOKUP(AM$1,$Z$2:$Z$16,$AB$2:$AB$16)-$U828)^2+(_xlfn.XLOOKUP(AM$1,$Z$2:$Z$16,$AC$2:$AC$16-$V828)^2)))</f>
        <v/>
      </c>
      <c r="AN828" s="140" t="str">
        <f t="array" ref="AN828">IF(OR(AN$1=0, $A828=""),"",SQRT((_xlfn.XLOOKUP(AN$1,$Z$2:$Z$16,$AA$2:$AA$16)-$T828)^2+(_xlfn.XLOOKUP(AN$1,$Z$2:$Z$16,$AB$2:$AB$16)-$U828)^2+(_xlfn.XLOOKUP(AN$1,$Z$2:$Z$16,$AC$2:$AC$16-$V828)^2)))</f>
        <v/>
      </c>
      <c r="AO828" s="140" t="str">
        <f t="array" ref="AO828">IF(OR(AO$1=0, $A828=""),"",SQRT((_xlfn.XLOOKUP(AO$1,$Z$2:$Z$16,$AA$2:$AA$16)-$T828)^2+(_xlfn.XLOOKUP(AO$1,$Z$2:$Z$16,$AB$2:$AB$16)-$U828)^2+(_xlfn.XLOOKUP(AO$1,$Z$2:$Z$16,$AC$2:$AC$16-$V828)^2)))</f>
        <v/>
      </c>
      <c r="AP828" s="141" t="str">
        <f t="array" ref="AP828">IF(OR(AP$1=0, $A828=""),"",SQRT((_xlfn.XLOOKUP(AP$1,$Z$2:$Z$16,$AA$2:$AA$16)-$T828)^2+(_xlfn.XLOOKUP(AP$1,$Z$2:$Z$16,$AB$2:$AB$16)-$U828)^2+(_xlfn.XLOOKUP(AP$1,$Z$2:$Z$16,$AC$2:$AC$16-$V828)^2)))</f>
        <v/>
      </c>
      <c r="AQ828" s="141" t="str">
        <f t="array" ref="AQ828">IF(OR(AQ$1=0, $A828=""),"",SQRT((_xlfn.XLOOKUP(AQ$1,$Z$2:$Z$16,$AA$2:$AA$16)-$T828)^2+(_xlfn.XLOOKUP(AQ$1,$Z$2:$Z$16,$AB$2:$AB$16)-$U828)^2+(_xlfn.XLOOKUP(AQ$1,$Z$2:$Z$16,$AC$2:$AC$16-$V828)^2)))</f>
        <v/>
      </c>
      <c r="AR828" s="141" t="str">
        <f t="array" ref="AR828">IF(OR(AR$1=0, $A828=""),"",SQRT((_xlfn.XLOOKUP(AR$1,$Z$2:$Z$16,$AA$2:$AA$16)-$T828)^2+(_xlfn.XLOOKUP(AR$1,$Z$2:$Z$16,$AB$2:$AB$16)-$U828)^2+(_xlfn.XLOOKUP(AR$1,$Z$2:$Z$16,$AC$2:$AC$16-$V828)^2)))</f>
        <v/>
      </c>
      <c r="AS828" s="141" t="str">
        <f t="array" ref="AS828">IF(OR(AS$1=0, $A828=""),"",SQRT((_xlfn.XLOOKUP(AS$1,$Z$2:$Z$16,$AA$2:$AA$16)-$T828)^2+(_xlfn.XLOOKUP(AS$1,$Z$2:$Z$16,$AB$2:$AB$16)-$U828)^2+(_xlfn.XLOOKUP(AS$1,$Z$2:$Z$16,$AC$2:$AC$16-$V828)^2)))</f>
        <v/>
      </c>
      <c r="AT828" s="141" t="str">
        <f t="array" ref="AT828">IF(OR(AT$1=0, $A828=""),"",SQRT((_xlfn.XLOOKUP(AT$1,$Z$2:$Z$16,$AA$2:$AA$16)-$T828)^2+(_xlfn.XLOOKUP(AT$1,$Z$2:$Z$16,$AB$2:$AB$16)-$U828)^2+(_xlfn.XLOOKUP(AT$1,$Z$2:$Z$16,$AC$2:$AC$16-$V828)^2)))</f>
        <v/>
      </c>
      <c r="AU828" s="141" t="str">
        <f t="array" ref="AU828">IF(OR(AU$1=0, $A828=""),"",SQRT((_xlfn.XLOOKUP(AU$1,$Z$2:$Z$16,$AA$2:$AA$16)-$T828)^2+(_xlfn.XLOOKUP(AU$1,$Z$2:$Z$16,$AB$2:$AB$16)-$U828)^2+(_xlfn.XLOOKUP(AU$1,$Z$2:$Z$16,$AC$2:$AC$16-$V828)^2)))</f>
        <v/>
      </c>
      <c r="AV828" s="142" t="str">
        <f t="array" ref="AV828">IF(OR(AV$1=0, $A828=""),"",SQRT((_xlfn.XLOOKUP(AV$1,$Z$2:$Z$16,$AA$2:$AA$16)-$T828)^2+(_xlfn.XLOOKUP(AV$1,$Z$2:$Z$16,$AB$2:$AB$16)-$U828)^2+(_xlfn.XLOOKUP(AV$1,$Z$2:$Z$16,$AC$2:$AC$16-$V828)^2)))</f>
        <v/>
      </c>
      <c r="AW828" s="124"/>
      <c r="AX828" s="124"/>
      <c r="AY828" s="125">
        <f t="shared" si="257"/>
        <v>0</v>
      </c>
      <c r="AZ828" s="143">
        <f t="shared" si="258"/>
        <v>0</v>
      </c>
      <c r="BA828" s="143">
        <f t="shared" si="259"/>
        <v>0</v>
      </c>
      <c r="BB828" s="143">
        <f t="shared" si="260"/>
        <v>0</v>
      </c>
      <c r="BC828" s="143">
        <f t="shared" si="261"/>
        <v>0</v>
      </c>
      <c r="BD828" s="143">
        <f t="shared" si="262"/>
        <v>0</v>
      </c>
      <c r="BE828" s="143">
        <f t="shared" si="263"/>
        <v>0</v>
      </c>
      <c r="BF828" s="143">
        <f t="shared" si="264"/>
        <v>0</v>
      </c>
      <c r="BG828" s="144">
        <f t="shared" si="265"/>
        <v>0</v>
      </c>
      <c r="BH828" s="144">
        <f t="shared" si="266"/>
        <v>0</v>
      </c>
      <c r="BI828" s="144">
        <f t="shared" si="267"/>
        <v>0</v>
      </c>
      <c r="BJ828" s="144">
        <f t="shared" si="268"/>
        <v>0</v>
      </c>
      <c r="BK828" s="144">
        <f t="shared" si="269"/>
        <v>0</v>
      </c>
      <c r="BL828" s="144">
        <f t="shared" si="270"/>
        <v>0</v>
      </c>
      <c r="BM828" s="145">
        <f t="shared" si="271"/>
        <v>0</v>
      </c>
      <c r="BN828" s="124"/>
      <c r="BO828" s="124"/>
      <c r="BP828" s="124"/>
      <c r="BQ828" s="124"/>
      <c r="BR828" s="124"/>
      <c r="BS828" s="124"/>
      <c r="BT828" s="124"/>
      <c r="BU828" s="124"/>
      <c r="BV828" s="130"/>
      <c r="BW828" s="130"/>
      <c r="BX828" s="130"/>
      <c r="BY828" s="130"/>
      <c r="BZ828" s="130"/>
      <c r="CA828" s="130"/>
      <c r="CB828" s="130"/>
      <c r="CC828" s="130"/>
      <c r="CD828" s="130"/>
      <c r="CE828" s="130"/>
      <c r="CF828" s="130"/>
      <c r="CG828" s="130"/>
      <c r="CH828" s="130"/>
      <c r="CI828" s="130"/>
      <c r="CJ828" s="130"/>
      <c r="CL828" s="124"/>
      <c r="CM828" s="130" t="s">
        <v>32</v>
      </c>
      <c r="CN828" s="130"/>
      <c r="CO828" s="130"/>
      <c r="CP828" s="130"/>
      <c r="CQ828" s="130"/>
      <c r="CR828" s="130"/>
      <c r="CS828" s="130"/>
      <c r="CT828" s="130"/>
      <c r="CU828" s="130"/>
      <c r="CV828" s="130"/>
      <c r="CW828" s="130"/>
      <c r="CX828" s="130"/>
      <c r="CY828" s="130"/>
      <c r="CZ828" s="130"/>
      <c r="DA828" s="130"/>
      <c r="DD828" s="159" cm="1">
        <f t="array" ref="DD828">_xlfn.IFS(DD$1= 0,"", NOT(ISBLANK(CM828)), 0, ISBLANK(CM828), $Q828-$S828+AY828-BV828)</f>
        <v>0</v>
      </c>
      <c r="DE828" s="160" cm="1">
        <f t="array" ref="DE828">_xlfn.IFS(DE$1= 0,"", NOT(ISBLANK(CN828)), 0, ISBLANK(CN828), $Q828-$S828+AZ828-BW828)</f>
        <v>0</v>
      </c>
      <c r="DF828" s="160" cm="1">
        <f t="array" ref="DF828">_xlfn.IFS(DF$1= 0,"", NOT(ISBLANK(CO828)), 0, ISBLANK(CO828), $Q828-$S828+BA828-BX828)</f>
        <v>0</v>
      </c>
      <c r="DG828" s="160" cm="1">
        <f t="array" ref="DG828">_xlfn.IFS(DG$1= 0,"", NOT(ISBLANK(CP828)), 0, ISBLANK(CP828), $Q828-$S828+BB828-BY828)</f>
        <v>0</v>
      </c>
      <c r="DH828" s="160" cm="1">
        <f t="array" ref="DH828">_xlfn.IFS(DH$1= 0,"", NOT(ISBLANK(CQ828)), 0, ISBLANK(CQ828), $Q828-$S828+BC828-BZ828)</f>
        <v>0</v>
      </c>
      <c r="DI828" s="160" cm="1">
        <f t="array" ref="DI828">_xlfn.IFS(DI$1= 0,"", NOT(ISBLANK(CR828)), 0, ISBLANK(CR828), $Q828-$S828+BD828-CA828)</f>
        <v>0</v>
      </c>
      <c r="DJ828" s="160" t="str" cm="1">
        <f t="array" ref="DJ828">_xlfn.IFS(DJ$1= 0,"", NOT(ISBLANK(CS828)), 0, ISBLANK(CS828), $Q828-$S828+BE828-CB828)</f>
        <v/>
      </c>
      <c r="DK828" s="160" t="str" cm="1">
        <f t="array" ref="DK828">_xlfn.IFS(DK$1= 0,"", NOT(ISBLANK(CT828)), 0, ISBLANK(CT828), $Q828-$S828+BF828-CC828)</f>
        <v/>
      </c>
      <c r="DL828" s="162" t="str" cm="1">
        <f t="array" ref="DL828">_xlfn.IFS(DL$1= 0,"", NOT(ISBLANK(CU828)), 0, ISBLANK(CU828), $Q828-$S828+BG828-CD828)</f>
        <v/>
      </c>
      <c r="DM828" s="162" t="str" cm="1">
        <f t="array" ref="DM828">_xlfn.IFS(DM$1= 0,"", NOT(ISBLANK(CV828)), 0, ISBLANK(CV828), $Q828-$S828+BH828-CE828)</f>
        <v/>
      </c>
      <c r="DN828" s="162" t="str" cm="1">
        <f t="array" ref="DN828">_xlfn.IFS(DN$1= 0,"", NOT(ISBLANK(CW828)), 0, ISBLANK(CW828), $Q828-$S828+BI828-CF828)</f>
        <v/>
      </c>
      <c r="DO828" s="162" t="str" cm="1">
        <f t="array" ref="DO828">_xlfn.IFS(DO$1= 0,"", NOT(ISBLANK(CX828)), 0, ISBLANK(CX828), $Q828-$S828+BJ828-CG828)</f>
        <v/>
      </c>
      <c r="DP828" s="162" t="str" cm="1">
        <f t="array" ref="DP828">_xlfn.IFS(DP$1= 0,"", NOT(ISBLANK(CY828)), 0, ISBLANK(CY828), $Q828-$S828+BK828-CH828)</f>
        <v/>
      </c>
      <c r="DQ828" s="162" t="str" cm="1">
        <f t="array" ref="DQ828">_xlfn.IFS(DQ$1= 0,"", NOT(ISBLANK(CZ828)), 0, ISBLANK(CZ828), $Q828-$S828+BL828-CI828)</f>
        <v/>
      </c>
      <c r="DR828" s="163" t="str" cm="1">
        <f t="array" ref="DR828">_xlfn.IFS(DR$1= 0,"", NOT(ISBLANK(DA828)), 0, ISBLANK(DA828), $Q828-$S828+BM828-CJ828)</f>
        <v/>
      </c>
    </row>
    <row r="829" spans="1:122" ht="16.5" x14ac:dyDescent="0.3">
      <c r="A829" s="135"/>
      <c r="B829" s="136"/>
      <c r="C829" s="136"/>
      <c r="D829" s="137"/>
      <c r="E829" s="176"/>
      <c r="F829" s="182"/>
      <c r="G829" s="183"/>
      <c r="H829" s="183"/>
      <c r="I829" s="183"/>
      <c r="J829" s="183"/>
      <c r="K829" s="183"/>
      <c r="L829" s="183"/>
      <c r="M829" s="186"/>
      <c r="N829" s="182"/>
      <c r="O829" s="184"/>
      <c r="P829" s="178"/>
      <c r="Q829" s="118">
        <f t="shared" si="255"/>
        <v>0</v>
      </c>
      <c r="R829" s="3"/>
      <c r="S829" s="3"/>
      <c r="T829" s="4"/>
      <c r="U829" s="4"/>
      <c r="V829" s="99">
        <f t="shared" si="256"/>
        <v>0</v>
      </c>
      <c r="W829" s="161"/>
      <c r="X829" s="138"/>
      <c r="AH829" s="158" t="str">
        <f t="array" ref="AH829">IF(OR(AH$1=0, $A829=""),"",SQRT((_xlfn.XLOOKUP(AH$1,$Z$2:$Z$16,$AA$2:$AA$16)-$T829)^2+(_xlfn.XLOOKUP(AH$1,$Z$2:$Z$16,$AB$2:$AB$16)-$U829)^2+(_xlfn.XLOOKUP(AH$1,$Z$2:$Z$16,$AC$2:$AC$16-$V829)^2)))</f>
        <v/>
      </c>
      <c r="AI829" s="140" t="str">
        <f t="array" ref="AI829">IF(OR(AI$1=0, $A829=""),"",SQRT((_xlfn.XLOOKUP(AI$1,$Z$2:$Z$16,$AA$2:$AA$16)-$T829)^2+(_xlfn.XLOOKUP(AI$1,$Z$2:$Z$16,$AB$2:$AB$16)-$U829)^2+(_xlfn.XLOOKUP(AI$1,$Z$2:$Z$16,$AC$2:$AC$16-$V829)^2)))</f>
        <v/>
      </c>
      <c r="AJ829" s="140" t="str">
        <f t="array" ref="AJ829">IF(OR(AJ$1=0, $A829=""),"",SQRT((_xlfn.XLOOKUP(AJ$1,$Z$2:$Z$16,$AA$2:$AA$16)-$T829)^2+(_xlfn.XLOOKUP(AJ$1,$Z$2:$Z$16,$AB$2:$AB$16)-$U829)^2+(_xlfn.XLOOKUP(AJ$1,$Z$2:$Z$16,$AC$2:$AC$16-$V829)^2)))</f>
        <v/>
      </c>
      <c r="AK829" s="140" t="str">
        <f t="array" ref="AK829">IF(OR(AK$1=0, $A829=""),"",SQRT((_xlfn.XLOOKUP(AK$1,$Z$2:$Z$16,$AA$2:$AA$16)-$T829)^2+(_xlfn.XLOOKUP(AK$1,$Z$2:$Z$16,$AB$2:$AB$16)-$U829)^2+(_xlfn.XLOOKUP(AK$1,$Z$2:$Z$16,$AC$2:$AC$16-$V829)^2)))</f>
        <v/>
      </c>
      <c r="AL829" s="140" t="str">
        <f t="array" ref="AL829">IF(OR(AL$1=0, $A829=""),"",SQRT((_xlfn.XLOOKUP(AL$1,$Z$2:$Z$16,$AA$2:$AA$16)-$T829)^2+(_xlfn.XLOOKUP(AL$1,$Z$2:$Z$16,$AB$2:$AB$16)-$U829)^2+(_xlfn.XLOOKUP(AL$1,$Z$2:$Z$16,$AC$2:$AC$16-$V829)^2)))</f>
        <v/>
      </c>
      <c r="AM829" s="140" t="str">
        <f t="array" ref="AM829">IF(OR(AM$1=0, $A829=""),"",SQRT((_xlfn.XLOOKUP(AM$1,$Z$2:$Z$16,$AA$2:$AA$16)-$T829)^2+(_xlfn.XLOOKUP(AM$1,$Z$2:$Z$16,$AB$2:$AB$16)-$U829)^2+(_xlfn.XLOOKUP(AM$1,$Z$2:$Z$16,$AC$2:$AC$16-$V829)^2)))</f>
        <v/>
      </c>
      <c r="AN829" s="140" t="str">
        <f t="array" ref="AN829">IF(OR(AN$1=0, $A829=""),"",SQRT((_xlfn.XLOOKUP(AN$1,$Z$2:$Z$16,$AA$2:$AA$16)-$T829)^2+(_xlfn.XLOOKUP(AN$1,$Z$2:$Z$16,$AB$2:$AB$16)-$U829)^2+(_xlfn.XLOOKUP(AN$1,$Z$2:$Z$16,$AC$2:$AC$16-$V829)^2)))</f>
        <v/>
      </c>
      <c r="AO829" s="140" t="str">
        <f t="array" ref="AO829">IF(OR(AO$1=0, $A829=""),"",SQRT((_xlfn.XLOOKUP(AO$1,$Z$2:$Z$16,$AA$2:$AA$16)-$T829)^2+(_xlfn.XLOOKUP(AO$1,$Z$2:$Z$16,$AB$2:$AB$16)-$U829)^2+(_xlfn.XLOOKUP(AO$1,$Z$2:$Z$16,$AC$2:$AC$16-$V829)^2)))</f>
        <v/>
      </c>
      <c r="AP829" s="141" t="str">
        <f t="array" ref="AP829">IF(OR(AP$1=0, $A829=""),"",SQRT((_xlfn.XLOOKUP(AP$1,$Z$2:$Z$16,$AA$2:$AA$16)-$T829)^2+(_xlfn.XLOOKUP(AP$1,$Z$2:$Z$16,$AB$2:$AB$16)-$U829)^2+(_xlfn.XLOOKUP(AP$1,$Z$2:$Z$16,$AC$2:$AC$16-$V829)^2)))</f>
        <v/>
      </c>
      <c r="AQ829" s="141" t="str">
        <f t="array" ref="AQ829">IF(OR(AQ$1=0, $A829=""),"",SQRT((_xlfn.XLOOKUP(AQ$1,$Z$2:$Z$16,$AA$2:$AA$16)-$T829)^2+(_xlfn.XLOOKUP(AQ$1,$Z$2:$Z$16,$AB$2:$AB$16)-$U829)^2+(_xlfn.XLOOKUP(AQ$1,$Z$2:$Z$16,$AC$2:$AC$16-$V829)^2)))</f>
        <v/>
      </c>
      <c r="AR829" s="141" t="str">
        <f t="array" ref="AR829">IF(OR(AR$1=0, $A829=""),"",SQRT((_xlfn.XLOOKUP(AR$1,$Z$2:$Z$16,$AA$2:$AA$16)-$T829)^2+(_xlfn.XLOOKUP(AR$1,$Z$2:$Z$16,$AB$2:$AB$16)-$U829)^2+(_xlfn.XLOOKUP(AR$1,$Z$2:$Z$16,$AC$2:$AC$16-$V829)^2)))</f>
        <v/>
      </c>
      <c r="AS829" s="141" t="str">
        <f t="array" ref="AS829">IF(OR(AS$1=0, $A829=""),"",SQRT((_xlfn.XLOOKUP(AS$1,$Z$2:$Z$16,$AA$2:$AA$16)-$T829)^2+(_xlfn.XLOOKUP(AS$1,$Z$2:$Z$16,$AB$2:$AB$16)-$U829)^2+(_xlfn.XLOOKUP(AS$1,$Z$2:$Z$16,$AC$2:$AC$16-$V829)^2)))</f>
        <v/>
      </c>
      <c r="AT829" s="141" t="str">
        <f t="array" ref="AT829">IF(OR(AT$1=0, $A829=""),"",SQRT((_xlfn.XLOOKUP(AT$1,$Z$2:$Z$16,$AA$2:$AA$16)-$T829)^2+(_xlfn.XLOOKUP(AT$1,$Z$2:$Z$16,$AB$2:$AB$16)-$U829)^2+(_xlfn.XLOOKUP(AT$1,$Z$2:$Z$16,$AC$2:$AC$16-$V829)^2)))</f>
        <v/>
      </c>
      <c r="AU829" s="141" t="str">
        <f t="array" ref="AU829">IF(OR(AU$1=0, $A829=""),"",SQRT((_xlfn.XLOOKUP(AU$1,$Z$2:$Z$16,$AA$2:$AA$16)-$T829)^2+(_xlfn.XLOOKUP(AU$1,$Z$2:$Z$16,$AB$2:$AB$16)-$U829)^2+(_xlfn.XLOOKUP(AU$1,$Z$2:$Z$16,$AC$2:$AC$16-$V829)^2)))</f>
        <v/>
      </c>
      <c r="AV829" s="142" t="str">
        <f t="array" ref="AV829">IF(OR(AV$1=0, $A829=""),"",SQRT((_xlfn.XLOOKUP(AV$1,$Z$2:$Z$16,$AA$2:$AA$16)-$T829)^2+(_xlfn.XLOOKUP(AV$1,$Z$2:$Z$16,$AB$2:$AB$16)-$U829)^2+(_xlfn.XLOOKUP(AV$1,$Z$2:$Z$16,$AC$2:$AC$16-$V829)^2)))</f>
        <v/>
      </c>
      <c r="AW829" s="124"/>
      <c r="AX829" s="124"/>
      <c r="AY829" s="125">
        <f t="shared" si="257"/>
        <v>0</v>
      </c>
      <c r="AZ829" s="143">
        <f t="shared" si="258"/>
        <v>0</v>
      </c>
      <c r="BA829" s="143">
        <f t="shared" si="259"/>
        <v>0</v>
      </c>
      <c r="BB829" s="143">
        <f t="shared" si="260"/>
        <v>0</v>
      </c>
      <c r="BC829" s="143">
        <f t="shared" si="261"/>
        <v>0</v>
      </c>
      <c r="BD829" s="143">
        <f t="shared" si="262"/>
        <v>0</v>
      </c>
      <c r="BE829" s="143">
        <f t="shared" si="263"/>
        <v>0</v>
      </c>
      <c r="BF829" s="143">
        <f t="shared" si="264"/>
        <v>0</v>
      </c>
      <c r="BG829" s="144">
        <f t="shared" si="265"/>
        <v>0</v>
      </c>
      <c r="BH829" s="144">
        <f t="shared" si="266"/>
        <v>0</v>
      </c>
      <c r="BI829" s="144">
        <f t="shared" si="267"/>
        <v>0</v>
      </c>
      <c r="BJ829" s="144">
        <f t="shared" si="268"/>
        <v>0</v>
      </c>
      <c r="BK829" s="144">
        <f t="shared" si="269"/>
        <v>0</v>
      </c>
      <c r="BL829" s="144">
        <f t="shared" si="270"/>
        <v>0</v>
      </c>
      <c r="BM829" s="145">
        <f t="shared" si="271"/>
        <v>0</v>
      </c>
      <c r="BN829" s="124"/>
      <c r="BO829" s="124"/>
      <c r="BP829" s="124"/>
      <c r="BQ829" s="124"/>
      <c r="BR829" s="124"/>
      <c r="BS829" s="124"/>
      <c r="BT829" s="124"/>
      <c r="BU829" s="124"/>
      <c r="BV829" s="130"/>
      <c r="BW829" s="130"/>
      <c r="BX829" s="130"/>
      <c r="BY829" s="130"/>
      <c r="BZ829" s="130"/>
      <c r="CA829" s="130"/>
      <c r="CB829" s="130"/>
      <c r="CC829" s="130"/>
      <c r="CD829" s="130"/>
      <c r="CE829" s="130"/>
      <c r="CF829" s="130"/>
      <c r="CG829" s="130"/>
      <c r="CH829" s="130"/>
      <c r="CI829" s="130"/>
      <c r="CJ829" s="130"/>
      <c r="CL829" s="124"/>
      <c r="CM829" s="130" t="s">
        <v>32</v>
      </c>
      <c r="CN829" s="130"/>
      <c r="CO829" s="130"/>
      <c r="CP829" s="130"/>
      <c r="CQ829" s="130"/>
      <c r="CR829" s="130"/>
      <c r="CS829" s="130"/>
      <c r="CT829" s="130"/>
      <c r="CU829" s="130"/>
      <c r="CV829" s="130"/>
      <c r="CW829" s="130"/>
      <c r="CX829" s="130"/>
      <c r="CY829" s="130"/>
      <c r="CZ829" s="130"/>
      <c r="DA829" s="130"/>
      <c r="DD829" s="159" cm="1">
        <f t="array" ref="DD829">_xlfn.IFS(DD$1= 0,"", NOT(ISBLANK(CM829)), 0, ISBLANK(CM829), $Q829-$S829+AY829-BV829)</f>
        <v>0</v>
      </c>
      <c r="DE829" s="160" cm="1">
        <f t="array" ref="DE829">_xlfn.IFS(DE$1= 0,"", NOT(ISBLANK(CN829)), 0, ISBLANK(CN829), $Q829-$S829+AZ829-BW829)</f>
        <v>0</v>
      </c>
      <c r="DF829" s="160" cm="1">
        <f t="array" ref="DF829">_xlfn.IFS(DF$1= 0,"", NOT(ISBLANK(CO829)), 0, ISBLANK(CO829), $Q829-$S829+BA829-BX829)</f>
        <v>0</v>
      </c>
      <c r="DG829" s="160" cm="1">
        <f t="array" ref="DG829">_xlfn.IFS(DG$1= 0,"", NOT(ISBLANK(CP829)), 0, ISBLANK(CP829), $Q829-$S829+BB829-BY829)</f>
        <v>0</v>
      </c>
      <c r="DH829" s="160" cm="1">
        <f t="array" ref="DH829">_xlfn.IFS(DH$1= 0,"", NOT(ISBLANK(CQ829)), 0, ISBLANK(CQ829), $Q829-$S829+BC829-BZ829)</f>
        <v>0</v>
      </c>
      <c r="DI829" s="160" cm="1">
        <f t="array" ref="DI829">_xlfn.IFS(DI$1= 0,"", NOT(ISBLANK(CR829)), 0, ISBLANK(CR829), $Q829-$S829+BD829-CA829)</f>
        <v>0</v>
      </c>
      <c r="DJ829" s="160" t="str" cm="1">
        <f t="array" ref="DJ829">_xlfn.IFS(DJ$1= 0,"", NOT(ISBLANK(CS829)), 0, ISBLANK(CS829), $Q829-$S829+BE829-CB829)</f>
        <v/>
      </c>
      <c r="DK829" s="160" t="str" cm="1">
        <f t="array" ref="DK829">_xlfn.IFS(DK$1= 0,"", NOT(ISBLANK(CT829)), 0, ISBLANK(CT829), $Q829-$S829+BF829-CC829)</f>
        <v/>
      </c>
      <c r="DL829" s="162" t="str" cm="1">
        <f t="array" ref="DL829">_xlfn.IFS(DL$1= 0,"", NOT(ISBLANK(CU829)), 0, ISBLANK(CU829), $Q829-$S829+BG829-CD829)</f>
        <v/>
      </c>
      <c r="DM829" s="162" t="str" cm="1">
        <f t="array" ref="DM829">_xlfn.IFS(DM$1= 0,"", NOT(ISBLANK(CV829)), 0, ISBLANK(CV829), $Q829-$S829+BH829-CE829)</f>
        <v/>
      </c>
      <c r="DN829" s="162" t="str" cm="1">
        <f t="array" ref="DN829">_xlfn.IFS(DN$1= 0,"", NOT(ISBLANK(CW829)), 0, ISBLANK(CW829), $Q829-$S829+BI829-CF829)</f>
        <v/>
      </c>
      <c r="DO829" s="162" t="str" cm="1">
        <f t="array" ref="DO829">_xlfn.IFS(DO$1= 0,"", NOT(ISBLANK(CX829)), 0, ISBLANK(CX829), $Q829-$S829+BJ829-CG829)</f>
        <v/>
      </c>
      <c r="DP829" s="162" t="str" cm="1">
        <f t="array" ref="DP829">_xlfn.IFS(DP$1= 0,"", NOT(ISBLANK(CY829)), 0, ISBLANK(CY829), $Q829-$S829+BK829-CH829)</f>
        <v/>
      </c>
      <c r="DQ829" s="162" t="str" cm="1">
        <f t="array" ref="DQ829">_xlfn.IFS(DQ$1= 0,"", NOT(ISBLANK(CZ829)), 0, ISBLANK(CZ829), $Q829-$S829+BL829-CI829)</f>
        <v/>
      </c>
      <c r="DR829" s="163" t="str" cm="1">
        <f t="array" ref="DR829">_xlfn.IFS(DR$1= 0,"", NOT(ISBLANK(DA829)), 0, ISBLANK(DA829), $Q829-$S829+BM829-CJ829)</f>
        <v/>
      </c>
    </row>
    <row r="830" spans="1:122" ht="16.5" x14ac:dyDescent="0.3">
      <c r="A830" s="135"/>
      <c r="B830" s="136"/>
      <c r="C830" s="136"/>
      <c r="D830" s="137"/>
      <c r="E830" s="176"/>
      <c r="F830" s="182"/>
      <c r="G830" s="183"/>
      <c r="H830" s="183"/>
      <c r="I830" s="183"/>
      <c r="J830" s="183"/>
      <c r="K830" s="183"/>
      <c r="L830" s="183"/>
      <c r="M830" s="186"/>
      <c r="N830" s="182"/>
      <c r="O830" s="184"/>
      <c r="P830" s="178"/>
      <c r="Q830" s="118">
        <f t="shared" si="255"/>
        <v>0</v>
      </c>
      <c r="R830" s="3"/>
      <c r="S830" s="3"/>
      <c r="T830" s="4"/>
      <c r="U830" s="4"/>
      <c r="V830" s="99">
        <f t="shared" si="256"/>
        <v>0</v>
      </c>
      <c r="W830" s="161"/>
      <c r="X830" s="138"/>
      <c r="AH830" s="158" t="str">
        <f t="array" ref="AH830">IF(OR(AH$1=0, $A830=""),"",SQRT((_xlfn.XLOOKUP(AH$1,$Z$2:$Z$16,$AA$2:$AA$16)-$T830)^2+(_xlfn.XLOOKUP(AH$1,$Z$2:$Z$16,$AB$2:$AB$16)-$U830)^2+(_xlfn.XLOOKUP(AH$1,$Z$2:$Z$16,$AC$2:$AC$16-$V830)^2)))</f>
        <v/>
      </c>
      <c r="AI830" s="140" t="str">
        <f t="array" ref="AI830">IF(OR(AI$1=0, $A830=""),"",SQRT((_xlfn.XLOOKUP(AI$1,$Z$2:$Z$16,$AA$2:$AA$16)-$T830)^2+(_xlfn.XLOOKUP(AI$1,$Z$2:$Z$16,$AB$2:$AB$16)-$U830)^2+(_xlfn.XLOOKUP(AI$1,$Z$2:$Z$16,$AC$2:$AC$16-$V830)^2)))</f>
        <v/>
      </c>
      <c r="AJ830" s="140" t="str">
        <f t="array" ref="AJ830">IF(OR(AJ$1=0, $A830=""),"",SQRT((_xlfn.XLOOKUP(AJ$1,$Z$2:$Z$16,$AA$2:$AA$16)-$T830)^2+(_xlfn.XLOOKUP(AJ$1,$Z$2:$Z$16,$AB$2:$AB$16)-$U830)^2+(_xlfn.XLOOKUP(AJ$1,$Z$2:$Z$16,$AC$2:$AC$16-$V830)^2)))</f>
        <v/>
      </c>
      <c r="AK830" s="140" t="str">
        <f t="array" ref="AK830">IF(OR(AK$1=0, $A830=""),"",SQRT((_xlfn.XLOOKUP(AK$1,$Z$2:$Z$16,$AA$2:$AA$16)-$T830)^2+(_xlfn.XLOOKUP(AK$1,$Z$2:$Z$16,$AB$2:$AB$16)-$U830)^2+(_xlfn.XLOOKUP(AK$1,$Z$2:$Z$16,$AC$2:$AC$16-$V830)^2)))</f>
        <v/>
      </c>
      <c r="AL830" s="140" t="str">
        <f t="array" ref="AL830">IF(OR(AL$1=0, $A830=""),"",SQRT((_xlfn.XLOOKUP(AL$1,$Z$2:$Z$16,$AA$2:$AA$16)-$T830)^2+(_xlfn.XLOOKUP(AL$1,$Z$2:$Z$16,$AB$2:$AB$16)-$U830)^2+(_xlfn.XLOOKUP(AL$1,$Z$2:$Z$16,$AC$2:$AC$16-$V830)^2)))</f>
        <v/>
      </c>
      <c r="AM830" s="140" t="str">
        <f t="array" ref="AM830">IF(OR(AM$1=0, $A830=""),"",SQRT((_xlfn.XLOOKUP(AM$1,$Z$2:$Z$16,$AA$2:$AA$16)-$T830)^2+(_xlfn.XLOOKUP(AM$1,$Z$2:$Z$16,$AB$2:$AB$16)-$U830)^2+(_xlfn.XLOOKUP(AM$1,$Z$2:$Z$16,$AC$2:$AC$16-$V830)^2)))</f>
        <v/>
      </c>
      <c r="AN830" s="140" t="str">
        <f t="array" ref="AN830">IF(OR(AN$1=0, $A830=""),"",SQRT((_xlfn.XLOOKUP(AN$1,$Z$2:$Z$16,$AA$2:$AA$16)-$T830)^2+(_xlfn.XLOOKUP(AN$1,$Z$2:$Z$16,$AB$2:$AB$16)-$U830)^2+(_xlfn.XLOOKUP(AN$1,$Z$2:$Z$16,$AC$2:$AC$16-$V830)^2)))</f>
        <v/>
      </c>
      <c r="AO830" s="140" t="str">
        <f t="array" ref="AO830">IF(OR(AO$1=0, $A830=""),"",SQRT((_xlfn.XLOOKUP(AO$1,$Z$2:$Z$16,$AA$2:$AA$16)-$T830)^2+(_xlfn.XLOOKUP(AO$1,$Z$2:$Z$16,$AB$2:$AB$16)-$U830)^2+(_xlfn.XLOOKUP(AO$1,$Z$2:$Z$16,$AC$2:$AC$16-$V830)^2)))</f>
        <v/>
      </c>
      <c r="AP830" s="141" t="str">
        <f t="array" ref="AP830">IF(OR(AP$1=0, $A830=""),"",SQRT((_xlfn.XLOOKUP(AP$1,$Z$2:$Z$16,$AA$2:$AA$16)-$T830)^2+(_xlfn.XLOOKUP(AP$1,$Z$2:$Z$16,$AB$2:$AB$16)-$U830)^2+(_xlfn.XLOOKUP(AP$1,$Z$2:$Z$16,$AC$2:$AC$16-$V830)^2)))</f>
        <v/>
      </c>
      <c r="AQ830" s="141" t="str">
        <f t="array" ref="AQ830">IF(OR(AQ$1=0, $A830=""),"",SQRT((_xlfn.XLOOKUP(AQ$1,$Z$2:$Z$16,$AA$2:$AA$16)-$T830)^2+(_xlfn.XLOOKUP(AQ$1,$Z$2:$Z$16,$AB$2:$AB$16)-$U830)^2+(_xlfn.XLOOKUP(AQ$1,$Z$2:$Z$16,$AC$2:$AC$16-$V830)^2)))</f>
        <v/>
      </c>
      <c r="AR830" s="141" t="str">
        <f t="array" ref="AR830">IF(OR(AR$1=0, $A830=""),"",SQRT((_xlfn.XLOOKUP(AR$1,$Z$2:$Z$16,$AA$2:$AA$16)-$T830)^2+(_xlfn.XLOOKUP(AR$1,$Z$2:$Z$16,$AB$2:$AB$16)-$U830)^2+(_xlfn.XLOOKUP(AR$1,$Z$2:$Z$16,$AC$2:$AC$16-$V830)^2)))</f>
        <v/>
      </c>
      <c r="AS830" s="141" t="str">
        <f t="array" ref="AS830">IF(OR(AS$1=0, $A830=""),"",SQRT((_xlfn.XLOOKUP(AS$1,$Z$2:$Z$16,$AA$2:$AA$16)-$T830)^2+(_xlfn.XLOOKUP(AS$1,$Z$2:$Z$16,$AB$2:$AB$16)-$U830)^2+(_xlfn.XLOOKUP(AS$1,$Z$2:$Z$16,$AC$2:$AC$16-$V830)^2)))</f>
        <v/>
      </c>
      <c r="AT830" s="141" t="str">
        <f t="array" ref="AT830">IF(OR(AT$1=0, $A830=""),"",SQRT((_xlfn.XLOOKUP(AT$1,$Z$2:$Z$16,$AA$2:$AA$16)-$T830)^2+(_xlfn.XLOOKUP(AT$1,$Z$2:$Z$16,$AB$2:$AB$16)-$U830)^2+(_xlfn.XLOOKUP(AT$1,$Z$2:$Z$16,$AC$2:$AC$16-$V830)^2)))</f>
        <v/>
      </c>
      <c r="AU830" s="141" t="str">
        <f t="array" ref="AU830">IF(OR(AU$1=0, $A830=""),"",SQRT((_xlfn.XLOOKUP(AU$1,$Z$2:$Z$16,$AA$2:$AA$16)-$T830)^2+(_xlfn.XLOOKUP(AU$1,$Z$2:$Z$16,$AB$2:$AB$16)-$U830)^2+(_xlfn.XLOOKUP(AU$1,$Z$2:$Z$16,$AC$2:$AC$16-$V830)^2)))</f>
        <v/>
      </c>
      <c r="AV830" s="142" t="str">
        <f t="array" ref="AV830">IF(OR(AV$1=0, $A830=""),"",SQRT((_xlfn.XLOOKUP(AV$1,$Z$2:$Z$16,$AA$2:$AA$16)-$T830)^2+(_xlfn.XLOOKUP(AV$1,$Z$2:$Z$16,$AB$2:$AB$16)-$U830)^2+(_xlfn.XLOOKUP(AV$1,$Z$2:$Z$16,$AC$2:$AC$16-$V830)^2)))</f>
        <v/>
      </c>
      <c r="AW830" s="124"/>
      <c r="AX830" s="124"/>
      <c r="AY830" s="125">
        <f t="shared" si="257"/>
        <v>0</v>
      </c>
      <c r="AZ830" s="143">
        <f t="shared" si="258"/>
        <v>0</v>
      </c>
      <c r="BA830" s="143">
        <f t="shared" si="259"/>
        <v>0</v>
      </c>
      <c r="BB830" s="143">
        <f t="shared" si="260"/>
        <v>0</v>
      </c>
      <c r="BC830" s="143">
        <f t="shared" si="261"/>
        <v>0</v>
      </c>
      <c r="BD830" s="143">
        <f t="shared" si="262"/>
        <v>0</v>
      </c>
      <c r="BE830" s="143">
        <f t="shared" si="263"/>
        <v>0</v>
      </c>
      <c r="BF830" s="143">
        <f t="shared" si="264"/>
        <v>0</v>
      </c>
      <c r="BG830" s="144">
        <f t="shared" si="265"/>
        <v>0</v>
      </c>
      <c r="BH830" s="144">
        <f t="shared" si="266"/>
        <v>0</v>
      </c>
      <c r="BI830" s="144">
        <f t="shared" si="267"/>
        <v>0</v>
      </c>
      <c r="BJ830" s="144">
        <f t="shared" si="268"/>
        <v>0</v>
      </c>
      <c r="BK830" s="144">
        <f t="shared" si="269"/>
        <v>0</v>
      </c>
      <c r="BL830" s="144">
        <f t="shared" si="270"/>
        <v>0</v>
      </c>
      <c r="BM830" s="145">
        <f t="shared" si="271"/>
        <v>0</v>
      </c>
      <c r="BN830" s="124"/>
      <c r="BO830" s="124"/>
      <c r="BP830" s="124"/>
      <c r="BQ830" s="124"/>
      <c r="BR830" s="124"/>
      <c r="BS830" s="124"/>
      <c r="BT830" s="124"/>
      <c r="BU830" s="124"/>
      <c r="BV830" s="130"/>
      <c r="BW830" s="130"/>
      <c r="BX830" s="130"/>
      <c r="BY830" s="130"/>
      <c r="BZ830" s="130"/>
      <c r="CA830" s="130"/>
      <c r="CB830" s="130"/>
      <c r="CC830" s="130"/>
      <c r="CD830" s="130"/>
      <c r="CE830" s="130"/>
      <c r="CF830" s="130"/>
      <c r="CG830" s="130"/>
      <c r="CH830" s="130"/>
      <c r="CI830" s="130"/>
      <c r="CJ830" s="130"/>
      <c r="CL830" s="124"/>
      <c r="CM830" s="130" t="s">
        <v>32</v>
      </c>
      <c r="CN830" s="130"/>
      <c r="CO830" s="130"/>
      <c r="CP830" s="130"/>
      <c r="CQ830" s="130"/>
      <c r="CR830" s="130"/>
      <c r="CS830" s="130"/>
      <c r="CT830" s="130"/>
      <c r="CU830" s="130"/>
      <c r="CV830" s="130"/>
      <c r="CW830" s="130"/>
      <c r="CX830" s="130"/>
      <c r="CY830" s="130"/>
      <c r="CZ830" s="130"/>
      <c r="DA830" s="130"/>
      <c r="DD830" s="159" cm="1">
        <f t="array" ref="DD830">_xlfn.IFS(DD$1= 0,"", NOT(ISBLANK(CM830)), 0, ISBLANK(CM830), $Q830-$S830+AY830-BV830)</f>
        <v>0</v>
      </c>
      <c r="DE830" s="160" cm="1">
        <f t="array" ref="DE830">_xlfn.IFS(DE$1= 0,"", NOT(ISBLANK(CN830)), 0, ISBLANK(CN830), $Q830-$S830+AZ830-BW830)</f>
        <v>0</v>
      </c>
      <c r="DF830" s="160" cm="1">
        <f t="array" ref="DF830">_xlfn.IFS(DF$1= 0,"", NOT(ISBLANK(CO830)), 0, ISBLANK(CO830), $Q830-$S830+BA830-BX830)</f>
        <v>0</v>
      </c>
      <c r="DG830" s="160" cm="1">
        <f t="array" ref="DG830">_xlfn.IFS(DG$1= 0,"", NOT(ISBLANK(CP830)), 0, ISBLANK(CP830), $Q830-$S830+BB830-BY830)</f>
        <v>0</v>
      </c>
      <c r="DH830" s="160" cm="1">
        <f t="array" ref="DH830">_xlfn.IFS(DH$1= 0,"", NOT(ISBLANK(CQ830)), 0, ISBLANK(CQ830), $Q830-$S830+BC830-BZ830)</f>
        <v>0</v>
      </c>
      <c r="DI830" s="160" cm="1">
        <f t="array" ref="DI830">_xlfn.IFS(DI$1= 0,"", NOT(ISBLANK(CR830)), 0, ISBLANK(CR830), $Q830-$S830+BD830-CA830)</f>
        <v>0</v>
      </c>
      <c r="DJ830" s="160" t="str" cm="1">
        <f t="array" ref="DJ830">_xlfn.IFS(DJ$1= 0,"", NOT(ISBLANK(CS830)), 0, ISBLANK(CS830), $Q830-$S830+BE830-CB830)</f>
        <v/>
      </c>
      <c r="DK830" s="160" t="str" cm="1">
        <f t="array" ref="DK830">_xlfn.IFS(DK$1= 0,"", NOT(ISBLANK(CT830)), 0, ISBLANK(CT830), $Q830-$S830+BF830-CC830)</f>
        <v/>
      </c>
      <c r="DL830" s="162" t="str" cm="1">
        <f t="array" ref="DL830">_xlfn.IFS(DL$1= 0,"", NOT(ISBLANK(CU830)), 0, ISBLANK(CU830), $Q830-$S830+BG830-CD830)</f>
        <v/>
      </c>
      <c r="DM830" s="162" t="str" cm="1">
        <f t="array" ref="DM830">_xlfn.IFS(DM$1= 0,"", NOT(ISBLANK(CV830)), 0, ISBLANK(CV830), $Q830-$S830+BH830-CE830)</f>
        <v/>
      </c>
      <c r="DN830" s="162" t="str" cm="1">
        <f t="array" ref="DN830">_xlfn.IFS(DN$1= 0,"", NOT(ISBLANK(CW830)), 0, ISBLANK(CW830), $Q830-$S830+BI830-CF830)</f>
        <v/>
      </c>
      <c r="DO830" s="162" t="str" cm="1">
        <f t="array" ref="DO830">_xlfn.IFS(DO$1= 0,"", NOT(ISBLANK(CX830)), 0, ISBLANK(CX830), $Q830-$S830+BJ830-CG830)</f>
        <v/>
      </c>
      <c r="DP830" s="162" t="str" cm="1">
        <f t="array" ref="DP830">_xlfn.IFS(DP$1= 0,"", NOT(ISBLANK(CY830)), 0, ISBLANK(CY830), $Q830-$S830+BK830-CH830)</f>
        <v/>
      </c>
      <c r="DQ830" s="162" t="str" cm="1">
        <f t="array" ref="DQ830">_xlfn.IFS(DQ$1= 0,"", NOT(ISBLANK(CZ830)), 0, ISBLANK(CZ830), $Q830-$S830+BL830-CI830)</f>
        <v/>
      </c>
      <c r="DR830" s="163" t="str" cm="1">
        <f t="array" ref="DR830">_xlfn.IFS(DR$1= 0,"", NOT(ISBLANK(DA830)), 0, ISBLANK(DA830), $Q830-$S830+BM830-CJ830)</f>
        <v/>
      </c>
    </row>
    <row r="831" spans="1:122" ht="16.5" x14ac:dyDescent="0.3">
      <c r="A831" s="135"/>
      <c r="B831" s="136"/>
      <c r="C831" s="136"/>
      <c r="D831" s="137"/>
      <c r="E831" s="176"/>
      <c r="F831" s="182"/>
      <c r="G831" s="183"/>
      <c r="H831" s="183"/>
      <c r="I831" s="183"/>
      <c r="J831" s="183"/>
      <c r="K831" s="183"/>
      <c r="L831" s="183"/>
      <c r="M831" s="186"/>
      <c r="N831" s="182"/>
      <c r="O831" s="184"/>
      <c r="P831" s="178"/>
      <c r="Q831" s="118">
        <f t="shared" si="255"/>
        <v>0</v>
      </c>
      <c r="R831" s="3"/>
      <c r="S831" s="3"/>
      <c r="T831" s="4"/>
      <c r="U831" s="4"/>
      <c r="V831" s="99">
        <f t="shared" si="256"/>
        <v>0</v>
      </c>
      <c r="W831" s="161"/>
      <c r="X831" s="138"/>
      <c r="AH831" s="158" t="str">
        <f t="array" ref="AH831">IF(OR(AH$1=0, $A831=""),"",SQRT((_xlfn.XLOOKUP(AH$1,$Z$2:$Z$16,$AA$2:$AA$16)-$T831)^2+(_xlfn.XLOOKUP(AH$1,$Z$2:$Z$16,$AB$2:$AB$16)-$U831)^2+(_xlfn.XLOOKUP(AH$1,$Z$2:$Z$16,$AC$2:$AC$16-$V831)^2)))</f>
        <v/>
      </c>
      <c r="AI831" s="140" t="str">
        <f t="array" ref="AI831">IF(OR(AI$1=0, $A831=""),"",SQRT((_xlfn.XLOOKUP(AI$1,$Z$2:$Z$16,$AA$2:$AA$16)-$T831)^2+(_xlfn.XLOOKUP(AI$1,$Z$2:$Z$16,$AB$2:$AB$16)-$U831)^2+(_xlfn.XLOOKUP(AI$1,$Z$2:$Z$16,$AC$2:$AC$16-$V831)^2)))</f>
        <v/>
      </c>
      <c r="AJ831" s="140" t="str">
        <f t="array" ref="AJ831">IF(OR(AJ$1=0, $A831=""),"",SQRT((_xlfn.XLOOKUP(AJ$1,$Z$2:$Z$16,$AA$2:$AA$16)-$T831)^2+(_xlfn.XLOOKUP(AJ$1,$Z$2:$Z$16,$AB$2:$AB$16)-$U831)^2+(_xlfn.XLOOKUP(AJ$1,$Z$2:$Z$16,$AC$2:$AC$16-$V831)^2)))</f>
        <v/>
      </c>
      <c r="AK831" s="140" t="str">
        <f t="array" ref="AK831">IF(OR(AK$1=0, $A831=""),"",SQRT((_xlfn.XLOOKUP(AK$1,$Z$2:$Z$16,$AA$2:$AA$16)-$T831)^2+(_xlfn.XLOOKUP(AK$1,$Z$2:$Z$16,$AB$2:$AB$16)-$U831)^2+(_xlfn.XLOOKUP(AK$1,$Z$2:$Z$16,$AC$2:$AC$16-$V831)^2)))</f>
        <v/>
      </c>
      <c r="AL831" s="140" t="str">
        <f t="array" ref="AL831">IF(OR(AL$1=0, $A831=""),"",SQRT((_xlfn.XLOOKUP(AL$1,$Z$2:$Z$16,$AA$2:$AA$16)-$T831)^2+(_xlfn.XLOOKUP(AL$1,$Z$2:$Z$16,$AB$2:$AB$16)-$U831)^2+(_xlfn.XLOOKUP(AL$1,$Z$2:$Z$16,$AC$2:$AC$16-$V831)^2)))</f>
        <v/>
      </c>
      <c r="AM831" s="140" t="str">
        <f t="array" ref="AM831">IF(OR(AM$1=0, $A831=""),"",SQRT((_xlfn.XLOOKUP(AM$1,$Z$2:$Z$16,$AA$2:$AA$16)-$T831)^2+(_xlfn.XLOOKUP(AM$1,$Z$2:$Z$16,$AB$2:$AB$16)-$U831)^2+(_xlfn.XLOOKUP(AM$1,$Z$2:$Z$16,$AC$2:$AC$16-$V831)^2)))</f>
        <v/>
      </c>
      <c r="AN831" s="140" t="str">
        <f t="array" ref="AN831">IF(OR(AN$1=0, $A831=""),"",SQRT((_xlfn.XLOOKUP(AN$1,$Z$2:$Z$16,$AA$2:$AA$16)-$T831)^2+(_xlfn.XLOOKUP(AN$1,$Z$2:$Z$16,$AB$2:$AB$16)-$U831)^2+(_xlfn.XLOOKUP(AN$1,$Z$2:$Z$16,$AC$2:$AC$16-$V831)^2)))</f>
        <v/>
      </c>
      <c r="AO831" s="140" t="str">
        <f t="array" ref="AO831">IF(OR(AO$1=0, $A831=""),"",SQRT((_xlfn.XLOOKUP(AO$1,$Z$2:$Z$16,$AA$2:$AA$16)-$T831)^2+(_xlfn.XLOOKUP(AO$1,$Z$2:$Z$16,$AB$2:$AB$16)-$U831)^2+(_xlfn.XLOOKUP(AO$1,$Z$2:$Z$16,$AC$2:$AC$16-$V831)^2)))</f>
        <v/>
      </c>
      <c r="AP831" s="141" t="str">
        <f t="array" ref="AP831">IF(OR(AP$1=0, $A831=""),"",SQRT((_xlfn.XLOOKUP(AP$1,$Z$2:$Z$16,$AA$2:$AA$16)-$T831)^2+(_xlfn.XLOOKUP(AP$1,$Z$2:$Z$16,$AB$2:$AB$16)-$U831)^2+(_xlfn.XLOOKUP(AP$1,$Z$2:$Z$16,$AC$2:$AC$16-$V831)^2)))</f>
        <v/>
      </c>
      <c r="AQ831" s="141" t="str">
        <f t="array" ref="AQ831">IF(OR(AQ$1=0, $A831=""),"",SQRT((_xlfn.XLOOKUP(AQ$1,$Z$2:$Z$16,$AA$2:$AA$16)-$T831)^2+(_xlfn.XLOOKUP(AQ$1,$Z$2:$Z$16,$AB$2:$AB$16)-$U831)^2+(_xlfn.XLOOKUP(AQ$1,$Z$2:$Z$16,$AC$2:$AC$16-$V831)^2)))</f>
        <v/>
      </c>
      <c r="AR831" s="141" t="str">
        <f t="array" ref="AR831">IF(OR(AR$1=0, $A831=""),"",SQRT((_xlfn.XLOOKUP(AR$1,$Z$2:$Z$16,$AA$2:$AA$16)-$T831)^2+(_xlfn.XLOOKUP(AR$1,$Z$2:$Z$16,$AB$2:$AB$16)-$U831)^2+(_xlfn.XLOOKUP(AR$1,$Z$2:$Z$16,$AC$2:$AC$16-$V831)^2)))</f>
        <v/>
      </c>
      <c r="AS831" s="141" t="str">
        <f t="array" ref="AS831">IF(OR(AS$1=0, $A831=""),"",SQRT((_xlfn.XLOOKUP(AS$1,$Z$2:$Z$16,$AA$2:$AA$16)-$T831)^2+(_xlfn.XLOOKUP(AS$1,$Z$2:$Z$16,$AB$2:$AB$16)-$U831)^2+(_xlfn.XLOOKUP(AS$1,$Z$2:$Z$16,$AC$2:$AC$16-$V831)^2)))</f>
        <v/>
      </c>
      <c r="AT831" s="141" t="str">
        <f t="array" ref="AT831">IF(OR(AT$1=0, $A831=""),"",SQRT((_xlfn.XLOOKUP(AT$1,$Z$2:$Z$16,$AA$2:$AA$16)-$T831)^2+(_xlfn.XLOOKUP(AT$1,$Z$2:$Z$16,$AB$2:$AB$16)-$U831)^2+(_xlfn.XLOOKUP(AT$1,$Z$2:$Z$16,$AC$2:$AC$16-$V831)^2)))</f>
        <v/>
      </c>
      <c r="AU831" s="141" t="str">
        <f t="array" ref="AU831">IF(OR(AU$1=0, $A831=""),"",SQRT((_xlfn.XLOOKUP(AU$1,$Z$2:$Z$16,$AA$2:$AA$16)-$T831)^2+(_xlfn.XLOOKUP(AU$1,$Z$2:$Z$16,$AB$2:$AB$16)-$U831)^2+(_xlfn.XLOOKUP(AU$1,$Z$2:$Z$16,$AC$2:$AC$16-$V831)^2)))</f>
        <v/>
      </c>
      <c r="AV831" s="142" t="str">
        <f t="array" ref="AV831">IF(OR(AV$1=0, $A831=""),"",SQRT((_xlfn.XLOOKUP(AV$1,$Z$2:$Z$16,$AA$2:$AA$16)-$T831)^2+(_xlfn.XLOOKUP(AV$1,$Z$2:$Z$16,$AB$2:$AB$16)-$U831)^2+(_xlfn.XLOOKUP(AV$1,$Z$2:$Z$16,$AC$2:$AC$16-$V831)^2)))</f>
        <v/>
      </c>
      <c r="AW831" s="124"/>
      <c r="AX831" s="124"/>
      <c r="AY831" s="125">
        <f t="shared" si="257"/>
        <v>0</v>
      </c>
      <c r="AZ831" s="143">
        <f t="shared" si="258"/>
        <v>0</v>
      </c>
      <c r="BA831" s="143">
        <f t="shared" si="259"/>
        <v>0</v>
      </c>
      <c r="BB831" s="143">
        <f t="shared" si="260"/>
        <v>0</v>
      </c>
      <c r="BC831" s="143">
        <f t="shared" si="261"/>
        <v>0</v>
      </c>
      <c r="BD831" s="143">
        <f t="shared" si="262"/>
        <v>0</v>
      </c>
      <c r="BE831" s="143">
        <f t="shared" si="263"/>
        <v>0</v>
      </c>
      <c r="BF831" s="143">
        <f t="shared" si="264"/>
        <v>0</v>
      </c>
      <c r="BG831" s="144">
        <f t="shared" si="265"/>
        <v>0</v>
      </c>
      <c r="BH831" s="144">
        <f t="shared" si="266"/>
        <v>0</v>
      </c>
      <c r="BI831" s="144">
        <f t="shared" si="267"/>
        <v>0</v>
      </c>
      <c r="BJ831" s="144">
        <f t="shared" si="268"/>
        <v>0</v>
      </c>
      <c r="BK831" s="144">
        <f t="shared" si="269"/>
        <v>0</v>
      </c>
      <c r="BL831" s="144">
        <f t="shared" si="270"/>
        <v>0</v>
      </c>
      <c r="BM831" s="145">
        <f t="shared" si="271"/>
        <v>0</v>
      </c>
      <c r="BN831" s="124"/>
      <c r="BO831" s="124"/>
      <c r="BP831" s="124"/>
      <c r="BQ831" s="124"/>
      <c r="BR831" s="124"/>
      <c r="BS831" s="124"/>
      <c r="BT831" s="124"/>
      <c r="BU831" s="124"/>
      <c r="BV831" s="130"/>
      <c r="BW831" s="130"/>
      <c r="BX831" s="130"/>
      <c r="BY831" s="130"/>
      <c r="BZ831" s="130"/>
      <c r="CA831" s="130"/>
      <c r="CB831" s="130"/>
      <c r="CC831" s="130"/>
      <c r="CD831" s="130"/>
      <c r="CE831" s="130"/>
      <c r="CF831" s="130"/>
      <c r="CG831" s="130"/>
      <c r="CH831" s="130"/>
      <c r="CI831" s="130"/>
      <c r="CJ831" s="130"/>
      <c r="CL831" s="124"/>
      <c r="CM831" s="130" t="s">
        <v>32</v>
      </c>
      <c r="CN831" s="130"/>
      <c r="CO831" s="130"/>
      <c r="CP831" s="130"/>
      <c r="CQ831" s="130"/>
      <c r="CR831" s="130"/>
      <c r="CS831" s="130"/>
      <c r="CT831" s="130"/>
      <c r="CU831" s="130"/>
      <c r="CV831" s="130"/>
      <c r="CW831" s="130"/>
      <c r="CX831" s="130"/>
      <c r="CY831" s="130"/>
      <c r="CZ831" s="130"/>
      <c r="DA831" s="130"/>
      <c r="DD831" s="159" cm="1">
        <f t="array" ref="DD831">_xlfn.IFS(DD$1= 0,"", NOT(ISBLANK(CM831)), 0, ISBLANK(CM831), $Q831-$S831+AY831-BV831)</f>
        <v>0</v>
      </c>
      <c r="DE831" s="160" cm="1">
        <f t="array" ref="DE831">_xlfn.IFS(DE$1= 0,"", NOT(ISBLANK(CN831)), 0, ISBLANK(CN831), $Q831-$S831+AZ831-BW831)</f>
        <v>0</v>
      </c>
      <c r="DF831" s="160" cm="1">
        <f t="array" ref="DF831">_xlfn.IFS(DF$1= 0,"", NOT(ISBLANK(CO831)), 0, ISBLANK(CO831), $Q831-$S831+BA831-BX831)</f>
        <v>0</v>
      </c>
      <c r="DG831" s="160" cm="1">
        <f t="array" ref="DG831">_xlfn.IFS(DG$1= 0,"", NOT(ISBLANK(CP831)), 0, ISBLANK(CP831), $Q831-$S831+BB831-BY831)</f>
        <v>0</v>
      </c>
      <c r="DH831" s="160" cm="1">
        <f t="array" ref="DH831">_xlfn.IFS(DH$1= 0,"", NOT(ISBLANK(CQ831)), 0, ISBLANK(CQ831), $Q831-$S831+BC831-BZ831)</f>
        <v>0</v>
      </c>
      <c r="DI831" s="160" cm="1">
        <f t="array" ref="DI831">_xlfn.IFS(DI$1= 0,"", NOT(ISBLANK(CR831)), 0, ISBLANK(CR831), $Q831-$S831+BD831-CA831)</f>
        <v>0</v>
      </c>
      <c r="DJ831" s="160" t="str" cm="1">
        <f t="array" ref="DJ831">_xlfn.IFS(DJ$1= 0,"", NOT(ISBLANK(CS831)), 0, ISBLANK(CS831), $Q831-$S831+BE831-CB831)</f>
        <v/>
      </c>
      <c r="DK831" s="160" t="str" cm="1">
        <f t="array" ref="DK831">_xlfn.IFS(DK$1= 0,"", NOT(ISBLANK(CT831)), 0, ISBLANK(CT831), $Q831-$S831+BF831-CC831)</f>
        <v/>
      </c>
      <c r="DL831" s="162" t="str" cm="1">
        <f t="array" ref="DL831">_xlfn.IFS(DL$1= 0,"", NOT(ISBLANK(CU831)), 0, ISBLANK(CU831), $Q831-$S831+BG831-CD831)</f>
        <v/>
      </c>
      <c r="DM831" s="162" t="str" cm="1">
        <f t="array" ref="DM831">_xlfn.IFS(DM$1= 0,"", NOT(ISBLANK(CV831)), 0, ISBLANK(CV831), $Q831-$S831+BH831-CE831)</f>
        <v/>
      </c>
      <c r="DN831" s="162" t="str" cm="1">
        <f t="array" ref="DN831">_xlfn.IFS(DN$1= 0,"", NOT(ISBLANK(CW831)), 0, ISBLANK(CW831), $Q831-$S831+BI831-CF831)</f>
        <v/>
      </c>
      <c r="DO831" s="162" t="str" cm="1">
        <f t="array" ref="DO831">_xlfn.IFS(DO$1= 0,"", NOT(ISBLANK(CX831)), 0, ISBLANK(CX831), $Q831-$S831+BJ831-CG831)</f>
        <v/>
      </c>
      <c r="DP831" s="162" t="str" cm="1">
        <f t="array" ref="DP831">_xlfn.IFS(DP$1= 0,"", NOT(ISBLANK(CY831)), 0, ISBLANK(CY831), $Q831-$S831+BK831-CH831)</f>
        <v/>
      </c>
      <c r="DQ831" s="162" t="str" cm="1">
        <f t="array" ref="DQ831">_xlfn.IFS(DQ$1= 0,"", NOT(ISBLANK(CZ831)), 0, ISBLANK(CZ831), $Q831-$S831+BL831-CI831)</f>
        <v/>
      </c>
      <c r="DR831" s="163" t="str" cm="1">
        <f t="array" ref="DR831">_xlfn.IFS(DR$1= 0,"", NOT(ISBLANK(DA831)), 0, ISBLANK(DA831), $Q831-$S831+BM831-CJ831)</f>
        <v/>
      </c>
    </row>
    <row r="832" spans="1:122" ht="16.5" x14ac:dyDescent="0.3">
      <c r="A832" s="135"/>
      <c r="B832" s="136"/>
      <c r="C832" s="136"/>
      <c r="D832" s="137"/>
      <c r="E832" s="176"/>
      <c r="F832" s="182"/>
      <c r="G832" s="183"/>
      <c r="H832" s="183"/>
      <c r="I832" s="183"/>
      <c r="J832" s="183"/>
      <c r="K832" s="183"/>
      <c r="L832" s="183"/>
      <c r="M832" s="186"/>
      <c r="N832" s="182"/>
      <c r="O832" s="184"/>
      <c r="P832" s="178"/>
      <c r="Q832" s="118">
        <f t="shared" si="255"/>
        <v>0</v>
      </c>
      <c r="R832" s="3"/>
      <c r="S832" s="3"/>
      <c r="T832" s="4"/>
      <c r="U832" s="4"/>
      <c r="V832" s="99">
        <f t="shared" si="256"/>
        <v>0</v>
      </c>
      <c r="W832" s="161"/>
      <c r="X832" s="138"/>
      <c r="AH832" s="158" t="str">
        <f t="array" ref="AH832">IF(OR(AH$1=0, $A832=""),"",SQRT((_xlfn.XLOOKUP(AH$1,$Z$2:$Z$16,$AA$2:$AA$16)-$T832)^2+(_xlfn.XLOOKUP(AH$1,$Z$2:$Z$16,$AB$2:$AB$16)-$U832)^2+(_xlfn.XLOOKUP(AH$1,$Z$2:$Z$16,$AC$2:$AC$16-$V832)^2)))</f>
        <v/>
      </c>
      <c r="AI832" s="140" t="str">
        <f t="array" ref="AI832">IF(OR(AI$1=0, $A832=""),"",SQRT((_xlfn.XLOOKUP(AI$1,$Z$2:$Z$16,$AA$2:$AA$16)-$T832)^2+(_xlfn.XLOOKUP(AI$1,$Z$2:$Z$16,$AB$2:$AB$16)-$U832)^2+(_xlfn.XLOOKUP(AI$1,$Z$2:$Z$16,$AC$2:$AC$16-$V832)^2)))</f>
        <v/>
      </c>
      <c r="AJ832" s="140" t="str">
        <f t="array" ref="AJ832">IF(OR(AJ$1=0, $A832=""),"",SQRT((_xlfn.XLOOKUP(AJ$1,$Z$2:$Z$16,$AA$2:$AA$16)-$T832)^2+(_xlfn.XLOOKUP(AJ$1,$Z$2:$Z$16,$AB$2:$AB$16)-$U832)^2+(_xlfn.XLOOKUP(AJ$1,$Z$2:$Z$16,$AC$2:$AC$16-$V832)^2)))</f>
        <v/>
      </c>
      <c r="AK832" s="140" t="str">
        <f t="array" ref="AK832">IF(OR(AK$1=0, $A832=""),"",SQRT((_xlfn.XLOOKUP(AK$1,$Z$2:$Z$16,$AA$2:$AA$16)-$T832)^2+(_xlfn.XLOOKUP(AK$1,$Z$2:$Z$16,$AB$2:$AB$16)-$U832)^2+(_xlfn.XLOOKUP(AK$1,$Z$2:$Z$16,$AC$2:$AC$16-$V832)^2)))</f>
        <v/>
      </c>
      <c r="AL832" s="140" t="str">
        <f t="array" ref="AL832">IF(OR(AL$1=0, $A832=""),"",SQRT((_xlfn.XLOOKUP(AL$1,$Z$2:$Z$16,$AA$2:$AA$16)-$T832)^2+(_xlfn.XLOOKUP(AL$1,$Z$2:$Z$16,$AB$2:$AB$16)-$U832)^2+(_xlfn.XLOOKUP(AL$1,$Z$2:$Z$16,$AC$2:$AC$16-$V832)^2)))</f>
        <v/>
      </c>
      <c r="AM832" s="140" t="str">
        <f t="array" ref="AM832">IF(OR(AM$1=0, $A832=""),"",SQRT((_xlfn.XLOOKUP(AM$1,$Z$2:$Z$16,$AA$2:$AA$16)-$T832)^2+(_xlfn.XLOOKUP(AM$1,$Z$2:$Z$16,$AB$2:$AB$16)-$U832)^2+(_xlfn.XLOOKUP(AM$1,$Z$2:$Z$16,$AC$2:$AC$16-$V832)^2)))</f>
        <v/>
      </c>
      <c r="AN832" s="140" t="str">
        <f t="array" ref="AN832">IF(OR(AN$1=0, $A832=""),"",SQRT((_xlfn.XLOOKUP(AN$1,$Z$2:$Z$16,$AA$2:$AA$16)-$T832)^2+(_xlfn.XLOOKUP(AN$1,$Z$2:$Z$16,$AB$2:$AB$16)-$U832)^2+(_xlfn.XLOOKUP(AN$1,$Z$2:$Z$16,$AC$2:$AC$16-$V832)^2)))</f>
        <v/>
      </c>
      <c r="AO832" s="140" t="str">
        <f t="array" ref="AO832">IF(OR(AO$1=0, $A832=""),"",SQRT((_xlfn.XLOOKUP(AO$1,$Z$2:$Z$16,$AA$2:$AA$16)-$T832)^2+(_xlfn.XLOOKUP(AO$1,$Z$2:$Z$16,$AB$2:$AB$16)-$U832)^2+(_xlfn.XLOOKUP(AO$1,$Z$2:$Z$16,$AC$2:$AC$16-$V832)^2)))</f>
        <v/>
      </c>
      <c r="AP832" s="141" t="str">
        <f t="array" ref="AP832">IF(OR(AP$1=0, $A832=""),"",SQRT((_xlfn.XLOOKUP(AP$1,$Z$2:$Z$16,$AA$2:$AA$16)-$T832)^2+(_xlfn.XLOOKUP(AP$1,$Z$2:$Z$16,$AB$2:$AB$16)-$U832)^2+(_xlfn.XLOOKUP(AP$1,$Z$2:$Z$16,$AC$2:$AC$16-$V832)^2)))</f>
        <v/>
      </c>
      <c r="AQ832" s="141" t="str">
        <f t="array" ref="AQ832">IF(OR(AQ$1=0, $A832=""),"",SQRT((_xlfn.XLOOKUP(AQ$1,$Z$2:$Z$16,$AA$2:$AA$16)-$T832)^2+(_xlfn.XLOOKUP(AQ$1,$Z$2:$Z$16,$AB$2:$AB$16)-$U832)^2+(_xlfn.XLOOKUP(AQ$1,$Z$2:$Z$16,$AC$2:$AC$16-$V832)^2)))</f>
        <v/>
      </c>
      <c r="AR832" s="141" t="str">
        <f t="array" ref="AR832">IF(OR(AR$1=0, $A832=""),"",SQRT((_xlfn.XLOOKUP(AR$1,$Z$2:$Z$16,$AA$2:$AA$16)-$T832)^2+(_xlfn.XLOOKUP(AR$1,$Z$2:$Z$16,$AB$2:$AB$16)-$U832)^2+(_xlfn.XLOOKUP(AR$1,$Z$2:$Z$16,$AC$2:$AC$16-$V832)^2)))</f>
        <v/>
      </c>
      <c r="AS832" s="141" t="str">
        <f t="array" ref="AS832">IF(OR(AS$1=0, $A832=""),"",SQRT((_xlfn.XLOOKUP(AS$1,$Z$2:$Z$16,$AA$2:$AA$16)-$T832)^2+(_xlfn.XLOOKUP(AS$1,$Z$2:$Z$16,$AB$2:$AB$16)-$U832)^2+(_xlfn.XLOOKUP(AS$1,$Z$2:$Z$16,$AC$2:$AC$16-$V832)^2)))</f>
        <v/>
      </c>
      <c r="AT832" s="141" t="str">
        <f t="array" ref="AT832">IF(OR(AT$1=0, $A832=""),"",SQRT((_xlfn.XLOOKUP(AT$1,$Z$2:$Z$16,$AA$2:$AA$16)-$T832)^2+(_xlfn.XLOOKUP(AT$1,$Z$2:$Z$16,$AB$2:$AB$16)-$U832)^2+(_xlfn.XLOOKUP(AT$1,$Z$2:$Z$16,$AC$2:$AC$16-$V832)^2)))</f>
        <v/>
      </c>
      <c r="AU832" s="141" t="str">
        <f t="array" ref="AU832">IF(OR(AU$1=0, $A832=""),"",SQRT((_xlfn.XLOOKUP(AU$1,$Z$2:$Z$16,$AA$2:$AA$16)-$T832)^2+(_xlfn.XLOOKUP(AU$1,$Z$2:$Z$16,$AB$2:$AB$16)-$U832)^2+(_xlfn.XLOOKUP(AU$1,$Z$2:$Z$16,$AC$2:$AC$16-$V832)^2)))</f>
        <v/>
      </c>
      <c r="AV832" s="142" t="str">
        <f t="array" ref="AV832">IF(OR(AV$1=0, $A832=""),"",SQRT((_xlfn.XLOOKUP(AV$1,$Z$2:$Z$16,$AA$2:$AA$16)-$T832)^2+(_xlfn.XLOOKUP(AV$1,$Z$2:$Z$16,$AB$2:$AB$16)-$U832)^2+(_xlfn.XLOOKUP(AV$1,$Z$2:$Z$16,$AC$2:$AC$16-$V832)^2)))</f>
        <v/>
      </c>
      <c r="AW832" s="124"/>
      <c r="AX832" s="124"/>
      <c r="AY832" s="125">
        <f t="shared" si="257"/>
        <v>0</v>
      </c>
      <c r="AZ832" s="143">
        <f t="shared" si="258"/>
        <v>0</v>
      </c>
      <c r="BA832" s="143">
        <f t="shared" si="259"/>
        <v>0</v>
      </c>
      <c r="BB832" s="143">
        <f t="shared" si="260"/>
        <v>0</v>
      </c>
      <c r="BC832" s="143">
        <f t="shared" si="261"/>
        <v>0</v>
      </c>
      <c r="BD832" s="143">
        <f t="shared" si="262"/>
        <v>0</v>
      </c>
      <c r="BE832" s="143">
        <f t="shared" si="263"/>
        <v>0</v>
      </c>
      <c r="BF832" s="143">
        <f t="shared" si="264"/>
        <v>0</v>
      </c>
      <c r="BG832" s="144">
        <f t="shared" si="265"/>
        <v>0</v>
      </c>
      <c r="BH832" s="144">
        <f t="shared" si="266"/>
        <v>0</v>
      </c>
      <c r="BI832" s="144">
        <f t="shared" si="267"/>
        <v>0</v>
      </c>
      <c r="BJ832" s="144">
        <f t="shared" si="268"/>
        <v>0</v>
      </c>
      <c r="BK832" s="144">
        <f t="shared" si="269"/>
        <v>0</v>
      </c>
      <c r="BL832" s="144">
        <f t="shared" si="270"/>
        <v>0</v>
      </c>
      <c r="BM832" s="145">
        <f t="shared" si="271"/>
        <v>0</v>
      </c>
      <c r="BN832" s="124"/>
      <c r="BO832" s="124"/>
      <c r="BP832" s="124"/>
      <c r="BQ832" s="124"/>
      <c r="BR832" s="124"/>
      <c r="BS832" s="124"/>
      <c r="BT832" s="124"/>
      <c r="BU832" s="124"/>
      <c r="BV832" s="130"/>
      <c r="BW832" s="130"/>
      <c r="BX832" s="130"/>
      <c r="BY832" s="130"/>
      <c r="BZ832" s="130"/>
      <c r="CA832" s="130"/>
      <c r="CB832" s="130"/>
      <c r="CC832" s="130"/>
      <c r="CD832" s="130"/>
      <c r="CE832" s="130"/>
      <c r="CF832" s="130"/>
      <c r="CG832" s="130"/>
      <c r="CH832" s="130"/>
      <c r="CI832" s="130"/>
      <c r="CJ832" s="130"/>
      <c r="CL832" s="124"/>
      <c r="CM832" s="130" t="s">
        <v>32</v>
      </c>
      <c r="CN832" s="130"/>
      <c r="CO832" s="130"/>
      <c r="CP832" s="130"/>
      <c r="CQ832" s="130"/>
      <c r="CR832" s="130"/>
      <c r="CS832" s="130"/>
      <c r="CT832" s="130"/>
      <c r="CU832" s="130"/>
      <c r="CV832" s="130"/>
      <c r="CW832" s="130"/>
      <c r="CX832" s="130"/>
      <c r="CY832" s="130"/>
      <c r="CZ832" s="130"/>
      <c r="DA832" s="130"/>
      <c r="DD832" s="159" cm="1">
        <f t="array" ref="DD832">_xlfn.IFS(DD$1= 0,"", NOT(ISBLANK(CM832)), 0, ISBLANK(CM832), $Q832-$S832+AY832-BV832)</f>
        <v>0</v>
      </c>
      <c r="DE832" s="160" cm="1">
        <f t="array" ref="DE832">_xlfn.IFS(DE$1= 0,"", NOT(ISBLANK(CN832)), 0, ISBLANK(CN832), $Q832-$S832+AZ832-BW832)</f>
        <v>0</v>
      </c>
      <c r="DF832" s="160" cm="1">
        <f t="array" ref="DF832">_xlfn.IFS(DF$1= 0,"", NOT(ISBLANK(CO832)), 0, ISBLANK(CO832), $Q832-$S832+BA832-BX832)</f>
        <v>0</v>
      </c>
      <c r="DG832" s="160" cm="1">
        <f t="array" ref="DG832">_xlfn.IFS(DG$1= 0,"", NOT(ISBLANK(CP832)), 0, ISBLANK(CP832), $Q832-$S832+BB832-BY832)</f>
        <v>0</v>
      </c>
      <c r="DH832" s="160" cm="1">
        <f t="array" ref="DH832">_xlfn.IFS(DH$1= 0,"", NOT(ISBLANK(CQ832)), 0, ISBLANK(CQ832), $Q832-$S832+BC832-BZ832)</f>
        <v>0</v>
      </c>
      <c r="DI832" s="160" cm="1">
        <f t="array" ref="DI832">_xlfn.IFS(DI$1= 0,"", NOT(ISBLANK(CR832)), 0, ISBLANK(CR832), $Q832-$S832+BD832-CA832)</f>
        <v>0</v>
      </c>
      <c r="DJ832" s="160" t="str" cm="1">
        <f t="array" ref="DJ832">_xlfn.IFS(DJ$1= 0,"", NOT(ISBLANK(CS832)), 0, ISBLANK(CS832), $Q832-$S832+BE832-CB832)</f>
        <v/>
      </c>
      <c r="DK832" s="160" t="str" cm="1">
        <f t="array" ref="DK832">_xlfn.IFS(DK$1= 0,"", NOT(ISBLANK(CT832)), 0, ISBLANK(CT832), $Q832-$S832+BF832-CC832)</f>
        <v/>
      </c>
      <c r="DL832" s="162" t="str" cm="1">
        <f t="array" ref="DL832">_xlfn.IFS(DL$1= 0,"", NOT(ISBLANK(CU832)), 0, ISBLANK(CU832), $Q832-$S832+BG832-CD832)</f>
        <v/>
      </c>
      <c r="DM832" s="162" t="str" cm="1">
        <f t="array" ref="DM832">_xlfn.IFS(DM$1= 0,"", NOT(ISBLANK(CV832)), 0, ISBLANK(CV832), $Q832-$S832+BH832-CE832)</f>
        <v/>
      </c>
      <c r="DN832" s="162" t="str" cm="1">
        <f t="array" ref="DN832">_xlfn.IFS(DN$1= 0,"", NOT(ISBLANK(CW832)), 0, ISBLANK(CW832), $Q832-$S832+BI832-CF832)</f>
        <v/>
      </c>
      <c r="DO832" s="162" t="str" cm="1">
        <f t="array" ref="DO832">_xlfn.IFS(DO$1= 0,"", NOT(ISBLANK(CX832)), 0, ISBLANK(CX832), $Q832-$S832+BJ832-CG832)</f>
        <v/>
      </c>
      <c r="DP832" s="162" t="str" cm="1">
        <f t="array" ref="DP832">_xlfn.IFS(DP$1= 0,"", NOT(ISBLANK(CY832)), 0, ISBLANK(CY832), $Q832-$S832+BK832-CH832)</f>
        <v/>
      </c>
      <c r="DQ832" s="162" t="str" cm="1">
        <f t="array" ref="DQ832">_xlfn.IFS(DQ$1= 0,"", NOT(ISBLANK(CZ832)), 0, ISBLANK(CZ832), $Q832-$S832+BL832-CI832)</f>
        <v/>
      </c>
      <c r="DR832" s="163" t="str" cm="1">
        <f t="array" ref="DR832">_xlfn.IFS(DR$1= 0,"", NOT(ISBLANK(DA832)), 0, ISBLANK(DA832), $Q832-$S832+BM832-CJ832)</f>
        <v/>
      </c>
    </row>
    <row r="833" spans="1:122" ht="16.5" x14ac:dyDescent="0.3">
      <c r="A833" s="135"/>
      <c r="B833" s="136"/>
      <c r="C833" s="136"/>
      <c r="D833" s="137"/>
      <c r="E833" s="176"/>
      <c r="F833" s="182"/>
      <c r="G833" s="183"/>
      <c r="H833" s="183"/>
      <c r="I833" s="183"/>
      <c r="J833" s="183"/>
      <c r="K833" s="183"/>
      <c r="L833" s="183"/>
      <c r="M833" s="186"/>
      <c r="N833" s="182"/>
      <c r="O833" s="184"/>
      <c r="P833" s="178"/>
      <c r="Q833" s="118">
        <f t="shared" si="255"/>
        <v>0</v>
      </c>
      <c r="R833" s="3"/>
      <c r="S833" s="3"/>
      <c r="T833" s="4"/>
      <c r="U833" s="4"/>
      <c r="V833" s="99">
        <f t="shared" si="256"/>
        <v>0</v>
      </c>
      <c r="W833" s="161"/>
      <c r="X833" s="138"/>
      <c r="AH833" s="158" t="str">
        <f t="array" ref="AH833">IF(OR(AH$1=0, $A833=""),"",SQRT((_xlfn.XLOOKUP(AH$1,$Z$2:$Z$16,$AA$2:$AA$16)-$T833)^2+(_xlfn.XLOOKUP(AH$1,$Z$2:$Z$16,$AB$2:$AB$16)-$U833)^2+(_xlfn.XLOOKUP(AH$1,$Z$2:$Z$16,$AC$2:$AC$16-$V833)^2)))</f>
        <v/>
      </c>
      <c r="AI833" s="140" t="str">
        <f t="array" ref="AI833">IF(OR(AI$1=0, $A833=""),"",SQRT((_xlfn.XLOOKUP(AI$1,$Z$2:$Z$16,$AA$2:$AA$16)-$T833)^2+(_xlfn.XLOOKUP(AI$1,$Z$2:$Z$16,$AB$2:$AB$16)-$U833)^2+(_xlfn.XLOOKUP(AI$1,$Z$2:$Z$16,$AC$2:$AC$16-$V833)^2)))</f>
        <v/>
      </c>
      <c r="AJ833" s="140" t="str">
        <f t="array" ref="AJ833">IF(OR(AJ$1=0, $A833=""),"",SQRT((_xlfn.XLOOKUP(AJ$1,$Z$2:$Z$16,$AA$2:$AA$16)-$T833)^2+(_xlfn.XLOOKUP(AJ$1,$Z$2:$Z$16,$AB$2:$AB$16)-$U833)^2+(_xlfn.XLOOKUP(AJ$1,$Z$2:$Z$16,$AC$2:$AC$16-$V833)^2)))</f>
        <v/>
      </c>
      <c r="AK833" s="140" t="str">
        <f t="array" ref="AK833">IF(OR(AK$1=0, $A833=""),"",SQRT((_xlfn.XLOOKUP(AK$1,$Z$2:$Z$16,$AA$2:$AA$16)-$T833)^2+(_xlfn.XLOOKUP(AK$1,$Z$2:$Z$16,$AB$2:$AB$16)-$U833)^2+(_xlfn.XLOOKUP(AK$1,$Z$2:$Z$16,$AC$2:$AC$16-$V833)^2)))</f>
        <v/>
      </c>
      <c r="AL833" s="140" t="str">
        <f t="array" ref="AL833">IF(OR(AL$1=0, $A833=""),"",SQRT((_xlfn.XLOOKUP(AL$1,$Z$2:$Z$16,$AA$2:$AA$16)-$T833)^2+(_xlfn.XLOOKUP(AL$1,$Z$2:$Z$16,$AB$2:$AB$16)-$U833)^2+(_xlfn.XLOOKUP(AL$1,$Z$2:$Z$16,$AC$2:$AC$16-$V833)^2)))</f>
        <v/>
      </c>
      <c r="AM833" s="140" t="str">
        <f t="array" ref="AM833">IF(OR(AM$1=0, $A833=""),"",SQRT((_xlfn.XLOOKUP(AM$1,$Z$2:$Z$16,$AA$2:$AA$16)-$T833)^2+(_xlfn.XLOOKUP(AM$1,$Z$2:$Z$16,$AB$2:$AB$16)-$U833)^2+(_xlfn.XLOOKUP(AM$1,$Z$2:$Z$16,$AC$2:$AC$16-$V833)^2)))</f>
        <v/>
      </c>
      <c r="AN833" s="140" t="str">
        <f t="array" ref="AN833">IF(OR(AN$1=0, $A833=""),"",SQRT((_xlfn.XLOOKUP(AN$1,$Z$2:$Z$16,$AA$2:$AA$16)-$T833)^2+(_xlfn.XLOOKUP(AN$1,$Z$2:$Z$16,$AB$2:$AB$16)-$U833)^2+(_xlfn.XLOOKUP(AN$1,$Z$2:$Z$16,$AC$2:$AC$16-$V833)^2)))</f>
        <v/>
      </c>
      <c r="AO833" s="140" t="str">
        <f t="array" ref="AO833">IF(OR(AO$1=0, $A833=""),"",SQRT((_xlfn.XLOOKUP(AO$1,$Z$2:$Z$16,$AA$2:$AA$16)-$T833)^2+(_xlfn.XLOOKUP(AO$1,$Z$2:$Z$16,$AB$2:$AB$16)-$U833)^2+(_xlfn.XLOOKUP(AO$1,$Z$2:$Z$16,$AC$2:$AC$16-$V833)^2)))</f>
        <v/>
      </c>
      <c r="AP833" s="141" t="str">
        <f t="array" ref="AP833">IF(OR(AP$1=0, $A833=""),"",SQRT((_xlfn.XLOOKUP(AP$1,$Z$2:$Z$16,$AA$2:$AA$16)-$T833)^2+(_xlfn.XLOOKUP(AP$1,$Z$2:$Z$16,$AB$2:$AB$16)-$U833)^2+(_xlfn.XLOOKUP(AP$1,$Z$2:$Z$16,$AC$2:$AC$16-$V833)^2)))</f>
        <v/>
      </c>
      <c r="AQ833" s="141" t="str">
        <f t="array" ref="AQ833">IF(OR(AQ$1=0, $A833=""),"",SQRT((_xlfn.XLOOKUP(AQ$1,$Z$2:$Z$16,$AA$2:$AA$16)-$T833)^2+(_xlfn.XLOOKUP(AQ$1,$Z$2:$Z$16,$AB$2:$AB$16)-$U833)^2+(_xlfn.XLOOKUP(AQ$1,$Z$2:$Z$16,$AC$2:$AC$16-$V833)^2)))</f>
        <v/>
      </c>
      <c r="AR833" s="141" t="str">
        <f t="array" ref="AR833">IF(OR(AR$1=0, $A833=""),"",SQRT((_xlfn.XLOOKUP(AR$1,$Z$2:$Z$16,$AA$2:$AA$16)-$T833)^2+(_xlfn.XLOOKUP(AR$1,$Z$2:$Z$16,$AB$2:$AB$16)-$U833)^2+(_xlfn.XLOOKUP(AR$1,$Z$2:$Z$16,$AC$2:$AC$16-$V833)^2)))</f>
        <v/>
      </c>
      <c r="AS833" s="141" t="str">
        <f t="array" ref="AS833">IF(OR(AS$1=0, $A833=""),"",SQRT((_xlfn.XLOOKUP(AS$1,$Z$2:$Z$16,$AA$2:$AA$16)-$T833)^2+(_xlfn.XLOOKUP(AS$1,$Z$2:$Z$16,$AB$2:$AB$16)-$U833)^2+(_xlfn.XLOOKUP(AS$1,$Z$2:$Z$16,$AC$2:$AC$16-$V833)^2)))</f>
        <v/>
      </c>
      <c r="AT833" s="141" t="str">
        <f t="array" ref="AT833">IF(OR(AT$1=0, $A833=""),"",SQRT((_xlfn.XLOOKUP(AT$1,$Z$2:$Z$16,$AA$2:$AA$16)-$T833)^2+(_xlfn.XLOOKUP(AT$1,$Z$2:$Z$16,$AB$2:$AB$16)-$U833)^2+(_xlfn.XLOOKUP(AT$1,$Z$2:$Z$16,$AC$2:$AC$16-$V833)^2)))</f>
        <v/>
      </c>
      <c r="AU833" s="141" t="str">
        <f t="array" ref="AU833">IF(OR(AU$1=0, $A833=""),"",SQRT((_xlfn.XLOOKUP(AU$1,$Z$2:$Z$16,$AA$2:$AA$16)-$T833)^2+(_xlfn.XLOOKUP(AU$1,$Z$2:$Z$16,$AB$2:$AB$16)-$U833)^2+(_xlfn.XLOOKUP(AU$1,$Z$2:$Z$16,$AC$2:$AC$16-$V833)^2)))</f>
        <v/>
      </c>
      <c r="AV833" s="142" t="str">
        <f t="array" ref="AV833">IF(OR(AV$1=0, $A833=""),"",SQRT((_xlfn.XLOOKUP(AV$1,$Z$2:$Z$16,$AA$2:$AA$16)-$T833)^2+(_xlfn.XLOOKUP(AV$1,$Z$2:$Z$16,$AB$2:$AB$16)-$U833)^2+(_xlfn.XLOOKUP(AV$1,$Z$2:$Z$16,$AC$2:$AC$16-$V833)^2)))</f>
        <v/>
      </c>
      <c r="AW833" s="124"/>
      <c r="AX833" s="124"/>
      <c r="AY833" s="125">
        <f t="shared" si="257"/>
        <v>0</v>
      </c>
      <c r="AZ833" s="143">
        <f t="shared" si="258"/>
        <v>0</v>
      </c>
      <c r="BA833" s="143">
        <f t="shared" si="259"/>
        <v>0</v>
      </c>
      <c r="BB833" s="143">
        <f t="shared" si="260"/>
        <v>0</v>
      </c>
      <c r="BC833" s="143">
        <f t="shared" si="261"/>
        <v>0</v>
      </c>
      <c r="BD833" s="143">
        <f t="shared" si="262"/>
        <v>0</v>
      </c>
      <c r="BE833" s="143">
        <f t="shared" si="263"/>
        <v>0</v>
      </c>
      <c r="BF833" s="143">
        <f t="shared" si="264"/>
        <v>0</v>
      </c>
      <c r="BG833" s="144">
        <f t="shared" si="265"/>
        <v>0</v>
      </c>
      <c r="BH833" s="144">
        <f t="shared" si="266"/>
        <v>0</v>
      </c>
      <c r="BI833" s="144">
        <f t="shared" si="267"/>
        <v>0</v>
      </c>
      <c r="BJ833" s="144">
        <f t="shared" si="268"/>
        <v>0</v>
      </c>
      <c r="BK833" s="144">
        <f t="shared" si="269"/>
        <v>0</v>
      </c>
      <c r="BL833" s="144">
        <f t="shared" si="270"/>
        <v>0</v>
      </c>
      <c r="BM833" s="145">
        <f t="shared" si="271"/>
        <v>0</v>
      </c>
      <c r="BN833" s="124"/>
      <c r="BO833" s="124"/>
      <c r="BP833" s="124"/>
      <c r="BQ833" s="124"/>
      <c r="BR833" s="124"/>
      <c r="BS833" s="124"/>
      <c r="BT833" s="124"/>
      <c r="BU833" s="124"/>
      <c r="BV833" s="130"/>
      <c r="BW833" s="130"/>
      <c r="BX833" s="130"/>
      <c r="BY833" s="130"/>
      <c r="BZ833" s="130"/>
      <c r="CA833" s="130"/>
      <c r="CB833" s="130"/>
      <c r="CC833" s="130"/>
      <c r="CD833" s="130"/>
      <c r="CE833" s="130"/>
      <c r="CF833" s="130"/>
      <c r="CG833" s="130"/>
      <c r="CH833" s="130"/>
      <c r="CI833" s="130"/>
      <c r="CJ833" s="130"/>
      <c r="CL833" s="124"/>
      <c r="CM833" s="130" t="s">
        <v>32</v>
      </c>
      <c r="CN833" s="130"/>
      <c r="CO833" s="130"/>
      <c r="CP833" s="130"/>
      <c r="CQ833" s="130"/>
      <c r="CR833" s="130"/>
      <c r="CS833" s="130"/>
      <c r="CT833" s="130"/>
      <c r="CU833" s="130"/>
      <c r="CV833" s="130"/>
      <c r="CW833" s="130"/>
      <c r="CX833" s="130"/>
      <c r="CY833" s="130"/>
      <c r="CZ833" s="130"/>
      <c r="DA833" s="130"/>
      <c r="DD833" s="159" cm="1">
        <f t="array" ref="DD833">_xlfn.IFS(DD$1= 0,"", NOT(ISBLANK(CM833)), 0, ISBLANK(CM833), $Q833-$S833+AY833-BV833)</f>
        <v>0</v>
      </c>
      <c r="DE833" s="160" cm="1">
        <f t="array" ref="DE833">_xlfn.IFS(DE$1= 0,"", NOT(ISBLANK(CN833)), 0, ISBLANK(CN833), $Q833-$S833+AZ833-BW833)</f>
        <v>0</v>
      </c>
      <c r="DF833" s="160" cm="1">
        <f t="array" ref="DF833">_xlfn.IFS(DF$1= 0,"", NOT(ISBLANK(CO833)), 0, ISBLANK(CO833), $Q833-$S833+BA833-BX833)</f>
        <v>0</v>
      </c>
      <c r="DG833" s="160" cm="1">
        <f t="array" ref="DG833">_xlfn.IFS(DG$1= 0,"", NOT(ISBLANK(CP833)), 0, ISBLANK(CP833), $Q833-$S833+BB833-BY833)</f>
        <v>0</v>
      </c>
      <c r="DH833" s="160" cm="1">
        <f t="array" ref="DH833">_xlfn.IFS(DH$1= 0,"", NOT(ISBLANK(CQ833)), 0, ISBLANK(CQ833), $Q833-$S833+BC833-BZ833)</f>
        <v>0</v>
      </c>
      <c r="DI833" s="160" cm="1">
        <f t="array" ref="DI833">_xlfn.IFS(DI$1= 0,"", NOT(ISBLANK(CR833)), 0, ISBLANK(CR833), $Q833-$S833+BD833-CA833)</f>
        <v>0</v>
      </c>
      <c r="DJ833" s="160" t="str" cm="1">
        <f t="array" ref="DJ833">_xlfn.IFS(DJ$1= 0,"", NOT(ISBLANK(CS833)), 0, ISBLANK(CS833), $Q833-$S833+BE833-CB833)</f>
        <v/>
      </c>
      <c r="DK833" s="160" t="str" cm="1">
        <f t="array" ref="DK833">_xlfn.IFS(DK$1= 0,"", NOT(ISBLANK(CT833)), 0, ISBLANK(CT833), $Q833-$S833+BF833-CC833)</f>
        <v/>
      </c>
      <c r="DL833" s="162" t="str" cm="1">
        <f t="array" ref="DL833">_xlfn.IFS(DL$1= 0,"", NOT(ISBLANK(CU833)), 0, ISBLANK(CU833), $Q833-$S833+BG833-CD833)</f>
        <v/>
      </c>
      <c r="DM833" s="162" t="str" cm="1">
        <f t="array" ref="DM833">_xlfn.IFS(DM$1= 0,"", NOT(ISBLANK(CV833)), 0, ISBLANK(CV833), $Q833-$S833+BH833-CE833)</f>
        <v/>
      </c>
      <c r="DN833" s="162" t="str" cm="1">
        <f t="array" ref="DN833">_xlfn.IFS(DN$1= 0,"", NOT(ISBLANK(CW833)), 0, ISBLANK(CW833), $Q833-$S833+BI833-CF833)</f>
        <v/>
      </c>
      <c r="DO833" s="162" t="str" cm="1">
        <f t="array" ref="DO833">_xlfn.IFS(DO$1= 0,"", NOT(ISBLANK(CX833)), 0, ISBLANK(CX833), $Q833-$S833+BJ833-CG833)</f>
        <v/>
      </c>
      <c r="DP833" s="162" t="str" cm="1">
        <f t="array" ref="DP833">_xlfn.IFS(DP$1= 0,"", NOT(ISBLANK(CY833)), 0, ISBLANK(CY833), $Q833-$S833+BK833-CH833)</f>
        <v/>
      </c>
      <c r="DQ833" s="162" t="str" cm="1">
        <f t="array" ref="DQ833">_xlfn.IFS(DQ$1= 0,"", NOT(ISBLANK(CZ833)), 0, ISBLANK(CZ833), $Q833-$S833+BL833-CI833)</f>
        <v/>
      </c>
      <c r="DR833" s="163" t="str" cm="1">
        <f t="array" ref="DR833">_xlfn.IFS(DR$1= 0,"", NOT(ISBLANK(DA833)), 0, ISBLANK(DA833), $Q833-$S833+BM833-CJ833)</f>
        <v/>
      </c>
    </row>
    <row r="834" spans="1:122" ht="16.5" x14ac:dyDescent="0.3">
      <c r="A834" s="135"/>
      <c r="B834" s="136"/>
      <c r="C834" s="136"/>
      <c r="D834" s="137"/>
      <c r="E834" s="176"/>
      <c r="F834" s="182"/>
      <c r="G834" s="183"/>
      <c r="H834" s="183"/>
      <c r="I834" s="183"/>
      <c r="J834" s="183"/>
      <c r="K834" s="183"/>
      <c r="L834" s="183"/>
      <c r="M834" s="186"/>
      <c r="N834" s="182"/>
      <c r="O834" s="184"/>
      <c r="P834" s="178"/>
      <c r="Q834" s="118">
        <f t="shared" si="255"/>
        <v>0</v>
      </c>
      <c r="R834" s="3"/>
      <c r="S834" s="3"/>
      <c r="T834" s="4"/>
      <c r="U834" s="4"/>
      <c r="V834" s="99">
        <f t="shared" si="256"/>
        <v>0</v>
      </c>
      <c r="W834" s="161"/>
      <c r="X834" s="138"/>
      <c r="AH834" s="158" t="str">
        <f t="array" ref="AH834">IF(OR(AH$1=0, $A834=""),"",SQRT((_xlfn.XLOOKUP(AH$1,$Z$2:$Z$16,$AA$2:$AA$16)-$T834)^2+(_xlfn.XLOOKUP(AH$1,$Z$2:$Z$16,$AB$2:$AB$16)-$U834)^2+(_xlfn.XLOOKUP(AH$1,$Z$2:$Z$16,$AC$2:$AC$16-$V834)^2)))</f>
        <v/>
      </c>
      <c r="AI834" s="140" t="str">
        <f t="array" ref="AI834">IF(OR(AI$1=0, $A834=""),"",SQRT((_xlfn.XLOOKUP(AI$1,$Z$2:$Z$16,$AA$2:$AA$16)-$T834)^2+(_xlfn.XLOOKUP(AI$1,$Z$2:$Z$16,$AB$2:$AB$16)-$U834)^2+(_xlfn.XLOOKUP(AI$1,$Z$2:$Z$16,$AC$2:$AC$16-$V834)^2)))</f>
        <v/>
      </c>
      <c r="AJ834" s="140" t="str">
        <f t="array" ref="AJ834">IF(OR(AJ$1=0, $A834=""),"",SQRT((_xlfn.XLOOKUP(AJ$1,$Z$2:$Z$16,$AA$2:$AA$16)-$T834)^2+(_xlfn.XLOOKUP(AJ$1,$Z$2:$Z$16,$AB$2:$AB$16)-$U834)^2+(_xlfn.XLOOKUP(AJ$1,$Z$2:$Z$16,$AC$2:$AC$16-$V834)^2)))</f>
        <v/>
      </c>
      <c r="AK834" s="140" t="str">
        <f t="array" ref="AK834">IF(OR(AK$1=0, $A834=""),"",SQRT((_xlfn.XLOOKUP(AK$1,$Z$2:$Z$16,$AA$2:$AA$16)-$T834)^2+(_xlfn.XLOOKUP(AK$1,$Z$2:$Z$16,$AB$2:$AB$16)-$U834)^2+(_xlfn.XLOOKUP(AK$1,$Z$2:$Z$16,$AC$2:$AC$16-$V834)^2)))</f>
        <v/>
      </c>
      <c r="AL834" s="140" t="str">
        <f t="array" ref="AL834">IF(OR(AL$1=0, $A834=""),"",SQRT((_xlfn.XLOOKUP(AL$1,$Z$2:$Z$16,$AA$2:$AA$16)-$T834)^2+(_xlfn.XLOOKUP(AL$1,$Z$2:$Z$16,$AB$2:$AB$16)-$U834)^2+(_xlfn.XLOOKUP(AL$1,$Z$2:$Z$16,$AC$2:$AC$16-$V834)^2)))</f>
        <v/>
      </c>
      <c r="AM834" s="140" t="str">
        <f t="array" ref="AM834">IF(OR(AM$1=0, $A834=""),"",SQRT((_xlfn.XLOOKUP(AM$1,$Z$2:$Z$16,$AA$2:$AA$16)-$T834)^2+(_xlfn.XLOOKUP(AM$1,$Z$2:$Z$16,$AB$2:$AB$16)-$U834)^2+(_xlfn.XLOOKUP(AM$1,$Z$2:$Z$16,$AC$2:$AC$16-$V834)^2)))</f>
        <v/>
      </c>
      <c r="AN834" s="140" t="str">
        <f t="array" ref="AN834">IF(OR(AN$1=0, $A834=""),"",SQRT((_xlfn.XLOOKUP(AN$1,$Z$2:$Z$16,$AA$2:$AA$16)-$T834)^2+(_xlfn.XLOOKUP(AN$1,$Z$2:$Z$16,$AB$2:$AB$16)-$U834)^2+(_xlfn.XLOOKUP(AN$1,$Z$2:$Z$16,$AC$2:$AC$16-$V834)^2)))</f>
        <v/>
      </c>
      <c r="AO834" s="140" t="str">
        <f t="array" ref="AO834">IF(OR(AO$1=0, $A834=""),"",SQRT((_xlfn.XLOOKUP(AO$1,$Z$2:$Z$16,$AA$2:$AA$16)-$T834)^2+(_xlfn.XLOOKUP(AO$1,$Z$2:$Z$16,$AB$2:$AB$16)-$U834)^2+(_xlfn.XLOOKUP(AO$1,$Z$2:$Z$16,$AC$2:$AC$16-$V834)^2)))</f>
        <v/>
      </c>
      <c r="AP834" s="141" t="str">
        <f t="array" ref="AP834">IF(OR(AP$1=0, $A834=""),"",SQRT((_xlfn.XLOOKUP(AP$1,$Z$2:$Z$16,$AA$2:$AA$16)-$T834)^2+(_xlfn.XLOOKUP(AP$1,$Z$2:$Z$16,$AB$2:$AB$16)-$U834)^2+(_xlfn.XLOOKUP(AP$1,$Z$2:$Z$16,$AC$2:$AC$16-$V834)^2)))</f>
        <v/>
      </c>
      <c r="AQ834" s="141" t="str">
        <f t="array" ref="AQ834">IF(OR(AQ$1=0, $A834=""),"",SQRT((_xlfn.XLOOKUP(AQ$1,$Z$2:$Z$16,$AA$2:$AA$16)-$T834)^2+(_xlfn.XLOOKUP(AQ$1,$Z$2:$Z$16,$AB$2:$AB$16)-$U834)^2+(_xlfn.XLOOKUP(AQ$1,$Z$2:$Z$16,$AC$2:$AC$16-$V834)^2)))</f>
        <v/>
      </c>
      <c r="AR834" s="141" t="str">
        <f t="array" ref="AR834">IF(OR(AR$1=0, $A834=""),"",SQRT((_xlfn.XLOOKUP(AR$1,$Z$2:$Z$16,$AA$2:$AA$16)-$T834)^2+(_xlfn.XLOOKUP(AR$1,$Z$2:$Z$16,$AB$2:$AB$16)-$U834)^2+(_xlfn.XLOOKUP(AR$1,$Z$2:$Z$16,$AC$2:$AC$16-$V834)^2)))</f>
        <v/>
      </c>
      <c r="AS834" s="141" t="str">
        <f t="array" ref="AS834">IF(OR(AS$1=0, $A834=""),"",SQRT((_xlfn.XLOOKUP(AS$1,$Z$2:$Z$16,$AA$2:$AA$16)-$T834)^2+(_xlfn.XLOOKUP(AS$1,$Z$2:$Z$16,$AB$2:$AB$16)-$U834)^2+(_xlfn.XLOOKUP(AS$1,$Z$2:$Z$16,$AC$2:$AC$16-$V834)^2)))</f>
        <v/>
      </c>
      <c r="AT834" s="141" t="str">
        <f t="array" ref="AT834">IF(OR(AT$1=0, $A834=""),"",SQRT((_xlfn.XLOOKUP(AT$1,$Z$2:$Z$16,$AA$2:$AA$16)-$T834)^2+(_xlfn.XLOOKUP(AT$1,$Z$2:$Z$16,$AB$2:$AB$16)-$U834)^2+(_xlfn.XLOOKUP(AT$1,$Z$2:$Z$16,$AC$2:$AC$16-$V834)^2)))</f>
        <v/>
      </c>
      <c r="AU834" s="141" t="str">
        <f t="array" ref="AU834">IF(OR(AU$1=0, $A834=""),"",SQRT((_xlfn.XLOOKUP(AU$1,$Z$2:$Z$16,$AA$2:$AA$16)-$T834)^2+(_xlfn.XLOOKUP(AU$1,$Z$2:$Z$16,$AB$2:$AB$16)-$U834)^2+(_xlfn.XLOOKUP(AU$1,$Z$2:$Z$16,$AC$2:$AC$16-$V834)^2)))</f>
        <v/>
      </c>
      <c r="AV834" s="142" t="str">
        <f t="array" ref="AV834">IF(OR(AV$1=0, $A834=""),"",SQRT((_xlfn.XLOOKUP(AV$1,$Z$2:$Z$16,$AA$2:$AA$16)-$T834)^2+(_xlfn.XLOOKUP(AV$1,$Z$2:$Z$16,$AB$2:$AB$16)-$U834)^2+(_xlfn.XLOOKUP(AV$1,$Z$2:$Z$16,$AC$2:$AC$16-$V834)^2)))</f>
        <v/>
      </c>
      <c r="AW834" s="124"/>
      <c r="AX834" s="124"/>
      <c r="AY834" s="125">
        <f t="shared" si="257"/>
        <v>0</v>
      </c>
      <c r="AZ834" s="143">
        <f t="shared" si="258"/>
        <v>0</v>
      </c>
      <c r="BA834" s="143">
        <f t="shared" si="259"/>
        <v>0</v>
      </c>
      <c r="BB834" s="143">
        <f t="shared" si="260"/>
        <v>0</v>
      </c>
      <c r="BC834" s="143">
        <f t="shared" si="261"/>
        <v>0</v>
      </c>
      <c r="BD834" s="143">
        <f t="shared" si="262"/>
        <v>0</v>
      </c>
      <c r="BE834" s="143">
        <f t="shared" si="263"/>
        <v>0</v>
      </c>
      <c r="BF834" s="143">
        <f t="shared" si="264"/>
        <v>0</v>
      </c>
      <c r="BG834" s="144">
        <f t="shared" si="265"/>
        <v>0</v>
      </c>
      <c r="BH834" s="144">
        <f t="shared" si="266"/>
        <v>0</v>
      </c>
      <c r="BI834" s="144">
        <f t="shared" si="267"/>
        <v>0</v>
      </c>
      <c r="BJ834" s="144">
        <f t="shared" si="268"/>
        <v>0</v>
      </c>
      <c r="BK834" s="144">
        <f t="shared" si="269"/>
        <v>0</v>
      </c>
      <c r="BL834" s="144">
        <f t="shared" si="270"/>
        <v>0</v>
      </c>
      <c r="BM834" s="145">
        <f t="shared" si="271"/>
        <v>0</v>
      </c>
      <c r="BN834" s="124"/>
      <c r="BO834" s="124"/>
      <c r="BP834" s="124"/>
      <c r="BQ834" s="124"/>
      <c r="BR834" s="124"/>
      <c r="BS834" s="124"/>
      <c r="BT834" s="124"/>
      <c r="BU834" s="124"/>
      <c r="BV834" s="130"/>
      <c r="BW834" s="130"/>
      <c r="BX834" s="130"/>
      <c r="BY834" s="130"/>
      <c r="BZ834" s="130"/>
      <c r="CA834" s="130"/>
      <c r="CB834" s="130"/>
      <c r="CC834" s="130"/>
      <c r="CD834" s="130"/>
      <c r="CE834" s="130"/>
      <c r="CF834" s="130"/>
      <c r="CG834" s="130"/>
      <c r="CH834" s="130"/>
      <c r="CI834" s="130"/>
      <c r="CJ834" s="130"/>
      <c r="CL834" s="124"/>
      <c r="CM834" s="130" t="s">
        <v>32</v>
      </c>
      <c r="CN834" s="130"/>
      <c r="CO834" s="130"/>
      <c r="CP834" s="130"/>
      <c r="CQ834" s="130"/>
      <c r="CR834" s="130"/>
      <c r="CS834" s="130"/>
      <c r="CT834" s="130"/>
      <c r="CU834" s="130"/>
      <c r="CV834" s="130"/>
      <c r="CW834" s="130"/>
      <c r="CX834" s="130"/>
      <c r="CY834" s="130"/>
      <c r="CZ834" s="130"/>
      <c r="DA834" s="130"/>
      <c r="DD834" s="159" cm="1">
        <f t="array" ref="DD834">_xlfn.IFS(DD$1= 0,"", NOT(ISBLANK(CM834)), 0, ISBLANK(CM834), $Q834-$S834+AY834-BV834)</f>
        <v>0</v>
      </c>
      <c r="DE834" s="160" cm="1">
        <f t="array" ref="DE834">_xlfn.IFS(DE$1= 0,"", NOT(ISBLANK(CN834)), 0, ISBLANK(CN834), $Q834-$S834+AZ834-BW834)</f>
        <v>0</v>
      </c>
      <c r="DF834" s="160" cm="1">
        <f t="array" ref="DF834">_xlfn.IFS(DF$1= 0,"", NOT(ISBLANK(CO834)), 0, ISBLANK(CO834), $Q834-$S834+BA834-BX834)</f>
        <v>0</v>
      </c>
      <c r="DG834" s="160" cm="1">
        <f t="array" ref="DG834">_xlfn.IFS(DG$1= 0,"", NOT(ISBLANK(CP834)), 0, ISBLANK(CP834), $Q834-$S834+BB834-BY834)</f>
        <v>0</v>
      </c>
      <c r="DH834" s="160" cm="1">
        <f t="array" ref="DH834">_xlfn.IFS(DH$1= 0,"", NOT(ISBLANK(CQ834)), 0, ISBLANK(CQ834), $Q834-$S834+BC834-BZ834)</f>
        <v>0</v>
      </c>
      <c r="DI834" s="160" cm="1">
        <f t="array" ref="DI834">_xlfn.IFS(DI$1= 0,"", NOT(ISBLANK(CR834)), 0, ISBLANK(CR834), $Q834-$S834+BD834-CA834)</f>
        <v>0</v>
      </c>
      <c r="DJ834" s="160" t="str" cm="1">
        <f t="array" ref="DJ834">_xlfn.IFS(DJ$1= 0,"", NOT(ISBLANK(CS834)), 0, ISBLANK(CS834), $Q834-$S834+BE834-CB834)</f>
        <v/>
      </c>
      <c r="DK834" s="160" t="str" cm="1">
        <f t="array" ref="DK834">_xlfn.IFS(DK$1= 0,"", NOT(ISBLANK(CT834)), 0, ISBLANK(CT834), $Q834-$S834+BF834-CC834)</f>
        <v/>
      </c>
      <c r="DL834" s="162" t="str" cm="1">
        <f t="array" ref="DL834">_xlfn.IFS(DL$1= 0,"", NOT(ISBLANK(CU834)), 0, ISBLANK(CU834), $Q834-$S834+BG834-CD834)</f>
        <v/>
      </c>
      <c r="DM834" s="162" t="str" cm="1">
        <f t="array" ref="DM834">_xlfn.IFS(DM$1= 0,"", NOT(ISBLANK(CV834)), 0, ISBLANK(CV834), $Q834-$S834+BH834-CE834)</f>
        <v/>
      </c>
      <c r="DN834" s="162" t="str" cm="1">
        <f t="array" ref="DN834">_xlfn.IFS(DN$1= 0,"", NOT(ISBLANK(CW834)), 0, ISBLANK(CW834), $Q834-$S834+BI834-CF834)</f>
        <v/>
      </c>
      <c r="DO834" s="162" t="str" cm="1">
        <f t="array" ref="DO834">_xlfn.IFS(DO$1= 0,"", NOT(ISBLANK(CX834)), 0, ISBLANK(CX834), $Q834-$S834+BJ834-CG834)</f>
        <v/>
      </c>
      <c r="DP834" s="162" t="str" cm="1">
        <f t="array" ref="DP834">_xlfn.IFS(DP$1= 0,"", NOT(ISBLANK(CY834)), 0, ISBLANK(CY834), $Q834-$S834+BK834-CH834)</f>
        <v/>
      </c>
      <c r="DQ834" s="162" t="str" cm="1">
        <f t="array" ref="DQ834">_xlfn.IFS(DQ$1= 0,"", NOT(ISBLANK(CZ834)), 0, ISBLANK(CZ834), $Q834-$S834+BL834-CI834)</f>
        <v/>
      </c>
      <c r="DR834" s="163" t="str" cm="1">
        <f t="array" ref="DR834">_xlfn.IFS(DR$1= 0,"", NOT(ISBLANK(DA834)), 0, ISBLANK(DA834), $Q834-$S834+BM834-CJ834)</f>
        <v/>
      </c>
    </row>
    <row r="835" spans="1:122" ht="16.5" x14ac:dyDescent="0.3">
      <c r="A835" s="135"/>
      <c r="B835" s="136"/>
      <c r="C835" s="136"/>
      <c r="D835" s="137"/>
      <c r="E835" s="176"/>
      <c r="F835" s="182"/>
      <c r="G835" s="183"/>
      <c r="H835" s="183"/>
      <c r="I835" s="183"/>
      <c r="J835" s="183"/>
      <c r="K835" s="183"/>
      <c r="L835" s="183"/>
      <c r="M835" s="186"/>
      <c r="N835" s="182"/>
      <c r="O835" s="184"/>
      <c r="P835" s="178"/>
      <c r="Q835" s="118">
        <f t="shared" si="255"/>
        <v>0</v>
      </c>
      <c r="R835" s="3"/>
      <c r="S835" s="3"/>
      <c r="T835" s="4"/>
      <c r="U835" s="4"/>
      <c r="V835" s="99">
        <f t="shared" si="256"/>
        <v>0</v>
      </c>
      <c r="W835" s="161"/>
      <c r="X835" s="138"/>
      <c r="AH835" s="158" t="str">
        <f t="array" ref="AH835">IF(OR(AH$1=0, $A835=""),"",SQRT((_xlfn.XLOOKUP(AH$1,$Z$2:$Z$16,$AA$2:$AA$16)-$T835)^2+(_xlfn.XLOOKUP(AH$1,$Z$2:$Z$16,$AB$2:$AB$16)-$U835)^2+(_xlfn.XLOOKUP(AH$1,$Z$2:$Z$16,$AC$2:$AC$16-$V835)^2)))</f>
        <v/>
      </c>
      <c r="AI835" s="140" t="str">
        <f t="array" ref="AI835">IF(OR(AI$1=0, $A835=""),"",SQRT((_xlfn.XLOOKUP(AI$1,$Z$2:$Z$16,$AA$2:$AA$16)-$T835)^2+(_xlfn.XLOOKUP(AI$1,$Z$2:$Z$16,$AB$2:$AB$16)-$U835)^2+(_xlfn.XLOOKUP(AI$1,$Z$2:$Z$16,$AC$2:$AC$16-$V835)^2)))</f>
        <v/>
      </c>
      <c r="AJ835" s="140" t="str">
        <f t="array" ref="AJ835">IF(OR(AJ$1=0, $A835=""),"",SQRT((_xlfn.XLOOKUP(AJ$1,$Z$2:$Z$16,$AA$2:$AA$16)-$T835)^2+(_xlfn.XLOOKUP(AJ$1,$Z$2:$Z$16,$AB$2:$AB$16)-$U835)^2+(_xlfn.XLOOKUP(AJ$1,$Z$2:$Z$16,$AC$2:$AC$16-$V835)^2)))</f>
        <v/>
      </c>
      <c r="AK835" s="140" t="str">
        <f t="array" ref="AK835">IF(OR(AK$1=0, $A835=""),"",SQRT((_xlfn.XLOOKUP(AK$1,$Z$2:$Z$16,$AA$2:$AA$16)-$T835)^2+(_xlfn.XLOOKUP(AK$1,$Z$2:$Z$16,$AB$2:$AB$16)-$U835)^2+(_xlfn.XLOOKUP(AK$1,$Z$2:$Z$16,$AC$2:$AC$16-$V835)^2)))</f>
        <v/>
      </c>
      <c r="AL835" s="140" t="str">
        <f t="array" ref="AL835">IF(OR(AL$1=0, $A835=""),"",SQRT((_xlfn.XLOOKUP(AL$1,$Z$2:$Z$16,$AA$2:$AA$16)-$T835)^2+(_xlfn.XLOOKUP(AL$1,$Z$2:$Z$16,$AB$2:$AB$16)-$U835)^2+(_xlfn.XLOOKUP(AL$1,$Z$2:$Z$16,$AC$2:$AC$16-$V835)^2)))</f>
        <v/>
      </c>
      <c r="AM835" s="140" t="str">
        <f t="array" ref="AM835">IF(OR(AM$1=0, $A835=""),"",SQRT((_xlfn.XLOOKUP(AM$1,$Z$2:$Z$16,$AA$2:$AA$16)-$T835)^2+(_xlfn.XLOOKUP(AM$1,$Z$2:$Z$16,$AB$2:$AB$16)-$U835)^2+(_xlfn.XLOOKUP(AM$1,$Z$2:$Z$16,$AC$2:$AC$16-$V835)^2)))</f>
        <v/>
      </c>
      <c r="AN835" s="140" t="str">
        <f t="array" ref="AN835">IF(OR(AN$1=0, $A835=""),"",SQRT((_xlfn.XLOOKUP(AN$1,$Z$2:$Z$16,$AA$2:$AA$16)-$T835)^2+(_xlfn.XLOOKUP(AN$1,$Z$2:$Z$16,$AB$2:$AB$16)-$U835)^2+(_xlfn.XLOOKUP(AN$1,$Z$2:$Z$16,$AC$2:$AC$16-$V835)^2)))</f>
        <v/>
      </c>
      <c r="AO835" s="140" t="str">
        <f t="array" ref="AO835">IF(OR(AO$1=0, $A835=""),"",SQRT((_xlfn.XLOOKUP(AO$1,$Z$2:$Z$16,$AA$2:$AA$16)-$T835)^2+(_xlfn.XLOOKUP(AO$1,$Z$2:$Z$16,$AB$2:$AB$16)-$U835)^2+(_xlfn.XLOOKUP(AO$1,$Z$2:$Z$16,$AC$2:$AC$16-$V835)^2)))</f>
        <v/>
      </c>
      <c r="AP835" s="141" t="str">
        <f t="array" ref="AP835">IF(OR(AP$1=0, $A835=""),"",SQRT((_xlfn.XLOOKUP(AP$1,$Z$2:$Z$16,$AA$2:$AA$16)-$T835)^2+(_xlfn.XLOOKUP(AP$1,$Z$2:$Z$16,$AB$2:$AB$16)-$U835)^2+(_xlfn.XLOOKUP(AP$1,$Z$2:$Z$16,$AC$2:$AC$16-$V835)^2)))</f>
        <v/>
      </c>
      <c r="AQ835" s="141" t="str">
        <f t="array" ref="AQ835">IF(OR(AQ$1=0, $A835=""),"",SQRT((_xlfn.XLOOKUP(AQ$1,$Z$2:$Z$16,$AA$2:$AA$16)-$T835)^2+(_xlfn.XLOOKUP(AQ$1,$Z$2:$Z$16,$AB$2:$AB$16)-$U835)^2+(_xlfn.XLOOKUP(AQ$1,$Z$2:$Z$16,$AC$2:$AC$16-$V835)^2)))</f>
        <v/>
      </c>
      <c r="AR835" s="141" t="str">
        <f t="array" ref="AR835">IF(OR(AR$1=0, $A835=""),"",SQRT((_xlfn.XLOOKUP(AR$1,$Z$2:$Z$16,$AA$2:$AA$16)-$T835)^2+(_xlfn.XLOOKUP(AR$1,$Z$2:$Z$16,$AB$2:$AB$16)-$U835)^2+(_xlfn.XLOOKUP(AR$1,$Z$2:$Z$16,$AC$2:$AC$16-$V835)^2)))</f>
        <v/>
      </c>
      <c r="AS835" s="141" t="str">
        <f t="array" ref="AS835">IF(OR(AS$1=0, $A835=""),"",SQRT((_xlfn.XLOOKUP(AS$1,$Z$2:$Z$16,$AA$2:$AA$16)-$T835)^2+(_xlfn.XLOOKUP(AS$1,$Z$2:$Z$16,$AB$2:$AB$16)-$U835)^2+(_xlfn.XLOOKUP(AS$1,$Z$2:$Z$16,$AC$2:$AC$16-$V835)^2)))</f>
        <v/>
      </c>
      <c r="AT835" s="141" t="str">
        <f t="array" ref="AT835">IF(OR(AT$1=0, $A835=""),"",SQRT((_xlfn.XLOOKUP(AT$1,$Z$2:$Z$16,$AA$2:$AA$16)-$T835)^2+(_xlfn.XLOOKUP(AT$1,$Z$2:$Z$16,$AB$2:$AB$16)-$U835)^2+(_xlfn.XLOOKUP(AT$1,$Z$2:$Z$16,$AC$2:$AC$16-$V835)^2)))</f>
        <v/>
      </c>
      <c r="AU835" s="141" t="str">
        <f t="array" ref="AU835">IF(OR(AU$1=0, $A835=""),"",SQRT((_xlfn.XLOOKUP(AU$1,$Z$2:$Z$16,$AA$2:$AA$16)-$T835)^2+(_xlfn.XLOOKUP(AU$1,$Z$2:$Z$16,$AB$2:$AB$16)-$U835)^2+(_xlfn.XLOOKUP(AU$1,$Z$2:$Z$16,$AC$2:$AC$16-$V835)^2)))</f>
        <v/>
      </c>
      <c r="AV835" s="142" t="str">
        <f t="array" ref="AV835">IF(OR(AV$1=0, $A835=""),"",SQRT((_xlfn.XLOOKUP(AV$1,$Z$2:$Z$16,$AA$2:$AA$16)-$T835)^2+(_xlfn.XLOOKUP(AV$1,$Z$2:$Z$16,$AB$2:$AB$16)-$U835)^2+(_xlfn.XLOOKUP(AV$1,$Z$2:$Z$16,$AC$2:$AC$16-$V835)^2)))</f>
        <v/>
      </c>
      <c r="AW835" s="124"/>
      <c r="AX835" s="124"/>
      <c r="AY835" s="125">
        <f t="shared" si="257"/>
        <v>0</v>
      </c>
      <c r="AZ835" s="143">
        <f t="shared" si="258"/>
        <v>0</v>
      </c>
      <c r="BA835" s="143">
        <f t="shared" si="259"/>
        <v>0</v>
      </c>
      <c r="BB835" s="143">
        <f t="shared" si="260"/>
        <v>0</v>
      </c>
      <c r="BC835" s="143">
        <f t="shared" si="261"/>
        <v>0</v>
      </c>
      <c r="BD835" s="143">
        <f t="shared" si="262"/>
        <v>0</v>
      </c>
      <c r="BE835" s="143">
        <f t="shared" si="263"/>
        <v>0</v>
      </c>
      <c r="BF835" s="143">
        <f t="shared" si="264"/>
        <v>0</v>
      </c>
      <c r="BG835" s="144">
        <f t="shared" si="265"/>
        <v>0</v>
      </c>
      <c r="BH835" s="144">
        <f t="shared" si="266"/>
        <v>0</v>
      </c>
      <c r="BI835" s="144">
        <f t="shared" si="267"/>
        <v>0</v>
      </c>
      <c r="BJ835" s="144">
        <f t="shared" si="268"/>
        <v>0</v>
      </c>
      <c r="BK835" s="144">
        <f t="shared" si="269"/>
        <v>0</v>
      </c>
      <c r="BL835" s="144">
        <f t="shared" si="270"/>
        <v>0</v>
      </c>
      <c r="BM835" s="145">
        <f t="shared" si="271"/>
        <v>0</v>
      </c>
      <c r="BN835" s="124"/>
      <c r="BO835" s="124"/>
      <c r="BP835" s="124"/>
      <c r="BQ835" s="124"/>
      <c r="BR835" s="124"/>
      <c r="BS835" s="124"/>
      <c r="BT835" s="124"/>
      <c r="BU835" s="124"/>
      <c r="BV835" s="130"/>
      <c r="BW835" s="130"/>
      <c r="BX835" s="130"/>
      <c r="BY835" s="130"/>
      <c r="BZ835" s="130"/>
      <c r="CA835" s="130"/>
      <c r="CB835" s="130"/>
      <c r="CC835" s="130"/>
      <c r="CD835" s="130"/>
      <c r="CE835" s="130"/>
      <c r="CF835" s="130"/>
      <c r="CG835" s="130"/>
      <c r="CH835" s="130"/>
      <c r="CI835" s="130"/>
      <c r="CJ835" s="130"/>
      <c r="CL835" s="124"/>
      <c r="CM835" s="130" t="s">
        <v>32</v>
      </c>
      <c r="CN835" s="130"/>
      <c r="CO835" s="130"/>
      <c r="CP835" s="130"/>
      <c r="CQ835" s="130"/>
      <c r="CR835" s="130"/>
      <c r="CS835" s="130"/>
      <c r="CT835" s="130"/>
      <c r="CU835" s="130"/>
      <c r="CV835" s="130"/>
      <c r="CW835" s="130"/>
      <c r="CX835" s="130"/>
      <c r="CY835" s="130"/>
      <c r="CZ835" s="130"/>
      <c r="DA835" s="130"/>
      <c r="DD835" s="159" cm="1">
        <f t="array" ref="DD835">_xlfn.IFS(DD$1= 0,"", NOT(ISBLANK(CM835)), 0, ISBLANK(CM835), $Q835-$S835+AY835-BV835)</f>
        <v>0</v>
      </c>
      <c r="DE835" s="160" cm="1">
        <f t="array" ref="DE835">_xlfn.IFS(DE$1= 0,"", NOT(ISBLANK(CN835)), 0, ISBLANK(CN835), $Q835-$S835+AZ835-BW835)</f>
        <v>0</v>
      </c>
      <c r="DF835" s="160" cm="1">
        <f t="array" ref="DF835">_xlfn.IFS(DF$1= 0,"", NOT(ISBLANK(CO835)), 0, ISBLANK(CO835), $Q835-$S835+BA835-BX835)</f>
        <v>0</v>
      </c>
      <c r="DG835" s="160" cm="1">
        <f t="array" ref="DG835">_xlfn.IFS(DG$1= 0,"", NOT(ISBLANK(CP835)), 0, ISBLANK(CP835), $Q835-$S835+BB835-BY835)</f>
        <v>0</v>
      </c>
      <c r="DH835" s="160" cm="1">
        <f t="array" ref="DH835">_xlfn.IFS(DH$1= 0,"", NOT(ISBLANK(CQ835)), 0, ISBLANK(CQ835), $Q835-$S835+BC835-BZ835)</f>
        <v>0</v>
      </c>
      <c r="DI835" s="160" cm="1">
        <f t="array" ref="DI835">_xlfn.IFS(DI$1= 0,"", NOT(ISBLANK(CR835)), 0, ISBLANK(CR835), $Q835-$S835+BD835-CA835)</f>
        <v>0</v>
      </c>
      <c r="DJ835" s="160" t="str" cm="1">
        <f t="array" ref="DJ835">_xlfn.IFS(DJ$1= 0,"", NOT(ISBLANK(CS835)), 0, ISBLANK(CS835), $Q835-$S835+BE835-CB835)</f>
        <v/>
      </c>
      <c r="DK835" s="160" t="str" cm="1">
        <f t="array" ref="DK835">_xlfn.IFS(DK$1= 0,"", NOT(ISBLANK(CT835)), 0, ISBLANK(CT835), $Q835-$S835+BF835-CC835)</f>
        <v/>
      </c>
      <c r="DL835" s="162" t="str" cm="1">
        <f t="array" ref="DL835">_xlfn.IFS(DL$1= 0,"", NOT(ISBLANK(CU835)), 0, ISBLANK(CU835), $Q835-$S835+BG835-CD835)</f>
        <v/>
      </c>
      <c r="DM835" s="162" t="str" cm="1">
        <f t="array" ref="DM835">_xlfn.IFS(DM$1= 0,"", NOT(ISBLANK(CV835)), 0, ISBLANK(CV835), $Q835-$S835+BH835-CE835)</f>
        <v/>
      </c>
      <c r="DN835" s="162" t="str" cm="1">
        <f t="array" ref="DN835">_xlfn.IFS(DN$1= 0,"", NOT(ISBLANK(CW835)), 0, ISBLANK(CW835), $Q835-$S835+BI835-CF835)</f>
        <v/>
      </c>
      <c r="DO835" s="162" t="str" cm="1">
        <f t="array" ref="DO835">_xlfn.IFS(DO$1= 0,"", NOT(ISBLANK(CX835)), 0, ISBLANK(CX835), $Q835-$S835+BJ835-CG835)</f>
        <v/>
      </c>
      <c r="DP835" s="162" t="str" cm="1">
        <f t="array" ref="DP835">_xlfn.IFS(DP$1= 0,"", NOT(ISBLANK(CY835)), 0, ISBLANK(CY835), $Q835-$S835+BK835-CH835)</f>
        <v/>
      </c>
      <c r="DQ835" s="162" t="str" cm="1">
        <f t="array" ref="DQ835">_xlfn.IFS(DQ$1= 0,"", NOT(ISBLANK(CZ835)), 0, ISBLANK(CZ835), $Q835-$S835+BL835-CI835)</f>
        <v/>
      </c>
      <c r="DR835" s="163" t="str" cm="1">
        <f t="array" ref="DR835">_xlfn.IFS(DR$1= 0,"", NOT(ISBLANK(DA835)), 0, ISBLANK(DA835), $Q835-$S835+BM835-CJ835)</f>
        <v/>
      </c>
    </row>
    <row r="836" spans="1:122" ht="16.5" x14ac:dyDescent="0.3">
      <c r="A836" s="135"/>
      <c r="B836" s="136"/>
      <c r="C836" s="136"/>
      <c r="D836" s="137"/>
      <c r="E836" s="176"/>
      <c r="F836" s="182"/>
      <c r="G836" s="183"/>
      <c r="H836" s="183"/>
      <c r="I836" s="183"/>
      <c r="J836" s="183"/>
      <c r="K836" s="183"/>
      <c r="L836" s="183"/>
      <c r="M836" s="186"/>
      <c r="N836" s="182"/>
      <c r="O836" s="184"/>
      <c r="P836" s="178"/>
      <c r="Q836" s="118">
        <f t="shared" si="255"/>
        <v>0</v>
      </c>
      <c r="R836" s="3"/>
      <c r="S836" s="3"/>
      <c r="T836" s="4"/>
      <c r="U836" s="4"/>
      <c r="V836" s="99">
        <f t="shared" si="256"/>
        <v>0</v>
      </c>
      <c r="W836" s="161"/>
      <c r="X836" s="138"/>
      <c r="AH836" s="158" t="str">
        <f t="array" ref="AH836">IF(OR(AH$1=0, $A836=""),"",SQRT((_xlfn.XLOOKUP(AH$1,$Z$2:$Z$16,$AA$2:$AA$16)-$T836)^2+(_xlfn.XLOOKUP(AH$1,$Z$2:$Z$16,$AB$2:$AB$16)-$U836)^2+(_xlfn.XLOOKUP(AH$1,$Z$2:$Z$16,$AC$2:$AC$16-$V836)^2)))</f>
        <v/>
      </c>
      <c r="AI836" s="140" t="str">
        <f t="array" ref="AI836">IF(OR(AI$1=0, $A836=""),"",SQRT((_xlfn.XLOOKUP(AI$1,$Z$2:$Z$16,$AA$2:$AA$16)-$T836)^2+(_xlfn.XLOOKUP(AI$1,$Z$2:$Z$16,$AB$2:$AB$16)-$U836)^2+(_xlfn.XLOOKUP(AI$1,$Z$2:$Z$16,$AC$2:$AC$16-$V836)^2)))</f>
        <v/>
      </c>
      <c r="AJ836" s="140" t="str">
        <f t="array" ref="AJ836">IF(OR(AJ$1=0, $A836=""),"",SQRT((_xlfn.XLOOKUP(AJ$1,$Z$2:$Z$16,$AA$2:$AA$16)-$T836)^2+(_xlfn.XLOOKUP(AJ$1,$Z$2:$Z$16,$AB$2:$AB$16)-$U836)^2+(_xlfn.XLOOKUP(AJ$1,$Z$2:$Z$16,$AC$2:$AC$16-$V836)^2)))</f>
        <v/>
      </c>
      <c r="AK836" s="140" t="str">
        <f t="array" ref="AK836">IF(OR(AK$1=0, $A836=""),"",SQRT((_xlfn.XLOOKUP(AK$1,$Z$2:$Z$16,$AA$2:$AA$16)-$T836)^2+(_xlfn.XLOOKUP(AK$1,$Z$2:$Z$16,$AB$2:$AB$16)-$U836)^2+(_xlfn.XLOOKUP(AK$1,$Z$2:$Z$16,$AC$2:$AC$16-$V836)^2)))</f>
        <v/>
      </c>
      <c r="AL836" s="140" t="str">
        <f t="array" ref="AL836">IF(OR(AL$1=0, $A836=""),"",SQRT((_xlfn.XLOOKUP(AL$1,$Z$2:$Z$16,$AA$2:$AA$16)-$T836)^2+(_xlfn.XLOOKUP(AL$1,$Z$2:$Z$16,$AB$2:$AB$16)-$U836)^2+(_xlfn.XLOOKUP(AL$1,$Z$2:$Z$16,$AC$2:$AC$16-$V836)^2)))</f>
        <v/>
      </c>
      <c r="AM836" s="140" t="str">
        <f t="array" ref="AM836">IF(OR(AM$1=0, $A836=""),"",SQRT((_xlfn.XLOOKUP(AM$1,$Z$2:$Z$16,$AA$2:$AA$16)-$T836)^2+(_xlfn.XLOOKUP(AM$1,$Z$2:$Z$16,$AB$2:$AB$16)-$U836)^2+(_xlfn.XLOOKUP(AM$1,$Z$2:$Z$16,$AC$2:$AC$16-$V836)^2)))</f>
        <v/>
      </c>
      <c r="AN836" s="140" t="str">
        <f t="array" ref="AN836">IF(OR(AN$1=0, $A836=""),"",SQRT((_xlfn.XLOOKUP(AN$1,$Z$2:$Z$16,$AA$2:$AA$16)-$T836)^2+(_xlfn.XLOOKUP(AN$1,$Z$2:$Z$16,$AB$2:$AB$16)-$U836)^2+(_xlfn.XLOOKUP(AN$1,$Z$2:$Z$16,$AC$2:$AC$16-$V836)^2)))</f>
        <v/>
      </c>
      <c r="AO836" s="140" t="str">
        <f t="array" ref="AO836">IF(OR(AO$1=0, $A836=""),"",SQRT((_xlfn.XLOOKUP(AO$1,$Z$2:$Z$16,$AA$2:$AA$16)-$T836)^2+(_xlfn.XLOOKUP(AO$1,$Z$2:$Z$16,$AB$2:$AB$16)-$U836)^2+(_xlfn.XLOOKUP(AO$1,$Z$2:$Z$16,$AC$2:$AC$16-$V836)^2)))</f>
        <v/>
      </c>
      <c r="AP836" s="141" t="str">
        <f t="array" ref="AP836">IF(OR(AP$1=0, $A836=""),"",SQRT((_xlfn.XLOOKUP(AP$1,$Z$2:$Z$16,$AA$2:$AA$16)-$T836)^2+(_xlfn.XLOOKUP(AP$1,$Z$2:$Z$16,$AB$2:$AB$16)-$U836)^2+(_xlfn.XLOOKUP(AP$1,$Z$2:$Z$16,$AC$2:$AC$16-$V836)^2)))</f>
        <v/>
      </c>
      <c r="AQ836" s="141" t="str">
        <f t="array" ref="AQ836">IF(OR(AQ$1=0, $A836=""),"",SQRT((_xlfn.XLOOKUP(AQ$1,$Z$2:$Z$16,$AA$2:$AA$16)-$T836)^2+(_xlfn.XLOOKUP(AQ$1,$Z$2:$Z$16,$AB$2:$AB$16)-$U836)^2+(_xlfn.XLOOKUP(AQ$1,$Z$2:$Z$16,$AC$2:$AC$16-$V836)^2)))</f>
        <v/>
      </c>
      <c r="AR836" s="141" t="str">
        <f t="array" ref="AR836">IF(OR(AR$1=0, $A836=""),"",SQRT((_xlfn.XLOOKUP(AR$1,$Z$2:$Z$16,$AA$2:$AA$16)-$T836)^2+(_xlfn.XLOOKUP(AR$1,$Z$2:$Z$16,$AB$2:$AB$16)-$U836)^2+(_xlfn.XLOOKUP(AR$1,$Z$2:$Z$16,$AC$2:$AC$16-$V836)^2)))</f>
        <v/>
      </c>
      <c r="AS836" s="141" t="str">
        <f t="array" ref="AS836">IF(OR(AS$1=0, $A836=""),"",SQRT((_xlfn.XLOOKUP(AS$1,$Z$2:$Z$16,$AA$2:$AA$16)-$T836)^2+(_xlfn.XLOOKUP(AS$1,$Z$2:$Z$16,$AB$2:$AB$16)-$U836)^2+(_xlfn.XLOOKUP(AS$1,$Z$2:$Z$16,$AC$2:$AC$16-$V836)^2)))</f>
        <v/>
      </c>
      <c r="AT836" s="141" t="str">
        <f t="array" ref="AT836">IF(OR(AT$1=0, $A836=""),"",SQRT((_xlfn.XLOOKUP(AT$1,$Z$2:$Z$16,$AA$2:$AA$16)-$T836)^2+(_xlfn.XLOOKUP(AT$1,$Z$2:$Z$16,$AB$2:$AB$16)-$U836)^2+(_xlfn.XLOOKUP(AT$1,$Z$2:$Z$16,$AC$2:$AC$16-$V836)^2)))</f>
        <v/>
      </c>
      <c r="AU836" s="141" t="str">
        <f t="array" ref="AU836">IF(OR(AU$1=0, $A836=""),"",SQRT((_xlfn.XLOOKUP(AU$1,$Z$2:$Z$16,$AA$2:$AA$16)-$T836)^2+(_xlfn.XLOOKUP(AU$1,$Z$2:$Z$16,$AB$2:$AB$16)-$U836)^2+(_xlfn.XLOOKUP(AU$1,$Z$2:$Z$16,$AC$2:$AC$16-$V836)^2)))</f>
        <v/>
      </c>
      <c r="AV836" s="142" t="str">
        <f t="array" ref="AV836">IF(OR(AV$1=0, $A836=""),"",SQRT((_xlfn.XLOOKUP(AV$1,$Z$2:$Z$16,$AA$2:$AA$16)-$T836)^2+(_xlfn.XLOOKUP(AV$1,$Z$2:$Z$16,$AB$2:$AB$16)-$U836)^2+(_xlfn.XLOOKUP(AV$1,$Z$2:$Z$16,$AC$2:$AC$16-$V836)^2)))</f>
        <v/>
      </c>
      <c r="AW836" s="124"/>
      <c r="AX836" s="124"/>
      <c r="AY836" s="125">
        <f t="shared" si="257"/>
        <v>0</v>
      </c>
      <c r="AZ836" s="143">
        <f t="shared" si="258"/>
        <v>0</v>
      </c>
      <c r="BA836" s="143">
        <f t="shared" si="259"/>
        <v>0</v>
      </c>
      <c r="BB836" s="143">
        <f t="shared" si="260"/>
        <v>0</v>
      </c>
      <c r="BC836" s="143">
        <f t="shared" si="261"/>
        <v>0</v>
      </c>
      <c r="BD836" s="143">
        <f t="shared" si="262"/>
        <v>0</v>
      </c>
      <c r="BE836" s="143">
        <f t="shared" si="263"/>
        <v>0</v>
      </c>
      <c r="BF836" s="143">
        <f t="shared" si="264"/>
        <v>0</v>
      </c>
      <c r="BG836" s="144">
        <f t="shared" si="265"/>
        <v>0</v>
      </c>
      <c r="BH836" s="144">
        <f t="shared" si="266"/>
        <v>0</v>
      </c>
      <c r="BI836" s="144">
        <f t="shared" si="267"/>
        <v>0</v>
      </c>
      <c r="BJ836" s="144">
        <f t="shared" si="268"/>
        <v>0</v>
      </c>
      <c r="BK836" s="144">
        <f t="shared" si="269"/>
        <v>0</v>
      </c>
      <c r="BL836" s="144">
        <f t="shared" si="270"/>
        <v>0</v>
      </c>
      <c r="BM836" s="145">
        <f t="shared" si="271"/>
        <v>0</v>
      </c>
      <c r="BN836" s="124"/>
      <c r="BO836" s="124"/>
      <c r="BP836" s="124"/>
      <c r="BQ836" s="124"/>
      <c r="BR836" s="124"/>
      <c r="BS836" s="124"/>
      <c r="BT836" s="124"/>
      <c r="BU836" s="124"/>
      <c r="BV836" s="130"/>
      <c r="BW836" s="130"/>
      <c r="BX836" s="130"/>
      <c r="BY836" s="130"/>
      <c r="BZ836" s="130"/>
      <c r="CA836" s="130"/>
      <c r="CB836" s="130"/>
      <c r="CC836" s="130"/>
      <c r="CD836" s="130"/>
      <c r="CE836" s="130"/>
      <c r="CF836" s="130"/>
      <c r="CG836" s="130"/>
      <c r="CH836" s="130"/>
      <c r="CI836" s="130"/>
      <c r="CJ836" s="130"/>
      <c r="CL836" s="124"/>
      <c r="CM836" s="130" t="s">
        <v>32</v>
      </c>
      <c r="CN836" s="130"/>
      <c r="CO836" s="130"/>
      <c r="CP836" s="130"/>
      <c r="CQ836" s="130"/>
      <c r="CR836" s="130"/>
      <c r="CS836" s="130"/>
      <c r="CT836" s="130"/>
      <c r="CU836" s="130"/>
      <c r="CV836" s="130"/>
      <c r="CW836" s="130"/>
      <c r="CX836" s="130"/>
      <c r="CY836" s="130"/>
      <c r="CZ836" s="130"/>
      <c r="DA836" s="130"/>
      <c r="DD836" s="159" cm="1">
        <f t="array" ref="DD836">_xlfn.IFS(DD$1= 0,"", NOT(ISBLANK(CM836)), 0, ISBLANK(CM836), $Q836-$S836+AY836-BV836)</f>
        <v>0</v>
      </c>
      <c r="DE836" s="160" cm="1">
        <f t="array" ref="DE836">_xlfn.IFS(DE$1= 0,"", NOT(ISBLANK(CN836)), 0, ISBLANK(CN836), $Q836-$S836+AZ836-BW836)</f>
        <v>0</v>
      </c>
      <c r="DF836" s="160" cm="1">
        <f t="array" ref="DF836">_xlfn.IFS(DF$1= 0,"", NOT(ISBLANK(CO836)), 0, ISBLANK(CO836), $Q836-$S836+BA836-BX836)</f>
        <v>0</v>
      </c>
      <c r="DG836" s="160" cm="1">
        <f t="array" ref="DG836">_xlfn.IFS(DG$1= 0,"", NOT(ISBLANK(CP836)), 0, ISBLANK(CP836), $Q836-$S836+BB836-BY836)</f>
        <v>0</v>
      </c>
      <c r="DH836" s="160" cm="1">
        <f t="array" ref="DH836">_xlfn.IFS(DH$1= 0,"", NOT(ISBLANK(CQ836)), 0, ISBLANK(CQ836), $Q836-$S836+BC836-BZ836)</f>
        <v>0</v>
      </c>
      <c r="DI836" s="160" cm="1">
        <f t="array" ref="DI836">_xlfn.IFS(DI$1= 0,"", NOT(ISBLANK(CR836)), 0, ISBLANK(CR836), $Q836-$S836+BD836-CA836)</f>
        <v>0</v>
      </c>
      <c r="DJ836" s="160" t="str" cm="1">
        <f t="array" ref="DJ836">_xlfn.IFS(DJ$1= 0,"", NOT(ISBLANK(CS836)), 0, ISBLANK(CS836), $Q836-$S836+BE836-CB836)</f>
        <v/>
      </c>
      <c r="DK836" s="160" t="str" cm="1">
        <f t="array" ref="DK836">_xlfn.IFS(DK$1= 0,"", NOT(ISBLANK(CT836)), 0, ISBLANK(CT836), $Q836-$S836+BF836-CC836)</f>
        <v/>
      </c>
      <c r="DL836" s="162" t="str" cm="1">
        <f t="array" ref="DL836">_xlfn.IFS(DL$1= 0,"", NOT(ISBLANK(CU836)), 0, ISBLANK(CU836), $Q836-$S836+BG836-CD836)</f>
        <v/>
      </c>
      <c r="DM836" s="162" t="str" cm="1">
        <f t="array" ref="DM836">_xlfn.IFS(DM$1= 0,"", NOT(ISBLANK(CV836)), 0, ISBLANK(CV836), $Q836-$S836+BH836-CE836)</f>
        <v/>
      </c>
      <c r="DN836" s="162" t="str" cm="1">
        <f t="array" ref="DN836">_xlfn.IFS(DN$1= 0,"", NOT(ISBLANK(CW836)), 0, ISBLANK(CW836), $Q836-$S836+BI836-CF836)</f>
        <v/>
      </c>
      <c r="DO836" s="162" t="str" cm="1">
        <f t="array" ref="DO836">_xlfn.IFS(DO$1= 0,"", NOT(ISBLANK(CX836)), 0, ISBLANK(CX836), $Q836-$S836+BJ836-CG836)</f>
        <v/>
      </c>
      <c r="DP836" s="162" t="str" cm="1">
        <f t="array" ref="DP836">_xlfn.IFS(DP$1= 0,"", NOT(ISBLANK(CY836)), 0, ISBLANK(CY836), $Q836-$S836+BK836-CH836)</f>
        <v/>
      </c>
      <c r="DQ836" s="162" t="str" cm="1">
        <f t="array" ref="DQ836">_xlfn.IFS(DQ$1= 0,"", NOT(ISBLANK(CZ836)), 0, ISBLANK(CZ836), $Q836-$S836+BL836-CI836)</f>
        <v/>
      </c>
      <c r="DR836" s="163" t="str" cm="1">
        <f t="array" ref="DR836">_xlfn.IFS(DR$1= 0,"", NOT(ISBLANK(DA836)), 0, ISBLANK(DA836), $Q836-$S836+BM836-CJ836)</f>
        <v/>
      </c>
    </row>
    <row r="837" spans="1:122" ht="16.5" x14ac:dyDescent="0.3">
      <c r="A837" s="135"/>
      <c r="B837" s="136"/>
      <c r="C837" s="136"/>
      <c r="D837" s="137"/>
      <c r="E837" s="176"/>
      <c r="F837" s="182"/>
      <c r="G837" s="183"/>
      <c r="H837" s="183"/>
      <c r="I837" s="183"/>
      <c r="J837" s="183"/>
      <c r="K837" s="183"/>
      <c r="L837" s="183"/>
      <c r="M837" s="186"/>
      <c r="N837" s="182"/>
      <c r="O837" s="184"/>
      <c r="P837" s="178"/>
      <c r="Q837" s="118">
        <f t="shared" si="255"/>
        <v>0</v>
      </c>
      <c r="R837" s="3"/>
      <c r="S837" s="3"/>
      <c r="T837" s="4"/>
      <c r="U837" s="4"/>
      <c r="V837" s="99">
        <f t="shared" si="256"/>
        <v>0</v>
      </c>
      <c r="W837" s="161"/>
      <c r="X837" s="138"/>
      <c r="AH837" s="158" t="str">
        <f t="array" ref="AH837">IF(OR(AH$1=0, $A837=""),"",SQRT((_xlfn.XLOOKUP(AH$1,$Z$2:$Z$16,$AA$2:$AA$16)-$T837)^2+(_xlfn.XLOOKUP(AH$1,$Z$2:$Z$16,$AB$2:$AB$16)-$U837)^2+(_xlfn.XLOOKUP(AH$1,$Z$2:$Z$16,$AC$2:$AC$16-$V837)^2)))</f>
        <v/>
      </c>
      <c r="AI837" s="140" t="str">
        <f t="array" ref="AI837">IF(OR(AI$1=0, $A837=""),"",SQRT((_xlfn.XLOOKUP(AI$1,$Z$2:$Z$16,$AA$2:$AA$16)-$T837)^2+(_xlfn.XLOOKUP(AI$1,$Z$2:$Z$16,$AB$2:$AB$16)-$U837)^2+(_xlfn.XLOOKUP(AI$1,$Z$2:$Z$16,$AC$2:$AC$16-$V837)^2)))</f>
        <v/>
      </c>
      <c r="AJ837" s="140" t="str">
        <f t="array" ref="AJ837">IF(OR(AJ$1=0, $A837=""),"",SQRT((_xlfn.XLOOKUP(AJ$1,$Z$2:$Z$16,$AA$2:$AA$16)-$T837)^2+(_xlfn.XLOOKUP(AJ$1,$Z$2:$Z$16,$AB$2:$AB$16)-$U837)^2+(_xlfn.XLOOKUP(AJ$1,$Z$2:$Z$16,$AC$2:$AC$16-$V837)^2)))</f>
        <v/>
      </c>
      <c r="AK837" s="140" t="str">
        <f t="array" ref="AK837">IF(OR(AK$1=0, $A837=""),"",SQRT((_xlfn.XLOOKUP(AK$1,$Z$2:$Z$16,$AA$2:$AA$16)-$T837)^2+(_xlfn.XLOOKUP(AK$1,$Z$2:$Z$16,$AB$2:$AB$16)-$U837)^2+(_xlfn.XLOOKUP(AK$1,$Z$2:$Z$16,$AC$2:$AC$16-$V837)^2)))</f>
        <v/>
      </c>
      <c r="AL837" s="140" t="str">
        <f t="array" ref="AL837">IF(OR(AL$1=0, $A837=""),"",SQRT((_xlfn.XLOOKUP(AL$1,$Z$2:$Z$16,$AA$2:$AA$16)-$T837)^2+(_xlfn.XLOOKUP(AL$1,$Z$2:$Z$16,$AB$2:$AB$16)-$U837)^2+(_xlfn.XLOOKUP(AL$1,$Z$2:$Z$16,$AC$2:$AC$16-$V837)^2)))</f>
        <v/>
      </c>
      <c r="AM837" s="140" t="str">
        <f t="array" ref="AM837">IF(OR(AM$1=0, $A837=""),"",SQRT((_xlfn.XLOOKUP(AM$1,$Z$2:$Z$16,$AA$2:$AA$16)-$T837)^2+(_xlfn.XLOOKUP(AM$1,$Z$2:$Z$16,$AB$2:$AB$16)-$U837)^2+(_xlfn.XLOOKUP(AM$1,$Z$2:$Z$16,$AC$2:$AC$16-$V837)^2)))</f>
        <v/>
      </c>
      <c r="AN837" s="140" t="str">
        <f t="array" ref="AN837">IF(OR(AN$1=0, $A837=""),"",SQRT((_xlfn.XLOOKUP(AN$1,$Z$2:$Z$16,$AA$2:$AA$16)-$T837)^2+(_xlfn.XLOOKUP(AN$1,$Z$2:$Z$16,$AB$2:$AB$16)-$U837)^2+(_xlfn.XLOOKUP(AN$1,$Z$2:$Z$16,$AC$2:$AC$16-$V837)^2)))</f>
        <v/>
      </c>
      <c r="AO837" s="140" t="str">
        <f t="array" ref="AO837">IF(OR(AO$1=0, $A837=""),"",SQRT((_xlfn.XLOOKUP(AO$1,$Z$2:$Z$16,$AA$2:$AA$16)-$T837)^2+(_xlfn.XLOOKUP(AO$1,$Z$2:$Z$16,$AB$2:$AB$16)-$U837)^2+(_xlfn.XLOOKUP(AO$1,$Z$2:$Z$16,$AC$2:$AC$16-$V837)^2)))</f>
        <v/>
      </c>
      <c r="AP837" s="141" t="str">
        <f t="array" ref="AP837">IF(OR(AP$1=0, $A837=""),"",SQRT((_xlfn.XLOOKUP(AP$1,$Z$2:$Z$16,$AA$2:$AA$16)-$T837)^2+(_xlfn.XLOOKUP(AP$1,$Z$2:$Z$16,$AB$2:$AB$16)-$U837)^2+(_xlfn.XLOOKUP(AP$1,$Z$2:$Z$16,$AC$2:$AC$16-$V837)^2)))</f>
        <v/>
      </c>
      <c r="AQ837" s="141" t="str">
        <f t="array" ref="AQ837">IF(OR(AQ$1=0, $A837=""),"",SQRT((_xlfn.XLOOKUP(AQ$1,$Z$2:$Z$16,$AA$2:$AA$16)-$T837)^2+(_xlfn.XLOOKUP(AQ$1,$Z$2:$Z$16,$AB$2:$AB$16)-$U837)^2+(_xlfn.XLOOKUP(AQ$1,$Z$2:$Z$16,$AC$2:$AC$16-$V837)^2)))</f>
        <v/>
      </c>
      <c r="AR837" s="141" t="str">
        <f t="array" ref="AR837">IF(OR(AR$1=0, $A837=""),"",SQRT((_xlfn.XLOOKUP(AR$1,$Z$2:$Z$16,$AA$2:$AA$16)-$T837)^2+(_xlfn.XLOOKUP(AR$1,$Z$2:$Z$16,$AB$2:$AB$16)-$U837)^2+(_xlfn.XLOOKUP(AR$1,$Z$2:$Z$16,$AC$2:$AC$16-$V837)^2)))</f>
        <v/>
      </c>
      <c r="AS837" s="141" t="str">
        <f t="array" ref="AS837">IF(OR(AS$1=0, $A837=""),"",SQRT((_xlfn.XLOOKUP(AS$1,$Z$2:$Z$16,$AA$2:$AA$16)-$T837)^2+(_xlfn.XLOOKUP(AS$1,$Z$2:$Z$16,$AB$2:$AB$16)-$U837)^2+(_xlfn.XLOOKUP(AS$1,$Z$2:$Z$16,$AC$2:$AC$16-$V837)^2)))</f>
        <v/>
      </c>
      <c r="AT837" s="141" t="str">
        <f t="array" ref="AT837">IF(OR(AT$1=0, $A837=""),"",SQRT((_xlfn.XLOOKUP(AT$1,$Z$2:$Z$16,$AA$2:$AA$16)-$T837)^2+(_xlfn.XLOOKUP(AT$1,$Z$2:$Z$16,$AB$2:$AB$16)-$U837)^2+(_xlfn.XLOOKUP(AT$1,$Z$2:$Z$16,$AC$2:$AC$16-$V837)^2)))</f>
        <v/>
      </c>
      <c r="AU837" s="141" t="str">
        <f t="array" ref="AU837">IF(OR(AU$1=0, $A837=""),"",SQRT((_xlfn.XLOOKUP(AU$1,$Z$2:$Z$16,$AA$2:$AA$16)-$T837)^2+(_xlfn.XLOOKUP(AU$1,$Z$2:$Z$16,$AB$2:$AB$16)-$U837)^2+(_xlfn.XLOOKUP(AU$1,$Z$2:$Z$16,$AC$2:$AC$16-$V837)^2)))</f>
        <v/>
      </c>
      <c r="AV837" s="142" t="str">
        <f t="array" ref="AV837">IF(OR(AV$1=0, $A837=""),"",SQRT((_xlfn.XLOOKUP(AV$1,$Z$2:$Z$16,$AA$2:$AA$16)-$T837)^2+(_xlfn.XLOOKUP(AV$1,$Z$2:$Z$16,$AB$2:$AB$16)-$U837)^2+(_xlfn.XLOOKUP(AV$1,$Z$2:$Z$16,$AC$2:$AC$16-$V837)^2)))</f>
        <v/>
      </c>
      <c r="AW837" s="124"/>
      <c r="AX837" s="124"/>
      <c r="AY837" s="125">
        <f t="shared" si="257"/>
        <v>0</v>
      </c>
      <c r="AZ837" s="143">
        <f t="shared" si="258"/>
        <v>0</v>
      </c>
      <c r="BA837" s="143">
        <f t="shared" si="259"/>
        <v>0</v>
      </c>
      <c r="BB837" s="143">
        <f t="shared" si="260"/>
        <v>0</v>
      </c>
      <c r="BC837" s="143">
        <f t="shared" si="261"/>
        <v>0</v>
      </c>
      <c r="BD837" s="143">
        <f t="shared" si="262"/>
        <v>0</v>
      </c>
      <c r="BE837" s="143">
        <f t="shared" si="263"/>
        <v>0</v>
      </c>
      <c r="BF837" s="143">
        <f t="shared" si="264"/>
        <v>0</v>
      </c>
      <c r="BG837" s="144">
        <f t="shared" si="265"/>
        <v>0</v>
      </c>
      <c r="BH837" s="144">
        <f t="shared" si="266"/>
        <v>0</v>
      </c>
      <c r="BI837" s="144">
        <f t="shared" si="267"/>
        <v>0</v>
      </c>
      <c r="BJ837" s="144">
        <f t="shared" si="268"/>
        <v>0</v>
      </c>
      <c r="BK837" s="144">
        <f t="shared" si="269"/>
        <v>0</v>
      </c>
      <c r="BL837" s="144">
        <f t="shared" si="270"/>
        <v>0</v>
      </c>
      <c r="BM837" s="145">
        <f t="shared" si="271"/>
        <v>0</v>
      </c>
      <c r="BN837" s="124"/>
      <c r="BO837" s="124"/>
      <c r="BP837" s="124"/>
      <c r="BQ837" s="124"/>
      <c r="BR837" s="124"/>
      <c r="BS837" s="124"/>
      <c r="BT837" s="124"/>
      <c r="BU837" s="124"/>
      <c r="BV837" s="130"/>
      <c r="BW837" s="130"/>
      <c r="BX837" s="130"/>
      <c r="BY837" s="130"/>
      <c r="BZ837" s="130"/>
      <c r="CA837" s="130"/>
      <c r="CB837" s="130"/>
      <c r="CC837" s="130"/>
      <c r="CD837" s="130"/>
      <c r="CE837" s="130"/>
      <c r="CF837" s="130"/>
      <c r="CG837" s="130"/>
      <c r="CH837" s="130"/>
      <c r="CI837" s="130"/>
      <c r="CJ837" s="130"/>
      <c r="CL837" s="124"/>
      <c r="CM837" s="130" t="s">
        <v>32</v>
      </c>
      <c r="CN837" s="130"/>
      <c r="CO837" s="130"/>
      <c r="CP837" s="130"/>
      <c r="CQ837" s="130"/>
      <c r="CR837" s="130"/>
      <c r="CS837" s="130"/>
      <c r="CT837" s="130"/>
      <c r="CU837" s="130"/>
      <c r="CV837" s="130"/>
      <c r="CW837" s="130"/>
      <c r="CX837" s="130"/>
      <c r="CY837" s="130"/>
      <c r="CZ837" s="130"/>
      <c r="DA837" s="130"/>
      <c r="DD837" s="159" cm="1">
        <f t="array" ref="DD837">_xlfn.IFS(DD$1= 0,"", NOT(ISBLANK(CM837)), 0, ISBLANK(CM837), $Q837-$S837+AY837-BV837)</f>
        <v>0</v>
      </c>
      <c r="DE837" s="160" cm="1">
        <f t="array" ref="DE837">_xlfn.IFS(DE$1= 0,"", NOT(ISBLANK(CN837)), 0, ISBLANK(CN837), $Q837-$S837+AZ837-BW837)</f>
        <v>0</v>
      </c>
      <c r="DF837" s="160" cm="1">
        <f t="array" ref="DF837">_xlfn.IFS(DF$1= 0,"", NOT(ISBLANK(CO837)), 0, ISBLANK(CO837), $Q837-$S837+BA837-BX837)</f>
        <v>0</v>
      </c>
      <c r="DG837" s="160" cm="1">
        <f t="array" ref="DG837">_xlfn.IFS(DG$1= 0,"", NOT(ISBLANK(CP837)), 0, ISBLANK(CP837), $Q837-$S837+BB837-BY837)</f>
        <v>0</v>
      </c>
      <c r="DH837" s="160" cm="1">
        <f t="array" ref="DH837">_xlfn.IFS(DH$1= 0,"", NOT(ISBLANK(CQ837)), 0, ISBLANK(CQ837), $Q837-$S837+BC837-BZ837)</f>
        <v>0</v>
      </c>
      <c r="DI837" s="160" cm="1">
        <f t="array" ref="DI837">_xlfn.IFS(DI$1= 0,"", NOT(ISBLANK(CR837)), 0, ISBLANK(CR837), $Q837-$S837+BD837-CA837)</f>
        <v>0</v>
      </c>
      <c r="DJ837" s="160" t="str" cm="1">
        <f t="array" ref="DJ837">_xlfn.IFS(DJ$1= 0,"", NOT(ISBLANK(CS837)), 0, ISBLANK(CS837), $Q837-$S837+BE837-CB837)</f>
        <v/>
      </c>
      <c r="DK837" s="160" t="str" cm="1">
        <f t="array" ref="DK837">_xlfn.IFS(DK$1= 0,"", NOT(ISBLANK(CT837)), 0, ISBLANK(CT837), $Q837-$S837+BF837-CC837)</f>
        <v/>
      </c>
      <c r="DL837" s="162" t="str" cm="1">
        <f t="array" ref="DL837">_xlfn.IFS(DL$1= 0,"", NOT(ISBLANK(CU837)), 0, ISBLANK(CU837), $Q837-$S837+BG837-CD837)</f>
        <v/>
      </c>
      <c r="DM837" s="162" t="str" cm="1">
        <f t="array" ref="DM837">_xlfn.IFS(DM$1= 0,"", NOT(ISBLANK(CV837)), 0, ISBLANK(CV837), $Q837-$S837+BH837-CE837)</f>
        <v/>
      </c>
      <c r="DN837" s="162" t="str" cm="1">
        <f t="array" ref="DN837">_xlfn.IFS(DN$1= 0,"", NOT(ISBLANK(CW837)), 0, ISBLANK(CW837), $Q837-$S837+BI837-CF837)</f>
        <v/>
      </c>
      <c r="DO837" s="162" t="str" cm="1">
        <f t="array" ref="DO837">_xlfn.IFS(DO$1= 0,"", NOT(ISBLANK(CX837)), 0, ISBLANK(CX837), $Q837-$S837+BJ837-CG837)</f>
        <v/>
      </c>
      <c r="DP837" s="162" t="str" cm="1">
        <f t="array" ref="DP837">_xlfn.IFS(DP$1= 0,"", NOT(ISBLANK(CY837)), 0, ISBLANK(CY837), $Q837-$S837+BK837-CH837)</f>
        <v/>
      </c>
      <c r="DQ837" s="162" t="str" cm="1">
        <f t="array" ref="DQ837">_xlfn.IFS(DQ$1= 0,"", NOT(ISBLANK(CZ837)), 0, ISBLANK(CZ837), $Q837-$S837+BL837-CI837)</f>
        <v/>
      </c>
      <c r="DR837" s="163" t="str" cm="1">
        <f t="array" ref="DR837">_xlfn.IFS(DR$1= 0,"", NOT(ISBLANK(DA837)), 0, ISBLANK(DA837), $Q837-$S837+BM837-CJ837)</f>
        <v/>
      </c>
    </row>
    <row r="838" spans="1:122" ht="16.5" x14ac:dyDescent="0.3">
      <c r="A838" s="135"/>
      <c r="B838" s="136"/>
      <c r="C838" s="136"/>
      <c r="D838" s="137"/>
      <c r="E838" s="176"/>
      <c r="F838" s="182"/>
      <c r="G838" s="183"/>
      <c r="H838" s="183"/>
      <c r="I838" s="183"/>
      <c r="J838" s="183"/>
      <c r="K838" s="183"/>
      <c r="L838" s="183"/>
      <c r="M838" s="186"/>
      <c r="N838" s="182"/>
      <c r="O838" s="184"/>
      <c r="P838" s="178"/>
      <c r="Q838" s="118">
        <f t="shared" si="255"/>
        <v>0</v>
      </c>
      <c r="R838" s="3"/>
      <c r="S838" s="3"/>
      <c r="T838" s="4"/>
      <c r="U838" s="4"/>
      <c r="V838" s="99">
        <f t="shared" si="256"/>
        <v>0</v>
      </c>
      <c r="W838" s="161"/>
      <c r="X838" s="138"/>
      <c r="AH838" s="158" t="str">
        <f t="array" ref="AH838">IF(OR(AH$1=0, $A838=""),"",SQRT((_xlfn.XLOOKUP(AH$1,$Z$2:$Z$16,$AA$2:$AA$16)-$T838)^2+(_xlfn.XLOOKUP(AH$1,$Z$2:$Z$16,$AB$2:$AB$16)-$U838)^2+(_xlfn.XLOOKUP(AH$1,$Z$2:$Z$16,$AC$2:$AC$16-$V838)^2)))</f>
        <v/>
      </c>
      <c r="AI838" s="140" t="str">
        <f t="array" ref="AI838">IF(OR(AI$1=0, $A838=""),"",SQRT((_xlfn.XLOOKUP(AI$1,$Z$2:$Z$16,$AA$2:$AA$16)-$T838)^2+(_xlfn.XLOOKUP(AI$1,$Z$2:$Z$16,$AB$2:$AB$16)-$U838)^2+(_xlfn.XLOOKUP(AI$1,$Z$2:$Z$16,$AC$2:$AC$16-$V838)^2)))</f>
        <v/>
      </c>
      <c r="AJ838" s="140" t="str">
        <f t="array" ref="AJ838">IF(OR(AJ$1=0, $A838=""),"",SQRT((_xlfn.XLOOKUP(AJ$1,$Z$2:$Z$16,$AA$2:$AA$16)-$T838)^2+(_xlfn.XLOOKUP(AJ$1,$Z$2:$Z$16,$AB$2:$AB$16)-$U838)^2+(_xlfn.XLOOKUP(AJ$1,$Z$2:$Z$16,$AC$2:$AC$16-$V838)^2)))</f>
        <v/>
      </c>
      <c r="AK838" s="140" t="str">
        <f t="array" ref="AK838">IF(OR(AK$1=0, $A838=""),"",SQRT((_xlfn.XLOOKUP(AK$1,$Z$2:$Z$16,$AA$2:$AA$16)-$T838)^2+(_xlfn.XLOOKUP(AK$1,$Z$2:$Z$16,$AB$2:$AB$16)-$U838)^2+(_xlfn.XLOOKUP(AK$1,$Z$2:$Z$16,$AC$2:$AC$16-$V838)^2)))</f>
        <v/>
      </c>
      <c r="AL838" s="140" t="str">
        <f t="array" ref="AL838">IF(OR(AL$1=0, $A838=""),"",SQRT((_xlfn.XLOOKUP(AL$1,$Z$2:$Z$16,$AA$2:$AA$16)-$T838)^2+(_xlfn.XLOOKUP(AL$1,$Z$2:$Z$16,$AB$2:$AB$16)-$U838)^2+(_xlfn.XLOOKUP(AL$1,$Z$2:$Z$16,$AC$2:$AC$16-$V838)^2)))</f>
        <v/>
      </c>
      <c r="AM838" s="140" t="str">
        <f t="array" ref="AM838">IF(OR(AM$1=0, $A838=""),"",SQRT((_xlfn.XLOOKUP(AM$1,$Z$2:$Z$16,$AA$2:$AA$16)-$T838)^2+(_xlfn.XLOOKUP(AM$1,$Z$2:$Z$16,$AB$2:$AB$16)-$U838)^2+(_xlfn.XLOOKUP(AM$1,$Z$2:$Z$16,$AC$2:$AC$16-$V838)^2)))</f>
        <v/>
      </c>
      <c r="AN838" s="140" t="str">
        <f t="array" ref="AN838">IF(OR(AN$1=0, $A838=""),"",SQRT((_xlfn.XLOOKUP(AN$1,$Z$2:$Z$16,$AA$2:$AA$16)-$T838)^2+(_xlfn.XLOOKUP(AN$1,$Z$2:$Z$16,$AB$2:$AB$16)-$U838)^2+(_xlfn.XLOOKUP(AN$1,$Z$2:$Z$16,$AC$2:$AC$16-$V838)^2)))</f>
        <v/>
      </c>
      <c r="AO838" s="140" t="str">
        <f t="array" ref="AO838">IF(OR(AO$1=0, $A838=""),"",SQRT((_xlfn.XLOOKUP(AO$1,$Z$2:$Z$16,$AA$2:$AA$16)-$T838)^2+(_xlfn.XLOOKUP(AO$1,$Z$2:$Z$16,$AB$2:$AB$16)-$U838)^2+(_xlfn.XLOOKUP(AO$1,$Z$2:$Z$16,$AC$2:$AC$16-$V838)^2)))</f>
        <v/>
      </c>
      <c r="AP838" s="141" t="str">
        <f t="array" ref="AP838">IF(OR(AP$1=0, $A838=""),"",SQRT((_xlfn.XLOOKUP(AP$1,$Z$2:$Z$16,$AA$2:$AA$16)-$T838)^2+(_xlfn.XLOOKUP(AP$1,$Z$2:$Z$16,$AB$2:$AB$16)-$U838)^2+(_xlfn.XLOOKUP(AP$1,$Z$2:$Z$16,$AC$2:$AC$16-$V838)^2)))</f>
        <v/>
      </c>
      <c r="AQ838" s="141" t="str">
        <f t="array" ref="AQ838">IF(OR(AQ$1=0, $A838=""),"",SQRT((_xlfn.XLOOKUP(AQ$1,$Z$2:$Z$16,$AA$2:$AA$16)-$T838)^2+(_xlfn.XLOOKUP(AQ$1,$Z$2:$Z$16,$AB$2:$AB$16)-$U838)^2+(_xlfn.XLOOKUP(AQ$1,$Z$2:$Z$16,$AC$2:$AC$16-$V838)^2)))</f>
        <v/>
      </c>
      <c r="AR838" s="141" t="str">
        <f t="array" ref="AR838">IF(OR(AR$1=0, $A838=""),"",SQRT((_xlfn.XLOOKUP(AR$1,$Z$2:$Z$16,$AA$2:$AA$16)-$T838)^2+(_xlfn.XLOOKUP(AR$1,$Z$2:$Z$16,$AB$2:$AB$16)-$U838)^2+(_xlfn.XLOOKUP(AR$1,$Z$2:$Z$16,$AC$2:$AC$16-$V838)^2)))</f>
        <v/>
      </c>
      <c r="AS838" s="141" t="str">
        <f t="array" ref="AS838">IF(OR(AS$1=0, $A838=""),"",SQRT((_xlfn.XLOOKUP(AS$1,$Z$2:$Z$16,$AA$2:$AA$16)-$T838)^2+(_xlfn.XLOOKUP(AS$1,$Z$2:$Z$16,$AB$2:$AB$16)-$U838)^2+(_xlfn.XLOOKUP(AS$1,$Z$2:$Z$16,$AC$2:$AC$16-$V838)^2)))</f>
        <v/>
      </c>
      <c r="AT838" s="141" t="str">
        <f t="array" ref="AT838">IF(OR(AT$1=0, $A838=""),"",SQRT((_xlfn.XLOOKUP(AT$1,$Z$2:$Z$16,$AA$2:$AA$16)-$T838)^2+(_xlfn.XLOOKUP(AT$1,$Z$2:$Z$16,$AB$2:$AB$16)-$U838)^2+(_xlfn.XLOOKUP(AT$1,$Z$2:$Z$16,$AC$2:$AC$16-$V838)^2)))</f>
        <v/>
      </c>
      <c r="AU838" s="141" t="str">
        <f t="array" ref="AU838">IF(OR(AU$1=0, $A838=""),"",SQRT((_xlfn.XLOOKUP(AU$1,$Z$2:$Z$16,$AA$2:$AA$16)-$T838)^2+(_xlfn.XLOOKUP(AU$1,$Z$2:$Z$16,$AB$2:$AB$16)-$U838)^2+(_xlfn.XLOOKUP(AU$1,$Z$2:$Z$16,$AC$2:$AC$16-$V838)^2)))</f>
        <v/>
      </c>
      <c r="AV838" s="142" t="str">
        <f t="array" ref="AV838">IF(OR(AV$1=0, $A838=""),"",SQRT((_xlfn.XLOOKUP(AV$1,$Z$2:$Z$16,$AA$2:$AA$16)-$T838)^2+(_xlfn.XLOOKUP(AV$1,$Z$2:$Z$16,$AB$2:$AB$16)-$U838)^2+(_xlfn.XLOOKUP(AV$1,$Z$2:$Z$16,$AC$2:$AC$16-$V838)^2)))</f>
        <v/>
      </c>
      <c r="AW838" s="124"/>
      <c r="AX838" s="124"/>
      <c r="AY838" s="125">
        <f t="shared" si="257"/>
        <v>0</v>
      </c>
      <c r="AZ838" s="143">
        <f t="shared" si="258"/>
        <v>0</v>
      </c>
      <c r="BA838" s="143">
        <f t="shared" si="259"/>
        <v>0</v>
      </c>
      <c r="BB838" s="143">
        <f t="shared" si="260"/>
        <v>0</v>
      </c>
      <c r="BC838" s="143">
        <f t="shared" si="261"/>
        <v>0</v>
      </c>
      <c r="BD838" s="143">
        <f t="shared" si="262"/>
        <v>0</v>
      </c>
      <c r="BE838" s="143">
        <f t="shared" si="263"/>
        <v>0</v>
      </c>
      <c r="BF838" s="143">
        <f t="shared" si="264"/>
        <v>0</v>
      </c>
      <c r="BG838" s="144">
        <f t="shared" si="265"/>
        <v>0</v>
      </c>
      <c r="BH838" s="144">
        <f t="shared" si="266"/>
        <v>0</v>
      </c>
      <c r="BI838" s="144">
        <f t="shared" si="267"/>
        <v>0</v>
      </c>
      <c r="BJ838" s="144">
        <f t="shared" si="268"/>
        <v>0</v>
      </c>
      <c r="BK838" s="144">
        <f t="shared" si="269"/>
        <v>0</v>
      </c>
      <c r="BL838" s="144">
        <f t="shared" si="270"/>
        <v>0</v>
      </c>
      <c r="BM838" s="145">
        <f t="shared" si="271"/>
        <v>0</v>
      </c>
      <c r="BN838" s="124"/>
      <c r="BO838" s="124"/>
      <c r="BP838" s="124"/>
      <c r="BQ838" s="124"/>
      <c r="BR838" s="124"/>
      <c r="BS838" s="124"/>
      <c r="BT838" s="124"/>
      <c r="BU838" s="124"/>
      <c r="BV838" s="130"/>
      <c r="BW838" s="130"/>
      <c r="BX838" s="130"/>
      <c r="BY838" s="130"/>
      <c r="BZ838" s="130"/>
      <c r="CA838" s="130"/>
      <c r="CB838" s="130"/>
      <c r="CC838" s="130"/>
      <c r="CD838" s="130"/>
      <c r="CE838" s="130"/>
      <c r="CF838" s="130"/>
      <c r="CG838" s="130"/>
      <c r="CH838" s="130"/>
      <c r="CI838" s="130"/>
      <c r="CJ838" s="130"/>
      <c r="CL838" s="124"/>
      <c r="CM838" s="130" t="s">
        <v>32</v>
      </c>
      <c r="CN838" s="130"/>
      <c r="CO838" s="130"/>
      <c r="CP838" s="130"/>
      <c r="CQ838" s="130"/>
      <c r="CR838" s="130"/>
      <c r="CS838" s="130"/>
      <c r="CT838" s="130"/>
      <c r="CU838" s="130"/>
      <c r="CV838" s="130"/>
      <c r="CW838" s="130"/>
      <c r="CX838" s="130"/>
      <c r="CY838" s="130"/>
      <c r="CZ838" s="130"/>
      <c r="DA838" s="130"/>
      <c r="DD838" s="159" cm="1">
        <f t="array" ref="DD838">_xlfn.IFS(DD$1= 0,"", NOT(ISBLANK(CM838)), 0, ISBLANK(CM838), $Q838-$S838+AY838-BV838)</f>
        <v>0</v>
      </c>
      <c r="DE838" s="160" cm="1">
        <f t="array" ref="DE838">_xlfn.IFS(DE$1= 0,"", NOT(ISBLANK(CN838)), 0, ISBLANK(CN838), $Q838-$S838+AZ838-BW838)</f>
        <v>0</v>
      </c>
      <c r="DF838" s="160" cm="1">
        <f t="array" ref="DF838">_xlfn.IFS(DF$1= 0,"", NOT(ISBLANK(CO838)), 0, ISBLANK(CO838), $Q838-$S838+BA838-BX838)</f>
        <v>0</v>
      </c>
      <c r="DG838" s="160" cm="1">
        <f t="array" ref="DG838">_xlfn.IFS(DG$1= 0,"", NOT(ISBLANK(CP838)), 0, ISBLANK(CP838), $Q838-$S838+BB838-BY838)</f>
        <v>0</v>
      </c>
      <c r="DH838" s="160" cm="1">
        <f t="array" ref="DH838">_xlfn.IFS(DH$1= 0,"", NOT(ISBLANK(CQ838)), 0, ISBLANK(CQ838), $Q838-$S838+BC838-BZ838)</f>
        <v>0</v>
      </c>
      <c r="DI838" s="160" cm="1">
        <f t="array" ref="DI838">_xlfn.IFS(DI$1= 0,"", NOT(ISBLANK(CR838)), 0, ISBLANK(CR838), $Q838-$S838+BD838-CA838)</f>
        <v>0</v>
      </c>
      <c r="DJ838" s="160" t="str" cm="1">
        <f t="array" ref="DJ838">_xlfn.IFS(DJ$1= 0,"", NOT(ISBLANK(CS838)), 0, ISBLANK(CS838), $Q838-$S838+BE838-CB838)</f>
        <v/>
      </c>
      <c r="DK838" s="160" t="str" cm="1">
        <f t="array" ref="DK838">_xlfn.IFS(DK$1= 0,"", NOT(ISBLANK(CT838)), 0, ISBLANK(CT838), $Q838-$S838+BF838-CC838)</f>
        <v/>
      </c>
      <c r="DL838" s="162" t="str" cm="1">
        <f t="array" ref="DL838">_xlfn.IFS(DL$1= 0,"", NOT(ISBLANK(CU838)), 0, ISBLANK(CU838), $Q838-$S838+BG838-CD838)</f>
        <v/>
      </c>
      <c r="DM838" s="162" t="str" cm="1">
        <f t="array" ref="DM838">_xlfn.IFS(DM$1= 0,"", NOT(ISBLANK(CV838)), 0, ISBLANK(CV838), $Q838-$S838+BH838-CE838)</f>
        <v/>
      </c>
      <c r="DN838" s="162" t="str" cm="1">
        <f t="array" ref="DN838">_xlfn.IFS(DN$1= 0,"", NOT(ISBLANK(CW838)), 0, ISBLANK(CW838), $Q838-$S838+BI838-CF838)</f>
        <v/>
      </c>
      <c r="DO838" s="162" t="str" cm="1">
        <f t="array" ref="DO838">_xlfn.IFS(DO$1= 0,"", NOT(ISBLANK(CX838)), 0, ISBLANK(CX838), $Q838-$S838+BJ838-CG838)</f>
        <v/>
      </c>
      <c r="DP838" s="162" t="str" cm="1">
        <f t="array" ref="DP838">_xlfn.IFS(DP$1= 0,"", NOT(ISBLANK(CY838)), 0, ISBLANK(CY838), $Q838-$S838+BK838-CH838)</f>
        <v/>
      </c>
      <c r="DQ838" s="162" t="str" cm="1">
        <f t="array" ref="DQ838">_xlfn.IFS(DQ$1= 0,"", NOT(ISBLANK(CZ838)), 0, ISBLANK(CZ838), $Q838-$S838+BL838-CI838)</f>
        <v/>
      </c>
      <c r="DR838" s="163" t="str" cm="1">
        <f t="array" ref="DR838">_xlfn.IFS(DR$1= 0,"", NOT(ISBLANK(DA838)), 0, ISBLANK(DA838), $Q838-$S838+BM838-CJ838)</f>
        <v/>
      </c>
    </row>
    <row r="839" spans="1:122" ht="16.5" x14ac:dyDescent="0.3">
      <c r="A839" s="135"/>
      <c r="B839" s="136"/>
      <c r="C839" s="136"/>
      <c r="D839" s="137"/>
      <c r="E839" s="176"/>
      <c r="F839" s="182"/>
      <c r="G839" s="183"/>
      <c r="H839" s="183"/>
      <c r="I839" s="183"/>
      <c r="J839" s="183"/>
      <c r="K839" s="183"/>
      <c r="L839" s="183"/>
      <c r="M839" s="186"/>
      <c r="N839" s="182"/>
      <c r="O839" s="184"/>
      <c r="P839" s="178"/>
      <c r="Q839" s="118">
        <f t="shared" si="255"/>
        <v>0</v>
      </c>
      <c r="R839" s="3"/>
      <c r="S839" s="3"/>
      <c r="T839" s="4"/>
      <c r="U839" s="4"/>
      <c r="V839" s="99">
        <f t="shared" si="256"/>
        <v>0</v>
      </c>
      <c r="W839" s="161"/>
      <c r="X839" s="138"/>
      <c r="AH839" s="158" t="str">
        <f t="array" ref="AH839">IF(OR(AH$1=0, $A839=""),"",SQRT((_xlfn.XLOOKUP(AH$1,$Z$2:$Z$16,$AA$2:$AA$16)-$T839)^2+(_xlfn.XLOOKUP(AH$1,$Z$2:$Z$16,$AB$2:$AB$16)-$U839)^2+(_xlfn.XLOOKUP(AH$1,$Z$2:$Z$16,$AC$2:$AC$16-$V839)^2)))</f>
        <v/>
      </c>
      <c r="AI839" s="140" t="str">
        <f t="array" ref="AI839">IF(OR(AI$1=0, $A839=""),"",SQRT((_xlfn.XLOOKUP(AI$1,$Z$2:$Z$16,$AA$2:$AA$16)-$T839)^2+(_xlfn.XLOOKUP(AI$1,$Z$2:$Z$16,$AB$2:$AB$16)-$U839)^2+(_xlfn.XLOOKUP(AI$1,$Z$2:$Z$16,$AC$2:$AC$16-$V839)^2)))</f>
        <v/>
      </c>
      <c r="AJ839" s="140" t="str">
        <f t="array" ref="AJ839">IF(OR(AJ$1=0, $A839=""),"",SQRT((_xlfn.XLOOKUP(AJ$1,$Z$2:$Z$16,$AA$2:$AA$16)-$T839)^2+(_xlfn.XLOOKUP(AJ$1,$Z$2:$Z$16,$AB$2:$AB$16)-$U839)^2+(_xlfn.XLOOKUP(AJ$1,$Z$2:$Z$16,$AC$2:$AC$16-$V839)^2)))</f>
        <v/>
      </c>
      <c r="AK839" s="140" t="str">
        <f t="array" ref="AK839">IF(OR(AK$1=0, $A839=""),"",SQRT((_xlfn.XLOOKUP(AK$1,$Z$2:$Z$16,$AA$2:$AA$16)-$T839)^2+(_xlfn.XLOOKUP(AK$1,$Z$2:$Z$16,$AB$2:$AB$16)-$U839)^2+(_xlfn.XLOOKUP(AK$1,$Z$2:$Z$16,$AC$2:$AC$16-$V839)^2)))</f>
        <v/>
      </c>
      <c r="AL839" s="140" t="str">
        <f t="array" ref="AL839">IF(OR(AL$1=0, $A839=""),"",SQRT((_xlfn.XLOOKUP(AL$1,$Z$2:$Z$16,$AA$2:$AA$16)-$T839)^2+(_xlfn.XLOOKUP(AL$1,$Z$2:$Z$16,$AB$2:$AB$16)-$U839)^2+(_xlfn.XLOOKUP(AL$1,$Z$2:$Z$16,$AC$2:$AC$16-$V839)^2)))</f>
        <v/>
      </c>
      <c r="AM839" s="140" t="str">
        <f t="array" ref="AM839">IF(OR(AM$1=0, $A839=""),"",SQRT((_xlfn.XLOOKUP(AM$1,$Z$2:$Z$16,$AA$2:$AA$16)-$T839)^2+(_xlfn.XLOOKUP(AM$1,$Z$2:$Z$16,$AB$2:$AB$16)-$U839)^2+(_xlfn.XLOOKUP(AM$1,$Z$2:$Z$16,$AC$2:$AC$16-$V839)^2)))</f>
        <v/>
      </c>
      <c r="AN839" s="140" t="str">
        <f t="array" ref="AN839">IF(OR(AN$1=0, $A839=""),"",SQRT((_xlfn.XLOOKUP(AN$1,$Z$2:$Z$16,$AA$2:$AA$16)-$T839)^2+(_xlfn.XLOOKUP(AN$1,$Z$2:$Z$16,$AB$2:$AB$16)-$U839)^2+(_xlfn.XLOOKUP(AN$1,$Z$2:$Z$16,$AC$2:$AC$16-$V839)^2)))</f>
        <v/>
      </c>
      <c r="AO839" s="140" t="str">
        <f t="array" ref="AO839">IF(OR(AO$1=0, $A839=""),"",SQRT((_xlfn.XLOOKUP(AO$1,$Z$2:$Z$16,$AA$2:$AA$16)-$T839)^2+(_xlfn.XLOOKUP(AO$1,$Z$2:$Z$16,$AB$2:$AB$16)-$U839)^2+(_xlfn.XLOOKUP(AO$1,$Z$2:$Z$16,$AC$2:$AC$16-$V839)^2)))</f>
        <v/>
      </c>
      <c r="AP839" s="141" t="str">
        <f t="array" ref="AP839">IF(OR(AP$1=0, $A839=""),"",SQRT((_xlfn.XLOOKUP(AP$1,$Z$2:$Z$16,$AA$2:$AA$16)-$T839)^2+(_xlfn.XLOOKUP(AP$1,$Z$2:$Z$16,$AB$2:$AB$16)-$U839)^2+(_xlfn.XLOOKUP(AP$1,$Z$2:$Z$16,$AC$2:$AC$16-$V839)^2)))</f>
        <v/>
      </c>
      <c r="AQ839" s="141" t="str">
        <f t="array" ref="AQ839">IF(OR(AQ$1=0, $A839=""),"",SQRT((_xlfn.XLOOKUP(AQ$1,$Z$2:$Z$16,$AA$2:$AA$16)-$T839)^2+(_xlfn.XLOOKUP(AQ$1,$Z$2:$Z$16,$AB$2:$AB$16)-$U839)^2+(_xlfn.XLOOKUP(AQ$1,$Z$2:$Z$16,$AC$2:$AC$16-$V839)^2)))</f>
        <v/>
      </c>
      <c r="AR839" s="141" t="str">
        <f t="array" ref="AR839">IF(OR(AR$1=0, $A839=""),"",SQRT((_xlfn.XLOOKUP(AR$1,$Z$2:$Z$16,$AA$2:$AA$16)-$T839)^2+(_xlfn.XLOOKUP(AR$1,$Z$2:$Z$16,$AB$2:$AB$16)-$U839)^2+(_xlfn.XLOOKUP(AR$1,$Z$2:$Z$16,$AC$2:$AC$16-$V839)^2)))</f>
        <v/>
      </c>
      <c r="AS839" s="141" t="str">
        <f t="array" ref="AS839">IF(OR(AS$1=0, $A839=""),"",SQRT((_xlfn.XLOOKUP(AS$1,$Z$2:$Z$16,$AA$2:$AA$16)-$T839)^2+(_xlfn.XLOOKUP(AS$1,$Z$2:$Z$16,$AB$2:$AB$16)-$U839)^2+(_xlfn.XLOOKUP(AS$1,$Z$2:$Z$16,$AC$2:$AC$16-$V839)^2)))</f>
        <v/>
      </c>
      <c r="AT839" s="141" t="str">
        <f t="array" ref="AT839">IF(OR(AT$1=0, $A839=""),"",SQRT((_xlfn.XLOOKUP(AT$1,$Z$2:$Z$16,$AA$2:$AA$16)-$T839)^2+(_xlfn.XLOOKUP(AT$1,$Z$2:$Z$16,$AB$2:$AB$16)-$U839)^2+(_xlfn.XLOOKUP(AT$1,$Z$2:$Z$16,$AC$2:$AC$16-$V839)^2)))</f>
        <v/>
      </c>
      <c r="AU839" s="141" t="str">
        <f t="array" ref="AU839">IF(OR(AU$1=0, $A839=""),"",SQRT((_xlfn.XLOOKUP(AU$1,$Z$2:$Z$16,$AA$2:$AA$16)-$T839)^2+(_xlfn.XLOOKUP(AU$1,$Z$2:$Z$16,$AB$2:$AB$16)-$U839)^2+(_xlfn.XLOOKUP(AU$1,$Z$2:$Z$16,$AC$2:$AC$16-$V839)^2)))</f>
        <v/>
      </c>
      <c r="AV839" s="142" t="str">
        <f t="array" ref="AV839">IF(OR(AV$1=0, $A839=""),"",SQRT((_xlfn.XLOOKUP(AV$1,$Z$2:$Z$16,$AA$2:$AA$16)-$T839)^2+(_xlfn.XLOOKUP(AV$1,$Z$2:$Z$16,$AB$2:$AB$16)-$U839)^2+(_xlfn.XLOOKUP(AV$1,$Z$2:$Z$16,$AC$2:$AC$16-$V839)^2)))</f>
        <v/>
      </c>
      <c r="AW839" s="124"/>
      <c r="AX839" s="124"/>
      <c r="AY839" s="125">
        <f t="shared" si="257"/>
        <v>0</v>
      </c>
      <c r="AZ839" s="143">
        <f t="shared" si="258"/>
        <v>0</v>
      </c>
      <c r="BA839" s="143">
        <f t="shared" si="259"/>
        <v>0</v>
      </c>
      <c r="BB839" s="143">
        <f t="shared" si="260"/>
        <v>0</v>
      </c>
      <c r="BC839" s="143">
        <f t="shared" si="261"/>
        <v>0</v>
      </c>
      <c r="BD839" s="143">
        <f t="shared" si="262"/>
        <v>0</v>
      </c>
      <c r="BE839" s="143">
        <f t="shared" si="263"/>
        <v>0</v>
      </c>
      <c r="BF839" s="143">
        <f t="shared" si="264"/>
        <v>0</v>
      </c>
      <c r="BG839" s="144">
        <f t="shared" si="265"/>
        <v>0</v>
      </c>
      <c r="BH839" s="144">
        <f t="shared" si="266"/>
        <v>0</v>
      </c>
      <c r="BI839" s="144">
        <f t="shared" si="267"/>
        <v>0</v>
      </c>
      <c r="BJ839" s="144">
        <f t="shared" si="268"/>
        <v>0</v>
      </c>
      <c r="BK839" s="144">
        <f t="shared" si="269"/>
        <v>0</v>
      </c>
      <c r="BL839" s="144">
        <f t="shared" si="270"/>
        <v>0</v>
      </c>
      <c r="BM839" s="145">
        <f t="shared" si="271"/>
        <v>0</v>
      </c>
      <c r="BN839" s="124"/>
      <c r="BO839" s="124"/>
      <c r="BP839" s="124"/>
      <c r="BQ839" s="124"/>
      <c r="BR839" s="124"/>
      <c r="BS839" s="124"/>
      <c r="BT839" s="124"/>
      <c r="BU839" s="124"/>
      <c r="BV839" s="130"/>
      <c r="BW839" s="130"/>
      <c r="BX839" s="130"/>
      <c r="BY839" s="130"/>
      <c r="BZ839" s="130"/>
      <c r="CA839" s="130"/>
      <c r="CB839" s="130"/>
      <c r="CC839" s="130"/>
      <c r="CD839" s="130"/>
      <c r="CE839" s="130"/>
      <c r="CF839" s="130"/>
      <c r="CG839" s="130"/>
      <c r="CH839" s="130"/>
      <c r="CI839" s="130"/>
      <c r="CJ839" s="130"/>
      <c r="CL839" s="124"/>
      <c r="CM839" s="130" t="s">
        <v>32</v>
      </c>
      <c r="CN839" s="130"/>
      <c r="CO839" s="130"/>
      <c r="CP839" s="130"/>
      <c r="CQ839" s="130"/>
      <c r="CR839" s="130"/>
      <c r="CS839" s="130"/>
      <c r="CT839" s="130"/>
      <c r="CU839" s="130"/>
      <c r="CV839" s="130"/>
      <c r="CW839" s="130"/>
      <c r="CX839" s="130"/>
      <c r="CY839" s="130"/>
      <c r="CZ839" s="130"/>
      <c r="DA839" s="130"/>
      <c r="DD839" s="159" cm="1">
        <f t="array" ref="DD839">_xlfn.IFS(DD$1= 0,"", NOT(ISBLANK(CM839)), 0, ISBLANK(CM839), $Q839-$S839+AY839-BV839)</f>
        <v>0</v>
      </c>
      <c r="DE839" s="160" cm="1">
        <f t="array" ref="DE839">_xlfn.IFS(DE$1= 0,"", NOT(ISBLANK(CN839)), 0, ISBLANK(CN839), $Q839-$S839+AZ839-BW839)</f>
        <v>0</v>
      </c>
      <c r="DF839" s="160" cm="1">
        <f t="array" ref="DF839">_xlfn.IFS(DF$1= 0,"", NOT(ISBLANK(CO839)), 0, ISBLANK(CO839), $Q839-$S839+BA839-BX839)</f>
        <v>0</v>
      </c>
      <c r="DG839" s="160" cm="1">
        <f t="array" ref="DG839">_xlfn.IFS(DG$1= 0,"", NOT(ISBLANK(CP839)), 0, ISBLANK(CP839), $Q839-$S839+BB839-BY839)</f>
        <v>0</v>
      </c>
      <c r="DH839" s="160" cm="1">
        <f t="array" ref="DH839">_xlfn.IFS(DH$1= 0,"", NOT(ISBLANK(CQ839)), 0, ISBLANK(CQ839), $Q839-$S839+BC839-BZ839)</f>
        <v>0</v>
      </c>
      <c r="DI839" s="160" cm="1">
        <f t="array" ref="DI839">_xlfn.IFS(DI$1= 0,"", NOT(ISBLANK(CR839)), 0, ISBLANK(CR839), $Q839-$S839+BD839-CA839)</f>
        <v>0</v>
      </c>
      <c r="DJ839" s="160" t="str" cm="1">
        <f t="array" ref="DJ839">_xlfn.IFS(DJ$1= 0,"", NOT(ISBLANK(CS839)), 0, ISBLANK(CS839), $Q839-$S839+BE839-CB839)</f>
        <v/>
      </c>
      <c r="DK839" s="160" t="str" cm="1">
        <f t="array" ref="DK839">_xlfn.IFS(DK$1= 0,"", NOT(ISBLANK(CT839)), 0, ISBLANK(CT839), $Q839-$S839+BF839-CC839)</f>
        <v/>
      </c>
      <c r="DL839" s="162" t="str" cm="1">
        <f t="array" ref="DL839">_xlfn.IFS(DL$1= 0,"", NOT(ISBLANK(CU839)), 0, ISBLANK(CU839), $Q839-$S839+BG839-CD839)</f>
        <v/>
      </c>
      <c r="DM839" s="162" t="str" cm="1">
        <f t="array" ref="DM839">_xlfn.IFS(DM$1= 0,"", NOT(ISBLANK(CV839)), 0, ISBLANK(CV839), $Q839-$S839+BH839-CE839)</f>
        <v/>
      </c>
      <c r="DN839" s="162" t="str" cm="1">
        <f t="array" ref="DN839">_xlfn.IFS(DN$1= 0,"", NOT(ISBLANK(CW839)), 0, ISBLANK(CW839), $Q839-$S839+BI839-CF839)</f>
        <v/>
      </c>
      <c r="DO839" s="162" t="str" cm="1">
        <f t="array" ref="DO839">_xlfn.IFS(DO$1= 0,"", NOT(ISBLANK(CX839)), 0, ISBLANK(CX839), $Q839-$S839+BJ839-CG839)</f>
        <v/>
      </c>
      <c r="DP839" s="162" t="str" cm="1">
        <f t="array" ref="DP839">_xlfn.IFS(DP$1= 0,"", NOT(ISBLANK(CY839)), 0, ISBLANK(CY839), $Q839-$S839+BK839-CH839)</f>
        <v/>
      </c>
      <c r="DQ839" s="162" t="str" cm="1">
        <f t="array" ref="DQ839">_xlfn.IFS(DQ$1= 0,"", NOT(ISBLANK(CZ839)), 0, ISBLANK(CZ839), $Q839-$S839+BL839-CI839)</f>
        <v/>
      </c>
      <c r="DR839" s="163" t="str" cm="1">
        <f t="array" ref="DR839">_xlfn.IFS(DR$1= 0,"", NOT(ISBLANK(DA839)), 0, ISBLANK(DA839), $Q839-$S839+BM839-CJ839)</f>
        <v/>
      </c>
    </row>
    <row r="840" spans="1:122" ht="16.5" x14ac:dyDescent="0.3">
      <c r="A840" s="135"/>
      <c r="B840" s="136"/>
      <c r="C840" s="136"/>
      <c r="D840" s="137"/>
      <c r="E840" s="176"/>
      <c r="F840" s="182"/>
      <c r="G840" s="183"/>
      <c r="H840" s="183"/>
      <c r="I840" s="183"/>
      <c r="J840" s="183"/>
      <c r="K840" s="183"/>
      <c r="L840" s="183"/>
      <c r="M840" s="186"/>
      <c r="N840" s="182"/>
      <c r="O840" s="184"/>
      <c r="P840" s="178"/>
      <c r="Q840" s="118">
        <f t="shared" si="255"/>
        <v>0</v>
      </c>
      <c r="R840" s="3"/>
      <c r="S840" s="3"/>
      <c r="T840" s="4"/>
      <c r="U840" s="4"/>
      <c r="V840" s="99">
        <f t="shared" si="256"/>
        <v>0</v>
      </c>
      <c r="W840" s="161"/>
      <c r="X840" s="138"/>
      <c r="AH840" s="158" t="str">
        <f t="array" ref="AH840">IF(OR(AH$1=0, $A840=""),"",SQRT((_xlfn.XLOOKUP(AH$1,$Z$2:$Z$16,$AA$2:$AA$16)-$T840)^2+(_xlfn.XLOOKUP(AH$1,$Z$2:$Z$16,$AB$2:$AB$16)-$U840)^2+(_xlfn.XLOOKUP(AH$1,$Z$2:$Z$16,$AC$2:$AC$16-$V840)^2)))</f>
        <v/>
      </c>
      <c r="AI840" s="140" t="str">
        <f t="array" ref="AI840">IF(OR(AI$1=0, $A840=""),"",SQRT((_xlfn.XLOOKUP(AI$1,$Z$2:$Z$16,$AA$2:$AA$16)-$T840)^2+(_xlfn.XLOOKUP(AI$1,$Z$2:$Z$16,$AB$2:$AB$16)-$U840)^2+(_xlfn.XLOOKUP(AI$1,$Z$2:$Z$16,$AC$2:$AC$16-$V840)^2)))</f>
        <v/>
      </c>
      <c r="AJ840" s="140" t="str">
        <f t="array" ref="AJ840">IF(OR(AJ$1=0, $A840=""),"",SQRT((_xlfn.XLOOKUP(AJ$1,$Z$2:$Z$16,$AA$2:$AA$16)-$T840)^2+(_xlfn.XLOOKUP(AJ$1,$Z$2:$Z$16,$AB$2:$AB$16)-$U840)^2+(_xlfn.XLOOKUP(AJ$1,$Z$2:$Z$16,$AC$2:$AC$16-$V840)^2)))</f>
        <v/>
      </c>
      <c r="AK840" s="140" t="str">
        <f t="array" ref="AK840">IF(OR(AK$1=0, $A840=""),"",SQRT((_xlfn.XLOOKUP(AK$1,$Z$2:$Z$16,$AA$2:$AA$16)-$T840)^2+(_xlfn.XLOOKUP(AK$1,$Z$2:$Z$16,$AB$2:$AB$16)-$U840)^2+(_xlfn.XLOOKUP(AK$1,$Z$2:$Z$16,$AC$2:$AC$16-$V840)^2)))</f>
        <v/>
      </c>
      <c r="AL840" s="140" t="str">
        <f t="array" ref="AL840">IF(OR(AL$1=0, $A840=""),"",SQRT((_xlfn.XLOOKUP(AL$1,$Z$2:$Z$16,$AA$2:$AA$16)-$T840)^2+(_xlfn.XLOOKUP(AL$1,$Z$2:$Z$16,$AB$2:$AB$16)-$U840)^2+(_xlfn.XLOOKUP(AL$1,$Z$2:$Z$16,$AC$2:$AC$16-$V840)^2)))</f>
        <v/>
      </c>
      <c r="AM840" s="140" t="str">
        <f t="array" ref="AM840">IF(OR(AM$1=0, $A840=""),"",SQRT((_xlfn.XLOOKUP(AM$1,$Z$2:$Z$16,$AA$2:$AA$16)-$T840)^2+(_xlfn.XLOOKUP(AM$1,$Z$2:$Z$16,$AB$2:$AB$16)-$U840)^2+(_xlfn.XLOOKUP(AM$1,$Z$2:$Z$16,$AC$2:$AC$16-$V840)^2)))</f>
        <v/>
      </c>
      <c r="AN840" s="140" t="str">
        <f t="array" ref="AN840">IF(OR(AN$1=0, $A840=""),"",SQRT((_xlfn.XLOOKUP(AN$1,$Z$2:$Z$16,$AA$2:$AA$16)-$T840)^2+(_xlfn.XLOOKUP(AN$1,$Z$2:$Z$16,$AB$2:$AB$16)-$U840)^2+(_xlfn.XLOOKUP(AN$1,$Z$2:$Z$16,$AC$2:$AC$16-$V840)^2)))</f>
        <v/>
      </c>
      <c r="AO840" s="140" t="str">
        <f t="array" ref="AO840">IF(OR(AO$1=0, $A840=""),"",SQRT((_xlfn.XLOOKUP(AO$1,$Z$2:$Z$16,$AA$2:$AA$16)-$T840)^2+(_xlfn.XLOOKUP(AO$1,$Z$2:$Z$16,$AB$2:$AB$16)-$U840)^2+(_xlfn.XLOOKUP(AO$1,$Z$2:$Z$16,$AC$2:$AC$16-$V840)^2)))</f>
        <v/>
      </c>
      <c r="AP840" s="141" t="str">
        <f t="array" ref="AP840">IF(OR(AP$1=0, $A840=""),"",SQRT((_xlfn.XLOOKUP(AP$1,$Z$2:$Z$16,$AA$2:$AA$16)-$T840)^2+(_xlfn.XLOOKUP(AP$1,$Z$2:$Z$16,$AB$2:$AB$16)-$U840)^2+(_xlfn.XLOOKUP(AP$1,$Z$2:$Z$16,$AC$2:$AC$16-$V840)^2)))</f>
        <v/>
      </c>
      <c r="AQ840" s="141" t="str">
        <f t="array" ref="AQ840">IF(OR(AQ$1=0, $A840=""),"",SQRT((_xlfn.XLOOKUP(AQ$1,$Z$2:$Z$16,$AA$2:$AA$16)-$T840)^2+(_xlfn.XLOOKUP(AQ$1,$Z$2:$Z$16,$AB$2:$AB$16)-$U840)^2+(_xlfn.XLOOKUP(AQ$1,$Z$2:$Z$16,$AC$2:$AC$16-$V840)^2)))</f>
        <v/>
      </c>
      <c r="AR840" s="141" t="str">
        <f t="array" ref="AR840">IF(OR(AR$1=0, $A840=""),"",SQRT((_xlfn.XLOOKUP(AR$1,$Z$2:$Z$16,$AA$2:$AA$16)-$T840)^2+(_xlfn.XLOOKUP(AR$1,$Z$2:$Z$16,$AB$2:$AB$16)-$U840)^2+(_xlfn.XLOOKUP(AR$1,$Z$2:$Z$16,$AC$2:$AC$16-$V840)^2)))</f>
        <v/>
      </c>
      <c r="AS840" s="141" t="str">
        <f t="array" ref="AS840">IF(OR(AS$1=0, $A840=""),"",SQRT((_xlfn.XLOOKUP(AS$1,$Z$2:$Z$16,$AA$2:$AA$16)-$T840)^2+(_xlfn.XLOOKUP(AS$1,$Z$2:$Z$16,$AB$2:$AB$16)-$U840)^2+(_xlfn.XLOOKUP(AS$1,$Z$2:$Z$16,$AC$2:$AC$16-$V840)^2)))</f>
        <v/>
      </c>
      <c r="AT840" s="141" t="str">
        <f t="array" ref="AT840">IF(OR(AT$1=0, $A840=""),"",SQRT((_xlfn.XLOOKUP(AT$1,$Z$2:$Z$16,$AA$2:$AA$16)-$T840)^2+(_xlfn.XLOOKUP(AT$1,$Z$2:$Z$16,$AB$2:$AB$16)-$U840)^2+(_xlfn.XLOOKUP(AT$1,$Z$2:$Z$16,$AC$2:$AC$16-$V840)^2)))</f>
        <v/>
      </c>
      <c r="AU840" s="141" t="str">
        <f t="array" ref="AU840">IF(OR(AU$1=0, $A840=""),"",SQRT((_xlfn.XLOOKUP(AU$1,$Z$2:$Z$16,$AA$2:$AA$16)-$T840)^2+(_xlfn.XLOOKUP(AU$1,$Z$2:$Z$16,$AB$2:$AB$16)-$U840)^2+(_xlfn.XLOOKUP(AU$1,$Z$2:$Z$16,$AC$2:$AC$16-$V840)^2)))</f>
        <v/>
      </c>
      <c r="AV840" s="142" t="str">
        <f t="array" ref="AV840">IF(OR(AV$1=0, $A840=""),"",SQRT((_xlfn.XLOOKUP(AV$1,$Z$2:$Z$16,$AA$2:$AA$16)-$T840)^2+(_xlfn.XLOOKUP(AV$1,$Z$2:$Z$16,$AB$2:$AB$16)-$U840)^2+(_xlfn.XLOOKUP(AV$1,$Z$2:$Z$16,$AC$2:$AC$16-$V840)^2)))</f>
        <v/>
      </c>
      <c r="AW840" s="124"/>
      <c r="AX840" s="124"/>
      <c r="AY840" s="125">
        <f t="shared" si="257"/>
        <v>0</v>
      </c>
      <c r="AZ840" s="143">
        <f t="shared" si="258"/>
        <v>0</v>
      </c>
      <c r="BA840" s="143">
        <f t="shared" si="259"/>
        <v>0</v>
      </c>
      <c r="BB840" s="143">
        <f t="shared" si="260"/>
        <v>0</v>
      </c>
      <c r="BC840" s="143">
        <f t="shared" si="261"/>
        <v>0</v>
      </c>
      <c r="BD840" s="143">
        <f t="shared" si="262"/>
        <v>0</v>
      </c>
      <c r="BE840" s="143">
        <f t="shared" si="263"/>
        <v>0</v>
      </c>
      <c r="BF840" s="143">
        <f t="shared" si="264"/>
        <v>0</v>
      </c>
      <c r="BG840" s="144">
        <f t="shared" si="265"/>
        <v>0</v>
      </c>
      <c r="BH840" s="144">
        <f t="shared" si="266"/>
        <v>0</v>
      </c>
      <c r="BI840" s="144">
        <f t="shared" si="267"/>
        <v>0</v>
      </c>
      <c r="BJ840" s="144">
        <f t="shared" si="268"/>
        <v>0</v>
      </c>
      <c r="BK840" s="144">
        <f t="shared" si="269"/>
        <v>0</v>
      </c>
      <c r="BL840" s="144">
        <f t="shared" si="270"/>
        <v>0</v>
      </c>
      <c r="BM840" s="145">
        <f t="shared" si="271"/>
        <v>0</v>
      </c>
      <c r="BN840" s="124"/>
      <c r="BO840" s="124"/>
      <c r="BP840" s="124"/>
      <c r="BQ840" s="124"/>
      <c r="BR840" s="124"/>
      <c r="BS840" s="124"/>
      <c r="BT840" s="124"/>
      <c r="BU840" s="124"/>
      <c r="BV840" s="130"/>
      <c r="BW840" s="130"/>
      <c r="BX840" s="130"/>
      <c r="BY840" s="130"/>
      <c r="BZ840" s="130"/>
      <c r="CA840" s="130"/>
      <c r="CB840" s="130"/>
      <c r="CC840" s="130"/>
      <c r="CD840" s="130"/>
      <c r="CE840" s="130"/>
      <c r="CF840" s="130"/>
      <c r="CG840" s="130"/>
      <c r="CH840" s="130"/>
      <c r="CI840" s="130"/>
      <c r="CJ840" s="130"/>
      <c r="CL840" s="124"/>
      <c r="CM840" s="130" t="s">
        <v>32</v>
      </c>
      <c r="CN840" s="130"/>
      <c r="CO840" s="130"/>
      <c r="CP840" s="130"/>
      <c r="CQ840" s="130"/>
      <c r="CR840" s="130"/>
      <c r="CS840" s="130"/>
      <c r="CT840" s="130"/>
      <c r="CU840" s="130"/>
      <c r="CV840" s="130"/>
      <c r="CW840" s="130"/>
      <c r="CX840" s="130"/>
      <c r="CY840" s="130"/>
      <c r="CZ840" s="130"/>
      <c r="DA840" s="130"/>
      <c r="DD840" s="159" cm="1">
        <f t="array" ref="DD840">_xlfn.IFS(DD$1= 0,"", NOT(ISBLANK(CM840)), 0, ISBLANK(CM840), $Q840-$S840+AY840-BV840)</f>
        <v>0</v>
      </c>
      <c r="DE840" s="160" cm="1">
        <f t="array" ref="DE840">_xlfn.IFS(DE$1= 0,"", NOT(ISBLANK(CN840)), 0, ISBLANK(CN840), $Q840-$S840+AZ840-BW840)</f>
        <v>0</v>
      </c>
      <c r="DF840" s="160" cm="1">
        <f t="array" ref="DF840">_xlfn.IFS(DF$1= 0,"", NOT(ISBLANK(CO840)), 0, ISBLANK(CO840), $Q840-$S840+BA840-BX840)</f>
        <v>0</v>
      </c>
      <c r="DG840" s="160" cm="1">
        <f t="array" ref="DG840">_xlfn.IFS(DG$1= 0,"", NOT(ISBLANK(CP840)), 0, ISBLANK(CP840), $Q840-$S840+BB840-BY840)</f>
        <v>0</v>
      </c>
      <c r="DH840" s="160" cm="1">
        <f t="array" ref="DH840">_xlfn.IFS(DH$1= 0,"", NOT(ISBLANK(CQ840)), 0, ISBLANK(CQ840), $Q840-$S840+BC840-BZ840)</f>
        <v>0</v>
      </c>
      <c r="DI840" s="160" cm="1">
        <f t="array" ref="DI840">_xlfn.IFS(DI$1= 0,"", NOT(ISBLANK(CR840)), 0, ISBLANK(CR840), $Q840-$S840+BD840-CA840)</f>
        <v>0</v>
      </c>
      <c r="DJ840" s="160" t="str" cm="1">
        <f t="array" ref="DJ840">_xlfn.IFS(DJ$1= 0,"", NOT(ISBLANK(CS840)), 0, ISBLANK(CS840), $Q840-$S840+BE840-CB840)</f>
        <v/>
      </c>
      <c r="DK840" s="160" t="str" cm="1">
        <f t="array" ref="DK840">_xlfn.IFS(DK$1= 0,"", NOT(ISBLANK(CT840)), 0, ISBLANK(CT840), $Q840-$S840+BF840-CC840)</f>
        <v/>
      </c>
      <c r="DL840" s="162" t="str" cm="1">
        <f t="array" ref="DL840">_xlfn.IFS(DL$1= 0,"", NOT(ISBLANK(CU840)), 0, ISBLANK(CU840), $Q840-$S840+BG840-CD840)</f>
        <v/>
      </c>
      <c r="DM840" s="162" t="str" cm="1">
        <f t="array" ref="DM840">_xlfn.IFS(DM$1= 0,"", NOT(ISBLANK(CV840)), 0, ISBLANK(CV840), $Q840-$S840+BH840-CE840)</f>
        <v/>
      </c>
      <c r="DN840" s="162" t="str" cm="1">
        <f t="array" ref="DN840">_xlfn.IFS(DN$1= 0,"", NOT(ISBLANK(CW840)), 0, ISBLANK(CW840), $Q840-$S840+BI840-CF840)</f>
        <v/>
      </c>
      <c r="DO840" s="162" t="str" cm="1">
        <f t="array" ref="DO840">_xlfn.IFS(DO$1= 0,"", NOT(ISBLANK(CX840)), 0, ISBLANK(CX840), $Q840-$S840+BJ840-CG840)</f>
        <v/>
      </c>
      <c r="DP840" s="162" t="str" cm="1">
        <f t="array" ref="DP840">_xlfn.IFS(DP$1= 0,"", NOT(ISBLANK(CY840)), 0, ISBLANK(CY840), $Q840-$S840+BK840-CH840)</f>
        <v/>
      </c>
      <c r="DQ840" s="162" t="str" cm="1">
        <f t="array" ref="DQ840">_xlfn.IFS(DQ$1= 0,"", NOT(ISBLANK(CZ840)), 0, ISBLANK(CZ840), $Q840-$S840+BL840-CI840)</f>
        <v/>
      </c>
      <c r="DR840" s="163" t="str" cm="1">
        <f t="array" ref="DR840">_xlfn.IFS(DR$1= 0,"", NOT(ISBLANK(DA840)), 0, ISBLANK(DA840), $Q840-$S840+BM840-CJ840)</f>
        <v/>
      </c>
    </row>
    <row r="841" spans="1:122" ht="16.5" x14ac:dyDescent="0.3">
      <c r="A841" s="135"/>
      <c r="B841" s="136"/>
      <c r="C841" s="136"/>
      <c r="D841" s="137"/>
      <c r="E841" s="176"/>
      <c r="F841" s="182"/>
      <c r="G841" s="183"/>
      <c r="H841" s="183"/>
      <c r="I841" s="183"/>
      <c r="J841" s="183"/>
      <c r="K841" s="183"/>
      <c r="L841" s="183"/>
      <c r="M841" s="186"/>
      <c r="N841" s="182"/>
      <c r="O841" s="184"/>
      <c r="P841" s="178"/>
      <c r="Q841" s="118">
        <f t="shared" si="255"/>
        <v>0</v>
      </c>
      <c r="R841" s="3"/>
      <c r="S841" s="3"/>
      <c r="T841" s="4"/>
      <c r="U841" s="4"/>
      <c r="V841" s="99">
        <f t="shared" si="256"/>
        <v>0</v>
      </c>
      <c r="W841" s="161"/>
      <c r="X841" s="138"/>
      <c r="AH841" s="158" t="str">
        <f t="array" ref="AH841">IF(OR(AH$1=0, $A841=""),"",SQRT((_xlfn.XLOOKUP(AH$1,$Z$2:$Z$16,$AA$2:$AA$16)-$T841)^2+(_xlfn.XLOOKUP(AH$1,$Z$2:$Z$16,$AB$2:$AB$16)-$U841)^2+(_xlfn.XLOOKUP(AH$1,$Z$2:$Z$16,$AC$2:$AC$16-$V841)^2)))</f>
        <v/>
      </c>
      <c r="AI841" s="140" t="str">
        <f t="array" ref="AI841">IF(OR(AI$1=0, $A841=""),"",SQRT((_xlfn.XLOOKUP(AI$1,$Z$2:$Z$16,$AA$2:$AA$16)-$T841)^2+(_xlfn.XLOOKUP(AI$1,$Z$2:$Z$16,$AB$2:$AB$16)-$U841)^2+(_xlfn.XLOOKUP(AI$1,$Z$2:$Z$16,$AC$2:$AC$16-$V841)^2)))</f>
        <v/>
      </c>
      <c r="AJ841" s="140" t="str">
        <f t="array" ref="AJ841">IF(OR(AJ$1=0, $A841=""),"",SQRT((_xlfn.XLOOKUP(AJ$1,$Z$2:$Z$16,$AA$2:$AA$16)-$T841)^2+(_xlfn.XLOOKUP(AJ$1,$Z$2:$Z$16,$AB$2:$AB$16)-$U841)^2+(_xlfn.XLOOKUP(AJ$1,$Z$2:$Z$16,$AC$2:$AC$16-$V841)^2)))</f>
        <v/>
      </c>
      <c r="AK841" s="140" t="str">
        <f t="array" ref="AK841">IF(OR(AK$1=0, $A841=""),"",SQRT((_xlfn.XLOOKUP(AK$1,$Z$2:$Z$16,$AA$2:$AA$16)-$T841)^2+(_xlfn.XLOOKUP(AK$1,$Z$2:$Z$16,$AB$2:$AB$16)-$U841)^2+(_xlfn.XLOOKUP(AK$1,$Z$2:$Z$16,$AC$2:$AC$16-$V841)^2)))</f>
        <v/>
      </c>
      <c r="AL841" s="140" t="str">
        <f t="array" ref="AL841">IF(OR(AL$1=0, $A841=""),"",SQRT((_xlfn.XLOOKUP(AL$1,$Z$2:$Z$16,$AA$2:$AA$16)-$T841)^2+(_xlfn.XLOOKUP(AL$1,$Z$2:$Z$16,$AB$2:$AB$16)-$U841)^2+(_xlfn.XLOOKUP(AL$1,$Z$2:$Z$16,$AC$2:$AC$16-$V841)^2)))</f>
        <v/>
      </c>
      <c r="AM841" s="140" t="str">
        <f t="array" ref="AM841">IF(OR(AM$1=0, $A841=""),"",SQRT((_xlfn.XLOOKUP(AM$1,$Z$2:$Z$16,$AA$2:$AA$16)-$T841)^2+(_xlfn.XLOOKUP(AM$1,$Z$2:$Z$16,$AB$2:$AB$16)-$U841)^2+(_xlfn.XLOOKUP(AM$1,$Z$2:$Z$16,$AC$2:$AC$16-$V841)^2)))</f>
        <v/>
      </c>
      <c r="AN841" s="140" t="str">
        <f t="array" ref="AN841">IF(OR(AN$1=0, $A841=""),"",SQRT((_xlfn.XLOOKUP(AN$1,$Z$2:$Z$16,$AA$2:$AA$16)-$T841)^2+(_xlfn.XLOOKUP(AN$1,$Z$2:$Z$16,$AB$2:$AB$16)-$U841)^2+(_xlfn.XLOOKUP(AN$1,$Z$2:$Z$16,$AC$2:$AC$16-$V841)^2)))</f>
        <v/>
      </c>
      <c r="AO841" s="140" t="str">
        <f t="array" ref="AO841">IF(OR(AO$1=0, $A841=""),"",SQRT((_xlfn.XLOOKUP(AO$1,$Z$2:$Z$16,$AA$2:$AA$16)-$T841)^2+(_xlfn.XLOOKUP(AO$1,$Z$2:$Z$16,$AB$2:$AB$16)-$U841)^2+(_xlfn.XLOOKUP(AO$1,$Z$2:$Z$16,$AC$2:$AC$16-$V841)^2)))</f>
        <v/>
      </c>
      <c r="AP841" s="141" t="str">
        <f t="array" ref="AP841">IF(OR(AP$1=0, $A841=""),"",SQRT((_xlfn.XLOOKUP(AP$1,$Z$2:$Z$16,$AA$2:$AA$16)-$T841)^2+(_xlfn.XLOOKUP(AP$1,$Z$2:$Z$16,$AB$2:$AB$16)-$U841)^2+(_xlfn.XLOOKUP(AP$1,$Z$2:$Z$16,$AC$2:$AC$16-$V841)^2)))</f>
        <v/>
      </c>
      <c r="AQ841" s="141" t="str">
        <f t="array" ref="AQ841">IF(OR(AQ$1=0, $A841=""),"",SQRT((_xlfn.XLOOKUP(AQ$1,$Z$2:$Z$16,$AA$2:$AA$16)-$T841)^2+(_xlfn.XLOOKUP(AQ$1,$Z$2:$Z$16,$AB$2:$AB$16)-$U841)^2+(_xlfn.XLOOKUP(AQ$1,$Z$2:$Z$16,$AC$2:$AC$16-$V841)^2)))</f>
        <v/>
      </c>
      <c r="AR841" s="141" t="str">
        <f t="array" ref="AR841">IF(OR(AR$1=0, $A841=""),"",SQRT((_xlfn.XLOOKUP(AR$1,$Z$2:$Z$16,$AA$2:$AA$16)-$T841)^2+(_xlfn.XLOOKUP(AR$1,$Z$2:$Z$16,$AB$2:$AB$16)-$U841)^2+(_xlfn.XLOOKUP(AR$1,$Z$2:$Z$16,$AC$2:$AC$16-$V841)^2)))</f>
        <v/>
      </c>
      <c r="AS841" s="141" t="str">
        <f t="array" ref="AS841">IF(OR(AS$1=0, $A841=""),"",SQRT((_xlfn.XLOOKUP(AS$1,$Z$2:$Z$16,$AA$2:$AA$16)-$T841)^2+(_xlfn.XLOOKUP(AS$1,$Z$2:$Z$16,$AB$2:$AB$16)-$U841)^2+(_xlfn.XLOOKUP(AS$1,$Z$2:$Z$16,$AC$2:$AC$16-$V841)^2)))</f>
        <v/>
      </c>
      <c r="AT841" s="141" t="str">
        <f t="array" ref="AT841">IF(OR(AT$1=0, $A841=""),"",SQRT((_xlfn.XLOOKUP(AT$1,$Z$2:$Z$16,$AA$2:$AA$16)-$T841)^2+(_xlfn.XLOOKUP(AT$1,$Z$2:$Z$16,$AB$2:$AB$16)-$U841)^2+(_xlfn.XLOOKUP(AT$1,$Z$2:$Z$16,$AC$2:$AC$16-$V841)^2)))</f>
        <v/>
      </c>
      <c r="AU841" s="141" t="str">
        <f t="array" ref="AU841">IF(OR(AU$1=0, $A841=""),"",SQRT((_xlfn.XLOOKUP(AU$1,$Z$2:$Z$16,$AA$2:$AA$16)-$T841)^2+(_xlfn.XLOOKUP(AU$1,$Z$2:$Z$16,$AB$2:$AB$16)-$U841)^2+(_xlfn.XLOOKUP(AU$1,$Z$2:$Z$16,$AC$2:$AC$16-$V841)^2)))</f>
        <v/>
      </c>
      <c r="AV841" s="142" t="str">
        <f t="array" ref="AV841">IF(OR(AV$1=0, $A841=""),"",SQRT((_xlfn.XLOOKUP(AV$1,$Z$2:$Z$16,$AA$2:$AA$16)-$T841)^2+(_xlfn.XLOOKUP(AV$1,$Z$2:$Z$16,$AB$2:$AB$16)-$U841)^2+(_xlfn.XLOOKUP(AV$1,$Z$2:$Z$16,$AC$2:$AC$16-$V841)^2)))</f>
        <v/>
      </c>
      <c r="AW841" s="124"/>
      <c r="AX841" s="124"/>
      <c r="AY841" s="125">
        <f t="shared" si="257"/>
        <v>0</v>
      </c>
      <c r="AZ841" s="143">
        <f t="shared" si="258"/>
        <v>0</v>
      </c>
      <c r="BA841" s="143">
        <f t="shared" si="259"/>
        <v>0</v>
      </c>
      <c r="BB841" s="143">
        <f t="shared" si="260"/>
        <v>0</v>
      </c>
      <c r="BC841" s="143">
        <f t="shared" si="261"/>
        <v>0</v>
      </c>
      <c r="BD841" s="143">
        <f t="shared" si="262"/>
        <v>0</v>
      </c>
      <c r="BE841" s="143">
        <f t="shared" si="263"/>
        <v>0</v>
      </c>
      <c r="BF841" s="143">
        <f t="shared" si="264"/>
        <v>0</v>
      </c>
      <c r="BG841" s="144">
        <f t="shared" si="265"/>
        <v>0</v>
      </c>
      <c r="BH841" s="144">
        <f t="shared" si="266"/>
        <v>0</v>
      </c>
      <c r="BI841" s="144">
        <f t="shared" si="267"/>
        <v>0</v>
      </c>
      <c r="BJ841" s="144">
        <f t="shared" si="268"/>
        <v>0</v>
      </c>
      <c r="BK841" s="144">
        <f t="shared" si="269"/>
        <v>0</v>
      </c>
      <c r="BL841" s="144">
        <f t="shared" si="270"/>
        <v>0</v>
      </c>
      <c r="BM841" s="145">
        <f t="shared" si="271"/>
        <v>0</v>
      </c>
      <c r="BN841" s="124"/>
      <c r="BO841" s="124"/>
      <c r="BP841" s="124"/>
      <c r="BQ841" s="124"/>
      <c r="BR841" s="124"/>
      <c r="BS841" s="124"/>
      <c r="BT841" s="124"/>
      <c r="BU841" s="124"/>
      <c r="BV841" s="130"/>
      <c r="BW841" s="130"/>
      <c r="BX841" s="130"/>
      <c r="BY841" s="130"/>
      <c r="BZ841" s="130"/>
      <c r="CA841" s="130"/>
      <c r="CB841" s="130"/>
      <c r="CC841" s="130"/>
      <c r="CD841" s="130"/>
      <c r="CE841" s="130"/>
      <c r="CF841" s="130"/>
      <c r="CG841" s="130"/>
      <c r="CH841" s="130"/>
      <c r="CI841" s="130"/>
      <c r="CJ841" s="130"/>
      <c r="CL841" s="124"/>
      <c r="CM841" s="130" t="s">
        <v>32</v>
      </c>
      <c r="CN841" s="130"/>
      <c r="CO841" s="130"/>
      <c r="CP841" s="130"/>
      <c r="CQ841" s="130"/>
      <c r="CR841" s="130"/>
      <c r="CS841" s="130"/>
      <c r="CT841" s="130"/>
      <c r="CU841" s="130"/>
      <c r="CV841" s="130"/>
      <c r="CW841" s="130"/>
      <c r="CX841" s="130"/>
      <c r="CY841" s="130"/>
      <c r="CZ841" s="130"/>
      <c r="DA841" s="130"/>
      <c r="DD841" s="159" cm="1">
        <f t="array" ref="DD841">_xlfn.IFS(DD$1= 0,"", NOT(ISBLANK(CM841)), 0, ISBLANK(CM841), $Q841-$S841+AY841-BV841)</f>
        <v>0</v>
      </c>
      <c r="DE841" s="160" cm="1">
        <f t="array" ref="DE841">_xlfn.IFS(DE$1= 0,"", NOT(ISBLANK(CN841)), 0, ISBLANK(CN841), $Q841-$S841+AZ841-BW841)</f>
        <v>0</v>
      </c>
      <c r="DF841" s="160" cm="1">
        <f t="array" ref="DF841">_xlfn.IFS(DF$1= 0,"", NOT(ISBLANK(CO841)), 0, ISBLANK(CO841), $Q841-$S841+BA841-BX841)</f>
        <v>0</v>
      </c>
      <c r="DG841" s="160" cm="1">
        <f t="array" ref="DG841">_xlfn.IFS(DG$1= 0,"", NOT(ISBLANK(CP841)), 0, ISBLANK(CP841), $Q841-$S841+BB841-BY841)</f>
        <v>0</v>
      </c>
      <c r="DH841" s="160" cm="1">
        <f t="array" ref="DH841">_xlfn.IFS(DH$1= 0,"", NOT(ISBLANK(CQ841)), 0, ISBLANK(CQ841), $Q841-$S841+BC841-BZ841)</f>
        <v>0</v>
      </c>
      <c r="DI841" s="160" cm="1">
        <f t="array" ref="DI841">_xlfn.IFS(DI$1= 0,"", NOT(ISBLANK(CR841)), 0, ISBLANK(CR841), $Q841-$S841+BD841-CA841)</f>
        <v>0</v>
      </c>
      <c r="DJ841" s="160" t="str" cm="1">
        <f t="array" ref="DJ841">_xlfn.IFS(DJ$1= 0,"", NOT(ISBLANK(CS841)), 0, ISBLANK(CS841), $Q841-$S841+BE841-CB841)</f>
        <v/>
      </c>
      <c r="DK841" s="160" t="str" cm="1">
        <f t="array" ref="DK841">_xlfn.IFS(DK$1= 0,"", NOT(ISBLANK(CT841)), 0, ISBLANK(CT841), $Q841-$S841+BF841-CC841)</f>
        <v/>
      </c>
      <c r="DL841" s="162" t="str" cm="1">
        <f t="array" ref="DL841">_xlfn.IFS(DL$1= 0,"", NOT(ISBLANK(CU841)), 0, ISBLANK(CU841), $Q841-$S841+BG841-CD841)</f>
        <v/>
      </c>
      <c r="DM841" s="162" t="str" cm="1">
        <f t="array" ref="DM841">_xlfn.IFS(DM$1= 0,"", NOT(ISBLANK(CV841)), 0, ISBLANK(CV841), $Q841-$S841+BH841-CE841)</f>
        <v/>
      </c>
      <c r="DN841" s="162" t="str" cm="1">
        <f t="array" ref="DN841">_xlfn.IFS(DN$1= 0,"", NOT(ISBLANK(CW841)), 0, ISBLANK(CW841), $Q841-$S841+BI841-CF841)</f>
        <v/>
      </c>
      <c r="DO841" s="162" t="str" cm="1">
        <f t="array" ref="DO841">_xlfn.IFS(DO$1= 0,"", NOT(ISBLANK(CX841)), 0, ISBLANK(CX841), $Q841-$S841+BJ841-CG841)</f>
        <v/>
      </c>
      <c r="DP841" s="162" t="str" cm="1">
        <f t="array" ref="DP841">_xlfn.IFS(DP$1= 0,"", NOT(ISBLANK(CY841)), 0, ISBLANK(CY841), $Q841-$S841+BK841-CH841)</f>
        <v/>
      </c>
      <c r="DQ841" s="162" t="str" cm="1">
        <f t="array" ref="DQ841">_xlfn.IFS(DQ$1= 0,"", NOT(ISBLANK(CZ841)), 0, ISBLANK(CZ841), $Q841-$S841+BL841-CI841)</f>
        <v/>
      </c>
      <c r="DR841" s="163" t="str" cm="1">
        <f t="array" ref="DR841">_xlfn.IFS(DR$1= 0,"", NOT(ISBLANK(DA841)), 0, ISBLANK(DA841), $Q841-$S841+BM841-CJ841)</f>
        <v/>
      </c>
    </row>
    <row r="842" spans="1:122" ht="16.5" x14ac:dyDescent="0.3">
      <c r="A842" s="135"/>
      <c r="B842" s="136"/>
      <c r="C842" s="136"/>
      <c r="D842" s="137"/>
      <c r="E842" s="176"/>
      <c r="F842" s="182"/>
      <c r="G842" s="183"/>
      <c r="H842" s="183"/>
      <c r="I842" s="183"/>
      <c r="J842" s="183"/>
      <c r="K842" s="183"/>
      <c r="L842" s="183"/>
      <c r="M842" s="186"/>
      <c r="N842" s="182"/>
      <c r="O842" s="184"/>
      <c r="P842" s="178"/>
      <c r="Q842" s="118">
        <f t="shared" si="255"/>
        <v>0</v>
      </c>
      <c r="R842" s="3"/>
      <c r="S842" s="3"/>
      <c r="T842" s="4"/>
      <c r="U842" s="4"/>
      <c r="V842" s="99">
        <f t="shared" si="256"/>
        <v>0</v>
      </c>
      <c r="W842" s="161"/>
      <c r="X842" s="138"/>
      <c r="AH842" s="158" t="str">
        <f t="array" ref="AH842">IF(OR(AH$1=0, $A842=""),"",SQRT((_xlfn.XLOOKUP(AH$1,$Z$2:$Z$16,$AA$2:$AA$16)-$T842)^2+(_xlfn.XLOOKUP(AH$1,$Z$2:$Z$16,$AB$2:$AB$16)-$U842)^2+(_xlfn.XLOOKUP(AH$1,$Z$2:$Z$16,$AC$2:$AC$16-$V842)^2)))</f>
        <v/>
      </c>
      <c r="AI842" s="140" t="str">
        <f t="array" ref="AI842">IF(OR(AI$1=0, $A842=""),"",SQRT((_xlfn.XLOOKUP(AI$1,$Z$2:$Z$16,$AA$2:$AA$16)-$T842)^2+(_xlfn.XLOOKUP(AI$1,$Z$2:$Z$16,$AB$2:$AB$16)-$U842)^2+(_xlfn.XLOOKUP(AI$1,$Z$2:$Z$16,$AC$2:$AC$16-$V842)^2)))</f>
        <v/>
      </c>
      <c r="AJ842" s="140" t="str">
        <f t="array" ref="AJ842">IF(OR(AJ$1=0, $A842=""),"",SQRT((_xlfn.XLOOKUP(AJ$1,$Z$2:$Z$16,$AA$2:$AA$16)-$T842)^2+(_xlfn.XLOOKUP(AJ$1,$Z$2:$Z$16,$AB$2:$AB$16)-$U842)^2+(_xlfn.XLOOKUP(AJ$1,$Z$2:$Z$16,$AC$2:$AC$16-$V842)^2)))</f>
        <v/>
      </c>
      <c r="AK842" s="140" t="str">
        <f t="array" ref="AK842">IF(OR(AK$1=0, $A842=""),"",SQRT((_xlfn.XLOOKUP(AK$1,$Z$2:$Z$16,$AA$2:$AA$16)-$T842)^2+(_xlfn.XLOOKUP(AK$1,$Z$2:$Z$16,$AB$2:$AB$16)-$U842)^2+(_xlfn.XLOOKUP(AK$1,$Z$2:$Z$16,$AC$2:$AC$16-$V842)^2)))</f>
        <v/>
      </c>
      <c r="AL842" s="140" t="str">
        <f t="array" ref="AL842">IF(OR(AL$1=0, $A842=""),"",SQRT((_xlfn.XLOOKUP(AL$1,$Z$2:$Z$16,$AA$2:$AA$16)-$T842)^2+(_xlfn.XLOOKUP(AL$1,$Z$2:$Z$16,$AB$2:$AB$16)-$U842)^2+(_xlfn.XLOOKUP(AL$1,$Z$2:$Z$16,$AC$2:$AC$16-$V842)^2)))</f>
        <v/>
      </c>
      <c r="AM842" s="140" t="str">
        <f t="array" ref="AM842">IF(OR(AM$1=0, $A842=""),"",SQRT((_xlfn.XLOOKUP(AM$1,$Z$2:$Z$16,$AA$2:$AA$16)-$T842)^2+(_xlfn.XLOOKUP(AM$1,$Z$2:$Z$16,$AB$2:$AB$16)-$U842)^2+(_xlfn.XLOOKUP(AM$1,$Z$2:$Z$16,$AC$2:$AC$16-$V842)^2)))</f>
        <v/>
      </c>
      <c r="AN842" s="140" t="str">
        <f t="array" ref="AN842">IF(OR(AN$1=0, $A842=""),"",SQRT((_xlfn.XLOOKUP(AN$1,$Z$2:$Z$16,$AA$2:$AA$16)-$T842)^2+(_xlfn.XLOOKUP(AN$1,$Z$2:$Z$16,$AB$2:$AB$16)-$U842)^2+(_xlfn.XLOOKUP(AN$1,$Z$2:$Z$16,$AC$2:$AC$16-$V842)^2)))</f>
        <v/>
      </c>
      <c r="AO842" s="140" t="str">
        <f t="array" ref="AO842">IF(OR(AO$1=0, $A842=""),"",SQRT((_xlfn.XLOOKUP(AO$1,$Z$2:$Z$16,$AA$2:$AA$16)-$T842)^2+(_xlfn.XLOOKUP(AO$1,$Z$2:$Z$16,$AB$2:$AB$16)-$U842)^2+(_xlfn.XLOOKUP(AO$1,$Z$2:$Z$16,$AC$2:$AC$16-$V842)^2)))</f>
        <v/>
      </c>
      <c r="AP842" s="141" t="str">
        <f t="array" ref="AP842">IF(OR(AP$1=0, $A842=""),"",SQRT((_xlfn.XLOOKUP(AP$1,$Z$2:$Z$16,$AA$2:$AA$16)-$T842)^2+(_xlfn.XLOOKUP(AP$1,$Z$2:$Z$16,$AB$2:$AB$16)-$U842)^2+(_xlfn.XLOOKUP(AP$1,$Z$2:$Z$16,$AC$2:$AC$16-$V842)^2)))</f>
        <v/>
      </c>
      <c r="AQ842" s="141" t="str">
        <f t="array" ref="AQ842">IF(OR(AQ$1=0, $A842=""),"",SQRT((_xlfn.XLOOKUP(AQ$1,$Z$2:$Z$16,$AA$2:$AA$16)-$T842)^2+(_xlfn.XLOOKUP(AQ$1,$Z$2:$Z$16,$AB$2:$AB$16)-$U842)^2+(_xlfn.XLOOKUP(AQ$1,$Z$2:$Z$16,$AC$2:$AC$16-$V842)^2)))</f>
        <v/>
      </c>
      <c r="AR842" s="141" t="str">
        <f t="array" ref="AR842">IF(OR(AR$1=0, $A842=""),"",SQRT((_xlfn.XLOOKUP(AR$1,$Z$2:$Z$16,$AA$2:$AA$16)-$T842)^2+(_xlfn.XLOOKUP(AR$1,$Z$2:$Z$16,$AB$2:$AB$16)-$U842)^2+(_xlfn.XLOOKUP(AR$1,$Z$2:$Z$16,$AC$2:$AC$16-$V842)^2)))</f>
        <v/>
      </c>
      <c r="AS842" s="141" t="str">
        <f t="array" ref="AS842">IF(OR(AS$1=0, $A842=""),"",SQRT((_xlfn.XLOOKUP(AS$1,$Z$2:$Z$16,$AA$2:$AA$16)-$T842)^2+(_xlfn.XLOOKUP(AS$1,$Z$2:$Z$16,$AB$2:$AB$16)-$U842)^2+(_xlfn.XLOOKUP(AS$1,$Z$2:$Z$16,$AC$2:$AC$16-$V842)^2)))</f>
        <v/>
      </c>
      <c r="AT842" s="141" t="str">
        <f t="array" ref="AT842">IF(OR(AT$1=0, $A842=""),"",SQRT((_xlfn.XLOOKUP(AT$1,$Z$2:$Z$16,$AA$2:$AA$16)-$T842)^2+(_xlfn.XLOOKUP(AT$1,$Z$2:$Z$16,$AB$2:$AB$16)-$U842)^2+(_xlfn.XLOOKUP(AT$1,$Z$2:$Z$16,$AC$2:$AC$16-$V842)^2)))</f>
        <v/>
      </c>
      <c r="AU842" s="141" t="str">
        <f t="array" ref="AU842">IF(OR(AU$1=0, $A842=""),"",SQRT((_xlfn.XLOOKUP(AU$1,$Z$2:$Z$16,$AA$2:$AA$16)-$T842)^2+(_xlfn.XLOOKUP(AU$1,$Z$2:$Z$16,$AB$2:$AB$16)-$U842)^2+(_xlfn.XLOOKUP(AU$1,$Z$2:$Z$16,$AC$2:$AC$16-$V842)^2)))</f>
        <v/>
      </c>
      <c r="AV842" s="142" t="str">
        <f t="array" ref="AV842">IF(OR(AV$1=0, $A842=""),"",SQRT((_xlfn.XLOOKUP(AV$1,$Z$2:$Z$16,$AA$2:$AA$16)-$T842)^2+(_xlfn.XLOOKUP(AV$1,$Z$2:$Z$16,$AB$2:$AB$16)-$U842)^2+(_xlfn.XLOOKUP(AV$1,$Z$2:$Z$16,$AC$2:$AC$16-$V842)^2)))</f>
        <v/>
      </c>
      <c r="AW842" s="124"/>
      <c r="AX842" s="124"/>
      <c r="AY842" s="125">
        <f t="shared" si="257"/>
        <v>0</v>
      </c>
      <c r="AZ842" s="143">
        <f t="shared" si="258"/>
        <v>0</v>
      </c>
      <c r="BA842" s="143">
        <f t="shared" si="259"/>
        <v>0</v>
      </c>
      <c r="BB842" s="143">
        <f t="shared" si="260"/>
        <v>0</v>
      </c>
      <c r="BC842" s="143">
        <f t="shared" si="261"/>
        <v>0</v>
      </c>
      <c r="BD842" s="143">
        <f t="shared" si="262"/>
        <v>0</v>
      </c>
      <c r="BE842" s="143">
        <f t="shared" si="263"/>
        <v>0</v>
      </c>
      <c r="BF842" s="143">
        <f t="shared" si="264"/>
        <v>0</v>
      </c>
      <c r="BG842" s="144">
        <f t="shared" si="265"/>
        <v>0</v>
      </c>
      <c r="BH842" s="144">
        <f t="shared" si="266"/>
        <v>0</v>
      </c>
      <c r="BI842" s="144">
        <f t="shared" si="267"/>
        <v>0</v>
      </c>
      <c r="BJ842" s="144">
        <f t="shared" si="268"/>
        <v>0</v>
      </c>
      <c r="BK842" s="144">
        <f t="shared" si="269"/>
        <v>0</v>
      </c>
      <c r="BL842" s="144">
        <f t="shared" si="270"/>
        <v>0</v>
      </c>
      <c r="BM842" s="145">
        <f t="shared" si="271"/>
        <v>0</v>
      </c>
      <c r="BN842" s="124"/>
      <c r="BO842" s="124"/>
      <c r="BP842" s="124"/>
      <c r="BQ842" s="124"/>
      <c r="BR842" s="124"/>
      <c r="BS842" s="124"/>
      <c r="BT842" s="124"/>
      <c r="BU842" s="124"/>
      <c r="BV842" s="130"/>
      <c r="BW842" s="130"/>
      <c r="BX842" s="130"/>
      <c r="BY842" s="130"/>
      <c r="BZ842" s="130"/>
      <c r="CA842" s="130"/>
      <c r="CB842" s="130"/>
      <c r="CC842" s="130"/>
      <c r="CD842" s="130"/>
      <c r="CE842" s="130"/>
      <c r="CF842" s="130"/>
      <c r="CG842" s="130"/>
      <c r="CH842" s="130"/>
      <c r="CI842" s="130"/>
      <c r="CJ842" s="130"/>
      <c r="CL842" s="124"/>
      <c r="CM842" s="130" t="s">
        <v>32</v>
      </c>
      <c r="CN842" s="130"/>
      <c r="CO842" s="130"/>
      <c r="CP842" s="130"/>
      <c r="CQ842" s="130"/>
      <c r="CR842" s="130"/>
      <c r="CS842" s="130"/>
      <c r="CT842" s="130"/>
      <c r="CU842" s="130"/>
      <c r="CV842" s="130"/>
      <c r="CW842" s="130"/>
      <c r="CX842" s="130"/>
      <c r="CY842" s="130"/>
      <c r="CZ842" s="130"/>
      <c r="DA842" s="130"/>
      <c r="DD842" s="159" cm="1">
        <f t="array" ref="DD842">_xlfn.IFS(DD$1= 0,"", NOT(ISBLANK(CM842)), 0, ISBLANK(CM842), $Q842-$S842+AY842-BV842)</f>
        <v>0</v>
      </c>
      <c r="DE842" s="160" cm="1">
        <f t="array" ref="DE842">_xlfn.IFS(DE$1= 0,"", NOT(ISBLANK(CN842)), 0, ISBLANK(CN842), $Q842-$S842+AZ842-BW842)</f>
        <v>0</v>
      </c>
      <c r="DF842" s="160" cm="1">
        <f t="array" ref="DF842">_xlfn.IFS(DF$1= 0,"", NOT(ISBLANK(CO842)), 0, ISBLANK(CO842), $Q842-$S842+BA842-BX842)</f>
        <v>0</v>
      </c>
      <c r="DG842" s="160" cm="1">
        <f t="array" ref="DG842">_xlfn.IFS(DG$1= 0,"", NOT(ISBLANK(CP842)), 0, ISBLANK(CP842), $Q842-$S842+BB842-BY842)</f>
        <v>0</v>
      </c>
      <c r="DH842" s="160" cm="1">
        <f t="array" ref="DH842">_xlfn.IFS(DH$1= 0,"", NOT(ISBLANK(CQ842)), 0, ISBLANK(CQ842), $Q842-$S842+BC842-BZ842)</f>
        <v>0</v>
      </c>
      <c r="DI842" s="160" cm="1">
        <f t="array" ref="DI842">_xlfn.IFS(DI$1= 0,"", NOT(ISBLANK(CR842)), 0, ISBLANK(CR842), $Q842-$S842+BD842-CA842)</f>
        <v>0</v>
      </c>
      <c r="DJ842" s="160" t="str" cm="1">
        <f t="array" ref="DJ842">_xlfn.IFS(DJ$1= 0,"", NOT(ISBLANK(CS842)), 0, ISBLANK(CS842), $Q842-$S842+BE842-CB842)</f>
        <v/>
      </c>
      <c r="DK842" s="160" t="str" cm="1">
        <f t="array" ref="DK842">_xlfn.IFS(DK$1= 0,"", NOT(ISBLANK(CT842)), 0, ISBLANK(CT842), $Q842-$S842+BF842-CC842)</f>
        <v/>
      </c>
      <c r="DL842" s="162" t="str" cm="1">
        <f t="array" ref="DL842">_xlfn.IFS(DL$1= 0,"", NOT(ISBLANK(CU842)), 0, ISBLANK(CU842), $Q842-$S842+BG842-CD842)</f>
        <v/>
      </c>
      <c r="DM842" s="162" t="str" cm="1">
        <f t="array" ref="DM842">_xlfn.IFS(DM$1= 0,"", NOT(ISBLANK(CV842)), 0, ISBLANK(CV842), $Q842-$S842+BH842-CE842)</f>
        <v/>
      </c>
      <c r="DN842" s="162" t="str" cm="1">
        <f t="array" ref="DN842">_xlfn.IFS(DN$1= 0,"", NOT(ISBLANK(CW842)), 0, ISBLANK(CW842), $Q842-$S842+BI842-CF842)</f>
        <v/>
      </c>
      <c r="DO842" s="162" t="str" cm="1">
        <f t="array" ref="DO842">_xlfn.IFS(DO$1= 0,"", NOT(ISBLANK(CX842)), 0, ISBLANK(CX842), $Q842-$S842+BJ842-CG842)</f>
        <v/>
      </c>
      <c r="DP842" s="162" t="str" cm="1">
        <f t="array" ref="DP842">_xlfn.IFS(DP$1= 0,"", NOT(ISBLANK(CY842)), 0, ISBLANK(CY842), $Q842-$S842+BK842-CH842)</f>
        <v/>
      </c>
      <c r="DQ842" s="162" t="str" cm="1">
        <f t="array" ref="DQ842">_xlfn.IFS(DQ$1= 0,"", NOT(ISBLANK(CZ842)), 0, ISBLANK(CZ842), $Q842-$S842+BL842-CI842)</f>
        <v/>
      </c>
      <c r="DR842" s="163" t="str" cm="1">
        <f t="array" ref="DR842">_xlfn.IFS(DR$1= 0,"", NOT(ISBLANK(DA842)), 0, ISBLANK(DA842), $Q842-$S842+BM842-CJ842)</f>
        <v/>
      </c>
    </row>
    <row r="843" spans="1:122" ht="16.5" x14ac:dyDescent="0.3">
      <c r="A843" s="135"/>
      <c r="B843" s="136"/>
      <c r="C843" s="136"/>
      <c r="D843" s="137"/>
      <c r="E843" s="176"/>
      <c r="F843" s="182"/>
      <c r="G843" s="183"/>
      <c r="H843" s="183"/>
      <c r="I843" s="183"/>
      <c r="J843" s="183"/>
      <c r="K843" s="183"/>
      <c r="L843" s="183"/>
      <c r="M843" s="186"/>
      <c r="N843" s="182"/>
      <c r="O843" s="184"/>
      <c r="P843" s="178"/>
      <c r="Q843" s="118">
        <f t="shared" si="255"/>
        <v>0</v>
      </c>
      <c r="R843" s="3"/>
      <c r="S843" s="3"/>
      <c r="T843" s="4"/>
      <c r="U843" s="4"/>
      <c r="V843" s="99">
        <f t="shared" si="256"/>
        <v>0</v>
      </c>
      <c r="W843" s="161"/>
      <c r="X843" s="138"/>
      <c r="AH843" s="158" t="str">
        <f t="array" ref="AH843">IF(OR(AH$1=0, $A843=""),"",SQRT((_xlfn.XLOOKUP(AH$1,$Z$2:$Z$16,$AA$2:$AA$16)-$T843)^2+(_xlfn.XLOOKUP(AH$1,$Z$2:$Z$16,$AB$2:$AB$16)-$U843)^2+(_xlfn.XLOOKUP(AH$1,$Z$2:$Z$16,$AC$2:$AC$16-$V843)^2)))</f>
        <v/>
      </c>
      <c r="AI843" s="140" t="str">
        <f t="array" ref="AI843">IF(OR(AI$1=0, $A843=""),"",SQRT((_xlfn.XLOOKUP(AI$1,$Z$2:$Z$16,$AA$2:$AA$16)-$T843)^2+(_xlfn.XLOOKUP(AI$1,$Z$2:$Z$16,$AB$2:$AB$16)-$U843)^2+(_xlfn.XLOOKUP(AI$1,$Z$2:$Z$16,$AC$2:$AC$16-$V843)^2)))</f>
        <v/>
      </c>
      <c r="AJ843" s="140" t="str">
        <f t="array" ref="AJ843">IF(OR(AJ$1=0, $A843=""),"",SQRT((_xlfn.XLOOKUP(AJ$1,$Z$2:$Z$16,$AA$2:$AA$16)-$T843)^2+(_xlfn.XLOOKUP(AJ$1,$Z$2:$Z$16,$AB$2:$AB$16)-$U843)^2+(_xlfn.XLOOKUP(AJ$1,$Z$2:$Z$16,$AC$2:$AC$16-$V843)^2)))</f>
        <v/>
      </c>
      <c r="AK843" s="140" t="str">
        <f t="array" ref="AK843">IF(OR(AK$1=0, $A843=""),"",SQRT((_xlfn.XLOOKUP(AK$1,$Z$2:$Z$16,$AA$2:$AA$16)-$T843)^2+(_xlfn.XLOOKUP(AK$1,$Z$2:$Z$16,$AB$2:$AB$16)-$U843)^2+(_xlfn.XLOOKUP(AK$1,$Z$2:$Z$16,$AC$2:$AC$16-$V843)^2)))</f>
        <v/>
      </c>
      <c r="AL843" s="140" t="str">
        <f t="array" ref="AL843">IF(OR(AL$1=0, $A843=""),"",SQRT((_xlfn.XLOOKUP(AL$1,$Z$2:$Z$16,$AA$2:$AA$16)-$T843)^2+(_xlfn.XLOOKUP(AL$1,$Z$2:$Z$16,$AB$2:$AB$16)-$U843)^2+(_xlfn.XLOOKUP(AL$1,$Z$2:$Z$16,$AC$2:$AC$16-$V843)^2)))</f>
        <v/>
      </c>
      <c r="AM843" s="140" t="str">
        <f t="array" ref="AM843">IF(OR(AM$1=0, $A843=""),"",SQRT((_xlfn.XLOOKUP(AM$1,$Z$2:$Z$16,$AA$2:$AA$16)-$T843)^2+(_xlfn.XLOOKUP(AM$1,$Z$2:$Z$16,$AB$2:$AB$16)-$U843)^2+(_xlfn.XLOOKUP(AM$1,$Z$2:$Z$16,$AC$2:$AC$16-$V843)^2)))</f>
        <v/>
      </c>
      <c r="AN843" s="140" t="str">
        <f t="array" ref="AN843">IF(OR(AN$1=0, $A843=""),"",SQRT((_xlfn.XLOOKUP(AN$1,$Z$2:$Z$16,$AA$2:$AA$16)-$T843)^2+(_xlfn.XLOOKUP(AN$1,$Z$2:$Z$16,$AB$2:$AB$16)-$U843)^2+(_xlfn.XLOOKUP(AN$1,$Z$2:$Z$16,$AC$2:$AC$16-$V843)^2)))</f>
        <v/>
      </c>
      <c r="AO843" s="140" t="str">
        <f t="array" ref="AO843">IF(OR(AO$1=0, $A843=""),"",SQRT((_xlfn.XLOOKUP(AO$1,$Z$2:$Z$16,$AA$2:$AA$16)-$T843)^2+(_xlfn.XLOOKUP(AO$1,$Z$2:$Z$16,$AB$2:$AB$16)-$U843)^2+(_xlfn.XLOOKUP(AO$1,$Z$2:$Z$16,$AC$2:$AC$16-$V843)^2)))</f>
        <v/>
      </c>
      <c r="AP843" s="141" t="str">
        <f t="array" ref="AP843">IF(OR(AP$1=0, $A843=""),"",SQRT((_xlfn.XLOOKUP(AP$1,$Z$2:$Z$16,$AA$2:$AA$16)-$T843)^2+(_xlfn.XLOOKUP(AP$1,$Z$2:$Z$16,$AB$2:$AB$16)-$U843)^2+(_xlfn.XLOOKUP(AP$1,$Z$2:$Z$16,$AC$2:$AC$16-$V843)^2)))</f>
        <v/>
      </c>
      <c r="AQ843" s="141" t="str">
        <f t="array" ref="AQ843">IF(OR(AQ$1=0, $A843=""),"",SQRT((_xlfn.XLOOKUP(AQ$1,$Z$2:$Z$16,$AA$2:$AA$16)-$T843)^2+(_xlfn.XLOOKUP(AQ$1,$Z$2:$Z$16,$AB$2:$AB$16)-$U843)^2+(_xlfn.XLOOKUP(AQ$1,$Z$2:$Z$16,$AC$2:$AC$16-$V843)^2)))</f>
        <v/>
      </c>
      <c r="AR843" s="141" t="str">
        <f t="array" ref="AR843">IF(OR(AR$1=0, $A843=""),"",SQRT((_xlfn.XLOOKUP(AR$1,$Z$2:$Z$16,$AA$2:$AA$16)-$T843)^2+(_xlfn.XLOOKUP(AR$1,$Z$2:$Z$16,$AB$2:$AB$16)-$U843)^2+(_xlfn.XLOOKUP(AR$1,$Z$2:$Z$16,$AC$2:$AC$16-$V843)^2)))</f>
        <v/>
      </c>
      <c r="AS843" s="141" t="str">
        <f t="array" ref="AS843">IF(OR(AS$1=0, $A843=""),"",SQRT((_xlfn.XLOOKUP(AS$1,$Z$2:$Z$16,$AA$2:$AA$16)-$T843)^2+(_xlfn.XLOOKUP(AS$1,$Z$2:$Z$16,$AB$2:$AB$16)-$U843)^2+(_xlfn.XLOOKUP(AS$1,$Z$2:$Z$16,$AC$2:$AC$16-$V843)^2)))</f>
        <v/>
      </c>
      <c r="AT843" s="141" t="str">
        <f t="array" ref="AT843">IF(OR(AT$1=0, $A843=""),"",SQRT((_xlfn.XLOOKUP(AT$1,$Z$2:$Z$16,$AA$2:$AA$16)-$T843)^2+(_xlfn.XLOOKUP(AT$1,$Z$2:$Z$16,$AB$2:$AB$16)-$U843)^2+(_xlfn.XLOOKUP(AT$1,$Z$2:$Z$16,$AC$2:$AC$16-$V843)^2)))</f>
        <v/>
      </c>
      <c r="AU843" s="141" t="str">
        <f t="array" ref="AU843">IF(OR(AU$1=0, $A843=""),"",SQRT((_xlfn.XLOOKUP(AU$1,$Z$2:$Z$16,$AA$2:$AA$16)-$T843)^2+(_xlfn.XLOOKUP(AU$1,$Z$2:$Z$16,$AB$2:$AB$16)-$U843)^2+(_xlfn.XLOOKUP(AU$1,$Z$2:$Z$16,$AC$2:$AC$16-$V843)^2)))</f>
        <v/>
      </c>
      <c r="AV843" s="142" t="str">
        <f t="array" ref="AV843">IF(OR(AV$1=0, $A843=""),"",SQRT((_xlfn.XLOOKUP(AV$1,$Z$2:$Z$16,$AA$2:$AA$16)-$T843)^2+(_xlfn.XLOOKUP(AV$1,$Z$2:$Z$16,$AB$2:$AB$16)-$U843)^2+(_xlfn.XLOOKUP(AV$1,$Z$2:$Z$16,$AC$2:$AC$16-$V843)^2)))</f>
        <v/>
      </c>
      <c r="AW843" s="124"/>
      <c r="AX843" s="124"/>
      <c r="AY843" s="125">
        <f t="shared" si="257"/>
        <v>0</v>
      </c>
      <c r="AZ843" s="143">
        <f t="shared" si="258"/>
        <v>0</v>
      </c>
      <c r="BA843" s="143">
        <f t="shared" si="259"/>
        <v>0</v>
      </c>
      <c r="BB843" s="143">
        <f t="shared" si="260"/>
        <v>0</v>
      </c>
      <c r="BC843" s="143">
        <f t="shared" si="261"/>
        <v>0</v>
      </c>
      <c r="BD843" s="143">
        <f t="shared" si="262"/>
        <v>0</v>
      </c>
      <c r="BE843" s="143">
        <f t="shared" si="263"/>
        <v>0</v>
      </c>
      <c r="BF843" s="143">
        <f t="shared" si="264"/>
        <v>0</v>
      </c>
      <c r="BG843" s="144">
        <f t="shared" si="265"/>
        <v>0</v>
      </c>
      <c r="BH843" s="144">
        <f t="shared" si="266"/>
        <v>0</v>
      </c>
      <c r="BI843" s="144">
        <f t="shared" si="267"/>
        <v>0</v>
      </c>
      <c r="BJ843" s="144">
        <f t="shared" si="268"/>
        <v>0</v>
      </c>
      <c r="BK843" s="144">
        <f t="shared" si="269"/>
        <v>0</v>
      </c>
      <c r="BL843" s="144">
        <f t="shared" si="270"/>
        <v>0</v>
      </c>
      <c r="BM843" s="145">
        <f t="shared" si="271"/>
        <v>0</v>
      </c>
      <c r="BN843" s="124"/>
      <c r="BO843" s="124"/>
      <c r="BP843" s="124"/>
      <c r="BQ843" s="124"/>
      <c r="BR843" s="124"/>
      <c r="BS843" s="124"/>
      <c r="BT843" s="124"/>
      <c r="BU843" s="124"/>
      <c r="BV843" s="130"/>
      <c r="BW843" s="130"/>
      <c r="BX843" s="130"/>
      <c r="BY843" s="130"/>
      <c r="BZ843" s="130"/>
      <c r="CA843" s="130"/>
      <c r="CB843" s="130"/>
      <c r="CC843" s="130"/>
      <c r="CD843" s="130"/>
      <c r="CE843" s="130"/>
      <c r="CF843" s="130"/>
      <c r="CG843" s="130"/>
      <c r="CH843" s="130"/>
      <c r="CI843" s="130"/>
      <c r="CJ843" s="130"/>
      <c r="CL843" s="124"/>
      <c r="CM843" s="130" t="s">
        <v>32</v>
      </c>
      <c r="CN843" s="130"/>
      <c r="CO843" s="130"/>
      <c r="CP843" s="130"/>
      <c r="CQ843" s="130"/>
      <c r="CR843" s="130"/>
      <c r="CS843" s="130"/>
      <c r="CT843" s="130"/>
      <c r="CU843" s="130"/>
      <c r="CV843" s="130"/>
      <c r="CW843" s="130"/>
      <c r="CX843" s="130"/>
      <c r="CY843" s="130"/>
      <c r="CZ843" s="130"/>
      <c r="DA843" s="130"/>
      <c r="DD843" s="159" cm="1">
        <f t="array" ref="DD843">_xlfn.IFS(DD$1= 0,"", NOT(ISBLANK(CM843)), 0, ISBLANK(CM843), $Q843-$S843+AY843-BV843)</f>
        <v>0</v>
      </c>
      <c r="DE843" s="160" cm="1">
        <f t="array" ref="DE843">_xlfn.IFS(DE$1= 0,"", NOT(ISBLANK(CN843)), 0, ISBLANK(CN843), $Q843-$S843+AZ843-BW843)</f>
        <v>0</v>
      </c>
      <c r="DF843" s="160" cm="1">
        <f t="array" ref="DF843">_xlfn.IFS(DF$1= 0,"", NOT(ISBLANK(CO843)), 0, ISBLANK(CO843), $Q843-$S843+BA843-BX843)</f>
        <v>0</v>
      </c>
      <c r="DG843" s="160" cm="1">
        <f t="array" ref="DG843">_xlfn.IFS(DG$1= 0,"", NOT(ISBLANK(CP843)), 0, ISBLANK(CP843), $Q843-$S843+BB843-BY843)</f>
        <v>0</v>
      </c>
      <c r="DH843" s="160" cm="1">
        <f t="array" ref="DH843">_xlfn.IFS(DH$1= 0,"", NOT(ISBLANK(CQ843)), 0, ISBLANK(CQ843), $Q843-$S843+BC843-BZ843)</f>
        <v>0</v>
      </c>
      <c r="DI843" s="160" cm="1">
        <f t="array" ref="DI843">_xlfn.IFS(DI$1= 0,"", NOT(ISBLANK(CR843)), 0, ISBLANK(CR843), $Q843-$S843+BD843-CA843)</f>
        <v>0</v>
      </c>
      <c r="DJ843" s="160" t="str" cm="1">
        <f t="array" ref="DJ843">_xlfn.IFS(DJ$1= 0,"", NOT(ISBLANK(CS843)), 0, ISBLANK(CS843), $Q843-$S843+BE843-CB843)</f>
        <v/>
      </c>
      <c r="DK843" s="160" t="str" cm="1">
        <f t="array" ref="DK843">_xlfn.IFS(DK$1= 0,"", NOT(ISBLANK(CT843)), 0, ISBLANK(CT843), $Q843-$S843+BF843-CC843)</f>
        <v/>
      </c>
      <c r="DL843" s="162" t="str" cm="1">
        <f t="array" ref="DL843">_xlfn.IFS(DL$1= 0,"", NOT(ISBLANK(CU843)), 0, ISBLANK(CU843), $Q843-$S843+BG843-CD843)</f>
        <v/>
      </c>
      <c r="DM843" s="162" t="str" cm="1">
        <f t="array" ref="DM843">_xlfn.IFS(DM$1= 0,"", NOT(ISBLANK(CV843)), 0, ISBLANK(CV843), $Q843-$S843+BH843-CE843)</f>
        <v/>
      </c>
      <c r="DN843" s="162" t="str" cm="1">
        <f t="array" ref="DN843">_xlfn.IFS(DN$1= 0,"", NOT(ISBLANK(CW843)), 0, ISBLANK(CW843), $Q843-$S843+BI843-CF843)</f>
        <v/>
      </c>
      <c r="DO843" s="162" t="str" cm="1">
        <f t="array" ref="DO843">_xlfn.IFS(DO$1= 0,"", NOT(ISBLANK(CX843)), 0, ISBLANK(CX843), $Q843-$S843+BJ843-CG843)</f>
        <v/>
      </c>
      <c r="DP843" s="162" t="str" cm="1">
        <f t="array" ref="DP843">_xlfn.IFS(DP$1= 0,"", NOT(ISBLANK(CY843)), 0, ISBLANK(CY843), $Q843-$S843+BK843-CH843)</f>
        <v/>
      </c>
      <c r="DQ843" s="162" t="str" cm="1">
        <f t="array" ref="DQ843">_xlfn.IFS(DQ$1= 0,"", NOT(ISBLANK(CZ843)), 0, ISBLANK(CZ843), $Q843-$S843+BL843-CI843)</f>
        <v/>
      </c>
      <c r="DR843" s="163" t="str" cm="1">
        <f t="array" ref="DR843">_xlfn.IFS(DR$1= 0,"", NOT(ISBLANK(DA843)), 0, ISBLANK(DA843), $Q843-$S843+BM843-CJ843)</f>
        <v/>
      </c>
    </row>
    <row r="844" spans="1:122" ht="16.5" x14ac:dyDescent="0.3">
      <c r="A844" s="135"/>
      <c r="B844" s="136"/>
      <c r="C844" s="136"/>
      <c r="D844" s="137"/>
      <c r="E844" s="176"/>
      <c r="F844" s="182"/>
      <c r="G844" s="183"/>
      <c r="H844" s="183"/>
      <c r="I844" s="183"/>
      <c r="J844" s="183"/>
      <c r="K844" s="183"/>
      <c r="L844" s="183"/>
      <c r="M844" s="186"/>
      <c r="N844" s="182"/>
      <c r="O844" s="184"/>
      <c r="P844" s="178"/>
      <c r="Q844" s="118">
        <f t="shared" si="255"/>
        <v>0</v>
      </c>
      <c r="R844" s="3"/>
      <c r="S844" s="3"/>
      <c r="T844" s="4"/>
      <c r="U844" s="4"/>
      <c r="V844" s="99">
        <f t="shared" si="256"/>
        <v>0</v>
      </c>
      <c r="W844" s="161"/>
      <c r="X844" s="138"/>
      <c r="AH844" s="158" t="str">
        <f t="array" ref="AH844">IF(OR(AH$1=0, $A844=""),"",SQRT((_xlfn.XLOOKUP(AH$1,$Z$2:$Z$16,$AA$2:$AA$16)-$T844)^2+(_xlfn.XLOOKUP(AH$1,$Z$2:$Z$16,$AB$2:$AB$16)-$U844)^2+(_xlfn.XLOOKUP(AH$1,$Z$2:$Z$16,$AC$2:$AC$16-$V844)^2)))</f>
        <v/>
      </c>
      <c r="AI844" s="140" t="str">
        <f t="array" ref="AI844">IF(OR(AI$1=0, $A844=""),"",SQRT((_xlfn.XLOOKUP(AI$1,$Z$2:$Z$16,$AA$2:$AA$16)-$T844)^2+(_xlfn.XLOOKUP(AI$1,$Z$2:$Z$16,$AB$2:$AB$16)-$U844)^2+(_xlfn.XLOOKUP(AI$1,$Z$2:$Z$16,$AC$2:$AC$16-$V844)^2)))</f>
        <v/>
      </c>
      <c r="AJ844" s="140" t="str">
        <f t="array" ref="AJ844">IF(OR(AJ$1=0, $A844=""),"",SQRT((_xlfn.XLOOKUP(AJ$1,$Z$2:$Z$16,$AA$2:$AA$16)-$T844)^2+(_xlfn.XLOOKUP(AJ$1,$Z$2:$Z$16,$AB$2:$AB$16)-$U844)^2+(_xlfn.XLOOKUP(AJ$1,$Z$2:$Z$16,$AC$2:$AC$16-$V844)^2)))</f>
        <v/>
      </c>
      <c r="AK844" s="140" t="str">
        <f t="array" ref="AK844">IF(OR(AK$1=0, $A844=""),"",SQRT((_xlfn.XLOOKUP(AK$1,$Z$2:$Z$16,$AA$2:$AA$16)-$T844)^2+(_xlfn.XLOOKUP(AK$1,$Z$2:$Z$16,$AB$2:$AB$16)-$U844)^2+(_xlfn.XLOOKUP(AK$1,$Z$2:$Z$16,$AC$2:$AC$16-$V844)^2)))</f>
        <v/>
      </c>
      <c r="AL844" s="140" t="str">
        <f t="array" ref="AL844">IF(OR(AL$1=0, $A844=""),"",SQRT((_xlfn.XLOOKUP(AL$1,$Z$2:$Z$16,$AA$2:$AA$16)-$T844)^2+(_xlfn.XLOOKUP(AL$1,$Z$2:$Z$16,$AB$2:$AB$16)-$U844)^2+(_xlfn.XLOOKUP(AL$1,$Z$2:$Z$16,$AC$2:$AC$16-$V844)^2)))</f>
        <v/>
      </c>
      <c r="AM844" s="140" t="str">
        <f t="array" ref="AM844">IF(OR(AM$1=0, $A844=""),"",SQRT((_xlfn.XLOOKUP(AM$1,$Z$2:$Z$16,$AA$2:$AA$16)-$T844)^2+(_xlfn.XLOOKUP(AM$1,$Z$2:$Z$16,$AB$2:$AB$16)-$U844)^2+(_xlfn.XLOOKUP(AM$1,$Z$2:$Z$16,$AC$2:$AC$16-$V844)^2)))</f>
        <v/>
      </c>
      <c r="AN844" s="140" t="str">
        <f t="array" ref="AN844">IF(OR(AN$1=0, $A844=""),"",SQRT((_xlfn.XLOOKUP(AN$1,$Z$2:$Z$16,$AA$2:$AA$16)-$T844)^2+(_xlfn.XLOOKUP(AN$1,$Z$2:$Z$16,$AB$2:$AB$16)-$U844)^2+(_xlfn.XLOOKUP(AN$1,$Z$2:$Z$16,$AC$2:$AC$16-$V844)^2)))</f>
        <v/>
      </c>
      <c r="AO844" s="140" t="str">
        <f t="array" ref="AO844">IF(OR(AO$1=0, $A844=""),"",SQRT((_xlfn.XLOOKUP(AO$1,$Z$2:$Z$16,$AA$2:$AA$16)-$T844)^2+(_xlfn.XLOOKUP(AO$1,$Z$2:$Z$16,$AB$2:$AB$16)-$U844)^2+(_xlfn.XLOOKUP(AO$1,$Z$2:$Z$16,$AC$2:$AC$16-$V844)^2)))</f>
        <v/>
      </c>
      <c r="AP844" s="141" t="str">
        <f t="array" ref="AP844">IF(OR(AP$1=0, $A844=""),"",SQRT((_xlfn.XLOOKUP(AP$1,$Z$2:$Z$16,$AA$2:$AA$16)-$T844)^2+(_xlfn.XLOOKUP(AP$1,$Z$2:$Z$16,$AB$2:$AB$16)-$U844)^2+(_xlfn.XLOOKUP(AP$1,$Z$2:$Z$16,$AC$2:$AC$16-$V844)^2)))</f>
        <v/>
      </c>
      <c r="AQ844" s="141" t="str">
        <f t="array" ref="AQ844">IF(OR(AQ$1=0, $A844=""),"",SQRT((_xlfn.XLOOKUP(AQ$1,$Z$2:$Z$16,$AA$2:$AA$16)-$T844)^2+(_xlfn.XLOOKUP(AQ$1,$Z$2:$Z$16,$AB$2:$AB$16)-$U844)^2+(_xlfn.XLOOKUP(AQ$1,$Z$2:$Z$16,$AC$2:$AC$16-$V844)^2)))</f>
        <v/>
      </c>
      <c r="AR844" s="141" t="str">
        <f t="array" ref="AR844">IF(OR(AR$1=0, $A844=""),"",SQRT((_xlfn.XLOOKUP(AR$1,$Z$2:$Z$16,$AA$2:$AA$16)-$T844)^2+(_xlfn.XLOOKUP(AR$1,$Z$2:$Z$16,$AB$2:$AB$16)-$U844)^2+(_xlfn.XLOOKUP(AR$1,$Z$2:$Z$16,$AC$2:$AC$16-$V844)^2)))</f>
        <v/>
      </c>
      <c r="AS844" s="141" t="str">
        <f t="array" ref="AS844">IF(OR(AS$1=0, $A844=""),"",SQRT((_xlfn.XLOOKUP(AS$1,$Z$2:$Z$16,$AA$2:$AA$16)-$T844)^2+(_xlfn.XLOOKUP(AS$1,$Z$2:$Z$16,$AB$2:$AB$16)-$U844)^2+(_xlfn.XLOOKUP(AS$1,$Z$2:$Z$16,$AC$2:$AC$16-$V844)^2)))</f>
        <v/>
      </c>
      <c r="AT844" s="141" t="str">
        <f t="array" ref="AT844">IF(OR(AT$1=0, $A844=""),"",SQRT((_xlfn.XLOOKUP(AT$1,$Z$2:$Z$16,$AA$2:$AA$16)-$T844)^2+(_xlfn.XLOOKUP(AT$1,$Z$2:$Z$16,$AB$2:$AB$16)-$U844)^2+(_xlfn.XLOOKUP(AT$1,$Z$2:$Z$16,$AC$2:$AC$16-$V844)^2)))</f>
        <v/>
      </c>
      <c r="AU844" s="141" t="str">
        <f t="array" ref="AU844">IF(OR(AU$1=0, $A844=""),"",SQRT((_xlfn.XLOOKUP(AU$1,$Z$2:$Z$16,$AA$2:$AA$16)-$T844)^2+(_xlfn.XLOOKUP(AU$1,$Z$2:$Z$16,$AB$2:$AB$16)-$U844)^2+(_xlfn.XLOOKUP(AU$1,$Z$2:$Z$16,$AC$2:$AC$16-$V844)^2)))</f>
        <v/>
      </c>
      <c r="AV844" s="142" t="str">
        <f t="array" ref="AV844">IF(OR(AV$1=0, $A844=""),"",SQRT((_xlfn.XLOOKUP(AV$1,$Z$2:$Z$16,$AA$2:$AA$16)-$T844)^2+(_xlfn.XLOOKUP(AV$1,$Z$2:$Z$16,$AB$2:$AB$16)-$U844)^2+(_xlfn.XLOOKUP(AV$1,$Z$2:$Z$16,$AC$2:$AC$16-$V844)^2)))</f>
        <v/>
      </c>
      <c r="AW844" s="124"/>
      <c r="AX844" s="124"/>
      <c r="AY844" s="125">
        <f t="shared" si="257"/>
        <v>0</v>
      </c>
      <c r="AZ844" s="143">
        <f t="shared" si="258"/>
        <v>0</v>
      </c>
      <c r="BA844" s="143">
        <f t="shared" si="259"/>
        <v>0</v>
      </c>
      <c r="BB844" s="143">
        <f t="shared" si="260"/>
        <v>0</v>
      </c>
      <c r="BC844" s="143">
        <f t="shared" si="261"/>
        <v>0</v>
      </c>
      <c r="BD844" s="143">
        <f t="shared" si="262"/>
        <v>0</v>
      </c>
      <c r="BE844" s="143">
        <f t="shared" si="263"/>
        <v>0</v>
      </c>
      <c r="BF844" s="143">
        <f t="shared" si="264"/>
        <v>0</v>
      </c>
      <c r="BG844" s="144">
        <f t="shared" si="265"/>
        <v>0</v>
      </c>
      <c r="BH844" s="144">
        <f t="shared" si="266"/>
        <v>0</v>
      </c>
      <c r="BI844" s="144">
        <f t="shared" si="267"/>
        <v>0</v>
      </c>
      <c r="BJ844" s="144">
        <f t="shared" si="268"/>
        <v>0</v>
      </c>
      <c r="BK844" s="144">
        <f t="shared" si="269"/>
        <v>0</v>
      </c>
      <c r="BL844" s="144">
        <f t="shared" si="270"/>
        <v>0</v>
      </c>
      <c r="BM844" s="145">
        <f t="shared" si="271"/>
        <v>0</v>
      </c>
      <c r="BN844" s="124"/>
      <c r="BO844" s="124"/>
      <c r="BP844" s="124"/>
      <c r="BQ844" s="124"/>
      <c r="BR844" s="124"/>
      <c r="BS844" s="124"/>
      <c r="BT844" s="124"/>
      <c r="BU844" s="124"/>
      <c r="BV844" s="130"/>
      <c r="BW844" s="130"/>
      <c r="BX844" s="130"/>
      <c r="BY844" s="130"/>
      <c r="BZ844" s="130"/>
      <c r="CA844" s="130"/>
      <c r="CB844" s="130"/>
      <c r="CC844" s="130"/>
      <c r="CD844" s="130"/>
      <c r="CE844" s="130"/>
      <c r="CF844" s="130"/>
      <c r="CG844" s="130"/>
      <c r="CH844" s="130"/>
      <c r="CI844" s="130"/>
      <c r="CJ844" s="130"/>
      <c r="CL844" s="124"/>
      <c r="CM844" s="130" t="s">
        <v>32</v>
      </c>
      <c r="CN844" s="130"/>
      <c r="CO844" s="130"/>
      <c r="CP844" s="130"/>
      <c r="CQ844" s="130"/>
      <c r="CR844" s="130"/>
      <c r="CS844" s="130"/>
      <c r="CT844" s="130"/>
      <c r="CU844" s="130"/>
      <c r="CV844" s="130"/>
      <c r="CW844" s="130"/>
      <c r="CX844" s="130"/>
      <c r="CY844" s="130"/>
      <c r="CZ844" s="130"/>
      <c r="DA844" s="130"/>
      <c r="DD844" s="159" cm="1">
        <f t="array" ref="DD844">_xlfn.IFS(DD$1= 0,"", NOT(ISBLANK(CM844)), 0, ISBLANK(CM844), $Q844-$S844+AY844-BV844)</f>
        <v>0</v>
      </c>
      <c r="DE844" s="160" cm="1">
        <f t="array" ref="DE844">_xlfn.IFS(DE$1= 0,"", NOT(ISBLANK(CN844)), 0, ISBLANK(CN844), $Q844-$S844+AZ844-BW844)</f>
        <v>0</v>
      </c>
      <c r="DF844" s="160" cm="1">
        <f t="array" ref="DF844">_xlfn.IFS(DF$1= 0,"", NOT(ISBLANK(CO844)), 0, ISBLANK(CO844), $Q844-$S844+BA844-BX844)</f>
        <v>0</v>
      </c>
      <c r="DG844" s="160" cm="1">
        <f t="array" ref="DG844">_xlfn.IFS(DG$1= 0,"", NOT(ISBLANK(CP844)), 0, ISBLANK(CP844), $Q844-$S844+BB844-BY844)</f>
        <v>0</v>
      </c>
      <c r="DH844" s="160" cm="1">
        <f t="array" ref="DH844">_xlfn.IFS(DH$1= 0,"", NOT(ISBLANK(CQ844)), 0, ISBLANK(CQ844), $Q844-$S844+BC844-BZ844)</f>
        <v>0</v>
      </c>
      <c r="DI844" s="160" cm="1">
        <f t="array" ref="DI844">_xlfn.IFS(DI$1= 0,"", NOT(ISBLANK(CR844)), 0, ISBLANK(CR844), $Q844-$S844+BD844-CA844)</f>
        <v>0</v>
      </c>
      <c r="DJ844" s="160" t="str" cm="1">
        <f t="array" ref="DJ844">_xlfn.IFS(DJ$1= 0,"", NOT(ISBLANK(CS844)), 0, ISBLANK(CS844), $Q844-$S844+BE844-CB844)</f>
        <v/>
      </c>
      <c r="DK844" s="160" t="str" cm="1">
        <f t="array" ref="DK844">_xlfn.IFS(DK$1= 0,"", NOT(ISBLANK(CT844)), 0, ISBLANK(CT844), $Q844-$S844+BF844-CC844)</f>
        <v/>
      </c>
      <c r="DL844" s="162" t="str" cm="1">
        <f t="array" ref="DL844">_xlfn.IFS(DL$1= 0,"", NOT(ISBLANK(CU844)), 0, ISBLANK(CU844), $Q844-$S844+BG844-CD844)</f>
        <v/>
      </c>
      <c r="DM844" s="162" t="str" cm="1">
        <f t="array" ref="DM844">_xlfn.IFS(DM$1= 0,"", NOT(ISBLANK(CV844)), 0, ISBLANK(CV844), $Q844-$S844+BH844-CE844)</f>
        <v/>
      </c>
      <c r="DN844" s="162" t="str" cm="1">
        <f t="array" ref="DN844">_xlfn.IFS(DN$1= 0,"", NOT(ISBLANK(CW844)), 0, ISBLANK(CW844), $Q844-$S844+BI844-CF844)</f>
        <v/>
      </c>
      <c r="DO844" s="162" t="str" cm="1">
        <f t="array" ref="DO844">_xlfn.IFS(DO$1= 0,"", NOT(ISBLANK(CX844)), 0, ISBLANK(CX844), $Q844-$S844+BJ844-CG844)</f>
        <v/>
      </c>
      <c r="DP844" s="162" t="str" cm="1">
        <f t="array" ref="DP844">_xlfn.IFS(DP$1= 0,"", NOT(ISBLANK(CY844)), 0, ISBLANK(CY844), $Q844-$S844+BK844-CH844)</f>
        <v/>
      </c>
      <c r="DQ844" s="162" t="str" cm="1">
        <f t="array" ref="DQ844">_xlfn.IFS(DQ$1= 0,"", NOT(ISBLANK(CZ844)), 0, ISBLANK(CZ844), $Q844-$S844+BL844-CI844)</f>
        <v/>
      </c>
      <c r="DR844" s="163" t="str" cm="1">
        <f t="array" ref="DR844">_xlfn.IFS(DR$1= 0,"", NOT(ISBLANK(DA844)), 0, ISBLANK(DA844), $Q844-$S844+BM844-CJ844)</f>
        <v/>
      </c>
    </row>
    <row r="845" spans="1:122" ht="16.5" x14ac:dyDescent="0.3">
      <c r="A845" s="135"/>
      <c r="B845" s="136"/>
      <c r="C845" s="136"/>
      <c r="D845" s="137"/>
      <c r="E845" s="176"/>
      <c r="F845" s="182"/>
      <c r="G845" s="183"/>
      <c r="H845" s="183"/>
      <c r="I845" s="183"/>
      <c r="J845" s="183"/>
      <c r="K845" s="183"/>
      <c r="L845" s="183"/>
      <c r="M845" s="186"/>
      <c r="N845" s="182"/>
      <c r="O845" s="184"/>
      <c r="P845" s="178"/>
      <c r="Q845" s="118">
        <f t="shared" si="255"/>
        <v>0</v>
      </c>
      <c r="R845" s="3"/>
      <c r="S845" s="3"/>
      <c r="T845" s="4"/>
      <c r="U845" s="4"/>
      <c r="V845" s="99">
        <f t="shared" si="256"/>
        <v>0</v>
      </c>
      <c r="W845" s="161"/>
      <c r="X845" s="138"/>
      <c r="AH845" s="158" t="str">
        <f t="array" ref="AH845">IF(OR(AH$1=0, $A845=""),"",SQRT((_xlfn.XLOOKUP(AH$1,$Z$2:$Z$16,$AA$2:$AA$16)-$T845)^2+(_xlfn.XLOOKUP(AH$1,$Z$2:$Z$16,$AB$2:$AB$16)-$U845)^2+(_xlfn.XLOOKUP(AH$1,$Z$2:$Z$16,$AC$2:$AC$16-$V845)^2)))</f>
        <v/>
      </c>
      <c r="AI845" s="140" t="str">
        <f t="array" ref="AI845">IF(OR(AI$1=0, $A845=""),"",SQRT((_xlfn.XLOOKUP(AI$1,$Z$2:$Z$16,$AA$2:$AA$16)-$T845)^2+(_xlfn.XLOOKUP(AI$1,$Z$2:$Z$16,$AB$2:$AB$16)-$U845)^2+(_xlfn.XLOOKUP(AI$1,$Z$2:$Z$16,$AC$2:$AC$16-$V845)^2)))</f>
        <v/>
      </c>
      <c r="AJ845" s="140" t="str">
        <f t="array" ref="AJ845">IF(OR(AJ$1=0, $A845=""),"",SQRT((_xlfn.XLOOKUP(AJ$1,$Z$2:$Z$16,$AA$2:$AA$16)-$T845)^2+(_xlfn.XLOOKUP(AJ$1,$Z$2:$Z$16,$AB$2:$AB$16)-$U845)^2+(_xlfn.XLOOKUP(AJ$1,$Z$2:$Z$16,$AC$2:$AC$16-$V845)^2)))</f>
        <v/>
      </c>
      <c r="AK845" s="140" t="str">
        <f t="array" ref="AK845">IF(OR(AK$1=0, $A845=""),"",SQRT((_xlfn.XLOOKUP(AK$1,$Z$2:$Z$16,$AA$2:$AA$16)-$T845)^2+(_xlfn.XLOOKUP(AK$1,$Z$2:$Z$16,$AB$2:$AB$16)-$U845)^2+(_xlfn.XLOOKUP(AK$1,$Z$2:$Z$16,$AC$2:$AC$16-$V845)^2)))</f>
        <v/>
      </c>
      <c r="AL845" s="140" t="str">
        <f t="array" ref="AL845">IF(OR(AL$1=0, $A845=""),"",SQRT((_xlfn.XLOOKUP(AL$1,$Z$2:$Z$16,$AA$2:$AA$16)-$T845)^2+(_xlfn.XLOOKUP(AL$1,$Z$2:$Z$16,$AB$2:$AB$16)-$U845)^2+(_xlfn.XLOOKUP(AL$1,$Z$2:$Z$16,$AC$2:$AC$16-$V845)^2)))</f>
        <v/>
      </c>
      <c r="AM845" s="140" t="str">
        <f t="array" ref="AM845">IF(OR(AM$1=0, $A845=""),"",SQRT((_xlfn.XLOOKUP(AM$1,$Z$2:$Z$16,$AA$2:$AA$16)-$T845)^2+(_xlfn.XLOOKUP(AM$1,$Z$2:$Z$16,$AB$2:$AB$16)-$U845)^2+(_xlfn.XLOOKUP(AM$1,$Z$2:$Z$16,$AC$2:$AC$16-$V845)^2)))</f>
        <v/>
      </c>
      <c r="AN845" s="140" t="str">
        <f t="array" ref="AN845">IF(OR(AN$1=0, $A845=""),"",SQRT((_xlfn.XLOOKUP(AN$1,$Z$2:$Z$16,$AA$2:$AA$16)-$T845)^2+(_xlfn.XLOOKUP(AN$1,$Z$2:$Z$16,$AB$2:$AB$16)-$U845)^2+(_xlfn.XLOOKUP(AN$1,$Z$2:$Z$16,$AC$2:$AC$16-$V845)^2)))</f>
        <v/>
      </c>
      <c r="AO845" s="140" t="str">
        <f t="array" ref="AO845">IF(OR(AO$1=0, $A845=""),"",SQRT((_xlfn.XLOOKUP(AO$1,$Z$2:$Z$16,$AA$2:$AA$16)-$T845)^2+(_xlfn.XLOOKUP(AO$1,$Z$2:$Z$16,$AB$2:$AB$16)-$U845)^2+(_xlfn.XLOOKUP(AO$1,$Z$2:$Z$16,$AC$2:$AC$16-$V845)^2)))</f>
        <v/>
      </c>
      <c r="AP845" s="141" t="str">
        <f t="array" ref="AP845">IF(OR(AP$1=0, $A845=""),"",SQRT((_xlfn.XLOOKUP(AP$1,$Z$2:$Z$16,$AA$2:$AA$16)-$T845)^2+(_xlfn.XLOOKUP(AP$1,$Z$2:$Z$16,$AB$2:$AB$16)-$U845)^2+(_xlfn.XLOOKUP(AP$1,$Z$2:$Z$16,$AC$2:$AC$16-$V845)^2)))</f>
        <v/>
      </c>
      <c r="AQ845" s="141" t="str">
        <f t="array" ref="AQ845">IF(OR(AQ$1=0, $A845=""),"",SQRT((_xlfn.XLOOKUP(AQ$1,$Z$2:$Z$16,$AA$2:$AA$16)-$T845)^2+(_xlfn.XLOOKUP(AQ$1,$Z$2:$Z$16,$AB$2:$AB$16)-$U845)^2+(_xlfn.XLOOKUP(AQ$1,$Z$2:$Z$16,$AC$2:$AC$16-$V845)^2)))</f>
        <v/>
      </c>
      <c r="AR845" s="141" t="str">
        <f t="array" ref="AR845">IF(OR(AR$1=0, $A845=""),"",SQRT((_xlfn.XLOOKUP(AR$1,$Z$2:$Z$16,$AA$2:$AA$16)-$T845)^2+(_xlfn.XLOOKUP(AR$1,$Z$2:$Z$16,$AB$2:$AB$16)-$U845)^2+(_xlfn.XLOOKUP(AR$1,$Z$2:$Z$16,$AC$2:$AC$16-$V845)^2)))</f>
        <v/>
      </c>
      <c r="AS845" s="141" t="str">
        <f t="array" ref="AS845">IF(OR(AS$1=0, $A845=""),"",SQRT((_xlfn.XLOOKUP(AS$1,$Z$2:$Z$16,$AA$2:$AA$16)-$T845)^2+(_xlfn.XLOOKUP(AS$1,$Z$2:$Z$16,$AB$2:$AB$16)-$U845)^2+(_xlfn.XLOOKUP(AS$1,$Z$2:$Z$16,$AC$2:$AC$16-$V845)^2)))</f>
        <v/>
      </c>
      <c r="AT845" s="141" t="str">
        <f t="array" ref="AT845">IF(OR(AT$1=0, $A845=""),"",SQRT((_xlfn.XLOOKUP(AT$1,$Z$2:$Z$16,$AA$2:$AA$16)-$T845)^2+(_xlfn.XLOOKUP(AT$1,$Z$2:$Z$16,$AB$2:$AB$16)-$U845)^2+(_xlfn.XLOOKUP(AT$1,$Z$2:$Z$16,$AC$2:$AC$16-$V845)^2)))</f>
        <v/>
      </c>
      <c r="AU845" s="141" t="str">
        <f t="array" ref="AU845">IF(OR(AU$1=0, $A845=""),"",SQRT((_xlfn.XLOOKUP(AU$1,$Z$2:$Z$16,$AA$2:$AA$16)-$T845)^2+(_xlfn.XLOOKUP(AU$1,$Z$2:$Z$16,$AB$2:$AB$16)-$U845)^2+(_xlfn.XLOOKUP(AU$1,$Z$2:$Z$16,$AC$2:$AC$16-$V845)^2)))</f>
        <v/>
      </c>
      <c r="AV845" s="142" t="str">
        <f t="array" ref="AV845">IF(OR(AV$1=0, $A845=""),"",SQRT((_xlfn.XLOOKUP(AV$1,$Z$2:$Z$16,$AA$2:$AA$16)-$T845)^2+(_xlfn.XLOOKUP(AV$1,$Z$2:$Z$16,$AB$2:$AB$16)-$U845)^2+(_xlfn.XLOOKUP(AV$1,$Z$2:$Z$16,$AC$2:$AC$16-$V845)^2)))</f>
        <v/>
      </c>
      <c r="AW845" s="124"/>
      <c r="AX845" s="124"/>
      <c r="AY845" s="125">
        <f t="shared" si="257"/>
        <v>0</v>
      </c>
      <c r="AZ845" s="143">
        <f t="shared" si="258"/>
        <v>0</v>
      </c>
      <c r="BA845" s="143">
        <f t="shared" si="259"/>
        <v>0</v>
      </c>
      <c r="BB845" s="143">
        <f t="shared" si="260"/>
        <v>0</v>
      </c>
      <c r="BC845" s="143">
        <f t="shared" si="261"/>
        <v>0</v>
      </c>
      <c r="BD845" s="143">
        <f t="shared" si="262"/>
        <v>0</v>
      </c>
      <c r="BE845" s="143">
        <f t="shared" si="263"/>
        <v>0</v>
      </c>
      <c r="BF845" s="143">
        <f t="shared" si="264"/>
        <v>0</v>
      </c>
      <c r="BG845" s="144">
        <f t="shared" si="265"/>
        <v>0</v>
      </c>
      <c r="BH845" s="144">
        <f t="shared" si="266"/>
        <v>0</v>
      </c>
      <c r="BI845" s="144">
        <f t="shared" si="267"/>
        <v>0</v>
      </c>
      <c r="BJ845" s="144">
        <f t="shared" si="268"/>
        <v>0</v>
      </c>
      <c r="BK845" s="144">
        <f t="shared" si="269"/>
        <v>0</v>
      </c>
      <c r="BL845" s="144">
        <f t="shared" si="270"/>
        <v>0</v>
      </c>
      <c r="BM845" s="145">
        <f t="shared" si="271"/>
        <v>0</v>
      </c>
      <c r="BN845" s="124"/>
      <c r="BO845" s="124"/>
      <c r="BP845" s="124"/>
      <c r="BQ845" s="124"/>
      <c r="BR845" s="124"/>
      <c r="BS845" s="124"/>
      <c r="BT845" s="124"/>
      <c r="BU845" s="124"/>
      <c r="BV845" s="130"/>
      <c r="BW845" s="130"/>
      <c r="BX845" s="130"/>
      <c r="BY845" s="130"/>
      <c r="BZ845" s="130"/>
      <c r="CA845" s="130"/>
      <c r="CB845" s="130"/>
      <c r="CC845" s="130"/>
      <c r="CD845" s="130"/>
      <c r="CE845" s="130"/>
      <c r="CF845" s="130"/>
      <c r="CG845" s="130"/>
      <c r="CH845" s="130"/>
      <c r="CI845" s="130"/>
      <c r="CJ845" s="130"/>
      <c r="CL845" s="124"/>
      <c r="CM845" s="130" t="s">
        <v>32</v>
      </c>
      <c r="CN845" s="130"/>
      <c r="CO845" s="130"/>
      <c r="CP845" s="130"/>
      <c r="CQ845" s="130"/>
      <c r="CR845" s="130"/>
      <c r="CS845" s="130"/>
      <c r="CT845" s="130"/>
      <c r="CU845" s="130"/>
      <c r="CV845" s="130"/>
      <c r="CW845" s="130"/>
      <c r="CX845" s="130"/>
      <c r="CY845" s="130"/>
      <c r="CZ845" s="130"/>
      <c r="DA845" s="130"/>
      <c r="DD845" s="159" cm="1">
        <f t="array" ref="DD845">_xlfn.IFS(DD$1= 0,"", NOT(ISBLANK(CM845)), 0, ISBLANK(CM845), $Q845-$S845+AY845-BV845)</f>
        <v>0</v>
      </c>
      <c r="DE845" s="160" cm="1">
        <f t="array" ref="DE845">_xlfn.IFS(DE$1= 0,"", NOT(ISBLANK(CN845)), 0, ISBLANK(CN845), $Q845-$S845+AZ845-BW845)</f>
        <v>0</v>
      </c>
      <c r="DF845" s="160" cm="1">
        <f t="array" ref="DF845">_xlfn.IFS(DF$1= 0,"", NOT(ISBLANK(CO845)), 0, ISBLANK(CO845), $Q845-$S845+BA845-BX845)</f>
        <v>0</v>
      </c>
      <c r="DG845" s="160" cm="1">
        <f t="array" ref="DG845">_xlfn.IFS(DG$1= 0,"", NOT(ISBLANK(CP845)), 0, ISBLANK(CP845), $Q845-$S845+BB845-BY845)</f>
        <v>0</v>
      </c>
      <c r="DH845" s="160" cm="1">
        <f t="array" ref="DH845">_xlfn.IFS(DH$1= 0,"", NOT(ISBLANK(CQ845)), 0, ISBLANK(CQ845), $Q845-$S845+BC845-BZ845)</f>
        <v>0</v>
      </c>
      <c r="DI845" s="160" cm="1">
        <f t="array" ref="DI845">_xlfn.IFS(DI$1= 0,"", NOT(ISBLANK(CR845)), 0, ISBLANK(CR845), $Q845-$S845+BD845-CA845)</f>
        <v>0</v>
      </c>
      <c r="DJ845" s="160" t="str" cm="1">
        <f t="array" ref="DJ845">_xlfn.IFS(DJ$1= 0,"", NOT(ISBLANK(CS845)), 0, ISBLANK(CS845), $Q845-$S845+BE845-CB845)</f>
        <v/>
      </c>
      <c r="DK845" s="160" t="str" cm="1">
        <f t="array" ref="DK845">_xlfn.IFS(DK$1= 0,"", NOT(ISBLANK(CT845)), 0, ISBLANK(CT845), $Q845-$S845+BF845-CC845)</f>
        <v/>
      </c>
      <c r="DL845" s="162" t="str" cm="1">
        <f t="array" ref="DL845">_xlfn.IFS(DL$1= 0,"", NOT(ISBLANK(CU845)), 0, ISBLANK(CU845), $Q845-$S845+BG845-CD845)</f>
        <v/>
      </c>
      <c r="DM845" s="162" t="str" cm="1">
        <f t="array" ref="DM845">_xlfn.IFS(DM$1= 0,"", NOT(ISBLANK(CV845)), 0, ISBLANK(CV845), $Q845-$S845+BH845-CE845)</f>
        <v/>
      </c>
      <c r="DN845" s="162" t="str" cm="1">
        <f t="array" ref="DN845">_xlfn.IFS(DN$1= 0,"", NOT(ISBLANK(CW845)), 0, ISBLANK(CW845), $Q845-$S845+BI845-CF845)</f>
        <v/>
      </c>
      <c r="DO845" s="162" t="str" cm="1">
        <f t="array" ref="DO845">_xlfn.IFS(DO$1= 0,"", NOT(ISBLANK(CX845)), 0, ISBLANK(CX845), $Q845-$S845+BJ845-CG845)</f>
        <v/>
      </c>
      <c r="DP845" s="162" t="str" cm="1">
        <f t="array" ref="DP845">_xlfn.IFS(DP$1= 0,"", NOT(ISBLANK(CY845)), 0, ISBLANK(CY845), $Q845-$S845+BK845-CH845)</f>
        <v/>
      </c>
      <c r="DQ845" s="162" t="str" cm="1">
        <f t="array" ref="DQ845">_xlfn.IFS(DQ$1= 0,"", NOT(ISBLANK(CZ845)), 0, ISBLANK(CZ845), $Q845-$S845+BL845-CI845)</f>
        <v/>
      </c>
      <c r="DR845" s="163" t="str" cm="1">
        <f t="array" ref="DR845">_xlfn.IFS(DR$1= 0,"", NOT(ISBLANK(DA845)), 0, ISBLANK(DA845), $Q845-$S845+BM845-CJ845)</f>
        <v/>
      </c>
    </row>
    <row r="846" spans="1:122" ht="16.5" x14ac:dyDescent="0.3">
      <c r="A846" s="135"/>
      <c r="B846" s="136"/>
      <c r="C846" s="136"/>
      <c r="D846" s="137"/>
      <c r="E846" s="176"/>
      <c r="F846" s="182"/>
      <c r="G846" s="183"/>
      <c r="H846" s="183"/>
      <c r="I846" s="183"/>
      <c r="J846" s="183"/>
      <c r="K846" s="183"/>
      <c r="L846" s="183"/>
      <c r="M846" s="186"/>
      <c r="N846" s="182"/>
      <c r="O846" s="184"/>
      <c r="P846" s="178"/>
      <c r="Q846" s="118">
        <f t="shared" si="255"/>
        <v>0</v>
      </c>
      <c r="R846" s="3"/>
      <c r="S846" s="3"/>
      <c r="T846" s="4"/>
      <c r="U846" s="4"/>
      <c r="V846" s="99">
        <f t="shared" si="256"/>
        <v>0</v>
      </c>
      <c r="W846" s="161"/>
      <c r="X846" s="138"/>
      <c r="AH846" s="158" t="str">
        <f t="array" ref="AH846">IF(OR(AH$1=0, $A846=""),"",SQRT((_xlfn.XLOOKUP(AH$1,$Z$2:$Z$16,$AA$2:$AA$16)-$T846)^2+(_xlfn.XLOOKUP(AH$1,$Z$2:$Z$16,$AB$2:$AB$16)-$U846)^2+(_xlfn.XLOOKUP(AH$1,$Z$2:$Z$16,$AC$2:$AC$16-$V846)^2)))</f>
        <v/>
      </c>
      <c r="AI846" s="140" t="str">
        <f t="array" ref="AI846">IF(OR(AI$1=0, $A846=""),"",SQRT((_xlfn.XLOOKUP(AI$1,$Z$2:$Z$16,$AA$2:$AA$16)-$T846)^2+(_xlfn.XLOOKUP(AI$1,$Z$2:$Z$16,$AB$2:$AB$16)-$U846)^2+(_xlfn.XLOOKUP(AI$1,$Z$2:$Z$16,$AC$2:$AC$16-$V846)^2)))</f>
        <v/>
      </c>
      <c r="AJ846" s="140" t="str">
        <f t="array" ref="AJ846">IF(OR(AJ$1=0, $A846=""),"",SQRT((_xlfn.XLOOKUP(AJ$1,$Z$2:$Z$16,$AA$2:$AA$16)-$T846)^2+(_xlfn.XLOOKUP(AJ$1,$Z$2:$Z$16,$AB$2:$AB$16)-$U846)^2+(_xlfn.XLOOKUP(AJ$1,$Z$2:$Z$16,$AC$2:$AC$16-$V846)^2)))</f>
        <v/>
      </c>
      <c r="AK846" s="140" t="str">
        <f t="array" ref="AK846">IF(OR(AK$1=0, $A846=""),"",SQRT((_xlfn.XLOOKUP(AK$1,$Z$2:$Z$16,$AA$2:$AA$16)-$T846)^2+(_xlfn.XLOOKUP(AK$1,$Z$2:$Z$16,$AB$2:$AB$16)-$U846)^2+(_xlfn.XLOOKUP(AK$1,$Z$2:$Z$16,$AC$2:$AC$16-$V846)^2)))</f>
        <v/>
      </c>
      <c r="AL846" s="140" t="str">
        <f t="array" ref="AL846">IF(OR(AL$1=0, $A846=""),"",SQRT((_xlfn.XLOOKUP(AL$1,$Z$2:$Z$16,$AA$2:$AA$16)-$T846)^2+(_xlfn.XLOOKUP(AL$1,$Z$2:$Z$16,$AB$2:$AB$16)-$U846)^2+(_xlfn.XLOOKUP(AL$1,$Z$2:$Z$16,$AC$2:$AC$16-$V846)^2)))</f>
        <v/>
      </c>
      <c r="AM846" s="140" t="str">
        <f t="array" ref="AM846">IF(OR(AM$1=0, $A846=""),"",SQRT((_xlfn.XLOOKUP(AM$1,$Z$2:$Z$16,$AA$2:$AA$16)-$T846)^2+(_xlfn.XLOOKUP(AM$1,$Z$2:$Z$16,$AB$2:$AB$16)-$U846)^2+(_xlfn.XLOOKUP(AM$1,$Z$2:$Z$16,$AC$2:$AC$16-$V846)^2)))</f>
        <v/>
      </c>
      <c r="AN846" s="140" t="str">
        <f t="array" ref="AN846">IF(OR(AN$1=0, $A846=""),"",SQRT((_xlfn.XLOOKUP(AN$1,$Z$2:$Z$16,$AA$2:$AA$16)-$T846)^2+(_xlfn.XLOOKUP(AN$1,$Z$2:$Z$16,$AB$2:$AB$16)-$U846)^2+(_xlfn.XLOOKUP(AN$1,$Z$2:$Z$16,$AC$2:$AC$16-$V846)^2)))</f>
        <v/>
      </c>
      <c r="AO846" s="140" t="str">
        <f t="array" ref="AO846">IF(OR(AO$1=0, $A846=""),"",SQRT((_xlfn.XLOOKUP(AO$1,$Z$2:$Z$16,$AA$2:$AA$16)-$T846)^2+(_xlfn.XLOOKUP(AO$1,$Z$2:$Z$16,$AB$2:$AB$16)-$U846)^2+(_xlfn.XLOOKUP(AO$1,$Z$2:$Z$16,$AC$2:$AC$16-$V846)^2)))</f>
        <v/>
      </c>
      <c r="AP846" s="141" t="str">
        <f t="array" ref="AP846">IF(OR(AP$1=0, $A846=""),"",SQRT((_xlfn.XLOOKUP(AP$1,$Z$2:$Z$16,$AA$2:$AA$16)-$T846)^2+(_xlfn.XLOOKUP(AP$1,$Z$2:$Z$16,$AB$2:$AB$16)-$U846)^2+(_xlfn.XLOOKUP(AP$1,$Z$2:$Z$16,$AC$2:$AC$16-$V846)^2)))</f>
        <v/>
      </c>
      <c r="AQ846" s="141" t="str">
        <f t="array" ref="AQ846">IF(OR(AQ$1=0, $A846=""),"",SQRT((_xlfn.XLOOKUP(AQ$1,$Z$2:$Z$16,$AA$2:$AA$16)-$T846)^2+(_xlfn.XLOOKUP(AQ$1,$Z$2:$Z$16,$AB$2:$AB$16)-$U846)^2+(_xlfn.XLOOKUP(AQ$1,$Z$2:$Z$16,$AC$2:$AC$16-$V846)^2)))</f>
        <v/>
      </c>
      <c r="AR846" s="141" t="str">
        <f t="array" ref="AR846">IF(OR(AR$1=0, $A846=""),"",SQRT((_xlfn.XLOOKUP(AR$1,$Z$2:$Z$16,$AA$2:$AA$16)-$T846)^2+(_xlfn.XLOOKUP(AR$1,$Z$2:$Z$16,$AB$2:$AB$16)-$U846)^2+(_xlfn.XLOOKUP(AR$1,$Z$2:$Z$16,$AC$2:$AC$16-$V846)^2)))</f>
        <v/>
      </c>
      <c r="AS846" s="141" t="str">
        <f t="array" ref="AS846">IF(OR(AS$1=0, $A846=""),"",SQRT((_xlfn.XLOOKUP(AS$1,$Z$2:$Z$16,$AA$2:$AA$16)-$T846)^2+(_xlfn.XLOOKUP(AS$1,$Z$2:$Z$16,$AB$2:$AB$16)-$U846)^2+(_xlfn.XLOOKUP(AS$1,$Z$2:$Z$16,$AC$2:$AC$16-$V846)^2)))</f>
        <v/>
      </c>
      <c r="AT846" s="141" t="str">
        <f t="array" ref="AT846">IF(OR(AT$1=0, $A846=""),"",SQRT((_xlfn.XLOOKUP(AT$1,$Z$2:$Z$16,$AA$2:$AA$16)-$T846)^2+(_xlfn.XLOOKUP(AT$1,$Z$2:$Z$16,$AB$2:$AB$16)-$U846)^2+(_xlfn.XLOOKUP(AT$1,$Z$2:$Z$16,$AC$2:$AC$16-$V846)^2)))</f>
        <v/>
      </c>
      <c r="AU846" s="141" t="str">
        <f t="array" ref="AU846">IF(OR(AU$1=0, $A846=""),"",SQRT((_xlfn.XLOOKUP(AU$1,$Z$2:$Z$16,$AA$2:$AA$16)-$T846)^2+(_xlfn.XLOOKUP(AU$1,$Z$2:$Z$16,$AB$2:$AB$16)-$U846)^2+(_xlfn.XLOOKUP(AU$1,$Z$2:$Z$16,$AC$2:$AC$16-$V846)^2)))</f>
        <v/>
      </c>
      <c r="AV846" s="142" t="str">
        <f t="array" ref="AV846">IF(OR(AV$1=0, $A846=""),"",SQRT((_xlfn.XLOOKUP(AV$1,$Z$2:$Z$16,$AA$2:$AA$16)-$T846)^2+(_xlfn.XLOOKUP(AV$1,$Z$2:$Z$16,$AB$2:$AB$16)-$U846)^2+(_xlfn.XLOOKUP(AV$1,$Z$2:$Z$16,$AC$2:$AC$16-$V846)^2)))</f>
        <v/>
      </c>
      <c r="AW846" s="124"/>
      <c r="AX846" s="124"/>
      <c r="AY846" s="125">
        <f t="shared" si="257"/>
        <v>0</v>
      </c>
      <c r="AZ846" s="143">
        <f t="shared" si="258"/>
        <v>0</v>
      </c>
      <c r="BA846" s="143">
        <f t="shared" si="259"/>
        <v>0</v>
      </c>
      <c r="BB846" s="143">
        <f t="shared" si="260"/>
        <v>0</v>
      </c>
      <c r="BC846" s="143">
        <f t="shared" si="261"/>
        <v>0</v>
      </c>
      <c r="BD846" s="143">
        <f t="shared" si="262"/>
        <v>0</v>
      </c>
      <c r="BE846" s="143">
        <f t="shared" si="263"/>
        <v>0</v>
      </c>
      <c r="BF846" s="143">
        <f t="shared" si="264"/>
        <v>0</v>
      </c>
      <c r="BG846" s="144">
        <f t="shared" si="265"/>
        <v>0</v>
      </c>
      <c r="BH846" s="144">
        <f t="shared" si="266"/>
        <v>0</v>
      </c>
      <c r="BI846" s="144">
        <f t="shared" si="267"/>
        <v>0</v>
      </c>
      <c r="BJ846" s="144">
        <f t="shared" si="268"/>
        <v>0</v>
      </c>
      <c r="BK846" s="144">
        <f t="shared" si="269"/>
        <v>0</v>
      </c>
      <c r="BL846" s="144">
        <f t="shared" si="270"/>
        <v>0</v>
      </c>
      <c r="BM846" s="145">
        <f t="shared" si="271"/>
        <v>0</v>
      </c>
      <c r="BN846" s="124"/>
      <c r="BO846" s="124"/>
      <c r="BP846" s="124"/>
      <c r="BQ846" s="124"/>
      <c r="BR846" s="124"/>
      <c r="BS846" s="124"/>
      <c r="BT846" s="124"/>
      <c r="BU846" s="124"/>
      <c r="BV846" s="130"/>
      <c r="BW846" s="130"/>
      <c r="BX846" s="130"/>
      <c r="BY846" s="130"/>
      <c r="BZ846" s="130"/>
      <c r="CA846" s="130"/>
      <c r="CB846" s="130"/>
      <c r="CC846" s="130"/>
      <c r="CD846" s="130"/>
      <c r="CE846" s="130"/>
      <c r="CF846" s="130"/>
      <c r="CG846" s="130"/>
      <c r="CH846" s="130"/>
      <c r="CI846" s="130"/>
      <c r="CJ846" s="130"/>
      <c r="CL846" s="124"/>
      <c r="CM846" s="130" t="s">
        <v>32</v>
      </c>
      <c r="CN846" s="130"/>
      <c r="CO846" s="130"/>
      <c r="CP846" s="130"/>
      <c r="CQ846" s="130"/>
      <c r="CR846" s="130"/>
      <c r="CS846" s="130"/>
      <c r="CT846" s="130"/>
      <c r="CU846" s="130"/>
      <c r="CV846" s="130"/>
      <c r="CW846" s="130"/>
      <c r="CX846" s="130"/>
      <c r="CY846" s="130"/>
      <c r="CZ846" s="130"/>
      <c r="DA846" s="130"/>
      <c r="DD846" s="159" cm="1">
        <f t="array" ref="DD846">_xlfn.IFS(DD$1= 0,"", NOT(ISBLANK(CM846)), 0, ISBLANK(CM846), $Q846-$S846+AY846-BV846)</f>
        <v>0</v>
      </c>
      <c r="DE846" s="160" cm="1">
        <f t="array" ref="DE846">_xlfn.IFS(DE$1= 0,"", NOT(ISBLANK(CN846)), 0, ISBLANK(CN846), $Q846-$S846+AZ846-BW846)</f>
        <v>0</v>
      </c>
      <c r="DF846" s="160" cm="1">
        <f t="array" ref="DF846">_xlfn.IFS(DF$1= 0,"", NOT(ISBLANK(CO846)), 0, ISBLANK(CO846), $Q846-$S846+BA846-BX846)</f>
        <v>0</v>
      </c>
      <c r="DG846" s="160" cm="1">
        <f t="array" ref="DG846">_xlfn.IFS(DG$1= 0,"", NOT(ISBLANK(CP846)), 0, ISBLANK(CP846), $Q846-$S846+BB846-BY846)</f>
        <v>0</v>
      </c>
      <c r="DH846" s="160" cm="1">
        <f t="array" ref="DH846">_xlfn.IFS(DH$1= 0,"", NOT(ISBLANK(CQ846)), 0, ISBLANK(CQ846), $Q846-$S846+BC846-BZ846)</f>
        <v>0</v>
      </c>
      <c r="DI846" s="160" cm="1">
        <f t="array" ref="DI846">_xlfn.IFS(DI$1= 0,"", NOT(ISBLANK(CR846)), 0, ISBLANK(CR846), $Q846-$S846+BD846-CA846)</f>
        <v>0</v>
      </c>
      <c r="DJ846" s="160" t="str" cm="1">
        <f t="array" ref="DJ846">_xlfn.IFS(DJ$1= 0,"", NOT(ISBLANK(CS846)), 0, ISBLANK(CS846), $Q846-$S846+BE846-CB846)</f>
        <v/>
      </c>
      <c r="DK846" s="160" t="str" cm="1">
        <f t="array" ref="DK846">_xlfn.IFS(DK$1= 0,"", NOT(ISBLANK(CT846)), 0, ISBLANK(CT846), $Q846-$S846+BF846-CC846)</f>
        <v/>
      </c>
      <c r="DL846" s="162" t="str" cm="1">
        <f t="array" ref="DL846">_xlfn.IFS(DL$1= 0,"", NOT(ISBLANK(CU846)), 0, ISBLANK(CU846), $Q846-$S846+BG846-CD846)</f>
        <v/>
      </c>
      <c r="DM846" s="162" t="str" cm="1">
        <f t="array" ref="DM846">_xlfn.IFS(DM$1= 0,"", NOT(ISBLANK(CV846)), 0, ISBLANK(CV846), $Q846-$S846+BH846-CE846)</f>
        <v/>
      </c>
      <c r="DN846" s="162" t="str" cm="1">
        <f t="array" ref="DN846">_xlfn.IFS(DN$1= 0,"", NOT(ISBLANK(CW846)), 0, ISBLANK(CW846), $Q846-$S846+BI846-CF846)</f>
        <v/>
      </c>
      <c r="DO846" s="162" t="str" cm="1">
        <f t="array" ref="DO846">_xlfn.IFS(DO$1= 0,"", NOT(ISBLANK(CX846)), 0, ISBLANK(CX846), $Q846-$S846+BJ846-CG846)</f>
        <v/>
      </c>
      <c r="DP846" s="162" t="str" cm="1">
        <f t="array" ref="DP846">_xlfn.IFS(DP$1= 0,"", NOT(ISBLANK(CY846)), 0, ISBLANK(CY846), $Q846-$S846+BK846-CH846)</f>
        <v/>
      </c>
      <c r="DQ846" s="162" t="str" cm="1">
        <f t="array" ref="DQ846">_xlfn.IFS(DQ$1= 0,"", NOT(ISBLANK(CZ846)), 0, ISBLANK(CZ846), $Q846-$S846+BL846-CI846)</f>
        <v/>
      </c>
      <c r="DR846" s="163" t="str" cm="1">
        <f t="array" ref="DR846">_xlfn.IFS(DR$1= 0,"", NOT(ISBLANK(DA846)), 0, ISBLANK(DA846), $Q846-$S846+BM846-CJ846)</f>
        <v/>
      </c>
    </row>
    <row r="847" spans="1:122" ht="16.5" x14ac:dyDescent="0.3">
      <c r="A847" s="135"/>
      <c r="B847" s="136"/>
      <c r="C847" s="136"/>
      <c r="D847" s="137"/>
      <c r="E847" s="176"/>
      <c r="F847" s="182"/>
      <c r="G847" s="183"/>
      <c r="H847" s="183"/>
      <c r="I847" s="183"/>
      <c r="J847" s="183"/>
      <c r="K847" s="183"/>
      <c r="L847" s="183"/>
      <c r="M847" s="186"/>
      <c r="N847" s="182"/>
      <c r="O847" s="184"/>
      <c r="P847" s="178"/>
      <c r="Q847" s="118">
        <f t="shared" si="255"/>
        <v>0</v>
      </c>
      <c r="R847" s="3"/>
      <c r="S847" s="3"/>
      <c r="T847" s="4"/>
      <c r="U847" s="4"/>
      <c r="V847" s="99">
        <f t="shared" si="256"/>
        <v>0</v>
      </c>
      <c r="W847" s="161"/>
      <c r="X847" s="138"/>
      <c r="AH847" s="158" t="str">
        <f t="array" ref="AH847">IF(OR(AH$1=0, $A847=""),"",SQRT((_xlfn.XLOOKUP(AH$1,$Z$2:$Z$16,$AA$2:$AA$16)-$T847)^2+(_xlfn.XLOOKUP(AH$1,$Z$2:$Z$16,$AB$2:$AB$16)-$U847)^2+(_xlfn.XLOOKUP(AH$1,$Z$2:$Z$16,$AC$2:$AC$16-$V847)^2)))</f>
        <v/>
      </c>
      <c r="AI847" s="140" t="str">
        <f t="array" ref="AI847">IF(OR(AI$1=0, $A847=""),"",SQRT((_xlfn.XLOOKUP(AI$1,$Z$2:$Z$16,$AA$2:$AA$16)-$T847)^2+(_xlfn.XLOOKUP(AI$1,$Z$2:$Z$16,$AB$2:$AB$16)-$U847)^2+(_xlfn.XLOOKUP(AI$1,$Z$2:$Z$16,$AC$2:$AC$16-$V847)^2)))</f>
        <v/>
      </c>
      <c r="AJ847" s="140" t="str">
        <f t="array" ref="AJ847">IF(OR(AJ$1=0, $A847=""),"",SQRT((_xlfn.XLOOKUP(AJ$1,$Z$2:$Z$16,$AA$2:$AA$16)-$T847)^2+(_xlfn.XLOOKUP(AJ$1,$Z$2:$Z$16,$AB$2:$AB$16)-$U847)^2+(_xlfn.XLOOKUP(AJ$1,$Z$2:$Z$16,$AC$2:$AC$16-$V847)^2)))</f>
        <v/>
      </c>
      <c r="AK847" s="140" t="str">
        <f t="array" ref="AK847">IF(OR(AK$1=0, $A847=""),"",SQRT((_xlfn.XLOOKUP(AK$1,$Z$2:$Z$16,$AA$2:$AA$16)-$T847)^2+(_xlfn.XLOOKUP(AK$1,$Z$2:$Z$16,$AB$2:$AB$16)-$U847)^2+(_xlfn.XLOOKUP(AK$1,$Z$2:$Z$16,$AC$2:$AC$16-$V847)^2)))</f>
        <v/>
      </c>
      <c r="AL847" s="140" t="str">
        <f t="array" ref="AL847">IF(OR(AL$1=0, $A847=""),"",SQRT((_xlfn.XLOOKUP(AL$1,$Z$2:$Z$16,$AA$2:$AA$16)-$T847)^2+(_xlfn.XLOOKUP(AL$1,$Z$2:$Z$16,$AB$2:$AB$16)-$U847)^2+(_xlfn.XLOOKUP(AL$1,$Z$2:$Z$16,$AC$2:$AC$16-$V847)^2)))</f>
        <v/>
      </c>
      <c r="AM847" s="140" t="str">
        <f t="array" ref="AM847">IF(OR(AM$1=0, $A847=""),"",SQRT((_xlfn.XLOOKUP(AM$1,$Z$2:$Z$16,$AA$2:$AA$16)-$T847)^2+(_xlfn.XLOOKUP(AM$1,$Z$2:$Z$16,$AB$2:$AB$16)-$U847)^2+(_xlfn.XLOOKUP(AM$1,$Z$2:$Z$16,$AC$2:$AC$16-$V847)^2)))</f>
        <v/>
      </c>
      <c r="AN847" s="140" t="str">
        <f t="array" ref="AN847">IF(OR(AN$1=0, $A847=""),"",SQRT((_xlfn.XLOOKUP(AN$1,$Z$2:$Z$16,$AA$2:$AA$16)-$T847)^2+(_xlfn.XLOOKUP(AN$1,$Z$2:$Z$16,$AB$2:$AB$16)-$U847)^2+(_xlfn.XLOOKUP(AN$1,$Z$2:$Z$16,$AC$2:$AC$16-$V847)^2)))</f>
        <v/>
      </c>
      <c r="AO847" s="140" t="str">
        <f t="array" ref="AO847">IF(OR(AO$1=0, $A847=""),"",SQRT((_xlfn.XLOOKUP(AO$1,$Z$2:$Z$16,$AA$2:$AA$16)-$T847)^2+(_xlfn.XLOOKUP(AO$1,$Z$2:$Z$16,$AB$2:$AB$16)-$U847)^2+(_xlfn.XLOOKUP(AO$1,$Z$2:$Z$16,$AC$2:$AC$16-$V847)^2)))</f>
        <v/>
      </c>
      <c r="AP847" s="141" t="str">
        <f t="array" ref="AP847">IF(OR(AP$1=0, $A847=""),"",SQRT((_xlfn.XLOOKUP(AP$1,$Z$2:$Z$16,$AA$2:$AA$16)-$T847)^2+(_xlfn.XLOOKUP(AP$1,$Z$2:$Z$16,$AB$2:$AB$16)-$U847)^2+(_xlfn.XLOOKUP(AP$1,$Z$2:$Z$16,$AC$2:$AC$16-$V847)^2)))</f>
        <v/>
      </c>
      <c r="AQ847" s="141" t="str">
        <f t="array" ref="AQ847">IF(OR(AQ$1=0, $A847=""),"",SQRT((_xlfn.XLOOKUP(AQ$1,$Z$2:$Z$16,$AA$2:$AA$16)-$T847)^2+(_xlfn.XLOOKUP(AQ$1,$Z$2:$Z$16,$AB$2:$AB$16)-$U847)^2+(_xlfn.XLOOKUP(AQ$1,$Z$2:$Z$16,$AC$2:$AC$16-$V847)^2)))</f>
        <v/>
      </c>
      <c r="AR847" s="141" t="str">
        <f t="array" ref="AR847">IF(OR(AR$1=0, $A847=""),"",SQRT((_xlfn.XLOOKUP(AR$1,$Z$2:$Z$16,$AA$2:$AA$16)-$T847)^2+(_xlfn.XLOOKUP(AR$1,$Z$2:$Z$16,$AB$2:$AB$16)-$U847)^2+(_xlfn.XLOOKUP(AR$1,$Z$2:$Z$16,$AC$2:$AC$16-$V847)^2)))</f>
        <v/>
      </c>
      <c r="AS847" s="141" t="str">
        <f t="array" ref="AS847">IF(OR(AS$1=0, $A847=""),"",SQRT((_xlfn.XLOOKUP(AS$1,$Z$2:$Z$16,$AA$2:$AA$16)-$T847)^2+(_xlfn.XLOOKUP(AS$1,$Z$2:$Z$16,$AB$2:$AB$16)-$U847)^2+(_xlfn.XLOOKUP(AS$1,$Z$2:$Z$16,$AC$2:$AC$16-$V847)^2)))</f>
        <v/>
      </c>
      <c r="AT847" s="141" t="str">
        <f t="array" ref="AT847">IF(OR(AT$1=0, $A847=""),"",SQRT((_xlfn.XLOOKUP(AT$1,$Z$2:$Z$16,$AA$2:$AA$16)-$T847)^2+(_xlfn.XLOOKUP(AT$1,$Z$2:$Z$16,$AB$2:$AB$16)-$U847)^2+(_xlfn.XLOOKUP(AT$1,$Z$2:$Z$16,$AC$2:$AC$16-$V847)^2)))</f>
        <v/>
      </c>
      <c r="AU847" s="141" t="str">
        <f t="array" ref="AU847">IF(OR(AU$1=0, $A847=""),"",SQRT((_xlfn.XLOOKUP(AU$1,$Z$2:$Z$16,$AA$2:$AA$16)-$T847)^2+(_xlfn.XLOOKUP(AU$1,$Z$2:$Z$16,$AB$2:$AB$16)-$U847)^2+(_xlfn.XLOOKUP(AU$1,$Z$2:$Z$16,$AC$2:$AC$16-$V847)^2)))</f>
        <v/>
      </c>
      <c r="AV847" s="142" t="str">
        <f t="array" ref="AV847">IF(OR(AV$1=0, $A847=""),"",SQRT((_xlfn.XLOOKUP(AV$1,$Z$2:$Z$16,$AA$2:$AA$16)-$T847)^2+(_xlfn.XLOOKUP(AV$1,$Z$2:$Z$16,$AB$2:$AB$16)-$U847)^2+(_xlfn.XLOOKUP(AV$1,$Z$2:$Z$16,$AC$2:$AC$16-$V847)^2)))</f>
        <v/>
      </c>
      <c r="AW847" s="124"/>
      <c r="AX847" s="124"/>
      <c r="AY847" s="125">
        <f t="shared" si="257"/>
        <v>0</v>
      </c>
      <c r="AZ847" s="143">
        <f t="shared" si="258"/>
        <v>0</v>
      </c>
      <c r="BA847" s="143">
        <f t="shared" si="259"/>
        <v>0</v>
      </c>
      <c r="BB847" s="143">
        <f t="shared" si="260"/>
        <v>0</v>
      </c>
      <c r="BC847" s="143">
        <f t="shared" si="261"/>
        <v>0</v>
      </c>
      <c r="BD847" s="143">
        <f t="shared" si="262"/>
        <v>0</v>
      </c>
      <c r="BE847" s="143">
        <f t="shared" si="263"/>
        <v>0</v>
      </c>
      <c r="BF847" s="143">
        <f t="shared" si="264"/>
        <v>0</v>
      </c>
      <c r="BG847" s="144">
        <f t="shared" si="265"/>
        <v>0</v>
      </c>
      <c r="BH847" s="144">
        <f t="shared" si="266"/>
        <v>0</v>
      </c>
      <c r="BI847" s="144">
        <f t="shared" si="267"/>
        <v>0</v>
      </c>
      <c r="BJ847" s="144">
        <f t="shared" si="268"/>
        <v>0</v>
      </c>
      <c r="BK847" s="144">
        <f t="shared" si="269"/>
        <v>0</v>
      </c>
      <c r="BL847" s="144">
        <f t="shared" si="270"/>
        <v>0</v>
      </c>
      <c r="BM847" s="145">
        <f t="shared" si="271"/>
        <v>0</v>
      </c>
      <c r="BN847" s="124"/>
      <c r="BO847" s="124"/>
      <c r="BP847" s="124"/>
      <c r="BQ847" s="124"/>
      <c r="BR847" s="124"/>
      <c r="BS847" s="124"/>
      <c r="BT847" s="124"/>
      <c r="BU847" s="124"/>
      <c r="BV847" s="130"/>
      <c r="BW847" s="130"/>
      <c r="BX847" s="130"/>
      <c r="BY847" s="130"/>
      <c r="BZ847" s="130"/>
      <c r="CA847" s="130"/>
      <c r="CB847" s="130"/>
      <c r="CC847" s="130"/>
      <c r="CD847" s="130"/>
      <c r="CE847" s="130"/>
      <c r="CF847" s="130"/>
      <c r="CG847" s="130"/>
      <c r="CH847" s="130"/>
      <c r="CI847" s="130"/>
      <c r="CJ847" s="130"/>
      <c r="CL847" s="124"/>
      <c r="CM847" s="130" t="s">
        <v>32</v>
      </c>
      <c r="CN847" s="130"/>
      <c r="CO847" s="130"/>
      <c r="CP847" s="130"/>
      <c r="CQ847" s="130"/>
      <c r="CR847" s="130"/>
      <c r="CS847" s="130"/>
      <c r="CT847" s="130"/>
      <c r="CU847" s="130"/>
      <c r="CV847" s="130"/>
      <c r="CW847" s="130"/>
      <c r="CX847" s="130"/>
      <c r="CY847" s="130"/>
      <c r="CZ847" s="130"/>
      <c r="DA847" s="130"/>
      <c r="DD847" s="159" cm="1">
        <f t="array" ref="DD847">_xlfn.IFS(DD$1= 0,"", NOT(ISBLANK(CM847)), 0, ISBLANK(CM847), $Q847-$S847+AY847-BV847)</f>
        <v>0</v>
      </c>
      <c r="DE847" s="160" cm="1">
        <f t="array" ref="DE847">_xlfn.IFS(DE$1= 0,"", NOT(ISBLANK(CN847)), 0, ISBLANK(CN847), $Q847-$S847+AZ847-BW847)</f>
        <v>0</v>
      </c>
      <c r="DF847" s="160" cm="1">
        <f t="array" ref="DF847">_xlfn.IFS(DF$1= 0,"", NOT(ISBLANK(CO847)), 0, ISBLANK(CO847), $Q847-$S847+BA847-BX847)</f>
        <v>0</v>
      </c>
      <c r="DG847" s="160" cm="1">
        <f t="array" ref="DG847">_xlfn.IFS(DG$1= 0,"", NOT(ISBLANK(CP847)), 0, ISBLANK(CP847), $Q847-$S847+BB847-BY847)</f>
        <v>0</v>
      </c>
      <c r="DH847" s="160" cm="1">
        <f t="array" ref="DH847">_xlfn.IFS(DH$1= 0,"", NOT(ISBLANK(CQ847)), 0, ISBLANK(CQ847), $Q847-$S847+BC847-BZ847)</f>
        <v>0</v>
      </c>
      <c r="DI847" s="160" cm="1">
        <f t="array" ref="DI847">_xlfn.IFS(DI$1= 0,"", NOT(ISBLANK(CR847)), 0, ISBLANK(CR847), $Q847-$S847+BD847-CA847)</f>
        <v>0</v>
      </c>
      <c r="DJ847" s="160" t="str" cm="1">
        <f t="array" ref="DJ847">_xlfn.IFS(DJ$1= 0,"", NOT(ISBLANK(CS847)), 0, ISBLANK(CS847), $Q847-$S847+BE847-CB847)</f>
        <v/>
      </c>
      <c r="DK847" s="160" t="str" cm="1">
        <f t="array" ref="DK847">_xlfn.IFS(DK$1= 0,"", NOT(ISBLANK(CT847)), 0, ISBLANK(CT847), $Q847-$S847+BF847-CC847)</f>
        <v/>
      </c>
      <c r="DL847" s="162" t="str" cm="1">
        <f t="array" ref="DL847">_xlfn.IFS(DL$1= 0,"", NOT(ISBLANK(CU847)), 0, ISBLANK(CU847), $Q847-$S847+BG847-CD847)</f>
        <v/>
      </c>
      <c r="DM847" s="162" t="str" cm="1">
        <f t="array" ref="DM847">_xlfn.IFS(DM$1= 0,"", NOT(ISBLANK(CV847)), 0, ISBLANK(CV847), $Q847-$S847+BH847-CE847)</f>
        <v/>
      </c>
      <c r="DN847" s="162" t="str" cm="1">
        <f t="array" ref="DN847">_xlfn.IFS(DN$1= 0,"", NOT(ISBLANK(CW847)), 0, ISBLANK(CW847), $Q847-$S847+BI847-CF847)</f>
        <v/>
      </c>
      <c r="DO847" s="162" t="str" cm="1">
        <f t="array" ref="DO847">_xlfn.IFS(DO$1= 0,"", NOT(ISBLANK(CX847)), 0, ISBLANK(CX847), $Q847-$S847+BJ847-CG847)</f>
        <v/>
      </c>
      <c r="DP847" s="162" t="str" cm="1">
        <f t="array" ref="DP847">_xlfn.IFS(DP$1= 0,"", NOT(ISBLANK(CY847)), 0, ISBLANK(CY847), $Q847-$S847+BK847-CH847)</f>
        <v/>
      </c>
      <c r="DQ847" s="162" t="str" cm="1">
        <f t="array" ref="DQ847">_xlfn.IFS(DQ$1= 0,"", NOT(ISBLANK(CZ847)), 0, ISBLANK(CZ847), $Q847-$S847+BL847-CI847)</f>
        <v/>
      </c>
      <c r="DR847" s="163" t="str" cm="1">
        <f t="array" ref="DR847">_xlfn.IFS(DR$1= 0,"", NOT(ISBLANK(DA847)), 0, ISBLANK(DA847), $Q847-$S847+BM847-CJ847)</f>
        <v/>
      </c>
    </row>
    <row r="848" spans="1:122" ht="16.5" x14ac:dyDescent="0.3">
      <c r="A848" s="135"/>
      <c r="B848" s="136"/>
      <c r="C848" s="136"/>
      <c r="D848" s="137"/>
      <c r="E848" s="176"/>
      <c r="F848" s="182"/>
      <c r="G848" s="183"/>
      <c r="H848" s="183"/>
      <c r="I848" s="183"/>
      <c r="J848" s="183"/>
      <c r="K848" s="183"/>
      <c r="L848" s="183"/>
      <c r="M848" s="186"/>
      <c r="N848" s="182"/>
      <c r="O848" s="184"/>
      <c r="P848" s="178"/>
      <c r="Q848" s="118">
        <f t="shared" si="255"/>
        <v>0</v>
      </c>
      <c r="R848" s="3"/>
      <c r="S848" s="3"/>
      <c r="T848" s="4"/>
      <c r="U848" s="4"/>
      <c r="V848" s="99">
        <f t="shared" si="256"/>
        <v>0</v>
      </c>
      <c r="W848" s="161"/>
      <c r="X848" s="138"/>
      <c r="AH848" s="158" t="str">
        <f t="array" ref="AH848">IF(OR(AH$1=0, $A848=""),"",SQRT((_xlfn.XLOOKUP(AH$1,$Z$2:$Z$16,$AA$2:$AA$16)-$T848)^2+(_xlfn.XLOOKUP(AH$1,$Z$2:$Z$16,$AB$2:$AB$16)-$U848)^2+(_xlfn.XLOOKUP(AH$1,$Z$2:$Z$16,$AC$2:$AC$16-$V848)^2)))</f>
        <v/>
      </c>
      <c r="AI848" s="140" t="str">
        <f t="array" ref="AI848">IF(OR(AI$1=0, $A848=""),"",SQRT((_xlfn.XLOOKUP(AI$1,$Z$2:$Z$16,$AA$2:$AA$16)-$T848)^2+(_xlfn.XLOOKUP(AI$1,$Z$2:$Z$16,$AB$2:$AB$16)-$U848)^2+(_xlfn.XLOOKUP(AI$1,$Z$2:$Z$16,$AC$2:$AC$16-$V848)^2)))</f>
        <v/>
      </c>
      <c r="AJ848" s="140" t="str">
        <f t="array" ref="AJ848">IF(OR(AJ$1=0, $A848=""),"",SQRT((_xlfn.XLOOKUP(AJ$1,$Z$2:$Z$16,$AA$2:$AA$16)-$T848)^2+(_xlfn.XLOOKUP(AJ$1,$Z$2:$Z$16,$AB$2:$AB$16)-$U848)^2+(_xlfn.XLOOKUP(AJ$1,$Z$2:$Z$16,$AC$2:$AC$16-$V848)^2)))</f>
        <v/>
      </c>
      <c r="AK848" s="140" t="str">
        <f t="array" ref="AK848">IF(OR(AK$1=0, $A848=""),"",SQRT((_xlfn.XLOOKUP(AK$1,$Z$2:$Z$16,$AA$2:$AA$16)-$T848)^2+(_xlfn.XLOOKUP(AK$1,$Z$2:$Z$16,$AB$2:$AB$16)-$U848)^2+(_xlfn.XLOOKUP(AK$1,$Z$2:$Z$16,$AC$2:$AC$16-$V848)^2)))</f>
        <v/>
      </c>
      <c r="AL848" s="140" t="str">
        <f t="array" ref="AL848">IF(OR(AL$1=0, $A848=""),"",SQRT((_xlfn.XLOOKUP(AL$1,$Z$2:$Z$16,$AA$2:$AA$16)-$T848)^2+(_xlfn.XLOOKUP(AL$1,$Z$2:$Z$16,$AB$2:$AB$16)-$U848)^2+(_xlfn.XLOOKUP(AL$1,$Z$2:$Z$16,$AC$2:$AC$16-$V848)^2)))</f>
        <v/>
      </c>
      <c r="AM848" s="140" t="str">
        <f t="array" ref="AM848">IF(OR(AM$1=0, $A848=""),"",SQRT((_xlfn.XLOOKUP(AM$1,$Z$2:$Z$16,$AA$2:$AA$16)-$T848)^2+(_xlfn.XLOOKUP(AM$1,$Z$2:$Z$16,$AB$2:$AB$16)-$U848)^2+(_xlfn.XLOOKUP(AM$1,$Z$2:$Z$16,$AC$2:$AC$16-$V848)^2)))</f>
        <v/>
      </c>
      <c r="AN848" s="140" t="str">
        <f t="array" ref="AN848">IF(OR(AN$1=0, $A848=""),"",SQRT((_xlfn.XLOOKUP(AN$1,$Z$2:$Z$16,$AA$2:$AA$16)-$T848)^2+(_xlfn.XLOOKUP(AN$1,$Z$2:$Z$16,$AB$2:$AB$16)-$U848)^2+(_xlfn.XLOOKUP(AN$1,$Z$2:$Z$16,$AC$2:$AC$16-$V848)^2)))</f>
        <v/>
      </c>
      <c r="AO848" s="140" t="str">
        <f t="array" ref="AO848">IF(OR(AO$1=0, $A848=""),"",SQRT((_xlfn.XLOOKUP(AO$1,$Z$2:$Z$16,$AA$2:$AA$16)-$T848)^2+(_xlfn.XLOOKUP(AO$1,$Z$2:$Z$16,$AB$2:$AB$16)-$U848)^2+(_xlfn.XLOOKUP(AO$1,$Z$2:$Z$16,$AC$2:$AC$16-$V848)^2)))</f>
        <v/>
      </c>
      <c r="AP848" s="141" t="str">
        <f t="array" ref="AP848">IF(OR(AP$1=0, $A848=""),"",SQRT((_xlfn.XLOOKUP(AP$1,$Z$2:$Z$16,$AA$2:$AA$16)-$T848)^2+(_xlfn.XLOOKUP(AP$1,$Z$2:$Z$16,$AB$2:$AB$16)-$U848)^2+(_xlfn.XLOOKUP(AP$1,$Z$2:$Z$16,$AC$2:$AC$16-$V848)^2)))</f>
        <v/>
      </c>
      <c r="AQ848" s="141" t="str">
        <f t="array" ref="AQ848">IF(OR(AQ$1=0, $A848=""),"",SQRT((_xlfn.XLOOKUP(AQ$1,$Z$2:$Z$16,$AA$2:$AA$16)-$T848)^2+(_xlfn.XLOOKUP(AQ$1,$Z$2:$Z$16,$AB$2:$AB$16)-$U848)^2+(_xlfn.XLOOKUP(AQ$1,$Z$2:$Z$16,$AC$2:$AC$16-$V848)^2)))</f>
        <v/>
      </c>
      <c r="AR848" s="141" t="str">
        <f t="array" ref="AR848">IF(OR(AR$1=0, $A848=""),"",SQRT((_xlfn.XLOOKUP(AR$1,$Z$2:$Z$16,$AA$2:$AA$16)-$T848)^2+(_xlfn.XLOOKUP(AR$1,$Z$2:$Z$16,$AB$2:$AB$16)-$U848)^2+(_xlfn.XLOOKUP(AR$1,$Z$2:$Z$16,$AC$2:$AC$16-$V848)^2)))</f>
        <v/>
      </c>
      <c r="AS848" s="141" t="str">
        <f t="array" ref="AS848">IF(OR(AS$1=0, $A848=""),"",SQRT((_xlfn.XLOOKUP(AS$1,$Z$2:$Z$16,$AA$2:$AA$16)-$T848)^2+(_xlfn.XLOOKUP(AS$1,$Z$2:$Z$16,$AB$2:$AB$16)-$U848)^2+(_xlfn.XLOOKUP(AS$1,$Z$2:$Z$16,$AC$2:$AC$16-$V848)^2)))</f>
        <v/>
      </c>
      <c r="AT848" s="141" t="str">
        <f t="array" ref="AT848">IF(OR(AT$1=0, $A848=""),"",SQRT((_xlfn.XLOOKUP(AT$1,$Z$2:$Z$16,$AA$2:$AA$16)-$T848)^2+(_xlfn.XLOOKUP(AT$1,$Z$2:$Z$16,$AB$2:$AB$16)-$U848)^2+(_xlfn.XLOOKUP(AT$1,$Z$2:$Z$16,$AC$2:$AC$16-$V848)^2)))</f>
        <v/>
      </c>
      <c r="AU848" s="141" t="str">
        <f t="array" ref="AU848">IF(OR(AU$1=0, $A848=""),"",SQRT((_xlfn.XLOOKUP(AU$1,$Z$2:$Z$16,$AA$2:$AA$16)-$T848)^2+(_xlfn.XLOOKUP(AU$1,$Z$2:$Z$16,$AB$2:$AB$16)-$U848)^2+(_xlfn.XLOOKUP(AU$1,$Z$2:$Z$16,$AC$2:$AC$16-$V848)^2)))</f>
        <v/>
      </c>
      <c r="AV848" s="142" t="str">
        <f t="array" ref="AV848">IF(OR(AV$1=0, $A848=""),"",SQRT((_xlfn.XLOOKUP(AV$1,$Z$2:$Z$16,$AA$2:$AA$16)-$T848)^2+(_xlfn.XLOOKUP(AV$1,$Z$2:$Z$16,$AB$2:$AB$16)-$U848)^2+(_xlfn.XLOOKUP(AV$1,$Z$2:$Z$16,$AC$2:$AC$16-$V848)^2)))</f>
        <v/>
      </c>
      <c r="AW848" s="124"/>
      <c r="AX848" s="124"/>
      <c r="AY848" s="125">
        <f t="shared" si="257"/>
        <v>0</v>
      </c>
      <c r="AZ848" s="143">
        <f t="shared" si="258"/>
        <v>0</v>
      </c>
      <c r="BA848" s="143">
        <f t="shared" si="259"/>
        <v>0</v>
      </c>
      <c r="BB848" s="143">
        <f t="shared" si="260"/>
        <v>0</v>
      </c>
      <c r="BC848" s="143">
        <f t="shared" si="261"/>
        <v>0</v>
      </c>
      <c r="BD848" s="143">
        <f t="shared" si="262"/>
        <v>0</v>
      </c>
      <c r="BE848" s="143">
        <f t="shared" si="263"/>
        <v>0</v>
      </c>
      <c r="BF848" s="143">
        <f t="shared" si="264"/>
        <v>0</v>
      </c>
      <c r="BG848" s="144">
        <f t="shared" si="265"/>
        <v>0</v>
      </c>
      <c r="BH848" s="144">
        <f t="shared" si="266"/>
        <v>0</v>
      </c>
      <c r="BI848" s="144">
        <f t="shared" si="267"/>
        <v>0</v>
      </c>
      <c r="BJ848" s="144">
        <f t="shared" si="268"/>
        <v>0</v>
      </c>
      <c r="BK848" s="144">
        <f t="shared" si="269"/>
        <v>0</v>
      </c>
      <c r="BL848" s="144">
        <f t="shared" si="270"/>
        <v>0</v>
      </c>
      <c r="BM848" s="145">
        <f t="shared" si="271"/>
        <v>0</v>
      </c>
      <c r="BN848" s="124"/>
      <c r="BO848" s="124"/>
      <c r="BP848" s="124"/>
      <c r="BQ848" s="124"/>
      <c r="BR848" s="124"/>
      <c r="BS848" s="124"/>
      <c r="BT848" s="124"/>
      <c r="BU848" s="124"/>
      <c r="BV848" s="130"/>
      <c r="BW848" s="130"/>
      <c r="BX848" s="130"/>
      <c r="BY848" s="130"/>
      <c r="BZ848" s="130"/>
      <c r="CA848" s="130"/>
      <c r="CB848" s="130"/>
      <c r="CC848" s="130"/>
      <c r="CD848" s="130"/>
      <c r="CE848" s="130"/>
      <c r="CF848" s="130"/>
      <c r="CG848" s="130"/>
      <c r="CH848" s="130"/>
      <c r="CI848" s="130"/>
      <c r="CJ848" s="130"/>
      <c r="CL848" s="124"/>
      <c r="CM848" s="130" t="s">
        <v>32</v>
      </c>
      <c r="CN848" s="130"/>
      <c r="CO848" s="130"/>
      <c r="CP848" s="130"/>
      <c r="CQ848" s="130"/>
      <c r="CR848" s="130"/>
      <c r="CS848" s="130"/>
      <c r="CT848" s="130"/>
      <c r="CU848" s="130"/>
      <c r="CV848" s="130"/>
      <c r="CW848" s="130"/>
      <c r="CX848" s="130"/>
      <c r="CY848" s="130"/>
      <c r="CZ848" s="130"/>
      <c r="DA848" s="130"/>
      <c r="DD848" s="159" cm="1">
        <f t="array" ref="DD848">_xlfn.IFS(DD$1= 0,"", NOT(ISBLANK(CM848)), 0, ISBLANK(CM848), $Q848-$S848+AY848-BV848)</f>
        <v>0</v>
      </c>
      <c r="DE848" s="160" cm="1">
        <f t="array" ref="DE848">_xlfn.IFS(DE$1= 0,"", NOT(ISBLANK(CN848)), 0, ISBLANK(CN848), $Q848-$S848+AZ848-BW848)</f>
        <v>0</v>
      </c>
      <c r="DF848" s="160" cm="1">
        <f t="array" ref="DF848">_xlfn.IFS(DF$1= 0,"", NOT(ISBLANK(CO848)), 0, ISBLANK(CO848), $Q848-$S848+BA848-BX848)</f>
        <v>0</v>
      </c>
      <c r="DG848" s="160" cm="1">
        <f t="array" ref="DG848">_xlfn.IFS(DG$1= 0,"", NOT(ISBLANK(CP848)), 0, ISBLANK(CP848), $Q848-$S848+BB848-BY848)</f>
        <v>0</v>
      </c>
      <c r="DH848" s="160" cm="1">
        <f t="array" ref="DH848">_xlfn.IFS(DH$1= 0,"", NOT(ISBLANK(CQ848)), 0, ISBLANK(CQ848), $Q848-$S848+BC848-BZ848)</f>
        <v>0</v>
      </c>
      <c r="DI848" s="160" cm="1">
        <f t="array" ref="DI848">_xlfn.IFS(DI$1= 0,"", NOT(ISBLANK(CR848)), 0, ISBLANK(CR848), $Q848-$S848+BD848-CA848)</f>
        <v>0</v>
      </c>
      <c r="DJ848" s="160" t="str" cm="1">
        <f t="array" ref="DJ848">_xlfn.IFS(DJ$1= 0,"", NOT(ISBLANK(CS848)), 0, ISBLANK(CS848), $Q848-$S848+BE848-CB848)</f>
        <v/>
      </c>
      <c r="DK848" s="160" t="str" cm="1">
        <f t="array" ref="DK848">_xlfn.IFS(DK$1= 0,"", NOT(ISBLANK(CT848)), 0, ISBLANK(CT848), $Q848-$S848+BF848-CC848)</f>
        <v/>
      </c>
      <c r="DL848" s="162" t="str" cm="1">
        <f t="array" ref="DL848">_xlfn.IFS(DL$1= 0,"", NOT(ISBLANK(CU848)), 0, ISBLANK(CU848), $Q848-$S848+BG848-CD848)</f>
        <v/>
      </c>
      <c r="DM848" s="162" t="str" cm="1">
        <f t="array" ref="DM848">_xlfn.IFS(DM$1= 0,"", NOT(ISBLANK(CV848)), 0, ISBLANK(CV848), $Q848-$S848+BH848-CE848)</f>
        <v/>
      </c>
      <c r="DN848" s="162" t="str" cm="1">
        <f t="array" ref="DN848">_xlfn.IFS(DN$1= 0,"", NOT(ISBLANK(CW848)), 0, ISBLANK(CW848), $Q848-$S848+BI848-CF848)</f>
        <v/>
      </c>
      <c r="DO848" s="162" t="str" cm="1">
        <f t="array" ref="DO848">_xlfn.IFS(DO$1= 0,"", NOT(ISBLANK(CX848)), 0, ISBLANK(CX848), $Q848-$S848+BJ848-CG848)</f>
        <v/>
      </c>
      <c r="DP848" s="162" t="str" cm="1">
        <f t="array" ref="DP848">_xlfn.IFS(DP$1= 0,"", NOT(ISBLANK(CY848)), 0, ISBLANK(CY848), $Q848-$S848+BK848-CH848)</f>
        <v/>
      </c>
      <c r="DQ848" s="162" t="str" cm="1">
        <f t="array" ref="DQ848">_xlfn.IFS(DQ$1= 0,"", NOT(ISBLANK(CZ848)), 0, ISBLANK(CZ848), $Q848-$S848+BL848-CI848)</f>
        <v/>
      </c>
      <c r="DR848" s="163" t="str" cm="1">
        <f t="array" ref="DR848">_xlfn.IFS(DR$1= 0,"", NOT(ISBLANK(DA848)), 0, ISBLANK(DA848), $Q848-$S848+BM848-CJ848)</f>
        <v/>
      </c>
    </row>
    <row r="849" spans="1:122" ht="16.5" x14ac:dyDescent="0.3">
      <c r="A849" s="135"/>
      <c r="B849" s="136"/>
      <c r="C849" s="136"/>
      <c r="D849" s="137"/>
      <c r="E849" s="176"/>
      <c r="F849" s="182"/>
      <c r="G849" s="183"/>
      <c r="H849" s="183"/>
      <c r="I849" s="183"/>
      <c r="J849" s="183"/>
      <c r="K849" s="183"/>
      <c r="L849" s="183"/>
      <c r="M849" s="186"/>
      <c r="N849" s="182"/>
      <c r="O849" s="184"/>
      <c r="P849" s="178"/>
      <c r="Q849" s="118">
        <f t="shared" si="255"/>
        <v>0</v>
      </c>
      <c r="R849" s="3"/>
      <c r="S849" s="3"/>
      <c r="T849" s="4"/>
      <c r="U849" s="4"/>
      <c r="V849" s="99">
        <f t="shared" si="256"/>
        <v>0</v>
      </c>
      <c r="W849" s="161"/>
      <c r="X849" s="138"/>
      <c r="AH849" s="158" t="str">
        <f t="array" ref="AH849">IF(OR(AH$1=0, $A849=""),"",SQRT((_xlfn.XLOOKUP(AH$1,$Z$2:$Z$16,$AA$2:$AA$16)-$T849)^2+(_xlfn.XLOOKUP(AH$1,$Z$2:$Z$16,$AB$2:$AB$16)-$U849)^2+(_xlfn.XLOOKUP(AH$1,$Z$2:$Z$16,$AC$2:$AC$16-$V849)^2)))</f>
        <v/>
      </c>
      <c r="AI849" s="140" t="str">
        <f t="array" ref="AI849">IF(OR(AI$1=0, $A849=""),"",SQRT((_xlfn.XLOOKUP(AI$1,$Z$2:$Z$16,$AA$2:$AA$16)-$T849)^2+(_xlfn.XLOOKUP(AI$1,$Z$2:$Z$16,$AB$2:$AB$16)-$U849)^2+(_xlfn.XLOOKUP(AI$1,$Z$2:$Z$16,$AC$2:$AC$16-$V849)^2)))</f>
        <v/>
      </c>
      <c r="AJ849" s="140" t="str">
        <f t="array" ref="AJ849">IF(OR(AJ$1=0, $A849=""),"",SQRT((_xlfn.XLOOKUP(AJ$1,$Z$2:$Z$16,$AA$2:$AA$16)-$T849)^2+(_xlfn.XLOOKUP(AJ$1,$Z$2:$Z$16,$AB$2:$AB$16)-$U849)^2+(_xlfn.XLOOKUP(AJ$1,$Z$2:$Z$16,$AC$2:$AC$16-$V849)^2)))</f>
        <v/>
      </c>
      <c r="AK849" s="140" t="str">
        <f t="array" ref="AK849">IF(OR(AK$1=0, $A849=""),"",SQRT((_xlfn.XLOOKUP(AK$1,$Z$2:$Z$16,$AA$2:$AA$16)-$T849)^2+(_xlfn.XLOOKUP(AK$1,$Z$2:$Z$16,$AB$2:$AB$16)-$U849)^2+(_xlfn.XLOOKUP(AK$1,$Z$2:$Z$16,$AC$2:$AC$16-$V849)^2)))</f>
        <v/>
      </c>
      <c r="AL849" s="140" t="str">
        <f t="array" ref="AL849">IF(OR(AL$1=0, $A849=""),"",SQRT((_xlfn.XLOOKUP(AL$1,$Z$2:$Z$16,$AA$2:$AA$16)-$T849)^2+(_xlfn.XLOOKUP(AL$1,$Z$2:$Z$16,$AB$2:$AB$16)-$U849)^2+(_xlfn.XLOOKUP(AL$1,$Z$2:$Z$16,$AC$2:$AC$16-$V849)^2)))</f>
        <v/>
      </c>
      <c r="AM849" s="140" t="str">
        <f t="array" ref="AM849">IF(OR(AM$1=0, $A849=""),"",SQRT((_xlfn.XLOOKUP(AM$1,$Z$2:$Z$16,$AA$2:$AA$16)-$T849)^2+(_xlfn.XLOOKUP(AM$1,$Z$2:$Z$16,$AB$2:$AB$16)-$U849)^2+(_xlfn.XLOOKUP(AM$1,$Z$2:$Z$16,$AC$2:$AC$16-$V849)^2)))</f>
        <v/>
      </c>
      <c r="AN849" s="140" t="str">
        <f t="array" ref="AN849">IF(OR(AN$1=0, $A849=""),"",SQRT((_xlfn.XLOOKUP(AN$1,$Z$2:$Z$16,$AA$2:$AA$16)-$T849)^2+(_xlfn.XLOOKUP(AN$1,$Z$2:$Z$16,$AB$2:$AB$16)-$U849)^2+(_xlfn.XLOOKUP(AN$1,$Z$2:$Z$16,$AC$2:$AC$16-$V849)^2)))</f>
        <v/>
      </c>
      <c r="AO849" s="140" t="str">
        <f t="array" ref="AO849">IF(OR(AO$1=0, $A849=""),"",SQRT((_xlfn.XLOOKUP(AO$1,$Z$2:$Z$16,$AA$2:$AA$16)-$T849)^2+(_xlfn.XLOOKUP(AO$1,$Z$2:$Z$16,$AB$2:$AB$16)-$U849)^2+(_xlfn.XLOOKUP(AO$1,$Z$2:$Z$16,$AC$2:$AC$16-$V849)^2)))</f>
        <v/>
      </c>
      <c r="AP849" s="141" t="str">
        <f t="array" ref="AP849">IF(OR(AP$1=0, $A849=""),"",SQRT((_xlfn.XLOOKUP(AP$1,$Z$2:$Z$16,$AA$2:$AA$16)-$T849)^2+(_xlfn.XLOOKUP(AP$1,$Z$2:$Z$16,$AB$2:$AB$16)-$U849)^2+(_xlfn.XLOOKUP(AP$1,$Z$2:$Z$16,$AC$2:$AC$16-$V849)^2)))</f>
        <v/>
      </c>
      <c r="AQ849" s="141" t="str">
        <f t="array" ref="AQ849">IF(OR(AQ$1=0, $A849=""),"",SQRT((_xlfn.XLOOKUP(AQ$1,$Z$2:$Z$16,$AA$2:$AA$16)-$T849)^2+(_xlfn.XLOOKUP(AQ$1,$Z$2:$Z$16,$AB$2:$AB$16)-$U849)^2+(_xlfn.XLOOKUP(AQ$1,$Z$2:$Z$16,$AC$2:$AC$16-$V849)^2)))</f>
        <v/>
      </c>
      <c r="AR849" s="141" t="str">
        <f t="array" ref="AR849">IF(OR(AR$1=0, $A849=""),"",SQRT((_xlfn.XLOOKUP(AR$1,$Z$2:$Z$16,$AA$2:$AA$16)-$T849)^2+(_xlfn.XLOOKUP(AR$1,$Z$2:$Z$16,$AB$2:$AB$16)-$U849)^2+(_xlfn.XLOOKUP(AR$1,$Z$2:$Z$16,$AC$2:$AC$16-$V849)^2)))</f>
        <v/>
      </c>
      <c r="AS849" s="141" t="str">
        <f t="array" ref="AS849">IF(OR(AS$1=0, $A849=""),"",SQRT((_xlfn.XLOOKUP(AS$1,$Z$2:$Z$16,$AA$2:$AA$16)-$T849)^2+(_xlfn.XLOOKUP(AS$1,$Z$2:$Z$16,$AB$2:$AB$16)-$U849)^2+(_xlfn.XLOOKUP(AS$1,$Z$2:$Z$16,$AC$2:$AC$16-$V849)^2)))</f>
        <v/>
      </c>
      <c r="AT849" s="141" t="str">
        <f t="array" ref="AT849">IF(OR(AT$1=0, $A849=""),"",SQRT((_xlfn.XLOOKUP(AT$1,$Z$2:$Z$16,$AA$2:$AA$16)-$T849)^2+(_xlfn.XLOOKUP(AT$1,$Z$2:$Z$16,$AB$2:$AB$16)-$U849)^2+(_xlfn.XLOOKUP(AT$1,$Z$2:$Z$16,$AC$2:$AC$16-$V849)^2)))</f>
        <v/>
      </c>
      <c r="AU849" s="141" t="str">
        <f t="array" ref="AU849">IF(OR(AU$1=0, $A849=""),"",SQRT((_xlfn.XLOOKUP(AU$1,$Z$2:$Z$16,$AA$2:$AA$16)-$T849)^2+(_xlfn.XLOOKUP(AU$1,$Z$2:$Z$16,$AB$2:$AB$16)-$U849)^2+(_xlfn.XLOOKUP(AU$1,$Z$2:$Z$16,$AC$2:$AC$16-$V849)^2)))</f>
        <v/>
      </c>
      <c r="AV849" s="142" t="str">
        <f t="array" ref="AV849">IF(OR(AV$1=0, $A849=""),"",SQRT((_xlfn.XLOOKUP(AV$1,$Z$2:$Z$16,$AA$2:$AA$16)-$T849)^2+(_xlfn.XLOOKUP(AV$1,$Z$2:$Z$16,$AB$2:$AB$16)-$U849)^2+(_xlfn.XLOOKUP(AV$1,$Z$2:$Z$16,$AC$2:$AC$16-$V849)^2)))</f>
        <v/>
      </c>
      <c r="AW849" s="124"/>
      <c r="AX849" s="124"/>
      <c r="AY849" s="125">
        <f t="shared" si="257"/>
        <v>0</v>
      </c>
      <c r="AZ849" s="143">
        <f t="shared" si="258"/>
        <v>0</v>
      </c>
      <c r="BA849" s="143">
        <f t="shared" si="259"/>
        <v>0</v>
      </c>
      <c r="BB849" s="143">
        <f t="shared" si="260"/>
        <v>0</v>
      </c>
      <c r="BC849" s="143">
        <f t="shared" si="261"/>
        <v>0</v>
      </c>
      <c r="BD849" s="143">
        <f t="shared" si="262"/>
        <v>0</v>
      </c>
      <c r="BE849" s="143">
        <f t="shared" si="263"/>
        <v>0</v>
      </c>
      <c r="BF849" s="143">
        <f t="shared" si="264"/>
        <v>0</v>
      </c>
      <c r="BG849" s="144">
        <f t="shared" si="265"/>
        <v>0</v>
      </c>
      <c r="BH849" s="144">
        <f t="shared" si="266"/>
        <v>0</v>
      </c>
      <c r="BI849" s="144">
        <f t="shared" si="267"/>
        <v>0</v>
      </c>
      <c r="BJ849" s="144">
        <f t="shared" si="268"/>
        <v>0</v>
      </c>
      <c r="BK849" s="144">
        <f t="shared" si="269"/>
        <v>0</v>
      </c>
      <c r="BL849" s="144">
        <f t="shared" si="270"/>
        <v>0</v>
      </c>
      <c r="BM849" s="145">
        <f t="shared" si="271"/>
        <v>0</v>
      </c>
      <c r="BN849" s="124"/>
      <c r="BO849" s="124"/>
      <c r="BP849" s="124"/>
      <c r="BQ849" s="124"/>
      <c r="BR849" s="124"/>
      <c r="BS849" s="124"/>
      <c r="BT849" s="124"/>
      <c r="BU849" s="124"/>
      <c r="BV849" s="130"/>
      <c r="BW849" s="130"/>
      <c r="BX849" s="130"/>
      <c r="BY849" s="130"/>
      <c r="BZ849" s="130"/>
      <c r="CA849" s="130"/>
      <c r="CB849" s="130"/>
      <c r="CC849" s="130"/>
      <c r="CD849" s="130"/>
      <c r="CE849" s="130"/>
      <c r="CF849" s="130"/>
      <c r="CG849" s="130"/>
      <c r="CH849" s="130"/>
      <c r="CI849" s="130"/>
      <c r="CJ849" s="130"/>
      <c r="CL849" s="124"/>
      <c r="CM849" s="130" t="s">
        <v>32</v>
      </c>
      <c r="CN849" s="130"/>
      <c r="CO849" s="130"/>
      <c r="CP849" s="130"/>
      <c r="CQ849" s="130"/>
      <c r="CR849" s="130"/>
      <c r="CS849" s="130"/>
      <c r="CT849" s="130"/>
      <c r="CU849" s="130"/>
      <c r="CV849" s="130"/>
      <c r="CW849" s="130"/>
      <c r="CX849" s="130"/>
      <c r="CY849" s="130"/>
      <c r="CZ849" s="130"/>
      <c r="DA849" s="130"/>
      <c r="DD849" s="159" cm="1">
        <f t="array" ref="DD849">_xlfn.IFS(DD$1= 0,"", NOT(ISBLANK(CM849)), 0, ISBLANK(CM849), $Q849-$S849+AY849-BV849)</f>
        <v>0</v>
      </c>
      <c r="DE849" s="160" cm="1">
        <f t="array" ref="DE849">_xlfn.IFS(DE$1= 0,"", NOT(ISBLANK(CN849)), 0, ISBLANK(CN849), $Q849-$S849+AZ849-BW849)</f>
        <v>0</v>
      </c>
      <c r="DF849" s="160" cm="1">
        <f t="array" ref="DF849">_xlfn.IFS(DF$1= 0,"", NOT(ISBLANK(CO849)), 0, ISBLANK(CO849), $Q849-$S849+BA849-BX849)</f>
        <v>0</v>
      </c>
      <c r="DG849" s="160" cm="1">
        <f t="array" ref="DG849">_xlfn.IFS(DG$1= 0,"", NOT(ISBLANK(CP849)), 0, ISBLANK(CP849), $Q849-$S849+BB849-BY849)</f>
        <v>0</v>
      </c>
      <c r="DH849" s="160" cm="1">
        <f t="array" ref="DH849">_xlfn.IFS(DH$1= 0,"", NOT(ISBLANK(CQ849)), 0, ISBLANK(CQ849), $Q849-$S849+BC849-BZ849)</f>
        <v>0</v>
      </c>
      <c r="DI849" s="160" cm="1">
        <f t="array" ref="DI849">_xlfn.IFS(DI$1= 0,"", NOT(ISBLANK(CR849)), 0, ISBLANK(CR849), $Q849-$S849+BD849-CA849)</f>
        <v>0</v>
      </c>
      <c r="DJ849" s="160" t="str" cm="1">
        <f t="array" ref="DJ849">_xlfn.IFS(DJ$1= 0,"", NOT(ISBLANK(CS849)), 0, ISBLANK(CS849), $Q849-$S849+BE849-CB849)</f>
        <v/>
      </c>
      <c r="DK849" s="160" t="str" cm="1">
        <f t="array" ref="DK849">_xlfn.IFS(DK$1= 0,"", NOT(ISBLANK(CT849)), 0, ISBLANK(CT849), $Q849-$S849+BF849-CC849)</f>
        <v/>
      </c>
      <c r="DL849" s="162" t="str" cm="1">
        <f t="array" ref="DL849">_xlfn.IFS(DL$1= 0,"", NOT(ISBLANK(CU849)), 0, ISBLANK(CU849), $Q849-$S849+BG849-CD849)</f>
        <v/>
      </c>
      <c r="DM849" s="162" t="str" cm="1">
        <f t="array" ref="DM849">_xlfn.IFS(DM$1= 0,"", NOT(ISBLANK(CV849)), 0, ISBLANK(CV849), $Q849-$S849+BH849-CE849)</f>
        <v/>
      </c>
      <c r="DN849" s="162" t="str" cm="1">
        <f t="array" ref="DN849">_xlfn.IFS(DN$1= 0,"", NOT(ISBLANK(CW849)), 0, ISBLANK(CW849), $Q849-$S849+BI849-CF849)</f>
        <v/>
      </c>
      <c r="DO849" s="162" t="str" cm="1">
        <f t="array" ref="DO849">_xlfn.IFS(DO$1= 0,"", NOT(ISBLANK(CX849)), 0, ISBLANK(CX849), $Q849-$S849+BJ849-CG849)</f>
        <v/>
      </c>
      <c r="DP849" s="162" t="str" cm="1">
        <f t="array" ref="DP849">_xlfn.IFS(DP$1= 0,"", NOT(ISBLANK(CY849)), 0, ISBLANK(CY849), $Q849-$S849+BK849-CH849)</f>
        <v/>
      </c>
      <c r="DQ849" s="162" t="str" cm="1">
        <f t="array" ref="DQ849">_xlfn.IFS(DQ$1= 0,"", NOT(ISBLANK(CZ849)), 0, ISBLANK(CZ849), $Q849-$S849+BL849-CI849)</f>
        <v/>
      </c>
      <c r="DR849" s="163" t="str" cm="1">
        <f t="array" ref="DR849">_xlfn.IFS(DR$1= 0,"", NOT(ISBLANK(DA849)), 0, ISBLANK(DA849), $Q849-$S849+BM849-CJ849)</f>
        <v/>
      </c>
    </row>
    <row r="850" spans="1:122" ht="16.5" x14ac:dyDescent="0.3">
      <c r="A850" s="135"/>
      <c r="B850" s="136"/>
      <c r="C850" s="136"/>
      <c r="D850" s="137"/>
      <c r="E850" s="176"/>
      <c r="F850" s="182"/>
      <c r="G850" s="183"/>
      <c r="H850" s="183"/>
      <c r="I850" s="183"/>
      <c r="J850" s="183"/>
      <c r="K850" s="183"/>
      <c r="L850" s="183"/>
      <c r="M850" s="186"/>
      <c r="N850" s="182"/>
      <c r="O850" s="184"/>
      <c r="P850" s="178"/>
      <c r="Q850" s="118">
        <f t="shared" si="255"/>
        <v>0</v>
      </c>
      <c r="R850" s="3"/>
      <c r="S850" s="3"/>
      <c r="T850" s="4"/>
      <c r="U850" s="4"/>
      <c r="V850" s="99">
        <f t="shared" si="256"/>
        <v>0</v>
      </c>
      <c r="W850" s="161"/>
      <c r="X850" s="138"/>
      <c r="AH850" s="158" t="str">
        <f t="array" ref="AH850">IF(OR(AH$1=0, $A850=""),"",SQRT((_xlfn.XLOOKUP(AH$1,$Z$2:$Z$16,$AA$2:$AA$16)-$T850)^2+(_xlfn.XLOOKUP(AH$1,$Z$2:$Z$16,$AB$2:$AB$16)-$U850)^2+(_xlfn.XLOOKUP(AH$1,$Z$2:$Z$16,$AC$2:$AC$16-$V850)^2)))</f>
        <v/>
      </c>
      <c r="AI850" s="140" t="str">
        <f t="array" ref="AI850">IF(OR(AI$1=0, $A850=""),"",SQRT((_xlfn.XLOOKUP(AI$1,$Z$2:$Z$16,$AA$2:$AA$16)-$T850)^2+(_xlfn.XLOOKUP(AI$1,$Z$2:$Z$16,$AB$2:$AB$16)-$U850)^2+(_xlfn.XLOOKUP(AI$1,$Z$2:$Z$16,$AC$2:$AC$16-$V850)^2)))</f>
        <v/>
      </c>
      <c r="AJ850" s="140" t="str">
        <f t="array" ref="AJ850">IF(OR(AJ$1=0, $A850=""),"",SQRT((_xlfn.XLOOKUP(AJ$1,$Z$2:$Z$16,$AA$2:$AA$16)-$T850)^2+(_xlfn.XLOOKUP(AJ$1,$Z$2:$Z$16,$AB$2:$AB$16)-$U850)^2+(_xlfn.XLOOKUP(AJ$1,$Z$2:$Z$16,$AC$2:$AC$16-$V850)^2)))</f>
        <v/>
      </c>
      <c r="AK850" s="140" t="str">
        <f t="array" ref="AK850">IF(OR(AK$1=0, $A850=""),"",SQRT((_xlfn.XLOOKUP(AK$1,$Z$2:$Z$16,$AA$2:$AA$16)-$T850)^2+(_xlfn.XLOOKUP(AK$1,$Z$2:$Z$16,$AB$2:$AB$16)-$U850)^2+(_xlfn.XLOOKUP(AK$1,$Z$2:$Z$16,$AC$2:$AC$16-$V850)^2)))</f>
        <v/>
      </c>
      <c r="AL850" s="140" t="str">
        <f t="array" ref="AL850">IF(OR(AL$1=0, $A850=""),"",SQRT((_xlfn.XLOOKUP(AL$1,$Z$2:$Z$16,$AA$2:$AA$16)-$T850)^2+(_xlfn.XLOOKUP(AL$1,$Z$2:$Z$16,$AB$2:$AB$16)-$U850)^2+(_xlfn.XLOOKUP(AL$1,$Z$2:$Z$16,$AC$2:$AC$16-$V850)^2)))</f>
        <v/>
      </c>
      <c r="AM850" s="140" t="str">
        <f t="array" ref="AM850">IF(OR(AM$1=0, $A850=""),"",SQRT((_xlfn.XLOOKUP(AM$1,$Z$2:$Z$16,$AA$2:$AA$16)-$T850)^2+(_xlfn.XLOOKUP(AM$1,$Z$2:$Z$16,$AB$2:$AB$16)-$U850)^2+(_xlfn.XLOOKUP(AM$1,$Z$2:$Z$16,$AC$2:$AC$16-$V850)^2)))</f>
        <v/>
      </c>
      <c r="AN850" s="140" t="str">
        <f t="array" ref="AN850">IF(OR(AN$1=0, $A850=""),"",SQRT((_xlfn.XLOOKUP(AN$1,$Z$2:$Z$16,$AA$2:$AA$16)-$T850)^2+(_xlfn.XLOOKUP(AN$1,$Z$2:$Z$16,$AB$2:$AB$16)-$U850)^2+(_xlfn.XLOOKUP(AN$1,$Z$2:$Z$16,$AC$2:$AC$16-$V850)^2)))</f>
        <v/>
      </c>
      <c r="AO850" s="140" t="str">
        <f t="array" ref="AO850">IF(OR(AO$1=0, $A850=""),"",SQRT((_xlfn.XLOOKUP(AO$1,$Z$2:$Z$16,$AA$2:$AA$16)-$T850)^2+(_xlfn.XLOOKUP(AO$1,$Z$2:$Z$16,$AB$2:$AB$16)-$U850)^2+(_xlfn.XLOOKUP(AO$1,$Z$2:$Z$16,$AC$2:$AC$16-$V850)^2)))</f>
        <v/>
      </c>
      <c r="AP850" s="141" t="str">
        <f t="array" ref="AP850">IF(OR(AP$1=0, $A850=""),"",SQRT((_xlfn.XLOOKUP(AP$1,$Z$2:$Z$16,$AA$2:$AA$16)-$T850)^2+(_xlfn.XLOOKUP(AP$1,$Z$2:$Z$16,$AB$2:$AB$16)-$U850)^2+(_xlfn.XLOOKUP(AP$1,$Z$2:$Z$16,$AC$2:$AC$16-$V850)^2)))</f>
        <v/>
      </c>
      <c r="AQ850" s="141" t="str">
        <f t="array" ref="AQ850">IF(OR(AQ$1=0, $A850=""),"",SQRT((_xlfn.XLOOKUP(AQ$1,$Z$2:$Z$16,$AA$2:$AA$16)-$T850)^2+(_xlfn.XLOOKUP(AQ$1,$Z$2:$Z$16,$AB$2:$AB$16)-$U850)^2+(_xlfn.XLOOKUP(AQ$1,$Z$2:$Z$16,$AC$2:$AC$16-$V850)^2)))</f>
        <v/>
      </c>
      <c r="AR850" s="141" t="str">
        <f t="array" ref="AR850">IF(OR(AR$1=0, $A850=""),"",SQRT((_xlfn.XLOOKUP(AR$1,$Z$2:$Z$16,$AA$2:$AA$16)-$T850)^2+(_xlfn.XLOOKUP(AR$1,$Z$2:$Z$16,$AB$2:$AB$16)-$U850)^2+(_xlfn.XLOOKUP(AR$1,$Z$2:$Z$16,$AC$2:$AC$16-$V850)^2)))</f>
        <v/>
      </c>
      <c r="AS850" s="141" t="str">
        <f t="array" ref="AS850">IF(OR(AS$1=0, $A850=""),"",SQRT((_xlfn.XLOOKUP(AS$1,$Z$2:$Z$16,$AA$2:$AA$16)-$T850)^2+(_xlfn.XLOOKUP(AS$1,$Z$2:$Z$16,$AB$2:$AB$16)-$U850)^2+(_xlfn.XLOOKUP(AS$1,$Z$2:$Z$16,$AC$2:$AC$16-$V850)^2)))</f>
        <v/>
      </c>
      <c r="AT850" s="141" t="str">
        <f t="array" ref="AT850">IF(OR(AT$1=0, $A850=""),"",SQRT((_xlfn.XLOOKUP(AT$1,$Z$2:$Z$16,$AA$2:$AA$16)-$T850)^2+(_xlfn.XLOOKUP(AT$1,$Z$2:$Z$16,$AB$2:$AB$16)-$U850)^2+(_xlfn.XLOOKUP(AT$1,$Z$2:$Z$16,$AC$2:$AC$16-$V850)^2)))</f>
        <v/>
      </c>
      <c r="AU850" s="141" t="str">
        <f t="array" ref="AU850">IF(OR(AU$1=0, $A850=""),"",SQRT((_xlfn.XLOOKUP(AU$1,$Z$2:$Z$16,$AA$2:$AA$16)-$T850)^2+(_xlfn.XLOOKUP(AU$1,$Z$2:$Z$16,$AB$2:$AB$16)-$U850)^2+(_xlfn.XLOOKUP(AU$1,$Z$2:$Z$16,$AC$2:$AC$16-$V850)^2)))</f>
        <v/>
      </c>
      <c r="AV850" s="142" t="str">
        <f t="array" ref="AV850">IF(OR(AV$1=0, $A850=""),"",SQRT((_xlfn.XLOOKUP(AV$1,$Z$2:$Z$16,$AA$2:$AA$16)-$T850)^2+(_xlfn.XLOOKUP(AV$1,$Z$2:$Z$16,$AB$2:$AB$16)-$U850)^2+(_xlfn.XLOOKUP(AV$1,$Z$2:$Z$16,$AC$2:$AC$16-$V850)^2)))</f>
        <v/>
      </c>
      <c r="AW850" s="124"/>
      <c r="AX850" s="124"/>
      <c r="AY850" s="125">
        <f t="shared" si="257"/>
        <v>0</v>
      </c>
      <c r="AZ850" s="143">
        <f t="shared" si="258"/>
        <v>0</v>
      </c>
      <c r="BA850" s="143">
        <f t="shared" si="259"/>
        <v>0</v>
      </c>
      <c r="BB850" s="143">
        <f t="shared" si="260"/>
        <v>0</v>
      </c>
      <c r="BC850" s="143">
        <f t="shared" si="261"/>
        <v>0</v>
      </c>
      <c r="BD850" s="143">
        <f t="shared" si="262"/>
        <v>0</v>
      </c>
      <c r="BE850" s="143">
        <f t="shared" si="263"/>
        <v>0</v>
      </c>
      <c r="BF850" s="143">
        <f t="shared" si="264"/>
        <v>0</v>
      </c>
      <c r="BG850" s="144">
        <f t="shared" si="265"/>
        <v>0</v>
      </c>
      <c r="BH850" s="144">
        <f t="shared" si="266"/>
        <v>0</v>
      </c>
      <c r="BI850" s="144">
        <f t="shared" si="267"/>
        <v>0</v>
      </c>
      <c r="BJ850" s="144">
        <f t="shared" si="268"/>
        <v>0</v>
      </c>
      <c r="BK850" s="144">
        <f t="shared" si="269"/>
        <v>0</v>
      </c>
      <c r="BL850" s="144">
        <f t="shared" si="270"/>
        <v>0</v>
      </c>
      <c r="BM850" s="145">
        <f t="shared" si="271"/>
        <v>0</v>
      </c>
      <c r="BN850" s="124"/>
      <c r="BO850" s="124"/>
      <c r="BP850" s="124"/>
      <c r="BQ850" s="124"/>
      <c r="BR850" s="124"/>
      <c r="BS850" s="124"/>
      <c r="BT850" s="124"/>
      <c r="BU850" s="124"/>
      <c r="BV850" s="130"/>
      <c r="BW850" s="130"/>
      <c r="BX850" s="130"/>
      <c r="BY850" s="130"/>
      <c r="BZ850" s="130"/>
      <c r="CA850" s="130"/>
      <c r="CB850" s="130"/>
      <c r="CC850" s="130"/>
      <c r="CD850" s="130"/>
      <c r="CE850" s="130"/>
      <c r="CF850" s="130"/>
      <c r="CG850" s="130"/>
      <c r="CH850" s="130"/>
      <c r="CI850" s="130"/>
      <c r="CJ850" s="130"/>
      <c r="CL850" s="124"/>
      <c r="CM850" s="130" t="s">
        <v>32</v>
      </c>
      <c r="CN850" s="130"/>
      <c r="CO850" s="130"/>
      <c r="CP850" s="130"/>
      <c r="CQ850" s="130"/>
      <c r="CR850" s="130"/>
      <c r="CS850" s="130"/>
      <c r="CT850" s="130"/>
      <c r="CU850" s="130"/>
      <c r="CV850" s="130"/>
      <c r="CW850" s="130"/>
      <c r="CX850" s="130"/>
      <c r="CY850" s="130"/>
      <c r="CZ850" s="130"/>
      <c r="DA850" s="130"/>
      <c r="DD850" s="159" cm="1">
        <f t="array" ref="DD850">_xlfn.IFS(DD$1= 0,"", NOT(ISBLANK(CM850)), 0, ISBLANK(CM850), $Q850-$S850+AY850-BV850)</f>
        <v>0</v>
      </c>
      <c r="DE850" s="160" cm="1">
        <f t="array" ref="DE850">_xlfn.IFS(DE$1= 0,"", NOT(ISBLANK(CN850)), 0, ISBLANK(CN850), $Q850-$S850+AZ850-BW850)</f>
        <v>0</v>
      </c>
      <c r="DF850" s="160" cm="1">
        <f t="array" ref="DF850">_xlfn.IFS(DF$1= 0,"", NOT(ISBLANK(CO850)), 0, ISBLANK(CO850), $Q850-$S850+BA850-BX850)</f>
        <v>0</v>
      </c>
      <c r="DG850" s="160" cm="1">
        <f t="array" ref="DG850">_xlfn.IFS(DG$1= 0,"", NOT(ISBLANK(CP850)), 0, ISBLANK(CP850), $Q850-$S850+BB850-BY850)</f>
        <v>0</v>
      </c>
      <c r="DH850" s="160" cm="1">
        <f t="array" ref="DH850">_xlfn.IFS(DH$1= 0,"", NOT(ISBLANK(CQ850)), 0, ISBLANK(CQ850), $Q850-$S850+BC850-BZ850)</f>
        <v>0</v>
      </c>
      <c r="DI850" s="160" cm="1">
        <f t="array" ref="DI850">_xlfn.IFS(DI$1= 0,"", NOT(ISBLANK(CR850)), 0, ISBLANK(CR850), $Q850-$S850+BD850-CA850)</f>
        <v>0</v>
      </c>
      <c r="DJ850" s="160" t="str" cm="1">
        <f t="array" ref="DJ850">_xlfn.IFS(DJ$1= 0,"", NOT(ISBLANK(CS850)), 0, ISBLANK(CS850), $Q850-$S850+BE850-CB850)</f>
        <v/>
      </c>
      <c r="DK850" s="160" t="str" cm="1">
        <f t="array" ref="DK850">_xlfn.IFS(DK$1= 0,"", NOT(ISBLANK(CT850)), 0, ISBLANK(CT850), $Q850-$S850+BF850-CC850)</f>
        <v/>
      </c>
      <c r="DL850" s="162" t="str" cm="1">
        <f t="array" ref="DL850">_xlfn.IFS(DL$1= 0,"", NOT(ISBLANK(CU850)), 0, ISBLANK(CU850), $Q850-$S850+BG850-CD850)</f>
        <v/>
      </c>
      <c r="DM850" s="162" t="str" cm="1">
        <f t="array" ref="DM850">_xlfn.IFS(DM$1= 0,"", NOT(ISBLANK(CV850)), 0, ISBLANK(CV850), $Q850-$S850+BH850-CE850)</f>
        <v/>
      </c>
      <c r="DN850" s="162" t="str" cm="1">
        <f t="array" ref="DN850">_xlfn.IFS(DN$1= 0,"", NOT(ISBLANK(CW850)), 0, ISBLANK(CW850), $Q850-$S850+BI850-CF850)</f>
        <v/>
      </c>
      <c r="DO850" s="162" t="str" cm="1">
        <f t="array" ref="DO850">_xlfn.IFS(DO$1= 0,"", NOT(ISBLANK(CX850)), 0, ISBLANK(CX850), $Q850-$S850+BJ850-CG850)</f>
        <v/>
      </c>
      <c r="DP850" s="162" t="str" cm="1">
        <f t="array" ref="DP850">_xlfn.IFS(DP$1= 0,"", NOT(ISBLANK(CY850)), 0, ISBLANK(CY850), $Q850-$S850+BK850-CH850)</f>
        <v/>
      </c>
      <c r="DQ850" s="162" t="str" cm="1">
        <f t="array" ref="DQ850">_xlfn.IFS(DQ$1= 0,"", NOT(ISBLANK(CZ850)), 0, ISBLANK(CZ850), $Q850-$S850+BL850-CI850)</f>
        <v/>
      </c>
      <c r="DR850" s="163" t="str" cm="1">
        <f t="array" ref="DR850">_xlfn.IFS(DR$1= 0,"", NOT(ISBLANK(DA850)), 0, ISBLANK(DA850), $Q850-$S850+BM850-CJ850)</f>
        <v/>
      </c>
    </row>
    <row r="851" spans="1:122" ht="16.5" x14ac:dyDescent="0.3">
      <c r="A851" s="135"/>
      <c r="B851" s="136"/>
      <c r="C851" s="136"/>
      <c r="D851" s="137"/>
      <c r="E851" s="176"/>
      <c r="F851" s="182"/>
      <c r="G851" s="183"/>
      <c r="H851" s="183"/>
      <c r="I851" s="183"/>
      <c r="J851" s="183"/>
      <c r="K851" s="183"/>
      <c r="L851" s="183"/>
      <c r="M851" s="186"/>
      <c r="N851" s="182"/>
      <c r="O851" s="184"/>
      <c r="P851" s="178"/>
      <c r="Q851" s="118">
        <f t="shared" si="255"/>
        <v>0</v>
      </c>
      <c r="R851" s="3"/>
      <c r="S851" s="3"/>
      <c r="T851" s="4"/>
      <c r="U851" s="4"/>
      <c r="V851" s="99">
        <f t="shared" si="256"/>
        <v>0</v>
      </c>
      <c r="W851" s="161"/>
      <c r="X851" s="138"/>
      <c r="AH851" s="158" t="str">
        <f t="array" ref="AH851">IF(OR(AH$1=0, $A851=""),"",SQRT((_xlfn.XLOOKUP(AH$1,$Z$2:$Z$16,$AA$2:$AA$16)-$T851)^2+(_xlfn.XLOOKUP(AH$1,$Z$2:$Z$16,$AB$2:$AB$16)-$U851)^2+(_xlfn.XLOOKUP(AH$1,$Z$2:$Z$16,$AC$2:$AC$16-$V851)^2)))</f>
        <v/>
      </c>
      <c r="AI851" s="140" t="str">
        <f t="array" ref="AI851">IF(OR(AI$1=0, $A851=""),"",SQRT((_xlfn.XLOOKUP(AI$1,$Z$2:$Z$16,$AA$2:$AA$16)-$T851)^2+(_xlfn.XLOOKUP(AI$1,$Z$2:$Z$16,$AB$2:$AB$16)-$U851)^2+(_xlfn.XLOOKUP(AI$1,$Z$2:$Z$16,$AC$2:$AC$16-$V851)^2)))</f>
        <v/>
      </c>
      <c r="AJ851" s="140" t="str">
        <f t="array" ref="AJ851">IF(OR(AJ$1=0, $A851=""),"",SQRT((_xlfn.XLOOKUP(AJ$1,$Z$2:$Z$16,$AA$2:$AA$16)-$T851)^2+(_xlfn.XLOOKUP(AJ$1,$Z$2:$Z$16,$AB$2:$AB$16)-$U851)^2+(_xlfn.XLOOKUP(AJ$1,$Z$2:$Z$16,$AC$2:$AC$16-$V851)^2)))</f>
        <v/>
      </c>
      <c r="AK851" s="140" t="str">
        <f t="array" ref="AK851">IF(OR(AK$1=0, $A851=""),"",SQRT((_xlfn.XLOOKUP(AK$1,$Z$2:$Z$16,$AA$2:$AA$16)-$T851)^2+(_xlfn.XLOOKUP(AK$1,$Z$2:$Z$16,$AB$2:$AB$16)-$U851)^2+(_xlfn.XLOOKUP(AK$1,$Z$2:$Z$16,$AC$2:$AC$16-$V851)^2)))</f>
        <v/>
      </c>
      <c r="AL851" s="140" t="str">
        <f t="array" ref="AL851">IF(OR(AL$1=0, $A851=""),"",SQRT((_xlfn.XLOOKUP(AL$1,$Z$2:$Z$16,$AA$2:$AA$16)-$T851)^2+(_xlfn.XLOOKUP(AL$1,$Z$2:$Z$16,$AB$2:$AB$16)-$U851)^2+(_xlfn.XLOOKUP(AL$1,$Z$2:$Z$16,$AC$2:$AC$16-$V851)^2)))</f>
        <v/>
      </c>
      <c r="AM851" s="140" t="str">
        <f t="array" ref="AM851">IF(OR(AM$1=0, $A851=""),"",SQRT((_xlfn.XLOOKUP(AM$1,$Z$2:$Z$16,$AA$2:$AA$16)-$T851)^2+(_xlfn.XLOOKUP(AM$1,$Z$2:$Z$16,$AB$2:$AB$16)-$U851)^2+(_xlfn.XLOOKUP(AM$1,$Z$2:$Z$16,$AC$2:$AC$16-$V851)^2)))</f>
        <v/>
      </c>
      <c r="AN851" s="140" t="str">
        <f t="array" ref="AN851">IF(OR(AN$1=0, $A851=""),"",SQRT((_xlfn.XLOOKUP(AN$1,$Z$2:$Z$16,$AA$2:$AA$16)-$T851)^2+(_xlfn.XLOOKUP(AN$1,$Z$2:$Z$16,$AB$2:$AB$16)-$U851)^2+(_xlfn.XLOOKUP(AN$1,$Z$2:$Z$16,$AC$2:$AC$16-$V851)^2)))</f>
        <v/>
      </c>
      <c r="AO851" s="140" t="str">
        <f t="array" ref="AO851">IF(OR(AO$1=0, $A851=""),"",SQRT((_xlfn.XLOOKUP(AO$1,$Z$2:$Z$16,$AA$2:$AA$16)-$T851)^2+(_xlfn.XLOOKUP(AO$1,$Z$2:$Z$16,$AB$2:$AB$16)-$U851)^2+(_xlfn.XLOOKUP(AO$1,$Z$2:$Z$16,$AC$2:$AC$16-$V851)^2)))</f>
        <v/>
      </c>
      <c r="AP851" s="141" t="str">
        <f t="array" ref="AP851">IF(OR(AP$1=0, $A851=""),"",SQRT((_xlfn.XLOOKUP(AP$1,$Z$2:$Z$16,$AA$2:$AA$16)-$T851)^2+(_xlfn.XLOOKUP(AP$1,$Z$2:$Z$16,$AB$2:$AB$16)-$U851)^2+(_xlfn.XLOOKUP(AP$1,$Z$2:$Z$16,$AC$2:$AC$16-$V851)^2)))</f>
        <v/>
      </c>
      <c r="AQ851" s="141" t="str">
        <f t="array" ref="AQ851">IF(OR(AQ$1=0, $A851=""),"",SQRT((_xlfn.XLOOKUP(AQ$1,$Z$2:$Z$16,$AA$2:$AA$16)-$T851)^2+(_xlfn.XLOOKUP(AQ$1,$Z$2:$Z$16,$AB$2:$AB$16)-$U851)^2+(_xlfn.XLOOKUP(AQ$1,$Z$2:$Z$16,$AC$2:$AC$16-$V851)^2)))</f>
        <v/>
      </c>
      <c r="AR851" s="141" t="str">
        <f t="array" ref="AR851">IF(OR(AR$1=0, $A851=""),"",SQRT((_xlfn.XLOOKUP(AR$1,$Z$2:$Z$16,$AA$2:$AA$16)-$T851)^2+(_xlfn.XLOOKUP(AR$1,$Z$2:$Z$16,$AB$2:$AB$16)-$U851)^2+(_xlfn.XLOOKUP(AR$1,$Z$2:$Z$16,$AC$2:$AC$16-$V851)^2)))</f>
        <v/>
      </c>
      <c r="AS851" s="141" t="str">
        <f t="array" ref="AS851">IF(OR(AS$1=0, $A851=""),"",SQRT((_xlfn.XLOOKUP(AS$1,$Z$2:$Z$16,$AA$2:$AA$16)-$T851)^2+(_xlfn.XLOOKUP(AS$1,$Z$2:$Z$16,$AB$2:$AB$16)-$U851)^2+(_xlfn.XLOOKUP(AS$1,$Z$2:$Z$16,$AC$2:$AC$16-$V851)^2)))</f>
        <v/>
      </c>
      <c r="AT851" s="141" t="str">
        <f t="array" ref="AT851">IF(OR(AT$1=0, $A851=""),"",SQRT((_xlfn.XLOOKUP(AT$1,$Z$2:$Z$16,$AA$2:$AA$16)-$T851)^2+(_xlfn.XLOOKUP(AT$1,$Z$2:$Z$16,$AB$2:$AB$16)-$U851)^2+(_xlfn.XLOOKUP(AT$1,$Z$2:$Z$16,$AC$2:$AC$16-$V851)^2)))</f>
        <v/>
      </c>
      <c r="AU851" s="141" t="str">
        <f t="array" ref="AU851">IF(OR(AU$1=0, $A851=""),"",SQRT((_xlfn.XLOOKUP(AU$1,$Z$2:$Z$16,$AA$2:$AA$16)-$T851)^2+(_xlfn.XLOOKUP(AU$1,$Z$2:$Z$16,$AB$2:$AB$16)-$U851)^2+(_xlfn.XLOOKUP(AU$1,$Z$2:$Z$16,$AC$2:$AC$16-$V851)^2)))</f>
        <v/>
      </c>
      <c r="AV851" s="142" t="str">
        <f t="array" ref="AV851">IF(OR(AV$1=0, $A851=""),"",SQRT((_xlfn.XLOOKUP(AV$1,$Z$2:$Z$16,$AA$2:$AA$16)-$T851)^2+(_xlfn.XLOOKUP(AV$1,$Z$2:$Z$16,$AB$2:$AB$16)-$U851)^2+(_xlfn.XLOOKUP(AV$1,$Z$2:$Z$16,$AC$2:$AC$16-$V851)^2)))</f>
        <v/>
      </c>
      <c r="AW851" s="124"/>
      <c r="AX851" s="124"/>
      <c r="AY851" s="125">
        <f t="shared" si="257"/>
        <v>0</v>
      </c>
      <c r="AZ851" s="143">
        <f t="shared" si="258"/>
        <v>0</v>
      </c>
      <c r="BA851" s="143">
        <f t="shared" si="259"/>
        <v>0</v>
      </c>
      <c r="BB851" s="143">
        <f t="shared" si="260"/>
        <v>0</v>
      </c>
      <c r="BC851" s="143">
        <f t="shared" si="261"/>
        <v>0</v>
      </c>
      <c r="BD851" s="143">
        <f t="shared" si="262"/>
        <v>0</v>
      </c>
      <c r="BE851" s="143">
        <f t="shared" si="263"/>
        <v>0</v>
      </c>
      <c r="BF851" s="143">
        <f t="shared" si="264"/>
        <v>0</v>
      </c>
      <c r="BG851" s="144">
        <f t="shared" si="265"/>
        <v>0</v>
      </c>
      <c r="BH851" s="144">
        <f t="shared" si="266"/>
        <v>0</v>
      </c>
      <c r="BI851" s="144">
        <f t="shared" si="267"/>
        <v>0</v>
      </c>
      <c r="BJ851" s="144">
        <f t="shared" si="268"/>
        <v>0</v>
      </c>
      <c r="BK851" s="144">
        <f t="shared" si="269"/>
        <v>0</v>
      </c>
      <c r="BL851" s="144">
        <f t="shared" si="270"/>
        <v>0</v>
      </c>
      <c r="BM851" s="145">
        <f t="shared" si="271"/>
        <v>0</v>
      </c>
      <c r="BN851" s="124"/>
      <c r="BO851" s="124"/>
      <c r="BP851" s="124"/>
      <c r="BQ851" s="124"/>
      <c r="BR851" s="124"/>
      <c r="BS851" s="124"/>
      <c r="BT851" s="124"/>
      <c r="BU851" s="124"/>
      <c r="BV851" s="130"/>
      <c r="BW851" s="130"/>
      <c r="BX851" s="130"/>
      <c r="BY851" s="130"/>
      <c r="BZ851" s="130"/>
      <c r="CA851" s="130"/>
      <c r="CB851" s="130"/>
      <c r="CC851" s="130"/>
      <c r="CD851" s="130"/>
      <c r="CE851" s="130"/>
      <c r="CF851" s="130"/>
      <c r="CG851" s="130"/>
      <c r="CH851" s="130"/>
      <c r="CI851" s="130"/>
      <c r="CJ851" s="130"/>
      <c r="CL851" s="124"/>
      <c r="CM851" s="130" t="s">
        <v>32</v>
      </c>
      <c r="CN851" s="130"/>
      <c r="CO851" s="130"/>
      <c r="CP851" s="130"/>
      <c r="CQ851" s="130"/>
      <c r="CR851" s="130"/>
      <c r="CS851" s="130"/>
      <c r="CT851" s="130"/>
      <c r="CU851" s="130"/>
      <c r="CV851" s="130"/>
      <c r="CW851" s="130"/>
      <c r="CX851" s="130"/>
      <c r="CY851" s="130"/>
      <c r="CZ851" s="130"/>
      <c r="DA851" s="130"/>
      <c r="DD851" s="159" cm="1">
        <f t="array" ref="DD851">_xlfn.IFS(DD$1= 0,"", NOT(ISBLANK(CM851)), 0, ISBLANK(CM851), $Q851-$S851+AY851-BV851)</f>
        <v>0</v>
      </c>
      <c r="DE851" s="160" cm="1">
        <f t="array" ref="DE851">_xlfn.IFS(DE$1= 0,"", NOT(ISBLANK(CN851)), 0, ISBLANK(CN851), $Q851-$S851+AZ851-BW851)</f>
        <v>0</v>
      </c>
      <c r="DF851" s="160" cm="1">
        <f t="array" ref="DF851">_xlfn.IFS(DF$1= 0,"", NOT(ISBLANK(CO851)), 0, ISBLANK(CO851), $Q851-$S851+BA851-BX851)</f>
        <v>0</v>
      </c>
      <c r="DG851" s="160" cm="1">
        <f t="array" ref="DG851">_xlfn.IFS(DG$1= 0,"", NOT(ISBLANK(CP851)), 0, ISBLANK(CP851), $Q851-$S851+BB851-BY851)</f>
        <v>0</v>
      </c>
      <c r="DH851" s="160" cm="1">
        <f t="array" ref="DH851">_xlfn.IFS(DH$1= 0,"", NOT(ISBLANK(CQ851)), 0, ISBLANK(CQ851), $Q851-$S851+BC851-BZ851)</f>
        <v>0</v>
      </c>
      <c r="DI851" s="160" cm="1">
        <f t="array" ref="DI851">_xlfn.IFS(DI$1= 0,"", NOT(ISBLANK(CR851)), 0, ISBLANK(CR851), $Q851-$S851+BD851-CA851)</f>
        <v>0</v>
      </c>
      <c r="DJ851" s="160" t="str" cm="1">
        <f t="array" ref="DJ851">_xlfn.IFS(DJ$1= 0,"", NOT(ISBLANK(CS851)), 0, ISBLANK(CS851), $Q851-$S851+BE851-CB851)</f>
        <v/>
      </c>
      <c r="DK851" s="160" t="str" cm="1">
        <f t="array" ref="DK851">_xlfn.IFS(DK$1= 0,"", NOT(ISBLANK(CT851)), 0, ISBLANK(CT851), $Q851-$S851+BF851-CC851)</f>
        <v/>
      </c>
      <c r="DL851" s="162" t="str" cm="1">
        <f t="array" ref="DL851">_xlfn.IFS(DL$1= 0,"", NOT(ISBLANK(CU851)), 0, ISBLANK(CU851), $Q851-$S851+BG851-CD851)</f>
        <v/>
      </c>
      <c r="DM851" s="162" t="str" cm="1">
        <f t="array" ref="DM851">_xlfn.IFS(DM$1= 0,"", NOT(ISBLANK(CV851)), 0, ISBLANK(CV851), $Q851-$S851+BH851-CE851)</f>
        <v/>
      </c>
      <c r="DN851" s="162" t="str" cm="1">
        <f t="array" ref="DN851">_xlfn.IFS(DN$1= 0,"", NOT(ISBLANK(CW851)), 0, ISBLANK(CW851), $Q851-$S851+BI851-CF851)</f>
        <v/>
      </c>
      <c r="DO851" s="162" t="str" cm="1">
        <f t="array" ref="DO851">_xlfn.IFS(DO$1= 0,"", NOT(ISBLANK(CX851)), 0, ISBLANK(CX851), $Q851-$S851+BJ851-CG851)</f>
        <v/>
      </c>
      <c r="DP851" s="162" t="str" cm="1">
        <f t="array" ref="DP851">_xlfn.IFS(DP$1= 0,"", NOT(ISBLANK(CY851)), 0, ISBLANK(CY851), $Q851-$S851+BK851-CH851)</f>
        <v/>
      </c>
      <c r="DQ851" s="162" t="str" cm="1">
        <f t="array" ref="DQ851">_xlfn.IFS(DQ$1= 0,"", NOT(ISBLANK(CZ851)), 0, ISBLANK(CZ851), $Q851-$S851+BL851-CI851)</f>
        <v/>
      </c>
      <c r="DR851" s="163" t="str" cm="1">
        <f t="array" ref="DR851">_xlfn.IFS(DR$1= 0,"", NOT(ISBLANK(DA851)), 0, ISBLANK(DA851), $Q851-$S851+BM851-CJ851)</f>
        <v/>
      </c>
    </row>
    <row r="852" spans="1:122" ht="16.5" x14ac:dyDescent="0.3">
      <c r="A852" s="135"/>
      <c r="B852" s="136"/>
      <c r="C852" s="136"/>
      <c r="D852" s="137"/>
      <c r="E852" s="176"/>
      <c r="F852" s="182"/>
      <c r="G852" s="183"/>
      <c r="H852" s="183"/>
      <c r="I852" s="183"/>
      <c r="J852" s="183"/>
      <c r="K852" s="183"/>
      <c r="L852" s="183"/>
      <c r="M852" s="186"/>
      <c r="N852" s="182"/>
      <c r="O852" s="184"/>
      <c r="P852" s="178"/>
      <c r="Q852" s="118">
        <f t="shared" si="255"/>
        <v>0</v>
      </c>
      <c r="R852" s="3"/>
      <c r="S852" s="3"/>
      <c r="T852" s="4"/>
      <c r="U852" s="4"/>
      <c r="V852" s="99">
        <f t="shared" si="256"/>
        <v>0</v>
      </c>
      <c r="W852" s="161"/>
      <c r="X852" s="138"/>
      <c r="AH852" s="158" t="str">
        <f t="array" ref="AH852">IF(OR(AH$1=0, $A852=""),"",SQRT((_xlfn.XLOOKUP(AH$1,$Z$2:$Z$16,$AA$2:$AA$16)-$T852)^2+(_xlfn.XLOOKUP(AH$1,$Z$2:$Z$16,$AB$2:$AB$16)-$U852)^2+(_xlfn.XLOOKUP(AH$1,$Z$2:$Z$16,$AC$2:$AC$16-$V852)^2)))</f>
        <v/>
      </c>
      <c r="AI852" s="140" t="str">
        <f t="array" ref="AI852">IF(OR(AI$1=0, $A852=""),"",SQRT((_xlfn.XLOOKUP(AI$1,$Z$2:$Z$16,$AA$2:$AA$16)-$T852)^2+(_xlfn.XLOOKUP(AI$1,$Z$2:$Z$16,$AB$2:$AB$16)-$U852)^2+(_xlfn.XLOOKUP(AI$1,$Z$2:$Z$16,$AC$2:$AC$16-$V852)^2)))</f>
        <v/>
      </c>
      <c r="AJ852" s="140" t="str">
        <f t="array" ref="AJ852">IF(OR(AJ$1=0, $A852=""),"",SQRT((_xlfn.XLOOKUP(AJ$1,$Z$2:$Z$16,$AA$2:$AA$16)-$T852)^2+(_xlfn.XLOOKUP(AJ$1,$Z$2:$Z$16,$AB$2:$AB$16)-$U852)^2+(_xlfn.XLOOKUP(AJ$1,$Z$2:$Z$16,$AC$2:$AC$16-$V852)^2)))</f>
        <v/>
      </c>
      <c r="AK852" s="140" t="str">
        <f t="array" ref="AK852">IF(OR(AK$1=0, $A852=""),"",SQRT((_xlfn.XLOOKUP(AK$1,$Z$2:$Z$16,$AA$2:$AA$16)-$T852)^2+(_xlfn.XLOOKUP(AK$1,$Z$2:$Z$16,$AB$2:$AB$16)-$U852)^2+(_xlfn.XLOOKUP(AK$1,$Z$2:$Z$16,$AC$2:$AC$16-$V852)^2)))</f>
        <v/>
      </c>
      <c r="AL852" s="140" t="str">
        <f t="array" ref="AL852">IF(OR(AL$1=0, $A852=""),"",SQRT((_xlfn.XLOOKUP(AL$1,$Z$2:$Z$16,$AA$2:$AA$16)-$T852)^2+(_xlfn.XLOOKUP(AL$1,$Z$2:$Z$16,$AB$2:$AB$16)-$U852)^2+(_xlfn.XLOOKUP(AL$1,$Z$2:$Z$16,$AC$2:$AC$16-$V852)^2)))</f>
        <v/>
      </c>
      <c r="AM852" s="140" t="str">
        <f t="array" ref="AM852">IF(OR(AM$1=0, $A852=""),"",SQRT((_xlfn.XLOOKUP(AM$1,$Z$2:$Z$16,$AA$2:$AA$16)-$T852)^2+(_xlfn.XLOOKUP(AM$1,$Z$2:$Z$16,$AB$2:$AB$16)-$U852)^2+(_xlfn.XLOOKUP(AM$1,$Z$2:$Z$16,$AC$2:$AC$16-$V852)^2)))</f>
        <v/>
      </c>
      <c r="AN852" s="140" t="str">
        <f t="array" ref="AN852">IF(OR(AN$1=0, $A852=""),"",SQRT((_xlfn.XLOOKUP(AN$1,$Z$2:$Z$16,$AA$2:$AA$16)-$T852)^2+(_xlfn.XLOOKUP(AN$1,$Z$2:$Z$16,$AB$2:$AB$16)-$U852)^2+(_xlfn.XLOOKUP(AN$1,$Z$2:$Z$16,$AC$2:$AC$16-$V852)^2)))</f>
        <v/>
      </c>
      <c r="AO852" s="140" t="str">
        <f t="array" ref="AO852">IF(OR(AO$1=0, $A852=""),"",SQRT((_xlfn.XLOOKUP(AO$1,$Z$2:$Z$16,$AA$2:$AA$16)-$T852)^2+(_xlfn.XLOOKUP(AO$1,$Z$2:$Z$16,$AB$2:$AB$16)-$U852)^2+(_xlfn.XLOOKUP(AO$1,$Z$2:$Z$16,$AC$2:$AC$16-$V852)^2)))</f>
        <v/>
      </c>
      <c r="AP852" s="141" t="str">
        <f t="array" ref="AP852">IF(OR(AP$1=0, $A852=""),"",SQRT((_xlfn.XLOOKUP(AP$1,$Z$2:$Z$16,$AA$2:$AA$16)-$T852)^2+(_xlfn.XLOOKUP(AP$1,$Z$2:$Z$16,$AB$2:$AB$16)-$U852)^2+(_xlfn.XLOOKUP(AP$1,$Z$2:$Z$16,$AC$2:$AC$16-$V852)^2)))</f>
        <v/>
      </c>
      <c r="AQ852" s="141" t="str">
        <f t="array" ref="AQ852">IF(OR(AQ$1=0, $A852=""),"",SQRT((_xlfn.XLOOKUP(AQ$1,$Z$2:$Z$16,$AA$2:$AA$16)-$T852)^2+(_xlfn.XLOOKUP(AQ$1,$Z$2:$Z$16,$AB$2:$AB$16)-$U852)^2+(_xlfn.XLOOKUP(AQ$1,$Z$2:$Z$16,$AC$2:$AC$16-$V852)^2)))</f>
        <v/>
      </c>
      <c r="AR852" s="141" t="str">
        <f t="array" ref="AR852">IF(OR(AR$1=0, $A852=""),"",SQRT((_xlfn.XLOOKUP(AR$1,$Z$2:$Z$16,$AA$2:$AA$16)-$T852)^2+(_xlfn.XLOOKUP(AR$1,$Z$2:$Z$16,$AB$2:$AB$16)-$U852)^2+(_xlfn.XLOOKUP(AR$1,$Z$2:$Z$16,$AC$2:$AC$16-$V852)^2)))</f>
        <v/>
      </c>
      <c r="AS852" s="141" t="str">
        <f t="array" ref="AS852">IF(OR(AS$1=0, $A852=""),"",SQRT((_xlfn.XLOOKUP(AS$1,$Z$2:$Z$16,$AA$2:$AA$16)-$T852)^2+(_xlfn.XLOOKUP(AS$1,$Z$2:$Z$16,$AB$2:$AB$16)-$U852)^2+(_xlfn.XLOOKUP(AS$1,$Z$2:$Z$16,$AC$2:$AC$16-$V852)^2)))</f>
        <v/>
      </c>
      <c r="AT852" s="141" t="str">
        <f t="array" ref="AT852">IF(OR(AT$1=0, $A852=""),"",SQRT((_xlfn.XLOOKUP(AT$1,$Z$2:$Z$16,$AA$2:$AA$16)-$T852)^2+(_xlfn.XLOOKUP(AT$1,$Z$2:$Z$16,$AB$2:$AB$16)-$U852)^2+(_xlfn.XLOOKUP(AT$1,$Z$2:$Z$16,$AC$2:$AC$16-$V852)^2)))</f>
        <v/>
      </c>
      <c r="AU852" s="141" t="str">
        <f t="array" ref="AU852">IF(OR(AU$1=0, $A852=""),"",SQRT((_xlfn.XLOOKUP(AU$1,$Z$2:$Z$16,$AA$2:$AA$16)-$T852)^2+(_xlfn.XLOOKUP(AU$1,$Z$2:$Z$16,$AB$2:$AB$16)-$U852)^2+(_xlfn.XLOOKUP(AU$1,$Z$2:$Z$16,$AC$2:$AC$16-$V852)^2)))</f>
        <v/>
      </c>
      <c r="AV852" s="142" t="str">
        <f t="array" ref="AV852">IF(OR(AV$1=0, $A852=""),"",SQRT((_xlfn.XLOOKUP(AV$1,$Z$2:$Z$16,$AA$2:$AA$16)-$T852)^2+(_xlfn.XLOOKUP(AV$1,$Z$2:$Z$16,$AB$2:$AB$16)-$U852)^2+(_xlfn.XLOOKUP(AV$1,$Z$2:$Z$16,$AC$2:$AC$16-$V852)^2)))</f>
        <v/>
      </c>
      <c r="AW852" s="124"/>
      <c r="AX852" s="124"/>
      <c r="AY852" s="125">
        <f t="shared" si="257"/>
        <v>0</v>
      </c>
      <c r="AZ852" s="143">
        <f t="shared" si="258"/>
        <v>0</v>
      </c>
      <c r="BA852" s="143">
        <f t="shared" si="259"/>
        <v>0</v>
      </c>
      <c r="BB852" s="143">
        <f t="shared" si="260"/>
        <v>0</v>
      </c>
      <c r="BC852" s="143">
        <f t="shared" si="261"/>
        <v>0</v>
      </c>
      <c r="BD852" s="143">
        <f t="shared" si="262"/>
        <v>0</v>
      </c>
      <c r="BE852" s="143">
        <f t="shared" si="263"/>
        <v>0</v>
      </c>
      <c r="BF852" s="143">
        <f t="shared" si="264"/>
        <v>0</v>
      </c>
      <c r="BG852" s="144">
        <f t="shared" si="265"/>
        <v>0</v>
      </c>
      <c r="BH852" s="144">
        <f t="shared" si="266"/>
        <v>0</v>
      </c>
      <c r="BI852" s="144">
        <f t="shared" si="267"/>
        <v>0</v>
      </c>
      <c r="BJ852" s="144">
        <f t="shared" si="268"/>
        <v>0</v>
      </c>
      <c r="BK852" s="144">
        <f t="shared" si="269"/>
        <v>0</v>
      </c>
      <c r="BL852" s="144">
        <f t="shared" si="270"/>
        <v>0</v>
      </c>
      <c r="BM852" s="145">
        <f t="shared" si="271"/>
        <v>0</v>
      </c>
      <c r="BN852" s="124"/>
      <c r="BO852" s="124"/>
      <c r="BP852" s="124"/>
      <c r="BQ852" s="124"/>
      <c r="BR852" s="124"/>
      <c r="BS852" s="124"/>
      <c r="BT852" s="124"/>
      <c r="BU852" s="124"/>
      <c r="BV852" s="130"/>
      <c r="BW852" s="130"/>
      <c r="BX852" s="130"/>
      <c r="BY852" s="130"/>
      <c r="BZ852" s="130"/>
      <c r="CA852" s="130"/>
      <c r="CB852" s="130"/>
      <c r="CC852" s="130"/>
      <c r="CD852" s="130"/>
      <c r="CE852" s="130"/>
      <c r="CF852" s="130"/>
      <c r="CG852" s="130"/>
      <c r="CH852" s="130"/>
      <c r="CI852" s="130"/>
      <c r="CJ852" s="130"/>
      <c r="CL852" s="124"/>
      <c r="CM852" s="130" t="s">
        <v>32</v>
      </c>
      <c r="CN852" s="130"/>
      <c r="CO852" s="130"/>
      <c r="CP852" s="130"/>
      <c r="CQ852" s="130"/>
      <c r="CR852" s="130"/>
      <c r="CS852" s="130"/>
      <c r="CT852" s="130"/>
      <c r="CU852" s="130"/>
      <c r="CV852" s="130"/>
      <c r="CW852" s="130"/>
      <c r="CX852" s="130"/>
      <c r="CY852" s="130"/>
      <c r="CZ852" s="130"/>
      <c r="DA852" s="130"/>
      <c r="DD852" s="159" cm="1">
        <f t="array" ref="DD852">_xlfn.IFS(DD$1= 0,"", NOT(ISBLANK(CM852)), 0, ISBLANK(CM852), $Q852-$S852+AY852-BV852)</f>
        <v>0</v>
      </c>
      <c r="DE852" s="160" cm="1">
        <f t="array" ref="DE852">_xlfn.IFS(DE$1= 0,"", NOT(ISBLANK(CN852)), 0, ISBLANK(CN852), $Q852-$S852+AZ852-BW852)</f>
        <v>0</v>
      </c>
      <c r="DF852" s="160" cm="1">
        <f t="array" ref="DF852">_xlfn.IFS(DF$1= 0,"", NOT(ISBLANK(CO852)), 0, ISBLANK(CO852), $Q852-$S852+BA852-BX852)</f>
        <v>0</v>
      </c>
      <c r="DG852" s="160" cm="1">
        <f t="array" ref="DG852">_xlfn.IFS(DG$1= 0,"", NOT(ISBLANK(CP852)), 0, ISBLANK(CP852), $Q852-$S852+BB852-BY852)</f>
        <v>0</v>
      </c>
      <c r="DH852" s="160" cm="1">
        <f t="array" ref="DH852">_xlfn.IFS(DH$1= 0,"", NOT(ISBLANK(CQ852)), 0, ISBLANK(CQ852), $Q852-$S852+BC852-BZ852)</f>
        <v>0</v>
      </c>
      <c r="DI852" s="160" cm="1">
        <f t="array" ref="DI852">_xlfn.IFS(DI$1= 0,"", NOT(ISBLANK(CR852)), 0, ISBLANK(CR852), $Q852-$S852+BD852-CA852)</f>
        <v>0</v>
      </c>
      <c r="DJ852" s="160" t="str" cm="1">
        <f t="array" ref="DJ852">_xlfn.IFS(DJ$1= 0,"", NOT(ISBLANK(CS852)), 0, ISBLANK(CS852), $Q852-$S852+BE852-CB852)</f>
        <v/>
      </c>
      <c r="DK852" s="160" t="str" cm="1">
        <f t="array" ref="DK852">_xlfn.IFS(DK$1= 0,"", NOT(ISBLANK(CT852)), 0, ISBLANK(CT852), $Q852-$S852+BF852-CC852)</f>
        <v/>
      </c>
      <c r="DL852" s="162" t="str" cm="1">
        <f t="array" ref="DL852">_xlfn.IFS(DL$1= 0,"", NOT(ISBLANK(CU852)), 0, ISBLANK(CU852), $Q852-$S852+BG852-CD852)</f>
        <v/>
      </c>
      <c r="DM852" s="162" t="str" cm="1">
        <f t="array" ref="DM852">_xlfn.IFS(DM$1= 0,"", NOT(ISBLANK(CV852)), 0, ISBLANK(CV852), $Q852-$S852+BH852-CE852)</f>
        <v/>
      </c>
      <c r="DN852" s="162" t="str" cm="1">
        <f t="array" ref="DN852">_xlfn.IFS(DN$1= 0,"", NOT(ISBLANK(CW852)), 0, ISBLANK(CW852), $Q852-$S852+BI852-CF852)</f>
        <v/>
      </c>
      <c r="DO852" s="162" t="str" cm="1">
        <f t="array" ref="DO852">_xlfn.IFS(DO$1= 0,"", NOT(ISBLANK(CX852)), 0, ISBLANK(CX852), $Q852-$S852+BJ852-CG852)</f>
        <v/>
      </c>
      <c r="DP852" s="162" t="str" cm="1">
        <f t="array" ref="DP852">_xlfn.IFS(DP$1= 0,"", NOT(ISBLANK(CY852)), 0, ISBLANK(CY852), $Q852-$S852+BK852-CH852)</f>
        <v/>
      </c>
      <c r="DQ852" s="162" t="str" cm="1">
        <f t="array" ref="DQ852">_xlfn.IFS(DQ$1= 0,"", NOT(ISBLANK(CZ852)), 0, ISBLANK(CZ852), $Q852-$S852+BL852-CI852)</f>
        <v/>
      </c>
      <c r="DR852" s="163" t="str" cm="1">
        <f t="array" ref="DR852">_xlfn.IFS(DR$1= 0,"", NOT(ISBLANK(DA852)), 0, ISBLANK(DA852), $Q852-$S852+BM852-CJ852)</f>
        <v/>
      </c>
    </row>
    <row r="853" spans="1:122" ht="16.5" x14ac:dyDescent="0.3">
      <c r="A853" s="135"/>
      <c r="B853" s="136"/>
      <c r="C853" s="136"/>
      <c r="D853" s="137"/>
      <c r="E853" s="176"/>
      <c r="F853" s="182"/>
      <c r="G853" s="183"/>
      <c r="H853" s="183"/>
      <c r="I853" s="183"/>
      <c r="J853" s="183"/>
      <c r="K853" s="183"/>
      <c r="L853" s="183"/>
      <c r="M853" s="186"/>
      <c r="N853" s="182"/>
      <c r="O853" s="184"/>
      <c r="P853" s="178"/>
      <c r="Q853" s="118">
        <f t="shared" si="255"/>
        <v>0</v>
      </c>
      <c r="R853" s="3"/>
      <c r="S853" s="3"/>
      <c r="T853" s="4"/>
      <c r="U853" s="4"/>
      <c r="V853" s="99">
        <f t="shared" si="256"/>
        <v>0</v>
      </c>
      <c r="W853" s="161"/>
      <c r="X853" s="138"/>
      <c r="AH853" s="158" t="str">
        <f t="array" ref="AH853">IF(OR(AH$1=0, $A853=""),"",SQRT((_xlfn.XLOOKUP(AH$1,$Z$2:$Z$16,$AA$2:$AA$16)-$T853)^2+(_xlfn.XLOOKUP(AH$1,$Z$2:$Z$16,$AB$2:$AB$16)-$U853)^2+(_xlfn.XLOOKUP(AH$1,$Z$2:$Z$16,$AC$2:$AC$16-$V853)^2)))</f>
        <v/>
      </c>
      <c r="AI853" s="140" t="str">
        <f t="array" ref="AI853">IF(OR(AI$1=0, $A853=""),"",SQRT((_xlfn.XLOOKUP(AI$1,$Z$2:$Z$16,$AA$2:$AA$16)-$T853)^2+(_xlfn.XLOOKUP(AI$1,$Z$2:$Z$16,$AB$2:$AB$16)-$U853)^2+(_xlfn.XLOOKUP(AI$1,$Z$2:$Z$16,$AC$2:$AC$16-$V853)^2)))</f>
        <v/>
      </c>
      <c r="AJ853" s="140" t="str">
        <f t="array" ref="AJ853">IF(OR(AJ$1=0, $A853=""),"",SQRT((_xlfn.XLOOKUP(AJ$1,$Z$2:$Z$16,$AA$2:$AA$16)-$T853)^2+(_xlfn.XLOOKUP(AJ$1,$Z$2:$Z$16,$AB$2:$AB$16)-$U853)^2+(_xlfn.XLOOKUP(AJ$1,$Z$2:$Z$16,$AC$2:$AC$16-$V853)^2)))</f>
        <v/>
      </c>
      <c r="AK853" s="140" t="str">
        <f t="array" ref="AK853">IF(OR(AK$1=0, $A853=""),"",SQRT((_xlfn.XLOOKUP(AK$1,$Z$2:$Z$16,$AA$2:$AA$16)-$T853)^2+(_xlfn.XLOOKUP(AK$1,$Z$2:$Z$16,$AB$2:$AB$16)-$U853)^2+(_xlfn.XLOOKUP(AK$1,$Z$2:$Z$16,$AC$2:$AC$16-$V853)^2)))</f>
        <v/>
      </c>
      <c r="AL853" s="140" t="str">
        <f t="array" ref="AL853">IF(OR(AL$1=0, $A853=""),"",SQRT((_xlfn.XLOOKUP(AL$1,$Z$2:$Z$16,$AA$2:$AA$16)-$T853)^2+(_xlfn.XLOOKUP(AL$1,$Z$2:$Z$16,$AB$2:$AB$16)-$U853)^2+(_xlfn.XLOOKUP(AL$1,$Z$2:$Z$16,$AC$2:$AC$16-$V853)^2)))</f>
        <v/>
      </c>
      <c r="AM853" s="140" t="str">
        <f t="array" ref="AM853">IF(OR(AM$1=0, $A853=""),"",SQRT((_xlfn.XLOOKUP(AM$1,$Z$2:$Z$16,$AA$2:$AA$16)-$T853)^2+(_xlfn.XLOOKUP(AM$1,$Z$2:$Z$16,$AB$2:$AB$16)-$U853)^2+(_xlfn.XLOOKUP(AM$1,$Z$2:$Z$16,$AC$2:$AC$16-$V853)^2)))</f>
        <v/>
      </c>
      <c r="AN853" s="140" t="str">
        <f t="array" ref="AN853">IF(OR(AN$1=0, $A853=""),"",SQRT((_xlfn.XLOOKUP(AN$1,$Z$2:$Z$16,$AA$2:$AA$16)-$T853)^2+(_xlfn.XLOOKUP(AN$1,$Z$2:$Z$16,$AB$2:$AB$16)-$U853)^2+(_xlfn.XLOOKUP(AN$1,$Z$2:$Z$16,$AC$2:$AC$16-$V853)^2)))</f>
        <v/>
      </c>
      <c r="AO853" s="140" t="str">
        <f t="array" ref="AO853">IF(OR(AO$1=0, $A853=""),"",SQRT((_xlfn.XLOOKUP(AO$1,$Z$2:$Z$16,$AA$2:$AA$16)-$T853)^2+(_xlfn.XLOOKUP(AO$1,$Z$2:$Z$16,$AB$2:$AB$16)-$U853)^2+(_xlfn.XLOOKUP(AO$1,$Z$2:$Z$16,$AC$2:$AC$16-$V853)^2)))</f>
        <v/>
      </c>
      <c r="AP853" s="141" t="str">
        <f t="array" ref="AP853">IF(OR(AP$1=0, $A853=""),"",SQRT((_xlfn.XLOOKUP(AP$1,$Z$2:$Z$16,$AA$2:$AA$16)-$T853)^2+(_xlfn.XLOOKUP(AP$1,$Z$2:$Z$16,$AB$2:$AB$16)-$U853)^2+(_xlfn.XLOOKUP(AP$1,$Z$2:$Z$16,$AC$2:$AC$16-$V853)^2)))</f>
        <v/>
      </c>
      <c r="AQ853" s="141" t="str">
        <f t="array" ref="AQ853">IF(OR(AQ$1=0, $A853=""),"",SQRT((_xlfn.XLOOKUP(AQ$1,$Z$2:$Z$16,$AA$2:$AA$16)-$T853)^2+(_xlfn.XLOOKUP(AQ$1,$Z$2:$Z$16,$AB$2:$AB$16)-$U853)^2+(_xlfn.XLOOKUP(AQ$1,$Z$2:$Z$16,$AC$2:$AC$16-$V853)^2)))</f>
        <v/>
      </c>
      <c r="AR853" s="141" t="str">
        <f t="array" ref="AR853">IF(OR(AR$1=0, $A853=""),"",SQRT((_xlfn.XLOOKUP(AR$1,$Z$2:$Z$16,$AA$2:$AA$16)-$T853)^2+(_xlfn.XLOOKUP(AR$1,$Z$2:$Z$16,$AB$2:$AB$16)-$U853)^2+(_xlfn.XLOOKUP(AR$1,$Z$2:$Z$16,$AC$2:$AC$16-$V853)^2)))</f>
        <v/>
      </c>
      <c r="AS853" s="141" t="str">
        <f t="array" ref="AS853">IF(OR(AS$1=0, $A853=""),"",SQRT((_xlfn.XLOOKUP(AS$1,$Z$2:$Z$16,$AA$2:$AA$16)-$T853)^2+(_xlfn.XLOOKUP(AS$1,$Z$2:$Z$16,$AB$2:$AB$16)-$U853)^2+(_xlfn.XLOOKUP(AS$1,$Z$2:$Z$16,$AC$2:$AC$16-$V853)^2)))</f>
        <v/>
      </c>
      <c r="AT853" s="141" t="str">
        <f t="array" ref="AT853">IF(OR(AT$1=0, $A853=""),"",SQRT((_xlfn.XLOOKUP(AT$1,$Z$2:$Z$16,$AA$2:$AA$16)-$T853)^2+(_xlfn.XLOOKUP(AT$1,$Z$2:$Z$16,$AB$2:$AB$16)-$U853)^2+(_xlfn.XLOOKUP(AT$1,$Z$2:$Z$16,$AC$2:$AC$16-$V853)^2)))</f>
        <v/>
      </c>
      <c r="AU853" s="141" t="str">
        <f t="array" ref="AU853">IF(OR(AU$1=0, $A853=""),"",SQRT((_xlfn.XLOOKUP(AU$1,$Z$2:$Z$16,$AA$2:$AA$16)-$T853)^2+(_xlfn.XLOOKUP(AU$1,$Z$2:$Z$16,$AB$2:$AB$16)-$U853)^2+(_xlfn.XLOOKUP(AU$1,$Z$2:$Z$16,$AC$2:$AC$16-$V853)^2)))</f>
        <v/>
      </c>
      <c r="AV853" s="142" t="str">
        <f t="array" ref="AV853">IF(OR(AV$1=0, $A853=""),"",SQRT((_xlfn.XLOOKUP(AV$1,$Z$2:$Z$16,$AA$2:$AA$16)-$T853)^2+(_xlfn.XLOOKUP(AV$1,$Z$2:$Z$16,$AB$2:$AB$16)-$U853)^2+(_xlfn.XLOOKUP(AV$1,$Z$2:$Z$16,$AC$2:$AC$16-$V853)^2)))</f>
        <v/>
      </c>
      <c r="AW853" s="124"/>
      <c r="AX853" s="124"/>
      <c r="AY853" s="125">
        <f t="shared" si="257"/>
        <v>0</v>
      </c>
      <c r="AZ853" s="143">
        <f t="shared" si="258"/>
        <v>0</v>
      </c>
      <c r="BA853" s="143">
        <f t="shared" si="259"/>
        <v>0</v>
      </c>
      <c r="BB853" s="143">
        <f t="shared" si="260"/>
        <v>0</v>
      </c>
      <c r="BC853" s="143">
        <f t="shared" si="261"/>
        <v>0</v>
      </c>
      <c r="BD853" s="143">
        <f t="shared" si="262"/>
        <v>0</v>
      </c>
      <c r="BE853" s="143">
        <f t="shared" si="263"/>
        <v>0</v>
      </c>
      <c r="BF853" s="143">
        <f t="shared" si="264"/>
        <v>0</v>
      </c>
      <c r="BG853" s="144">
        <f t="shared" si="265"/>
        <v>0</v>
      </c>
      <c r="BH853" s="144">
        <f t="shared" si="266"/>
        <v>0</v>
      </c>
      <c r="BI853" s="144">
        <f t="shared" si="267"/>
        <v>0</v>
      </c>
      <c r="BJ853" s="144">
        <f t="shared" si="268"/>
        <v>0</v>
      </c>
      <c r="BK853" s="144">
        <f t="shared" si="269"/>
        <v>0</v>
      </c>
      <c r="BL853" s="144">
        <f t="shared" si="270"/>
        <v>0</v>
      </c>
      <c r="BM853" s="145">
        <f t="shared" si="271"/>
        <v>0</v>
      </c>
      <c r="BN853" s="124"/>
      <c r="BO853" s="124"/>
      <c r="BP853" s="124"/>
      <c r="BQ853" s="124"/>
      <c r="BR853" s="124"/>
      <c r="BS853" s="124"/>
      <c r="BT853" s="124"/>
      <c r="BU853" s="124"/>
      <c r="BV853" s="130"/>
      <c r="BW853" s="130"/>
      <c r="BX853" s="130"/>
      <c r="BY853" s="130"/>
      <c r="BZ853" s="130"/>
      <c r="CA853" s="130"/>
      <c r="CB853" s="130"/>
      <c r="CC853" s="130"/>
      <c r="CD853" s="130"/>
      <c r="CE853" s="130"/>
      <c r="CF853" s="130"/>
      <c r="CG853" s="130"/>
      <c r="CH853" s="130"/>
      <c r="CI853" s="130"/>
      <c r="CJ853" s="130"/>
      <c r="CL853" s="124"/>
      <c r="CM853" s="130" t="s">
        <v>32</v>
      </c>
      <c r="CN853" s="130"/>
      <c r="CO853" s="130"/>
      <c r="CP853" s="130"/>
      <c r="CQ853" s="130"/>
      <c r="CR853" s="130"/>
      <c r="CS853" s="130"/>
      <c r="CT853" s="130"/>
      <c r="CU853" s="130"/>
      <c r="CV853" s="130"/>
      <c r="CW853" s="130"/>
      <c r="CX853" s="130"/>
      <c r="CY853" s="130"/>
      <c r="CZ853" s="130"/>
      <c r="DA853" s="130"/>
      <c r="DD853" s="159" cm="1">
        <f t="array" ref="DD853">_xlfn.IFS(DD$1= 0,"", NOT(ISBLANK(CM853)), 0, ISBLANK(CM853), $Q853-$S853+AY853-BV853)</f>
        <v>0</v>
      </c>
      <c r="DE853" s="160" cm="1">
        <f t="array" ref="DE853">_xlfn.IFS(DE$1= 0,"", NOT(ISBLANK(CN853)), 0, ISBLANK(CN853), $Q853-$S853+AZ853-BW853)</f>
        <v>0</v>
      </c>
      <c r="DF853" s="160" cm="1">
        <f t="array" ref="DF853">_xlfn.IFS(DF$1= 0,"", NOT(ISBLANK(CO853)), 0, ISBLANK(CO853), $Q853-$S853+BA853-BX853)</f>
        <v>0</v>
      </c>
      <c r="DG853" s="160" cm="1">
        <f t="array" ref="DG853">_xlfn.IFS(DG$1= 0,"", NOT(ISBLANK(CP853)), 0, ISBLANK(CP853), $Q853-$S853+BB853-BY853)</f>
        <v>0</v>
      </c>
      <c r="DH853" s="160" cm="1">
        <f t="array" ref="DH853">_xlfn.IFS(DH$1= 0,"", NOT(ISBLANK(CQ853)), 0, ISBLANK(CQ853), $Q853-$S853+BC853-BZ853)</f>
        <v>0</v>
      </c>
      <c r="DI853" s="160" cm="1">
        <f t="array" ref="DI853">_xlfn.IFS(DI$1= 0,"", NOT(ISBLANK(CR853)), 0, ISBLANK(CR853), $Q853-$S853+BD853-CA853)</f>
        <v>0</v>
      </c>
      <c r="DJ853" s="160" t="str" cm="1">
        <f t="array" ref="DJ853">_xlfn.IFS(DJ$1= 0,"", NOT(ISBLANK(CS853)), 0, ISBLANK(CS853), $Q853-$S853+BE853-CB853)</f>
        <v/>
      </c>
      <c r="DK853" s="160" t="str" cm="1">
        <f t="array" ref="DK853">_xlfn.IFS(DK$1= 0,"", NOT(ISBLANK(CT853)), 0, ISBLANK(CT853), $Q853-$S853+BF853-CC853)</f>
        <v/>
      </c>
      <c r="DL853" s="162" t="str" cm="1">
        <f t="array" ref="DL853">_xlfn.IFS(DL$1= 0,"", NOT(ISBLANK(CU853)), 0, ISBLANK(CU853), $Q853-$S853+BG853-CD853)</f>
        <v/>
      </c>
      <c r="DM853" s="162" t="str" cm="1">
        <f t="array" ref="DM853">_xlfn.IFS(DM$1= 0,"", NOT(ISBLANK(CV853)), 0, ISBLANK(CV853), $Q853-$S853+BH853-CE853)</f>
        <v/>
      </c>
      <c r="DN853" s="162" t="str" cm="1">
        <f t="array" ref="DN853">_xlfn.IFS(DN$1= 0,"", NOT(ISBLANK(CW853)), 0, ISBLANK(CW853), $Q853-$S853+BI853-CF853)</f>
        <v/>
      </c>
      <c r="DO853" s="162" t="str" cm="1">
        <f t="array" ref="DO853">_xlfn.IFS(DO$1= 0,"", NOT(ISBLANK(CX853)), 0, ISBLANK(CX853), $Q853-$S853+BJ853-CG853)</f>
        <v/>
      </c>
      <c r="DP853" s="162" t="str" cm="1">
        <f t="array" ref="DP853">_xlfn.IFS(DP$1= 0,"", NOT(ISBLANK(CY853)), 0, ISBLANK(CY853), $Q853-$S853+BK853-CH853)</f>
        <v/>
      </c>
      <c r="DQ853" s="162" t="str" cm="1">
        <f t="array" ref="DQ853">_xlfn.IFS(DQ$1= 0,"", NOT(ISBLANK(CZ853)), 0, ISBLANK(CZ853), $Q853-$S853+BL853-CI853)</f>
        <v/>
      </c>
      <c r="DR853" s="163" t="str" cm="1">
        <f t="array" ref="DR853">_xlfn.IFS(DR$1= 0,"", NOT(ISBLANK(DA853)), 0, ISBLANK(DA853), $Q853-$S853+BM853-CJ853)</f>
        <v/>
      </c>
    </row>
    <row r="854" spans="1:122" ht="16.5" x14ac:dyDescent="0.3">
      <c r="A854" s="135"/>
      <c r="B854" s="136"/>
      <c r="C854" s="136"/>
      <c r="D854" s="137"/>
      <c r="E854" s="176"/>
      <c r="F854" s="182"/>
      <c r="G854" s="183"/>
      <c r="H854" s="183"/>
      <c r="I854" s="183"/>
      <c r="J854" s="183"/>
      <c r="K854" s="183"/>
      <c r="L854" s="183"/>
      <c r="M854" s="186"/>
      <c r="N854" s="182"/>
      <c r="O854" s="184"/>
      <c r="P854" s="178"/>
      <c r="Q854" s="118">
        <f t="shared" si="255"/>
        <v>0</v>
      </c>
      <c r="R854" s="3"/>
      <c r="S854" s="3"/>
      <c r="T854" s="4"/>
      <c r="U854" s="4"/>
      <c r="V854" s="99">
        <f t="shared" si="256"/>
        <v>0</v>
      </c>
      <c r="W854" s="161"/>
      <c r="X854" s="138"/>
      <c r="AH854" s="158" t="str">
        <f t="array" ref="AH854">IF(OR(AH$1=0, $A854=""),"",SQRT((_xlfn.XLOOKUP(AH$1,$Z$2:$Z$16,$AA$2:$AA$16)-$T854)^2+(_xlfn.XLOOKUP(AH$1,$Z$2:$Z$16,$AB$2:$AB$16)-$U854)^2+(_xlfn.XLOOKUP(AH$1,$Z$2:$Z$16,$AC$2:$AC$16-$V854)^2)))</f>
        <v/>
      </c>
      <c r="AI854" s="140" t="str">
        <f t="array" ref="AI854">IF(OR(AI$1=0, $A854=""),"",SQRT((_xlfn.XLOOKUP(AI$1,$Z$2:$Z$16,$AA$2:$AA$16)-$T854)^2+(_xlfn.XLOOKUP(AI$1,$Z$2:$Z$16,$AB$2:$AB$16)-$U854)^2+(_xlfn.XLOOKUP(AI$1,$Z$2:$Z$16,$AC$2:$AC$16-$V854)^2)))</f>
        <v/>
      </c>
      <c r="AJ854" s="140" t="str">
        <f t="array" ref="AJ854">IF(OR(AJ$1=0, $A854=""),"",SQRT((_xlfn.XLOOKUP(AJ$1,$Z$2:$Z$16,$AA$2:$AA$16)-$T854)^2+(_xlfn.XLOOKUP(AJ$1,$Z$2:$Z$16,$AB$2:$AB$16)-$U854)^2+(_xlfn.XLOOKUP(AJ$1,$Z$2:$Z$16,$AC$2:$AC$16-$V854)^2)))</f>
        <v/>
      </c>
      <c r="AK854" s="140" t="str">
        <f t="array" ref="AK854">IF(OR(AK$1=0, $A854=""),"",SQRT((_xlfn.XLOOKUP(AK$1,$Z$2:$Z$16,$AA$2:$AA$16)-$T854)^2+(_xlfn.XLOOKUP(AK$1,$Z$2:$Z$16,$AB$2:$AB$16)-$U854)^2+(_xlfn.XLOOKUP(AK$1,$Z$2:$Z$16,$AC$2:$AC$16-$V854)^2)))</f>
        <v/>
      </c>
      <c r="AL854" s="140" t="str">
        <f t="array" ref="AL854">IF(OR(AL$1=0, $A854=""),"",SQRT((_xlfn.XLOOKUP(AL$1,$Z$2:$Z$16,$AA$2:$AA$16)-$T854)^2+(_xlfn.XLOOKUP(AL$1,$Z$2:$Z$16,$AB$2:$AB$16)-$U854)^2+(_xlfn.XLOOKUP(AL$1,$Z$2:$Z$16,$AC$2:$AC$16-$V854)^2)))</f>
        <v/>
      </c>
      <c r="AM854" s="140" t="str">
        <f t="array" ref="AM854">IF(OR(AM$1=0, $A854=""),"",SQRT((_xlfn.XLOOKUP(AM$1,$Z$2:$Z$16,$AA$2:$AA$16)-$T854)^2+(_xlfn.XLOOKUP(AM$1,$Z$2:$Z$16,$AB$2:$AB$16)-$U854)^2+(_xlfn.XLOOKUP(AM$1,$Z$2:$Z$16,$AC$2:$AC$16-$V854)^2)))</f>
        <v/>
      </c>
      <c r="AN854" s="140" t="str">
        <f t="array" ref="AN854">IF(OR(AN$1=0, $A854=""),"",SQRT((_xlfn.XLOOKUP(AN$1,$Z$2:$Z$16,$AA$2:$AA$16)-$T854)^2+(_xlfn.XLOOKUP(AN$1,$Z$2:$Z$16,$AB$2:$AB$16)-$U854)^2+(_xlfn.XLOOKUP(AN$1,$Z$2:$Z$16,$AC$2:$AC$16-$V854)^2)))</f>
        <v/>
      </c>
      <c r="AO854" s="140" t="str">
        <f t="array" ref="AO854">IF(OR(AO$1=0, $A854=""),"",SQRT((_xlfn.XLOOKUP(AO$1,$Z$2:$Z$16,$AA$2:$AA$16)-$T854)^2+(_xlfn.XLOOKUP(AO$1,$Z$2:$Z$16,$AB$2:$AB$16)-$U854)^2+(_xlfn.XLOOKUP(AO$1,$Z$2:$Z$16,$AC$2:$AC$16-$V854)^2)))</f>
        <v/>
      </c>
      <c r="AP854" s="141" t="str">
        <f t="array" ref="AP854">IF(OR(AP$1=0, $A854=""),"",SQRT((_xlfn.XLOOKUP(AP$1,$Z$2:$Z$16,$AA$2:$AA$16)-$T854)^2+(_xlfn.XLOOKUP(AP$1,$Z$2:$Z$16,$AB$2:$AB$16)-$U854)^2+(_xlfn.XLOOKUP(AP$1,$Z$2:$Z$16,$AC$2:$AC$16-$V854)^2)))</f>
        <v/>
      </c>
      <c r="AQ854" s="141" t="str">
        <f t="array" ref="AQ854">IF(OR(AQ$1=0, $A854=""),"",SQRT((_xlfn.XLOOKUP(AQ$1,$Z$2:$Z$16,$AA$2:$AA$16)-$T854)^2+(_xlfn.XLOOKUP(AQ$1,$Z$2:$Z$16,$AB$2:$AB$16)-$U854)^2+(_xlfn.XLOOKUP(AQ$1,$Z$2:$Z$16,$AC$2:$AC$16-$V854)^2)))</f>
        <v/>
      </c>
      <c r="AR854" s="141" t="str">
        <f t="array" ref="AR854">IF(OR(AR$1=0, $A854=""),"",SQRT((_xlfn.XLOOKUP(AR$1,$Z$2:$Z$16,$AA$2:$AA$16)-$T854)^2+(_xlfn.XLOOKUP(AR$1,$Z$2:$Z$16,$AB$2:$AB$16)-$U854)^2+(_xlfn.XLOOKUP(AR$1,$Z$2:$Z$16,$AC$2:$AC$16-$V854)^2)))</f>
        <v/>
      </c>
      <c r="AS854" s="141" t="str">
        <f t="array" ref="AS854">IF(OR(AS$1=0, $A854=""),"",SQRT((_xlfn.XLOOKUP(AS$1,$Z$2:$Z$16,$AA$2:$AA$16)-$T854)^2+(_xlfn.XLOOKUP(AS$1,$Z$2:$Z$16,$AB$2:$AB$16)-$U854)^2+(_xlfn.XLOOKUP(AS$1,$Z$2:$Z$16,$AC$2:$AC$16-$V854)^2)))</f>
        <v/>
      </c>
      <c r="AT854" s="141" t="str">
        <f t="array" ref="AT854">IF(OR(AT$1=0, $A854=""),"",SQRT((_xlfn.XLOOKUP(AT$1,$Z$2:$Z$16,$AA$2:$AA$16)-$T854)^2+(_xlfn.XLOOKUP(AT$1,$Z$2:$Z$16,$AB$2:$AB$16)-$U854)^2+(_xlfn.XLOOKUP(AT$1,$Z$2:$Z$16,$AC$2:$AC$16-$V854)^2)))</f>
        <v/>
      </c>
      <c r="AU854" s="141" t="str">
        <f t="array" ref="AU854">IF(OR(AU$1=0, $A854=""),"",SQRT((_xlfn.XLOOKUP(AU$1,$Z$2:$Z$16,$AA$2:$AA$16)-$T854)^2+(_xlfn.XLOOKUP(AU$1,$Z$2:$Z$16,$AB$2:$AB$16)-$U854)^2+(_xlfn.XLOOKUP(AU$1,$Z$2:$Z$16,$AC$2:$AC$16-$V854)^2)))</f>
        <v/>
      </c>
      <c r="AV854" s="142" t="str">
        <f t="array" ref="AV854">IF(OR(AV$1=0, $A854=""),"",SQRT((_xlfn.XLOOKUP(AV$1,$Z$2:$Z$16,$AA$2:$AA$16)-$T854)^2+(_xlfn.XLOOKUP(AV$1,$Z$2:$Z$16,$AB$2:$AB$16)-$U854)^2+(_xlfn.XLOOKUP(AV$1,$Z$2:$Z$16,$AC$2:$AC$16-$V854)^2)))</f>
        <v/>
      </c>
      <c r="AW854" s="124"/>
      <c r="AX854" s="124"/>
      <c r="AY854" s="125">
        <f t="shared" si="257"/>
        <v>0</v>
      </c>
      <c r="AZ854" s="143">
        <f t="shared" si="258"/>
        <v>0</v>
      </c>
      <c r="BA854" s="143">
        <f t="shared" si="259"/>
        <v>0</v>
      </c>
      <c r="BB854" s="143">
        <f t="shared" si="260"/>
        <v>0</v>
      </c>
      <c r="BC854" s="143">
        <f t="shared" si="261"/>
        <v>0</v>
      </c>
      <c r="BD854" s="143">
        <f t="shared" si="262"/>
        <v>0</v>
      </c>
      <c r="BE854" s="143">
        <f t="shared" si="263"/>
        <v>0</v>
      </c>
      <c r="BF854" s="143">
        <f t="shared" si="264"/>
        <v>0</v>
      </c>
      <c r="BG854" s="144">
        <f t="shared" si="265"/>
        <v>0</v>
      </c>
      <c r="BH854" s="144">
        <f t="shared" si="266"/>
        <v>0</v>
      </c>
      <c r="BI854" s="144">
        <f t="shared" si="267"/>
        <v>0</v>
      </c>
      <c r="BJ854" s="144">
        <f t="shared" si="268"/>
        <v>0</v>
      </c>
      <c r="BK854" s="144">
        <f t="shared" si="269"/>
        <v>0</v>
      </c>
      <c r="BL854" s="144">
        <f t="shared" si="270"/>
        <v>0</v>
      </c>
      <c r="BM854" s="145">
        <f t="shared" si="271"/>
        <v>0</v>
      </c>
      <c r="BN854" s="124"/>
      <c r="BO854" s="124"/>
      <c r="BP854" s="124"/>
      <c r="BQ854" s="124"/>
      <c r="BR854" s="124"/>
      <c r="BS854" s="124"/>
      <c r="BT854" s="124"/>
      <c r="BU854" s="124"/>
      <c r="BV854" s="130"/>
      <c r="BW854" s="130"/>
      <c r="BX854" s="130"/>
      <c r="BY854" s="130"/>
      <c r="BZ854" s="130"/>
      <c r="CA854" s="130"/>
      <c r="CB854" s="130"/>
      <c r="CC854" s="130"/>
      <c r="CD854" s="130"/>
      <c r="CE854" s="130"/>
      <c r="CF854" s="130"/>
      <c r="CG854" s="130"/>
      <c r="CH854" s="130"/>
      <c r="CI854" s="130"/>
      <c r="CJ854" s="130"/>
      <c r="CL854" s="124"/>
      <c r="CM854" s="130" t="s">
        <v>32</v>
      </c>
      <c r="CN854" s="130"/>
      <c r="CO854" s="130"/>
      <c r="CP854" s="130"/>
      <c r="CQ854" s="130"/>
      <c r="CR854" s="130"/>
      <c r="CS854" s="130"/>
      <c r="CT854" s="130"/>
      <c r="CU854" s="130"/>
      <c r="CV854" s="130"/>
      <c r="CW854" s="130"/>
      <c r="CX854" s="130"/>
      <c r="CY854" s="130"/>
      <c r="CZ854" s="130"/>
      <c r="DA854" s="130"/>
      <c r="DD854" s="159" cm="1">
        <f t="array" ref="DD854">_xlfn.IFS(DD$1= 0,"", NOT(ISBLANK(CM854)), 0, ISBLANK(CM854), $Q854-$S854+AY854-BV854)</f>
        <v>0</v>
      </c>
      <c r="DE854" s="160" cm="1">
        <f t="array" ref="DE854">_xlfn.IFS(DE$1= 0,"", NOT(ISBLANK(CN854)), 0, ISBLANK(CN854), $Q854-$S854+AZ854-BW854)</f>
        <v>0</v>
      </c>
      <c r="DF854" s="160" cm="1">
        <f t="array" ref="DF854">_xlfn.IFS(DF$1= 0,"", NOT(ISBLANK(CO854)), 0, ISBLANK(CO854), $Q854-$S854+BA854-BX854)</f>
        <v>0</v>
      </c>
      <c r="DG854" s="160" cm="1">
        <f t="array" ref="DG854">_xlfn.IFS(DG$1= 0,"", NOT(ISBLANK(CP854)), 0, ISBLANK(CP854), $Q854-$S854+BB854-BY854)</f>
        <v>0</v>
      </c>
      <c r="DH854" s="160" cm="1">
        <f t="array" ref="DH854">_xlfn.IFS(DH$1= 0,"", NOT(ISBLANK(CQ854)), 0, ISBLANK(CQ854), $Q854-$S854+BC854-BZ854)</f>
        <v>0</v>
      </c>
      <c r="DI854" s="160" cm="1">
        <f t="array" ref="DI854">_xlfn.IFS(DI$1= 0,"", NOT(ISBLANK(CR854)), 0, ISBLANK(CR854), $Q854-$S854+BD854-CA854)</f>
        <v>0</v>
      </c>
      <c r="DJ854" s="160" t="str" cm="1">
        <f t="array" ref="DJ854">_xlfn.IFS(DJ$1= 0,"", NOT(ISBLANK(CS854)), 0, ISBLANK(CS854), $Q854-$S854+BE854-CB854)</f>
        <v/>
      </c>
      <c r="DK854" s="160" t="str" cm="1">
        <f t="array" ref="DK854">_xlfn.IFS(DK$1= 0,"", NOT(ISBLANK(CT854)), 0, ISBLANK(CT854), $Q854-$S854+BF854-CC854)</f>
        <v/>
      </c>
      <c r="DL854" s="162" t="str" cm="1">
        <f t="array" ref="DL854">_xlfn.IFS(DL$1= 0,"", NOT(ISBLANK(CU854)), 0, ISBLANK(CU854), $Q854-$S854+BG854-CD854)</f>
        <v/>
      </c>
      <c r="DM854" s="162" t="str" cm="1">
        <f t="array" ref="DM854">_xlfn.IFS(DM$1= 0,"", NOT(ISBLANK(CV854)), 0, ISBLANK(CV854), $Q854-$S854+BH854-CE854)</f>
        <v/>
      </c>
      <c r="DN854" s="162" t="str" cm="1">
        <f t="array" ref="DN854">_xlfn.IFS(DN$1= 0,"", NOT(ISBLANK(CW854)), 0, ISBLANK(CW854), $Q854-$S854+BI854-CF854)</f>
        <v/>
      </c>
      <c r="DO854" s="162" t="str" cm="1">
        <f t="array" ref="DO854">_xlfn.IFS(DO$1= 0,"", NOT(ISBLANK(CX854)), 0, ISBLANK(CX854), $Q854-$S854+BJ854-CG854)</f>
        <v/>
      </c>
      <c r="DP854" s="162" t="str" cm="1">
        <f t="array" ref="DP854">_xlfn.IFS(DP$1= 0,"", NOT(ISBLANK(CY854)), 0, ISBLANK(CY854), $Q854-$S854+BK854-CH854)</f>
        <v/>
      </c>
      <c r="DQ854" s="162" t="str" cm="1">
        <f t="array" ref="DQ854">_xlfn.IFS(DQ$1= 0,"", NOT(ISBLANK(CZ854)), 0, ISBLANK(CZ854), $Q854-$S854+BL854-CI854)</f>
        <v/>
      </c>
      <c r="DR854" s="163" t="str" cm="1">
        <f t="array" ref="DR854">_xlfn.IFS(DR$1= 0,"", NOT(ISBLANK(DA854)), 0, ISBLANK(DA854), $Q854-$S854+BM854-CJ854)</f>
        <v/>
      </c>
    </row>
    <row r="855" spans="1:122" ht="16.5" x14ac:dyDescent="0.3">
      <c r="A855" s="135"/>
      <c r="B855" s="136"/>
      <c r="C855" s="136"/>
      <c r="D855" s="137"/>
      <c r="E855" s="176"/>
      <c r="F855" s="182"/>
      <c r="G855" s="183"/>
      <c r="H855" s="183"/>
      <c r="I855" s="183"/>
      <c r="J855" s="183"/>
      <c r="K855" s="183"/>
      <c r="L855" s="183"/>
      <c r="M855" s="186"/>
      <c r="N855" s="182"/>
      <c r="O855" s="184"/>
      <c r="P855" s="178"/>
      <c r="Q855" s="118">
        <f t="shared" si="255"/>
        <v>0</v>
      </c>
      <c r="R855" s="3"/>
      <c r="S855" s="3"/>
      <c r="T855" s="4"/>
      <c r="U855" s="4"/>
      <c r="V855" s="99">
        <f t="shared" si="256"/>
        <v>0</v>
      </c>
      <c r="W855" s="161"/>
      <c r="X855" s="138"/>
      <c r="AH855" s="158" t="str">
        <f t="array" ref="AH855">IF(OR(AH$1=0, $A855=""),"",SQRT((_xlfn.XLOOKUP(AH$1,$Z$2:$Z$16,$AA$2:$AA$16)-$T855)^2+(_xlfn.XLOOKUP(AH$1,$Z$2:$Z$16,$AB$2:$AB$16)-$U855)^2+(_xlfn.XLOOKUP(AH$1,$Z$2:$Z$16,$AC$2:$AC$16-$V855)^2)))</f>
        <v/>
      </c>
      <c r="AI855" s="140" t="str">
        <f t="array" ref="AI855">IF(OR(AI$1=0, $A855=""),"",SQRT((_xlfn.XLOOKUP(AI$1,$Z$2:$Z$16,$AA$2:$AA$16)-$T855)^2+(_xlfn.XLOOKUP(AI$1,$Z$2:$Z$16,$AB$2:$AB$16)-$U855)^2+(_xlfn.XLOOKUP(AI$1,$Z$2:$Z$16,$AC$2:$AC$16-$V855)^2)))</f>
        <v/>
      </c>
      <c r="AJ855" s="140" t="str">
        <f t="array" ref="AJ855">IF(OR(AJ$1=0, $A855=""),"",SQRT((_xlfn.XLOOKUP(AJ$1,$Z$2:$Z$16,$AA$2:$AA$16)-$T855)^2+(_xlfn.XLOOKUP(AJ$1,$Z$2:$Z$16,$AB$2:$AB$16)-$U855)^2+(_xlfn.XLOOKUP(AJ$1,$Z$2:$Z$16,$AC$2:$AC$16-$V855)^2)))</f>
        <v/>
      </c>
      <c r="AK855" s="140" t="str">
        <f t="array" ref="AK855">IF(OR(AK$1=0, $A855=""),"",SQRT((_xlfn.XLOOKUP(AK$1,$Z$2:$Z$16,$AA$2:$AA$16)-$T855)^2+(_xlfn.XLOOKUP(AK$1,$Z$2:$Z$16,$AB$2:$AB$16)-$U855)^2+(_xlfn.XLOOKUP(AK$1,$Z$2:$Z$16,$AC$2:$AC$16-$V855)^2)))</f>
        <v/>
      </c>
      <c r="AL855" s="140" t="str">
        <f t="array" ref="AL855">IF(OR(AL$1=0, $A855=""),"",SQRT((_xlfn.XLOOKUP(AL$1,$Z$2:$Z$16,$AA$2:$AA$16)-$T855)^2+(_xlfn.XLOOKUP(AL$1,$Z$2:$Z$16,$AB$2:$AB$16)-$U855)^2+(_xlfn.XLOOKUP(AL$1,$Z$2:$Z$16,$AC$2:$AC$16-$V855)^2)))</f>
        <v/>
      </c>
      <c r="AM855" s="140" t="str">
        <f t="array" ref="AM855">IF(OR(AM$1=0, $A855=""),"",SQRT((_xlfn.XLOOKUP(AM$1,$Z$2:$Z$16,$AA$2:$AA$16)-$T855)^2+(_xlfn.XLOOKUP(AM$1,$Z$2:$Z$16,$AB$2:$AB$16)-$U855)^2+(_xlfn.XLOOKUP(AM$1,$Z$2:$Z$16,$AC$2:$AC$16-$V855)^2)))</f>
        <v/>
      </c>
      <c r="AN855" s="140" t="str">
        <f t="array" ref="AN855">IF(OR(AN$1=0, $A855=""),"",SQRT((_xlfn.XLOOKUP(AN$1,$Z$2:$Z$16,$AA$2:$AA$16)-$T855)^2+(_xlfn.XLOOKUP(AN$1,$Z$2:$Z$16,$AB$2:$AB$16)-$U855)^2+(_xlfn.XLOOKUP(AN$1,$Z$2:$Z$16,$AC$2:$AC$16-$V855)^2)))</f>
        <v/>
      </c>
      <c r="AO855" s="140" t="str">
        <f t="array" ref="AO855">IF(OR(AO$1=0, $A855=""),"",SQRT((_xlfn.XLOOKUP(AO$1,$Z$2:$Z$16,$AA$2:$AA$16)-$T855)^2+(_xlfn.XLOOKUP(AO$1,$Z$2:$Z$16,$AB$2:$AB$16)-$U855)^2+(_xlfn.XLOOKUP(AO$1,$Z$2:$Z$16,$AC$2:$AC$16-$V855)^2)))</f>
        <v/>
      </c>
      <c r="AP855" s="141" t="str">
        <f t="array" ref="AP855">IF(OR(AP$1=0, $A855=""),"",SQRT((_xlfn.XLOOKUP(AP$1,$Z$2:$Z$16,$AA$2:$AA$16)-$T855)^2+(_xlfn.XLOOKUP(AP$1,$Z$2:$Z$16,$AB$2:$AB$16)-$U855)^2+(_xlfn.XLOOKUP(AP$1,$Z$2:$Z$16,$AC$2:$AC$16-$V855)^2)))</f>
        <v/>
      </c>
      <c r="AQ855" s="141" t="str">
        <f t="array" ref="AQ855">IF(OR(AQ$1=0, $A855=""),"",SQRT((_xlfn.XLOOKUP(AQ$1,$Z$2:$Z$16,$AA$2:$AA$16)-$T855)^2+(_xlfn.XLOOKUP(AQ$1,$Z$2:$Z$16,$AB$2:$AB$16)-$U855)^2+(_xlfn.XLOOKUP(AQ$1,$Z$2:$Z$16,$AC$2:$AC$16-$V855)^2)))</f>
        <v/>
      </c>
      <c r="AR855" s="141" t="str">
        <f t="array" ref="AR855">IF(OR(AR$1=0, $A855=""),"",SQRT((_xlfn.XLOOKUP(AR$1,$Z$2:$Z$16,$AA$2:$AA$16)-$T855)^2+(_xlfn.XLOOKUP(AR$1,$Z$2:$Z$16,$AB$2:$AB$16)-$U855)^2+(_xlfn.XLOOKUP(AR$1,$Z$2:$Z$16,$AC$2:$AC$16-$V855)^2)))</f>
        <v/>
      </c>
      <c r="AS855" s="141" t="str">
        <f t="array" ref="AS855">IF(OR(AS$1=0, $A855=""),"",SQRT((_xlfn.XLOOKUP(AS$1,$Z$2:$Z$16,$AA$2:$AA$16)-$T855)^2+(_xlfn.XLOOKUP(AS$1,$Z$2:$Z$16,$AB$2:$AB$16)-$U855)^2+(_xlfn.XLOOKUP(AS$1,$Z$2:$Z$16,$AC$2:$AC$16-$V855)^2)))</f>
        <v/>
      </c>
      <c r="AT855" s="141" t="str">
        <f t="array" ref="AT855">IF(OR(AT$1=0, $A855=""),"",SQRT((_xlfn.XLOOKUP(AT$1,$Z$2:$Z$16,$AA$2:$AA$16)-$T855)^2+(_xlfn.XLOOKUP(AT$1,$Z$2:$Z$16,$AB$2:$AB$16)-$U855)^2+(_xlfn.XLOOKUP(AT$1,$Z$2:$Z$16,$AC$2:$AC$16-$V855)^2)))</f>
        <v/>
      </c>
      <c r="AU855" s="141" t="str">
        <f t="array" ref="AU855">IF(OR(AU$1=0, $A855=""),"",SQRT((_xlfn.XLOOKUP(AU$1,$Z$2:$Z$16,$AA$2:$AA$16)-$T855)^2+(_xlfn.XLOOKUP(AU$1,$Z$2:$Z$16,$AB$2:$AB$16)-$U855)^2+(_xlfn.XLOOKUP(AU$1,$Z$2:$Z$16,$AC$2:$AC$16-$V855)^2)))</f>
        <v/>
      </c>
      <c r="AV855" s="142" t="str">
        <f t="array" ref="AV855">IF(OR(AV$1=0, $A855=""),"",SQRT((_xlfn.XLOOKUP(AV$1,$Z$2:$Z$16,$AA$2:$AA$16)-$T855)^2+(_xlfn.XLOOKUP(AV$1,$Z$2:$Z$16,$AB$2:$AB$16)-$U855)^2+(_xlfn.XLOOKUP(AV$1,$Z$2:$Z$16,$AC$2:$AC$16-$V855)^2)))</f>
        <v/>
      </c>
      <c r="AW855" s="124"/>
      <c r="AX855" s="124"/>
      <c r="AY855" s="125">
        <f t="shared" si="257"/>
        <v>0</v>
      </c>
      <c r="AZ855" s="143">
        <f t="shared" si="258"/>
        <v>0</v>
      </c>
      <c r="BA855" s="143">
        <f t="shared" si="259"/>
        <v>0</v>
      </c>
      <c r="BB855" s="143">
        <f t="shared" si="260"/>
        <v>0</v>
      </c>
      <c r="BC855" s="143">
        <f t="shared" si="261"/>
        <v>0</v>
      </c>
      <c r="BD855" s="143">
        <f t="shared" si="262"/>
        <v>0</v>
      </c>
      <c r="BE855" s="143">
        <f t="shared" si="263"/>
        <v>0</v>
      </c>
      <c r="BF855" s="143">
        <f t="shared" si="264"/>
        <v>0</v>
      </c>
      <c r="BG855" s="144">
        <f t="shared" si="265"/>
        <v>0</v>
      </c>
      <c r="BH855" s="144">
        <f t="shared" si="266"/>
        <v>0</v>
      </c>
      <c r="BI855" s="144">
        <f t="shared" si="267"/>
        <v>0</v>
      </c>
      <c r="BJ855" s="144">
        <f t="shared" si="268"/>
        <v>0</v>
      </c>
      <c r="BK855" s="144">
        <f t="shared" si="269"/>
        <v>0</v>
      </c>
      <c r="BL855" s="144">
        <f t="shared" si="270"/>
        <v>0</v>
      </c>
      <c r="BM855" s="145">
        <f t="shared" si="271"/>
        <v>0</v>
      </c>
      <c r="BN855" s="124"/>
      <c r="BO855" s="124"/>
      <c r="BP855" s="124"/>
      <c r="BQ855" s="124"/>
      <c r="BR855" s="124"/>
      <c r="BS855" s="124"/>
      <c r="BT855" s="124"/>
      <c r="BU855" s="124"/>
      <c r="BV855" s="130"/>
      <c r="BW855" s="130"/>
      <c r="BX855" s="130"/>
      <c r="BY855" s="130"/>
      <c r="BZ855" s="130"/>
      <c r="CA855" s="130"/>
      <c r="CB855" s="130"/>
      <c r="CC855" s="130"/>
      <c r="CD855" s="130"/>
      <c r="CE855" s="130"/>
      <c r="CF855" s="130"/>
      <c r="CG855" s="130"/>
      <c r="CH855" s="130"/>
      <c r="CI855" s="130"/>
      <c r="CJ855" s="130"/>
      <c r="CL855" s="124"/>
      <c r="CM855" s="130" t="s">
        <v>32</v>
      </c>
      <c r="CN855" s="130"/>
      <c r="CO855" s="130"/>
      <c r="CP855" s="130"/>
      <c r="CQ855" s="130"/>
      <c r="CR855" s="130"/>
      <c r="CS855" s="130"/>
      <c r="CT855" s="130"/>
      <c r="CU855" s="130"/>
      <c r="CV855" s="130"/>
      <c r="CW855" s="130"/>
      <c r="CX855" s="130"/>
      <c r="CY855" s="130"/>
      <c r="CZ855" s="130"/>
      <c r="DA855" s="130"/>
      <c r="DD855" s="159" cm="1">
        <f t="array" ref="DD855">_xlfn.IFS(DD$1= 0,"", NOT(ISBLANK(CM855)), 0, ISBLANK(CM855), $Q855-$S855+AY855-BV855)</f>
        <v>0</v>
      </c>
      <c r="DE855" s="160" cm="1">
        <f t="array" ref="DE855">_xlfn.IFS(DE$1= 0,"", NOT(ISBLANK(CN855)), 0, ISBLANK(CN855), $Q855-$S855+AZ855-BW855)</f>
        <v>0</v>
      </c>
      <c r="DF855" s="160" cm="1">
        <f t="array" ref="DF855">_xlfn.IFS(DF$1= 0,"", NOT(ISBLANK(CO855)), 0, ISBLANK(CO855), $Q855-$S855+BA855-BX855)</f>
        <v>0</v>
      </c>
      <c r="DG855" s="160" cm="1">
        <f t="array" ref="DG855">_xlfn.IFS(DG$1= 0,"", NOT(ISBLANK(CP855)), 0, ISBLANK(CP855), $Q855-$S855+BB855-BY855)</f>
        <v>0</v>
      </c>
      <c r="DH855" s="160" cm="1">
        <f t="array" ref="DH855">_xlfn.IFS(DH$1= 0,"", NOT(ISBLANK(CQ855)), 0, ISBLANK(CQ855), $Q855-$S855+BC855-BZ855)</f>
        <v>0</v>
      </c>
      <c r="DI855" s="160" cm="1">
        <f t="array" ref="DI855">_xlfn.IFS(DI$1= 0,"", NOT(ISBLANK(CR855)), 0, ISBLANK(CR855), $Q855-$S855+BD855-CA855)</f>
        <v>0</v>
      </c>
      <c r="DJ855" s="160" t="str" cm="1">
        <f t="array" ref="DJ855">_xlfn.IFS(DJ$1= 0,"", NOT(ISBLANK(CS855)), 0, ISBLANK(CS855), $Q855-$S855+BE855-CB855)</f>
        <v/>
      </c>
      <c r="DK855" s="160" t="str" cm="1">
        <f t="array" ref="DK855">_xlfn.IFS(DK$1= 0,"", NOT(ISBLANK(CT855)), 0, ISBLANK(CT855), $Q855-$S855+BF855-CC855)</f>
        <v/>
      </c>
      <c r="DL855" s="162" t="str" cm="1">
        <f t="array" ref="DL855">_xlfn.IFS(DL$1= 0,"", NOT(ISBLANK(CU855)), 0, ISBLANK(CU855), $Q855-$S855+BG855-CD855)</f>
        <v/>
      </c>
      <c r="DM855" s="162" t="str" cm="1">
        <f t="array" ref="DM855">_xlfn.IFS(DM$1= 0,"", NOT(ISBLANK(CV855)), 0, ISBLANK(CV855), $Q855-$S855+BH855-CE855)</f>
        <v/>
      </c>
      <c r="DN855" s="162" t="str" cm="1">
        <f t="array" ref="DN855">_xlfn.IFS(DN$1= 0,"", NOT(ISBLANK(CW855)), 0, ISBLANK(CW855), $Q855-$S855+BI855-CF855)</f>
        <v/>
      </c>
      <c r="DO855" s="162" t="str" cm="1">
        <f t="array" ref="DO855">_xlfn.IFS(DO$1= 0,"", NOT(ISBLANK(CX855)), 0, ISBLANK(CX855), $Q855-$S855+BJ855-CG855)</f>
        <v/>
      </c>
      <c r="DP855" s="162" t="str" cm="1">
        <f t="array" ref="DP855">_xlfn.IFS(DP$1= 0,"", NOT(ISBLANK(CY855)), 0, ISBLANK(CY855), $Q855-$S855+BK855-CH855)</f>
        <v/>
      </c>
      <c r="DQ855" s="162" t="str" cm="1">
        <f t="array" ref="DQ855">_xlfn.IFS(DQ$1= 0,"", NOT(ISBLANK(CZ855)), 0, ISBLANK(CZ855), $Q855-$S855+BL855-CI855)</f>
        <v/>
      </c>
      <c r="DR855" s="163" t="str" cm="1">
        <f t="array" ref="DR855">_xlfn.IFS(DR$1= 0,"", NOT(ISBLANK(DA855)), 0, ISBLANK(DA855), $Q855-$S855+BM855-CJ855)</f>
        <v/>
      </c>
    </row>
    <row r="856" spans="1:122" ht="16.5" x14ac:dyDescent="0.3">
      <c r="A856" s="135"/>
      <c r="B856" s="136"/>
      <c r="C856" s="136"/>
      <c r="D856" s="137"/>
      <c r="E856" s="176"/>
      <c r="F856" s="182"/>
      <c r="G856" s="183"/>
      <c r="H856" s="183"/>
      <c r="I856" s="183"/>
      <c r="J856" s="183"/>
      <c r="K856" s="183"/>
      <c r="L856" s="183"/>
      <c r="M856" s="186"/>
      <c r="N856" s="182"/>
      <c r="O856" s="184"/>
      <c r="P856" s="178"/>
      <c r="Q856" s="118">
        <f t="shared" si="255"/>
        <v>0</v>
      </c>
      <c r="R856" s="3"/>
      <c r="S856" s="3"/>
      <c r="T856" s="4"/>
      <c r="U856" s="4"/>
      <c r="V856" s="99">
        <f t="shared" si="256"/>
        <v>0</v>
      </c>
      <c r="W856" s="161"/>
      <c r="X856" s="138"/>
      <c r="AH856" s="158" t="str">
        <f t="array" ref="AH856">IF(OR(AH$1=0, $A856=""),"",SQRT((_xlfn.XLOOKUP(AH$1,$Z$2:$Z$16,$AA$2:$AA$16)-$T856)^2+(_xlfn.XLOOKUP(AH$1,$Z$2:$Z$16,$AB$2:$AB$16)-$U856)^2+(_xlfn.XLOOKUP(AH$1,$Z$2:$Z$16,$AC$2:$AC$16-$V856)^2)))</f>
        <v/>
      </c>
      <c r="AI856" s="140" t="str">
        <f t="array" ref="AI856">IF(OR(AI$1=0, $A856=""),"",SQRT((_xlfn.XLOOKUP(AI$1,$Z$2:$Z$16,$AA$2:$AA$16)-$T856)^2+(_xlfn.XLOOKUP(AI$1,$Z$2:$Z$16,$AB$2:$AB$16)-$U856)^2+(_xlfn.XLOOKUP(AI$1,$Z$2:$Z$16,$AC$2:$AC$16-$V856)^2)))</f>
        <v/>
      </c>
      <c r="AJ856" s="140" t="str">
        <f t="array" ref="AJ856">IF(OR(AJ$1=0, $A856=""),"",SQRT((_xlfn.XLOOKUP(AJ$1,$Z$2:$Z$16,$AA$2:$AA$16)-$T856)^2+(_xlfn.XLOOKUP(AJ$1,$Z$2:$Z$16,$AB$2:$AB$16)-$U856)^2+(_xlfn.XLOOKUP(AJ$1,$Z$2:$Z$16,$AC$2:$AC$16-$V856)^2)))</f>
        <v/>
      </c>
      <c r="AK856" s="140" t="str">
        <f t="array" ref="AK856">IF(OR(AK$1=0, $A856=""),"",SQRT((_xlfn.XLOOKUP(AK$1,$Z$2:$Z$16,$AA$2:$AA$16)-$T856)^2+(_xlfn.XLOOKUP(AK$1,$Z$2:$Z$16,$AB$2:$AB$16)-$U856)^2+(_xlfn.XLOOKUP(AK$1,$Z$2:$Z$16,$AC$2:$AC$16-$V856)^2)))</f>
        <v/>
      </c>
      <c r="AL856" s="140" t="str">
        <f t="array" ref="AL856">IF(OR(AL$1=0, $A856=""),"",SQRT((_xlfn.XLOOKUP(AL$1,$Z$2:$Z$16,$AA$2:$AA$16)-$T856)^2+(_xlfn.XLOOKUP(AL$1,$Z$2:$Z$16,$AB$2:$AB$16)-$U856)^2+(_xlfn.XLOOKUP(AL$1,$Z$2:$Z$16,$AC$2:$AC$16-$V856)^2)))</f>
        <v/>
      </c>
      <c r="AM856" s="140" t="str">
        <f t="array" ref="AM856">IF(OR(AM$1=0, $A856=""),"",SQRT((_xlfn.XLOOKUP(AM$1,$Z$2:$Z$16,$AA$2:$AA$16)-$T856)^2+(_xlfn.XLOOKUP(AM$1,$Z$2:$Z$16,$AB$2:$AB$16)-$U856)^2+(_xlfn.XLOOKUP(AM$1,$Z$2:$Z$16,$AC$2:$AC$16-$V856)^2)))</f>
        <v/>
      </c>
      <c r="AN856" s="140" t="str">
        <f t="array" ref="AN856">IF(OR(AN$1=0, $A856=""),"",SQRT((_xlfn.XLOOKUP(AN$1,$Z$2:$Z$16,$AA$2:$AA$16)-$T856)^2+(_xlfn.XLOOKUP(AN$1,$Z$2:$Z$16,$AB$2:$AB$16)-$U856)^2+(_xlfn.XLOOKUP(AN$1,$Z$2:$Z$16,$AC$2:$AC$16-$V856)^2)))</f>
        <v/>
      </c>
      <c r="AO856" s="140" t="str">
        <f t="array" ref="AO856">IF(OR(AO$1=0, $A856=""),"",SQRT((_xlfn.XLOOKUP(AO$1,$Z$2:$Z$16,$AA$2:$AA$16)-$T856)^2+(_xlfn.XLOOKUP(AO$1,$Z$2:$Z$16,$AB$2:$AB$16)-$U856)^2+(_xlfn.XLOOKUP(AO$1,$Z$2:$Z$16,$AC$2:$AC$16-$V856)^2)))</f>
        <v/>
      </c>
      <c r="AP856" s="141" t="str">
        <f t="array" ref="AP856">IF(OR(AP$1=0, $A856=""),"",SQRT((_xlfn.XLOOKUP(AP$1,$Z$2:$Z$16,$AA$2:$AA$16)-$T856)^2+(_xlfn.XLOOKUP(AP$1,$Z$2:$Z$16,$AB$2:$AB$16)-$U856)^2+(_xlfn.XLOOKUP(AP$1,$Z$2:$Z$16,$AC$2:$AC$16-$V856)^2)))</f>
        <v/>
      </c>
      <c r="AQ856" s="141" t="str">
        <f t="array" ref="AQ856">IF(OR(AQ$1=0, $A856=""),"",SQRT((_xlfn.XLOOKUP(AQ$1,$Z$2:$Z$16,$AA$2:$AA$16)-$T856)^2+(_xlfn.XLOOKUP(AQ$1,$Z$2:$Z$16,$AB$2:$AB$16)-$U856)^2+(_xlfn.XLOOKUP(AQ$1,$Z$2:$Z$16,$AC$2:$AC$16-$V856)^2)))</f>
        <v/>
      </c>
      <c r="AR856" s="141" t="str">
        <f t="array" ref="AR856">IF(OR(AR$1=0, $A856=""),"",SQRT((_xlfn.XLOOKUP(AR$1,$Z$2:$Z$16,$AA$2:$AA$16)-$T856)^2+(_xlfn.XLOOKUP(AR$1,$Z$2:$Z$16,$AB$2:$AB$16)-$U856)^2+(_xlfn.XLOOKUP(AR$1,$Z$2:$Z$16,$AC$2:$AC$16-$V856)^2)))</f>
        <v/>
      </c>
      <c r="AS856" s="141" t="str">
        <f t="array" ref="AS856">IF(OR(AS$1=0, $A856=""),"",SQRT((_xlfn.XLOOKUP(AS$1,$Z$2:$Z$16,$AA$2:$AA$16)-$T856)^2+(_xlfn.XLOOKUP(AS$1,$Z$2:$Z$16,$AB$2:$AB$16)-$U856)^2+(_xlfn.XLOOKUP(AS$1,$Z$2:$Z$16,$AC$2:$AC$16-$V856)^2)))</f>
        <v/>
      </c>
      <c r="AT856" s="141" t="str">
        <f t="array" ref="AT856">IF(OR(AT$1=0, $A856=""),"",SQRT((_xlfn.XLOOKUP(AT$1,$Z$2:$Z$16,$AA$2:$AA$16)-$T856)^2+(_xlfn.XLOOKUP(AT$1,$Z$2:$Z$16,$AB$2:$AB$16)-$U856)^2+(_xlfn.XLOOKUP(AT$1,$Z$2:$Z$16,$AC$2:$AC$16-$V856)^2)))</f>
        <v/>
      </c>
      <c r="AU856" s="141" t="str">
        <f t="array" ref="AU856">IF(OR(AU$1=0, $A856=""),"",SQRT((_xlfn.XLOOKUP(AU$1,$Z$2:$Z$16,$AA$2:$AA$16)-$T856)^2+(_xlfn.XLOOKUP(AU$1,$Z$2:$Z$16,$AB$2:$AB$16)-$U856)^2+(_xlfn.XLOOKUP(AU$1,$Z$2:$Z$16,$AC$2:$AC$16-$V856)^2)))</f>
        <v/>
      </c>
      <c r="AV856" s="142" t="str">
        <f t="array" ref="AV856">IF(OR(AV$1=0, $A856=""),"",SQRT((_xlfn.XLOOKUP(AV$1,$Z$2:$Z$16,$AA$2:$AA$16)-$T856)^2+(_xlfn.XLOOKUP(AV$1,$Z$2:$Z$16,$AB$2:$AB$16)-$U856)^2+(_xlfn.XLOOKUP(AV$1,$Z$2:$Z$16,$AC$2:$AC$16-$V856)^2)))</f>
        <v/>
      </c>
      <c r="AW856" s="124"/>
      <c r="AX856" s="124"/>
      <c r="AY856" s="125">
        <f t="shared" si="257"/>
        <v>0</v>
      </c>
      <c r="AZ856" s="143">
        <f t="shared" si="258"/>
        <v>0</v>
      </c>
      <c r="BA856" s="143">
        <f t="shared" si="259"/>
        <v>0</v>
      </c>
      <c r="BB856" s="143">
        <f t="shared" si="260"/>
        <v>0</v>
      </c>
      <c r="BC856" s="143">
        <f t="shared" si="261"/>
        <v>0</v>
      </c>
      <c r="BD856" s="143">
        <f t="shared" si="262"/>
        <v>0</v>
      </c>
      <c r="BE856" s="143">
        <f t="shared" si="263"/>
        <v>0</v>
      </c>
      <c r="BF856" s="143">
        <f t="shared" si="264"/>
        <v>0</v>
      </c>
      <c r="BG856" s="144">
        <f t="shared" si="265"/>
        <v>0</v>
      </c>
      <c r="BH856" s="144">
        <f t="shared" si="266"/>
        <v>0</v>
      </c>
      <c r="BI856" s="144">
        <f t="shared" si="267"/>
        <v>0</v>
      </c>
      <c r="BJ856" s="144">
        <f t="shared" si="268"/>
        <v>0</v>
      </c>
      <c r="BK856" s="144">
        <f t="shared" si="269"/>
        <v>0</v>
      </c>
      <c r="BL856" s="144">
        <f t="shared" si="270"/>
        <v>0</v>
      </c>
      <c r="BM856" s="145">
        <f t="shared" si="271"/>
        <v>0</v>
      </c>
      <c r="BN856" s="124"/>
      <c r="BO856" s="124"/>
      <c r="BP856" s="124"/>
      <c r="BQ856" s="124"/>
      <c r="BR856" s="124"/>
      <c r="BS856" s="124"/>
      <c r="BT856" s="124"/>
      <c r="BU856" s="124"/>
      <c r="BV856" s="130"/>
      <c r="BW856" s="130"/>
      <c r="BX856" s="130"/>
      <c r="BY856" s="130"/>
      <c r="BZ856" s="130"/>
      <c r="CA856" s="130"/>
      <c r="CB856" s="130"/>
      <c r="CC856" s="130"/>
      <c r="CD856" s="130"/>
      <c r="CE856" s="130"/>
      <c r="CF856" s="130"/>
      <c r="CG856" s="130"/>
      <c r="CH856" s="130"/>
      <c r="CI856" s="130"/>
      <c r="CJ856" s="130"/>
      <c r="CL856" s="124"/>
      <c r="CM856" s="130" t="s">
        <v>32</v>
      </c>
      <c r="CN856" s="130"/>
      <c r="CO856" s="130"/>
      <c r="CP856" s="130"/>
      <c r="CQ856" s="130"/>
      <c r="CR856" s="130"/>
      <c r="CS856" s="130"/>
      <c r="CT856" s="130"/>
      <c r="CU856" s="130"/>
      <c r="CV856" s="130"/>
      <c r="CW856" s="130"/>
      <c r="CX856" s="130"/>
      <c r="CY856" s="130"/>
      <c r="CZ856" s="130"/>
      <c r="DA856" s="130"/>
      <c r="DD856" s="159" cm="1">
        <f t="array" ref="DD856">_xlfn.IFS(DD$1= 0,"", NOT(ISBLANK(CM856)), 0, ISBLANK(CM856), $Q856-$S856+AY856-BV856)</f>
        <v>0</v>
      </c>
      <c r="DE856" s="160" cm="1">
        <f t="array" ref="DE856">_xlfn.IFS(DE$1= 0,"", NOT(ISBLANK(CN856)), 0, ISBLANK(CN856), $Q856-$S856+AZ856-BW856)</f>
        <v>0</v>
      </c>
      <c r="DF856" s="160" cm="1">
        <f t="array" ref="DF856">_xlfn.IFS(DF$1= 0,"", NOT(ISBLANK(CO856)), 0, ISBLANK(CO856), $Q856-$S856+BA856-BX856)</f>
        <v>0</v>
      </c>
      <c r="DG856" s="160" cm="1">
        <f t="array" ref="DG856">_xlfn.IFS(DG$1= 0,"", NOT(ISBLANK(CP856)), 0, ISBLANK(CP856), $Q856-$S856+BB856-BY856)</f>
        <v>0</v>
      </c>
      <c r="DH856" s="160" cm="1">
        <f t="array" ref="DH856">_xlfn.IFS(DH$1= 0,"", NOT(ISBLANK(CQ856)), 0, ISBLANK(CQ856), $Q856-$S856+BC856-BZ856)</f>
        <v>0</v>
      </c>
      <c r="DI856" s="160" cm="1">
        <f t="array" ref="DI856">_xlfn.IFS(DI$1= 0,"", NOT(ISBLANK(CR856)), 0, ISBLANK(CR856), $Q856-$S856+BD856-CA856)</f>
        <v>0</v>
      </c>
      <c r="DJ856" s="160" t="str" cm="1">
        <f t="array" ref="DJ856">_xlfn.IFS(DJ$1= 0,"", NOT(ISBLANK(CS856)), 0, ISBLANK(CS856), $Q856-$S856+BE856-CB856)</f>
        <v/>
      </c>
      <c r="DK856" s="160" t="str" cm="1">
        <f t="array" ref="DK856">_xlfn.IFS(DK$1= 0,"", NOT(ISBLANK(CT856)), 0, ISBLANK(CT856), $Q856-$S856+BF856-CC856)</f>
        <v/>
      </c>
      <c r="DL856" s="162" t="str" cm="1">
        <f t="array" ref="DL856">_xlfn.IFS(DL$1= 0,"", NOT(ISBLANK(CU856)), 0, ISBLANK(CU856), $Q856-$S856+BG856-CD856)</f>
        <v/>
      </c>
      <c r="DM856" s="162" t="str" cm="1">
        <f t="array" ref="DM856">_xlfn.IFS(DM$1= 0,"", NOT(ISBLANK(CV856)), 0, ISBLANK(CV856), $Q856-$S856+BH856-CE856)</f>
        <v/>
      </c>
      <c r="DN856" s="162" t="str" cm="1">
        <f t="array" ref="DN856">_xlfn.IFS(DN$1= 0,"", NOT(ISBLANK(CW856)), 0, ISBLANK(CW856), $Q856-$S856+BI856-CF856)</f>
        <v/>
      </c>
      <c r="DO856" s="162" t="str" cm="1">
        <f t="array" ref="DO856">_xlfn.IFS(DO$1= 0,"", NOT(ISBLANK(CX856)), 0, ISBLANK(CX856), $Q856-$S856+BJ856-CG856)</f>
        <v/>
      </c>
      <c r="DP856" s="162" t="str" cm="1">
        <f t="array" ref="DP856">_xlfn.IFS(DP$1= 0,"", NOT(ISBLANK(CY856)), 0, ISBLANK(CY856), $Q856-$S856+BK856-CH856)</f>
        <v/>
      </c>
      <c r="DQ856" s="162" t="str" cm="1">
        <f t="array" ref="DQ856">_xlfn.IFS(DQ$1= 0,"", NOT(ISBLANK(CZ856)), 0, ISBLANK(CZ856), $Q856-$S856+BL856-CI856)</f>
        <v/>
      </c>
      <c r="DR856" s="163" t="str" cm="1">
        <f t="array" ref="DR856">_xlfn.IFS(DR$1= 0,"", NOT(ISBLANK(DA856)), 0, ISBLANK(DA856), $Q856-$S856+BM856-CJ856)</f>
        <v/>
      </c>
    </row>
    <row r="857" spans="1:122" ht="16.5" x14ac:dyDescent="0.3">
      <c r="A857" s="135"/>
      <c r="B857" s="136"/>
      <c r="C857" s="136"/>
      <c r="D857" s="137"/>
      <c r="E857" s="176"/>
      <c r="F857" s="182"/>
      <c r="G857" s="183"/>
      <c r="H857" s="183"/>
      <c r="I857" s="183"/>
      <c r="J857" s="183"/>
      <c r="K857" s="183"/>
      <c r="L857" s="183"/>
      <c r="M857" s="186"/>
      <c r="N857" s="182"/>
      <c r="O857" s="184"/>
      <c r="P857" s="178"/>
      <c r="Q857" s="118">
        <f t="shared" si="255"/>
        <v>0</v>
      </c>
      <c r="R857" s="3"/>
      <c r="S857" s="3"/>
      <c r="T857" s="4"/>
      <c r="U857" s="4"/>
      <c r="V857" s="99">
        <f t="shared" si="256"/>
        <v>0</v>
      </c>
      <c r="W857" s="161"/>
      <c r="X857" s="138"/>
      <c r="AH857" s="158" t="str">
        <f t="array" ref="AH857">IF(OR(AH$1=0, $A857=""),"",SQRT((_xlfn.XLOOKUP(AH$1,$Z$2:$Z$16,$AA$2:$AA$16)-$T857)^2+(_xlfn.XLOOKUP(AH$1,$Z$2:$Z$16,$AB$2:$AB$16)-$U857)^2+(_xlfn.XLOOKUP(AH$1,$Z$2:$Z$16,$AC$2:$AC$16-$V857)^2)))</f>
        <v/>
      </c>
      <c r="AI857" s="140" t="str">
        <f t="array" ref="AI857">IF(OR(AI$1=0, $A857=""),"",SQRT((_xlfn.XLOOKUP(AI$1,$Z$2:$Z$16,$AA$2:$AA$16)-$T857)^2+(_xlfn.XLOOKUP(AI$1,$Z$2:$Z$16,$AB$2:$AB$16)-$U857)^2+(_xlfn.XLOOKUP(AI$1,$Z$2:$Z$16,$AC$2:$AC$16-$V857)^2)))</f>
        <v/>
      </c>
      <c r="AJ857" s="140" t="str">
        <f t="array" ref="AJ857">IF(OR(AJ$1=0, $A857=""),"",SQRT((_xlfn.XLOOKUP(AJ$1,$Z$2:$Z$16,$AA$2:$AA$16)-$T857)^2+(_xlfn.XLOOKUP(AJ$1,$Z$2:$Z$16,$AB$2:$AB$16)-$U857)^2+(_xlfn.XLOOKUP(AJ$1,$Z$2:$Z$16,$AC$2:$AC$16-$V857)^2)))</f>
        <v/>
      </c>
      <c r="AK857" s="140" t="str">
        <f t="array" ref="AK857">IF(OR(AK$1=0, $A857=""),"",SQRT((_xlfn.XLOOKUP(AK$1,$Z$2:$Z$16,$AA$2:$AA$16)-$T857)^2+(_xlfn.XLOOKUP(AK$1,$Z$2:$Z$16,$AB$2:$AB$16)-$U857)^2+(_xlfn.XLOOKUP(AK$1,$Z$2:$Z$16,$AC$2:$AC$16-$V857)^2)))</f>
        <v/>
      </c>
      <c r="AL857" s="140" t="str">
        <f t="array" ref="AL857">IF(OR(AL$1=0, $A857=""),"",SQRT((_xlfn.XLOOKUP(AL$1,$Z$2:$Z$16,$AA$2:$AA$16)-$T857)^2+(_xlfn.XLOOKUP(AL$1,$Z$2:$Z$16,$AB$2:$AB$16)-$U857)^2+(_xlfn.XLOOKUP(AL$1,$Z$2:$Z$16,$AC$2:$AC$16-$V857)^2)))</f>
        <v/>
      </c>
      <c r="AM857" s="140" t="str">
        <f t="array" ref="AM857">IF(OR(AM$1=0, $A857=""),"",SQRT((_xlfn.XLOOKUP(AM$1,$Z$2:$Z$16,$AA$2:$AA$16)-$T857)^2+(_xlfn.XLOOKUP(AM$1,$Z$2:$Z$16,$AB$2:$AB$16)-$U857)^2+(_xlfn.XLOOKUP(AM$1,$Z$2:$Z$16,$AC$2:$AC$16-$V857)^2)))</f>
        <v/>
      </c>
      <c r="AN857" s="140" t="str">
        <f t="array" ref="AN857">IF(OR(AN$1=0, $A857=""),"",SQRT((_xlfn.XLOOKUP(AN$1,$Z$2:$Z$16,$AA$2:$AA$16)-$T857)^2+(_xlfn.XLOOKUP(AN$1,$Z$2:$Z$16,$AB$2:$AB$16)-$U857)^2+(_xlfn.XLOOKUP(AN$1,$Z$2:$Z$16,$AC$2:$AC$16-$V857)^2)))</f>
        <v/>
      </c>
      <c r="AO857" s="140" t="str">
        <f t="array" ref="AO857">IF(OR(AO$1=0, $A857=""),"",SQRT((_xlfn.XLOOKUP(AO$1,$Z$2:$Z$16,$AA$2:$AA$16)-$T857)^2+(_xlfn.XLOOKUP(AO$1,$Z$2:$Z$16,$AB$2:$AB$16)-$U857)^2+(_xlfn.XLOOKUP(AO$1,$Z$2:$Z$16,$AC$2:$AC$16-$V857)^2)))</f>
        <v/>
      </c>
      <c r="AP857" s="141" t="str">
        <f t="array" ref="AP857">IF(OR(AP$1=0, $A857=""),"",SQRT((_xlfn.XLOOKUP(AP$1,$Z$2:$Z$16,$AA$2:$AA$16)-$T857)^2+(_xlfn.XLOOKUP(AP$1,$Z$2:$Z$16,$AB$2:$AB$16)-$U857)^2+(_xlfn.XLOOKUP(AP$1,$Z$2:$Z$16,$AC$2:$AC$16-$V857)^2)))</f>
        <v/>
      </c>
      <c r="AQ857" s="141" t="str">
        <f t="array" ref="AQ857">IF(OR(AQ$1=0, $A857=""),"",SQRT((_xlfn.XLOOKUP(AQ$1,$Z$2:$Z$16,$AA$2:$AA$16)-$T857)^2+(_xlfn.XLOOKUP(AQ$1,$Z$2:$Z$16,$AB$2:$AB$16)-$U857)^2+(_xlfn.XLOOKUP(AQ$1,$Z$2:$Z$16,$AC$2:$AC$16-$V857)^2)))</f>
        <v/>
      </c>
      <c r="AR857" s="141" t="str">
        <f t="array" ref="AR857">IF(OR(AR$1=0, $A857=""),"",SQRT((_xlfn.XLOOKUP(AR$1,$Z$2:$Z$16,$AA$2:$AA$16)-$T857)^2+(_xlfn.XLOOKUP(AR$1,$Z$2:$Z$16,$AB$2:$AB$16)-$U857)^2+(_xlfn.XLOOKUP(AR$1,$Z$2:$Z$16,$AC$2:$AC$16-$V857)^2)))</f>
        <v/>
      </c>
      <c r="AS857" s="141" t="str">
        <f t="array" ref="AS857">IF(OR(AS$1=0, $A857=""),"",SQRT((_xlfn.XLOOKUP(AS$1,$Z$2:$Z$16,$AA$2:$AA$16)-$T857)^2+(_xlfn.XLOOKUP(AS$1,$Z$2:$Z$16,$AB$2:$AB$16)-$U857)^2+(_xlfn.XLOOKUP(AS$1,$Z$2:$Z$16,$AC$2:$AC$16-$V857)^2)))</f>
        <v/>
      </c>
      <c r="AT857" s="141" t="str">
        <f t="array" ref="AT857">IF(OR(AT$1=0, $A857=""),"",SQRT((_xlfn.XLOOKUP(AT$1,$Z$2:$Z$16,$AA$2:$AA$16)-$T857)^2+(_xlfn.XLOOKUP(AT$1,$Z$2:$Z$16,$AB$2:$AB$16)-$U857)^2+(_xlfn.XLOOKUP(AT$1,$Z$2:$Z$16,$AC$2:$AC$16-$V857)^2)))</f>
        <v/>
      </c>
      <c r="AU857" s="141" t="str">
        <f t="array" ref="AU857">IF(OR(AU$1=0, $A857=""),"",SQRT((_xlfn.XLOOKUP(AU$1,$Z$2:$Z$16,$AA$2:$AA$16)-$T857)^2+(_xlfn.XLOOKUP(AU$1,$Z$2:$Z$16,$AB$2:$AB$16)-$U857)^2+(_xlfn.XLOOKUP(AU$1,$Z$2:$Z$16,$AC$2:$AC$16-$V857)^2)))</f>
        <v/>
      </c>
      <c r="AV857" s="142" t="str">
        <f t="array" ref="AV857">IF(OR(AV$1=0, $A857=""),"",SQRT((_xlfn.XLOOKUP(AV$1,$Z$2:$Z$16,$AA$2:$AA$16)-$T857)^2+(_xlfn.XLOOKUP(AV$1,$Z$2:$Z$16,$AB$2:$AB$16)-$U857)^2+(_xlfn.XLOOKUP(AV$1,$Z$2:$Z$16,$AC$2:$AC$16-$V857)^2)))</f>
        <v/>
      </c>
      <c r="AW857" s="124"/>
      <c r="AX857" s="124"/>
      <c r="AY857" s="125">
        <f t="shared" si="257"/>
        <v>0</v>
      </c>
      <c r="AZ857" s="143">
        <f t="shared" si="258"/>
        <v>0</v>
      </c>
      <c r="BA857" s="143">
        <f t="shared" si="259"/>
        <v>0</v>
      </c>
      <c r="BB857" s="143">
        <f t="shared" si="260"/>
        <v>0</v>
      </c>
      <c r="BC857" s="143">
        <f t="shared" si="261"/>
        <v>0</v>
      </c>
      <c r="BD857" s="143">
        <f t="shared" si="262"/>
        <v>0</v>
      </c>
      <c r="BE857" s="143">
        <f t="shared" si="263"/>
        <v>0</v>
      </c>
      <c r="BF857" s="143">
        <f t="shared" si="264"/>
        <v>0</v>
      </c>
      <c r="BG857" s="144">
        <f t="shared" si="265"/>
        <v>0</v>
      </c>
      <c r="BH857" s="144">
        <f t="shared" si="266"/>
        <v>0</v>
      </c>
      <c r="BI857" s="144">
        <f t="shared" si="267"/>
        <v>0</v>
      </c>
      <c r="BJ857" s="144">
        <f t="shared" si="268"/>
        <v>0</v>
      </c>
      <c r="BK857" s="144">
        <f t="shared" si="269"/>
        <v>0</v>
      </c>
      <c r="BL857" s="144">
        <f t="shared" si="270"/>
        <v>0</v>
      </c>
      <c r="BM857" s="145">
        <f t="shared" si="271"/>
        <v>0</v>
      </c>
      <c r="BN857" s="124"/>
      <c r="BO857" s="124"/>
      <c r="BP857" s="124"/>
      <c r="BQ857" s="124"/>
      <c r="BR857" s="124"/>
      <c r="BS857" s="124"/>
      <c r="BT857" s="124"/>
      <c r="BU857" s="124"/>
      <c r="BV857" s="130"/>
      <c r="BW857" s="130"/>
      <c r="BX857" s="130"/>
      <c r="BY857" s="130"/>
      <c r="BZ857" s="130"/>
      <c r="CA857" s="130"/>
      <c r="CB857" s="130"/>
      <c r="CC857" s="130"/>
      <c r="CD857" s="130"/>
      <c r="CE857" s="130"/>
      <c r="CF857" s="130"/>
      <c r="CG857" s="130"/>
      <c r="CH857" s="130"/>
      <c r="CI857" s="130"/>
      <c r="CJ857" s="130"/>
      <c r="CL857" s="124"/>
      <c r="CM857" s="130" t="s">
        <v>32</v>
      </c>
      <c r="CN857" s="130"/>
      <c r="CO857" s="130"/>
      <c r="CP857" s="130"/>
      <c r="CQ857" s="130"/>
      <c r="CR857" s="130"/>
      <c r="CS857" s="130"/>
      <c r="CT857" s="130"/>
      <c r="CU857" s="130"/>
      <c r="CV857" s="130"/>
      <c r="CW857" s="130"/>
      <c r="CX857" s="130"/>
      <c r="CY857" s="130"/>
      <c r="CZ857" s="130"/>
      <c r="DA857" s="130"/>
      <c r="DD857" s="159" cm="1">
        <f t="array" ref="DD857">_xlfn.IFS(DD$1= 0,"", NOT(ISBLANK(CM857)), 0, ISBLANK(CM857), $Q857-$S857+AY857-BV857)</f>
        <v>0</v>
      </c>
      <c r="DE857" s="160" cm="1">
        <f t="array" ref="DE857">_xlfn.IFS(DE$1= 0,"", NOT(ISBLANK(CN857)), 0, ISBLANK(CN857), $Q857-$S857+AZ857-BW857)</f>
        <v>0</v>
      </c>
      <c r="DF857" s="160" cm="1">
        <f t="array" ref="DF857">_xlfn.IFS(DF$1= 0,"", NOT(ISBLANK(CO857)), 0, ISBLANK(CO857), $Q857-$S857+BA857-BX857)</f>
        <v>0</v>
      </c>
      <c r="DG857" s="160" cm="1">
        <f t="array" ref="DG857">_xlfn.IFS(DG$1= 0,"", NOT(ISBLANK(CP857)), 0, ISBLANK(CP857), $Q857-$S857+BB857-BY857)</f>
        <v>0</v>
      </c>
      <c r="DH857" s="160" cm="1">
        <f t="array" ref="DH857">_xlfn.IFS(DH$1= 0,"", NOT(ISBLANK(CQ857)), 0, ISBLANK(CQ857), $Q857-$S857+BC857-BZ857)</f>
        <v>0</v>
      </c>
      <c r="DI857" s="160" cm="1">
        <f t="array" ref="DI857">_xlfn.IFS(DI$1= 0,"", NOT(ISBLANK(CR857)), 0, ISBLANK(CR857), $Q857-$S857+BD857-CA857)</f>
        <v>0</v>
      </c>
      <c r="DJ857" s="160" t="str" cm="1">
        <f t="array" ref="DJ857">_xlfn.IFS(DJ$1= 0,"", NOT(ISBLANK(CS857)), 0, ISBLANK(CS857), $Q857-$S857+BE857-CB857)</f>
        <v/>
      </c>
      <c r="DK857" s="160" t="str" cm="1">
        <f t="array" ref="DK857">_xlfn.IFS(DK$1= 0,"", NOT(ISBLANK(CT857)), 0, ISBLANK(CT857), $Q857-$S857+BF857-CC857)</f>
        <v/>
      </c>
      <c r="DL857" s="162" t="str" cm="1">
        <f t="array" ref="DL857">_xlfn.IFS(DL$1= 0,"", NOT(ISBLANK(CU857)), 0, ISBLANK(CU857), $Q857-$S857+BG857-CD857)</f>
        <v/>
      </c>
      <c r="DM857" s="162" t="str" cm="1">
        <f t="array" ref="DM857">_xlfn.IFS(DM$1= 0,"", NOT(ISBLANK(CV857)), 0, ISBLANK(CV857), $Q857-$S857+BH857-CE857)</f>
        <v/>
      </c>
      <c r="DN857" s="162" t="str" cm="1">
        <f t="array" ref="DN857">_xlfn.IFS(DN$1= 0,"", NOT(ISBLANK(CW857)), 0, ISBLANK(CW857), $Q857-$S857+BI857-CF857)</f>
        <v/>
      </c>
      <c r="DO857" s="162" t="str" cm="1">
        <f t="array" ref="DO857">_xlfn.IFS(DO$1= 0,"", NOT(ISBLANK(CX857)), 0, ISBLANK(CX857), $Q857-$S857+BJ857-CG857)</f>
        <v/>
      </c>
      <c r="DP857" s="162" t="str" cm="1">
        <f t="array" ref="DP857">_xlfn.IFS(DP$1= 0,"", NOT(ISBLANK(CY857)), 0, ISBLANK(CY857), $Q857-$S857+BK857-CH857)</f>
        <v/>
      </c>
      <c r="DQ857" s="162" t="str" cm="1">
        <f t="array" ref="DQ857">_xlfn.IFS(DQ$1= 0,"", NOT(ISBLANK(CZ857)), 0, ISBLANK(CZ857), $Q857-$S857+BL857-CI857)</f>
        <v/>
      </c>
      <c r="DR857" s="163" t="str" cm="1">
        <f t="array" ref="DR857">_xlfn.IFS(DR$1= 0,"", NOT(ISBLANK(DA857)), 0, ISBLANK(DA857), $Q857-$S857+BM857-CJ857)</f>
        <v/>
      </c>
    </row>
    <row r="858" spans="1:122" ht="16.5" x14ac:dyDescent="0.3">
      <c r="A858" s="135"/>
      <c r="B858" s="136"/>
      <c r="C858" s="136"/>
      <c r="D858" s="137"/>
      <c r="E858" s="176"/>
      <c r="F858" s="182"/>
      <c r="G858" s="183"/>
      <c r="H858" s="183"/>
      <c r="I858" s="183"/>
      <c r="J858" s="183"/>
      <c r="K858" s="183"/>
      <c r="L858" s="183"/>
      <c r="M858" s="186"/>
      <c r="N858" s="182"/>
      <c r="O858" s="184"/>
      <c r="P858" s="178"/>
      <c r="Q858" s="118">
        <f t="shared" si="255"/>
        <v>0</v>
      </c>
      <c r="R858" s="3"/>
      <c r="S858" s="3"/>
      <c r="T858" s="4"/>
      <c r="U858" s="4"/>
      <c r="V858" s="99">
        <f t="shared" si="256"/>
        <v>0</v>
      </c>
      <c r="W858" s="161"/>
      <c r="X858" s="138"/>
      <c r="AH858" s="158" t="str">
        <f t="array" ref="AH858">IF(OR(AH$1=0, $A858=""),"",SQRT((_xlfn.XLOOKUP(AH$1,$Z$2:$Z$16,$AA$2:$AA$16)-$T858)^2+(_xlfn.XLOOKUP(AH$1,$Z$2:$Z$16,$AB$2:$AB$16)-$U858)^2+(_xlfn.XLOOKUP(AH$1,$Z$2:$Z$16,$AC$2:$AC$16-$V858)^2)))</f>
        <v/>
      </c>
      <c r="AI858" s="140" t="str">
        <f t="array" ref="AI858">IF(OR(AI$1=0, $A858=""),"",SQRT((_xlfn.XLOOKUP(AI$1,$Z$2:$Z$16,$AA$2:$AA$16)-$T858)^2+(_xlfn.XLOOKUP(AI$1,$Z$2:$Z$16,$AB$2:$AB$16)-$U858)^2+(_xlfn.XLOOKUP(AI$1,$Z$2:$Z$16,$AC$2:$AC$16-$V858)^2)))</f>
        <v/>
      </c>
      <c r="AJ858" s="140" t="str">
        <f t="array" ref="AJ858">IF(OR(AJ$1=0, $A858=""),"",SQRT((_xlfn.XLOOKUP(AJ$1,$Z$2:$Z$16,$AA$2:$AA$16)-$T858)^2+(_xlfn.XLOOKUP(AJ$1,$Z$2:$Z$16,$AB$2:$AB$16)-$U858)^2+(_xlfn.XLOOKUP(AJ$1,$Z$2:$Z$16,$AC$2:$AC$16-$V858)^2)))</f>
        <v/>
      </c>
      <c r="AK858" s="140" t="str">
        <f t="array" ref="AK858">IF(OR(AK$1=0, $A858=""),"",SQRT((_xlfn.XLOOKUP(AK$1,$Z$2:$Z$16,$AA$2:$AA$16)-$T858)^2+(_xlfn.XLOOKUP(AK$1,$Z$2:$Z$16,$AB$2:$AB$16)-$U858)^2+(_xlfn.XLOOKUP(AK$1,$Z$2:$Z$16,$AC$2:$AC$16-$V858)^2)))</f>
        <v/>
      </c>
      <c r="AL858" s="140" t="str">
        <f t="array" ref="AL858">IF(OR(AL$1=0, $A858=""),"",SQRT((_xlfn.XLOOKUP(AL$1,$Z$2:$Z$16,$AA$2:$AA$16)-$T858)^2+(_xlfn.XLOOKUP(AL$1,$Z$2:$Z$16,$AB$2:$AB$16)-$U858)^2+(_xlfn.XLOOKUP(AL$1,$Z$2:$Z$16,$AC$2:$AC$16-$V858)^2)))</f>
        <v/>
      </c>
      <c r="AM858" s="140" t="str">
        <f t="array" ref="AM858">IF(OR(AM$1=0, $A858=""),"",SQRT((_xlfn.XLOOKUP(AM$1,$Z$2:$Z$16,$AA$2:$AA$16)-$T858)^2+(_xlfn.XLOOKUP(AM$1,$Z$2:$Z$16,$AB$2:$AB$16)-$U858)^2+(_xlfn.XLOOKUP(AM$1,$Z$2:$Z$16,$AC$2:$AC$16-$V858)^2)))</f>
        <v/>
      </c>
      <c r="AN858" s="140" t="str">
        <f t="array" ref="AN858">IF(OR(AN$1=0, $A858=""),"",SQRT((_xlfn.XLOOKUP(AN$1,$Z$2:$Z$16,$AA$2:$AA$16)-$T858)^2+(_xlfn.XLOOKUP(AN$1,$Z$2:$Z$16,$AB$2:$AB$16)-$U858)^2+(_xlfn.XLOOKUP(AN$1,$Z$2:$Z$16,$AC$2:$AC$16-$V858)^2)))</f>
        <v/>
      </c>
      <c r="AO858" s="140" t="str">
        <f t="array" ref="AO858">IF(OR(AO$1=0, $A858=""),"",SQRT((_xlfn.XLOOKUP(AO$1,$Z$2:$Z$16,$AA$2:$AA$16)-$T858)^2+(_xlfn.XLOOKUP(AO$1,$Z$2:$Z$16,$AB$2:$AB$16)-$U858)^2+(_xlfn.XLOOKUP(AO$1,$Z$2:$Z$16,$AC$2:$AC$16-$V858)^2)))</f>
        <v/>
      </c>
      <c r="AP858" s="141" t="str">
        <f t="array" ref="AP858">IF(OR(AP$1=0, $A858=""),"",SQRT((_xlfn.XLOOKUP(AP$1,$Z$2:$Z$16,$AA$2:$AA$16)-$T858)^2+(_xlfn.XLOOKUP(AP$1,$Z$2:$Z$16,$AB$2:$AB$16)-$U858)^2+(_xlfn.XLOOKUP(AP$1,$Z$2:$Z$16,$AC$2:$AC$16-$V858)^2)))</f>
        <v/>
      </c>
      <c r="AQ858" s="141" t="str">
        <f t="array" ref="AQ858">IF(OR(AQ$1=0, $A858=""),"",SQRT((_xlfn.XLOOKUP(AQ$1,$Z$2:$Z$16,$AA$2:$AA$16)-$T858)^2+(_xlfn.XLOOKUP(AQ$1,$Z$2:$Z$16,$AB$2:$AB$16)-$U858)^2+(_xlfn.XLOOKUP(AQ$1,$Z$2:$Z$16,$AC$2:$AC$16-$V858)^2)))</f>
        <v/>
      </c>
      <c r="AR858" s="141" t="str">
        <f t="array" ref="AR858">IF(OR(AR$1=0, $A858=""),"",SQRT((_xlfn.XLOOKUP(AR$1,$Z$2:$Z$16,$AA$2:$AA$16)-$T858)^2+(_xlfn.XLOOKUP(AR$1,$Z$2:$Z$16,$AB$2:$AB$16)-$U858)^2+(_xlfn.XLOOKUP(AR$1,$Z$2:$Z$16,$AC$2:$AC$16-$V858)^2)))</f>
        <v/>
      </c>
      <c r="AS858" s="141" t="str">
        <f t="array" ref="AS858">IF(OR(AS$1=0, $A858=""),"",SQRT((_xlfn.XLOOKUP(AS$1,$Z$2:$Z$16,$AA$2:$AA$16)-$T858)^2+(_xlfn.XLOOKUP(AS$1,$Z$2:$Z$16,$AB$2:$AB$16)-$U858)^2+(_xlfn.XLOOKUP(AS$1,$Z$2:$Z$16,$AC$2:$AC$16-$V858)^2)))</f>
        <v/>
      </c>
      <c r="AT858" s="141" t="str">
        <f t="array" ref="AT858">IF(OR(AT$1=0, $A858=""),"",SQRT((_xlfn.XLOOKUP(AT$1,$Z$2:$Z$16,$AA$2:$AA$16)-$T858)^2+(_xlfn.XLOOKUP(AT$1,$Z$2:$Z$16,$AB$2:$AB$16)-$U858)^2+(_xlfn.XLOOKUP(AT$1,$Z$2:$Z$16,$AC$2:$AC$16-$V858)^2)))</f>
        <v/>
      </c>
      <c r="AU858" s="141" t="str">
        <f t="array" ref="AU858">IF(OR(AU$1=0, $A858=""),"",SQRT((_xlfn.XLOOKUP(AU$1,$Z$2:$Z$16,$AA$2:$AA$16)-$T858)^2+(_xlfn.XLOOKUP(AU$1,$Z$2:$Z$16,$AB$2:$AB$16)-$U858)^2+(_xlfn.XLOOKUP(AU$1,$Z$2:$Z$16,$AC$2:$AC$16-$V858)^2)))</f>
        <v/>
      </c>
      <c r="AV858" s="142" t="str">
        <f t="array" ref="AV858">IF(OR(AV$1=0, $A858=""),"",SQRT((_xlfn.XLOOKUP(AV$1,$Z$2:$Z$16,$AA$2:$AA$16)-$T858)^2+(_xlfn.XLOOKUP(AV$1,$Z$2:$Z$16,$AB$2:$AB$16)-$U858)^2+(_xlfn.XLOOKUP(AV$1,$Z$2:$Z$16,$AC$2:$AC$16-$V858)^2)))</f>
        <v/>
      </c>
      <c r="AW858" s="124"/>
      <c r="AX858" s="124"/>
      <c r="AY858" s="125">
        <f t="shared" si="257"/>
        <v>0</v>
      </c>
      <c r="AZ858" s="143">
        <f t="shared" si="258"/>
        <v>0</v>
      </c>
      <c r="BA858" s="143">
        <f t="shared" si="259"/>
        <v>0</v>
      </c>
      <c r="BB858" s="143">
        <f t="shared" si="260"/>
        <v>0</v>
      </c>
      <c r="BC858" s="143">
        <f t="shared" si="261"/>
        <v>0</v>
      </c>
      <c r="BD858" s="143">
        <f t="shared" si="262"/>
        <v>0</v>
      </c>
      <c r="BE858" s="143">
        <f t="shared" si="263"/>
        <v>0</v>
      </c>
      <c r="BF858" s="143">
        <f t="shared" si="264"/>
        <v>0</v>
      </c>
      <c r="BG858" s="144">
        <f t="shared" si="265"/>
        <v>0</v>
      </c>
      <c r="BH858" s="144">
        <f t="shared" si="266"/>
        <v>0</v>
      </c>
      <c r="BI858" s="144">
        <f t="shared" si="267"/>
        <v>0</v>
      </c>
      <c r="BJ858" s="144">
        <f t="shared" si="268"/>
        <v>0</v>
      </c>
      <c r="BK858" s="144">
        <f t="shared" si="269"/>
        <v>0</v>
      </c>
      <c r="BL858" s="144">
        <f t="shared" si="270"/>
        <v>0</v>
      </c>
      <c r="BM858" s="145">
        <f t="shared" si="271"/>
        <v>0</v>
      </c>
      <c r="BN858" s="124"/>
      <c r="BO858" s="124"/>
      <c r="BP858" s="124"/>
      <c r="BQ858" s="124"/>
      <c r="BR858" s="124"/>
      <c r="BS858" s="124"/>
      <c r="BT858" s="124"/>
      <c r="BU858" s="124"/>
      <c r="BV858" s="130"/>
      <c r="BW858" s="130"/>
      <c r="BX858" s="130"/>
      <c r="BY858" s="130"/>
      <c r="BZ858" s="130"/>
      <c r="CA858" s="130"/>
      <c r="CB858" s="130"/>
      <c r="CC858" s="130"/>
      <c r="CD858" s="130"/>
      <c r="CE858" s="130"/>
      <c r="CF858" s="130"/>
      <c r="CG858" s="130"/>
      <c r="CH858" s="130"/>
      <c r="CI858" s="130"/>
      <c r="CJ858" s="130"/>
      <c r="CL858" s="124"/>
      <c r="CM858" s="130" t="s">
        <v>32</v>
      </c>
      <c r="CN858" s="130"/>
      <c r="CO858" s="130"/>
      <c r="CP858" s="130"/>
      <c r="CQ858" s="130"/>
      <c r="CR858" s="130"/>
      <c r="CS858" s="130"/>
      <c r="CT858" s="130"/>
      <c r="CU858" s="130"/>
      <c r="CV858" s="130"/>
      <c r="CW858" s="130"/>
      <c r="CX858" s="130"/>
      <c r="CY858" s="130"/>
      <c r="CZ858" s="130"/>
      <c r="DA858" s="130"/>
      <c r="DD858" s="159" cm="1">
        <f t="array" ref="DD858">_xlfn.IFS(DD$1= 0,"", NOT(ISBLANK(CM858)), 0, ISBLANK(CM858), $Q858-$S858+AY858-BV858)</f>
        <v>0</v>
      </c>
      <c r="DE858" s="160" cm="1">
        <f t="array" ref="DE858">_xlfn.IFS(DE$1= 0,"", NOT(ISBLANK(CN858)), 0, ISBLANK(CN858), $Q858-$S858+AZ858-BW858)</f>
        <v>0</v>
      </c>
      <c r="DF858" s="160" cm="1">
        <f t="array" ref="DF858">_xlfn.IFS(DF$1= 0,"", NOT(ISBLANK(CO858)), 0, ISBLANK(CO858), $Q858-$S858+BA858-BX858)</f>
        <v>0</v>
      </c>
      <c r="DG858" s="160" cm="1">
        <f t="array" ref="DG858">_xlfn.IFS(DG$1= 0,"", NOT(ISBLANK(CP858)), 0, ISBLANK(CP858), $Q858-$S858+BB858-BY858)</f>
        <v>0</v>
      </c>
      <c r="DH858" s="160" cm="1">
        <f t="array" ref="DH858">_xlfn.IFS(DH$1= 0,"", NOT(ISBLANK(CQ858)), 0, ISBLANK(CQ858), $Q858-$S858+BC858-BZ858)</f>
        <v>0</v>
      </c>
      <c r="DI858" s="160" cm="1">
        <f t="array" ref="DI858">_xlfn.IFS(DI$1= 0,"", NOT(ISBLANK(CR858)), 0, ISBLANK(CR858), $Q858-$S858+BD858-CA858)</f>
        <v>0</v>
      </c>
      <c r="DJ858" s="160" t="str" cm="1">
        <f t="array" ref="DJ858">_xlfn.IFS(DJ$1= 0,"", NOT(ISBLANK(CS858)), 0, ISBLANK(CS858), $Q858-$S858+BE858-CB858)</f>
        <v/>
      </c>
      <c r="DK858" s="160" t="str" cm="1">
        <f t="array" ref="DK858">_xlfn.IFS(DK$1= 0,"", NOT(ISBLANK(CT858)), 0, ISBLANK(CT858), $Q858-$S858+BF858-CC858)</f>
        <v/>
      </c>
      <c r="DL858" s="162" t="str" cm="1">
        <f t="array" ref="DL858">_xlfn.IFS(DL$1= 0,"", NOT(ISBLANK(CU858)), 0, ISBLANK(CU858), $Q858-$S858+BG858-CD858)</f>
        <v/>
      </c>
      <c r="DM858" s="162" t="str" cm="1">
        <f t="array" ref="DM858">_xlfn.IFS(DM$1= 0,"", NOT(ISBLANK(CV858)), 0, ISBLANK(CV858), $Q858-$S858+BH858-CE858)</f>
        <v/>
      </c>
      <c r="DN858" s="162" t="str" cm="1">
        <f t="array" ref="DN858">_xlfn.IFS(DN$1= 0,"", NOT(ISBLANK(CW858)), 0, ISBLANK(CW858), $Q858-$S858+BI858-CF858)</f>
        <v/>
      </c>
      <c r="DO858" s="162" t="str" cm="1">
        <f t="array" ref="DO858">_xlfn.IFS(DO$1= 0,"", NOT(ISBLANK(CX858)), 0, ISBLANK(CX858), $Q858-$S858+BJ858-CG858)</f>
        <v/>
      </c>
      <c r="DP858" s="162" t="str" cm="1">
        <f t="array" ref="DP858">_xlfn.IFS(DP$1= 0,"", NOT(ISBLANK(CY858)), 0, ISBLANK(CY858), $Q858-$S858+BK858-CH858)</f>
        <v/>
      </c>
      <c r="DQ858" s="162" t="str" cm="1">
        <f t="array" ref="DQ858">_xlfn.IFS(DQ$1= 0,"", NOT(ISBLANK(CZ858)), 0, ISBLANK(CZ858), $Q858-$S858+BL858-CI858)</f>
        <v/>
      </c>
      <c r="DR858" s="163" t="str" cm="1">
        <f t="array" ref="DR858">_xlfn.IFS(DR$1= 0,"", NOT(ISBLANK(DA858)), 0, ISBLANK(DA858), $Q858-$S858+BM858-CJ858)</f>
        <v/>
      </c>
    </row>
    <row r="859" spans="1:122" ht="16.5" x14ac:dyDescent="0.3">
      <c r="A859" s="135"/>
      <c r="B859" s="136"/>
      <c r="C859" s="136"/>
      <c r="D859" s="137"/>
      <c r="E859" s="176"/>
      <c r="F859" s="182"/>
      <c r="G859" s="183"/>
      <c r="H859" s="183"/>
      <c r="I859" s="183"/>
      <c r="J859" s="183"/>
      <c r="K859" s="183"/>
      <c r="L859" s="183"/>
      <c r="M859" s="186"/>
      <c r="N859" s="182"/>
      <c r="O859" s="184"/>
      <c r="P859" s="178"/>
      <c r="Q859" s="118">
        <f t="shared" si="255"/>
        <v>0</v>
      </c>
      <c r="R859" s="3"/>
      <c r="S859" s="3"/>
      <c r="T859" s="4"/>
      <c r="U859" s="4"/>
      <c r="V859" s="99">
        <f t="shared" si="256"/>
        <v>0</v>
      </c>
      <c r="W859" s="161"/>
      <c r="X859" s="138"/>
      <c r="AH859" s="158" t="str">
        <f t="array" ref="AH859">IF(OR(AH$1=0, $A859=""),"",SQRT((_xlfn.XLOOKUP(AH$1,$Z$2:$Z$16,$AA$2:$AA$16)-$T859)^2+(_xlfn.XLOOKUP(AH$1,$Z$2:$Z$16,$AB$2:$AB$16)-$U859)^2+(_xlfn.XLOOKUP(AH$1,$Z$2:$Z$16,$AC$2:$AC$16-$V859)^2)))</f>
        <v/>
      </c>
      <c r="AI859" s="140" t="str">
        <f t="array" ref="AI859">IF(OR(AI$1=0, $A859=""),"",SQRT((_xlfn.XLOOKUP(AI$1,$Z$2:$Z$16,$AA$2:$AA$16)-$T859)^2+(_xlfn.XLOOKUP(AI$1,$Z$2:$Z$16,$AB$2:$AB$16)-$U859)^2+(_xlfn.XLOOKUP(AI$1,$Z$2:$Z$16,$AC$2:$AC$16-$V859)^2)))</f>
        <v/>
      </c>
      <c r="AJ859" s="140" t="str">
        <f t="array" ref="AJ859">IF(OR(AJ$1=0, $A859=""),"",SQRT((_xlfn.XLOOKUP(AJ$1,$Z$2:$Z$16,$AA$2:$AA$16)-$T859)^2+(_xlfn.XLOOKUP(AJ$1,$Z$2:$Z$16,$AB$2:$AB$16)-$U859)^2+(_xlfn.XLOOKUP(AJ$1,$Z$2:$Z$16,$AC$2:$AC$16-$V859)^2)))</f>
        <v/>
      </c>
      <c r="AK859" s="140" t="str">
        <f t="array" ref="AK859">IF(OR(AK$1=0, $A859=""),"",SQRT((_xlfn.XLOOKUP(AK$1,$Z$2:$Z$16,$AA$2:$AA$16)-$T859)^2+(_xlfn.XLOOKUP(AK$1,$Z$2:$Z$16,$AB$2:$AB$16)-$U859)^2+(_xlfn.XLOOKUP(AK$1,$Z$2:$Z$16,$AC$2:$AC$16-$V859)^2)))</f>
        <v/>
      </c>
      <c r="AL859" s="140" t="str">
        <f t="array" ref="AL859">IF(OR(AL$1=0, $A859=""),"",SQRT((_xlfn.XLOOKUP(AL$1,$Z$2:$Z$16,$AA$2:$AA$16)-$T859)^2+(_xlfn.XLOOKUP(AL$1,$Z$2:$Z$16,$AB$2:$AB$16)-$U859)^2+(_xlfn.XLOOKUP(AL$1,$Z$2:$Z$16,$AC$2:$AC$16-$V859)^2)))</f>
        <v/>
      </c>
      <c r="AM859" s="140" t="str">
        <f t="array" ref="AM859">IF(OR(AM$1=0, $A859=""),"",SQRT((_xlfn.XLOOKUP(AM$1,$Z$2:$Z$16,$AA$2:$AA$16)-$T859)^2+(_xlfn.XLOOKUP(AM$1,$Z$2:$Z$16,$AB$2:$AB$16)-$U859)^2+(_xlfn.XLOOKUP(AM$1,$Z$2:$Z$16,$AC$2:$AC$16-$V859)^2)))</f>
        <v/>
      </c>
      <c r="AN859" s="140" t="str">
        <f t="array" ref="AN859">IF(OR(AN$1=0, $A859=""),"",SQRT((_xlfn.XLOOKUP(AN$1,$Z$2:$Z$16,$AA$2:$AA$16)-$T859)^2+(_xlfn.XLOOKUP(AN$1,$Z$2:$Z$16,$AB$2:$AB$16)-$U859)^2+(_xlfn.XLOOKUP(AN$1,$Z$2:$Z$16,$AC$2:$AC$16-$V859)^2)))</f>
        <v/>
      </c>
      <c r="AO859" s="140" t="str">
        <f t="array" ref="AO859">IF(OR(AO$1=0, $A859=""),"",SQRT((_xlfn.XLOOKUP(AO$1,$Z$2:$Z$16,$AA$2:$AA$16)-$T859)^2+(_xlfn.XLOOKUP(AO$1,$Z$2:$Z$16,$AB$2:$AB$16)-$U859)^2+(_xlfn.XLOOKUP(AO$1,$Z$2:$Z$16,$AC$2:$AC$16-$V859)^2)))</f>
        <v/>
      </c>
      <c r="AP859" s="141" t="str">
        <f t="array" ref="AP859">IF(OR(AP$1=0, $A859=""),"",SQRT((_xlfn.XLOOKUP(AP$1,$Z$2:$Z$16,$AA$2:$AA$16)-$T859)^2+(_xlfn.XLOOKUP(AP$1,$Z$2:$Z$16,$AB$2:$AB$16)-$U859)^2+(_xlfn.XLOOKUP(AP$1,$Z$2:$Z$16,$AC$2:$AC$16-$V859)^2)))</f>
        <v/>
      </c>
      <c r="AQ859" s="141" t="str">
        <f t="array" ref="AQ859">IF(OR(AQ$1=0, $A859=""),"",SQRT((_xlfn.XLOOKUP(AQ$1,$Z$2:$Z$16,$AA$2:$AA$16)-$T859)^2+(_xlfn.XLOOKUP(AQ$1,$Z$2:$Z$16,$AB$2:$AB$16)-$U859)^2+(_xlfn.XLOOKUP(AQ$1,$Z$2:$Z$16,$AC$2:$AC$16-$V859)^2)))</f>
        <v/>
      </c>
      <c r="AR859" s="141" t="str">
        <f t="array" ref="AR859">IF(OR(AR$1=0, $A859=""),"",SQRT((_xlfn.XLOOKUP(AR$1,$Z$2:$Z$16,$AA$2:$AA$16)-$T859)^2+(_xlfn.XLOOKUP(AR$1,$Z$2:$Z$16,$AB$2:$AB$16)-$U859)^2+(_xlfn.XLOOKUP(AR$1,$Z$2:$Z$16,$AC$2:$AC$16-$V859)^2)))</f>
        <v/>
      </c>
      <c r="AS859" s="141" t="str">
        <f t="array" ref="AS859">IF(OR(AS$1=0, $A859=""),"",SQRT((_xlfn.XLOOKUP(AS$1,$Z$2:$Z$16,$AA$2:$AA$16)-$T859)^2+(_xlfn.XLOOKUP(AS$1,$Z$2:$Z$16,$AB$2:$AB$16)-$U859)^2+(_xlfn.XLOOKUP(AS$1,$Z$2:$Z$16,$AC$2:$AC$16-$V859)^2)))</f>
        <v/>
      </c>
      <c r="AT859" s="141" t="str">
        <f t="array" ref="AT859">IF(OR(AT$1=0, $A859=""),"",SQRT((_xlfn.XLOOKUP(AT$1,$Z$2:$Z$16,$AA$2:$AA$16)-$T859)^2+(_xlfn.XLOOKUP(AT$1,$Z$2:$Z$16,$AB$2:$AB$16)-$U859)^2+(_xlfn.XLOOKUP(AT$1,$Z$2:$Z$16,$AC$2:$AC$16-$V859)^2)))</f>
        <v/>
      </c>
      <c r="AU859" s="141" t="str">
        <f t="array" ref="AU859">IF(OR(AU$1=0, $A859=""),"",SQRT((_xlfn.XLOOKUP(AU$1,$Z$2:$Z$16,$AA$2:$AA$16)-$T859)^2+(_xlfn.XLOOKUP(AU$1,$Z$2:$Z$16,$AB$2:$AB$16)-$U859)^2+(_xlfn.XLOOKUP(AU$1,$Z$2:$Z$16,$AC$2:$AC$16-$V859)^2)))</f>
        <v/>
      </c>
      <c r="AV859" s="142" t="str">
        <f t="array" ref="AV859">IF(OR(AV$1=0, $A859=""),"",SQRT((_xlfn.XLOOKUP(AV$1,$Z$2:$Z$16,$AA$2:$AA$16)-$T859)^2+(_xlfn.XLOOKUP(AV$1,$Z$2:$Z$16,$AB$2:$AB$16)-$U859)^2+(_xlfn.XLOOKUP(AV$1,$Z$2:$Z$16,$AC$2:$AC$16-$V859)^2)))</f>
        <v/>
      </c>
      <c r="AW859" s="124"/>
      <c r="AX859" s="124"/>
      <c r="AY859" s="125">
        <f t="shared" si="257"/>
        <v>0</v>
      </c>
      <c r="AZ859" s="143">
        <f t="shared" si="258"/>
        <v>0</v>
      </c>
      <c r="BA859" s="143">
        <f t="shared" si="259"/>
        <v>0</v>
      </c>
      <c r="BB859" s="143">
        <f t="shared" si="260"/>
        <v>0</v>
      </c>
      <c r="BC859" s="143">
        <f t="shared" si="261"/>
        <v>0</v>
      </c>
      <c r="BD859" s="143">
        <f t="shared" si="262"/>
        <v>0</v>
      </c>
      <c r="BE859" s="143">
        <f t="shared" si="263"/>
        <v>0</v>
      </c>
      <c r="BF859" s="143">
        <f t="shared" si="264"/>
        <v>0</v>
      </c>
      <c r="BG859" s="144">
        <f t="shared" si="265"/>
        <v>0</v>
      </c>
      <c r="BH859" s="144">
        <f t="shared" si="266"/>
        <v>0</v>
      </c>
      <c r="BI859" s="144">
        <f t="shared" si="267"/>
        <v>0</v>
      </c>
      <c r="BJ859" s="144">
        <f t="shared" si="268"/>
        <v>0</v>
      </c>
      <c r="BK859" s="144">
        <f t="shared" si="269"/>
        <v>0</v>
      </c>
      <c r="BL859" s="144">
        <f t="shared" si="270"/>
        <v>0</v>
      </c>
      <c r="BM859" s="145">
        <f t="shared" si="271"/>
        <v>0</v>
      </c>
      <c r="BN859" s="124"/>
      <c r="BO859" s="124"/>
      <c r="BP859" s="124"/>
      <c r="BQ859" s="124"/>
      <c r="BR859" s="124"/>
      <c r="BS859" s="124"/>
      <c r="BT859" s="124"/>
      <c r="BU859" s="124"/>
      <c r="BV859" s="130"/>
      <c r="BW859" s="130"/>
      <c r="BX859" s="130"/>
      <c r="BY859" s="130"/>
      <c r="BZ859" s="130"/>
      <c r="CA859" s="130"/>
      <c r="CB859" s="130"/>
      <c r="CC859" s="130"/>
      <c r="CD859" s="130"/>
      <c r="CE859" s="130"/>
      <c r="CF859" s="130"/>
      <c r="CG859" s="130"/>
      <c r="CH859" s="130"/>
      <c r="CI859" s="130"/>
      <c r="CJ859" s="130"/>
      <c r="CL859" s="124"/>
      <c r="CM859" s="130" t="s">
        <v>32</v>
      </c>
      <c r="CN859" s="130"/>
      <c r="CO859" s="130"/>
      <c r="CP859" s="130"/>
      <c r="CQ859" s="130"/>
      <c r="CR859" s="130"/>
      <c r="CS859" s="130"/>
      <c r="CT859" s="130"/>
      <c r="CU859" s="130"/>
      <c r="CV859" s="130"/>
      <c r="CW859" s="130"/>
      <c r="CX859" s="130"/>
      <c r="CY859" s="130"/>
      <c r="CZ859" s="130"/>
      <c r="DA859" s="130"/>
      <c r="DD859" s="159" cm="1">
        <f t="array" ref="DD859">_xlfn.IFS(DD$1= 0,"", NOT(ISBLANK(CM859)), 0, ISBLANK(CM859), $Q859-$S859+AY859-BV859)</f>
        <v>0</v>
      </c>
      <c r="DE859" s="160" cm="1">
        <f t="array" ref="DE859">_xlfn.IFS(DE$1= 0,"", NOT(ISBLANK(CN859)), 0, ISBLANK(CN859), $Q859-$S859+AZ859-BW859)</f>
        <v>0</v>
      </c>
      <c r="DF859" s="160" cm="1">
        <f t="array" ref="DF859">_xlfn.IFS(DF$1= 0,"", NOT(ISBLANK(CO859)), 0, ISBLANK(CO859), $Q859-$S859+BA859-BX859)</f>
        <v>0</v>
      </c>
      <c r="DG859" s="160" cm="1">
        <f t="array" ref="DG859">_xlfn.IFS(DG$1= 0,"", NOT(ISBLANK(CP859)), 0, ISBLANK(CP859), $Q859-$S859+BB859-BY859)</f>
        <v>0</v>
      </c>
      <c r="DH859" s="160" cm="1">
        <f t="array" ref="DH859">_xlfn.IFS(DH$1= 0,"", NOT(ISBLANK(CQ859)), 0, ISBLANK(CQ859), $Q859-$S859+BC859-BZ859)</f>
        <v>0</v>
      </c>
      <c r="DI859" s="160" cm="1">
        <f t="array" ref="DI859">_xlfn.IFS(DI$1= 0,"", NOT(ISBLANK(CR859)), 0, ISBLANK(CR859), $Q859-$S859+BD859-CA859)</f>
        <v>0</v>
      </c>
      <c r="DJ859" s="160" t="str" cm="1">
        <f t="array" ref="DJ859">_xlfn.IFS(DJ$1= 0,"", NOT(ISBLANK(CS859)), 0, ISBLANK(CS859), $Q859-$S859+BE859-CB859)</f>
        <v/>
      </c>
      <c r="DK859" s="160" t="str" cm="1">
        <f t="array" ref="DK859">_xlfn.IFS(DK$1= 0,"", NOT(ISBLANK(CT859)), 0, ISBLANK(CT859), $Q859-$S859+BF859-CC859)</f>
        <v/>
      </c>
      <c r="DL859" s="162" t="str" cm="1">
        <f t="array" ref="DL859">_xlfn.IFS(DL$1= 0,"", NOT(ISBLANK(CU859)), 0, ISBLANK(CU859), $Q859-$S859+BG859-CD859)</f>
        <v/>
      </c>
      <c r="DM859" s="162" t="str" cm="1">
        <f t="array" ref="DM859">_xlfn.IFS(DM$1= 0,"", NOT(ISBLANK(CV859)), 0, ISBLANK(CV859), $Q859-$S859+BH859-CE859)</f>
        <v/>
      </c>
      <c r="DN859" s="162" t="str" cm="1">
        <f t="array" ref="DN859">_xlfn.IFS(DN$1= 0,"", NOT(ISBLANK(CW859)), 0, ISBLANK(CW859), $Q859-$S859+BI859-CF859)</f>
        <v/>
      </c>
      <c r="DO859" s="162" t="str" cm="1">
        <f t="array" ref="DO859">_xlfn.IFS(DO$1= 0,"", NOT(ISBLANK(CX859)), 0, ISBLANK(CX859), $Q859-$S859+BJ859-CG859)</f>
        <v/>
      </c>
      <c r="DP859" s="162" t="str" cm="1">
        <f t="array" ref="DP859">_xlfn.IFS(DP$1= 0,"", NOT(ISBLANK(CY859)), 0, ISBLANK(CY859), $Q859-$S859+BK859-CH859)</f>
        <v/>
      </c>
      <c r="DQ859" s="162" t="str" cm="1">
        <f t="array" ref="DQ859">_xlfn.IFS(DQ$1= 0,"", NOT(ISBLANK(CZ859)), 0, ISBLANK(CZ859), $Q859-$S859+BL859-CI859)</f>
        <v/>
      </c>
      <c r="DR859" s="163" t="str" cm="1">
        <f t="array" ref="DR859">_xlfn.IFS(DR$1= 0,"", NOT(ISBLANK(DA859)), 0, ISBLANK(DA859), $Q859-$S859+BM859-CJ859)</f>
        <v/>
      </c>
    </row>
    <row r="860" spans="1:122" ht="16.5" x14ac:dyDescent="0.3">
      <c r="A860" s="135"/>
      <c r="B860" s="136"/>
      <c r="C860" s="136"/>
      <c r="D860" s="137"/>
      <c r="E860" s="176"/>
      <c r="F860" s="182"/>
      <c r="G860" s="183"/>
      <c r="H860" s="183"/>
      <c r="I860" s="183"/>
      <c r="J860" s="183"/>
      <c r="K860" s="183"/>
      <c r="L860" s="183"/>
      <c r="M860" s="186"/>
      <c r="N860" s="182"/>
      <c r="O860" s="184"/>
      <c r="P860" s="178"/>
      <c r="Q860" s="118">
        <f t="shared" si="255"/>
        <v>0</v>
      </c>
      <c r="R860" s="3"/>
      <c r="S860" s="3"/>
      <c r="T860" s="4"/>
      <c r="U860" s="4"/>
      <c r="V860" s="99">
        <f t="shared" si="256"/>
        <v>0</v>
      </c>
      <c r="W860" s="161"/>
      <c r="X860" s="138"/>
      <c r="AH860" s="158" t="str">
        <f t="array" ref="AH860">IF(OR(AH$1=0, $A860=""),"",SQRT((_xlfn.XLOOKUP(AH$1,$Z$2:$Z$16,$AA$2:$AA$16)-$T860)^2+(_xlfn.XLOOKUP(AH$1,$Z$2:$Z$16,$AB$2:$AB$16)-$U860)^2+(_xlfn.XLOOKUP(AH$1,$Z$2:$Z$16,$AC$2:$AC$16-$V860)^2)))</f>
        <v/>
      </c>
      <c r="AI860" s="140" t="str">
        <f t="array" ref="AI860">IF(OR(AI$1=0, $A860=""),"",SQRT((_xlfn.XLOOKUP(AI$1,$Z$2:$Z$16,$AA$2:$AA$16)-$T860)^2+(_xlfn.XLOOKUP(AI$1,$Z$2:$Z$16,$AB$2:$AB$16)-$U860)^2+(_xlfn.XLOOKUP(AI$1,$Z$2:$Z$16,$AC$2:$AC$16-$V860)^2)))</f>
        <v/>
      </c>
      <c r="AJ860" s="140" t="str">
        <f t="array" ref="AJ860">IF(OR(AJ$1=0, $A860=""),"",SQRT((_xlfn.XLOOKUP(AJ$1,$Z$2:$Z$16,$AA$2:$AA$16)-$T860)^2+(_xlfn.XLOOKUP(AJ$1,$Z$2:$Z$16,$AB$2:$AB$16)-$U860)^2+(_xlfn.XLOOKUP(AJ$1,$Z$2:$Z$16,$AC$2:$AC$16-$V860)^2)))</f>
        <v/>
      </c>
      <c r="AK860" s="140" t="str">
        <f t="array" ref="AK860">IF(OR(AK$1=0, $A860=""),"",SQRT((_xlfn.XLOOKUP(AK$1,$Z$2:$Z$16,$AA$2:$AA$16)-$T860)^2+(_xlfn.XLOOKUP(AK$1,$Z$2:$Z$16,$AB$2:$AB$16)-$U860)^2+(_xlfn.XLOOKUP(AK$1,$Z$2:$Z$16,$AC$2:$AC$16-$V860)^2)))</f>
        <v/>
      </c>
      <c r="AL860" s="140" t="str">
        <f t="array" ref="AL860">IF(OR(AL$1=0, $A860=""),"",SQRT((_xlfn.XLOOKUP(AL$1,$Z$2:$Z$16,$AA$2:$AA$16)-$T860)^2+(_xlfn.XLOOKUP(AL$1,$Z$2:$Z$16,$AB$2:$AB$16)-$U860)^2+(_xlfn.XLOOKUP(AL$1,$Z$2:$Z$16,$AC$2:$AC$16-$V860)^2)))</f>
        <v/>
      </c>
      <c r="AM860" s="140" t="str">
        <f t="array" ref="AM860">IF(OR(AM$1=0, $A860=""),"",SQRT((_xlfn.XLOOKUP(AM$1,$Z$2:$Z$16,$AA$2:$AA$16)-$T860)^2+(_xlfn.XLOOKUP(AM$1,$Z$2:$Z$16,$AB$2:$AB$16)-$U860)^2+(_xlfn.XLOOKUP(AM$1,$Z$2:$Z$16,$AC$2:$AC$16-$V860)^2)))</f>
        <v/>
      </c>
      <c r="AN860" s="140" t="str">
        <f t="array" ref="AN860">IF(OR(AN$1=0, $A860=""),"",SQRT((_xlfn.XLOOKUP(AN$1,$Z$2:$Z$16,$AA$2:$AA$16)-$T860)^2+(_xlfn.XLOOKUP(AN$1,$Z$2:$Z$16,$AB$2:$AB$16)-$U860)^2+(_xlfn.XLOOKUP(AN$1,$Z$2:$Z$16,$AC$2:$AC$16-$V860)^2)))</f>
        <v/>
      </c>
      <c r="AO860" s="140" t="str">
        <f t="array" ref="AO860">IF(OR(AO$1=0, $A860=""),"",SQRT((_xlfn.XLOOKUP(AO$1,$Z$2:$Z$16,$AA$2:$AA$16)-$T860)^2+(_xlfn.XLOOKUP(AO$1,$Z$2:$Z$16,$AB$2:$AB$16)-$U860)^2+(_xlfn.XLOOKUP(AO$1,$Z$2:$Z$16,$AC$2:$AC$16-$V860)^2)))</f>
        <v/>
      </c>
      <c r="AP860" s="141" t="str">
        <f t="array" ref="AP860">IF(OR(AP$1=0, $A860=""),"",SQRT((_xlfn.XLOOKUP(AP$1,$Z$2:$Z$16,$AA$2:$AA$16)-$T860)^2+(_xlfn.XLOOKUP(AP$1,$Z$2:$Z$16,$AB$2:$AB$16)-$U860)^2+(_xlfn.XLOOKUP(AP$1,$Z$2:$Z$16,$AC$2:$AC$16-$V860)^2)))</f>
        <v/>
      </c>
      <c r="AQ860" s="141" t="str">
        <f t="array" ref="AQ860">IF(OR(AQ$1=0, $A860=""),"",SQRT((_xlfn.XLOOKUP(AQ$1,$Z$2:$Z$16,$AA$2:$AA$16)-$T860)^2+(_xlfn.XLOOKUP(AQ$1,$Z$2:$Z$16,$AB$2:$AB$16)-$U860)^2+(_xlfn.XLOOKUP(AQ$1,$Z$2:$Z$16,$AC$2:$AC$16-$V860)^2)))</f>
        <v/>
      </c>
      <c r="AR860" s="141" t="str">
        <f t="array" ref="AR860">IF(OR(AR$1=0, $A860=""),"",SQRT((_xlfn.XLOOKUP(AR$1,$Z$2:$Z$16,$AA$2:$AA$16)-$T860)^2+(_xlfn.XLOOKUP(AR$1,$Z$2:$Z$16,$AB$2:$AB$16)-$U860)^2+(_xlfn.XLOOKUP(AR$1,$Z$2:$Z$16,$AC$2:$AC$16-$V860)^2)))</f>
        <v/>
      </c>
      <c r="AS860" s="141" t="str">
        <f t="array" ref="AS860">IF(OR(AS$1=0, $A860=""),"",SQRT((_xlfn.XLOOKUP(AS$1,$Z$2:$Z$16,$AA$2:$AA$16)-$T860)^2+(_xlfn.XLOOKUP(AS$1,$Z$2:$Z$16,$AB$2:$AB$16)-$U860)^2+(_xlfn.XLOOKUP(AS$1,$Z$2:$Z$16,$AC$2:$AC$16-$V860)^2)))</f>
        <v/>
      </c>
      <c r="AT860" s="141" t="str">
        <f t="array" ref="AT860">IF(OR(AT$1=0, $A860=""),"",SQRT((_xlfn.XLOOKUP(AT$1,$Z$2:$Z$16,$AA$2:$AA$16)-$T860)^2+(_xlfn.XLOOKUP(AT$1,$Z$2:$Z$16,$AB$2:$AB$16)-$U860)^2+(_xlfn.XLOOKUP(AT$1,$Z$2:$Z$16,$AC$2:$AC$16-$V860)^2)))</f>
        <v/>
      </c>
      <c r="AU860" s="141" t="str">
        <f t="array" ref="AU860">IF(OR(AU$1=0, $A860=""),"",SQRT((_xlfn.XLOOKUP(AU$1,$Z$2:$Z$16,$AA$2:$AA$16)-$T860)^2+(_xlfn.XLOOKUP(AU$1,$Z$2:$Z$16,$AB$2:$AB$16)-$U860)^2+(_xlfn.XLOOKUP(AU$1,$Z$2:$Z$16,$AC$2:$AC$16-$V860)^2)))</f>
        <v/>
      </c>
      <c r="AV860" s="142" t="str">
        <f t="array" ref="AV860">IF(OR(AV$1=0, $A860=""),"",SQRT((_xlfn.XLOOKUP(AV$1,$Z$2:$Z$16,$AA$2:$AA$16)-$T860)^2+(_xlfn.XLOOKUP(AV$1,$Z$2:$Z$16,$AB$2:$AB$16)-$U860)^2+(_xlfn.XLOOKUP(AV$1,$Z$2:$Z$16,$AC$2:$AC$16-$V860)^2)))</f>
        <v/>
      </c>
      <c r="AW860" s="124"/>
      <c r="AX860" s="124"/>
      <c r="AY860" s="125">
        <f t="shared" si="257"/>
        <v>0</v>
      </c>
      <c r="AZ860" s="143">
        <f t="shared" si="258"/>
        <v>0</v>
      </c>
      <c r="BA860" s="143">
        <f t="shared" si="259"/>
        <v>0</v>
      </c>
      <c r="BB860" s="143">
        <f t="shared" si="260"/>
        <v>0</v>
      </c>
      <c r="BC860" s="143">
        <f t="shared" si="261"/>
        <v>0</v>
      </c>
      <c r="BD860" s="143">
        <f t="shared" si="262"/>
        <v>0</v>
      </c>
      <c r="BE860" s="143">
        <f t="shared" si="263"/>
        <v>0</v>
      </c>
      <c r="BF860" s="143">
        <f t="shared" si="264"/>
        <v>0</v>
      </c>
      <c r="BG860" s="144">
        <f t="shared" si="265"/>
        <v>0</v>
      </c>
      <c r="BH860" s="144">
        <f t="shared" si="266"/>
        <v>0</v>
      </c>
      <c r="BI860" s="144">
        <f t="shared" si="267"/>
        <v>0</v>
      </c>
      <c r="BJ860" s="144">
        <f t="shared" si="268"/>
        <v>0</v>
      </c>
      <c r="BK860" s="144">
        <f t="shared" si="269"/>
        <v>0</v>
      </c>
      <c r="BL860" s="144">
        <f t="shared" si="270"/>
        <v>0</v>
      </c>
      <c r="BM860" s="145">
        <f t="shared" si="271"/>
        <v>0</v>
      </c>
      <c r="BN860" s="124"/>
      <c r="BO860" s="124"/>
      <c r="BP860" s="124"/>
      <c r="BQ860" s="124"/>
      <c r="BR860" s="124"/>
      <c r="BS860" s="124"/>
      <c r="BT860" s="124"/>
      <c r="BU860" s="124"/>
      <c r="BV860" s="130"/>
      <c r="BW860" s="130"/>
      <c r="BX860" s="130"/>
      <c r="BY860" s="130"/>
      <c r="BZ860" s="130"/>
      <c r="CA860" s="130"/>
      <c r="CB860" s="130"/>
      <c r="CC860" s="130"/>
      <c r="CD860" s="130"/>
      <c r="CE860" s="130"/>
      <c r="CF860" s="130"/>
      <c r="CG860" s="130"/>
      <c r="CH860" s="130"/>
      <c r="CI860" s="130"/>
      <c r="CJ860" s="130"/>
      <c r="CL860" s="124"/>
      <c r="CM860" s="130" t="s">
        <v>32</v>
      </c>
      <c r="CN860" s="130"/>
      <c r="CO860" s="130"/>
      <c r="CP860" s="130"/>
      <c r="CQ860" s="130"/>
      <c r="CR860" s="130"/>
      <c r="CS860" s="130"/>
      <c r="CT860" s="130"/>
      <c r="CU860" s="130"/>
      <c r="CV860" s="130"/>
      <c r="CW860" s="130"/>
      <c r="CX860" s="130"/>
      <c r="CY860" s="130"/>
      <c r="CZ860" s="130"/>
      <c r="DA860" s="130"/>
      <c r="DD860" s="159" cm="1">
        <f t="array" ref="DD860">_xlfn.IFS(DD$1= 0,"", NOT(ISBLANK(CM860)), 0, ISBLANK(CM860), $Q860-$S860+AY860-BV860)</f>
        <v>0</v>
      </c>
      <c r="DE860" s="160" cm="1">
        <f t="array" ref="DE860">_xlfn.IFS(DE$1= 0,"", NOT(ISBLANK(CN860)), 0, ISBLANK(CN860), $Q860-$S860+AZ860-BW860)</f>
        <v>0</v>
      </c>
      <c r="DF860" s="160" cm="1">
        <f t="array" ref="DF860">_xlfn.IFS(DF$1= 0,"", NOT(ISBLANK(CO860)), 0, ISBLANK(CO860), $Q860-$S860+BA860-BX860)</f>
        <v>0</v>
      </c>
      <c r="DG860" s="160" cm="1">
        <f t="array" ref="DG860">_xlfn.IFS(DG$1= 0,"", NOT(ISBLANK(CP860)), 0, ISBLANK(CP860), $Q860-$S860+BB860-BY860)</f>
        <v>0</v>
      </c>
      <c r="DH860" s="160" cm="1">
        <f t="array" ref="DH860">_xlfn.IFS(DH$1= 0,"", NOT(ISBLANK(CQ860)), 0, ISBLANK(CQ860), $Q860-$S860+BC860-BZ860)</f>
        <v>0</v>
      </c>
      <c r="DI860" s="160" cm="1">
        <f t="array" ref="DI860">_xlfn.IFS(DI$1= 0,"", NOT(ISBLANK(CR860)), 0, ISBLANK(CR860), $Q860-$S860+BD860-CA860)</f>
        <v>0</v>
      </c>
      <c r="DJ860" s="160" t="str" cm="1">
        <f t="array" ref="DJ860">_xlfn.IFS(DJ$1= 0,"", NOT(ISBLANK(CS860)), 0, ISBLANK(CS860), $Q860-$S860+BE860-CB860)</f>
        <v/>
      </c>
      <c r="DK860" s="160" t="str" cm="1">
        <f t="array" ref="DK860">_xlfn.IFS(DK$1= 0,"", NOT(ISBLANK(CT860)), 0, ISBLANK(CT860), $Q860-$S860+BF860-CC860)</f>
        <v/>
      </c>
      <c r="DL860" s="162" t="str" cm="1">
        <f t="array" ref="DL860">_xlfn.IFS(DL$1= 0,"", NOT(ISBLANK(CU860)), 0, ISBLANK(CU860), $Q860-$S860+BG860-CD860)</f>
        <v/>
      </c>
      <c r="DM860" s="162" t="str" cm="1">
        <f t="array" ref="DM860">_xlfn.IFS(DM$1= 0,"", NOT(ISBLANK(CV860)), 0, ISBLANK(CV860), $Q860-$S860+BH860-CE860)</f>
        <v/>
      </c>
      <c r="DN860" s="162" t="str" cm="1">
        <f t="array" ref="DN860">_xlfn.IFS(DN$1= 0,"", NOT(ISBLANK(CW860)), 0, ISBLANK(CW860), $Q860-$S860+BI860-CF860)</f>
        <v/>
      </c>
      <c r="DO860" s="162" t="str" cm="1">
        <f t="array" ref="DO860">_xlfn.IFS(DO$1= 0,"", NOT(ISBLANK(CX860)), 0, ISBLANK(CX860), $Q860-$S860+BJ860-CG860)</f>
        <v/>
      </c>
      <c r="DP860" s="162" t="str" cm="1">
        <f t="array" ref="DP860">_xlfn.IFS(DP$1= 0,"", NOT(ISBLANK(CY860)), 0, ISBLANK(CY860), $Q860-$S860+BK860-CH860)</f>
        <v/>
      </c>
      <c r="DQ860" s="162" t="str" cm="1">
        <f t="array" ref="DQ860">_xlfn.IFS(DQ$1= 0,"", NOT(ISBLANK(CZ860)), 0, ISBLANK(CZ860), $Q860-$S860+BL860-CI860)</f>
        <v/>
      </c>
      <c r="DR860" s="163" t="str" cm="1">
        <f t="array" ref="DR860">_xlfn.IFS(DR$1= 0,"", NOT(ISBLANK(DA860)), 0, ISBLANK(DA860), $Q860-$S860+BM860-CJ860)</f>
        <v/>
      </c>
    </row>
    <row r="861" spans="1:122" ht="16.5" x14ac:dyDescent="0.3">
      <c r="A861" s="135"/>
      <c r="B861" s="136"/>
      <c r="C861" s="136"/>
      <c r="D861" s="137"/>
      <c r="E861" s="176"/>
      <c r="F861" s="182"/>
      <c r="G861" s="183"/>
      <c r="H861" s="183"/>
      <c r="I861" s="183"/>
      <c r="J861" s="183"/>
      <c r="K861" s="183"/>
      <c r="L861" s="183"/>
      <c r="M861" s="186"/>
      <c r="N861" s="182"/>
      <c r="O861" s="184"/>
      <c r="P861" s="178"/>
      <c r="Q861" s="118">
        <f t="shared" si="255"/>
        <v>0</v>
      </c>
      <c r="R861" s="3"/>
      <c r="S861" s="3"/>
      <c r="T861" s="4"/>
      <c r="U861" s="4"/>
      <c r="V861" s="99">
        <f t="shared" si="256"/>
        <v>0</v>
      </c>
      <c r="W861" s="161"/>
      <c r="X861" s="138"/>
      <c r="AH861" s="158" t="str">
        <f t="array" ref="AH861">IF(OR(AH$1=0, $A861=""),"",SQRT((_xlfn.XLOOKUP(AH$1,$Z$2:$Z$16,$AA$2:$AA$16)-$T861)^2+(_xlfn.XLOOKUP(AH$1,$Z$2:$Z$16,$AB$2:$AB$16)-$U861)^2+(_xlfn.XLOOKUP(AH$1,$Z$2:$Z$16,$AC$2:$AC$16-$V861)^2)))</f>
        <v/>
      </c>
      <c r="AI861" s="140" t="str">
        <f t="array" ref="AI861">IF(OR(AI$1=0, $A861=""),"",SQRT((_xlfn.XLOOKUP(AI$1,$Z$2:$Z$16,$AA$2:$AA$16)-$T861)^2+(_xlfn.XLOOKUP(AI$1,$Z$2:$Z$16,$AB$2:$AB$16)-$U861)^2+(_xlfn.XLOOKUP(AI$1,$Z$2:$Z$16,$AC$2:$AC$16-$V861)^2)))</f>
        <v/>
      </c>
      <c r="AJ861" s="140" t="str">
        <f t="array" ref="AJ861">IF(OR(AJ$1=0, $A861=""),"",SQRT((_xlfn.XLOOKUP(AJ$1,$Z$2:$Z$16,$AA$2:$AA$16)-$T861)^2+(_xlfn.XLOOKUP(AJ$1,$Z$2:$Z$16,$AB$2:$AB$16)-$U861)^2+(_xlfn.XLOOKUP(AJ$1,$Z$2:$Z$16,$AC$2:$AC$16-$V861)^2)))</f>
        <v/>
      </c>
      <c r="AK861" s="140" t="str">
        <f t="array" ref="AK861">IF(OR(AK$1=0, $A861=""),"",SQRT((_xlfn.XLOOKUP(AK$1,$Z$2:$Z$16,$AA$2:$AA$16)-$T861)^2+(_xlfn.XLOOKUP(AK$1,$Z$2:$Z$16,$AB$2:$AB$16)-$U861)^2+(_xlfn.XLOOKUP(AK$1,$Z$2:$Z$16,$AC$2:$AC$16-$V861)^2)))</f>
        <v/>
      </c>
      <c r="AL861" s="140" t="str">
        <f t="array" ref="AL861">IF(OR(AL$1=0, $A861=""),"",SQRT((_xlfn.XLOOKUP(AL$1,$Z$2:$Z$16,$AA$2:$AA$16)-$T861)^2+(_xlfn.XLOOKUP(AL$1,$Z$2:$Z$16,$AB$2:$AB$16)-$U861)^2+(_xlfn.XLOOKUP(AL$1,$Z$2:$Z$16,$AC$2:$AC$16-$V861)^2)))</f>
        <v/>
      </c>
      <c r="AM861" s="140" t="str">
        <f t="array" ref="AM861">IF(OR(AM$1=0, $A861=""),"",SQRT((_xlfn.XLOOKUP(AM$1,$Z$2:$Z$16,$AA$2:$AA$16)-$T861)^2+(_xlfn.XLOOKUP(AM$1,$Z$2:$Z$16,$AB$2:$AB$16)-$U861)^2+(_xlfn.XLOOKUP(AM$1,$Z$2:$Z$16,$AC$2:$AC$16-$V861)^2)))</f>
        <v/>
      </c>
      <c r="AN861" s="140" t="str">
        <f t="array" ref="AN861">IF(OR(AN$1=0, $A861=""),"",SQRT((_xlfn.XLOOKUP(AN$1,$Z$2:$Z$16,$AA$2:$AA$16)-$T861)^2+(_xlfn.XLOOKUP(AN$1,$Z$2:$Z$16,$AB$2:$AB$16)-$U861)^2+(_xlfn.XLOOKUP(AN$1,$Z$2:$Z$16,$AC$2:$AC$16-$V861)^2)))</f>
        <v/>
      </c>
      <c r="AO861" s="140" t="str">
        <f t="array" ref="AO861">IF(OR(AO$1=0, $A861=""),"",SQRT((_xlfn.XLOOKUP(AO$1,$Z$2:$Z$16,$AA$2:$AA$16)-$T861)^2+(_xlfn.XLOOKUP(AO$1,$Z$2:$Z$16,$AB$2:$AB$16)-$U861)^2+(_xlfn.XLOOKUP(AO$1,$Z$2:$Z$16,$AC$2:$AC$16-$V861)^2)))</f>
        <v/>
      </c>
      <c r="AP861" s="141" t="str">
        <f t="array" ref="AP861">IF(OR(AP$1=0, $A861=""),"",SQRT((_xlfn.XLOOKUP(AP$1,$Z$2:$Z$16,$AA$2:$AA$16)-$T861)^2+(_xlfn.XLOOKUP(AP$1,$Z$2:$Z$16,$AB$2:$AB$16)-$U861)^2+(_xlfn.XLOOKUP(AP$1,$Z$2:$Z$16,$AC$2:$AC$16-$V861)^2)))</f>
        <v/>
      </c>
      <c r="AQ861" s="141" t="str">
        <f t="array" ref="AQ861">IF(OR(AQ$1=0, $A861=""),"",SQRT((_xlfn.XLOOKUP(AQ$1,$Z$2:$Z$16,$AA$2:$AA$16)-$T861)^2+(_xlfn.XLOOKUP(AQ$1,$Z$2:$Z$16,$AB$2:$AB$16)-$U861)^2+(_xlfn.XLOOKUP(AQ$1,$Z$2:$Z$16,$AC$2:$AC$16-$V861)^2)))</f>
        <v/>
      </c>
      <c r="AR861" s="141" t="str">
        <f t="array" ref="AR861">IF(OR(AR$1=0, $A861=""),"",SQRT((_xlfn.XLOOKUP(AR$1,$Z$2:$Z$16,$AA$2:$AA$16)-$T861)^2+(_xlfn.XLOOKUP(AR$1,$Z$2:$Z$16,$AB$2:$AB$16)-$U861)^2+(_xlfn.XLOOKUP(AR$1,$Z$2:$Z$16,$AC$2:$AC$16-$V861)^2)))</f>
        <v/>
      </c>
      <c r="AS861" s="141" t="str">
        <f t="array" ref="AS861">IF(OR(AS$1=0, $A861=""),"",SQRT((_xlfn.XLOOKUP(AS$1,$Z$2:$Z$16,$AA$2:$AA$16)-$T861)^2+(_xlfn.XLOOKUP(AS$1,$Z$2:$Z$16,$AB$2:$AB$16)-$U861)^2+(_xlfn.XLOOKUP(AS$1,$Z$2:$Z$16,$AC$2:$AC$16-$V861)^2)))</f>
        <v/>
      </c>
      <c r="AT861" s="141" t="str">
        <f t="array" ref="AT861">IF(OR(AT$1=0, $A861=""),"",SQRT((_xlfn.XLOOKUP(AT$1,$Z$2:$Z$16,$AA$2:$AA$16)-$T861)^2+(_xlfn.XLOOKUP(AT$1,$Z$2:$Z$16,$AB$2:$AB$16)-$U861)^2+(_xlfn.XLOOKUP(AT$1,$Z$2:$Z$16,$AC$2:$AC$16-$V861)^2)))</f>
        <v/>
      </c>
      <c r="AU861" s="141" t="str">
        <f t="array" ref="AU861">IF(OR(AU$1=0, $A861=""),"",SQRT((_xlfn.XLOOKUP(AU$1,$Z$2:$Z$16,$AA$2:$AA$16)-$T861)^2+(_xlfn.XLOOKUP(AU$1,$Z$2:$Z$16,$AB$2:$AB$16)-$U861)^2+(_xlfn.XLOOKUP(AU$1,$Z$2:$Z$16,$AC$2:$AC$16-$V861)^2)))</f>
        <v/>
      </c>
      <c r="AV861" s="142" t="str">
        <f t="array" ref="AV861">IF(OR(AV$1=0, $A861=""),"",SQRT((_xlfn.XLOOKUP(AV$1,$Z$2:$Z$16,$AA$2:$AA$16)-$T861)^2+(_xlfn.XLOOKUP(AV$1,$Z$2:$Z$16,$AB$2:$AB$16)-$U861)^2+(_xlfn.XLOOKUP(AV$1,$Z$2:$Z$16,$AC$2:$AC$16-$V861)^2)))</f>
        <v/>
      </c>
      <c r="AW861" s="124"/>
      <c r="AX861" s="124"/>
      <c r="AY861" s="125">
        <f t="shared" si="257"/>
        <v>0</v>
      </c>
      <c r="AZ861" s="143">
        <f t="shared" si="258"/>
        <v>0</v>
      </c>
      <c r="BA861" s="143">
        <f t="shared" si="259"/>
        <v>0</v>
      </c>
      <c r="BB861" s="143">
        <f t="shared" si="260"/>
        <v>0</v>
      </c>
      <c r="BC861" s="143">
        <f t="shared" si="261"/>
        <v>0</v>
      </c>
      <c r="BD861" s="143">
        <f t="shared" si="262"/>
        <v>0</v>
      </c>
      <c r="BE861" s="143">
        <f t="shared" si="263"/>
        <v>0</v>
      </c>
      <c r="BF861" s="143">
        <f t="shared" si="264"/>
        <v>0</v>
      </c>
      <c r="BG861" s="144">
        <f t="shared" si="265"/>
        <v>0</v>
      </c>
      <c r="BH861" s="144">
        <f t="shared" si="266"/>
        <v>0</v>
      </c>
      <c r="BI861" s="144">
        <f t="shared" si="267"/>
        <v>0</v>
      </c>
      <c r="BJ861" s="144">
        <f t="shared" si="268"/>
        <v>0</v>
      </c>
      <c r="BK861" s="144">
        <f t="shared" si="269"/>
        <v>0</v>
      </c>
      <c r="BL861" s="144">
        <f t="shared" si="270"/>
        <v>0</v>
      </c>
      <c r="BM861" s="145">
        <f t="shared" si="271"/>
        <v>0</v>
      </c>
      <c r="BN861" s="124"/>
      <c r="BO861" s="124"/>
      <c r="BP861" s="124"/>
      <c r="BQ861" s="124"/>
      <c r="BR861" s="124"/>
      <c r="BS861" s="124"/>
      <c r="BT861" s="124"/>
      <c r="BU861" s="124"/>
      <c r="BV861" s="130"/>
      <c r="BW861" s="130"/>
      <c r="BX861" s="130"/>
      <c r="BY861" s="130"/>
      <c r="BZ861" s="130"/>
      <c r="CA861" s="130"/>
      <c r="CB861" s="130"/>
      <c r="CC861" s="130"/>
      <c r="CD861" s="130"/>
      <c r="CE861" s="130"/>
      <c r="CF861" s="130"/>
      <c r="CG861" s="130"/>
      <c r="CH861" s="130"/>
      <c r="CI861" s="130"/>
      <c r="CJ861" s="130"/>
      <c r="CL861" s="124"/>
      <c r="CM861" s="130" t="s">
        <v>32</v>
      </c>
      <c r="CN861" s="130"/>
      <c r="CO861" s="130"/>
      <c r="CP861" s="130"/>
      <c r="CQ861" s="130"/>
      <c r="CR861" s="130"/>
      <c r="CS861" s="130"/>
      <c r="CT861" s="130"/>
      <c r="CU861" s="130"/>
      <c r="CV861" s="130"/>
      <c r="CW861" s="130"/>
      <c r="CX861" s="130"/>
      <c r="CY861" s="130"/>
      <c r="CZ861" s="130"/>
      <c r="DA861" s="130"/>
      <c r="DD861" s="159" cm="1">
        <f t="array" ref="DD861">_xlfn.IFS(DD$1= 0,"", NOT(ISBLANK(CM861)), 0, ISBLANK(CM861), $Q861-$S861+AY861-BV861)</f>
        <v>0</v>
      </c>
      <c r="DE861" s="160" cm="1">
        <f t="array" ref="DE861">_xlfn.IFS(DE$1= 0,"", NOT(ISBLANK(CN861)), 0, ISBLANK(CN861), $Q861-$S861+AZ861-BW861)</f>
        <v>0</v>
      </c>
      <c r="DF861" s="160" cm="1">
        <f t="array" ref="DF861">_xlfn.IFS(DF$1= 0,"", NOT(ISBLANK(CO861)), 0, ISBLANK(CO861), $Q861-$S861+BA861-BX861)</f>
        <v>0</v>
      </c>
      <c r="DG861" s="160" cm="1">
        <f t="array" ref="DG861">_xlfn.IFS(DG$1= 0,"", NOT(ISBLANK(CP861)), 0, ISBLANK(CP861), $Q861-$S861+BB861-BY861)</f>
        <v>0</v>
      </c>
      <c r="DH861" s="160" cm="1">
        <f t="array" ref="DH861">_xlfn.IFS(DH$1= 0,"", NOT(ISBLANK(CQ861)), 0, ISBLANK(CQ861), $Q861-$S861+BC861-BZ861)</f>
        <v>0</v>
      </c>
      <c r="DI861" s="160" cm="1">
        <f t="array" ref="DI861">_xlfn.IFS(DI$1= 0,"", NOT(ISBLANK(CR861)), 0, ISBLANK(CR861), $Q861-$S861+BD861-CA861)</f>
        <v>0</v>
      </c>
      <c r="DJ861" s="160" t="str" cm="1">
        <f t="array" ref="DJ861">_xlfn.IFS(DJ$1= 0,"", NOT(ISBLANK(CS861)), 0, ISBLANK(CS861), $Q861-$S861+BE861-CB861)</f>
        <v/>
      </c>
      <c r="DK861" s="160" t="str" cm="1">
        <f t="array" ref="DK861">_xlfn.IFS(DK$1= 0,"", NOT(ISBLANK(CT861)), 0, ISBLANK(CT861), $Q861-$S861+BF861-CC861)</f>
        <v/>
      </c>
      <c r="DL861" s="162" t="str" cm="1">
        <f t="array" ref="DL861">_xlfn.IFS(DL$1= 0,"", NOT(ISBLANK(CU861)), 0, ISBLANK(CU861), $Q861-$S861+BG861-CD861)</f>
        <v/>
      </c>
      <c r="DM861" s="162" t="str" cm="1">
        <f t="array" ref="DM861">_xlfn.IFS(DM$1= 0,"", NOT(ISBLANK(CV861)), 0, ISBLANK(CV861), $Q861-$S861+BH861-CE861)</f>
        <v/>
      </c>
      <c r="DN861" s="162" t="str" cm="1">
        <f t="array" ref="DN861">_xlfn.IFS(DN$1= 0,"", NOT(ISBLANK(CW861)), 0, ISBLANK(CW861), $Q861-$S861+BI861-CF861)</f>
        <v/>
      </c>
      <c r="DO861" s="162" t="str" cm="1">
        <f t="array" ref="DO861">_xlfn.IFS(DO$1= 0,"", NOT(ISBLANK(CX861)), 0, ISBLANK(CX861), $Q861-$S861+BJ861-CG861)</f>
        <v/>
      </c>
      <c r="DP861" s="162" t="str" cm="1">
        <f t="array" ref="DP861">_xlfn.IFS(DP$1= 0,"", NOT(ISBLANK(CY861)), 0, ISBLANK(CY861), $Q861-$S861+BK861-CH861)</f>
        <v/>
      </c>
      <c r="DQ861" s="162" t="str" cm="1">
        <f t="array" ref="DQ861">_xlfn.IFS(DQ$1= 0,"", NOT(ISBLANK(CZ861)), 0, ISBLANK(CZ861), $Q861-$S861+BL861-CI861)</f>
        <v/>
      </c>
      <c r="DR861" s="163" t="str" cm="1">
        <f t="array" ref="DR861">_xlfn.IFS(DR$1= 0,"", NOT(ISBLANK(DA861)), 0, ISBLANK(DA861), $Q861-$S861+BM861-CJ861)</f>
        <v/>
      </c>
    </row>
    <row r="862" spans="1:122" ht="16.5" x14ac:dyDescent="0.3">
      <c r="A862" s="135"/>
      <c r="B862" s="136"/>
      <c r="C862" s="136"/>
      <c r="D862" s="137"/>
      <c r="E862" s="176"/>
      <c r="F862" s="182"/>
      <c r="G862" s="183"/>
      <c r="H862" s="183"/>
      <c r="I862" s="183"/>
      <c r="J862" s="183"/>
      <c r="K862" s="183"/>
      <c r="L862" s="183"/>
      <c r="M862" s="186"/>
      <c r="N862" s="182"/>
      <c r="O862" s="184"/>
      <c r="P862" s="178"/>
      <c r="Q862" s="118">
        <f t="shared" si="255"/>
        <v>0</v>
      </c>
      <c r="R862" s="3"/>
      <c r="S862" s="3"/>
      <c r="T862" s="4"/>
      <c r="U862" s="4"/>
      <c r="V862" s="99">
        <f t="shared" si="256"/>
        <v>0</v>
      </c>
      <c r="W862" s="161"/>
      <c r="X862" s="138"/>
      <c r="AH862" s="158" t="str">
        <f t="array" ref="AH862">IF(OR(AH$1=0, $A862=""),"",SQRT((_xlfn.XLOOKUP(AH$1,$Z$2:$Z$16,$AA$2:$AA$16)-$T862)^2+(_xlfn.XLOOKUP(AH$1,$Z$2:$Z$16,$AB$2:$AB$16)-$U862)^2+(_xlfn.XLOOKUP(AH$1,$Z$2:$Z$16,$AC$2:$AC$16-$V862)^2)))</f>
        <v/>
      </c>
      <c r="AI862" s="140" t="str">
        <f t="array" ref="AI862">IF(OR(AI$1=0, $A862=""),"",SQRT((_xlfn.XLOOKUP(AI$1,$Z$2:$Z$16,$AA$2:$AA$16)-$T862)^2+(_xlfn.XLOOKUP(AI$1,$Z$2:$Z$16,$AB$2:$AB$16)-$U862)^2+(_xlfn.XLOOKUP(AI$1,$Z$2:$Z$16,$AC$2:$AC$16-$V862)^2)))</f>
        <v/>
      </c>
      <c r="AJ862" s="140" t="str">
        <f t="array" ref="AJ862">IF(OR(AJ$1=0, $A862=""),"",SQRT((_xlfn.XLOOKUP(AJ$1,$Z$2:$Z$16,$AA$2:$AA$16)-$T862)^2+(_xlfn.XLOOKUP(AJ$1,$Z$2:$Z$16,$AB$2:$AB$16)-$U862)^2+(_xlfn.XLOOKUP(AJ$1,$Z$2:$Z$16,$AC$2:$AC$16-$V862)^2)))</f>
        <v/>
      </c>
      <c r="AK862" s="140" t="str">
        <f t="array" ref="AK862">IF(OR(AK$1=0, $A862=""),"",SQRT((_xlfn.XLOOKUP(AK$1,$Z$2:$Z$16,$AA$2:$AA$16)-$T862)^2+(_xlfn.XLOOKUP(AK$1,$Z$2:$Z$16,$AB$2:$AB$16)-$U862)^2+(_xlfn.XLOOKUP(AK$1,$Z$2:$Z$16,$AC$2:$AC$16-$V862)^2)))</f>
        <v/>
      </c>
      <c r="AL862" s="140" t="str">
        <f t="array" ref="AL862">IF(OR(AL$1=0, $A862=""),"",SQRT((_xlfn.XLOOKUP(AL$1,$Z$2:$Z$16,$AA$2:$AA$16)-$T862)^2+(_xlfn.XLOOKUP(AL$1,$Z$2:$Z$16,$AB$2:$AB$16)-$U862)^2+(_xlfn.XLOOKUP(AL$1,$Z$2:$Z$16,$AC$2:$AC$16-$V862)^2)))</f>
        <v/>
      </c>
      <c r="AM862" s="140" t="str">
        <f t="array" ref="AM862">IF(OR(AM$1=0, $A862=""),"",SQRT((_xlfn.XLOOKUP(AM$1,$Z$2:$Z$16,$AA$2:$AA$16)-$T862)^2+(_xlfn.XLOOKUP(AM$1,$Z$2:$Z$16,$AB$2:$AB$16)-$U862)^2+(_xlfn.XLOOKUP(AM$1,$Z$2:$Z$16,$AC$2:$AC$16-$V862)^2)))</f>
        <v/>
      </c>
      <c r="AN862" s="140" t="str">
        <f t="array" ref="AN862">IF(OR(AN$1=0, $A862=""),"",SQRT((_xlfn.XLOOKUP(AN$1,$Z$2:$Z$16,$AA$2:$AA$16)-$T862)^2+(_xlfn.XLOOKUP(AN$1,$Z$2:$Z$16,$AB$2:$AB$16)-$U862)^2+(_xlfn.XLOOKUP(AN$1,$Z$2:$Z$16,$AC$2:$AC$16-$V862)^2)))</f>
        <v/>
      </c>
      <c r="AO862" s="140" t="str">
        <f t="array" ref="AO862">IF(OR(AO$1=0, $A862=""),"",SQRT((_xlfn.XLOOKUP(AO$1,$Z$2:$Z$16,$AA$2:$AA$16)-$T862)^2+(_xlfn.XLOOKUP(AO$1,$Z$2:$Z$16,$AB$2:$AB$16)-$U862)^2+(_xlfn.XLOOKUP(AO$1,$Z$2:$Z$16,$AC$2:$AC$16-$V862)^2)))</f>
        <v/>
      </c>
      <c r="AP862" s="141" t="str">
        <f t="array" ref="AP862">IF(OR(AP$1=0, $A862=""),"",SQRT((_xlfn.XLOOKUP(AP$1,$Z$2:$Z$16,$AA$2:$AA$16)-$T862)^2+(_xlfn.XLOOKUP(AP$1,$Z$2:$Z$16,$AB$2:$AB$16)-$U862)^2+(_xlfn.XLOOKUP(AP$1,$Z$2:$Z$16,$AC$2:$AC$16-$V862)^2)))</f>
        <v/>
      </c>
      <c r="AQ862" s="141" t="str">
        <f t="array" ref="AQ862">IF(OR(AQ$1=0, $A862=""),"",SQRT((_xlfn.XLOOKUP(AQ$1,$Z$2:$Z$16,$AA$2:$AA$16)-$T862)^2+(_xlfn.XLOOKUP(AQ$1,$Z$2:$Z$16,$AB$2:$AB$16)-$U862)^2+(_xlfn.XLOOKUP(AQ$1,$Z$2:$Z$16,$AC$2:$AC$16-$V862)^2)))</f>
        <v/>
      </c>
      <c r="AR862" s="141" t="str">
        <f t="array" ref="AR862">IF(OR(AR$1=0, $A862=""),"",SQRT((_xlfn.XLOOKUP(AR$1,$Z$2:$Z$16,$AA$2:$AA$16)-$T862)^2+(_xlfn.XLOOKUP(AR$1,$Z$2:$Z$16,$AB$2:$AB$16)-$U862)^2+(_xlfn.XLOOKUP(AR$1,$Z$2:$Z$16,$AC$2:$AC$16-$V862)^2)))</f>
        <v/>
      </c>
      <c r="AS862" s="141" t="str">
        <f t="array" ref="AS862">IF(OR(AS$1=0, $A862=""),"",SQRT((_xlfn.XLOOKUP(AS$1,$Z$2:$Z$16,$AA$2:$AA$16)-$T862)^2+(_xlfn.XLOOKUP(AS$1,$Z$2:$Z$16,$AB$2:$AB$16)-$U862)^2+(_xlfn.XLOOKUP(AS$1,$Z$2:$Z$16,$AC$2:$AC$16-$V862)^2)))</f>
        <v/>
      </c>
      <c r="AT862" s="141" t="str">
        <f t="array" ref="AT862">IF(OR(AT$1=0, $A862=""),"",SQRT((_xlfn.XLOOKUP(AT$1,$Z$2:$Z$16,$AA$2:$AA$16)-$T862)^2+(_xlfn.XLOOKUP(AT$1,$Z$2:$Z$16,$AB$2:$AB$16)-$U862)^2+(_xlfn.XLOOKUP(AT$1,$Z$2:$Z$16,$AC$2:$AC$16-$V862)^2)))</f>
        <v/>
      </c>
      <c r="AU862" s="141" t="str">
        <f t="array" ref="AU862">IF(OR(AU$1=0, $A862=""),"",SQRT((_xlfn.XLOOKUP(AU$1,$Z$2:$Z$16,$AA$2:$AA$16)-$T862)^2+(_xlfn.XLOOKUP(AU$1,$Z$2:$Z$16,$AB$2:$AB$16)-$U862)^2+(_xlfn.XLOOKUP(AU$1,$Z$2:$Z$16,$AC$2:$AC$16-$V862)^2)))</f>
        <v/>
      </c>
      <c r="AV862" s="142" t="str">
        <f t="array" ref="AV862">IF(OR(AV$1=0, $A862=""),"",SQRT((_xlfn.XLOOKUP(AV$1,$Z$2:$Z$16,$AA$2:$AA$16)-$T862)^2+(_xlfn.XLOOKUP(AV$1,$Z$2:$Z$16,$AB$2:$AB$16)-$U862)^2+(_xlfn.XLOOKUP(AV$1,$Z$2:$Z$16,$AC$2:$AC$16-$V862)^2)))</f>
        <v/>
      </c>
      <c r="AW862" s="124"/>
      <c r="AX862" s="124"/>
      <c r="AY862" s="125">
        <f t="shared" si="257"/>
        <v>0</v>
      </c>
      <c r="AZ862" s="143">
        <f t="shared" si="258"/>
        <v>0</v>
      </c>
      <c r="BA862" s="143">
        <f t="shared" si="259"/>
        <v>0</v>
      </c>
      <c r="BB862" s="143">
        <f t="shared" si="260"/>
        <v>0</v>
      </c>
      <c r="BC862" s="143">
        <f t="shared" si="261"/>
        <v>0</v>
      </c>
      <c r="BD862" s="143">
        <f t="shared" si="262"/>
        <v>0</v>
      </c>
      <c r="BE862" s="143">
        <f t="shared" si="263"/>
        <v>0</v>
      </c>
      <c r="BF862" s="143">
        <f t="shared" si="264"/>
        <v>0</v>
      </c>
      <c r="BG862" s="144">
        <f t="shared" si="265"/>
        <v>0</v>
      </c>
      <c r="BH862" s="144">
        <f t="shared" si="266"/>
        <v>0</v>
      </c>
      <c r="BI862" s="144">
        <f t="shared" si="267"/>
        <v>0</v>
      </c>
      <c r="BJ862" s="144">
        <f t="shared" si="268"/>
        <v>0</v>
      </c>
      <c r="BK862" s="144">
        <f t="shared" si="269"/>
        <v>0</v>
      </c>
      <c r="BL862" s="144">
        <f t="shared" si="270"/>
        <v>0</v>
      </c>
      <c r="BM862" s="145">
        <f t="shared" si="271"/>
        <v>0</v>
      </c>
      <c r="BN862" s="124"/>
      <c r="BO862" s="124"/>
      <c r="BP862" s="124"/>
      <c r="BQ862" s="124"/>
      <c r="BR862" s="124"/>
      <c r="BS862" s="124"/>
      <c r="BT862" s="124"/>
      <c r="BU862" s="124"/>
      <c r="BV862" s="130"/>
      <c r="BW862" s="130"/>
      <c r="BX862" s="130"/>
      <c r="BY862" s="130"/>
      <c r="BZ862" s="130"/>
      <c r="CA862" s="130"/>
      <c r="CB862" s="130"/>
      <c r="CC862" s="130"/>
      <c r="CD862" s="130"/>
      <c r="CE862" s="130"/>
      <c r="CF862" s="130"/>
      <c r="CG862" s="130"/>
      <c r="CH862" s="130"/>
      <c r="CI862" s="130"/>
      <c r="CJ862" s="130"/>
      <c r="CL862" s="124"/>
      <c r="CM862" s="130" t="s">
        <v>32</v>
      </c>
      <c r="CN862" s="130"/>
      <c r="CO862" s="130"/>
      <c r="CP862" s="130"/>
      <c r="CQ862" s="130"/>
      <c r="CR862" s="130"/>
      <c r="CS862" s="130"/>
      <c r="CT862" s="130"/>
      <c r="CU862" s="130"/>
      <c r="CV862" s="130"/>
      <c r="CW862" s="130"/>
      <c r="CX862" s="130"/>
      <c r="CY862" s="130"/>
      <c r="CZ862" s="130"/>
      <c r="DA862" s="130"/>
      <c r="DD862" s="159" cm="1">
        <f t="array" ref="DD862">_xlfn.IFS(DD$1= 0,"", NOT(ISBLANK(CM862)), 0, ISBLANK(CM862), $Q862-$S862+AY862-BV862)</f>
        <v>0</v>
      </c>
      <c r="DE862" s="160" cm="1">
        <f t="array" ref="DE862">_xlfn.IFS(DE$1= 0,"", NOT(ISBLANK(CN862)), 0, ISBLANK(CN862), $Q862-$S862+AZ862-BW862)</f>
        <v>0</v>
      </c>
      <c r="DF862" s="160" cm="1">
        <f t="array" ref="DF862">_xlfn.IFS(DF$1= 0,"", NOT(ISBLANK(CO862)), 0, ISBLANK(CO862), $Q862-$S862+BA862-BX862)</f>
        <v>0</v>
      </c>
      <c r="DG862" s="160" cm="1">
        <f t="array" ref="DG862">_xlfn.IFS(DG$1= 0,"", NOT(ISBLANK(CP862)), 0, ISBLANK(CP862), $Q862-$S862+BB862-BY862)</f>
        <v>0</v>
      </c>
      <c r="DH862" s="160" cm="1">
        <f t="array" ref="DH862">_xlfn.IFS(DH$1= 0,"", NOT(ISBLANK(CQ862)), 0, ISBLANK(CQ862), $Q862-$S862+BC862-BZ862)</f>
        <v>0</v>
      </c>
      <c r="DI862" s="160" cm="1">
        <f t="array" ref="DI862">_xlfn.IFS(DI$1= 0,"", NOT(ISBLANK(CR862)), 0, ISBLANK(CR862), $Q862-$S862+BD862-CA862)</f>
        <v>0</v>
      </c>
      <c r="DJ862" s="160" t="str" cm="1">
        <f t="array" ref="DJ862">_xlfn.IFS(DJ$1= 0,"", NOT(ISBLANK(CS862)), 0, ISBLANK(CS862), $Q862-$S862+BE862-CB862)</f>
        <v/>
      </c>
      <c r="DK862" s="160" t="str" cm="1">
        <f t="array" ref="DK862">_xlfn.IFS(DK$1= 0,"", NOT(ISBLANK(CT862)), 0, ISBLANK(CT862), $Q862-$S862+BF862-CC862)</f>
        <v/>
      </c>
      <c r="DL862" s="162" t="str" cm="1">
        <f t="array" ref="DL862">_xlfn.IFS(DL$1= 0,"", NOT(ISBLANK(CU862)), 0, ISBLANK(CU862), $Q862-$S862+BG862-CD862)</f>
        <v/>
      </c>
      <c r="DM862" s="162" t="str" cm="1">
        <f t="array" ref="DM862">_xlfn.IFS(DM$1= 0,"", NOT(ISBLANK(CV862)), 0, ISBLANK(CV862), $Q862-$S862+BH862-CE862)</f>
        <v/>
      </c>
      <c r="DN862" s="162" t="str" cm="1">
        <f t="array" ref="DN862">_xlfn.IFS(DN$1= 0,"", NOT(ISBLANK(CW862)), 0, ISBLANK(CW862), $Q862-$S862+BI862-CF862)</f>
        <v/>
      </c>
      <c r="DO862" s="162" t="str" cm="1">
        <f t="array" ref="DO862">_xlfn.IFS(DO$1= 0,"", NOT(ISBLANK(CX862)), 0, ISBLANK(CX862), $Q862-$S862+BJ862-CG862)</f>
        <v/>
      </c>
      <c r="DP862" s="162" t="str" cm="1">
        <f t="array" ref="DP862">_xlfn.IFS(DP$1= 0,"", NOT(ISBLANK(CY862)), 0, ISBLANK(CY862), $Q862-$S862+BK862-CH862)</f>
        <v/>
      </c>
      <c r="DQ862" s="162" t="str" cm="1">
        <f t="array" ref="DQ862">_xlfn.IFS(DQ$1= 0,"", NOT(ISBLANK(CZ862)), 0, ISBLANK(CZ862), $Q862-$S862+BL862-CI862)</f>
        <v/>
      </c>
      <c r="DR862" s="163" t="str" cm="1">
        <f t="array" ref="DR862">_xlfn.IFS(DR$1= 0,"", NOT(ISBLANK(DA862)), 0, ISBLANK(DA862), $Q862-$S862+BM862-CJ862)</f>
        <v/>
      </c>
    </row>
    <row r="863" spans="1:122" ht="16.5" x14ac:dyDescent="0.3">
      <c r="A863" s="135"/>
      <c r="B863" s="136"/>
      <c r="C863" s="136"/>
      <c r="D863" s="137"/>
      <c r="E863" s="176"/>
      <c r="F863" s="182"/>
      <c r="G863" s="183"/>
      <c r="H863" s="183"/>
      <c r="I863" s="183"/>
      <c r="J863" s="183"/>
      <c r="K863" s="183"/>
      <c r="L863" s="183"/>
      <c r="M863" s="186"/>
      <c r="N863" s="182"/>
      <c r="O863" s="184"/>
      <c r="P863" s="178"/>
      <c r="Q863" s="118">
        <f t="shared" si="255"/>
        <v>0</v>
      </c>
      <c r="R863" s="3"/>
      <c r="S863" s="3"/>
      <c r="T863" s="4"/>
      <c r="U863" s="4"/>
      <c r="V863" s="99">
        <f t="shared" si="256"/>
        <v>0</v>
      </c>
      <c r="W863" s="161"/>
      <c r="X863" s="138"/>
      <c r="AH863" s="158" t="str">
        <f t="array" ref="AH863">IF(OR(AH$1=0, $A863=""),"",SQRT((_xlfn.XLOOKUP(AH$1,$Z$2:$Z$16,$AA$2:$AA$16)-$T863)^2+(_xlfn.XLOOKUP(AH$1,$Z$2:$Z$16,$AB$2:$AB$16)-$U863)^2+(_xlfn.XLOOKUP(AH$1,$Z$2:$Z$16,$AC$2:$AC$16-$V863)^2)))</f>
        <v/>
      </c>
      <c r="AI863" s="140" t="str">
        <f t="array" ref="AI863">IF(OR(AI$1=0, $A863=""),"",SQRT((_xlfn.XLOOKUP(AI$1,$Z$2:$Z$16,$AA$2:$AA$16)-$T863)^2+(_xlfn.XLOOKUP(AI$1,$Z$2:$Z$16,$AB$2:$AB$16)-$U863)^2+(_xlfn.XLOOKUP(AI$1,$Z$2:$Z$16,$AC$2:$AC$16-$V863)^2)))</f>
        <v/>
      </c>
      <c r="AJ863" s="140" t="str">
        <f t="array" ref="AJ863">IF(OR(AJ$1=0, $A863=""),"",SQRT((_xlfn.XLOOKUP(AJ$1,$Z$2:$Z$16,$AA$2:$AA$16)-$T863)^2+(_xlfn.XLOOKUP(AJ$1,$Z$2:$Z$16,$AB$2:$AB$16)-$U863)^2+(_xlfn.XLOOKUP(AJ$1,$Z$2:$Z$16,$AC$2:$AC$16-$V863)^2)))</f>
        <v/>
      </c>
      <c r="AK863" s="140" t="str">
        <f t="array" ref="AK863">IF(OR(AK$1=0, $A863=""),"",SQRT((_xlfn.XLOOKUP(AK$1,$Z$2:$Z$16,$AA$2:$AA$16)-$T863)^2+(_xlfn.XLOOKUP(AK$1,$Z$2:$Z$16,$AB$2:$AB$16)-$U863)^2+(_xlfn.XLOOKUP(AK$1,$Z$2:$Z$16,$AC$2:$AC$16-$V863)^2)))</f>
        <v/>
      </c>
      <c r="AL863" s="140" t="str">
        <f t="array" ref="AL863">IF(OR(AL$1=0, $A863=""),"",SQRT((_xlfn.XLOOKUP(AL$1,$Z$2:$Z$16,$AA$2:$AA$16)-$T863)^2+(_xlfn.XLOOKUP(AL$1,$Z$2:$Z$16,$AB$2:$AB$16)-$U863)^2+(_xlfn.XLOOKUP(AL$1,$Z$2:$Z$16,$AC$2:$AC$16-$V863)^2)))</f>
        <v/>
      </c>
      <c r="AM863" s="140" t="str">
        <f t="array" ref="AM863">IF(OR(AM$1=0, $A863=""),"",SQRT((_xlfn.XLOOKUP(AM$1,$Z$2:$Z$16,$AA$2:$AA$16)-$T863)^2+(_xlfn.XLOOKUP(AM$1,$Z$2:$Z$16,$AB$2:$AB$16)-$U863)^2+(_xlfn.XLOOKUP(AM$1,$Z$2:$Z$16,$AC$2:$AC$16-$V863)^2)))</f>
        <v/>
      </c>
      <c r="AN863" s="140" t="str">
        <f t="array" ref="AN863">IF(OR(AN$1=0, $A863=""),"",SQRT((_xlfn.XLOOKUP(AN$1,$Z$2:$Z$16,$AA$2:$AA$16)-$T863)^2+(_xlfn.XLOOKUP(AN$1,$Z$2:$Z$16,$AB$2:$AB$16)-$U863)^2+(_xlfn.XLOOKUP(AN$1,$Z$2:$Z$16,$AC$2:$AC$16-$V863)^2)))</f>
        <v/>
      </c>
      <c r="AO863" s="140" t="str">
        <f t="array" ref="AO863">IF(OR(AO$1=0, $A863=""),"",SQRT((_xlfn.XLOOKUP(AO$1,$Z$2:$Z$16,$AA$2:$AA$16)-$T863)^2+(_xlfn.XLOOKUP(AO$1,$Z$2:$Z$16,$AB$2:$AB$16)-$U863)^2+(_xlfn.XLOOKUP(AO$1,$Z$2:$Z$16,$AC$2:$AC$16-$V863)^2)))</f>
        <v/>
      </c>
      <c r="AP863" s="141" t="str">
        <f t="array" ref="AP863">IF(OR(AP$1=0, $A863=""),"",SQRT((_xlfn.XLOOKUP(AP$1,$Z$2:$Z$16,$AA$2:$AA$16)-$T863)^2+(_xlfn.XLOOKUP(AP$1,$Z$2:$Z$16,$AB$2:$AB$16)-$U863)^2+(_xlfn.XLOOKUP(AP$1,$Z$2:$Z$16,$AC$2:$AC$16-$V863)^2)))</f>
        <v/>
      </c>
      <c r="AQ863" s="141" t="str">
        <f t="array" ref="AQ863">IF(OR(AQ$1=0, $A863=""),"",SQRT((_xlfn.XLOOKUP(AQ$1,$Z$2:$Z$16,$AA$2:$AA$16)-$T863)^2+(_xlfn.XLOOKUP(AQ$1,$Z$2:$Z$16,$AB$2:$AB$16)-$U863)^2+(_xlfn.XLOOKUP(AQ$1,$Z$2:$Z$16,$AC$2:$AC$16-$V863)^2)))</f>
        <v/>
      </c>
      <c r="AR863" s="141" t="str">
        <f t="array" ref="AR863">IF(OR(AR$1=0, $A863=""),"",SQRT((_xlfn.XLOOKUP(AR$1,$Z$2:$Z$16,$AA$2:$AA$16)-$T863)^2+(_xlfn.XLOOKUP(AR$1,$Z$2:$Z$16,$AB$2:$AB$16)-$U863)^2+(_xlfn.XLOOKUP(AR$1,$Z$2:$Z$16,$AC$2:$AC$16-$V863)^2)))</f>
        <v/>
      </c>
      <c r="AS863" s="141" t="str">
        <f t="array" ref="AS863">IF(OR(AS$1=0, $A863=""),"",SQRT((_xlfn.XLOOKUP(AS$1,$Z$2:$Z$16,$AA$2:$AA$16)-$T863)^2+(_xlfn.XLOOKUP(AS$1,$Z$2:$Z$16,$AB$2:$AB$16)-$U863)^2+(_xlfn.XLOOKUP(AS$1,$Z$2:$Z$16,$AC$2:$AC$16-$V863)^2)))</f>
        <v/>
      </c>
      <c r="AT863" s="141" t="str">
        <f t="array" ref="AT863">IF(OR(AT$1=0, $A863=""),"",SQRT((_xlfn.XLOOKUP(AT$1,$Z$2:$Z$16,$AA$2:$AA$16)-$T863)^2+(_xlfn.XLOOKUP(AT$1,$Z$2:$Z$16,$AB$2:$AB$16)-$U863)^2+(_xlfn.XLOOKUP(AT$1,$Z$2:$Z$16,$AC$2:$AC$16-$V863)^2)))</f>
        <v/>
      </c>
      <c r="AU863" s="141" t="str">
        <f t="array" ref="AU863">IF(OR(AU$1=0, $A863=""),"",SQRT((_xlfn.XLOOKUP(AU$1,$Z$2:$Z$16,$AA$2:$AA$16)-$T863)^2+(_xlfn.XLOOKUP(AU$1,$Z$2:$Z$16,$AB$2:$AB$16)-$U863)^2+(_xlfn.XLOOKUP(AU$1,$Z$2:$Z$16,$AC$2:$AC$16-$V863)^2)))</f>
        <v/>
      </c>
      <c r="AV863" s="142" t="str">
        <f t="array" ref="AV863">IF(OR(AV$1=0, $A863=""),"",SQRT((_xlfn.XLOOKUP(AV$1,$Z$2:$Z$16,$AA$2:$AA$16)-$T863)^2+(_xlfn.XLOOKUP(AV$1,$Z$2:$Z$16,$AB$2:$AB$16)-$U863)^2+(_xlfn.XLOOKUP(AV$1,$Z$2:$Z$16,$AC$2:$AC$16-$V863)^2)))</f>
        <v/>
      </c>
      <c r="AW863" s="124"/>
      <c r="AX863" s="124"/>
      <c r="AY863" s="125">
        <f t="shared" si="257"/>
        <v>0</v>
      </c>
      <c r="AZ863" s="143">
        <f t="shared" si="258"/>
        <v>0</v>
      </c>
      <c r="BA863" s="143">
        <f t="shared" si="259"/>
        <v>0</v>
      </c>
      <c r="BB863" s="143">
        <f t="shared" si="260"/>
        <v>0</v>
      </c>
      <c r="BC863" s="143">
        <f t="shared" si="261"/>
        <v>0</v>
      </c>
      <c r="BD863" s="143">
        <f t="shared" si="262"/>
        <v>0</v>
      </c>
      <c r="BE863" s="143">
        <f t="shared" si="263"/>
        <v>0</v>
      </c>
      <c r="BF863" s="143">
        <f t="shared" si="264"/>
        <v>0</v>
      </c>
      <c r="BG863" s="144">
        <f t="shared" si="265"/>
        <v>0</v>
      </c>
      <c r="BH863" s="144">
        <f t="shared" si="266"/>
        <v>0</v>
      </c>
      <c r="BI863" s="144">
        <f t="shared" si="267"/>
        <v>0</v>
      </c>
      <c r="BJ863" s="144">
        <f t="shared" si="268"/>
        <v>0</v>
      </c>
      <c r="BK863" s="144">
        <f t="shared" si="269"/>
        <v>0</v>
      </c>
      <c r="BL863" s="144">
        <f t="shared" si="270"/>
        <v>0</v>
      </c>
      <c r="BM863" s="145">
        <f t="shared" si="271"/>
        <v>0</v>
      </c>
      <c r="BN863" s="124"/>
      <c r="BO863" s="124"/>
      <c r="BP863" s="124"/>
      <c r="BQ863" s="124"/>
      <c r="BR863" s="124"/>
      <c r="BS863" s="124"/>
      <c r="BT863" s="124"/>
      <c r="BU863" s="124"/>
      <c r="BV863" s="130"/>
      <c r="BW863" s="130"/>
      <c r="BX863" s="130"/>
      <c r="BY863" s="130"/>
      <c r="BZ863" s="130"/>
      <c r="CA863" s="130"/>
      <c r="CB863" s="130"/>
      <c r="CC863" s="130"/>
      <c r="CD863" s="130"/>
      <c r="CE863" s="130"/>
      <c r="CF863" s="130"/>
      <c r="CG863" s="130"/>
      <c r="CH863" s="130"/>
      <c r="CI863" s="130"/>
      <c r="CJ863" s="130"/>
      <c r="CL863" s="124"/>
      <c r="CM863" s="130" t="s">
        <v>32</v>
      </c>
      <c r="CN863" s="130"/>
      <c r="CO863" s="130"/>
      <c r="CP863" s="130"/>
      <c r="CQ863" s="130"/>
      <c r="CR863" s="130"/>
      <c r="CS863" s="130"/>
      <c r="CT863" s="130"/>
      <c r="CU863" s="130"/>
      <c r="CV863" s="130"/>
      <c r="CW863" s="130"/>
      <c r="CX863" s="130"/>
      <c r="CY863" s="130"/>
      <c r="CZ863" s="130"/>
      <c r="DA863" s="130"/>
      <c r="DD863" s="159" cm="1">
        <f t="array" ref="DD863">_xlfn.IFS(DD$1= 0,"", NOT(ISBLANK(CM863)), 0, ISBLANK(CM863), $Q863-$S863+AY863-BV863)</f>
        <v>0</v>
      </c>
      <c r="DE863" s="160" cm="1">
        <f t="array" ref="DE863">_xlfn.IFS(DE$1= 0,"", NOT(ISBLANK(CN863)), 0, ISBLANK(CN863), $Q863-$S863+AZ863-BW863)</f>
        <v>0</v>
      </c>
      <c r="DF863" s="160" cm="1">
        <f t="array" ref="DF863">_xlfn.IFS(DF$1= 0,"", NOT(ISBLANK(CO863)), 0, ISBLANK(CO863), $Q863-$S863+BA863-BX863)</f>
        <v>0</v>
      </c>
      <c r="DG863" s="160" cm="1">
        <f t="array" ref="DG863">_xlfn.IFS(DG$1= 0,"", NOT(ISBLANK(CP863)), 0, ISBLANK(CP863), $Q863-$S863+BB863-BY863)</f>
        <v>0</v>
      </c>
      <c r="DH863" s="160" cm="1">
        <f t="array" ref="DH863">_xlfn.IFS(DH$1= 0,"", NOT(ISBLANK(CQ863)), 0, ISBLANK(CQ863), $Q863-$S863+BC863-BZ863)</f>
        <v>0</v>
      </c>
      <c r="DI863" s="160" cm="1">
        <f t="array" ref="DI863">_xlfn.IFS(DI$1= 0,"", NOT(ISBLANK(CR863)), 0, ISBLANK(CR863), $Q863-$S863+BD863-CA863)</f>
        <v>0</v>
      </c>
      <c r="DJ863" s="160" t="str" cm="1">
        <f t="array" ref="DJ863">_xlfn.IFS(DJ$1= 0,"", NOT(ISBLANK(CS863)), 0, ISBLANK(CS863), $Q863-$S863+BE863-CB863)</f>
        <v/>
      </c>
      <c r="DK863" s="160" t="str" cm="1">
        <f t="array" ref="DK863">_xlfn.IFS(DK$1= 0,"", NOT(ISBLANK(CT863)), 0, ISBLANK(CT863), $Q863-$S863+BF863-CC863)</f>
        <v/>
      </c>
      <c r="DL863" s="162" t="str" cm="1">
        <f t="array" ref="DL863">_xlfn.IFS(DL$1= 0,"", NOT(ISBLANK(CU863)), 0, ISBLANK(CU863), $Q863-$S863+BG863-CD863)</f>
        <v/>
      </c>
      <c r="DM863" s="162" t="str" cm="1">
        <f t="array" ref="DM863">_xlfn.IFS(DM$1= 0,"", NOT(ISBLANK(CV863)), 0, ISBLANK(CV863), $Q863-$S863+BH863-CE863)</f>
        <v/>
      </c>
      <c r="DN863" s="162" t="str" cm="1">
        <f t="array" ref="DN863">_xlfn.IFS(DN$1= 0,"", NOT(ISBLANK(CW863)), 0, ISBLANK(CW863), $Q863-$S863+BI863-CF863)</f>
        <v/>
      </c>
      <c r="DO863" s="162" t="str" cm="1">
        <f t="array" ref="DO863">_xlfn.IFS(DO$1= 0,"", NOT(ISBLANK(CX863)), 0, ISBLANK(CX863), $Q863-$S863+BJ863-CG863)</f>
        <v/>
      </c>
      <c r="DP863" s="162" t="str" cm="1">
        <f t="array" ref="DP863">_xlfn.IFS(DP$1= 0,"", NOT(ISBLANK(CY863)), 0, ISBLANK(CY863), $Q863-$S863+BK863-CH863)</f>
        <v/>
      </c>
      <c r="DQ863" s="162" t="str" cm="1">
        <f t="array" ref="DQ863">_xlfn.IFS(DQ$1= 0,"", NOT(ISBLANK(CZ863)), 0, ISBLANK(CZ863), $Q863-$S863+BL863-CI863)</f>
        <v/>
      </c>
      <c r="DR863" s="163" t="str" cm="1">
        <f t="array" ref="DR863">_xlfn.IFS(DR$1= 0,"", NOT(ISBLANK(DA863)), 0, ISBLANK(DA863), $Q863-$S863+BM863-CJ863)</f>
        <v/>
      </c>
    </row>
    <row r="864" spans="1:122" ht="16.5" x14ac:dyDescent="0.3">
      <c r="A864" s="135"/>
      <c r="B864" s="136"/>
      <c r="C864" s="136"/>
      <c r="D864" s="137"/>
      <c r="E864" s="176"/>
      <c r="F864" s="182"/>
      <c r="G864" s="183"/>
      <c r="H864" s="183"/>
      <c r="I864" s="183"/>
      <c r="J864" s="183"/>
      <c r="K864" s="183"/>
      <c r="L864" s="183"/>
      <c r="M864" s="186"/>
      <c r="N864" s="182"/>
      <c r="O864" s="184"/>
      <c r="P864" s="178"/>
      <c r="Q864" s="118">
        <f t="shared" si="255"/>
        <v>0</v>
      </c>
      <c r="R864" s="3"/>
      <c r="S864" s="3"/>
      <c r="T864" s="4"/>
      <c r="U864" s="4"/>
      <c r="V864" s="99">
        <f t="shared" si="256"/>
        <v>0</v>
      </c>
      <c r="W864" s="161"/>
      <c r="X864" s="138"/>
      <c r="AH864" s="158" t="str">
        <f t="array" ref="AH864">IF(OR(AH$1=0, $A864=""),"",SQRT((_xlfn.XLOOKUP(AH$1,$Z$2:$Z$16,$AA$2:$AA$16)-$T864)^2+(_xlfn.XLOOKUP(AH$1,$Z$2:$Z$16,$AB$2:$AB$16)-$U864)^2+(_xlfn.XLOOKUP(AH$1,$Z$2:$Z$16,$AC$2:$AC$16-$V864)^2)))</f>
        <v/>
      </c>
      <c r="AI864" s="140" t="str">
        <f t="array" ref="AI864">IF(OR(AI$1=0, $A864=""),"",SQRT((_xlfn.XLOOKUP(AI$1,$Z$2:$Z$16,$AA$2:$AA$16)-$T864)^2+(_xlfn.XLOOKUP(AI$1,$Z$2:$Z$16,$AB$2:$AB$16)-$U864)^2+(_xlfn.XLOOKUP(AI$1,$Z$2:$Z$16,$AC$2:$AC$16-$V864)^2)))</f>
        <v/>
      </c>
      <c r="AJ864" s="140" t="str">
        <f t="array" ref="AJ864">IF(OR(AJ$1=0, $A864=""),"",SQRT((_xlfn.XLOOKUP(AJ$1,$Z$2:$Z$16,$AA$2:$AA$16)-$T864)^2+(_xlfn.XLOOKUP(AJ$1,$Z$2:$Z$16,$AB$2:$AB$16)-$U864)^2+(_xlfn.XLOOKUP(AJ$1,$Z$2:$Z$16,$AC$2:$AC$16-$V864)^2)))</f>
        <v/>
      </c>
      <c r="AK864" s="140" t="str">
        <f t="array" ref="AK864">IF(OR(AK$1=0, $A864=""),"",SQRT((_xlfn.XLOOKUP(AK$1,$Z$2:$Z$16,$AA$2:$AA$16)-$T864)^2+(_xlfn.XLOOKUP(AK$1,$Z$2:$Z$16,$AB$2:$AB$16)-$U864)^2+(_xlfn.XLOOKUP(AK$1,$Z$2:$Z$16,$AC$2:$AC$16-$V864)^2)))</f>
        <v/>
      </c>
      <c r="AL864" s="140" t="str">
        <f t="array" ref="AL864">IF(OR(AL$1=0, $A864=""),"",SQRT((_xlfn.XLOOKUP(AL$1,$Z$2:$Z$16,$AA$2:$AA$16)-$T864)^2+(_xlfn.XLOOKUP(AL$1,$Z$2:$Z$16,$AB$2:$AB$16)-$U864)^2+(_xlfn.XLOOKUP(AL$1,$Z$2:$Z$16,$AC$2:$AC$16-$V864)^2)))</f>
        <v/>
      </c>
      <c r="AM864" s="140" t="str">
        <f t="array" ref="AM864">IF(OR(AM$1=0, $A864=""),"",SQRT((_xlfn.XLOOKUP(AM$1,$Z$2:$Z$16,$AA$2:$AA$16)-$T864)^2+(_xlfn.XLOOKUP(AM$1,$Z$2:$Z$16,$AB$2:$AB$16)-$U864)^2+(_xlfn.XLOOKUP(AM$1,$Z$2:$Z$16,$AC$2:$AC$16-$V864)^2)))</f>
        <v/>
      </c>
      <c r="AN864" s="140" t="str">
        <f t="array" ref="AN864">IF(OR(AN$1=0, $A864=""),"",SQRT((_xlfn.XLOOKUP(AN$1,$Z$2:$Z$16,$AA$2:$AA$16)-$T864)^2+(_xlfn.XLOOKUP(AN$1,$Z$2:$Z$16,$AB$2:$AB$16)-$U864)^2+(_xlfn.XLOOKUP(AN$1,$Z$2:$Z$16,$AC$2:$AC$16-$V864)^2)))</f>
        <v/>
      </c>
      <c r="AO864" s="140" t="str">
        <f t="array" ref="AO864">IF(OR(AO$1=0, $A864=""),"",SQRT((_xlfn.XLOOKUP(AO$1,$Z$2:$Z$16,$AA$2:$AA$16)-$T864)^2+(_xlfn.XLOOKUP(AO$1,$Z$2:$Z$16,$AB$2:$AB$16)-$U864)^2+(_xlfn.XLOOKUP(AO$1,$Z$2:$Z$16,$AC$2:$AC$16-$V864)^2)))</f>
        <v/>
      </c>
      <c r="AP864" s="141" t="str">
        <f t="array" ref="AP864">IF(OR(AP$1=0, $A864=""),"",SQRT((_xlfn.XLOOKUP(AP$1,$Z$2:$Z$16,$AA$2:$AA$16)-$T864)^2+(_xlfn.XLOOKUP(AP$1,$Z$2:$Z$16,$AB$2:$AB$16)-$U864)^2+(_xlfn.XLOOKUP(AP$1,$Z$2:$Z$16,$AC$2:$AC$16-$V864)^2)))</f>
        <v/>
      </c>
      <c r="AQ864" s="141" t="str">
        <f t="array" ref="AQ864">IF(OR(AQ$1=0, $A864=""),"",SQRT((_xlfn.XLOOKUP(AQ$1,$Z$2:$Z$16,$AA$2:$AA$16)-$T864)^2+(_xlfn.XLOOKUP(AQ$1,$Z$2:$Z$16,$AB$2:$AB$16)-$U864)^2+(_xlfn.XLOOKUP(AQ$1,$Z$2:$Z$16,$AC$2:$AC$16-$V864)^2)))</f>
        <v/>
      </c>
      <c r="AR864" s="141" t="str">
        <f t="array" ref="AR864">IF(OR(AR$1=0, $A864=""),"",SQRT((_xlfn.XLOOKUP(AR$1,$Z$2:$Z$16,$AA$2:$AA$16)-$T864)^2+(_xlfn.XLOOKUP(AR$1,$Z$2:$Z$16,$AB$2:$AB$16)-$U864)^2+(_xlfn.XLOOKUP(AR$1,$Z$2:$Z$16,$AC$2:$AC$16-$V864)^2)))</f>
        <v/>
      </c>
      <c r="AS864" s="141" t="str">
        <f t="array" ref="AS864">IF(OR(AS$1=0, $A864=""),"",SQRT((_xlfn.XLOOKUP(AS$1,$Z$2:$Z$16,$AA$2:$AA$16)-$T864)^2+(_xlfn.XLOOKUP(AS$1,$Z$2:$Z$16,$AB$2:$AB$16)-$U864)^2+(_xlfn.XLOOKUP(AS$1,$Z$2:$Z$16,$AC$2:$AC$16-$V864)^2)))</f>
        <v/>
      </c>
      <c r="AT864" s="141" t="str">
        <f t="array" ref="AT864">IF(OR(AT$1=0, $A864=""),"",SQRT((_xlfn.XLOOKUP(AT$1,$Z$2:$Z$16,$AA$2:$AA$16)-$T864)^2+(_xlfn.XLOOKUP(AT$1,$Z$2:$Z$16,$AB$2:$AB$16)-$U864)^2+(_xlfn.XLOOKUP(AT$1,$Z$2:$Z$16,$AC$2:$AC$16-$V864)^2)))</f>
        <v/>
      </c>
      <c r="AU864" s="141" t="str">
        <f t="array" ref="AU864">IF(OR(AU$1=0, $A864=""),"",SQRT((_xlfn.XLOOKUP(AU$1,$Z$2:$Z$16,$AA$2:$AA$16)-$T864)^2+(_xlfn.XLOOKUP(AU$1,$Z$2:$Z$16,$AB$2:$AB$16)-$U864)^2+(_xlfn.XLOOKUP(AU$1,$Z$2:$Z$16,$AC$2:$AC$16-$V864)^2)))</f>
        <v/>
      </c>
      <c r="AV864" s="142" t="str">
        <f t="array" ref="AV864">IF(OR(AV$1=0, $A864=""),"",SQRT((_xlfn.XLOOKUP(AV$1,$Z$2:$Z$16,$AA$2:$AA$16)-$T864)^2+(_xlfn.XLOOKUP(AV$1,$Z$2:$Z$16,$AB$2:$AB$16)-$U864)^2+(_xlfn.XLOOKUP(AV$1,$Z$2:$Z$16,$AC$2:$AC$16-$V864)^2)))</f>
        <v/>
      </c>
      <c r="AW864" s="124"/>
      <c r="AX864" s="124"/>
      <c r="AY864" s="125">
        <f t="shared" si="257"/>
        <v>0</v>
      </c>
      <c r="AZ864" s="143">
        <f t="shared" si="258"/>
        <v>0</v>
      </c>
      <c r="BA864" s="143">
        <f t="shared" si="259"/>
        <v>0</v>
      </c>
      <c r="BB864" s="143">
        <f t="shared" si="260"/>
        <v>0</v>
      </c>
      <c r="BC864" s="143">
        <f t="shared" si="261"/>
        <v>0</v>
      </c>
      <c r="BD864" s="143">
        <f t="shared" si="262"/>
        <v>0</v>
      </c>
      <c r="BE864" s="143">
        <f t="shared" si="263"/>
        <v>0</v>
      </c>
      <c r="BF864" s="143">
        <f t="shared" si="264"/>
        <v>0</v>
      </c>
      <c r="BG864" s="144">
        <f t="shared" si="265"/>
        <v>0</v>
      </c>
      <c r="BH864" s="144">
        <f t="shared" si="266"/>
        <v>0</v>
      </c>
      <c r="BI864" s="144">
        <f t="shared" si="267"/>
        <v>0</v>
      </c>
      <c r="BJ864" s="144">
        <f t="shared" si="268"/>
        <v>0</v>
      </c>
      <c r="BK864" s="144">
        <f t="shared" si="269"/>
        <v>0</v>
      </c>
      <c r="BL864" s="144">
        <f t="shared" si="270"/>
        <v>0</v>
      </c>
      <c r="BM864" s="145">
        <f t="shared" si="271"/>
        <v>0</v>
      </c>
      <c r="BN864" s="124"/>
      <c r="BO864" s="124"/>
      <c r="BP864" s="124"/>
      <c r="BQ864" s="124"/>
      <c r="BR864" s="124"/>
      <c r="BS864" s="124"/>
      <c r="BT864" s="124"/>
      <c r="BU864" s="124"/>
      <c r="BV864" s="130"/>
      <c r="BW864" s="130"/>
      <c r="BX864" s="130"/>
      <c r="BY864" s="130"/>
      <c r="BZ864" s="130"/>
      <c r="CA864" s="130"/>
      <c r="CB864" s="130"/>
      <c r="CC864" s="130"/>
      <c r="CD864" s="130"/>
      <c r="CE864" s="130"/>
      <c r="CF864" s="130"/>
      <c r="CG864" s="130"/>
      <c r="CH864" s="130"/>
      <c r="CI864" s="130"/>
      <c r="CJ864" s="130"/>
      <c r="CL864" s="124"/>
      <c r="CM864" s="130" t="s">
        <v>32</v>
      </c>
      <c r="CN864" s="130"/>
      <c r="CO864" s="130"/>
      <c r="CP864" s="130"/>
      <c r="CQ864" s="130"/>
      <c r="CR864" s="130"/>
      <c r="CS864" s="130"/>
      <c r="CT864" s="130"/>
      <c r="CU864" s="130"/>
      <c r="CV864" s="130"/>
      <c r="CW864" s="130"/>
      <c r="CX864" s="130"/>
      <c r="CY864" s="130"/>
      <c r="CZ864" s="130"/>
      <c r="DA864" s="130"/>
      <c r="DD864" s="159" cm="1">
        <f t="array" ref="DD864">_xlfn.IFS(DD$1= 0,"", NOT(ISBLANK(CM864)), 0, ISBLANK(CM864), $Q864-$S864+AY864-BV864)</f>
        <v>0</v>
      </c>
      <c r="DE864" s="160" cm="1">
        <f t="array" ref="DE864">_xlfn.IFS(DE$1= 0,"", NOT(ISBLANK(CN864)), 0, ISBLANK(CN864), $Q864-$S864+AZ864-BW864)</f>
        <v>0</v>
      </c>
      <c r="DF864" s="160" cm="1">
        <f t="array" ref="DF864">_xlfn.IFS(DF$1= 0,"", NOT(ISBLANK(CO864)), 0, ISBLANK(CO864), $Q864-$S864+BA864-BX864)</f>
        <v>0</v>
      </c>
      <c r="DG864" s="160" cm="1">
        <f t="array" ref="DG864">_xlfn.IFS(DG$1= 0,"", NOT(ISBLANK(CP864)), 0, ISBLANK(CP864), $Q864-$S864+BB864-BY864)</f>
        <v>0</v>
      </c>
      <c r="DH864" s="160" cm="1">
        <f t="array" ref="DH864">_xlfn.IFS(DH$1= 0,"", NOT(ISBLANK(CQ864)), 0, ISBLANK(CQ864), $Q864-$S864+BC864-BZ864)</f>
        <v>0</v>
      </c>
      <c r="DI864" s="160" cm="1">
        <f t="array" ref="DI864">_xlfn.IFS(DI$1= 0,"", NOT(ISBLANK(CR864)), 0, ISBLANK(CR864), $Q864-$S864+BD864-CA864)</f>
        <v>0</v>
      </c>
      <c r="DJ864" s="160" t="str" cm="1">
        <f t="array" ref="DJ864">_xlfn.IFS(DJ$1= 0,"", NOT(ISBLANK(CS864)), 0, ISBLANK(CS864), $Q864-$S864+BE864-CB864)</f>
        <v/>
      </c>
      <c r="DK864" s="160" t="str" cm="1">
        <f t="array" ref="DK864">_xlfn.IFS(DK$1= 0,"", NOT(ISBLANK(CT864)), 0, ISBLANK(CT864), $Q864-$S864+BF864-CC864)</f>
        <v/>
      </c>
      <c r="DL864" s="162" t="str" cm="1">
        <f t="array" ref="DL864">_xlfn.IFS(DL$1= 0,"", NOT(ISBLANK(CU864)), 0, ISBLANK(CU864), $Q864-$S864+BG864-CD864)</f>
        <v/>
      </c>
      <c r="DM864" s="162" t="str" cm="1">
        <f t="array" ref="DM864">_xlfn.IFS(DM$1= 0,"", NOT(ISBLANK(CV864)), 0, ISBLANK(CV864), $Q864-$S864+BH864-CE864)</f>
        <v/>
      </c>
      <c r="DN864" s="162" t="str" cm="1">
        <f t="array" ref="DN864">_xlfn.IFS(DN$1= 0,"", NOT(ISBLANK(CW864)), 0, ISBLANK(CW864), $Q864-$S864+BI864-CF864)</f>
        <v/>
      </c>
      <c r="DO864" s="162" t="str" cm="1">
        <f t="array" ref="DO864">_xlfn.IFS(DO$1= 0,"", NOT(ISBLANK(CX864)), 0, ISBLANK(CX864), $Q864-$S864+BJ864-CG864)</f>
        <v/>
      </c>
      <c r="DP864" s="162" t="str" cm="1">
        <f t="array" ref="DP864">_xlfn.IFS(DP$1= 0,"", NOT(ISBLANK(CY864)), 0, ISBLANK(CY864), $Q864-$S864+BK864-CH864)</f>
        <v/>
      </c>
      <c r="DQ864" s="162" t="str" cm="1">
        <f t="array" ref="DQ864">_xlfn.IFS(DQ$1= 0,"", NOT(ISBLANK(CZ864)), 0, ISBLANK(CZ864), $Q864-$S864+BL864-CI864)</f>
        <v/>
      </c>
      <c r="DR864" s="163" t="str" cm="1">
        <f t="array" ref="DR864">_xlfn.IFS(DR$1= 0,"", NOT(ISBLANK(DA864)), 0, ISBLANK(DA864), $Q864-$S864+BM864-CJ864)</f>
        <v/>
      </c>
    </row>
    <row r="865" spans="1:122" ht="16.5" x14ac:dyDescent="0.3">
      <c r="A865" s="135"/>
      <c r="B865" s="136"/>
      <c r="C865" s="136"/>
      <c r="D865" s="137"/>
      <c r="E865" s="176"/>
      <c r="F865" s="182"/>
      <c r="G865" s="183"/>
      <c r="H865" s="183"/>
      <c r="I865" s="183"/>
      <c r="J865" s="183"/>
      <c r="K865" s="183"/>
      <c r="L865" s="183"/>
      <c r="M865" s="186"/>
      <c r="N865" s="182"/>
      <c r="O865" s="184"/>
      <c r="P865" s="178"/>
      <c r="Q865" s="118">
        <f t="shared" si="255"/>
        <v>0</v>
      </c>
      <c r="R865" s="3"/>
      <c r="S865" s="3"/>
      <c r="T865" s="4"/>
      <c r="U865" s="4"/>
      <c r="V865" s="99">
        <f t="shared" si="256"/>
        <v>0</v>
      </c>
      <c r="W865" s="161"/>
      <c r="X865" s="138"/>
      <c r="AH865" s="158" t="str">
        <f t="array" ref="AH865">IF(OR(AH$1=0, $A865=""),"",SQRT((_xlfn.XLOOKUP(AH$1,$Z$2:$Z$16,$AA$2:$AA$16)-$T865)^2+(_xlfn.XLOOKUP(AH$1,$Z$2:$Z$16,$AB$2:$AB$16)-$U865)^2+(_xlfn.XLOOKUP(AH$1,$Z$2:$Z$16,$AC$2:$AC$16-$V865)^2)))</f>
        <v/>
      </c>
      <c r="AI865" s="140" t="str">
        <f t="array" ref="AI865">IF(OR(AI$1=0, $A865=""),"",SQRT((_xlfn.XLOOKUP(AI$1,$Z$2:$Z$16,$AA$2:$AA$16)-$T865)^2+(_xlfn.XLOOKUP(AI$1,$Z$2:$Z$16,$AB$2:$AB$16)-$U865)^2+(_xlfn.XLOOKUP(AI$1,$Z$2:$Z$16,$AC$2:$AC$16-$V865)^2)))</f>
        <v/>
      </c>
      <c r="AJ865" s="140" t="str">
        <f t="array" ref="AJ865">IF(OR(AJ$1=0, $A865=""),"",SQRT((_xlfn.XLOOKUP(AJ$1,$Z$2:$Z$16,$AA$2:$AA$16)-$T865)^2+(_xlfn.XLOOKUP(AJ$1,$Z$2:$Z$16,$AB$2:$AB$16)-$U865)^2+(_xlfn.XLOOKUP(AJ$1,$Z$2:$Z$16,$AC$2:$AC$16-$V865)^2)))</f>
        <v/>
      </c>
      <c r="AK865" s="140" t="str">
        <f t="array" ref="AK865">IF(OR(AK$1=0, $A865=""),"",SQRT((_xlfn.XLOOKUP(AK$1,$Z$2:$Z$16,$AA$2:$AA$16)-$T865)^2+(_xlfn.XLOOKUP(AK$1,$Z$2:$Z$16,$AB$2:$AB$16)-$U865)^2+(_xlfn.XLOOKUP(AK$1,$Z$2:$Z$16,$AC$2:$AC$16-$V865)^2)))</f>
        <v/>
      </c>
      <c r="AL865" s="140" t="str">
        <f t="array" ref="AL865">IF(OR(AL$1=0, $A865=""),"",SQRT((_xlfn.XLOOKUP(AL$1,$Z$2:$Z$16,$AA$2:$AA$16)-$T865)^2+(_xlfn.XLOOKUP(AL$1,$Z$2:$Z$16,$AB$2:$AB$16)-$U865)^2+(_xlfn.XLOOKUP(AL$1,$Z$2:$Z$16,$AC$2:$AC$16-$V865)^2)))</f>
        <v/>
      </c>
      <c r="AM865" s="140" t="str">
        <f t="array" ref="AM865">IF(OR(AM$1=0, $A865=""),"",SQRT((_xlfn.XLOOKUP(AM$1,$Z$2:$Z$16,$AA$2:$AA$16)-$T865)^2+(_xlfn.XLOOKUP(AM$1,$Z$2:$Z$16,$AB$2:$AB$16)-$U865)^2+(_xlfn.XLOOKUP(AM$1,$Z$2:$Z$16,$AC$2:$AC$16-$V865)^2)))</f>
        <v/>
      </c>
      <c r="AN865" s="140" t="str">
        <f t="array" ref="AN865">IF(OR(AN$1=0, $A865=""),"",SQRT((_xlfn.XLOOKUP(AN$1,$Z$2:$Z$16,$AA$2:$AA$16)-$T865)^2+(_xlfn.XLOOKUP(AN$1,$Z$2:$Z$16,$AB$2:$AB$16)-$U865)^2+(_xlfn.XLOOKUP(AN$1,$Z$2:$Z$16,$AC$2:$AC$16-$V865)^2)))</f>
        <v/>
      </c>
      <c r="AO865" s="140" t="str">
        <f t="array" ref="AO865">IF(OR(AO$1=0, $A865=""),"",SQRT((_xlfn.XLOOKUP(AO$1,$Z$2:$Z$16,$AA$2:$AA$16)-$T865)^2+(_xlfn.XLOOKUP(AO$1,$Z$2:$Z$16,$AB$2:$AB$16)-$U865)^2+(_xlfn.XLOOKUP(AO$1,$Z$2:$Z$16,$AC$2:$AC$16-$V865)^2)))</f>
        <v/>
      </c>
      <c r="AP865" s="141" t="str">
        <f t="array" ref="AP865">IF(OR(AP$1=0, $A865=""),"",SQRT((_xlfn.XLOOKUP(AP$1,$Z$2:$Z$16,$AA$2:$AA$16)-$T865)^2+(_xlfn.XLOOKUP(AP$1,$Z$2:$Z$16,$AB$2:$AB$16)-$U865)^2+(_xlfn.XLOOKUP(AP$1,$Z$2:$Z$16,$AC$2:$AC$16-$V865)^2)))</f>
        <v/>
      </c>
      <c r="AQ865" s="141" t="str">
        <f t="array" ref="AQ865">IF(OR(AQ$1=0, $A865=""),"",SQRT((_xlfn.XLOOKUP(AQ$1,$Z$2:$Z$16,$AA$2:$AA$16)-$T865)^2+(_xlfn.XLOOKUP(AQ$1,$Z$2:$Z$16,$AB$2:$AB$16)-$U865)^2+(_xlfn.XLOOKUP(AQ$1,$Z$2:$Z$16,$AC$2:$AC$16-$V865)^2)))</f>
        <v/>
      </c>
      <c r="AR865" s="141" t="str">
        <f t="array" ref="AR865">IF(OR(AR$1=0, $A865=""),"",SQRT((_xlfn.XLOOKUP(AR$1,$Z$2:$Z$16,$AA$2:$AA$16)-$T865)^2+(_xlfn.XLOOKUP(AR$1,$Z$2:$Z$16,$AB$2:$AB$16)-$U865)^2+(_xlfn.XLOOKUP(AR$1,$Z$2:$Z$16,$AC$2:$AC$16-$V865)^2)))</f>
        <v/>
      </c>
      <c r="AS865" s="141" t="str">
        <f t="array" ref="AS865">IF(OR(AS$1=0, $A865=""),"",SQRT((_xlfn.XLOOKUP(AS$1,$Z$2:$Z$16,$AA$2:$AA$16)-$T865)^2+(_xlfn.XLOOKUP(AS$1,$Z$2:$Z$16,$AB$2:$AB$16)-$U865)^2+(_xlfn.XLOOKUP(AS$1,$Z$2:$Z$16,$AC$2:$AC$16-$V865)^2)))</f>
        <v/>
      </c>
      <c r="AT865" s="141" t="str">
        <f t="array" ref="AT865">IF(OR(AT$1=0, $A865=""),"",SQRT((_xlfn.XLOOKUP(AT$1,$Z$2:$Z$16,$AA$2:$AA$16)-$T865)^2+(_xlfn.XLOOKUP(AT$1,$Z$2:$Z$16,$AB$2:$AB$16)-$U865)^2+(_xlfn.XLOOKUP(AT$1,$Z$2:$Z$16,$AC$2:$AC$16-$V865)^2)))</f>
        <v/>
      </c>
      <c r="AU865" s="141" t="str">
        <f t="array" ref="AU865">IF(OR(AU$1=0, $A865=""),"",SQRT((_xlfn.XLOOKUP(AU$1,$Z$2:$Z$16,$AA$2:$AA$16)-$T865)^2+(_xlfn.XLOOKUP(AU$1,$Z$2:$Z$16,$AB$2:$AB$16)-$U865)^2+(_xlfn.XLOOKUP(AU$1,$Z$2:$Z$16,$AC$2:$AC$16-$V865)^2)))</f>
        <v/>
      </c>
      <c r="AV865" s="142" t="str">
        <f t="array" ref="AV865">IF(OR(AV$1=0, $A865=""),"",SQRT((_xlfn.XLOOKUP(AV$1,$Z$2:$Z$16,$AA$2:$AA$16)-$T865)^2+(_xlfn.XLOOKUP(AV$1,$Z$2:$Z$16,$AB$2:$AB$16)-$U865)^2+(_xlfn.XLOOKUP(AV$1,$Z$2:$Z$16,$AC$2:$AC$16-$V865)^2)))</f>
        <v/>
      </c>
      <c r="AW865" s="124"/>
      <c r="AX865" s="124"/>
      <c r="AY865" s="125">
        <f t="shared" si="257"/>
        <v>0</v>
      </c>
      <c r="AZ865" s="143">
        <f t="shared" si="258"/>
        <v>0</v>
      </c>
      <c r="BA865" s="143">
        <f t="shared" si="259"/>
        <v>0</v>
      </c>
      <c r="BB865" s="143">
        <f t="shared" si="260"/>
        <v>0</v>
      </c>
      <c r="BC865" s="143">
        <f t="shared" si="261"/>
        <v>0</v>
      </c>
      <c r="BD865" s="143">
        <f t="shared" si="262"/>
        <v>0</v>
      </c>
      <c r="BE865" s="143">
        <f t="shared" si="263"/>
        <v>0</v>
      </c>
      <c r="BF865" s="143">
        <f t="shared" si="264"/>
        <v>0</v>
      </c>
      <c r="BG865" s="144">
        <f t="shared" si="265"/>
        <v>0</v>
      </c>
      <c r="BH865" s="144">
        <f t="shared" si="266"/>
        <v>0</v>
      </c>
      <c r="BI865" s="144">
        <f t="shared" si="267"/>
        <v>0</v>
      </c>
      <c r="BJ865" s="144">
        <f t="shared" si="268"/>
        <v>0</v>
      </c>
      <c r="BK865" s="144">
        <f t="shared" si="269"/>
        <v>0</v>
      </c>
      <c r="BL865" s="144">
        <f t="shared" si="270"/>
        <v>0</v>
      </c>
      <c r="BM865" s="145">
        <f t="shared" si="271"/>
        <v>0</v>
      </c>
      <c r="BN865" s="124"/>
      <c r="BO865" s="124"/>
      <c r="BP865" s="124"/>
      <c r="BQ865" s="124"/>
      <c r="BR865" s="124"/>
      <c r="BS865" s="124"/>
      <c r="BT865" s="124"/>
      <c r="BU865" s="124"/>
      <c r="BV865" s="130"/>
      <c r="BW865" s="130"/>
      <c r="BX865" s="130"/>
      <c r="BY865" s="130"/>
      <c r="BZ865" s="130"/>
      <c r="CA865" s="130"/>
      <c r="CB865" s="130"/>
      <c r="CC865" s="130"/>
      <c r="CD865" s="130"/>
      <c r="CE865" s="130"/>
      <c r="CF865" s="130"/>
      <c r="CG865" s="130"/>
      <c r="CH865" s="130"/>
      <c r="CI865" s="130"/>
      <c r="CJ865" s="130"/>
      <c r="CL865" s="124"/>
      <c r="CM865" s="130" t="s">
        <v>32</v>
      </c>
      <c r="CN865" s="130"/>
      <c r="CO865" s="130"/>
      <c r="CP865" s="130"/>
      <c r="CQ865" s="130"/>
      <c r="CR865" s="130"/>
      <c r="CS865" s="130"/>
      <c r="CT865" s="130"/>
      <c r="CU865" s="130"/>
      <c r="CV865" s="130"/>
      <c r="CW865" s="130"/>
      <c r="CX865" s="130"/>
      <c r="CY865" s="130"/>
      <c r="CZ865" s="130"/>
      <c r="DA865" s="130"/>
      <c r="DD865" s="159" cm="1">
        <f t="array" ref="DD865">_xlfn.IFS(DD$1= 0,"", NOT(ISBLANK(CM865)), 0, ISBLANK(CM865), $Q865-$S865+AY865-BV865)</f>
        <v>0</v>
      </c>
      <c r="DE865" s="160" cm="1">
        <f t="array" ref="DE865">_xlfn.IFS(DE$1= 0,"", NOT(ISBLANK(CN865)), 0, ISBLANK(CN865), $Q865-$S865+AZ865-BW865)</f>
        <v>0</v>
      </c>
      <c r="DF865" s="160" cm="1">
        <f t="array" ref="DF865">_xlfn.IFS(DF$1= 0,"", NOT(ISBLANK(CO865)), 0, ISBLANK(CO865), $Q865-$S865+BA865-BX865)</f>
        <v>0</v>
      </c>
      <c r="DG865" s="160" cm="1">
        <f t="array" ref="DG865">_xlfn.IFS(DG$1= 0,"", NOT(ISBLANK(CP865)), 0, ISBLANK(CP865), $Q865-$S865+BB865-BY865)</f>
        <v>0</v>
      </c>
      <c r="DH865" s="160" cm="1">
        <f t="array" ref="DH865">_xlfn.IFS(DH$1= 0,"", NOT(ISBLANK(CQ865)), 0, ISBLANK(CQ865), $Q865-$S865+BC865-BZ865)</f>
        <v>0</v>
      </c>
      <c r="DI865" s="160" cm="1">
        <f t="array" ref="DI865">_xlfn.IFS(DI$1= 0,"", NOT(ISBLANK(CR865)), 0, ISBLANK(CR865), $Q865-$S865+BD865-CA865)</f>
        <v>0</v>
      </c>
      <c r="DJ865" s="160" t="str" cm="1">
        <f t="array" ref="DJ865">_xlfn.IFS(DJ$1= 0,"", NOT(ISBLANK(CS865)), 0, ISBLANK(CS865), $Q865-$S865+BE865-CB865)</f>
        <v/>
      </c>
      <c r="DK865" s="160" t="str" cm="1">
        <f t="array" ref="DK865">_xlfn.IFS(DK$1= 0,"", NOT(ISBLANK(CT865)), 0, ISBLANK(CT865), $Q865-$S865+BF865-CC865)</f>
        <v/>
      </c>
      <c r="DL865" s="162" t="str" cm="1">
        <f t="array" ref="DL865">_xlfn.IFS(DL$1= 0,"", NOT(ISBLANK(CU865)), 0, ISBLANK(CU865), $Q865-$S865+BG865-CD865)</f>
        <v/>
      </c>
      <c r="DM865" s="162" t="str" cm="1">
        <f t="array" ref="DM865">_xlfn.IFS(DM$1= 0,"", NOT(ISBLANK(CV865)), 0, ISBLANK(CV865), $Q865-$S865+BH865-CE865)</f>
        <v/>
      </c>
      <c r="DN865" s="162" t="str" cm="1">
        <f t="array" ref="DN865">_xlfn.IFS(DN$1= 0,"", NOT(ISBLANK(CW865)), 0, ISBLANK(CW865), $Q865-$S865+BI865-CF865)</f>
        <v/>
      </c>
      <c r="DO865" s="162" t="str" cm="1">
        <f t="array" ref="DO865">_xlfn.IFS(DO$1= 0,"", NOT(ISBLANK(CX865)), 0, ISBLANK(CX865), $Q865-$S865+BJ865-CG865)</f>
        <v/>
      </c>
      <c r="DP865" s="162" t="str" cm="1">
        <f t="array" ref="DP865">_xlfn.IFS(DP$1= 0,"", NOT(ISBLANK(CY865)), 0, ISBLANK(CY865), $Q865-$S865+BK865-CH865)</f>
        <v/>
      </c>
      <c r="DQ865" s="162" t="str" cm="1">
        <f t="array" ref="DQ865">_xlfn.IFS(DQ$1= 0,"", NOT(ISBLANK(CZ865)), 0, ISBLANK(CZ865), $Q865-$S865+BL865-CI865)</f>
        <v/>
      </c>
      <c r="DR865" s="163" t="str" cm="1">
        <f t="array" ref="DR865">_xlfn.IFS(DR$1= 0,"", NOT(ISBLANK(DA865)), 0, ISBLANK(DA865), $Q865-$S865+BM865-CJ865)</f>
        <v/>
      </c>
    </row>
    <row r="866" spans="1:122" ht="16.5" x14ac:dyDescent="0.3">
      <c r="A866" s="135"/>
      <c r="B866" s="136"/>
      <c r="C866" s="136"/>
      <c r="D866" s="137"/>
      <c r="E866" s="176"/>
      <c r="F866" s="182"/>
      <c r="G866" s="183"/>
      <c r="H866" s="183"/>
      <c r="I866" s="183"/>
      <c r="J866" s="183"/>
      <c r="K866" s="183"/>
      <c r="L866" s="183"/>
      <c r="M866" s="186"/>
      <c r="N866" s="182"/>
      <c r="O866" s="184"/>
      <c r="P866" s="178"/>
      <c r="Q866" s="118">
        <f t="shared" si="255"/>
        <v>0</v>
      </c>
      <c r="R866" s="3"/>
      <c r="S866" s="3"/>
      <c r="T866" s="4"/>
      <c r="U866" s="4"/>
      <c r="V866" s="99">
        <f t="shared" si="256"/>
        <v>0</v>
      </c>
      <c r="W866" s="161"/>
      <c r="X866" s="138"/>
      <c r="AH866" s="158" t="str">
        <f t="array" ref="AH866">IF(OR(AH$1=0, $A866=""),"",SQRT((_xlfn.XLOOKUP(AH$1,$Z$2:$Z$16,$AA$2:$AA$16)-$T866)^2+(_xlfn.XLOOKUP(AH$1,$Z$2:$Z$16,$AB$2:$AB$16)-$U866)^2+(_xlfn.XLOOKUP(AH$1,$Z$2:$Z$16,$AC$2:$AC$16-$V866)^2)))</f>
        <v/>
      </c>
      <c r="AI866" s="140" t="str">
        <f t="array" ref="AI866">IF(OR(AI$1=0, $A866=""),"",SQRT((_xlfn.XLOOKUP(AI$1,$Z$2:$Z$16,$AA$2:$AA$16)-$T866)^2+(_xlfn.XLOOKUP(AI$1,$Z$2:$Z$16,$AB$2:$AB$16)-$U866)^2+(_xlfn.XLOOKUP(AI$1,$Z$2:$Z$16,$AC$2:$AC$16-$V866)^2)))</f>
        <v/>
      </c>
      <c r="AJ866" s="140" t="str">
        <f t="array" ref="AJ866">IF(OR(AJ$1=0, $A866=""),"",SQRT((_xlfn.XLOOKUP(AJ$1,$Z$2:$Z$16,$AA$2:$AA$16)-$T866)^2+(_xlfn.XLOOKUP(AJ$1,$Z$2:$Z$16,$AB$2:$AB$16)-$U866)^2+(_xlfn.XLOOKUP(AJ$1,$Z$2:$Z$16,$AC$2:$AC$16-$V866)^2)))</f>
        <v/>
      </c>
      <c r="AK866" s="140" t="str">
        <f t="array" ref="AK866">IF(OR(AK$1=0, $A866=""),"",SQRT((_xlfn.XLOOKUP(AK$1,$Z$2:$Z$16,$AA$2:$AA$16)-$T866)^2+(_xlfn.XLOOKUP(AK$1,$Z$2:$Z$16,$AB$2:$AB$16)-$U866)^2+(_xlfn.XLOOKUP(AK$1,$Z$2:$Z$16,$AC$2:$AC$16-$V866)^2)))</f>
        <v/>
      </c>
      <c r="AL866" s="140" t="str">
        <f t="array" ref="AL866">IF(OR(AL$1=0, $A866=""),"",SQRT((_xlfn.XLOOKUP(AL$1,$Z$2:$Z$16,$AA$2:$AA$16)-$T866)^2+(_xlfn.XLOOKUP(AL$1,$Z$2:$Z$16,$AB$2:$AB$16)-$U866)^2+(_xlfn.XLOOKUP(AL$1,$Z$2:$Z$16,$AC$2:$AC$16-$V866)^2)))</f>
        <v/>
      </c>
      <c r="AM866" s="140" t="str">
        <f t="array" ref="AM866">IF(OR(AM$1=0, $A866=""),"",SQRT((_xlfn.XLOOKUP(AM$1,$Z$2:$Z$16,$AA$2:$AA$16)-$T866)^2+(_xlfn.XLOOKUP(AM$1,$Z$2:$Z$16,$AB$2:$AB$16)-$U866)^2+(_xlfn.XLOOKUP(AM$1,$Z$2:$Z$16,$AC$2:$AC$16-$V866)^2)))</f>
        <v/>
      </c>
      <c r="AN866" s="140" t="str">
        <f t="array" ref="AN866">IF(OR(AN$1=0, $A866=""),"",SQRT((_xlfn.XLOOKUP(AN$1,$Z$2:$Z$16,$AA$2:$AA$16)-$T866)^2+(_xlfn.XLOOKUP(AN$1,$Z$2:$Z$16,$AB$2:$AB$16)-$U866)^2+(_xlfn.XLOOKUP(AN$1,$Z$2:$Z$16,$AC$2:$AC$16-$V866)^2)))</f>
        <v/>
      </c>
      <c r="AO866" s="140" t="str">
        <f t="array" ref="AO866">IF(OR(AO$1=0, $A866=""),"",SQRT((_xlfn.XLOOKUP(AO$1,$Z$2:$Z$16,$AA$2:$AA$16)-$T866)^2+(_xlfn.XLOOKUP(AO$1,$Z$2:$Z$16,$AB$2:$AB$16)-$U866)^2+(_xlfn.XLOOKUP(AO$1,$Z$2:$Z$16,$AC$2:$AC$16-$V866)^2)))</f>
        <v/>
      </c>
      <c r="AP866" s="141" t="str">
        <f t="array" ref="AP866">IF(OR(AP$1=0, $A866=""),"",SQRT((_xlfn.XLOOKUP(AP$1,$Z$2:$Z$16,$AA$2:$AA$16)-$T866)^2+(_xlfn.XLOOKUP(AP$1,$Z$2:$Z$16,$AB$2:$AB$16)-$U866)^2+(_xlfn.XLOOKUP(AP$1,$Z$2:$Z$16,$AC$2:$AC$16-$V866)^2)))</f>
        <v/>
      </c>
      <c r="AQ866" s="141" t="str">
        <f t="array" ref="AQ866">IF(OR(AQ$1=0, $A866=""),"",SQRT((_xlfn.XLOOKUP(AQ$1,$Z$2:$Z$16,$AA$2:$AA$16)-$T866)^2+(_xlfn.XLOOKUP(AQ$1,$Z$2:$Z$16,$AB$2:$AB$16)-$U866)^2+(_xlfn.XLOOKUP(AQ$1,$Z$2:$Z$16,$AC$2:$AC$16-$V866)^2)))</f>
        <v/>
      </c>
      <c r="AR866" s="141" t="str">
        <f t="array" ref="AR866">IF(OR(AR$1=0, $A866=""),"",SQRT((_xlfn.XLOOKUP(AR$1,$Z$2:$Z$16,$AA$2:$AA$16)-$T866)^2+(_xlfn.XLOOKUP(AR$1,$Z$2:$Z$16,$AB$2:$AB$16)-$U866)^2+(_xlfn.XLOOKUP(AR$1,$Z$2:$Z$16,$AC$2:$AC$16-$V866)^2)))</f>
        <v/>
      </c>
      <c r="AS866" s="141" t="str">
        <f t="array" ref="AS866">IF(OR(AS$1=0, $A866=""),"",SQRT((_xlfn.XLOOKUP(AS$1,$Z$2:$Z$16,$AA$2:$AA$16)-$T866)^2+(_xlfn.XLOOKUP(AS$1,$Z$2:$Z$16,$AB$2:$AB$16)-$U866)^2+(_xlfn.XLOOKUP(AS$1,$Z$2:$Z$16,$AC$2:$AC$16-$V866)^2)))</f>
        <v/>
      </c>
      <c r="AT866" s="141" t="str">
        <f t="array" ref="AT866">IF(OR(AT$1=0, $A866=""),"",SQRT((_xlfn.XLOOKUP(AT$1,$Z$2:$Z$16,$AA$2:$AA$16)-$T866)^2+(_xlfn.XLOOKUP(AT$1,$Z$2:$Z$16,$AB$2:$AB$16)-$U866)^2+(_xlfn.XLOOKUP(AT$1,$Z$2:$Z$16,$AC$2:$AC$16-$V866)^2)))</f>
        <v/>
      </c>
      <c r="AU866" s="141" t="str">
        <f t="array" ref="AU866">IF(OR(AU$1=0, $A866=""),"",SQRT((_xlfn.XLOOKUP(AU$1,$Z$2:$Z$16,$AA$2:$AA$16)-$T866)^2+(_xlfn.XLOOKUP(AU$1,$Z$2:$Z$16,$AB$2:$AB$16)-$U866)^2+(_xlfn.XLOOKUP(AU$1,$Z$2:$Z$16,$AC$2:$AC$16-$V866)^2)))</f>
        <v/>
      </c>
      <c r="AV866" s="142" t="str">
        <f t="array" ref="AV866">IF(OR(AV$1=0, $A866=""),"",SQRT((_xlfn.XLOOKUP(AV$1,$Z$2:$Z$16,$AA$2:$AA$16)-$T866)^2+(_xlfn.XLOOKUP(AV$1,$Z$2:$Z$16,$AB$2:$AB$16)-$U866)^2+(_xlfn.XLOOKUP(AV$1,$Z$2:$Z$16,$AC$2:$AC$16-$V866)^2)))</f>
        <v/>
      </c>
      <c r="AW866" s="124"/>
      <c r="AX866" s="124"/>
      <c r="AY866" s="125">
        <f t="shared" si="257"/>
        <v>0</v>
      </c>
      <c r="AZ866" s="143">
        <f t="shared" si="258"/>
        <v>0</v>
      </c>
      <c r="BA866" s="143">
        <f t="shared" si="259"/>
        <v>0</v>
      </c>
      <c r="BB866" s="143">
        <f t="shared" si="260"/>
        <v>0</v>
      </c>
      <c r="BC866" s="143">
        <f t="shared" si="261"/>
        <v>0</v>
      </c>
      <c r="BD866" s="143">
        <f t="shared" si="262"/>
        <v>0</v>
      </c>
      <c r="BE866" s="143">
        <f t="shared" si="263"/>
        <v>0</v>
      </c>
      <c r="BF866" s="143">
        <f t="shared" si="264"/>
        <v>0</v>
      </c>
      <c r="BG866" s="144">
        <f t="shared" si="265"/>
        <v>0</v>
      </c>
      <c r="BH866" s="144">
        <f t="shared" si="266"/>
        <v>0</v>
      </c>
      <c r="BI866" s="144">
        <f t="shared" si="267"/>
        <v>0</v>
      </c>
      <c r="BJ866" s="144">
        <f t="shared" si="268"/>
        <v>0</v>
      </c>
      <c r="BK866" s="144">
        <f t="shared" si="269"/>
        <v>0</v>
      </c>
      <c r="BL866" s="144">
        <f t="shared" si="270"/>
        <v>0</v>
      </c>
      <c r="BM866" s="145">
        <f t="shared" si="271"/>
        <v>0</v>
      </c>
      <c r="BN866" s="124"/>
      <c r="BO866" s="124"/>
      <c r="BP866" s="124"/>
      <c r="BQ866" s="124"/>
      <c r="BR866" s="124"/>
      <c r="BS866" s="124"/>
      <c r="BT866" s="124"/>
      <c r="BU866" s="124"/>
      <c r="BV866" s="130"/>
      <c r="BW866" s="130"/>
      <c r="BX866" s="130"/>
      <c r="BY866" s="130"/>
      <c r="BZ866" s="130"/>
      <c r="CA866" s="130"/>
      <c r="CB866" s="130"/>
      <c r="CC866" s="130"/>
      <c r="CD866" s="130"/>
      <c r="CE866" s="130"/>
      <c r="CF866" s="130"/>
      <c r="CG866" s="130"/>
      <c r="CH866" s="130"/>
      <c r="CI866" s="130"/>
      <c r="CJ866" s="130"/>
      <c r="CL866" s="124"/>
      <c r="CM866" s="130" t="s">
        <v>32</v>
      </c>
      <c r="CN866" s="130"/>
      <c r="CO866" s="130"/>
      <c r="CP866" s="130"/>
      <c r="CQ866" s="130"/>
      <c r="CR866" s="130"/>
      <c r="CS866" s="130"/>
      <c r="CT866" s="130"/>
      <c r="CU866" s="130"/>
      <c r="CV866" s="130"/>
      <c r="CW866" s="130"/>
      <c r="CX866" s="130"/>
      <c r="CY866" s="130"/>
      <c r="CZ866" s="130"/>
      <c r="DA866" s="130"/>
      <c r="DD866" s="159" cm="1">
        <f t="array" ref="DD866">_xlfn.IFS(DD$1= 0,"", NOT(ISBLANK(CM866)), 0, ISBLANK(CM866), $Q866-$S866+AY866-BV866)</f>
        <v>0</v>
      </c>
      <c r="DE866" s="160" cm="1">
        <f t="array" ref="DE866">_xlfn.IFS(DE$1= 0,"", NOT(ISBLANK(CN866)), 0, ISBLANK(CN866), $Q866-$S866+AZ866-BW866)</f>
        <v>0</v>
      </c>
      <c r="DF866" s="160" cm="1">
        <f t="array" ref="DF866">_xlfn.IFS(DF$1= 0,"", NOT(ISBLANK(CO866)), 0, ISBLANK(CO866), $Q866-$S866+BA866-BX866)</f>
        <v>0</v>
      </c>
      <c r="DG866" s="160" cm="1">
        <f t="array" ref="DG866">_xlfn.IFS(DG$1= 0,"", NOT(ISBLANK(CP866)), 0, ISBLANK(CP866), $Q866-$S866+BB866-BY866)</f>
        <v>0</v>
      </c>
      <c r="DH866" s="160" cm="1">
        <f t="array" ref="DH866">_xlfn.IFS(DH$1= 0,"", NOT(ISBLANK(CQ866)), 0, ISBLANK(CQ866), $Q866-$S866+BC866-BZ866)</f>
        <v>0</v>
      </c>
      <c r="DI866" s="160" cm="1">
        <f t="array" ref="DI866">_xlfn.IFS(DI$1= 0,"", NOT(ISBLANK(CR866)), 0, ISBLANK(CR866), $Q866-$S866+BD866-CA866)</f>
        <v>0</v>
      </c>
      <c r="DJ866" s="160" t="str" cm="1">
        <f t="array" ref="DJ866">_xlfn.IFS(DJ$1= 0,"", NOT(ISBLANK(CS866)), 0, ISBLANK(CS866), $Q866-$S866+BE866-CB866)</f>
        <v/>
      </c>
      <c r="DK866" s="160" t="str" cm="1">
        <f t="array" ref="DK866">_xlfn.IFS(DK$1= 0,"", NOT(ISBLANK(CT866)), 0, ISBLANK(CT866), $Q866-$S866+BF866-CC866)</f>
        <v/>
      </c>
      <c r="DL866" s="162" t="str" cm="1">
        <f t="array" ref="DL866">_xlfn.IFS(DL$1= 0,"", NOT(ISBLANK(CU866)), 0, ISBLANK(CU866), $Q866-$S866+BG866-CD866)</f>
        <v/>
      </c>
      <c r="DM866" s="162" t="str" cm="1">
        <f t="array" ref="DM866">_xlfn.IFS(DM$1= 0,"", NOT(ISBLANK(CV866)), 0, ISBLANK(CV866), $Q866-$S866+BH866-CE866)</f>
        <v/>
      </c>
      <c r="DN866" s="162" t="str" cm="1">
        <f t="array" ref="DN866">_xlfn.IFS(DN$1= 0,"", NOT(ISBLANK(CW866)), 0, ISBLANK(CW866), $Q866-$S866+BI866-CF866)</f>
        <v/>
      </c>
      <c r="DO866" s="162" t="str" cm="1">
        <f t="array" ref="DO866">_xlfn.IFS(DO$1= 0,"", NOT(ISBLANK(CX866)), 0, ISBLANK(CX866), $Q866-$S866+BJ866-CG866)</f>
        <v/>
      </c>
      <c r="DP866" s="162" t="str" cm="1">
        <f t="array" ref="DP866">_xlfn.IFS(DP$1= 0,"", NOT(ISBLANK(CY866)), 0, ISBLANK(CY866), $Q866-$S866+BK866-CH866)</f>
        <v/>
      </c>
      <c r="DQ866" s="162" t="str" cm="1">
        <f t="array" ref="DQ866">_xlfn.IFS(DQ$1= 0,"", NOT(ISBLANK(CZ866)), 0, ISBLANK(CZ866), $Q866-$S866+BL866-CI866)</f>
        <v/>
      </c>
      <c r="DR866" s="163" t="str" cm="1">
        <f t="array" ref="DR866">_xlfn.IFS(DR$1= 0,"", NOT(ISBLANK(DA866)), 0, ISBLANK(DA866), $Q866-$S866+BM866-CJ866)</f>
        <v/>
      </c>
    </row>
    <row r="867" spans="1:122" ht="16.5" x14ac:dyDescent="0.3">
      <c r="A867" s="135"/>
      <c r="B867" s="136"/>
      <c r="C867" s="136"/>
      <c r="D867" s="137"/>
      <c r="E867" s="176"/>
      <c r="F867" s="182"/>
      <c r="G867" s="183"/>
      <c r="H867" s="183"/>
      <c r="I867" s="183"/>
      <c r="J867" s="183"/>
      <c r="K867" s="183"/>
      <c r="L867" s="183"/>
      <c r="M867" s="186"/>
      <c r="N867" s="182"/>
      <c r="O867" s="184"/>
      <c r="P867" s="178"/>
      <c r="Q867" s="118">
        <f t="shared" si="255"/>
        <v>0</v>
      </c>
      <c r="R867" s="3"/>
      <c r="S867" s="3"/>
      <c r="T867" s="4"/>
      <c r="U867" s="4"/>
      <c r="V867" s="99">
        <f t="shared" si="256"/>
        <v>0</v>
      </c>
      <c r="W867" s="161"/>
      <c r="X867" s="138"/>
      <c r="AH867" s="158" t="str">
        <f t="array" ref="AH867">IF(OR(AH$1=0, $A867=""),"",SQRT((_xlfn.XLOOKUP(AH$1,$Z$2:$Z$16,$AA$2:$AA$16)-$T867)^2+(_xlfn.XLOOKUP(AH$1,$Z$2:$Z$16,$AB$2:$AB$16)-$U867)^2+(_xlfn.XLOOKUP(AH$1,$Z$2:$Z$16,$AC$2:$AC$16-$V867)^2)))</f>
        <v/>
      </c>
      <c r="AI867" s="140" t="str">
        <f t="array" ref="AI867">IF(OR(AI$1=0, $A867=""),"",SQRT((_xlfn.XLOOKUP(AI$1,$Z$2:$Z$16,$AA$2:$AA$16)-$T867)^2+(_xlfn.XLOOKUP(AI$1,$Z$2:$Z$16,$AB$2:$AB$16)-$U867)^2+(_xlfn.XLOOKUP(AI$1,$Z$2:$Z$16,$AC$2:$AC$16-$V867)^2)))</f>
        <v/>
      </c>
      <c r="AJ867" s="140" t="str">
        <f t="array" ref="AJ867">IF(OR(AJ$1=0, $A867=""),"",SQRT((_xlfn.XLOOKUP(AJ$1,$Z$2:$Z$16,$AA$2:$AA$16)-$T867)^2+(_xlfn.XLOOKUP(AJ$1,$Z$2:$Z$16,$AB$2:$AB$16)-$U867)^2+(_xlfn.XLOOKUP(AJ$1,$Z$2:$Z$16,$AC$2:$AC$16-$V867)^2)))</f>
        <v/>
      </c>
      <c r="AK867" s="140" t="str">
        <f t="array" ref="AK867">IF(OR(AK$1=0, $A867=""),"",SQRT((_xlfn.XLOOKUP(AK$1,$Z$2:$Z$16,$AA$2:$AA$16)-$T867)^2+(_xlfn.XLOOKUP(AK$1,$Z$2:$Z$16,$AB$2:$AB$16)-$U867)^2+(_xlfn.XLOOKUP(AK$1,$Z$2:$Z$16,$AC$2:$AC$16-$V867)^2)))</f>
        <v/>
      </c>
      <c r="AL867" s="140" t="str">
        <f t="array" ref="AL867">IF(OR(AL$1=0, $A867=""),"",SQRT((_xlfn.XLOOKUP(AL$1,$Z$2:$Z$16,$AA$2:$AA$16)-$T867)^2+(_xlfn.XLOOKUP(AL$1,$Z$2:$Z$16,$AB$2:$AB$16)-$U867)^2+(_xlfn.XLOOKUP(AL$1,$Z$2:$Z$16,$AC$2:$AC$16-$V867)^2)))</f>
        <v/>
      </c>
      <c r="AM867" s="140" t="str">
        <f t="array" ref="AM867">IF(OR(AM$1=0, $A867=""),"",SQRT((_xlfn.XLOOKUP(AM$1,$Z$2:$Z$16,$AA$2:$AA$16)-$T867)^2+(_xlfn.XLOOKUP(AM$1,$Z$2:$Z$16,$AB$2:$AB$16)-$U867)^2+(_xlfn.XLOOKUP(AM$1,$Z$2:$Z$16,$AC$2:$AC$16-$V867)^2)))</f>
        <v/>
      </c>
      <c r="AN867" s="140" t="str">
        <f t="array" ref="AN867">IF(OR(AN$1=0, $A867=""),"",SQRT((_xlfn.XLOOKUP(AN$1,$Z$2:$Z$16,$AA$2:$AA$16)-$T867)^2+(_xlfn.XLOOKUP(AN$1,$Z$2:$Z$16,$AB$2:$AB$16)-$U867)^2+(_xlfn.XLOOKUP(AN$1,$Z$2:$Z$16,$AC$2:$AC$16-$V867)^2)))</f>
        <v/>
      </c>
      <c r="AO867" s="140" t="str">
        <f t="array" ref="AO867">IF(OR(AO$1=0, $A867=""),"",SQRT((_xlfn.XLOOKUP(AO$1,$Z$2:$Z$16,$AA$2:$AA$16)-$T867)^2+(_xlfn.XLOOKUP(AO$1,$Z$2:$Z$16,$AB$2:$AB$16)-$U867)^2+(_xlfn.XLOOKUP(AO$1,$Z$2:$Z$16,$AC$2:$AC$16-$V867)^2)))</f>
        <v/>
      </c>
      <c r="AP867" s="141" t="str">
        <f t="array" ref="AP867">IF(OR(AP$1=0, $A867=""),"",SQRT((_xlfn.XLOOKUP(AP$1,$Z$2:$Z$16,$AA$2:$AA$16)-$T867)^2+(_xlfn.XLOOKUP(AP$1,$Z$2:$Z$16,$AB$2:$AB$16)-$U867)^2+(_xlfn.XLOOKUP(AP$1,$Z$2:$Z$16,$AC$2:$AC$16-$V867)^2)))</f>
        <v/>
      </c>
      <c r="AQ867" s="141" t="str">
        <f t="array" ref="AQ867">IF(OR(AQ$1=0, $A867=""),"",SQRT((_xlfn.XLOOKUP(AQ$1,$Z$2:$Z$16,$AA$2:$AA$16)-$T867)^2+(_xlfn.XLOOKUP(AQ$1,$Z$2:$Z$16,$AB$2:$AB$16)-$U867)^2+(_xlfn.XLOOKUP(AQ$1,$Z$2:$Z$16,$AC$2:$AC$16-$V867)^2)))</f>
        <v/>
      </c>
      <c r="AR867" s="141" t="str">
        <f t="array" ref="AR867">IF(OR(AR$1=0, $A867=""),"",SQRT((_xlfn.XLOOKUP(AR$1,$Z$2:$Z$16,$AA$2:$AA$16)-$T867)^2+(_xlfn.XLOOKUP(AR$1,$Z$2:$Z$16,$AB$2:$AB$16)-$U867)^2+(_xlfn.XLOOKUP(AR$1,$Z$2:$Z$16,$AC$2:$AC$16-$V867)^2)))</f>
        <v/>
      </c>
      <c r="AS867" s="141" t="str">
        <f t="array" ref="AS867">IF(OR(AS$1=0, $A867=""),"",SQRT((_xlfn.XLOOKUP(AS$1,$Z$2:$Z$16,$AA$2:$AA$16)-$T867)^2+(_xlfn.XLOOKUP(AS$1,$Z$2:$Z$16,$AB$2:$AB$16)-$U867)^2+(_xlfn.XLOOKUP(AS$1,$Z$2:$Z$16,$AC$2:$AC$16-$V867)^2)))</f>
        <v/>
      </c>
      <c r="AT867" s="141" t="str">
        <f t="array" ref="AT867">IF(OR(AT$1=0, $A867=""),"",SQRT((_xlfn.XLOOKUP(AT$1,$Z$2:$Z$16,$AA$2:$AA$16)-$T867)^2+(_xlfn.XLOOKUP(AT$1,$Z$2:$Z$16,$AB$2:$AB$16)-$U867)^2+(_xlfn.XLOOKUP(AT$1,$Z$2:$Z$16,$AC$2:$AC$16-$V867)^2)))</f>
        <v/>
      </c>
      <c r="AU867" s="141" t="str">
        <f t="array" ref="AU867">IF(OR(AU$1=0, $A867=""),"",SQRT((_xlfn.XLOOKUP(AU$1,$Z$2:$Z$16,$AA$2:$AA$16)-$T867)^2+(_xlfn.XLOOKUP(AU$1,$Z$2:$Z$16,$AB$2:$AB$16)-$U867)^2+(_xlfn.XLOOKUP(AU$1,$Z$2:$Z$16,$AC$2:$AC$16-$V867)^2)))</f>
        <v/>
      </c>
      <c r="AV867" s="142" t="str">
        <f t="array" ref="AV867">IF(OR(AV$1=0, $A867=""),"",SQRT((_xlfn.XLOOKUP(AV$1,$Z$2:$Z$16,$AA$2:$AA$16)-$T867)^2+(_xlfn.XLOOKUP(AV$1,$Z$2:$Z$16,$AB$2:$AB$16)-$U867)^2+(_xlfn.XLOOKUP(AV$1,$Z$2:$Z$16,$AC$2:$AC$16-$V867)^2)))</f>
        <v/>
      </c>
      <c r="AW867" s="124"/>
      <c r="AX867" s="124"/>
      <c r="AY867" s="125">
        <f t="shared" si="257"/>
        <v>0</v>
      </c>
      <c r="AZ867" s="143">
        <f t="shared" si="258"/>
        <v>0</v>
      </c>
      <c r="BA867" s="143">
        <f t="shared" si="259"/>
        <v>0</v>
      </c>
      <c r="BB867" s="143">
        <f t="shared" si="260"/>
        <v>0</v>
      </c>
      <c r="BC867" s="143">
        <f t="shared" si="261"/>
        <v>0</v>
      </c>
      <c r="BD867" s="143">
        <f t="shared" si="262"/>
        <v>0</v>
      </c>
      <c r="BE867" s="143">
        <f t="shared" si="263"/>
        <v>0</v>
      </c>
      <c r="BF867" s="143">
        <f t="shared" si="264"/>
        <v>0</v>
      </c>
      <c r="BG867" s="144">
        <f t="shared" si="265"/>
        <v>0</v>
      </c>
      <c r="BH867" s="144">
        <f t="shared" si="266"/>
        <v>0</v>
      </c>
      <c r="BI867" s="144">
        <f t="shared" si="267"/>
        <v>0</v>
      </c>
      <c r="BJ867" s="144">
        <f t="shared" si="268"/>
        <v>0</v>
      </c>
      <c r="BK867" s="144">
        <f t="shared" si="269"/>
        <v>0</v>
      </c>
      <c r="BL867" s="144">
        <f t="shared" si="270"/>
        <v>0</v>
      </c>
      <c r="BM867" s="145">
        <f t="shared" si="271"/>
        <v>0</v>
      </c>
      <c r="BN867" s="124"/>
      <c r="BO867" s="124"/>
      <c r="BP867" s="124"/>
      <c r="BQ867" s="124"/>
      <c r="BR867" s="124"/>
      <c r="BS867" s="124"/>
      <c r="BT867" s="124"/>
      <c r="BU867" s="124"/>
      <c r="BV867" s="130"/>
      <c r="BW867" s="130"/>
      <c r="BX867" s="130"/>
      <c r="BY867" s="130"/>
      <c r="BZ867" s="130"/>
      <c r="CA867" s="130"/>
      <c r="CB867" s="130"/>
      <c r="CC867" s="130"/>
      <c r="CD867" s="130"/>
      <c r="CE867" s="130"/>
      <c r="CF867" s="130"/>
      <c r="CG867" s="130"/>
      <c r="CH867" s="130"/>
      <c r="CI867" s="130"/>
      <c r="CJ867" s="130"/>
      <c r="CL867" s="124"/>
      <c r="CM867" s="130" t="s">
        <v>32</v>
      </c>
      <c r="CN867" s="130"/>
      <c r="CO867" s="130"/>
      <c r="CP867" s="130"/>
      <c r="CQ867" s="130"/>
      <c r="CR867" s="130"/>
      <c r="CS867" s="130"/>
      <c r="CT867" s="130"/>
      <c r="CU867" s="130"/>
      <c r="CV867" s="130"/>
      <c r="CW867" s="130"/>
      <c r="CX867" s="130"/>
      <c r="CY867" s="130"/>
      <c r="CZ867" s="130"/>
      <c r="DA867" s="130"/>
      <c r="DD867" s="159" cm="1">
        <f t="array" ref="DD867">_xlfn.IFS(DD$1= 0,"", NOT(ISBLANK(CM867)), 0, ISBLANK(CM867), $Q867-$S867+AY867-BV867)</f>
        <v>0</v>
      </c>
      <c r="DE867" s="160" cm="1">
        <f t="array" ref="DE867">_xlfn.IFS(DE$1= 0,"", NOT(ISBLANK(CN867)), 0, ISBLANK(CN867), $Q867-$S867+AZ867-BW867)</f>
        <v>0</v>
      </c>
      <c r="DF867" s="160" cm="1">
        <f t="array" ref="DF867">_xlfn.IFS(DF$1= 0,"", NOT(ISBLANK(CO867)), 0, ISBLANK(CO867), $Q867-$S867+BA867-BX867)</f>
        <v>0</v>
      </c>
      <c r="DG867" s="160" cm="1">
        <f t="array" ref="DG867">_xlfn.IFS(DG$1= 0,"", NOT(ISBLANK(CP867)), 0, ISBLANK(CP867), $Q867-$S867+BB867-BY867)</f>
        <v>0</v>
      </c>
      <c r="DH867" s="160" cm="1">
        <f t="array" ref="DH867">_xlfn.IFS(DH$1= 0,"", NOT(ISBLANK(CQ867)), 0, ISBLANK(CQ867), $Q867-$S867+BC867-BZ867)</f>
        <v>0</v>
      </c>
      <c r="DI867" s="160" cm="1">
        <f t="array" ref="DI867">_xlfn.IFS(DI$1= 0,"", NOT(ISBLANK(CR867)), 0, ISBLANK(CR867), $Q867-$S867+BD867-CA867)</f>
        <v>0</v>
      </c>
      <c r="DJ867" s="160" t="str" cm="1">
        <f t="array" ref="DJ867">_xlfn.IFS(DJ$1= 0,"", NOT(ISBLANK(CS867)), 0, ISBLANK(CS867), $Q867-$S867+BE867-CB867)</f>
        <v/>
      </c>
      <c r="DK867" s="160" t="str" cm="1">
        <f t="array" ref="DK867">_xlfn.IFS(DK$1= 0,"", NOT(ISBLANK(CT867)), 0, ISBLANK(CT867), $Q867-$S867+BF867-CC867)</f>
        <v/>
      </c>
      <c r="DL867" s="162" t="str" cm="1">
        <f t="array" ref="DL867">_xlfn.IFS(DL$1= 0,"", NOT(ISBLANK(CU867)), 0, ISBLANK(CU867), $Q867-$S867+BG867-CD867)</f>
        <v/>
      </c>
      <c r="DM867" s="162" t="str" cm="1">
        <f t="array" ref="DM867">_xlfn.IFS(DM$1= 0,"", NOT(ISBLANK(CV867)), 0, ISBLANK(CV867), $Q867-$S867+BH867-CE867)</f>
        <v/>
      </c>
      <c r="DN867" s="162" t="str" cm="1">
        <f t="array" ref="DN867">_xlfn.IFS(DN$1= 0,"", NOT(ISBLANK(CW867)), 0, ISBLANK(CW867), $Q867-$S867+BI867-CF867)</f>
        <v/>
      </c>
      <c r="DO867" s="162" t="str" cm="1">
        <f t="array" ref="DO867">_xlfn.IFS(DO$1= 0,"", NOT(ISBLANK(CX867)), 0, ISBLANK(CX867), $Q867-$S867+BJ867-CG867)</f>
        <v/>
      </c>
      <c r="DP867" s="162" t="str" cm="1">
        <f t="array" ref="DP867">_xlfn.IFS(DP$1= 0,"", NOT(ISBLANK(CY867)), 0, ISBLANK(CY867), $Q867-$S867+BK867-CH867)</f>
        <v/>
      </c>
      <c r="DQ867" s="162" t="str" cm="1">
        <f t="array" ref="DQ867">_xlfn.IFS(DQ$1= 0,"", NOT(ISBLANK(CZ867)), 0, ISBLANK(CZ867), $Q867-$S867+BL867-CI867)</f>
        <v/>
      </c>
      <c r="DR867" s="163" t="str" cm="1">
        <f t="array" ref="DR867">_xlfn.IFS(DR$1= 0,"", NOT(ISBLANK(DA867)), 0, ISBLANK(DA867), $Q867-$S867+BM867-CJ867)</f>
        <v/>
      </c>
    </row>
    <row r="868" spans="1:122" ht="16.5" x14ac:dyDescent="0.3">
      <c r="A868" s="135"/>
      <c r="B868" s="136"/>
      <c r="C868" s="136"/>
      <c r="D868" s="137"/>
      <c r="E868" s="176"/>
      <c r="F868" s="182"/>
      <c r="G868" s="183"/>
      <c r="H868" s="183"/>
      <c r="I868" s="183"/>
      <c r="J868" s="183"/>
      <c r="K868" s="183"/>
      <c r="L868" s="183"/>
      <c r="M868" s="186"/>
      <c r="N868" s="182"/>
      <c r="O868" s="184"/>
      <c r="P868" s="178"/>
      <c r="Q868" s="118">
        <f t="shared" si="255"/>
        <v>0</v>
      </c>
      <c r="R868" s="3"/>
      <c r="S868" s="3"/>
      <c r="T868" s="4"/>
      <c r="U868" s="4"/>
      <c r="V868" s="99">
        <f t="shared" si="256"/>
        <v>0</v>
      </c>
      <c r="W868" s="161"/>
      <c r="X868" s="138"/>
      <c r="AH868" s="158" t="str">
        <f t="array" ref="AH868">IF(OR(AH$1=0, $A868=""),"",SQRT((_xlfn.XLOOKUP(AH$1,$Z$2:$Z$16,$AA$2:$AA$16)-$T868)^2+(_xlfn.XLOOKUP(AH$1,$Z$2:$Z$16,$AB$2:$AB$16)-$U868)^2+(_xlfn.XLOOKUP(AH$1,$Z$2:$Z$16,$AC$2:$AC$16-$V868)^2)))</f>
        <v/>
      </c>
      <c r="AI868" s="140" t="str">
        <f t="array" ref="AI868">IF(OR(AI$1=0, $A868=""),"",SQRT((_xlfn.XLOOKUP(AI$1,$Z$2:$Z$16,$AA$2:$AA$16)-$T868)^2+(_xlfn.XLOOKUP(AI$1,$Z$2:$Z$16,$AB$2:$AB$16)-$U868)^2+(_xlfn.XLOOKUP(AI$1,$Z$2:$Z$16,$AC$2:$AC$16-$V868)^2)))</f>
        <v/>
      </c>
      <c r="AJ868" s="140" t="str">
        <f t="array" ref="AJ868">IF(OR(AJ$1=0, $A868=""),"",SQRT((_xlfn.XLOOKUP(AJ$1,$Z$2:$Z$16,$AA$2:$AA$16)-$T868)^2+(_xlfn.XLOOKUP(AJ$1,$Z$2:$Z$16,$AB$2:$AB$16)-$U868)^2+(_xlfn.XLOOKUP(AJ$1,$Z$2:$Z$16,$AC$2:$AC$16-$V868)^2)))</f>
        <v/>
      </c>
      <c r="AK868" s="140" t="str">
        <f t="array" ref="AK868">IF(OR(AK$1=0, $A868=""),"",SQRT((_xlfn.XLOOKUP(AK$1,$Z$2:$Z$16,$AA$2:$AA$16)-$T868)^2+(_xlfn.XLOOKUP(AK$1,$Z$2:$Z$16,$AB$2:$AB$16)-$U868)^2+(_xlfn.XLOOKUP(AK$1,$Z$2:$Z$16,$AC$2:$AC$16-$V868)^2)))</f>
        <v/>
      </c>
      <c r="AL868" s="140" t="str">
        <f t="array" ref="AL868">IF(OR(AL$1=0, $A868=""),"",SQRT((_xlfn.XLOOKUP(AL$1,$Z$2:$Z$16,$AA$2:$AA$16)-$T868)^2+(_xlfn.XLOOKUP(AL$1,$Z$2:$Z$16,$AB$2:$AB$16)-$U868)^2+(_xlfn.XLOOKUP(AL$1,$Z$2:$Z$16,$AC$2:$AC$16-$V868)^2)))</f>
        <v/>
      </c>
      <c r="AM868" s="140" t="str">
        <f t="array" ref="AM868">IF(OR(AM$1=0, $A868=""),"",SQRT((_xlfn.XLOOKUP(AM$1,$Z$2:$Z$16,$AA$2:$AA$16)-$T868)^2+(_xlfn.XLOOKUP(AM$1,$Z$2:$Z$16,$AB$2:$AB$16)-$U868)^2+(_xlfn.XLOOKUP(AM$1,$Z$2:$Z$16,$AC$2:$AC$16-$V868)^2)))</f>
        <v/>
      </c>
      <c r="AN868" s="140" t="str">
        <f t="array" ref="AN868">IF(OR(AN$1=0, $A868=""),"",SQRT((_xlfn.XLOOKUP(AN$1,$Z$2:$Z$16,$AA$2:$AA$16)-$T868)^2+(_xlfn.XLOOKUP(AN$1,$Z$2:$Z$16,$AB$2:$AB$16)-$U868)^2+(_xlfn.XLOOKUP(AN$1,$Z$2:$Z$16,$AC$2:$AC$16-$V868)^2)))</f>
        <v/>
      </c>
      <c r="AO868" s="140" t="str">
        <f t="array" ref="AO868">IF(OR(AO$1=0, $A868=""),"",SQRT((_xlfn.XLOOKUP(AO$1,$Z$2:$Z$16,$AA$2:$AA$16)-$T868)^2+(_xlfn.XLOOKUP(AO$1,$Z$2:$Z$16,$AB$2:$AB$16)-$U868)^2+(_xlfn.XLOOKUP(AO$1,$Z$2:$Z$16,$AC$2:$AC$16-$V868)^2)))</f>
        <v/>
      </c>
      <c r="AP868" s="141" t="str">
        <f t="array" ref="AP868">IF(OR(AP$1=0, $A868=""),"",SQRT((_xlfn.XLOOKUP(AP$1,$Z$2:$Z$16,$AA$2:$AA$16)-$T868)^2+(_xlfn.XLOOKUP(AP$1,$Z$2:$Z$16,$AB$2:$AB$16)-$U868)^2+(_xlfn.XLOOKUP(AP$1,$Z$2:$Z$16,$AC$2:$AC$16-$V868)^2)))</f>
        <v/>
      </c>
      <c r="AQ868" s="141" t="str">
        <f t="array" ref="AQ868">IF(OR(AQ$1=0, $A868=""),"",SQRT((_xlfn.XLOOKUP(AQ$1,$Z$2:$Z$16,$AA$2:$AA$16)-$T868)^2+(_xlfn.XLOOKUP(AQ$1,$Z$2:$Z$16,$AB$2:$AB$16)-$U868)^2+(_xlfn.XLOOKUP(AQ$1,$Z$2:$Z$16,$AC$2:$AC$16-$V868)^2)))</f>
        <v/>
      </c>
      <c r="AR868" s="141" t="str">
        <f t="array" ref="AR868">IF(OR(AR$1=0, $A868=""),"",SQRT((_xlfn.XLOOKUP(AR$1,$Z$2:$Z$16,$AA$2:$AA$16)-$T868)^2+(_xlfn.XLOOKUP(AR$1,$Z$2:$Z$16,$AB$2:$AB$16)-$U868)^2+(_xlfn.XLOOKUP(AR$1,$Z$2:$Z$16,$AC$2:$AC$16-$V868)^2)))</f>
        <v/>
      </c>
      <c r="AS868" s="141" t="str">
        <f t="array" ref="AS868">IF(OR(AS$1=0, $A868=""),"",SQRT((_xlfn.XLOOKUP(AS$1,$Z$2:$Z$16,$AA$2:$AA$16)-$T868)^2+(_xlfn.XLOOKUP(AS$1,$Z$2:$Z$16,$AB$2:$AB$16)-$U868)^2+(_xlfn.XLOOKUP(AS$1,$Z$2:$Z$16,$AC$2:$AC$16-$V868)^2)))</f>
        <v/>
      </c>
      <c r="AT868" s="141" t="str">
        <f t="array" ref="AT868">IF(OR(AT$1=0, $A868=""),"",SQRT((_xlfn.XLOOKUP(AT$1,$Z$2:$Z$16,$AA$2:$AA$16)-$T868)^2+(_xlfn.XLOOKUP(AT$1,$Z$2:$Z$16,$AB$2:$AB$16)-$U868)^2+(_xlfn.XLOOKUP(AT$1,$Z$2:$Z$16,$AC$2:$AC$16-$V868)^2)))</f>
        <v/>
      </c>
      <c r="AU868" s="141" t="str">
        <f t="array" ref="AU868">IF(OR(AU$1=0, $A868=""),"",SQRT((_xlfn.XLOOKUP(AU$1,$Z$2:$Z$16,$AA$2:$AA$16)-$T868)^2+(_xlfn.XLOOKUP(AU$1,$Z$2:$Z$16,$AB$2:$AB$16)-$U868)^2+(_xlfn.XLOOKUP(AU$1,$Z$2:$Z$16,$AC$2:$AC$16-$V868)^2)))</f>
        <v/>
      </c>
      <c r="AV868" s="142" t="str">
        <f t="array" ref="AV868">IF(OR(AV$1=0, $A868=""),"",SQRT((_xlfn.XLOOKUP(AV$1,$Z$2:$Z$16,$AA$2:$AA$16)-$T868)^2+(_xlfn.XLOOKUP(AV$1,$Z$2:$Z$16,$AB$2:$AB$16)-$U868)^2+(_xlfn.XLOOKUP(AV$1,$Z$2:$Z$16,$AC$2:$AC$16-$V868)^2)))</f>
        <v/>
      </c>
      <c r="AW868" s="124"/>
      <c r="AX868" s="124"/>
      <c r="AY868" s="125">
        <f t="shared" si="257"/>
        <v>0</v>
      </c>
      <c r="AZ868" s="143">
        <f t="shared" si="258"/>
        <v>0</v>
      </c>
      <c r="BA868" s="143">
        <f t="shared" si="259"/>
        <v>0</v>
      </c>
      <c r="BB868" s="143">
        <f t="shared" si="260"/>
        <v>0</v>
      </c>
      <c r="BC868" s="143">
        <f t="shared" si="261"/>
        <v>0</v>
      </c>
      <c r="BD868" s="143">
        <f t="shared" si="262"/>
        <v>0</v>
      </c>
      <c r="BE868" s="143">
        <f t="shared" si="263"/>
        <v>0</v>
      </c>
      <c r="BF868" s="143">
        <f t="shared" si="264"/>
        <v>0</v>
      </c>
      <c r="BG868" s="144">
        <f t="shared" si="265"/>
        <v>0</v>
      </c>
      <c r="BH868" s="144">
        <f t="shared" si="266"/>
        <v>0</v>
      </c>
      <c r="BI868" s="144">
        <f t="shared" si="267"/>
        <v>0</v>
      </c>
      <c r="BJ868" s="144">
        <f t="shared" si="268"/>
        <v>0</v>
      </c>
      <c r="BK868" s="144">
        <f t="shared" si="269"/>
        <v>0</v>
      </c>
      <c r="BL868" s="144">
        <f t="shared" si="270"/>
        <v>0</v>
      </c>
      <c r="BM868" s="145">
        <f t="shared" si="271"/>
        <v>0</v>
      </c>
      <c r="BN868" s="124"/>
      <c r="BO868" s="124"/>
      <c r="BP868" s="124"/>
      <c r="BQ868" s="124"/>
      <c r="BR868" s="124"/>
      <c r="BS868" s="124"/>
      <c r="BT868" s="124"/>
      <c r="BU868" s="124"/>
      <c r="BV868" s="130"/>
      <c r="BW868" s="130"/>
      <c r="BX868" s="130"/>
      <c r="BY868" s="130"/>
      <c r="BZ868" s="130"/>
      <c r="CA868" s="130"/>
      <c r="CB868" s="130"/>
      <c r="CC868" s="130"/>
      <c r="CD868" s="130"/>
      <c r="CE868" s="130"/>
      <c r="CF868" s="130"/>
      <c r="CG868" s="130"/>
      <c r="CH868" s="130"/>
      <c r="CI868" s="130"/>
      <c r="CJ868" s="130"/>
      <c r="CL868" s="124"/>
      <c r="CM868" s="130" t="s">
        <v>32</v>
      </c>
      <c r="CN868" s="130"/>
      <c r="CO868" s="130"/>
      <c r="CP868" s="130"/>
      <c r="CQ868" s="130"/>
      <c r="CR868" s="130"/>
      <c r="CS868" s="130"/>
      <c r="CT868" s="130"/>
      <c r="CU868" s="130"/>
      <c r="CV868" s="130"/>
      <c r="CW868" s="130"/>
      <c r="CX868" s="130"/>
      <c r="CY868" s="130"/>
      <c r="CZ868" s="130"/>
      <c r="DA868" s="130"/>
      <c r="DD868" s="159" cm="1">
        <f t="array" ref="DD868">_xlfn.IFS(DD$1= 0,"", NOT(ISBLANK(CM868)), 0, ISBLANK(CM868), $Q868-$S868+AY868-BV868)</f>
        <v>0</v>
      </c>
      <c r="DE868" s="160" cm="1">
        <f t="array" ref="DE868">_xlfn.IFS(DE$1= 0,"", NOT(ISBLANK(CN868)), 0, ISBLANK(CN868), $Q868-$S868+AZ868-BW868)</f>
        <v>0</v>
      </c>
      <c r="DF868" s="160" cm="1">
        <f t="array" ref="DF868">_xlfn.IFS(DF$1= 0,"", NOT(ISBLANK(CO868)), 0, ISBLANK(CO868), $Q868-$S868+BA868-BX868)</f>
        <v>0</v>
      </c>
      <c r="DG868" s="160" cm="1">
        <f t="array" ref="DG868">_xlfn.IFS(DG$1= 0,"", NOT(ISBLANK(CP868)), 0, ISBLANK(CP868), $Q868-$S868+BB868-BY868)</f>
        <v>0</v>
      </c>
      <c r="DH868" s="160" cm="1">
        <f t="array" ref="DH868">_xlfn.IFS(DH$1= 0,"", NOT(ISBLANK(CQ868)), 0, ISBLANK(CQ868), $Q868-$S868+BC868-BZ868)</f>
        <v>0</v>
      </c>
      <c r="DI868" s="160" cm="1">
        <f t="array" ref="DI868">_xlfn.IFS(DI$1= 0,"", NOT(ISBLANK(CR868)), 0, ISBLANK(CR868), $Q868-$S868+BD868-CA868)</f>
        <v>0</v>
      </c>
      <c r="DJ868" s="160" t="str" cm="1">
        <f t="array" ref="DJ868">_xlfn.IFS(DJ$1= 0,"", NOT(ISBLANK(CS868)), 0, ISBLANK(CS868), $Q868-$S868+BE868-CB868)</f>
        <v/>
      </c>
      <c r="DK868" s="160" t="str" cm="1">
        <f t="array" ref="DK868">_xlfn.IFS(DK$1= 0,"", NOT(ISBLANK(CT868)), 0, ISBLANK(CT868), $Q868-$S868+BF868-CC868)</f>
        <v/>
      </c>
      <c r="DL868" s="162" t="str" cm="1">
        <f t="array" ref="DL868">_xlfn.IFS(DL$1= 0,"", NOT(ISBLANK(CU868)), 0, ISBLANK(CU868), $Q868-$S868+BG868-CD868)</f>
        <v/>
      </c>
      <c r="DM868" s="162" t="str" cm="1">
        <f t="array" ref="DM868">_xlfn.IFS(DM$1= 0,"", NOT(ISBLANK(CV868)), 0, ISBLANK(CV868), $Q868-$S868+BH868-CE868)</f>
        <v/>
      </c>
      <c r="DN868" s="162" t="str" cm="1">
        <f t="array" ref="DN868">_xlfn.IFS(DN$1= 0,"", NOT(ISBLANK(CW868)), 0, ISBLANK(CW868), $Q868-$S868+BI868-CF868)</f>
        <v/>
      </c>
      <c r="DO868" s="162" t="str" cm="1">
        <f t="array" ref="DO868">_xlfn.IFS(DO$1= 0,"", NOT(ISBLANK(CX868)), 0, ISBLANK(CX868), $Q868-$S868+BJ868-CG868)</f>
        <v/>
      </c>
      <c r="DP868" s="162" t="str" cm="1">
        <f t="array" ref="DP868">_xlfn.IFS(DP$1= 0,"", NOT(ISBLANK(CY868)), 0, ISBLANK(CY868), $Q868-$S868+BK868-CH868)</f>
        <v/>
      </c>
      <c r="DQ868" s="162" t="str" cm="1">
        <f t="array" ref="DQ868">_xlfn.IFS(DQ$1= 0,"", NOT(ISBLANK(CZ868)), 0, ISBLANK(CZ868), $Q868-$S868+BL868-CI868)</f>
        <v/>
      </c>
      <c r="DR868" s="163" t="str" cm="1">
        <f t="array" ref="DR868">_xlfn.IFS(DR$1= 0,"", NOT(ISBLANK(DA868)), 0, ISBLANK(DA868), $Q868-$S868+BM868-CJ868)</f>
        <v/>
      </c>
    </row>
    <row r="869" spans="1:122" ht="16.5" x14ac:dyDescent="0.3">
      <c r="A869" s="135"/>
      <c r="B869" s="136"/>
      <c r="C869" s="136"/>
      <c r="D869" s="137"/>
      <c r="E869" s="176"/>
      <c r="F869" s="182"/>
      <c r="G869" s="183"/>
      <c r="H869" s="183"/>
      <c r="I869" s="183"/>
      <c r="J869" s="183"/>
      <c r="K869" s="183"/>
      <c r="L869" s="183"/>
      <c r="M869" s="186"/>
      <c r="N869" s="182"/>
      <c r="O869" s="184"/>
      <c r="P869" s="178"/>
      <c r="Q869" s="118">
        <f t="shared" si="255"/>
        <v>0</v>
      </c>
      <c r="R869" s="3"/>
      <c r="S869" s="3"/>
      <c r="T869" s="4"/>
      <c r="U869" s="4"/>
      <c r="V869" s="99">
        <f t="shared" si="256"/>
        <v>0</v>
      </c>
      <c r="W869" s="161"/>
      <c r="X869" s="138"/>
      <c r="AH869" s="158" t="str">
        <f t="array" ref="AH869">IF(OR(AH$1=0, $A869=""),"",SQRT((_xlfn.XLOOKUP(AH$1,$Z$2:$Z$16,$AA$2:$AA$16)-$T869)^2+(_xlfn.XLOOKUP(AH$1,$Z$2:$Z$16,$AB$2:$AB$16)-$U869)^2+(_xlfn.XLOOKUP(AH$1,$Z$2:$Z$16,$AC$2:$AC$16-$V869)^2)))</f>
        <v/>
      </c>
      <c r="AI869" s="140" t="str">
        <f t="array" ref="AI869">IF(OR(AI$1=0, $A869=""),"",SQRT((_xlfn.XLOOKUP(AI$1,$Z$2:$Z$16,$AA$2:$AA$16)-$T869)^2+(_xlfn.XLOOKUP(AI$1,$Z$2:$Z$16,$AB$2:$AB$16)-$U869)^2+(_xlfn.XLOOKUP(AI$1,$Z$2:$Z$16,$AC$2:$AC$16-$V869)^2)))</f>
        <v/>
      </c>
      <c r="AJ869" s="140" t="str">
        <f t="array" ref="AJ869">IF(OR(AJ$1=0, $A869=""),"",SQRT((_xlfn.XLOOKUP(AJ$1,$Z$2:$Z$16,$AA$2:$AA$16)-$T869)^2+(_xlfn.XLOOKUP(AJ$1,$Z$2:$Z$16,$AB$2:$AB$16)-$U869)^2+(_xlfn.XLOOKUP(AJ$1,$Z$2:$Z$16,$AC$2:$AC$16-$V869)^2)))</f>
        <v/>
      </c>
      <c r="AK869" s="140" t="str">
        <f t="array" ref="AK869">IF(OR(AK$1=0, $A869=""),"",SQRT((_xlfn.XLOOKUP(AK$1,$Z$2:$Z$16,$AA$2:$AA$16)-$T869)^2+(_xlfn.XLOOKUP(AK$1,$Z$2:$Z$16,$AB$2:$AB$16)-$U869)^2+(_xlfn.XLOOKUP(AK$1,$Z$2:$Z$16,$AC$2:$AC$16-$V869)^2)))</f>
        <v/>
      </c>
      <c r="AL869" s="140" t="str">
        <f t="array" ref="AL869">IF(OR(AL$1=0, $A869=""),"",SQRT((_xlfn.XLOOKUP(AL$1,$Z$2:$Z$16,$AA$2:$AA$16)-$T869)^2+(_xlfn.XLOOKUP(AL$1,$Z$2:$Z$16,$AB$2:$AB$16)-$U869)^2+(_xlfn.XLOOKUP(AL$1,$Z$2:$Z$16,$AC$2:$AC$16-$V869)^2)))</f>
        <v/>
      </c>
      <c r="AM869" s="140" t="str">
        <f t="array" ref="AM869">IF(OR(AM$1=0, $A869=""),"",SQRT((_xlfn.XLOOKUP(AM$1,$Z$2:$Z$16,$AA$2:$AA$16)-$T869)^2+(_xlfn.XLOOKUP(AM$1,$Z$2:$Z$16,$AB$2:$AB$16)-$U869)^2+(_xlfn.XLOOKUP(AM$1,$Z$2:$Z$16,$AC$2:$AC$16-$V869)^2)))</f>
        <v/>
      </c>
      <c r="AN869" s="140" t="str">
        <f t="array" ref="AN869">IF(OR(AN$1=0, $A869=""),"",SQRT((_xlfn.XLOOKUP(AN$1,$Z$2:$Z$16,$AA$2:$AA$16)-$T869)^2+(_xlfn.XLOOKUP(AN$1,$Z$2:$Z$16,$AB$2:$AB$16)-$U869)^2+(_xlfn.XLOOKUP(AN$1,$Z$2:$Z$16,$AC$2:$AC$16-$V869)^2)))</f>
        <v/>
      </c>
      <c r="AO869" s="140" t="str">
        <f t="array" ref="AO869">IF(OR(AO$1=0, $A869=""),"",SQRT((_xlfn.XLOOKUP(AO$1,$Z$2:$Z$16,$AA$2:$AA$16)-$T869)^2+(_xlfn.XLOOKUP(AO$1,$Z$2:$Z$16,$AB$2:$AB$16)-$U869)^2+(_xlfn.XLOOKUP(AO$1,$Z$2:$Z$16,$AC$2:$AC$16-$V869)^2)))</f>
        <v/>
      </c>
      <c r="AP869" s="141" t="str">
        <f t="array" ref="AP869">IF(OR(AP$1=0, $A869=""),"",SQRT((_xlfn.XLOOKUP(AP$1,$Z$2:$Z$16,$AA$2:$AA$16)-$T869)^2+(_xlfn.XLOOKUP(AP$1,$Z$2:$Z$16,$AB$2:$AB$16)-$U869)^2+(_xlfn.XLOOKUP(AP$1,$Z$2:$Z$16,$AC$2:$AC$16-$V869)^2)))</f>
        <v/>
      </c>
      <c r="AQ869" s="141" t="str">
        <f t="array" ref="AQ869">IF(OR(AQ$1=0, $A869=""),"",SQRT((_xlfn.XLOOKUP(AQ$1,$Z$2:$Z$16,$AA$2:$AA$16)-$T869)^2+(_xlfn.XLOOKUP(AQ$1,$Z$2:$Z$16,$AB$2:$AB$16)-$U869)^2+(_xlfn.XLOOKUP(AQ$1,$Z$2:$Z$16,$AC$2:$AC$16-$V869)^2)))</f>
        <v/>
      </c>
      <c r="AR869" s="141" t="str">
        <f t="array" ref="AR869">IF(OR(AR$1=0, $A869=""),"",SQRT((_xlfn.XLOOKUP(AR$1,$Z$2:$Z$16,$AA$2:$AA$16)-$T869)^2+(_xlfn.XLOOKUP(AR$1,$Z$2:$Z$16,$AB$2:$AB$16)-$U869)^2+(_xlfn.XLOOKUP(AR$1,$Z$2:$Z$16,$AC$2:$AC$16-$V869)^2)))</f>
        <v/>
      </c>
      <c r="AS869" s="141" t="str">
        <f t="array" ref="AS869">IF(OR(AS$1=0, $A869=""),"",SQRT((_xlfn.XLOOKUP(AS$1,$Z$2:$Z$16,$AA$2:$AA$16)-$T869)^2+(_xlfn.XLOOKUP(AS$1,$Z$2:$Z$16,$AB$2:$AB$16)-$U869)^2+(_xlfn.XLOOKUP(AS$1,$Z$2:$Z$16,$AC$2:$AC$16-$V869)^2)))</f>
        <v/>
      </c>
      <c r="AT869" s="141" t="str">
        <f t="array" ref="AT869">IF(OR(AT$1=0, $A869=""),"",SQRT((_xlfn.XLOOKUP(AT$1,$Z$2:$Z$16,$AA$2:$AA$16)-$T869)^2+(_xlfn.XLOOKUP(AT$1,$Z$2:$Z$16,$AB$2:$AB$16)-$U869)^2+(_xlfn.XLOOKUP(AT$1,$Z$2:$Z$16,$AC$2:$AC$16-$V869)^2)))</f>
        <v/>
      </c>
      <c r="AU869" s="141" t="str">
        <f t="array" ref="AU869">IF(OR(AU$1=0, $A869=""),"",SQRT((_xlfn.XLOOKUP(AU$1,$Z$2:$Z$16,$AA$2:$AA$16)-$T869)^2+(_xlfn.XLOOKUP(AU$1,$Z$2:$Z$16,$AB$2:$AB$16)-$U869)^2+(_xlfn.XLOOKUP(AU$1,$Z$2:$Z$16,$AC$2:$AC$16-$V869)^2)))</f>
        <v/>
      </c>
      <c r="AV869" s="142" t="str">
        <f t="array" ref="AV869">IF(OR(AV$1=0, $A869=""),"",SQRT((_xlfn.XLOOKUP(AV$1,$Z$2:$Z$16,$AA$2:$AA$16)-$T869)^2+(_xlfn.XLOOKUP(AV$1,$Z$2:$Z$16,$AB$2:$AB$16)-$U869)^2+(_xlfn.XLOOKUP(AV$1,$Z$2:$Z$16,$AC$2:$AC$16-$V869)^2)))</f>
        <v/>
      </c>
      <c r="AW869" s="124"/>
      <c r="AX869" s="124"/>
      <c r="AY869" s="125">
        <f t="shared" si="257"/>
        <v>0</v>
      </c>
      <c r="AZ869" s="143">
        <f t="shared" si="258"/>
        <v>0</v>
      </c>
      <c r="BA869" s="143">
        <f t="shared" si="259"/>
        <v>0</v>
      </c>
      <c r="BB869" s="143">
        <f t="shared" si="260"/>
        <v>0</v>
      </c>
      <c r="BC869" s="143">
        <f t="shared" si="261"/>
        <v>0</v>
      </c>
      <c r="BD869" s="143">
        <f t="shared" si="262"/>
        <v>0</v>
      </c>
      <c r="BE869" s="143">
        <f t="shared" si="263"/>
        <v>0</v>
      </c>
      <c r="BF869" s="143">
        <f t="shared" si="264"/>
        <v>0</v>
      </c>
      <c r="BG869" s="144">
        <f t="shared" si="265"/>
        <v>0</v>
      </c>
      <c r="BH869" s="144">
        <f t="shared" si="266"/>
        <v>0</v>
      </c>
      <c r="BI869" s="144">
        <f t="shared" si="267"/>
        <v>0</v>
      </c>
      <c r="BJ869" s="144">
        <f t="shared" si="268"/>
        <v>0</v>
      </c>
      <c r="BK869" s="144">
        <f t="shared" si="269"/>
        <v>0</v>
      </c>
      <c r="BL869" s="144">
        <f t="shared" si="270"/>
        <v>0</v>
      </c>
      <c r="BM869" s="145">
        <f t="shared" si="271"/>
        <v>0</v>
      </c>
      <c r="BN869" s="124"/>
      <c r="BO869" s="124"/>
      <c r="BP869" s="124"/>
      <c r="BQ869" s="124"/>
      <c r="BR869" s="124"/>
      <c r="BS869" s="124"/>
      <c r="BT869" s="124"/>
      <c r="BU869" s="124"/>
      <c r="BV869" s="130"/>
      <c r="BW869" s="130"/>
      <c r="BX869" s="130"/>
      <c r="BY869" s="130"/>
      <c r="BZ869" s="130"/>
      <c r="CA869" s="130"/>
      <c r="CB869" s="130"/>
      <c r="CC869" s="130"/>
      <c r="CD869" s="130"/>
      <c r="CE869" s="130"/>
      <c r="CF869" s="130"/>
      <c r="CG869" s="130"/>
      <c r="CH869" s="130"/>
      <c r="CI869" s="130"/>
      <c r="CJ869" s="130"/>
      <c r="CL869" s="124"/>
      <c r="CM869" s="130" t="s">
        <v>32</v>
      </c>
      <c r="CN869" s="130"/>
      <c r="CO869" s="130"/>
      <c r="CP869" s="130"/>
      <c r="CQ869" s="130"/>
      <c r="CR869" s="130"/>
      <c r="CS869" s="130"/>
      <c r="CT869" s="130"/>
      <c r="CU869" s="130"/>
      <c r="CV869" s="130"/>
      <c r="CW869" s="130"/>
      <c r="CX869" s="130"/>
      <c r="CY869" s="130"/>
      <c r="CZ869" s="130"/>
      <c r="DA869" s="130"/>
      <c r="DD869" s="159" cm="1">
        <f t="array" ref="DD869">_xlfn.IFS(DD$1= 0,"", NOT(ISBLANK(CM869)), 0, ISBLANK(CM869), $Q869-$S869+AY869-BV869)</f>
        <v>0</v>
      </c>
      <c r="DE869" s="160" cm="1">
        <f t="array" ref="DE869">_xlfn.IFS(DE$1= 0,"", NOT(ISBLANK(CN869)), 0, ISBLANK(CN869), $Q869-$S869+AZ869-BW869)</f>
        <v>0</v>
      </c>
      <c r="DF869" s="160" cm="1">
        <f t="array" ref="DF869">_xlfn.IFS(DF$1= 0,"", NOT(ISBLANK(CO869)), 0, ISBLANK(CO869), $Q869-$S869+BA869-BX869)</f>
        <v>0</v>
      </c>
      <c r="DG869" s="160" cm="1">
        <f t="array" ref="DG869">_xlfn.IFS(DG$1= 0,"", NOT(ISBLANK(CP869)), 0, ISBLANK(CP869), $Q869-$S869+BB869-BY869)</f>
        <v>0</v>
      </c>
      <c r="DH869" s="160" cm="1">
        <f t="array" ref="DH869">_xlfn.IFS(DH$1= 0,"", NOT(ISBLANK(CQ869)), 0, ISBLANK(CQ869), $Q869-$S869+BC869-BZ869)</f>
        <v>0</v>
      </c>
      <c r="DI869" s="160" cm="1">
        <f t="array" ref="DI869">_xlfn.IFS(DI$1= 0,"", NOT(ISBLANK(CR869)), 0, ISBLANK(CR869), $Q869-$S869+BD869-CA869)</f>
        <v>0</v>
      </c>
      <c r="DJ869" s="160" t="str" cm="1">
        <f t="array" ref="DJ869">_xlfn.IFS(DJ$1= 0,"", NOT(ISBLANK(CS869)), 0, ISBLANK(CS869), $Q869-$S869+BE869-CB869)</f>
        <v/>
      </c>
      <c r="DK869" s="160" t="str" cm="1">
        <f t="array" ref="DK869">_xlfn.IFS(DK$1= 0,"", NOT(ISBLANK(CT869)), 0, ISBLANK(CT869), $Q869-$S869+BF869-CC869)</f>
        <v/>
      </c>
      <c r="DL869" s="162" t="str" cm="1">
        <f t="array" ref="DL869">_xlfn.IFS(DL$1= 0,"", NOT(ISBLANK(CU869)), 0, ISBLANK(CU869), $Q869-$S869+BG869-CD869)</f>
        <v/>
      </c>
      <c r="DM869" s="162" t="str" cm="1">
        <f t="array" ref="DM869">_xlfn.IFS(DM$1= 0,"", NOT(ISBLANK(CV869)), 0, ISBLANK(CV869), $Q869-$S869+BH869-CE869)</f>
        <v/>
      </c>
      <c r="DN869" s="162" t="str" cm="1">
        <f t="array" ref="DN869">_xlfn.IFS(DN$1= 0,"", NOT(ISBLANK(CW869)), 0, ISBLANK(CW869), $Q869-$S869+BI869-CF869)</f>
        <v/>
      </c>
      <c r="DO869" s="162" t="str" cm="1">
        <f t="array" ref="DO869">_xlfn.IFS(DO$1= 0,"", NOT(ISBLANK(CX869)), 0, ISBLANK(CX869), $Q869-$S869+BJ869-CG869)</f>
        <v/>
      </c>
      <c r="DP869" s="162" t="str" cm="1">
        <f t="array" ref="DP869">_xlfn.IFS(DP$1= 0,"", NOT(ISBLANK(CY869)), 0, ISBLANK(CY869), $Q869-$S869+BK869-CH869)</f>
        <v/>
      </c>
      <c r="DQ869" s="162" t="str" cm="1">
        <f t="array" ref="DQ869">_xlfn.IFS(DQ$1= 0,"", NOT(ISBLANK(CZ869)), 0, ISBLANK(CZ869), $Q869-$S869+BL869-CI869)</f>
        <v/>
      </c>
      <c r="DR869" s="163" t="str" cm="1">
        <f t="array" ref="DR869">_xlfn.IFS(DR$1= 0,"", NOT(ISBLANK(DA869)), 0, ISBLANK(DA869), $Q869-$S869+BM869-CJ869)</f>
        <v/>
      </c>
    </row>
    <row r="870" spans="1:122" ht="16.5" x14ac:dyDescent="0.3">
      <c r="A870" s="135"/>
      <c r="B870" s="136"/>
      <c r="C870" s="136"/>
      <c r="D870" s="137"/>
      <c r="E870" s="176"/>
      <c r="F870" s="182"/>
      <c r="G870" s="183"/>
      <c r="H870" s="183"/>
      <c r="I870" s="183"/>
      <c r="J870" s="183"/>
      <c r="K870" s="183"/>
      <c r="L870" s="183"/>
      <c r="M870" s="186"/>
      <c r="N870" s="182"/>
      <c r="O870" s="184"/>
      <c r="P870" s="178"/>
      <c r="Q870" s="118">
        <f t="shared" si="255"/>
        <v>0</v>
      </c>
      <c r="R870" s="3"/>
      <c r="S870" s="3"/>
      <c r="T870" s="4"/>
      <c r="U870" s="4"/>
      <c r="V870" s="99">
        <f t="shared" si="256"/>
        <v>0</v>
      </c>
      <c r="W870" s="161"/>
      <c r="X870" s="138"/>
      <c r="AH870" s="158" t="str">
        <f t="array" ref="AH870">IF(OR(AH$1=0, $A870=""),"",SQRT((_xlfn.XLOOKUP(AH$1,$Z$2:$Z$16,$AA$2:$AA$16)-$T870)^2+(_xlfn.XLOOKUP(AH$1,$Z$2:$Z$16,$AB$2:$AB$16)-$U870)^2+(_xlfn.XLOOKUP(AH$1,$Z$2:$Z$16,$AC$2:$AC$16-$V870)^2)))</f>
        <v/>
      </c>
      <c r="AI870" s="140" t="str">
        <f t="array" ref="AI870">IF(OR(AI$1=0, $A870=""),"",SQRT((_xlfn.XLOOKUP(AI$1,$Z$2:$Z$16,$AA$2:$AA$16)-$T870)^2+(_xlfn.XLOOKUP(AI$1,$Z$2:$Z$16,$AB$2:$AB$16)-$U870)^2+(_xlfn.XLOOKUP(AI$1,$Z$2:$Z$16,$AC$2:$AC$16-$V870)^2)))</f>
        <v/>
      </c>
      <c r="AJ870" s="140" t="str">
        <f t="array" ref="AJ870">IF(OR(AJ$1=0, $A870=""),"",SQRT((_xlfn.XLOOKUP(AJ$1,$Z$2:$Z$16,$AA$2:$AA$16)-$T870)^2+(_xlfn.XLOOKUP(AJ$1,$Z$2:$Z$16,$AB$2:$AB$16)-$U870)^2+(_xlfn.XLOOKUP(AJ$1,$Z$2:$Z$16,$AC$2:$AC$16-$V870)^2)))</f>
        <v/>
      </c>
      <c r="AK870" s="140" t="str">
        <f t="array" ref="AK870">IF(OR(AK$1=0, $A870=""),"",SQRT((_xlfn.XLOOKUP(AK$1,$Z$2:$Z$16,$AA$2:$AA$16)-$T870)^2+(_xlfn.XLOOKUP(AK$1,$Z$2:$Z$16,$AB$2:$AB$16)-$U870)^2+(_xlfn.XLOOKUP(AK$1,$Z$2:$Z$16,$AC$2:$AC$16-$V870)^2)))</f>
        <v/>
      </c>
      <c r="AL870" s="140" t="str">
        <f t="array" ref="AL870">IF(OR(AL$1=0, $A870=""),"",SQRT((_xlfn.XLOOKUP(AL$1,$Z$2:$Z$16,$AA$2:$AA$16)-$T870)^2+(_xlfn.XLOOKUP(AL$1,$Z$2:$Z$16,$AB$2:$AB$16)-$U870)^2+(_xlfn.XLOOKUP(AL$1,$Z$2:$Z$16,$AC$2:$AC$16-$V870)^2)))</f>
        <v/>
      </c>
      <c r="AM870" s="140" t="str">
        <f t="array" ref="AM870">IF(OR(AM$1=0, $A870=""),"",SQRT((_xlfn.XLOOKUP(AM$1,$Z$2:$Z$16,$AA$2:$AA$16)-$T870)^2+(_xlfn.XLOOKUP(AM$1,$Z$2:$Z$16,$AB$2:$AB$16)-$U870)^2+(_xlfn.XLOOKUP(AM$1,$Z$2:$Z$16,$AC$2:$AC$16-$V870)^2)))</f>
        <v/>
      </c>
      <c r="AN870" s="140" t="str">
        <f t="array" ref="AN870">IF(OR(AN$1=0, $A870=""),"",SQRT((_xlfn.XLOOKUP(AN$1,$Z$2:$Z$16,$AA$2:$AA$16)-$T870)^2+(_xlfn.XLOOKUP(AN$1,$Z$2:$Z$16,$AB$2:$AB$16)-$U870)^2+(_xlfn.XLOOKUP(AN$1,$Z$2:$Z$16,$AC$2:$AC$16-$V870)^2)))</f>
        <v/>
      </c>
      <c r="AO870" s="140" t="str">
        <f t="array" ref="AO870">IF(OR(AO$1=0, $A870=""),"",SQRT((_xlfn.XLOOKUP(AO$1,$Z$2:$Z$16,$AA$2:$AA$16)-$T870)^2+(_xlfn.XLOOKUP(AO$1,$Z$2:$Z$16,$AB$2:$AB$16)-$U870)^2+(_xlfn.XLOOKUP(AO$1,$Z$2:$Z$16,$AC$2:$AC$16-$V870)^2)))</f>
        <v/>
      </c>
      <c r="AP870" s="141" t="str">
        <f t="array" ref="AP870">IF(OR(AP$1=0, $A870=""),"",SQRT((_xlfn.XLOOKUP(AP$1,$Z$2:$Z$16,$AA$2:$AA$16)-$T870)^2+(_xlfn.XLOOKUP(AP$1,$Z$2:$Z$16,$AB$2:$AB$16)-$U870)^2+(_xlfn.XLOOKUP(AP$1,$Z$2:$Z$16,$AC$2:$AC$16-$V870)^2)))</f>
        <v/>
      </c>
      <c r="AQ870" s="141" t="str">
        <f t="array" ref="AQ870">IF(OR(AQ$1=0, $A870=""),"",SQRT((_xlfn.XLOOKUP(AQ$1,$Z$2:$Z$16,$AA$2:$AA$16)-$T870)^2+(_xlfn.XLOOKUP(AQ$1,$Z$2:$Z$16,$AB$2:$AB$16)-$U870)^2+(_xlfn.XLOOKUP(AQ$1,$Z$2:$Z$16,$AC$2:$AC$16-$V870)^2)))</f>
        <v/>
      </c>
      <c r="AR870" s="141" t="str">
        <f t="array" ref="AR870">IF(OR(AR$1=0, $A870=""),"",SQRT((_xlfn.XLOOKUP(AR$1,$Z$2:$Z$16,$AA$2:$AA$16)-$T870)^2+(_xlfn.XLOOKUP(AR$1,$Z$2:$Z$16,$AB$2:$AB$16)-$U870)^2+(_xlfn.XLOOKUP(AR$1,$Z$2:$Z$16,$AC$2:$AC$16-$V870)^2)))</f>
        <v/>
      </c>
      <c r="AS870" s="141" t="str">
        <f t="array" ref="AS870">IF(OR(AS$1=0, $A870=""),"",SQRT((_xlfn.XLOOKUP(AS$1,$Z$2:$Z$16,$AA$2:$AA$16)-$T870)^2+(_xlfn.XLOOKUP(AS$1,$Z$2:$Z$16,$AB$2:$AB$16)-$U870)^2+(_xlfn.XLOOKUP(AS$1,$Z$2:$Z$16,$AC$2:$AC$16-$V870)^2)))</f>
        <v/>
      </c>
      <c r="AT870" s="141" t="str">
        <f t="array" ref="AT870">IF(OR(AT$1=0, $A870=""),"",SQRT((_xlfn.XLOOKUP(AT$1,$Z$2:$Z$16,$AA$2:$AA$16)-$T870)^2+(_xlfn.XLOOKUP(AT$1,$Z$2:$Z$16,$AB$2:$AB$16)-$U870)^2+(_xlfn.XLOOKUP(AT$1,$Z$2:$Z$16,$AC$2:$AC$16-$V870)^2)))</f>
        <v/>
      </c>
      <c r="AU870" s="141" t="str">
        <f t="array" ref="AU870">IF(OR(AU$1=0, $A870=""),"",SQRT((_xlfn.XLOOKUP(AU$1,$Z$2:$Z$16,$AA$2:$AA$16)-$T870)^2+(_xlfn.XLOOKUP(AU$1,$Z$2:$Z$16,$AB$2:$AB$16)-$U870)^2+(_xlfn.XLOOKUP(AU$1,$Z$2:$Z$16,$AC$2:$AC$16-$V870)^2)))</f>
        <v/>
      </c>
      <c r="AV870" s="142" t="str">
        <f t="array" ref="AV870">IF(OR(AV$1=0, $A870=""),"",SQRT((_xlfn.XLOOKUP(AV$1,$Z$2:$Z$16,$AA$2:$AA$16)-$T870)^2+(_xlfn.XLOOKUP(AV$1,$Z$2:$Z$16,$AB$2:$AB$16)-$U870)^2+(_xlfn.XLOOKUP(AV$1,$Z$2:$Z$16,$AC$2:$AC$16-$V870)^2)))</f>
        <v/>
      </c>
      <c r="AW870" s="124"/>
      <c r="AX870" s="124"/>
      <c r="AY870" s="125">
        <f t="shared" si="257"/>
        <v>0</v>
      </c>
      <c r="AZ870" s="143">
        <f t="shared" si="258"/>
        <v>0</v>
      </c>
      <c r="BA870" s="143">
        <f t="shared" si="259"/>
        <v>0</v>
      </c>
      <c r="BB870" s="143">
        <f t="shared" si="260"/>
        <v>0</v>
      </c>
      <c r="BC870" s="143">
        <f t="shared" si="261"/>
        <v>0</v>
      </c>
      <c r="BD870" s="143">
        <f t="shared" si="262"/>
        <v>0</v>
      </c>
      <c r="BE870" s="143">
        <f t="shared" si="263"/>
        <v>0</v>
      </c>
      <c r="BF870" s="143">
        <f t="shared" si="264"/>
        <v>0</v>
      </c>
      <c r="BG870" s="144">
        <f t="shared" si="265"/>
        <v>0</v>
      </c>
      <c r="BH870" s="144">
        <f t="shared" si="266"/>
        <v>0</v>
      </c>
      <c r="BI870" s="144">
        <f t="shared" si="267"/>
        <v>0</v>
      </c>
      <c r="BJ870" s="144">
        <f t="shared" si="268"/>
        <v>0</v>
      </c>
      <c r="BK870" s="144">
        <f t="shared" si="269"/>
        <v>0</v>
      </c>
      <c r="BL870" s="144">
        <f t="shared" si="270"/>
        <v>0</v>
      </c>
      <c r="BM870" s="145">
        <f t="shared" si="271"/>
        <v>0</v>
      </c>
      <c r="BN870" s="124"/>
      <c r="BO870" s="124"/>
      <c r="BP870" s="124"/>
      <c r="BQ870" s="124"/>
      <c r="BR870" s="124"/>
      <c r="BS870" s="124"/>
      <c r="BT870" s="124"/>
      <c r="BU870" s="124"/>
      <c r="BV870" s="130"/>
      <c r="BW870" s="130"/>
      <c r="BX870" s="130"/>
      <c r="BY870" s="130"/>
      <c r="BZ870" s="130"/>
      <c r="CA870" s="130"/>
      <c r="CB870" s="130"/>
      <c r="CC870" s="130"/>
      <c r="CD870" s="130"/>
      <c r="CE870" s="130"/>
      <c r="CF870" s="130"/>
      <c r="CG870" s="130"/>
      <c r="CH870" s="130"/>
      <c r="CI870" s="130"/>
      <c r="CJ870" s="130"/>
      <c r="CL870" s="124"/>
      <c r="CM870" s="130" t="s">
        <v>32</v>
      </c>
      <c r="CN870" s="130"/>
      <c r="CO870" s="130"/>
      <c r="CP870" s="130"/>
      <c r="CQ870" s="130"/>
      <c r="CR870" s="130"/>
      <c r="CS870" s="130"/>
      <c r="CT870" s="130"/>
      <c r="CU870" s="130"/>
      <c r="CV870" s="130"/>
      <c r="CW870" s="130"/>
      <c r="CX870" s="130"/>
      <c r="CY870" s="130"/>
      <c r="CZ870" s="130"/>
      <c r="DA870" s="130"/>
      <c r="DD870" s="159" cm="1">
        <f t="array" ref="DD870">_xlfn.IFS(DD$1= 0,"", NOT(ISBLANK(CM870)), 0, ISBLANK(CM870), $Q870-$S870+AY870-BV870)</f>
        <v>0</v>
      </c>
      <c r="DE870" s="160" cm="1">
        <f t="array" ref="DE870">_xlfn.IFS(DE$1= 0,"", NOT(ISBLANK(CN870)), 0, ISBLANK(CN870), $Q870-$S870+AZ870-BW870)</f>
        <v>0</v>
      </c>
      <c r="DF870" s="160" cm="1">
        <f t="array" ref="DF870">_xlfn.IFS(DF$1= 0,"", NOT(ISBLANK(CO870)), 0, ISBLANK(CO870), $Q870-$S870+BA870-BX870)</f>
        <v>0</v>
      </c>
      <c r="DG870" s="160" cm="1">
        <f t="array" ref="DG870">_xlfn.IFS(DG$1= 0,"", NOT(ISBLANK(CP870)), 0, ISBLANK(CP870), $Q870-$S870+BB870-BY870)</f>
        <v>0</v>
      </c>
      <c r="DH870" s="160" cm="1">
        <f t="array" ref="DH870">_xlfn.IFS(DH$1= 0,"", NOT(ISBLANK(CQ870)), 0, ISBLANK(CQ870), $Q870-$S870+BC870-BZ870)</f>
        <v>0</v>
      </c>
      <c r="DI870" s="160" cm="1">
        <f t="array" ref="DI870">_xlfn.IFS(DI$1= 0,"", NOT(ISBLANK(CR870)), 0, ISBLANK(CR870), $Q870-$S870+BD870-CA870)</f>
        <v>0</v>
      </c>
      <c r="DJ870" s="160" t="str" cm="1">
        <f t="array" ref="DJ870">_xlfn.IFS(DJ$1= 0,"", NOT(ISBLANK(CS870)), 0, ISBLANK(CS870), $Q870-$S870+BE870-CB870)</f>
        <v/>
      </c>
      <c r="DK870" s="160" t="str" cm="1">
        <f t="array" ref="DK870">_xlfn.IFS(DK$1= 0,"", NOT(ISBLANK(CT870)), 0, ISBLANK(CT870), $Q870-$S870+BF870-CC870)</f>
        <v/>
      </c>
      <c r="DL870" s="162" t="str" cm="1">
        <f t="array" ref="DL870">_xlfn.IFS(DL$1= 0,"", NOT(ISBLANK(CU870)), 0, ISBLANK(CU870), $Q870-$S870+BG870-CD870)</f>
        <v/>
      </c>
      <c r="DM870" s="162" t="str" cm="1">
        <f t="array" ref="DM870">_xlfn.IFS(DM$1= 0,"", NOT(ISBLANK(CV870)), 0, ISBLANK(CV870), $Q870-$S870+BH870-CE870)</f>
        <v/>
      </c>
      <c r="DN870" s="162" t="str" cm="1">
        <f t="array" ref="DN870">_xlfn.IFS(DN$1= 0,"", NOT(ISBLANK(CW870)), 0, ISBLANK(CW870), $Q870-$S870+BI870-CF870)</f>
        <v/>
      </c>
      <c r="DO870" s="162" t="str" cm="1">
        <f t="array" ref="DO870">_xlfn.IFS(DO$1= 0,"", NOT(ISBLANK(CX870)), 0, ISBLANK(CX870), $Q870-$S870+BJ870-CG870)</f>
        <v/>
      </c>
      <c r="DP870" s="162" t="str" cm="1">
        <f t="array" ref="DP870">_xlfn.IFS(DP$1= 0,"", NOT(ISBLANK(CY870)), 0, ISBLANK(CY870), $Q870-$S870+BK870-CH870)</f>
        <v/>
      </c>
      <c r="DQ870" s="162" t="str" cm="1">
        <f t="array" ref="DQ870">_xlfn.IFS(DQ$1= 0,"", NOT(ISBLANK(CZ870)), 0, ISBLANK(CZ870), $Q870-$S870+BL870-CI870)</f>
        <v/>
      </c>
      <c r="DR870" s="163" t="str" cm="1">
        <f t="array" ref="DR870">_xlfn.IFS(DR$1= 0,"", NOT(ISBLANK(DA870)), 0, ISBLANK(DA870), $Q870-$S870+BM870-CJ870)</f>
        <v/>
      </c>
    </row>
    <row r="871" spans="1:122" ht="16.5" x14ac:dyDescent="0.3">
      <c r="A871" s="135"/>
      <c r="B871" s="136"/>
      <c r="C871" s="136"/>
      <c r="D871" s="137"/>
      <c r="E871" s="176"/>
      <c r="F871" s="182"/>
      <c r="G871" s="183"/>
      <c r="H871" s="183"/>
      <c r="I871" s="183"/>
      <c r="J871" s="183"/>
      <c r="K871" s="183"/>
      <c r="L871" s="183"/>
      <c r="M871" s="186"/>
      <c r="N871" s="182"/>
      <c r="O871" s="184"/>
      <c r="P871" s="178"/>
      <c r="Q871" s="118">
        <f t="shared" si="255"/>
        <v>0</v>
      </c>
      <c r="R871" s="3"/>
      <c r="S871" s="3"/>
      <c r="T871" s="4"/>
      <c r="U871" s="4"/>
      <c r="V871" s="99">
        <f t="shared" si="256"/>
        <v>0</v>
      </c>
      <c r="W871" s="161"/>
      <c r="X871" s="138"/>
      <c r="AH871" s="158" t="str">
        <f t="array" ref="AH871">IF(OR(AH$1=0, $A871=""),"",SQRT((_xlfn.XLOOKUP(AH$1,$Z$2:$Z$16,$AA$2:$AA$16)-$T871)^2+(_xlfn.XLOOKUP(AH$1,$Z$2:$Z$16,$AB$2:$AB$16)-$U871)^2+(_xlfn.XLOOKUP(AH$1,$Z$2:$Z$16,$AC$2:$AC$16-$V871)^2)))</f>
        <v/>
      </c>
      <c r="AI871" s="140" t="str">
        <f t="array" ref="AI871">IF(OR(AI$1=0, $A871=""),"",SQRT((_xlfn.XLOOKUP(AI$1,$Z$2:$Z$16,$AA$2:$AA$16)-$T871)^2+(_xlfn.XLOOKUP(AI$1,$Z$2:$Z$16,$AB$2:$AB$16)-$U871)^2+(_xlfn.XLOOKUP(AI$1,$Z$2:$Z$16,$AC$2:$AC$16-$V871)^2)))</f>
        <v/>
      </c>
      <c r="AJ871" s="140" t="str">
        <f t="array" ref="AJ871">IF(OR(AJ$1=0, $A871=""),"",SQRT((_xlfn.XLOOKUP(AJ$1,$Z$2:$Z$16,$AA$2:$AA$16)-$T871)^2+(_xlfn.XLOOKUP(AJ$1,$Z$2:$Z$16,$AB$2:$AB$16)-$U871)^2+(_xlfn.XLOOKUP(AJ$1,$Z$2:$Z$16,$AC$2:$AC$16-$V871)^2)))</f>
        <v/>
      </c>
      <c r="AK871" s="140" t="str">
        <f t="array" ref="AK871">IF(OR(AK$1=0, $A871=""),"",SQRT((_xlfn.XLOOKUP(AK$1,$Z$2:$Z$16,$AA$2:$AA$16)-$T871)^2+(_xlfn.XLOOKUP(AK$1,$Z$2:$Z$16,$AB$2:$AB$16)-$U871)^2+(_xlfn.XLOOKUP(AK$1,$Z$2:$Z$16,$AC$2:$AC$16-$V871)^2)))</f>
        <v/>
      </c>
      <c r="AL871" s="140" t="str">
        <f t="array" ref="AL871">IF(OR(AL$1=0, $A871=""),"",SQRT((_xlfn.XLOOKUP(AL$1,$Z$2:$Z$16,$AA$2:$AA$16)-$T871)^2+(_xlfn.XLOOKUP(AL$1,$Z$2:$Z$16,$AB$2:$AB$16)-$U871)^2+(_xlfn.XLOOKUP(AL$1,$Z$2:$Z$16,$AC$2:$AC$16-$V871)^2)))</f>
        <v/>
      </c>
      <c r="AM871" s="140" t="str">
        <f t="array" ref="AM871">IF(OR(AM$1=0, $A871=""),"",SQRT((_xlfn.XLOOKUP(AM$1,$Z$2:$Z$16,$AA$2:$AA$16)-$T871)^2+(_xlfn.XLOOKUP(AM$1,$Z$2:$Z$16,$AB$2:$AB$16)-$U871)^2+(_xlfn.XLOOKUP(AM$1,$Z$2:$Z$16,$AC$2:$AC$16-$V871)^2)))</f>
        <v/>
      </c>
      <c r="AN871" s="140" t="str">
        <f t="array" ref="AN871">IF(OR(AN$1=0, $A871=""),"",SQRT((_xlfn.XLOOKUP(AN$1,$Z$2:$Z$16,$AA$2:$AA$16)-$T871)^2+(_xlfn.XLOOKUP(AN$1,$Z$2:$Z$16,$AB$2:$AB$16)-$U871)^2+(_xlfn.XLOOKUP(AN$1,$Z$2:$Z$16,$AC$2:$AC$16-$V871)^2)))</f>
        <v/>
      </c>
      <c r="AO871" s="140" t="str">
        <f t="array" ref="AO871">IF(OR(AO$1=0, $A871=""),"",SQRT((_xlfn.XLOOKUP(AO$1,$Z$2:$Z$16,$AA$2:$AA$16)-$T871)^2+(_xlfn.XLOOKUP(AO$1,$Z$2:$Z$16,$AB$2:$AB$16)-$U871)^2+(_xlfn.XLOOKUP(AO$1,$Z$2:$Z$16,$AC$2:$AC$16-$V871)^2)))</f>
        <v/>
      </c>
      <c r="AP871" s="141" t="str">
        <f t="array" ref="AP871">IF(OR(AP$1=0, $A871=""),"",SQRT((_xlfn.XLOOKUP(AP$1,$Z$2:$Z$16,$AA$2:$AA$16)-$T871)^2+(_xlfn.XLOOKUP(AP$1,$Z$2:$Z$16,$AB$2:$AB$16)-$U871)^2+(_xlfn.XLOOKUP(AP$1,$Z$2:$Z$16,$AC$2:$AC$16-$V871)^2)))</f>
        <v/>
      </c>
      <c r="AQ871" s="141" t="str">
        <f t="array" ref="AQ871">IF(OR(AQ$1=0, $A871=""),"",SQRT((_xlfn.XLOOKUP(AQ$1,$Z$2:$Z$16,$AA$2:$AA$16)-$T871)^2+(_xlfn.XLOOKUP(AQ$1,$Z$2:$Z$16,$AB$2:$AB$16)-$U871)^2+(_xlfn.XLOOKUP(AQ$1,$Z$2:$Z$16,$AC$2:$AC$16-$V871)^2)))</f>
        <v/>
      </c>
      <c r="AR871" s="141" t="str">
        <f t="array" ref="AR871">IF(OR(AR$1=0, $A871=""),"",SQRT((_xlfn.XLOOKUP(AR$1,$Z$2:$Z$16,$AA$2:$AA$16)-$T871)^2+(_xlfn.XLOOKUP(AR$1,$Z$2:$Z$16,$AB$2:$AB$16)-$U871)^2+(_xlfn.XLOOKUP(AR$1,$Z$2:$Z$16,$AC$2:$AC$16-$V871)^2)))</f>
        <v/>
      </c>
      <c r="AS871" s="141" t="str">
        <f t="array" ref="AS871">IF(OR(AS$1=0, $A871=""),"",SQRT((_xlfn.XLOOKUP(AS$1,$Z$2:$Z$16,$AA$2:$AA$16)-$T871)^2+(_xlfn.XLOOKUP(AS$1,$Z$2:$Z$16,$AB$2:$AB$16)-$U871)^2+(_xlfn.XLOOKUP(AS$1,$Z$2:$Z$16,$AC$2:$AC$16-$V871)^2)))</f>
        <v/>
      </c>
      <c r="AT871" s="141" t="str">
        <f t="array" ref="AT871">IF(OR(AT$1=0, $A871=""),"",SQRT((_xlfn.XLOOKUP(AT$1,$Z$2:$Z$16,$AA$2:$AA$16)-$T871)^2+(_xlfn.XLOOKUP(AT$1,$Z$2:$Z$16,$AB$2:$AB$16)-$U871)^2+(_xlfn.XLOOKUP(AT$1,$Z$2:$Z$16,$AC$2:$AC$16-$V871)^2)))</f>
        <v/>
      </c>
      <c r="AU871" s="141" t="str">
        <f t="array" ref="AU871">IF(OR(AU$1=0, $A871=""),"",SQRT((_xlfn.XLOOKUP(AU$1,$Z$2:$Z$16,$AA$2:$AA$16)-$T871)^2+(_xlfn.XLOOKUP(AU$1,$Z$2:$Z$16,$AB$2:$AB$16)-$U871)^2+(_xlfn.XLOOKUP(AU$1,$Z$2:$Z$16,$AC$2:$AC$16-$V871)^2)))</f>
        <v/>
      </c>
      <c r="AV871" s="142" t="str">
        <f t="array" ref="AV871">IF(OR(AV$1=0, $A871=""),"",SQRT((_xlfn.XLOOKUP(AV$1,$Z$2:$Z$16,$AA$2:$AA$16)-$T871)^2+(_xlfn.XLOOKUP(AV$1,$Z$2:$Z$16,$AB$2:$AB$16)-$U871)^2+(_xlfn.XLOOKUP(AV$1,$Z$2:$Z$16,$AC$2:$AC$16-$V871)^2)))</f>
        <v/>
      </c>
      <c r="AW871" s="124"/>
      <c r="AX871" s="124"/>
      <c r="AY871" s="125">
        <f t="shared" si="257"/>
        <v>0</v>
      </c>
      <c r="AZ871" s="143">
        <f t="shared" si="258"/>
        <v>0</v>
      </c>
      <c r="BA871" s="143">
        <f t="shared" si="259"/>
        <v>0</v>
      </c>
      <c r="BB871" s="143">
        <f t="shared" si="260"/>
        <v>0</v>
      </c>
      <c r="BC871" s="143">
        <f t="shared" si="261"/>
        <v>0</v>
      </c>
      <c r="BD871" s="143">
        <f t="shared" si="262"/>
        <v>0</v>
      </c>
      <c r="BE871" s="143">
        <f t="shared" si="263"/>
        <v>0</v>
      </c>
      <c r="BF871" s="143">
        <f t="shared" si="264"/>
        <v>0</v>
      </c>
      <c r="BG871" s="144">
        <f t="shared" si="265"/>
        <v>0</v>
      </c>
      <c r="BH871" s="144">
        <f t="shared" si="266"/>
        <v>0</v>
      </c>
      <c r="BI871" s="144">
        <f t="shared" si="267"/>
        <v>0</v>
      </c>
      <c r="BJ871" s="144">
        <f t="shared" si="268"/>
        <v>0</v>
      </c>
      <c r="BK871" s="144">
        <f t="shared" si="269"/>
        <v>0</v>
      </c>
      <c r="BL871" s="144">
        <f t="shared" si="270"/>
        <v>0</v>
      </c>
      <c r="BM871" s="145">
        <f t="shared" si="271"/>
        <v>0</v>
      </c>
      <c r="BN871" s="124"/>
      <c r="BO871" s="124"/>
      <c r="BP871" s="124"/>
      <c r="BQ871" s="124"/>
      <c r="BR871" s="124"/>
      <c r="BS871" s="124"/>
      <c r="BT871" s="124"/>
      <c r="BU871" s="124"/>
      <c r="BV871" s="130"/>
      <c r="BW871" s="130"/>
      <c r="BX871" s="130"/>
      <c r="BY871" s="130"/>
      <c r="BZ871" s="130"/>
      <c r="CA871" s="130"/>
      <c r="CB871" s="130"/>
      <c r="CC871" s="130"/>
      <c r="CD871" s="130"/>
      <c r="CE871" s="130"/>
      <c r="CF871" s="130"/>
      <c r="CG871" s="130"/>
      <c r="CH871" s="130"/>
      <c r="CI871" s="130"/>
      <c r="CJ871" s="130"/>
      <c r="CL871" s="124"/>
      <c r="CM871" s="130" t="s">
        <v>32</v>
      </c>
      <c r="CN871" s="130"/>
      <c r="CO871" s="130"/>
      <c r="CP871" s="130"/>
      <c r="CQ871" s="130"/>
      <c r="CR871" s="130"/>
      <c r="CS871" s="130"/>
      <c r="CT871" s="130"/>
      <c r="CU871" s="130"/>
      <c r="CV871" s="130"/>
      <c r="CW871" s="130"/>
      <c r="CX871" s="130"/>
      <c r="CY871" s="130"/>
      <c r="CZ871" s="130"/>
      <c r="DA871" s="130"/>
      <c r="DD871" s="159" cm="1">
        <f t="array" ref="DD871">_xlfn.IFS(DD$1= 0,"", NOT(ISBLANK(CM871)), 0, ISBLANK(CM871), $Q871-$S871+AY871-BV871)</f>
        <v>0</v>
      </c>
      <c r="DE871" s="160" cm="1">
        <f t="array" ref="DE871">_xlfn.IFS(DE$1= 0,"", NOT(ISBLANK(CN871)), 0, ISBLANK(CN871), $Q871-$S871+AZ871-BW871)</f>
        <v>0</v>
      </c>
      <c r="DF871" s="160" cm="1">
        <f t="array" ref="DF871">_xlfn.IFS(DF$1= 0,"", NOT(ISBLANK(CO871)), 0, ISBLANK(CO871), $Q871-$S871+BA871-BX871)</f>
        <v>0</v>
      </c>
      <c r="DG871" s="160" cm="1">
        <f t="array" ref="DG871">_xlfn.IFS(DG$1= 0,"", NOT(ISBLANK(CP871)), 0, ISBLANK(CP871), $Q871-$S871+BB871-BY871)</f>
        <v>0</v>
      </c>
      <c r="DH871" s="160" cm="1">
        <f t="array" ref="DH871">_xlfn.IFS(DH$1= 0,"", NOT(ISBLANK(CQ871)), 0, ISBLANK(CQ871), $Q871-$S871+BC871-BZ871)</f>
        <v>0</v>
      </c>
      <c r="DI871" s="160" cm="1">
        <f t="array" ref="DI871">_xlfn.IFS(DI$1= 0,"", NOT(ISBLANK(CR871)), 0, ISBLANK(CR871), $Q871-$S871+BD871-CA871)</f>
        <v>0</v>
      </c>
      <c r="DJ871" s="160" t="str" cm="1">
        <f t="array" ref="DJ871">_xlfn.IFS(DJ$1= 0,"", NOT(ISBLANK(CS871)), 0, ISBLANK(CS871), $Q871-$S871+BE871-CB871)</f>
        <v/>
      </c>
      <c r="DK871" s="160" t="str" cm="1">
        <f t="array" ref="DK871">_xlfn.IFS(DK$1= 0,"", NOT(ISBLANK(CT871)), 0, ISBLANK(CT871), $Q871-$S871+BF871-CC871)</f>
        <v/>
      </c>
      <c r="DL871" s="162" t="str" cm="1">
        <f t="array" ref="DL871">_xlfn.IFS(DL$1= 0,"", NOT(ISBLANK(CU871)), 0, ISBLANK(CU871), $Q871-$S871+BG871-CD871)</f>
        <v/>
      </c>
      <c r="DM871" s="162" t="str" cm="1">
        <f t="array" ref="DM871">_xlfn.IFS(DM$1= 0,"", NOT(ISBLANK(CV871)), 0, ISBLANK(CV871), $Q871-$S871+BH871-CE871)</f>
        <v/>
      </c>
      <c r="DN871" s="162" t="str" cm="1">
        <f t="array" ref="DN871">_xlfn.IFS(DN$1= 0,"", NOT(ISBLANK(CW871)), 0, ISBLANK(CW871), $Q871-$S871+BI871-CF871)</f>
        <v/>
      </c>
      <c r="DO871" s="162" t="str" cm="1">
        <f t="array" ref="DO871">_xlfn.IFS(DO$1= 0,"", NOT(ISBLANK(CX871)), 0, ISBLANK(CX871), $Q871-$S871+BJ871-CG871)</f>
        <v/>
      </c>
      <c r="DP871" s="162" t="str" cm="1">
        <f t="array" ref="DP871">_xlfn.IFS(DP$1= 0,"", NOT(ISBLANK(CY871)), 0, ISBLANK(CY871), $Q871-$S871+BK871-CH871)</f>
        <v/>
      </c>
      <c r="DQ871" s="162" t="str" cm="1">
        <f t="array" ref="DQ871">_xlfn.IFS(DQ$1= 0,"", NOT(ISBLANK(CZ871)), 0, ISBLANK(CZ871), $Q871-$S871+BL871-CI871)</f>
        <v/>
      </c>
      <c r="DR871" s="163" t="str" cm="1">
        <f t="array" ref="DR871">_xlfn.IFS(DR$1= 0,"", NOT(ISBLANK(DA871)), 0, ISBLANK(DA871), $Q871-$S871+BM871-CJ871)</f>
        <v/>
      </c>
    </row>
    <row r="872" spans="1:122" ht="16.5" x14ac:dyDescent="0.3">
      <c r="A872" s="135"/>
      <c r="B872" s="136"/>
      <c r="C872" s="136"/>
      <c r="D872" s="137"/>
      <c r="E872" s="176"/>
      <c r="F872" s="182"/>
      <c r="G872" s="183"/>
      <c r="H872" s="183"/>
      <c r="I872" s="183"/>
      <c r="J872" s="183"/>
      <c r="K872" s="183"/>
      <c r="L872" s="183"/>
      <c r="M872" s="186"/>
      <c r="N872" s="182"/>
      <c r="O872" s="184"/>
      <c r="P872" s="178"/>
      <c r="Q872" s="118">
        <f t="shared" si="255"/>
        <v>0</v>
      </c>
      <c r="R872" s="3"/>
      <c r="S872" s="3"/>
      <c r="T872" s="4"/>
      <c r="U872" s="4"/>
      <c r="V872" s="99">
        <f t="shared" si="256"/>
        <v>0</v>
      </c>
      <c r="W872" s="161"/>
      <c r="X872" s="138"/>
      <c r="AH872" s="158" t="str">
        <f t="array" ref="AH872">IF(OR(AH$1=0, $A872=""),"",SQRT((_xlfn.XLOOKUP(AH$1,$Z$2:$Z$16,$AA$2:$AA$16)-$T872)^2+(_xlfn.XLOOKUP(AH$1,$Z$2:$Z$16,$AB$2:$AB$16)-$U872)^2+(_xlfn.XLOOKUP(AH$1,$Z$2:$Z$16,$AC$2:$AC$16-$V872)^2)))</f>
        <v/>
      </c>
      <c r="AI872" s="140" t="str">
        <f t="array" ref="AI872">IF(OR(AI$1=0, $A872=""),"",SQRT((_xlfn.XLOOKUP(AI$1,$Z$2:$Z$16,$AA$2:$AA$16)-$T872)^2+(_xlfn.XLOOKUP(AI$1,$Z$2:$Z$16,$AB$2:$AB$16)-$U872)^2+(_xlfn.XLOOKUP(AI$1,$Z$2:$Z$16,$AC$2:$AC$16-$V872)^2)))</f>
        <v/>
      </c>
      <c r="AJ872" s="140" t="str">
        <f t="array" ref="AJ872">IF(OR(AJ$1=0, $A872=""),"",SQRT((_xlfn.XLOOKUP(AJ$1,$Z$2:$Z$16,$AA$2:$AA$16)-$T872)^2+(_xlfn.XLOOKUP(AJ$1,$Z$2:$Z$16,$AB$2:$AB$16)-$U872)^2+(_xlfn.XLOOKUP(AJ$1,$Z$2:$Z$16,$AC$2:$AC$16-$V872)^2)))</f>
        <v/>
      </c>
      <c r="AK872" s="140" t="str">
        <f t="array" ref="AK872">IF(OR(AK$1=0, $A872=""),"",SQRT((_xlfn.XLOOKUP(AK$1,$Z$2:$Z$16,$AA$2:$AA$16)-$T872)^2+(_xlfn.XLOOKUP(AK$1,$Z$2:$Z$16,$AB$2:$AB$16)-$U872)^2+(_xlfn.XLOOKUP(AK$1,$Z$2:$Z$16,$AC$2:$AC$16-$V872)^2)))</f>
        <v/>
      </c>
      <c r="AL872" s="140" t="str">
        <f t="array" ref="AL872">IF(OR(AL$1=0, $A872=""),"",SQRT((_xlfn.XLOOKUP(AL$1,$Z$2:$Z$16,$AA$2:$AA$16)-$T872)^2+(_xlfn.XLOOKUP(AL$1,$Z$2:$Z$16,$AB$2:$AB$16)-$U872)^2+(_xlfn.XLOOKUP(AL$1,$Z$2:$Z$16,$AC$2:$AC$16-$V872)^2)))</f>
        <v/>
      </c>
      <c r="AM872" s="140" t="str">
        <f t="array" ref="AM872">IF(OR(AM$1=0, $A872=""),"",SQRT((_xlfn.XLOOKUP(AM$1,$Z$2:$Z$16,$AA$2:$AA$16)-$T872)^2+(_xlfn.XLOOKUP(AM$1,$Z$2:$Z$16,$AB$2:$AB$16)-$U872)^2+(_xlfn.XLOOKUP(AM$1,$Z$2:$Z$16,$AC$2:$AC$16-$V872)^2)))</f>
        <v/>
      </c>
      <c r="AN872" s="140" t="str">
        <f t="array" ref="AN872">IF(OR(AN$1=0, $A872=""),"",SQRT((_xlfn.XLOOKUP(AN$1,$Z$2:$Z$16,$AA$2:$AA$16)-$T872)^2+(_xlfn.XLOOKUP(AN$1,$Z$2:$Z$16,$AB$2:$AB$16)-$U872)^2+(_xlfn.XLOOKUP(AN$1,$Z$2:$Z$16,$AC$2:$AC$16-$V872)^2)))</f>
        <v/>
      </c>
      <c r="AO872" s="140" t="str">
        <f t="array" ref="AO872">IF(OR(AO$1=0, $A872=""),"",SQRT((_xlfn.XLOOKUP(AO$1,$Z$2:$Z$16,$AA$2:$AA$16)-$T872)^2+(_xlfn.XLOOKUP(AO$1,$Z$2:$Z$16,$AB$2:$AB$16)-$U872)^2+(_xlfn.XLOOKUP(AO$1,$Z$2:$Z$16,$AC$2:$AC$16-$V872)^2)))</f>
        <v/>
      </c>
      <c r="AP872" s="141" t="str">
        <f t="array" ref="AP872">IF(OR(AP$1=0, $A872=""),"",SQRT((_xlfn.XLOOKUP(AP$1,$Z$2:$Z$16,$AA$2:$AA$16)-$T872)^2+(_xlfn.XLOOKUP(AP$1,$Z$2:$Z$16,$AB$2:$AB$16)-$U872)^2+(_xlfn.XLOOKUP(AP$1,$Z$2:$Z$16,$AC$2:$AC$16-$V872)^2)))</f>
        <v/>
      </c>
      <c r="AQ872" s="141" t="str">
        <f t="array" ref="AQ872">IF(OR(AQ$1=0, $A872=""),"",SQRT((_xlfn.XLOOKUP(AQ$1,$Z$2:$Z$16,$AA$2:$AA$16)-$T872)^2+(_xlfn.XLOOKUP(AQ$1,$Z$2:$Z$16,$AB$2:$AB$16)-$U872)^2+(_xlfn.XLOOKUP(AQ$1,$Z$2:$Z$16,$AC$2:$AC$16-$V872)^2)))</f>
        <v/>
      </c>
      <c r="AR872" s="141" t="str">
        <f t="array" ref="AR872">IF(OR(AR$1=0, $A872=""),"",SQRT((_xlfn.XLOOKUP(AR$1,$Z$2:$Z$16,$AA$2:$AA$16)-$T872)^2+(_xlfn.XLOOKUP(AR$1,$Z$2:$Z$16,$AB$2:$AB$16)-$U872)^2+(_xlfn.XLOOKUP(AR$1,$Z$2:$Z$16,$AC$2:$AC$16-$V872)^2)))</f>
        <v/>
      </c>
      <c r="AS872" s="141" t="str">
        <f t="array" ref="AS872">IF(OR(AS$1=0, $A872=""),"",SQRT((_xlfn.XLOOKUP(AS$1,$Z$2:$Z$16,$AA$2:$AA$16)-$T872)^2+(_xlfn.XLOOKUP(AS$1,$Z$2:$Z$16,$AB$2:$AB$16)-$U872)^2+(_xlfn.XLOOKUP(AS$1,$Z$2:$Z$16,$AC$2:$AC$16-$V872)^2)))</f>
        <v/>
      </c>
      <c r="AT872" s="141" t="str">
        <f t="array" ref="AT872">IF(OR(AT$1=0, $A872=""),"",SQRT((_xlfn.XLOOKUP(AT$1,$Z$2:$Z$16,$AA$2:$AA$16)-$T872)^2+(_xlfn.XLOOKUP(AT$1,$Z$2:$Z$16,$AB$2:$AB$16)-$U872)^2+(_xlfn.XLOOKUP(AT$1,$Z$2:$Z$16,$AC$2:$AC$16-$V872)^2)))</f>
        <v/>
      </c>
      <c r="AU872" s="141" t="str">
        <f t="array" ref="AU872">IF(OR(AU$1=0, $A872=""),"",SQRT((_xlfn.XLOOKUP(AU$1,$Z$2:$Z$16,$AA$2:$AA$16)-$T872)^2+(_xlfn.XLOOKUP(AU$1,$Z$2:$Z$16,$AB$2:$AB$16)-$U872)^2+(_xlfn.XLOOKUP(AU$1,$Z$2:$Z$16,$AC$2:$AC$16-$V872)^2)))</f>
        <v/>
      </c>
      <c r="AV872" s="142" t="str">
        <f t="array" ref="AV872">IF(OR(AV$1=0, $A872=""),"",SQRT((_xlfn.XLOOKUP(AV$1,$Z$2:$Z$16,$AA$2:$AA$16)-$T872)^2+(_xlfn.XLOOKUP(AV$1,$Z$2:$Z$16,$AB$2:$AB$16)-$U872)^2+(_xlfn.XLOOKUP(AV$1,$Z$2:$Z$16,$AC$2:$AC$16-$V872)^2)))</f>
        <v/>
      </c>
      <c r="AW872" s="124"/>
      <c r="AX872" s="124"/>
      <c r="AY872" s="125">
        <f t="shared" si="257"/>
        <v>0</v>
      </c>
      <c r="AZ872" s="143">
        <f t="shared" si="258"/>
        <v>0</v>
      </c>
      <c r="BA872" s="143">
        <f t="shared" si="259"/>
        <v>0</v>
      </c>
      <c r="BB872" s="143">
        <f t="shared" si="260"/>
        <v>0</v>
      </c>
      <c r="BC872" s="143">
        <f t="shared" si="261"/>
        <v>0</v>
      </c>
      <c r="BD872" s="143">
        <f t="shared" si="262"/>
        <v>0</v>
      </c>
      <c r="BE872" s="143">
        <f t="shared" si="263"/>
        <v>0</v>
      </c>
      <c r="BF872" s="143">
        <f t="shared" si="264"/>
        <v>0</v>
      </c>
      <c r="BG872" s="144">
        <f t="shared" si="265"/>
        <v>0</v>
      </c>
      <c r="BH872" s="144">
        <f t="shared" si="266"/>
        <v>0</v>
      </c>
      <c r="BI872" s="144">
        <f t="shared" si="267"/>
        <v>0</v>
      </c>
      <c r="BJ872" s="144">
        <f t="shared" si="268"/>
        <v>0</v>
      </c>
      <c r="BK872" s="144">
        <f t="shared" si="269"/>
        <v>0</v>
      </c>
      <c r="BL872" s="144">
        <f t="shared" si="270"/>
        <v>0</v>
      </c>
      <c r="BM872" s="145">
        <f t="shared" si="271"/>
        <v>0</v>
      </c>
      <c r="BN872" s="124"/>
      <c r="BO872" s="124"/>
      <c r="BP872" s="124"/>
      <c r="BQ872" s="124"/>
      <c r="BR872" s="124"/>
      <c r="BS872" s="124"/>
      <c r="BT872" s="124"/>
      <c r="BU872" s="124"/>
      <c r="BV872" s="130"/>
      <c r="BW872" s="130"/>
      <c r="BX872" s="130"/>
      <c r="BY872" s="130"/>
      <c r="BZ872" s="130"/>
      <c r="CA872" s="130"/>
      <c r="CB872" s="130"/>
      <c r="CC872" s="130"/>
      <c r="CD872" s="130"/>
      <c r="CE872" s="130"/>
      <c r="CF872" s="130"/>
      <c r="CG872" s="130"/>
      <c r="CH872" s="130"/>
      <c r="CI872" s="130"/>
      <c r="CJ872" s="130"/>
      <c r="CL872" s="124"/>
      <c r="CM872" s="130" t="s">
        <v>32</v>
      </c>
      <c r="CN872" s="130"/>
      <c r="CO872" s="130"/>
      <c r="CP872" s="130"/>
      <c r="CQ872" s="130"/>
      <c r="CR872" s="130"/>
      <c r="CS872" s="130"/>
      <c r="CT872" s="130"/>
      <c r="CU872" s="130"/>
      <c r="CV872" s="130"/>
      <c r="CW872" s="130"/>
      <c r="CX872" s="130"/>
      <c r="CY872" s="130"/>
      <c r="CZ872" s="130"/>
      <c r="DA872" s="130"/>
      <c r="DD872" s="159" cm="1">
        <f t="array" ref="DD872">_xlfn.IFS(DD$1= 0,"", NOT(ISBLANK(CM872)), 0, ISBLANK(CM872), $Q872-$S872+AY872-BV872)</f>
        <v>0</v>
      </c>
      <c r="DE872" s="160" cm="1">
        <f t="array" ref="DE872">_xlfn.IFS(DE$1= 0,"", NOT(ISBLANK(CN872)), 0, ISBLANK(CN872), $Q872-$S872+AZ872-BW872)</f>
        <v>0</v>
      </c>
      <c r="DF872" s="160" cm="1">
        <f t="array" ref="DF872">_xlfn.IFS(DF$1= 0,"", NOT(ISBLANK(CO872)), 0, ISBLANK(CO872), $Q872-$S872+BA872-BX872)</f>
        <v>0</v>
      </c>
      <c r="DG872" s="160" cm="1">
        <f t="array" ref="DG872">_xlfn.IFS(DG$1= 0,"", NOT(ISBLANK(CP872)), 0, ISBLANK(CP872), $Q872-$S872+BB872-BY872)</f>
        <v>0</v>
      </c>
      <c r="DH872" s="160" cm="1">
        <f t="array" ref="DH872">_xlfn.IFS(DH$1= 0,"", NOT(ISBLANK(CQ872)), 0, ISBLANK(CQ872), $Q872-$S872+BC872-BZ872)</f>
        <v>0</v>
      </c>
      <c r="DI872" s="160" cm="1">
        <f t="array" ref="DI872">_xlfn.IFS(DI$1= 0,"", NOT(ISBLANK(CR872)), 0, ISBLANK(CR872), $Q872-$S872+BD872-CA872)</f>
        <v>0</v>
      </c>
      <c r="DJ872" s="160" t="str" cm="1">
        <f t="array" ref="DJ872">_xlfn.IFS(DJ$1= 0,"", NOT(ISBLANK(CS872)), 0, ISBLANK(CS872), $Q872-$S872+BE872-CB872)</f>
        <v/>
      </c>
      <c r="DK872" s="160" t="str" cm="1">
        <f t="array" ref="DK872">_xlfn.IFS(DK$1= 0,"", NOT(ISBLANK(CT872)), 0, ISBLANK(CT872), $Q872-$S872+BF872-CC872)</f>
        <v/>
      </c>
      <c r="DL872" s="162" t="str" cm="1">
        <f t="array" ref="DL872">_xlfn.IFS(DL$1= 0,"", NOT(ISBLANK(CU872)), 0, ISBLANK(CU872), $Q872-$S872+BG872-CD872)</f>
        <v/>
      </c>
      <c r="DM872" s="162" t="str" cm="1">
        <f t="array" ref="DM872">_xlfn.IFS(DM$1= 0,"", NOT(ISBLANK(CV872)), 0, ISBLANK(CV872), $Q872-$S872+BH872-CE872)</f>
        <v/>
      </c>
      <c r="DN872" s="162" t="str" cm="1">
        <f t="array" ref="DN872">_xlfn.IFS(DN$1= 0,"", NOT(ISBLANK(CW872)), 0, ISBLANK(CW872), $Q872-$S872+BI872-CF872)</f>
        <v/>
      </c>
      <c r="DO872" s="162" t="str" cm="1">
        <f t="array" ref="DO872">_xlfn.IFS(DO$1= 0,"", NOT(ISBLANK(CX872)), 0, ISBLANK(CX872), $Q872-$S872+BJ872-CG872)</f>
        <v/>
      </c>
      <c r="DP872" s="162" t="str" cm="1">
        <f t="array" ref="DP872">_xlfn.IFS(DP$1= 0,"", NOT(ISBLANK(CY872)), 0, ISBLANK(CY872), $Q872-$S872+BK872-CH872)</f>
        <v/>
      </c>
      <c r="DQ872" s="162" t="str" cm="1">
        <f t="array" ref="DQ872">_xlfn.IFS(DQ$1= 0,"", NOT(ISBLANK(CZ872)), 0, ISBLANK(CZ872), $Q872-$S872+BL872-CI872)</f>
        <v/>
      </c>
      <c r="DR872" s="163" t="str" cm="1">
        <f t="array" ref="DR872">_xlfn.IFS(DR$1= 0,"", NOT(ISBLANK(DA872)), 0, ISBLANK(DA872), $Q872-$S872+BM872-CJ872)</f>
        <v/>
      </c>
    </row>
    <row r="873" spans="1:122" ht="16.5" x14ac:dyDescent="0.3">
      <c r="A873" s="135"/>
      <c r="B873" s="136"/>
      <c r="C873" s="136"/>
      <c r="D873" s="137"/>
      <c r="E873" s="176"/>
      <c r="F873" s="182"/>
      <c r="G873" s="183"/>
      <c r="H873" s="183"/>
      <c r="I873" s="183"/>
      <c r="J873" s="183"/>
      <c r="K873" s="183"/>
      <c r="L873" s="183"/>
      <c r="M873" s="186"/>
      <c r="N873" s="182"/>
      <c r="O873" s="184"/>
      <c r="P873" s="178"/>
      <c r="Q873" s="118">
        <f t="shared" si="255"/>
        <v>0</v>
      </c>
      <c r="R873" s="3"/>
      <c r="S873" s="3"/>
      <c r="T873" s="4"/>
      <c r="U873" s="4"/>
      <c r="V873" s="99">
        <f t="shared" si="256"/>
        <v>0</v>
      </c>
      <c r="W873" s="161"/>
      <c r="X873" s="138"/>
      <c r="AH873" s="158" t="str">
        <f t="array" ref="AH873">IF(OR(AH$1=0, $A873=""),"",SQRT((_xlfn.XLOOKUP(AH$1,$Z$2:$Z$16,$AA$2:$AA$16)-$T873)^2+(_xlfn.XLOOKUP(AH$1,$Z$2:$Z$16,$AB$2:$AB$16)-$U873)^2+(_xlfn.XLOOKUP(AH$1,$Z$2:$Z$16,$AC$2:$AC$16-$V873)^2)))</f>
        <v/>
      </c>
      <c r="AI873" s="140" t="str">
        <f t="array" ref="AI873">IF(OR(AI$1=0, $A873=""),"",SQRT((_xlfn.XLOOKUP(AI$1,$Z$2:$Z$16,$AA$2:$AA$16)-$T873)^2+(_xlfn.XLOOKUP(AI$1,$Z$2:$Z$16,$AB$2:$AB$16)-$U873)^2+(_xlfn.XLOOKUP(AI$1,$Z$2:$Z$16,$AC$2:$AC$16-$V873)^2)))</f>
        <v/>
      </c>
      <c r="AJ873" s="140" t="str">
        <f t="array" ref="AJ873">IF(OR(AJ$1=0, $A873=""),"",SQRT((_xlfn.XLOOKUP(AJ$1,$Z$2:$Z$16,$AA$2:$AA$16)-$T873)^2+(_xlfn.XLOOKUP(AJ$1,$Z$2:$Z$16,$AB$2:$AB$16)-$U873)^2+(_xlfn.XLOOKUP(AJ$1,$Z$2:$Z$16,$AC$2:$AC$16-$V873)^2)))</f>
        <v/>
      </c>
      <c r="AK873" s="140" t="str">
        <f t="array" ref="AK873">IF(OR(AK$1=0, $A873=""),"",SQRT((_xlfn.XLOOKUP(AK$1,$Z$2:$Z$16,$AA$2:$AA$16)-$T873)^2+(_xlfn.XLOOKUP(AK$1,$Z$2:$Z$16,$AB$2:$AB$16)-$U873)^2+(_xlfn.XLOOKUP(AK$1,$Z$2:$Z$16,$AC$2:$AC$16-$V873)^2)))</f>
        <v/>
      </c>
      <c r="AL873" s="140" t="str">
        <f t="array" ref="AL873">IF(OR(AL$1=0, $A873=""),"",SQRT((_xlfn.XLOOKUP(AL$1,$Z$2:$Z$16,$AA$2:$AA$16)-$T873)^2+(_xlfn.XLOOKUP(AL$1,$Z$2:$Z$16,$AB$2:$AB$16)-$U873)^2+(_xlfn.XLOOKUP(AL$1,$Z$2:$Z$16,$AC$2:$AC$16-$V873)^2)))</f>
        <v/>
      </c>
      <c r="AM873" s="140" t="str">
        <f t="array" ref="AM873">IF(OR(AM$1=0, $A873=""),"",SQRT((_xlfn.XLOOKUP(AM$1,$Z$2:$Z$16,$AA$2:$AA$16)-$T873)^2+(_xlfn.XLOOKUP(AM$1,$Z$2:$Z$16,$AB$2:$AB$16)-$U873)^2+(_xlfn.XLOOKUP(AM$1,$Z$2:$Z$16,$AC$2:$AC$16-$V873)^2)))</f>
        <v/>
      </c>
      <c r="AN873" s="140" t="str">
        <f t="array" ref="AN873">IF(OR(AN$1=0, $A873=""),"",SQRT((_xlfn.XLOOKUP(AN$1,$Z$2:$Z$16,$AA$2:$AA$16)-$T873)^2+(_xlfn.XLOOKUP(AN$1,$Z$2:$Z$16,$AB$2:$AB$16)-$U873)^2+(_xlfn.XLOOKUP(AN$1,$Z$2:$Z$16,$AC$2:$AC$16-$V873)^2)))</f>
        <v/>
      </c>
      <c r="AO873" s="140" t="str">
        <f t="array" ref="AO873">IF(OR(AO$1=0, $A873=""),"",SQRT((_xlfn.XLOOKUP(AO$1,$Z$2:$Z$16,$AA$2:$AA$16)-$T873)^2+(_xlfn.XLOOKUP(AO$1,$Z$2:$Z$16,$AB$2:$AB$16)-$U873)^2+(_xlfn.XLOOKUP(AO$1,$Z$2:$Z$16,$AC$2:$AC$16-$V873)^2)))</f>
        <v/>
      </c>
      <c r="AP873" s="141" t="str">
        <f t="array" ref="AP873">IF(OR(AP$1=0, $A873=""),"",SQRT((_xlfn.XLOOKUP(AP$1,$Z$2:$Z$16,$AA$2:$AA$16)-$T873)^2+(_xlfn.XLOOKUP(AP$1,$Z$2:$Z$16,$AB$2:$AB$16)-$U873)^2+(_xlfn.XLOOKUP(AP$1,$Z$2:$Z$16,$AC$2:$AC$16-$V873)^2)))</f>
        <v/>
      </c>
      <c r="AQ873" s="141" t="str">
        <f t="array" ref="AQ873">IF(OR(AQ$1=0, $A873=""),"",SQRT((_xlfn.XLOOKUP(AQ$1,$Z$2:$Z$16,$AA$2:$AA$16)-$T873)^2+(_xlfn.XLOOKUP(AQ$1,$Z$2:$Z$16,$AB$2:$AB$16)-$U873)^2+(_xlfn.XLOOKUP(AQ$1,$Z$2:$Z$16,$AC$2:$AC$16-$V873)^2)))</f>
        <v/>
      </c>
      <c r="AR873" s="141" t="str">
        <f t="array" ref="AR873">IF(OR(AR$1=0, $A873=""),"",SQRT((_xlfn.XLOOKUP(AR$1,$Z$2:$Z$16,$AA$2:$AA$16)-$T873)^2+(_xlfn.XLOOKUP(AR$1,$Z$2:$Z$16,$AB$2:$AB$16)-$U873)^2+(_xlfn.XLOOKUP(AR$1,$Z$2:$Z$16,$AC$2:$AC$16-$V873)^2)))</f>
        <v/>
      </c>
      <c r="AS873" s="141" t="str">
        <f t="array" ref="AS873">IF(OR(AS$1=0, $A873=""),"",SQRT((_xlfn.XLOOKUP(AS$1,$Z$2:$Z$16,$AA$2:$AA$16)-$T873)^2+(_xlfn.XLOOKUP(AS$1,$Z$2:$Z$16,$AB$2:$AB$16)-$U873)^2+(_xlfn.XLOOKUP(AS$1,$Z$2:$Z$16,$AC$2:$AC$16-$V873)^2)))</f>
        <v/>
      </c>
      <c r="AT873" s="141" t="str">
        <f t="array" ref="AT873">IF(OR(AT$1=0, $A873=""),"",SQRT((_xlfn.XLOOKUP(AT$1,$Z$2:$Z$16,$AA$2:$AA$16)-$T873)^2+(_xlfn.XLOOKUP(AT$1,$Z$2:$Z$16,$AB$2:$AB$16)-$U873)^2+(_xlfn.XLOOKUP(AT$1,$Z$2:$Z$16,$AC$2:$AC$16-$V873)^2)))</f>
        <v/>
      </c>
      <c r="AU873" s="141" t="str">
        <f t="array" ref="AU873">IF(OR(AU$1=0, $A873=""),"",SQRT((_xlfn.XLOOKUP(AU$1,$Z$2:$Z$16,$AA$2:$AA$16)-$T873)^2+(_xlfn.XLOOKUP(AU$1,$Z$2:$Z$16,$AB$2:$AB$16)-$U873)^2+(_xlfn.XLOOKUP(AU$1,$Z$2:$Z$16,$AC$2:$AC$16-$V873)^2)))</f>
        <v/>
      </c>
      <c r="AV873" s="142" t="str">
        <f t="array" ref="AV873">IF(OR(AV$1=0, $A873=""),"",SQRT((_xlfn.XLOOKUP(AV$1,$Z$2:$Z$16,$AA$2:$AA$16)-$T873)^2+(_xlfn.XLOOKUP(AV$1,$Z$2:$Z$16,$AB$2:$AB$16)-$U873)^2+(_xlfn.XLOOKUP(AV$1,$Z$2:$Z$16,$AC$2:$AC$16-$V873)^2)))</f>
        <v/>
      </c>
      <c r="AW873" s="124"/>
      <c r="AX873" s="124"/>
      <c r="AY873" s="125">
        <f t="shared" si="257"/>
        <v>0</v>
      </c>
      <c r="AZ873" s="143">
        <f t="shared" si="258"/>
        <v>0</v>
      </c>
      <c r="BA873" s="143">
        <f t="shared" si="259"/>
        <v>0</v>
      </c>
      <c r="BB873" s="143">
        <f t="shared" si="260"/>
        <v>0</v>
      </c>
      <c r="BC873" s="143">
        <f t="shared" si="261"/>
        <v>0</v>
      </c>
      <c r="BD873" s="143">
        <f t="shared" si="262"/>
        <v>0</v>
      </c>
      <c r="BE873" s="143">
        <f t="shared" si="263"/>
        <v>0</v>
      </c>
      <c r="BF873" s="143">
        <f t="shared" si="264"/>
        <v>0</v>
      </c>
      <c r="BG873" s="144">
        <f t="shared" si="265"/>
        <v>0</v>
      </c>
      <c r="BH873" s="144">
        <f t="shared" si="266"/>
        <v>0</v>
      </c>
      <c r="BI873" s="144">
        <f t="shared" si="267"/>
        <v>0</v>
      </c>
      <c r="BJ873" s="144">
        <f t="shared" si="268"/>
        <v>0</v>
      </c>
      <c r="BK873" s="144">
        <f t="shared" si="269"/>
        <v>0</v>
      </c>
      <c r="BL873" s="144">
        <f t="shared" si="270"/>
        <v>0</v>
      </c>
      <c r="BM873" s="145">
        <f t="shared" si="271"/>
        <v>0</v>
      </c>
      <c r="BN873" s="124"/>
      <c r="BO873" s="124"/>
      <c r="BP873" s="124"/>
      <c r="BQ873" s="124"/>
      <c r="BR873" s="124"/>
      <c r="BS873" s="124"/>
      <c r="BT873" s="124"/>
      <c r="BU873" s="124"/>
      <c r="BV873" s="130"/>
      <c r="BW873" s="130"/>
      <c r="BX873" s="130"/>
      <c r="BY873" s="130"/>
      <c r="BZ873" s="130"/>
      <c r="CA873" s="130"/>
      <c r="CB873" s="130"/>
      <c r="CC873" s="130"/>
      <c r="CD873" s="130"/>
      <c r="CE873" s="130"/>
      <c r="CF873" s="130"/>
      <c r="CG873" s="130"/>
      <c r="CH873" s="130"/>
      <c r="CI873" s="130"/>
      <c r="CJ873" s="130"/>
      <c r="CL873" s="124"/>
      <c r="CM873" s="130" t="s">
        <v>32</v>
      </c>
      <c r="CN873" s="130"/>
      <c r="CO873" s="130"/>
      <c r="CP873" s="130"/>
      <c r="CQ873" s="130"/>
      <c r="CR873" s="130"/>
      <c r="CS873" s="130"/>
      <c r="CT873" s="130"/>
      <c r="CU873" s="130"/>
      <c r="CV873" s="130"/>
      <c r="CW873" s="130"/>
      <c r="CX873" s="130"/>
      <c r="CY873" s="130"/>
      <c r="CZ873" s="130"/>
      <c r="DA873" s="130"/>
      <c r="DD873" s="159" cm="1">
        <f t="array" ref="DD873">_xlfn.IFS(DD$1= 0,"", NOT(ISBLANK(CM873)), 0, ISBLANK(CM873), $Q873-$S873+AY873-BV873)</f>
        <v>0</v>
      </c>
      <c r="DE873" s="160" cm="1">
        <f t="array" ref="DE873">_xlfn.IFS(DE$1= 0,"", NOT(ISBLANK(CN873)), 0, ISBLANK(CN873), $Q873-$S873+AZ873-BW873)</f>
        <v>0</v>
      </c>
      <c r="DF873" s="160" cm="1">
        <f t="array" ref="DF873">_xlfn.IFS(DF$1= 0,"", NOT(ISBLANK(CO873)), 0, ISBLANK(CO873), $Q873-$S873+BA873-BX873)</f>
        <v>0</v>
      </c>
      <c r="DG873" s="160" cm="1">
        <f t="array" ref="DG873">_xlfn.IFS(DG$1= 0,"", NOT(ISBLANK(CP873)), 0, ISBLANK(CP873), $Q873-$S873+BB873-BY873)</f>
        <v>0</v>
      </c>
      <c r="DH873" s="160" cm="1">
        <f t="array" ref="DH873">_xlfn.IFS(DH$1= 0,"", NOT(ISBLANK(CQ873)), 0, ISBLANK(CQ873), $Q873-$S873+BC873-BZ873)</f>
        <v>0</v>
      </c>
      <c r="DI873" s="160" cm="1">
        <f t="array" ref="DI873">_xlfn.IFS(DI$1= 0,"", NOT(ISBLANK(CR873)), 0, ISBLANK(CR873), $Q873-$S873+BD873-CA873)</f>
        <v>0</v>
      </c>
      <c r="DJ873" s="160" t="str" cm="1">
        <f t="array" ref="DJ873">_xlfn.IFS(DJ$1= 0,"", NOT(ISBLANK(CS873)), 0, ISBLANK(CS873), $Q873-$S873+BE873-CB873)</f>
        <v/>
      </c>
      <c r="DK873" s="160" t="str" cm="1">
        <f t="array" ref="DK873">_xlfn.IFS(DK$1= 0,"", NOT(ISBLANK(CT873)), 0, ISBLANK(CT873), $Q873-$S873+BF873-CC873)</f>
        <v/>
      </c>
      <c r="DL873" s="162" t="str" cm="1">
        <f t="array" ref="DL873">_xlfn.IFS(DL$1= 0,"", NOT(ISBLANK(CU873)), 0, ISBLANK(CU873), $Q873-$S873+BG873-CD873)</f>
        <v/>
      </c>
      <c r="DM873" s="162" t="str" cm="1">
        <f t="array" ref="DM873">_xlfn.IFS(DM$1= 0,"", NOT(ISBLANK(CV873)), 0, ISBLANK(CV873), $Q873-$S873+BH873-CE873)</f>
        <v/>
      </c>
      <c r="DN873" s="162" t="str" cm="1">
        <f t="array" ref="DN873">_xlfn.IFS(DN$1= 0,"", NOT(ISBLANK(CW873)), 0, ISBLANK(CW873), $Q873-$S873+BI873-CF873)</f>
        <v/>
      </c>
      <c r="DO873" s="162" t="str" cm="1">
        <f t="array" ref="DO873">_xlfn.IFS(DO$1= 0,"", NOT(ISBLANK(CX873)), 0, ISBLANK(CX873), $Q873-$S873+BJ873-CG873)</f>
        <v/>
      </c>
      <c r="DP873" s="162" t="str" cm="1">
        <f t="array" ref="DP873">_xlfn.IFS(DP$1= 0,"", NOT(ISBLANK(CY873)), 0, ISBLANK(CY873), $Q873-$S873+BK873-CH873)</f>
        <v/>
      </c>
      <c r="DQ873" s="162" t="str" cm="1">
        <f t="array" ref="DQ873">_xlfn.IFS(DQ$1= 0,"", NOT(ISBLANK(CZ873)), 0, ISBLANK(CZ873), $Q873-$S873+BL873-CI873)</f>
        <v/>
      </c>
      <c r="DR873" s="163" t="str" cm="1">
        <f t="array" ref="DR873">_xlfn.IFS(DR$1= 0,"", NOT(ISBLANK(DA873)), 0, ISBLANK(DA873), $Q873-$S873+BM873-CJ873)</f>
        <v/>
      </c>
    </row>
    <row r="874" spans="1:122" ht="16.5" x14ac:dyDescent="0.3">
      <c r="A874" s="135"/>
      <c r="B874" s="136"/>
      <c r="C874" s="136"/>
      <c r="D874" s="137"/>
      <c r="E874" s="176"/>
      <c r="F874" s="182"/>
      <c r="G874" s="183"/>
      <c r="H874" s="183"/>
      <c r="I874" s="183"/>
      <c r="J874" s="183"/>
      <c r="K874" s="183"/>
      <c r="L874" s="183"/>
      <c r="M874" s="186"/>
      <c r="N874" s="182"/>
      <c r="O874" s="184"/>
      <c r="P874" s="178"/>
      <c r="Q874" s="118">
        <f t="shared" si="255"/>
        <v>0</v>
      </c>
      <c r="R874" s="3"/>
      <c r="S874" s="3"/>
      <c r="T874" s="4"/>
      <c r="U874" s="4"/>
      <c r="V874" s="99">
        <f t="shared" si="256"/>
        <v>0</v>
      </c>
      <c r="W874" s="161"/>
      <c r="X874" s="138"/>
      <c r="AH874" s="158" t="str">
        <f t="array" ref="AH874">IF(OR(AH$1=0, $A874=""),"",SQRT((_xlfn.XLOOKUP(AH$1,$Z$2:$Z$16,$AA$2:$AA$16)-$T874)^2+(_xlfn.XLOOKUP(AH$1,$Z$2:$Z$16,$AB$2:$AB$16)-$U874)^2+(_xlfn.XLOOKUP(AH$1,$Z$2:$Z$16,$AC$2:$AC$16-$V874)^2)))</f>
        <v/>
      </c>
      <c r="AI874" s="140" t="str">
        <f t="array" ref="AI874">IF(OR(AI$1=0, $A874=""),"",SQRT((_xlfn.XLOOKUP(AI$1,$Z$2:$Z$16,$AA$2:$AA$16)-$T874)^2+(_xlfn.XLOOKUP(AI$1,$Z$2:$Z$16,$AB$2:$AB$16)-$U874)^2+(_xlfn.XLOOKUP(AI$1,$Z$2:$Z$16,$AC$2:$AC$16-$V874)^2)))</f>
        <v/>
      </c>
      <c r="AJ874" s="140" t="str">
        <f t="array" ref="AJ874">IF(OR(AJ$1=0, $A874=""),"",SQRT((_xlfn.XLOOKUP(AJ$1,$Z$2:$Z$16,$AA$2:$AA$16)-$T874)^2+(_xlfn.XLOOKUP(AJ$1,$Z$2:$Z$16,$AB$2:$AB$16)-$U874)^2+(_xlfn.XLOOKUP(AJ$1,$Z$2:$Z$16,$AC$2:$AC$16-$V874)^2)))</f>
        <v/>
      </c>
      <c r="AK874" s="140" t="str">
        <f t="array" ref="AK874">IF(OR(AK$1=0, $A874=""),"",SQRT((_xlfn.XLOOKUP(AK$1,$Z$2:$Z$16,$AA$2:$AA$16)-$T874)^2+(_xlfn.XLOOKUP(AK$1,$Z$2:$Z$16,$AB$2:$AB$16)-$U874)^2+(_xlfn.XLOOKUP(AK$1,$Z$2:$Z$16,$AC$2:$AC$16-$V874)^2)))</f>
        <v/>
      </c>
      <c r="AL874" s="140" t="str">
        <f t="array" ref="AL874">IF(OR(AL$1=0, $A874=""),"",SQRT((_xlfn.XLOOKUP(AL$1,$Z$2:$Z$16,$AA$2:$AA$16)-$T874)^2+(_xlfn.XLOOKUP(AL$1,$Z$2:$Z$16,$AB$2:$AB$16)-$U874)^2+(_xlfn.XLOOKUP(AL$1,$Z$2:$Z$16,$AC$2:$AC$16-$V874)^2)))</f>
        <v/>
      </c>
      <c r="AM874" s="140" t="str">
        <f t="array" ref="AM874">IF(OR(AM$1=0, $A874=""),"",SQRT((_xlfn.XLOOKUP(AM$1,$Z$2:$Z$16,$AA$2:$AA$16)-$T874)^2+(_xlfn.XLOOKUP(AM$1,$Z$2:$Z$16,$AB$2:$AB$16)-$U874)^2+(_xlfn.XLOOKUP(AM$1,$Z$2:$Z$16,$AC$2:$AC$16-$V874)^2)))</f>
        <v/>
      </c>
      <c r="AN874" s="140" t="str">
        <f t="array" ref="AN874">IF(OR(AN$1=0, $A874=""),"",SQRT((_xlfn.XLOOKUP(AN$1,$Z$2:$Z$16,$AA$2:$AA$16)-$T874)^2+(_xlfn.XLOOKUP(AN$1,$Z$2:$Z$16,$AB$2:$AB$16)-$U874)^2+(_xlfn.XLOOKUP(AN$1,$Z$2:$Z$16,$AC$2:$AC$16-$V874)^2)))</f>
        <v/>
      </c>
      <c r="AO874" s="140" t="str">
        <f t="array" ref="AO874">IF(OR(AO$1=0, $A874=""),"",SQRT((_xlfn.XLOOKUP(AO$1,$Z$2:$Z$16,$AA$2:$AA$16)-$T874)^2+(_xlfn.XLOOKUP(AO$1,$Z$2:$Z$16,$AB$2:$AB$16)-$U874)^2+(_xlfn.XLOOKUP(AO$1,$Z$2:$Z$16,$AC$2:$AC$16-$V874)^2)))</f>
        <v/>
      </c>
      <c r="AP874" s="141" t="str">
        <f t="array" ref="AP874">IF(OR(AP$1=0, $A874=""),"",SQRT((_xlfn.XLOOKUP(AP$1,$Z$2:$Z$16,$AA$2:$AA$16)-$T874)^2+(_xlfn.XLOOKUP(AP$1,$Z$2:$Z$16,$AB$2:$AB$16)-$U874)^2+(_xlfn.XLOOKUP(AP$1,$Z$2:$Z$16,$AC$2:$AC$16-$V874)^2)))</f>
        <v/>
      </c>
      <c r="AQ874" s="141" t="str">
        <f t="array" ref="AQ874">IF(OR(AQ$1=0, $A874=""),"",SQRT((_xlfn.XLOOKUP(AQ$1,$Z$2:$Z$16,$AA$2:$AA$16)-$T874)^2+(_xlfn.XLOOKUP(AQ$1,$Z$2:$Z$16,$AB$2:$AB$16)-$U874)^2+(_xlfn.XLOOKUP(AQ$1,$Z$2:$Z$16,$AC$2:$AC$16-$V874)^2)))</f>
        <v/>
      </c>
      <c r="AR874" s="141" t="str">
        <f t="array" ref="AR874">IF(OR(AR$1=0, $A874=""),"",SQRT((_xlfn.XLOOKUP(AR$1,$Z$2:$Z$16,$AA$2:$AA$16)-$T874)^2+(_xlfn.XLOOKUP(AR$1,$Z$2:$Z$16,$AB$2:$AB$16)-$U874)^2+(_xlfn.XLOOKUP(AR$1,$Z$2:$Z$16,$AC$2:$AC$16-$V874)^2)))</f>
        <v/>
      </c>
      <c r="AS874" s="141" t="str">
        <f t="array" ref="AS874">IF(OR(AS$1=0, $A874=""),"",SQRT((_xlfn.XLOOKUP(AS$1,$Z$2:$Z$16,$AA$2:$AA$16)-$T874)^2+(_xlfn.XLOOKUP(AS$1,$Z$2:$Z$16,$AB$2:$AB$16)-$U874)^2+(_xlfn.XLOOKUP(AS$1,$Z$2:$Z$16,$AC$2:$AC$16-$V874)^2)))</f>
        <v/>
      </c>
      <c r="AT874" s="141" t="str">
        <f t="array" ref="AT874">IF(OR(AT$1=0, $A874=""),"",SQRT((_xlfn.XLOOKUP(AT$1,$Z$2:$Z$16,$AA$2:$AA$16)-$T874)^2+(_xlfn.XLOOKUP(AT$1,$Z$2:$Z$16,$AB$2:$AB$16)-$U874)^2+(_xlfn.XLOOKUP(AT$1,$Z$2:$Z$16,$AC$2:$AC$16-$V874)^2)))</f>
        <v/>
      </c>
      <c r="AU874" s="141" t="str">
        <f t="array" ref="AU874">IF(OR(AU$1=0, $A874=""),"",SQRT((_xlfn.XLOOKUP(AU$1,$Z$2:$Z$16,$AA$2:$AA$16)-$T874)^2+(_xlfn.XLOOKUP(AU$1,$Z$2:$Z$16,$AB$2:$AB$16)-$U874)^2+(_xlfn.XLOOKUP(AU$1,$Z$2:$Z$16,$AC$2:$AC$16-$V874)^2)))</f>
        <v/>
      </c>
      <c r="AV874" s="142" t="str">
        <f t="array" ref="AV874">IF(OR(AV$1=0, $A874=""),"",SQRT((_xlfn.XLOOKUP(AV$1,$Z$2:$Z$16,$AA$2:$AA$16)-$T874)^2+(_xlfn.XLOOKUP(AV$1,$Z$2:$Z$16,$AB$2:$AB$16)-$U874)^2+(_xlfn.XLOOKUP(AV$1,$Z$2:$Z$16,$AC$2:$AC$16-$V874)^2)))</f>
        <v/>
      </c>
      <c r="AW874" s="124"/>
      <c r="AX874" s="124"/>
      <c r="AY874" s="125">
        <f t="shared" si="257"/>
        <v>0</v>
      </c>
      <c r="AZ874" s="143">
        <f t="shared" si="258"/>
        <v>0</v>
      </c>
      <c r="BA874" s="143">
        <f t="shared" si="259"/>
        <v>0</v>
      </c>
      <c r="BB874" s="143">
        <f t="shared" si="260"/>
        <v>0</v>
      </c>
      <c r="BC874" s="143">
        <f t="shared" si="261"/>
        <v>0</v>
      </c>
      <c r="BD874" s="143">
        <f t="shared" si="262"/>
        <v>0</v>
      </c>
      <c r="BE874" s="143">
        <f t="shared" si="263"/>
        <v>0</v>
      </c>
      <c r="BF874" s="143">
        <f t="shared" si="264"/>
        <v>0</v>
      </c>
      <c r="BG874" s="144">
        <f t="shared" si="265"/>
        <v>0</v>
      </c>
      <c r="BH874" s="144">
        <f t="shared" si="266"/>
        <v>0</v>
      </c>
      <c r="BI874" s="144">
        <f t="shared" si="267"/>
        <v>0</v>
      </c>
      <c r="BJ874" s="144">
        <f t="shared" si="268"/>
        <v>0</v>
      </c>
      <c r="BK874" s="144">
        <f t="shared" si="269"/>
        <v>0</v>
      </c>
      <c r="BL874" s="144">
        <f t="shared" si="270"/>
        <v>0</v>
      </c>
      <c r="BM874" s="145">
        <f t="shared" si="271"/>
        <v>0</v>
      </c>
      <c r="BN874" s="124"/>
      <c r="BO874" s="124"/>
      <c r="BP874" s="124"/>
      <c r="BQ874" s="124"/>
      <c r="BR874" s="124"/>
      <c r="BS874" s="124"/>
      <c r="BT874" s="124"/>
      <c r="BU874" s="124"/>
      <c r="BV874" s="130"/>
      <c r="BW874" s="130"/>
      <c r="BX874" s="130"/>
      <c r="BY874" s="130"/>
      <c r="BZ874" s="130"/>
      <c r="CA874" s="130"/>
      <c r="CB874" s="130"/>
      <c r="CC874" s="130"/>
      <c r="CD874" s="130"/>
      <c r="CE874" s="130"/>
      <c r="CF874" s="130"/>
      <c r="CG874" s="130"/>
      <c r="CH874" s="130"/>
      <c r="CI874" s="130"/>
      <c r="CJ874" s="130"/>
      <c r="CL874" s="124"/>
      <c r="CM874" s="130" t="s">
        <v>32</v>
      </c>
      <c r="CN874" s="130"/>
      <c r="CO874" s="130"/>
      <c r="CP874" s="130"/>
      <c r="CQ874" s="130"/>
      <c r="CR874" s="130"/>
      <c r="CS874" s="130"/>
      <c r="CT874" s="130"/>
      <c r="CU874" s="130"/>
      <c r="CV874" s="130"/>
      <c r="CW874" s="130"/>
      <c r="CX874" s="130"/>
      <c r="CY874" s="130"/>
      <c r="CZ874" s="130"/>
      <c r="DA874" s="130"/>
      <c r="DD874" s="159" cm="1">
        <f t="array" ref="DD874">_xlfn.IFS(DD$1= 0,"", NOT(ISBLANK(CM874)), 0, ISBLANK(CM874), $Q874-$S874+AY874-BV874)</f>
        <v>0</v>
      </c>
      <c r="DE874" s="160" cm="1">
        <f t="array" ref="DE874">_xlfn.IFS(DE$1= 0,"", NOT(ISBLANK(CN874)), 0, ISBLANK(CN874), $Q874-$S874+AZ874-BW874)</f>
        <v>0</v>
      </c>
      <c r="DF874" s="160" cm="1">
        <f t="array" ref="DF874">_xlfn.IFS(DF$1= 0,"", NOT(ISBLANK(CO874)), 0, ISBLANK(CO874), $Q874-$S874+BA874-BX874)</f>
        <v>0</v>
      </c>
      <c r="DG874" s="160" cm="1">
        <f t="array" ref="DG874">_xlfn.IFS(DG$1= 0,"", NOT(ISBLANK(CP874)), 0, ISBLANK(CP874), $Q874-$S874+BB874-BY874)</f>
        <v>0</v>
      </c>
      <c r="DH874" s="160" cm="1">
        <f t="array" ref="DH874">_xlfn.IFS(DH$1= 0,"", NOT(ISBLANK(CQ874)), 0, ISBLANK(CQ874), $Q874-$S874+BC874-BZ874)</f>
        <v>0</v>
      </c>
      <c r="DI874" s="160" cm="1">
        <f t="array" ref="DI874">_xlfn.IFS(DI$1= 0,"", NOT(ISBLANK(CR874)), 0, ISBLANK(CR874), $Q874-$S874+BD874-CA874)</f>
        <v>0</v>
      </c>
      <c r="DJ874" s="160" t="str" cm="1">
        <f t="array" ref="DJ874">_xlfn.IFS(DJ$1= 0,"", NOT(ISBLANK(CS874)), 0, ISBLANK(CS874), $Q874-$S874+BE874-CB874)</f>
        <v/>
      </c>
      <c r="DK874" s="160" t="str" cm="1">
        <f t="array" ref="DK874">_xlfn.IFS(DK$1= 0,"", NOT(ISBLANK(CT874)), 0, ISBLANK(CT874), $Q874-$S874+BF874-CC874)</f>
        <v/>
      </c>
      <c r="DL874" s="162" t="str" cm="1">
        <f t="array" ref="DL874">_xlfn.IFS(DL$1= 0,"", NOT(ISBLANK(CU874)), 0, ISBLANK(CU874), $Q874-$S874+BG874-CD874)</f>
        <v/>
      </c>
      <c r="DM874" s="162" t="str" cm="1">
        <f t="array" ref="DM874">_xlfn.IFS(DM$1= 0,"", NOT(ISBLANK(CV874)), 0, ISBLANK(CV874), $Q874-$S874+BH874-CE874)</f>
        <v/>
      </c>
      <c r="DN874" s="162" t="str" cm="1">
        <f t="array" ref="DN874">_xlfn.IFS(DN$1= 0,"", NOT(ISBLANK(CW874)), 0, ISBLANK(CW874), $Q874-$S874+BI874-CF874)</f>
        <v/>
      </c>
      <c r="DO874" s="162" t="str" cm="1">
        <f t="array" ref="DO874">_xlfn.IFS(DO$1= 0,"", NOT(ISBLANK(CX874)), 0, ISBLANK(CX874), $Q874-$S874+BJ874-CG874)</f>
        <v/>
      </c>
      <c r="DP874" s="162" t="str" cm="1">
        <f t="array" ref="DP874">_xlfn.IFS(DP$1= 0,"", NOT(ISBLANK(CY874)), 0, ISBLANK(CY874), $Q874-$S874+BK874-CH874)</f>
        <v/>
      </c>
      <c r="DQ874" s="162" t="str" cm="1">
        <f t="array" ref="DQ874">_xlfn.IFS(DQ$1= 0,"", NOT(ISBLANK(CZ874)), 0, ISBLANK(CZ874), $Q874-$S874+BL874-CI874)</f>
        <v/>
      </c>
      <c r="DR874" s="163" t="str" cm="1">
        <f t="array" ref="DR874">_xlfn.IFS(DR$1= 0,"", NOT(ISBLANK(DA874)), 0, ISBLANK(DA874), $Q874-$S874+BM874-CJ874)</f>
        <v/>
      </c>
    </row>
    <row r="875" spans="1:122" ht="16.5" x14ac:dyDescent="0.3">
      <c r="A875" s="135"/>
      <c r="B875" s="136"/>
      <c r="C875" s="136"/>
      <c r="D875" s="137"/>
      <c r="E875" s="176"/>
      <c r="F875" s="182"/>
      <c r="G875" s="183"/>
      <c r="H875" s="183"/>
      <c r="I875" s="183"/>
      <c r="J875" s="183"/>
      <c r="K875" s="183"/>
      <c r="L875" s="183"/>
      <c r="M875" s="186"/>
      <c r="N875" s="182"/>
      <c r="O875" s="184"/>
      <c r="P875" s="178"/>
      <c r="Q875" s="118">
        <f t="shared" si="255"/>
        <v>0</v>
      </c>
      <c r="R875" s="3"/>
      <c r="S875" s="3"/>
      <c r="T875" s="4"/>
      <c r="U875" s="4"/>
      <c r="V875" s="99">
        <f t="shared" si="256"/>
        <v>0</v>
      </c>
      <c r="W875" s="161"/>
      <c r="X875" s="138"/>
      <c r="AH875" s="158" t="str">
        <f t="array" ref="AH875">IF(OR(AH$1=0, $A875=""),"",SQRT((_xlfn.XLOOKUP(AH$1,$Z$2:$Z$16,$AA$2:$AA$16)-$T875)^2+(_xlfn.XLOOKUP(AH$1,$Z$2:$Z$16,$AB$2:$AB$16)-$U875)^2+(_xlfn.XLOOKUP(AH$1,$Z$2:$Z$16,$AC$2:$AC$16-$V875)^2)))</f>
        <v/>
      </c>
      <c r="AI875" s="140" t="str">
        <f t="array" ref="AI875">IF(OR(AI$1=0, $A875=""),"",SQRT((_xlfn.XLOOKUP(AI$1,$Z$2:$Z$16,$AA$2:$AA$16)-$T875)^2+(_xlfn.XLOOKUP(AI$1,$Z$2:$Z$16,$AB$2:$AB$16)-$U875)^2+(_xlfn.XLOOKUP(AI$1,$Z$2:$Z$16,$AC$2:$AC$16-$V875)^2)))</f>
        <v/>
      </c>
      <c r="AJ875" s="140" t="str">
        <f t="array" ref="AJ875">IF(OR(AJ$1=0, $A875=""),"",SQRT((_xlfn.XLOOKUP(AJ$1,$Z$2:$Z$16,$AA$2:$AA$16)-$T875)^2+(_xlfn.XLOOKUP(AJ$1,$Z$2:$Z$16,$AB$2:$AB$16)-$U875)^2+(_xlfn.XLOOKUP(AJ$1,$Z$2:$Z$16,$AC$2:$AC$16-$V875)^2)))</f>
        <v/>
      </c>
      <c r="AK875" s="140" t="str">
        <f t="array" ref="AK875">IF(OR(AK$1=0, $A875=""),"",SQRT((_xlfn.XLOOKUP(AK$1,$Z$2:$Z$16,$AA$2:$AA$16)-$T875)^2+(_xlfn.XLOOKUP(AK$1,$Z$2:$Z$16,$AB$2:$AB$16)-$U875)^2+(_xlfn.XLOOKUP(AK$1,$Z$2:$Z$16,$AC$2:$AC$16-$V875)^2)))</f>
        <v/>
      </c>
      <c r="AL875" s="140" t="str">
        <f t="array" ref="AL875">IF(OR(AL$1=0, $A875=""),"",SQRT((_xlfn.XLOOKUP(AL$1,$Z$2:$Z$16,$AA$2:$AA$16)-$T875)^2+(_xlfn.XLOOKUP(AL$1,$Z$2:$Z$16,$AB$2:$AB$16)-$U875)^2+(_xlfn.XLOOKUP(AL$1,$Z$2:$Z$16,$AC$2:$AC$16-$V875)^2)))</f>
        <v/>
      </c>
      <c r="AM875" s="140" t="str">
        <f t="array" ref="AM875">IF(OR(AM$1=0, $A875=""),"",SQRT((_xlfn.XLOOKUP(AM$1,$Z$2:$Z$16,$AA$2:$AA$16)-$T875)^2+(_xlfn.XLOOKUP(AM$1,$Z$2:$Z$16,$AB$2:$AB$16)-$U875)^2+(_xlfn.XLOOKUP(AM$1,$Z$2:$Z$16,$AC$2:$AC$16-$V875)^2)))</f>
        <v/>
      </c>
      <c r="AN875" s="140" t="str">
        <f t="array" ref="AN875">IF(OR(AN$1=0, $A875=""),"",SQRT((_xlfn.XLOOKUP(AN$1,$Z$2:$Z$16,$AA$2:$AA$16)-$T875)^2+(_xlfn.XLOOKUP(AN$1,$Z$2:$Z$16,$AB$2:$AB$16)-$U875)^2+(_xlfn.XLOOKUP(AN$1,$Z$2:$Z$16,$AC$2:$AC$16-$V875)^2)))</f>
        <v/>
      </c>
      <c r="AO875" s="140" t="str">
        <f t="array" ref="AO875">IF(OR(AO$1=0, $A875=""),"",SQRT((_xlfn.XLOOKUP(AO$1,$Z$2:$Z$16,$AA$2:$AA$16)-$T875)^2+(_xlfn.XLOOKUP(AO$1,$Z$2:$Z$16,$AB$2:$AB$16)-$U875)^2+(_xlfn.XLOOKUP(AO$1,$Z$2:$Z$16,$AC$2:$AC$16-$V875)^2)))</f>
        <v/>
      </c>
      <c r="AP875" s="141" t="str">
        <f t="array" ref="AP875">IF(OR(AP$1=0, $A875=""),"",SQRT((_xlfn.XLOOKUP(AP$1,$Z$2:$Z$16,$AA$2:$AA$16)-$T875)^2+(_xlfn.XLOOKUP(AP$1,$Z$2:$Z$16,$AB$2:$AB$16)-$U875)^2+(_xlfn.XLOOKUP(AP$1,$Z$2:$Z$16,$AC$2:$AC$16-$V875)^2)))</f>
        <v/>
      </c>
      <c r="AQ875" s="141" t="str">
        <f t="array" ref="AQ875">IF(OR(AQ$1=0, $A875=""),"",SQRT((_xlfn.XLOOKUP(AQ$1,$Z$2:$Z$16,$AA$2:$AA$16)-$T875)^2+(_xlfn.XLOOKUP(AQ$1,$Z$2:$Z$16,$AB$2:$AB$16)-$U875)^2+(_xlfn.XLOOKUP(AQ$1,$Z$2:$Z$16,$AC$2:$AC$16-$V875)^2)))</f>
        <v/>
      </c>
      <c r="AR875" s="141" t="str">
        <f t="array" ref="AR875">IF(OR(AR$1=0, $A875=""),"",SQRT((_xlfn.XLOOKUP(AR$1,$Z$2:$Z$16,$AA$2:$AA$16)-$T875)^2+(_xlfn.XLOOKUP(AR$1,$Z$2:$Z$16,$AB$2:$AB$16)-$U875)^2+(_xlfn.XLOOKUP(AR$1,$Z$2:$Z$16,$AC$2:$AC$16-$V875)^2)))</f>
        <v/>
      </c>
      <c r="AS875" s="141" t="str">
        <f t="array" ref="AS875">IF(OR(AS$1=0, $A875=""),"",SQRT((_xlfn.XLOOKUP(AS$1,$Z$2:$Z$16,$AA$2:$AA$16)-$T875)^2+(_xlfn.XLOOKUP(AS$1,$Z$2:$Z$16,$AB$2:$AB$16)-$U875)^2+(_xlfn.XLOOKUP(AS$1,$Z$2:$Z$16,$AC$2:$AC$16-$V875)^2)))</f>
        <v/>
      </c>
      <c r="AT875" s="141" t="str">
        <f t="array" ref="AT875">IF(OR(AT$1=0, $A875=""),"",SQRT((_xlfn.XLOOKUP(AT$1,$Z$2:$Z$16,$AA$2:$AA$16)-$T875)^2+(_xlfn.XLOOKUP(AT$1,$Z$2:$Z$16,$AB$2:$AB$16)-$U875)^2+(_xlfn.XLOOKUP(AT$1,$Z$2:$Z$16,$AC$2:$AC$16-$V875)^2)))</f>
        <v/>
      </c>
      <c r="AU875" s="141" t="str">
        <f t="array" ref="AU875">IF(OR(AU$1=0, $A875=""),"",SQRT((_xlfn.XLOOKUP(AU$1,$Z$2:$Z$16,$AA$2:$AA$16)-$T875)^2+(_xlfn.XLOOKUP(AU$1,$Z$2:$Z$16,$AB$2:$AB$16)-$U875)^2+(_xlfn.XLOOKUP(AU$1,$Z$2:$Z$16,$AC$2:$AC$16-$V875)^2)))</f>
        <v/>
      </c>
      <c r="AV875" s="142" t="str">
        <f t="array" ref="AV875">IF(OR(AV$1=0, $A875=""),"",SQRT((_xlfn.XLOOKUP(AV$1,$Z$2:$Z$16,$AA$2:$AA$16)-$T875)^2+(_xlfn.XLOOKUP(AV$1,$Z$2:$Z$16,$AB$2:$AB$16)-$U875)^2+(_xlfn.XLOOKUP(AV$1,$Z$2:$Z$16,$AC$2:$AC$16-$V875)^2)))</f>
        <v/>
      </c>
      <c r="AW875" s="124"/>
      <c r="AX875" s="124"/>
      <c r="AY875" s="125">
        <f t="shared" si="257"/>
        <v>0</v>
      </c>
      <c r="AZ875" s="143">
        <f t="shared" si="258"/>
        <v>0</v>
      </c>
      <c r="BA875" s="143">
        <f t="shared" si="259"/>
        <v>0</v>
      </c>
      <c r="BB875" s="143">
        <f t="shared" si="260"/>
        <v>0</v>
      </c>
      <c r="BC875" s="143">
        <f t="shared" si="261"/>
        <v>0</v>
      </c>
      <c r="BD875" s="143">
        <f t="shared" si="262"/>
        <v>0</v>
      </c>
      <c r="BE875" s="143">
        <f t="shared" si="263"/>
        <v>0</v>
      </c>
      <c r="BF875" s="143">
        <f t="shared" si="264"/>
        <v>0</v>
      </c>
      <c r="BG875" s="144">
        <f t="shared" si="265"/>
        <v>0</v>
      </c>
      <c r="BH875" s="144">
        <f t="shared" si="266"/>
        <v>0</v>
      </c>
      <c r="BI875" s="144">
        <f t="shared" si="267"/>
        <v>0</v>
      </c>
      <c r="BJ875" s="144">
        <f t="shared" si="268"/>
        <v>0</v>
      </c>
      <c r="BK875" s="144">
        <f t="shared" si="269"/>
        <v>0</v>
      </c>
      <c r="BL875" s="144">
        <f t="shared" si="270"/>
        <v>0</v>
      </c>
      <c r="BM875" s="145">
        <f t="shared" si="271"/>
        <v>0</v>
      </c>
      <c r="BN875" s="124"/>
      <c r="BO875" s="124"/>
      <c r="BP875" s="124"/>
      <c r="BQ875" s="124"/>
      <c r="BR875" s="124"/>
      <c r="BS875" s="124"/>
      <c r="BT875" s="124"/>
      <c r="BU875" s="124"/>
      <c r="BV875" s="130"/>
      <c r="BW875" s="130"/>
      <c r="BX875" s="130"/>
      <c r="BY875" s="130"/>
      <c r="BZ875" s="130"/>
      <c r="CA875" s="130"/>
      <c r="CB875" s="130"/>
      <c r="CC875" s="130"/>
      <c r="CD875" s="130"/>
      <c r="CE875" s="130"/>
      <c r="CF875" s="130"/>
      <c r="CG875" s="130"/>
      <c r="CH875" s="130"/>
      <c r="CI875" s="130"/>
      <c r="CJ875" s="130"/>
      <c r="CL875" s="124"/>
      <c r="CM875" s="130" t="s">
        <v>32</v>
      </c>
      <c r="CN875" s="130"/>
      <c r="CO875" s="130"/>
      <c r="CP875" s="130"/>
      <c r="CQ875" s="130"/>
      <c r="CR875" s="130"/>
      <c r="CS875" s="130"/>
      <c r="CT875" s="130"/>
      <c r="CU875" s="130"/>
      <c r="CV875" s="130"/>
      <c r="CW875" s="130"/>
      <c r="CX875" s="130"/>
      <c r="CY875" s="130"/>
      <c r="CZ875" s="130"/>
      <c r="DA875" s="130"/>
      <c r="DD875" s="159" cm="1">
        <f t="array" ref="DD875">_xlfn.IFS(DD$1= 0,"", NOT(ISBLANK(CM875)), 0, ISBLANK(CM875), $Q875-$S875+AY875-BV875)</f>
        <v>0</v>
      </c>
      <c r="DE875" s="160" cm="1">
        <f t="array" ref="DE875">_xlfn.IFS(DE$1= 0,"", NOT(ISBLANK(CN875)), 0, ISBLANK(CN875), $Q875-$S875+AZ875-BW875)</f>
        <v>0</v>
      </c>
      <c r="DF875" s="160" cm="1">
        <f t="array" ref="DF875">_xlfn.IFS(DF$1= 0,"", NOT(ISBLANK(CO875)), 0, ISBLANK(CO875), $Q875-$S875+BA875-BX875)</f>
        <v>0</v>
      </c>
      <c r="DG875" s="160" cm="1">
        <f t="array" ref="DG875">_xlfn.IFS(DG$1= 0,"", NOT(ISBLANK(CP875)), 0, ISBLANK(CP875), $Q875-$S875+BB875-BY875)</f>
        <v>0</v>
      </c>
      <c r="DH875" s="160" cm="1">
        <f t="array" ref="DH875">_xlfn.IFS(DH$1= 0,"", NOT(ISBLANK(CQ875)), 0, ISBLANK(CQ875), $Q875-$S875+BC875-BZ875)</f>
        <v>0</v>
      </c>
      <c r="DI875" s="160" cm="1">
        <f t="array" ref="DI875">_xlfn.IFS(DI$1= 0,"", NOT(ISBLANK(CR875)), 0, ISBLANK(CR875), $Q875-$S875+BD875-CA875)</f>
        <v>0</v>
      </c>
      <c r="DJ875" s="160" t="str" cm="1">
        <f t="array" ref="DJ875">_xlfn.IFS(DJ$1= 0,"", NOT(ISBLANK(CS875)), 0, ISBLANK(CS875), $Q875-$S875+BE875-CB875)</f>
        <v/>
      </c>
      <c r="DK875" s="160" t="str" cm="1">
        <f t="array" ref="DK875">_xlfn.IFS(DK$1= 0,"", NOT(ISBLANK(CT875)), 0, ISBLANK(CT875), $Q875-$S875+BF875-CC875)</f>
        <v/>
      </c>
      <c r="DL875" s="162" t="str" cm="1">
        <f t="array" ref="DL875">_xlfn.IFS(DL$1= 0,"", NOT(ISBLANK(CU875)), 0, ISBLANK(CU875), $Q875-$S875+BG875-CD875)</f>
        <v/>
      </c>
      <c r="DM875" s="162" t="str" cm="1">
        <f t="array" ref="DM875">_xlfn.IFS(DM$1= 0,"", NOT(ISBLANK(CV875)), 0, ISBLANK(CV875), $Q875-$S875+BH875-CE875)</f>
        <v/>
      </c>
      <c r="DN875" s="162" t="str" cm="1">
        <f t="array" ref="DN875">_xlfn.IFS(DN$1= 0,"", NOT(ISBLANK(CW875)), 0, ISBLANK(CW875), $Q875-$S875+BI875-CF875)</f>
        <v/>
      </c>
      <c r="DO875" s="162" t="str" cm="1">
        <f t="array" ref="DO875">_xlfn.IFS(DO$1= 0,"", NOT(ISBLANK(CX875)), 0, ISBLANK(CX875), $Q875-$S875+BJ875-CG875)</f>
        <v/>
      </c>
      <c r="DP875" s="162" t="str" cm="1">
        <f t="array" ref="DP875">_xlfn.IFS(DP$1= 0,"", NOT(ISBLANK(CY875)), 0, ISBLANK(CY875), $Q875-$S875+BK875-CH875)</f>
        <v/>
      </c>
      <c r="DQ875" s="162" t="str" cm="1">
        <f t="array" ref="DQ875">_xlfn.IFS(DQ$1= 0,"", NOT(ISBLANK(CZ875)), 0, ISBLANK(CZ875), $Q875-$S875+BL875-CI875)</f>
        <v/>
      </c>
      <c r="DR875" s="163" t="str" cm="1">
        <f t="array" ref="DR875">_xlfn.IFS(DR$1= 0,"", NOT(ISBLANK(DA875)), 0, ISBLANK(DA875), $Q875-$S875+BM875-CJ875)</f>
        <v/>
      </c>
    </row>
    <row r="876" spans="1:122" ht="16.5" x14ac:dyDescent="0.3">
      <c r="A876" s="135"/>
      <c r="B876" s="136"/>
      <c r="C876" s="136"/>
      <c r="D876" s="137"/>
      <c r="E876" s="176"/>
      <c r="F876" s="182"/>
      <c r="G876" s="183"/>
      <c r="H876" s="183"/>
      <c r="I876" s="183"/>
      <c r="J876" s="183"/>
      <c r="K876" s="183"/>
      <c r="L876" s="183"/>
      <c r="M876" s="186"/>
      <c r="N876" s="182"/>
      <c r="O876" s="184"/>
      <c r="P876" s="178"/>
      <c r="Q876" s="118">
        <f t="shared" si="255"/>
        <v>0</v>
      </c>
      <c r="R876" s="3"/>
      <c r="S876" s="3"/>
      <c r="T876" s="4"/>
      <c r="U876" s="4"/>
      <c r="V876" s="99">
        <f t="shared" si="256"/>
        <v>0</v>
      </c>
      <c r="W876" s="161"/>
      <c r="X876" s="138"/>
      <c r="AH876" s="158" t="str">
        <f t="array" ref="AH876">IF(OR(AH$1=0, $A876=""),"",SQRT((_xlfn.XLOOKUP(AH$1,$Z$2:$Z$16,$AA$2:$AA$16)-$T876)^2+(_xlfn.XLOOKUP(AH$1,$Z$2:$Z$16,$AB$2:$AB$16)-$U876)^2+(_xlfn.XLOOKUP(AH$1,$Z$2:$Z$16,$AC$2:$AC$16-$V876)^2)))</f>
        <v/>
      </c>
      <c r="AI876" s="140" t="str">
        <f t="array" ref="AI876">IF(OR(AI$1=0, $A876=""),"",SQRT((_xlfn.XLOOKUP(AI$1,$Z$2:$Z$16,$AA$2:$AA$16)-$T876)^2+(_xlfn.XLOOKUP(AI$1,$Z$2:$Z$16,$AB$2:$AB$16)-$U876)^2+(_xlfn.XLOOKUP(AI$1,$Z$2:$Z$16,$AC$2:$AC$16-$V876)^2)))</f>
        <v/>
      </c>
      <c r="AJ876" s="140" t="str">
        <f t="array" ref="AJ876">IF(OR(AJ$1=0, $A876=""),"",SQRT((_xlfn.XLOOKUP(AJ$1,$Z$2:$Z$16,$AA$2:$AA$16)-$T876)^2+(_xlfn.XLOOKUP(AJ$1,$Z$2:$Z$16,$AB$2:$AB$16)-$U876)^2+(_xlfn.XLOOKUP(AJ$1,$Z$2:$Z$16,$AC$2:$AC$16-$V876)^2)))</f>
        <v/>
      </c>
      <c r="AK876" s="140" t="str">
        <f t="array" ref="AK876">IF(OR(AK$1=0, $A876=""),"",SQRT((_xlfn.XLOOKUP(AK$1,$Z$2:$Z$16,$AA$2:$AA$16)-$T876)^2+(_xlfn.XLOOKUP(AK$1,$Z$2:$Z$16,$AB$2:$AB$16)-$U876)^2+(_xlfn.XLOOKUP(AK$1,$Z$2:$Z$16,$AC$2:$AC$16-$V876)^2)))</f>
        <v/>
      </c>
      <c r="AL876" s="140" t="str">
        <f t="array" ref="AL876">IF(OR(AL$1=0, $A876=""),"",SQRT((_xlfn.XLOOKUP(AL$1,$Z$2:$Z$16,$AA$2:$AA$16)-$T876)^2+(_xlfn.XLOOKUP(AL$1,$Z$2:$Z$16,$AB$2:$AB$16)-$U876)^2+(_xlfn.XLOOKUP(AL$1,$Z$2:$Z$16,$AC$2:$AC$16-$V876)^2)))</f>
        <v/>
      </c>
      <c r="AM876" s="140" t="str">
        <f t="array" ref="AM876">IF(OR(AM$1=0, $A876=""),"",SQRT((_xlfn.XLOOKUP(AM$1,$Z$2:$Z$16,$AA$2:$AA$16)-$T876)^2+(_xlfn.XLOOKUP(AM$1,$Z$2:$Z$16,$AB$2:$AB$16)-$U876)^2+(_xlfn.XLOOKUP(AM$1,$Z$2:$Z$16,$AC$2:$AC$16-$V876)^2)))</f>
        <v/>
      </c>
      <c r="AN876" s="140" t="str">
        <f t="array" ref="AN876">IF(OR(AN$1=0, $A876=""),"",SQRT((_xlfn.XLOOKUP(AN$1,$Z$2:$Z$16,$AA$2:$AA$16)-$T876)^2+(_xlfn.XLOOKUP(AN$1,$Z$2:$Z$16,$AB$2:$AB$16)-$U876)^2+(_xlfn.XLOOKUP(AN$1,$Z$2:$Z$16,$AC$2:$AC$16-$V876)^2)))</f>
        <v/>
      </c>
      <c r="AO876" s="140" t="str">
        <f t="array" ref="AO876">IF(OR(AO$1=0, $A876=""),"",SQRT((_xlfn.XLOOKUP(AO$1,$Z$2:$Z$16,$AA$2:$AA$16)-$T876)^2+(_xlfn.XLOOKUP(AO$1,$Z$2:$Z$16,$AB$2:$AB$16)-$U876)^2+(_xlfn.XLOOKUP(AO$1,$Z$2:$Z$16,$AC$2:$AC$16-$V876)^2)))</f>
        <v/>
      </c>
      <c r="AP876" s="141" t="str">
        <f t="array" ref="AP876">IF(OR(AP$1=0, $A876=""),"",SQRT((_xlfn.XLOOKUP(AP$1,$Z$2:$Z$16,$AA$2:$AA$16)-$T876)^2+(_xlfn.XLOOKUP(AP$1,$Z$2:$Z$16,$AB$2:$AB$16)-$U876)^2+(_xlfn.XLOOKUP(AP$1,$Z$2:$Z$16,$AC$2:$AC$16-$V876)^2)))</f>
        <v/>
      </c>
      <c r="AQ876" s="141" t="str">
        <f t="array" ref="AQ876">IF(OR(AQ$1=0, $A876=""),"",SQRT((_xlfn.XLOOKUP(AQ$1,$Z$2:$Z$16,$AA$2:$AA$16)-$T876)^2+(_xlfn.XLOOKUP(AQ$1,$Z$2:$Z$16,$AB$2:$AB$16)-$U876)^2+(_xlfn.XLOOKUP(AQ$1,$Z$2:$Z$16,$AC$2:$AC$16-$V876)^2)))</f>
        <v/>
      </c>
      <c r="AR876" s="141" t="str">
        <f t="array" ref="AR876">IF(OR(AR$1=0, $A876=""),"",SQRT((_xlfn.XLOOKUP(AR$1,$Z$2:$Z$16,$AA$2:$AA$16)-$T876)^2+(_xlfn.XLOOKUP(AR$1,$Z$2:$Z$16,$AB$2:$AB$16)-$U876)^2+(_xlfn.XLOOKUP(AR$1,$Z$2:$Z$16,$AC$2:$AC$16-$V876)^2)))</f>
        <v/>
      </c>
      <c r="AS876" s="141" t="str">
        <f t="array" ref="AS876">IF(OR(AS$1=0, $A876=""),"",SQRT((_xlfn.XLOOKUP(AS$1,$Z$2:$Z$16,$AA$2:$AA$16)-$T876)^2+(_xlfn.XLOOKUP(AS$1,$Z$2:$Z$16,$AB$2:$AB$16)-$U876)^2+(_xlfn.XLOOKUP(AS$1,$Z$2:$Z$16,$AC$2:$AC$16-$V876)^2)))</f>
        <v/>
      </c>
      <c r="AT876" s="141" t="str">
        <f t="array" ref="AT876">IF(OR(AT$1=0, $A876=""),"",SQRT((_xlfn.XLOOKUP(AT$1,$Z$2:$Z$16,$AA$2:$AA$16)-$T876)^2+(_xlfn.XLOOKUP(AT$1,$Z$2:$Z$16,$AB$2:$AB$16)-$U876)^2+(_xlfn.XLOOKUP(AT$1,$Z$2:$Z$16,$AC$2:$AC$16-$V876)^2)))</f>
        <v/>
      </c>
      <c r="AU876" s="141" t="str">
        <f t="array" ref="AU876">IF(OR(AU$1=0, $A876=""),"",SQRT((_xlfn.XLOOKUP(AU$1,$Z$2:$Z$16,$AA$2:$AA$16)-$T876)^2+(_xlfn.XLOOKUP(AU$1,$Z$2:$Z$16,$AB$2:$AB$16)-$U876)^2+(_xlfn.XLOOKUP(AU$1,$Z$2:$Z$16,$AC$2:$AC$16-$V876)^2)))</f>
        <v/>
      </c>
      <c r="AV876" s="142" t="str">
        <f t="array" ref="AV876">IF(OR(AV$1=0, $A876=""),"",SQRT((_xlfn.XLOOKUP(AV$1,$Z$2:$Z$16,$AA$2:$AA$16)-$T876)^2+(_xlfn.XLOOKUP(AV$1,$Z$2:$Z$16,$AB$2:$AB$16)-$U876)^2+(_xlfn.XLOOKUP(AV$1,$Z$2:$Z$16,$AC$2:$AC$16-$V876)^2)))</f>
        <v/>
      </c>
      <c r="AW876" s="124"/>
      <c r="AX876" s="124"/>
      <c r="AY876" s="125">
        <f t="shared" si="257"/>
        <v>0</v>
      </c>
      <c r="AZ876" s="143">
        <f t="shared" si="258"/>
        <v>0</v>
      </c>
      <c r="BA876" s="143">
        <f t="shared" si="259"/>
        <v>0</v>
      </c>
      <c r="BB876" s="143">
        <f t="shared" si="260"/>
        <v>0</v>
      </c>
      <c r="BC876" s="143">
        <f t="shared" si="261"/>
        <v>0</v>
      </c>
      <c r="BD876" s="143">
        <f t="shared" si="262"/>
        <v>0</v>
      </c>
      <c r="BE876" s="143">
        <f t="shared" si="263"/>
        <v>0</v>
      </c>
      <c r="BF876" s="143">
        <f t="shared" si="264"/>
        <v>0</v>
      </c>
      <c r="BG876" s="144">
        <f t="shared" si="265"/>
        <v>0</v>
      </c>
      <c r="BH876" s="144">
        <f t="shared" si="266"/>
        <v>0</v>
      </c>
      <c r="BI876" s="144">
        <f t="shared" si="267"/>
        <v>0</v>
      </c>
      <c r="BJ876" s="144">
        <f t="shared" si="268"/>
        <v>0</v>
      </c>
      <c r="BK876" s="144">
        <f t="shared" si="269"/>
        <v>0</v>
      </c>
      <c r="BL876" s="144">
        <f t="shared" si="270"/>
        <v>0</v>
      </c>
      <c r="BM876" s="145">
        <f t="shared" si="271"/>
        <v>0</v>
      </c>
      <c r="BN876" s="124"/>
      <c r="BO876" s="124"/>
      <c r="BP876" s="124"/>
      <c r="BQ876" s="124"/>
      <c r="BR876" s="124"/>
      <c r="BS876" s="124"/>
      <c r="BT876" s="124"/>
      <c r="BU876" s="124"/>
      <c r="BV876" s="130"/>
      <c r="BW876" s="130"/>
      <c r="BX876" s="130"/>
      <c r="BY876" s="130"/>
      <c r="BZ876" s="130"/>
      <c r="CA876" s="130"/>
      <c r="CB876" s="130"/>
      <c r="CC876" s="130"/>
      <c r="CD876" s="130"/>
      <c r="CE876" s="130"/>
      <c r="CF876" s="130"/>
      <c r="CG876" s="130"/>
      <c r="CH876" s="130"/>
      <c r="CI876" s="130"/>
      <c r="CJ876" s="130"/>
      <c r="CL876" s="124"/>
      <c r="CM876" s="130" t="s">
        <v>32</v>
      </c>
      <c r="CN876" s="130"/>
      <c r="CO876" s="130"/>
      <c r="CP876" s="130"/>
      <c r="CQ876" s="130"/>
      <c r="CR876" s="130"/>
      <c r="CS876" s="130"/>
      <c r="CT876" s="130"/>
      <c r="CU876" s="130"/>
      <c r="CV876" s="130"/>
      <c r="CW876" s="130"/>
      <c r="CX876" s="130"/>
      <c r="CY876" s="130"/>
      <c r="CZ876" s="130"/>
      <c r="DA876" s="130"/>
      <c r="DD876" s="159" cm="1">
        <f t="array" ref="DD876">_xlfn.IFS(DD$1= 0,"", NOT(ISBLANK(CM876)), 0, ISBLANK(CM876), $Q876-$S876+AY876-BV876)</f>
        <v>0</v>
      </c>
      <c r="DE876" s="160" cm="1">
        <f t="array" ref="DE876">_xlfn.IFS(DE$1= 0,"", NOT(ISBLANK(CN876)), 0, ISBLANK(CN876), $Q876-$S876+AZ876-BW876)</f>
        <v>0</v>
      </c>
      <c r="DF876" s="160" cm="1">
        <f t="array" ref="DF876">_xlfn.IFS(DF$1= 0,"", NOT(ISBLANK(CO876)), 0, ISBLANK(CO876), $Q876-$S876+BA876-BX876)</f>
        <v>0</v>
      </c>
      <c r="DG876" s="160" cm="1">
        <f t="array" ref="DG876">_xlfn.IFS(DG$1= 0,"", NOT(ISBLANK(CP876)), 0, ISBLANK(CP876), $Q876-$S876+BB876-BY876)</f>
        <v>0</v>
      </c>
      <c r="DH876" s="160" cm="1">
        <f t="array" ref="DH876">_xlfn.IFS(DH$1= 0,"", NOT(ISBLANK(CQ876)), 0, ISBLANK(CQ876), $Q876-$S876+BC876-BZ876)</f>
        <v>0</v>
      </c>
      <c r="DI876" s="160" cm="1">
        <f t="array" ref="DI876">_xlfn.IFS(DI$1= 0,"", NOT(ISBLANK(CR876)), 0, ISBLANK(CR876), $Q876-$S876+BD876-CA876)</f>
        <v>0</v>
      </c>
      <c r="DJ876" s="160" t="str" cm="1">
        <f t="array" ref="DJ876">_xlfn.IFS(DJ$1= 0,"", NOT(ISBLANK(CS876)), 0, ISBLANK(CS876), $Q876-$S876+BE876-CB876)</f>
        <v/>
      </c>
      <c r="DK876" s="160" t="str" cm="1">
        <f t="array" ref="DK876">_xlfn.IFS(DK$1= 0,"", NOT(ISBLANK(CT876)), 0, ISBLANK(CT876), $Q876-$S876+BF876-CC876)</f>
        <v/>
      </c>
      <c r="DL876" s="162" t="str" cm="1">
        <f t="array" ref="DL876">_xlfn.IFS(DL$1= 0,"", NOT(ISBLANK(CU876)), 0, ISBLANK(CU876), $Q876-$S876+BG876-CD876)</f>
        <v/>
      </c>
      <c r="DM876" s="162" t="str" cm="1">
        <f t="array" ref="DM876">_xlfn.IFS(DM$1= 0,"", NOT(ISBLANK(CV876)), 0, ISBLANK(CV876), $Q876-$S876+BH876-CE876)</f>
        <v/>
      </c>
      <c r="DN876" s="162" t="str" cm="1">
        <f t="array" ref="DN876">_xlfn.IFS(DN$1= 0,"", NOT(ISBLANK(CW876)), 0, ISBLANK(CW876), $Q876-$S876+BI876-CF876)</f>
        <v/>
      </c>
      <c r="DO876" s="162" t="str" cm="1">
        <f t="array" ref="DO876">_xlfn.IFS(DO$1= 0,"", NOT(ISBLANK(CX876)), 0, ISBLANK(CX876), $Q876-$S876+BJ876-CG876)</f>
        <v/>
      </c>
      <c r="DP876" s="162" t="str" cm="1">
        <f t="array" ref="DP876">_xlfn.IFS(DP$1= 0,"", NOT(ISBLANK(CY876)), 0, ISBLANK(CY876), $Q876-$S876+BK876-CH876)</f>
        <v/>
      </c>
      <c r="DQ876" s="162" t="str" cm="1">
        <f t="array" ref="DQ876">_xlfn.IFS(DQ$1= 0,"", NOT(ISBLANK(CZ876)), 0, ISBLANK(CZ876), $Q876-$S876+BL876-CI876)</f>
        <v/>
      </c>
      <c r="DR876" s="163" t="str" cm="1">
        <f t="array" ref="DR876">_xlfn.IFS(DR$1= 0,"", NOT(ISBLANK(DA876)), 0, ISBLANK(DA876), $Q876-$S876+BM876-CJ876)</f>
        <v/>
      </c>
    </row>
    <row r="877" spans="1:122" ht="16.5" x14ac:dyDescent="0.3">
      <c r="A877" s="135"/>
      <c r="B877" s="136"/>
      <c r="C877" s="136"/>
      <c r="D877" s="137"/>
      <c r="E877" s="176"/>
      <c r="F877" s="182"/>
      <c r="G877" s="183"/>
      <c r="H877" s="183"/>
      <c r="I877" s="183"/>
      <c r="J877" s="183"/>
      <c r="K877" s="183"/>
      <c r="L877" s="183"/>
      <c r="M877" s="186"/>
      <c r="N877" s="182"/>
      <c r="O877" s="184"/>
      <c r="P877" s="178"/>
      <c r="Q877" s="118">
        <f t="shared" si="255"/>
        <v>0</v>
      </c>
      <c r="R877" s="3"/>
      <c r="S877" s="3"/>
      <c r="T877" s="4"/>
      <c r="U877" s="4"/>
      <c r="V877" s="99">
        <f t="shared" si="256"/>
        <v>0</v>
      </c>
      <c r="W877" s="161"/>
      <c r="X877" s="138"/>
      <c r="AH877" s="158" t="str">
        <f t="array" ref="AH877">IF(OR(AH$1=0, $A877=""),"",SQRT((_xlfn.XLOOKUP(AH$1,$Z$2:$Z$16,$AA$2:$AA$16)-$T877)^2+(_xlfn.XLOOKUP(AH$1,$Z$2:$Z$16,$AB$2:$AB$16)-$U877)^2+(_xlfn.XLOOKUP(AH$1,$Z$2:$Z$16,$AC$2:$AC$16-$V877)^2)))</f>
        <v/>
      </c>
      <c r="AI877" s="140" t="str">
        <f t="array" ref="AI877">IF(OR(AI$1=0, $A877=""),"",SQRT((_xlfn.XLOOKUP(AI$1,$Z$2:$Z$16,$AA$2:$AA$16)-$T877)^2+(_xlfn.XLOOKUP(AI$1,$Z$2:$Z$16,$AB$2:$AB$16)-$U877)^2+(_xlfn.XLOOKUP(AI$1,$Z$2:$Z$16,$AC$2:$AC$16-$V877)^2)))</f>
        <v/>
      </c>
      <c r="AJ877" s="140" t="str">
        <f t="array" ref="AJ877">IF(OR(AJ$1=0, $A877=""),"",SQRT((_xlfn.XLOOKUP(AJ$1,$Z$2:$Z$16,$AA$2:$AA$16)-$T877)^2+(_xlfn.XLOOKUP(AJ$1,$Z$2:$Z$16,$AB$2:$AB$16)-$U877)^2+(_xlfn.XLOOKUP(AJ$1,$Z$2:$Z$16,$AC$2:$AC$16-$V877)^2)))</f>
        <v/>
      </c>
      <c r="AK877" s="140" t="str">
        <f t="array" ref="AK877">IF(OR(AK$1=0, $A877=""),"",SQRT((_xlfn.XLOOKUP(AK$1,$Z$2:$Z$16,$AA$2:$AA$16)-$T877)^2+(_xlfn.XLOOKUP(AK$1,$Z$2:$Z$16,$AB$2:$AB$16)-$U877)^2+(_xlfn.XLOOKUP(AK$1,$Z$2:$Z$16,$AC$2:$AC$16-$V877)^2)))</f>
        <v/>
      </c>
      <c r="AL877" s="140" t="str">
        <f t="array" ref="AL877">IF(OR(AL$1=0, $A877=""),"",SQRT((_xlfn.XLOOKUP(AL$1,$Z$2:$Z$16,$AA$2:$AA$16)-$T877)^2+(_xlfn.XLOOKUP(AL$1,$Z$2:$Z$16,$AB$2:$AB$16)-$U877)^2+(_xlfn.XLOOKUP(AL$1,$Z$2:$Z$16,$AC$2:$AC$16-$V877)^2)))</f>
        <v/>
      </c>
      <c r="AM877" s="140" t="str">
        <f t="array" ref="AM877">IF(OR(AM$1=0, $A877=""),"",SQRT((_xlfn.XLOOKUP(AM$1,$Z$2:$Z$16,$AA$2:$AA$16)-$T877)^2+(_xlfn.XLOOKUP(AM$1,$Z$2:$Z$16,$AB$2:$AB$16)-$U877)^2+(_xlfn.XLOOKUP(AM$1,$Z$2:$Z$16,$AC$2:$AC$16-$V877)^2)))</f>
        <v/>
      </c>
      <c r="AN877" s="140" t="str">
        <f t="array" ref="AN877">IF(OR(AN$1=0, $A877=""),"",SQRT((_xlfn.XLOOKUP(AN$1,$Z$2:$Z$16,$AA$2:$AA$16)-$T877)^2+(_xlfn.XLOOKUP(AN$1,$Z$2:$Z$16,$AB$2:$AB$16)-$U877)^2+(_xlfn.XLOOKUP(AN$1,$Z$2:$Z$16,$AC$2:$AC$16-$V877)^2)))</f>
        <v/>
      </c>
      <c r="AO877" s="140" t="str">
        <f t="array" ref="AO877">IF(OR(AO$1=0, $A877=""),"",SQRT((_xlfn.XLOOKUP(AO$1,$Z$2:$Z$16,$AA$2:$AA$16)-$T877)^2+(_xlfn.XLOOKUP(AO$1,$Z$2:$Z$16,$AB$2:$AB$16)-$U877)^2+(_xlfn.XLOOKUP(AO$1,$Z$2:$Z$16,$AC$2:$AC$16-$V877)^2)))</f>
        <v/>
      </c>
      <c r="AP877" s="141" t="str">
        <f t="array" ref="AP877">IF(OR(AP$1=0, $A877=""),"",SQRT((_xlfn.XLOOKUP(AP$1,$Z$2:$Z$16,$AA$2:$AA$16)-$T877)^2+(_xlfn.XLOOKUP(AP$1,$Z$2:$Z$16,$AB$2:$AB$16)-$U877)^2+(_xlfn.XLOOKUP(AP$1,$Z$2:$Z$16,$AC$2:$AC$16-$V877)^2)))</f>
        <v/>
      </c>
      <c r="AQ877" s="141" t="str">
        <f t="array" ref="AQ877">IF(OR(AQ$1=0, $A877=""),"",SQRT((_xlfn.XLOOKUP(AQ$1,$Z$2:$Z$16,$AA$2:$AA$16)-$T877)^2+(_xlfn.XLOOKUP(AQ$1,$Z$2:$Z$16,$AB$2:$AB$16)-$U877)^2+(_xlfn.XLOOKUP(AQ$1,$Z$2:$Z$16,$AC$2:$AC$16-$V877)^2)))</f>
        <v/>
      </c>
      <c r="AR877" s="141" t="str">
        <f t="array" ref="AR877">IF(OR(AR$1=0, $A877=""),"",SQRT((_xlfn.XLOOKUP(AR$1,$Z$2:$Z$16,$AA$2:$AA$16)-$T877)^2+(_xlfn.XLOOKUP(AR$1,$Z$2:$Z$16,$AB$2:$AB$16)-$U877)^2+(_xlfn.XLOOKUP(AR$1,$Z$2:$Z$16,$AC$2:$AC$16-$V877)^2)))</f>
        <v/>
      </c>
      <c r="AS877" s="141" t="str">
        <f t="array" ref="AS877">IF(OR(AS$1=0, $A877=""),"",SQRT((_xlfn.XLOOKUP(AS$1,$Z$2:$Z$16,$AA$2:$AA$16)-$T877)^2+(_xlfn.XLOOKUP(AS$1,$Z$2:$Z$16,$AB$2:$AB$16)-$U877)^2+(_xlfn.XLOOKUP(AS$1,$Z$2:$Z$16,$AC$2:$AC$16-$V877)^2)))</f>
        <v/>
      </c>
      <c r="AT877" s="141" t="str">
        <f t="array" ref="AT877">IF(OR(AT$1=0, $A877=""),"",SQRT((_xlfn.XLOOKUP(AT$1,$Z$2:$Z$16,$AA$2:$AA$16)-$T877)^2+(_xlfn.XLOOKUP(AT$1,$Z$2:$Z$16,$AB$2:$AB$16)-$U877)^2+(_xlfn.XLOOKUP(AT$1,$Z$2:$Z$16,$AC$2:$AC$16-$V877)^2)))</f>
        <v/>
      </c>
      <c r="AU877" s="141" t="str">
        <f t="array" ref="AU877">IF(OR(AU$1=0, $A877=""),"",SQRT((_xlfn.XLOOKUP(AU$1,$Z$2:$Z$16,$AA$2:$AA$16)-$T877)^2+(_xlfn.XLOOKUP(AU$1,$Z$2:$Z$16,$AB$2:$AB$16)-$U877)^2+(_xlfn.XLOOKUP(AU$1,$Z$2:$Z$16,$AC$2:$AC$16-$V877)^2)))</f>
        <v/>
      </c>
      <c r="AV877" s="142" t="str">
        <f t="array" ref="AV877">IF(OR(AV$1=0, $A877=""),"",SQRT((_xlfn.XLOOKUP(AV$1,$Z$2:$Z$16,$AA$2:$AA$16)-$T877)^2+(_xlfn.XLOOKUP(AV$1,$Z$2:$Z$16,$AB$2:$AB$16)-$U877)^2+(_xlfn.XLOOKUP(AV$1,$Z$2:$Z$16,$AC$2:$AC$16-$V877)^2)))</f>
        <v/>
      </c>
      <c r="AW877" s="124"/>
      <c r="AX877" s="124"/>
      <c r="AY877" s="125">
        <f t="shared" si="257"/>
        <v>0</v>
      </c>
      <c r="AZ877" s="143">
        <f t="shared" si="258"/>
        <v>0</v>
      </c>
      <c r="BA877" s="143">
        <f t="shared" si="259"/>
        <v>0</v>
      </c>
      <c r="BB877" s="143">
        <f t="shared" si="260"/>
        <v>0</v>
      </c>
      <c r="BC877" s="143">
        <f t="shared" si="261"/>
        <v>0</v>
      </c>
      <c r="BD877" s="143">
        <f t="shared" si="262"/>
        <v>0</v>
      </c>
      <c r="BE877" s="143">
        <f t="shared" si="263"/>
        <v>0</v>
      </c>
      <c r="BF877" s="143">
        <f t="shared" si="264"/>
        <v>0</v>
      </c>
      <c r="BG877" s="144">
        <f t="shared" si="265"/>
        <v>0</v>
      </c>
      <c r="BH877" s="144">
        <f t="shared" si="266"/>
        <v>0</v>
      </c>
      <c r="BI877" s="144">
        <f t="shared" si="267"/>
        <v>0</v>
      </c>
      <c r="BJ877" s="144">
        <f t="shared" si="268"/>
        <v>0</v>
      </c>
      <c r="BK877" s="144">
        <f t="shared" si="269"/>
        <v>0</v>
      </c>
      <c r="BL877" s="144">
        <f t="shared" si="270"/>
        <v>0</v>
      </c>
      <c r="BM877" s="145">
        <f t="shared" si="271"/>
        <v>0</v>
      </c>
      <c r="BN877" s="124"/>
      <c r="BO877" s="124"/>
      <c r="BP877" s="124"/>
      <c r="BQ877" s="124"/>
      <c r="BR877" s="124"/>
      <c r="BS877" s="124"/>
      <c r="BT877" s="124"/>
      <c r="BU877" s="124"/>
      <c r="BV877" s="130"/>
      <c r="BW877" s="130"/>
      <c r="BX877" s="130"/>
      <c r="BY877" s="130"/>
      <c r="BZ877" s="130"/>
      <c r="CA877" s="130"/>
      <c r="CB877" s="130"/>
      <c r="CC877" s="130"/>
      <c r="CD877" s="130"/>
      <c r="CE877" s="130"/>
      <c r="CF877" s="130"/>
      <c r="CG877" s="130"/>
      <c r="CH877" s="130"/>
      <c r="CI877" s="130"/>
      <c r="CJ877" s="130"/>
      <c r="CL877" s="124"/>
      <c r="CM877" s="130" t="s">
        <v>32</v>
      </c>
      <c r="CN877" s="130"/>
      <c r="CO877" s="130"/>
      <c r="CP877" s="130"/>
      <c r="CQ877" s="130"/>
      <c r="CR877" s="130"/>
      <c r="CS877" s="130"/>
      <c r="CT877" s="130"/>
      <c r="CU877" s="130"/>
      <c r="CV877" s="130"/>
      <c r="CW877" s="130"/>
      <c r="CX877" s="130"/>
      <c r="CY877" s="130"/>
      <c r="CZ877" s="130"/>
      <c r="DA877" s="130"/>
      <c r="DD877" s="159" cm="1">
        <f t="array" ref="DD877">_xlfn.IFS(DD$1= 0,"", NOT(ISBLANK(CM877)), 0, ISBLANK(CM877), $Q877-$S877+AY877-BV877)</f>
        <v>0</v>
      </c>
      <c r="DE877" s="160" cm="1">
        <f t="array" ref="DE877">_xlfn.IFS(DE$1= 0,"", NOT(ISBLANK(CN877)), 0, ISBLANK(CN877), $Q877-$S877+AZ877-BW877)</f>
        <v>0</v>
      </c>
      <c r="DF877" s="160" cm="1">
        <f t="array" ref="DF877">_xlfn.IFS(DF$1= 0,"", NOT(ISBLANK(CO877)), 0, ISBLANK(CO877), $Q877-$S877+BA877-BX877)</f>
        <v>0</v>
      </c>
      <c r="DG877" s="160" cm="1">
        <f t="array" ref="DG877">_xlfn.IFS(DG$1= 0,"", NOT(ISBLANK(CP877)), 0, ISBLANK(CP877), $Q877-$S877+BB877-BY877)</f>
        <v>0</v>
      </c>
      <c r="DH877" s="160" cm="1">
        <f t="array" ref="DH877">_xlfn.IFS(DH$1= 0,"", NOT(ISBLANK(CQ877)), 0, ISBLANK(CQ877), $Q877-$S877+BC877-BZ877)</f>
        <v>0</v>
      </c>
      <c r="DI877" s="160" cm="1">
        <f t="array" ref="DI877">_xlfn.IFS(DI$1= 0,"", NOT(ISBLANK(CR877)), 0, ISBLANK(CR877), $Q877-$S877+BD877-CA877)</f>
        <v>0</v>
      </c>
      <c r="DJ877" s="160" t="str" cm="1">
        <f t="array" ref="DJ877">_xlfn.IFS(DJ$1= 0,"", NOT(ISBLANK(CS877)), 0, ISBLANK(CS877), $Q877-$S877+BE877-CB877)</f>
        <v/>
      </c>
      <c r="DK877" s="160" t="str" cm="1">
        <f t="array" ref="DK877">_xlfn.IFS(DK$1= 0,"", NOT(ISBLANK(CT877)), 0, ISBLANK(CT877), $Q877-$S877+BF877-CC877)</f>
        <v/>
      </c>
      <c r="DL877" s="162" t="str" cm="1">
        <f t="array" ref="DL877">_xlfn.IFS(DL$1= 0,"", NOT(ISBLANK(CU877)), 0, ISBLANK(CU877), $Q877-$S877+BG877-CD877)</f>
        <v/>
      </c>
      <c r="DM877" s="162" t="str" cm="1">
        <f t="array" ref="DM877">_xlfn.IFS(DM$1= 0,"", NOT(ISBLANK(CV877)), 0, ISBLANK(CV877), $Q877-$S877+BH877-CE877)</f>
        <v/>
      </c>
      <c r="DN877" s="162" t="str" cm="1">
        <f t="array" ref="DN877">_xlfn.IFS(DN$1= 0,"", NOT(ISBLANK(CW877)), 0, ISBLANK(CW877), $Q877-$S877+BI877-CF877)</f>
        <v/>
      </c>
      <c r="DO877" s="162" t="str" cm="1">
        <f t="array" ref="DO877">_xlfn.IFS(DO$1= 0,"", NOT(ISBLANK(CX877)), 0, ISBLANK(CX877), $Q877-$S877+BJ877-CG877)</f>
        <v/>
      </c>
      <c r="DP877" s="162" t="str" cm="1">
        <f t="array" ref="DP877">_xlfn.IFS(DP$1= 0,"", NOT(ISBLANK(CY877)), 0, ISBLANK(CY877), $Q877-$S877+BK877-CH877)</f>
        <v/>
      </c>
      <c r="DQ877" s="162" t="str" cm="1">
        <f t="array" ref="DQ877">_xlfn.IFS(DQ$1= 0,"", NOT(ISBLANK(CZ877)), 0, ISBLANK(CZ877), $Q877-$S877+BL877-CI877)</f>
        <v/>
      </c>
      <c r="DR877" s="163" t="str" cm="1">
        <f t="array" ref="DR877">_xlfn.IFS(DR$1= 0,"", NOT(ISBLANK(DA877)), 0, ISBLANK(DA877), $Q877-$S877+BM877-CJ877)</f>
        <v/>
      </c>
    </row>
    <row r="878" spans="1:122" ht="16.5" x14ac:dyDescent="0.3">
      <c r="A878" s="135"/>
      <c r="B878" s="136"/>
      <c r="C878" s="136"/>
      <c r="D878" s="137"/>
      <c r="E878" s="176"/>
      <c r="F878" s="182"/>
      <c r="G878" s="183"/>
      <c r="H878" s="183"/>
      <c r="I878" s="183"/>
      <c r="J878" s="183"/>
      <c r="K878" s="183"/>
      <c r="L878" s="183"/>
      <c r="M878" s="186"/>
      <c r="N878" s="182"/>
      <c r="O878" s="184"/>
      <c r="P878" s="178"/>
      <c r="Q878" s="118">
        <f t="shared" si="255"/>
        <v>0</v>
      </c>
      <c r="R878" s="3"/>
      <c r="S878" s="3"/>
      <c r="T878" s="4"/>
      <c r="U878" s="4"/>
      <c r="V878" s="99">
        <f t="shared" si="256"/>
        <v>0</v>
      </c>
      <c r="W878" s="161"/>
      <c r="X878" s="138"/>
      <c r="AH878" s="158" t="str">
        <f t="array" ref="AH878">IF(OR(AH$1=0, $A878=""),"",SQRT((_xlfn.XLOOKUP(AH$1,$Z$2:$Z$16,$AA$2:$AA$16)-$T878)^2+(_xlfn.XLOOKUP(AH$1,$Z$2:$Z$16,$AB$2:$AB$16)-$U878)^2+(_xlfn.XLOOKUP(AH$1,$Z$2:$Z$16,$AC$2:$AC$16-$V878)^2)))</f>
        <v/>
      </c>
      <c r="AI878" s="140" t="str">
        <f t="array" ref="AI878">IF(OR(AI$1=0, $A878=""),"",SQRT((_xlfn.XLOOKUP(AI$1,$Z$2:$Z$16,$AA$2:$AA$16)-$T878)^2+(_xlfn.XLOOKUP(AI$1,$Z$2:$Z$16,$AB$2:$AB$16)-$U878)^2+(_xlfn.XLOOKUP(AI$1,$Z$2:$Z$16,$AC$2:$AC$16-$V878)^2)))</f>
        <v/>
      </c>
      <c r="AJ878" s="140" t="str">
        <f t="array" ref="AJ878">IF(OR(AJ$1=0, $A878=""),"",SQRT((_xlfn.XLOOKUP(AJ$1,$Z$2:$Z$16,$AA$2:$AA$16)-$T878)^2+(_xlfn.XLOOKUP(AJ$1,$Z$2:$Z$16,$AB$2:$AB$16)-$U878)^2+(_xlfn.XLOOKUP(AJ$1,$Z$2:$Z$16,$AC$2:$AC$16-$V878)^2)))</f>
        <v/>
      </c>
      <c r="AK878" s="140" t="str">
        <f t="array" ref="AK878">IF(OR(AK$1=0, $A878=""),"",SQRT((_xlfn.XLOOKUP(AK$1,$Z$2:$Z$16,$AA$2:$AA$16)-$T878)^2+(_xlfn.XLOOKUP(AK$1,$Z$2:$Z$16,$AB$2:$AB$16)-$U878)^2+(_xlfn.XLOOKUP(AK$1,$Z$2:$Z$16,$AC$2:$AC$16-$V878)^2)))</f>
        <v/>
      </c>
      <c r="AL878" s="140" t="str">
        <f t="array" ref="AL878">IF(OR(AL$1=0, $A878=""),"",SQRT((_xlfn.XLOOKUP(AL$1,$Z$2:$Z$16,$AA$2:$AA$16)-$T878)^2+(_xlfn.XLOOKUP(AL$1,$Z$2:$Z$16,$AB$2:$AB$16)-$U878)^2+(_xlfn.XLOOKUP(AL$1,$Z$2:$Z$16,$AC$2:$AC$16-$V878)^2)))</f>
        <v/>
      </c>
      <c r="AM878" s="140" t="str">
        <f t="array" ref="AM878">IF(OR(AM$1=0, $A878=""),"",SQRT((_xlfn.XLOOKUP(AM$1,$Z$2:$Z$16,$AA$2:$AA$16)-$T878)^2+(_xlfn.XLOOKUP(AM$1,$Z$2:$Z$16,$AB$2:$AB$16)-$U878)^2+(_xlfn.XLOOKUP(AM$1,$Z$2:$Z$16,$AC$2:$AC$16-$V878)^2)))</f>
        <v/>
      </c>
      <c r="AN878" s="140" t="str">
        <f t="array" ref="AN878">IF(OR(AN$1=0, $A878=""),"",SQRT((_xlfn.XLOOKUP(AN$1,$Z$2:$Z$16,$AA$2:$AA$16)-$T878)^2+(_xlfn.XLOOKUP(AN$1,$Z$2:$Z$16,$AB$2:$AB$16)-$U878)^2+(_xlfn.XLOOKUP(AN$1,$Z$2:$Z$16,$AC$2:$AC$16-$V878)^2)))</f>
        <v/>
      </c>
      <c r="AO878" s="140" t="str">
        <f t="array" ref="AO878">IF(OR(AO$1=0, $A878=""),"",SQRT((_xlfn.XLOOKUP(AO$1,$Z$2:$Z$16,$AA$2:$AA$16)-$T878)^2+(_xlfn.XLOOKUP(AO$1,$Z$2:$Z$16,$AB$2:$AB$16)-$U878)^2+(_xlfn.XLOOKUP(AO$1,$Z$2:$Z$16,$AC$2:$AC$16-$V878)^2)))</f>
        <v/>
      </c>
      <c r="AP878" s="141" t="str">
        <f t="array" ref="AP878">IF(OR(AP$1=0, $A878=""),"",SQRT((_xlfn.XLOOKUP(AP$1,$Z$2:$Z$16,$AA$2:$AA$16)-$T878)^2+(_xlfn.XLOOKUP(AP$1,$Z$2:$Z$16,$AB$2:$AB$16)-$U878)^2+(_xlfn.XLOOKUP(AP$1,$Z$2:$Z$16,$AC$2:$AC$16-$V878)^2)))</f>
        <v/>
      </c>
      <c r="AQ878" s="141" t="str">
        <f t="array" ref="AQ878">IF(OR(AQ$1=0, $A878=""),"",SQRT((_xlfn.XLOOKUP(AQ$1,$Z$2:$Z$16,$AA$2:$AA$16)-$T878)^2+(_xlfn.XLOOKUP(AQ$1,$Z$2:$Z$16,$AB$2:$AB$16)-$U878)^2+(_xlfn.XLOOKUP(AQ$1,$Z$2:$Z$16,$AC$2:$AC$16-$V878)^2)))</f>
        <v/>
      </c>
      <c r="AR878" s="141" t="str">
        <f t="array" ref="AR878">IF(OR(AR$1=0, $A878=""),"",SQRT((_xlfn.XLOOKUP(AR$1,$Z$2:$Z$16,$AA$2:$AA$16)-$T878)^2+(_xlfn.XLOOKUP(AR$1,$Z$2:$Z$16,$AB$2:$AB$16)-$U878)^2+(_xlfn.XLOOKUP(AR$1,$Z$2:$Z$16,$AC$2:$AC$16-$V878)^2)))</f>
        <v/>
      </c>
      <c r="AS878" s="141" t="str">
        <f t="array" ref="AS878">IF(OR(AS$1=0, $A878=""),"",SQRT((_xlfn.XLOOKUP(AS$1,$Z$2:$Z$16,$AA$2:$AA$16)-$T878)^2+(_xlfn.XLOOKUP(AS$1,$Z$2:$Z$16,$AB$2:$AB$16)-$U878)^2+(_xlfn.XLOOKUP(AS$1,$Z$2:$Z$16,$AC$2:$AC$16-$V878)^2)))</f>
        <v/>
      </c>
      <c r="AT878" s="141" t="str">
        <f t="array" ref="AT878">IF(OR(AT$1=0, $A878=""),"",SQRT((_xlfn.XLOOKUP(AT$1,$Z$2:$Z$16,$AA$2:$AA$16)-$T878)^2+(_xlfn.XLOOKUP(AT$1,$Z$2:$Z$16,$AB$2:$AB$16)-$U878)^2+(_xlfn.XLOOKUP(AT$1,$Z$2:$Z$16,$AC$2:$AC$16-$V878)^2)))</f>
        <v/>
      </c>
      <c r="AU878" s="141" t="str">
        <f t="array" ref="AU878">IF(OR(AU$1=0, $A878=""),"",SQRT((_xlfn.XLOOKUP(AU$1,$Z$2:$Z$16,$AA$2:$AA$16)-$T878)^2+(_xlfn.XLOOKUP(AU$1,$Z$2:$Z$16,$AB$2:$AB$16)-$U878)^2+(_xlfn.XLOOKUP(AU$1,$Z$2:$Z$16,$AC$2:$AC$16-$V878)^2)))</f>
        <v/>
      </c>
      <c r="AV878" s="142" t="str">
        <f t="array" ref="AV878">IF(OR(AV$1=0, $A878=""),"",SQRT((_xlfn.XLOOKUP(AV$1,$Z$2:$Z$16,$AA$2:$AA$16)-$T878)^2+(_xlfn.XLOOKUP(AV$1,$Z$2:$Z$16,$AB$2:$AB$16)-$U878)^2+(_xlfn.XLOOKUP(AV$1,$Z$2:$Z$16,$AC$2:$AC$16-$V878)^2)))</f>
        <v/>
      </c>
      <c r="AW878" s="124"/>
      <c r="AX878" s="124"/>
      <c r="AY878" s="125">
        <f t="shared" si="257"/>
        <v>0</v>
      </c>
      <c r="AZ878" s="143">
        <f t="shared" si="258"/>
        <v>0</v>
      </c>
      <c r="BA878" s="143">
        <f t="shared" si="259"/>
        <v>0</v>
      </c>
      <c r="BB878" s="143">
        <f t="shared" si="260"/>
        <v>0</v>
      </c>
      <c r="BC878" s="143">
        <f t="shared" si="261"/>
        <v>0</v>
      </c>
      <c r="BD878" s="143">
        <f t="shared" si="262"/>
        <v>0</v>
      </c>
      <c r="BE878" s="143">
        <f t="shared" si="263"/>
        <v>0</v>
      </c>
      <c r="BF878" s="143">
        <f t="shared" si="264"/>
        <v>0</v>
      </c>
      <c r="BG878" s="144">
        <f t="shared" si="265"/>
        <v>0</v>
      </c>
      <c r="BH878" s="144">
        <f t="shared" si="266"/>
        <v>0</v>
      </c>
      <c r="BI878" s="144">
        <f t="shared" si="267"/>
        <v>0</v>
      </c>
      <c r="BJ878" s="144">
        <f t="shared" si="268"/>
        <v>0</v>
      </c>
      <c r="BK878" s="144">
        <f t="shared" si="269"/>
        <v>0</v>
      </c>
      <c r="BL878" s="144">
        <f t="shared" si="270"/>
        <v>0</v>
      </c>
      <c r="BM878" s="145">
        <f t="shared" si="271"/>
        <v>0</v>
      </c>
      <c r="BN878" s="124"/>
      <c r="BO878" s="124"/>
      <c r="BP878" s="124"/>
      <c r="BQ878" s="124"/>
      <c r="BR878" s="124"/>
      <c r="BS878" s="124"/>
      <c r="BT878" s="124"/>
      <c r="BU878" s="124"/>
      <c r="BV878" s="130"/>
      <c r="BW878" s="130"/>
      <c r="BX878" s="130"/>
      <c r="BY878" s="130"/>
      <c r="BZ878" s="130"/>
      <c r="CA878" s="130"/>
      <c r="CB878" s="130"/>
      <c r="CC878" s="130"/>
      <c r="CD878" s="130"/>
      <c r="CE878" s="130"/>
      <c r="CF878" s="130"/>
      <c r="CG878" s="130"/>
      <c r="CH878" s="130"/>
      <c r="CI878" s="130"/>
      <c r="CJ878" s="130"/>
      <c r="CL878" s="124"/>
      <c r="CM878" s="130" t="s">
        <v>32</v>
      </c>
      <c r="CN878" s="130"/>
      <c r="CO878" s="130"/>
      <c r="CP878" s="130"/>
      <c r="CQ878" s="130"/>
      <c r="CR878" s="130"/>
      <c r="CS878" s="130"/>
      <c r="CT878" s="130"/>
      <c r="CU878" s="130"/>
      <c r="CV878" s="130"/>
      <c r="CW878" s="130"/>
      <c r="CX878" s="130"/>
      <c r="CY878" s="130"/>
      <c r="CZ878" s="130"/>
      <c r="DA878" s="130"/>
      <c r="DD878" s="159" cm="1">
        <f t="array" ref="DD878">_xlfn.IFS(DD$1= 0,"", NOT(ISBLANK(CM878)), 0, ISBLANK(CM878), $Q878-$S878+AY878-BV878)</f>
        <v>0</v>
      </c>
      <c r="DE878" s="160" cm="1">
        <f t="array" ref="DE878">_xlfn.IFS(DE$1= 0,"", NOT(ISBLANK(CN878)), 0, ISBLANK(CN878), $Q878-$S878+AZ878-BW878)</f>
        <v>0</v>
      </c>
      <c r="DF878" s="160" cm="1">
        <f t="array" ref="DF878">_xlfn.IFS(DF$1= 0,"", NOT(ISBLANK(CO878)), 0, ISBLANK(CO878), $Q878-$S878+BA878-BX878)</f>
        <v>0</v>
      </c>
      <c r="DG878" s="160" cm="1">
        <f t="array" ref="DG878">_xlfn.IFS(DG$1= 0,"", NOT(ISBLANK(CP878)), 0, ISBLANK(CP878), $Q878-$S878+BB878-BY878)</f>
        <v>0</v>
      </c>
      <c r="DH878" s="160" cm="1">
        <f t="array" ref="DH878">_xlfn.IFS(DH$1= 0,"", NOT(ISBLANK(CQ878)), 0, ISBLANK(CQ878), $Q878-$S878+BC878-BZ878)</f>
        <v>0</v>
      </c>
      <c r="DI878" s="160" cm="1">
        <f t="array" ref="DI878">_xlfn.IFS(DI$1= 0,"", NOT(ISBLANK(CR878)), 0, ISBLANK(CR878), $Q878-$S878+BD878-CA878)</f>
        <v>0</v>
      </c>
      <c r="DJ878" s="160" t="str" cm="1">
        <f t="array" ref="DJ878">_xlfn.IFS(DJ$1= 0,"", NOT(ISBLANK(CS878)), 0, ISBLANK(CS878), $Q878-$S878+BE878-CB878)</f>
        <v/>
      </c>
      <c r="DK878" s="160" t="str" cm="1">
        <f t="array" ref="DK878">_xlfn.IFS(DK$1= 0,"", NOT(ISBLANK(CT878)), 0, ISBLANK(CT878), $Q878-$S878+BF878-CC878)</f>
        <v/>
      </c>
      <c r="DL878" s="162" t="str" cm="1">
        <f t="array" ref="DL878">_xlfn.IFS(DL$1= 0,"", NOT(ISBLANK(CU878)), 0, ISBLANK(CU878), $Q878-$S878+BG878-CD878)</f>
        <v/>
      </c>
      <c r="DM878" s="162" t="str" cm="1">
        <f t="array" ref="DM878">_xlfn.IFS(DM$1= 0,"", NOT(ISBLANK(CV878)), 0, ISBLANK(CV878), $Q878-$S878+BH878-CE878)</f>
        <v/>
      </c>
      <c r="DN878" s="162" t="str" cm="1">
        <f t="array" ref="DN878">_xlfn.IFS(DN$1= 0,"", NOT(ISBLANK(CW878)), 0, ISBLANK(CW878), $Q878-$S878+BI878-CF878)</f>
        <v/>
      </c>
      <c r="DO878" s="162" t="str" cm="1">
        <f t="array" ref="DO878">_xlfn.IFS(DO$1= 0,"", NOT(ISBLANK(CX878)), 0, ISBLANK(CX878), $Q878-$S878+BJ878-CG878)</f>
        <v/>
      </c>
      <c r="DP878" s="162" t="str" cm="1">
        <f t="array" ref="DP878">_xlfn.IFS(DP$1= 0,"", NOT(ISBLANK(CY878)), 0, ISBLANK(CY878), $Q878-$S878+BK878-CH878)</f>
        <v/>
      </c>
      <c r="DQ878" s="162" t="str" cm="1">
        <f t="array" ref="DQ878">_xlfn.IFS(DQ$1= 0,"", NOT(ISBLANK(CZ878)), 0, ISBLANK(CZ878), $Q878-$S878+BL878-CI878)</f>
        <v/>
      </c>
      <c r="DR878" s="163" t="str" cm="1">
        <f t="array" ref="DR878">_xlfn.IFS(DR$1= 0,"", NOT(ISBLANK(DA878)), 0, ISBLANK(DA878), $Q878-$S878+BM878-CJ878)</f>
        <v/>
      </c>
    </row>
    <row r="879" spans="1:122" ht="16.5" x14ac:dyDescent="0.3">
      <c r="A879" s="135"/>
      <c r="B879" s="136"/>
      <c r="C879" s="136"/>
      <c r="D879" s="137"/>
      <c r="E879" s="176"/>
      <c r="F879" s="182"/>
      <c r="G879" s="183"/>
      <c r="H879" s="183"/>
      <c r="I879" s="183"/>
      <c r="J879" s="183"/>
      <c r="K879" s="183"/>
      <c r="L879" s="183"/>
      <c r="M879" s="186"/>
      <c r="N879" s="182"/>
      <c r="O879" s="184"/>
      <c r="P879" s="178"/>
      <c r="Q879" s="118">
        <f t="shared" si="255"/>
        <v>0</v>
      </c>
      <c r="R879" s="3"/>
      <c r="S879" s="3"/>
      <c r="T879" s="4"/>
      <c r="U879" s="4"/>
      <c r="V879" s="99">
        <f t="shared" si="256"/>
        <v>0</v>
      </c>
      <c r="W879" s="161"/>
      <c r="X879" s="138"/>
      <c r="AH879" s="158" t="str">
        <f t="array" ref="AH879">IF(OR(AH$1=0, $A879=""),"",SQRT((_xlfn.XLOOKUP(AH$1,$Z$2:$Z$16,$AA$2:$AA$16)-$T879)^2+(_xlfn.XLOOKUP(AH$1,$Z$2:$Z$16,$AB$2:$AB$16)-$U879)^2+(_xlfn.XLOOKUP(AH$1,$Z$2:$Z$16,$AC$2:$AC$16-$V879)^2)))</f>
        <v/>
      </c>
      <c r="AI879" s="140" t="str">
        <f t="array" ref="AI879">IF(OR(AI$1=0, $A879=""),"",SQRT((_xlfn.XLOOKUP(AI$1,$Z$2:$Z$16,$AA$2:$AA$16)-$T879)^2+(_xlfn.XLOOKUP(AI$1,$Z$2:$Z$16,$AB$2:$AB$16)-$U879)^2+(_xlfn.XLOOKUP(AI$1,$Z$2:$Z$16,$AC$2:$AC$16-$V879)^2)))</f>
        <v/>
      </c>
      <c r="AJ879" s="140" t="str">
        <f t="array" ref="AJ879">IF(OR(AJ$1=0, $A879=""),"",SQRT((_xlfn.XLOOKUP(AJ$1,$Z$2:$Z$16,$AA$2:$AA$16)-$T879)^2+(_xlfn.XLOOKUP(AJ$1,$Z$2:$Z$16,$AB$2:$AB$16)-$U879)^2+(_xlfn.XLOOKUP(AJ$1,$Z$2:$Z$16,$AC$2:$AC$16-$V879)^2)))</f>
        <v/>
      </c>
      <c r="AK879" s="140" t="str">
        <f t="array" ref="AK879">IF(OR(AK$1=0, $A879=""),"",SQRT((_xlfn.XLOOKUP(AK$1,$Z$2:$Z$16,$AA$2:$AA$16)-$T879)^2+(_xlfn.XLOOKUP(AK$1,$Z$2:$Z$16,$AB$2:$AB$16)-$U879)^2+(_xlfn.XLOOKUP(AK$1,$Z$2:$Z$16,$AC$2:$AC$16-$V879)^2)))</f>
        <v/>
      </c>
      <c r="AL879" s="140" t="str">
        <f t="array" ref="AL879">IF(OR(AL$1=0, $A879=""),"",SQRT((_xlfn.XLOOKUP(AL$1,$Z$2:$Z$16,$AA$2:$AA$16)-$T879)^2+(_xlfn.XLOOKUP(AL$1,$Z$2:$Z$16,$AB$2:$AB$16)-$U879)^2+(_xlfn.XLOOKUP(AL$1,$Z$2:$Z$16,$AC$2:$AC$16-$V879)^2)))</f>
        <v/>
      </c>
      <c r="AM879" s="140" t="str">
        <f t="array" ref="AM879">IF(OR(AM$1=0, $A879=""),"",SQRT((_xlfn.XLOOKUP(AM$1,$Z$2:$Z$16,$AA$2:$AA$16)-$T879)^2+(_xlfn.XLOOKUP(AM$1,$Z$2:$Z$16,$AB$2:$AB$16)-$U879)^2+(_xlfn.XLOOKUP(AM$1,$Z$2:$Z$16,$AC$2:$AC$16-$V879)^2)))</f>
        <v/>
      </c>
      <c r="AN879" s="140" t="str">
        <f t="array" ref="AN879">IF(OR(AN$1=0, $A879=""),"",SQRT((_xlfn.XLOOKUP(AN$1,$Z$2:$Z$16,$AA$2:$AA$16)-$T879)^2+(_xlfn.XLOOKUP(AN$1,$Z$2:$Z$16,$AB$2:$AB$16)-$U879)^2+(_xlfn.XLOOKUP(AN$1,$Z$2:$Z$16,$AC$2:$AC$16-$V879)^2)))</f>
        <v/>
      </c>
      <c r="AO879" s="140" t="str">
        <f t="array" ref="AO879">IF(OR(AO$1=0, $A879=""),"",SQRT((_xlfn.XLOOKUP(AO$1,$Z$2:$Z$16,$AA$2:$AA$16)-$T879)^2+(_xlfn.XLOOKUP(AO$1,$Z$2:$Z$16,$AB$2:$AB$16)-$U879)^2+(_xlfn.XLOOKUP(AO$1,$Z$2:$Z$16,$AC$2:$AC$16-$V879)^2)))</f>
        <v/>
      </c>
      <c r="AP879" s="141" t="str">
        <f t="array" ref="AP879">IF(OR(AP$1=0, $A879=""),"",SQRT((_xlfn.XLOOKUP(AP$1,$Z$2:$Z$16,$AA$2:$AA$16)-$T879)^2+(_xlfn.XLOOKUP(AP$1,$Z$2:$Z$16,$AB$2:$AB$16)-$U879)^2+(_xlfn.XLOOKUP(AP$1,$Z$2:$Z$16,$AC$2:$AC$16-$V879)^2)))</f>
        <v/>
      </c>
      <c r="AQ879" s="141" t="str">
        <f t="array" ref="AQ879">IF(OR(AQ$1=0, $A879=""),"",SQRT((_xlfn.XLOOKUP(AQ$1,$Z$2:$Z$16,$AA$2:$AA$16)-$T879)^2+(_xlfn.XLOOKUP(AQ$1,$Z$2:$Z$16,$AB$2:$AB$16)-$U879)^2+(_xlfn.XLOOKUP(AQ$1,$Z$2:$Z$16,$AC$2:$AC$16-$V879)^2)))</f>
        <v/>
      </c>
      <c r="AR879" s="141" t="str">
        <f t="array" ref="AR879">IF(OR(AR$1=0, $A879=""),"",SQRT((_xlfn.XLOOKUP(AR$1,$Z$2:$Z$16,$AA$2:$AA$16)-$T879)^2+(_xlfn.XLOOKUP(AR$1,$Z$2:$Z$16,$AB$2:$AB$16)-$U879)^2+(_xlfn.XLOOKUP(AR$1,$Z$2:$Z$16,$AC$2:$AC$16-$V879)^2)))</f>
        <v/>
      </c>
      <c r="AS879" s="141" t="str">
        <f t="array" ref="AS879">IF(OR(AS$1=0, $A879=""),"",SQRT((_xlfn.XLOOKUP(AS$1,$Z$2:$Z$16,$AA$2:$AA$16)-$T879)^2+(_xlfn.XLOOKUP(AS$1,$Z$2:$Z$16,$AB$2:$AB$16)-$U879)^2+(_xlfn.XLOOKUP(AS$1,$Z$2:$Z$16,$AC$2:$AC$16-$V879)^2)))</f>
        <v/>
      </c>
      <c r="AT879" s="141" t="str">
        <f t="array" ref="AT879">IF(OR(AT$1=0, $A879=""),"",SQRT((_xlfn.XLOOKUP(AT$1,$Z$2:$Z$16,$AA$2:$AA$16)-$T879)^2+(_xlfn.XLOOKUP(AT$1,$Z$2:$Z$16,$AB$2:$AB$16)-$U879)^2+(_xlfn.XLOOKUP(AT$1,$Z$2:$Z$16,$AC$2:$AC$16-$V879)^2)))</f>
        <v/>
      </c>
      <c r="AU879" s="141" t="str">
        <f t="array" ref="AU879">IF(OR(AU$1=0, $A879=""),"",SQRT((_xlfn.XLOOKUP(AU$1,$Z$2:$Z$16,$AA$2:$AA$16)-$T879)^2+(_xlfn.XLOOKUP(AU$1,$Z$2:$Z$16,$AB$2:$AB$16)-$U879)^2+(_xlfn.XLOOKUP(AU$1,$Z$2:$Z$16,$AC$2:$AC$16-$V879)^2)))</f>
        <v/>
      </c>
      <c r="AV879" s="142" t="str">
        <f t="array" ref="AV879">IF(OR(AV$1=0, $A879=""),"",SQRT((_xlfn.XLOOKUP(AV$1,$Z$2:$Z$16,$AA$2:$AA$16)-$T879)^2+(_xlfn.XLOOKUP(AV$1,$Z$2:$Z$16,$AB$2:$AB$16)-$U879)^2+(_xlfn.XLOOKUP(AV$1,$Z$2:$Z$16,$AC$2:$AC$16-$V879)^2)))</f>
        <v/>
      </c>
      <c r="AW879" s="124"/>
      <c r="AX879" s="124"/>
      <c r="AY879" s="125">
        <f t="shared" si="257"/>
        <v>0</v>
      </c>
      <c r="AZ879" s="143">
        <f t="shared" si="258"/>
        <v>0</v>
      </c>
      <c r="BA879" s="143">
        <f t="shared" si="259"/>
        <v>0</v>
      </c>
      <c r="BB879" s="143">
        <f t="shared" si="260"/>
        <v>0</v>
      </c>
      <c r="BC879" s="143">
        <f t="shared" si="261"/>
        <v>0</v>
      </c>
      <c r="BD879" s="143">
        <f t="shared" si="262"/>
        <v>0</v>
      </c>
      <c r="BE879" s="143">
        <f t="shared" si="263"/>
        <v>0</v>
      </c>
      <c r="BF879" s="143">
        <f t="shared" si="264"/>
        <v>0</v>
      </c>
      <c r="BG879" s="144">
        <f t="shared" si="265"/>
        <v>0</v>
      </c>
      <c r="BH879" s="144">
        <f t="shared" si="266"/>
        <v>0</v>
      </c>
      <c r="BI879" s="144">
        <f t="shared" si="267"/>
        <v>0</v>
      </c>
      <c r="BJ879" s="144">
        <f t="shared" si="268"/>
        <v>0</v>
      </c>
      <c r="BK879" s="144">
        <f t="shared" si="269"/>
        <v>0</v>
      </c>
      <c r="BL879" s="144">
        <f t="shared" si="270"/>
        <v>0</v>
      </c>
      <c r="BM879" s="145">
        <f t="shared" si="271"/>
        <v>0</v>
      </c>
      <c r="BN879" s="124"/>
      <c r="BO879" s="124"/>
      <c r="BP879" s="124"/>
      <c r="BQ879" s="124"/>
      <c r="BR879" s="124"/>
      <c r="BS879" s="124"/>
      <c r="BT879" s="124"/>
      <c r="BU879" s="124"/>
      <c r="BV879" s="130"/>
      <c r="BW879" s="130"/>
      <c r="BX879" s="130"/>
      <c r="BY879" s="130"/>
      <c r="BZ879" s="130"/>
      <c r="CA879" s="130"/>
      <c r="CB879" s="130"/>
      <c r="CC879" s="130"/>
      <c r="CD879" s="130"/>
      <c r="CE879" s="130"/>
      <c r="CF879" s="130"/>
      <c r="CG879" s="130"/>
      <c r="CH879" s="130"/>
      <c r="CI879" s="130"/>
      <c r="CJ879" s="130"/>
      <c r="CL879" s="124"/>
      <c r="CM879" s="130" t="s">
        <v>32</v>
      </c>
      <c r="CN879" s="130"/>
      <c r="CO879" s="130"/>
      <c r="CP879" s="130"/>
      <c r="CQ879" s="130"/>
      <c r="CR879" s="130"/>
      <c r="CS879" s="130"/>
      <c r="CT879" s="130"/>
      <c r="CU879" s="130"/>
      <c r="CV879" s="130"/>
      <c r="CW879" s="130"/>
      <c r="CX879" s="130"/>
      <c r="CY879" s="130"/>
      <c r="CZ879" s="130"/>
      <c r="DA879" s="130"/>
      <c r="DD879" s="159" cm="1">
        <f t="array" ref="DD879">_xlfn.IFS(DD$1= 0,"", NOT(ISBLANK(CM879)), 0, ISBLANK(CM879), $Q879-$S879+AY879-BV879)</f>
        <v>0</v>
      </c>
      <c r="DE879" s="160" cm="1">
        <f t="array" ref="DE879">_xlfn.IFS(DE$1= 0,"", NOT(ISBLANK(CN879)), 0, ISBLANK(CN879), $Q879-$S879+AZ879-BW879)</f>
        <v>0</v>
      </c>
      <c r="DF879" s="160" cm="1">
        <f t="array" ref="DF879">_xlfn.IFS(DF$1= 0,"", NOT(ISBLANK(CO879)), 0, ISBLANK(CO879), $Q879-$S879+BA879-BX879)</f>
        <v>0</v>
      </c>
      <c r="DG879" s="160" cm="1">
        <f t="array" ref="DG879">_xlfn.IFS(DG$1= 0,"", NOT(ISBLANK(CP879)), 0, ISBLANK(CP879), $Q879-$S879+BB879-BY879)</f>
        <v>0</v>
      </c>
      <c r="DH879" s="160" cm="1">
        <f t="array" ref="DH879">_xlfn.IFS(DH$1= 0,"", NOT(ISBLANK(CQ879)), 0, ISBLANK(CQ879), $Q879-$S879+BC879-BZ879)</f>
        <v>0</v>
      </c>
      <c r="DI879" s="160" cm="1">
        <f t="array" ref="DI879">_xlfn.IFS(DI$1= 0,"", NOT(ISBLANK(CR879)), 0, ISBLANK(CR879), $Q879-$S879+BD879-CA879)</f>
        <v>0</v>
      </c>
      <c r="DJ879" s="160" t="str" cm="1">
        <f t="array" ref="DJ879">_xlfn.IFS(DJ$1= 0,"", NOT(ISBLANK(CS879)), 0, ISBLANK(CS879), $Q879-$S879+BE879-CB879)</f>
        <v/>
      </c>
      <c r="DK879" s="160" t="str" cm="1">
        <f t="array" ref="DK879">_xlfn.IFS(DK$1= 0,"", NOT(ISBLANK(CT879)), 0, ISBLANK(CT879), $Q879-$S879+BF879-CC879)</f>
        <v/>
      </c>
      <c r="DL879" s="162" t="str" cm="1">
        <f t="array" ref="DL879">_xlfn.IFS(DL$1= 0,"", NOT(ISBLANK(CU879)), 0, ISBLANK(CU879), $Q879-$S879+BG879-CD879)</f>
        <v/>
      </c>
      <c r="DM879" s="162" t="str" cm="1">
        <f t="array" ref="DM879">_xlfn.IFS(DM$1= 0,"", NOT(ISBLANK(CV879)), 0, ISBLANK(CV879), $Q879-$S879+BH879-CE879)</f>
        <v/>
      </c>
      <c r="DN879" s="162" t="str" cm="1">
        <f t="array" ref="DN879">_xlfn.IFS(DN$1= 0,"", NOT(ISBLANK(CW879)), 0, ISBLANK(CW879), $Q879-$S879+BI879-CF879)</f>
        <v/>
      </c>
      <c r="DO879" s="162" t="str" cm="1">
        <f t="array" ref="DO879">_xlfn.IFS(DO$1= 0,"", NOT(ISBLANK(CX879)), 0, ISBLANK(CX879), $Q879-$S879+BJ879-CG879)</f>
        <v/>
      </c>
      <c r="DP879" s="162" t="str" cm="1">
        <f t="array" ref="DP879">_xlfn.IFS(DP$1= 0,"", NOT(ISBLANK(CY879)), 0, ISBLANK(CY879), $Q879-$S879+BK879-CH879)</f>
        <v/>
      </c>
      <c r="DQ879" s="162" t="str" cm="1">
        <f t="array" ref="DQ879">_xlfn.IFS(DQ$1= 0,"", NOT(ISBLANK(CZ879)), 0, ISBLANK(CZ879), $Q879-$S879+BL879-CI879)</f>
        <v/>
      </c>
      <c r="DR879" s="163" t="str" cm="1">
        <f t="array" ref="DR879">_xlfn.IFS(DR$1= 0,"", NOT(ISBLANK(DA879)), 0, ISBLANK(DA879), $Q879-$S879+BM879-CJ879)</f>
        <v/>
      </c>
    </row>
    <row r="880" spans="1:122" ht="16.5" x14ac:dyDescent="0.3">
      <c r="A880" s="135"/>
      <c r="B880" s="136"/>
      <c r="C880" s="136"/>
      <c r="D880" s="137"/>
      <c r="E880" s="176"/>
      <c r="F880" s="182"/>
      <c r="G880" s="183"/>
      <c r="H880" s="183"/>
      <c r="I880" s="183"/>
      <c r="J880" s="183"/>
      <c r="K880" s="183"/>
      <c r="L880" s="183"/>
      <c r="M880" s="186"/>
      <c r="N880" s="182"/>
      <c r="O880" s="184"/>
      <c r="P880" s="178"/>
      <c r="Q880" s="118">
        <f t="shared" si="255"/>
        <v>0</v>
      </c>
      <c r="R880" s="3"/>
      <c r="S880" s="3"/>
      <c r="T880" s="4"/>
      <c r="U880" s="4"/>
      <c r="V880" s="99">
        <f t="shared" si="256"/>
        <v>0</v>
      </c>
      <c r="W880" s="161"/>
      <c r="X880" s="138"/>
      <c r="AH880" s="158" t="str">
        <f t="array" ref="AH880">IF(OR(AH$1=0, $A880=""),"",SQRT((_xlfn.XLOOKUP(AH$1,$Z$2:$Z$16,$AA$2:$AA$16)-$T880)^2+(_xlfn.XLOOKUP(AH$1,$Z$2:$Z$16,$AB$2:$AB$16)-$U880)^2+(_xlfn.XLOOKUP(AH$1,$Z$2:$Z$16,$AC$2:$AC$16-$V880)^2)))</f>
        <v/>
      </c>
      <c r="AI880" s="140" t="str">
        <f t="array" ref="AI880">IF(OR(AI$1=0, $A880=""),"",SQRT((_xlfn.XLOOKUP(AI$1,$Z$2:$Z$16,$AA$2:$AA$16)-$T880)^2+(_xlfn.XLOOKUP(AI$1,$Z$2:$Z$16,$AB$2:$AB$16)-$U880)^2+(_xlfn.XLOOKUP(AI$1,$Z$2:$Z$16,$AC$2:$AC$16-$V880)^2)))</f>
        <v/>
      </c>
      <c r="AJ880" s="140" t="str">
        <f t="array" ref="AJ880">IF(OR(AJ$1=0, $A880=""),"",SQRT((_xlfn.XLOOKUP(AJ$1,$Z$2:$Z$16,$AA$2:$AA$16)-$T880)^2+(_xlfn.XLOOKUP(AJ$1,$Z$2:$Z$16,$AB$2:$AB$16)-$U880)^2+(_xlfn.XLOOKUP(AJ$1,$Z$2:$Z$16,$AC$2:$AC$16-$V880)^2)))</f>
        <v/>
      </c>
      <c r="AK880" s="140" t="str">
        <f t="array" ref="AK880">IF(OR(AK$1=0, $A880=""),"",SQRT((_xlfn.XLOOKUP(AK$1,$Z$2:$Z$16,$AA$2:$AA$16)-$T880)^2+(_xlfn.XLOOKUP(AK$1,$Z$2:$Z$16,$AB$2:$AB$16)-$U880)^2+(_xlfn.XLOOKUP(AK$1,$Z$2:$Z$16,$AC$2:$AC$16-$V880)^2)))</f>
        <v/>
      </c>
      <c r="AL880" s="140" t="str">
        <f t="array" ref="AL880">IF(OR(AL$1=0, $A880=""),"",SQRT((_xlfn.XLOOKUP(AL$1,$Z$2:$Z$16,$AA$2:$AA$16)-$T880)^2+(_xlfn.XLOOKUP(AL$1,$Z$2:$Z$16,$AB$2:$AB$16)-$U880)^2+(_xlfn.XLOOKUP(AL$1,$Z$2:$Z$16,$AC$2:$AC$16-$V880)^2)))</f>
        <v/>
      </c>
      <c r="AM880" s="140" t="str">
        <f t="array" ref="AM880">IF(OR(AM$1=0, $A880=""),"",SQRT((_xlfn.XLOOKUP(AM$1,$Z$2:$Z$16,$AA$2:$AA$16)-$T880)^2+(_xlfn.XLOOKUP(AM$1,$Z$2:$Z$16,$AB$2:$AB$16)-$U880)^2+(_xlfn.XLOOKUP(AM$1,$Z$2:$Z$16,$AC$2:$AC$16-$V880)^2)))</f>
        <v/>
      </c>
      <c r="AN880" s="140" t="str">
        <f t="array" ref="AN880">IF(OR(AN$1=0, $A880=""),"",SQRT((_xlfn.XLOOKUP(AN$1,$Z$2:$Z$16,$AA$2:$AA$16)-$T880)^2+(_xlfn.XLOOKUP(AN$1,$Z$2:$Z$16,$AB$2:$AB$16)-$U880)^2+(_xlfn.XLOOKUP(AN$1,$Z$2:$Z$16,$AC$2:$AC$16-$V880)^2)))</f>
        <v/>
      </c>
      <c r="AO880" s="140" t="str">
        <f t="array" ref="AO880">IF(OR(AO$1=0, $A880=""),"",SQRT((_xlfn.XLOOKUP(AO$1,$Z$2:$Z$16,$AA$2:$AA$16)-$T880)^2+(_xlfn.XLOOKUP(AO$1,$Z$2:$Z$16,$AB$2:$AB$16)-$U880)^2+(_xlfn.XLOOKUP(AO$1,$Z$2:$Z$16,$AC$2:$AC$16-$V880)^2)))</f>
        <v/>
      </c>
      <c r="AP880" s="141" t="str">
        <f t="array" ref="AP880">IF(OR(AP$1=0, $A880=""),"",SQRT((_xlfn.XLOOKUP(AP$1,$Z$2:$Z$16,$AA$2:$AA$16)-$T880)^2+(_xlfn.XLOOKUP(AP$1,$Z$2:$Z$16,$AB$2:$AB$16)-$U880)^2+(_xlfn.XLOOKUP(AP$1,$Z$2:$Z$16,$AC$2:$AC$16-$V880)^2)))</f>
        <v/>
      </c>
      <c r="AQ880" s="141" t="str">
        <f t="array" ref="AQ880">IF(OR(AQ$1=0, $A880=""),"",SQRT((_xlfn.XLOOKUP(AQ$1,$Z$2:$Z$16,$AA$2:$AA$16)-$T880)^2+(_xlfn.XLOOKUP(AQ$1,$Z$2:$Z$16,$AB$2:$AB$16)-$U880)^2+(_xlfn.XLOOKUP(AQ$1,$Z$2:$Z$16,$AC$2:$AC$16-$V880)^2)))</f>
        <v/>
      </c>
      <c r="AR880" s="141" t="str">
        <f t="array" ref="AR880">IF(OR(AR$1=0, $A880=""),"",SQRT((_xlfn.XLOOKUP(AR$1,$Z$2:$Z$16,$AA$2:$AA$16)-$T880)^2+(_xlfn.XLOOKUP(AR$1,$Z$2:$Z$16,$AB$2:$AB$16)-$U880)^2+(_xlfn.XLOOKUP(AR$1,$Z$2:$Z$16,$AC$2:$AC$16-$V880)^2)))</f>
        <v/>
      </c>
      <c r="AS880" s="141" t="str">
        <f t="array" ref="AS880">IF(OR(AS$1=0, $A880=""),"",SQRT((_xlfn.XLOOKUP(AS$1,$Z$2:$Z$16,$AA$2:$AA$16)-$T880)^2+(_xlfn.XLOOKUP(AS$1,$Z$2:$Z$16,$AB$2:$AB$16)-$U880)^2+(_xlfn.XLOOKUP(AS$1,$Z$2:$Z$16,$AC$2:$AC$16-$V880)^2)))</f>
        <v/>
      </c>
      <c r="AT880" s="141" t="str">
        <f t="array" ref="AT880">IF(OR(AT$1=0, $A880=""),"",SQRT((_xlfn.XLOOKUP(AT$1,$Z$2:$Z$16,$AA$2:$AA$16)-$T880)^2+(_xlfn.XLOOKUP(AT$1,$Z$2:$Z$16,$AB$2:$AB$16)-$U880)^2+(_xlfn.XLOOKUP(AT$1,$Z$2:$Z$16,$AC$2:$AC$16-$V880)^2)))</f>
        <v/>
      </c>
      <c r="AU880" s="141" t="str">
        <f t="array" ref="AU880">IF(OR(AU$1=0, $A880=""),"",SQRT((_xlfn.XLOOKUP(AU$1,$Z$2:$Z$16,$AA$2:$AA$16)-$T880)^2+(_xlfn.XLOOKUP(AU$1,$Z$2:$Z$16,$AB$2:$AB$16)-$U880)^2+(_xlfn.XLOOKUP(AU$1,$Z$2:$Z$16,$AC$2:$AC$16-$V880)^2)))</f>
        <v/>
      </c>
      <c r="AV880" s="142" t="str">
        <f t="array" ref="AV880">IF(OR(AV$1=0, $A880=""),"",SQRT((_xlfn.XLOOKUP(AV$1,$Z$2:$Z$16,$AA$2:$AA$16)-$T880)^2+(_xlfn.XLOOKUP(AV$1,$Z$2:$Z$16,$AB$2:$AB$16)-$U880)^2+(_xlfn.XLOOKUP(AV$1,$Z$2:$Z$16,$AC$2:$AC$16-$V880)^2)))</f>
        <v/>
      </c>
      <c r="AW880" s="124"/>
      <c r="AX880" s="124"/>
      <c r="AY880" s="125">
        <f t="shared" si="257"/>
        <v>0</v>
      </c>
      <c r="AZ880" s="143">
        <f t="shared" si="258"/>
        <v>0</v>
      </c>
      <c r="BA880" s="143">
        <f t="shared" si="259"/>
        <v>0</v>
      </c>
      <c r="BB880" s="143">
        <f t="shared" si="260"/>
        <v>0</v>
      </c>
      <c r="BC880" s="143">
        <f t="shared" si="261"/>
        <v>0</v>
      </c>
      <c r="BD880" s="143">
        <f t="shared" si="262"/>
        <v>0</v>
      </c>
      <c r="BE880" s="143">
        <f t="shared" si="263"/>
        <v>0</v>
      </c>
      <c r="BF880" s="143">
        <f t="shared" si="264"/>
        <v>0</v>
      </c>
      <c r="BG880" s="144">
        <f t="shared" si="265"/>
        <v>0</v>
      </c>
      <c r="BH880" s="144">
        <f t="shared" si="266"/>
        <v>0</v>
      </c>
      <c r="BI880" s="144">
        <f t="shared" si="267"/>
        <v>0</v>
      </c>
      <c r="BJ880" s="144">
        <f t="shared" si="268"/>
        <v>0</v>
      </c>
      <c r="BK880" s="144">
        <f t="shared" si="269"/>
        <v>0</v>
      </c>
      <c r="BL880" s="144">
        <f t="shared" si="270"/>
        <v>0</v>
      </c>
      <c r="BM880" s="145">
        <f t="shared" si="271"/>
        <v>0</v>
      </c>
      <c r="BN880" s="124"/>
      <c r="BO880" s="124"/>
      <c r="BP880" s="124"/>
      <c r="BQ880" s="124"/>
      <c r="BR880" s="124"/>
      <c r="BS880" s="124"/>
      <c r="BT880" s="124"/>
      <c r="BU880" s="124"/>
      <c r="BV880" s="130"/>
      <c r="BW880" s="130"/>
      <c r="BX880" s="130"/>
      <c r="BY880" s="130"/>
      <c r="BZ880" s="130"/>
      <c r="CA880" s="130"/>
      <c r="CB880" s="130"/>
      <c r="CC880" s="130"/>
      <c r="CD880" s="130"/>
      <c r="CE880" s="130"/>
      <c r="CF880" s="130"/>
      <c r="CG880" s="130"/>
      <c r="CH880" s="130"/>
      <c r="CI880" s="130"/>
      <c r="CJ880" s="130"/>
      <c r="CL880" s="124"/>
      <c r="CM880" s="130" t="s">
        <v>32</v>
      </c>
      <c r="CN880" s="130"/>
      <c r="CO880" s="130"/>
      <c r="CP880" s="130"/>
      <c r="CQ880" s="130"/>
      <c r="CR880" s="130"/>
      <c r="CS880" s="130"/>
      <c r="CT880" s="130"/>
      <c r="CU880" s="130"/>
      <c r="CV880" s="130"/>
      <c r="CW880" s="130"/>
      <c r="CX880" s="130"/>
      <c r="CY880" s="130"/>
      <c r="CZ880" s="130"/>
      <c r="DA880" s="130"/>
      <c r="DD880" s="159" cm="1">
        <f t="array" ref="DD880">_xlfn.IFS(DD$1= 0,"", NOT(ISBLANK(CM880)), 0, ISBLANK(CM880), $Q880-$S880+AY880-BV880)</f>
        <v>0</v>
      </c>
      <c r="DE880" s="160" cm="1">
        <f t="array" ref="DE880">_xlfn.IFS(DE$1= 0,"", NOT(ISBLANK(CN880)), 0, ISBLANK(CN880), $Q880-$S880+AZ880-BW880)</f>
        <v>0</v>
      </c>
      <c r="DF880" s="160" cm="1">
        <f t="array" ref="DF880">_xlfn.IFS(DF$1= 0,"", NOT(ISBLANK(CO880)), 0, ISBLANK(CO880), $Q880-$S880+BA880-BX880)</f>
        <v>0</v>
      </c>
      <c r="DG880" s="160" cm="1">
        <f t="array" ref="DG880">_xlfn.IFS(DG$1= 0,"", NOT(ISBLANK(CP880)), 0, ISBLANK(CP880), $Q880-$S880+BB880-BY880)</f>
        <v>0</v>
      </c>
      <c r="DH880" s="160" cm="1">
        <f t="array" ref="DH880">_xlfn.IFS(DH$1= 0,"", NOT(ISBLANK(CQ880)), 0, ISBLANK(CQ880), $Q880-$S880+BC880-BZ880)</f>
        <v>0</v>
      </c>
      <c r="DI880" s="160" cm="1">
        <f t="array" ref="DI880">_xlfn.IFS(DI$1= 0,"", NOT(ISBLANK(CR880)), 0, ISBLANK(CR880), $Q880-$S880+BD880-CA880)</f>
        <v>0</v>
      </c>
      <c r="DJ880" s="160" t="str" cm="1">
        <f t="array" ref="DJ880">_xlfn.IFS(DJ$1= 0,"", NOT(ISBLANK(CS880)), 0, ISBLANK(CS880), $Q880-$S880+BE880-CB880)</f>
        <v/>
      </c>
      <c r="DK880" s="160" t="str" cm="1">
        <f t="array" ref="DK880">_xlfn.IFS(DK$1= 0,"", NOT(ISBLANK(CT880)), 0, ISBLANK(CT880), $Q880-$S880+BF880-CC880)</f>
        <v/>
      </c>
      <c r="DL880" s="162" t="str" cm="1">
        <f t="array" ref="DL880">_xlfn.IFS(DL$1= 0,"", NOT(ISBLANK(CU880)), 0, ISBLANK(CU880), $Q880-$S880+BG880-CD880)</f>
        <v/>
      </c>
      <c r="DM880" s="162" t="str" cm="1">
        <f t="array" ref="DM880">_xlfn.IFS(DM$1= 0,"", NOT(ISBLANK(CV880)), 0, ISBLANK(CV880), $Q880-$S880+BH880-CE880)</f>
        <v/>
      </c>
      <c r="DN880" s="162" t="str" cm="1">
        <f t="array" ref="DN880">_xlfn.IFS(DN$1= 0,"", NOT(ISBLANK(CW880)), 0, ISBLANK(CW880), $Q880-$S880+BI880-CF880)</f>
        <v/>
      </c>
      <c r="DO880" s="162" t="str" cm="1">
        <f t="array" ref="DO880">_xlfn.IFS(DO$1= 0,"", NOT(ISBLANK(CX880)), 0, ISBLANK(CX880), $Q880-$S880+BJ880-CG880)</f>
        <v/>
      </c>
      <c r="DP880" s="162" t="str" cm="1">
        <f t="array" ref="DP880">_xlfn.IFS(DP$1= 0,"", NOT(ISBLANK(CY880)), 0, ISBLANK(CY880), $Q880-$S880+BK880-CH880)</f>
        <v/>
      </c>
      <c r="DQ880" s="162" t="str" cm="1">
        <f t="array" ref="DQ880">_xlfn.IFS(DQ$1= 0,"", NOT(ISBLANK(CZ880)), 0, ISBLANK(CZ880), $Q880-$S880+BL880-CI880)</f>
        <v/>
      </c>
      <c r="DR880" s="163" t="str" cm="1">
        <f t="array" ref="DR880">_xlfn.IFS(DR$1= 0,"", NOT(ISBLANK(DA880)), 0, ISBLANK(DA880), $Q880-$S880+BM880-CJ880)</f>
        <v/>
      </c>
    </row>
    <row r="881" spans="1:122" ht="16.5" x14ac:dyDescent="0.3">
      <c r="A881" s="135"/>
      <c r="B881" s="136"/>
      <c r="C881" s="136"/>
      <c r="D881" s="137"/>
      <c r="E881" s="176"/>
      <c r="F881" s="182"/>
      <c r="G881" s="183"/>
      <c r="H881" s="183"/>
      <c r="I881" s="183"/>
      <c r="J881" s="183"/>
      <c r="K881" s="183"/>
      <c r="L881" s="183"/>
      <c r="M881" s="186"/>
      <c r="N881" s="182"/>
      <c r="O881" s="184"/>
      <c r="P881" s="178"/>
      <c r="Q881" s="118">
        <f t="shared" si="255"/>
        <v>0</v>
      </c>
      <c r="R881" s="3"/>
      <c r="S881" s="3"/>
      <c r="T881" s="4"/>
      <c r="U881" s="4"/>
      <c r="V881" s="99">
        <f t="shared" si="256"/>
        <v>0</v>
      </c>
      <c r="W881" s="161"/>
      <c r="X881" s="138"/>
      <c r="AH881" s="158" t="str">
        <f t="array" ref="AH881">IF(OR(AH$1=0, $A881=""),"",SQRT((_xlfn.XLOOKUP(AH$1,$Z$2:$Z$16,$AA$2:$AA$16)-$T881)^2+(_xlfn.XLOOKUP(AH$1,$Z$2:$Z$16,$AB$2:$AB$16)-$U881)^2+(_xlfn.XLOOKUP(AH$1,$Z$2:$Z$16,$AC$2:$AC$16-$V881)^2)))</f>
        <v/>
      </c>
      <c r="AI881" s="140" t="str">
        <f t="array" ref="AI881">IF(OR(AI$1=0, $A881=""),"",SQRT((_xlfn.XLOOKUP(AI$1,$Z$2:$Z$16,$AA$2:$AA$16)-$T881)^2+(_xlfn.XLOOKUP(AI$1,$Z$2:$Z$16,$AB$2:$AB$16)-$U881)^2+(_xlfn.XLOOKUP(AI$1,$Z$2:$Z$16,$AC$2:$AC$16-$V881)^2)))</f>
        <v/>
      </c>
      <c r="AJ881" s="140" t="str">
        <f t="array" ref="AJ881">IF(OR(AJ$1=0, $A881=""),"",SQRT((_xlfn.XLOOKUP(AJ$1,$Z$2:$Z$16,$AA$2:$AA$16)-$T881)^2+(_xlfn.XLOOKUP(AJ$1,$Z$2:$Z$16,$AB$2:$AB$16)-$U881)^2+(_xlfn.XLOOKUP(AJ$1,$Z$2:$Z$16,$AC$2:$AC$16-$V881)^2)))</f>
        <v/>
      </c>
      <c r="AK881" s="140" t="str">
        <f t="array" ref="AK881">IF(OR(AK$1=0, $A881=""),"",SQRT((_xlfn.XLOOKUP(AK$1,$Z$2:$Z$16,$AA$2:$AA$16)-$T881)^2+(_xlfn.XLOOKUP(AK$1,$Z$2:$Z$16,$AB$2:$AB$16)-$U881)^2+(_xlfn.XLOOKUP(AK$1,$Z$2:$Z$16,$AC$2:$AC$16-$V881)^2)))</f>
        <v/>
      </c>
      <c r="AL881" s="140" t="str">
        <f t="array" ref="AL881">IF(OR(AL$1=0, $A881=""),"",SQRT((_xlfn.XLOOKUP(AL$1,$Z$2:$Z$16,$AA$2:$AA$16)-$T881)^2+(_xlfn.XLOOKUP(AL$1,$Z$2:$Z$16,$AB$2:$AB$16)-$U881)^2+(_xlfn.XLOOKUP(AL$1,$Z$2:$Z$16,$AC$2:$AC$16-$V881)^2)))</f>
        <v/>
      </c>
      <c r="AM881" s="140" t="str">
        <f t="array" ref="AM881">IF(OR(AM$1=0, $A881=""),"",SQRT((_xlfn.XLOOKUP(AM$1,$Z$2:$Z$16,$AA$2:$AA$16)-$T881)^2+(_xlfn.XLOOKUP(AM$1,$Z$2:$Z$16,$AB$2:$AB$16)-$U881)^2+(_xlfn.XLOOKUP(AM$1,$Z$2:$Z$16,$AC$2:$AC$16-$V881)^2)))</f>
        <v/>
      </c>
      <c r="AN881" s="140" t="str">
        <f t="array" ref="AN881">IF(OR(AN$1=0, $A881=""),"",SQRT((_xlfn.XLOOKUP(AN$1,$Z$2:$Z$16,$AA$2:$AA$16)-$T881)^2+(_xlfn.XLOOKUP(AN$1,$Z$2:$Z$16,$AB$2:$AB$16)-$U881)^2+(_xlfn.XLOOKUP(AN$1,$Z$2:$Z$16,$AC$2:$AC$16-$V881)^2)))</f>
        <v/>
      </c>
      <c r="AO881" s="140" t="str">
        <f t="array" ref="AO881">IF(OR(AO$1=0, $A881=""),"",SQRT((_xlfn.XLOOKUP(AO$1,$Z$2:$Z$16,$AA$2:$AA$16)-$T881)^2+(_xlfn.XLOOKUP(AO$1,$Z$2:$Z$16,$AB$2:$AB$16)-$U881)^2+(_xlfn.XLOOKUP(AO$1,$Z$2:$Z$16,$AC$2:$AC$16-$V881)^2)))</f>
        <v/>
      </c>
      <c r="AP881" s="141" t="str">
        <f t="array" ref="AP881">IF(OR(AP$1=0, $A881=""),"",SQRT((_xlfn.XLOOKUP(AP$1,$Z$2:$Z$16,$AA$2:$AA$16)-$T881)^2+(_xlfn.XLOOKUP(AP$1,$Z$2:$Z$16,$AB$2:$AB$16)-$U881)^2+(_xlfn.XLOOKUP(AP$1,$Z$2:$Z$16,$AC$2:$AC$16-$V881)^2)))</f>
        <v/>
      </c>
      <c r="AQ881" s="141" t="str">
        <f t="array" ref="AQ881">IF(OR(AQ$1=0, $A881=""),"",SQRT((_xlfn.XLOOKUP(AQ$1,$Z$2:$Z$16,$AA$2:$AA$16)-$T881)^2+(_xlfn.XLOOKUP(AQ$1,$Z$2:$Z$16,$AB$2:$AB$16)-$U881)^2+(_xlfn.XLOOKUP(AQ$1,$Z$2:$Z$16,$AC$2:$AC$16-$V881)^2)))</f>
        <v/>
      </c>
      <c r="AR881" s="141" t="str">
        <f t="array" ref="AR881">IF(OR(AR$1=0, $A881=""),"",SQRT((_xlfn.XLOOKUP(AR$1,$Z$2:$Z$16,$AA$2:$AA$16)-$T881)^2+(_xlfn.XLOOKUP(AR$1,$Z$2:$Z$16,$AB$2:$AB$16)-$U881)^2+(_xlfn.XLOOKUP(AR$1,$Z$2:$Z$16,$AC$2:$AC$16-$V881)^2)))</f>
        <v/>
      </c>
      <c r="AS881" s="141" t="str">
        <f t="array" ref="AS881">IF(OR(AS$1=0, $A881=""),"",SQRT((_xlfn.XLOOKUP(AS$1,$Z$2:$Z$16,$AA$2:$AA$16)-$T881)^2+(_xlfn.XLOOKUP(AS$1,$Z$2:$Z$16,$AB$2:$AB$16)-$U881)^2+(_xlfn.XLOOKUP(AS$1,$Z$2:$Z$16,$AC$2:$AC$16-$V881)^2)))</f>
        <v/>
      </c>
      <c r="AT881" s="141" t="str">
        <f t="array" ref="AT881">IF(OR(AT$1=0, $A881=""),"",SQRT((_xlfn.XLOOKUP(AT$1,$Z$2:$Z$16,$AA$2:$AA$16)-$T881)^2+(_xlfn.XLOOKUP(AT$1,$Z$2:$Z$16,$AB$2:$AB$16)-$U881)^2+(_xlfn.XLOOKUP(AT$1,$Z$2:$Z$16,$AC$2:$AC$16-$V881)^2)))</f>
        <v/>
      </c>
      <c r="AU881" s="141" t="str">
        <f t="array" ref="AU881">IF(OR(AU$1=0, $A881=""),"",SQRT((_xlfn.XLOOKUP(AU$1,$Z$2:$Z$16,$AA$2:$AA$16)-$T881)^2+(_xlfn.XLOOKUP(AU$1,$Z$2:$Z$16,$AB$2:$AB$16)-$U881)^2+(_xlfn.XLOOKUP(AU$1,$Z$2:$Z$16,$AC$2:$AC$16-$V881)^2)))</f>
        <v/>
      </c>
      <c r="AV881" s="142" t="str">
        <f t="array" ref="AV881">IF(OR(AV$1=0, $A881=""),"",SQRT((_xlfn.XLOOKUP(AV$1,$Z$2:$Z$16,$AA$2:$AA$16)-$T881)^2+(_xlfn.XLOOKUP(AV$1,$Z$2:$Z$16,$AB$2:$AB$16)-$U881)^2+(_xlfn.XLOOKUP(AV$1,$Z$2:$Z$16,$AC$2:$AC$16-$V881)^2)))</f>
        <v/>
      </c>
      <c r="AW881" s="124"/>
      <c r="AX881" s="124"/>
      <c r="AY881" s="125">
        <f t="shared" si="257"/>
        <v>0</v>
      </c>
      <c r="AZ881" s="143">
        <f t="shared" si="258"/>
        <v>0</v>
      </c>
      <c r="BA881" s="143">
        <f t="shared" si="259"/>
        <v>0</v>
      </c>
      <c r="BB881" s="143">
        <f t="shared" si="260"/>
        <v>0</v>
      </c>
      <c r="BC881" s="143">
        <f t="shared" si="261"/>
        <v>0</v>
      </c>
      <c r="BD881" s="143">
        <f t="shared" si="262"/>
        <v>0</v>
      </c>
      <c r="BE881" s="143">
        <f t="shared" si="263"/>
        <v>0</v>
      </c>
      <c r="BF881" s="143">
        <f t="shared" si="264"/>
        <v>0</v>
      </c>
      <c r="BG881" s="144">
        <f t="shared" si="265"/>
        <v>0</v>
      </c>
      <c r="BH881" s="144">
        <f t="shared" si="266"/>
        <v>0</v>
      </c>
      <c r="BI881" s="144">
        <f t="shared" si="267"/>
        <v>0</v>
      </c>
      <c r="BJ881" s="144">
        <f t="shared" si="268"/>
        <v>0</v>
      </c>
      <c r="BK881" s="144">
        <f t="shared" si="269"/>
        <v>0</v>
      </c>
      <c r="BL881" s="144">
        <f t="shared" si="270"/>
        <v>0</v>
      </c>
      <c r="BM881" s="145">
        <f t="shared" si="271"/>
        <v>0</v>
      </c>
      <c r="BN881" s="124"/>
      <c r="BO881" s="124"/>
      <c r="BP881" s="124"/>
      <c r="BQ881" s="124"/>
      <c r="BR881" s="124"/>
      <c r="BS881" s="124"/>
      <c r="BT881" s="124"/>
      <c r="BU881" s="124"/>
      <c r="BV881" s="130"/>
      <c r="BW881" s="130"/>
      <c r="BX881" s="130"/>
      <c r="BY881" s="130"/>
      <c r="BZ881" s="130"/>
      <c r="CA881" s="130"/>
      <c r="CB881" s="130"/>
      <c r="CC881" s="130"/>
      <c r="CD881" s="130"/>
      <c r="CE881" s="130"/>
      <c r="CF881" s="130"/>
      <c r="CG881" s="130"/>
      <c r="CH881" s="130"/>
      <c r="CI881" s="130"/>
      <c r="CJ881" s="130"/>
      <c r="CL881" s="124"/>
      <c r="CM881" s="130" t="s">
        <v>32</v>
      </c>
      <c r="CN881" s="130"/>
      <c r="CO881" s="130"/>
      <c r="CP881" s="130"/>
      <c r="CQ881" s="130"/>
      <c r="CR881" s="130"/>
      <c r="CS881" s="130"/>
      <c r="CT881" s="130"/>
      <c r="CU881" s="130"/>
      <c r="CV881" s="130"/>
      <c r="CW881" s="130"/>
      <c r="CX881" s="130"/>
      <c r="CY881" s="130"/>
      <c r="CZ881" s="130"/>
      <c r="DA881" s="130"/>
      <c r="DD881" s="159" cm="1">
        <f t="array" ref="DD881">_xlfn.IFS(DD$1= 0,"", NOT(ISBLANK(CM881)), 0, ISBLANK(CM881), $Q881-$S881+AY881-BV881)</f>
        <v>0</v>
      </c>
      <c r="DE881" s="160" cm="1">
        <f t="array" ref="DE881">_xlfn.IFS(DE$1= 0,"", NOT(ISBLANK(CN881)), 0, ISBLANK(CN881), $Q881-$S881+AZ881-BW881)</f>
        <v>0</v>
      </c>
      <c r="DF881" s="160" cm="1">
        <f t="array" ref="DF881">_xlfn.IFS(DF$1= 0,"", NOT(ISBLANK(CO881)), 0, ISBLANK(CO881), $Q881-$S881+BA881-BX881)</f>
        <v>0</v>
      </c>
      <c r="DG881" s="160" cm="1">
        <f t="array" ref="DG881">_xlfn.IFS(DG$1= 0,"", NOT(ISBLANK(CP881)), 0, ISBLANK(CP881), $Q881-$S881+BB881-BY881)</f>
        <v>0</v>
      </c>
      <c r="DH881" s="160" cm="1">
        <f t="array" ref="DH881">_xlfn.IFS(DH$1= 0,"", NOT(ISBLANK(CQ881)), 0, ISBLANK(CQ881), $Q881-$S881+BC881-BZ881)</f>
        <v>0</v>
      </c>
      <c r="DI881" s="160" cm="1">
        <f t="array" ref="DI881">_xlfn.IFS(DI$1= 0,"", NOT(ISBLANK(CR881)), 0, ISBLANK(CR881), $Q881-$S881+BD881-CA881)</f>
        <v>0</v>
      </c>
      <c r="DJ881" s="160" t="str" cm="1">
        <f t="array" ref="DJ881">_xlfn.IFS(DJ$1= 0,"", NOT(ISBLANK(CS881)), 0, ISBLANK(CS881), $Q881-$S881+BE881-CB881)</f>
        <v/>
      </c>
      <c r="DK881" s="160" t="str" cm="1">
        <f t="array" ref="DK881">_xlfn.IFS(DK$1= 0,"", NOT(ISBLANK(CT881)), 0, ISBLANK(CT881), $Q881-$S881+BF881-CC881)</f>
        <v/>
      </c>
      <c r="DL881" s="162" t="str" cm="1">
        <f t="array" ref="DL881">_xlfn.IFS(DL$1= 0,"", NOT(ISBLANK(CU881)), 0, ISBLANK(CU881), $Q881-$S881+BG881-CD881)</f>
        <v/>
      </c>
      <c r="DM881" s="162" t="str" cm="1">
        <f t="array" ref="DM881">_xlfn.IFS(DM$1= 0,"", NOT(ISBLANK(CV881)), 0, ISBLANK(CV881), $Q881-$S881+BH881-CE881)</f>
        <v/>
      </c>
      <c r="DN881" s="162" t="str" cm="1">
        <f t="array" ref="DN881">_xlfn.IFS(DN$1= 0,"", NOT(ISBLANK(CW881)), 0, ISBLANK(CW881), $Q881-$S881+BI881-CF881)</f>
        <v/>
      </c>
      <c r="DO881" s="162" t="str" cm="1">
        <f t="array" ref="DO881">_xlfn.IFS(DO$1= 0,"", NOT(ISBLANK(CX881)), 0, ISBLANK(CX881), $Q881-$S881+BJ881-CG881)</f>
        <v/>
      </c>
      <c r="DP881" s="162" t="str" cm="1">
        <f t="array" ref="DP881">_xlfn.IFS(DP$1= 0,"", NOT(ISBLANK(CY881)), 0, ISBLANK(CY881), $Q881-$S881+BK881-CH881)</f>
        <v/>
      </c>
      <c r="DQ881" s="162" t="str" cm="1">
        <f t="array" ref="DQ881">_xlfn.IFS(DQ$1= 0,"", NOT(ISBLANK(CZ881)), 0, ISBLANK(CZ881), $Q881-$S881+BL881-CI881)</f>
        <v/>
      </c>
      <c r="DR881" s="163" t="str" cm="1">
        <f t="array" ref="DR881">_xlfn.IFS(DR$1= 0,"", NOT(ISBLANK(DA881)), 0, ISBLANK(DA881), $Q881-$S881+BM881-CJ881)</f>
        <v/>
      </c>
    </row>
    <row r="882" spans="1:122" ht="16.5" x14ac:dyDescent="0.3">
      <c r="A882" s="135"/>
      <c r="B882" s="136"/>
      <c r="C882" s="136"/>
      <c r="D882" s="137"/>
      <c r="E882" s="176"/>
      <c r="F882" s="182"/>
      <c r="G882" s="183"/>
      <c r="H882" s="183"/>
      <c r="I882" s="183"/>
      <c r="J882" s="183"/>
      <c r="K882" s="183"/>
      <c r="L882" s="183"/>
      <c r="M882" s="186"/>
      <c r="N882" s="182"/>
      <c r="O882" s="184"/>
      <c r="P882" s="178"/>
      <c r="Q882" s="118">
        <f t="shared" si="255"/>
        <v>0</v>
      </c>
      <c r="R882" s="3"/>
      <c r="S882" s="3"/>
      <c r="T882" s="4"/>
      <c r="U882" s="4"/>
      <c r="V882" s="99">
        <f t="shared" si="256"/>
        <v>0</v>
      </c>
      <c r="W882" s="161"/>
      <c r="X882" s="138"/>
      <c r="AH882" s="158" t="str">
        <f t="array" ref="AH882">IF(OR(AH$1=0, $A882=""),"",SQRT((_xlfn.XLOOKUP(AH$1,$Z$2:$Z$16,$AA$2:$AA$16)-$T882)^2+(_xlfn.XLOOKUP(AH$1,$Z$2:$Z$16,$AB$2:$AB$16)-$U882)^2+(_xlfn.XLOOKUP(AH$1,$Z$2:$Z$16,$AC$2:$AC$16-$V882)^2)))</f>
        <v/>
      </c>
      <c r="AI882" s="140" t="str">
        <f t="array" ref="AI882">IF(OR(AI$1=0, $A882=""),"",SQRT((_xlfn.XLOOKUP(AI$1,$Z$2:$Z$16,$AA$2:$AA$16)-$T882)^2+(_xlfn.XLOOKUP(AI$1,$Z$2:$Z$16,$AB$2:$AB$16)-$U882)^2+(_xlfn.XLOOKUP(AI$1,$Z$2:$Z$16,$AC$2:$AC$16-$V882)^2)))</f>
        <v/>
      </c>
      <c r="AJ882" s="140" t="str">
        <f t="array" ref="AJ882">IF(OR(AJ$1=0, $A882=""),"",SQRT((_xlfn.XLOOKUP(AJ$1,$Z$2:$Z$16,$AA$2:$AA$16)-$T882)^2+(_xlfn.XLOOKUP(AJ$1,$Z$2:$Z$16,$AB$2:$AB$16)-$U882)^2+(_xlfn.XLOOKUP(AJ$1,$Z$2:$Z$16,$AC$2:$AC$16-$V882)^2)))</f>
        <v/>
      </c>
      <c r="AK882" s="140" t="str">
        <f t="array" ref="AK882">IF(OR(AK$1=0, $A882=""),"",SQRT((_xlfn.XLOOKUP(AK$1,$Z$2:$Z$16,$AA$2:$AA$16)-$T882)^2+(_xlfn.XLOOKUP(AK$1,$Z$2:$Z$16,$AB$2:$AB$16)-$U882)^2+(_xlfn.XLOOKUP(AK$1,$Z$2:$Z$16,$AC$2:$AC$16-$V882)^2)))</f>
        <v/>
      </c>
      <c r="AL882" s="140" t="str">
        <f t="array" ref="AL882">IF(OR(AL$1=0, $A882=""),"",SQRT((_xlfn.XLOOKUP(AL$1,$Z$2:$Z$16,$AA$2:$AA$16)-$T882)^2+(_xlfn.XLOOKUP(AL$1,$Z$2:$Z$16,$AB$2:$AB$16)-$U882)^2+(_xlfn.XLOOKUP(AL$1,$Z$2:$Z$16,$AC$2:$AC$16-$V882)^2)))</f>
        <v/>
      </c>
      <c r="AM882" s="140" t="str">
        <f t="array" ref="AM882">IF(OR(AM$1=0, $A882=""),"",SQRT((_xlfn.XLOOKUP(AM$1,$Z$2:$Z$16,$AA$2:$AA$16)-$T882)^2+(_xlfn.XLOOKUP(AM$1,$Z$2:$Z$16,$AB$2:$AB$16)-$U882)^2+(_xlfn.XLOOKUP(AM$1,$Z$2:$Z$16,$AC$2:$AC$16-$V882)^2)))</f>
        <v/>
      </c>
      <c r="AN882" s="140" t="str">
        <f t="array" ref="AN882">IF(OR(AN$1=0, $A882=""),"",SQRT((_xlfn.XLOOKUP(AN$1,$Z$2:$Z$16,$AA$2:$AA$16)-$T882)^2+(_xlfn.XLOOKUP(AN$1,$Z$2:$Z$16,$AB$2:$AB$16)-$U882)^2+(_xlfn.XLOOKUP(AN$1,$Z$2:$Z$16,$AC$2:$AC$16-$V882)^2)))</f>
        <v/>
      </c>
      <c r="AO882" s="140" t="str">
        <f t="array" ref="AO882">IF(OR(AO$1=0, $A882=""),"",SQRT((_xlfn.XLOOKUP(AO$1,$Z$2:$Z$16,$AA$2:$AA$16)-$T882)^2+(_xlfn.XLOOKUP(AO$1,$Z$2:$Z$16,$AB$2:$AB$16)-$U882)^2+(_xlfn.XLOOKUP(AO$1,$Z$2:$Z$16,$AC$2:$AC$16-$V882)^2)))</f>
        <v/>
      </c>
      <c r="AP882" s="141" t="str">
        <f t="array" ref="AP882">IF(OR(AP$1=0, $A882=""),"",SQRT((_xlfn.XLOOKUP(AP$1,$Z$2:$Z$16,$AA$2:$AA$16)-$T882)^2+(_xlfn.XLOOKUP(AP$1,$Z$2:$Z$16,$AB$2:$AB$16)-$U882)^2+(_xlfn.XLOOKUP(AP$1,$Z$2:$Z$16,$AC$2:$AC$16-$V882)^2)))</f>
        <v/>
      </c>
      <c r="AQ882" s="141" t="str">
        <f t="array" ref="AQ882">IF(OR(AQ$1=0, $A882=""),"",SQRT((_xlfn.XLOOKUP(AQ$1,$Z$2:$Z$16,$AA$2:$AA$16)-$T882)^2+(_xlfn.XLOOKUP(AQ$1,$Z$2:$Z$16,$AB$2:$AB$16)-$U882)^2+(_xlfn.XLOOKUP(AQ$1,$Z$2:$Z$16,$AC$2:$AC$16-$V882)^2)))</f>
        <v/>
      </c>
      <c r="AR882" s="141" t="str">
        <f t="array" ref="AR882">IF(OR(AR$1=0, $A882=""),"",SQRT((_xlfn.XLOOKUP(AR$1,$Z$2:$Z$16,$AA$2:$AA$16)-$T882)^2+(_xlfn.XLOOKUP(AR$1,$Z$2:$Z$16,$AB$2:$AB$16)-$U882)^2+(_xlfn.XLOOKUP(AR$1,$Z$2:$Z$16,$AC$2:$AC$16-$V882)^2)))</f>
        <v/>
      </c>
      <c r="AS882" s="141" t="str">
        <f t="array" ref="AS882">IF(OR(AS$1=0, $A882=""),"",SQRT((_xlfn.XLOOKUP(AS$1,$Z$2:$Z$16,$AA$2:$AA$16)-$T882)^2+(_xlfn.XLOOKUP(AS$1,$Z$2:$Z$16,$AB$2:$AB$16)-$U882)^2+(_xlfn.XLOOKUP(AS$1,$Z$2:$Z$16,$AC$2:$AC$16-$V882)^2)))</f>
        <v/>
      </c>
      <c r="AT882" s="141" t="str">
        <f t="array" ref="AT882">IF(OR(AT$1=0, $A882=""),"",SQRT((_xlfn.XLOOKUP(AT$1,$Z$2:$Z$16,$AA$2:$AA$16)-$T882)^2+(_xlfn.XLOOKUP(AT$1,$Z$2:$Z$16,$AB$2:$AB$16)-$U882)^2+(_xlfn.XLOOKUP(AT$1,$Z$2:$Z$16,$AC$2:$AC$16-$V882)^2)))</f>
        <v/>
      </c>
      <c r="AU882" s="141" t="str">
        <f t="array" ref="AU882">IF(OR(AU$1=0, $A882=""),"",SQRT((_xlfn.XLOOKUP(AU$1,$Z$2:$Z$16,$AA$2:$AA$16)-$T882)^2+(_xlfn.XLOOKUP(AU$1,$Z$2:$Z$16,$AB$2:$AB$16)-$U882)^2+(_xlfn.XLOOKUP(AU$1,$Z$2:$Z$16,$AC$2:$AC$16-$V882)^2)))</f>
        <v/>
      </c>
      <c r="AV882" s="142" t="str">
        <f t="array" ref="AV882">IF(OR(AV$1=0, $A882=""),"",SQRT((_xlfn.XLOOKUP(AV$1,$Z$2:$Z$16,$AA$2:$AA$16)-$T882)^2+(_xlfn.XLOOKUP(AV$1,$Z$2:$Z$16,$AB$2:$AB$16)-$U882)^2+(_xlfn.XLOOKUP(AV$1,$Z$2:$Z$16,$AC$2:$AC$16-$V882)^2)))</f>
        <v/>
      </c>
      <c r="AW882" s="124"/>
      <c r="AX882" s="124"/>
      <c r="AY882" s="125">
        <f t="shared" si="257"/>
        <v>0</v>
      </c>
      <c r="AZ882" s="143">
        <f t="shared" si="258"/>
        <v>0</v>
      </c>
      <c r="BA882" s="143">
        <f t="shared" si="259"/>
        <v>0</v>
      </c>
      <c r="BB882" s="143">
        <f t="shared" si="260"/>
        <v>0</v>
      </c>
      <c r="BC882" s="143">
        <f t="shared" si="261"/>
        <v>0</v>
      </c>
      <c r="BD882" s="143">
        <f t="shared" si="262"/>
        <v>0</v>
      </c>
      <c r="BE882" s="143">
        <f t="shared" si="263"/>
        <v>0</v>
      </c>
      <c r="BF882" s="143">
        <f t="shared" si="264"/>
        <v>0</v>
      </c>
      <c r="BG882" s="144">
        <f t="shared" si="265"/>
        <v>0</v>
      </c>
      <c r="BH882" s="144">
        <f t="shared" si="266"/>
        <v>0</v>
      </c>
      <c r="BI882" s="144">
        <f t="shared" si="267"/>
        <v>0</v>
      </c>
      <c r="BJ882" s="144">
        <f t="shared" si="268"/>
        <v>0</v>
      </c>
      <c r="BK882" s="144">
        <f t="shared" si="269"/>
        <v>0</v>
      </c>
      <c r="BL882" s="144">
        <f t="shared" si="270"/>
        <v>0</v>
      </c>
      <c r="BM882" s="145">
        <f t="shared" si="271"/>
        <v>0</v>
      </c>
      <c r="BN882" s="124"/>
      <c r="BO882" s="124"/>
      <c r="BP882" s="124"/>
      <c r="BQ882" s="124"/>
      <c r="BR882" s="124"/>
      <c r="BS882" s="124"/>
      <c r="BT882" s="124"/>
      <c r="BU882" s="124"/>
      <c r="BV882" s="130"/>
      <c r="BW882" s="130"/>
      <c r="BX882" s="130"/>
      <c r="BY882" s="130"/>
      <c r="BZ882" s="130"/>
      <c r="CA882" s="130"/>
      <c r="CB882" s="130"/>
      <c r="CC882" s="130"/>
      <c r="CD882" s="130"/>
      <c r="CE882" s="130"/>
      <c r="CF882" s="130"/>
      <c r="CG882" s="130"/>
      <c r="CH882" s="130"/>
      <c r="CI882" s="130"/>
      <c r="CJ882" s="130"/>
      <c r="CL882" s="124"/>
      <c r="CM882" s="130" t="s">
        <v>32</v>
      </c>
      <c r="CN882" s="130"/>
      <c r="CO882" s="130"/>
      <c r="CP882" s="130"/>
      <c r="CQ882" s="130"/>
      <c r="CR882" s="130"/>
      <c r="CS882" s="130"/>
      <c r="CT882" s="130"/>
      <c r="CU882" s="130"/>
      <c r="CV882" s="130"/>
      <c r="CW882" s="130"/>
      <c r="CX882" s="130"/>
      <c r="CY882" s="130"/>
      <c r="CZ882" s="130"/>
      <c r="DA882" s="130"/>
      <c r="DD882" s="159" cm="1">
        <f t="array" ref="DD882">_xlfn.IFS(DD$1= 0,"", NOT(ISBLANK(CM882)), 0, ISBLANK(CM882), $Q882-$S882+AY882-BV882)</f>
        <v>0</v>
      </c>
      <c r="DE882" s="160" cm="1">
        <f t="array" ref="DE882">_xlfn.IFS(DE$1= 0,"", NOT(ISBLANK(CN882)), 0, ISBLANK(CN882), $Q882-$S882+AZ882-BW882)</f>
        <v>0</v>
      </c>
      <c r="DF882" s="160" cm="1">
        <f t="array" ref="DF882">_xlfn.IFS(DF$1= 0,"", NOT(ISBLANK(CO882)), 0, ISBLANK(CO882), $Q882-$S882+BA882-BX882)</f>
        <v>0</v>
      </c>
      <c r="DG882" s="160" cm="1">
        <f t="array" ref="DG882">_xlfn.IFS(DG$1= 0,"", NOT(ISBLANK(CP882)), 0, ISBLANK(CP882), $Q882-$S882+BB882-BY882)</f>
        <v>0</v>
      </c>
      <c r="DH882" s="160" cm="1">
        <f t="array" ref="DH882">_xlfn.IFS(DH$1= 0,"", NOT(ISBLANK(CQ882)), 0, ISBLANK(CQ882), $Q882-$S882+BC882-BZ882)</f>
        <v>0</v>
      </c>
      <c r="DI882" s="160" cm="1">
        <f t="array" ref="DI882">_xlfn.IFS(DI$1= 0,"", NOT(ISBLANK(CR882)), 0, ISBLANK(CR882), $Q882-$S882+BD882-CA882)</f>
        <v>0</v>
      </c>
      <c r="DJ882" s="160" t="str" cm="1">
        <f t="array" ref="DJ882">_xlfn.IFS(DJ$1= 0,"", NOT(ISBLANK(CS882)), 0, ISBLANK(CS882), $Q882-$S882+BE882-CB882)</f>
        <v/>
      </c>
      <c r="DK882" s="160" t="str" cm="1">
        <f t="array" ref="DK882">_xlfn.IFS(DK$1= 0,"", NOT(ISBLANK(CT882)), 0, ISBLANK(CT882), $Q882-$S882+BF882-CC882)</f>
        <v/>
      </c>
      <c r="DL882" s="162" t="str" cm="1">
        <f t="array" ref="DL882">_xlfn.IFS(DL$1= 0,"", NOT(ISBLANK(CU882)), 0, ISBLANK(CU882), $Q882-$S882+BG882-CD882)</f>
        <v/>
      </c>
      <c r="DM882" s="162" t="str" cm="1">
        <f t="array" ref="DM882">_xlfn.IFS(DM$1= 0,"", NOT(ISBLANK(CV882)), 0, ISBLANK(CV882), $Q882-$S882+BH882-CE882)</f>
        <v/>
      </c>
      <c r="DN882" s="162" t="str" cm="1">
        <f t="array" ref="DN882">_xlfn.IFS(DN$1= 0,"", NOT(ISBLANK(CW882)), 0, ISBLANK(CW882), $Q882-$S882+BI882-CF882)</f>
        <v/>
      </c>
      <c r="DO882" s="162" t="str" cm="1">
        <f t="array" ref="DO882">_xlfn.IFS(DO$1= 0,"", NOT(ISBLANK(CX882)), 0, ISBLANK(CX882), $Q882-$S882+BJ882-CG882)</f>
        <v/>
      </c>
      <c r="DP882" s="162" t="str" cm="1">
        <f t="array" ref="DP882">_xlfn.IFS(DP$1= 0,"", NOT(ISBLANK(CY882)), 0, ISBLANK(CY882), $Q882-$S882+BK882-CH882)</f>
        <v/>
      </c>
      <c r="DQ882" s="162" t="str" cm="1">
        <f t="array" ref="DQ882">_xlfn.IFS(DQ$1= 0,"", NOT(ISBLANK(CZ882)), 0, ISBLANK(CZ882), $Q882-$S882+BL882-CI882)</f>
        <v/>
      </c>
      <c r="DR882" s="163" t="str" cm="1">
        <f t="array" ref="DR882">_xlfn.IFS(DR$1= 0,"", NOT(ISBLANK(DA882)), 0, ISBLANK(DA882), $Q882-$S882+BM882-CJ882)</f>
        <v/>
      </c>
    </row>
    <row r="883" spans="1:122" ht="16.5" x14ac:dyDescent="0.3">
      <c r="A883" s="135"/>
      <c r="B883" s="136"/>
      <c r="C883" s="136"/>
      <c r="D883" s="137"/>
      <c r="E883" s="176"/>
      <c r="F883" s="182"/>
      <c r="G883" s="183"/>
      <c r="H883" s="183"/>
      <c r="I883" s="183"/>
      <c r="J883" s="183"/>
      <c r="K883" s="183"/>
      <c r="L883" s="183"/>
      <c r="M883" s="186"/>
      <c r="N883" s="182"/>
      <c r="O883" s="184"/>
      <c r="P883" s="178"/>
      <c r="Q883" s="118">
        <f t="shared" si="255"/>
        <v>0</v>
      </c>
      <c r="R883" s="3"/>
      <c r="S883" s="3"/>
      <c r="T883" s="4"/>
      <c r="U883" s="4"/>
      <c r="V883" s="99">
        <f t="shared" si="256"/>
        <v>0</v>
      </c>
      <c r="W883" s="161"/>
      <c r="X883" s="138"/>
      <c r="AH883" s="158" t="str">
        <f t="array" ref="AH883">IF(OR(AH$1=0, $A883=""),"",SQRT((_xlfn.XLOOKUP(AH$1,$Z$2:$Z$16,$AA$2:$AA$16)-$T883)^2+(_xlfn.XLOOKUP(AH$1,$Z$2:$Z$16,$AB$2:$AB$16)-$U883)^2+(_xlfn.XLOOKUP(AH$1,$Z$2:$Z$16,$AC$2:$AC$16-$V883)^2)))</f>
        <v/>
      </c>
      <c r="AI883" s="140" t="str">
        <f t="array" ref="AI883">IF(OR(AI$1=0, $A883=""),"",SQRT((_xlfn.XLOOKUP(AI$1,$Z$2:$Z$16,$AA$2:$AA$16)-$T883)^2+(_xlfn.XLOOKUP(AI$1,$Z$2:$Z$16,$AB$2:$AB$16)-$U883)^2+(_xlfn.XLOOKUP(AI$1,$Z$2:$Z$16,$AC$2:$AC$16-$V883)^2)))</f>
        <v/>
      </c>
      <c r="AJ883" s="140" t="str">
        <f t="array" ref="AJ883">IF(OR(AJ$1=0, $A883=""),"",SQRT((_xlfn.XLOOKUP(AJ$1,$Z$2:$Z$16,$AA$2:$AA$16)-$T883)^2+(_xlfn.XLOOKUP(AJ$1,$Z$2:$Z$16,$AB$2:$AB$16)-$U883)^2+(_xlfn.XLOOKUP(AJ$1,$Z$2:$Z$16,$AC$2:$AC$16-$V883)^2)))</f>
        <v/>
      </c>
      <c r="AK883" s="140" t="str">
        <f t="array" ref="AK883">IF(OR(AK$1=0, $A883=""),"",SQRT((_xlfn.XLOOKUP(AK$1,$Z$2:$Z$16,$AA$2:$AA$16)-$T883)^2+(_xlfn.XLOOKUP(AK$1,$Z$2:$Z$16,$AB$2:$AB$16)-$U883)^2+(_xlfn.XLOOKUP(AK$1,$Z$2:$Z$16,$AC$2:$AC$16-$V883)^2)))</f>
        <v/>
      </c>
      <c r="AL883" s="140" t="str">
        <f t="array" ref="AL883">IF(OR(AL$1=0, $A883=""),"",SQRT((_xlfn.XLOOKUP(AL$1,$Z$2:$Z$16,$AA$2:$AA$16)-$T883)^2+(_xlfn.XLOOKUP(AL$1,$Z$2:$Z$16,$AB$2:$AB$16)-$U883)^2+(_xlfn.XLOOKUP(AL$1,$Z$2:$Z$16,$AC$2:$AC$16-$V883)^2)))</f>
        <v/>
      </c>
      <c r="AM883" s="140" t="str">
        <f t="array" ref="AM883">IF(OR(AM$1=0, $A883=""),"",SQRT((_xlfn.XLOOKUP(AM$1,$Z$2:$Z$16,$AA$2:$AA$16)-$T883)^2+(_xlfn.XLOOKUP(AM$1,$Z$2:$Z$16,$AB$2:$AB$16)-$U883)^2+(_xlfn.XLOOKUP(AM$1,$Z$2:$Z$16,$AC$2:$AC$16-$V883)^2)))</f>
        <v/>
      </c>
      <c r="AN883" s="140" t="str">
        <f t="array" ref="AN883">IF(OR(AN$1=0, $A883=""),"",SQRT((_xlfn.XLOOKUP(AN$1,$Z$2:$Z$16,$AA$2:$AA$16)-$T883)^2+(_xlfn.XLOOKUP(AN$1,$Z$2:$Z$16,$AB$2:$AB$16)-$U883)^2+(_xlfn.XLOOKUP(AN$1,$Z$2:$Z$16,$AC$2:$AC$16-$V883)^2)))</f>
        <v/>
      </c>
      <c r="AO883" s="140" t="str">
        <f t="array" ref="AO883">IF(OR(AO$1=0, $A883=""),"",SQRT((_xlfn.XLOOKUP(AO$1,$Z$2:$Z$16,$AA$2:$AA$16)-$T883)^2+(_xlfn.XLOOKUP(AO$1,$Z$2:$Z$16,$AB$2:$AB$16)-$U883)^2+(_xlfn.XLOOKUP(AO$1,$Z$2:$Z$16,$AC$2:$AC$16-$V883)^2)))</f>
        <v/>
      </c>
      <c r="AP883" s="141" t="str">
        <f t="array" ref="AP883">IF(OR(AP$1=0, $A883=""),"",SQRT((_xlfn.XLOOKUP(AP$1,$Z$2:$Z$16,$AA$2:$AA$16)-$T883)^2+(_xlfn.XLOOKUP(AP$1,$Z$2:$Z$16,$AB$2:$AB$16)-$U883)^2+(_xlfn.XLOOKUP(AP$1,$Z$2:$Z$16,$AC$2:$AC$16-$V883)^2)))</f>
        <v/>
      </c>
      <c r="AQ883" s="141" t="str">
        <f t="array" ref="AQ883">IF(OR(AQ$1=0, $A883=""),"",SQRT((_xlfn.XLOOKUP(AQ$1,$Z$2:$Z$16,$AA$2:$AA$16)-$T883)^2+(_xlfn.XLOOKUP(AQ$1,$Z$2:$Z$16,$AB$2:$AB$16)-$U883)^2+(_xlfn.XLOOKUP(AQ$1,$Z$2:$Z$16,$AC$2:$AC$16-$V883)^2)))</f>
        <v/>
      </c>
      <c r="AR883" s="141" t="str">
        <f t="array" ref="AR883">IF(OR(AR$1=0, $A883=""),"",SQRT((_xlfn.XLOOKUP(AR$1,$Z$2:$Z$16,$AA$2:$AA$16)-$T883)^2+(_xlfn.XLOOKUP(AR$1,$Z$2:$Z$16,$AB$2:$AB$16)-$U883)^2+(_xlfn.XLOOKUP(AR$1,$Z$2:$Z$16,$AC$2:$AC$16-$V883)^2)))</f>
        <v/>
      </c>
      <c r="AS883" s="141" t="str">
        <f t="array" ref="AS883">IF(OR(AS$1=0, $A883=""),"",SQRT((_xlfn.XLOOKUP(AS$1,$Z$2:$Z$16,$AA$2:$AA$16)-$T883)^2+(_xlfn.XLOOKUP(AS$1,$Z$2:$Z$16,$AB$2:$AB$16)-$U883)^2+(_xlfn.XLOOKUP(AS$1,$Z$2:$Z$16,$AC$2:$AC$16-$V883)^2)))</f>
        <v/>
      </c>
      <c r="AT883" s="141" t="str">
        <f t="array" ref="AT883">IF(OR(AT$1=0, $A883=""),"",SQRT((_xlfn.XLOOKUP(AT$1,$Z$2:$Z$16,$AA$2:$AA$16)-$T883)^2+(_xlfn.XLOOKUP(AT$1,$Z$2:$Z$16,$AB$2:$AB$16)-$U883)^2+(_xlfn.XLOOKUP(AT$1,$Z$2:$Z$16,$AC$2:$AC$16-$V883)^2)))</f>
        <v/>
      </c>
      <c r="AU883" s="141" t="str">
        <f t="array" ref="AU883">IF(OR(AU$1=0, $A883=""),"",SQRT((_xlfn.XLOOKUP(AU$1,$Z$2:$Z$16,$AA$2:$AA$16)-$T883)^2+(_xlfn.XLOOKUP(AU$1,$Z$2:$Z$16,$AB$2:$AB$16)-$U883)^2+(_xlfn.XLOOKUP(AU$1,$Z$2:$Z$16,$AC$2:$AC$16-$V883)^2)))</f>
        <v/>
      </c>
      <c r="AV883" s="142" t="str">
        <f t="array" ref="AV883">IF(OR(AV$1=0, $A883=""),"",SQRT((_xlfn.XLOOKUP(AV$1,$Z$2:$Z$16,$AA$2:$AA$16)-$T883)^2+(_xlfn.XLOOKUP(AV$1,$Z$2:$Z$16,$AB$2:$AB$16)-$U883)^2+(_xlfn.XLOOKUP(AV$1,$Z$2:$Z$16,$AC$2:$AC$16-$V883)^2)))</f>
        <v/>
      </c>
      <c r="AW883" s="124"/>
      <c r="AX883" s="124"/>
      <c r="AY883" s="125">
        <f t="shared" si="257"/>
        <v>0</v>
      </c>
      <c r="AZ883" s="143">
        <f t="shared" si="258"/>
        <v>0</v>
      </c>
      <c r="BA883" s="143">
        <f t="shared" si="259"/>
        <v>0</v>
      </c>
      <c r="BB883" s="143">
        <f t="shared" si="260"/>
        <v>0</v>
      </c>
      <c r="BC883" s="143">
        <f t="shared" si="261"/>
        <v>0</v>
      </c>
      <c r="BD883" s="143">
        <f t="shared" si="262"/>
        <v>0</v>
      </c>
      <c r="BE883" s="143">
        <f t="shared" si="263"/>
        <v>0</v>
      </c>
      <c r="BF883" s="143">
        <f t="shared" si="264"/>
        <v>0</v>
      </c>
      <c r="BG883" s="144">
        <f t="shared" si="265"/>
        <v>0</v>
      </c>
      <c r="BH883" s="144">
        <f t="shared" si="266"/>
        <v>0</v>
      </c>
      <c r="BI883" s="144">
        <f t="shared" si="267"/>
        <v>0</v>
      </c>
      <c r="BJ883" s="144">
        <f t="shared" si="268"/>
        <v>0</v>
      </c>
      <c r="BK883" s="144">
        <f t="shared" si="269"/>
        <v>0</v>
      </c>
      <c r="BL883" s="144">
        <f t="shared" si="270"/>
        <v>0</v>
      </c>
      <c r="BM883" s="145">
        <f t="shared" si="271"/>
        <v>0</v>
      </c>
      <c r="BN883" s="124"/>
      <c r="BO883" s="124"/>
      <c r="BP883" s="124"/>
      <c r="BQ883" s="124"/>
      <c r="BR883" s="124"/>
      <c r="BS883" s="124"/>
      <c r="BT883" s="124"/>
      <c r="BU883" s="124"/>
      <c r="BV883" s="130"/>
      <c r="BW883" s="130"/>
      <c r="BX883" s="130"/>
      <c r="BY883" s="130"/>
      <c r="BZ883" s="130"/>
      <c r="CA883" s="130"/>
      <c r="CB883" s="130"/>
      <c r="CC883" s="130"/>
      <c r="CD883" s="130"/>
      <c r="CE883" s="130"/>
      <c r="CF883" s="130"/>
      <c r="CG883" s="130"/>
      <c r="CH883" s="130"/>
      <c r="CI883" s="130"/>
      <c r="CJ883" s="130"/>
      <c r="CL883" s="124"/>
      <c r="CM883" s="130" t="s">
        <v>32</v>
      </c>
      <c r="CN883" s="130"/>
      <c r="CO883" s="130"/>
      <c r="CP883" s="130"/>
      <c r="CQ883" s="130"/>
      <c r="CR883" s="130"/>
      <c r="CS883" s="130"/>
      <c r="CT883" s="130"/>
      <c r="CU883" s="130"/>
      <c r="CV883" s="130"/>
      <c r="CW883" s="130"/>
      <c r="CX883" s="130"/>
      <c r="CY883" s="130"/>
      <c r="CZ883" s="130"/>
      <c r="DA883" s="130"/>
      <c r="DD883" s="159" cm="1">
        <f t="array" ref="DD883">_xlfn.IFS(DD$1= 0,"", NOT(ISBLANK(CM883)), 0, ISBLANK(CM883), $Q883-$S883+AY883-BV883)</f>
        <v>0</v>
      </c>
      <c r="DE883" s="160" cm="1">
        <f t="array" ref="DE883">_xlfn.IFS(DE$1= 0,"", NOT(ISBLANK(CN883)), 0, ISBLANK(CN883), $Q883-$S883+AZ883-BW883)</f>
        <v>0</v>
      </c>
      <c r="DF883" s="160" cm="1">
        <f t="array" ref="DF883">_xlfn.IFS(DF$1= 0,"", NOT(ISBLANK(CO883)), 0, ISBLANK(CO883), $Q883-$S883+BA883-BX883)</f>
        <v>0</v>
      </c>
      <c r="DG883" s="160" cm="1">
        <f t="array" ref="DG883">_xlfn.IFS(DG$1= 0,"", NOT(ISBLANK(CP883)), 0, ISBLANK(CP883), $Q883-$S883+BB883-BY883)</f>
        <v>0</v>
      </c>
      <c r="DH883" s="160" cm="1">
        <f t="array" ref="DH883">_xlfn.IFS(DH$1= 0,"", NOT(ISBLANK(CQ883)), 0, ISBLANK(CQ883), $Q883-$S883+BC883-BZ883)</f>
        <v>0</v>
      </c>
      <c r="DI883" s="160" cm="1">
        <f t="array" ref="DI883">_xlfn.IFS(DI$1= 0,"", NOT(ISBLANK(CR883)), 0, ISBLANK(CR883), $Q883-$S883+BD883-CA883)</f>
        <v>0</v>
      </c>
      <c r="DJ883" s="160" t="str" cm="1">
        <f t="array" ref="DJ883">_xlfn.IFS(DJ$1= 0,"", NOT(ISBLANK(CS883)), 0, ISBLANK(CS883), $Q883-$S883+BE883-CB883)</f>
        <v/>
      </c>
      <c r="DK883" s="160" t="str" cm="1">
        <f t="array" ref="DK883">_xlfn.IFS(DK$1= 0,"", NOT(ISBLANK(CT883)), 0, ISBLANK(CT883), $Q883-$S883+BF883-CC883)</f>
        <v/>
      </c>
      <c r="DL883" s="162" t="str" cm="1">
        <f t="array" ref="DL883">_xlfn.IFS(DL$1= 0,"", NOT(ISBLANK(CU883)), 0, ISBLANK(CU883), $Q883-$S883+BG883-CD883)</f>
        <v/>
      </c>
      <c r="DM883" s="162" t="str" cm="1">
        <f t="array" ref="DM883">_xlfn.IFS(DM$1= 0,"", NOT(ISBLANK(CV883)), 0, ISBLANK(CV883), $Q883-$S883+BH883-CE883)</f>
        <v/>
      </c>
      <c r="DN883" s="162" t="str" cm="1">
        <f t="array" ref="DN883">_xlfn.IFS(DN$1= 0,"", NOT(ISBLANK(CW883)), 0, ISBLANK(CW883), $Q883-$S883+BI883-CF883)</f>
        <v/>
      </c>
      <c r="DO883" s="162" t="str" cm="1">
        <f t="array" ref="DO883">_xlfn.IFS(DO$1= 0,"", NOT(ISBLANK(CX883)), 0, ISBLANK(CX883), $Q883-$S883+BJ883-CG883)</f>
        <v/>
      </c>
      <c r="DP883" s="162" t="str" cm="1">
        <f t="array" ref="DP883">_xlfn.IFS(DP$1= 0,"", NOT(ISBLANK(CY883)), 0, ISBLANK(CY883), $Q883-$S883+BK883-CH883)</f>
        <v/>
      </c>
      <c r="DQ883" s="162" t="str" cm="1">
        <f t="array" ref="DQ883">_xlfn.IFS(DQ$1= 0,"", NOT(ISBLANK(CZ883)), 0, ISBLANK(CZ883), $Q883-$S883+BL883-CI883)</f>
        <v/>
      </c>
      <c r="DR883" s="163" t="str" cm="1">
        <f t="array" ref="DR883">_xlfn.IFS(DR$1= 0,"", NOT(ISBLANK(DA883)), 0, ISBLANK(DA883), $Q883-$S883+BM883-CJ883)</f>
        <v/>
      </c>
    </row>
    <row r="884" spans="1:122" ht="16.5" x14ac:dyDescent="0.3">
      <c r="A884" s="135"/>
      <c r="B884" s="136"/>
      <c r="C884" s="136"/>
      <c r="D884" s="137"/>
      <c r="E884" s="176"/>
      <c r="F884" s="182"/>
      <c r="G884" s="183"/>
      <c r="H884" s="183"/>
      <c r="I884" s="183"/>
      <c r="J884" s="183"/>
      <c r="K884" s="183"/>
      <c r="L884" s="183"/>
      <c r="M884" s="186"/>
      <c r="N884" s="182"/>
      <c r="O884" s="184"/>
      <c r="P884" s="178"/>
      <c r="Q884" s="118">
        <f t="shared" si="255"/>
        <v>0</v>
      </c>
      <c r="R884" s="3"/>
      <c r="S884" s="3"/>
      <c r="T884" s="4"/>
      <c r="U884" s="4"/>
      <c r="V884" s="99">
        <f t="shared" si="256"/>
        <v>0</v>
      </c>
      <c r="W884" s="161"/>
      <c r="X884" s="138"/>
      <c r="AH884" s="158" t="str">
        <f t="array" ref="AH884">IF(OR(AH$1=0, $A884=""),"",SQRT((_xlfn.XLOOKUP(AH$1,$Z$2:$Z$16,$AA$2:$AA$16)-$T884)^2+(_xlfn.XLOOKUP(AH$1,$Z$2:$Z$16,$AB$2:$AB$16)-$U884)^2+(_xlfn.XLOOKUP(AH$1,$Z$2:$Z$16,$AC$2:$AC$16-$V884)^2)))</f>
        <v/>
      </c>
      <c r="AI884" s="140" t="str">
        <f t="array" ref="AI884">IF(OR(AI$1=0, $A884=""),"",SQRT((_xlfn.XLOOKUP(AI$1,$Z$2:$Z$16,$AA$2:$AA$16)-$T884)^2+(_xlfn.XLOOKUP(AI$1,$Z$2:$Z$16,$AB$2:$AB$16)-$U884)^2+(_xlfn.XLOOKUP(AI$1,$Z$2:$Z$16,$AC$2:$AC$16-$V884)^2)))</f>
        <v/>
      </c>
      <c r="AJ884" s="140" t="str">
        <f t="array" ref="AJ884">IF(OR(AJ$1=0, $A884=""),"",SQRT((_xlfn.XLOOKUP(AJ$1,$Z$2:$Z$16,$AA$2:$AA$16)-$T884)^2+(_xlfn.XLOOKUP(AJ$1,$Z$2:$Z$16,$AB$2:$AB$16)-$U884)^2+(_xlfn.XLOOKUP(AJ$1,$Z$2:$Z$16,$AC$2:$AC$16-$V884)^2)))</f>
        <v/>
      </c>
      <c r="AK884" s="140" t="str">
        <f t="array" ref="AK884">IF(OR(AK$1=0, $A884=""),"",SQRT((_xlfn.XLOOKUP(AK$1,$Z$2:$Z$16,$AA$2:$AA$16)-$T884)^2+(_xlfn.XLOOKUP(AK$1,$Z$2:$Z$16,$AB$2:$AB$16)-$U884)^2+(_xlfn.XLOOKUP(AK$1,$Z$2:$Z$16,$AC$2:$AC$16-$V884)^2)))</f>
        <v/>
      </c>
      <c r="AL884" s="140" t="str">
        <f t="array" ref="AL884">IF(OR(AL$1=0, $A884=""),"",SQRT((_xlfn.XLOOKUP(AL$1,$Z$2:$Z$16,$AA$2:$AA$16)-$T884)^2+(_xlfn.XLOOKUP(AL$1,$Z$2:$Z$16,$AB$2:$AB$16)-$U884)^2+(_xlfn.XLOOKUP(AL$1,$Z$2:$Z$16,$AC$2:$AC$16-$V884)^2)))</f>
        <v/>
      </c>
      <c r="AM884" s="140" t="str">
        <f t="array" ref="AM884">IF(OR(AM$1=0, $A884=""),"",SQRT((_xlfn.XLOOKUP(AM$1,$Z$2:$Z$16,$AA$2:$AA$16)-$T884)^2+(_xlfn.XLOOKUP(AM$1,$Z$2:$Z$16,$AB$2:$AB$16)-$U884)^2+(_xlfn.XLOOKUP(AM$1,$Z$2:$Z$16,$AC$2:$AC$16-$V884)^2)))</f>
        <v/>
      </c>
      <c r="AN884" s="140" t="str">
        <f t="array" ref="AN884">IF(OR(AN$1=0, $A884=""),"",SQRT((_xlfn.XLOOKUP(AN$1,$Z$2:$Z$16,$AA$2:$AA$16)-$T884)^2+(_xlfn.XLOOKUP(AN$1,$Z$2:$Z$16,$AB$2:$AB$16)-$U884)^2+(_xlfn.XLOOKUP(AN$1,$Z$2:$Z$16,$AC$2:$AC$16-$V884)^2)))</f>
        <v/>
      </c>
      <c r="AO884" s="140" t="str">
        <f t="array" ref="AO884">IF(OR(AO$1=0, $A884=""),"",SQRT((_xlfn.XLOOKUP(AO$1,$Z$2:$Z$16,$AA$2:$AA$16)-$T884)^2+(_xlfn.XLOOKUP(AO$1,$Z$2:$Z$16,$AB$2:$AB$16)-$U884)^2+(_xlfn.XLOOKUP(AO$1,$Z$2:$Z$16,$AC$2:$AC$16-$V884)^2)))</f>
        <v/>
      </c>
      <c r="AP884" s="141" t="str">
        <f t="array" ref="AP884">IF(OR(AP$1=0, $A884=""),"",SQRT((_xlfn.XLOOKUP(AP$1,$Z$2:$Z$16,$AA$2:$AA$16)-$T884)^2+(_xlfn.XLOOKUP(AP$1,$Z$2:$Z$16,$AB$2:$AB$16)-$U884)^2+(_xlfn.XLOOKUP(AP$1,$Z$2:$Z$16,$AC$2:$AC$16-$V884)^2)))</f>
        <v/>
      </c>
      <c r="AQ884" s="141" t="str">
        <f t="array" ref="AQ884">IF(OR(AQ$1=0, $A884=""),"",SQRT((_xlfn.XLOOKUP(AQ$1,$Z$2:$Z$16,$AA$2:$AA$16)-$T884)^2+(_xlfn.XLOOKUP(AQ$1,$Z$2:$Z$16,$AB$2:$AB$16)-$U884)^2+(_xlfn.XLOOKUP(AQ$1,$Z$2:$Z$16,$AC$2:$AC$16-$V884)^2)))</f>
        <v/>
      </c>
      <c r="AR884" s="141" t="str">
        <f t="array" ref="AR884">IF(OR(AR$1=0, $A884=""),"",SQRT((_xlfn.XLOOKUP(AR$1,$Z$2:$Z$16,$AA$2:$AA$16)-$T884)^2+(_xlfn.XLOOKUP(AR$1,$Z$2:$Z$16,$AB$2:$AB$16)-$U884)^2+(_xlfn.XLOOKUP(AR$1,$Z$2:$Z$16,$AC$2:$AC$16-$V884)^2)))</f>
        <v/>
      </c>
      <c r="AS884" s="141" t="str">
        <f t="array" ref="AS884">IF(OR(AS$1=0, $A884=""),"",SQRT((_xlfn.XLOOKUP(AS$1,$Z$2:$Z$16,$AA$2:$AA$16)-$T884)^2+(_xlfn.XLOOKUP(AS$1,$Z$2:$Z$16,$AB$2:$AB$16)-$U884)^2+(_xlfn.XLOOKUP(AS$1,$Z$2:$Z$16,$AC$2:$AC$16-$V884)^2)))</f>
        <v/>
      </c>
      <c r="AT884" s="141" t="str">
        <f t="array" ref="AT884">IF(OR(AT$1=0, $A884=""),"",SQRT((_xlfn.XLOOKUP(AT$1,$Z$2:$Z$16,$AA$2:$AA$16)-$T884)^2+(_xlfn.XLOOKUP(AT$1,$Z$2:$Z$16,$AB$2:$AB$16)-$U884)^2+(_xlfn.XLOOKUP(AT$1,$Z$2:$Z$16,$AC$2:$AC$16-$V884)^2)))</f>
        <v/>
      </c>
      <c r="AU884" s="141" t="str">
        <f t="array" ref="AU884">IF(OR(AU$1=0, $A884=""),"",SQRT((_xlfn.XLOOKUP(AU$1,$Z$2:$Z$16,$AA$2:$AA$16)-$T884)^2+(_xlfn.XLOOKUP(AU$1,$Z$2:$Z$16,$AB$2:$AB$16)-$U884)^2+(_xlfn.XLOOKUP(AU$1,$Z$2:$Z$16,$AC$2:$AC$16-$V884)^2)))</f>
        <v/>
      </c>
      <c r="AV884" s="142" t="str">
        <f t="array" ref="AV884">IF(OR(AV$1=0, $A884=""),"",SQRT((_xlfn.XLOOKUP(AV$1,$Z$2:$Z$16,$AA$2:$AA$16)-$T884)^2+(_xlfn.XLOOKUP(AV$1,$Z$2:$Z$16,$AB$2:$AB$16)-$U884)^2+(_xlfn.XLOOKUP(AV$1,$Z$2:$Z$16,$AC$2:$AC$16-$V884)^2)))</f>
        <v/>
      </c>
      <c r="AW884" s="124"/>
      <c r="AX884" s="124"/>
      <c r="AY884" s="125">
        <f t="shared" si="257"/>
        <v>0</v>
      </c>
      <c r="AZ884" s="143">
        <f t="shared" si="258"/>
        <v>0</v>
      </c>
      <c r="BA884" s="143">
        <f t="shared" si="259"/>
        <v>0</v>
      </c>
      <c r="BB884" s="143">
        <f t="shared" si="260"/>
        <v>0</v>
      </c>
      <c r="BC884" s="143">
        <f t="shared" si="261"/>
        <v>0</v>
      </c>
      <c r="BD884" s="143">
        <f t="shared" si="262"/>
        <v>0</v>
      </c>
      <c r="BE884" s="143">
        <f t="shared" si="263"/>
        <v>0</v>
      </c>
      <c r="BF884" s="143">
        <f t="shared" si="264"/>
        <v>0</v>
      </c>
      <c r="BG884" s="144">
        <f t="shared" si="265"/>
        <v>0</v>
      </c>
      <c r="BH884" s="144">
        <f t="shared" si="266"/>
        <v>0</v>
      </c>
      <c r="BI884" s="144">
        <f t="shared" si="267"/>
        <v>0</v>
      </c>
      <c r="BJ884" s="144">
        <f t="shared" si="268"/>
        <v>0</v>
      </c>
      <c r="BK884" s="144">
        <f t="shared" si="269"/>
        <v>0</v>
      </c>
      <c r="BL884" s="144">
        <f t="shared" si="270"/>
        <v>0</v>
      </c>
      <c r="BM884" s="145">
        <f t="shared" si="271"/>
        <v>0</v>
      </c>
      <c r="BN884" s="124"/>
      <c r="BO884" s="124"/>
      <c r="BP884" s="124"/>
      <c r="BQ884" s="124"/>
      <c r="BR884" s="124"/>
      <c r="BS884" s="124"/>
      <c r="BT884" s="124"/>
      <c r="BU884" s="124"/>
      <c r="BV884" s="130"/>
      <c r="BW884" s="130"/>
      <c r="BX884" s="130"/>
      <c r="BY884" s="130"/>
      <c r="BZ884" s="130"/>
      <c r="CA884" s="130"/>
      <c r="CB884" s="130"/>
      <c r="CC884" s="130"/>
      <c r="CD884" s="130"/>
      <c r="CE884" s="130"/>
      <c r="CF884" s="130"/>
      <c r="CG884" s="130"/>
      <c r="CH884" s="130"/>
      <c r="CI884" s="130"/>
      <c r="CJ884" s="130"/>
      <c r="CL884" s="124"/>
      <c r="CM884" s="130" t="s">
        <v>32</v>
      </c>
      <c r="CN884" s="130"/>
      <c r="CO884" s="130"/>
      <c r="CP884" s="130"/>
      <c r="CQ884" s="130"/>
      <c r="CR884" s="130"/>
      <c r="CS884" s="130"/>
      <c r="CT884" s="130"/>
      <c r="CU884" s="130"/>
      <c r="CV884" s="130"/>
      <c r="CW884" s="130"/>
      <c r="CX884" s="130"/>
      <c r="CY884" s="130"/>
      <c r="CZ884" s="130"/>
      <c r="DA884" s="130"/>
      <c r="DD884" s="159" cm="1">
        <f t="array" ref="DD884">_xlfn.IFS(DD$1= 0,"", NOT(ISBLANK(CM884)), 0, ISBLANK(CM884), $Q884-$S884+AY884-BV884)</f>
        <v>0</v>
      </c>
      <c r="DE884" s="160" cm="1">
        <f t="array" ref="DE884">_xlfn.IFS(DE$1= 0,"", NOT(ISBLANK(CN884)), 0, ISBLANK(CN884), $Q884-$S884+AZ884-BW884)</f>
        <v>0</v>
      </c>
      <c r="DF884" s="160" cm="1">
        <f t="array" ref="DF884">_xlfn.IFS(DF$1= 0,"", NOT(ISBLANK(CO884)), 0, ISBLANK(CO884), $Q884-$S884+BA884-BX884)</f>
        <v>0</v>
      </c>
      <c r="DG884" s="160" cm="1">
        <f t="array" ref="DG884">_xlfn.IFS(DG$1= 0,"", NOT(ISBLANK(CP884)), 0, ISBLANK(CP884), $Q884-$S884+BB884-BY884)</f>
        <v>0</v>
      </c>
      <c r="DH884" s="160" cm="1">
        <f t="array" ref="DH884">_xlfn.IFS(DH$1= 0,"", NOT(ISBLANK(CQ884)), 0, ISBLANK(CQ884), $Q884-$S884+BC884-BZ884)</f>
        <v>0</v>
      </c>
      <c r="DI884" s="160" cm="1">
        <f t="array" ref="DI884">_xlfn.IFS(DI$1= 0,"", NOT(ISBLANK(CR884)), 0, ISBLANK(CR884), $Q884-$S884+BD884-CA884)</f>
        <v>0</v>
      </c>
      <c r="DJ884" s="160" t="str" cm="1">
        <f t="array" ref="DJ884">_xlfn.IFS(DJ$1= 0,"", NOT(ISBLANK(CS884)), 0, ISBLANK(CS884), $Q884-$S884+BE884-CB884)</f>
        <v/>
      </c>
      <c r="DK884" s="160" t="str" cm="1">
        <f t="array" ref="DK884">_xlfn.IFS(DK$1= 0,"", NOT(ISBLANK(CT884)), 0, ISBLANK(CT884), $Q884-$S884+BF884-CC884)</f>
        <v/>
      </c>
      <c r="DL884" s="162" t="str" cm="1">
        <f t="array" ref="DL884">_xlfn.IFS(DL$1= 0,"", NOT(ISBLANK(CU884)), 0, ISBLANK(CU884), $Q884-$S884+BG884-CD884)</f>
        <v/>
      </c>
      <c r="DM884" s="162" t="str" cm="1">
        <f t="array" ref="DM884">_xlfn.IFS(DM$1= 0,"", NOT(ISBLANK(CV884)), 0, ISBLANK(CV884), $Q884-$S884+BH884-CE884)</f>
        <v/>
      </c>
      <c r="DN884" s="162" t="str" cm="1">
        <f t="array" ref="DN884">_xlfn.IFS(DN$1= 0,"", NOT(ISBLANK(CW884)), 0, ISBLANK(CW884), $Q884-$S884+BI884-CF884)</f>
        <v/>
      </c>
      <c r="DO884" s="162" t="str" cm="1">
        <f t="array" ref="DO884">_xlfn.IFS(DO$1= 0,"", NOT(ISBLANK(CX884)), 0, ISBLANK(CX884), $Q884-$S884+BJ884-CG884)</f>
        <v/>
      </c>
      <c r="DP884" s="162" t="str" cm="1">
        <f t="array" ref="DP884">_xlfn.IFS(DP$1= 0,"", NOT(ISBLANK(CY884)), 0, ISBLANK(CY884), $Q884-$S884+BK884-CH884)</f>
        <v/>
      </c>
      <c r="DQ884" s="162" t="str" cm="1">
        <f t="array" ref="DQ884">_xlfn.IFS(DQ$1= 0,"", NOT(ISBLANK(CZ884)), 0, ISBLANK(CZ884), $Q884-$S884+BL884-CI884)</f>
        <v/>
      </c>
      <c r="DR884" s="163" t="str" cm="1">
        <f t="array" ref="DR884">_xlfn.IFS(DR$1= 0,"", NOT(ISBLANK(DA884)), 0, ISBLANK(DA884), $Q884-$S884+BM884-CJ884)</f>
        <v/>
      </c>
    </row>
    <row r="885" spans="1:122" ht="16.5" x14ac:dyDescent="0.3">
      <c r="A885" s="135"/>
      <c r="B885" s="136"/>
      <c r="C885" s="136"/>
      <c r="D885" s="137"/>
      <c r="E885" s="176"/>
      <c r="F885" s="182"/>
      <c r="G885" s="183"/>
      <c r="H885" s="183"/>
      <c r="I885" s="183"/>
      <c r="J885" s="183"/>
      <c r="K885" s="183"/>
      <c r="L885" s="183"/>
      <c r="M885" s="186"/>
      <c r="N885" s="182"/>
      <c r="O885" s="184"/>
      <c r="P885" s="178"/>
      <c r="Q885" s="118">
        <f t="shared" si="255"/>
        <v>0</v>
      </c>
      <c r="R885" s="3"/>
      <c r="S885" s="3"/>
      <c r="T885" s="4"/>
      <c r="U885" s="4"/>
      <c r="V885" s="99">
        <f t="shared" si="256"/>
        <v>0</v>
      </c>
      <c r="W885" s="161"/>
      <c r="X885" s="138"/>
      <c r="AH885" s="158" t="str">
        <f t="array" ref="AH885">IF(OR(AH$1=0, $A885=""),"",SQRT((_xlfn.XLOOKUP(AH$1,$Z$2:$Z$16,$AA$2:$AA$16)-$T885)^2+(_xlfn.XLOOKUP(AH$1,$Z$2:$Z$16,$AB$2:$AB$16)-$U885)^2+(_xlfn.XLOOKUP(AH$1,$Z$2:$Z$16,$AC$2:$AC$16-$V885)^2)))</f>
        <v/>
      </c>
      <c r="AI885" s="140" t="str">
        <f t="array" ref="AI885">IF(OR(AI$1=0, $A885=""),"",SQRT((_xlfn.XLOOKUP(AI$1,$Z$2:$Z$16,$AA$2:$AA$16)-$T885)^2+(_xlfn.XLOOKUP(AI$1,$Z$2:$Z$16,$AB$2:$AB$16)-$U885)^2+(_xlfn.XLOOKUP(AI$1,$Z$2:$Z$16,$AC$2:$AC$16-$V885)^2)))</f>
        <v/>
      </c>
      <c r="AJ885" s="140" t="str">
        <f t="array" ref="AJ885">IF(OR(AJ$1=0, $A885=""),"",SQRT((_xlfn.XLOOKUP(AJ$1,$Z$2:$Z$16,$AA$2:$AA$16)-$T885)^2+(_xlfn.XLOOKUP(AJ$1,$Z$2:$Z$16,$AB$2:$AB$16)-$U885)^2+(_xlfn.XLOOKUP(AJ$1,$Z$2:$Z$16,$AC$2:$AC$16-$V885)^2)))</f>
        <v/>
      </c>
      <c r="AK885" s="140" t="str">
        <f t="array" ref="AK885">IF(OR(AK$1=0, $A885=""),"",SQRT((_xlfn.XLOOKUP(AK$1,$Z$2:$Z$16,$AA$2:$AA$16)-$T885)^2+(_xlfn.XLOOKUP(AK$1,$Z$2:$Z$16,$AB$2:$AB$16)-$U885)^2+(_xlfn.XLOOKUP(AK$1,$Z$2:$Z$16,$AC$2:$AC$16-$V885)^2)))</f>
        <v/>
      </c>
      <c r="AL885" s="140" t="str">
        <f t="array" ref="AL885">IF(OR(AL$1=0, $A885=""),"",SQRT((_xlfn.XLOOKUP(AL$1,$Z$2:$Z$16,$AA$2:$AA$16)-$T885)^2+(_xlfn.XLOOKUP(AL$1,$Z$2:$Z$16,$AB$2:$AB$16)-$U885)^2+(_xlfn.XLOOKUP(AL$1,$Z$2:$Z$16,$AC$2:$AC$16-$V885)^2)))</f>
        <v/>
      </c>
      <c r="AM885" s="140" t="str">
        <f t="array" ref="AM885">IF(OR(AM$1=0, $A885=""),"",SQRT((_xlfn.XLOOKUP(AM$1,$Z$2:$Z$16,$AA$2:$AA$16)-$T885)^2+(_xlfn.XLOOKUP(AM$1,$Z$2:$Z$16,$AB$2:$AB$16)-$U885)^2+(_xlfn.XLOOKUP(AM$1,$Z$2:$Z$16,$AC$2:$AC$16-$V885)^2)))</f>
        <v/>
      </c>
      <c r="AN885" s="140" t="str">
        <f t="array" ref="AN885">IF(OR(AN$1=0, $A885=""),"",SQRT((_xlfn.XLOOKUP(AN$1,$Z$2:$Z$16,$AA$2:$AA$16)-$T885)^2+(_xlfn.XLOOKUP(AN$1,$Z$2:$Z$16,$AB$2:$AB$16)-$U885)^2+(_xlfn.XLOOKUP(AN$1,$Z$2:$Z$16,$AC$2:$AC$16-$V885)^2)))</f>
        <v/>
      </c>
      <c r="AO885" s="140" t="str">
        <f t="array" ref="AO885">IF(OR(AO$1=0, $A885=""),"",SQRT((_xlfn.XLOOKUP(AO$1,$Z$2:$Z$16,$AA$2:$AA$16)-$T885)^2+(_xlfn.XLOOKUP(AO$1,$Z$2:$Z$16,$AB$2:$AB$16)-$U885)^2+(_xlfn.XLOOKUP(AO$1,$Z$2:$Z$16,$AC$2:$AC$16-$V885)^2)))</f>
        <v/>
      </c>
      <c r="AP885" s="141" t="str">
        <f t="array" ref="AP885">IF(OR(AP$1=0, $A885=""),"",SQRT((_xlfn.XLOOKUP(AP$1,$Z$2:$Z$16,$AA$2:$AA$16)-$T885)^2+(_xlfn.XLOOKUP(AP$1,$Z$2:$Z$16,$AB$2:$AB$16)-$U885)^2+(_xlfn.XLOOKUP(AP$1,$Z$2:$Z$16,$AC$2:$AC$16-$V885)^2)))</f>
        <v/>
      </c>
      <c r="AQ885" s="141" t="str">
        <f t="array" ref="AQ885">IF(OR(AQ$1=0, $A885=""),"",SQRT((_xlfn.XLOOKUP(AQ$1,$Z$2:$Z$16,$AA$2:$AA$16)-$T885)^2+(_xlfn.XLOOKUP(AQ$1,$Z$2:$Z$16,$AB$2:$AB$16)-$U885)^2+(_xlfn.XLOOKUP(AQ$1,$Z$2:$Z$16,$AC$2:$AC$16-$V885)^2)))</f>
        <v/>
      </c>
      <c r="AR885" s="141" t="str">
        <f t="array" ref="AR885">IF(OR(AR$1=0, $A885=""),"",SQRT((_xlfn.XLOOKUP(AR$1,$Z$2:$Z$16,$AA$2:$AA$16)-$T885)^2+(_xlfn.XLOOKUP(AR$1,$Z$2:$Z$16,$AB$2:$AB$16)-$U885)^2+(_xlfn.XLOOKUP(AR$1,$Z$2:$Z$16,$AC$2:$AC$16-$V885)^2)))</f>
        <v/>
      </c>
      <c r="AS885" s="141" t="str">
        <f t="array" ref="AS885">IF(OR(AS$1=0, $A885=""),"",SQRT((_xlfn.XLOOKUP(AS$1,$Z$2:$Z$16,$AA$2:$AA$16)-$T885)^2+(_xlfn.XLOOKUP(AS$1,$Z$2:$Z$16,$AB$2:$AB$16)-$U885)^2+(_xlfn.XLOOKUP(AS$1,$Z$2:$Z$16,$AC$2:$AC$16-$V885)^2)))</f>
        <v/>
      </c>
      <c r="AT885" s="141" t="str">
        <f t="array" ref="AT885">IF(OR(AT$1=0, $A885=""),"",SQRT((_xlfn.XLOOKUP(AT$1,$Z$2:$Z$16,$AA$2:$AA$16)-$T885)^2+(_xlfn.XLOOKUP(AT$1,$Z$2:$Z$16,$AB$2:$AB$16)-$U885)^2+(_xlfn.XLOOKUP(AT$1,$Z$2:$Z$16,$AC$2:$AC$16-$V885)^2)))</f>
        <v/>
      </c>
      <c r="AU885" s="141" t="str">
        <f t="array" ref="AU885">IF(OR(AU$1=0, $A885=""),"",SQRT((_xlfn.XLOOKUP(AU$1,$Z$2:$Z$16,$AA$2:$AA$16)-$T885)^2+(_xlfn.XLOOKUP(AU$1,$Z$2:$Z$16,$AB$2:$AB$16)-$U885)^2+(_xlfn.XLOOKUP(AU$1,$Z$2:$Z$16,$AC$2:$AC$16-$V885)^2)))</f>
        <v/>
      </c>
      <c r="AV885" s="142" t="str">
        <f t="array" ref="AV885">IF(OR(AV$1=0, $A885=""),"",SQRT((_xlfn.XLOOKUP(AV$1,$Z$2:$Z$16,$AA$2:$AA$16)-$T885)^2+(_xlfn.XLOOKUP(AV$1,$Z$2:$Z$16,$AB$2:$AB$16)-$U885)^2+(_xlfn.XLOOKUP(AV$1,$Z$2:$Z$16,$AC$2:$AC$16-$V885)^2)))</f>
        <v/>
      </c>
      <c r="AW885" s="124"/>
      <c r="AX885" s="124"/>
      <c r="AY885" s="125">
        <f t="shared" si="257"/>
        <v>0</v>
      </c>
      <c r="AZ885" s="143">
        <f t="shared" si="258"/>
        <v>0</v>
      </c>
      <c r="BA885" s="143">
        <f t="shared" si="259"/>
        <v>0</v>
      </c>
      <c r="BB885" s="143">
        <f t="shared" si="260"/>
        <v>0</v>
      </c>
      <c r="BC885" s="143">
        <f t="shared" si="261"/>
        <v>0</v>
      </c>
      <c r="BD885" s="143">
        <f t="shared" si="262"/>
        <v>0</v>
      </c>
      <c r="BE885" s="143">
        <f t="shared" si="263"/>
        <v>0</v>
      </c>
      <c r="BF885" s="143">
        <f t="shared" si="264"/>
        <v>0</v>
      </c>
      <c r="BG885" s="144">
        <f t="shared" si="265"/>
        <v>0</v>
      </c>
      <c r="BH885" s="144">
        <f t="shared" si="266"/>
        <v>0</v>
      </c>
      <c r="BI885" s="144">
        <f t="shared" si="267"/>
        <v>0</v>
      </c>
      <c r="BJ885" s="144">
        <f t="shared" si="268"/>
        <v>0</v>
      </c>
      <c r="BK885" s="144">
        <f t="shared" si="269"/>
        <v>0</v>
      </c>
      <c r="BL885" s="144">
        <f t="shared" si="270"/>
        <v>0</v>
      </c>
      <c r="BM885" s="145">
        <f t="shared" si="271"/>
        <v>0</v>
      </c>
      <c r="BN885" s="124"/>
      <c r="BO885" s="124"/>
      <c r="BP885" s="124"/>
      <c r="BQ885" s="124"/>
      <c r="BR885" s="124"/>
      <c r="BS885" s="124"/>
      <c r="BT885" s="124"/>
      <c r="BU885" s="124"/>
      <c r="BV885" s="130"/>
      <c r="BW885" s="130"/>
      <c r="BX885" s="130"/>
      <c r="BY885" s="130"/>
      <c r="BZ885" s="130"/>
      <c r="CA885" s="130"/>
      <c r="CB885" s="130"/>
      <c r="CC885" s="130"/>
      <c r="CD885" s="130"/>
      <c r="CE885" s="130"/>
      <c r="CF885" s="130"/>
      <c r="CG885" s="130"/>
      <c r="CH885" s="130"/>
      <c r="CI885" s="130"/>
      <c r="CJ885" s="130"/>
      <c r="CL885" s="124"/>
      <c r="CM885" s="130" t="s">
        <v>32</v>
      </c>
      <c r="CN885" s="130"/>
      <c r="CO885" s="130"/>
      <c r="CP885" s="130"/>
      <c r="CQ885" s="130"/>
      <c r="CR885" s="130"/>
      <c r="CS885" s="130"/>
      <c r="CT885" s="130"/>
      <c r="CU885" s="130"/>
      <c r="CV885" s="130"/>
      <c r="CW885" s="130"/>
      <c r="CX885" s="130"/>
      <c r="CY885" s="130"/>
      <c r="CZ885" s="130"/>
      <c r="DA885" s="130"/>
      <c r="DD885" s="159" cm="1">
        <f t="array" ref="DD885">_xlfn.IFS(DD$1= 0,"", NOT(ISBLANK(CM885)), 0, ISBLANK(CM885), $Q885-$S885+AY885-BV885)</f>
        <v>0</v>
      </c>
      <c r="DE885" s="160" cm="1">
        <f t="array" ref="DE885">_xlfn.IFS(DE$1= 0,"", NOT(ISBLANK(CN885)), 0, ISBLANK(CN885), $Q885-$S885+AZ885-BW885)</f>
        <v>0</v>
      </c>
      <c r="DF885" s="160" cm="1">
        <f t="array" ref="DF885">_xlfn.IFS(DF$1= 0,"", NOT(ISBLANK(CO885)), 0, ISBLANK(CO885), $Q885-$S885+BA885-BX885)</f>
        <v>0</v>
      </c>
      <c r="DG885" s="160" cm="1">
        <f t="array" ref="DG885">_xlfn.IFS(DG$1= 0,"", NOT(ISBLANK(CP885)), 0, ISBLANK(CP885), $Q885-$S885+BB885-BY885)</f>
        <v>0</v>
      </c>
      <c r="DH885" s="160" cm="1">
        <f t="array" ref="DH885">_xlfn.IFS(DH$1= 0,"", NOT(ISBLANK(CQ885)), 0, ISBLANK(CQ885), $Q885-$S885+BC885-BZ885)</f>
        <v>0</v>
      </c>
      <c r="DI885" s="160" cm="1">
        <f t="array" ref="DI885">_xlfn.IFS(DI$1= 0,"", NOT(ISBLANK(CR885)), 0, ISBLANK(CR885), $Q885-$S885+BD885-CA885)</f>
        <v>0</v>
      </c>
      <c r="DJ885" s="160" t="str" cm="1">
        <f t="array" ref="DJ885">_xlfn.IFS(DJ$1= 0,"", NOT(ISBLANK(CS885)), 0, ISBLANK(CS885), $Q885-$S885+BE885-CB885)</f>
        <v/>
      </c>
      <c r="DK885" s="160" t="str" cm="1">
        <f t="array" ref="DK885">_xlfn.IFS(DK$1= 0,"", NOT(ISBLANK(CT885)), 0, ISBLANK(CT885), $Q885-$S885+BF885-CC885)</f>
        <v/>
      </c>
      <c r="DL885" s="162" t="str" cm="1">
        <f t="array" ref="DL885">_xlfn.IFS(DL$1= 0,"", NOT(ISBLANK(CU885)), 0, ISBLANK(CU885), $Q885-$S885+BG885-CD885)</f>
        <v/>
      </c>
      <c r="DM885" s="162" t="str" cm="1">
        <f t="array" ref="DM885">_xlfn.IFS(DM$1= 0,"", NOT(ISBLANK(CV885)), 0, ISBLANK(CV885), $Q885-$S885+BH885-CE885)</f>
        <v/>
      </c>
      <c r="DN885" s="162" t="str" cm="1">
        <f t="array" ref="DN885">_xlfn.IFS(DN$1= 0,"", NOT(ISBLANK(CW885)), 0, ISBLANK(CW885), $Q885-$S885+BI885-CF885)</f>
        <v/>
      </c>
      <c r="DO885" s="162" t="str" cm="1">
        <f t="array" ref="DO885">_xlfn.IFS(DO$1= 0,"", NOT(ISBLANK(CX885)), 0, ISBLANK(CX885), $Q885-$S885+BJ885-CG885)</f>
        <v/>
      </c>
      <c r="DP885" s="162" t="str" cm="1">
        <f t="array" ref="DP885">_xlfn.IFS(DP$1= 0,"", NOT(ISBLANK(CY885)), 0, ISBLANK(CY885), $Q885-$S885+BK885-CH885)</f>
        <v/>
      </c>
      <c r="DQ885" s="162" t="str" cm="1">
        <f t="array" ref="DQ885">_xlfn.IFS(DQ$1= 0,"", NOT(ISBLANK(CZ885)), 0, ISBLANK(CZ885), $Q885-$S885+BL885-CI885)</f>
        <v/>
      </c>
      <c r="DR885" s="163" t="str" cm="1">
        <f t="array" ref="DR885">_xlfn.IFS(DR$1= 0,"", NOT(ISBLANK(DA885)), 0, ISBLANK(DA885), $Q885-$S885+BM885-CJ885)</f>
        <v/>
      </c>
    </row>
    <row r="886" spans="1:122" ht="16.5" x14ac:dyDescent="0.3">
      <c r="A886" s="135"/>
      <c r="B886" s="136"/>
      <c r="C886" s="136"/>
      <c r="D886" s="137"/>
      <c r="E886" s="176"/>
      <c r="F886" s="182"/>
      <c r="G886" s="183"/>
      <c r="H886" s="183"/>
      <c r="I886" s="183"/>
      <c r="J886" s="183"/>
      <c r="K886" s="183"/>
      <c r="L886" s="183"/>
      <c r="M886" s="186"/>
      <c r="N886" s="182"/>
      <c r="O886" s="184"/>
      <c r="P886" s="178"/>
      <c r="Q886" s="118">
        <f t="shared" si="255"/>
        <v>0</v>
      </c>
      <c r="R886" s="3"/>
      <c r="S886" s="3"/>
      <c r="T886" s="4"/>
      <c r="U886" s="4"/>
      <c r="V886" s="99">
        <f t="shared" si="256"/>
        <v>0</v>
      </c>
      <c r="W886" s="161"/>
      <c r="X886" s="138"/>
      <c r="AH886" s="158" t="str">
        <f t="array" ref="AH886">IF(OR(AH$1=0, $A886=""),"",SQRT((_xlfn.XLOOKUP(AH$1,$Z$2:$Z$16,$AA$2:$AA$16)-$T886)^2+(_xlfn.XLOOKUP(AH$1,$Z$2:$Z$16,$AB$2:$AB$16)-$U886)^2+(_xlfn.XLOOKUP(AH$1,$Z$2:$Z$16,$AC$2:$AC$16-$V886)^2)))</f>
        <v/>
      </c>
      <c r="AI886" s="140" t="str">
        <f t="array" ref="AI886">IF(OR(AI$1=0, $A886=""),"",SQRT((_xlfn.XLOOKUP(AI$1,$Z$2:$Z$16,$AA$2:$AA$16)-$T886)^2+(_xlfn.XLOOKUP(AI$1,$Z$2:$Z$16,$AB$2:$AB$16)-$U886)^2+(_xlfn.XLOOKUP(AI$1,$Z$2:$Z$16,$AC$2:$AC$16-$V886)^2)))</f>
        <v/>
      </c>
      <c r="AJ886" s="140" t="str">
        <f t="array" ref="AJ886">IF(OR(AJ$1=0, $A886=""),"",SQRT((_xlfn.XLOOKUP(AJ$1,$Z$2:$Z$16,$AA$2:$AA$16)-$T886)^2+(_xlfn.XLOOKUP(AJ$1,$Z$2:$Z$16,$AB$2:$AB$16)-$U886)^2+(_xlfn.XLOOKUP(AJ$1,$Z$2:$Z$16,$AC$2:$AC$16-$V886)^2)))</f>
        <v/>
      </c>
      <c r="AK886" s="140" t="str">
        <f t="array" ref="AK886">IF(OR(AK$1=0, $A886=""),"",SQRT((_xlfn.XLOOKUP(AK$1,$Z$2:$Z$16,$AA$2:$AA$16)-$T886)^2+(_xlfn.XLOOKUP(AK$1,$Z$2:$Z$16,$AB$2:$AB$16)-$U886)^2+(_xlfn.XLOOKUP(AK$1,$Z$2:$Z$16,$AC$2:$AC$16-$V886)^2)))</f>
        <v/>
      </c>
      <c r="AL886" s="140" t="str">
        <f t="array" ref="AL886">IF(OR(AL$1=0, $A886=""),"",SQRT((_xlfn.XLOOKUP(AL$1,$Z$2:$Z$16,$AA$2:$AA$16)-$T886)^2+(_xlfn.XLOOKUP(AL$1,$Z$2:$Z$16,$AB$2:$AB$16)-$U886)^2+(_xlfn.XLOOKUP(AL$1,$Z$2:$Z$16,$AC$2:$AC$16-$V886)^2)))</f>
        <v/>
      </c>
      <c r="AM886" s="140" t="str">
        <f t="array" ref="AM886">IF(OR(AM$1=0, $A886=""),"",SQRT((_xlfn.XLOOKUP(AM$1,$Z$2:$Z$16,$AA$2:$AA$16)-$T886)^2+(_xlfn.XLOOKUP(AM$1,$Z$2:$Z$16,$AB$2:$AB$16)-$U886)^2+(_xlfn.XLOOKUP(AM$1,$Z$2:$Z$16,$AC$2:$AC$16-$V886)^2)))</f>
        <v/>
      </c>
      <c r="AN886" s="140" t="str">
        <f t="array" ref="AN886">IF(OR(AN$1=0, $A886=""),"",SQRT((_xlfn.XLOOKUP(AN$1,$Z$2:$Z$16,$AA$2:$AA$16)-$T886)^2+(_xlfn.XLOOKUP(AN$1,$Z$2:$Z$16,$AB$2:$AB$16)-$U886)^2+(_xlfn.XLOOKUP(AN$1,$Z$2:$Z$16,$AC$2:$AC$16-$V886)^2)))</f>
        <v/>
      </c>
      <c r="AO886" s="140" t="str">
        <f t="array" ref="AO886">IF(OR(AO$1=0, $A886=""),"",SQRT((_xlfn.XLOOKUP(AO$1,$Z$2:$Z$16,$AA$2:$AA$16)-$T886)^2+(_xlfn.XLOOKUP(AO$1,$Z$2:$Z$16,$AB$2:$AB$16)-$U886)^2+(_xlfn.XLOOKUP(AO$1,$Z$2:$Z$16,$AC$2:$AC$16-$V886)^2)))</f>
        <v/>
      </c>
      <c r="AP886" s="141" t="str">
        <f t="array" ref="AP886">IF(OR(AP$1=0, $A886=""),"",SQRT((_xlfn.XLOOKUP(AP$1,$Z$2:$Z$16,$AA$2:$AA$16)-$T886)^2+(_xlfn.XLOOKUP(AP$1,$Z$2:$Z$16,$AB$2:$AB$16)-$U886)^2+(_xlfn.XLOOKUP(AP$1,$Z$2:$Z$16,$AC$2:$AC$16-$V886)^2)))</f>
        <v/>
      </c>
      <c r="AQ886" s="141" t="str">
        <f t="array" ref="AQ886">IF(OR(AQ$1=0, $A886=""),"",SQRT((_xlfn.XLOOKUP(AQ$1,$Z$2:$Z$16,$AA$2:$AA$16)-$T886)^2+(_xlfn.XLOOKUP(AQ$1,$Z$2:$Z$16,$AB$2:$AB$16)-$U886)^2+(_xlfn.XLOOKUP(AQ$1,$Z$2:$Z$16,$AC$2:$AC$16-$V886)^2)))</f>
        <v/>
      </c>
      <c r="AR886" s="141" t="str">
        <f t="array" ref="AR886">IF(OR(AR$1=0, $A886=""),"",SQRT((_xlfn.XLOOKUP(AR$1,$Z$2:$Z$16,$AA$2:$AA$16)-$T886)^2+(_xlfn.XLOOKUP(AR$1,$Z$2:$Z$16,$AB$2:$AB$16)-$U886)^2+(_xlfn.XLOOKUP(AR$1,$Z$2:$Z$16,$AC$2:$AC$16-$V886)^2)))</f>
        <v/>
      </c>
      <c r="AS886" s="141" t="str">
        <f t="array" ref="AS886">IF(OR(AS$1=0, $A886=""),"",SQRT((_xlfn.XLOOKUP(AS$1,$Z$2:$Z$16,$AA$2:$AA$16)-$T886)^2+(_xlfn.XLOOKUP(AS$1,$Z$2:$Z$16,$AB$2:$AB$16)-$U886)^2+(_xlfn.XLOOKUP(AS$1,$Z$2:$Z$16,$AC$2:$AC$16-$V886)^2)))</f>
        <v/>
      </c>
      <c r="AT886" s="141" t="str">
        <f t="array" ref="AT886">IF(OR(AT$1=0, $A886=""),"",SQRT((_xlfn.XLOOKUP(AT$1,$Z$2:$Z$16,$AA$2:$AA$16)-$T886)^2+(_xlfn.XLOOKUP(AT$1,$Z$2:$Z$16,$AB$2:$AB$16)-$U886)^2+(_xlfn.XLOOKUP(AT$1,$Z$2:$Z$16,$AC$2:$AC$16-$V886)^2)))</f>
        <v/>
      </c>
      <c r="AU886" s="141" t="str">
        <f t="array" ref="AU886">IF(OR(AU$1=0, $A886=""),"",SQRT((_xlfn.XLOOKUP(AU$1,$Z$2:$Z$16,$AA$2:$AA$16)-$T886)^2+(_xlfn.XLOOKUP(AU$1,$Z$2:$Z$16,$AB$2:$AB$16)-$U886)^2+(_xlfn.XLOOKUP(AU$1,$Z$2:$Z$16,$AC$2:$AC$16-$V886)^2)))</f>
        <v/>
      </c>
      <c r="AV886" s="142" t="str">
        <f t="array" ref="AV886">IF(OR(AV$1=0, $A886=""),"",SQRT((_xlfn.XLOOKUP(AV$1,$Z$2:$Z$16,$AA$2:$AA$16)-$T886)^2+(_xlfn.XLOOKUP(AV$1,$Z$2:$Z$16,$AB$2:$AB$16)-$U886)^2+(_xlfn.XLOOKUP(AV$1,$Z$2:$Z$16,$AC$2:$AC$16-$V886)^2)))</f>
        <v/>
      </c>
      <c r="AW886" s="124"/>
      <c r="AX886" s="124"/>
      <c r="AY886" s="125">
        <f t="shared" si="257"/>
        <v>0</v>
      </c>
      <c r="AZ886" s="143">
        <f t="shared" si="258"/>
        <v>0</v>
      </c>
      <c r="BA886" s="143">
        <f t="shared" si="259"/>
        <v>0</v>
      </c>
      <c r="BB886" s="143">
        <f t="shared" si="260"/>
        <v>0</v>
      </c>
      <c r="BC886" s="143">
        <f t="shared" si="261"/>
        <v>0</v>
      </c>
      <c r="BD886" s="143">
        <f t="shared" si="262"/>
        <v>0</v>
      </c>
      <c r="BE886" s="143">
        <f t="shared" si="263"/>
        <v>0</v>
      </c>
      <c r="BF886" s="143">
        <f t="shared" si="264"/>
        <v>0</v>
      </c>
      <c r="BG886" s="144">
        <f t="shared" si="265"/>
        <v>0</v>
      </c>
      <c r="BH886" s="144">
        <f t="shared" si="266"/>
        <v>0</v>
      </c>
      <c r="BI886" s="144">
        <f t="shared" si="267"/>
        <v>0</v>
      </c>
      <c r="BJ886" s="144">
        <f t="shared" si="268"/>
        <v>0</v>
      </c>
      <c r="BK886" s="144">
        <f t="shared" si="269"/>
        <v>0</v>
      </c>
      <c r="BL886" s="144">
        <f t="shared" si="270"/>
        <v>0</v>
      </c>
      <c r="BM886" s="145">
        <f t="shared" si="271"/>
        <v>0</v>
      </c>
      <c r="BN886" s="124"/>
      <c r="BO886" s="124"/>
      <c r="BP886" s="124"/>
      <c r="BQ886" s="124"/>
      <c r="BR886" s="124"/>
      <c r="BS886" s="124"/>
      <c r="BT886" s="124"/>
      <c r="BU886" s="124"/>
      <c r="BV886" s="130"/>
      <c r="BW886" s="130"/>
      <c r="BX886" s="130"/>
      <c r="BY886" s="130"/>
      <c r="BZ886" s="130"/>
      <c r="CA886" s="130"/>
      <c r="CB886" s="130"/>
      <c r="CC886" s="130"/>
      <c r="CD886" s="130"/>
      <c r="CE886" s="130"/>
      <c r="CF886" s="130"/>
      <c r="CG886" s="130"/>
      <c r="CH886" s="130"/>
      <c r="CI886" s="130"/>
      <c r="CJ886" s="130"/>
      <c r="CL886" s="124"/>
      <c r="CM886" s="130" t="s">
        <v>32</v>
      </c>
      <c r="CN886" s="130"/>
      <c r="CO886" s="130"/>
      <c r="CP886" s="130"/>
      <c r="CQ886" s="130"/>
      <c r="CR886" s="130"/>
      <c r="CS886" s="130"/>
      <c r="CT886" s="130"/>
      <c r="CU886" s="130"/>
      <c r="CV886" s="130"/>
      <c r="CW886" s="130"/>
      <c r="CX886" s="130"/>
      <c r="CY886" s="130"/>
      <c r="CZ886" s="130"/>
      <c r="DA886" s="130"/>
      <c r="DD886" s="159" cm="1">
        <f t="array" ref="DD886">_xlfn.IFS(DD$1= 0,"", NOT(ISBLANK(CM886)), 0, ISBLANK(CM886), $Q886-$S886+AY886-BV886)</f>
        <v>0</v>
      </c>
      <c r="DE886" s="160" cm="1">
        <f t="array" ref="DE886">_xlfn.IFS(DE$1= 0,"", NOT(ISBLANK(CN886)), 0, ISBLANK(CN886), $Q886-$S886+AZ886-BW886)</f>
        <v>0</v>
      </c>
      <c r="DF886" s="160" cm="1">
        <f t="array" ref="DF886">_xlfn.IFS(DF$1= 0,"", NOT(ISBLANK(CO886)), 0, ISBLANK(CO886), $Q886-$S886+BA886-BX886)</f>
        <v>0</v>
      </c>
      <c r="DG886" s="160" cm="1">
        <f t="array" ref="DG886">_xlfn.IFS(DG$1= 0,"", NOT(ISBLANK(CP886)), 0, ISBLANK(CP886), $Q886-$S886+BB886-BY886)</f>
        <v>0</v>
      </c>
      <c r="DH886" s="160" cm="1">
        <f t="array" ref="DH886">_xlfn.IFS(DH$1= 0,"", NOT(ISBLANK(CQ886)), 0, ISBLANK(CQ886), $Q886-$S886+BC886-BZ886)</f>
        <v>0</v>
      </c>
      <c r="DI886" s="160" cm="1">
        <f t="array" ref="DI886">_xlfn.IFS(DI$1= 0,"", NOT(ISBLANK(CR886)), 0, ISBLANK(CR886), $Q886-$S886+BD886-CA886)</f>
        <v>0</v>
      </c>
      <c r="DJ886" s="160" t="str" cm="1">
        <f t="array" ref="DJ886">_xlfn.IFS(DJ$1= 0,"", NOT(ISBLANK(CS886)), 0, ISBLANK(CS886), $Q886-$S886+BE886-CB886)</f>
        <v/>
      </c>
      <c r="DK886" s="160" t="str" cm="1">
        <f t="array" ref="DK886">_xlfn.IFS(DK$1= 0,"", NOT(ISBLANK(CT886)), 0, ISBLANK(CT886), $Q886-$S886+BF886-CC886)</f>
        <v/>
      </c>
      <c r="DL886" s="162" t="str" cm="1">
        <f t="array" ref="DL886">_xlfn.IFS(DL$1= 0,"", NOT(ISBLANK(CU886)), 0, ISBLANK(CU886), $Q886-$S886+BG886-CD886)</f>
        <v/>
      </c>
      <c r="DM886" s="162" t="str" cm="1">
        <f t="array" ref="DM886">_xlfn.IFS(DM$1= 0,"", NOT(ISBLANK(CV886)), 0, ISBLANK(CV886), $Q886-$S886+BH886-CE886)</f>
        <v/>
      </c>
      <c r="DN886" s="162" t="str" cm="1">
        <f t="array" ref="DN886">_xlfn.IFS(DN$1= 0,"", NOT(ISBLANK(CW886)), 0, ISBLANK(CW886), $Q886-$S886+BI886-CF886)</f>
        <v/>
      </c>
      <c r="DO886" s="162" t="str" cm="1">
        <f t="array" ref="DO886">_xlfn.IFS(DO$1= 0,"", NOT(ISBLANK(CX886)), 0, ISBLANK(CX886), $Q886-$S886+BJ886-CG886)</f>
        <v/>
      </c>
      <c r="DP886" s="162" t="str" cm="1">
        <f t="array" ref="DP886">_xlfn.IFS(DP$1= 0,"", NOT(ISBLANK(CY886)), 0, ISBLANK(CY886), $Q886-$S886+BK886-CH886)</f>
        <v/>
      </c>
      <c r="DQ886" s="162" t="str" cm="1">
        <f t="array" ref="DQ886">_xlfn.IFS(DQ$1= 0,"", NOT(ISBLANK(CZ886)), 0, ISBLANK(CZ886), $Q886-$S886+BL886-CI886)</f>
        <v/>
      </c>
      <c r="DR886" s="163" t="str" cm="1">
        <f t="array" ref="DR886">_xlfn.IFS(DR$1= 0,"", NOT(ISBLANK(DA886)), 0, ISBLANK(DA886), $Q886-$S886+BM886-CJ886)</f>
        <v/>
      </c>
    </row>
    <row r="887" spans="1:122" ht="16.5" x14ac:dyDescent="0.3">
      <c r="A887" s="135"/>
      <c r="B887" s="136"/>
      <c r="C887" s="136"/>
      <c r="D887" s="137"/>
      <c r="E887" s="176"/>
      <c r="F887" s="182"/>
      <c r="G887" s="183"/>
      <c r="H887" s="183"/>
      <c r="I887" s="183"/>
      <c r="J887" s="183"/>
      <c r="K887" s="183"/>
      <c r="L887" s="183"/>
      <c r="M887" s="186"/>
      <c r="N887" s="182"/>
      <c r="O887" s="184"/>
      <c r="P887" s="178"/>
      <c r="Q887" s="118">
        <f t="shared" si="255"/>
        <v>0</v>
      </c>
      <c r="R887" s="3"/>
      <c r="S887" s="3"/>
      <c r="T887" s="4"/>
      <c r="U887" s="4"/>
      <c r="V887" s="99">
        <f t="shared" si="256"/>
        <v>0</v>
      </c>
      <c r="W887" s="161"/>
      <c r="X887" s="138"/>
      <c r="AH887" s="158" t="str">
        <f t="array" ref="AH887">IF(OR(AH$1=0, $A887=""),"",SQRT((_xlfn.XLOOKUP(AH$1,$Z$2:$Z$16,$AA$2:$AA$16)-$T887)^2+(_xlfn.XLOOKUP(AH$1,$Z$2:$Z$16,$AB$2:$AB$16)-$U887)^2+(_xlfn.XLOOKUP(AH$1,$Z$2:$Z$16,$AC$2:$AC$16-$V887)^2)))</f>
        <v/>
      </c>
      <c r="AI887" s="140" t="str">
        <f t="array" ref="AI887">IF(OR(AI$1=0, $A887=""),"",SQRT((_xlfn.XLOOKUP(AI$1,$Z$2:$Z$16,$AA$2:$AA$16)-$T887)^2+(_xlfn.XLOOKUP(AI$1,$Z$2:$Z$16,$AB$2:$AB$16)-$U887)^2+(_xlfn.XLOOKUP(AI$1,$Z$2:$Z$16,$AC$2:$AC$16-$V887)^2)))</f>
        <v/>
      </c>
      <c r="AJ887" s="140" t="str">
        <f t="array" ref="AJ887">IF(OR(AJ$1=0, $A887=""),"",SQRT((_xlfn.XLOOKUP(AJ$1,$Z$2:$Z$16,$AA$2:$AA$16)-$T887)^2+(_xlfn.XLOOKUP(AJ$1,$Z$2:$Z$16,$AB$2:$AB$16)-$U887)^2+(_xlfn.XLOOKUP(AJ$1,$Z$2:$Z$16,$AC$2:$AC$16-$V887)^2)))</f>
        <v/>
      </c>
      <c r="AK887" s="140" t="str">
        <f t="array" ref="AK887">IF(OR(AK$1=0, $A887=""),"",SQRT((_xlfn.XLOOKUP(AK$1,$Z$2:$Z$16,$AA$2:$AA$16)-$T887)^2+(_xlfn.XLOOKUP(AK$1,$Z$2:$Z$16,$AB$2:$AB$16)-$U887)^2+(_xlfn.XLOOKUP(AK$1,$Z$2:$Z$16,$AC$2:$AC$16-$V887)^2)))</f>
        <v/>
      </c>
      <c r="AL887" s="140" t="str">
        <f t="array" ref="AL887">IF(OR(AL$1=0, $A887=""),"",SQRT((_xlfn.XLOOKUP(AL$1,$Z$2:$Z$16,$AA$2:$AA$16)-$T887)^2+(_xlfn.XLOOKUP(AL$1,$Z$2:$Z$16,$AB$2:$AB$16)-$U887)^2+(_xlfn.XLOOKUP(AL$1,$Z$2:$Z$16,$AC$2:$AC$16-$V887)^2)))</f>
        <v/>
      </c>
      <c r="AM887" s="140" t="str">
        <f t="array" ref="AM887">IF(OR(AM$1=0, $A887=""),"",SQRT((_xlfn.XLOOKUP(AM$1,$Z$2:$Z$16,$AA$2:$AA$16)-$T887)^2+(_xlfn.XLOOKUP(AM$1,$Z$2:$Z$16,$AB$2:$AB$16)-$U887)^2+(_xlfn.XLOOKUP(AM$1,$Z$2:$Z$16,$AC$2:$AC$16-$V887)^2)))</f>
        <v/>
      </c>
      <c r="AN887" s="140" t="str">
        <f t="array" ref="AN887">IF(OR(AN$1=0, $A887=""),"",SQRT((_xlfn.XLOOKUP(AN$1,$Z$2:$Z$16,$AA$2:$AA$16)-$T887)^2+(_xlfn.XLOOKUP(AN$1,$Z$2:$Z$16,$AB$2:$AB$16)-$U887)^2+(_xlfn.XLOOKUP(AN$1,$Z$2:$Z$16,$AC$2:$AC$16-$V887)^2)))</f>
        <v/>
      </c>
      <c r="AO887" s="140" t="str">
        <f t="array" ref="AO887">IF(OR(AO$1=0, $A887=""),"",SQRT((_xlfn.XLOOKUP(AO$1,$Z$2:$Z$16,$AA$2:$AA$16)-$T887)^2+(_xlfn.XLOOKUP(AO$1,$Z$2:$Z$16,$AB$2:$AB$16)-$U887)^2+(_xlfn.XLOOKUP(AO$1,$Z$2:$Z$16,$AC$2:$AC$16-$V887)^2)))</f>
        <v/>
      </c>
      <c r="AP887" s="141" t="str">
        <f t="array" ref="AP887">IF(OR(AP$1=0, $A887=""),"",SQRT((_xlfn.XLOOKUP(AP$1,$Z$2:$Z$16,$AA$2:$AA$16)-$T887)^2+(_xlfn.XLOOKUP(AP$1,$Z$2:$Z$16,$AB$2:$AB$16)-$U887)^2+(_xlfn.XLOOKUP(AP$1,$Z$2:$Z$16,$AC$2:$AC$16-$V887)^2)))</f>
        <v/>
      </c>
      <c r="AQ887" s="141" t="str">
        <f t="array" ref="AQ887">IF(OR(AQ$1=0, $A887=""),"",SQRT((_xlfn.XLOOKUP(AQ$1,$Z$2:$Z$16,$AA$2:$AA$16)-$T887)^2+(_xlfn.XLOOKUP(AQ$1,$Z$2:$Z$16,$AB$2:$AB$16)-$U887)^2+(_xlfn.XLOOKUP(AQ$1,$Z$2:$Z$16,$AC$2:$AC$16-$V887)^2)))</f>
        <v/>
      </c>
      <c r="AR887" s="141" t="str">
        <f t="array" ref="AR887">IF(OR(AR$1=0, $A887=""),"",SQRT((_xlfn.XLOOKUP(AR$1,$Z$2:$Z$16,$AA$2:$AA$16)-$T887)^2+(_xlfn.XLOOKUP(AR$1,$Z$2:$Z$16,$AB$2:$AB$16)-$U887)^2+(_xlfn.XLOOKUP(AR$1,$Z$2:$Z$16,$AC$2:$AC$16-$V887)^2)))</f>
        <v/>
      </c>
      <c r="AS887" s="141" t="str">
        <f t="array" ref="AS887">IF(OR(AS$1=0, $A887=""),"",SQRT((_xlfn.XLOOKUP(AS$1,$Z$2:$Z$16,$AA$2:$AA$16)-$T887)^2+(_xlfn.XLOOKUP(AS$1,$Z$2:$Z$16,$AB$2:$AB$16)-$U887)^2+(_xlfn.XLOOKUP(AS$1,$Z$2:$Z$16,$AC$2:$AC$16-$V887)^2)))</f>
        <v/>
      </c>
      <c r="AT887" s="141" t="str">
        <f t="array" ref="AT887">IF(OR(AT$1=0, $A887=""),"",SQRT((_xlfn.XLOOKUP(AT$1,$Z$2:$Z$16,$AA$2:$AA$16)-$T887)^2+(_xlfn.XLOOKUP(AT$1,$Z$2:$Z$16,$AB$2:$AB$16)-$U887)^2+(_xlfn.XLOOKUP(AT$1,$Z$2:$Z$16,$AC$2:$AC$16-$V887)^2)))</f>
        <v/>
      </c>
      <c r="AU887" s="141" t="str">
        <f t="array" ref="AU887">IF(OR(AU$1=0, $A887=""),"",SQRT((_xlfn.XLOOKUP(AU$1,$Z$2:$Z$16,$AA$2:$AA$16)-$T887)^2+(_xlfn.XLOOKUP(AU$1,$Z$2:$Z$16,$AB$2:$AB$16)-$U887)^2+(_xlfn.XLOOKUP(AU$1,$Z$2:$Z$16,$AC$2:$AC$16-$V887)^2)))</f>
        <v/>
      </c>
      <c r="AV887" s="142" t="str">
        <f t="array" ref="AV887">IF(OR(AV$1=0, $A887=""),"",SQRT((_xlfn.XLOOKUP(AV$1,$Z$2:$Z$16,$AA$2:$AA$16)-$T887)^2+(_xlfn.XLOOKUP(AV$1,$Z$2:$Z$16,$AB$2:$AB$16)-$U887)^2+(_xlfn.XLOOKUP(AV$1,$Z$2:$Z$16,$AC$2:$AC$16-$V887)^2)))</f>
        <v/>
      </c>
      <c r="AW887" s="124"/>
      <c r="AX887" s="124"/>
      <c r="AY887" s="125">
        <f t="shared" si="257"/>
        <v>0</v>
      </c>
      <c r="AZ887" s="143">
        <f t="shared" si="258"/>
        <v>0</v>
      </c>
      <c r="BA887" s="143">
        <f t="shared" si="259"/>
        <v>0</v>
      </c>
      <c r="BB887" s="143">
        <f t="shared" si="260"/>
        <v>0</v>
      </c>
      <c r="BC887" s="143">
        <f t="shared" si="261"/>
        <v>0</v>
      </c>
      <c r="BD887" s="143">
        <f t="shared" si="262"/>
        <v>0</v>
      </c>
      <c r="BE887" s="143">
        <f t="shared" si="263"/>
        <v>0</v>
      </c>
      <c r="BF887" s="143">
        <f t="shared" si="264"/>
        <v>0</v>
      </c>
      <c r="BG887" s="144">
        <f t="shared" si="265"/>
        <v>0</v>
      </c>
      <c r="BH887" s="144">
        <f t="shared" si="266"/>
        <v>0</v>
      </c>
      <c r="BI887" s="144">
        <f t="shared" si="267"/>
        <v>0</v>
      </c>
      <c r="BJ887" s="144">
        <f t="shared" si="268"/>
        <v>0</v>
      </c>
      <c r="BK887" s="144">
        <f t="shared" si="269"/>
        <v>0</v>
      </c>
      <c r="BL887" s="144">
        <f t="shared" si="270"/>
        <v>0</v>
      </c>
      <c r="BM887" s="145">
        <f t="shared" si="271"/>
        <v>0</v>
      </c>
      <c r="BN887" s="124"/>
      <c r="BO887" s="124"/>
      <c r="BP887" s="124"/>
      <c r="BQ887" s="124"/>
      <c r="BR887" s="124"/>
      <c r="BS887" s="124"/>
      <c r="BT887" s="124"/>
      <c r="BU887" s="124"/>
      <c r="BV887" s="130"/>
      <c r="BW887" s="130"/>
      <c r="BX887" s="130"/>
      <c r="BY887" s="130"/>
      <c r="BZ887" s="130"/>
      <c r="CA887" s="130"/>
      <c r="CB887" s="130"/>
      <c r="CC887" s="130"/>
      <c r="CD887" s="130"/>
      <c r="CE887" s="130"/>
      <c r="CF887" s="130"/>
      <c r="CG887" s="130"/>
      <c r="CH887" s="130"/>
      <c r="CI887" s="130"/>
      <c r="CJ887" s="130"/>
      <c r="CL887" s="124"/>
      <c r="CM887" s="130" t="s">
        <v>32</v>
      </c>
      <c r="CN887" s="130"/>
      <c r="CO887" s="130"/>
      <c r="CP887" s="130"/>
      <c r="CQ887" s="130"/>
      <c r="CR887" s="130"/>
      <c r="CS887" s="130"/>
      <c r="CT887" s="130"/>
      <c r="CU887" s="130"/>
      <c r="CV887" s="130"/>
      <c r="CW887" s="130"/>
      <c r="CX887" s="130"/>
      <c r="CY887" s="130"/>
      <c r="CZ887" s="130"/>
      <c r="DA887" s="130"/>
      <c r="DD887" s="159" cm="1">
        <f t="array" ref="DD887">_xlfn.IFS(DD$1= 0,"", NOT(ISBLANK(CM887)), 0, ISBLANK(CM887), $Q887-$S887+AY887-BV887)</f>
        <v>0</v>
      </c>
      <c r="DE887" s="160" cm="1">
        <f t="array" ref="DE887">_xlfn.IFS(DE$1= 0,"", NOT(ISBLANK(CN887)), 0, ISBLANK(CN887), $Q887-$S887+AZ887-BW887)</f>
        <v>0</v>
      </c>
      <c r="DF887" s="160" cm="1">
        <f t="array" ref="DF887">_xlfn.IFS(DF$1= 0,"", NOT(ISBLANK(CO887)), 0, ISBLANK(CO887), $Q887-$S887+BA887-BX887)</f>
        <v>0</v>
      </c>
      <c r="DG887" s="160" cm="1">
        <f t="array" ref="DG887">_xlfn.IFS(DG$1= 0,"", NOT(ISBLANK(CP887)), 0, ISBLANK(CP887), $Q887-$S887+BB887-BY887)</f>
        <v>0</v>
      </c>
      <c r="DH887" s="160" cm="1">
        <f t="array" ref="DH887">_xlfn.IFS(DH$1= 0,"", NOT(ISBLANK(CQ887)), 0, ISBLANK(CQ887), $Q887-$S887+BC887-BZ887)</f>
        <v>0</v>
      </c>
      <c r="DI887" s="160" cm="1">
        <f t="array" ref="DI887">_xlfn.IFS(DI$1= 0,"", NOT(ISBLANK(CR887)), 0, ISBLANK(CR887), $Q887-$S887+BD887-CA887)</f>
        <v>0</v>
      </c>
      <c r="DJ887" s="160" t="str" cm="1">
        <f t="array" ref="DJ887">_xlfn.IFS(DJ$1= 0,"", NOT(ISBLANK(CS887)), 0, ISBLANK(CS887), $Q887-$S887+BE887-CB887)</f>
        <v/>
      </c>
      <c r="DK887" s="160" t="str" cm="1">
        <f t="array" ref="DK887">_xlfn.IFS(DK$1= 0,"", NOT(ISBLANK(CT887)), 0, ISBLANK(CT887), $Q887-$S887+BF887-CC887)</f>
        <v/>
      </c>
      <c r="DL887" s="162" t="str" cm="1">
        <f t="array" ref="DL887">_xlfn.IFS(DL$1= 0,"", NOT(ISBLANK(CU887)), 0, ISBLANK(CU887), $Q887-$S887+BG887-CD887)</f>
        <v/>
      </c>
      <c r="DM887" s="162" t="str" cm="1">
        <f t="array" ref="DM887">_xlfn.IFS(DM$1= 0,"", NOT(ISBLANK(CV887)), 0, ISBLANK(CV887), $Q887-$S887+BH887-CE887)</f>
        <v/>
      </c>
      <c r="DN887" s="162" t="str" cm="1">
        <f t="array" ref="DN887">_xlfn.IFS(DN$1= 0,"", NOT(ISBLANK(CW887)), 0, ISBLANK(CW887), $Q887-$S887+BI887-CF887)</f>
        <v/>
      </c>
      <c r="DO887" s="162" t="str" cm="1">
        <f t="array" ref="DO887">_xlfn.IFS(DO$1= 0,"", NOT(ISBLANK(CX887)), 0, ISBLANK(CX887), $Q887-$S887+BJ887-CG887)</f>
        <v/>
      </c>
      <c r="DP887" s="162" t="str" cm="1">
        <f t="array" ref="DP887">_xlfn.IFS(DP$1= 0,"", NOT(ISBLANK(CY887)), 0, ISBLANK(CY887), $Q887-$S887+BK887-CH887)</f>
        <v/>
      </c>
      <c r="DQ887" s="162" t="str" cm="1">
        <f t="array" ref="DQ887">_xlfn.IFS(DQ$1= 0,"", NOT(ISBLANK(CZ887)), 0, ISBLANK(CZ887), $Q887-$S887+BL887-CI887)</f>
        <v/>
      </c>
      <c r="DR887" s="163" t="str" cm="1">
        <f t="array" ref="DR887">_xlfn.IFS(DR$1= 0,"", NOT(ISBLANK(DA887)), 0, ISBLANK(DA887), $Q887-$S887+BM887-CJ887)</f>
        <v/>
      </c>
    </row>
    <row r="888" spans="1:122" ht="16.5" x14ac:dyDescent="0.3">
      <c r="A888" s="135"/>
      <c r="B888" s="136"/>
      <c r="C888" s="136"/>
      <c r="D888" s="137"/>
      <c r="E888" s="176"/>
      <c r="F888" s="182"/>
      <c r="G888" s="183"/>
      <c r="H888" s="183"/>
      <c r="I888" s="183"/>
      <c r="J888" s="183"/>
      <c r="K888" s="183"/>
      <c r="L888" s="183"/>
      <c r="M888" s="186"/>
      <c r="N888" s="182"/>
      <c r="O888" s="184"/>
      <c r="P888" s="178"/>
      <c r="Q888" s="118">
        <f t="shared" si="255"/>
        <v>0</v>
      </c>
      <c r="R888" s="3"/>
      <c r="S888" s="3"/>
      <c r="T888" s="4"/>
      <c r="U888" s="4"/>
      <c r="V888" s="99">
        <f t="shared" si="256"/>
        <v>0</v>
      </c>
      <c r="W888" s="161"/>
      <c r="X888" s="138"/>
      <c r="AH888" s="158" t="str">
        <f t="array" ref="AH888">IF(OR(AH$1=0, $A888=""),"",SQRT((_xlfn.XLOOKUP(AH$1,$Z$2:$Z$16,$AA$2:$AA$16)-$T888)^2+(_xlfn.XLOOKUP(AH$1,$Z$2:$Z$16,$AB$2:$AB$16)-$U888)^2+(_xlfn.XLOOKUP(AH$1,$Z$2:$Z$16,$AC$2:$AC$16-$V888)^2)))</f>
        <v/>
      </c>
      <c r="AI888" s="140" t="str">
        <f t="array" ref="AI888">IF(OR(AI$1=0, $A888=""),"",SQRT((_xlfn.XLOOKUP(AI$1,$Z$2:$Z$16,$AA$2:$AA$16)-$T888)^2+(_xlfn.XLOOKUP(AI$1,$Z$2:$Z$16,$AB$2:$AB$16)-$U888)^2+(_xlfn.XLOOKUP(AI$1,$Z$2:$Z$16,$AC$2:$AC$16-$V888)^2)))</f>
        <v/>
      </c>
      <c r="AJ888" s="140" t="str">
        <f t="array" ref="AJ888">IF(OR(AJ$1=0, $A888=""),"",SQRT((_xlfn.XLOOKUP(AJ$1,$Z$2:$Z$16,$AA$2:$AA$16)-$T888)^2+(_xlfn.XLOOKUP(AJ$1,$Z$2:$Z$16,$AB$2:$AB$16)-$U888)^2+(_xlfn.XLOOKUP(AJ$1,$Z$2:$Z$16,$AC$2:$AC$16-$V888)^2)))</f>
        <v/>
      </c>
      <c r="AK888" s="140" t="str">
        <f t="array" ref="AK888">IF(OR(AK$1=0, $A888=""),"",SQRT((_xlfn.XLOOKUP(AK$1,$Z$2:$Z$16,$AA$2:$AA$16)-$T888)^2+(_xlfn.XLOOKUP(AK$1,$Z$2:$Z$16,$AB$2:$AB$16)-$U888)^2+(_xlfn.XLOOKUP(AK$1,$Z$2:$Z$16,$AC$2:$AC$16-$V888)^2)))</f>
        <v/>
      </c>
      <c r="AL888" s="140" t="str">
        <f t="array" ref="AL888">IF(OR(AL$1=0, $A888=""),"",SQRT((_xlfn.XLOOKUP(AL$1,$Z$2:$Z$16,$AA$2:$AA$16)-$T888)^2+(_xlfn.XLOOKUP(AL$1,$Z$2:$Z$16,$AB$2:$AB$16)-$U888)^2+(_xlfn.XLOOKUP(AL$1,$Z$2:$Z$16,$AC$2:$AC$16-$V888)^2)))</f>
        <v/>
      </c>
      <c r="AM888" s="140" t="str">
        <f t="array" ref="AM888">IF(OR(AM$1=0, $A888=""),"",SQRT((_xlfn.XLOOKUP(AM$1,$Z$2:$Z$16,$AA$2:$AA$16)-$T888)^2+(_xlfn.XLOOKUP(AM$1,$Z$2:$Z$16,$AB$2:$AB$16)-$U888)^2+(_xlfn.XLOOKUP(AM$1,$Z$2:$Z$16,$AC$2:$AC$16-$V888)^2)))</f>
        <v/>
      </c>
      <c r="AN888" s="140" t="str">
        <f t="array" ref="AN888">IF(OR(AN$1=0, $A888=""),"",SQRT((_xlfn.XLOOKUP(AN$1,$Z$2:$Z$16,$AA$2:$AA$16)-$T888)^2+(_xlfn.XLOOKUP(AN$1,$Z$2:$Z$16,$AB$2:$AB$16)-$U888)^2+(_xlfn.XLOOKUP(AN$1,$Z$2:$Z$16,$AC$2:$AC$16-$V888)^2)))</f>
        <v/>
      </c>
      <c r="AO888" s="140" t="str">
        <f t="array" ref="AO888">IF(OR(AO$1=0, $A888=""),"",SQRT((_xlfn.XLOOKUP(AO$1,$Z$2:$Z$16,$AA$2:$AA$16)-$T888)^2+(_xlfn.XLOOKUP(AO$1,$Z$2:$Z$16,$AB$2:$AB$16)-$U888)^2+(_xlfn.XLOOKUP(AO$1,$Z$2:$Z$16,$AC$2:$AC$16-$V888)^2)))</f>
        <v/>
      </c>
      <c r="AP888" s="141" t="str">
        <f t="array" ref="AP888">IF(OR(AP$1=0, $A888=""),"",SQRT((_xlfn.XLOOKUP(AP$1,$Z$2:$Z$16,$AA$2:$AA$16)-$T888)^2+(_xlfn.XLOOKUP(AP$1,$Z$2:$Z$16,$AB$2:$AB$16)-$U888)^2+(_xlfn.XLOOKUP(AP$1,$Z$2:$Z$16,$AC$2:$AC$16-$V888)^2)))</f>
        <v/>
      </c>
      <c r="AQ888" s="141" t="str">
        <f t="array" ref="AQ888">IF(OR(AQ$1=0, $A888=""),"",SQRT((_xlfn.XLOOKUP(AQ$1,$Z$2:$Z$16,$AA$2:$AA$16)-$T888)^2+(_xlfn.XLOOKUP(AQ$1,$Z$2:$Z$16,$AB$2:$AB$16)-$U888)^2+(_xlfn.XLOOKUP(AQ$1,$Z$2:$Z$16,$AC$2:$AC$16-$V888)^2)))</f>
        <v/>
      </c>
      <c r="AR888" s="141" t="str">
        <f t="array" ref="AR888">IF(OR(AR$1=0, $A888=""),"",SQRT((_xlfn.XLOOKUP(AR$1,$Z$2:$Z$16,$AA$2:$AA$16)-$T888)^2+(_xlfn.XLOOKUP(AR$1,$Z$2:$Z$16,$AB$2:$AB$16)-$U888)^2+(_xlfn.XLOOKUP(AR$1,$Z$2:$Z$16,$AC$2:$AC$16-$V888)^2)))</f>
        <v/>
      </c>
      <c r="AS888" s="141" t="str">
        <f t="array" ref="AS888">IF(OR(AS$1=0, $A888=""),"",SQRT((_xlfn.XLOOKUP(AS$1,$Z$2:$Z$16,$AA$2:$AA$16)-$T888)^2+(_xlfn.XLOOKUP(AS$1,$Z$2:$Z$16,$AB$2:$AB$16)-$U888)^2+(_xlfn.XLOOKUP(AS$1,$Z$2:$Z$16,$AC$2:$AC$16-$V888)^2)))</f>
        <v/>
      </c>
      <c r="AT888" s="141" t="str">
        <f t="array" ref="AT888">IF(OR(AT$1=0, $A888=""),"",SQRT((_xlfn.XLOOKUP(AT$1,$Z$2:$Z$16,$AA$2:$AA$16)-$T888)^2+(_xlfn.XLOOKUP(AT$1,$Z$2:$Z$16,$AB$2:$AB$16)-$U888)^2+(_xlfn.XLOOKUP(AT$1,$Z$2:$Z$16,$AC$2:$AC$16-$V888)^2)))</f>
        <v/>
      </c>
      <c r="AU888" s="141" t="str">
        <f t="array" ref="AU888">IF(OR(AU$1=0, $A888=""),"",SQRT((_xlfn.XLOOKUP(AU$1,$Z$2:$Z$16,$AA$2:$AA$16)-$T888)^2+(_xlfn.XLOOKUP(AU$1,$Z$2:$Z$16,$AB$2:$AB$16)-$U888)^2+(_xlfn.XLOOKUP(AU$1,$Z$2:$Z$16,$AC$2:$AC$16-$V888)^2)))</f>
        <v/>
      </c>
      <c r="AV888" s="142" t="str">
        <f t="array" ref="AV888">IF(OR(AV$1=0, $A888=""),"",SQRT((_xlfn.XLOOKUP(AV$1,$Z$2:$Z$16,$AA$2:$AA$16)-$T888)^2+(_xlfn.XLOOKUP(AV$1,$Z$2:$Z$16,$AB$2:$AB$16)-$U888)^2+(_xlfn.XLOOKUP(AV$1,$Z$2:$Z$16,$AC$2:$AC$16-$V888)^2)))</f>
        <v/>
      </c>
      <c r="AW888" s="124"/>
      <c r="AX888" s="124"/>
      <c r="AY888" s="125">
        <f t="shared" si="257"/>
        <v>0</v>
      </c>
      <c r="AZ888" s="143">
        <f t="shared" si="258"/>
        <v>0</v>
      </c>
      <c r="BA888" s="143">
        <f t="shared" si="259"/>
        <v>0</v>
      </c>
      <c r="BB888" s="143">
        <f t="shared" si="260"/>
        <v>0</v>
      </c>
      <c r="BC888" s="143">
        <f t="shared" si="261"/>
        <v>0</v>
      </c>
      <c r="BD888" s="143">
        <f t="shared" si="262"/>
        <v>0</v>
      </c>
      <c r="BE888" s="143">
        <f t="shared" si="263"/>
        <v>0</v>
      </c>
      <c r="BF888" s="143">
        <f t="shared" si="264"/>
        <v>0</v>
      </c>
      <c r="BG888" s="144">
        <f t="shared" si="265"/>
        <v>0</v>
      </c>
      <c r="BH888" s="144">
        <f t="shared" si="266"/>
        <v>0</v>
      </c>
      <c r="BI888" s="144">
        <f t="shared" si="267"/>
        <v>0</v>
      </c>
      <c r="BJ888" s="144">
        <f t="shared" si="268"/>
        <v>0</v>
      </c>
      <c r="BK888" s="144">
        <f t="shared" si="269"/>
        <v>0</v>
      </c>
      <c r="BL888" s="144">
        <f t="shared" si="270"/>
        <v>0</v>
      </c>
      <c r="BM888" s="145">
        <f t="shared" si="271"/>
        <v>0</v>
      </c>
      <c r="BN888" s="124"/>
      <c r="BO888" s="124"/>
      <c r="BP888" s="124"/>
      <c r="BQ888" s="124"/>
      <c r="BR888" s="124"/>
      <c r="BS888" s="124"/>
      <c r="BT888" s="124"/>
      <c r="BU888" s="124"/>
      <c r="BV888" s="130"/>
      <c r="BW888" s="130"/>
      <c r="BX888" s="130"/>
      <c r="BY888" s="130"/>
      <c r="BZ888" s="130"/>
      <c r="CA888" s="130"/>
      <c r="CB888" s="130"/>
      <c r="CC888" s="130"/>
      <c r="CD888" s="130"/>
      <c r="CE888" s="130"/>
      <c r="CF888" s="130"/>
      <c r="CG888" s="130"/>
      <c r="CH888" s="130"/>
      <c r="CI888" s="130"/>
      <c r="CJ888" s="130"/>
      <c r="CL888" s="124"/>
      <c r="CM888" s="130" t="s">
        <v>32</v>
      </c>
      <c r="CN888" s="130"/>
      <c r="CO888" s="130"/>
      <c r="CP888" s="130"/>
      <c r="CQ888" s="130"/>
      <c r="CR888" s="130"/>
      <c r="CS888" s="130"/>
      <c r="CT888" s="130"/>
      <c r="CU888" s="130"/>
      <c r="CV888" s="130"/>
      <c r="CW888" s="130"/>
      <c r="CX888" s="130"/>
      <c r="CY888" s="130"/>
      <c r="CZ888" s="130"/>
      <c r="DA888" s="130"/>
      <c r="DD888" s="159" cm="1">
        <f t="array" ref="DD888">_xlfn.IFS(DD$1= 0,"", NOT(ISBLANK(CM888)), 0, ISBLANK(CM888), $Q888-$S888+AY888-BV888)</f>
        <v>0</v>
      </c>
      <c r="DE888" s="160" cm="1">
        <f t="array" ref="DE888">_xlfn.IFS(DE$1= 0,"", NOT(ISBLANK(CN888)), 0, ISBLANK(CN888), $Q888-$S888+AZ888-BW888)</f>
        <v>0</v>
      </c>
      <c r="DF888" s="160" cm="1">
        <f t="array" ref="DF888">_xlfn.IFS(DF$1= 0,"", NOT(ISBLANK(CO888)), 0, ISBLANK(CO888), $Q888-$S888+BA888-BX888)</f>
        <v>0</v>
      </c>
      <c r="DG888" s="160" cm="1">
        <f t="array" ref="DG888">_xlfn.IFS(DG$1= 0,"", NOT(ISBLANK(CP888)), 0, ISBLANK(CP888), $Q888-$S888+BB888-BY888)</f>
        <v>0</v>
      </c>
      <c r="DH888" s="160" cm="1">
        <f t="array" ref="DH888">_xlfn.IFS(DH$1= 0,"", NOT(ISBLANK(CQ888)), 0, ISBLANK(CQ888), $Q888-$S888+BC888-BZ888)</f>
        <v>0</v>
      </c>
      <c r="DI888" s="160" cm="1">
        <f t="array" ref="DI888">_xlfn.IFS(DI$1= 0,"", NOT(ISBLANK(CR888)), 0, ISBLANK(CR888), $Q888-$S888+BD888-CA888)</f>
        <v>0</v>
      </c>
      <c r="DJ888" s="160" t="str" cm="1">
        <f t="array" ref="DJ888">_xlfn.IFS(DJ$1= 0,"", NOT(ISBLANK(CS888)), 0, ISBLANK(CS888), $Q888-$S888+BE888-CB888)</f>
        <v/>
      </c>
      <c r="DK888" s="160" t="str" cm="1">
        <f t="array" ref="DK888">_xlfn.IFS(DK$1= 0,"", NOT(ISBLANK(CT888)), 0, ISBLANK(CT888), $Q888-$S888+BF888-CC888)</f>
        <v/>
      </c>
      <c r="DL888" s="162" t="str" cm="1">
        <f t="array" ref="DL888">_xlfn.IFS(DL$1= 0,"", NOT(ISBLANK(CU888)), 0, ISBLANK(CU888), $Q888-$S888+BG888-CD888)</f>
        <v/>
      </c>
      <c r="DM888" s="162" t="str" cm="1">
        <f t="array" ref="DM888">_xlfn.IFS(DM$1= 0,"", NOT(ISBLANK(CV888)), 0, ISBLANK(CV888), $Q888-$S888+BH888-CE888)</f>
        <v/>
      </c>
      <c r="DN888" s="162" t="str" cm="1">
        <f t="array" ref="DN888">_xlfn.IFS(DN$1= 0,"", NOT(ISBLANK(CW888)), 0, ISBLANK(CW888), $Q888-$S888+BI888-CF888)</f>
        <v/>
      </c>
      <c r="DO888" s="162" t="str" cm="1">
        <f t="array" ref="DO888">_xlfn.IFS(DO$1= 0,"", NOT(ISBLANK(CX888)), 0, ISBLANK(CX888), $Q888-$S888+BJ888-CG888)</f>
        <v/>
      </c>
      <c r="DP888" s="162" t="str" cm="1">
        <f t="array" ref="DP888">_xlfn.IFS(DP$1= 0,"", NOT(ISBLANK(CY888)), 0, ISBLANK(CY888), $Q888-$S888+BK888-CH888)</f>
        <v/>
      </c>
      <c r="DQ888" s="162" t="str" cm="1">
        <f t="array" ref="DQ888">_xlfn.IFS(DQ$1= 0,"", NOT(ISBLANK(CZ888)), 0, ISBLANK(CZ888), $Q888-$S888+BL888-CI888)</f>
        <v/>
      </c>
      <c r="DR888" s="163" t="str" cm="1">
        <f t="array" ref="DR888">_xlfn.IFS(DR$1= 0,"", NOT(ISBLANK(DA888)), 0, ISBLANK(DA888), $Q888-$S888+BM888-CJ888)</f>
        <v/>
      </c>
    </row>
    <row r="889" spans="1:122" ht="16.5" x14ac:dyDescent="0.3">
      <c r="A889" s="135"/>
      <c r="B889" s="136"/>
      <c r="C889" s="136"/>
      <c r="D889" s="137"/>
      <c r="E889" s="176"/>
      <c r="F889" s="182"/>
      <c r="G889" s="183"/>
      <c r="H889" s="183"/>
      <c r="I889" s="183"/>
      <c r="J889" s="183"/>
      <c r="K889" s="183"/>
      <c r="L889" s="183"/>
      <c r="M889" s="186"/>
      <c r="N889" s="182"/>
      <c r="O889" s="184"/>
      <c r="P889" s="178"/>
      <c r="Q889" s="118">
        <f t="shared" si="255"/>
        <v>0</v>
      </c>
      <c r="R889" s="3"/>
      <c r="S889" s="3"/>
      <c r="T889" s="4"/>
      <c r="U889" s="4"/>
      <c r="V889" s="99">
        <f t="shared" si="256"/>
        <v>0</v>
      </c>
      <c r="W889" s="161"/>
      <c r="X889" s="138"/>
      <c r="AH889" s="158" t="str">
        <f t="array" ref="AH889">IF(OR(AH$1=0, $A889=""),"",SQRT((_xlfn.XLOOKUP(AH$1,$Z$2:$Z$16,$AA$2:$AA$16)-$T889)^2+(_xlfn.XLOOKUP(AH$1,$Z$2:$Z$16,$AB$2:$AB$16)-$U889)^2+(_xlfn.XLOOKUP(AH$1,$Z$2:$Z$16,$AC$2:$AC$16-$V889)^2)))</f>
        <v/>
      </c>
      <c r="AI889" s="140" t="str">
        <f t="array" ref="AI889">IF(OR(AI$1=0, $A889=""),"",SQRT((_xlfn.XLOOKUP(AI$1,$Z$2:$Z$16,$AA$2:$AA$16)-$T889)^2+(_xlfn.XLOOKUP(AI$1,$Z$2:$Z$16,$AB$2:$AB$16)-$U889)^2+(_xlfn.XLOOKUP(AI$1,$Z$2:$Z$16,$AC$2:$AC$16-$V889)^2)))</f>
        <v/>
      </c>
      <c r="AJ889" s="140" t="str">
        <f t="array" ref="AJ889">IF(OR(AJ$1=0, $A889=""),"",SQRT((_xlfn.XLOOKUP(AJ$1,$Z$2:$Z$16,$AA$2:$AA$16)-$T889)^2+(_xlfn.XLOOKUP(AJ$1,$Z$2:$Z$16,$AB$2:$AB$16)-$U889)^2+(_xlfn.XLOOKUP(AJ$1,$Z$2:$Z$16,$AC$2:$AC$16-$V889)^2)))</f>
        <v/>
      </c>
      <c r="AK889" s="140" t="str">
        <f t="array" ref="AK889">IF(OR(AK$1=0, $A889=""),"",SQRT((_xlfn.XLOOKUP(AK$1,$Z$2:$Z$16,$AA$2:$AA$16)-$T889)^2+(_xlfn.XLOOKUP(AK$1,$Z$2:$Z$16,$AB$2:$AB$16)-$U889)^2+(_xlfn.XLOOKUP(AK$1,$Z$2:$Z$16,$AC$2:$AC$16-$V889)^2)))</f>
        <v/>
      </c>
      <c r="AL889" s="140" t="str">
        <f t="array" ref="AL889">IF(OR(AL$1=0, $A889=""),"",SQRT((_xlfn.XLOOKUP(AL$1,$Z$2:$Z$16,$AA$2:$AA$16)-$T889)^2+(_xlfn.XLOOKUP(AL$1,$Z$2:$Z$16,$AB$2:$AB$16)-$U889)^2+(_xlfn.XLOOKUP(AL$1,$Z$2:$Z$16,$AC$2:$AC$16-$V889)^2)))</f>
        <v/>
      </c>
      <c r="AM889" s="140" t="str">
        <f t="array" ref="AM889">IF(OR(AM$1=0, $A889=""),"",SQRT((_xlfn.XLOOKUP(AM$1,$Z$2:$Z$16,$AA$2:$AA$16)-$T889)^2+(_xlfn.XLOOKUP(AM$1,$Z$2:$Z$16,$AB$2:$AB$16)-$U889)^2+(_xlfn.XLOOKUP(AM$1,$Z$2:$Z$16,$AC$2:$AC$16-$V889)^2)))</f>
        <v/>
      </c>
      <c r="AN889" s="140" t="str">
        <f t="array" ref="AN889">IF(OR(AN$1=0, $A889=""),"",SQRT((_xlfn.XLOOKUP(AN$1,$Z$2:$Z$16,$AA$2:$AA$16)-$T889)^2+(_xlfn.XLOOKUP(AN$1,$Z$2:$Z$16,$AB$2:$AB$16)-$U889)^2+(_xlfn.XLOOKUP(AN$1,$Z$2:$Z$16,$AC$2:$AC$16-$V889)^2)))</f>
        <v/>
      </c>
      <c r="AO889" s="140" t="str">
        <f t="array" ref="AO889">IF(OR(AO$1=0, $A889=""),"",SQRT((_xlfn.XLOOKUP(AO$1,$Z$2:$Z$16,$AA$2:$AA$16)-$T889)^2+(_xlfn.XLOOKUP(AO$1,$Z$2:$Z$16,$AB$2:$AB$16)-$U889)^2+(_xlfn.XLOOKUP(AO$1,$Z$2:$Z$16,$AC$2:$AC$16-$V889)^2)))</f>
        <v/>
      </c>
      <c r="AP889" s="141" t="str">
        <f t="array" ref="AP889">IF(OR(AP$1=0, $A889=""),"",SQRT((_xlfn.XLOOKUP(AP$1,$Z$2:$Z$16,$AA$2:$AA$16)-$T889)^2+(_xlfn.XLOOKUP(AP$1,$Z$2:$Z$16,$AB$2:$AB$16)-$U889)^2+(_xlfn.XLOOKUP(AP$1,$Z$2:$Z$16,$AC$2:$AC$16-$V889)^2)))</f>
        <v/>
      </c>
      <c r="AQ889" s="141" t="str">
        <f t="array" ref="AQ889">IF(OR(AQ$1=0, $A889=""),"",SQRT((_xlfn.XLOOKUP(AQ$1,$Z$2:$Z$16,$AA$2:$AA$16)-$T889)^2+(_xlfn.XLOOKUP(AQ$1,$Z$2:$Z$16,$AB$2:$AB$16)-$U889)^2+(_xlfn.XLOOKUP(AQ$1,$Z$2:$Z$16,$AC$2:$AC$16-$V889)^2)))</f>
        <v/>
      </c>
      <c r="AR889" s="141" t="str">
        <f t="array" ref="AR889">IF(OR(AR$1=0, $A889=""),"",SQRT((_xlfn.XLOOKUP(AR$1,$Z$2:$Z$16,$AA$2:$AA$16)-$T889)^2+(_xlfn.XLOOKUP(AR$1,$Z$2:$Z$16,$AB$2:$AB$16)-$U889)^2+(_xlfn.XLOOKUP(AR$1,$Z$2:$Z$16,$AC$2:$AC$16-$V889)^2)))</f>
        <v/>
      </c>
      <c r="AS889" s="141" t="str">
        <f t="array" ref="AS889">IF(OR(AS$1=0, $A889=""),"",SQRT((_xlfn.XLOOKUP(AS$1,$Z$2:$Z$16,$AA$2:$AA$16)-$T889)^2+(_xlfn.XLOOKUP(AS$1,$Z$2:$Z$16,$AB$2:$AB$16)-$U889)^2+(_xlfn.XLOOKUP(AS$1,$Z$2:$Z$16,$AC$2:$AC$16-$V889)^2)))</f>
        <v/>
      </c>
      <c r="AT889" s="141" t="str">
        <f t="array" ref="AT889">IF(OR(AT$1=0, $A889=""),"",SQRT((_xlfn.XLOOKUP(AT$1,$Z$2:$Z$16,$AA$2:$AA$16)-$T889)^2+(_xlfn.XLOOKUP(AT$1,$Z$2:$Z$16,$AB$2:$AB$16)-$U889)^2+(_xlfn.XLOOKUP(AT$1,$Z$2:$Z$16,$AC$2:$AC$16-$V889)^2)))</f>
        <v/>
      </c>
      <c r="AU889" s="141" t="str">
        <f t="array" ref="AU889">IF(OR(AU$1=0, $A889=""),"",SQRT((_xlfn.XLOOKUP(AU$1,$Z$2:$Z$16,$AA$2:$AA$16)-$T889)^2+(_xlfn.XLOOKUP(AU$1,$Z$2:$Z$16,$AB$2:$AB$16)-$U889)^2+(_xlfn.XLOOKUP(AU$1,$Z$2:$Z$16,$AC$2:$AC$16-$V889)^2)))</f>
        <v/>
      </c>
      <c r="AV889" s="142" t="str">
        <f t="array" ref="AV889">IF(OR(AV$1=0, $A889=""),"",SQRT((_xlfn.XLOOKUP(AV$1,$Z$2:$Z$16,$AA$2:$AA$16)-$T889)^2+(_xlfn.XLOOKUP(AV$1,$Z$2:$Z$16,$AB$2:$AB$16)-$U889)^2+(_xlfn.XLOOKUP(AV$1,$Z$2:$Z$16,$AC$2:$AC$16-$V889)^2)))</f>
        <v/>
      </c>
      <c r="AW889" s="124"/>
      <c r="AX889" s="124"/>
      <c r="AY889" s="125">
        <f t="shared" si="257"/>
        <v>0</v>
      </c>
      <c r="AZ889" s="143">
        <f t="shared" si="258"/>
        <v>0</v>
      </c>
      <c r="BA889" s="143">
        <f t="shared" si="259"/>
        <v>0</v>
      </c>
      <c r="BB889" s="143">
        <f t="shared" si="260"/>
        <v>0</v>
      </c>
      <c r="BC889" s="143">
        <f t="shared" si="261"/>
        <v>0</v>
      </c>
      <c r="BD889" s="143">
        <f t="shared" si="262"/>
        <v>0</v>
      </c>
      <c r="BE889" s="143">
        <f t="shared" si="263"/>
        <v>0</v>
      </c>
      <c r="BF889" s="143">
        <f t="shared" si="264"/>
        <v>0</v>
      </c>
      <c r="BG889" s="144">
        <f t="shared" si="265"/>
        <v>0</v>
      </c>
      <c r="BH889" s="144">
        <f t="shared" si="266"/>
        <v>0</v>
      </c>
      <c r="BI889" s="144">
        <f t="shared" si="267"/>
        <v>0</v>
      </c>
      <c r="BJ889" s="144">
        <f t="shared" si="268"/>
        <v>0</v>
      </c>
      <c r="BK889" s="144">
        <f t="shared" si="269"/>
        <v>0</v>
      </c>
      <c r="BL889" s="144">
        <f t="shared" si="270"/>
        <v>0</v>
      </c>
      <c r="BM889" s="145">
        <f t="shared" si="271"/>
        <v>0</v>
      </c>
      <c r="BN889" s="124"/>
      <c r="BO889" s="124"/>
      <c r="BP889" s="124"/>
      <c r="BQ889" s="124"/>
      <c r="BR889" s="124"/>
      <c r="BS889" s="124"/>
      <c r="BT889" s="124"/>
      <c r="BU889" s="124"/>
      <c r="BV889" s="130"/>
      <c r="BW889" s="130"/>
      <c r="BX889" s="130"/>
      <c r="BY889" s="130"/>
      <c r="BZ889" s="130"/>
      <c r="CA889" s="130"/>
      <c r="CB889" s="130"/>
      <c r="CC889" s="130"/>
      <c r="CD889" s="130"/>
      <c r="CE889" s="130"/>
      <c r="CF889" s="130"/>
      <c r="CG889" s="130"/>
      <c r="CH889" s="130"/>
      <c r="CI889" s="130"/>
      <c r="CJ889" s="130"/>
      <c r="CL889" s="124"/>
      <c r="CM889" s="130" t="s">
        <v>32</v>
      </c>
      <c r="CN889" s="130"/>
      <c r="CO889" s="130"/>
      <c r="CP889" s="130"/>
      <c r="CQ889" s="130"/>
      <c r="CR889" s="130"/>
      <c r="CS889" s="130"/>
      <c r="CT889" s="130"/>
      <c r="CU889" s="130"/>
      <c r="CV889" s="130"/>
      <c r="CW889" s="130"/>
      <c r="CX889" s="130"/>
      <c r="CY889" s="130"/>
      <c r="CZ889" s="130"/>
      <c r="DA889" s="130"/>
      <c r="DD889" s="159" cm="1">
        <f t="array" ref="DD889">_xlfn.IFS(DD$1= 0,"", NOT(ISBLANK(CM889)), 0, ISBLANK(CM889), $Q889-$S889+AY889-BV889)</f>
        <v>0</v>
      </c>
      <c r="DE889" s="160" cm="1">
        <f t="array" ref="DE889">_xlfn.IFS(DE$1= 0,"", NOT(ISBLANK(CN889)), 0, ISBLANK(CN889), $Q889-$S889+AZ889-BW889)</f>
        <v>0</v>
      </c>
      <c r="DF889" s="160" cm="1">
        <f t="array" ref="DF889">_xlfn.IFS(DF$1= 0,"", NOT(ISBLANK(CO889)), 0, ISBLANK(CO889), $Q889-$S889+BA889-BX889)</f>
        <v>0</v>
      </c>
      <c r="DG889" s="160" cm="1">
        <f t="array" ref="DG889">_xlfn.IFS(DG$1= 0,"", NOT(ISBLANK(CP889)), 0, ISBLANK(CP889), $Q889-$S889+BB889-BY889)</f>
        <v>0</v>
      </c>
      <c r="DH889" s="160" cm="1">
        <f t="array" ref="DH889">_xlfn.IFS(DH$1= 0,"", NOT(ISBLANK(CQ889)), 0, ISBLANK(CQ889), $Q889-$S889+BC889-BZ889)</f>
        <v>0</v>
      </c>
      <c r="DI889" s="160" cm="1">
        <f t="array" ref="DI889">_xlfn.IFS(DI$1= 0,"", NOT(ISBLANK(CR889)), 0, ISBLANK(CR889), $Q889-$S889+BD889-CA889)</f>
        <v>0</v>
      </c>
      <c r="DJ889" s="160" t="str" cm="1">
        <f t="array" ref="DJ889">_xlfn.IFS(DJ$1= 0,"", NOT(ISBLANK(CS889)), 0, ISBLANK(CS889), $Q889-$S889+BE889-CB889)</f>
        <v/>
      </c>
      <c r="DK889" s="160" t="str" cm="1">
        <f t="array" ref="DK889">_xlfn.IFS(DK$1= 0,"", NOT(ISBLANK(CT889)), 0, ISBLANK(CT889), $Q889-$S889+BF889-CC889)</f>
        <v/>
      </c>
      <c r="DL889" s="162" t="str" cm="1">
        <f t="array" ref="DL889">_xlfn.IFS(DL$1= 0,"", NOT(ISBLANK(CU889)), 0, ISBLANK(CU889), $Q889-$S889+BG889-CD889)</f>
        <v/>
      </c>
      <c r="DM889" s="162" t="str" cm="1">
        <f t="array" ref="DM889">_xlfn.IFS(DM$1= 0,"", NOT(ISBLANK(CV889)), 0, ISBLANK(CV889), $Q889-$S889+BH889-CE889)</f>
        <v/>
      </c>
      <c r="DN889" s="162" t="str" cm="1">
        <f t="array" ref="DN889">_xlfn.IFS(DN$1= 0,"", NOT(ISBLANK(CW889)), 0, ISBLANK(CW889), $Q889-$S889+BI889-CF889)</f>
        <v/>
      </c>
      <c r="DO889" s="162" t="str" cm="1">
        <f t="array" ref="DO889">_xlfn.IFS(DO$1= 0,"", NOT(ISBLANK(CX889)), 0, ISBLANK(CX889), $Q889-$S889+BJ889-CG889)</f>
        <v/>
      </c>
      <c r="DP889" s="162" t="str" cm="1">
        <f t="array" ref="DP889">_xlfn.IFS(DP$1= 0,"", NOT(ISBLANK(CY889)), 0, ISBLANK(CY889), $Q889-$S889+BK889-CH889)</f>
        <v/>
      </c>
      <c r="DQ889" s="162" t="str" cm="1">
        <f t="array" ref="DQ889">_xlfn.IFS(DQ$1= 0,"", NOT(ISBLANK(CZ889)), 0, ISBLANK(CZ889), $Q889-$S889+BL889-CI889)</f>
        <v/>
      </c>
      <c r="DR889" s="163" t="str" cm="1">
        <f t="array" ref="DR889">_xlfn.IFS(DR$1= 0,"", NOT(ISBLANK(DA889)), 0, ISBLANK(DA889), $Q889-$S889+BM889-CJ889)</f>
        <v/>
      </c>
    </row>
    <row r="890" spans="1:122" ht="16.5" x14ac:dyDescent="0.3">
      <c r="A890" s="135"/>
      <c r="B890" s="136"/>
      <c r="C890" s="136"/>
      <c r="D890" s="137"/>
      <c r="E890" s="176"/>
      <c r="F890" s="182"/>
      <c r="G890" s="183"/>
      <c r="H890" s="183"/>
      <c r="I890" s="183"/>
      <c r="J890" s="183"/>
      <c r="K890" s="183"/>
      <c r="L890" s="183"/>
      <c r="M890" s="186"/>
      <c r="N890" s="182"/>
      <c r="O890" s="184"/>
      <c r="P890" s="178"/>
      <c r="Q890" s="118">
        <f t="shared" ref="Q890:Q953" si="272">IFERROR(10*LOG10(A890)+ROUND(IF(AND(A890&gt;0, O890&gt;0), N890+ABS(10*LOG10(P890/(4*PI()*CONVERT(O890,"ft", "m")^2))), N890),0), 0)</f>
        <v>0</v>
      </c>
      <c r="R890" s="3"/>
      <c r="S890" s="3"/>
      <c r="T890" s="4"/>
      <c r="U890" s="4"/>
      <c r="V890" s="99">
        <f t="shared" ref="V890:V953" si="273">SUM(W890:X890)</f>
        <v>0</v>
      </c>
      <c r="W890" s="161"/>
      <c r="X890" s="138"/>
      <c r="AH890" s="158" t="str">
        <f t="array" ref="AH890">IF(OR(AH$1=0, $A890=""),"",SQRT((_xlfn.XLOOKUP(AH$1,$Z$2:$Z$16,$AA$2:$AA$16)-$T890)^2+(_xlfn.XLOOKUP(AH$1,$Z$2:$Z$16,$AB$2:$AB$16)-$U890)^2+(_xlfn.XLOOKUP(AH$1,$Z$2:$Z$16,$AC$2:$AC$16-$V890)^2)))</f>
        <v/>
      </c>
      <c r="AI890" s="140" t="str">
        <f t="array" ref="AI890">IF(OR(AI$1=0, $A890=""),"",SQRT((_xlfn.XLOOKUP(AI$1,$Z$2:$Z$16,$AA$2:$AA$16)-$T890)^2+(_xlfn.XLOOKUP(AI$1,$Z$2:$Z$16,$AB$2:$AB$16)-$U890)^2+(_xlfn.XLOOKUP(AI$1,$Z$2:$Z$16,$AC$2:$AC$16-$V890)^2)))</f>
        <v/>
      </c>
      <c r="AJ890" s="140" t="str">
        <f t="array" ref="AJ890">IF(OR(AJ$1=0, $A890=""),"",SQRT((_xlfn.XLOOKUP(AJ$1,$Z$2:$Z$16,$AA$2:$AA$16)-$T890)^2+(_xlfn.XLOOKUP(AJ$1,$Z$2:$Z$16,$AB$2:$AB$16)-$U890)^2+(_xlfn.XLOOKUP(AJ$1,$Z$2:$Z$16,$AC$2:$AC$16-$V890)^2)))</f>
        <v/>
      </c>
      <c r="AK890" s="140" t="str">
        <f t="array" ref="AK890">IF(OR(AK$1=0, $A890=""),"",SQRT((_xlfn.XLOOKUP(AK$1,$Z$2:$Z$16,$AA$2:$AA$16)-$T890)^2+(_xlfn.XLOOKUP(AK$1,$Z$2:$Z$16,$AB$2:$AB$16)-$U890)^2+(_xlfn.XLOOKUP(AK$1,$Z$2:$Z$16,$AC$2:$AC$16-$V890)^2)))</f>
        <v/>
      </c>
      <c r="AL890" s="140" t="str">
        <f t="array" ref="AL890">IF(OR(AL$1=0, $A890=""),"",SQRT((_xlfn.XLOOKUP(AL$1,$Z$2:$Z$16,$AA$2:$AA$16)-$T890)^2+(_xlfn.XLOOKUP(AL$1,$Z$2:$Z$16,$AB$2:$AB$16)-$U890)^2+(_xlfn.XLOOKUP(AL$1,$Z$2:$Z$16,$AC$2:$AC$16-$V890)^2)))</f>
        <v/>
      </c>
      <c r="AM890" s="140" t="str">
        <f t="array" ref="AM890">IF(OR(AM$1=0, $A890=""),"",SQRT((_xlfn.XLOOKUP(AM$1,$Z$2:$Z$16,$AA$2:$AA$16)-$T890)^2+(_xlfn.XLOOKUP(AM$1,$Z$2:$Z$16,$AB$2:$AB$16)-$U890)^2+(_xlfn.XLOOKUP(AM$1,$Z$2:$Z$16,$AC$2:$AC$16-$V890)^2)))</f>
        <v/>
      </c>
      <c r="AN890" s="140" t="str">
        <f t="array" ref="AN890">IF(OR(AN$1=0, $A890=""),"",SQRT((_xlfn.XLOOKUP(AN$1,$Z$2:$Z$16,$AA$2:$AA$16)-$T890)^2+(_xlfn.XLOOKUP(AN$1,$Z$2:$Z$16,$AB$2:$AB$16)-$U890)^2+(_xlfn.XLOOKUP(AN$1,$Z$2:$Z$16,$AC$2:$AC$16-$V890)^2)))</f>
        <v/>
      </c>
      <c r="AO890" s="140" t="str">
        <f t="array" ref="AO890">IF(OR(AO$1=0, $A890=""),"",SQRT((_xlfn.XLOOKUP(AO$1,$Z$2:$Z$16,$AA$2:$AA$16)-$T890)^2+(_xlfn.XLOOKUP(AO$1,$Z$2:$Z$16,$AB$2:$AB$16)-$U890)^2+(_xlfn.XLOOKUP(AO$1,$Z$2:$Z$16,$AC$2:$AC$16-$V890)^2)))</f>
        <v/>
      </c>
      <c r="AP890" s="141" t="str">
        <f t="array" ref="AP890">IF(OR(AP$1=0, $A890=""),"",SQRT((_xlfn.XLOOKUP(AP$1,$Z$2:$Z$16,$AA$2:$AA$16)-$T890)^2+(_xlfn.XLOOKUP(AP$1,$Z$2:$Z$16,$AB$2:$AB$16)-$U890)^2+(_xlfn.XLOOKUP(AP$1,$Z$2:$Z$16,$AC$2:$AC$16-$V890)^2)))</f>
        <v/>
      </c>
      <c r="AQ890" s="141" t="str">
        <f t="array" ref="AQ890">IF(OR(AQ$1=0, $A890=""),"",SQRT((_xlfn.XLOOKUP(AQ$1,$Z$2:$Z$16,$AA$2:$AA$16)-$T890)^2+(_xlfn.XLOOKUP(AQ$1,$Z$2:$Z$16,$AB$2:$AB$16)-$U890)^2+(_xlfn.XLOOKUP(AQ$1,$Z$2:$Z$16,$AC$2:$AC$16-$V890)^2)))</f>
        <v/>
      </c>
      <c r="AR890" s="141" t="str">
        <f t="array" ref="AR890">IF(OR(AR$1=0, $A890=""),"",SQRT((_xlfn.XLOOKUP(AR$1,$Z$2:$Z$16,$AA$2:$AA$16)-$T890)^2+(_xlfn.XLOOKUP(AR$1,$Z$2:$Z$16,$AB$2:$AB$16)-$U890)^2+(_xlfn.XLOOKUP(AR$1,$Z$2:$Z$16,$AC$2:$AC$16-$V890)^2)))</f>
        <v/>
      </c>
      <c r="AS890" s="141" t="str">
        <f t="array" ref="AS890">IF(OR(AS$1=0, $A890=""),"",SQRT((_xlfn.XLOOKUP(AS$1,$Z$2:$Z$16,$AA$2:$AA$16)-$T890)^2+(_xlfn.XLOOKUP(AS$1,$Z$2:$Z$16,$AB$2:$AB$16)-$U890)^2+(_xlfn.XLOOKUP(AS$1,$Z$2:$Z$16,$AC$2:$AC$16-$V890)^2)))</f>
        <v/>
      </c>
      <c r="AT890" s="141" t="str">
        <f t="array" ref="AT890">IF(OR(AT$1=0, $A890=""),"",SQRT((_xlfn.XLOOKUP(AT$1,$Z$2:$Z$16,$AA$2:$AA$16)-$T890)^2+(_xlfn.XLOOKUP(AT$1,$Z$2:$Z$16,$AB$2:$AB$16)-$U890)^2+(_xlfn.XLOOKUP(AT$1,$Z$2:$Z$16,$AC$2:$AC$16-$V890)^2)))</f>
        <v/>
      </c>
      <c r="AU890" s="141" t="str">
        <f t="array" ref="AU890">IF(OR(AU$1=0, $A890=""),"",SQRT((_xlfn.XLOOKUP(AU$1,$Z$2:$Z$16,$AA$2:$AA$16)-$T890)^2+(_xlfn.XLOOKUP(AU$1,$Z$2:$Z$16,$AB$2:$AB$16)-$U890)^2+(_xlfn.XLOOKUP(AU$1,$Z$2:$Z$16,$AC$2:$AC$16-$V890)^2)))</f>
        <v/>
      </c>
      <c r="AV890" s="142" t="str">
        <f t="array" ref="AV890">IF(OR(AV$1=0, $A890=""),"",SQRT((_xlfn.XLOOKUP(AV$1,$Z$2:$Z$16,$AA$2:$AA$16)-$T890)^2+(_xlfn.XLOOKUP(AV$1,$Z$2:$Z$16,$AB$2:$AB$16)-$U890)^2+(_xlfn.XLOOKUP(AV$1,$Z$2:$Z$16,$AC$2:$AC$16-$V890)^2)))</f>
        <v/>
      </c>
      <c r="AW890" s="124"/>
      <c r="AX890" s="124"/>
      <c r="AY890" s="125">
        <f t="shared" ref="AY890:AY953" si="274">IFERROR(-ABS(10*LOG10(($R890/(4*PI()*CONVERT(AH890,"ft","m")^2)))),0)</f>
        <v>0</v>
      </c>
      <c r="AZ890" s="143">
        <f t="shared" ref="AZ890:AZ953" si="275">IFERROR(-ABS(10*LOG10(($R890/(4*PI()*CONVERT(AI890,"ft","m")^2)))),0)</f>
        <v>0</v>
      </c>
      <c r="BA890" s="143">
        <f t="shared" ref="BA890:BA953" si="276">IFERROR(-ABS(10*LOG10(($R890/(4*PI()*CONVERT(AJ890,"ft","m")^2)))),0)</f>
        <v>0</v>
      </c>
      <c r="BB890" s="143">
        <f t="shared" ref="BB890:BB953" si="277">IFERROR(-ABS(10*LOG10(($R890/(4*PI()*CONVERT(AK890,"ft","m")^2)))),0)</f>
        <v>0</v>
      </c>
      <c r="BC890" s="143">
        <f t="shared" ref="BC890:BC953" si="278">IFERROR(-ABS(10*LOG10(($R890/(4*PI()*CONVERT(AL890,"ft","m")^2)))),0)</f>
        <v>0</v>
      </c>
      <c r="BD890" s="143">
        <f t="shared" ref="BD890:BD953" si="279">IFERROR(-ABS(10*LOG10(($R890/(4*PI()*CONVERT(AM890,"ft","m")^2)))),0)</f>
        <v>0</v>
      </c>
      <c r="BE890" s="143">
        <f t="shared" ref="BE890:BE953" si="280">IFERROR(-ABS(10*LOG10(($R890/(4*PI()*CONVERT(AN890,"ft","m")^2)))),0)</f>
        <v>0</v>
      </c>
      <c r="BF890" s="143">
        <f t="shared" ref="BF890:BF953" si="281">IFERROR(-ABS(10*LOG10(($R890/(4*PI()*CONVERT(AO890,"ft","m")^2)))),0)</f>
        <v>0</v>
      </c>
      <c r="BG890" s="144">
        <f t="shared" ref="BG890:BG953" si="282">IFERROR(-ABS(10*LOG10(($R890/(4*PI()*CONVERT(AP890,"ft","m")^2)))),0)</f>
        <v>0</v>
      </c>
      <c r="BH890" s="144">
        <f t="shared" ref="BH890:BH953" si="283">IFERROR(-ABS(10*LOG10(($R890/(4*PI()*CONVERT(AQ890,"ft","m")^2)))),0)</f>
        <v>0</v>
      </c>
      <c r="BI890" s="144">
        <f t="shared" ref="BI890:BI953" si="284">IFERROR(-ABS(10*LOG10(($R890/(4*PI()*CONVERT(AR890,"ft","m")^2)))),0)</f>
        <v>0</v>
      </c>
      <c r="BJ890" s="144">
        <f t="shared" ref="BJ890:BJ953" si="285">IFERROR(-ABS(10*LOG10(($R890/(4*PI()*CONVERT(AS890,"ft","m")^2)))),0)</f>
        <v>0</v>
      </c>
      <c r="BK890" s="144">
        <f t="shared" ref="BK890:BK953" si="286">IFERROR(-ABS(10*LOG10(($R890/(4*PI()*CONVERT(AT890,"ft","m")^2)))),0)</f>
        <v>0</v>
      </c>
      <c r="BL890" s="144">
        <f t="shared" ref="BL890:BL953" si="287">IFERROR(-ABS(10*LOG10(($R890/(4*PI()*CONVERT(AU890,"ft","m")^2)))),0)</f>
        <v>0</v>
      </c>
      <c r="BM890" s="145">
        <f t="shared" ref="BM890:BM953" si="288">IFERROR(-ABS(10*LOG10(($R890/(4*PI()*CONVERT(AV890,"ft","m")^2)))),0)</f>
        <v>0</v>
      </c>
      <c r="BN890" s="124"/>
      <c r="BO890" s="124"/>
      <c r="BP890" s="124"/>
      <c r="BQ890" s="124"/>
      <c r="BR890" s="124"/>
      <c r="BS890" s="124"/>
      <c r="BT890" s="124"/>
      <c r="BU890" s="124"/>
      <c r="BV890" s="130"/>
      <c r="BW890" s="130"/>
      <c r="BX890" s="130"/>
      <c r="BY890" s="130"/>
      <c r="BZ890" s="130"/>
      <c r="CA890" s="130"/>
      <c r="CB890" s="130"/>
      <c r="CC890" s="130"/>
      <c r="CD890" s="130"/>
      <c r="CE890" s="130"/>
      <c r="CF890" s="130"/>
      <c r="CG890" s="130"/>
      <c r="CH890" s="130"/>
      <c r="CI890" s="130"/>
      <c r="CJ890" s="130"/>
      <c r="CL890" s="124"/>
      <c r="CM890" s="130" t="s">
        <v>32</v>
      </c>
      <c r="CN890" s="130"/>
      <c r="CO890" s="130"/>
      <c r="CP890" s="130"/>
      <c r="CQ890" s="130"/>
      <c r="CR890" s="130"/>
      <c r="CS890" s="130"/>
      <c r="CT890" s="130"/>
      <c r="CU890" s="130"/>
      <c r="CV890" s="130"/>
      <c r="CW890" s="130"/>
      <c r="CX890" s="130"/>
      <c r="CY890" s="130"/>
      <c r="CZ890" s="130"/>
      <c r="DA890" s="130"/>
      <c r="DD890" s="159" cm="1">
        <f t="array" ref="DD890">_xlfn.IFS(DD$1= 0,"", NOT(ISBLANK(CM890)), 0, ISBLANK(CM890), $Q890-$S890+AY890-BV890)</f>
        <v>0</v>
      </c>
      <c r="DE890" s="160" cm="1">
        <f t="array" ref="DE890">_xlfn.IFS(DE$1= 0,"", NOT(ISBLANK(CN890)), 0, ISBLANK(CN890), $Q890-$S890+AZ890-BW890)</f>
        <v>0</v>
      </c>
      <c r="DF890" s="160" cm="1">
        <f t="array" ref="DF890">_xlfn.IFS(DF$1= 0,"", NOT(ISBLANK(CO890)), 0, ISBLANK(CO890), $Q890-$S890+BA890-BX890)</f>
        <v>0</v>
      </c>
      <c r="DG890" s="160" cm="1">
        <f t="array" ref="DG890">_xlfn.IFS(DG$1= 0,"", NOT(ISBLANK(CP890)), 0, ISBLANK(CP890), $Q890-$S890+BB890-BY890)</f>
        <v>0</v>
      </c>
      <c r="DH890" s="160" cm="1">
        <f t="array" ref="DH890">_xlfn.IFS(DH$1= 0,"", NOT(ISBLANK(CQ890)), 0, ISBLANK(CQ890), $Q890-$S890+BC890-BZ890)</f>
        <v>0</v>
      </c>
      <c r="DI890" s="160" cm="1">
        <f t="array" ref="DI890">_xlfn.IFS(DI$1= 0,"", NOT(ISBLANK(CR890)), 0, ISBLANK(CR890), $Q890-$S890+BD890-CA890)</f>
        <v>0</v>
      </c>
      <c r="DJ890" s="160" t="str" cm="1">
        <f t="array" ref="DJ890">_xlfn.IFS(DJ$1= 0,"", NOT(ISBLANK(CS890)), 0, ISBLANK(CS890), $Q890-$S890+BE890-CB890)</f>
        <v/>
      </c>
      <c r="DK890" s="160" t="str" cm="1">
        <f t="array" ref="DK890">_xlfn.IFS(DK$1= 0,"", NOT(ISBLANK(CT890)), 0, ISBLANK(CT890), $Q890-$S890+BF890-CC890)</f>
        <v/>
      </c>
      <c r="DL890" s="162" t="str" cm="1">
        <f t="array" ref="DL890">_xlfn.IFS(DL$1= 0,"", NOT(ISBLANK(CU890)), 0, ISBLANK(CU890), $Q890-$S890+BG890-CD890)</f>
        <v/>
      </c>
      <c r="DM890" s="162" t="str" cm="1">
        <f t="array" ref="DM890">_xlfn.IFS(DM$1= 0,"", NOT(ISBLANK(CV890)), 0, ISBLANK(CV890), $Q890-$S890+BH890-CE890)</f>
        <v/>
      </c>
      <c r="DN890" s="162" t="str" cm="1">
        <f t="array" ref="DN890">_xlfn.IFS(DN$1= 0,"", NOT(ISBLANK(CW890)), 0, ISBLANK(CW890), $Q890-$S890+BI890-CF890)</f>
        <v/>
      </c>
      <c r="DO890" s="162" t="str" cm="1">
        <f t="array" ref="DO890">_xlfn.IFS(DO$1= 0,"", NOT(ISBLANK(CX890)), 0, ISBLANK(CX890), $Q890-$S890+BJ890-CG890)</f>
        <v/>
      </c>
      <c r="DP890" s="162" t="str" cm="1">
        <f t="array" ref="DP890">_xlfn.IFS(DP$1= 0,"", NOT(ISBLANK(CY890)), 0, ISBLANK(CY890), $Q890-$S890+BK890-CH890)</f>
        <v/>
      </c>
      <c r="DQ890" s="162" t="str" cm="1">
        <f t="array" ref="DQ890">_xlfn.IFS(DQ$1= 0,"", NOT(ISBLANK(CZ890)), 0, ISBLANK(CZ890), $Q890-$S890+BL890-CI890)</f>
        <v/>
      </c>
      <c r="DR890" s="163" t="str" cm="1">
        <f t="array" ref="DR890">_xlfn.IFS(DR$1= 0,"", NOT(ISBLANK(DA890)), 0, ISBLANK(DA890), $Q890-$S890+BM890-CJ890)</f>
        <v/>
      </c>
    </row>
    <row r="891" spans="1:122" ht="16.5" x14ac:dyDescent="0.3">
      <c r="A891" s="135"/>
      <c r="B891" s="136"/>
      <c r="C891" s="136"/>
      <c r="D891" s="137"/>
      <c r="E891" s="176"/>
      <c r="F891" s="182"/>
      <c r="G891" s="183"/>
      <c r="H891" s="183"/>
      <c r="I891" s="183"/>
      <c r="J891" s="183"/>
      <c r="K891" s="183"/>
      <c r="L891" s="183"/>
      <c r="M891" s="186"/>
      <c r="N891" s="182"/>
      <c r="O891" s="184"/>
      <c r="P891" s="178"/>
      <c r="Q891" s="118">
        <f t="shared" si="272"/>
        <v>0</v>
      </c>
      <c r="R891" s="3"/>
      <c r="S891" s="3"/>
      <c r="T891" s="4"/>
      <c r="U891" s="4"/>
      <c r="V891" s="99">
        <f t="shared" si="273"/>
        <v>0</v>
      </c>
      <c r="W891" s="161"/>
      <c r="X891" s="138"/>
      <c r="AH891" s="158" t="str">
        <f t="array" ref="AH891">IF(OR(AH$1=0, $A891=""),"",SQRT((_xlfn.XLOOKUP(AH$1,$Z$2:$Z$16,$AA$2:$AA$16)-$T891)^2+(_xlfn.XLOOKUP(AH$1,$Z$2:$Z$16,$AB$2:$AB$16)-$U891)^2+(_xlfn.XLOOKUP(AH$1,$Z$2:$Z$16,$AC$2:$AC$16-$V891)^2)))</f>
        <v/>
      </c>
      <c r="AI891" s="140" t="str">
        <f t="array" ref="AI891">IF(OR(AI$1=0, $A891=""),"",SQRT((_xlfn.XLOOKUP(AI$1,$Z$2:$Z$16,$AA$2:$AA$16)-$T891)^2+(_xlfn.XLOOKUP(AI$1,$Z$2:$Z$16,$AB$2:$AB$16)-$U891)^2+(_xlfn.XLOOKUP(AI$1,$Z$2:$Z$16,$AC$2:$AC$16-$V891)^2)))</f>
        <v/>
      </c>
      <c r="AJ891" s="140" t="str">
        <f t="array" ref="AJ891">IF(OR(AJ$1=0, $A891=""),"",SQRT((_xlfn.XLOOKUP(AJ$1,$Z$2:$Z$16,$AA$2:$AA$16)-$T891)^2+(_xlfn.XLOOKUP(AJ$1,$Z$2:$Z$16,$AB$2:$AB$16)-$U891)^2+(_xlfn.XLOOKUP(AJ$1,$Z$2:$Z$16,$AC$2:$AC$16-$V891)^2)))</f>
        <v/>
      </c>
      <c r="AK891" s="140" t="str">
        <f t="array" ref="AK891">IF(OR(AK$1=0, $A891=""),"",SQRT((_xlfn.XLOOKUP(AK$1,$Z$2:$Z$16,$AA$2:$AA$16)-$T891)^2+(_xlfn.XLOOKUP(AK$1,$Z$2:$Z$16,$AB$2:$AB$16)-$U891)^2+(_xlfn.XLOOKUP(AK$1,$Z$2:$Z$16,$AC$2:$AC$16-$V891)^2)))</f>
        <v/>
      </c>
      <c r="AL891" s="140" t="str">
        <f t="array" ref="AL891">IF(OR(AL$1=0, $A891=""),"",SQRT((_xlfn.XLOOKUP(AL$1,$Z$2:$Z$16,$AA$2:$AA$16)-$T891)^2+(_xlfn.XLOOKUP(AL$1,$Z$2:$Z$16,$AB$2:$AB$16)-$U891)^2+(_xlfn.XLOOKUP(AL$1,$Z$2:$Z$16,$AC$2:$AC$16-$V891)^2)))</f>
        <v/>
      </c>
      <c r="AM891" s="140" t="str">
        <f t="array" ref="AM891">IF(OR(AM$1=0, $A891=""),"",SQRT((_xlfn.XLOOKUP(AM$1,$Z$2:$Z$16,$AA$2:$AA$16)-$T891)^2+(_xlfn.XLOOKUP(AM$1,$Z$2:$Z$16,$AB$2:$AB$16)-$U891)^2+(_xlfn.XLOOKUP(AM$1,$Z$2:$Z$16,$AC$2:$AC$16-$V891)^2)))</f>
        <v/>
      </c>
      <c r="AN891" s="140" t="str">
        <f t="array" ref="AN891">IF(OR(AN$1=0, $A891=""),"",SQRT((_xlfn.XLOOKUP(AN$1,$Z$2:$Z$16,$AA$2:$AA$16)-$T891)^2+(_xlfn.XLOOKUP(AN$1,$Z$2:$Z$16,$AB$2:$AB$16)-$U891)^2+(_xlfn.XLOOKUP(AN$1,$Z$2:$Z$16,$AC$2:$AC$16-$V891)^2)))</f>
        <v/>
      </c>
      <c r="AO891" s="140" t="str">
        <f t="array" ref="AO891">IF(OR(AO$1=0, $A891=""),"",SQRT((_xlfn.XLOOKUP(AO$1,$Z$2:$Z$16,$AA$2:$AA$16)-$T891)^2+(_xlfn.XLOOKUP(AO$1,$Z$2:$Z$16,$AB$2:$AB$16)-$U891)^2+(_xlfn.XLOOKUP(AO$1,$Z$2:$Z$16,$AC$2:$AC$16-$V891)^2)))</f>
        <v/>
      </c>
      <c r="AP891" s="141" t="str">
        <f t="array" ref="AP891">IF(OR(AP$1=0, $A891=""),"",SQRT((_xlfn.XLOOKUP(AP$1,$Z$2:$Z$16,$AA$2:$AA$16)-$T891)^2+(_xlfn.XLOOKUP(AP$1,$Z$2:$Z$16,$AB$2:$AB$16)-$U891)^2+(_xlfn.XLOOKUP(AP$1,$Z$2:$Z$16,$AC$2:$AC$16-$V891)^2)))</f>
        <v/>
      </c>
      <c r="AQ891" s="141" t="str">
        <f t="array" ref="AQ891">IF(OR(AQ$1=0, $A891=""),"",SQRT((_xlfn.XLOOKUP(AQ$1,$Z$2:$Z$16,$AA$2:$AA$16)-$T891)^2+(_xlfn.XLOOKUP(AQ$1,$Z$2:$Z$16,$AB$2:$AB$16)-$U891)^2+(_xlfn.XLOOKUP(AQ$1,$Z$2:$Z$16,$AC$2:$AC$16-$V891)^2)))</f>
        <v/>
      </c>
      <c r="AR891" s="141" t="str">
        <f t="array" ref="AR891">IF(OR(AR$1=0, $A891=""),"",SQRT((_xlfn.XLOOKUP(AR$1,$Z$2:$Z$16,$AA$2:$AA$16)-$T891)^2+(_xlfn.XLOOKUP(AR$1,$Z$2:$Z$16,$AB$2:$AB$16)-$U891)^2+(_xlfn.XLOOKUP(AR$1,$Z$2:$Z$16,$AC$2:$AC$16-$V891)^2)))</f>
        <v/>
      </c>
      <c r="AS891" s="141" t="str">
        <f t="array" ref="AS891">IF(OR(AS$1=0, $A891=""),"",SQRT((_xlfn.XLOOKUP(AS$1,$Z$2:$Z$16,$AA$2:$AA$16)-$T891)^2+(_xlfn.XLOOKUP(AS$1,$Z$2:$Z$16,$AB$2:$AB$16)-$U891)^2+(_xlfn.XLOOKUP(AS$1,$Z$2:$Z$16,$AC$2:$AC$16-$V891)^2)))</f>
        <v/>
      </c>
      <c r="AT891" s="141" t="str">
        <f t="array" ref="AT891">IF(OR(AT$1=0, $A891=""),"",SQRT((_xlfn.XLOOKUP(AT$1,$Z$2:$Z$16,$AA$2:$AA$16)-$T891)^2+(_xlfn.XLOOKUP(AT$1,$Z$2:$Z$16,$AB$2:$AB$16)-$U891)^2+(_xlfn.XLOOKUP(AT$1,$Z$2:$Z$16,$AC$2:$AC$16-$V891)^2)))</f>
        <v/>
      </c>
      <c r="AU891" s="141" t="str">
        <f t="array" ref="AU891">IF(OR(AU$1=0, $A891=""),"",SQRT((_xlfn.XLOOKUP(AU$1,$Z$2:$Z$16,$AA$2:$AA$16)-$T891)^2+(_xlfn.XLOOKUP(AU$1,$Z$2:$Z$16,$AB$2:$AB$16)-$U891)^2+(_xlfn.XLOOKUP(AU$1,$Z$2:$Z$16,$AC$2:$AC$16-$V891)^2)))</f>
        <v/>
      </c>
      <c r="AV891" s="142" t="str">
        <f t="array" ref="AV891">IF(OR(AV$1=0, $A891=""),"",SQRT((_xlfn.XLOOKUP(AV$1,$Z$2:$Z$16,$AA$2:$AA$16)-$T891)^2+(_xlfn.XLOOKUP(AV$1,$Z$2:$Z$16,$AB$2:$AB$16)-$U891)^2+(_xlfn.XLOOKUP(AV$1,$Z$2:$Z$16,$AC$2:$AC$16-$V891)^2)))</f>
        <v/>
      </c>
      <c r="AW891" s="124"/>
      <c r="AX891" s="124"/>
      <c r="AY891" s="125">
        <f t="shared" si="274"/>
        <v>0</v>
      </c>
      <c r="AZ891" s="143">
        <f t="shared" si="275"/>
        <v>0</v>
      </c>
      <c r="BA891" s="143">
        <f t="shared" si="276"/>
        <v>0</v>
      </c>
      <c r="BB891" s="143">
        <f t="shared" si="277"/>
        <v>0</v>
      </c>
      <c r="BC891" s="143">
        <f t="shared" si="278"/>
        <v>0</v>
      </c>
      <c r="BD891" s="143">
        <f t="shared" si="279"/>
        <v>0</v>
      </c>
      <c r="BE891" s="143">
        <f t="shared" si="280"/>
        <v>0</v>
      </c>
      <c r="BF891" s="143">
        <f t="shared" si="281"/>
        <v>0</v>
      </c>
      <c r="BG891" s="144">
        <f t="shared" si="282"/>
        <v>0</v>
      </c>
      <c r="BH891" s="144">
        <f t="shared" si="283"/>
        <v>0</v>
      </c>
      <c r="BI891" s="144">
        <f t="shared" si="284"/>
        <v>0</v>
      </c>
      <c r="BJ891" s="144">
        <f t="shared" si="285"/>
        <v>0</v>
      </c>
      <c r="BK891" s="144">
        <f t="shared" si="286"/>
        <v>0</v>
      </c>
      <c r="BL891" s="144">
        <f t="shared" si="287"/>
        <v>0</v>
      </c>
      <c r="BM891" s="145">
        <f t="shared" si="288"/>
        <v>0</v>
      </c>
      <c r="BN891" s="124"/>
      <c r="BO891" s="124"/>
      <c r="BP891" s="124"/>
      <c r="BQ891" s="124"/>
      <c r="BR891" s="124"/>
      <c r="BS891" s="124"/>
      <c r="BT891" s="124"/>
      <c r="BU891" s="124"/>
      <c r="BV891" s="130"/>
      <c r="BW891" s="130"/>
      <c r="BX891" s="130"/>
      <c r="BY891" s="130"/>
      <c r="BZ891" s="130"/>
      <c r="CA891" s="130"/>
      <c r="CB891" s="130"/>
      <c r="CC891" s="130"/>
      <c r="CD891" s="130"/>
      <c r="CE891" s="130"/>
      <c r="CF891" s="130"/>
      <c r="CG891" s="130"/>
      <c r="CH891" s="130"/>
      <c r="CI891" s="130"/>
      <c r="CJ891" s="130"/>
      <c r="CL891" s="124"/>
      <c r="CM891" s="130" t="s">
        <v>32</v>
      </c>
      <c r="CN891" s="130"/>
      <c r="CO891" s="130"/>
      <c r="CP891" s="130"/>
      <c r="CQ891" s="130"/>
      <c r="CR891" s="130"/>
      <c r="CS891" s="130"/>
      <c r="CT891" s="130"/>
      <c r="CU891" s="130"/>
      <c r="CV891" s="130"/>
      <c r="CW891" s="130"/>
      <c r="CX891" s="130"/>
      <c r="CY891" s="130"/>
      <c r="CZ891" s="130"/>
      <c r="DA891" s="130"/>
      <c r="DD891" s="159" cm="1">
        <f t="array" ref="DD891">_xlfn.IFS(DD$1= 0,"", NOT(ISBLANK(CM891)), 0, ISBLANK(CM891), $Q891-$S891+AY891-BV891)</f>
        <v>0</v>
      </c>
      <c r="DE891" s="160" cm="1">
        <f t="array" ref="DE891">_xlfn.IFS(DE$1= 0,"", NOT(ISBLANK(CN891)), 0, ISBLANK(CN891), $Q891-$S891+AZ891-BW891)</f>
        <v>0</v>
      </c>
      <c r="DF891" s="160" cm="1">
        <f t="array" ref="DF891">_xlfn.IFS(DF$1= 0,"", NOT(ISBLANK(CO891)), 0, ISBLANK(CO891), $Q891-$S891+BA891-BX891)</f>
        <v>0</v>
      </c>
      <c r="DG891" s="160" cm="1">
        <f t="array" ref="DG891">_xlfn.IFS(DG$1= 0,"", NOT(ISBLANK(CP891)), 0, ISBLANK(CP891), $Q891-$S891+BB891-BY891)</f>
        <v>0</v>
      </c>
      <c r="DH891" s="160" cm="1">
        <f t="array" ref="DH891">_xlfn.IFS(DH$1= 0,"", NOT(ISBLANK(CQ891)), 0, ISBLANK(CQ891), $Q891-$S891+BC891-BZ891)</f>
        <v>0</v>
      </c>
      <c r="DI891" s="160" cm="1">
        <f t="array" ref="DI891">_xlfn.IFS(DI$1= 0,"", NOT(ISBLANK(CR891)), 0, ISBLANK(CR891), $Q891-$S891+BD891-CA891)</f>
        <v>0</v>
      </c>
      <c r="DJ891" s="160" t="str" cm="1">
        <f t="array" ref="DJ891">_xlfn.IFS(DJ$1= 0,"", NOT(ISBLANK(CS891)), 0, ISBLANK(CS891), $Q891-$S891+BE891-CB891)</f>
        <v/>
      </c>
      <c r="DK891" s="160" t="str" cm="1">
        <f t="array" ref="DK891">_xlfn.IFS(DK$1= 0,"", NOT(ISBLANK(CT891)), 0, ISBLANK(CT891), $Q891-$S891+BF891-CC891)</f>
        <v/>
      </c>
      <c r="DL891" s="162" t="str" cm="1">
        <f t="array" ref="DL891">_xlfn.IFS(DL$1= 0,"", NOT(ISBLANK(CU891)), 0, ISBLANK(CU891), $Q891-$S891+BG891-CD891)</f>
        <v/>
      </c>
      <c r="DM891" s="162" t="str" cm="1">
        <f t="array" ref="DM891">_xlfn.IFS(DM$1= 0,"", NOT(ISBLANK(CV891)), 0, ISBLANK(CV891), $Q891-$S891+BH891-CE891)</f>
        <v/>
      </c>
      <c r="DN891" s="162" t="str" cm="1">
        <f t="array" ref="DN891">_xlfn.IFS(DN$1= 0,"", NOT(ISBLANK(CW891)), 0, ISBLANK(CW891), $Q891-$S891+BI891-CF891)</f>
        <v/>
      </c>
      <c r="DO891" s="162" t="str" cm="1">
        <f t="array" ref="DO891">_xlfn.IFS(DO$1= 0,"", NOT(ISBLANK(CX891)), 0, ISBLANK(CX891), $Q891-$S891+BJ891-CG891)</f>
        <v/>
      </c>
      <c r="DP891" s="162" t="str" cm="1">
        <f t="array" ref="DP891">_xlfn.IFS(DP$1= 0,"", NOT(ISBLANK(CY891)), 0, ISBLANK(CY891), $Q891-$S891+BK891-CH891)</f>
        <v/>
      </c>
      <c r="DQ891" s="162" t="str" cm="1">
        <f t="array" ref="DQ891">_xlfn.IFS(DQ$1= 0,"", NOT(ISBLANK(CZ891)), 0, ISBLANK(CZ891), $Q891-$S891+BL891-CI891)</f>
        <v/>
      </c>
      <c r="DR891" s="163" t="str" cm="1">
        <f t="array" ref="DR891">_xlfn.IFS(DR$1= 0,"", NOT(ISBLANK(DA891)), 0, ISBLANK(DA891), $Q891-$S891+BM891-CJ891)</f>
        <v/>
      </c>
    </row>
    <row r="892" spans="1:122" ht="16.5" x14ac:dyDescent="0.3">
      <c r="A892" s="135"/>
      <c r="B892" s="136"/>
      <c r="C892" s="136"/>
      <c r="D892" s="137"/>
      <c r="E892" s="176"/>
      <c r="F892" s="182"/>
      <c r="G892" s="183"/>
      <c r="H892" s="183"/>
      <c r="I892" s="183"/>
      <c r="J892" s="183"/>
      <c r="K892" s="183"/>
      <c r="L892" s="183"/>
      <c r="M892" s="186"/>
      <c r="N892" s="182"/>
      <c r="O892" s="184"/>
      <c r="P892" s="178"/>
      <c r="Q892" s="118">
        <f t="shared" si="272"/>
        <v>0</v>
      </c>
      <c r="R892" s="3"/>
      <c r="S892" s="3"/>
      <c r="T892" s="4"/>
      <c r="U892" s="4"/>
      <c r="V892" s="99">
        <f t="shared" si="273"/>
        <v>0</v>
      </c>
      <c r="W892" s="161"/>
      <c r="X892" s="138"/>
      <c r="AH892" s="158" t="str">
        <f t="array" ref="AH892">IF(OR(AH$1=0, $A892=""),"",SQRT((_xlfn.XLOOKUP(AH$1,$Z$2:$Z$16,$AA$2:$AA$16)-$T892)^2+(_xlfn.XLOOKUP(AH$1,$Z$2:$Z$16,$AB$2:$AB$16)-$U892)^2+(_xlfn.XLOOKUP(AH$1,$Z$2:$Z$16,$AC$2:$AC$16-$V892)^2)))</f>
        <v/>
      </c>
      <c r="AI892" s="140" t="str">
        <f t="array" ref="AI892">IF(OR(AI$1=0, $A892=""),"",SQRT((_xlfn.XLOOKUP(AI$1,$Z$2:$Z$16,$AA$2:$AA$16)-$T892)^2+(_xlfn.XLOOKUP(AI$1,$Z$2:$Z$16,$AB$2:$AB$16)-$U892)^2+(_xlfn.XLOOKUP(AI$1,$Z$2:$Z$16,$AC$2:$AC$16-$V892)^2)))</f>
        <v/>
      </c>
      <c r="AJ892" s="140" t="str">
        <f t="array" ref="AJ892">IF(OR(AJ$1=0, $A892=""),"",SQRT((_xlfn.XLOOKUP(AJ$1,$Z$2:$Z$16,$AA$2:$AA$16)-$T892)^2+(_xlfn.XLOOKUP(AJ$1,$Z$2:$Z$16,$AB$2:$AB$16)-$U892)^2+(_xlfn.XLOOKUP(AJ$1,$Z$2:$Z$16,$AC$2:$AC$16-$V892)^2)))</f>
        <v/>
      </c>
      <c r="AK892" s="140" t="str">
        <f t="array" ref="AK892">IF(OR(AK$1=0, $A892=""),"",SQRT((_xlfn.XLOOKUP(AK$1,$Z$2:$Z$16,$AA$2:$AA$16)-$T892)^2+(_xlfn.XLOOKUP(AK$1,$Z$2:$Z$16,$AB$2:$AB$16)-$U892)^2+(_xlfn.XLOOKUP(AK$1,$Z$2:$Z$16,$AC$2:$AC$16-$V892)^2)))</f>
        <v/>
      </c>
      <c r="AL892" s="140" t="str">
        <f t="array" ref="AL892">IF(OR(AL$1=0, $A892=""),"",SQRT((_xlfn.XLOOKUP(AL$1,$Z$2:$Z$16,$AA$2:$AA$16)-$T892)^2+(_xlfn.XLOOKUP(AL$1,$Z$2:$Z$16,$AB$2:$AB$16)-$U892)^2+(_xlfn.XLOOKUP(AL$1,$Z$2:$Z$16,$AC$2:$AC$16-$V892)^2)))</f>
        <v/>
      </c>
      <c r="AM892" s="140" t="str">
        <f t="array" ref="AM892">IF(OR(AM$1=0, $A892=""),"",SQRT((_xlfn.XLOOKUP(AM$1,$Z$2:$Z$16,$AA$2:$AA$16)-$T892)^2+(_xlfn.XLOOKUP(AM$1,$Z$2:$Z$16,$AB$2:$AB$16)-$U892)^2+(_xlfn.XLOOKUP(AM$1,$Z$2:$Z$16,$AC$2:$AC$16-$V892)^2)))</f>
        <v/>
      </c>
      <c r="AN892" s="140" t="str">
        <f t="array" ref="AN892">IF(OR(AN$1=0, $A892=""),"",SQRT((_xlfn.XLOOKUP(AN$1,$Z$2:$Z$16,$AA$2:$AA$16)-$T892)^2+(_xlfn.XLOOKUP(AN$1,$Z$2:$Z$16,$AB$2:$AB$16)-$U892)^2+(_xlfn.XLOOKUP(AN$1,$Z$2:$Z$16,$AC$2:$AC$16-$V892)^2)))</f>
        <v/>
      </c>
      <c r="AO892" s="140" t="str">
        <f t="array" ref="AO892">IF(OR(AO$1=0, $A892=""),"",SQRT((_xlfn.XLOOKUP(AO$1,$Z$2:$Z$16,$AA$2:$AA$16)-$T892)^2+(_xlfn.XLOOKUP(AO$1,$Z$2:$Z$16,$AB$2:$AB$16)-$U892)^2+(_xlfn.XLOOKUP(AO$1,$Z$2:$Z$16,$AC$2:$AC$16-$V892)^2)))</f>
        <v/>
      </c>
      <c r="AP892" s="141" t="str">
        <f t="array" ref="AP892">IF(OR(AP$1=0, $A892=""),"",SQRT((_xlfn.XLOOKUP(AP$1,$Z$2:$Z$16,$AA$2:$AA$16)-$T892)^2+(_xlfn.XLOOKUP(AP$1,$Z$2:$Z$16,$AB$2:$AB$16)-$U892)^2+(_xlfn.XLOOKUP(AP$1,$Z$2:$Z$16,$AC$2:$AC$16-$V892)^2)))</f>
        <v/>
      </c>
      <c r="AQ892" s="141" t="str">
        <f t="array" ref="AQ892">IF(OR(AQ$1=0, $A892=""),"",SQRT((_xlfn.XLOOKUP(AQ$1,$Z$2:$Z$16,$AA$2:$AA$16)-$T892)^2+(_xlfn.XLOOKUP(AQ$1,$Z$2:$Z$16,$AB$2:$AB$16)-$U892)^2+(_xlfn.XLOOKUP(AQ$1,$Z$2:$Z$16,$AC$2:$AC$16-$V892)^2)))</f>
        <v/>
      </c>
      <c r="AR892" s="141" t="str">
        <f t="array" ref="AR892">IF(OR(AR$1=0, $A892=""),"",SQRT((_xlfn.XLOOKUP(AR$1,$Z$2:$Z$16,$AA$2:$AA$16)-$T892)^2+(_xlfn.XLOOKUP(AR$1,$Z$2:$Z$16,$AB$2:$AB$16)-$U892)^2+(_xlfn.XLOOKUP(AR$1,$Z$2:$Z$16,$AC$2:$AC$16-$V892)^2)))</f>
        <v/>
      </c>
      <c r="AS892" s="141" t="str">
        <f t="array" ref="AS892">IF(OR(AS$1=0, $A892=""),"",SQRT((_xlfn.XLOOKUP(AS$1,$Z$2:$Z$16,$AA$2:$AA$16)-$T892)^2+(_xlfn.XLOOKUP(AS$1,$Z$2:$Z$16,$AB$2:$AB$16)-$U892)^2+(_xlfn.XLOOKUP(AS$1,$Z$2:$Z$16,$AC$2:$AC$16-$V892)^2)))</f>
        <v/>
      </c>
      <c r="AT892" s="141" t="str">
        <f t="array" ref="AT892">IF(OR(AT$1=0, $A892=""),"",SQRT((_xlfn.XLOOKUP(AT$1,$Z$2:$Z$16,$AA$2:$AA$16)-$T892)^2+(_xlfn.XLOOKUP(AT$1,$Z$2:$Z$16,$AB$2:$AB$16)-$U892)^2+(_xlfn.XLOOKUP(AT$1,$Z$2:$Z$16,$AC$2:$AC$16-$V892)^2)))</f>
        <v/>
      </c>
      <c r="AU892" s="141" t="str">
        <f t="array" ref="AU892">IF(OR(AU$1=0, $A892=""),"",SQRT((_xlfn.XLOOKUP(AU$1,$Z$2:$Z$16,$AA$2:$AA$16)-$T892)^2+(_xlfn.XLOOKUP(AU$1,$Z$2:$Z$16,$AB$2:$AB$16)-$U892)^2+(_xlfn.XLOOKUP(AU$1,$Z$2:$Z$16,$AC$2:$AC$16-$V892)^2)))</f>
        <v/>
      </c>
      <c r="AV892" s="142" t="str">
        <f t="array" ref="AV892">IF(OR(AV$1=0, $A892=""),"",SQRT((_xlfn.XLOOKUP(AV$1,$Z$2:$Z$16,$AA$2:$AA$16)-$T892)^2+(_xlfn.XLOOKUP(AV$1,$Z$2:$Z$16,$AB$2:$AB$16)-$U892)^2+(_xlfn.XLOOKUP(AV$1,$Z$2:$Z$16,$AC$2:$AC$16-$V892)^2)))</f>
        <v/>
      </c>
      <c r="AW892" s="124"/>
      <c r="AX892" s="124"/>
      <c r="AY892" s="125">
        <f t="shared" si="274"/>
        <v>0</v>
      </c>
      <c r="AZ892" s="143">
        <f t="shared" si="275"/>
        <v>0</v>
      </c>
      <c r="BA892" s="143">
        <f t="shared" si="276"/>
        <v>0</v>
      </c>
      <c r="BB892" s="143">
        <f t="shared" si="277"/>
        <v>0</v>
      </c>
      <c r="BC892" s="143">
        <f t="shared" si="278"/>
        <v>0</v>
      </c>
      <c r="BD892" s="143">
        <f t="shared" si="279"/>
        <v>0</v>
      </c>
      <c r="BE892" s="143">
        <f t="shared" si="280"/>
        <v>0</v>
      </c>
      <c r="BF892" s="143">
        <f t="shared" si="281"/>
        <v>0</v>
      </c>
      <c r="BG892" s="144">
        <f t="shared" si="282"/>
        <v>0</v>
      </c>
      <c r="BH892" s="144">
        <f t="shared" si="283"/>
        <v>0</v>
      </c>
      <c r="BI892" s="144">
        <f t="shared" si="284"/>
        <v>0</v>
      </c>
      <c r="BJ892" s="144">
        <f t="shared" si="285"/>
        <v>0</v>
      </c>
      <c r="BK892" s="144">
        <f t="shared" si="286"/>
        <v>0</v>
      </c>
      <c r="BL892" s="144">
        <f t="shared" si="287"/>
        <v>0</v>
      </c>
      <c r="BM892" s="145">
        <f t="shared" si="288"/>
        <v>0</v>
      </c>
      <c r="BN892" s="124"/>
      <c r="BO892" s="124"/>
      <c r="BP892" s="124"/>
      <c r="BQ892" s="124"/>
      <c r="BR892" s="124"/>
      <c r="BS892" s="124"/>
      <c r="BT892" s="124"/>
      <c r="BU892" s="124"/>
      <c r="BV892" s="130"/>
      <c r="BW892" s="130"/>
      <c r="BX892" s="130"/>
      <c r="BY892" s="130"/>
      <c r="BZ892" s="130"/>
      <c r="CA892" s="130"/>
      <c r="CB892" s="130"/>
      <c r="CC892" s="130"/>
      <c r="CD892" s="130"/>
      <c r="CE892" s="130"/>
      <c r="CF892" s="130"/>
      <c r="CG892" s="130"/>
      <c r="CH892" s="130"/>
      <c r="CI892" s="130"/>
      <c r="CJ892" s="130"/>
      <c r="CL892" s="124"/>
      <c r="CM892" s="130" t="s">
        <v>32</v>
      </c>
      <c r="CN892" s="130"/>
      <c r="CO892" s="130"/>
      <c r="CP892" s="130"/>
      <c r="CQ892" s="130"/>
      <c r="CR892" s="130"/>
      <c r="CS892" s="130"/>
      <c r="CT892" s="130"/>
      <c r="CU892" s="130"/>
      <c r="CV892" s="130"/>
      <c r="CW892" s="130"/>
      <c r="CX892" s="130"/>
      <c r="CY892" s="130"/>
      <c r="CZ892" s="130"/>
      <c r="DA892" s="130"/>
      <c r="DD892" s="159" cm="1">
        <f t="array" ref="DD892">_xlfn.IFS(DD$1= 0,"", NOT(ISBLANK(CM892)), 0, ISBLANK(CM892), $Q892-$S892+AY892-BV892)</f>
        <v>0</v>
      </c>
      <c r="DE892" s="160" cm="1">
        <f t="array" ref="DE892">_xlfn.IFS(DE$1= 0,"", NOT(ISBLANK(CN892)), 0, ISBLANK(CN892), $Q892-$S892+AZ892-BW892)</f>
        <v>0</v>
      </c>
      <c r="DF892" s="160" cm="1">
        <f t="array" ref="DF892">_xlfn.IFS(DF$1= 0,"", NOT(ISBLANK(CO892)), 0, ISBLANK(CO892), $Q892-$S892+BA892-BX892)</f>
        <v>0</v>
      </c>
      <c r="DG892" s="160" cm="1">
        <f t="array" ref="DG892">_xlfn.IFS(DG$1= 0,"", NOT(ISBLANK(CP892)), 0, ISBLANK(CP892), $Q892-$S892+BB892-BY892)</f>
        <v>0</v>
      </c>
      <c r="DH892" s="160" cm="1">
        <f t="array" ref="DH892">_xlfn.IFS(DH$1= 0,"", NOT(ISBLANK(CQ892)), 0, ISBLANK(CQ892), $Q892-$S892+BC892-BZ892)</f>
        <v>0</v>
      </c>
      <c r="DI892" s="160" cm="1">
        <f t="array" ref="DI892">_xlfn.IFS(DI$1= 0,"", NOT(ISBLANK(CR892)), 0, ISBLANK(CR892), $Q892-$S892+BD892-CA892)</f>
        <v>0</v>
      </c>
      <c r="DJ892" s="160" t="str" cm="1">
        <f t="array" ref="DJ892">_xlfn.IFS(DJ$1= 0,"", NOT(ISBLANK(CS892)), 0, ISBLANK(CS892), $Q892-$S892+BE892-CB892)</f>
        <v/>
      </c>
      <c r="DK892" s="160" t="str" cm="1">
        <f t="array" ref="DK892">_xlfn.IFS(DK$1= 0,"", NOT(ISBLANK(CT892)), 0, ISBLANK(CT892), $Q892-$S892+BF892-CC892)</f>
        <v/>
      </c>
      <c r="DL892" s="162" t="str" cm="1">
        <f t="array" ref="DL892">_xlfn.IFS(DL$1= 0,"", NOT(ISBLANK(CU892)), 0, ISBLANK(CU892), $Q892-$S892+BG892-CD892)</f>
        <v/>
      </c>
      <c r="DM892" s="162" t="str" cm="1">
        <f t="array" ref="DM892">_xlfn.IFS(DM$1= 0,"", NOT(ISBLANK(CV892)), 0, ISBLANK(CV892), $Q892-$S892+BH892-CE892)</f>
        <v/>
      </c>
      <c r="DN892" s="162" t="str" cm="1">
        <f t="array" ref="DN892">_xlfn.IFS(DN$1= 0,"", NOT(ISBLANK(CW892)), 0, ISBLANK(CW892), $Q892-$S892+BI892-CF892)</f>
        <v/>
      </c>
      <c r="DO892" s="162" t="str" cm="1">
        <f t="array" ref="DO892">_xlfn.IFS(DO$1= 0,"", NOT(ISBLANK(CX892)), 0, ISBLANK(CX892), $Q892-$S892+BJ892-CG892)</f>
        <v/>
      </c>
      <c r="DP892" s="162" t="str" cm="1">
        <f t="array" ref="DP892">_xlfn.IFS(DP$1= 0,"", NOT(ISBLANK(CY892)), 0, ISBLANK(CY892), $Q892-$S892+BK892-CH892)</f>
        <v/>
      </c>
      <c r="DQ892" s="162" t="str" cm="1">
        <f t="array" ref="DQ892">_xlfn.IFS(DQ$1= 0,"", NOT(ISBLANK(CZ892)), 0, ISBLANK(CZ892), $Q892-$S892+BL892-CI892)</f>
        <v/>
      </c>
      <c r="DR892" s="163" t="str" cm="1">
        <f t="array" ref="DR892">_xlfn.IFS(DR$1= 0,"", NOT(ISBLANK(DA892)), 0, ISBLANK(DA892), $Q892-$S892+BM892-CJ892)</f>
        <v/>
      </c>
    </row>
    <row r="893" spans="1:122" ht="16.5" x14ac:dyDescent="0.3">
      <c r="A893" s="135"/>
      <c r="B893" s="136"/>
      <c r="C893" s="136"/>
      <c r="D893" s="137"/>
      <c r="E893" s="176"/>
      <c r="F893" s="182"/>
      <c r="G893" s="183"/>
      <c r="H893" s="183"/>
      <c r="I893" s="183"/>
      <c r="J893" s="183"/>
      <c r="K893" s="183"/>
      <c r="L893" s="183"/>
      <c r="M893" s="186"/>
      <c r="N893" s="182"/>
      <c r="O893" s="184"/>
      <c r="P893" s="178"/>
      <c r="Q893" s="118">
        <f t="shared" si="272"/>
        <v>0</v>
      </c>
      <c r="R893" s="3"/>
      <c r="S893" s="3"/>
      <c r="T893" s="4"/>
      <c r="U893" s="4"/>
      <c r="V893" s="99">
        <f t="shared" si="273"/>
        <v>0</v>
      </c>
      <c r="W893" s="161"/>
      <c r="X893" s="138"/>
      <c r="AH893" s="158" t="str">
        <f t="array" ref="AH893">IF(OR(AH$1=0, $A893=""),"",SQRT((_xlfn.XLOOKUP(AH$1,$Z$2:$Z$16,$AA$2:$AA$16)-$T893)^2+(_xlfn.XLOOKUP(AH$1,$Z$2:$Z$16,$AB$2:$AB$16)-$U893)^2+(_xlfn.XLOOKUP(AH$1,$Z$2:$Z$16,$AC$2:$AC$16-$V893)^2)))</f>
        <v/>
      </c>
      <c r="AI893" s="140" t="str">
        <f t="array" ref="AI893">IF(OR(AI$1=0, $A893=""),"",SQRT((_xlfn.XLOOKUP(AI$1,$Z$2:$Z$16,$AA$2:$AA$16)-$T893)^2+(_xlfn.XLOOKUP(AI$1,$Z$2:$Z$16,$AB$2:$AB$16)-$U893)^2+(_xlfn.XLOOKUP(AI$1,$Z$2:$Z$16,$AC$2:$AC$16-$V893)^2)))</f>
        <v/>
      </c>
      <c r="AJ893" s="140" t="str">
        <f t="array" ref="AJ893">IF(OR(AJ$1=0, $A893=""),"",SQRT((_xlfn.XLOOKUP(AJ$1,$Z$2:$Z$16,$AA$2:$AA$16)-$T893)^2+(_xlfn.XLOOKUP(AJ$1,$Z$2:$Z$16,$AB$2:$AB$16)-$U893)^2+(_xlfn.XLOOKUP(AJ$1,$Z$2:$Z$16,$AC$2:$AC$16-$V893)^2)))</f>
        <v/>
      </c>
      <c r="AK893" s="140" t="str">
        <f t="array" ref="AK893">IF(OR(AK$1=0, $A893=""),"",SQRT((_xlfn.XLOOKUP(AK$1,$Z$2:$Z$16,$AA$2:$AA$16)-$T893)^2+(_xlfn.XLOOKUP(AK$1,$Z$2:$Z$16,$AB$2:$AB$16)-$U893)^2+(_xlfn.XLOOKUP(AK$1,$Z$2:$Z$16,$AC$2:$AC$16-$V893)^2)))</f>
        <v/>
      </c>
      <c r="AL893" s="140" t="str">
        <f t="array" ref="AL893">IF(OR(AL$1=0, $A893=""),"",SQRT((_xlfn.XLOOKUP(AL$1,$Z$2:$Z$16,$AA$2:$AA$16)-$T893)^2+(_xlfn.XLOOKUP(AL$1,$Z$2:$Z$16,$AB$2:$AB$16)-$U893)^2+(_xlfn.XLOOKUP(AL$1,$Z$2:$Z$16,$AC$2:$AC$16-$V893)^2)))</f>
        <v/>
      </c>
      <c r="AM893" s="140" t="str">
        <f t="array" ref="AM893">IF(OR(AM$1=0, $A893=""),"",SQRT((_xlfn.XLOOKUP(AM$1,$Z$2:$Z$16,$AA$2:$AA$16)-$T893)^2+(_xlfn.XLOOKUP(AM$1,$Z$2:$Z$16,$AB$2:$AB$16)-$U893)^2+(_xlfn.XLOOKUP(AM$1,$Z$2:$Z$16,$AC$2:$AC$16-$V893)^2)))</f>
        <v/>
      </c>
      <c r="AN893" s="140" t="str">
        <f t="array" ref="AN893">IF(OR(AN$1=0, $A893=""),"",SQRT((_xlfn.XLOOKUP(AN$1,$Z$2:$Z$16,$AA$2:$AA$16)-$T893)^2+(_xlfn.XLOOKUP(AN$1,$Z$2:$Z$16,$AB$2:$AB$16)-$U893)^2+(_xlfn.XLOOKUP(AN$1,$Z$2:$Z$16,$AC$2:$AC$16-$V893)^2)))</f>
        <v/>
      </c>
      <c r="AO893" s="140" t="str">
        <f t="array" ref="AO893">IF(OR(AO$1=0, $A893=""),"",SQRT((_xlfn.XLOOKUP(AO$1,$Z$2:$Z$16,$AA$2:$AA$16)-$T893)^2+(_xlfn.XLOOKUP(AO$1,$Z$2:$Z$16,$AB$2:$AB$16)-$U893)^2+(_xlfn.XLOOKUP(AO$1,$Z$2:$Z$16,$AC$2:$AC$16-$V893)^2)))</f>
        <v/>
      </c>
      <c r="AP893" s="141" t="str">
        <f t="array" ref="AP893">IF(OR(AP$1=0, $A893=""),"",SQRT((_xlfn.XLOOKUP(AP$1,$Z$2:$Z$16,$AA$2:$AA$16)-$T893)^2+(_xlfn.XLOOKUP(AP$1,$Z$2:$Z$16,$AB$2:$AB$16)-$U893)^2+(_xlfn.XLOOKUP(AP$1,$Z$2:$Z$16,$AC$2:$AC$16-$V893)^2)))</f>
        <v/>
      </c>
      <c r="AQ893" s="141" t="str">
        <f t="array" ref="AQ893">IF(OR(AQ$1=0, $A893=""),"",SQRT((_xlfn.XLOOKUP(AQ$1,$Z$2:$Z$16,$AA$2:$AA$16)-$T893)^2+(_xlfn.XLOOKUP(AQ$1,$Z$2:$Z$16,$AB$2:$AB$16)-$U893)^2+(_xlfn.XLOOKUP(AQ$1,$Z$2:$Z$16,$AC$2:$AC$16-$V893)^2)))</f>
        <v/>
      </c>
      <c r="AR893" s="141" t="str">
        <f t="array" ref="AR893">IF(OR(AR$1=0, $A893=""),"",SQRT((_xlfn.XLOOKUP(AR$1,$Z$2:$Z$16,$AA$2:$AA$16)-$T893)^2+(_xlfn.XLOOKUP(AR$1,$Z$2:$Z$16,$AB$2:$AB$16)-$U893)^2+(_xlfn.XLOOKUP(AR$1,$Z$2:$Z$16,$AC$2:$AC$16-$V893)^2)))</f>
        <v/>
      </c>
      <c r="AS893" s="141" t="str">
        <f t="array" ref="AS893">IF(OR(AS$1=0, $A893=""),"",SQRT((_xlfn.XLOOKUP(AS$1,$Z$2:$Z$16,$AA$2:$AA$16)-$T893)^2+(_xlfn.XLOOKUP(AS$1,$Z$2:$Z$16,$AB$2:$AB$16)-$U893)^2+(_xlfn.XLOOKUP(AS$1,$Z$2:$Z$16,$AC$2:$AC$16-$V893)^2)))</f>
        <v/>
      </c>
      <c r="AT893" s="141" t="str">
        <f t="array" ref="AT893">IF(OR(AT$1=0, $A893=""),"",SQRT((_xlfn.XLOOKUP(AT$1,$Z$2:$Z$16,$AA$2:$AA$16)-$T893)^2+(_xlfn.XLOOKUP(AT$1,$Z$2:$Z$16,$AB$2:$AB$16)-$U893)^2+(_xlfn.XLOOKUP(AT$1,$Z$2:$Z$16,$AC$2:$AC$16-$V893)^2)))</f>
        <v/>
      </c>
      <c r="AU893" s="141" t="str">
        <f t="array" ref="AU893">IF(OR(AU$1=0, $A893=""),"",SQRT((_xlfn.XLOOKUP(AU$1,$Z$2:$Z$16,$AA$2:$AA$16)-$T893)^2+(_xlfn.XLOOKUP(AU$1,$Z$2:$Z$16,$AB$2:$AB$16)-$U893)^2+(_xlfn.XLOOKUP(AU$1,$Z$2:$Z$16,$AC$2:$AC$16-$V893)^2)))</f>
        <v/>
      </c>
      <c r="AV893" s="142" t="str">
        <f t="array" ref="AV893">IF(OR(AV$1=0, $A893=""),"",SQRT((_xlfn.XLOOKUP(AV$1,$Z$2:$Z$16,$AA$2:$AA$16)-$T893)^2+(_xlfn.XLOOKUP(AV$1,$Z$2:$Z$16,$AB$2:$AB$16)-$U893)^2+(_xlfn.XLOOKUP(AV$1,$Z$2:$Z$16,$AC$2:$AC$16-$V893)^2)))</f>
        <v/>
      </c>
      <c r="AW893" s="124"/>
      <c r="AX893" s="124"/>
      <c r="AY893" s="125">
        <f t="shared" si="274"/>
        <v>0</v>
      </c>
      <c r="AZ893" s="143">
        <f t="shared" si="275"/>
        <v>0</v>
      </c>
      <c r="BA893" s="143">
        <f t="shared" si="276"/>
        <v>0</v>
      </c>
      <c r="BB893" s="143">
        <f t="shared" si="277"/>
        <v>0</v>
      </c>
      <c r="BC893" s="143">
        <f t="shared" si="278"/>
        <v>0</v>
      </c>
      <c r="BD893" s="143">
        <f t="shared" si="279"/>
        <v>0</v>
      </c>
      <c r="BE893" s="143">
        <f t="shared" si="280"/>
        <v>0</v>
      </c>
      <c r="BF893" s="143">
        <f t="shared" si="281"/>
        <v>0</v>
      </c>
      <c r="BG893" s="144">
        <f t="shared" si="282"/>
        <v>0</v>
      </c>
      <c r="BH893" s="144">
        <f t="shared" si="283"/>
        <v>0</v>
      </c>
      <c r="BI893" s="144">
        <f t="shared" si="284"/>
        <v>0</v>
      </c>
      <c r="BJ893" s="144">
        <f t="shared" si="285"/>
        <v>0</v>
      </c>
      <c r="BK893" s="144">
        <f t="shared" si="286"/>
        <v>0</v>
      </c>
      <c r="BL893" s="144">
        <f t="shared" si="287"/>
        <v>0</v>
      </c>
      <c r="BM893" s="145">
        <f t="shared" si="288"/>
        <v>0</v>
      </c>
      <c r="BN893" s="124"/>
      <c r="BO893" s="124"/>
      <c r="BP893" s="124"/>
      <c r="BQ893" s="124"/>
      <c r="BR893" s="124"/>
      <c r="BS893" s="124"/>
      <c r="BT893" s="124"/>
      <c r="BU893" s="124"/>
      <c r="BV893" s="130"/>
      <c r="BW893" s="130"/>
      <c r="BX893" s="130"/>
      <c r="BY893" s="130"/>
      <c r="BZ893" s="130"/>
      <c r="CA893" s="130"/>
      <c r="CB893" s="130"/>
      <c r="CC893" s="130"/>
      <c r="CD893" s="130"/>
      <c r="CE893" s="130"/>
      <c r="CF893" s="130"/>
      <c r="CG893" s="130"/>
      <c r="CH893" s="130"/>
      <c r="CI893" s="130"/>
      <c r="CJ893" s="130"/>
      <c r="CL893" s="124"/>
      <c r="CM893" s="130" t="s">
        <v>32</v>
      </c>
      <c r="CN893" s="130"/>
      <c r="CO893" s="130"/>
      <c r="CP893" s="130"/>
      <c r="CQ893" s="130"/>
      <c r="CR893" s="130"/>
      <c r="CS893" s="130"/>
      <c r="CT893" s="130"/>
      <c r="CU893" s="130"/>
      <c r="CV893" s="130"/>
      <c r="CW893" s="130"/>
      <c r="CX893" s="130"/>
      <c r="CY893" s="130"/>
      <c r="CZ893" s="130"/>
      <c r="DA893" s="130"/>
      <c r="DD893" s="159" cm="1">
        <f t="array" ref="DD893">_xlfn.IFS(DD$1= 0,"", NOT(ISBLANK(CM893)), 0, ISBLANK(CM893), $Q893-$S893+AY893-BV893)</f>
        <v>0</v>
      </c>
      <c r="DE893" s="160" cm="1">
        <f t="array" ref="DE893">_xlfn.IFS(DE$1= 0,"", NOT(ISBLANK(CN893)), 0, ISBLANK(CN893), $Q893-$S893+AZ893-BW893)</f>
        <v>0</v>
      </c>
      <c r="DF893" s="160" cm="1">
        <f t="array" ref="DF893">_xlfn.IFS(DF$1= 0,"", NOT(ISBLANK(CO893)), 0, ISBLANK(CO893), $Q893-$S893+BA893-BX893)</f>
        <v>0</v>
      </c>
      <c r="DG893" s="160" cm="1">
        <f t="array" ref="DG893">_xlfn.IFS(DG$1= 0,"", NOT(ISBLANK(CP893)), 0, ISBLANK(CP893), $Q893-$S893+BB893-BY893)</f>
        <v>0</v>
      </c>
      <c r="DH893" s="160" cm="1">
        <f t="array" ref="DH893">_xlfn.IFS(DH$1= 0,"", NOT(ISBLANK(CQ893)), 0, ISBLANK(CQ893), $Q893-$S893+BC893-BZ893)</f>
        <v>0</v>
      </c>
      <c r="DI893" s="160" cm="1">
        <f t="array" ref="DI893">_xlfn.IFS(DI$1= 0,"", NOT(ISBLANK(CR893)), 0, ISBLANK(CR893), $Q893-$S893+BD893-CA893)</f>
        <v>0</v>
      </c>
      <c r="DJ893" s="160" t="str" cm="1">
        <f t="array" ref="DJ893">_xlfn.IFS(DJ$1= 0,"", NOT(ISBLANK(CS893)), 0, ISBLANK(CS893), $Q893-$S893+BE893-CB893)</f>
        <v/>
      </c>
      <c r="DK893" s="160" t="str" cm="1">
        <f t="array" ref="DK893">_xlfn.IFS(DK$1= 0,"", NOT(ISBLANK(CT893)), 0, ISBLANK(CT893), $Q893-$S893+BF893-CC893)</f>
        <v/>
      </c>
      <c r="DL893" s="162" t="str" cm="1">
        <f t="array" ref="DL893">_xlfn.IFS(DL$1= 0,"", NOT(ISBLANK(CU893)), 0, ISBLANK(CU893), $Q893-$S893+BG893-CD893)</f>
        <v/>
      </c>
      <c r="DM893" s="162" t="str" cm="1">
        <f t="array" ref="DM893">_xlfn.IFS(DM$1= 0,"", NOT(ISBLANK(CV893)), 0, ISBLANK(CV893), $Q893-$S893+BH893-CE893)</f>
        <v/>
      </c>
      <c r="DN893" s="162" t="str" cm="1">
        <f t="array" ref="DN893">_xlfn.IFS(DN$1= 0,"", NOT(ISBLANK(CW893)), 0, ISBLANK(CW893), $Q893-$S893+BI893-CF893)</f>
        <v/>
      </c>
      <c r="DO893" s="162" t="str" cm="1">
        <f t="array" ref="DO893">_xlfn.IFS(DO$1= 0,"", NOT(ISBLANK(CX893)), 0, ISBLANK(CX893), $Q893-$S893+BJ893-CG893)</f>
        <v/>
      </c>
      <c r="DP893" s="162" t="str" cm="1">
        <f t="array" ref="DP893">_xlfn.IFS(DP$1= 0,"", NOT(ISBLANK(CY893)), 0, ISBLANK(CY893), $Q893-$S893+BK893-CH893)</f>
        <v/>
      </c>
      <c r="DQ893" s="162" t="str" cm="1">
        <f t="array" ref="DQ893">_xlfn.IFS(DQ$1= 0,"", NOT(ISBLANK(CZ893)), 0, ISBLANK(CZ893), $Q893-$S893+BL893-CI893)</f>
        <v/>
      </c>
      <c r="DR893" s="163" t="str" cm="1">
        <f t="array" ref="DR893">_xlfn.IFS(DR$1= 0,"", NOT(ISBLANK(DA893)), 0, ISBLANK(DA893), $Q893-$S893+BM893-CJ893)</f>
        <v/>
      </c>
    </row>
    <row r="894" spans="1:122" ht="16.5" x14ac:dyDescent="0.3">
      <c r="A894" s="135"/>
      <c r="B894" s="136"/>
      <c r="C894" s="136"/>
      <c r="D894" s="137"/>
      <c r="E894" s="176"/>
      <c r="F894" s="182"/>
      <c r="G894" s="183"/>
      <c r="H894" s="183"/>
      <c r="I894" s="183"/>
      <c r="J894" s="183"/>
      <c r="K894" s="183"/>
      <c r="L894" s="183"/>
      <c r="M894" s="186"/>
      <c r="N894" s="182"/>
      <c r="O894" s="184"/>
      <c r="P894" s="178"/>
      <c r="Q894" s="118">
        <f t="shared" si="272"/>
        <v>0</v>
      </c>
      <c r="R894" s="3"/>
      <c r="S894" s="3"/>
      <c r="T894" s="4"/>
      <c r="U894" s="4"/>
      <c r="V894" s="99">
        <f t="shared" si="273"/>
        <v>0</v>
      </c>
      <c r="W894" s="161"/>
      <c r="X894" s="138"/>
      <c r="AH894" s="158" t="str">
        <f t="array" ref="AH894">IF(OR(AH$1=0, $A894=""),"",SQRT((_xlfn.XLOOKUP(AH$1,$Z$2:$Z$16,$AA$2:$AA$16)-$T894)^2+(_xlfn.XLOOKUP(AH$1,$Z$2:$Z$16,$AB$2:$AB$16)-$U894)^2+(_xlfn.XLOOKUP(AH$1,$Z$2:$Z$16,$AC$2:$AC$16-$V894)^2)))</f>
        <v/>
      </c>
      <c r="AI894" s="140" t="str">
        <f t="array" ref="AI894">IF(OR(AI$1=0, $A894=""),"",SQRT((_xlfn.XLOOKUP(AI$1,$Z$2:$Z$16,$AA$2:$AA$16)-$T894)^2+(_xlfn.XLOOKUP(AI$1,$Z$2:$Z$16,$AB$2:$AB$16)-$U894)^2+(_xlfn.XLOOKUP(AI$1,$Z$2:$Z$16,$AC$2:$AC$16-$V894)^2)))</f>
        <v/>
      </c>
      <c r="AJ894" s="140" t="str">
        <f t="array" ref="AJ894">IF(OR(AJ$1=0, $A894=""),"",SQRT((_xlfn.XLOOKUP(AJ$1,$Z$2:$Z$16,$AA$2:$AA$16)-$T894)^2+(_xlfn.XLOOKUP(AJ$1,$Z$2:$Z$16,$AB$2:$AB$16)-$U894)^2+(_xlfn.XLOOKUP(AJ$1,$Z$2:$Z$16,$AC$2:$AC$16-$V894)^2)))</f>
        <v/>
      </c>
      <c r="AK894" s="140" t="str">
        <f t="array" ref="AK894">IF(OR(AK$1=0, $A894=""),"",SQRT((_xlfn.XLOOKUP(AK$1,$Z$2:$Z$16,$AA$2:$AA$16)-$T894)^2+(_xlfn.XLOOKUP(AK$1,$Z$2:$Z$16,$AB$2:$AB$16)-$U894)^2+(_xlfn.XLOOKUP(AK$1,$Z$2:$Z$16,$AC$2:$AC$16-$V894)^2)))</f>
        <v/>
      </c>
      <c r="AL894" s="140" t="str">
        <f t="array" ref="AL894">IF(OR(AL$1=0, $A894=""),"",SQRT((_xlfn.XLOOKUP(AL$1,$Z$2:$Z$16,$AA$2:$AA$16)-$T894)^2+(_xlfn.XLOOKUP(AL$1,$Z$2:$Z$16,$AB$2:$AB$16)-$U894)^2+(_xlfn.XLOOKUP(AL$1,$Z$2:$Z$16,$AC$2:$AC$16-$V894)^2)))</f>
        <v/>
      </c>
      <c r="AM894" s="140" t="str">
        <f t="array" ref="AM894">IF(OR(AM$1=0, $A894=""),"",SQRT((_xlfn.XLOOKUP(AM$1,$Z$2:$Z$16,$AA$2:$AA$16)-$T894)^2+(_xlfn.XLOOKUP(AM$1,$Z$2:$Z$16,$AB$2:$AB$16)-$U894)^2+(_xlfn.XLOOKUP(AM$1,$Z$2:$Z$16,$AC$2:$AC$16-$V894)^2)))</f>
        <v/>
      </c>
      <c r="AN894" s="140" t="str">
        <f t="array" ref="AN894">IF(OR(AN$1=0, $A894=""),"",SQRT((_xlfn.XLOOKUP(AN$1,$Z$2:$Z$16,$AA$2:$AA$16)-$T894)^2+(_xlfn.XLOOKUP(AN$1,$Z$2:$Z$16,$AB$2:$AB$16)-$U894)^2+(_xlfn.XLOOKUP(AN$1,$Z$2:$Z$16,$AC$2:$AC$16-$V894)^2)))</f>
        <v/>
      </c>
      <c r="AO894" s="140" t="str">
        <f t="array" ref="AO894">IF(OR(AO$1=0, $A894=""),"",SQRT((_xlfn.XLOOKUP(AO$1,$Z$2:$Z$16,$AA$2:$AA$16)-$T894)^2+(_xlfn.XLOOKUP(AO$1,$Z$2:$Z$16,$AB$2:$AB$16)-$U894)^2+(_xlfn.XLOOKUP(AO$1,$Z$2:$Z$16,$AC$2:$AC$16-$V894)^2)))</f>
        <v/>
      </c>
      <c r="AP894" s="141" t="str">
        <f t="array" ref="AP894">IF(OR(AP$1=0, $A894=""),"",SQRT((_xlfn.XLOOKUP(AP$1,$Z$2:$Z$16,$AA$2:$AA$16)-$T894)^2+(_xlfn.XLOOKUP(AP$1,$Z$2:$Z$16,$AB$2:$AB$16)-$U894)^2+(_xlfn.XLOOKUP(AP$1,$Z$2:$Z$16,$AC$2:$AC$16-$V894)^2)))</f>
        <v/>
      </c>
      <c r="AQ894" s="141" t="str">
        <f t="array" ref="AQ894">IF(OR(AQ$1=0, $A894=""),"",SQRT((_xlfn.XLOOKUP(AQ$1,$Z$2:$Z$16,$AA$2:$AA$16)-$T894)^2+(_xlfn.XLOOKUP(AQ$1,$Z$2:$Z$16,$AB$2:$AB$16)-$U894)^2+(_xlfn.XLOOKUP(AQ$1,$Z$2:$Z$16,$AC$2:$AC$16-$V894)^2)))</f>
        <v/>
      </c>
      <c r="AR894" s="141" t="str">
        <f t="array" ref="AR894">IF(OR(AR$1=0, $A894=""),"",SQRT((_xlfn.XLOOKUP(AR$1,$Z$2:$Z$16,$AA$2:$AA$16)-$T894)^2+(_xlfn.XLOOKUP(AR$1,$Z$2:$Z$16,$AB$2:$AB$16)-$U894)^2+(_xlfn.XLOOKUP(AR$1,$Z$2:$Z$16,$AC$2:$AC$16-$V894)^2)))</f>
        <v/>
      </c>
      <c r="AS894" s="141" t="str">
        <f t="array" ref="AS894">IF(OR(AS$1=0, $A894=""),"",SQRT((_xlfn.XLOOKUP(AS$1,$Z$2:$Z$16,$AA$2:$AA$16)-$T894)^2+(_xlfn.XLOOKUP(AS$1,$Z$2:$Z$16,$AB$2:$AB$16)-$U894)^2+(_xlfn.XLOOKUP(AS$1,$Z$2:$Z$16,$AC$2:$AC$16-$V894)^2)))</f>
        <v/>
      </c>
      <c r="AT894" s="141" t="str">
        <f t="array" ref="AT894">IF(OR(AT$1=0, $A894=""),"",SQRT((_xlfn.XLOOKUP(AT$1,$Z$2:$Z$16,$AA$2:$AA$16)-$T894)^2+(_xlfn.XLOOKUP(AT$1,$Z$2:$Z$16,$AB$2:$AB$16)-$U894)^2+(_xlfn.XLOOKUP(AT$1,$Z$2:$Z$16,$AC$2:$AC$16-$V894)^2)))</f>
        <v/>
      </c>
      <c r="AU894" s="141" t="str">
        <f t="array" ref="AU894">IF(OR(AU$1=0, $A894=""),"",SQRT((_xlfn.XLOOKUP(AU$1,$Z$2:$Z$16,$AA$2:$AA$16)-$T894)^2+(_xlfn.XLOOKUP(AU$1,$Z$2:$Z$16,$AB$2:$AB$16)-$U894)^2+(_xlfn.XLOOKUP(AU$1,$Z$2:$Z$16,$AC$2:$AC$16-$V894)^2)))</f>
        <v/>
      </c>
      <c r="AV894" s="142" t="str">
        <f t="array" ref="AV894">IF(OR(AV$1=0, $A894=""),"",SQRT((_xlfn.XLOOKUP(AV$1,$Z$2:$Z$16,$AA$2:$AA$16)-$T894)^2+(_xlfn.XLOOKUP(AV$1,$Z$2:$Z$16,$AB$2:$AB$16)-$U894)^2+(_xlfn.XLOOKUP(AV$1,$Z$2:$Z$16,$AC$2:$AC$16-$V894)^2)))</f>
        <v/>
      </c>
      <c r="AW894" s="124"/>
      <c r="AX894" s="124"/>
      <c r="AY894" s="125">
        <f t="shared" si="274"/>
        <v>0</v>
      </c>
      <c r="AZ894" s="143">
        <f t="shared" si="275"/>
        <v>0</v>
      </c>
      <c r="BA894" s="143">
        <f t="shared" si="276"/>
        <v>0</v>
      </c>
      <c r="BB894" s="143">
        <f t="shared" si="277"/>
        <v>0</v>
      </c>
      <c r="BC894" s="143">
        <f t="shared" si="278"/>
        <v>0</v>
      </c>
      <c r="BD894" s="143">
        <f t="shared" si="279"/>
        <v>0</v>
      </c>
      <c r="BE894" s="143">
        <f t="shared" si="280"/>
        <v>0</v>
      </c>
      <c r="BF894" s="143">
        <f t="shared" si="281"/>
        <v>0</v>
      </c>
      <c r="BG894" s="144">
        <f t="shared" si="282"/>
        <v>0</v>
      </c>
      <c r="BH894" s="144">
        <f t="shared" si="283"/>
        <v>0</v>
      </c>
      <c r="BI894" s="144">
        <f t="shared" si="284"/>
        <v>0</v>
      </c>
      <c r="BJ894" s="144">
        <f t="shared" si="285"/>
        <v>0</v>
      </c>
      <c r="BK894" s="144">
        <f t="shared" si="286"/>
        <v>0</v>
      </c>
      <c r="BL894" s="144">
        <f t="shared" si="287"/>
        <v>0</v>
      </c>
      <c r="BM894" s="145">
        <f t="shared" si="288"/>
        <v>0</v>
      </c>
      <c r="BN894" s="124"/>
      <c r="BO894" s="124"/>
      <c r="BP894" s="124"/>
      <c r="BQ894" s="124"/>
      <c r="BR894" s="124"/>
      <c r="BS894" s="124"/>
      <c r="BT894" s="124"/>
      <c r="BU894" s="124"/>
      <c r="BV894" s="130"/>
      <c r="BW894" s="130"/>
      <c r="BX894" s="130"/>
      <c r="BY894" s="130"/>
      <c r="BZ894" s="130"/>
      <c r="CA894" s="130"/>
      <c r="CB894" s="130"/>
      <c r="CC894" s="130"/>
      <c r="CD894" s="130"/>
      <c r="CE894" s="130"/>
      <c r="CF894" s="130"/>
      <c r="CG894" s="130"/>
      <c r="CH894" s="130"/>
      <c r="CI894" s="130"/>
      <c r="CJ894" s="130"/>
      <c r="CL894" s="124"/>
      <c r="CM894" s="130" t="s">
        <v>32</v>
      </c>
      <c r="CN894" s="130"/>
      <c r="CO894" s="130"/>
      <c r="CP894" s="130"/>
      <c r="CQ894" s="130"/>
      <c r="CR894" s="130"/>
      <c r="CS894" s="130"/>
      <c r="CT894" s="130"/>
      <c r="CU894" s="130"/>
      <c r="CV894" s="130"/>
      <c r="CW894" s="130"/>
      <c r="CX894" s="130"/>
      <c r="CY894" s="130"/>
      <c r="CZ894" s="130"/>
      <c r="DA894" s="130"/>
      <c r="DD894" s="159" cm="1">
        <f t="array" ref="DD894">_xlfn.IFS(DD$1= 0,"", NOT(ISBLANK(CM894)), 0, ISBLANK(CM894), $Q894-$S894+AY894-BV894)</f>
        <v>0</v>
      </c>
      <c r="DE894" s="160" cm="1">
        <f t="array" ref="DE894">_xlfn.IFS(DE$1= 0,"", NOT(ISBLANK(CN894)), 0, ISBLANK(CN894), $Q894-$S894+AZ894-BW894)</f>
        <v>0</v>
      </c>
      <c r="DF894" s="160" cm="1">
        <f t="array" ref="DF894">_xlfn.IFS(DF$1= 0,"", NOT(ISBLANK(CO894)), 0, ISBLANK(CO894), $Q894-$S894+BA894-BX894)</f>
        <v>0</v>
      </c>
      <c r="DG894" s="160" cm="1">
        <f t="array" ref="DG894">_xlfn.IFS(DG$1= 0,"", NOT(ISBLANK(CP894)), 0, ISBLANK(CP894), $Q894-$S894+BB894-BY894)</f>
        <v>0</v>
      </c>
      <c r="DH894" s="160" cm="1">
        <f t="array" ref="DH894">_xlfn.IFS(DH$1= 0,"", NOT(ISBLANK(CQ894)), 0, ISBLANK(CQ894), $Q894-$S894+BC894-BZ894)</f>
        <v>0</v>
      </c>
      <c r="DI894" s="160" cm="1">
        <f t="array" ref="DI894">_xlfn.IFS(DI$1= 0,"", NOT(ISBLANK(CR894)), 0, ISBLANK(CR894), $Q894-$S894+BD894-CA894)</f>
        <v>0</v>
      </c>
      <c r="DJ894" s="160" t="str" cm="1">
        <f t="array" ref="DJ894">_xlfn.IFS(DJ$1= 0,"", NOT(ISBLANK(CS894)), 0, ISBLANK(CS894), $Q894-$S894+BE894-CB894)</f>
        <v/>
      </c>
      <c r="DK894" s="160" t="str" cm="1">
        <f t="array" ref="DK894">_xlfn.IFS(DK$1= 0,"", NOT(ISBLANK(CT894)), 0, ISBLANK(CT894), $Q894-$S894+BF894-CC894)</f>
        <v/>
      </c>
      <c r="DL894" s="162" t="str" cm="1">
        <f t="array" ref="DL894">_xlfn.IFS(DL$1= 0,"", NOT(ISBLANK(CU894)), 0, ISBLANK(CU894), $Q894-$S894+BG894-CD894)</f>
        <v/>
      </c>
      <c r="DM894" s="162" t="str" cm="1">
        <f t="array" ref="DM894">_xlfn.IFS(DM$1= 0,"", NOT(ISBLANK(CV894)), 0, ISBLANK(CV894), $Q894-$S894+BH894-CE894)</f>
        <v/>
      </c>
      <c r="DN894" s="162" t="str" cm="1">
        <f t="array" ref="DN894">_xlfn.IFS(DN$1= 0,"", NOT(ISBLANK(CW894)), 0, ISBLANK(CW894), $Q894-$S894+BI894-CF894)</f>
        <v/>
      </c>
      <c r="DO894" s="162" t="str" cm="1">
        <f t="array" ref="DO894">_xlfn.IFS(DO$1= 0,"", NOT(ISBLANK(CX894)), 0, ISBLANK(CX894), $Q894-$S894+BJ894-CG894)</f>
        <v/>
      </c>
      <c r="DP894" s="162" t="str" cm="1">
        <f t="array" ref="DP894">_xlfn.IFS(DP$1= 0,"", NOT(ISBLANK(CY894)), 0, ISBLANK(CY894), $Q894-$S894+BK894-CH894)</f>
        <v/>
      </c>
      <c r="DQ894" s="162" t="str" cm="1">
        <f t="array" ref="DQ894">_xlfn.IFS(DQ$1= 0,"", NOT(ISBLANK(CZ894)), 0, ISBLANK(CZ894), $Q894-$S894+BL894-CI894)</f>
        <v/>
      </c>
      <c r="DR894" s="163" t="str" cm="1">
        <f t="array" ref="DR894">_xlfn.IFS(DR$1= 0,"", NOT(ISBLANK(DA894)), 0, ISBLANK(DA894), $Q894-$S894+BM894-CJ894)</f>
        <v/>
      </c>
    </row>
    <row r="895" spans="1:122" ht="16.5" x14ac:dyDescent="0.3">
      <c r="A895" s="135"/>
      <c r="B895" s="136"/>
      <c r="C895" s="136"/>
      <c r="D895" s="137"/>
      <c r="E895" s="176"/>
      <c r="F895" s="182"/>
      <c r="G895" s="183"/>
      <c r="H895" s="183"/>
      <c r="I895" s="183"/>
      <c r="J895" s="183"/>
      <c r="K895" s="183"/>
      <c r="L895" s="183"/>
      <c r="M895" s="186"/>
      <c r="N895" s="182"/>
      <c r="O895" s="184"/>
      <c r="P895" s="178"/>
      <c r="Q895" s="118">
        <f t="shared" si="272"/>
        <v>0</v>
      </c>
      <c r="R895" s="3"/>
      <c r="S895" s="3"/>
      <c r="T895" s="4"/>
      <c r="U895" s="4"/>
      <c r="V895" s="99">
        <f t="shared" si="273"/>
        <v>0</v>
      </c>
      <c r="W895" s="161"/>
      <c r="X895" s="138"/>
      <c r="AH895" s="158" t="str">
        <f t="array" ref="AH895">IF(OR(AH$1=0, $A895=""),"",SQRT((_xlfn.XLOOKUP(AH$1,$Z$2:$Z$16,$AA$2:$AA$16)-$T895)^2+(_xlfn.XLOOKUP(AH$1,$Z$2:$Z$16,$AB$2:$AB$16)-$U895)^2+(_xlfn.XLOOKUP(AH$1,$Z$2:$Z$16,$AC$2:$AC$16-$V895)^2)))</f>
        <v/>
      </c>
      <c r="AI895" s="140" t="str">
        <f t="array" ref="AI895">IF(OR(AI$1=0, $A895=""),"",SQRT((_xlfn.XLOOKUP(AI$1,$Z$2:$Z$16,$AA$2:$AA$16)-$T895)^2+(_xlfn.XLOOKUP(AI$1,$Z$2:$Z$16,$AB$2:$AB$16)-$U895)^2+(_xlfn.XLOOKUP(AI$1,$Z$2:$Z$16,$AC$2:$AC$16-$V895)^2)))</f>
        <v/>
      </c>
      <c r="AJ895" s="140" t="str">
        <f t="array" ref="AJ895">IF(OR(AJ$1=0, $A895=""),"",SQRT((_xlfn.XLOOKUP(AJ$1,$Z$2:$Z$16,$AA$2:$AA$16)-$T895)^2+(_xlfn.XLOOKUP(AJ$1,$Z$2:$Z$16,$AB$2:$AB$16)-$U895)^2+(_xlfn.XLOOKUP(AJ$1,$Z$2:$Z$16,$AC$2:$AC$16-$V895)^2)))</f>
        <v/>
      </c>
      <c r="AK895" s="140" t="str">
        <f t="array" ref="AK895">IF(OR(AK$1=0, $A895=""),"",SQRT((_xlfn.XLOOKUP(AK$1,$Z$2:$Z$16,$AA$2:$AA$16)-$T895)^2+(_xlfn.XLOOKUP(AK$1,$Z$2:$Z$16,$AB$2:$AB$16)-$U895)^2+(_xlfn.XLOOKUP(AK$1,$Z$2:$Z$16,$AC$2:$AC$16-$V895)^2)))</f>
        <v/>
      </c>
      <c r="AL895" s="140" t="str">
        <f t="array" ref="AL895">IF(OR(AL$1=0, $A895=""),"",SQRT((_xlfn.XLOOKUP(AL$1,$Z$2:$Z$16,$AA$2:$AA$16)-$T895)^2+(_xlfn.XLOOKUP(AL$1,$Z$2:$Z$16,$AB$2:$AB$16)-$U895)^2+(_xlfn.XLOOKUP(AL$1,$Z$2:$Z$16,$AC$2:$AC$16-$V895)^2)))</f>
        <v/>
      </c>
      <c r="AM895" s="140" t="str">
        <f t="array" ref="AM895">IF(OR(AM$1=0, $A895=""),"",SQRT((_xlfn.XLOOKUP(AM$1,$Z$2:$Z$16,$AA$2:$AA$16)-$T895)^2+(_xlfn.XLOOKUP(AM$1,$Z$2:$Z$16,$AB$2:$AB$16)-$U895)^2+(_xlfn.XLOOKUP(AM$1,$Z$2:$Z$16,$AC$2:$AC$16-$V895)^2)))</f>
        <v/>
      </c>
      <c r="AN895" s="140" t="str">
        <f t="array" ref="AN895">IF(OR(AN$1=0, $A895=""),"",SQRT((_xlfn.XLOOKUP(AN$1,$Z$2:$Z$16,$AA$2:$AA$16)-$T895)^2+(_xlfn.XLOOKUP(AN$1,$Z$2:$Z$16,$AB$2:$AB$16)-$U895)^2+(_xlfn.XLOOKUP(AN$1,$Z$2:$Z$16,$AC$2:$AC$16-$V895)^2)))</f>
        <v/>
      </c>
      <c r="AO895" s="140" t="str">
        <f t="array" ref="AO895">IF(OR(AO$1=0, $A895=""),"",SQRT((_xlfn.XLOOKUP(AO$1,$Z$2:$Z$16,$AA$2:$AA$16)-$T895)^2+(_xlfn.XLOOKUP(AO$1,$Z$2:$Z$16,$AB$2:$AB$16)-$U895)^2+(_xlfn.XLOOKUP(AO$1,$Z$2:$Z$16,$AC$2:$AC$16-$V895)^2)))</f>
        <v/>
      </c>
      <c r="AP895" s="141" t="str">
        <f t="array" ref="AP895">IF(OR(AP$1=0, $A895=""),"",SQRT((_xlfn.XLOOKUP(AP$1,$Z$2:$Z$16,$AA$2:$AA$16)-$T895)^2+(_xlfn.XLOOKUP(AP$1,$Z$2:$Z$16,$AB$2:$AB$16)-$U895)^2+(_xlfn.XLOOKUP(AP$1,$Z$2:$Z$16,$AC$2:$AC$16-$V895)^2)))</f>
        <v/>
      </c>
      <c r="AQ895" s="141" t="str">
        <f t="array" ref="AQ895">IF(OR(AQ$1=0, $A895=""),"",SQRT((_xlfn.XLOOKUP(AQ$1,$Z$2:$Z$16,$AA$2:$AA$16)-$T895)^2+(_xlfn.XLOOKUP(AQ$1,$Z$2:$Z$16,$AB$2:$AB$16)-$U895)^2+(_xlfn.XLOOKUP(AQ$1,$Z$2:$Z$16,$AC$2:$AC$16-$V895)^2)))</f>
        <v/>
      </c>
      <c r="AR895" s="141" t="str">
        <f t="array" ref="AR895">IF(OR(AR$1=0, $A895=""),"",SQRT((_xlfn.XLOOKUP(AR$1,$Z$2:$Z$16,$AA$2:$AA$16)-$T895)^2+(_xlfn.XLOOKUP(AR$1,$Z$2:$Z$16,$AB$2:$AB$16)-$U895)^2+(_xlfn.XLOOKUP(AR$1,$Z$2:$Z$16,$AC$2:$AC$16-$V895)^2)))</f>
        <v/>
      </c>
      <c r="AS895" s="141" t="str">
        <f t="array" ref="AS895">IF(OR(AS$1=0, $A895=""),"",SQRT((_xlfn.XLOOKUP(AS$1,$Z$2:$Z$16,$AA$2:$AA$16)-$T895)^2+(_xlfn.XLOOKUP(AS$1,$Z$2:$Z$16,$AB$2:$AB$16)-$U895)^2+(_xlfn.XLOOKUP(AS$1,$Z$2:$Z$16,$AC$2:$AC$16-$V895)^2)))</f>
        <v/>
      </c>
      <c r="AT895" s="141" t="str">
        <f t="array" ref="AT895">IF(OR(AT$1=0, $A895=""),"",SQRT((_xlfn.XLOOKUP(AT$1,$Z$2:$Z$16,$AA$2:$AA$16)-$T895)^2+(_xlfn.XLOOKUP(AT$1,$Z$2:$Z$16,$AB$2:$AB$16)-$U895)^2+(_xlfn.XLOOKUP(AT$1,$Z$2:$Z$16,$AC$2:$AC$16-$V895)^2)))</f>
        <v/>
      </c>
      <c r="AU895" s="141" t="str">
        <f t="array" ref="AU895">IF(OR(AU$1=0, $A895=""),"",SQRT((_xlfn.XLOOKUP(AU$1,$Z$2:$Z$16,$AA$2:$AA$16)-$T895)^2+(_xlfn.XLOOKUP(AU$1,$Z$2:$Z$16,$AB$2:$AB$16)-$U895)^2+(_xlfn.XLOOKUP(AU$1,$Z$2:$Z$16,$AC$2:$AC$16-$V895)^2)))</f>
        <v/>
      </c>
      <c r="AV895" s="142" t="str">
        <f t="array" ref="AV895">IF(OR(AV$1=0, $A895=""),"",SQRT((_xlfn.XLOOKUP(AV$1,$Z$2:$Z$16,$AA$2:$AA$16)-$T895)^2+(_xlfn.XLOOKUP(AV$1,$Z$2:$Z$16,$AB$2:$AB$16)-$U895)^2+(_xlfn.XLOOKUP(AV$1,$Z$2:$Z$16,$AC$2:$AC$16-$V895)^2)))</f>
        <v/>
      </c>
      <c r="AW895" s="124"/>
      <c r="AX895" s="124"/>
      <c r="AY895" s="125">
        <f t="shared" si="274"/>
        <v>0</v>
      </c>
      <c r="AZ895" s="143">
        <f t="shared" si="275"/>
        <v>0</v>
      </c>
      <c r="BA895" s="143">
        <f t="shared" si="276"/>
        <v>0</v>
      </c>
      <c r="BB895" s="143">
        <f t="shared" si="277"/>
        <v>0</v>
      </c>
      <c r="BC895" s="143">
        <f t="shared" si="278"/>
        <v>0</v>
      </c>
      <c r="BD895" s="143">
        <f t="shared" si="279"/>
        <v>0</v>
      </c>
      <c r="BE895" s="143">
        <f t="shared" si="280"/>
        <v>0</v>
      </c>
      <c r="BF895" s="143">
        <f t="shared" si="281"/>
        <v>0</v>
      </c>
      <c r="BG895" s="144">
        <f t="shared" si="282"/>
        <v>0</v>
      </c>
      <c r="BH895" s="144">
        <f t="shared" si="283"/>
        <v>0</v>
      </c>
      <c r="BI895" s="144">
        <f t="shared" si="284"/>
        <v>0</v>
      </c>
      <c r="BJ895" s="144">
        <f t="shared" si="285"/>
        <v>0</v>
      </c>
      <c r="BK895" s="144">
        <f t="shared" si="286"/>
        <v>0</v>
      </c>
      <c r="BL895" s="144">
        <f t="shared" si="287"/>
        <v>0</v>
      </c>
      <c r="BM895" s="145">
        <f t="shared" si="288"/>
        <v>0</v>
      </c>
      <c r="BN895" s="124"/>
      <c r="BO895" s="124"/>
      <c r="BP895" s="124"/>
      <c r="BQ895" s="124"/>
      <c r="BR895" s="124"/>
      <c r="BS895" s="124"/>
      <c r="BT895" s="124"/>
      <c r="BU895" s="124"/>
      <c r="BV895" s="130"/>
      <c r="BW895" s="130"/>
      <c r="BX895" s="130"/>
      <c r="BY895" s="130"/>
      <c r="BZ895" s="130"/>
      <c r="CA895" s="130"/>
      <c r="CB895" s="130"/>
      <c r="CC895" s="130"/>
      <c r="CD895" s="130"/>
      <c r="CE895" s="130"/>
      <c r="CF895" s="130"/>
      <c r="CG895" s="130"/>
      <c r="CH895" s="130"/>
      <c r="CI895" s="130"/>
      <c r="CJ895" s="130"/>
      <c r="CL895" s="124"/>
      <c r="CM895" s="130" t="s">
        <v>32</v>
      </c>
      <c r="CN895" s="130"/>
      <c r="CO895" s="130"/>
      <c r="CP895" s="130"/>
      <c r="CQ895" s="130"/>
      <c r="CR895" s="130"/>
      <c r="CS895" s="130"/>
      <c r="CT895" s="130"/>
      <c r="CU895" s="130"/>
      <c r="CV895" s="130"/>
      <c r="CW895" s="130"/>
      <c r="CX895" s="130"/>
      <c r="CY895" s="130"/>
      <c r="CZ895" s="130"/>
      <c r="DA895" s="130"/>
      <c r="DD895" s="159" cm="1">
        <f t="array" ref="DD895">_xlfn.IFS(DD$1= 0,"", NOT(ISBLANK(CM895)), 0, ISBLANK(CM895), $Q895-$S895+AY895-BV895)</f>
        <v>0</v>
      </c>
      <c r="DE895" s="160" cm="1">
        <f t="array" ref="DE895">_xlfn.IFS(DE$1= 0,"", NOT(ISBLANK(CN895)), 0, ISBLANK(CN895), $Q895-$S895+AZ895-BW895)</f>
        <v>0</v>
      </c>
      <c r="DF895" s="160" cm="1">
        <f t="array" ref="DF895">_xlfn.IFS(DF$1= 0,"", NOT(ISBLANK(CO895)), 0, ISBLANK(CO895), $Q895-$S895+BA895-BX895)</f>
        <v>0</v>
      </c>
      <c r="DG895" s="160" cm="1">
        <f t="array" ref="DG895">_xlfn.IFS(DG$1= 0,"", NOT(ISBLANK(CP895)), 0, ISBLANK(CP895), $Q895-$S895+BB895-BY895)</f>
        <v>0</v>
      </c>
      <c r="DH895" s="160" cm="1">
        <f t="array" ref="DH895">_xlfn.IFS(DH$1= 0,"", NOT(ISBLANK(CQ895)), 0, ISBLANK(CQ895), $Q895-$S895+BC895-BZ895)</f>
        <v>0</v>
      </c>
      <c r="DI895" s="160" cm="1">
        <f t="array" ref="DI895">_xlfn.IFS(DI$1= 0,"", NOT(ISBLANK(CR895)), 0, ISBLANK(CR895), $Q895-$S895+BD895-CA895)</f>
        <v>0</v>
      </c>
      <c r="DJ895" s="160" t="str" cm="1">
        <f t="array" ref="DJ895">_xlfn.IFS(DJ$1= 0,"", NOT(ISBLANK(CS895)), 0, ISBLANK(CS895), $Q895-$S895+BE895-CB895)</f>
        <v/>
      </c>
      <c r="DK895" s="160" t="str" cm="1">
        <f t="array" ref="DK895">_xlfn.IFS(DK$1= 0,"", NOT(ISBLANK(CT895)), 0, ISBLANK(CT895), $Q895-$S895+BF895-CC895)</f>
        <v/>
      </c>
      <c r="DL895" s="162" t="str" cm="1">
        <f t="array" ref="DL895">_xlfn.IFS(DL$1= 0,"", NOT(ISBLANK(CU895)), 0, ISBLANK(CU895), $Q895-$S895+BG895-CD895)</f>
        <v/>
      </c>
      <c r="DM895" s="162" t="str" cm="1">
        <f t="array" ref="DM895">_xlfn.IFS(DM$1= 0,"", NOT(ISBLANK(CV895)), 0, ISBLANK(CV895), $Q895-$S895+BH895-CE895)</f>
        <v/>
      </c>
      <c r="DN895" s="162" t="str" cm="1">
        <f t="array" ref="DN895">_xlfn.IFS(DN$1= 0,"", NOT(ISBLANK(CW895)), 0, ISBLANK(CW895), $Q895-$S895+BI895-CF895)</f>
        <v/>
      </c>
      <c r="DO895" s="162" t="str" cm="1">
        <f t="array" ref="DO895">_xlfn.IFS(DO$1= 0,"", NOT(ISBLANK(CX895)), 0, ISBLANK(CX895), $Q895-$S895+BJ895-CG895)</f>
        <v/>
      </c>
      <c r="DP895" s="162" t="str" cm="1">
        <f t="array" ref="DP895">_xlfn.IFS(DP$1= 0,"", NOT(ISBLANK(CY895)), 0, ISBLANK(CY895), $Q895-$S895+BK895-CH895)</f>
        <v/>
      </c>
      <c r="DQ895" s="162" t="str" cm="1">
        <f t="array" ref="DQ895">_xlfn.IFS(DQ$1= 0,"", NOT(ISBLANK(CZ895)), 0, ISBLANK(CZ895), $Q895-$S895+BL895-CI895)</f>
        <v/>
      </c>
      <c r="DR895" s="163" t="str" cm="1">
        <f t="array" ref="DR895">_xlfn.IFS(DR$1= 0,"", NOT(ISBLANK(DA895)), 0, ISBLANK(DA895), $Q895-$S895+BM895-CJ895)</f>
        <v/>
      </c>
    </row>
    <row r="896" spans="1:122" ht="16.5" x14ac:dyDescent="0.3">
      <c r="A896" s="135"/>
      <c r="B896" s="136"/>
      <c r="C896" s="136"/>
      <c r="D896" s="137"/>
      <c r="E896" s="176"/>
      <c r="F896" s="182"/>
      <c r="G896" s="183"/>
      <c r="H896" s="183"/>
      <c r="I896" s="183"/>
      <c r="J896" s="183"/>
      <c r="K896" s="183"/>
      <c r="L896" s="183"/>
      <c r="M896" s="186"/>
      <c r="N896" s="182"/>
      <c r="O896" s="184"/>
      <c r="P896" s="178"/>
      <c r="Q896" s="118">
        <f t="shared" si="272"/>
        <v>0</v>
      </c>
      <c r="R896" s="3"/>
      <c r="S896" s="3"/>
      <c r="T896" s="4"/>
      <c r="U896" s="4"/>
      <c r="V896" s="99">
        <f t="shared" si="273"/>
        <v>0</v>
      </c>
      <c r="W896" s="161"/>
      <c r="X896" s="138"/>
      <c r="AH896" s="158" t="str">
        <f t="array" ref="AH896">IF(OR(AH$1=0, $A896=""),"",SQRT((_xlfn.XLOOKUP(AH$1,$Z$2:$Z$16,$AA$2:$AA$16)-$T896)^2+(_xlfn.XLOOKUP(AH$1,$Z$2:$Z$16,$AB$2:$AB$16)-$U896)^2+(_xlfn.XLOOKUP(AH$1,$Z$2:$Z$16,$AC$2:$AC$16-$V896)^2)))</f>
        <v/>
      </c>
      <c r="AI896" s="140" t="str">
        <f t="array" ref="AI896">IF(OR(AI$1=0, $A896=""),"",SQRT((_xlfn.XLOOKUP(AI$1,$Z$2:$Z$16,$AA$2:$AA$16)-$T896)^2+(_xlfn.XLOOKUP(AI$1,$Z$2:$Z$16,$AB$2:$AB$16)-$U896)^2+(_xlfn.XLOOKUP(AI$1,$Z$2:$Z$16,$AC$2:$AC$16-$V896)^2)))</f>
        <v/>
      </c>
      <c r="AJ896" s="140" t="str">
        <f t="array" ref="AJ896">IF(OR(AJ$1=0, $A896=""),"",SQRT((_xlfn.XLOOKUP(AJ$1,$Z$2:$Z$16,$AA$2:$AA$16)-$T896)^2+(_xlfn.XLOOKUP(AJ$1,$Z$2:$Z$16,$AB$2:$AB$16)-$U896)^2+(_xlfn.XLOOKUP(AJ$1,$Z$2:$Z$16,$AC$2:$AC$16-$V896)^2)))</f>
        <v/>
      </c>
      <c r="AK896" s="140" t="str">
        <f t="array" ref="AK896">IF(OR(AK$1=0, $A896=""),"",SQRT((_xlfn.XLOOKUP(AK$1,$Z$2:$Z$16,$AA$2:$AA$16)-$T896)^2+(_xlfn.XLOOKUP(AK$1,$Z$2:$Z$16,$AB$2:$AB$16)-$U896)^2+(_xlfn.XLOOKUP(AK$1,$Z$2:$Z$16,$AC$2:$AC$16-$V896)^2)))</f>
        <v/>
      </c>
      <c r="AL896" s="140" t="str">
        <f t="array" ref="AL896">IF(OR(AL$1=0, $A896=""),"",SQRT((_xlfn.XLOOKUP(AL$1,$Z$2:$Z$16,$AA$2:$AA$16)-$T896)^2+(_xlfn.XLOOKUP(AL$1,$Z$2:$Z$16,$AB$2:$AB$16)-$U896)^2+(_xlfn.XLOOKUP(AL$1,$Z$2:$Z$16,$AC$2:$AC$16-$V896)^2)))</f>
        <v/>
      </c>
      <c r="AM896" s="140" t="str">
        <f t="array" ref="AM896">IF(OR(AM$1=0, $A896=""),"",SQRT((_xlfn.XLOOKUP(AM$1,$Z$2:$Z$16,$AA$2:$AA$16)-$T896)^2+(_xlfn.XLOOKUP(AM$1,$Z$2:$Z$16,$AB$2:$AB$16)-$U896)^2+(_xlfn.XLOOKUP(AM$1,$Z$2:$Z$16,$AC$2:$AC$16-$V896)^2)))</f>
        <v/>
      </c>
      <c r="AN896" s="140" t="str">
        <f t="array" ref="AN896">IF(OR(AN$1=0, $A896=""),"",SQRT((_xlfn.XLOOKUP(AN$1,$Z$2:$Z$16,$AA$2:$AA$16)-$T896)^2+(_xlfn.XLOOKUP(AN$1,$Z$2:$Z$16,$AB$2:$AB$16)-$U896)^2+(_xlfn.XLOOKUP(AN$1,$Z$2:$Z$16,$AC$2:$AC$16-$V896)^2)))</f>
        <v/>
      </c>
      <c r="AO896" s="140" t="str">
        <f t="array" ref="AO896">IF(OR(AO$1=0, $A896=""),"",SQRT((_xlfn.XLOOKUP(AO$1,$Z$2:$Z$16,$AA$2:$AA$16)-$T896)^2+(_xlfn.XLOOKUP(AO$1,$Z$2:$Z$16,$AB$2:$AB$16)-$U896)^2+(_xlfn.XLOOKUP(AO$1,$Z$2:$Z$16,$AC$2:$AC$16-$V896)^2)))</f>
        <v/>
      </c>
      <c r="AP896" s="141" t="str">
        <f t="array" ref="AP896">IF(OR(AP$1=0, $A896=""),"",SQRT((_xlfn.XLOOKUP(AP$1,$Z$2:$Z$16,$AA$2:$AA$16)-$T896)^2+(_xlfn.XLOOKUP(AP$1,$Z$2:$Z$16,$AB$2:$AB$16)-$U896)^2+(_xlfn.XLOOKUP(AP$1,$Z$2:$Z$16,$AC$2:$AC$16-$V896)^2)))</f>
        <v/>
      </c>
      <c r="AQ896" s="141" t="str">
        <f t="array" ref="AQ896">IF(OR(AQ$1=0, $A896=""),"",SQRT((_xlfn.XLOOKUP(AQ$1,$Z$2:$Z$16,$AA$2:$AA$16)-$T896)^2+(_xlfn.XLOOKUP(AQ$1,$Z$2:$Z$16,$AB$2:$AB$16)-$U896)^2+(_xlfn.XLOOKUP(AQ$1,$Z$2:$Z$16,$AC$2:$AC$16-$V896)^2)))</f>
        <v/>
      </c>
      <c r="AR896" s="141" t="str">
        <f t="array" ref="AR896">IF(OR(AR$1=0, $A896=""),"",SQRT((_xlfn.XLOOKUP(AR$1,$Z$2:$Z$16,$AA$2:$AA$16)-$T896)^2+(_xlfn.XLOOKUP(AR$1,$Z$2:$Z$16,$AB$2:$AB$16)-$U896)^2+(_xlfn.XLOOKUP(AR$1,$Z$2:$Z$16,$AC$2:$AC$16-$V896)^2)))</f>
        <v/>
      </c>
      <c r="AS896" s="141" t="str">
        <f t="array" ref="AS896">IF(OR(AS$1=0, $A896=""),"",SQRT((_xlfn.XLOOKUP(AS$1,$Z$2:$Z$16,$AA$2:$AA$16)-$T896)^2+(_xlfn.XLOOKUP(AS$1,$Z$2:$Z$16,$AB$2:$AB$16)-$U896)^2+(_xlfn.XLOOKUP(AS$1,$Z$2:$Z$16,$AC$2:$AC$16-$V896)^2)))</f>
        <v/>
      </c>
      <c r="AT896" s="141" t="str">
        <f t="array" ref="AT896">IF(OR(AT$1=0, $A896=""),"",SQRT((_xlfn.XLOOKUP(AT$1,$Z$2:$Z$16,$AA$2:$AA$16)-$T896)^2+(_xlfn.XLOOKUP(AT$1,$Z$2:$Z$16,$AB$2:$AB$16)-$U896)^2+(_xlfn.XLOOKUP(AT$1,$Z$2:$Z$16,$AC$2:$AC$16-$V896)^2)))</f>
        <v/>
      </c>
      <c r="AU896" s="141" t="str">
        <f t="array" ref="AU896">IF(OR(AU$1=0, $A896=""),"",SQRT((_xlfn.XLOOKUP(AU$1,$Z$2:$Z$16,$AA$2:$AA$16)-$T896)^2+(_xlfn.XLOOKUP(AU$1,$Z$2:$Z$16,$AB$2:$AB$16)-$U896)^2+(_xlfn.XLOOKUP(AU$1,$Z$2:$Z$16,$AC$2:$AC$16-$V896)^2)))</f>
        <v/>
      </c>
      <c r="AV896" s="142" t="str">
        <f t="array" ref="AV896">IF(OR(AV$1=0, $A896=""),"",SQRT((_xlfn.XLOOKUP(AV$1,$Z$2:$Z$16,$AA$2:$AA$16)-$T896)^2+(_xlfn.XLOOKUP(AV$1,$Z$2:$Z$16,$AB$2:$AB$16)-$U896)^2+(_xlfn.XLOOKUP(AV$1,$Z$2:$Z$16,$AC$2:$AC$16-$V896)^2)))</f>
        <v/>
      </c>
      <c r="AW896" s="124"/>
      <c r="AX896" s="124"/>
      <c r="AY896" s="125">
        <f t="shared" si="274"/>
        <v>0</v>
      </c>
      <c r="AZ896" s="143">
        <f t="shared" si="275"/>
        <v>0</v>
      </c>
      <c r="BA896" s="143">
        <f t="shared" si="276"/>
        <v>0</v>
      </c>
      <c r="BB896" s="143">
        <f t="shared" si="277"/>
        <v>0</v>
      </c>
      <c r="BC896" s="143">
        <f t="shared" si="278"/>
        <v>0</v>
      </c>
      <c r="BD896" s="143">
        <f t="shared" si="279"/>
        <v>0</v>
      </c>
      <c r="BE896" s="143">
        <f t="shared" si="280"/>
        <v>0</v>
      </c>
      <c r="BF896" s="143">
        <f t="shared" si="281"/>
        <v>0</v>
      </c>
      <c r="BG896" s="144">
        <f t="shared" si="282"/>
        <v>0</v>
      </c>
      <c r="BH896" s="144">
        <f t="shared" si="283"/>
        <v>0</v>
      </c>
      <c r="BI896" s="144">
        <f t="shared" si="284"/>
        <v>0</v>
      </c>
      <c r="BJ896" s="144">
        <f t="shared" si="285"/>
        <v>0</v>
      </c>
      <c r="BK896" s="144">
        <f t="shared" si="286"/>
        <v>0</v>
      </c>
      <c r="BL896" s="144">
        <f t="shared" si="287"/>
        <v>0</v>
      </c>
      <c r="BM896" s="145">
        <f t="shared" si="288"/>
        <v>0</v>
      </c>
      <c r="BN896" s="124"/>
      <c r="BO896" s="124"/>
      <c r="BP896" s="124"/>
      <c r="BQ896" s="124"/>
      <c r="BR896" s="124"/>
      <c r="BS896" s="124"/>
      <c r="BT896" s="124"/>
      <c r="BU896" s="124"/>
      <c r="BV896" s="130"/>
      <c r="BW896" s="130"/>
      <c r="BX896" s="130"/>
      <c r="BY896" s="130"/>
      <c r="BZ896" s="130"/>
      <c r="CA896" s="130"/>
      <c r="CB896" s="130"/>
      <c r="CC896" s="130"/>
      <c r="CD896" s="130"/>
      <c r="CE896" s="130"/>
      <c r="CF896" s="130"/>
      <c r="CG896" s="130"/>
      <c r="CH896" s="130"/>
      <c r="CI896" s="130"/>
      <c r="CJ896" s="130"/>
      <c r="CL896" s="124"/>
      <c r="CM896" s="130" t="s">
        <v>32</v>
      </c>
      <c r="CN896" s="130"/>
      <c r="CO896" s="130"/>
      <c r="CP896" s="130"/>
      <c r="CQ896" s="130"/>
      <c r="CR896" s="130"/>
      <c r="CS896" s="130"/>
      <c r="CT896" s="130"/>
      <c r="CU896" s="130"/>
      <c r="CV896" s="130"/>
      <c r="CW896" s="130"/>
      <c r="CX896" s="130"/>
      <c r="CY896" s="130"/>
      <c r="CZ896" s="130"/>
      <c r="DA896" s="130"/>
      <c r="DD896" s="159" cm="1">
        <f t="array" ref="DD896">_xlfn.IFS(DD$1= 0,"", NOT(ISBLANK(CM896)), 0, ISBLANK(CM896), $Q896-$S896+AY896-BV896)</f>
        <v>0</v>
      </c>
      <c r="DE896" s="160" cm="1">
        <f t="array" ref="DE896">_xlfn.IFS(DE$1= 0,"", NOT(ISBLANK(CN896)), 0, ISBLANK(CN896), $Q896-$S896+AZ896-BW896)</f>
        <v>0</v>
      </c>
      <c r="DF896" s="160" cm="1">
        <f t="array" ref="DF896">_xlfn.IFS(DF$1= 0,"", NOT(ISBLANK(CO896)), 0, ISBLANK(CO896), $Q896-$S896+BA896-BX896)</f>
        <v>0</v>
      </c>
      <c r="DG896" s="160" cm="1">
        <f t="array" ref="DG896">_xlfn.IFS(DG$1= 0,"", NOT(ISBLANK(CP896)), 0, ISBLANK(CP896), $Q896-$S896+BB896-BY896)</f>
        <v>0</v>
      </c>
      <c r="DH896" s="160" cm="1">
        <f t="array" ref="DH896">_xlfn.IFS(DH$1= 0,"", NOT(ISBLANK(CQ896)), 0, ISBLANK(CQ896), $Q896-$S896+BC896-BZ896)</f>
        <v>0</v>
      </c>
      <c r="DI896" s="160" cm="1">
        <f t="array" ref="DI896">_xlfn.IFS(DI$1= 0,"", NOT(ISBLANK(CR896)), 0, ISBLANK(CR896), $Q896-$S896+BD896-CA896)</f>
        <v>0</v>
      </c>
      <c r="DJ896" s="160" t="str" cm="1">
        <f t="array" ref="DJ896">_xlfn.IFS(DJ$1= 0,"", NOT(ISBLANK(CS896)), 0, ISBLANK(CS896), $Q896-$S896+BE896-CB896)</f>
        <v/>
      </c>
      <c r="DK896" s="160" t="str" cm="1">
        <f t="array" ref="DK896">_xlfn.IFS(DK$1= 0,"", NOT(ISBLANK(CT896)), 0, ISBLANK(CT896), $Q896-$S896+BF896-CC896)</f>
        <v/>
      </c>
      <c r="DL896" s="162" t="str" cm="1">
        <f t="array" ref="DL896">_xlfn.IFS(DL$1= 0,"", NOT(ISBLANK(CU896)), 0, ISBLANK(CU896), $Q896-$S896+BG896-CD896)</f>
        <v/>
      </c>
      <c r="DM896" s="162" t="str" cm="1">
        <f t="array" ref="DM896">_xlfn.IFS(DM$1= 0,"", NOT(ISBLANK(CV896)), 0, ISBLANK(CV896), $Q896-$S896+BH896-CE896)</f>
        <v/>
      </c>
      <c r="DN896" s="162" t="str" cm="1">
        <f t="array" ref="DN896">_xlfn.IFS(DN$1= 0,"", NOT(ISBLANK(CW896)), 0, ISBLANK(CW896), $Q896-$S896+BI896-CF896)</f>
        <v/>
      </c>
      <c r="DO896" s="162" t="str" cm="1">
        <f t="array" ref="DO896">_xlfn.IFS(DO$1= 0,"", NOT(ISBLANK(CX896)), 0, ISBLANK(CX896), $Q896-$S896+BJ896-CG896)</f>
        <v/>
      </c>
      <c r="DP896" s="162" t="str" cm="1">
        <f t="array" ref="DP896">_xlfn.IFS(DP$1= 0,"", NOT(ISBLANK(CY896)), 0, ISBLANK(CY896), $Q896-$S896+BK896-CH896)</f>
        <v/>
      </c>
      <c r="DQ896" s="162" t="str" cm="1">
        <f t="array" ref="DQ896">_xlfn.IFS(DQ$1= 0,"", NOT(ISBLANK(CZ896)), 0, ISBLANK(CZ896), $Q896-$S896+BL896-CI896)</f>
        <v/>
      </c>
      <c r="DR896" s="163" t="str" cm="1">
        <f t="array" ref="DR896">_xlfn.IFS(DR$1= 0,"", NOT(ISBLANK(DA896)), 0, ISBLANK(DA896), $Q896-$S896+BM896-CJ896)</f>
        <v/>
      </c>
    </row>
    <row r="897" spans="1:122" ht="16.5" x14ac:dyDescent="0.3">
      <c r="A897" s="135"/>
      <c r="B897" s="136"/>
      <c r="C897" s="136"/>
      <c r="D897" s="137"/>
      <c r="E897" s="176"/>
      <c r="F897" s="182"/>
      <c r="G897" s="183"/>
      <c r="H897" s="183"/>
      <c r="I897" s="183"/>
      <c r="J897" s="183"/>
      <c r="K897" s="183"/>
      <c r="L897" s="183"/>
      <c r="M897" s="186"/>
      <c r="N897" s="182"/>
      <c r="O897" s="184"/>
      <c r="P897" s="178"/>
      <c r="Q897" s="118">
        <f t="shared" si="272"/>
        <v>0</v>
      </c>
      <c r="R897" s="3"/>
      <c r="S897" s="3"/>
      <c r="T897" s="4"/>
      <c r="U897" s="4"/>
      <c r="V897" s="99">
        <f t="shared" si="273"/>
        <v>0</v>
      </c>
      <c r="W897" s="161"/>
      <c r="X897" s="138"/>
      <c r="AH897" s="158" t="str">
        <f t="array" ref="AH897">IF(OR(AH$1=0, $A897=""),"",SQRT((_xlfn.XLOOKUP(AH$1,$Z$2:$Z$16,$AA$2:$AA$16)-$T897)^2+(_xlfn.XLOOKUP(AH$1,$Z$2:$Z$16,$AB$2:$AB$16)-$U897)^2+(_xlfn.XLOOKUP(AH$1,$Z$2:$Z$16,$AC$2:$AC$16-$V897)^2)))</f>
        <v/>
      </c>
      <c r="AI897" s="140" t="str">
        <f t="array" ref="AI897">IF(OR(AI$1=0, $A897=""),"",SQRT((_xlfn.XLOOKUP(AI$1,$Z$2:$Z$16,$AA$2:$AA$16)-$T897)^2+(_xlfn.XLOOKUP(AI$1,$Z$2:$Z$16,$AB$2:$AB$16)-$U897)^2+(_xlfn.XLOOKUP(AI$1,$Z$2:$Z$16,$AC$2:$AC$16-$V897)^2)))</f>
        <v/>
      </c>
      <c r="AJ897" s="140" t="str">
        <f t="array" ref="AJ897">IF(OR(AJ$1=0, $A897=""),"",SQRT((_xlfn.XLOOKUP(AJ$1,$Z$2:$Z$16,$AA$2:$AA$16)-$T897)^2+(_xlfn.XLOOKUP(AJ$1,$Z$2:$Z$16,$AB$2:$AB$16)-$U897)^2+(_xlfn.XLOOKUP(AJ$1,$Z$2:$Z$16,$AC$2:$AC$16-$V897)^2)))</f>
        <v/>
      </c>
      <c r="AK897" s="140" t="str">
        <f t="array" ref="AK897">IF(OR(AK$1=0, $A897=""),"",SQRT((_xlfn.XLOOKUP(AK$1,$Z$2:$Z$16,$AA$2:$AA$16)-$T897)^2+(_xlfn.XLOOKUP(AK$1,$Z$2:$Z$16,$AB$2:$AB$16)-$U897)^2+(_xlfn.XLOOKUP(AK$1,$Z$2:$Z$16,$AC$2:$AC$16-$V897)^2)))</f>
        <v/>
      </c>
      <c r="AL897" s="140" t="str">
        <f t="array" ref="AL897">IF(OR(AL$1=0, $A897=""),"",SQRT((_xlfn.XLOOKUP(AL$1,$Z$2:$Z$16,$AA$2:$AA$16)-$T897)^2+(_xlfn.XLOOKUP(AL$1,$Z$2:$Z$16,$AB$2:$AB$16)-$U897)^2+(_xlfn.XLOOKUP(AL$1,$Z$2:$Z$16,$AC$2:$AC$16-$V897)^2)))</f>
        <v/>
      </c>
      <c r="AM897" s="140" t="str">
        <f t="array" ref="AM897">IF(OR(AM$1=0, $A897=""),"",SQRT((_xlfn.XLOOKUP(AM$1,$Z$2:$Z$16,$AA$2:$AA$16)-$T897)^2+(_xlfn.XLOOKUP(AM$1,$Z$2:$Z$16,$AB$2:$AB$16)-$U897)^2+(_xlfn.XLOOKUP(AM$1,$Z$2:$Z$16,$AC$2:$AC$16-$V897)^2)))</f>
        <v/>
      </c>
      <c r="AN897" s="140" t="str">
        <f t="array" ref="AN897">IF(OR(AN$1=0, $A897=""),"",SQRT((_xlfn.XLOOKUP(AN$1,$Z$2:$Z$16,$AA$2:$AA$16)-$T897)^2+(_xlfn.XLOOKUP(AN$1,$Z$2:$Z$16,$AB$2:$AB$16)-$U897)^2+(_xlfn.XLOOKUP(AN$1,$Z$2:$Z$16,$AC$2:$AC$16-$V897)^2)))</f>
        <v/>
      </c>
      <c r="AO897" s="140" t="str">
        <f t="array" ref="AO897">IF(OR(AO$1=0, $A897=""),"",SQRT((_xlfn.XLOOKUP(AO$1,$Z$2:$Z$16,$AA$2:$AA$16)-$T897)^2+(_xlfn.XLOOKUP(AO$1,$Z$2:$Z$16,$AB$2:$AB$16)-$U897)^2+(_xlfn.XLOOKUP(AO$1,$Z$2:$Z$16,$AC$2:$AC$16-$V897)^2)))</f>
        <v/>
      </c>
      <c r="AP897" s="141" t="str">
        <f t="array" ref="AP897">IF(OR(AP$1=0, $A897=""),"",SQRT((_xlfn.XLOOKUP(AP$1,$Z$2:$Z$16,$AA$2:$AA$16)-$T897)^2+(_xlfn.XLOOKUP(AP$1,$Z$2:$Z$16,$AB$2:$AB$16)-$U897)^2+(_xlfn.XLOOKUP(AP$1,$Z$2:$Z$16,$AC$2:$AC$16-$V897)^2)))</f>
        <v/>
      </c>
      <c r="AQ897" s="141" t="str">
        <f t="array" ref="AQ897">IF(OR(AQ$1=0, $A897=""),"",SQRT((_xlfn.XLOOKUP(AQ$1,$Z$2:$Z$16,$AA$2:$AA$16)-$T897)^2+(_xlfn.XLOOKUP(AQ$1,$Z$2:$Z$16,$AB$2:$AB$16)-$U897)^2+(_xlfn.XLOOKUP(AQ$1,$Z$2:$Z$16,$AC$2:$AC$16-$V897)^2)))</f>
        <v/>
      </c>
      <c r="AR897" s="141" t="str">
        <f t="array" ref="AR897">IF(OR(AR$1=0, $A897=""),"",SQRT((_xlfn.XLOOKUP(AR$1,$Z$2:$Z$16,$AA$2:$AA$16)-$T897)^2+(_xlfn.XLOOKUP(AR$1,$Z$2:$Z$16,$AB$2:$AB$16)-$U897)^2+(_xlfn.XLOOKUP(AR$1,$Z$2:$Z$16,$AC$2:$AC$16-$V897)^2)))</f>
        <v/>
      </c>
      <c r="AS897" s="141" t="str">
        <f t="array" ref="AS897">IF(OR(AS$1=0, $A897=""),"",SQRT((_xlfn.XLOOKUP(AS$1,$Z$2:$Z$16,$AA$2:$AA$16)-$T897)^2+(_xlfn.XLOOKUP(AS$1,$Z$2:$Z$16,$AB$2:$AB$16)-$U897)^2+(_xlfn.XLOOKUP(AS$1,$Z$2:$Z$16,$AC$2:$AC$16-$V897)^2)))</f>
        <v/>
      </c>
      <c r="AT897" s="141" t="str">
        <f t="array" ref="AT897">IF(OR(AT$1=0, $A897=""),"",SQRT((_xlfn.XLOOKUP(AT$1,$Z$2:$Z$16,$AA$2:$AA$16)-$T897)^2+(_xlfn.XLOOKUP(AT$1,$Z$2:$Z$16,$AB$2:$AB$16)-$U897)^2+(_xlfn.XLOOKUP(AT$1,$Z$2:$Z$16,$AC$2:$AC$16-$V897)^2)))</f>
        <v/>
      </c>
      <c r="AU897" s="141" t="str">
        <f t="array" ref="AU897">IF(OR(AU$1=0, $A897=""),"",SQRT((_xlfn.XLOOKUP(AU$1,$Z$2:$Z$16,$AA$2:$AA$16)-$T897)^2+(_xlfn.XLOOKUP(AU$1,$Z$2:$Z$16,$AB$2:$AB$16)-$U897)^2+(_xlfn.XLOOKUP(AU$1,$Z$2:$Z$16,$AC$2:$AC$16-$V897)^2)))</f>
        <v/>
      </c>
      <c r="AV897" s="142" t="str">
        <f t="array" ref="AV897">IF(OR(AV$1=0, $A897=""),"",SQRT((_xlfn.XLOOKUP(AV$1,$Z$2:$Z$16,$AA$2:$AA$16)-$T897)^2+(_xlfn.XLOOKUP(AV$1,$Z$2:$Z$16,$AB$2:$AB$16)-$U897)^2+(_xlfn.XLOOKUP(AV$1,$Z$2:$Z$16,$AC$2:$AC$16-$V897)^2)))</f>
        <v/>
      </c>
      <c r="AW897" s="124"/>
      <c r="AX897" s="124"/>
      <c r="AY897" s="125">
        <f t="shared" si="274"/>
        <v>0</v>
      </c>
      <c r="AZ897" s="143">
        <f t="shared" si="275"/>
        <v>0</v>
      </c>
      <c r="BA897" s="143">
        <f t="shared" si="276"/>
        <v>0</v>
      </c>
      <c r="BB897" s="143">
        <f t="shared" si="277"/>
        <v>0</v>
      </c>
      <c r="BC897" s="143">
        <f t="shared" si="278"/>
        <v>0</v>
      </c>
      <c r="BD897" s="143">
        <f t="shared" si="279"/>
        <v>0</v>
      </c>
      <c r="BE897" s="143">
        <f t="shared" si="280"/>
        <v>0</v>
      </c>
      <c r="BF897" s="143">
        <f t="shared" si="281"/>
        <v>0</v>
      </c>
      <c r="BG897" s="144">
        <f t="shared" si="282"/>
        <v>0</v>
      </c>
      <c r="BH897" s="144">
        <f t="shared" si="283"/>
        <v>0</v>
      </c>
      <c r="BI897" s="144">
        <f t="shared" si="284"/>
        <v>0</v>
      </c>
      <c r="BJ897" s="144">
        <f t="shared" si="285"/>
        <v>0</v>
      </c>
      <c r="BK897" s="144">
        <f t="shared" si="286"/>
        <v>0</v>
      </c>
      <c r="BL897" s="144">
        <f t="shared" si="287"/>
        <v>0</v>
      </c>
      <c r="BM897" s="145">
        <f t="shared" si="288"/>
        <v>0</v>
      </c>
      <c r="BN897" s="124"/>
      <c r="BO897" s="124"/>
      <c r="BP897" s="124"/>
      <c r="BQ897" s="124"/>
      <c r="BR897" s="124"/>
      <c r="BS897" s="124"/>
      <c r="BT897" s="124"/>
      <c r="BU897" s="124"/>
      <c r="BV897" s="130"/>
      <c r="BW897" s="130"/>
      <c r="BX897" s="130"/>
      <c r="BY897" s="130"/>
      <c r="BZ897" s="130"/>
      <c r="CA897" s="130"/>
      <c r="CB897" s="130"/>
      <c r="CC897" s="130"/>
      <c r="CD897" s="130"/>
      <c r="CE897" s="130"/>
      <c r="CF897" s="130"/>
      <c r="CG897" s="130"/>
      <c r="CH897" s="130"/>
      <c r="CI897" s="130"/>
      <c r="CJ897" s="130"/>
      <c r="CL897" s="124"/>
      <c r="CM897" s="130" t="s">
        <v>32</v>
      </c>
      <c r="CN897" s="130"/>
      <c r="CO897" s="130"/>
      <c r="CP897" s="130"/>
      <c r="CQ897" s="130"/>
      <c r="CR897" s="130"/>
      <c r="CS897" s="130"/>
      <c r="CT897" s="130"/>
      <c r="CU897" s="130"/>
      <c r="CV897" s="130"/>
      <c r="CW897" s="130"/>
      <c r="CX897" s="130"/>
      <c r="CY897" s="130"/>
      <c r="CZ897" s="130"/>
      <c r="DA897" s="130"/>
      <c r="DD897" s="159" cm="1">
        <f t="array" ref="DD897">_xlfn.IFS(DD$1= 0,"", NOT(ISBLANK(CM897)), 0, ISBLANK(CM897), $Q897-$S897+AY897-BV897)</f>
        <v>0</v>
      </c>
      <c r="DE897" s="160" cm="1">
        <f t="array" ref="DE897">_xlfn.IFS(DE$1= 0,"", NOT(ISBLANK(CN897)), 0, ISBLANK(CN897), $Q897-$S897+AZ897-BW897)</f>
        <v>0</v>
      </c>
      <c r="DF897" s="160" cm="1">
        <f t="array" ref="DF897">_xlfn.IFS(DF$1= 0,"", NOT(ISBLANK(CO897)), 0, ISBLANK(CO897), $Q897-$S897+BA897-BX897)</f>
        <v>0</v>
      </c>
      <c r="DG897" s="160" cm="1">
        <f t="array" ref="DG897">_xlfn.IFS(DG$1= 0,"", NOT(ISBLANK(CP897)), 0, ISBLANK(CP897), $Q897-$S897+BB897-BY897)</f>
        <v>0</v>
      </c>
      <c r="DH897" s="160" cm="1">
        <f t="array" ref="DH897">_xlfn.IFS(DH$1= 0,"", NOT(ISBLANK(CQ897)), 0, ISBLANK(CQ897), $Q897-$S897+BC897-BZ897)</f>
        <v>0</v>
      </c>
      <c r="DI897" s="160" cm="1">
        <f t="array" ref="DI897">_xlfn.IFS(DI$1= 0,"", NOT(ISBLANK(CR897)), 0, ISBLANK(CR897), $Q897-$S897+BD897-CA897)</f>
        <v>0</v>
      </c>
      <c r="DJ897" s="160" t="str" cm="1">
        <f t="array" ref="DJ897">_xlfn.IFS(DJ$1= 0,"", NOT(ISBLANK(CS897)), 0, ISBLANK(CS897), $Q897-$S897+BE897-CB897)</f>
        <v/>
      </c>
      <c r="DK897" s="160" t="str" cm="1">
        <f t="array" ref="DK897">_xlfn.IFS(DK$1= 0,"", NOT(ISBLANK(CT897)), 0, ISBLANK(CT897), $Q897-$S897+BF897-CC897)</f>
        <v/>
      </c>
      <c r="DL897" s="162" t="str" cm="1">
        <f t="array" ref="DL897">_xlfn.IFS(DL$1= 0,"", NOT(ISBLANK(CU897)), 0, ISBLANK(CU897), $Q897-$S897+BG897-CD897)</f>
        <v/>
      </c>
      <c r="DM897" s="162" t="str" cm="1">
        <f t="array" ref="DM897">_xlfn.IFS(DM$1= 0,"", NOT(ISBLANK(CV897)), 0, ISBLANK(CV897), $Q897-$S897+BH897-CE897)</f>
        <v/>
      </c>
      <c r="DN897" s="162" t="str" cm="1">
        <f t="array" ref="DN897">_xlfn.IFS(DN$1= 0,"", NOT(ISBLANK(CW897)), 0, ISBLANK(CW897), $Q897-$S897+BI897-CF897)</f>
        <v/>
      </c>
      <c r="DO897" s="162" t="str" cm="1">
        <f t="array" ref="DO897">_xlfn.IFS(DO$1= 0,"", NOT(ISBLANK(CX897)), 0, ISBLANK(CX897), $Q897-$S897+BJ897-CG897)</f>
        <v/>
      </c>
      <c r="DP897" s="162" t="str" cm="1">
        <f t="array" ref="DP897">_xlfn.IFS(DP$1= 0,"", NOT(ISBLANK(CY897)), 0, ISBLANK(CY897), $Q897-$S897+BK897-CH897)</f>
        <v/>
      </c>
      <c r="DQ897" s="162" t="str" cm="1">
        <f t="array" ref="DQ897">_xlfn.IFS(DQ$1= 0,"", NOT(ISBLANK(CZ897)), 0, ISBLANK(CZ897), $Q897-$S897+BL897-CI897)</f>
        <v/>
      </c>
      <c r="DR897" s="163" t="str" cm="1">
        <f t="array" ref="DR897">_xlfn.IFS(DR$1= 0,"", NOT(ISBLANK(DA897)), 0, ISBLANK(DA897), $Q897-$S897+BM897-CJ897)</f>
        <v/>
      </c>
    </row>
    <row r="898" spans="1:122" ht="16.5" x14ac:dyDescent="0.3">
      <c r="A898" s="135"/>
      <c r="B898" s="136"/>
      <c r="C898" s="136"/>
      <c r="D898" s="137"/>
      <c r="E898" s="176"/>
      <c r="F898" s="182"/>
      <c r="G898" s="183"/>
      <c r="H898" s="183"/>
      <c r="I898" s="183"/>
      <c r="J898" s="183"/>
      <c r="K898" s="183"/>
      <c r="L898" s="183"/>
      <c r="M898" s="186"/>
      <c r="N898" s="182"/>
      <c r="O898" s="184"/>
      <c r="P898" s="178"/>
      <c r="Q898" s="118">
        <f t="shared" si="272"/>
        <v>0</v>
      </c>
      <c r="R898" s="3"/>
      <c r="S898" s="3"/>
      <c r="T898" s="4"/>
      <c r="U898" s="4"/>
      <c r="V898" s="99">
        <f t="shared" si="273"/>
        <v>0</v>
      </c>
      <c r="W898" s="161"/>
      <c r="X898" s="138"/>
      <c r="AH898" s="158" t="str">
        <f t="array" ref="AH898">IF(OR(AH$1=0, $A898=""),"",SQRT((_xlfn.XLOOKUP(AH$1,$Z$2:$Z$16,$AA$2:$AA$16)-$T898)^2+(_xlfn.XLOOKUP(AH$1,$Z$2:$Z$16,$AB$2:$AB$16)-$U898)^2+(_xlfn.XLOOKUP(AH$1,$Z$2:$Z$16,$AC$2:$AC$16-$V898)^2)))</f>
        <v/>
      </c>
      <c r="AI898" s="140" t="str">
        <f t="array" ref="AI898">IF(OR(AI$1=0, $A898=""),"",SQRT((_xlfn.XLOOKUP(AI$1,$Z$2:$Z$16,$AA$2:$AA$16)-$T898)^2+(_xlfn.XLOOKUP(AI$1,$Z$2:$Z$16,$AB$2:$AB$16)-$U898)^2+(_xlfn.XLOOKUP(AI$1,$Z$2:$Z$16,$AC$2:$AC$16-$V898)^2)))</f>
        <v/>
      </c>
      <c r="AJ898" s="140" t="str">
        <f t="array" ref="AJ898">IF(OR(AJ$1=0, $A898=""),"",SQRT((_xlfn.XLOOKUP(AJ$1,$Z$2:$Z$16,$AA$2:$AA$16)-$T898)^2+(_xlfn.XLOOKUP(AJ$1,$Z$2:$Z$16,$AB$2:$AB$16)-$U898)^2+(_xlfn.XLOOKUP(AJ$1,$Z$2:$Z$16,$AC$2:$AC$16-$V898)^2)))</f>
        <v/>
      </c>
      <c r="AK898" s="140" t="str">
        <f t="array" ref="AK898">IF(OR(AK$1=0, $A898=""),"",SQRT((_xlfn.XLOOKUP(AK$1,$Z$2:$Z$16,$AA$2:$AA$16)-$T898)^2+(_xlfn.XLOOKUP(AK$1,$Z$2:$Z$16,$AB$2:$AB$16)-$U898)^2+(_xlfn.XLOOKUP(AK$1,$Z$2:$Z$16,$AC$2:$AC$16-$V898)^2)))</f>
        <v/>
      </c>
      <c r="AL898" s="140" t="str">
        <f t="array" ref="AL898">IF(OR(AL$1=0, $A898=""),"",SQRT((_xlfn.XLOOKUP(AL$1,$Z$2:$Z$16,$AA$2:$AA$16)-$T898)^2+(_xlfn.XLOOKUP(AL$1,$Z$2:$Z$16,$AB$2:$AB$16)-$U898)^2+(_xlfn.XLOOKUP(AL$1,$Z$2:$Z$16,$AC$2:$AC$16-$V898)^2)))</f>
        <v/>
      </c>
      <c r="AM898" s="140" t="str">
        <f t="array" ref="AM898">IF(OR(AM$1=0, $A898=""),"",SQRT((_xlfn.XLOOKUP(AM$1,$Z$2:$Z$16,$AA$2:$AA$16)-$T898)^2+(_xlfn.XLOOKUP(AM$1,$Z$2:$Z$16,$AB$2:$AB$16)-$U898)^2+(_xlfn.XLOOKUP(AM$1,$Z$2:$Z$16,$AC$2:$AC$16-$V898)^2)))</f>
        <v/>
      </c>
      <c r="AN898" s="140" t="str">
        <f t="array" ref="AN898">IF(OR(AN$1=0, $A898=""),"",SQRT((_xlfn.XLOOKUP(AN$1,$Z$2:$Z$16,$AA$2:$AA$16)-$T898)^2+(_xlfn.XLOOKUP(AN$1,$Z$2:$Z$16,$AB$2:$AB$16)-$U898)^2+(_xlfn.XLOOKUP(AN$1,$Z$2:$Z$16,$AC$2:$AC$16-$V898)^2)))</f>
        <v/>
      </c>
      <c r="AO898" s="140" t="str">
        <f t="array" ref="AO898">IF(OR(AO$1=0, $A898=""),"",SQRT((_xlfn.XLOOKUP(AO$1,$Z$2:$Z$16,$AA$2:$AA$16)-$T898)^2+(_xlfn.XLOOKUP(AO$1,$Z$2:$Z$16,$AB$2:$AB$16)-$U898)^2+(_xlfn.XLOOKUP(AO$1,$Z$2:$Z$16,$AC$2:$AC$16-$V898)^2)))</f>
        <v/>
      </c>
      <c r="AP898" s="141" t="str">
        <f t="array" ref="AP898">IF(OR(AP$1=0, $A898=""),"",SQRT((_xlfn.XLOOKUP(AP$1,$Z$2:$Z$16,$AA$2:$AA$16)-$T898)^2+(_xlfn.XLOOKUP(AP$1,$Z$2:$Z$16,$AB$2:$AB$16)-$U898)^2+(_xlfn.XLOOKUP(AP$1,$Z$2:$Z$16,$AC$2:$AC$16-$V898)^2)))</f>
        <v/>
      </c>
      <c r="AQ898" s="141" t="str">
        <f t="array" ref="AQ898">IF(OR(AQ$1=0, $A898=""),"",SQRT((_xlfn.XLOOKUP(AQ$1,$Z$2:$Z$16,$AA$2:$AA$16)-$T898)^2+(_xlfn.XLOOKUP(AQ$1,$Z$2:$Z$16,$AB$2:$AB$16)-$U898)^2+(_xlfn.XLOOKUP(AQ$1,$Z$2:$Z$16,$AC$2:$AC$16-$V898)^2)))</f>
        <v/>
      </c>
      <c r="AR898" s="141" t="str">
        <f t="array" ref="AR898">IF(OR(AR$1=0, $A898=""),"",SQRT((_xlfn.XLOOKUP(AR$1,$Z$2:$Z$16,$AA$2:$AA$16)-$T898)^2+(_xlfn.XLOOKUP(AR$1,$Z$2:$Z$16,$AB$2:$AB$16)-$U898)^2+(_xlfn.XLOOKUP(AR$1,$Z$2:$Z$16,$AC$2:$AC$16-$V898)^2)))</f>
        <v/>
      </c>
      <c r="AS898" s="141" t="str">
        <f t="array" ref="AS898">IF(OR(AS$1=0, $A898=""),"",SQRT((_xlfn.XLOOKUP(AS$1,$Z$2:$Z$16,$AA$2:$AA$16)-$T898)^2+(_xlfn.XLOOKUP(AS$1,$Z$2:$Z$16,$AB$2:$AB$16)-$U898)^2+(_xlfn.XLOOKUP(AS$1,$Z$2:$Z$16,$AC$2:$AC$16-$V898)^2)))</f>
        <v/>
      </c>
      <c r="AT898" s="141" t="str">
        <f t="array" ref="AT898">IF(OR(AT$1=0, $A898=""),"",SQRT((_xlfn.XLOOKUP(AT$1,$Z$2:$Z$16,$AA$2:$AA$16)-$T898)^2+(_xlfn.XLOOKUP(AT$1,$Z$2:$Z$16,$AB$2:$AB$16)-$U898)^2+(_xlfn.XLOOKUP(AT$1,$Z$2:$Z$16,$AC$2:$AC$16-$V898)^2)))</f>
        <v/>
      </c>
      <c r="AU898" s="141" t="str">
        <f t="array" ref="AU898">IF(OR(AU$1=0, $A898=""),"",SQRT((_xlfn.XLOOKUP(AU$1,$Z$2:$Z$16,$AA$2:$AA$16)-$T898)^2+(_xlfn.XLOOKUP(AU$1,$Z$2:$Z$16,$AB$2:$AB$16)-$U898)^2+(_xlfn.XLOOKUP(AU$1,$Z$2:$Z$16,$AC$2:$AC$16-$V898)^2)))</f>
        <v/>
      </c>
      <c r="AV898" s="142" t="str">
        <f t="array" ref="AV898">IF(OR(AV$1=0, $A898=""),"",SQRT((_xlfn.XLOOKUP(AV$1,$Z$2:$Z$16,$AA$2:$AA$16)-$T898)^2+(_xlfn.XLOOKUP(AV$1,$Z$2:$Z$16,$AB$2:$AB$16)-$U898)^2+(_xlfn.XLOOKUP(AV$1,$Z$2:$Z$16,$AC$2:$AC$16-$V898)^2)))</f>
        <v/>
      </c>
      <c r="AW898" s="124"/>
      <c r="AX898" s="124"/>
      <c r="AY898" s="125">
        <f t="shared" si="274"/>
        <v>0</v>
      </c>
      <c r="AZ898" s="143">
        <f t="shared" si="275"/>
        <v>0</v>
      </c>
      <c r="BA898" s="143">
        <f t="shared" si="276"/>
        <v>0</v>
      </c>
      <c r="BB898" s="143">
        <f t="shared" si="277"/>
        <v>0</v>
      </c>
      <c r="BC898" s="143">
        <f t="shared" si="278"/>
        <v>0</v>
      </c>
      <c r="BD898" s="143">
        <f t="shared" si="279"/>
        <v>0</v>
      </c>
      <c r="BE898" s="143">
        <f t="shared" si="280"/>
        <v>0</v>
      </c>
      <c r="BF898" s="143">
        <f t="shared" si="281"/>
        <v>0</v>
      </c>
      <c r="BG898" s="144">
        <f t="shared" si="282"/>
        <v>0</v>
      </c>
      <c r="BH898" s="144">
        <f t="shared" si="283"/>
        <v>0</v>
      </c>
      <c r="BI898" s="144">
        <f t="shared" si="284"/>
        <v>0</v>
      </c>
      <c r="BJ898" s="144">
        <f t="shared" si="285"/>
        <v>0</v>
      </c>
      <c r="BK898" s="144">
        <f t="shared" si="286"/>
        <v>0</v>
      </c>
      <c r="BL898" s="144">
        <f t="shared" si="287"/>
        <v>0</v>
      </c>
      <c r="BM898" s="145">
        <f t="shared" si="288"/>
        <v>0</v>
      </c>
      <c r="BN898" s="124"/>
      <c r="BO898" s="124"/>
      <c r="BP898" s="124"/>
      <c r="BQ898" s="124"/>
      <c r="BR898" s="124"/>
      <c r="BS898" s="124"/>
      <c r="BT898" s="124"/>
      <c r="BU898" s="124"/>
      <c r="BV898" s="130"/>
      <c r="BW898" s="130"/>
      <c r="BX898" s="130"/>
      <c r="BY898" s="130"/>
      <c r="BZ898" s="130"/>
      <c r="CA898" s="130"/>
      <c r="CB898" s="130"/>
      <c r="CC898" s="130"/>
      <c r="CD898" s="130"/>
      <c r="CE898" s="130"/>
      <c r="CF898" s="130"/>
      <c r="CG898" s="130"/>
      <c r="CH898" s="130"/>
      <c r="CI898" s="130"/>
      <c r="CJ898" s="130"/>
      <c r="CL898" s="124"/>
      <c r="CM898" s="130" t="s">
        <v>32</v>
      </c>
      <c r="CN898" s="130"/>
      <c r="CO898" s="130"/>
      <c r="CP898" s="130"/>
      <c r="CQ898" s="130"/>
      <c r="CR898" s="130"/>
      <c r="CS898" s="130"/>
      <c r="CT898" s="130"/>
      <c r="CU898" s="130"/>
      <c r="CV898" s="130"/>
      <c r="CW898" s="130"/>
      <c r="CX898" s="130"/>
      <c r="CY898" s="130"/>
      <c r="CZ898" s="130"/>
      <c r="DA898" s="130"/>
      <c r="DD898" s="159" cm="1">
        <f t="array" ref="DD898">_xlfn.IFS(DD$1= 0,"", NOT(ISBLANK(CM898)), 0, ISBLANK(CM898), $Q898-$S898+AY898-BV898)</f>
        <v>0</v>
      </c>
      <c r="DE898" s="160" cm="1">
        <f t="array" ref="DE898">_xlfn.IFS(DE$1= 0,"", NOT(ISBLANK(CN898)), 0, ISBLANK(CN898), $Q898-$S898+AZ898-BW898)</f>
        <v>0</v>
      </c>
      <c r="DF898" s="160" cm="1">
        <f t="array" ref="DF898">_xlfn.IFS(DF$1= 0,"", NOT(ISBLANK(CO898)), 0, ISBLANK(CO898), $Q898-$S898+BA898-BX898)</f>
        <v>0</v>
      </c>
      <c r="DG898" s="160" cm="1">
        <f t="array" ref="DG898">_xlfn.IFS(DG$1= 0,"", NOT(ISBLANK(CP898)), 0, ISBLANK(CP898), $Q898-$S898+BB898-BY898)</f>
        <v>0</v>
      </c>
      <c r="DH898" s="160" cm="1">
        <f t="array" ref="DH898">_xlfn.IFS(DH$1= 0,"", NOT(ISBLANK(CQ898)), 0, ISBLANK(CQ898), $Q898-$S898+BC898-BZ898)</f>
        <v>0</v>
      </c>
      <c r="DI898" s="160" cm="1">
        <f t="array" ref="DI898">_xlfn.IFS(DI$1= 0,"", NOT(ISBLANK(CR898)), 0, ISBLANK(CR898), $Q898-$S898+BD898-CA898)</f>
        <v>0</v>
      </c>
      <c r="DJ898" s="160" t="str" cm="1">
        <f t="array" ref="DJ898">_xlfn.IFS(DJ$1= 0,"", NOT(ISBLANK(CS898)), 0, ISBLANK(CS898), $Q898-$S898+BE898-CB898)</f>
        <v/>
      </c>
      <c r="DK898" s="160" t="str" cm="1">
        <f t="array" ref="DK898">_xlfn.IFS(DK$1= 0,"", NOT(ISBLANK(CT898)), 0, ISBLANK(CT898), $Q898-$S898+BF898-CC898)</f>
        <v/>
      </c>
      <c r="DL898" s="162" t="str" cm="1">
        <f t="array" ref="DL898">_xlfn.IFS(DL$1= 0,"", NOT(ISBLANK(CU898)), 0, ISBLANK(CU898), $Q898-$S898+BG898-CD898)</f>
        <v/>
      </c>
      <c r="DM898" s="162" t="str" cm="1">
        <f t="array" ref="DM898">_xlfn.IFS(DM$1= 0,"", NOT(ISBLANK(CV898)), 0, ISBLANK(CV898), $Q898-$S898+BH898-CE898)</f>
        <v/>
      </c>
      <c r="DN898" s="162" t="str" cm="1">
        <f t="array" ref="DN898">_xlfn.IFS(DN$1= 0,"", NOT(ISBLANK(CW898)), 0, ISBLANK(CW898), $Q898-$S898+BI898-CF898)</f>
        <v/>
      </c>
      <c r="DO898" s="162" t="str" cm="1">
        <f t="array" ref="DO898">_xlfn.IFS(DO$1= 0,"", NOT(ISBLANK(CX898)), 0, ISBLANK(CX898), $Q898-$S898+BJ898-CG898)</f>
        <v/>
      </c>
      <c r="DP898" s="162" t="str" cm="1">
        <f t="array" ref="DP898">_xlfn.IFS(DP$1= 0,"", NOT(ISBLANK(CY898)), 0, ISBLANK(CY898), $Q898-$S898+BK898-CH898)</f>
        <v/>
      </c>
      <c r="DQ898" s="162" t="str" cm="1">
        <f t="array" ref="DQ898">_xlfn.IFS(DQ$1= 0,"", NOT(ISBLANK(CZ898)), 0, ISBLANK(CZ898), $Q898-$S898+BL898-CI898)</f>
        <v/>
      </c>
      <c r="DR898" s="163" t="str" cm="1">
        <f t="array" ref="DR898">_xlfn.IFS(DR$1= 0,"", NOT(ISBLANK(DA898)), 0, ISBLANK(DA898), $Q898-$S898+BM898-CJ898)</f>
        <v/>
      </c>
    </row>
    <row r="899" spans="1:122" ht="16.5" x14ac:dyDescent="0.3">
      <c r="A899" s="135"/>
      <c r="B899" s="136"/>
      <c r="C899" s="136"/>
      <c r="D899" s="137"/>
      <c r="E899" s="176"/>
      <c r="F899" s="182"/>
      <c r="G899" s="183"/>
      <c r="H899" s="183"/>
      <c r="I899" s="183"/>
      <c r="J899" s="183"/>
      <c r="K899" s="183"/>
      <c r="L899" s="183"/>
      <c r="M899" s="186"/>
      <c r="N899" s="182"/>
      <c r="O899" s="184"/>
      <c r="P899" s="178"/>
      <c r="Q899" s="118">
        <f t="shared" si="272"/>
        <v>0</v>
      </c>
      <c r="R899" s="3"/>
      <c r="S899" s="3"/>
      <c r="T899" s="4"/>
      <c r="U899" s="4"/>
      <c r="V899" s="99">
        <f t="shared" si="273"/>
        <v>0</v>
      </c>
      <c r="W899" s="161"/>
      <c r="X899" s="138"/>
      <c r="AH899" s="158" t="str">
        <f t="array" ref="AH899">IF(OR(AH$1=0, $A899=""),"",SQRT((_xlfn.XLOOKUP(AH$1,$Z$2:$Z$16,$AA$2:$AA$16)-$T899)^2+(_xlfn.XLOOKUP(AH$1,$Z$2:$Z$16,$AB$2:$AB$16)-$U899)^2+(_xlfn.XLOOKUP(AH$1,$Z$2:$Z$16,$AC$2:$AC$16-$V899)^2)))</f>
        <v/>
      </c>
      <c r="AI899" s="140" t="str">
        <f t="array" ref="AI899">IF(OR(AI$1=0, $A899=""),"",SQRT((_xlfn.XLOOKUP(AI$1,$Z$2:$Z$16,$AA$2:$AA$16)-$T899)^2+(_xlfn.XLOOKUP(AI$1,$Z$2:$Z$16,$AB$2:$AB$16)-$U899)^2+(_xlfn.XLOOKUP(AI$1,$Z$2:$Z$16,$AC$2:$AC$16-$V899)^2)))</f>
        <v/>
      </c>
      <c r="AJ899" s="140" t="str">
        <f t="array" ref="AJ899">IF(OR(AJ$1=0, $A899=""),"",SQRT((_xlfn.XLOOKUP(AJ$1,$Z$2:$Z$16,$AA$2:$AA$16)-$T899)^2+(_xlfn.XLOOKUP(AJ$1,$Z$2:$Z$16,$AB$2:$AB$16)-$U899)^2+(_xlfn.XLOOKUP(AJ$1,$Z$2:$Z$16,$AC$2:$AC$16-$V899)^2)))</f>
        <v/>
      </c>
      <c r="AK899" s="140" t="str">
        <f t="array" ref="AK899">IF(OR(AK$1=0, $A899=""),"",SQRT((_xlfn.XLOOKUP(AK$1,$Z$2:$Z$16,$AA$2:$AA$16)-$T899)^2+(_xlfn.XLOOKUP(AK$1,$Z$2:$Z$16,$AB$2:$AB$16)-$U899)^2+(_xlfn.XLOOKUP(AK$1,$Z$2:$Z$16,$AC$2:$AC$16-$V899)^2)))</f>
        <v/>
      </c>
      <c r="AL899" s="140" t="str">
        <f t="array" ref="AL899">IF(OR(AL$1=0, $A899=""),"",SQRT((_xlfn.XLOOKUP(AL$1,$Z$2:$Z$16,$AA$2:$AA$16)-$T899)^2+(_xlfn.XLOOKUP(AL$1,$Z$2:$Z$16,$AB$2:$AB$16)-$U899)^2+(_xlfn.XLOOKUP(AL$1,$Z$2:$Z$16,$AC$2:$AC$16-$V899)^2)))</f>
        <v/>
      </c>
      <c r="AM899" s="140" t="str">
        <f t="array" ref="AM899">IF(OR(AM$1=0, $A899=""),"",SQRT((_xlfn.XLOOKUP(AM$1,$Z$2:$Z$16,$AA$2:$AA$16)-$T899)^2+(_xlfn.XLOOKUP(AM$1,$Z$2:$Z$16,$AB$2:$AB$16)-$U899)^2+(_xlfn.XLOOKUP(AM$1,$Z$2:$Z$16,$AC$2:$AC$16-$V899)^2)))</f>
        <v/>
      </c>
      <c r="AN899" s="140" t="str">
        <f t="array" ref="AN899">IF(OR(AN$1=0, $A899=""),"",SQRT((_xlfn.XLOOKUP(AN$1,$Z$2:$Z$16,$AA$2:$AA$16)-$T899)^2+(_xlfn.XLOOKUP(AN$1,$Z$2:$Z$16,$AB$2:$AB$16)-$U899)^2+(_xlfn.XLOOKUP(AN$1,$Z$2:$Z$16,$AC$2:$AC$16-$V899)^2)))</f>
        <v/>
      </c>
      <c r="AO899" s="140" t="str">
        <f t="array" ref="AO899">IF(OR(AO$1=0, $A899=""),"",SQRT((_xlfn.XLOOKUP(AO$1,$Z$2:$Z$16,$AA$2:$AA$16)-$T899)^2+(_xlfn.XLOOKUP(AO$1,$Z$2:$Z$16,$AB$2:$AB$16)-$U899)^2+(_xlfn.XLOOKUP(AO$1,$Z$2:$Z$16,$AC$2:$AC$16-$V899)^2)))</f>
        <v/>
      </c>
      <c r="AP899" s="141" t="str">
        <f t="array" ref="AP899">IF(OR(AP$1=0, $A899=""),"",SQRT((_xlfn.XLOOKUP(AP$1,$Z$2:$Z$16,$AA$2:$AA$16)-$T899)^2+(_xlfn.XLOOKUP(AP$1,$Z$2:$Z$16,$AB$2:$AB$16)-$U899)^2+(_xlfn.XLOOKUP(AP$1,$Z$2:$Z$16,$AC$2:$AC$16-$V899)^2)))</f>
        <v/>
      </c>
      <c r="AQ899" s="141" t="str">
        <f t="array" ref="AQ899">IF(OR(AQ$1=0, $A899=""),"",SQRT((_xlfn.XLOOKUP(AQ$1,$Z$2:$Z$16,$AA$2:$AA$16)-$T899)^2+(_xlfn.XLOOKUP(AQ$1,$Z$2:$Z$16,$AB$2:$AB$16)-$U899)^2+(_xlfn.XLOOKUP(AQ$1,$Z$2:$Z$16,$AC$2:$AC$16-$V899)^2)))</f>
        <v/>
      </c>
      <c r="AR899" s="141" t="str">
        <f t="array" ref="AR899">IF(OR(AR$1=0, $A899=""),"",SQRT((_xlfn.XLOOKUP(AR$1,$Z$2:$Z$16,$AA$2:$AA$16)-$T899)^2+(_xlfn.XLOOKUP(AR$1,$Z$2:$Z$16,$AB$2:$AB$16)-$U899)^2+(_xlfn.XLOOKUP(AR$1,$Z$2:$Z$16,$AC$2:$AC$16-$V899)^2)))</f>
        <v/>
      </c>
      <c r="AS899" s="141" t="str">
        <f t="array" ref="AS899">IF(OR(AS$1=0, $A899=""),"",SQRT((_xlfn.XLOOKUP(AS$1,$Z$2:$Z$16,$AA$2:$AA$16)-$T899)^2+(_xlfn.XLOOKUP(AS$1,$Z$2:$Z$16,$AB$2:$AB$16)-$U899)^2+(_xlfn.XLOOKUP(AS$1,$Z$2:$Z$16,$AC$2:$AC$16-$V899)^2)))</f>
        <v/>
      </c>
      <c r="AT899" s="141" t="str">
        <f t="array" ref="AT899">IF(OR(AT$1=0, $A899=""),"",SQRT((_xlfn.XLOOKUP(AT$1,$Z$2:$Z$16,$AA$2:$AA$16)-$T899)^2+(_xlfn.XLOOKUP(AT$1,$Z$2:$Z$16,$AB$2:$AB$16)-$U899)^2+(_xlfn.XLOOKUP(AT$1,$Z$2:$Z$16,$AC$2:$AC$16-$V899)^2)))</f>
        <v/>
      </c>
      <c r="AU899" s="141" t="str">
        <f t="array" ref="AU899">IF(OR(AU$1=0, $A899=""),"",SQRT((_xlfn.XLOOKUP(AU$1,$Z$2:$Z$16,$AA$2:$AA$16)-$T899)^2+(_xlfn.XLOOKUP(AU$1,$Z$2:$Z$16,$AB$2:$AB$16)-$U899)^2+(_xlfn.XLOOKUP(AU$1,$Z$2:$Z$16,$AC$2:$AC$16-$V899)^2)))</f>
        <v/>
      </c>
      <c r="AV899" s="142" t="str">
        <f t="array" ref="AV899">IF(OR(AV$1=0, $A899=""),"",SQRT((_xlfn.XLOOKUP(AV$1,$Z$2:$Z$16,$AA$2:$AA$16)-$T899)^2+(_xlfn.XLOOKUP(AV$1,$Z$2:$Z$16,$AB$2:$AB$16)-$U899)^2+(_xlfn.XLOOKUP(AV$1,$Z$2:$Z$16,$AC$2:$AC$16-$V899)^2)))</f>
        <v/>
      </c>
      <c r="AW899" s="124"/>
      <c r="AX899" s="124"/>
      <c r="AY899" s="125">
        <f t="shared" si="274"/>
        <v>0</v>
      </c>
      <c r="AZ899" s="143">
        <f t="shared" si="275"/>
        <v>0</v>
      </c>
      <c r="BA899" s="143">
        <f t="shared" si="276"/>
        <v>0</v>
      </c>
      <c r="BB899" s="143">
        <f t="shared" si="277"/>
        <v>0</v>
      </c>
      <c r="BC899" s="143">
        <f t="shared" si="278"/>
        <v>0</v>
      </c>
      <c r="BD899" s="143">
        <f t="shared" si="279"/>
        <v>0</v>
      </c>
      <c r="BE899" s="143">
        <f t="shared" si="280"/>
        <v>0</v>
      </c>
      <c r="BF899" s="143">
        <f t="shared" si="281"/>
        <v>0</v>
      </c>
      <c r="BG899" s="144">
        <f t="shared" si="282"/>
        <v>0</v>
      </c>
      <c r="BH899" s="144">
        <f t="shared" si="283"/>
        <v>0</v>
      </c>
      <c r="BI899" s="144">
        <f t="shared" si="284"/>
        <v>0</v>
      </c>
      <c r="BJ899" s="144">
        <f t="shared" si="285"/>
        <v>0</v>
      </c>
      <c r="BK899" s="144">
        <f t="shared" si="286"/>
        <v>0</v>
      </c>
      <c r="BL899" s="144">
        <f t="shared" si="287"/>
        <v>0</v>
      </c>
      <c r="BM899" s="145">
        <f t="shared" si="288"/>
        <v>0</v>
      </c>
      <c r="BN899" s="124"/>
      <c r="BO899" s="124"/>
      <c r="BP899" s="124"/>
      <c r="BQ899" s="124"/>
      <c r="BR899" s="124"/>
      <c r="BS899" s="124"/>
      <c r="BT899" s="124"/>
      <c r="BU899" s="124"/>
      <c r="BV899" s="130"/>
      <c r="BW899" s="130"/>
      <c r="BX899" s="130"/>
      <c r="BY899" s="130"/>
      <c r="BZ899" s="130"/>
      <c r="CA899" s="130"/>
      <c r="CB899" s="130"/>
      <c r="CC899" s="130"/>
      <c r="CD899" s="130"/>
      <c r="CE899" s="130"/>
      <c r="CF899" s="130"/>
      <c r="CG899" s="130"/>
      <c r="CH899" s="130"/>
      <c r="CI899" s="130"/>
      <c r="CJ899" s="130"/>
      <c r="CL899" s="124"/>
      <c r="CM899" s="130" t="s">
        <v>32</v>
      </c>
      <c r="CN899" s="130"/>
      <c r="CO899" s="130"/>
      <c r="CP899" s="130"/>
      <c r="CQ899" s="130"/>
      <c r="CR899" s="130"/>
      <c r="CS899" s="130"/>
      <c r="CT899" s="130"/>
      <c r="CU899" s="130"/>
      <c r="CV899" s="130"/>
      <c r="CW899" s="130"/>
      <c r="CX899" s="130"/>
      <c r="CY899" s="130"/>
      <c r="CZ899" s="130"/>
      <c r="DA899" s="130"/>
      <c r="DD899" s="159" cm="1">
        <f t="array" ref="DD899">_xlfn.IFS(DD$1= 0,"", NOT(ISBLANK(CM899)), 0, ISBLANK(CM899), $Q899-$S899+AY899-BV899)</f>
        <v>0</v>
      </c>
      <c r="DE899" s="160" cm="1">
        <f t="array" ref="DE899">_xlfn.IFS(DE$1= 0,"", NOT(ISBLANK(CN899)), 0, ISBLANK(CN899), $Q899-$S899+AZ899-BW899)</f>
        <v>0</v>
      </c>
      <c r="DF899" s="160" cm="1">
        <f t="array" ref="DF899">_xlfn.IFS(DF$1= 0,"", NOT(ISBLANK(CO899)), 0, ISBLANK(CO899), $Q899-$S899+BA899-BX899)</f>
        <v>0</v>
      </c>
      <c r="DG899" s="160" cm="1">
        <f t="array" ref="DG899">_xlfn.IFS(DG$1= 0,"", NOT(ISBLANK(CP899)), 0, ISBLANK(CP899), $Q899-$S899+BB899-BY899)</f>
        <v>0</v>
      </c>
      <c r="DH899" s="160" cm="1">
        <f t="array" ref="DH899">_xlfn.IFS(DH$1= 0,"", NOT(ISBLANK(CQ899)), 0, ISBLANK(CQ899), $Q899-$S899+BC899-BZ899)</f>
        <v>0</v>
      </c>
      <c r="DI899" s="160" cm="1">
        <f t="array" ref="DI899">_xlfn.IFS(DI$1= 0,"", NOT(ISBLANK(CR899)), 0, ISBLANK(CR899), $Q899-$S899+BD899-CA899)</f>
        <v>0</v>
      </c>
      <c r="DJ899" s="160" t="str" cm="1">
        <f t="array" ref="DJ899">_xlfn.IFS(DJ$1= 0,"", NOT(ISBLANK(CS899)), 0, ISBLANK(CS899), $Q899-$S899+BE899-CB899)</f>
        <v/>
      </c>
      <c r="DK899" s="160" t="str" cm="1">
        <f t="array" ref="DK899">_xlfn.IFS(DK$1= 0,"", NOT(ISBLANK(CT899)), 0, ISBLANK(CT899), $Q899-$S899+BF899-CC899)</f>
        <v/>
      </c>
      <c r="DL899" s="162" t="str" cm="1">
        <f t="array" ref="DL899">_xlfn.IFS(DL$1= 0,"", NOT(ISBLANK(CU899)), 0, ISBLANK(CU899), $Q899-$S899+BG899-CD899)</f>
        <v/>
      </c>
      <c r="DM899" s="162" t="str" cm="1">
        <f t="array" ref="DM899">_xlfn.IFS(DM$1= 0,"", NOT(ISBLANK(CV899)), 0, ISBLANK(CV899), $Q899-$S899+BH899-CE899)</f>
        <v/>
      </c>
      <c r="DN899" s="162" t="str" cm="1">
        <f t="array" ref="DN899">_xlfn.IFS(DN$1= 0,"", NOT(ISBLANK(CW899)), 0, ISBLANK(CW899), $Q899-$S899+BI899-CF899)</f>
        <v/>
      </c>
      <c r="DO899" s="162" t="str" cm="1">
        <f t="array" ref="DO899">_xlfn.IFS(DO$1= 0,"", NOT(ISBLANK(CX899)), 0, ISBLANK(CX899), $Q899-$S899+BJ899-CG899)</f>
        <v/>
      </c>
      <c r="DP899" s="162" t="str" cm="1">
        <f t="array" ref="DP899">_xlfn.IFS(DP$1= 0,"", NOT(ISBLANK(CY899)), 0, ISBLANK(CY899), $Q899-$S899+BK899-CH899)</f>
        <v/>
      </c>
      <c r="DQ899" s="162" t="str" cm="1">
        <f t="array" ref="DQ899">_xlfn.IFS(DQ$1= 0,"", NOT(ISBLANK(CZ899)), 0, ISBLANK(CZ899), $Q899-$S899+BL899-CI899)</f>
        <v/>
      </c>
      <c r="DR899" s="163" t="str" cm="1">
        <f t="array" ref="DR899">_xlfn.IFS(DR$1= 0,"", NOT(ISBLANK(DA899)), 0, ISBLANK(DA899), $Q899-$S899+BM899-CJ899)</f>
        <v/>
      </c>
    </row>
    <row r="900" spans="1:122" ht="16.5" x14ac:dyDescent="0.3">
      <c r="A900" s="135"/>
      <c r="B900" s="136"/>
      <c r="C900" s="136"/>
      <c r="D900" s="137"/>
      <c r="E900" s="176"/>
      <c r="F900" s="182"/>
      <c r="G900" s="183"/>
      <c r="H900" s="183"/>
      <c r="I900" s="183"/>
      <c r="J900" s="183"/>
      <c r="K900" s="183"/>
      <c r="L900" s="183"/>
      <c r="M900" s="186"/>
      <c r="N900" s="182"/>
      <c r="O900" s="184"/>
      <c r="P900" s="178"/>
      <c r="Q900" s="118">
        <f t="shared" si="272"/>
        <v>0</v>
      </c>
      <c r="R900" s="3"/>
      <c r="S900" s="3"/>
      <c r="T900" s="4"/>
      <c r="U900" s="4"/>
      <c r="V900" s="99">
        <f t="shared" si="273"/>
        <v>0</v>
      </c>
      <c r="W900" s="161"/>
      <c r="X900" s="138"/>
      <c r="AH900" s="158" t="str">
        <f t="array" ref="AH900">IF(OR(AH$1=0, $A900=""),"",SQRT((_xlfn.XLOOKUP(AH$1,$Z$2:$Z$16,$AA$2:$AA$16)-$T900)^2+(_xlfn.XLOOKUP(AH$1,$Z$2:$Z$16,$AB$2:$AB$16)-$U900)^2+(_xlfn.XLOOKUP(AH$1,$Z$2:$Z$16,$AC$2:$AC$16-$V900)^2)))</f>
        <v/>
      </c>
      <c r="AI900" s="140" t="str">
        <f t="array" ref="AI900">IF(OR(AI$1=0, $A900=""),"",SQRT((_xlfn.XLOOKUP(AI$1,$Z$2:$Z$16,$AA$2:$AA$16)-$T900)^2+(_xlfn.XLOOKUP(AI$1,$Z$2:$Z$16,$AB$2:$AB$16)-$U900)^2+(_xlfn.XLOOKUP(AI$1,$Z$2:$Z$16,$AC$2:$AC$16-$V900)^2)))</f>
        <v/>
      </c>
      <c r="AJ900" s="140" t="str">
        <f t="array" ref="AJ900">IF(OR(AJ$1=0, $A900=""),"",SQRT((_xlfn.XLOOKUP(AJ$1,$Z$2:$Z$16,$AA$2:$AA$16)-$T900)^2+(_xlfn.XLOOKUP(AJ$1,$Z$2:$Z$16,$AB$2:$AB$16)-$U900)^2+(_xlfn.XLOOKUP(AJ$1,$Z$2:$Z$16,$AC$2:$AC$16-$V900)^2)))</f>
        <v/>
      </c>
      <c r="AK900" s="140" t="str">
        <f t="array" ref="AK900">IF(OR(AK$1=0, $A900=""),"",SQRT((_xlfn.XLOOKUP(AK$1,$Z$2:$Z$16,$AA$2:$AA$16)-$T900)^2+(_xlfn.XLOOKUP(AK$1,$Z$2:$Z$16,$AB$2:$AB$16)-$U900)^2+(_xlfn.XLOOKUP(AK$1,$Z$2:$Z$16,$AC$2:$AC$16-$V900)^2)))</f>
        <v/>
      </c>
      <c r="AL900" s="140" t="str">
        <f t="array" ref="AL900">IF(OR(AL$1=0, $A900=""),"",SQRT((_xlfn.XLOOKUP(AL$1,$Z$2:$Z$16,$AA$2:$AA$16)-$T900)^2+(_xlfn.XLOOKUP(AL$1,$Z$2:$Z$16,$AB$2:$AB$16)-$U900)^2+(_xlfn.XLOOKUP(AL$1,$Z$2:$Z$16,$AC$2:$AC$16-$V900)^2)))</f>
        <v/>
      </c>
      <c r="AM900" s="140" t="str">
        <f t="array" ref="AM900">IF(OR(AM$1=0, $A900=""),"",SQRT((_xlfn.XLOOKUP(AM$1,$Z$2:$Z$16,$AA$2:$AA$16)-$T900)^2+(_xlfn.XLOOKUP(AM$1,$Z$2:$Z$16,$AB$2:$AB$16)-$U900)^2+(_xlfn.XLOOKUP(AM$1,$Z$2:$Z$16,$AC$2:$AC$16-$V900)^2)))</f>
        <v/>
      </c>
      <c r="AN900" s="140" t="str">
        <f t="array" ref="AN900">IF(OR(AN$1=0, $A900=""),"",SQRT((_xlfn.XLOOKUP(AN$1,$Z$2:$Z$16,$AA$2:$AA$16)-$T900)^2+(_xlfn.XLOOKUP(AN$1,$Z$2:$Z$16,$AB$2:$AB$16)-$U900)^2+(_xlfn.XLOOKUP(AN$1,$Z$2:$Z$16,$AC$2:$AC$16-$V900)^2)))</f>
        <v/>
      </c>
      <c r="AO900" s="140" t="str">
        <f t="array" ref="AO900">IF(OR(AO$1=0, $A900=""),"",SQRT((_xlfn.XLOOKUP(AO$1,$Z$2:$Z$16,$AA$2:$AA$16)-$T900)^2+(_xlfn.XLOOKUP(AO$1,$Z$2:$Z$16,$AB$2:$AB$16)-$U900)^2+(_xlfn.XLOOKUP(AO$1,$Z$2:$Z$16,$AC$2:$AC$16-$V900)^2)))</f>
        <v/>
      </c>
      <c r="AP900" s="141" t="str">
        <f t="array" ref="AP900">IF(OR(AP$1=0, $A900=""),"",SQRT((_xlfn.XLOOKUP(AP$1,$Z$2:$Z$16,$AA$2:$AA$16)-$T900)^2+(_xlfn.XLOOKUP(AP$1,$Z$2:$Z$16,$AB$2:$AB$16)-$U900)^2+(_xlfn.XLOOKUP(AP$1,$Z$2:$Z$16,$AC$2:$AC$16-$V900)^2)))</f>
        <v/>
      </c>
      <c r="AQ900" s="141" t="str">
        <f t="array" ref="AQ900">IF(OR(AQ$1=0, $A900=""),"",SQRT((_xlfn.XLOOKUP(AQ$1,$Z$2:$Z$16,$AA$2:$AA$16)-$T900)^2+(_xlfn.XLOOKUP(AQ$1,$Z$2:$Z$16,$AB$2:$AB$16)-$U900)^2+(_xlfn.XLOOKUP(AQ$1,$Z$2:$Z$16,$AC$2:$AC$16-$V900)^2)))</f>
        <v/>
      </c>
      <c r="AR900" s="141" t="str">
        <f t="array" ref="AR900">IF(OR(AR$1=0, $A900=""),"",SQRT((_xlfn.XLOOKUP(AR$1,$Z$2:$Z$16,$AA$2:$AA$16)-$T900)^2+(_xlfn.XLOOKUP(AR$1,$Z$2:$Z$16,$AB$2:$AB$16)-$U900)^2+(_xlfn.XLOOKUP(AR$1,$Z$2:$Z$16,$AC$2:$AC$16-$V900)^2)))</f>
        <v/>
      </c>
      <c r="AS900" s="141" t="str">
        <f t="array" ref="AS900">IF(OR(AS$1=0, $A900=""),"",SQRT((_xlfn.XLOOKUP(AS$1,$Z$2:$Z$16,$AA$2:$AA$16)-$T900)^2+(_xlfn.XLOOKUP(AS$1,$Z$2:$Z$16,$AB$2:$AB$16)-$U900)^2+(_xlfn.XLOOKUP(AS$1,$Z$2:$Z$16,$AC$2:$AC$16-$V900)^2)))</f>
        <v/>
      </c>
      <c r="AT900" s="141" t="str">
        <f t="array" ref="AT900">IF(OR(AT$1=0, $A900=""),"",SQRT((_xlfn.XLOOKUP(AT$1,$Z$2:$Z$16,$AA$2:$AA$16)-$T900)^2+(_xlfn.XLOOKUP(AT$1,$Z$2:$Z$16,$AB$2:$AB$16)-$U900)^2+(_xlfn.XLOOKUP(AT$1,$Z$2:$Z$16,$AC$2:$AC$16-$V900)^2)))</f>
        <v/>
      </c>
      <c r="AU900" s="141" t="str">
        <f t="array" ref="AU900">IF(OR(AU$1=0, $A900=""),"",SQRT((_xlfn.XLOOKUP(AU$1,$Z$2:$Z$16,$AA$2:$AA$16)-$T900)^2+(_xlfn.XLOOKUP(AU$1,$Z$2:$Z$16,$AB$2:$AB$16)-$U900)^2+(_xlfn.XLOOKUP(AU$1,$Z$2:$Z$16,$AC$2:$AC$16-$V900)^2)))</f>
        <v/>
      </c>
      <c r="AV900" s="142" t="str">
        <f t="array" ref="AV900">IF(OR(AV$1=0, $A900=""),"",SQRT((_xlfn.XLOOKUP(AV$1,$Z$2:$Z$16,$AA$2:$AA$16)-$T900)^2+(_xlfn.XLOOKUP(AV$1,$Z$2:$Z$16,$AB$2:$AB$16)-$U900)^2+(_xlfn.XLOOKUP(AV$1,$Z$2:$Z$16,$AC$2:$AC$16-$V900)^2)))</f>
        <v/>
      </c>
      <c r="AW900" s="124"/>
      <c r="AX900" s="124"/>
      <c r="AY900" s="125">
        <f t="shared" si="274"/>
        <v>0</v>
      </c>
      <c r="AZ900" s="143">
        <f t="shared" si="275"/>
        <v>0</v>
      </c>
      <c r="BA900" s="143">
        <f t="shared" si="276"/>
        <v>0</v>
      </c>
      <c r="BB900" s="143">
        <f t="shared" si="277"/>
        <v>0</v>
      </c>
      <c r="BC900" s="143">
        <f t="shared" si="278"/>
        <v>0</v>
      </c>
      <c r="BD900" s="143">
        <f t="shared" si="279"/>
        <v>0</v>
      </c>
      <c r="BE900" s="143">
        <f t="shared" si="280"/>
        <v>0</v>
      </c>
      <c r="BF900" s="143">
        <f t="shared" si="281"/>
        <v>0</v>
      </c>
      <c r="BG900" s="144">
        <f t="shared" si="282"/>
        <v>0</v>
      </c>
      <c r="BH900" s="144">
        <f t="shared" si="283"/>
        <v>0</v>
      </c>
      <c r="BI900" s="144">
        <f t="shared" si="284"/>
        <v>0</v>
      </c>
      <c r="BJ900" s="144">
        <f t="shared" si="285"/>
        <v>0</v>
      </c>
      <c r="BK900" s="144">
        <f t="shared" si="286"/>
        <v>0</v>
      </c>
      <c r="BL900" s="144">
        <f t="shared" si="287"/>
        <v>0</v>
      </c>
      <c r="BM900" s="145">
        <f t="shared" si="288"/>
        <v>0</v>
      </c>
      <c r="BN900" s="124"/>
      <c r="BO900" s="124"/>
      <c r="BP900" s="124"/>
      <c r="BQ900" s="124"/>
      <c r="BR900" s="124"/>
      <c r="BS900" s="124"/>
      <c r="BT900" s="124"/>
      <c r="BU900" s="124"/>
      <c r="BV900" s="130"/>
      <c r="BW900" s="130"/>
      <c r="BX900" s="130"/>
      <c r="BY900" s="130"/>
      <c r="BZ900" s="130"/>
      <c r="CA900" s="130"/>
      <c r="CB900" s="130"/>
      <c r="CC900" s="130"/>
      <c r="CD900" s="130"/>
      <c r="CE900" s="130"/>
      <c r="CF900" s="130"/>
      <c r="CG900" s="130"/>
      <c r="CH900" s="130"/>
      <c r="CI900" s="130"/>
      <c r="CJ900" s="130"/>
      <c r="CL900" s="124"/>
      <c r="CM900" s="130" t="s">
        <v>32</v>
      </c>
      <c r="CN900" s="130"/>
      <c r="CO900" s="130"/>
      <c r="CP900" s="130"/>
      <c r="CQ900" s="130"/>
      <c r="CR900" s="130"/>
      <c r="CS900" s="130"/>
      <c r="CT900" s="130"/>
      <c r="CU900" s="130"/>
      <c r="CV900" s="130"/>
      <c r="CW900" s="130"/>
      <c r="CX900" s="130"/>
      <c r="CY900" s="130"/>
      <c r="CZ900" s="130"/>
      <c r="DA900" s="130"/>
      <c r="DD900" s="159" cm="1">
        <f t="array" ref="DD900">_xlfn.IFS(DD$1= 0,"", NOT(ISBLANK(CM900)), 0, ISBLANK(CM900), $Q900-$S900+AY900-BV900)</f>
        <v>0</v>
      </c>
      <c r="DE900" s="160" cm="1">
        <f t="array" ref="DE900">_xlfn.IFS(DE$1= 0,"", NOT(ISBLANK(CN900)), 0, ISBLANK(CN900), $Q900-$S900+AZ900-BW900)</f>
        <v>0</v>
      </c>
      <c r="DF900" s="160" cm="1">
        <f t="array" ref="DF900">_xlfn.IFS(DF$1= 0,"", NOT(ISBLANK(CO900)), 0, ISBLANK(CO900), $Q900-$S900+BA900-BX900)</f>
        <v>0</v>
      </c>
      <c r="DG900" s="160" cm="1">
        <f t="array" ref="DG900">_xlfn.IFS(DG$1= 0,"", NOT(ISBLANK(CP900)), 0, ISBLANK(CP900), $Q900-$S900+BB900-BY900)</f>
        <v>0</v>
      </c>
      <c r="DH900" s="160" cm="1">
        <f t="array" ref="DH900">_xlfn.IFS(DH$1= 0,"", NOT(ISBLANK(CQ900)), 0, ISBLANK(CQ900), $Q900-$S900+BC900-BZ900)</f>
        <v>0</v>
      </c>
      <c r="DI900" s="160" cm="1">
        <f t="array" ref="DI900">_xlfn.IFS(DI$1= 0,"", NOT(ISBLANK(CR900)), 0, ISBLANK(CR900), $Q900-$S900+BD900-CA900)</f>
        <v>0</v>
      </c>
      <c r="DJ900" s="160" t="str" cm="1">
        <f t="array" ref="DJ900">_xlfn.IFS(DJ$1= 0,"", NOT(ISBLANK(CS900)), 0, ISBLANK(CS900), $Q900-$S900+BE900-CB900)</f>
        <v/>
      </c>
      <c r="DK900" s="160" t="str" cm="1">
        <f t="array" ref="DK900">_xlfn.IFS(DK$1= 0,"", NOT(ISBLANK(CT900)), 0, ISBLANK(CT900), $Q900-$S900+BF900-CC900)</f>
        <v/>
      </c>
      <c r="DL900" s="162" t="str" cm="1">
        <f t="array" ref="DL900">_xlfn.IFS(DL$1= 0,"", NOT(ISBLANK(CU900)), 0, ISBLANK(CU900), $Q900-$S900+BG900-CD900)</f>
        <v/>
      </c>
      <c r="DM900" s="162" t="str" cm="1">
        <f t="array" ref="DM900">_xlfn.IFS(DM$1= 0,"", NOT(ISBLANK(CV900)), 0, ISBLANK(CV900), $Q900-$S900+BH900-CE900)</f>
        <v/>
      </c>
      <c r="DN900" s="162" t="str" cm="1">
        <f t="array" ref="DN900">_xlfn.IFS(DN$1= 0,"", NOT(ISBLANK(CW900)), 0, ISBLANK(CW900), $Q900-$S900+BI900-CF900)</f>
        <v/>
      </c>
      <c r="DO900" s="162" t="str" cm="1">
        <f t="array" ref="DO900">_xlfn.IFS(DO$1= 0,"", NOT(ISBLANK(CX900)), 0, ISBLANK(CX900), $Q900-$S900+BJ900-CG900)</f>
        <v/>
      </c>
      <c r="DP900" s="162" t="str" cm="1">
        <f t="array" ref="DP900">_xlfn.IFS(DP$1= 0,"", NOT(ISBLANK(CY900)), 0, ISBLANK(CY900), $Q900-$S900+BK900-CH900)</f>
        <v/>
      </c>
      <c r="DQ900" s="162" t="str" cm="1">
        <f t="array" ref="DQ900">_xlfn.IFS(DQ$1= 0,"", NOT(ISBLANK(CZ900)), 0, ISBLANK(CZ900), $Q900-$S900+BL900-CI900)</f>
        <v/>
      </c>
      <c r="DR900" s="163" t="str" cm="1">
        <f t="array" ref="DR900">_xlfn.IFS(DR$1= 0,"", NOT(ISBLANK(DA900)), 0, ISBLANK(DA900), $Q900-$S900+BM900-CJ900)</f>
        <v/>
      </c>
    </row>
    <row r="901" spans="1:122" ht="16.5" x14ac:dyDescent="0.3">
      <c r="A901" s="135"/>
      <c r="B901" s="136"/>
      <c r="C901" s="136"/>
      <c r="D901" s="137"/>
      <c r="E901" s="176"/>
      <c r="F901" s="182"/>
      <c r="G901" s="183"/>
      <c r="H901" s="183"/>
      <c r="I901" s="183"/>
      <c r="J901" s="183"/>
      <c r="K901" s="183"/>
      <c r="L901" s="183"/>
      <c r="M901" s="186"/>
      <c r="N901" s="182"/>
      <c r="O901" s="184"/>
      <c r="P901" s="178"/>
      <c r="Q901" s="118">
        <f t="shared" si="272"/>
        <v>0</v>
      </c>
      <c r="R901" s="3"/>
      <c r="S901" s="3"/>
      <c r="T901" s="4"/>
      <c r="U901" s="4"/>
      <c r="V901" s="99">
        <f t="shared" si="273"/>
        <v>0</v>
      </c>
      <c r="W901" s="161"/>
      <c r="X901" s="138"/>
      <c r="AH901" s="158" t="str">
        <f t="array" ref="AH901">IF(OR(AH$1=0, $A901=""),"",SQRT((_xlfn.XLOOKUP(AH$1,$Z$2:$Z$16,$AA$2:$AA$16)-$T901)^2+(_xlfn.XLOOKUP(AH$1,$Z$2:$Z$16,$AB$2:$AB$16)-$U901)^2+(_xlfn.XLOOKUP(AH$1,$Z$2:$Z$16,$AC$2:$AC$16-$V901)^2)))</f>
        <v/>
      </c>
      <c r="AI901" s="140" t="str">
        <f t="array" ref="AI901">IF(OR(AI$1=0, $A901=""),"",SQRT((_xlfn.XLOOKUP(AI$1,$Z$2:$Z$16,$AA$2:$AA$16)-$T901)^2+(_xlfn.XLOOKUP(AI$1,$Z$2:$Z$16,$AB$2:$AB$16)-$U901)^2+(_xlfn.XLOOKUP(AI$1,$Z$2:$Z$16,$AC$2:$AC$16-$V901)^2)))</f>
        <v/>
      </c>
      <c r="AJ901" s="140" t="str">
        <f t="array" ref="AJ901">IF(OR(AJ$1=0, $A901=""),"",SQRT((_xlfn.XLOOKUP(AJ$1,$Z$2:$Z$16,$AA$2:$AA$16)-$T901)^2+(_xlfn.XLOOKUP(AJ$1,$Z$2:$Z$16,$AB$2:$AB$16)-$U901)^2+(_xlfn.XLOOKUP(AJ$1,$Z$2:$Z$16,$AC$2:$AC$16-$V901)^2)))</f>
        <v/>
      </c>
      <c r="AK901" s="140" t="str">
        <f t="array" ref="AK901">IF(OR(AK$1=0, $A901=""),"",SQRT((_xlfn.XLOOKUP(AK$1,$Z$2:$Z$16,$AA$2:$AA$16)-$T901)^2+(_xlfn.XLOOKUP(AK$1,$Z$2:$Z$16,$AB$2:$AB$16)-$U901)^2+(_xlfn.XLOOKUP(AK$1,$Z$2:$Z$16,$AC$2:$AC$16-$V901)^2)))</f>
        <v/>
      </c>
      <c r="AL901" s="140" t="str">
        <f t="array" ref="AL901">IF(OR(AL$1=0, $A901=""),"",SQRT((_xlfn.XLOOKUP(AL$1,$Z$2:$Z$16,$AA$2:$AA$16)-$T901)^2+(_xlfn.XLOOKUP(AL$1,$Z$2:$Z$16,$AB$2:$AB$16)-$U901)^2+(_xlfn.XLOOKUP(AL$1,$Z$2:$Z$16,$AC$2:$AC$16-$V901)^2)))</f>
        <v/>
      </c>
      <c r="AM901" s="140" t="str">
        <f t="array" ref="AM901">IF(OR(AM$1=0, $A901=""),"",SQRT((_xlfn.XLOOKUP(AM$1,$Z$2:$Z$16,$AA$2:$AA$16)-$T901)^2+(_xlfn.XLOOKUP(AM$1,$Z$2:$Z$16,$AB$2:$AB$16)-$U901)^2+(_xlfn.XLOOKUP(AM$1,$Z$2:$Z$16,$AC$2:$AC$16-$V901)^2)))</f>
        <v/>
      </c>
      <c r="AN901" s="140" t="str">
        <f t="array" ref="AN901">IF(OR(AN$1=0, $A901=""),"",SQRT((_xlfn.XLOOKUP(AN$1,$Z$2:$Z$16,$AA$2:$AA$16)-$T901)^2+(_xlfn.XLOOKUP(AN$1,$Z$2:$Z$16,$AB$2:$AB$16)-$U901)^2+(_xlfn.XLOOKUP(AN$1,$Z$2:$Z$16,$AC$2:$AC$16-$V901)^2)))</f>
        <v/>
      </c>
      <c r="AO901" s="140" t="str">
        <f t="array" ref="AO901">IF(OR(AO$1=0, $A901=""),"",SQRT((_xlfn.XLOOKUP(AO$1,$Z$2:$Z$16,$AA$2:$AA$16)-$T901)^2+(_xlfn.XLOOKUP(AO$1,$Z$2:$Z$16,$AB$2:$AB$16)-$U901)^2+(_xlfn.XLOOKUP(AO$1,$Z$2:$Z$16,$AC$2:$AC$16-$V901)^2)))</f>
        <v/>
      </c>
      <c r="AP901" s="141" t="str">
        <f t="array" ref="AP901">IF(OR(AP$1=0, $A901=""),"",SQRT((_xlfn.XLOOKUP(AP$1,$Z$2:$Z$16,$AA$2:$AA$16)-$T901)^2+(_xlfn.XLOOKUP(AP$1,$Z$2:$Z$16,$AB$2:$AB$16)-$U901)^2+(_xlfn.XLOOKUP(AP$1,$Z$2:$Z$16,$AC$2:$AC$16-$V901)^2)))</f>
        <v/>
      </c>
      <c r="AQ901" s="141" t="str">
        <f t="array" ref="AQ901">IF(OR(AQ$1=0, $A901=""),"",SQRT((_xlfn.XLOOKUP(AQ$1,$Z$2:$Z$16,$AA$2:$AA$16)-$T901)^2+(_xlfn.XLOOKUP(AQ$1,$Z$2:$Z$16,$AB$2:$AB$16)-$U901)^2+(_xlfn.XLOOKUP(AQ$1,$Z$2:$Z$16,$AC$2:$AC$16-$V901)^2)))</f>
        <v/>
      </c>
      <c r="AR901" s="141" t="str">
        <f t="array" ref="AR901">IF(OR(AR$1=0, $A901=""),"",SQRT((_xlfn.XLOOKUP(AR$1,$Z$2:$Z$16,$AA$2:$AA$16)-$T901)^2+(_xlfn.XLOOKUP(AR$1,$Z$2:$Z$16,$AB$2:$AB$16)-$U901)^2+(_xlfn.XLOOKUP(AR$1,$Z$2:$Z$16,$AC$2:$AC$16-$V901)^2)))</f>
        <v/>
      </c>
      <c r="AS901" s="141" t="str">
        <f t="array" ref="AS901">IF(OR(AS$1=0, $A901=""),"",SQRT((_xlfn.XLOOKUP(AS$1,$Z$2:$Z$16,$AA$2:$AA$16)-$T901)^2+(_xlfn.XLOOKUP(AS$1,$Z$2:$Z$16,$AB$2:$AB$16)-$U901)^2+(_xlfn.XLOOKUP(AS$1,$Z$2:$Z$16,$AC$2:$AC$16-$V901)^2)))</f>
        <v/>
      </c>
      <c r="AT901" s="141" t="str">
        <f t="array" ref="AT901">IF(OR(AT$1=0, $A901=""),"",SQRT((_xlfn.XLOOKUP(AT$1,$Z$2:$Z$16,$AA$2:$AA$16)-$T901)^2+(_xlfn.XLOOKUP(AT$1,$Z$2:$Z$16,$AB$2:$AB$16)-$U901)^2+(_xlfn.XLOOKUP(AT$1,$Z$2:$Z$16,$AC$2:$AC$16-$V901)^2)))</f>
        <v/>
      </c>
      <c r="AU901" s="141" t="str">
        <f t="array" ref="AU901">IF(OR(AU$1=0, $A901=""),"",SQRT((_xlfn.XLOOKUP(AU$1,$Z$2:$Z$16,$AA$2:$AA$16)-$T901)^2+(_xlfn.XLOOKUP(AU$1,$Z$2:$Z$16,$AB$2:$AB$16)-$U901)^2+(_xlfn.XLOOKUP(AU$1,$Z$2:$Z$16,$AC$2:$AC$16-$V901)^2)))</f>
        <v/>
      </c>
      <c r="AV901" s="142" t="str">
        <f t="array" ref="AV901">IF(OR(AV$1=0, $A901=""),"",SQRT((_xlfn.XLOOKUP(AV$1,$Z$2:$Z$16,$AA$2:$AA$16)-$T901)^2+(_xlfn.XLOOKUP(AV$1,$Z$2:$Z$16,$AB$2:$AB$16)-$U901)^2+(_xlfn.XLOOKUP(AV$1,$Z$2:$Z$16,$AC$2:$AC$16-$V901)^2)))</f>
        <v/>
      </c>
      <c r="AW901" s="124"/>
      <c r="AX901" s="124"/>
      <c r="AY901" s="125">
        <f t="shared" si="274"/>
        <v>0</v>
      </c>
      <c r="AZ901" s="143">
        <f t="shared" si="275"/>
        <v>0</v>
      </c>
      <c r="BA901" s="143">
        <f t="shared" si="276"/>
        <v>0</v>
      </c>
      <c r="BB901" s="143">
        <f t="shared" si="277"/>
        <v>0</v>
      </c>
      <c r="BC901" s="143">
        <f t="shared" si="278"/>
        <v>0</v>
      </c>
      <c r="BD901" s="143">
        <f t="shared" si="279"/>
        <v>0</v>
      </c>
      <c r="BE901" s="143">
        <f t="shared" si="280"/>
        <v>0</v>
      </c>
      <c r="BF901" s="143">
        <f t="shared" si="281"/>
        <v>0</v>
      </c>
      <c r="BG901" s="144">
        <f t="shared" si="282"/>
        <v>0</v>
      </c>
      <c r="BH901" s="144">
        <f t="shared" si="283"/>
        <v>0</v>
      </c>
      <c r="BI901" s="144">
        <f t="shared" si="284"/>
        <v>0</v>
      </c>
      <c r="BJ901" s="144">
        <f t="shared" si="285"/>
        <v>0</v>
      </c>
      <c r="BK901" s="144">
        <f t="shared" si="286"/>
        <v>0</v>
      </c>
      <c r="BL901" s="144">
        <f t="shared" si="287"/>
        <v>0</v>
      </c>
      <c r="BM901" s="145">
        <f t="shared" si="288"/>
        <v>0</v>
      </c>
      <c r="BN901" s="124"/>
      <c r="BO901" s="124"/>
      <c r="BP901" s="124"/>
      <c r="BQ901" s="124"/>
      <c r="BR901" s="124"/>
      <c r="BS901" s="124"/>
      <c r="BT901" s="124"/>
      <c r="BU901" s="124"/>
      <c r="BV901" s="130"/>
      <c r="BW901" s="130"/>
      <c r="BX901" s="130"/>
      <c r="BY901" s="130"/>
      <c r="BZ901" s="130"/>
      <c r="CA901" s="130"/>
      <c r="CB901" s="130"/>
      <c r="CC901" s="130"/>
      <c r="CD901" s="130"/>
      <c r="CE901" s="130"/>
      <c r="CF901" s="130"/>
      <c r="CG901" s="130"/>
      <c r="CH901" s="130"/>
      <c r="CI901" s="130"/>
      <c r="CJ901" s="130"/>
      <c r="CL901" s="124"/>
      <c r="CM901" s="130" t="s">
        <v>32</v>
      </c>
      <c r="CN901" s="130"/>
      <c r="CO901" s="130"/>
      <c r="CP901" s="130"/>
      <c r="CQ901" s="130"/>
      <c r="CR901" s="130"/>
      <c r="CS901" s="130"/>
      <c r="CT901" s="130"/>
      <c r="CU901" s="130"/>
      <c r="CV901" s="130"/>
      <c r="CW901" s="130"/>
      <c r="CX901" s="130"/>
      <c r="CY901" s="130"/>
      <c r="CZ901" s="130"/>
      <c r="DA901" s="130"/>
      <c r="DD901" s="159" cm="1">
        <f t="array" ref="DD901">_xlfn.IFS(DD$1= 0,"", NOT(ISBLANK(CM901)), 0, ISBLANK(CM901), $Q901-$S901+AY901-BV901)</f>
        <v>0</v>
      </c>
      <c r="DE901" s="160" cm="1">
        <f t="array" ref="DE901">_xlfn.IFS(DE$1= 0,"", NOT(ISBLANK(CN901)), 0, ISBLANK(CN901), $Q901-$S901+AZ901-BW901)</f>
        <v>0</v>
      </c>
      <c r="DF901" s="160" cm="1">
        <f t="array" ref="DF901">_xlfn.IFS(DF$1= 0,"", NOT(ISBLANK(CO901)), 0, ISBLANK(CO901), $Q901-$S901+BA901-BX901)</f>
        <v>0</v>
      </c>
      <c r="DG901" s="160" cm="1">
        <f t="array" ref="DG901">_xlfn.IFS(DG$1= 0,"", NOT(ISBLANK(CP901)), 0, ISBLANK(CP901), $Q901-$S901+BB901-BY901)</f>
        <v>0</v>
      </c>
      <c r="DH901" s="160" cm="1">
        <f t="array" ref="DH901">_xlfn.IFS(DH$1= 0,"", NOT(ISBLANK(CQ901)), 0, ISBLANK(CQ901), $Q901-$S901+BC901-BZ901)</f>
        <v>0</v>
      </c>
      <c r="DI901" s="160" cm="1">
        <f t="array" ref="DI901">_xlfn.IFS(DI$1= 0,"", NOT(ISBLANK(CR901)), 0, ISBLANK(CR901), $Q901-$S901+BD901-CA901)</f>
        <v>0</v>
      </c>
      <c r="DJ901" s="160" t="str" cm="1">
        <f t="array" ref="DJ901">_xlfn.IFS(DJ$1= 0,"", NOT(ISBLANK(CS901)), 0, ISBLANK(CS901), $Q901-$S901+BE901-CB901)</f>
        <v/>
      </c>
      <c r="DK901" s="160" t="str" cm="1">
        <f t="array" ref="DK901">_xlfn.IFS(DK$1= 0,"", NOT(ISBLANK(CT901)), 0, ISBLANK(CT901), $Q901-$S901+BF901-CC901)</f>
        <v/>
      </c>
      <c r="DL901" s="162" t="str" cm="1">
        <f t="array" ref="DL901">_xlfn.IFS(DL$1= 0,"", NOT(ISBLANK(CU901)), 0, ISBLANK(CU901), $Q901-$S901+BG901-CD901)</f>
        <v/>
      </c>
      <c r="DM901" s="162" t="str" cm="1">
        <f t="array" ref="DM901">_xlfn.IFS(DM$1= 0,"", NOT(ISBLANK(CV901)), 0, ISBLANK(CV901), $Q901-$S901+BH901-CE901)</f>
        <v/>
      </c>
      <c r="DN901" s="162" t="str" cm="1">
        <f t="array" ref="DN901">_xlfn.IFS(DN$1= 0,"", NOT(ISBLANK(CW901)), 0, ISBLANK(CW901), $Q901-$S901+BI901-CF901)</f>
        <v/>
      </c>
      <c r="DO901" s="162" t="str" cm="1">
        <f t="array" ref="DO901">_xlfn.IFS(DO$1= 0,"", NOT(ISBLANK(CX901)), 0, ISBLANK(CX901), $Q901-$S901+BJ901-CG901)</f>
        <v/>
      </c>
      <c r="DP901" s="162" t="str" cm="1">
        <f t="array" ref="DP901">_xlfn.IFS(DP$1= 0,"", NOT(ISBLANK(CY901)), 0, ISBLANK(CY901), $Q901-$S901+BK901-CH901)</f>
        <v/>
      </c>
      <c r="DQ901" s="162" t="str" cm="1">
        <f t="array" ref="DQ901">_xlfn.IFS(DQ$1= 0,"", NOT(ISBLANK(CZ901)), 0, ISBLANK(CZ901), $Q901-$S901+BL901-CI901)</f>
        <v/>
      </c>
      <c r="DR901" s="163" t="str" cm="1">
        <f t="array" ref="DR901">_xlfn.IFS(DR$1= 0,"", NOT(ISBLANK(DA901)), 0, ISBLANK(DA901), $Q901-$S901+BM901-CJ901)</f>
        <v/>
      </c>
    </row>
    <row r="902" spans="1:122" ht="16.5" x14ac:dyDescent="0.3">
      <c r="A902" s="135"/>
      <c r="B902" s="136"/>
      <c r="C902" s="136"/>
      <c r="D902" s="137"/>
      <c r="E902" s="176"/>
      <c r="F902" s="182"/>
      <c r="G902" s="183"/>
      <c r="H902" s="183"/>
      <c r="I902" s="183"/>
      <c r="J902" s="183"/>
      <c r="K902" s="183"/>
      <c r="L902" s="183"/>
      <c r="M902" s="186"/>
      <c r="N902" s="182"/>
      <c r="O902" s="184"/>
      <c r="P902" s="178"/>
      <c r="Q902" s="118">
        <f t="shared" si="272"/>
        <v>0</v>
      </c>
      <c r="R902" s="3"/>
      <c r="S902" s="3"/>
      <c r="T902" s="4"/>
      <c r="U902" s="4"/>
      <c r="V902" s="99">
        <f t="shared" si="273"/>
        <v>0</v>
      </c>
      <c r="W902" s="161"/>
      <c r="X902" s="138"/>
      <c r="AH902" s="158" t="str">
        <f t="array" ref="AH902">IF(OR(AH$1=0, $A902=""),"",SQRT((_xlfn.XLOOKUP(AH$1,$Z$2:$Z$16,$AA$2:$AA$16)-$T902)^2+(_xlfn.XLOOKUP(AH$1,$Z$2:$Z$16,$AB$2:$AB$16)-$U902)^2+(_xlfn.XLOOKUP(AH$1,$Z$2:$Z$16,$AC$2:$AC$16-$V902)^2)))</f>
        <v/>
      </c>
      <c r="AI902" s="140" t="str">
        <f t="array" ref="AI902">IF(OR(AI$1=0, $A902=""),"",SQRT((_xlfn.XLOOKUP(AI$1,$Z$2:$Z$16,$AA$2:$AA$16)-$T902)^2+(_xlfn.XLOOKUP(AI$1,$Z$2:$Z$16,$AB$2:$AB$16)-$U902)^2+(_xlfn.XLOOKUP(AI$1,$Z$2:$Z$16,$AC$2:$AC$16-$V902)^2)))</f>
        <v/>
      </c>
      <c r="AJ902" s="140" t="str">
        <f t="array" ref="AJ902">IF(OR(AJ$1=0, $A902=""),"",SQRT((_xlfn.XLOOKUP(AJ$1,$Z$2:$Z$16,$AA$2:$AA$16)-$T902)^2+(_xlfn.XLOOKUP(AJ$1,$Z$2:$Z$16,$AB$2:$AB$16)-$U902)^2+(_xlfn.XLOOKUP(AJ$1,$Z$2:$Z$16,$AC$2:$AC$16-$V902)^2)))</f>
        <v/>
      </c>
      <c r="AK902" s="140" t="str">
        <f t="array" ref="AK902">IF(OR(AK$1=0, $A902=""),"",SQRT((_xlfn.XLOOKUP(AK$1,$Z$2:$Z$16,$AA$2:$AA$16)-$T902)^2+(_xlfn.XLOOKUP(AK$1,$Z$2:$Z$16,$AB$2:$AB$16)-$U902)^2+(_xlfn.XLOOKUP(AK$1,$Z$2:$Z$16,$AC$2:$AC$16-$V902)^2)))</f>
        <v/>
      </c>
      <c r="AL902" s="140" t="str">
        <f t="array" ref="AL902">IF(OR(AL$1=0, $A902=""),"",SQRT((_xlfn.XLOOKUP(AL$1,$Z$2:$Z$16,$AA$2:$AA$16)-$T902)^2+(_xlfn.XLOOKUP(AL$1,$Z$2:$Z$16,$AB$2:$AB$16)-$U902)^2+(_xlfn.XLOOKUP(AL$1,$Z$2:$Z$16,$AC$2:$AC$16-$V902)^2)))</f>
        <v/>
      </c>
      <c r="AM902" s="140" t="str">
        <f t="array" ref="AM902">IF(OR(AM$1=0, $A902=""),"",SQRT((_xlfn.XLOOKUP(AM$1,$Z$2:$Z$16,$AA$2:$AA$16)-$T902)^2+(_xlfn.XLOOKUP(AM$1,$Z$2:$Z$16,$AB$2:$AB$16)-$U902)^2+(_xlfn.XLOOKUP(AM$1,$Z$2:$Z$16,$AC$2:$AC$16-$V902)^2)))</f>
        <v/>
      </c>
      <c r="AN902" s="140" t="str">
        <f t="array" ref="AN902">IF(OR(AN$1=0, $A902=""),"",SQRT((_xlfn.XLOOKUP(AN$1,$Z$2:$Z$16,$AA$2:$AA$16)-$T902)^2+(_xlfn.XLOOKUP(AN$1,$Z$2:$Z$16,$AB$2:$AB$16)-$U902)^2+(_xlfn.XLOOKUP(AN$1,$Z$2:$Z$16,$AC$2:$AC$16-$V902)^2)))</f>
        <v/>
      </c>
      <c r="AO902" s="140" t="str">
        <f t="array" ref="AO902">IF(OR(AO$1=0, $A902=""),"",SQRT((_xlfn.XLOOKUP(AO$1,$Z$2:$Z$16,$AA$2:$AA$16)-$T902)^2+(_xlfn.XLOOKUP(AO$1,$Z$2:$Z$16,$AB$2:$AB$16)-$U902)^2+(_xlfn.XLOOKUP(AO$1,$Z$2:$Z$16,$AC$2:$AC$16-$V902)^2)))</f>
        <v/>
      </c>
      <c r="AP902" s="141" t="str">
        <f t="array" ref="AP902">IF(OR(AP$1=0, $A902=""),"",SQRT((_xlfn.XLOOKUP(AP$1,$Z$2:$Z$16,$AA$2:$AA$16)-$T902)^2+(_xlfn.XLOOKUP(AP$1,$Z$2:$Z$16,$AB$2:$AB$16)-$U902)^2+(_xlfn.XLOOKUP(AP$1,$Z$2:$Z$16,$AC$2:$AC$16-$V902)^2)))</f>
        <v/>
      </c>
      <c r="AQ902" s="141" t="str">
        <f t="array" ref="AQ902">IF(OR(AQ$1=0, $A902=""),"",SQRT((_xlfn.XLOOKUP(AQ$1,$Z$2:$Z$16,$AA$2:$AA$16)-$T902)^2+(_xlfn.XLOOKUP(AQ$1,$Z$2:$Z$16,$AB$2:$AB$16)-$U902)^2+(_xlfn.XLOOKUP(AQ$1,$Z$2:$Z$16,$AC$2:$AC$16-$V902)^2)))</f>
        <v/>
      </c>
      <c r="AR902" s="141" t="str">
        <f t="array" ref="AR902">IF(OR(AR$1=0, $A902=""),"",SQRT((_xlfn.XLOOKUP(AR$1,$Z$2:$Z$16,$AA$2:$AA$16)-$T902)^2+(_xlfn.XLOOKUP(AR$1,$Z$2:$Z$16,$AB$2:$AB$16)-$U902)^2+(_xlfn.XLOOKUP(AR$1,$Z$2:$Z$16,$AC$2:$AC$16-$V902)^2)))</f>
        <v/>
      </c>
      <c r="AS902" s="141" t="str">
        <f t="array" ref="AS902">IF(OR(AS$1=0, $A902=""),"",SQRT((_xlfn.XLOOKUP(AS$1,$Z$2:$Z$16,$AA$2:$AA$16)-$T902)^2+(_xlfn.XLOOKUP(AS$1,$Z$2:$Z$16,$AB$2:$AB$16)-$U902)^2+(_xlfn.XLOOKUP(AS$1,$Z$2:$Z$16,$AC$2:$AC$16-$V902)^2)))</f>
        <v/>
      </c>
      <c r="AT902" s="141" t="str">
        <f t="array" ref="AT902">IF(OR(AT$1=0, $A902=""),"",SQRT((_xlfn.XLOOKUP(AT$1,$Z$2:$Z$16,$AA$2:$AA$16)-$T902)^2+(_xlfn.XLOOKUP(AT$1,$Z$2:$Z$16,$AB$2:$AB$16)-$U902)^2+(_xlfn.XLOOKUP(AT$1,$Z$2:$Z$16,$AC$2:$AC$16-$V902)^2)))</f>
        <v/>
      </c>
      <c r="AU902" s="141" t="str">
        <f t="array" ref="AU902">IF(OR(AU$1=0, $A902=""),"",SQRT((_xlfn.XLOOKUP(AU$1,$Z$2:$Z$16,$AA$2:$AA$16)-$T902)^2+(_xlfn.XLOOKUP(AU$1,$Z$2:$Z$16,$AB$2:$AB$16)-$U902)^2+(_xlfn.XLOOKUP(AU$1,$Z$2:$Z$16,$AC$2:$AC$16-$V902)^2)))</f>
        <v/>
      </c>
      <c r="AV902" s="142" t="str">
        <f t="array" ref="AV902">IF(OR(AV$1=0, $A902=""),"",SQRT((_xlfn.XLOOKUP(AV$1,$Z$2:$Z$16,$AA$2:$AA$16)-$T902)^2+(_xlfn.XLOOKUP(AV$1,$Z$2:$Z$16,$AB$2:$AB$16)-$U902)^2+(_xlfn.XLOOKUP(AV$1,$Z$2:$Z$16,$AC$2:$AC$16-$V902)^2)))</f>
        <v/>
      </c>
      <c r="AW902" s="124"/>
      <c r="AX902" s="124"/>
      <c r="AY902" s="125">
        <f t="shared" si="274"/>
        <v>0</v>
      </c>
      <c r="AZ902" s="143">
        <f t="shared" si="275"/>
        <v>0</v>
      </c>
      <c r="BA902" s="143">
        <f t="shared" si="276"/>
        <v>0</v>
      </c>
      <c r="BB902" s="143">
        <f t="shared" si="277"/>
        <v>0</v>
      </c>
      <c r="BC902" s="143">
        <f t="shared" si="278"/>
        <v>0</v>
      </c>
      <c r="BD902" s="143">
        <f t="shared" si="279"/>
        <v>0</v>
      </c>
      <c r="BE902" s="143">
        <f t="shared" si="280"/>
        <v>0</v>
      </c>
      <c r="BF902" s="143">
        <f t="shared" si="281"/>
        <v>0</v>
      </c>
      <c r="BG902" s="144">
        <f t="shared" si="282"/>
        <v>0</v>
      </c>
      <c r="BH902" s="144">
        <f t="shared" si="283"/>
        <v>0</v>
      </c>
      <c r="BI902" s="144">
        <f t="shared" si="284"/>
        <v>0</v>
      </c>
      <c r="BJ902" s="144">
        <f t="shared" si="285"/>
        <v>0</v>
      </c>
      <c r="BK902" s="144">
        <f t="shared" si="286"/>
        <v>0</v>
      </c>
      <c r="BL902" s="144">
        <f t="shared" si="287"/>
        <v>0</v>
      </c>
      <c r="BM902" s="145">
        <f t="shared" si="288"/>
        <v>0</v>
      </c>
      <c r="BN902" s="124"/>
      <c r="BO902" s="124"/>
      <c r="BP902" s="124"/>
      <c r="BQ902" s="124"/>
      <c r="BR902" s="124"/>
      <c r="BS902" s="124"/>
      <c r="BT902" s="124"/>
      <c r="BU902" s="124"/>
      <c r="BV902" s="130"/>
      <c r="BW902" s="130"/>
      <c r="BX902" s="130"/>
      <c r="BY902" s="130"/>
      <c r="BZ902" s="130"/>
      <c r="CA902" s="130"/>
      <c r="CB902" s="130"/>
      <c r="CC902" s="130"/>
      <c r="CD902" s="130"/>
      <c r="CE902" s="130"/>
      <c r="CF902" s="130"/>
      <c r="CG902" s="130"/>
      <c r="CH902" s="130"/>
      <c r="CI902" s="130"/>
      <c r="CJ902" s="130"/>
      <c r="CL902" s="124"/>
      <c r="CM902" s="130" t="s">
        <v>32</v>
      </c>
      <c r="CN902" s="130"/>
      <c r="CO902" s="130"/>
      <c r="CP902" s="130"/>
      <c r="CQ902" s="130"/>
      <c r="CR902" s="130"/>
      <c r="CS902" s="130"/>
      <c r="CT902" s="130"/>
      <c r="CU902" s="130"/>
      <c r="CV902" s="130"/>
      <c r="CW902" s="130"/>
      <c r="CX902" s="130"/>
      <c r="CY902" s="130"/>
      <c r="CZ902" s="130"/>
      <c r="DA902" s="130"/>
      <c r="DD902" s="159" cm="1">
        <f t="array" ref="DD902">_xlfn.IFS(DD$1= 0,"", NOT(ISBLANK(CM902)), 0, ISBLANK(CM902), $Q902-$S902+AY902-BV902)</f>
        <v>0</v>
      </c>
      <c r="DE902" s="160" cm="1">
        <f t="array" ref="DE902">_xlfn.IFS(DE$1= 0,"", NOT(ISBLANK(CN902)), 0, ISBLANK(CN902), $Q902-$S902+AZ902-BW902)</f>
        <v>0</v>
      </c>
      <c r="DF902" s="160" cm="1">
        <f t="array" ref="DF902">_xlfn.IFS(DF$1= 0,"", NOT(ISBLANK(CO902)), 0, ISBLANK(CO902), $Q902-$S902+BA902-BX902)</f>
        <v>0</v>
      </c>
      <c r="DG902" s="160" cm="1">
        <f t="array" ref="DG902">_xlfn.IFS(DG$1= 0,"", NOT(ISBLANK(CP902)), 0, ISBLANK(CP902), $Q902-$S902+BB902-BY902)</f>
        <v>0</v>
      </c>
      <c r="DH902" s="160" cm="1">
        <f t="array" ref="DH902">_xlfn.IFS(DH$1= 0,"", NOT(ISBLANK(CQ902)), 0, ISBLANK(CQ902), $Q902-$S902+BC902-BZ902)</f>
        <v>0</v>
      </c>
      <c r="DI902" s="160" cm="1">
        <f t="array" ref="DI902">_xlfn.IFS(DI$1= 0,"", NOT(ISBLANK(CR902)), 0, ISBLANK(CR902), $Q902-$S902+BD902-CA902)</f>
        <v>0</v>
      </c>
      <c r="DJ902" s="160" t="str" cm="1">
        <f t="array" ref="DJ902">_xlfn.IFS(DJ$1= 0,"", NOT(ISBLANK(CS902)), 0, ISBLANK(CS902), $Q902-$S902+BE902-CB902)</f>
        <v/>
      </c>
      <c r="DK902" s="160" t="str" cm="1">
        <f t="array" ref="DK902">_xlfn.IFS(DK$1= 0,"", NOT(ISBLANK(CT902)), 0, ISBLANK(CT902), $Q902-$S902+BF902-CC902)</f>
        <v/>
      </c>
      <c r="DL902" s="162" t="str" cm="1">
        <f t="array" ref="DL902">_xlfn.IFS(DL$1= 0,"", NOT(ISBLANK(CU902)), 0, ISBLANK(CU902), $Q902-$S902+BG902-CD902)</f>
        <v/>
      </c>
      <c r="DM902" s="162" t="str" cm="1">
        <f t="array" ref="DM902">_xlfn.IFS(DM$1= 0,"", NOT(ISBLANK(CV902)), 0, ISBLANK(CV902), $Q902-$S902+BH902-CE902)</f>
        <v/>
      </c>
      <c r="DN902" s="162" t="str" cm="1">
        <f t="array" ref="DN902">_xlfn.IFS(DN$1= 0,"", NOT(ISBLANK(CW902)), 0, ISBLANK(CW902), $Q902-$S902+BI902-CF902)</f>
        <v/>
      </c>
      <c r="DO902" s="162" t="str" cm="1">
        <f t="array" ref="DO902">_xlfn.IFS(DO$1= 0,"", NOT(ISBLANK(CX902)), 0, ISBLANK(CX902), $Q902-$S902+BJ902-CG902)</f>
        <v/>
      </c>
      <c r="DP902" s="162" t="str" cm="1">
        <f t="array" ref="DP902">_xlfn.IFS(DP$1= 0,"", NOT(ISBLANK(CY902)), 0, ISBLANK(CY902), $Q902-$S902+BK902-CH902)</f>
        <v/>
      </c>
      <c r="DQ902" s="162" t="str" cm="1">
        <f t="array" ref="DQ902">_xlfn.IFS(DQ$1= 0,"", NOT(ISBLANK(CZ902)), 0, ISBLANK(CZ902), $Q902-$S902+BL902-CI902)</f>
        <v/>
      </c>
      <c r="DR902" s="163" t="str" cm="1">
        <f t="array" ref="DR902">_xlfn.IFS(DR$1= 0,"", NOT(ISBLANK(DA902)), 0, ISBLANK(DA902), $Q902-$S902+BM902-CJ902)</f>
        <v/>
      </c>
    </row>
    <row r="903" spans="1:122" ht="16.5" x14ac:dyDescent="0.3">
      <c r="A903" s="135"/>
      <c r="B903" s="136"/>
      <c r="C903" s="136"/>
      <c r="D903" s="137"/>
      <c r="E903" s="176"/>
      <c r="F903" s="182"/>
      <c r="G903" s="183"/>
      <c r="H903" s="183"/>
      <c r="I903" s="183"/>
      <c r="J903" s="183"/>
      <c r="K903" s="183"/>
      <c r="L903" s="183"/>
      <c r="M903" s="186"/>
      <c r="N903" s="182"/>
      <c r="O903" s="184"/>
      <c r="P903" s="178"/>
      <c r="Q903" s="118">
        <f t="shared" si="272"/>
        <v>0</v>
      </c>
      <c r="R903" s="3"/>
      <c r="S903" s="3"/>
      <c r="T903" s="4"/>
      <c r="U903" s="4"/>
      <c r="V903" s="99">
        <f t="shared" si="273"/>
        <v>0</v>
      </c>
      <c r="W903" s="161"/>
      <c r="X903" s="138"/>
      <c r="AH903" s="158" t="str">
        <f t="array" ref="AH903">IF(OR(AH$1=0, $A903=""),"",SQRT((_xlfn.XLOOKUP(AH$1,$Z$2:$Z$16,$AA$2:$AA$16)-$T903)^2+(_xlfn.XLOOKUP(AH$1,$Z$2:$Z$16,$AB$2:$AB$16)-$U903)^2+(_xlfn.XLOOKUP(AH$1,$Z$2:$Z$16,$AC$2:$AC$16-$V903)^2)))</f>
        <v/>
      </c>
      <c r="AI903" s="140" t="str">
        <f t="array" ref="AI903">IF(OR(AI$1=0, $A903=""),"",SQRT((_xlfn.XLOOKUP(AI$1,$Z$2:$Z$16,$AA$2:$AA$16)-$T903)^2+(_xlfn.XLOOKUP(AI$1,$Z$2:$Z$16,$AB$2:$AB$16)-$U903)^2+(_xlfn.XLOOKUP(AI$1,$Z$2:$Z$16,$AC$2:$AC$16-$V903)^2)))</f>
        <v/>
      </c>
      <c r="AJ903" s="140" t="str">
        <f t="array" ref="AJ903">IF(OR(AJ$1=0, $A903=""),"",SQRT((_xlfn.XLOOKUP(AJ$1,$Z$2:$Z$16,$AA$2:$AA$16)-$T903)^2+(_xlfn.XLOOKUP(AJ$1,$Z$2:$Z$16,$AB$2:$AB$16)-$U903)^2+(_xlfn.XLOOKUP(AJ$1,$Z$2:$Z$16,$AC$2:$AC$16-$V903)^2)))</f>
        <v/>
      </c>
      <c r="AK903" s="140" t="str">
        <f t="array" ref="AK903">IF(OR(AK$1=0, $A903=""),"",SQRT((_xlfn.XLOOKUP(AK$1,$Z$2:$Z$16,$AA$2:$AA$16)-$T903)^2+(_xlfn.XLOOKUP(AK$1,$Z$2:$Z$16,$AB$2:$AB$16)-$U903)^2+(_xlfn.XLOOKUP(AK$1,$Z$2:$Z$16,$AC$2:$AC$16-$V903)^2)))</f>
        <v/>
      </c>
      <c r="AL903" s="140" t="str">
        <f t="array" ref="AL903">IF(OR(AL$1=0, $A903=""),"",SQRT((_xlfn.XLOOKUP(AL$1,$Z$2:$Z$16,$AA$2:$AA$16)-$T903)^2+(_xlfn.XLOOKUP(AL$1,$Z$2:$Z$16,$AB$2:$AB$16)-$U903)^2+(_xlfn.XLOOKUP(AL$1,$Z$2:$Z$16,$AC$2:$AC$16-$V903)^2)))</f>
        <v/>
      </c>
      <c r="AM903" s="140" t="str">
        <f t="array" ref="AM903">IF(OR(AM$1=0, $A903=""),"",SQRT((_xlfn.XLOOKUP(AM$1,$Z$2:$Z$16,$AA$2:$AA$16)-$T903)^2+(_xlfn.XLOOKUP(AM$1,$Z$2:$Z$16,$AB$2:$AB$16)-$U903)^2+(_xlfn.XLOOKUP(AM$1,$Z$2:$Z$16,$AC$2:$AC$16-$V903)^2)))</f>
        <v/>
      </c>
      <c r="AN903" s="140" t="str">
        <f t="array" ref="AN903">IF(OR(AN$1=0, $A903=""),"",SQRT((_xlfn.XLOOKUP(AN$1,$Z$2:$Z$16,$AA$2:$AA$16)-$T903)^2+(_xlfn.XLOOKUP(AN$1,$Z$2:$Z$16,$AB$2:$AB$16)-$U903)^2+(_xlfn.XLOOKUP(AN$1,$Z$2:$Z$16,$AC$2:$AC$16-$V903)^2)))</f>
        <v/>
      </c>
      <c r="AO903" s="140" t="str">
        <f t="array" ref="AO903">IF(OR(AO$1=0, $A903=""),"",SQRT((_xlfn.XLOOKUP(AO$1,$Z$2:$Z$16,$AA$2:$AA$16)-$T903)^2+(_xlfn.XLOOKUP(AO$1,$Z$2:$Z$16,$AB$2:$AB$16)-$U903)^2+(_xlfn.XLOOKUP(AO$1,$Z$2:$Z$16,$AC$2:$AC$16-$V903)^2)))</f>
        <v/>
      </c>
      <c r="AP903" s="141" t="str">
        <f t="array" ref="AP903">IF(OR(AP$1=0, $A903=""),"",SQRT((_xlfn.XLOOKUP(AP$1,$Z$2:$Z$16,$AA$2:$AA$16)-$T903)^2+(_xlfn.XLOOKUP(AP$1,$Z$2:$Z$16,$AB$2:$AB$16)-$U903)^2+(_xlfn.XLOOKUP(AP$1,$Z$2:$Z$16,$AC$2:$AC$16-$V903)^2)))</f>
        <v/>
      </c>
      <c r="AQ903" s="141" t="str">
        <f t="array" ref="AQ903">IF(OR(AQ$1=0, $A903=""),"",SQRT((_xlfn.XLOOKUP(AQ$1,$Z$2:$Z$16,$AA$2:$AA$16)-$T903)^2+(_xlfn.XLOOKUP(AQ$1,$Z$2:$Z$16,$AB$2:$AB$16)-$U903)^2+(_xlfn.XLOOKUP(AQ$1,$Z$2:$Z$16,$AC$2:$AC$16-$V903)^2)))</f>
        <v/>
      </c>
      <c r="AR903" s="141" t="str">
        <f t="array" ref="AR903">IF(OR(AR$1=0, $A903=""),"",SQRT((_xlfn.XLOOKUP(AR$1,$Z$2:$Z$16,$AA$2:$AA$16)-$T903)^2+(_xlfn.XLOOKUP(AR$1,$Z$2:$Z$16,$AB$2:$AB$16)-$U903)^2+(_xlfn.XLOOKUP(AR$1,$Z$2:$Z$16,$AC$2:$AC$16-$V903)^2)))</f>
        <v/>
      </c>
      <c r="AS903" s="141" t="str">
        <f t="array" ref="AS903">IF(OR(AS$1=0, $A903=""),"",SQRT((_xlfn.XLOOKUP(AS$1,$Z$2:$Z$16,$AA$2:$AA$16)-$T903)^2+(_xlfn.XLOOKUP(AS$1,$Z$2:$Z$16,$AB$2:$AB$16)-$U903)^2+(_xlfn.XLOOKUP(AS$1,$Z$2:$Z$16,$AC$2:$AC$16-$V903)^2)))</f>
        <v/>
      </c>
      <c r="AT903" s="141" t="str">
        <f t="array" ref="AT903">IF(OR(AT$1=0, $A903=""),"",SQRT((_xlfn.XLOOKUP(AT$1,$Z$2:$Z$16,$AA$2:$AA$16)-$T903)^2+(_xlfn.XLOOKUP(AT$1,$Z$2:$Z$16,$AB$2:$AB$16)-$U903)^2+(_xlfn.XLOOKUP(AT$1,$Z$2:$Z$16,$AC$2:$AC$16-$V903)^2)))</f>
        <v/>
      </c>
      <c r="AU903" s="141" t="str">
        <f t="array" ref="AU903">IF(OR(AU$1=0, $A903=""),"",SQRT((_xlfn.XLOOKUP(AU$1,$Z$2:$Z$16,$AA$2:$AA$16)-$T903)^2+(_xlfn.XLOOKUP(AU$1,$Z$2:$Z$16,$AB$2:$AB$16)-$U903)^2+(_xlfn.XLOOKUP(AU$1,$Z$2:$Z$16,$AC$2:$AC$16-$V903)^2)))</f>
        <v/>
      </c>
      <c r="AV903" s="142" t="str">
        <f t="array" ref="AV903">IF(OR(AV$1=0, $A903=""),"",SQRT((_xlfn.XLOOKUP(AV$1,$Z$2:$Z$16,$AA$2:$AA$16)-$T903)^2+(_xlfn.XLOOKUP(AV$1,$Z$2:$Z$16,$AB$2:$AB$16)-$U903)^2+(_xlfn.XLOOKUP(AV$1,$Z$2:$Z$16,$AC$2:$AC$16-$V903)^2)))</f>
        <v/>
      </c>
      <c r="AW903" s="124"/>
      <c r="AX903" s="124"/>
      <c r="AY903" s="125">
        <f t="shared" si="274"/>
        <v>0</v>
      </c>
      <c r="AZ903" s="143">
        <f t="shared" si="275"/>
        <v>0</v>
      </c>
      <c r="BA903" s="143">
        <f t="shared" si="276"/>
        <v>0</v>
      </c>
      <c r="BB903" s="143">
        <f t="shared" si="277"/>
        <v>0</v>
      </c>
      <c r="BC903" s="143">
        <f t="shared" si="278"/>
        <v>0</v>
      </c>
      <c r="BD903" s="143">
        <f t="shared" si="279"/>
        <v>0</v>
      </c>
      <c r="BE903" s="143">
        <f t="shared" si="280"/>
        <v>0</v>
      </c>
      <c r="BF903" s="143">
        <f t="shared" si="281"/>
        <v>0</v>
      </c>
      <c r="BG903" s="144">
        <f t="shared" si="282"/>
        <v>0</v>
      </c>
      <c r="BH903" s="144">
        <f t="shared" si="283"/>
        <v>0</v>
      </c>
      <c r="BI903" s="144">
        <f t="shared" si="284"/>
        <v>0</v>
      </c>
      <c r="BJ903" s="144">
        <f t="shared" si="285"/>
        <v>0</v>
      </c>
      <c r="BK903" s="144">
        <f t="shared" si="286"/>
        <v>0</v>
      </c>
      <c r="BL903" s="144">
        <f t="shared" si="287"/>
        <v>0</v>
      </c>
      <c r="BM903" s="145">
        <f t="shared" si="288"/>
        <v>0</v>
      </c>
      <c r="BN903" s="124"/>
      <c r="BO903" s="124"/>
      <c r="BP903" s="124"/>
      <c r="BQ903" s="124"/>
      <c r="BR903" s="124"/>
      <c r="BS903" s="124"/>
      <c r="BT903" s="124"/>
      <c r="BU903" s="124"/>
      <c r="BV903" s="130"/>
      <c r="BW903" s="130"/>
      <c r="BX903" s="130"/>
      <c r="BY903" s="130"/>
      <c r="BZ903" s="130"/>
      <c r="CA903" s="130"/>
      <c r="CB903" s="130"/>
      <c r="CC903" s="130"/>
      <c r="CD903" s="130"/>
      <c r="CE903" s="130"/>
      <c r="CF903" s="130"/>
      <c r="CG903" s="130"/>
      <c r="CH903" s="130"/>
      <c r="CI903" s="130"/>
      <c r="CJ903" s="130"/>
      <c r="CL903" s="124"/>
      <c r="CM903" s="130" t="s">
        <v>32</v>
      </c>
      <c r="CN903" s="130"/>
      <c r="CO903" s="130"/>
      <c r="CP903" s="130"/>
      <c r="CQ903" s="130"/>
      <c r="CR903" s="130"/>
      <c r="CS903" s="130"/>
      <c r="CT903" s="130"/>
      <c r="CU903" s="130"/>
      <c r="CV903" s="130"/>
      <c r="CW903" s="130"/>
      <c r="CX903" s="130"/>
      <c r="CY903" s="130"/>
      <c r="CZ903" s="130"/>
      <c r="DA903" s="130"/>
      <c r="DD903" s="159" cm="1">
        <f t="array" ref="DD903">_xlfn.IFS(DD$1= 0,"", NOT(ISBLANK(CM903)), 0, ISBLANK(CM903), $Q903-$S903+AY903-BV903)</f>
        <v>0</v>
      </c>
      <c r="DE903" s="160" cm="1">
        <f t="array" ref="DE903">_xlfn.IFS(DE$1= 0,"", NOT(ISBLANK(CN903)), 0, ISBLANK(CN903), $Q903-$S903+AZ903-BW903)</f>
        <v>0</v>
      </c>
      <c r="DF903" s="160" cm="1">
        <f t="array" ref="DF903">_xlfn.IFS(DF$1= 0,"", NOT(ISBLANK(CO903)), 0, ISBLANK(CO903), $Q903-$S903+BA903-BX903)</f>
        <v>0</v>
      </c>
      <c r="DG903" s="160" cm="1">
        <f t="array" ref="DG903">_xlfn.IFS(DG$1= 0,"", NOT(ISBLANK(CP903)), 0, ISBLANK(CP903), $Q903-$S903+BB903-BY903)</f>
        <v>0</v>
      </c>
      <c r="DH903" s="160" cm="1">
        <f t="array" ref="DH903">_xlfn.IFS(DH$1= 0,"", NOT(ISBLANK(CQ903)), 0, ISBLANK(CQ903), $Q903-$S903+BC903-BZ903)</f>
        <v>0</v>
      </c>
      <c r="DI903" s="160" cm="1">
        <f t="array" ref="DI903">_xlfn.IFS(DI$1= 0,"", NOT(ISBLANK(CR903)), 0, ISBLANK(CR903), $Q903-$S903+BD903-CA903)</f>
        <v>0</v>
      </c>
      <c r="DJ903" s="160" t="str" cm="1">
        <f t="array" ref="DJ903">_xlfn.IFS(DJ$1= 0,"", NOT(ISBLANK(CS903)), 0, ISBLANK(CS903), $Q903-$S903+BE903-CB903)</f>
        <v/>
      </c>
      <c r="DK903" s="160" t="str" cm="1">
        <f t="array" ref="DK903">_xlfn.IFS(DK$1= 0,"", NOT(ISBLANK(CT903)), 0, ISBLANK(CT903), $Q903-$S903+BF903-CC903)</f>
        <v/>
      </c>
      <c r="DL903" s="162" t="str" cm="1">
        <f t="array" ref="DL903">_xlfn.IFS(DL$1= 0,"", NOT(ISBLANK(CU903)), 0, ISBLANK(CU903), $Q903-$S903+BG903-CD903)</f>
        <v/>
      </c>
      <c r="DM903" s="162" t="str" cm="1">
        <f t="array" ref="DM903">_xlfn.IFS(DM$1= 0,"", NOT(ISBLANK(CV903)), 0, ISBLANK(CV903), $Q903-$S903+BH903-CE903)</f>
        <v/>
      </c>
      <c r="DN903" s="162" t="str" cm="1">
        <f t="array" ref="DN903">_xlfn.IFS(DN$1= 0,"", NOT(ISBLANK(CW903)), 0, ISBLANK(CW903), $Q903-$S903+BI903-CF903)</f>
        <v/>
      </c>
      <c r="DO903" s="162" t="str" cm="1">
        <f t="array" ref="DO903">_xlfn.IFS(DO$1= 0,"", NOT(ISBLANK(CX903)), 0, ISBLANK(CX903), $Q903-$S903+BJ903-CG903)</f>
        <v/>
      </c>
      <c r="DP903" s="162" t="str" cm="1">
        <f t="array" ref="DP903">_xlfn.IFS(DP$1= 0,"", NOT(ISBLANK(CY903)), 0, ISBLANK(CY903), $Q903-$S903+BK903-CH903)</f>
        <v/>
      </c>
      <c r="DQ903" s="162" t="str" cm="1">
        <f t="array" ref="DQ903">_xlfn.IFS(DQ$1= 0,"", NOT(ISBLANK(CZ903)), 0, ISBLANK(CZ903), $Q903-$S903+BL903-CI903)</f>
        <v/>
      </c>
      <c r="DR903" s="163" t="str" cm="1">
        <f t="array" ref="DR903">_xlfn.IFS(DR$1= 0,"", NOT(ISBLANK(DA903)), 0, ISBLANK(DA903), $Q903-$S903+BM903-CJ903)</f>
        <v/>
      </c>
    </row>
    <row r="904" spans="1:122" ht="16.5" x14ac:dyDescent="0.3">
      <c r="A904" s="135"/>
      <c r="B904" s="136"/>
      <c r="C904" s="136"/>
      <c r="D904" s="137"/>
      <c r="E904" s="176"/>
      <c r="F904" s="182"/>
      <c r="G904" s="183"/>
      <c r="H904" s="183"/>
      <c r="I904" s="183"/>
      <c r="J904" s="183"/>
      <c r="K904" s="183"/>
      <c r="L904" s="183"/>
      <c r="M904" s="186"/>
      <c r="N904" s="182"/>
      <c r="O904" s="184"/>
      <c r="P904" s="178"/>
      <c r="Q904" s="118">
        <f t="shared" si="272"/>
        <v>0</v>
      </c>
      <c r="R904" s="3"/>
      <c r="S904" s="3"/>
      <c r="T904" s="4"/>
      <c r="U904" s="4"/>
      <c r="V904" s="99">
        <f t="shared" si="273"/>
        <v>0</v>
      </c>
      <c r="W904" s="161"/>
      <c r="X904" s="138"/>
      <c r="AH904" s="158" t="str">
        <f t="array" ref="AH904">IF(OR(AH$1=0, $A904=""),"",SQRT((_xlfn.XLOOKUP(AH$1,$Z$2:$Z$16,$AA$2:$AA$16)-$T904)^2+(_xlfn.XLOOKUP(AH$1,$Z$2:$Z$16,$AB$2:$AB$16)-$U904)^2+(_xlfn.XLOOKUP(AH$1,$Z$2:$Z$16,$AC$2:$AC$16-$V904)^2)))</f>
        <v/>
      </c>
      <c r="AI904" s="140" t="str">
        <f t="array" ref="AI904">IF(OR(AI$1=0, $A904=""),"",SQRT((_xlfn.XLOOKUP(AI$1,$Z$2:$Z$16,$AA$2:$AA$16)-$T904)^2+(_xlfn.XLOOKUP(AI$1,$Z$2:$Z$16,$AB$2:$AB$16)-$U904)^2+(_xlfn.XLOOKUP(AI$1,$Z$2:$Z$16,$AC$2:$AC$16-$V904)^2)))</f>
        <v/>
      </c>
      <c r="AJ904" s="140" t="str">
        <f t="array" ref="AJ904">IF(OR(AJ$1=0, $A904=""),"",SQRT((_xlfn.XLOOKUP(AJ$1,$Z$2:$Z$16,$AA$2:$AA$16)-$T904)^2+(_xlfn.XLOOKUP(AJ$1,$Z$2:$Z$16,$AB$2:$AB$16)-$U904)^2+(_xlfn.XLOOKUP(AJ$1,$Z$2:$Z$16,$AC$2:$AC$16-$V904)^2)))</f>
        <v/>
      </c>
      <c r="AK904" s="140" t="str">
        <f t="array" ref="AK904">IF(OR(AK$1=0, $A904=""),"",SQRT((_xlfn.XLOOKUP(AK$1,$Z$2:$Z$16,$AA$2:$AA$16)-$T904)^2+(_xlfn.XLOOKUP(AK$1,$Z$2:$Z$16,$AB$2:$AB$16)-$U904)^2+(_xlfn.XLOOKUP(AK$1,$Z$2:$Z$16,$AC$2:$AC$16-$V904)^2)))</f>
        <v/>
      </c>
      <c r="AL904" s="140" t="str">
        <f t="array" ref="AL904">IF(OR(AL$1=0, $A904=""),"",SQRT((_xlfn.XLOOKUP(AL$1,$Z$2:$Z$16,$AA$2:$AA$16)-$T904)^2+(_xlfn.XLOOKUP(AL$1,$Z$2:$Z$16,$AB$2:$AB$16)-$U904)^2+(_xlfn.XLOOKUP(AL$1,$Z$2:$Z$16,$AC$2:$AC$16-$V904)^2)))</f>
        <v/>
      </c>
      <c r="AM904" s="140" t="str">
        <f t="array" ref="AM904">IF(OR(AM$1=0, $A904=""),"",SQRT((_xlfn.XLOOKUP(AM$1,$Z$2:$Z$16,$AA$2:$AA$16)-$T904)^2+(_xlfn.XLOOKUP(AM$1,$Z$2:$Z$16,$AB$2:$AB$16)-$U904)^2+(_xlfn.XLOOKUP(AM$1,$Z$2:$Z$16,$AC$2:$AC$16-$V904)^2)))</f>
        <v/>
      </c>
      <c r="AN904" s="140" t="str">
        <f t="array" ref="AN904">IF(OR(AN$1=0, $A904=""),"",SQRT((_xlfn.XLOOKUP(AN$1,$Z$2:$Z$16,$AA$2:$AA$16)-$T904)^2+(_xlfn.XLOOKUP(AN$1,$Z$2:$Z$16,$AB$2:$AB$16)-$U904)^2+(_xlfn.XLOOKUP(AN$1,$Z$2:$Z$16,$AC$2:$AC$16-$V904)^2)))</f>
        <v/>
      </c>
      <c r="AO904" s="140" t="str">
        <f t="array" ref="AO904">IF(OR(AO$1=0, $A904=""),"",SQRT((_xlfn.XLOOKUP(AO$1,$Z$2:$Z$16,$AA$2:$AA$16)-$T904)^2+(_xlfn.XLOOKUP(AO$1,$Z$2:$Z$16,$AB$2:$AB$16)-$U904)^2+(_xlfn.XLOOKUP(AO$1,$Z$2:$Z$16,$AC$2:$AC$16-$V904)^2)))</f>
        <v/>
      </c>
      <c r="AP904" s="141" t="str">
        <f t="array" ref="AP904">IF(OR(AP$1=0, $A904=""),"",SQRT((_xlfn.XLOOKUP(AP$1,$Z$2:$Z$16,$AA$2:$AA$16)-$T904)^2+(_xlfn.XLOOKUP(AP$1,$Z$2:$Z$16,$AB$2:$AB$16)-$U904)^2+(_xlfn.XLOOKUP(AP$1,$Z$2:$Z$16,$AC$2:$AC$16-$V904)^2)))</f>
        <v/>
      </c>
      <c r="AQ904" s="141" t="str">
        <f t="array" ref="AQ904">IF(OR(AQ$1=0, $A904=""),"",SQRT((_xlfn.XLOOKUP(AQ$1,$Z$2:$Z$16,$AA$2:$AA$16)-$T904)^2+(_xlfn.XLOOKUP(AQ$1,$Z$2:$Z$16,$AB$2:$AB$16)-$U904)^2+(_xlfn.XLOOKUP(AQ$1,$Z$2:$Z$16,$AC$2:$AC$16-$V904)^2)))</f>
        <v/>
      </c>
      <c r="AR904" s="141" t="str">
        <f t="array" ref="AR904">IF(OR(AR$1=0, $A904=""),"",SQRT((_xlfn.XLOOKUP(AR$1,$Z$2:$Z$16,$AA$2:$AA$16)-$T904)^2+(_xlfn.XLOOKUP(AR$1,$Z$2:$Z$16,$AB$2:$AB$16)-$U904)^2+(_xlfn.XLOOKUP(AR$1,$Z$2:$Z$16,$AC$2:$AC$16-$V904)^2)))</f>
        <v/>
      </c>
      <c r="AS904" s="141" t="str">
        <f t="array" ref="AS904">IF(OR(AS$1=0, $A904=""),"",SQRT((_xlfn.XLOOKUP(AS$1,$Z$2:$Z$16,$AA$2:$AA$16)-$T904)^2+(_xlfn.XLOOKUP(AS$1,$Z$2:$Z$16,$AB$2:$AB$16)-$U904)^2+(_xlfn.XLOOKUP(AS$1,$Z$2:$Z$16,$AC$2:$AC$16-$V904)^2)))</f>
        <v/>
      </c>
      <c r="AT904" s="141" t="str">
        <f t="array" ref="AT904">IF(OR(AT$1=0, $A904=""),"",SQRT((_xlfn.XLOOKUP(AT$1,$Z$2:$Z$16,$AA$2:$AA$16)-$T904)^2+(_xlfn.XLOOKUP(AT$1,$Z$2:$Z$16,$AB$2:$AB$16)-$U904)^2+(_xlfn.XLOOKUP(AT$1,$Z$2:$Z$16,$AC$2:$AC$16-$V904)^2)))</f>
        <v/>
      </c>
      <c r="AU904" s="141" t="str">
        <f t="array" ref="AU904">IF(OR(AU$1=0, $A904=""),"",SQRT((_xlfn.XLOOKUP(AU$1,$Z$2:$Z$16,$AA$2:$AA$16)-$T904)^2+(_xlfn.XLOOKUP(AU$1,$Z$2:$Z$16,$AB$2:$AB$16)-$U904)^2+(_xlfn.XLOOKUP(AU$1,$Z$2:$Z$16,$AC$2:$AC$16-$V904)^2)))</f>
        <v/>
      </c>
      <c r="AV904" s="142" t="str">
        <f t="array" ref="AV904">IF(OR(AV$1=0, $A904=""),"",SQRT((_xlfn.XLOOKUP(AV$1,$Z$2:$Z$16,$AA$2:$AA$16)-$T904)^2+(_xlfn.XLOOKUP(AV$1,$Z$2:$Z$16,$AB$2:$AB$16)-$U904)^2+(_xlfn.XLOOKUP(AV$1,$Z$2:$Z$16,$AC$2:$AC$16-$V904)^2)))</f>
        <v/>
      </c>
      <c r="AW904" s="124"/>
      <c r="AX904" s="124"/>
      <c r="AY904" s="125">
        <f t="shared" si="274"/>
        <v>0</v>
      </c>
      <c r="AZ904" s="143">
        <f t="shared" si="275"/>
        <v>0</v>
      </c>
      <c r="BA904" s="143">
        <f t="shared" si="276"/>
        <v>0</v>
      </c>
      <c r="BB904" s="143">
        <f t="shared" si="277"/>
        <v>0</v>
      </c>
      <c r="BC904" s="143">
        <f t="shared" si="278"/>
        <v>0</v>
      </c>
      <c r="BD904" s="143">
        <f t="shared" si="279"/>
        <v>0</v>
      </c>
      <c r="BE904" s="143">
        <f t="shared" si="280"/>
        <v>0</v>
      </c>
      <c r="BF904" s="143">
        <f t="shared" si="281"/>
        <v>0</v>
      </c>
      <c r="BG904" s="144">
        <f t="shared" si="282"/>
        <v>0</v>
      </c>
      <c r="BH904" s="144">
        <f t="shared" si="283"/>
        <v>0</v>
      </c>
      <c r="BI904" s="144">
        <f t="shared" si="284"/>
        <v>0</v>
      </c>
      <c r="BJ904" s="144">
        <f t="shared" si="285"/>
        <v>0</v>
      </c>
      <c r="BK904" s="144">
        <f t="shared" si="286"/>
        <v>0</v>
      </c>
      <c r="BL904" s="144">
        <f t="shared" si="287"/>
        <v>0</v>
      </c>
      <c r="BM904" s="145">
        <f t="shared" si="288"/>
        <v>0</v>
      </c>
      <c r="BN904" s="124"/>
      <c r="BO904" s="124"/>
      <c r="BP904" s="124"/>
      <c r="BQ904" s="124"/>
      <c r="BR904" s="124"/>
      <c r="BS904" s="124"/>
      <c r="BT904" s="124"/>
      <c r="BU904" s="124"/>
      <c r="BV904" s="130"/>
      <c r="BW904" s="130"/>
      <c r="BX904" s="130"/>
      <c r="BY904" s="130"/>
      <c r="BZ904" s="130"/>
      <c r="CA904" s="130"/>
      <c r="CB904" s="130"/>
      <c r="CC904" s="130"/>
      <c r="CD904" s="130"/>
      <c r="CE904" s="130"/>
      <c r="CF904" s="130"/>
      <c r="CG904" s="130"/>
      <c r="CH904" s="130"/>
      <c r="CI904" s="130"/>
      <c r="CJ904" s="130"/>
      <c r="CL904" s="124"/>
      <c r="CM904" s="130" t="s">
        <v>32</v>
      </c>
      <c r="CN904" s="130"/>
      <c r="CO904" s="130"/>
      <c r="CP904" s="130"/>
      <c r="CQ904" s="130"/>
      <c r="CR904" s="130"/>
      <c r="CS904" s="130"/>
      <c r="CT904" s="130"/>
      <c r="CU904" s="130"/>
      <c r="CV904" s="130"/>
      <c r="CW904" s="130"/>
      <c r="CX904" s="130"/>
      <c r="CY904" s="130"/>
      <c r="CZ904" s="130"/>
      <c r="DA904" s="130"/>
      <c r="DD904" s="159" cm="1">
        <f t="array" ref="DD904">_xlfn.IFS(DD$1= 0,"", NOT(ISBLANK(CM904)), 0, ISBLANK(CM904), $Q904-$S904+AY904-BV904)</f>
        <v>0</v>
      </c>
      <c r="DE904" s="160" cm="1">
        <f t="array" ref="DE904">_xlfn.IFS(DE$1= 0,"", NOT(ISBLANK(CN904)), 0, ISBLANK(CN904), $Q904-$S904+AZ904-BW904)</f>
        <v>0</v>
      </c>
      <c r="DF904" s="160" cm="1">
        <f t="array" ref="DF904">_xlfn.IFS(DF$1= 0,"", NOT(ISBLANK(CO904)), 0, ISBLANK(CO904), $Q904-$S904+BA904-BX904)</f>
        <v>0</v>
      </c>
      <c r="DG904" s="160" cm="1">
        <f t="array" ref="DG904">_xlfn.IFS(DG$1= 0,"", NOT(ISBLANK(CP904)), 0, ISBLANK(CP904), $Q904-$S904+BB904-BY904)</f>
        <v>0</v>
      </c>
      <c r="DH904" s="160" cm="1">
        <f t="array" ref="DH904">_xlfn.IFS(DH$1= 0,"", NOT(ISBLANK(CQ904)), 0, ISBLANK(CQ904), $Q904-$S904+BC904-BZ904)</f>
        <v>0</v>
      </c>
      <c r="DI904" s="160" cm="1">
        <f t="array" ref="DI904">_xlfn.IFS(DI$1= 0,"", NOT(ISBLANK(CR904)), 0, ISBLANK(CR904), $Q904-$S904+BD904-CA904)</f>
        <v>0</v>
      </c>
      <c r="DJ904" s="160" t="str" cm="1">
        <f t="array" ref="DJ904">_xlfn.IFS(DJ$1= 0,"", NOT(ISBLANK(CS904)), 0, ISBLANK(CS904), $Q904-$S904+BE904-CB904)</f>
        <v/>
      </c>
      <c r="DK904" s="160" t="str" cm="1">
        <f t="array" ref="DK904">_xlfn.IFS(DK$1= 0,"", NOT(ISBLANK(CT904)), 0, ISBLANK(CT904), $Q904-$S904+BF904-CC904)</f>
        <v/>
      </c>
      <c r="DL904" s="162" t="str" cm="1">
        <f t="array" ref="DL904">_xlfn.IFS(DL$1= 0,"", NOT(ISBLANK(CU904)), 0, ISBLANK(CU904), $Q904-$S904+BG904-CD904)</f>
        <v/>
      </c>
      <c r="DM904" s="162" t="str" cm="1">
        <f t="array" ref="DM904">_xlfn.IFS(DM$1= 0,"", NOT(ISBLANK(CV904)), 0, ISBLANK(CV904), $Q904-$S904+BH904-CE904)</f>
        <v/>
      </c>
      <c r="DN904" s="162" t="str" cm="1">
        <f t="array" ref="DN904">_xlfn.IFS(DN$1= 0,"", NOT(ISBLANK(CW904)), 0, ISBLANK(CW904), $Q904-$S904+BI904-CF904)</f>
        <v/>
      </c>
      <c r="DO904" s="162" t="str" cm="1">
        <f t="array" ref="DO904">_xlfn.IFS(DO$1= 0,"", NOT(ISBLANK(CX904)), 0, ISBLANK(CX904), $Q904-$S904+BJ904-CG904)</f>
        <v/>
      </c>
      <c r="DP904" s="162" t="str" cm="1">
        <f t="array" ref="DP904">_xlfn.IFS(DP$1= 0,"", NOT(ISBLANK(CY904)), 0, ISBLANK(CY904), $Q904-$S904+BK904-CH904)</f>
        <v/>
      </c>
      <c r="DQ904" s="162" t="str" cm="1">
        <f t="array" ref="DQ904">_xlfn.IFS(DQ$1= 0,"", NOT(ISBLANK(CZ904)), 0, ISBLANK(CZ904), $Q904-$S904+BL904-CI904)</f>
        <v/>
      </c>
      <c r="DR904" s="163" t="str" cm="1">
        <f t="array" ref="DR904">_xlfn.IFS(DR$1= 0,"", NOT(ISBLANK(DA904)), 0, ISBLANK(DA904), $Q904-$S904+BM904-CJ904)</f>
        <v/>
      </c>
    </row>
    <row r="905" spans="1:122" ht="16.5" x14ac:dyDescent="0.3">
      <c r="A905" s="135"/>
      <c r="B905" s="136"/>
      <c r="C905" s="136"/>
      <c r="D905" s="137"/>
      <c r="E905" s="176"/>
      <c r="F905" s="182"/>
      <c r="G905" s="183"/>
      <c r="H905" s="183"/>
      <c r="I905" s="183"/>
      <c r="J905" s="183"/>
      <c r="K905" s="183"/>
      <c r="L905" s="183"/>
      <c r="M905" s="186"/>
      <c r="N905" s="182"/>
      <c r="O905" s="184"/>
      <c r="P905" s="178"/>
      <c r="Q905" s="118">
        <f t="shared" si="272"/>
        <v>0</v>
      </c>
      <c r="R905" s="3"/>
      <c r="S905" s="3"/>
      <c r="T905" s="4"/>
      <c r="U905" s="4"/>
      <c r="V905" s="99">
        <f t="shared" si="273"/>
        <v>0</v>
      </c>
      <c r="W905" s="161"/>
      <c r="X905" s="138"/>
      <c r="AH905" s="158" t="str">
        <f t="array" ref="AH905">IF(OR(AH$1=0, $A905=""),"",SQRT((_xlfn.XLOOKUP(AH$1,$Z$2:$Z$16,$AA$2:$AA$16)-$T905)^2+(_xlfn.XLOOKUP(AH$1,$Z$2:$Z$16,$AB$2:$AB$16)-$U905)^2+(_xlfn.XLOOKUP(AH$1,$Z$2:$Z$16,$AC$2:$AC$16-$V905)^2)))</f>
        <v/>
      </c>
      <c r="AI905" s="140" t="str">
        <f t="array" ref="AI905">IF(OR(AI$1=0, $A905=""),"",SQRT((_xlfn.XLOOKUP(AI$1,$Z$2:$Z$16,$AA$2:$AA$16)-$T905)^2+(_xlfn.XLOOKUP(AI$1,$Z$2:$Z$16,$AB$2:$AB$16)-$U905)^2+(_xlfn.XLOOKUP(AI$1,$Z$2:$Z$16,$AC$2:$AC$16-$V905)^2)))</f>
        <v/>
      </c>
      <c r="AJ905" s="140" t="str">
        <f t="array" ref="AJ905">IF(OR(AJ$1=0, $A905=""),"",SQRT((_xlfn.XLOOKUP(AJ$1,$Z$2:$Z$16,$AA$2:$AA$16)-$T905)^2+(_xlfn.XLOOKUP(AJ$1,$Z$2:$Z$16,$AB$2:$AB$16)-$U905)^2+(_xlfn.XLOOKUP(AJ$1,$Z$2:$Z$16,$AC$2:$AC$16-$V905)^2)))</f>
        <v/>
      </c>
      <c r="AK905" s="140" t="str">
        <f t="array" ref="AK905">IF(OR(AK$1=0, $A905=""),"",SQRT((_xlfn.XLOOKUP(AK$1,$Z$2:$Z$16,$AA$2:$AA$16)-$T905)^2+(_xlfn.XLOOKUP(AK$1,$Z$2:$Z$16,$AB$2:$AB$16)-$U905)^2+(_xlfn.XLOOKUP(AK$1,$Z$2:$Z$16,$AC$2:$AC$16-$V905)^2)))</f>
        <v/>
      </c>
      <c r="AL905" s="140" t="str">
        <f t="array" ref="AL905">IF(OR(AL$1=0, $A905=""),"",SQRT((_xlfn.XLOOKUP(AL$1,$Z$2:$Z$16,$AA$2:$AA$16)-$T905)^2+(_xlfn.XLOOKUP(AL$1,$Z$2:$Z$16,$AB$2:$AB$16)-$U905)^2+(_xlfn.XLOOKUP(AL$1,$Z$2:$Z$16,$AC$2:$AC$16-$V905)^2)))</f>
        <v/>
      </c>
      <c r="AM905" s="140" t="str">
        <f t="array" ref="AM905">IF(OR(AM$1=0, $A905=""),"",SQRT((_xlfn.XLOOKUP(AM$1,$Z$2:$Z$16,$AA$2:$AA$16)-$T905)^2+(_xlfn.XLOOKUP(AM$1,$Z$2:$Z$16,$AB$2:$AB$16)-$U905)^2+(_xlfn.XLOOKUP(AM$1,$Z$2:$Z$16,$AC$2:$AC$16-$V905)^2)))</f>
        <v/>
      </c>
      <c r="AN905" s="140" t="str">
        <f t="array" ref="AN905">IF(OR(AN$1=0, $A905=""),"",SQRT((_xlfn.XLOOKUP(AN$1,$Z$2:$Z$16,$AA$2:$AA$16)-$T905)^2+(_xlfn.XLOOKUP(AN$1,$Z$2:$Z$16,$AB$2:$AB$16)-$U905)^2+(_xlfn.XLOOKUP(AN$1,$Z$2:$Z$16,$AC$2:$AC$16-$V905)^2)))</f>
        <v/>
      </c>
      <c r="AO905" s="140" t="str">
        <f t="array" ref="AO905">IF(OR(AO$1=0, $A905=""),"",SQRT((_xlfn.XLOOKUP(AO$1,$Z$2:$Z$16,$AA$2:$AA$16)-$T905)^2+(_xlfn.XLOOKUP(AO$1,$Z$2:$Z$16,$AB$2:$AB$16)-$U905)^2+(_xlfn.XLOOKUP(AO$1,$Z$2:$Z$16,$AC$2:$AC$16-$V905)^2)))</f>
        <v/>
      </c>
      <c r="AP905" s="141" t="str">
        <f t="array" ref="AP905">IF(OR(AP$1=0, $A905=""),"",SQRT((_xlfn.XLOOKUP(AP$1,$Z$2:$Z$16,$AA$2:$AA$16)-$T905)^2+(_xlfn.XLOOKUP(AP$1,$Z$2:$Z$16,$AB$2:$AB$16)-$U905)^2+(_xlfn.XLOOKUP(AP$1,$Z$2:$Z$16,$AC$2:$AC$16-$V905)^2)))</f>
        <v/>
      </c>
      <c r="AQ905" s="141" t="str">
        <f t="array" ref="AQ905">IF(OR(AQ$1=0, $A905=""),"",SQRT((_xlfn.XLOOKUP(AQ$1,$Z$2:$Z$16,$AA$2:$AA$16)-$T905)^2+(_xlfn.XLOOKUP(AQ$1,$Z$2:$Z$16,$AB$2:$AB$16)-$U905)^2+(_xlfn.XLOOKUP(AQ$1,$Z$2:$Z$16,$AC$2:$AC$16-$V905)^2)))</f>
        <v/>
      </c>
      <c r="AR905" s="141" t="str">
        <f t="array" ref="AR905">IF(OR(AR$1=0, $A905=""),"",SQRT((_xlfn.XLOOKUP(AR$1,$Z$2:$Z$16,$AA$2:$AA$16)-$T905)^2+(_xlfn.XLOOKUP(AR$1,$Z$2:$Z$16,$AB$2:$AB$16)-$U905)^2+(_xlfn.XLOOKUP(AR$1,$Z$2:$Z$16,$AC$2:$AC$16-$V905)^2)))</f>
        <v/>
      </c>
      <c r="AS905" s="141" t="str">
        <f t="array" ref="AS905">IF(OR(AS$1=0, $A905=""),"",SQRT((_xlfn.XLOOKUP(AS$1,$Z$2:$Z$16,$AA$2:$AA$16)-$T905)^2+(_xlfn.XLOOKUP(AS$1,$Z$2:$Z$16,$AB$2:$AB$16)-$U905)^2+(_xlfn.XLOOKUP(AS$1,$Z$2:$Z$16,$AC$2:$AC$16-$V905)^2)))</f>
        <v/>
      </c>
      <c r="AT905" s="141" t="str">
        <f t="array" ref="AT905">IF(OR(AT$1=0, $A905=""),"",SQRT((_xlfn.XLOOKUP(AT$1,$Z$2:$Z$16,$AA$2:$AA$16)-$T905)^2+(_xlfn.XLOOKUP(AT$1,$Z$2:$Z$16,$AB$2:$AB$16)-$U905)^2+(_xlfn.XLOOKUP(AT$1,$Z$2:$Z$16,$AC$2:$AC$16-$V905)^2)))</f>
        <v/>
      </c>
      <c r="AU905" s="141" t="str">
        <f t="array" ref="AU905">IF(OR(AU$1=0, $A905=""),"",SQRT((_xlfn.XLOOKUP(AU$1,$Z$2:$Z$16,$AA$2:$AA$16)-$T905)^2+(_xlfn.XLOOKUP(AU$1,$Z$2:$Z$16,$AB$2:$AB$16)-$U905)^2+(_xlfn.XLOOKUP(AU$1,$Z$2:$Z$16,$AC$2:$AC$16-$V905)^2)))</f>
        <v/>
      </c>
      <c r="AV905" s="142" t="str">
        <f t="array" ref="AV905">IF(OR(AV$1=0, $A905=""),"",SQRT((_xlfn.XLOOKUP(AV$1,$Z$2:$Z$16,$AA$2:$AA$16)-$T905)^2+(_xlfn.XLOOKUP(AV$1,$Z$2:$Z$16,$AB$2:$AB$16)-$U905)^2+(_xlfn.XLOOKUP(AV$1,$Z$2:$Z$16,$AC$2:$AC$16-$V905)^2)))</f>
        <v/>
      </c>
      <c r="AW905" s="124"/>
      <c r="AX905" s="124"/>
      <c r="AY905" s="125">
        <f t="shared" si="274"/>
        <v>0</v>
      </c>
      <c r="AZ905" s="143">
        <f t="shared" si="275"/>
        <v>0</v>
      </c>
      <c r="BA905" s="143">
        <f t="shared" si="276"/>
        <v>0</v>
      </c>
      <c r="BB905" s="143">
        <f t="shared" si="277"/>
        <v>0</v>
      </c>
      <c r="BC905" s="143">
        <f t="shared" si="278"/>
        <v>0</v>
      </c>
      <c r="BD905" s="143">
        <f t="shared" si="279"/>
        <v>0</v>
      </c>
      <c r="BE905" s="143">
        <f t="shared" si="280"/>
        <v>0</v>
      </c>
      <c r="BF905" s="143">
        <f t="shared" si="281"/>
        <v>0</v>
      </c>
      <c r="BG905" s="144">
        <f t="shared" si="282"/>
        <v>0</v>
      </c>
      <c r="BH905" s="144">
        <f t="shared" si="283"/>
        <v>0</v>
      </c>
      <c r="BI905" s="144">
        <f t="shared" si="284"/>
        <v>0</v>
      </c>
      <c r="BJ905" s="144">
        <f t="shared" si="285"/>
        <v>0</v>
      </c>
      <c r="BK905" s="144">
        <f t="shared" si="286"/>
        <v>0</v>
      </c>
      <c r="BL905" s="144">
        <f t="shared" si="287"/>
        <v>0</v>
      </c>
      <c r="BM905" s="145">
        <f t="shared" si="288"/>
        <v>0</v>
      </c>
      <c r="BN905" s="124"/>
      <c r="BO905" s="124"/>
      <c r="BP905" s="124"/>
      <c r="BQ905" s="124"/>
      <c r="BR905" s="124"/>
      <c r="BS905" s="124"/>
      <c r="BT905" s="124"/>
      <c r="BU905" s="124"/>
      <c r="BV905" s="130"/>
      <c r="BW905" s="130"/>
      <c r="BX905" s="130"/>
      <c r="BY905" s="130"/>
      <c r="BZ905" s="130"/>
      <c r="CA905" s="130"/>
      <c r="CB905" s="130"/>
      <c r="CC905" s="130"/>
      <c r="CD905" s="130"/>
      <c r="CE905" s="130"/>
      <c r="CF905" s="130"/>
      <c r="CG905" s="130"/>
      <c r="CH905" s="130"/>
      <c r="CI905" s="130"/>
      <c r="CJ905" s="130"/>
      <c r="CL905" s="124"/>
      <c r="CM905" s="130" t="s">
        <v>32</v>
      </c>
      <c r="CN905" s="130"/>
      <c r="CO905" s="130"/>
      <c r="CP905" s="130"/>
      <c r="CQ905" s="130"/>
      <c r="CR905" s="130"/>
      <c r="CS905" s="130"/>
      <c r="CT905" s="130"/>
      <c r="CU905" s="130"/>
      <c r="CV905" s="130"/>
      <c r="CW905" s="130"/>
      <c r="CX905" s="130"/>
      <c r="CY905" s="130"/>
      <c r="CZ905" s="130"/>
      <c r="DA905" s="130"/>
      <c r="DD905" s="159" cm="1">
        <f t="array" ref="DD905">_xlfn.IFS(DD$1= 0,"", NOT(ISBLANK(CM905)), 0, ISBLANK(CM905), $Q905-$S905+AY905-BV905)</f>
        <v>0</v>
      </c>
      <c r="DE905" s="160" cm="1">
        <f t="array" ref="DE905">_xlfn.IFS(DE$1= 0,"", NOT(ISBLANK(CN905)), 0, ISBLANK(CN905), $Q905-$S905+AZ905-BW905)</f>
        <v>0</v>
      </c>
      <c r="DF905" s="160" cm="1">
        <f t="array" ref="DF905">_xlfn.IFS(DF$1= 0,"", NOT(ISBLANK(CO905)), 0, ISBLANK(CO905), $Q905-$S905+BA905-BX905)</f>
        <v>0</v>
      </c>
      <c r="DG905" s="160" cm="1">
        <f t="array" ref="DG905">_xlfn.IFS(DG$1= 0,"", NOT(ISBLANK(CP905)), 0, ISBLANK(CP905), $Q905-$S905+BB905-BY905)</f>
        <v>0</v>
      </c>
      <c r="DH905" s="160" cm="1">
        <f t="array" ref="DH905">_xlfn.IFS(DH$1= 0,"", NOT(ISBLANK(CQ905)), 0, ISBLANK(CQ905), $Q905-$S905+BC905-BZ905)</f>
        <v>0</v>
      </c>
      <c r="DI905" s="160" cm="1">
        <f t="array" ref="DI905">_xlfn.IFS(DI$1= 0,"", NOT(ISBLANK(CR905)), 0, ISBLANK(CR905), $Q905-$S905+BD905-CA905)</f>
        <v>0</v>
      </c>
      <c r="DJ905" s="160" t="str" cm="1">
        <f t="array" ref="DJ905">_xlfn.IFS(DJ$1= 0,"", NOT(ISBLANK(CS905)), 0, ISBLANK(CS905), $Q905-$S905+BE905-CB905)</f>
        <v/>
      </c>
      <c r="DK905" s="160" t="str" cm="1">
        <f t="array" ref="DK905">_xlfn.IFS(DK$1= 0,"", NOT(ISBLANK(CT905)), 0, ISBLANK(CT905), $Q905-$S905+BF905-CC905)</f>
        <v/>
      </c>
      <c r="DL905" s="162" t="str" cm="1">
        <f t="array" ref="DL905">_xlfn.IFS(DL$1= 0,"", NOT(ISBLANK(CU905)), 0, ISBLANK(CU905), $Q905-$S905+BG905-CD905)</f>
        <v/>
      </c>
      <c r="DM905" s="162" t="str" cm="1">
        <f t="array" ref="DM905">_xlfn.IFS(DM$1= 0,"", NOT(ISBLANK(CV905)), 0, ISBLANK(CV905), $Q905-$S905+BH905-CE905)</f>
        <v/>
      </c>
      <c r="DN905" s="162" t="str" cm="1">
        <f t="array" ref="DN905">_xlfn.IFS(DN$1= 0,"", NOT(ISBLANK(CW905)), 0, ISBLANK(CW905), $Q905-$S905+BI905-CF905)</f>
        <v/>
      </c>
      <c r="DO905" s="162" t="str" cm="1">
        <f t="array" ref="DO905">_xlfn.IFS(DO$1= 0,"", NOT(ISBLANK(CX905)), 0, ISBLANK(CX905), $Q905-$S905+BJ905-CG905)</f>
        <v/>
      </c>
      <c r="DP905" s="162" t="str" cm="1">
        <f t="array" ref="DP905">_xlfn.IFS(DP$1= 0,"", NOT(ISBLANK(CY905)), 0, ISBLANK(CY905), $Q905-$S905+BK905-CH905)</f>
        <v/>
      </c>
      <c r="DQ905" s="162" t="str" cm="1">
        <f t="array" ref="DQ905">_xlfn.IFS(DQ$1= 0,"", NOT(ISBLANK(CZ905)), 0, ISBLANK(CZ905), $Q905-$S905+BL905-CI905)</f>
        <v/>
      </c>
      <c r="DR905" s="163" t="str" cm="1">
        <f t="array" ref="DR905">_xlfn.IFS(DR$1= 0,"", NOT(ISBLANK(DA905)), 0, ISBLANK(DA905), $Q905-$S905+BM905-CJ905)</f>
        <v/>
      </c>
    </row>
    <row r="906" spans="1:122" ht="16.5" x14ac:dyDescent="0.3">
      <c r="A906" s="135"/>
      <c r="B906" s="136"/>
      <c r="C906" s="136"/>
      <c r="D906" s="137"/>
      <c r="E906" s="176"/>
      <c r="F906" s="182"/>
      <c r="G906" s="183"/>
      <c r="H906" s="183"/>
      <c r="I906" s="183"/>
      <c r="J906" s="183"/>
      <c r="K906" s="183"/>
      <c r="L906" s="183"/>
      <c r="M906" s="186"/>
      <c r="N906" s="182"/>
      <c r="O906" s="184"/>
      <c r="P906" s="178"/>
      <c r="Q906" s="118">
        <f t="shared" si="272"/>
        <v>0</v>
      </c>
      <c r="R906" s="3"/>
      <c r="S906" s="3"/>
      <c r="T906" s="4"/>
      <c r="U906" s="4"/>
      <c r="V906" s="99">
        <f t="shared" si="273"/>
        <v>0</v>
      </c>
      <c r="W906" s="161"/>
      <c r="X906" s="138"/>
      <c r="AH906" s="158" t="str">
        <f t="array" ref="AH906">IF(OR(AH$1=0, $A906=""),"",SQRT((_xlfn.XLOOKUP(AH$1,$Z$2:$Z$16,$AA$2:$AA$16)-$T906)^2+(_xlfn.XLOOKUP(AH$1,$Z$2:$Z$16,$AB$2:$AB$16)-$U906)^2+(_xlfn.XLOOKUP(AH$1,$Z$2:$Z$16,$AC$2:$AC$16-$V906)^2)))</f>
        <v/>
      </c>
      <c r="AI906" s="140" t="str">
        <f t="array" ref="AI906">IF(OR(AI$1=0, $A906=""),"",SQRT((_xlfn.XLOOKUP(AI$1,$Z$2:$Z$16,$AA$2:$AA$16)-$T906)^2+(_xlfn.XLOOKUP(AI$1,$Z$2:$Z$16,$AB$2:$AB$16)-$U906)^2+(_xlfn.XLOOKUP(AI$1,$Z$2:$Z$16,$AC$2:$AC$16-$V906)^2)))</f>
        <v/>
      </c>
      <c r="AJ906" s="140" t="str">
        <f t="array" ref="AJ906">IF(OR(AJ$1=0, $A906=""),"",SQRT((_xlfn.XLOOKUP(AJ$1,$Z$2:$Z$16,$AA$2:$AA$16)-$T906)^2+(_xlfn.XLOOKUP(AJ$1,$Z$2:$Z$16,$AB$2:$AB$16)-$U906)^2+(_xlfn.XLOOKUP(AJ$1,$Z$2:$Z$16,$AC$2:$AC$16-$V906)^2)))</f>
        <v/>
      </c>
      <c r="AK906" s="140" t="str">
        <f t="array" ref="AK906">IF(OR(AK$1=0, $A906=""),"",SQRT((_xlfn.XLOOKUP(AK$1,$Z$2:$Z$16,$AA$2:$AA$16)-$T906)^2+(_xlfn.XLOOKUP(AK$1,$Z$2:$Z$16,$AB$2:$AB$16)-$U906)^2+(_xlfn.XLOOKUP(AK$1,$Z$2:$Z$16,$AC$2:$AC$16-$V906)^2)))</f>
        <v/>
      </c>
      <c r="AL906" s="140" t="str">
        <f t="array" ref="AL906">IF(OR(AL$1=0, $A906=""),"",SQRT((_xlfn.XLOOKUP(AL$1,$Z$2:$Z$16,$AA$2:$AA$16)-$T906)^2+(_xlfn.XLOOKUP(AL$1,$Z$2:$Z$16,$AB$2:$AB$16)-$U906)^2+(_xlfn.XLOOKUP(AL$1,$Z$2:$Z$16,$AC$2:$AC$16-$V906)^2)))</f>
        <v/>
      </c>
      <c r="AM906" s="140" t="str">
        <f t="array" ref="AM906">IF(OR(AM$1=0, $A906=""),"",SQRT((_xlfn.XLOOKUP(AM$1,$Z$2:$Z$16,$AA$2:$AA$16)-$T906)^2+(_xlfn.XLOOKUP(AM$1,$Z$2:$Z$16,$AB$2:$AB$16)-$U906)^2+(_xlfn.XLOOKUP(AM$1,$Z$2:$Z$16,$AC$2:$AC$16-$V906)^2)))</f>
        <v/>
      </c>
      <c r="AN906" s="140" t="str">
        <f t="array" ref="AN906">IF(OR(AN$1=0, $A906=""),"",SQRT((_xlfn.XLOOKUP(AN$1,$Z$2:$Z$16,$AA$2:$AA$16)-$T906)^2+(_xlfn.XLOOKUP(AN$1,$Z$2:$Z$16,$AB$2:$AB$16)-$U906)^2+(_xlfn.XLOOKUP(AN$1,$Z$2:$Z$16,$AC$2:$AC$16-$V906)^2)))</f>
        <v/>
      </c>
      <c r="AO906" s="140" t="str">
        <f t="array" ref="AO906">IF(OR(AO$1=0, $A906=""),"",SQRT((_xlfn.XLOOKUP(AO$1,$Z$2:$Z$16,$AA$2:$AA$16)-$T906)^2+(_xlfn.XLOOKUP(AO$1,$Z$2:$Z$16,$AB$2:$AB$16)-$U906)^2+(_xlfn.XLOOKUP(AO$1,$Z$2:$Z$16,$AC$2:$AC$16-$V906)^2)))</f>
        <v/>
      </c>
      <c r="AP906" s="141" t="str">
        <f t="array" ref="AP906">IF(OR(AP$1=0, $A906=""),"",SQRT((_xlfn.XLOOKUP(AP$1,$Z$2:$Z$16,$AA$2:$AA$16)-$T906)^2+(_xlfn.XLOOKUP(AP$1,$Z$2:$Z$16,$AB$2:$AB$16)-$U906)^2+(_xlfn.XLOOKUP(AP$1,$Z$2:$Z$16,$AC$2:$AC$16-$V906)^2)))</f>
        <v/>
      </c>
      <c r="AQ906" s="141" t="str">
        <f t="array" ref="AQ906">IF(OR(AQ$1=0, $A906=""),"",SQRT((_xlfn.XLOOKUP(AQ$1,$Z$2:$Z$16,$AA$2:$AA$16)-$T906)^2+(_xlfn.XLOOKUP(AQ$1,$Z$2:$Z$16,$AB$2:$AB$16)-$U906)^2+(_xlfn.XLOOKUP(AQ$1,$Z$2:$Z$16,$AC$2:$AC$16-$V906)^2)))</f>
        <v/>
      </c>
      <c r="AR906" s="141" t="str">
        <f t="array" ref="AR906">IF(OR(AR$1=0, $A906=""),"",SQRT((_xlfn.XLOOKUP(AR$1,$Z$2:$Z$16,$AA$2:$AA$16)-$T906)^2+(_xlfn.XLOOKUP(AR$1,$Z$2:$Z$16,$AB$2:$AB$16)-$U906)^2+(_xlfn.XLOOKUP(AR$1,$Z$2:$Z$16,$AC$2:$AC$16-$V906)^2)))</f>
        <v/>
      </c>
      <c r="AS906" s="141" t="str">
        <f t="array" ref="AS906">IF(OR(AS$1=0, $A906=""),"",SQRT((_xlfn.XLOOKUP(AS$1,$Z$2:$Z$16,$AA$2:$AA$16)-$T906)^2+(_xlfn.XLOOKUP(AS$1,$Z$2:$Z$16,$AB$2:$AB$16)-$U906)^2+(_xlfn.XLOOKUP(AS$1,$Z$2:$Z$16,$AC$2:$AC$16-$V906)^2)))</f>
        <v/>
      </c>
      <c r="AT906" s="141" t="str">
        <f t="array" ref="AT906">IF(OR(AT$1=0, $A906=""),"",SQRT((_xlfn.XLOOKUP(AT$1,$Z$2:$Z$16,$AA$2:$AA$16)-$T906)^2+(_xlfn.XLOOKUP(AT$1,$Z$2:$Z$16,$AB$2:$AB$16)-$U906)^2+(_xlfn.XLOOKUP(AT$1,$Z$2:$Z$16,$AC$2:$AC$16-$V906)^2)))</f>
        <v/>
      </c>
      <c r="AU906" s="141" t="str">
        <f t="array" ref="AU906">IF(OR(AU$1=0, $A906=""),"",SQRT((_xlfn.XLOOKUP(AU$1,$Z$2:$Z$16,$AA$2:$AA$16)-$T906)^2+(_xlfn.XLOOKUP(AU$1,$Z$2:$Z$16,$AB$2:$AB$16)-$U906)^2+(_xlfn.XLOOKUP(AU$1,$Z$2:$Z$16,$AC$2:$AC$16-$V906)^2)))</f>
        <v/>
      </c>
      <c r="AV906" s="142" t="str">
        <f t="array" ref="AV906">IF(OR(AV$1=0, $A906=""),"",SQRT((_xlfn.XLOOKUP(AV$1,$Z$2:$Z$16,$AA$2:$AA$16)-$T906)^2+(_xlfn.XLOOKUP(AV$1,$Z$2:$Z$16,$AB$2:$AB$16)-$U906)^2+(_xlfn.XLOOKUP(AV$1,$Z$2:$Z$16,$AC$2:$AC$16-$V906)^2)))</f>
        <v/>
      </c>
      <c r="AW906" s="124"/>
      <c r="AX906" s="124"/>
      <c r="AY906" s="125">
        <f t="shared" si="274"/>
        <v>0</v>
      </c>
      <c r="AZ906" s="143">
        <f t="shared" si="275"/>
        <v>0</v>
      </c>
      <c r="BA906" s="143">
        <f t="shared" si="276"/>
        <v>0</v>
      </c>
      <c r="BB906" s="143">
        <f t="shared" si="277"/>
        <v>0</v>
      </c>
      <c r="BC906" s="143">
        <f t="shared" si="278"/>
        <v>0</v>
      </c>
      <c r="BD906" s="143">
        <f t="shared" si="279"/>
        <v>0</v>
      </c>
      <c r="BE906" s="143">
        <f t="shared" si="280"/>
        <v>0</v>
      </c>
      <c r="BF906" s="143">
        <f t="shared" si="281"/>
        <v>0</v>
      </c>
      <c r="BG906" s="144">
        <f t="shared" si="282"/>
        <v>0</v>
      </c>
      <c r="BH906" s="144">
        <f t="shared" si="283"/>
        <v>0</v>
      </c>
      <c r="BI906" s="144">
        <f t="shared" si="284"/>
        <v>0</v>
      </c>
      <c r="BJ906" s="144">
        <f t="shared" si="285"/>
        <v>0</v>
      </c>
      <c r="BK906" s="144">
        <f t="shared" si="286"/>
        <v>0</v>
      </c>
      <c r="BL906" s="144">
        <f t="shared" si="287"/>
        <v>0</v>
      </c>
      <c r="BM906" s="145">
        <f t="shared" si="288"/>
        <v>0</v>
      </c>
      <c r="BN906" s="124"/>
      <c r="BO906" s="124"/>
      <c r="BP906" s="124"/>
      <c r="BQ906" s="124"/>
      <c r="BR906" s="124"/>
      <c r="BS906" s="124"/>
      <c r="BT906" s="124"/>
      <c r="BU906" s="124"/>
      <c r="BV906" s="130"/>
      <c r="BW906" s="130"/>
      <c r="BX906" s="130"/>
      <c r="BY906" s="130"/>
      <c r="BZ906" s="130"/>
      <c r="CA906" s="130"/>
      <c r="CB906" s="130"/>
      <c r="CC906" s="130"/>
      <c r="CD906" s="130"/>
      <c r="CE906" s="130"/>
      <c r="CF906" s="130"/>
      <c r="CG906" s="130"/>
      <c r="CH906" s="130"/>
      <c r="CI906" s="130"/>
      <c r="CJ906" s="130"/>
      <c r="CL906" s="124"/>
      <c r="CM906" s="130" t="s">
        <v>32</v>
      </c>
      <c r="CN906" s="130"/>
      <c r="CO906" s="130"/>
      <c r="CP906" s="130"/>
      <c r="CQ906" s="130"/>
      <c r="CR906" s="130"/>
      <c r="CS906" s="130"/>
      <c r="CT906" s="130"/>
      <c r="CU906" s="130"/>
      <c r="CV906" s="130"/>
      <c r="CW906" s="130"/>
      <c r="CX906" s="130"/>
      <c r="CY906" s="130"/>
      <c r="CZ906" s="130"/>
      <c r="DA906" s="130"/>
      <c r="DD906" s="159" cm="1">
        <f t="array" ref="DD906">_xlfn.IFS(DD$1= 0,"", NOT(ISBLANK(CM906)), 0, ISBLANK(CM906), $Q906-$S906+AY906-BV906)</f>
        <v>0</v>
      </c>
      <c r="DE906" s="160" cm="1">
        <f t="array" ref="DE906">_xlfn.IFS(DE$1= 0,"", NOT(ISBLANK(CN906)), 0, ISBLANK(CN906), $Q906-$S906+AZ906-BW906)</f>
        <v>0</v>
      </c>
      <c r="DF906" s="160" cm="1">
        <f t="array" ref="DF906">_xlfn.IFS(DF$1= 0,"", NOT(ISBLANK(CO906)), 0, ISBLANK(CO906), $Q906-$S906+BA906-BX906)</f>
        <v>0</v>
      </c>
      <c r="DG906" s="160" cm="1">
        <f t="array" ref="DG906">_xlfn.IFS(DG$1= 0,"", NOT(ISBLANK(CP906)), 0, ISBLANK(CP906), $Q906-$S906+BB906-BY906)</f>
        <v>0</v>
      </c>
      <c r="DH906" s="160" cm="1">
        <f t="array" ref="DH906">_xlfn.IFS(DH$1= 0,"", NOT(ISBLANK(CQ906)), 0, ISBLANK(CQ906), $Q906-$S906+BC906-BZ906)</f>
        <v>0</v>
      </c>
      <c r="DI906" s="160" cm="1">
        <f t="array" ref="DI906">_xlfn.IFS(DI$1= 0,"", NOT(ISBLANK(CR906)), 0, ISBLANK(CR906), $Q906-$S906+BD906-CA906)</f>
        <v>0</v>
      </c>
      <c r="DJ906" s="160" t="str" cm="1">
        <f t="array" ref="DJ906">_xlfn.IFS(DJ$1= 0,"", NOT(ISBLANK(CS906)), 0, ISBLANK(CS906), $Q906-$S906+BE906-CB906)</f>
        <v/>
      </c>
      <c r="DK906" s="160" t="str" cm="1">
        <f t="array" ref="DK906">_xlfn.IFS(DK$1= 0,"", NOT(ISBLANK(CT906)), 0, ISBLANK(CT906), $Q906-$S906+BF906-CC906)</f>
        <v/>
      </c>
      <c r="DL906" s="162" t="str" cm="1">
        <f t="array" ref="DL906">_xlfn.IFS(DL$1= 0,"", NOT(ISBLANK(CU906)), 0, ISBLANK(CU906), $Q906-$S906+BG906-CD906)</f>
        <v/>
      </c>
      <c r="DM906" s="162" t="str" cm="1">
        <f t="array" ref="DM906">_xlfn.IFS(DM$1= 0,"", NOT(ISBLANK(CV906)), 0, ISBLANK(CV906), $Q906-$S906+BH906-CE906)</f>
        <v/>
      </c>
      <c r="DN906" s="162" t="str" cm="1">
        <f t="array" ref="DN906">_xlfn.IFS(DN$1= 0,"", NOT(ISBLANK(CW906)), 0, ISBLANK(CW906), $Q906-$S906+BI906-CF906)</f>
        <v/>
      </c>
      <c r="DO906" s="162" t="str" cm="1">
        <f t="array" ref="DO906">_xlfn.IFS(DO$1= 0,"", NOT(ISBLANK(CX906)), 0, ISBLANK(CX906), $Q906-$S906+BJ906-CG906)</f>
        <v/>
      </c>
      <c r="DP906" s="162" t="str" cm="1">
        <f t="array" ref="DP906">_xlfn.IFS(DP$1= 0,"", NOT(ISBLANK(CY906)), 0, ISBLANK(CY906), $Q906-$S906+BK906-CH906)</f>
        <v/>
      </c>
      <c r="DQ906" s="162" t="str" cm="1">
        <f t="array" ref="DQ906">_xlfn.IFS(DQ$1= 0,"", NOT(ISBLANK(CZ906)), 0, ISBLANK(CZ906), $Q906-$S906+BL906-CI906)</f>
        <v/>
      </c>
      <c r="DR906" s="163" t="str" cm="1">
        <f t="array" ref="DR906">_xlfn.IFS(DR$1= 0,"", NOT(ISBLANK(DA906)), 0, ISBLANK(DA906), $Q906-$S906+BM906-CJ906)</f>
        <v/>
      </c>
    </row>
    <row r="907" spans="1:122" ht="16.5" x14ac:dyDescent="0.3">
      <c r="A907" s="135"/>
      <c r="B907" s="136"/>
      <c r="C907" s="136"/>
      <c r="D907" s="137"/>
      <c r="E907" s="176"/>
      <c r="F907" s="182"/>
      <c r="G907" s="183"/>
      <c r="H907" s="183"/>
      <c r="I907" s="183"/>
      <c r="J907" s="183"/>
      <c r="K907" s="183"/>
      <c r="L907" s="183"/>
      <c r="M907" s="186"/>
      <c r="N907" s="182"/>
      <c r="O907" s="184"/>
      <c r="P907" s="178"/>
      <c r="Q907" s="118">
        <f t="shared" si="272"/>
        <v>0</v>
      </c>
      <c r="R907" s="3"/>
      <c r="S907" s="3"/>
      <c r="T907" s="4"/>
      <c r="U907" s="4"/>
      <c r="V907" s="99">
        <f t="shared" si="273"/>
        <v>0</v>
      </c>
      <c r="W907" s="161"/>
      <c r="X907" s="138"/>
      <c r="AH907" s="158" t="str">
        <f t="array" ref="AH907">IF(OR(AH$1=0, $A907=""),"",SQRT((_xlfn.XLOOKUP(AH$1,$Z$2:$Z$16,$AA$2:$AA$16)-$T907)^2+(_xlfn.XLOOKUP(AH$1,$Z$2:$Z$16,$AB$2:$AB$16)-$U907)^2+(_xlfn.XLOOKUP(AH$1,$Z$2:$Z$16,$AC$2:$AC$16-$V907)^2)))</f>
        <v/>
      </c>
      <c r="AI907" s="140" t="str">
        <f t="array" ref="AI907">IF(OR(AI$1=0, $A907=""),"",SQRT((_xlfn.XLOOKUP(AI$1,$Z$2:$Z$16,$AA$2:$AA$16)-$T907)^2+(_xlfn.XLOOKUP(AI$1,$Z$2:$Z$16,$AB$2:$AB$16)-$U907)^2+(_xlfn.XLOOKUP(AI$1,$Z$2:$Z$16,$AC$2:$AC$16-$V907)^2)))</f>
        <v/>
      </c>
      <c r="AJ907" s="140" t="str">
        <f t="array" ref="AJ907">IF(OR(AJ$1=0, $A907=""),"",SQRT((_xlfn.XLOOKUP(AJ$1,$Z$2:$Z$16,$AA$2:$AA$16)-$T907)^2+(_xlfn.XLOOKUP(AJ$1,$Z$2:$Z$16,$AB$2:$AB$16)-$U907)^2+(_xlfn.XLOOKUP(AJ$1,$Z$2:$Z$16,$AC$2:$AC$16-$V907)^2)))</f>
        <v/>
      </c>
      <c r="AK907" s="140" t="str">
        <f t="array" ref="AK907">IF(OR(AK$1=0, $A907=""),"",SQRT((_xlfn.XLOOKUP(AK$1,$Z$2:$Z$16,$AA$2:$AA$16)-$T907)^2+(_xlfn.XLOOKUP(AK$1,$Z$2:$Z$16,$AB$2:$AB$16)-$U907)^2+(_xlfn.XLOOKUP(AK$1,$Z$2:$Z$16,$AC$2:$AC$16-$V907)^2)))</f>
        <v/>
      </c>
      <c r="AL907" s="140" t="str">
        <f t="array" ref="AL907">IF(OR(AL$1=0, $A907=""),"",SQRT((_xlfn.XLOOKUP(AL$1,$Z$2:$Z$16,$AA$2:$AA$16)-$T907)^2+(_xlfn.XLOOKUP(AL$1,$Z$2:$Z$16,$AB$2:$AB$16)-$U907)^2+(_xlfn.XLOOKUP(AL$1,$Z$2:$Z$16,$AC$2:$AC$16-$V907)^2)))</f>
        <v/>
      </c>
      <c r="AM907" s="140" t="str">
        <f t="array" ref="AM907">IF(OR(AM$1=0, $A907=""),"",SQRT((_xlfn.XLOOKUP(AM$1,$Z$2:$Z$16,$AA$2:$AA$16)-$T907)^2+(_xlfn.XLOOKUP(AM$1,$Z$2:$Z$16,$AB$2:$AB$16)-$U907)^2+(_xlfn.XLOOKUP(AM$1,$Z$2:$Z$16,$AC$2:$AC$16-$V907)^2)))</f>
        <v/>
      </c>
      <c r="AN907" s="140" t="str">
        <f t="array" ref="AN907">IF(OR(AN$1=0, $A907=""),"",SQRT((_xlfn.XLOOKUP(AN$1,$Z$2:$Z$16,$AA$2:$AA$16)-$T907)^2+(_xlfn.XLOOKUP(AN$1,$Z$2:$Z$16,$AB$2:$AB$16)-$U907)^2+(_xlfn.XLOOKUP(AN$1,$Z$2:$Z$16,$AC$2:$AC$16-$V907)^2)))</f>
        <v/>
      </c>
      <c r="AO907" s="140" t="str">
        <f t="array" ref="AO907">IF(OR(AO$1=0, $A907=""),"",SQRT((_xlfn.XLOOKUP(AO$1,$Z$2:$Z$16,$AA$2:$AA$16)-$T907)^2+(_xlfn.XLOOKUP(AO$1,$Z$2:$Z$16,$AB$2:$AB$16)-$U907)^2+(_xlfn.XLOOKUP(AO$1,$Z$2:$Z$16,$AC$2:$AC$16-$V907)^2)))</f>
        <v/>
      </c>
      <c r="AP907" s="141" t="str">
        <f t="array" ref="AP907">IF(OR(AP$1=0, $A907=""),"",SQRT((_xlfn.XLOOKUP(AP$1,$Z$2:$Z$16,$AA$2:$AA$16)-$T907)^2+(_xlfn.XLOOKUP(AP$1,$Z$2:$Z$16,$AB$2:$AB$16)-$U907)^2+(_xlfn.XLOOKUP(AP$1,$Z$2:$Z$16,$AC$2:$AC$16-$V907)^2)))</f>
        <v/>
      </c>
      <c r="AQ907" s="141" t="str">
        <f t="array" ref="AQ907">IF(OR(AQ$1=0, $A907=""),"",SQRT((_xlfn.XLOOKUP(AQ$1,$Z$2:$Z$16,$AA$2:$AA$16)-$T907)^2+(_xlfn.XLOOKUP(AQ$1,$Z$2:$Z$16,$AB$2:$AB$16)-$U907)^2+(_xlfn.XLOOKUP(AQ$1,$Z$2:$Z$16,$AC$2:$AC$16-$V907)^2)))</f>
        <v/>
      </c>
      <c r="AR907" s="141" t="str">
        <f t="array" ref="AR907">IF(OR(AR$1=0, $A907=""),"",SQRT((_xlfn.XLOOKUP(AR$1,$Z$2:$Z$16,$AA$2:$AA$16)-$T907)^2+(_xlfn.XLOOKUP(AR$1,$Z$2:$Z$16,$AB$2:$AB$16)-$U907)^2+(_xlfn.XLOOKUP(AR$1,$Z$2:$Z$16,$AC$2:$AC$16-$V907)^2)))</f>
        <v/>
      </c>
      <c r="AS907" s="141" t="str">
        <f t="array" ref="AS907">IF(OR(AS$1=0, $A907=""),"",SQRT((_xlfn.XLOOKUP(AS$1,$Z$2:$Z$16,$AA$2:$AA$16)-$T907)^2+(_xlfn.XLOOKUP(AS$1,$Z$2:$Z$16,$AB$2:$AB$16)-$U907)^2+(_xlfn.XLOOKUP(AS$1,$Z$2:$Z$16,$AC$2:$AC$16-$V907)^2)))</f>
        <v/>
      </c>
      <c r="AT907" s="141" t="str">
        <f t="array" ref="AT907">IF(OR(AT$1=0, $A907=""),"",SQRT((_xlfn.XLOOKUP(AT$1,$Z$2:$Z$16,$AA$2:$AA$16)-$T907)^2+(_xlfn.XLOOKUP(AT$1,$Z$2:$Z$16,$AB$2:$AB$16)-$U907)^2+(_xlfn.XLOOKUP(AT$1,$Z$2:$Z$16,$AC$2:$AC$16-$V907)^2)))</f>
        <v/>
      </c>
      <c r="AU907" s="141" t="str">
        <f t="array" ref="AU907">IF(OR(AU$1=0, $A907=""),"",SQRT((_xlfn.XLOOKUP(AU$1,$Z$2:$Z$16,$AA$2:$AA$16)-$T907)^2+(_xlfn.XLOOKUP(AU$1,$Z$2:$Z$16,$AB$2:$AB$16)-$U907)^2+(_xlfn.XLOOKUP(AU$1,$Z$2:$Z$16,$AC$2:$AC$16-$V907)^2)))</f>
        <v/>
      </c>
      <c r="AV907" s="142" t="str">
        <f t="array" ref="AV907">IF(OR(AV$1=0, $A907=""),"",SQRT((_xlfn.XLOOKUP(AV$1,$Z$2:$Z$16,$AA$2:$AA$16)-$T907)^2+(_xlfn.XLOOKUP(AV$1,$Z$2:$Z$16,$AB$2:$AB$16)-$U907)^2+(_xlfn.XLOOKUP(AV$1,$Z$2:$Z$16,$AC$2:$AC$16-$V907)^2)))</f>
        <v/>
      </c>
      <c r="AW907" s="124"/>
      <c r="AX907" s="124"/>
      <c r="AY907" s="125">
        <f t="shared" si="274"/>
        <v>0</v>
      </c>
      <c r="AZ907" s="143">
        <f t="shared" si="275"/>
        <v>0</v>
      </c>
      <c r="BA907" s="143">
        <f t="shared" si="276"/>
        <v>0</v>
      </c>
      <c r="BB907" s="143">
        <f t="shared" si="277"/>
        <v>0</v>
      </c>
      <c r="BC907" s="143">
        <f t="shared" si="278"/>
        <v>0</v>
      </c>
      <c r="BD907" s="143">
        <f t="shared" si="279"/>
        <v>0</v>
      </c>
      <c r="BE907" s="143">
        <f t="shared" si="280"/>
        <v>0</v>
      </c>
      <c r="BF907" s="143">
        <f t="shared" si="281"/>
        <v>0</v>
      </c>
      <c r="BG907" s="144">
        <f t="shared" si="282"/>
        <v>0</v>
      </c>
      <c r="BH907" s="144">
        <f t="shared" si="283"/>
        <v>0</v>
      </c>
      <c r="BI907" s="144">
        <f t="shared" si="284"/>
        <v>0</v>
      </c>
      <c r="BJ907" s="144">
        <f t="shared" si="285"/>
        <v>0</v>
      </c>
      <c r="BK907" s="144">
        <f t="shared" si="286"/>
        <v>0</v>
      </c>
      <c r="BL907" s="144">
        <f t="shared" si="287"/>
        <v>0</v>
      </c>
      <c r="BM907" s="145">
        <f t="shared" si="288"/>
        <v>0</v>
      </c>
      <c r="BN907" s="124"/>
      <c r="BO907" s="124"/>
      <c r="BP907" s="124"/>
      <c r="BQ907" s="124"/>
      <c r="BR907" s="124"/>
      <c r="BS907" s="124"/>
      <c r="BT907" s="124"/>
      <c r="BU907" s="124"/>
      <c r="BV907" s="130"/>
      <c r="BW907" s="130"/>
      <c r="BX907" s="130"/>
      <c r="BY907" s="130"/>
      <c r="BZ907" s="130"/>
      <c r="CA907" s="130"/>
      <c r="CB907" s="130"/>
      <c r="CC907" s="130"/>
      <c r="CD907" s="130"/>
      <c r="CE907" s="130"/>
      <c r="CF907" s="130"/>
      <c r="CG907" s="130"/>
      <c r="CH907" s="130"/>
      <c r="CI907" s="130"/>
      <c r="CJ907" s="130"/>
      <c r="CL907" s="124"/>
      <c r="CM907" s="130" t="s">
        <v>32</v>
      </c>
      <c r="CN907" s="130"/>
      <c r="CO907" s="130"/>
      <c r="CP907" s="130"/>
      <c r="CQ907" s="130"/>
      <c r="CR907" s="130"/>
      <c r="CS907" s="130"/>
      <c r="CT907" s="130"/>
      <c r="CU907" s="130"/>
      <c r="CV907" s="130"/>
      <c r="CW907" s="130"/>
      <c r="CX907" s="130"/>
      <c r="CY907" s="130"/>
      <c r="CZ907" s="130"/>
      <c r="DA907" s="130"/>
      <c r="DD907" s="159" cm="1">
        <f t="array" ref="DD907">_xlfn.IFS(DD$1= 0,"", NOT(ISBLANK(CM907)), 0, ISBLANK(CM907), $Q907-$S907+AY907-BV907)</f>
        <v>0</v>
      </c>
      <c r="DE907" s="160" cm="1">
        <f t="array" ref="DE907">_xlfn.IFS(DE$1= 0,"", NOT(ISBLANK(CN907)), 0, ISBLANK(CN907), $Q907-$S907+AZ907-BW907)</f>
        <v>0</v>
      </c>
      <c r="DF907" s="160" cm="1">
        <f t="array" ref="DF907">_xlfn.IFS(DF$1= 0,"", NOT(ISBLANK(CO907)), 0, ISBLANK(CO907), $Q907-$S907+BA907-BX907)</f>
        <v>0</v>
      </c>
      <c r="DG907" s="160" cm="1">
        <f t="array" ref="DG907">_xlfn.IFS(DG$1= 0,"", NOT(ISBLANK(CP907)), 0, ISBLANK(CP907), $Q907-$S907+BB907-BY907)</f>
        <v>0</v>
      </c>
      <c r="DH907" s="160" cm="1">
        <f t="array" ref="DH907">_xlfn.IFS(DH$1= 0,"", NOT(ISBLANK(CQ907)), 0, ISBLANK(CQ907), $Q907-$S907+BC907-BZ907)</f>
        <v>0</v>
      </c>
      <c r="DI907" s="160" cm="1">
        <f t="array" ref="DI907">_xlfn.IFS(DI$1= 0,"", NOT(ISBLANK(CR907)), 0, ISBLANK(CR907), $Q907-$S907+BD907-CA907)</f>
        <v>0</v>
      </c>
      <c r="DJ907" s="160" t="str" cm="1">
        <f t="array" ref="DJ907">_xlfn.IFS(DJ$1= 0,"", NOT(ISBLANK(CS907)), 0, ISBLANK(CS907), $Q907-$S907+BE907-CB907)</f>
        <v/>
      </c>
      <c r="DK907" s="160" t="str" cm="1">
        <f t="array" ref="DK907">_xlfn.IFS(DK$1= 0,"", NOT(ISBLANK(CT907)), 0, ISBLANK(CT907), $Q907-$S907+BF907-CC907)</f>
        <v/>
      </c>
      <c r="DL907" s="162" t="str" cm="1">
        <f t="array" ref="DL907">_xlfn.IFS(DL$1= 0,"", NOT(ISBLANK(CU907)), 0, ISBLANK(CU907), $Q907-$S907+BG907-CD907)</f>
        <v/>
      </c>
      <c r="DM907" s="162" t="str" cm="1">
        <f t="array" ref="DM907">_xlfn.IFS(DM$1= 0,"", NOT(ISBLANK(CV907)), 0, ISBLANK(CV907), $Q907-$S907+BH907-CE907)</f>
        <v/>
      </c>
      <c r="DN907" s="162" t="str" cm="1">
        <f t="array" ref="DN907">_xlfn.IFS(DN$1= 0,"", NOT(ISBLANK(CW907)), 0, ISBLANK(CW907), $Q907-$S907+BI907-CF907)</f>
        <v/>
      </c>
      <c r="DO907" s="162" t="str" cm="1">
        <f t="array" ref="DO907">_xlfn.IFS(DO$1= 0,"", NOT(ISBLANK(CX907)), 0, ISBLANK(CX907), $Q907-$S907+BJ907-CG907)</f>
        <v/>
      </c>
      <c r="DP907" s="162" t="str" cm="1">
        <f t="array" ref="DP907">_xlfn.IFS(DP$1= 0,"", NOT(ISBLANK(CY907)), 0, ISBLANK(CY907), $Q907-$S907+BK907-CH907)</f>
        <v/>
      </c>
      <c r="DQ907" s="162" t="str" cm="1">
        <f t="array" ref="DQ907">_xlfn.IFS(DQ$1= 0,"", NOT(ISBLANK(CZ907)), 0, ISBLANK(CZ907), $Q907-$S907+BL907-CI907)</f>
        <v/>
      </c>
      <c r="DR907" s="163" t="str" cm="1">
        <f t="array" ref="DR907">_xlfn.IFS(DR$1= 0,"", NOT(ISBLANK(DA907)), 0, ISBLANK(DA907), $Q907-$S907+BM907-CJ907)</f>
        <v/>
      </c>
    </row>
    <row r="908" spans="1:122" ht="16.5" x14ac:dyDescent="0.3">
      <c r="A908" s="135"/>
      <c r="B908" s="136"/>
      <c r="C908" s="136"/>
      <c r="D908" s="137"/>
      <c r="E908" s="176"/>
      <c r="F908" s="182"/>
      <c r="G908" s="183"/>
      <c r="H908" s="183"/>
      <c r="I908" s="183"/>
      <c r="J908" s="183"/>
      <c r="K908" s="183"/>
      <c r="L908" s="183"/>
      <c r="M908" s="186"/>
      <c r="N908" s="182"/>
      <c r="O908" s="184"/>
      <c r="P908" s="178"/>
      <c r="Q908" s="118">
        <f t="shared" si="272"/>
        <v>0</v>
      </c>
      <c r="R908" s="3"/>
      <c r="S908" s="3"/>
      <c r="T908" s="4"/>
      <c r="U908" s="4"/>
      <c r="V908" s="99">
        <f t="shared" si="273"/>
        <v>0</v>
      </c>
      <c r="W908" s="161"/>
      <c r="X908" s="138"/>
      <c r="AH908" s="158" t="str">
        <f t="array" ref="AH908">IF(OR(AH$1=0, $A908=""),"",SQRT((_xlfn.XLOOKUP(AH$1,$Z$2:$Z$16,$AA$2:$AA$16)-$T908)^2+(_xlfn.XLOOKUP(AH$1,$Z$2:$Z$16,$AB$2:$AB$16)-$U908)^2+(_xlfn.XLOOKUP(AH$1,$Z$2:$Z$16,$AC$2:$AC$16-$V908)^2)))</f>
        <v/>
      </c>
      <c r="AI908" s="140" t="str">
        <f t="array" ref="AI908">IF(OR(AI$1=0, $A908=""),"",SQRT((_xlfn.XLOOKUP(AI$1,$Z$2:$Z$16,$AA$2:$AA$16)-$T908)^2+(_xlfn.XLOOKUP(AI$1,$Z$2:$Z$16,$AB$2:$AB$16)-$U908)^2+(_xlfn.XLOOKUP(AI$1,$Z$2:$Z$16,$AC$2:$AC$16-$V908)^2)))</f>
        <v/>
      </c>
      <c r="AJ908" s="140" t="str">
        <f t="array" ref="AJ908">IF(OR(AJ$1=0, $A908=""),"",SQRT((_xlfn.XLOOKUP(AJ$1,$Z$2:$Z$16,$AA$2:$AA$16)-$T908)^2+(_xlfn.XLOOKUP(AJ$1,$Z$2:$Z$16,$AB$2:$AB$16)-$U908)^2+(_xlfn.XLOOKUP(AJ$1,$Z$2:$Z$16,$AC$2:$AC$16-$V908)^2)))</f>
        <v/>
      </c>
      <c r="AK908" s="140" t="str">
        <f t="array" ref="AK908">IF(OR(AK$1=0, $A908=""),"",SQRT((_xlfn.XLOOKUP(AK$1,$Z$2:$Z$16,$AA$2:$AA$16)-$T908)^2+(_xlfn.XLOOKUP(AK$1,$Z$2:$Z$16,$AB$2:$AB$16)-$U908)^2+(_xlfn.XLOOKUP(AK$1,$Z$2:$Z$16,$AC$2:$AC$16-$V908)^2)))</f>
        <v/>
      </c>
      <c r="AL908" s="140" t="str">
        <f t="array" ref="AL908">IF(OR(AL$1=0, $A908=""),"",SQRT((_xlfn.XLOOKUP(AL$1,$Z$2:$Z$16,$AA$2:$AA$16)-$T908)^2+(_xlfn.XLOOKUP(AL$1,$Z$2:$Z$16,$AB$2:$AB$16)-$U908)^2+(_xlfn.XLOOKUP(AL$1,$Z$2:$Z$16,$AC$2:$AC$16-$V908)^2)))</f>
        <v/>
      </c>
      <c r="AM908" s="140" t="str">
        <f t="array" ref="AM908">IF(OR(AM$1=0, $A908=""),"",SQRT((_xlfn.XLOOKUP(AM$1,$Z$2:$Z$16,$AA$2:$AA$16)-$T908)^2+(_xlfn.XLOOKUP(AM$1,$Z$2:$Z$16,$AB$2:$AB$16)-$U908)^2+(_xlfn.XLOOKUP(AM$1,$Z$2:$Z$16,$AC$2:$AC$16-$V908)^2)))</f>
        <v/>
      </c>
      <c r="AN908" s="140" t="str">
        <f t="array" ref="AN908">IF(OR(AN$1=0, $A908=""),"",SQRT((_xlfn.XLOOKUP(AN$1,$Z$2:$Z$16,$AA$2:$AA$16)-$T908)^2+(_xlfn.XLOOKUP(AN$1,$Z$2:$Z$16,$AB$2:$AB$16)-$U908)^2+(_xlfn.XLOOKUP(AN$1,$Z$2:$Z$16,$AC$2:$AC$16-$V908)^2)))</f>
        <v/>
      </c>
      <c r="AO908" s="140" t="str">
        <f t="array" ref="AO908">IF(OR(AO$1=0, $A908=""),"",SQRT((_xlfn.XLOOKUP(AO$1,$Z$2:$Z$16,$AA$2:$AA$16)-$T908)^2+(_xlfn.XLOOKUP(AO$1,$Z$2:$Z$16,$AB$2:$AB$16)-$U908)^2+(_xlfn.XLOOKUP(AO$1,$Z$2:$Z$16,$AC$2:$AC$16-$V908)^2)))</f>
        <v/>
      </c>
      <c r="AP908" s="141" t="str">
        <f t="array" ref="AP908">IF(OR(AP$1=0, $A908=""),"",SQRT((_xlfn.XLOOKUP(AP$1,$Z$2:$Z$16,$AA$2:$AA$16)-$T908)^2+(_xlfn.XLOOKUP(AP$1,$Z$2:$Z$16,$AB$2:$AB$16)-$U908)^2+(_xlfn.XLOOKUP(AP$1,$Z$2:$Z$16,$AC$2:$AC$16-$V908)^2)))</f>
        <v/>
      </c>
      <c r="AQ908" s="141" t="str">
        <f t="array" ref="AQ908">IF(OR(AQ$1=0, $A908=""),"",SQRT((_xlfn.XLOOKUP(AQ$1,$Z$2:$Z$16,$AA$2:$AA$16)-$T908)^2+(_xlfn.XLOOKUP(AQ$1,$Z$2:$Z$16,$AB$2:$AB$16)-$U908)^2+(_xlfn.XLOOKUP(AQ$1,$Z$2:$Z$16,$AC$2:$AC$16-$V908)^2)))</f>
        <v/>
      </c>
      <c r="AR908" s="141" t="str">
        <f t="array" ref="AR908">IF(OR(AR$1=0, $A908=""),"",SQRT((_xlfn.XLOOKUP(AR$1,$Z$2:$Z$16,$AA$2:$AA$16)-$T908)^2+(_xlfn.XLOOKUP(AR$1,$Z$2:$Z$16,$AB$2:$AB$16)-$U908)^2+(_xlfn.XLOOKUP(AR$1,$Z$2:$Z$16,$AC$2:$AC$16-$V908)^2)))</f>
        <v/>
      </c>
      <c r="AS908" s="141" t="str">
        <f t="array" ref="AS908">IF(OR(AS$1=0, $A908=""),"",SQRT((_xlfn.XLOOKUP(AS$1,$Z$2:$Z$16,$AA$2:$AA$16)-$T908)^2+(_xlfn.XLOOKUP(AS$1,$Z$2:$Z$16,$AB$2:$AB$16)-$U908)^2+(_xlfn.XLOOKUP(AS$1,$Z$2:$Z$16,$AC$2:$AC$16-$V908)^2)))</f>
        <v/>
      </c>
      <c r="AT908" s="141" t="str">
        <f t="array" ref="AT908">IF(OR(AT$1=0, $A908=""),"",SQRT((_xlfn.XLOOKUP(AT$1,$Z$2:$Z$16,$AA$2:$AA$16)-$T908)^2+(_xlfn.XLOOKUP(AT$1,$Z$2:$Z$16,$AB$2:$AB$16)-$U908)^2+(_xlfn.XLOOKUP(AT$1,$Z$2:$Z$16,$AC$2:$AC$16-$V908)^2)))</f>
        <v/>
      </c>
      <c r="AU908" s="141" t="str">
        <f t="array" ref="AU908">IF(OR(AU$1=0, $A908=""),"",SQRT((_xlfn.XLOOKUP(AU$1,$Z$2:$Z$16,$AA$2:$AA$16)-$T908)^2+(_xlfn.XLOOKUP(AU$1,$Z$2:$Z$16,$AB$2:$AB$16)-$U908)^2+(_xlfn.XLOOKUP(AU$1,$Z$2:$Z$16,$AC$2:$AC$16-$V908)^2)))</f>
        <v/>
      </c>
      <c r="AV908" s="142" t="str">
        <f t="array" ref="AV908">IF(OR(AV$1=0, $A908=""),"",SQRT((_xlfn.XLOOKUP(AV$1,$Z$2:$Z$16,$AA$2:$AA$16)-$T908)^2+(_xlfn.XLOOKUP(AV$1,$Z$2:$Z$16,$AB$2:$AB$16)-$U908)^2+(_xlfn.XLOOKUP(AV$1,$Z$2:$Z$16,$AC$2:$AC$16-$V908)^2)))</f>
        <v/>
      </c>
      <c r="AW908" s="124"/>
      <c r="AX908" s="124"/>
      <c r="AY908" s="125">
        <f t="shared" si="274"/>
        <v>0</v>
      </c>
      <c r="AZ908" s="143">
        <f t="shared" si="275"/>
        <v>0</v>
      </c>
      <c r="BA908" s="143">
        <f t="shared" si="276"/>
        <v>0</v>
      </c>
      <c r="BB908" s="143">
        <f t="shared" si="277"/>
        <v>0</v>
      </c>
      <c r="BC908" s="143">
        <f t="shared" si="278"/>
        <v>0</v>
      </c>
      <c r="BD908" s="143">
        <f t="shared" si="279"/>
        <v>0</v>
      </c>
      <c r="BE908" s="143">
        <f t="shared" si="280"/>
        <v>0</v>
      </c>
      <c r="BF908" s="143">
        <f t="shared" si="281"/>
        <v>0</v>
      </c>
      <c r="BG908" s="144">
        <f t="shared" si="282"/>
        <v>0</v>
      </c>
      <c r="BH908" s="144">
        <f t="shared" si="283"/>
        <v>0</v>
      </c>
      <c r="BI908" s="144">
        <f t="shared" si="284"/>
        <v>0</v>
      </c>
      <c r="BJ908" s="144">
        <f t="shared" si="285"/>
        <v>0</v>
      </c>
      <c r="BK908" s="144">
        <f t="shared" si="286"/>
        <v>0</v>
      </c>
      <c r="BL908" s="144">
        <f t="shared" si="287"/>
        <v>0</v>
      </c>
      <c r="BM908" s="145">
        <f t="shared" si="288"/>
        <v>0</v>
      </c>
      <c r="BN908" s="124"/>
      <c r="BO908" s="124"/>
      <c r="BP908" s="124"/>
      <c r="BQ908" s="124"/>
      <c r="BR908" s="124"/>
      <c r="BS908" s="124"/>
      <c r="BT908" s="124"/>
      <c r="BU908" s="124"/>
      <c r="BV908" s="130"/>
      <c r="BW908" s="130"/>
      <c r="BX908" s="130"/>
      <c r="BY908" s="130"/>
      <c r="BZ908" s="130"/>
      <c r="CA908" s="130"/>
      <c r="CB908" s="130"/>
      <c r="CC908" s="130"/>
      <c r="CD908" s="130"/>
      <c r="CE908" s="130"/>
      <c r="CF908" s="130"/>
      <c r="CG908" s="130"/>
      <c r="CH908" s="130"/>
      <c r="CI908" s="130"/>
      <c r="CJ908" s="130"/>
      <c r="CL908" s="124"/>
      <c r="CM908" s="130" t="s">
        <v>32</v>
      </c>
      <c r="CN908" s="130"/>
      <c r="CO908" s="130"/>
      <c r="CP908" s="130"/>
      <c r="CQ908" s="130"/>
      <c r="CR908" s="130"/>
      <c r="CS908" s="130"/>
      <c r="CT908" s="130"/>
      <c r="CU908" s="130"/>
      <c r="CV908" s="130"/>
      <c r="CW908" s="130"/>
      <c r="CX908" s="130"/>
      <c r="CY908" s="130"/>
      <c r="CZ908" s="130"/>
      <c r="DA908" s="130"/>
      <c r="DD908" s="159" cm="1">
        <f t="array" ref="DD908">_xlfn.IFS(DD$1= 0,"", NOT(ISBLANK(CM908)), 0, ISBLANK(CM908), $Q908-$S908+AY908-BV908)</f>
        <v>0</v>
      </c>
      <c r="DE908" s="160" cm="1">
        <f t="array" ref="DE908">_xlfn.IFS(DE$1= 0,"", NOT(ISBLANK(CN908)), 0, ISBLANK(CN908), $Q908-$S908+AZ908-BW908)</f>
        <v>0</v>
      </c>
      <c r="DF908" s="160" cm="1">
        <f t="array" ref="DF908">_xlfn.IFS(DF$1= 0,"", NOT(ISBLANK(CO908)), 0, ISBLANK(CO908), $Q908-$S908+BA908-BX908)</f>
        <v>0</v>
      </c>
      <c r="DG908" s="160" cm="1">
        <f t="array" ref="DG908">_xlfn.IFS(DG$1= 0,"", NOT(ISBLANK(CP908)), 0, ISBLANK(CP908), $Q908-$S908+BB908-BY908)</f>
        <v>0</v>
      </c>
      <c r="DH908" s="160" cm="1">
        <f t="array" ref="DH908">_xlfn.IFS(DH$1= 0,"", NOT(ISBLANK(CQ908)), 0, ISBLANK(CQ908), $Q908-$S908+BC908-BZ908)</f>
        <v>0</v>
      </c>
      <c r="DI908" s="160" cm="1">
        <f t="array" ref="DI908">_xlfn.IFS(DI$1= 0,"", NOT(ISBLANK(CR908)), 0, ISBLANK(CR908), $Q908-$S908+BD908-CA908)</f>
        <v>0</v>
      </c>
      <c r="DJ908" s="160" t="str" cm="1">
        <f t="array" ref="DJ908">_xlfn.IFS(DJ$1= 0,"", NOT(ISBLANK(CS908)), 0, ISBLANK(CS908), $Q908-$S908+BE908-CB908)</f>
        <v/>
      </c>
      <c r="DK908" s="160" t="str" cm="1">
        <f t="array" ref="DK908">_xlfn.IFS(DK$1= 0,"", NOT(ISBLANK(CT908)), 0, ISBLANK(CT908), $Q908-$S908+BF908-CC908)</f>
        <v/>
      </c>
      <c r="DL908" s="162" t="str" cm="1">
        <f t="array" ref="DL908">_xlfn.IFS(DL$1= 0,"", NOT(ISBLANK(CU908)), 0, ISBLANK(CU908), $Q908-$S908+BG908-CD908)</f>
        <v/>
      </c>
      <c r="DM908" s="162" t="str" cm="1">
        <f t="array" ref="DM908">_xlfn.IFS(DM$1= 0,"", NOT(ISBLANK(CV908)), 0, ISBLANK(CV908), $Q908-$S908+BH908-CE908)</f>
        <v/>
      </c>
      <c r="DN908" s="162" t="str" cm="1">
        <f t="array" ref="DN908">_xlfn.IFS(DN$1= 0,"", NOT(ISBLANK(CW908)), 0, ISBLANK(CW908), $Q908-$S908+BI908-CF908)</f>
        <v/>
      </c>
      <c r="DO908" s="162" t="str" cm="1">
        <f t="array" ref="DO908">_xlfn.IFS(DO$1= 0,"", NOT(ISBLANK(CX908)), 0, ISBLANK(CX908), $Q908-$S908+BJ908-CG908)</f>
        <v/>
      </c>
      <c r="DP908" s="162" t="str" cm="1">
        <f t="array" ref="DP908">_xlfn.IFS(DP$1= 0,"", NOT(ISBLANK(CY908)), 0, ISBLANK(CY908), $Q908-$S908+BK908-CH908)</f>
        <v/>
      </c>
      <c r="DQ908" s="162" t="str" cm="1">
        <f t="array" ref="DQ908">_xlfn.IFS(DQ$1= 0,"", NOT(ISBLANK(CZ908)), 0, ISBLANK(CZ908), $Q908-$S908+BL908-CI908)</f>
        <v/>
      </c>
      <c r="DR908" s="163" t="str" cm="1">
        <f t="array" ref="DR908">_xlfn.IFS(DR$1= 0,"", NOT(ISBLANK(DA908)), 0, ISBLANK(DA908), $Q908-$S908+BM908-CJ908)</f>
        <v/>
      </c>
    </row>
    <row r="909" spans="1:122" ht="16.5" x14ac:dyDescent="0.3">
      <c r="A909" s="135"/>
      <c r="B909" s="136"/>
      <c r="C909" s="136"/>
      <c r="D909" s="137"/>
      <c r="E909" s="176"/>
      <c r="F909" s="182"/>
      <c r="G909" s="183"/>
      <c r="H909" s="183"/>
      <c r="I909" s="183"/>
      <c r="J909" s="183"/>
      <c r="K909" s="183"/>
      <c r="L909" s="183"/>
      <c r="M909" s="186"/>
      <c r="N909" s="182"/>
      <c r="O909" s="184"/>
      <c r="P909" s="178"/>
      <c r="Q909" s="118">
        <f t="shared" si="272"/>
        <v>0</v>
      </c>
      <c r="R909" s="3"/>
      <c r="S909" s="3"/>
      <c r="T909" s="4"/>
      <c r="U909" s="4"/>
      <c r="V909" s="99">
        <f t="shared" si="273"/>
        <v>0</v>
      </c>
      <c r="W909" s="161"/>
      <c r="X909" s="138"/>
      <c r="AH909" s="158" t="str">
        <f t="array" ref="AH909">IF(OR(AH$1=0, $A909=""),"",SQRT((_xlfn.XLOOKUP(AH$1,$Z$2:$Z$16,$AA$2:$AA$16)-$T909)^2+(_xlfn.XLOOKUP(AH$1,$Z$2:$Z$16,$AB$2:$AB$16)-$U909)^2+(_xlfn.XLOOKUP(AH$1,$Z$2:$Z$16,$AC$2:$AC$16-$V909)^2)))</f>
        <v/>
      </c>
      <c r="AI909" s="140" t="str">
        <f t="array" ref="AI909">IF(OR(AI$1=0, $A909=""),"",SQRT((_xlfn.XLOOKUP(AI$1,$Z$2:$Z$16,$AA$2:$AA$16)-$T909)^2+(_xlfn.XLOOKUP(AI$1,$Z$2:$Z$16,$AB$2:$AB$16)-$U909)^2+(_xlfn.XLOOKUP(AI$1,$Z$2:$Z$16,$AC$2:$AC$16-$V909)^2)))</f>
        <v/>
      </c>
      <c r="AJ909" s="140" t="str">
        <f t="array" ref="AJ909">IF(OR(AJ$1=0, $A909=""),"",SQRT((_xlfn.XLOOKUP(AJ$1,$Z$2:$Z$16,$AA$2:$AA$16)-$T909)^2+(_xlfn.XLOOKUP(AJ$1,$Z$2:$Z$16,$AB$2:$AB$16)-$U909)^2+(_xlfn.XLOOKUP(AJ$1,$Z$2:$Z$16,$AC$2:$AC$16-$V909)^2)))</f>
        <v/>
      </c>
      <c r="AK909" s="140" t="str">
        <f t="array" ref="AK909">IF(OR(AK$1=0, $A909=""),"",SQRT((_xlfn.XLOOKUP(AK$1,$Z$2:$Z$16,$AA$2:$AA$16)-$T909)^2+(_xlfn.XLOOKUP(AK$1,$Z$2:$Z$16,$AB$2:$AB$16)-$U909)^2+(_xlfn.XLOOKUP(AK$1,$Z$2:$Z$16,$AC$2:$AC$16-$V909)^2)))</f>
        <v/>
      </c>
      <c r="AL909" s="140" t="str">
        <f t="array" ref="AL909">IF(OR(AL$1=0, $A909=""),"",SQRT((_xlfn.XLOOKUP(AL$1,$Z$2:$Z$16,$AA$2:$AA$16)-$T909)^2+(_xlfn.XLOOKUP(AL$1,$Z$2:$Z$16,$AB$2:$AB$16)-$U909)^2+(_xlfn.XLOOKUP(AL$1,$Z$2:$Z$16,$AC$2:$AC$16-$V909)^2)))</f>
        <v/>
      </c>
      <c r="AM909" s="140" t="str">
        <f t="array" ref="AM909">IF(OR(AM$1=0, $A909=""),"",SQRT((_xlfn.XLOOKUP(AM$1,$Z$2:$Z$16,$AA$2:$AA$16)-$T909)^2+(_xlfn.XLOOKUP(AM$1,$Z$2:$Z$16,$AB$2:$AB$16)-$U909)^2+(_xlfn.XLOOKUP(AM$1,$Z$2:$Z$16,$AC$2:$AC$16-$V909)^2)))</f>
        <v/>
      </c>
      <c r="AN909" s="140" t="str">
        <f t="array" ref="AN909">IF(OR(AN$1=0, $A909=""),"",SQRT((_xlfn.XLOOKUP(AN$1,$Z$2:$Z$16,$AA$2:$AA$16)-$T909)^2+(_xlfn.XLOOKUP(AN$1,$Z$2:$Z$16,$AB$2:$AB$16)-$U909)^2+(_xlfn.XLOOKUP(AN$1,$Z$2:$Z$16,$AC$2:$AC$16-$V909)^2)))</f>
        <v/>
      </c>
      <c r="AO909" s="140" t="str">
        <f t="array" ref="AO909">IF(OR(AO$1=0, $A909=""),"",SQRT((_xlfn.XLOOKUP(AO$1,$Z$2:$Z$16,$AA$2:$AA$16)-$T909)^2+(_xlfn.XLOOKUP(AO$1,$Z$2:$Z$16,$AB$2:$AB$16)-$U909)^2+(_xlfn.XLOOKUP(AO$1,$Z$2:$Z$16,$AC$2:$AC$16-$V909)^2)))</f>
        <v/>
      </c>
      <c r="AP909" s="141" t="str">
        <f t="array" ref="AP909">IF(OR(AP$1=0, $A909=""),"",SQRT((_xlfn.XLOOKUP(AP$1,$Z$2:$Z$16,$AA$2:$AA$16)-$T909)^2+(_xlfn.XLOOKUP(AP$1,$Z$2:$Z$16,$AB$2:$AB$16)-$U909)^2+(_xlfn.XLOOKUP(AP$1,$Z$2:$Z$16,$AC$2:$AC$16-$V909)^2)))</f>
        <v/>
      </c>
      <c r="AQ909" s="141" t="str">
        <f t="array" ref="AQ909">IF(OR(AQ$1=0, $A909=""),"",SQRT((_xlfn.XLOOKUP(AQ$1,$Z$2:$Z$16,$AA$2:$AA$16)-$T909)^2+(_xlfn.XLOOKUP(AQ$1,$Z$2:$Z$16,$AB$2:$AB$16)-$U909)^2+(_xlfn.XLOOKUP(AQ$1,$Z$2:$Z$16,$AC$2:$AC$16-$V909)^2)))</f>
        <v/>
      </c>
      <c r="AR909" s="141" t="str">
        <f t="array" ref="AR909">IF(OR(AR$1=0, $A909=""),"",SQRT((_xlfn.XLOOKUP(AR$1,$Z$2:$Z$16,$AA$2:$AA$16)-$T909)^2+(_xlfn.XLOOKUP(AR$1,$Z$2:$Z$16,$AB$2:$AB$16)-$U909)^2+(_xlfn.XLOOKUP(AR$1,$Z$2:$Z$16,$AC$2:$AC$16-$V909)^2)))</f>
        <v/>
      </c>
      <c r="AS909" s="141" t="str">
        <f t="array" ref="AS909">IF(OR(AS$1=0, $A909=""),"",SQRT((_xlfn.XLOOKUP(AS$1,$Z$2:$Z$16,$AA$2:$AA$16)-$T909)^2+(_xlfn.XLOOKUP(AS$1,$Z$2:$Z$16,$AB$2:$AB$16)-$U909)^2+(_xlfn.XLOOKUP(AS$1,$Z$2:$Z$16,$AC$2:$AC$16-$V909)^2)))</f>
        <v/>
      </c>
      <c r="AT909" s="141" t="str">
        <f t="array" ref="AT909">IF(OR(AT$1=0, $A909=""),"",SQRT((_xlfn.XLOOKUP(AT$1,$Z$2:$Z$16,$AA$2:$AA$16)-$T909)^2+(_xlfn.XLOOKUP(AT$1,$Z$2:$Z$16,$AB$2:$AB$16)-$U909)^2+(_xlfn.XLOOKUP(AT$1,$Z$2:$Z$16,$AC$2:$AC$16-$V909)^2)))</f>
        <v/>
      </c>
      <c r="AU909" s="141" t="str">
        <f t="array" ref="AU909">IF(OR(AU$1=0, $A909=""),"",SQRT((_xlfn.XLOOKUP(AU$1,$Z$2:$Z$16,$AA$2:$AA$16)-$T909)^2+(_xlfn.XLOOKUP(AU$1,$Z$2:$Z$16,$AB$2:$AB$16)-$U909)^2+(_xlfn.XLOOKUP(AU$1,$Z$2:$Z$16,$AC$2:$AC$16-$V909)^2)))</f>
        <v/>
      </c>
      <c r="AV909" s="142" t="str">
        <f t="array" ref="AV909">IF(OR(AV$1=0, $A909=""),"",SQRT((_xlfn.XLOOKUP(AV$1,$Z$2:$Z$16,$AA$2:$AA$16)-$T909)^2+(_xlfn.XLOOKUP(AV$1,$Z$2:$Z$16,$AB$2:$AB$16)-$U909)^2+(_xlfn.XLOOKUP(AV$1,$Z$2:$Z$16,$AC$2:$AC$16-$V909)^2)))</f>
        <v/>
      </c>
      <c r="AW909" s="124"/>
      <c r="AX909" s="124"/>
      <c r="AY909" s="125">
        <f t="shared" si="274"/>
        <v>0</v>
      </c>
      <c r="AZ909" s="143">
        <f t="shared" si="275"/>
        <v>0</v>
      </c>
      <c r="BA909" s="143">
        <f t="shared" si="276"/>
        <v>0</v>
      </c>
      <c r="BB909" s="143">
        <f t="shared" si="277"/>
        <v>0</v>
      </c>
      <c r="BC909" s="143">
        <f t="shared" si="278"/>
        <v>0</v>
      </c>
      <c r="BD909" s="143">
        <f t="shared" si="279"/>
        <v>0</v>
      </c>
      <c r="BE909" s="143">
        <f t="shared" si="280"/>
        <v>0</v>
      </c>
      <c r="BF909" s="143">
        <f t="shared" si="281"/>
        <v>0</v>
      </c>
      <c r="BG909" s="144">
        <f t="shared" si="282"/>
        <v>0</v>
      </c>
      <c r="BH909" s="144">
        <f t="shared" si="283"/>
        <v>0</v>
      </c>
      <c r="BI909" s="144">
        <f t="shared" si="284"/>
        <v>0</v>
      </c>
      <c r="BJ909" s="144">
        <f t="shared" si="285"/>
        <v>0</v>
      </c>
      <c r="BK909" s="144">
        <f t="shared" si="286"/>
        <v>0</v>
      </c>
      <c r="BL909" s="144">
        <f t="shared" si="287"/>
        <v>0</v>
      </c>
      <c r="BM909" s="145">
        <f t="shared" si="288"/>
        <v>0</v>
      </c>
      <c r="BN909" s="124"/>
      <c r="BO909" s="124"/>
      <c r="BP909" s="124"/>
      <c r="BQ909" s="124"/>
      <c r="BR909" s="124"/>
      <c r="BS909" s="124"/>
      <c r="BT909" s="124"/>
      <c r="BU909" s="124"/>
      <c r="BV909" s="130"/>
      <c r="BW909" s="130"/>
      <c r="BX909" s="130"/>
      <c r="BY909" s="130"/>
      <c r="BZ909" s="130"/>
      <c r="CA909" s="130"/>
      <c r="CB909" s="130"/>
      <c r="CC909" s="130"/>
      <c r="CD909" s="130"/>
      <c r="CE909" s="130"/>
      <c r="CF909" s="130"/>
      <c r="CG909" s="130"/>
      <c r="CH909" s="130"/>
      <c r="CI909" s="130"/>
      <c r="CJ909" s="130"/>
      <c r="CL909" s="124"/>
      <c r="CM909" s="130" t="s">
        <v>32</v>
      </c>
      <c r="CN909" s="130"/>
      <c r="CO909" s="130"/>
      <c r="CP909" s="130"/>
      <c r="CQ909" s="130"/>
      <c r="CR909" s="130"/>
      <c r="CS909" s="130"/>
      <c r="CT909" s="130"/>
      <c r="CU909" s="130"/>
      <c r="CV909" s="130"/>
      <c r="CW909" s="130"/>
      <c r="CX909" s="130"/>
      <c r="CY909" s="130"/>
      <c r="CZ909" s="130"/>
      <c r="DA909" s="130"/>
      <c r="DD909" s="159" cm="1">
        <f t="array" ref="DD909">_xlfn.IFS(DD$1= 0,"", NOT(ISBLANK(CM909)), 0, ISBLANK(CM909), $Q909-$S909+AY909-BV909)</f>
        <v>0</v>
      </c>
      <c r="DE909" s="160" cm="1">
        <f t="array" ref="DE909">_xlfn.IFS(DE$1= 0,"", NOT(ISBLANK(CN909)), 0, ISBLANK(CN909), $Q909-$S909+AZ909-BW909)</f>
        <v>0</v>
      </c>
      <c r="DF909" s="160" cm="1">
        <f t="array" ref="DF909">_xlfn.IFS(DF$1= 0,"", NOT(ISBLANK(CO909)), 0, ISBLANK(CO909), $Q909-$S909+BA909-BX909)</f>
        <v>0</v>
      </c>
      <c r="DG909" s="160" cm="1">
        <f t="array" ref="DG909">_xlfn.IFS(DG$1= 0,"", NOT(ISBLANK(CP909)), 0, ISBLANK(CP909), $Q909-$S909+BB909-BY909)</f>
        <v>0</v>
      </c>
      <c r="DH909" s="160" cm="1">
        <f t="array" ref="DH909">_xlfn.IFS(DH$1= 0,"", NOT(ISBLANK(CQ909)), 0, ISBLANK(CQ909), $Q909-$S909+BC909-BZ909)</f>
        <v>0</v>
      </c>
      <c r="DI909" s="160" cm="1">
        <f t="array" ref="DI909">_xlfn.IFS(DI$1= 0,"", NOT(ISBLANK(CR909)), 0, ISBLANK(CR909), $Q909-$S909+BD909-CA909)</f>
        <v>0</v>
      </c>
      <c r="DJ909" s="160" t="str" cm="1">
        <f t="array" ref="DJ909">_xlfn.IFS(DJ$1= 0,"", NOT(ISBLANK(CS909)), 0, ISBLANK(CS909), $Q909-$S909+BE909-CB909)</f>
        <v/>
      </c>
      <c r="DK909" s="160" t="str" cm="1">
        <f t="array" ref="DK909">_xlfn.IFS(DK$1= 0,"", NOT(ISBLANK(CT909)), 0, ISBLANK(CT909), $Q909-$S909+BF909-CC909)</f>
        <v/>
      </c>
      <c r="DL909" s="162" t="str" cm="1">
        <f t="array" ref="DL909">_xlfn.IFS(DL$1= 0,"", NOT(ISBLANK(CU909)), 0, ISBLANK(CU909), $Q909-$S909+BG909-CD909)</f>
        <v/>
      </c>
      <c r="DM909" s="162" t="str" cm="1">
        <f t="array" ref="DM909">_xlfn.IFS(DM$1= 0,"", NOT(ISBLANK(CV909)), 0, ISBLANK(CV909), $Q909-$S909+BH909-CE909)</f>
        <v/>
      </c>
      <c r="DN909" s="162" t="str" cm="1">
        <f t="array" ref="DN909">_xlfn.IFS(DN$1= 0,"", NOT(ISBLANK(CW909)), 0, ISBLANK(CW909), $Q909-$S909+BI909-CF909)</f>
        <v/>
      </c>
      <c r="DO909" s="162" t="str" cm="1">
        <f t="array" ref="DO909">_xlfn.IFS(DO$1= 0,"", NOT(ISBLANK(CX909)), 0, ISBLANK(CX909), $Q909-$S909+BJ909-CG909)</f>
        <v/>
      </c>
      <c r="DP909" s="162" t="str" cm="1">
        <f t="array" ref="DP909">_xlfn.IFS(DP$1= 0,"", NOT(ISBLANK(CY909)), 0, ISBLANK(CY909), $Q909-$S909+BK909-CH909)</f>
        <v/>
      </c>
      <c r="DQ909" s="162" t="str" cm="1">
        <f t="array" ref="DQ909">_xlfn.IFS(DQ$1= 0,"", NOT(ISBLANK(CZ909)), 0, ISBLANK(CZ909), $Q909-$S909+BL909-CI909)</f>
        <v/>
      </c>
      <c r="DR909" s="163" t="str" cm="1">
        <f t="array" ref="DR909">_xlfn.IFS(DR$1= 0,"", NOT(ISBLANK(DA909)), 0, ISBLANK(DA909), $Q909-$S909+BM909-CJ909)</f>
        <v/>
      </c>
    </row>
    <row r="910" spans="1:122" ht="16.5" x14ac:dyDescent="0.3">
      <c r="A910" s="135"/>
      <c r="B910" s="136"/>
      <c r="C910" s="136"/>
      <c r="D910" s="137"/>
      <c r="E910" s="176"/>
      <c r="F910" s="182"/>
      <c r="G910" s="183"/>
      <c r="H910" s="183"/>
      <c r="I910" s="183"/>
      <c r="J910" s="183"/>
      <c r="K910" s="183"/>
      <c r="L910" s="183"/>
      <c r="M910" s="186"/>
      <c r="N910" s="182"/>
      <c r="O910" s="184"/>
      <c r="P910" s="178"/>
      <c r="Q910" s="118">
        <f t="shared" si="272"/>
        <v>0</v>
      </c>
      <c r="R910" s="3"/>
      <c r="S910" s="3"/>
      <c r="T910" s="4"/>
      <c r="U910" s="4"/>
      <c r="V910" s="99">
        <f t="shared" si="273"/>
        <v>0</v>
      </c>
      <c r="W910" s="161"/>
      <c r="X910" s="138"/>
      <c r="AH910" s="158" t="str">
        <f t="array" ref="AH910">IF(OR(AH$1=0, $A910=""),"",SQRT((_xlfn.XLOOKUP(AH$1,$Z$2:$Z$16,$AA$2:$AA$16)-$T910)^2+(_xlfn.XLOOKUP(AH$1,$Z$2:$Z$16,$AB$2:$AB$16)-$U910)^2+(_xlfn.XLOOKUP(AH$1,$Z$2:$Z$16,$AC$2:$AC$16-$V910)^2)))</f>
        <v/>
      </c>
      <c r="AI910" s="140" t="str">
        <f t="array" ref="AI910">IF(OR(AI$1=0, $A910=""),"",SQRT((_xlfn.XLOOKUP(AI$1,$Z$2:$Z$16,$AA$2:$AA$16)-$T910)^2+(_xlfn.XLOOKUP(AI$1,$Z$2:$Z$16,$AB$2:$AB$16)-$U910)^2+(_xlfn.XLOOKUP(AI$1,$Z$2:$Z$16,$AC$2:$AC$16-$V910)^2)))</f>
        <v/>
      </c>
      <c r="AJ910" s="140" t="str">
        <f t="array" ref="AJ910">IF(OR(AJ$1=0, $A910=""),"",SQRT((_xlfn.XLOOKUP(AJ$1,$Z$2:$Z$16,$AA$2:$AA$16)-$T910)^2+(_xlfn.XLOOKUP(AJ$1,$Z$2:$Z$16,$AB$2:$AB$16)-$U910)^2+(_xlfn.XLOOKUP(AJ$1,$Z$2:$Z$16,$AC$2:$AC$16-$V910)^2)))</f>
        <v/>
      </c>
      <c r="AK910" s="140" t="str">
        <f t="array" ref="AK910">IF(OR(AK$1=0, $A910=""),"",SQRT((_xlfn.XLOOKUP(AK$1,$Z$2:$Z$16,$AA$2:$AA$16)-$T910)^2+(_xlfn.XLOOKUP(AK$1,$Z$2:$Z$16,$AB$2:$AB$16)-$U910)^2+(_xlfn.XLOOKUP(AK$1,$Z$2:$Z$16,$AC$2:$AC$16-$V910)^2)))</f>
        <v/>
      </c>
      <c r="AL910" s="140" t="str">
        <f t="array" ref="AL910">IF(OR(AL$1=0, $A910=""),"",SQRT((_xlfn.XLOOKUP(AL$1,$Z$2:$Z$16,$AA$2:$AA$16)-$T910)^2+(_xlfn.XLOOKUP(AL$1,$Z$2:$Z$16,$AB$2:$AB$16)-$U910)^2+(_xlfn.XLOOKUP(AL$1,$Z$2:$Z$16,$AC$2:$AC$16-$V910)^2)))</f>
        <v/>
      </c>
      <c r="AM910" s="140" t="str">
        <f t="array" ref="AM910">IF(OR(AM$1=0, $A910=""),"",SQRT((_xlfn.XLOOKUP(AM$1,$Z$2:$Z$16,$AA$2:$AA$16)-$T910)^2+(_xlfn.XLOOKUP(AM$1,$Z$2:$Z$16,$AB$2:$AB$16)-$U910)^2+(_xlfn.XLOOKUP(AM$1,$Z$2:$Z$16,$AC$2:$AC$16-$V910)^2)))</f>
        <v/>
      </c>
      <c r="AN910" s="140" t="str">
        <f t="array" ref="AN910">IF(OR(AN$1=0, $A910=""),"",SQRT((_xlfn.XLOOKUP(AN$1,$Z$2:$Z$16,$AA$2:$AA$16)-$T910)^2+(_xlfn.XLOOKUP(AN$1,$Z$2:$Z$16,$AB$2:$AB$16)-$U910)^2+(_xlfn.XLOOKUP(AN$1,$Z$2:$Z$16,$AC$2:$AC$16-$V910)^2)))</f>
        <v/>
      </c>
      <c r="AO910" s="140" t="str">
        <f t="array" ref="AO910">IF(OR(AO$1=0, $A910=""),"",SQRT((_xlfn.XLOOKUP(AO$1,$Z$2:$Z$16,$AA$2:$AA$16)-$T910)^2+(_xlfn.XLOOKUP(AO$1,$Z$2:$Z$16,$AB$2:$AB$16)-$U910)^2+(_xlfn.XLOOKUP(AO$1,$Z$2:$Z$16,$AC$2:$AC$16-$V910)^2)))</f>
        <v/>
      </c>
      <c r="AP910" s="141" t="str">
        <f t="array" ref="AP910">IF(OR(AP$1=0, $A910=""),"",SQRT((_xlfn.XLOOKUP(AP$1,$Z$2:$Z$16,$AA$2:$AA$16)-$T910)^2+(_xlfn.XLOOKUP(AP$1,$Z$2:$Z$16,$AB$2:$AB$16)-$U910)^2+(_xlfn.XLOOKUP(AP$1,$Z$2:$Z$16,$AC$2:$AC$16-$V910)^2)))</f>
        <v/>
      </c>
      <c r="AQ910" s="141" t="str">
        <f t="array" ref="AQ910">IF(OR(AQ$1=0, $A910=""),"",SQRT((_xlfn.XLOOKUP(AQ$1,$Z$2:$Z$16,$AA$2:$AA$16)-$T910)^2+(_xlfn.XLOOKUP(AQ$1,$Z$2:$Z$16,$AB$2:$AB$16)-$U910)^2+(_xlfn.XLOOKUP(AQ$1,$Z$2:$Z$16,$AC$2:$AC$16-$V910)^2)))</f>
        <v/>
      </c>
      <c r="AR910" s="141" t="str">
        <f t="array" ref="AR910">IF(OR(AR$1=0, $A910=""),"",SQRT((_xlfn.XLOOKUP(AR$1,$Z$2:$Z$16,$AA$2:$AA$16)-$T910)^2+(_xlfn.XLOOKUP(AR$1,$Z$2:$Z$16,$AB$2:$AB$16)-$U910)^2+(_xlfn.XLOOKUP(AR$1,$Z$2:$Z$16,$AC$2:$AC$16-$V910)^2)))</f>
        <v/>
      </c>
      <c r="AS910" s="141" t="str">
        <f t="array" ref="AS910">IF(OR(AS$1=0, $A910=""),"",SQRT((_xlfn.XLOOKUP(AS$1,$Z$2:$Z$16,$AA$2:$AA$16)-$T910)^2+(_xlfn.XLOOKUP(AS$1,$Z$2:$Z$16,$AB$2:$AB$16)-$U910)^2+(_xlfn.XLOOKUP(AS$1,$Z$2:$Z$16,$AC$2:$AC$16-$V910)^2)))</f>
        <v/>
      </c>
      <c r="AT910" s="141" t="str">
        <f t="array" ref="AT910">IF(OR(AT$1=0, $A910=""),"",SQRT((_xlfn.XLOOKUP(AT$1,$Z$2:$Z$16,$AA$2:$AA$16)-$T910)^2+(_xlfn.XLOOKUP(AT$1,$Z$2:$Z$16,$AB$2:$AB$16)-$U910)^2+(_xlfn.XLOOKUP(AT$1,$Z$2:$Z$16,$AC$2:$AC$16-$V910)^2)))</f>
        <v/>
      </c>
      <c r="AU910" s="141" t="str">
        <f t="array" ref="AU910">IF(OR(AU$1=0, $A910=""),"",SQRT((_xlfn.XLOOKUP(AU$1,$Z$2:$Z$16,$AA$2:$AA$16)-$T910)^2+(_xlfn.XLOOKUP(AU$1,$Z$2:$Z$16,$AB$2:$AB$16)-$U910)^2+(_xlfn.XLOOKUP(AU$1,$Z$2:$Z$16,$AC$2:$AC$16-$V910)^2)))</f>
        <v/>
      </c>
      <c r="AV910" s="142" t="str">
        <f t="array" ref="AV910">IF(OR(AV$1=0, $A910=""),"",SQRT((_xlfn.XLOOKUP(AV$1,$Z$2:$Z$16,$AA$2:$AA$16)-$T910)^2+(_xlfn.XLOOKUP(AV$1,$Z$2:$Z$16,$AB$2:$AB$16)-$U910)^2+(_xlfn.XLOOKUP(AV$1,$Z$2:$Z$16,$AC$2:$AC$16-$V910)^2)))</f>
        <v/>
      </c>
      <c r="AW910" s="124"/>
      <c r="AX910" s="124"/>
      <c r="AY910" s="125">
        <f t="shared" si="274"/>
        <v>0</v>
      </c>
      <c r="AZ910" s="143">
        <f t="shared" si="275"/>
        <v>0</v>
      </c>
      <c r="BA910" s="143">
        <f t="shared" si="276"/>
        <v>0</v>
      </c>
      <c r="BB910" s="143">
        <f t="shared" si="277"/>
        <v>0</v>
      </c>
      <c r="BC910" s="143">
        <f t="shared" si="278"/>
        <v>0</v>
      </c>
      <c r="BD910" s="143">
        <f t="shared" si="279"/>
        <v>0</v>
      </c>
      <c r="BE910" s="143">
        <f t="shared" si="280"/>
        <v>0</v>
      </c>
      <c r="BF910" s="143">
        <f t="shared" si="281"/>
        <v>0</v>
      </c>
      <c r="BG910" s="144">
        <f t="shared" si="282"/>
        <v>0</v>
      </c>
      <c r="BH910" s="144">
        <f t="shared" si="283"/>
        <v>0</v>
      </c>
      <c r="BI910" s="144">
        <f t="shared" si="284"/>
        <v>0</v>
      </c>
      <c r="BJ910" s="144">
        <f t="shared" si="285"/>
        <v>0</v>
      </c>
      <c r="BK910" s="144">
        <f t="shared" si="286"/>
        <v>0</v>
      </c>
      <c r="BL910" s="144">
        <f t="shared" si="287"/>
        <v>0</v>
      </c>
      <c r="BM910" s="145">
        <f t="shared" si="288"/>
        <v>0</v>
      </c>
      <c r="BN910" s="124"/>
      <c r="BO910" s="124"/>
      <c r="BP910" s="124"/>
      <c r="BQ910" s="124"/>
      <c r="BR910" s="124"/>
      <c r="BS910" s="124"/>
      <c r="BT910" s="124"/>
      <c r="BU910" s="124"/>
      <c r="BV910" s="130"/>
      <c r="BW910" s="130"/>
      <c r="BX910" s="130"/>
      <c r="BY910" s="130"/>
      <c r="BZ910" s="130"/>
      <c r="CA910" s="130"/>
      <c r="CB910" s="130"/>
      <c r="CC910" s="130"/>
      <c r="CD910" s="130"/>
      <c r="CE910" s="130"/>
      <c r="CF910" s="130"/>
      <c r="CG910" s="130"/>
      <c r="CH910" s="130"/>
      <c r="CI910" s="130"/>
      <c r="CJ910" s="130"/>
      <c r="CL910" s="124"/>
      <c r="CM910" s="130" t="s">
        <v>32</v>
      </c>
      <c r="CN910" s="130"/>
      <c r="CO910" s="130"/>
      <c r="CP910" s="130"/>
      <c r="CQ910" s="130"/>
      <c r="CR910" s="130"/>
      <c r="CS910" s="130"/>
      <c r="CT910" s="130"/>
      <c r="CU910" s="130"/>
      <c r="CV910" s="130"/>
      <c r="CW910" s="130"/>
      <c r="CX910" s="130"/>
      <c r="CY910" s="130"/>
      <c r="CZ910" s="130"/>
      <c r="DA910" s="130"/>
      <c r="DD910" s="159" cm="1">
        <f t="array" ref="DD910">_xlfn.IFS(DD$1= 0,"", NOT(ISBLANK(CM910)), 0, ISBLANK(CM910), $Q910-$S910+AY910-BV910)</f>
        <v>0</v>
      </c>
      <c r="DE910" s="160" cm="1">
        <f t="array" ref="DE910">_xlfn.IFS(DE$1= 0,"", NOT(ISBLANK(CN910)), 0, ISBLANK(CN910), $Q910-$S910+AZ910-BW910)</f>
        <v>0</v>
      </c>
      <c r="DF910" s="160" cm="1">
        <f t="array" ref="DF910">_xlfn.IFS(DF$1= 0,"", NOT(ISBLANK(CO910)), 0, ISBLANK(CO910), $Q910-$S910+BA910-BX910)</f>
        <v>0</v>
      </c>
      <c r="DG910" s="160" cm="1">
        <f t="array" ref="DG910">_xlfn.IFS(DG$1= 0,"", NOT(ISBLANK(CP910)), 0, ISBLANK(CP910), $Q910-$S910+BB910-BY910)</f>
        <v>0</v>
      </c>
      <c r="DH910" s="160" cm="1">
        <f t="array" ref="DH910">_xlfn.IFS(DH$1= 0,"", NOT(ISBLANK(CQ910)), 0, ISBLANK(CQ910), $Q910-$S910+BC910-BZ910)</f>
        <v>0</v>
      </c>
      <c r="DI910" s="160" cm="1">
        <f t="array" ref="DI910">_xlfn.IFS(DI$1= 0,"", NOT(ISBLANK(CR910)), 0, ISBLANK(CR910), $Q910-$S910+BD910-CA910)</f>
        <v>0</v>
      </c>
      <c r="DJ910" s="160" t="str" cm="1">
        <f t="array" ref="DJ910">_xlfn.IFS(DJ$1= 0,"", NOT(ISBLANK(CS910)), 0, ISBLANK(CS910), $Q910-$S910+BE910-CB910)</f>
        <v/>
      </c>
      <c r="DK910" s="160" t="str" cm="1">
        <f t="array" ref="DK910">_xlfn.IFS(DK$1= 0,"", NOT(ISBLANK(CT910)), 0, ISBLANK(CT910), $Q910-$S910+BF910-CC910)</f>
        <v/>
      </c>
      <c r="DL910" s="162" t="str" cm="1">
        <f t="array" ref="DL910">_xlfn.IFS(DL$1= 0,"", NOT(ISBLANK(CU910)), 0, ISBLANK(CU910), $Q910-$S910+BG910-CD910)</f>
        <v/>
      </c>
      <c r="DM910" s="162" t="str" cm="1">
        <f t="array" ref="DM910">_xlfn.IFS(DM$1= 0,"", NOT(ISBLANK(CV910)), 0, ISBLANK(CV910), $Q910-$S910+BH910-CE910)</f>
        <v/>
      </c>
      <c r="DN910" s="162" t="str" cm="1">
        <f t="array" ref="DN910">_xlfn.IFS(DN$1= 0,"", NOT(ISBLANK(CW910)), 0, ISBLANK(CW910), $Q910-$S910+BI910-CF910)</f>
        <v/>
      </c>
      <c r="DO910" s="162" t="str" cm="1">
        <f t="array" ref="DO910">_xlfn.IFS(DO$1= 0,"", NOT(ISBLANK(CX910)), 0, ISBLANK(CX910), $Q910-$S910+BJ910-CG910)</f>
        <v/>
      </c>
      <c r="DP910" s="162" t="str" cm="1">
        <f t="array" ref="DP910">_xlfn.IFS(DP$1= 0,"", NOT(ISBLANK(CY910)), 0, ISBLANK(CY910), $Q910-$S910+BK910-CH910)</f>
        <v/>
      </c>
      <c r="DQ910" s="162" t="str" cm="1">
        <f t="array" ref="DQ910">_xlfn.IFS(DQ$1= 0,"", NOT(ISBLANK(CZ910)), 0, ISBLANK(CZ910), $Q910-$S910+BL910-CI910)</f>
        <v/>
      </c>
      <c r="DR910" s="163" t="str" cm="1">
        <f t="array" ref="DR910">_xlfn.IFS(DR$1= 0,"", NOT(ISBLANK(DA910)), 0, ISBLANK(DA910), $Q910-$S910+BM910-CJ910)</f>
        <v/>
      </c>
    </row>
    <row r="911" spans="1:122" ht="16.5" x14ac:dyDescent="0.3">
      <c r="A911" s="135"/>
      <c r="B911" s="136"/>
      <c r="C911" s="136"/>
      <c r="D911" s="137"/>
      <c r="E911" s="176"/>
      <c r="F911" s="182"/>
      <c r="G911" s="183"/>
      <c r="H911" s="183"/>
      <c r="I911" s="183"/>
      <c r="J911" s="183"/>
      <c r="K911" s="183"/>
      <c r="L911" s="183"/>
      <c r="M911" s="186"/>
      <c r="N911" s="182"/>
      <c r="O911" s="184"/>
      <c r="P911" s="178"/>
      <c r="Q911" s="118">
        <f t="shared" si="272"/>
        <v>0</v>
      </c>
      <c r="R911" s="3"/>
      <c r="S911" s="3"/>
      <c r="T911" s="4"/>
      <c r="U911" s="4"/>
      <c r="V911" s="99">
        <f t="shared" si="273"/>
        <v>0</v>
      </c>
      <c r="W911" s="161"/>
      <c r="X911" s="138"/>
      <c r="AH911" s="158" t="str">
        <f t="array" ref="AH911">IF(OR(AH$1=0, $A911=""),"",SQRT((_xlfn.XLOOKUP(AH$1,$Z$2:$Z$16,$AA$2:$AA$16)-$T911)^2+(_xlfn.XLOOKUP(AH$1,$Z$2:$Z$16,$AB$2:$AB$16)-$U911)^2+(_xlfn.XLOOKUP(AH$1,$Z$2:$Z$16,$AC$2:$AC$16-$V911)^2)))</f>
        <v/>
      </c>
      <c r="AI911" s="140" t="str">
        <f t="array" ref="AI911">IF(OR(AI$1=0, $A911=""),"",SQRT((_xlfn.XLOOKUP(AI$1,$Z$2:$Z$16,$AA$2:$AA$16)-$T911)^2+(_xlfn.XLOOKUP(AI$1,$Z$2:$Z$16,$AB$2:$AB$16)-$U911)^2+(_xlfn.XLOOKUP(AI$1,$Z$2:$Z$16,$AC$2:$AC$16-$V911)^2)))</f>
        <v/>
      </c>
      <c r="AJ911" s="140" t="str">
        <f t="array" ref="AJ911">IF(OR(AJ$1=0, $A911=""),"",SQRT((_xlfn.XLOOKUP(AJ$1,$Z$2:$Z$16,$AA$2:$AA$16)-$T911)^2+(_xlfn.XLOOKUP(AJ$1,$Z$2:$Z$16,$AB$2:$AB$16)-$U911)^2+(_xlfn.XLOOKUP(AJ$1,$Z$2:$Z$16,$AC$2:$AC$16-$V911)^2)))</f>
        <v/>
      </c>
      <c r="AK911" s="140" t="str">
        <f t="array" ref="AK911">IF(OR(AK$1=0, $A911=""),"",SQRT((_xlfn.XLOOKUP(AK$1,$Z$2:$Z$16,$AA$2:$AA$16)-$T911)^2+(_xlfn.XLOOKUP(AK$1,$Z$2:$Z$16,$AB$2:$AB$16)-$U911)^2+(_xlfn.XLOOKUP(AK$1,$Z$2:$Z$16,$AC$2:$AC$16-$V911)^2)))</f>
        <v/>
      </c>
      <c r="AL911" s="140" t="str">
        <f t="array" ref="AL911">IF(OR(AL$1=0, $A911=""),"",SQRT((_xlfn.XLOOKUP(AL$1,$Z$2:$Z$16,$AA$2:$AA$16)-$T911)^2+(_xlfn.XLOOKUP(AL$1,$Z$2:$Z$16,$AB$2:$AB$16)-$U911)^2+(_xlfn.XLOOKUP(AL$1,$Z$2:$Z$16,$AC$2:$AC$16-$V911)^2)))</f>
        <v/>
      </c>
      <c r="AM911" s="140" t="str">
        <f t="array" ref="AM911">IF(OR(AM$1=0, $A911=""),"",SQRT((_xlfn.XLOOKUP(AM$1,$Z$2:$Z$16,$AA$2:$AA$16)-$T911)^2+(_xlfn.XLOOKUP(AM$1,$Z$2:$Z$16,$AB$2:$AB$16)-$U911)^2+(_xlfn.XLOOKUP(AM$1,$Z$2:$Z$16,$AC$2:$AC$16-$V911)^2)))</f>
        <v/>
      </c>
      <c r="AN911" s="140" t="str">
        <f t="array" ref="AN911">IF(OR(AN$1=0, $A911=""),"",SQRT((_xlfn.XLOOKUP(AN$1,$Z$2:$Z$16,$AA$2:$AA$16)-$T911)^2+(_xlfn.XLOOKUP(AN$1,$Z$2:$Z$16,$AB$2:$AB$16)-$U911)^2+(_xlfn.XLOOKUP(AN$1,$Z$2:$Z$16,$AC$2:$AC$16-$V911)^2)))</f>
        <v/>
      </c>
      <c r="AO911" s="140" t="str">
        <f t="array" ref="AO911">IF(OR(AO$1=0, $A911=""),"",SQRT((_xlfn.XLOOKUP(AO$1,$Z$2:$Z$16,$AA$2:$AA$16)-$T911)^2+(_xlfn.XLOOKUP(AO$1,$Z$2:$Z$16,$AB$2:$AB$16)-$U911)^2+(_xlfn.XLOOKUP(AO$1,$Z$2:$Z$16,$AC$2:$AC$16-$V911)^2)))</f>
        <v/>
      </c>
      <c r="AP911" s="141" t="str">
        <f t="array" ref="AP911">IF(OR(AP$1=0, $A911=""),"",SQRT((_xlfn.XLOOKUP(AP$1,$Z$2:$Z$16,$AA$2:$AA$16)-$T911)^2+(_xlfn.XLOOKUP(AP$1,$Z$2:$Z$16,$AB$2:$AB$16)-$U911)^2+(_xlfn.XLOOKUP(AP$1,$Z$2:$Z$16,$AC$2:$AC$16-$V911)^2)))</f>
        <v/>
      </c>
      <c r="AQ911" s="141" t="str">
        <f t="array" ref="AQ911">IF(OR(AQ$1=0, $A911=""),"",SQRT((_xlfn.XLOOKUP(AQ$1,$Z$2:$Z$16,$AA$2:$AA$16)-$T911)^2+(_xlfn.XLOOKUP(AQ$1,$Z$2:$Z$16,$AB$2:$AB$16)-$U911)^2+(_xlfn.XLOOKUP(AQ$1,$Z$2:$Z$16,$AC$2:$AC$16-$V911)^2)))</f>
        <v/>
      </c>
      <c r="AR911" s="141" t="str">
        <f t="array" ref="AR911">IF(OR(AR$1=0, $A911=""),"",SQRT((_xlfn.XLOOKUP(AR$1,$Z$2:$Z$16,$AA$2:$AA$16)-$T911)^2+(_xlfn.XLOOKUP(AR$1,$Z$2:$Z$16,$AB$2:$AB$16)-$U911)^2+(_xlfn.XLOOKUP(AR$1,$Z$2:$Z$16,$AC$2:$AC$16-$V911)^2)))</f>
        <v/>
      </c>
      <c r="AS911" s="141" t="str">
        <f t="array" ref="AS911">IF(OR(AS$1=0, $A911=""),"",SQRT((_xlfn.XLOOKUP(AS$1,$Z$2:$Z$16,$AA$2:$AA$16)-$T911)^2+(_xlfn.XLOOKUP(AS$1,$Z$2:$Z$16,$AB$2:$AB$16)-$U911)^2+(_xlfn.XLOOKUP(AS$1,$Z$2:$Z$16,$AC$2:$AC$16-$V911)^2)))</f>
        <v/>
      </c>
      <c r="AT911" s="141" t="str">
        <f t="array" ref="AT911">IF(OR(AT$1=0, $A911=""),"",SQRT((_xlfn.XLOOKUP(AT$1,$Z$2:$Z$16,$AA$2:$AA$16)-$T911)^2+(_xlfn.XLOOKUP(AT$1,$Z$2:$Z$16,$AB$2:$AB$16)-$U911)^2+(_xlfn.XLOOKUP(AT$1,$Z$2:$Z$16,$AC$2:$AC$16-$V911)^2)))</f>
        <v/>
      </c>
      <c r="AU911" s="141" t="str">
        <f t="array" ref="AU911">IF(OR(AU$1=0, $A911=""),"",SQRT((_xlfn.XLOOKUP(AU$1,$Z$2:$Z$16,$AA$2:$AA$16)-$T911)^2+(_xlfn.XLOOKUP(AU$1,$Z$2:$Z$16,$AB$2:$AB$16)-$U911)^2+(_xlfn.XLOOKUP(AU$1,$Z$2:$Z$16,$AC$2:$AC$16-$V911)^2)))</f>
        <v/>
      </c>
      <c r="AV911" s="142" t="str">
        <f t="array" ref="AV911">IF(OR(AV$1=0, $A911=""),"",SQRT((_xlfn.XLOOKUP(AV$1,$Z$2:$Z$16,$AA$2:$AA$16)-$T911)^2+(_xlfn.XLOOKUP(AV$1,$Z$2:$Z$16,$AB$2:$AB$16)-$U911)^2+(_xlfn.XLOOKUP(AV$1,$Z$2:$Z$16,$AC$2:$AC$16-$V911)^2)))</f>
        <v/>
      </c>
      <c r="AW911" s="124"/>
      <c r="AX911" s="124"/>
      <c r="AY911" s="125">
        <f t="shared" si="274"/>
        <v>0</v>
      </c>
      <c r="AZ911" s="143">
        <f t="shared" si="275"/>
        <v>0</v>
      </c>
      <c r="BA911" s="143">
        <f t="shared" si="276"/>
        <v>0</v>
      </c>
      <c r="BB911" s="143">
        <f t="shared" si="277"/>
        <v>0</v>
      </c>
      <c r="BC911" s="143">
        <f t="shared" si="278"/>
        <v>0</v>
      </c>
      <c r="BD911" s="143">
        <f t="shared" si="279"/>
        <v>0</v>
      </c>
      <c r="BE911" s="143">
        <f t="shared" si="280"/>
        <v>0</v>
      </c>
      <c r="BF911" s="143">
        <f t="shared" si="281"/>
        <v>0</v>
      </c>
      <c r="BG911" s="144">
        <f t="shared" si="282"/>
        <v>0</v>
      </c>
      <c r="BH911" s="144">
        <f t="shared" si="283"/>
        <v>0</v>
      </c>
      <c r="BI911" s="144">
        <f t="shared" si="284"/>
        <v>0</v>
      </c>
      <c r="BJ911" s="144">
        <f t="shared" si="285"/>
        <v>0</v>
      </c>
      <c r="BK911" s="144">
        <f t="shared" si="286"/>
        <v>0</v>
      </c>
      <c r="BL911" s="144">
        <f t="shared" si="287"/>
        <v>0</v>
      </c>
      <c r="BM911" s="145">
        <f t="shared" si="288"/>
        <v>0</v>
      </c>
      <c r="BN911" s="124"/>
      <c r="BO911" s="124"/>
      <c r="BP911" s="124"/>
      <c r="BQ911" s="124"/>
      <c r="BR911" s="124"/>
      <c r="BS911" s="124"/>
      <c r="BT911" s="124"/>
      <c r="BU911" s="124"/>
      <c r="BV911" s="130"/>
      <c r="BW911" s="130"/>
      <c r="BX911" s="130"/>
      <c r="BY911" s="130"/>
      <c r="BZ911" s="130"/>
      <c r="CA911" s="130"/>
      <c r="CB911" s="130"/>
      <c r="CC911" s="130"/>
      <c r="CD911" s="130"/>
      <c r="CE911" s="130"/>
      <c r="CF911" s="130"/>
      <c r="CG911" s="130"/>
      <c r="CH911" s="130"/>
      <c r="CI911" s="130"/>
      <c r="CJ911" s="130"/>
      <c r="CL911" s="124"/>
      <c r="CM911" s="130" t="s">
        <v>32</v>
      </c>
      <c r="CN911" s="130"/>
      <c r="CO911" s="130"/>
      <c r="CP911" s="130"/>
      <c r="CQ911" s="130"/>
      <c r="CR911" s="130"/>
      <c r="CS911" s="130"/>
      <c r="CT911" s="130"/>
      <c r="CU911" s="130"/>
      <c r="CV911" s="130"/>
      <c r="CW911" s="130"/>
      <c r="CX911" s="130"/>
      <c r="CY911" s="130"/>
      <c r="CZ911" s="130"/>
      <c r="DA911" s="130"/>
      <c r="DD911" s="159" cm="1">
        <f t="array" ref="DD911">_xlfn.IFS(DD$1= 0,"", NOT(ISBLANK(CM911)), 0, ISBLANK(CM911), $Q911-$S911+AY911-BV911)</f>
        <v>0</v>
      </c>
      <c r="DE911" s="160" cm="1">
        <f t="array" ref="DE911">_xlfn.IFS(DE$1= 0,"", NOT(ISBLANK(CN911)), 0, ISBLANK(CN911), $Q911-$S911+AZ911-BW911)</f>
        <v>0</v>
      </c>
      <c r="DF911" s="160" cm="1">
        <f t="array" ref="DF911">_xlfn.IFS(DF$1= 0,"", NOT(ISBLANK(CO911)), 0, ISBLANK(CO911), $Q911-$S911+BA911-BX911)</f>
        <v>0</v>
      </c>
      <c r="DG911" s="160" cm="1">
        <f t="array" ref="DG911">_xlfn.IFS(DG$1= 0,"", NOT(ISBLANK(CP911)), 0, ISBLANK(CP911), $Q911-$S911+BB911-BY911)</f>
        <v>0</v>
      </c>
      <c r="DH911" s="160" cm="1">
        <f t="array" ref="DH911">_xlfn.IFS(DH$1= 0,"", NOT(ISBLANK(CQ911)), 0, ISBLANK(CQ911), $Q911-$S911+BC911-BZ911)</f>
        <v>0</v>
      </c>
      <c r="DI911" s="160" cm="1">
        <f t="array" ref="DI911">_xlfn.IFS(DI$1= 0,"", NOT(ISBLANK(CR911)), 0, ISBLANK(CR911), $Q911-$S911+BD911-CA911)</f>
        <v>0</v>
      </c>
      <c r="DJ911" s="160" t="str" cm="1">
        <f t="array" ref="DJ911">_xlfn.IFS(DJ$1= 0,"", NOT(ISBLANK(CS911)), 0, ISBLANK(CS911), $Q911-$S911+BE911-CB911)</f>
        <v/>
      </c>
      <c r="DK911" s="160" t="str" cm="1">
        <f t="array" ref="DK911">_xlfn.IFS(DK$1= 0,"", NOT(ISBLANK(CT911)), 0, ISBLANK(CT911), $Q911-$S911+BF911-CC911)</f>
        <v/>
      </c>
      <c r="DL911" s="162" t="str" cm="1">
        <f t="array" ref="DL911">_xlfn.IFS(DL$1= 0,"", NOT(ISBLANK(CU911)), 0, ISBLANK(CU911), $Q911-$S911+BG911-CD911)</f>
        <v/>
      </c>
      <c r="DM911" s="162" t="str" cm="1">
        <f t="array" ref="DM911">_xlfn.IFS(DM$1= 0,"", NOT(ISBLANK(CV911)), 0, ISBLANK(CV911), $Q911-$S911+BH911-CE911)</f>
        <v/>
      </c>
      <c r="DN911" s="162" t="str" cm="1">
        <f t="array" ref="DN911">_xlfn.IFS(DN$1= 0,"", NOT(ISBLANK(CW911)), 0, ISBLANK(CW911), $Q911-$S911+BI911-CF911)</f>
        <v/>
      </c>
      <c r="DO911" s="162" t="str" cm="1">
        <f t="array" ref="DO911">_xlfn.IFS(DO$1= 0,"", NOT(ISBLANK(CX911)), 0, ISBLANK(CX911), $Q911-$S911+BJ911-CG911)</f>
        <v/>
      </c>
      <c r="DP911" s="162" t="str" cm="1">
        <f t="array" ref="DP911">_xlfn.IFS(DP$1= 0,"", NOT(ISBLANK(CY911)), 0, ISBLANK(CY911), $Q911-$S911+BK911-CH911)</f>
        <v/>
      </c>
      <c r="DQ911" s="162" t="str" cm="1">
        <f t="array" ref="DQ911">_xlfn.IFS(DQ$1= 0,"", NOT(ISBLANK(CZ911)), 0, ISBLANK(CZ911), $Q911-$S911+BL911-CI911)</f>
        <v/>
      </c>
      <c r="DR911" s="163" t="str" cm="1">
        <f t="array" ref="DR911">_xlfn.IFS(DR$1= 0,"", NOT(ISBLANK(DA911)), 0, ISBLANK(DA911), $Q911-$S911+BM911-CJ911)</f>
        <v/>
      </c>
    </row>
    <row r="912" spans="1:122" ht="16.5" x14ac:dyDescent="0.3">
      <c r="A912" s="135"/>
      <c r="B912" s="136"/>
      <c r="C912" s="136"/>
      <c r="D912" s="137"/>
      <c r="E912" s="176"/>
      <c r="F912" s="182"/>
      <c r="G912" s="183"/>
      <c r="H912" s="183"/>
      <c r="I912" s="183"/>
      <c r="J912" s="183"/>
      <c r="K912" s="183"/>
      <c r="L912" s="183"/>
      <c r="M912" s="186"/>
      <c r="N912" s="182"/>
      <c r="O912" s="184"/>
      <c r="P912" s="178"/>
      <c r="Q912" s="118">
        <f t="shared" si="272"/>
        <v>0</v>
      </c>
      <c r="R912" s="3"/>
      <c r="S912" s="3"/>
      <c r="T912" s="4"/>
      <c r="U912" s="4"/>
      <c r="V912" s="99">
        <f t="shared" si="273"/>
        <v>0</v>
      </c>
      <c r="W912" s="161"/>
      <c r="X912" s="138"/>
      <c r="AH912" s="158" t="str">
        <f t="array" ref="AH912">IF(OR(AH$1=0, $A912=""),"",SQRT((_xlfn.XLOOKUP(AH$1,$Z$2:$Z$16,$AA$2:$AA$16)-$T912)^2+(_xlfn.XLOOKUP(AH$1,$Z$2:$Z$16,$AB$2:$AB$16)-$U912)^2+(_xlfn.XLOOKUP(AH$1,$Z$2:$Z$16,$AC$2:$AC$16-$V912)^2)))</f>
        <v/>
      </c>
      <c r="AI912" s="140" t="str">
        <f t="array" ref="AI912">IF(OR(AI$1=0, $A912=""),"",SQRT((_xlfn.XLOOKUP(AI$1,$Z$2:$Z$16,$AA$2:$AA$16)-$T912)^2+(_xlfn.XLOOKUP(AI$1,$Z$2:$Z$16,$AB$2:$AB$16)-$U912)^2+(_xlfn.XLOOKUP(AI$1,$Z$2:$Z$16,$AC$2:$AC$16-$V912)^2)))</f>
        <v/>
      </c>
      <c r="AJ912" s="140" t="str">
        <f t="array" ref="AJ912">IF(OR(AJ$1=0, $A912=""),"",SQRT((_xlfn.XLOOKUP(AJ$1,$Z$2:$Z$16,$AA$2:$AA$16)-$T912)^2+(_xlfn.XLOOKUP(AJ$1,$Z$2:$Z$16,$AB$2:$AB$16)-$U912)^2+(_xlfn.XLOOKUP(AJ$1,$Z$2:$Z$16,$AC$2:$AC$16-$V912)^2)))</f>
        <v/>
      </c>
      <c r="AK912" s="140" t="str">
        <f t="array" ref="AK912">IF(OR(AK$1=0, $A912=""),"",SQRT((_xlfn.XLOOKUP(AK$1,$Z$2:$Z$16,$AA$2:$AA$16)-$T912)^2+(_xlfn.XLOOKUP(AK$1,$Z$2:$Z$16,$AB$2:$AB$16)-$U912)^2+(_xlfn.XLOOKUP(AK$1,$Z$2:$Z$16,$AC$2:$AC$16-$V912)^2)))</f>
        <v/>
      </c>
      <c r="AL912" s="140" t="str">
        <f t="array" ref="AL912">IF(OR(AL$1=0, $A912=""),"",SQRT((_xlfn.XLOOKUP(AL$1,$Z$2:$Z$16,$AA$2:$AA$16)-$T912)^2+(_xlfn.XLOOKUP(AL$1,$Z$2:$Z$16,$AB$2:$AB$16)-$U912)^2+(_xlfn.XLOOKUP(AL$1,$Z$2:$Z$16,$AC$2:$AC$16-$V912)^2)))</f>
        <v/>
      </c>
      <c r="AM912" s="140" t="str">
        <f t="array" ref="AM912">IF(OR(AM$1=0, $A912=""),"",SQRT((_xlfn.XLOOKUP(AM$1,$Z$2:$Z$16,$AA$2:$AA$16)-$T912)^2+(_xlfn.XLOOKUP(AM$1,$Z$2:$Z$16,$AB$2:$AB$16)-$U912)^2+(_xlfn.XLOOKUP(AM$1,$Z$2:$Z$16,$AC$2:$AC$16-$V912)^2)))</f>
        <v/>
      </c>
      <c r="AN912" s="140" t="str">
        <f t="array" ref="AN912">IF(OR(AN$1=0, $A912=""),"",SQRT((_xlfn.XLOOKUP(AN$1,$Z$2:$Z$16,$AA$2:$AA$16)-$T912)^2+(_xlfn.XLOOKUP(AN$1,$Z$2:$Z$16,$AB$2:$AB$16)-$U912)^2+(_xlfn.XLOOKUP(AN$1,$Z$2:$Z$16,$AC$2:$AC$16-$V912)^2)))</f>
        <v/>
      </c>
      <c r="AO912" s="140" t="str">
        <f t="array" ref="AO912">IF(OR(AO$1=0, $A912=""),"",SQRT((_xlfn.XLOOKUP(AO$1,$Z$2:$Z$16,$AA$2:$AA$16)-$T912)^2+(_xlfn.XLOOKUP(AO$1,$Z$2:$Z$16,$AB$2:$AB$16)-$U912)^2+(_xlfn.XLOOKUP(AO$1,$Z$2:$Z$16,$AC$2:$AC$16-$V912)^2)))</f>
        <v/>
      </c>
      <c r="AP912" s="141" t="str">
        <f t="array" ref="AP912">IF(OR(AP$1=0, $A912=""),"",SQRT((_xlfn.XLOOKUP(AP$1,$Z$2:$Z$16,$AA$2:$AA$16)-$T912)^2+(_xlfn.XLOOKUP(AP$1,$Z$2:$Z$16,$AB$2:$AB$16)-$U912)^2+(_xlfn.XLOOKUP(AP$1,$Z$2:$Z$16,$AC$2:$AC$16-$V912)^2)))</f>
        <v/>
      </c>
      <c r="AQ912" s="141" t="str">
        <f t="array" ref="AQ912">IF(OR(AQ$1=0, $A912=""),"",SQRT((_xlfn.XLOOKUP(AQ$1,$Z$2:$Z$16,$AA$2:$AA$16)-$T912)^2+(_xlfn.XLOOKUP(AQ$1,$Z$2:$Z$16,$AB$2:$AB$16)-$U912)^2+(_xlfn.XLOOKUP(AQ$1,$Z$2:$Z$16,$AC$2:$AC$16-$V912)^2)))</f>
        <v/>
      </c>
      <c r="AR912" s="141" t="str">
        <f t="array" ref="AR912">IF(OR(AR$1=0, $A912=""),"",SQRT((_xlfn.XLOOKUP(AR$1,$Z$2:$Z$16,$AA$2:$AA$16)-$T912)^2+(_xlfn.XLOOKUP(AR$1,$Z$2:$Z$16,$AB$2:$AB$16)-$U912)^2+(_xlfn.XLOOKUP(AR$1,$Z$2:$Z$16,$AC$2:$AC$16-$V912)^2)))</f>
        <v/>
      </c>
      <c r="AS912" s="141" t="str">
        <f t="array" ref="AS912">IF(OR(AS$1=0, $A912=""),"",SQRT((_xlfn.XLOOKUP(AS$1,$Z$2:$Z$16,$AA$2:$AA$16)-$T912)^2+(_xlfn.XLOOKUP(AS$1,$Z$2:$Z$16,$AB$2:$AB$16)-$U912)^2+(_xlfn.XLOOKUP(AS$1,$Z$2:$Z$16,$AC$2:$AC$16-$V912)^2)))</f>
        <v/>
      </c>
      <c r="AT912" s="141" t="str">
        <f t="array" ref="AT912">IF(OR(AT$1=0, $A912=""),"",SQRT((_xlfn.XLOOKUP(AT$1,$Z$2:$Z$16,$AA$2:$AA$16)-$T912)^2+(_xlfn.XLOOKUP(AT$1,$Z$2:$Z$16,$AB$2:$AB$16)-$U912)^2+(_xlfn.XLOOKUP(AT$1,$Z$2:$Z$16,$AC$2:$AC$16-$V912)^2)))</f>
        <v/>
      </c>
      <c r="AU912" s="141" t="str">
        <f t="array" ref="AU912">IF(OR(AU$1=0, $A912=""),"",SQRT((_xlfn.XLOOKUP(AU$1,$Z$2:$Z$16,$AA$2:$AA$16)-$T912)^2+(_xlfn.XLOOKUP(AU$1,$Z$2:$Z$16,$AB$2:$AB$16)-$U912)^2+(_xlfn.XLOOKUP(AU$1,$Z$2:$Z$16,$AC$2:$AC$16-$V912)^2)))</f>
        <v/>
      </c>
      <c r="AV912" s="142" t="str">
        <f t="array" ref="AV912">IF(OR(AV$1=0, $A912=""),"",SQRT((_xlfn.XLOOKUP(AV$1,$Z$2:$Z$16,$AA$2:$AA$16)-$T912)^2+(_xlfn.XLOOKUP(AV$1,$Z$2:$Z$16,$AB$2:$AB$16)-$U912)^2+(_xlfn.XLOOKUP(AV$1,$Z$2:$Z$16,$AC$2:$AC$16-$V912)^2)))</f>
        <v/>
      </c>
      <c r="AW912" s="124"/>
      <c r="AX912" s="124"/>
      <c r="AY912" s="125">
        <f t="shared" si="274"/>
        <v>0</v>
      </c>
      <c r="AZ912" s="143">
        <f t="shared" si="275"/>
        <v>0</v>
      </c>
      <c r="BA912" s="143">
        <f t="shared" si="276"/>
        <v>0</v>
      </c>
      <c r="BB912" s="143">
        <f t="shared" si="277"/>
        <v>0</v>
      </c>
      <c r="BC912" s="143">
        <f t="shared" si="278"/>
        <v>0</v>
      </c>
      <c r="BD912" s="143">
        <f t="shared" si="279"/>
        <v>0</v>
      </c>
      <c r="BE912" s="143">
        <f t="shared" si="280"/>
        <v>0</v>
      </c>
      <c r="BF912" s="143">
        <f t="shared" si="281"/>
        <v>0</v>
      </c>
      <c r="BG912" s="144">
        <f t="shared" si="282"/>
        <v>0</v>
      </c>
      <c r="BH912" s="144">
        <f t="shared" si="283"/>
        <v>0</v>
      </c>
      <c r="BI912" s="144">
        <f t="shared" si="284"/>
        <v>0</v>
      </c>
      <c r="BJ912" s="144">
        <f t="shared" si="285"/>
        <v>0</v>
      </c>
      <c r="BK912" s="144">
        <f t="shared" si="286"/>
        <v>0</v>
      </c>
      <c r="BL912" s="144">
        <f t="shared" si="287"/>
        <v>0</v>
      </c>
      <c r="BM912" s="145">
        <f t="shared" si="288"/>
        <v>0</v>
      </c>
      <c r="BN912" s="124"/>
      <c r="BO912" s="124"/>
      <c r="BP912" s="124"/>
      <c r="BQ912" s="124"/>
      <c r="BR912" s="124"/>
      <c r="BS912" s="124"/>
      <c r="BT912" s="124"/>
      <c r="BU912" s="124"/>
      <c r="BV912" s="130"/>
      <c r="BW912" s="130"/>
      <c r="BX912" s="130"/>
      <c r="BY912" s="130"/>
      <c r="BZ912" s="130"/>
      <c r="CA912" s="130"/>
      <c r="CB912" s="130"/>
      <c r="CC912" s="130"/>
      <c r="CD912" s="130"/>
      <c r="CE912" s="130"/>
      <c r="CF912" s="130"/>
      <c r="CG912" s="130"/>
      <c r="CH912" s="130"/>
      <c r="CI912" s="130"/>
      <c r="CJ912" s="130"/>
      <c r="CL912" s="124"/>
      <c r="CM912" s="130" t="s">
        <v>32</v>
      </c>
      <c r="CN912" s="130"/>
      <c r="CO912" s="130"/>
      <c r="CP912" s="130"/>
      <c r="CQ912" s="130"/>
      <c r="CR912" s="130"/>
      <c r="CS912" s="130"/>
      <c r="CT912" s="130"/>
      <c r="CU912" s="130"/>
      <c r="CV912" s="130"/>
      <c r="CW912" s="130"/>
      <c r="CX912" s="130"/>
      <c r="CY912" s="130"/>
      <c r="CZ912" s="130"/>
      <c r="DA912" s="130"/>
      <c r="DD912" s="159" cm="1">
        <f t="array" ref="DD912">_xlfn.IFS(DD$1= 0,"", NOT(ISBLANK(CM912)), 0, ISBLANK(CM912), $Q912-$S912+AY912-BV912)</f>
        <v>0</v>
      </c>
      <c r="DE912" s="160" cm="1">
        <f t="array" ref="DE912">_xlfn.IFS(DE$1= 0,"", NOT(ISBLANK(CN912)), 0, ISBLANK(CN912), $Q912-$S912+AZ912-BW912)</f>
        <v>0</v>
      </c>
      <c r="DF912" s="160" cm="1">
        <f t="array" ref="DF912">_xlfn.IFS(DF$1= 0,"", NOT(ISBLANK(CO912)), 0, ISBLANK(CO912), $Q912-$S912+BA912-BX912)</f>
        <v>0</v>
      </c>
      <c r="DG912" s="160" cm="1">
        <f t="array" ref="DG912">_xlfn.IFS(DG$1= 0,"", NOT(ISBLANK(CP912)), 0, ISBLANK(CP912), $Q912-$S912+BB912-BY912)</f>
        <v>0</v>
      </c>
      <c r="DH912" s="160" cm="1">
        <f t="array" ref="DH912">_xlfn.IFS(DH$1= 0,"", NOT(ISBLANK(CQ912)), 0, ISBLANK(CQ912), $Q912-$S912+BC912-BZ912)</f>
        <v>0</v>
      </c>
      <c r="DI912" s="160" cm="1">
        <f t="array" ref="DI912">_xlfn.IFS(DI$1= 0,"", NOT(ISBLANK(CR912)), 0, ISBLANK(CR912), $Q912-$S912+BD912-CA912)</f>
        <v>0</v>
      </c>
      <c r="DJ912" s="160" t="str" cm="1">
        <f t="array" ref="DJ912">_xlfn.IFS(DJ$1= 0,"", NOT(ISBLANK(CS912)), 0, ISBLANK(CS912), $Q912-$S912+BE912-CB912)</f>
        <v/>
      </c>
      <c r="DK912" s="160" t="str" cm="1">
        <f t="array" ref="DK912">_xlfn.IFS(DK$1= 0,"", NOT(ISBLANK(CT912)), 0, ISBLANK(CT912), $Q912-$S912+BF912-CC912)</f>
        <v/>
      </c>
      <c r="DL912" s="162" t="str" cm="1">
        <f t="array" ref="DL912">_xlfn.IFS(DL$1= 0,"", NOT(ISBLANK(CU912)), 0, ISBLANK(CU912), $Q912-$S912+BG912-CD912)</f>
        <v/>
      </c>
      <c r="DM912" s="162" t="str" cm="1">
        <f t="array" ref="DM912">_xlfn.IFS(DM$1= 0,"", NOT(ISBLANK(CV912)), 0, ISBLANK(CV912), $Q912-$S912+BH912-CE912)</f>
        <v/>
      </c>
      <c r="DN912" s="162" t="str" cm="1">
        <f t="array" ref="DN912">_xlfn.IFS(DN$1= 0,"", NOT(ISBLANK(CW912)), 0, ISBLANK(CW912), $Q912-$S912+BI912-CF912)</f>
        <v/>
      </c>
      <c r="DO912" s="162" t="str" cm="1">
        <f t="array" ref="DO912">_xlfn.IFS(DO$1= 0,"", NOT(ISBLANK(CX912)), 0, ISBLANK(CX912), $Q912-$S912+BJ912-CG912)</f>
        <v/>
      </c>
      <c r="DP912" s="162" t="str" cm="1">
        <f t="array" ref="DP912">_xlfn.IFS(DP$1= 0,"", NOT(ISBLANK(CY912)), 0, ISBLANK(CY912), $Q912-$S912+BK912-CH912)</f>
        <v/>
      </c>
      <c r="DQ912" s="162" t="str" cm="1">
        <f t="array" ref="DQ912">_xlfn.IFS(DQ$1= 0,"", NOT(ISBLANK(CZ912)), 0, ISBLANK(CZ912), $Q912-$S912+BL912-CI912)</f>
        <v/>
      </c>
      <c r="DR912" s="163" t="str" cm="1">
        <f t="array" ref="DR912">_xlfn.IFS(DR$1= 0,"", NOT(ISBLANK(DA912)), 0, ISBLANK(DA912), $Q912-$S912+BM912-CJ912)</f>
        <v/>
      </c>
    </row>
    <row r="913" spans="1:122" ht="16.5" x14ac:dyDescent="0.3">
      <c r="A913" s="135"/>
      <c r="B913" s="136"/>
      <c r="C913" s="136"/>
      <c r="D913" s="137"/>
      <c r="E913" s="176"/>
      <c r="F913" s="182"/>
      <c r="G913" s="183"/>
      <c r="H913" s="183"/>
      <c r="I913" s="183"/>
      <c r="J913" s="183"/>
      <c r="K913" s="183"/>
      <c r="L913" s="183"/>
      <c r="M913" s="186"/>
      <c r="N913" s="182"/>
      <c r="O913" s="184"/>
      <c r="P913" s="178"/>
      <c r="Q913" s="118">
        <f t="shared" si="272"/>
        <v>0</v>
      </c>
      <c r="R913" s="3"/>
      <c r="S913" s="3"/>
      <c r="T913" s="4"/>
      <c r="U913" s="4"/>
      <c r="V913" s="99">
        <f t="shared" si="273"/>
        <v>0</v>
      </c>
      <c r="W913" s="161"/>
      <c r="X913" s="138"/>
      <c r="AH913" s="158" t="str">
        <f t="array" ref="AH913">IF(OR(AH$1=0, $A913=""),"",SQRT((_xlfn.XLOOKUP(AH$1,$Z$2:$Z$16,$AA$2:$AA$16)-$T913)^2+(_xlfn.XLOOKUP(AH$1,$Z$2:$Z$16,$AB$2:$AB$16)-$U913)^2+(_xlfn.XLOOKUP(AH$1,$Z$2:$Z$16,$AC$2:$AC$16-$V913)^2)))</f>
        <v/>
      </c>
      <c r="AI913" s="140" t="str">
        <f t="array" ref="AI913">IF(OR(AI$1=0, $A913=""),"",SQRT((_xlfn.XLOOKUP(AI$1,$Z$2:$Z$16,$AA$2:$AA$16)-$T913)^2+(_xlfn.XLOOKUP(AI$1,$Z$2:$Z$16,$AB$2:$AB$16)-$U913)^2+(_xlfn.XLOOKUP(AI$1,$Z$2:$Z$16,$AC$2:$AC$16-$V913)^2)))</f>
        <v/>
      </c>
      <c r="AJ913" s="140" t="str">
        <f t="array" ref="AJ913">IF(OR(AJ$1=0, $A913=""),"",SQRT((_xlfn.XLOOKUP(AJ$1,$Z$2:$Z$16,$AA$2:$AA$16)-$T913)^2+(_xlfn.XLOOKUP(AJ$1,$Z$2:$Z$16,$AB$2:$AB$16)-$U913)^2+(_xlfn.XLOOKUP(AJ$1,$Z$2:$Z$16,$AC$2:$AC$16-$V913)^2)))</f>
        <v/>
      </c>
      <c r="AK913" s="140" t="str">
        <f t="array" ref="AK913">IF(OR(AK$1=0, $A913=""),"",SQRT((_xlfn.XLOOKUP(AK$1,$Z$2:$Z$16,$AA$2:$AA$16)-$T913)^2+(_xlfn.XLOOKUP(AK$1,$Z$2:$Z$16,$AB$2:$AB$16)-$U913)^2+(_xlfn.XLOOKUP(AK$1,$Z$2:$Z$16,$AC$2:$AC$16-$V913)^2)))</f>
        <v/>
      </c>
      <c r="AL913" s="140" t="str">
        <f t="array" ref="AL913">IF(OR(AL$1=0, $A913=""),"",SQRT((_xlfn.XLOOKUP(AL$1,$Z$2:$Z$16,$AA$2:$AA$16)-$T913)^2+(_xlfn.XLOOKUP(AL$1,$Z$2:$Z$16,$AB$2:$AB$16)-$U913)^2+(_xlfn.XLOOKUP(AL$1,$Z$2:$Z$16,$AC$2:$AC$16-$V913)^2)))</f>
        <v/>
      </c>
      <c r="AM913" s="140" t="str">
        <f t="array" ref="AM913">IF(OR(AM$1=0, $A913=""),"",SQRT((_xlfn.XLOOKUP(AM$1,$Z$2:$Z$16,$AA$2:$AA$16)-$T913)^2+(_xlfn.XLOOKUP(AM$1,$Z$2:$Z$16,$AB$2:$AB$16)-$U913)^2+(_xlfn.XLOOKUP(AM$1,$Z$2:$Z$16,$AC$2:$AC$16-$V913)^2)))</f>
        <v/>
      </c>
      <c r="AN913" s="140" t="str">
        <f t="array" ref="AN913">IF(OR(AN$1=0, $A913=""),"",SQRT((_xlfn.XLOOKUP(AN$1,$Z$2:$Z$16,$AA$2:$AA$16)-$T913)^2+(_xlfn.XLOOKUP(AN$1,$Z$2:$Z$16,$AB$2:$AB$16)-$U913)^2+(_xlfn.XLOOKUP(AN$1,$Z$2:$Z$16,$AC$2:$AC$16-$V913)^2)))</f>
        <v/>
      </c>
      <c r="AO913" s="140" t="str">
        <f t="array" ref="AO913">IF(OR(AO$1=0, $A913=""),"",SQRT((_xlfn.XLOOKUP(AO$1,$Z$2:$Z$16,$AA$2:$AA$16)-$T913)^2+(_xlfn.XLOOKUP(AO$1,$Z$2:$Z$16,$AB$2:$AB$16)-$U913)^2+(_xlfn.XLOOKUP(AO$1,$Z$2:$Z$16,$AC$2:$AC$16-$V913)^2)))</f>
        <v/>
      </c>
      <c r="AP913" s="141" t="str">
        <f t="array" ref="AP913">IF(OR(AP$1=0, $A913=""),"",SQRT((_xlfn.XLOOKUP(AP$1,$Z$2:$Z$16,$AA$2:$AA$16)-$T913)^2+(_xlfn.XLOOKUP(AP$1,$Z$2:$Z$16,$AB$2:$AB$16)-$U913)^2+(_xlfn.XLOOKUP(AP$1,$Z$2:$Z$16,$AC$2:$AC$16-$V913)^2)))</f>
        <v/>
      </c>
      <c r="AQ913" s="141" t="str">
        <f t="array" ref="AQ913">IF(OR(AQ$1=0, $A913=""),"",SQRT((_xlfn.XLOOKUP(AQ$1,$Z$2:$Z$16,$AA$2:$AA$16)-$T913)^2+(_xlfn.XLOOKUP(AQ$1,$Z$2:$Z$16,$AB$2:$AB$16)-$U913)^2+(_xlfn.XLOOKUP(AQ$1,$Z$2:$Z$16,$AC$2:$AC$16-$V913)^2)))</f>
        <v/>
      </c>
      <c r="AR913" s="141" t="str">
        <f t="array" ref="AR913">IF(OR(AR$1=0, $A913=""),"",SQRT((_xlfn.XLOOKUP(AR$1,$Z$2:$Z$16,$AA$2:$AA$16)-$T913)^2+(_xlfn.XLOOKUP(AR$1,$Z$2:$Z$16,$AB$2:$AB$16)-$U913)^2+(_xlfn.XLOOKUP(AR$1,$Z$2:$Z$16,$AC$2:$AC$16-$V913)^2)))</f>
        <v/>
      </c>
      <c r="AS913" s="141" t="str">
        <f t="array" ref="AS913">IF(OR(AS$1=0, $A913=""),"",SQRT((_xlfn.XLOOKUP(AS$1,$Z$2:$Z$16,$AA$2:$AA$16)-$T913)^2+(_xlfn.XLOOKUP(AS$1,$Z$2:$Z$16,$AB$2:$AB$16)-$U913)^2+(_xlfn.XLOOKUP(AS$1,$Z$2:$Z$16,$AC$2:$AC$16-$V913)^2)))</f>
        <v/>
      </c>
      <c r="AT913" s="141" t="str">
        <f t="array" ref="AT913">IF(OR(AT$1=0, $A913=""),"",SQRT((_xlfn.XLOOKUP(AT$1,$Z$2:$Z$16,$AA$2:$AA$16)-$T913)^2+(_xlfn.XLOOKUP(AT$1,$Z$2:$Z$16,$AB$2:$AB$16)-$U913)^2+(_xlfn.XLOOKUP(AT$1,$Z$2:$Z$16,$AC$2:$AC$16-$V913)^2)))</f>
        <v/>
      </c>
      <c r="AU913" s="141" t="str">
        <f t="array" ref="AU913">IF(OR(AU$1=0, $A913=""),"",SQRT((_xlfn.XLOOKUP(AU$1,$Z$2:$Z$16,$AA$2:$AA$16)-$T913)^2+(_xlfn.XLOOKUP(AU$1,$Z$2:$Z$16,$AB$2:$AB$16)-$U913)^2+(_xlfn.XLOOKUP(AU$1,$Z$2:$Z$16,$AC$2:$AC$16-$V913)^2)))</f>
        <v/>
      </c>
      <c r="AV913" s="142" t="str">
        <f t="array" ref="AV913">IF(OR(AV$1=0, $A913=""),"",SQRT((_xlfn.XLOOKUP(AV$1,$Z$2:$Z$16,$AA$2:$AA$16)-$T913)^2+(_xlfn.XLOOKUP(AV$1,$Z$2:$Z$16,$AB$2:$AB$16)-$U913)^2+(_xlfn.XLOOKUP(AV$1,$Z$2:$Z$16,$AC$2:$AC$16-$V913)^2)))</f>
        <v/>
      </c>
      <c r="AW913" s="124"/>
      <c r="AX913" s="124"/>
      <c r="AY913" s="125">
        <f t="shared" si="274"/>
        <v>0</v>
      </c>
      <c r="AZ913" s="143">
        <f t="shared" si="275"/>
        <v>0</v>
      </c>
      <c r="BA913" s="143">
        <f t="shared" si="276"/>
        <v>0</v>
      </c>
      <c r="BB913" s="143">
        <f t="shared" si="277"/>
        <v>0</v>
      </c>
      <c r="BC913" s="143">
        <f t="shared" si="278"/>
        <v>0</v>
      </c>
      <c r="BD913" s="143">
        <f t="shared" si="279"/>
        <v>0</v>
      </c>
      <c r="BE913" s="143">
        <f t="shared" si="280"/>
        <v>0</v>
      </c>
      <c r="BF913" s="143">
        <f t="shared" si="281"/>
        <v>0</v>
      </c>
      <c r="BG913" s="144">
        <f t="shared" si="282"/>
        <v>0</v>
      </c>
      <c r="BH913" s="144">
        <f t="shared" si="283"/>
        <v>0</v>
      </c>
      <c r="BI913" s="144">
        <f t="shared" si="284"/>
        <v>0</v>
      </c>
      <c r="BJ913" s="144">
        <f t="shared" si="285"/>
        <v>0</v>
      </c>
      <c r="BK913" s="144">
        <f t="shared" si="286"/>
        <v>0</v>
      </c>
      <c r="BL913" s="144">
        <f t="shared" si="287"/>
        <v>0</v>
      </c>
      <c r="BM913" s="145">
        <f t="shared" si="288"/>
        <v>0</v>
      </c>
      <c r="BN913" s="124"/>
      <c r="BO913" s="124"/>
      <c r="BP913" s="124"/>
      <c r="BQ913" s="124"/>
      <c r="BR913" s="124"/>
      <c r="BS913" s="124"/>
      <c r="BT913" s="124"/>
      <c r="BU913" s="124"/>
      <c r="BV913" s="130"/>
      <c r="BW913" s="130"/>
      <c r="BX913" s="130"/>
      <c r="BY913" s="130"/>
      <c r="BZ913" s="130"/>
      <c r="CA913" s="130"/>
      <c r="CB913" s="130"/>
      <c r="CC913" s="130"/>
      <c r="CD913" s="130"/>
      <c r="CE913" s="130"/>
      <c r="CF913" s="130"/>
      <c r="CG913" s="130"/>
      <c r="CH913" s="130"/>
      <c r="CI913" s="130"/>
      <c r="CJ913" s="130"/>
      <c r="CL913" s="124"/>
      <c r="CM913" s="130" t="s">
        <v>32</v>
      </c>
      <c r="CN913" s="130"/>
      <c r="CO913" s="130"/>
      <c r="CP913" s="130"/>
      <c r="CQ913" s="130"/>
      <c r="CR913" s="130"/>
      <c r="CS913" s="130"/>
      <c r="CT913" s="130"/>
      <c r="CU913" s="130"/>
      <c r="CV913" s="130"/>
      <c r="CW913" s="130"/>
      <c r="CX913" s="130"/>
      <c r="CY913" s="130"/>
      <c r="CZ913" s="130"/>
      <c r="DA913" s="130"/>
      <c r="DD913" s="159" cm="1">
        <f t="array" ref="DD913">_xlfn.IFS(DD$1= 0,"", NOT(ISBLANK(CM913)), 0, ISBLANK(CM913), $Q913-$S913+AY913-BV913)</f>
        <v>0</v>
      </c>
      <c r="DE913" s="160" cm="1">
        <f t="array" ref="DE913">_xlfn.IFS(DE$1= 0,"", NOT(ISBLANK(CN913)), 0, ISBLANK(CN913), $Q913-$S913+AZ913-BW913)</f>
        <v>0</v>
      </c>
      <c r="DF913" s="160" cm="1">
        <f t="array" ref="DF913">_xlfn.IFS(DF$1= 0,"", NOT(ISBLANK(CO913)), 0, ISBLANK(CO913), $Q913-$S913+BA913-BX913)</f>
        <v>0</v>
      </c>
      <c r="DG913" s="160" cm="1">
        <f t="array" ref="DG913">_xlfn.IFS(DG$1= 0,"", NOT(ISBLANK(CP913)), 0, ISBLANK(CP913), $Q913-$S913+BB913-BY913)</f>
        <v>0</v>
      </c>
      <c r="DH913" s="160" cm="1">
        <f t="array" ref="DH913">_xlfn.IFS(DH$1= 0,"", NOT(ISBLANK(CQ913)), 0, ISBLANK(CQ913), $Q913-$S913+BC913-BZ913)</f>
        <v>0</v>
      </c>
      <c r="DI913" s="160" cm="1">
        <f t="array" ref="DI913">_xlfn.IFS(DI$1= 0,"", NOT(ISBLANK(CR913)), 0, ISBLANK(CR913), $Q913-$S913+BD913-CA913)</f>
        <v>0</v>
      </c>
      <c r="DJ913" s="160" t="str" cm="1">
        <f t="array" ref="DJ913">_xlfn.IFS(DJ$1= 0,"", NOT(ISBLANK(CS913)), 0, ISBLANK(CS913), $Q913-$S913+BE913-CB913)</f>
        <v/>
      </c>
      <c r="DK913" s="160" t="str" cm="1">
        <f t="array" ref="DK913">_xlfn.IFS(DK$1= 0,"", NOT(ISBLANK(CT913)), 0, ISBLANK(CT913), $Q913-$S913+BF913-CC913)</f>
        <v/>
      </c>
      <c r="DL913" s="162" t="str" cm="1">
        <f t="array" ref="DL913">_xlfn.IFS(DL$1= 0,"", NOT(ISBLANK(CU913)), 0, ISBLANK(CU913), $Q913-$S913+BG913-CD913)</f>
        <v/>
      </c>
      <c r="DM913" s="162" t="str" cm="1">
        <f t="array" ref="DM913">_xlfn.IFS(DM$1= 0,"", NOT(ISBLANK(CV913)), 0, ISBLANK(CV913), $Q913-$S913+BH913-CE913)</f>
        <v/>
      </c>
      <c r="DN913" s="162" t="str" cm="1">
        <f t="array" ref="DN913">_xlfn.IFS(DN$1= 0,"", NOT(ISBLANK(CW913)), 0, ISBLANK(CW913), $Q913-$S913+BI913-CF913)</f>
        <v/>
      </c>
      <c r="DO913" s="162" t="str" cm="1">
        <f t="array" ref="DO913">_xlfn.IFS(DO$1= 0,"", NOT(ISBLANK(CX913)), 0, ISBLANK(CX913), $Q913-$S913+BJ913-CG913)</f>
        <v/>
      </c>
      <c r="DP913" s="162" t="str" cm="1">
        <f t="array" ref="DP913">_xlfn.IFS(DP$1= 0,"", NOT(ISBLANK(CY913)), 0, ISBLANK(CY913), $Q913-$S913+BK913-CH913)</f>
        <v/>
      </c>
      <c r="DQ913" s="162" t="str" cm="1">
        <f t="array" ref="DQ913">_xlfn.IFS(DQ$1= 0,"", NOT(ISBLANK(CZ913)), 0, ISBLANK(CZ913), $Q913-$S913+BL913-CI913)</f>
        <v/>
      </c>
      <c r="DR913" s="163" t="str" cm="1">
        <f t="array" ref="DR913">_xlfn.IFS(DR$1= 0,"", NOT(ISBLANK(DA913)), 0, ISBLANK(DA913), $Q913-$S913+BM913-CJ913)</f>
        <v/>
      </c>
    </row>
    <row r="914" spans="1:122" ht="16.5" x14ac:dyDescent="0.3">
      <c r="A914" s="135"/>
      <c r="B914" s="136"/>
      <c r="C914" s="136"/>
      <c r="D914" s="137"/>
      <c r="E914" s="176"/>
      <c r="F914" s="182"/>
      <c r="G914" s="183"/>
      <c r="H914" s="183"/>
      <c r="I914" s="183"/>
      <c r="J914" s="183"/>
      <c r="K914" s="183"/>
      <c r="L914" s="183"/>
      <c r="M914" s="186"/>
      <c r="N914" s="182"/>
      <c r="O914" s="184"/>
      <c r="P914" s="178"/>
      <c r="Q914" s="118">
        <f t="shared" si="272"/>
        <v>0</v>
      </c>
      <c r="R914" s="3"/>
      <c r="S914" s="3"/>
      <c r="T914" s="4"/>
      <c r="U914" s="4"/>
      <c r="V914" s="99">
        <f t="shared" si="273"/>
        <v>0</v>
      </c>
      <c r="W914" s="161"/>
      <c r="X914" s="138"/>
      <c r="AH914" s="158" t="str">
        <f t="array" ref="AH914">IF(OR(AH$1=0, $A914=""),"",SQRT((_xlfn.XLOOKUP(AH$1,$Z$2:$Z$16,$AA$2:$AA$16)-$T914)^2+(_xlfn.XLOOKUP(AH$1,$Z$2:$Z$16,$AB$2:$AB$16)-$U914)^2+(_xlfn.XLOOKUP(AH$1,$Z$2:$Z$16,$AC$2:$AC$16-$V914)^2)))</f>
        <v/>
      </c>
      <c r="AI914" s="140" t="str">
        <f t="array" ref="AI914">IF(OR(AI$1=0, $A914=""),"",SQRT((_xlfn.XLOOKUP(AI$1,$Z$2:$Z$16,$AA$2:$AA$16)-$T914)^2+(_xlfn.XLOOKUP(AI$1,$Z$2:$Z$16,$AB$2:$AB$16)-$U914)^2+(_xlfn.XLOOKUP(AI$1,$Z$2:$Z$16,$AC$2:$AC$16-$V914)^2)))</f>
        <v/>
      </c>
      <c r="AJ914" s="140" t="str">
        <f t="array" ref="AJ914">IF(OR(AJ$1=0, $A914=""),"",SQRT((_xlfn.XLOOKUP(AJ$1,$Z$2:$Z$16,$AA$2:$AA$16)-$T914)^2+(_xlfn.XLOOKUP(AJ$1,$Z$2:$Z$16,$AB$2:$AB$16)-$U914)^2+(_xlfn.XLOOKUP(AJ$1,$Z$2:$Z$16,$AC$2:$AC$16-$V914)^2)))</f>
        <v/>
      </c>
      <c r="AK914" s="140" t="str">
        <f t="array" ref="AK914">IF(OR(AK$1=0, $A914=""),"",SQRT((_xlfn.XLOOKUP(AK$1,$Z$2:$Z$16,$AA$2:$AA$16)-$T914)^2+(_xlfn.XLOOKUP(AK$1,$Z$2:$Z$16,$AB$2:$AB$16)-$U914)^2+(_xlfn.XLOOKUP(AK$1,$Z$2:$Z$16,$AC$2:$AC$16-$V914)^2)))</f>
        <v/>
      </c>
      <c r="AL914" s="140" t="str">
        <f t="array" ref="AL914">IF(OR(AL$1=0, $A914=""),"",SQRT((_xlfn.XLOOKUP(AL$1,$Z$2:$Z$16,$AA$2:$AA$16)-$T914)^2+(_xlfn.XLOOKUP(AL$1,$Z$2:$Z$16,$AB$2:$AB$16)-$U914)^2+(_xlfn.XLOOKUP(AL$1,$Z$2:$Z$16,$AC$2:$AC$16-$V914)^2)))</f>
        <v/>
      </c>
      <c r="AM914" s="140" t="str">
        <f t="array" ref="AM914">IF(OR(AM$1=0, $A914=""),"",SQRT((_xlfn.XLOOKUP(AM$1,$Z$2:$Z$16,$AA$2:$AA$16)-$T914)^2+(_xlfn.XLOOKUP(AM$1,$Z$2:$Z$16,$AB$2:$AB$16)-$U914)^2+(_xlfn.XLOOKUP(AM$1,$Z$2:$Z$16,$AC$2:$AC$16-$V914)^2)))</f>
        <v/>
      </c>
      <c r="AN914" s="140" t="str">
        <f t="array" ref="AN914">IF(OR(AN$1=0, $A914=""),"",SQRT((_xlfn.XLOOKUP(AN$1,$Z$2:$Z$16,$AA$2:$AA$16)-$T914)^2+(_xlfn.XLOOKUP(AN$1,$Z$2:$Z$16,$AB$2:$AB$16)-$U914)^2+(_xlfn.XLOOKUP(AN$1,$Z$2:$Z$16,$AC$2:$AC$16-$V914)^2)))</f>
        <v/>
      </c>
      <c r="AO914" s="140" t="str">
        <f t="array" ref="AO914">IF(OR(AO$1=0, $A914=""),"",SQRT((_xlfn.XLOOKUP(AO$1,$Z$2:$Z$16,$AA$2:$AA$16)-$T914)^2+(_xlfn.XLOOKUP(AO$1,$Z$2:$Z$16,$AB$2:$AB$16)-$U914)^2+(_xlfn.XLOOKUP(AO$1,$Z$2:$Z$16,$AC$2:$AC$16-$V914)^2)))</f>
        <v/>
      </c>
      <c r="AP914" s="141" t="str">
        <f t="array" ref="AP914">IF(OR(AP$1=0, $A914=""),"",SQRT((_xlfn.XLOOKUP(AP$1,$Z$2:$Z$16,$AA$2:$AA$16)-$T914)^2+(_xlfn.XLOOKUP(AP$1,$Z$2:$Z$16,$AB$2:$AB$16)-$U914)^2+(_xlfn.XLOOKUP(AP$1,$Z$2:$Z$16,$AC$2:$AC$16-$V914)^2)))</f>
        <v/>
      </c>
      <c r="AQ914" s="141" t="str">
        <f t="array" ref="AQ914">IF(OR(AQ$1=0, $A914=""),"",SQRT((_xlfn.XLOOKUP(AQ$1,$Z$2:$Z$16,$AA$2:$AA$16)-$T914)^2+(_xlfn.XLOOKUP(AQ$1,$Z$2:$Z$16,$AB$2:$AB$16)-$U914)^2+(_xlfn.XLOOKUP(AQ$1,$Z$2:$Z$16,$AC$2:$AC$16-$V914)^2)))</f>
        <v/>
      </c>
      <c r="AR914" s="141" t="str">
        <f t="array" ref="AR914">IF(OR(AR$1=0, $A914=""),"",SQRT((_xlfn.XLOOKUP(AR$1,$Z$2:$Z$16,$AA$2:$AA$16)-$T914)^2+(_xlfn.XLOOKUP(AR$1,$Z$2:$Z$16,$AB$2:$AB$16)-$U914)^2+(_xlfn.XLOOKUP(AR$1,$Z$2:$Z$16,$AC$2:$AC$16-$V914)^2)))</f>
        <v/>
      </c>
      <c r="AS914" s="141" t="str">
        <f t="array" ref="AS914">IF(OR(AS$1=0, $A914=""),"",SQRT((_xlfn.XLOOKUP(AS$1,$Z$2:$Z$16,$AA$2:$AA$16)-$T914)^2+(_xlfn.XLOOKUP(AS$1,$Z$2:$Z$16,$AB$2:$AB$16)-$U914)^2+(_xlfn.XLOOKUP(AS$1,$Z$2:$Z$16,$AC$2:$AC$16-$V914)^2)))</f>
        <v/>
      </c>
      <c r="AT914" s="141" t="str">
        <f t="array" ref="AT914">IF(OR(AT$1=0, $A914=""),"",SQRT((_xlfn.XLOOKUP(AT$1,$Z$2:$Z$16,$AA$2:$AA$16)-$T914)^2+(_xlfn.XLOOKUP(AT$1,$Z$2:$Z$16,$AB$2:$AB$16)-$U914)^2+(_xlfn.XLOOKUP(AT$1,$Z$2:$Z$16,$AC$2:$AC$16-$V914)^2)))</f>
        <v/>
      </c>
      <c r="AU914" s="141" t="str">
        <f t="array" ref="AU914">IF(OR(AU$1=0, $A914=""),"",SQRT((_xlfn.XLOOKUP(AU$1,$Z$2:$Z$16,$AA$2:$AA$16)-$T914)^2+(_xlfn.XLOOKUP(AU$1,$Z$2:$Z$16,$AB$2:$AB$16)-$U914)^2+(_xlfn.XLOOKUP(AU$1,$Z$2:$Z$16,$AC$2:$AC$16-$V914)^2)))</f>
        <v/>
      </c>
      <c r="AV914" s="142" t="str">
        <f t="array" ref="AV914">IF(OR(AV$1=0, $A914=""),"",SQRT((_xlfn.XLOOKUP(AV$1,$Z$2:$Z$16,$AA$2:$AA$16)-$T914)^2+(_xlfn.XLOOKUP(AV$1,$Z$2:$Z$16,$AB$2:$AB$16)-$U914)^2+(_xlfn.XLOOKUP(AV$1,$Z$2:$Z$16,$AC$2:$AC$16-$V914)^2)))</f>
        <v/>
      </c>
      <c r="AW914" s="124"/>
      <c r="AX914" s="124"/>
      <c r="AY914" s="125">
        <f t="shared" si="274"/>
        <v>0</v>
      </c>
      <c r="AZ914" s="143">
        <f t="shared" si="275"/>
        <v>0</v>
      </c>
      <c r="BA914" s="143">
        <f t="shared" si="276"/>
        <v>0</v>
      </c>
      <c r="BB914" s="143">
        <f t="shared" si="277"/>
        <v>0</v>
      </c>
      <c r="BC914" s="143">
        <f t="shared" si="278"/>
        <v>0</v>
      </c>
      <c r="BD914" s="143">
        <f t="shared" si="279"/>
        <v>0</v>
      </c>
      <c r="BE914" s="143">
        <f t="shared" si="280"/>
        <v>0</v>
      </c>
      <c r="BF914" s="143">
        <f t="shared" si="281"/>
        <v>0</v>
      </c>
      <c r="BG914" s="144">
        <f t="shared" si="282"/>
        <v>0</v>
      </c>
      <c r="BH914" s="144">
        <f t="shared" si="283"/>
        <v>0</v>
      </c>
      <c r="BI914" s="144">
        <f t="shared" si="284"/>
        <v>0</v>
      </c>
      <c r="BJ914" s="144">
        <f t="shared" si="285"/>
        <v>0</v>
      </c>
      <c r="BK914" s="144">
        <f t="shared" si="286"/>
        <v>0</v>
      </c>
      <c r="BL914" s="144">
        <f t="shared" si="287"/>
        <v>0</v>
      </c>
      <c r="BM914" s="145">
        <f t="shared" si="288"/>
        <v>0</v>
      </c>
      <c r="BN914" s="124"/>
      <c r="BO914" s="124"/>
      <c r="BP914" s="124"/>
      <c r="BQ914" s="124"/>
      <c r="BR914" s="124"/>
      <c r="BS914" s="124"/>
      <c r="BT914" s="124"/>
      <c r="BU914" s="124"/>
      <c r="BV914" s="130"/>
      <c r="BW914" s="130"/>
      <c r="BX914" s="130"/>
      <c r="BY914" s="130"/>
      <c r="BZ914" s="130"/>
      <c r="CA914" s="130"/>
      <c r="CB914" s="130"/>
      <c r="CC914" s="130"/>
      <c r="CD914" s="130"/>
      <c r="CE914" s="130"/>
      <c r="CF914" s="130"/>
      <c r="CG914" s="130"/>
      <c r="CH914" s="130"/>
      <c r="CI914" s="130"/>
      <c r="CJ914" s="130"/>
      <c r="CL914" s="124"/>
      <c r="CM914" s="130" t="s">
        <v>32</v>
      </c>
      <c r="CN914" s="130"/>
      <c r="CO914" s="130"/>
      <c r="CP914" s="130"/>
      <c r="CQ914" s="130"/>
      <c r="CR914" s="130"/>
      <c r="CS914" s="130"/>
      <c r="CT914" s="130"/>
      <c r="CU914" s="130"/>
      <c r="CV914" s="130"/>
      <c r="CW914" s="130"/>
      <c r="CX914" s="130"/>
      <c r="CY914" s="130"/>
      <c r="CZ914" s="130"/>
      <c r="DA914" s="130"/>
      <c r="DD914" s="159" cm="1">
        <f t="array" ref="DD914">_xlfn.IFS(DD$1= 0,"", NOT(ISBLANK(CM914)), 0, ISBLANK(CM914), $Q914-$S914+AY914-BV914)</f>
        <v>0</v>
      </c>
      <c r="DE914" s="160" cm="1">
        <f t="array" ref="DE914">_xlfn.IFS(DE$1= 0,"", NOT(ISBLANK(CN914)), 0, ISBLANK(CN914), $Q914-$S914+AZ914-BW914)</f>
        <v>0</v>
      </c>
      <c r="DF914" s="160" cm="1">
        <f t="array" ref="DF914">_xlfn.IFS(DF$1= 0,"", NOT(ISBLANK(CO914)), 0, ISBLANK(CO914), $Q914-$S914+BA914-BX914)</f>
        <v>0</v>
      </c>
      <c r="DG914" s="160" cm="1">
        <f t="array" ref="DG914">_xlfn.IFS(DG$1= 0,"", NOT(ISBLANK(CP914)), 0, ISBLANK(CP914), $Q914-$S914+BB914-BY914)</f>
        <v>0</v>
      </c>
      <c r="DH914" s="160" cm="1">
        <f t="array" ref="DH914">_xlfn.IFS(DH$1= 0,"", NOT(ISBLANK(CQ914)), 0, ISBLANK(CQ914), $Q914-$S914+BC914-BZ914)</f>
        <v>0</v>
      </c>
      <c r="DI914" s="160" cm="1">
        <f t="array" ref="DI914">_xlfn.IFS(DI$1= 0,"", NOT(ISBLANK(CR914)), 0, ISBLANK(CR914), $Q914-$S914+BD914-CA914)</f>
        <v>0</v>
      </c>
      <c r="DJ914" s="160" t="str" cm="1">
        <f t="array" ref="DJ914">_xlfn.IFS(DJ$1= 0,"", NOT(ISBLANK(CS914)), 0, ISBLANK(CS914), $Q914-$S914+BE914-CB914)</f>
        <v/>
      </c>
      <c r="DK914" s="160" t="str" cm="1">
        <f t="array" ref="DK914">_xlfn.IFS(DK$1= 0,"", NOT(ISBLANK(CT914)), 0, ISBLANK(CT914), $Q914-$S914+BF914-CC914)</f>
        <v/>
      </c>
      <c r="DL914" s="162" t="str" cm="1">
        <f t="array" ref="DL914">_xlfn.IFS(DL$1= 0,"", NOT(ISBLANK(CU914)), 0, ISBLANK(CU914), $Q914-$S914+BG914-CD914)</f>
        <v/>
      </c>
      <c r="DM914" s="162" t="str" cm="1">
        <f t="array" ref="DM914">_xlfn.IFS(DM$1= 0,"", NOT(ISBLANK(CV914)), 0, ISBLANK(CV914), $Q914-$S914+BH914-CE914)</f>
        <v/>
      </c>
      <c r="DN914" s="162" t="str" cm="1">
        <f t="array" ref="DN914">_xlfn.IFS(DN$1= 0,"", NOT(ISBLANK(CW914)), 0, ISBLANK(CW914), $Q914-$S914+BI914-CF914)</f>
        <v/>
      </c>
      <c r="DO914" s="162" t="str" cm="1">
        <f t="array" ref="DO914">_xlfn.IFS(DO$1= 0,"", NOT(ISBLANK(CX914)), 0, ISBLANK(CX914), $Q914-$S914+BJ914-CG914)</f>
        <v/>
      </c>
      <c r="DP914" s="162" t="str" cm="1">
        <f t="array" ref="DP914">_xlfn.IFS(DP$1= 0,"", NOT(ISBLANK(CY914)), 0, ISBLANK(CY914), $Q914-$S914+BK914-CH914)</f>
        <v/>
      </c>
      <c r="DQ914" s="162" t="str" cm="1">
        <f t="array" ref="DQ914">_xlfn.IFS(DQ$1= 0,"", NOT(ISBLANK(CZ914)), 0, ISBLANK(CZ914), $Q914-$S914+BL914-CI914)</f>
        <v/>
      </c>
      <c r="DR914" s="163" t="str" cm="1">
        <f t="array" ref="DR914">_xlfn.IFS(DR$1= 0,"", NOT(ISBLANK(DA914)), 0, ISBLANK(DA914), $Q914-$S914+BM914-CJ914)</f>
        <v/>
      </c>
    </row>
    <row r="915" spans="1:122" ht="16.5" x14ac:dyDescent="0.3">
      <c r="A915" s="135"/>
      <c r="B915" s="136"/>
      <c r="C915" s="136"/>
      <c r="D915" s="137"/>
      <c r="E915" s="176"/>
      <c r="F915" s="182"/>
      <c r="G915" s="183"/>
      <c r="H915" s="183"/>
      <c r="I915" s="183"/>
      <c r="J915" s="183"/>
      <c r="K915" s="183"/>
      <c r="L915" s="183"/>
      <c r="M915" s="186"/>
      <c r="N915" s="182"/>
      <c r="O915" s="184"/>
      <c r="P915" s="178"/>
      <c r="Q915" s="118">
        <f t="shared" si="272"/>
        <v>0</v>
      </c>
      <c r="R915" s="3"/>
      <c r="S915" s="3"/>
      <c r="T915" s="4"/>
      <c r="U915" s="4"/>
      <c r="V915" s="99">
        <f t="shared" si="273"/>
        <v>0</v>
      </c>
      <c r="W915" s="161"/>
      <c r="X915" s="138"/>
      <c r="AH915" s="158" t="str">
        <f t="array" ref="AH915">IF(OR(AH$1=0, $A915=""),"",SQRT((_xlfn.XLOOKUP(AH$1,$Z$2:$Z$16,$AA$2:$AA$16)-$T915)^2+(_xlfn.XLOOKUP(AH$1,$Z$2:$Z$16,$AB$2:$AB$16)-$U915)^2+(_xlfn.XLOOKUP(AH$1,$Z$2:$Z$16,$AC$2:$AC$16-$V915)^2)))</f>
        <v/>
      </c>
      <c r="AI915" s="140" t="str">
        <f t="array" ref="AI915">IF(OR(AI$1=0, $A915=""),"",SQRT((_xlfn.XLOOKUP(AI$1,$Z$2:$Z$16,$AA$2:$AA$16)-$T915)^2+(_xlfn.XLOOKUP(AI$1,$Z$2:$Z$16,$AB$2:$AB$16)-$U915)^2+(_xlfn.XLOOKUP(AI$1,$Z$2:$Z$16,$AC$2:$AC$16-$V915)^2)))</f>
        <v/>
      </c>
      <c r="AJ915" s="140" t="str">
        <f t="array" ref="AJ915">IF(OR(AJ$1=0, $A915=""),"",SQRT((_xlfn.XLOOKUP(AJ$1,$Z$2:$Z$16,$AA$2:$AA$16)-$T915)^2+(_xlfn.XLOOKUP(AJ$1,$Z$2:$Z$16,$AB$2:$AB$16)-$U915)^2+(_xlfn.XLOOKUP(AJ$1,$Z$2:$Z$16,$AC$2:$AC$16-$V915)^2)))</f>
        <v/>
      </c>
      <c r="AK915" s="140" t="str">
        <f t="array" ref="AK915">IF(OR(AK$1=0, $A915=""),"",SQRT((_xlfn.XLOOKUP(AK$1,$Z$2:$Z$16,$AA$2:$AA$16)-$T915)^2+(_xlfn.XLOOKUP(AK$1,$Z$2:$Z$16,$AB$2:$AB$16)-$U915)^2+(_xlfn.XLOOKUP(AK$1,$Z$2:$Z$16,$AC$2:$AC$16-$V915)^2)))</f>
        <v/>
      </c>
      <c r="AL915" s="140" t="str">
        <f t="array" ref="AL915">IF(OR(AL$1=0, $A915=""),"",SQRT((_xlfn.XLOOKUP(AL$1,$Z$2:$Z$16,$AA$2:$AA$16)-$T915)^2+(_xlfn.XLOOKUP(AL$1,$Z$2:$Z$16,$AB$2:$AB$16)-$U915)^2+(_xlfn.XLOOKUP(AL$1,$Z$2:$Z$16,$AC$2:$AC$16-$V915)^2)))</f>
        <v/>
      </c>
      <c r="AM915" s="140" t="str">
        <f t="array" ref="AM915">IF(OR(AM$1=0, $A915=""),"",SQRT((_xlfn.XLOOKUP(AM$1,$Z$2:$Z$16,$AA$2:$AA$16)-$T915)^2+(_xlfn.XLOOKUP(AM$1,$Z$2:$Z$16,$AB$2:$AB$16)-$U915)^2+(_xlfn.XLOOKUP(AM$1,$Z$2:$Z$16,$AC$2:$AC$16-$V915)^2)))</f>
        <v/>
      </c>
      <c r="AN915" s="140" t="str">
        <f t="array" ref="AN915">IF(OR(AN$1=0, $A915=""),"",SQRT((_xlfn.XLOOKUP(AN$1,$Z$2:$Z$16,$AA$2:$AA$16)-$T915)^2+(_xlfn.XLOOKUP(AN$1,$Z$2:$Z$16,$AB$2:$AB$16)-$U915)^2+(_xlfn.XLOOKUP(AN$1,$Z$2:$Z$16,$AC$2:$AC$16-$V915)^2)))</f>
        <v/>
      </c>
      <c r="AO915" s="140" t="str">
        <f t="array" ref="AO915">IF(OR(AO$1=0, $A915=""),"",SQRT((_xlfn.XLOOKUP(AO$1,$Z$2:$Z$16,$AA$2:$AA$16)-$T915)^2+(_xlfn.XLOOKUP(AO$1,$Z$2:$Z$16,$AB$2:$AB$16)-$U915)^2+(_xlfn.XLOOKUP(AO$1,$Z$2:$Z$16,$AC$2:$AC$16-$V915)^2)))</f>
        <v/>
      </c>
      <c r="AP915" s="141" t="str">
        <f t="array" ref="AP915">IF(OR(AP$1=0, $A915=""),"",SQRT((_xlfn.XLOOKUP(AP$1,$Z$2:$Z$16,$AA$2:$AA$16)-$T915)^2+(_xlfn.XLOOKUP(AP$1,$Z$2:$Z$16,$AB$2:$AB$16)-$U915)^2+(_xlfn.XLOOKUP(AP$1,$Z$2:$Z$16,$AC$2:$AC$16-$V915)^2)))</f>
        <v/>
      </c>
      <c r="AQ915" s="141" t="str">
        <f t="array" ref="AQ915">IF(OR(AQ$1=0, $A915=""),"",SQRT((_xlfn.XLOOKUP(AQ$1,$Z$2:$Z$16,$AA$2:$AA$16)-$T915)^2+(_xlfn.XLOOKUP(AQ$1,$Z$2:$Z$16,$AB$2:$AB$16)-$U915)^2+(_xlfn.XLOOKUP(AQ$1,$Z$2:$Z$16,$AC$2:$AC$16-$V915)^2)))</f>
        <v/>
      </c>
      <c r="AR915" s="141" t="str">
        <f t="array" ref="AR915">IF(OR(AR$1=0, $A915=""),"",SQRT((_xlfn.XLOOKUP(AR$1,$Z$2:$Z$16,$AA$2:$AA$16)-$T915)^2+(_xlfn.XLOOKUP(AR$1,$Z$2:$Z$16,$AB$2:$AB$16)-$U915)^2+(_xlfn.XLOOKUP(AR$1,$Z$2:$Z$16,$AC$2:$AC$16-$V915)^2)))</f>
        <v/>
      </c>
      <c r="AS915" s="141" t="str">
        <f t="array" ref="AS915">IF(OR(AS$1=0, $A915=""),"",SQRT((_xlfn.XLOOKUP(AS$1,$Z$2:$Z$16,$AA$2:$AA$16)-$T915)^2+(_xlfn.XLOOKUP(AS$1,$Z$2:$Z$16,$AB$2:$AB$16)-$U915)^2+(_xlfn.XLOOKUP(AS$1,$Z$2:$Z$16,$AC$2:$AC$16-$V915)^2)))</f>
        <v/>
      </c>
      <c r="AT915" s="141" t="str">
        <f t="array" ref="AT915">IF(OR(AT$1=0, $A915=""),"",SQRT((_xlfn.XLOOKUP(AT$1,$Z$2:$Z$16,$AA$2:$AA$16)-$T915)^2+(_xlfn.XLOOKUP(AT$1,$Z$2:$Z$16,$AB$2:$AB$16)-$U915)^2+(_xlfn.XLOOKUP(AT$1,$Z$2:$Z$16,$AC$2:$AC$16-$V915)^2)))</f>
        <v/>
      </c>
      <c r="AU915" s="141" t="str">
        <f t="array" ref="AU915">IF(OR(AU$1=0, $A915=""),"",SQRT((_xlfn.XLOOKUP(AU$1,$Z$2:$Z$16,$AA$2:$AA$16)-$T915)^2+(_xlfn.XLOOKUP(AU$1,$Z$2:$Z$16,$AB$2:$AB$16)-$U915)^2+(_xlfn.XLOOKUP(AU$1,$Z$2:$Z$16,$AC$2:$AC$16-$V915)^2)))</f>
        <v/>
      </c>
      <c r="AV915" s="142" t="str">
        <f t="array" ref="AV915">IF(OR(AV$1=0, $A915=""),"",SQRT((_xlfn.XLOOKUP(AV$1,$Z$2:$Z$16,$AA$2:$AA$16)-$T915)^2+(_xlfn.XLOOKUP(AV$1,$Z$2:$Z$16,$AB$2:$AB$16)-$U915)^2+(_xlfn.XLOOKUP(AV$1,$Z$2:$Z$16,$AC$2:$AC$16-$V915)^2)))</f>
        <v/>
      </c>
      <c r="AW915" s="124"/>
      <c r="AX915" s="124"/>
      <c r="AY915" s="125">
        <f t="shared" si="274"/>
        <v>0</v>
      </c>
      <c r="AZ915" s="143">
        <f t="shared" si="275"/>
        <v>0</v>
      </c>
      <c r="BA915" s="143">
        <f t="shared" si="276"/>
        <v>0</v>
      </c>
      <c r="BB915" s="143">
        <f t="shared" si="277"/>
        <v>0</v>
      </c>
      <c r="BC915" s="143">
        <f t="shared" si="278"/>
        <v>0</v>
      </c>
      <c r="BD915" s="143">
        <f t="shared" si="279"/>
        <v>0</v>
      </c>
      <c r="BE915" s="143">
        <f t="shared" si="280"/>
        <v>0</v>
      </c>
      <c r="BF915" s="143">
        <f t="shared" si="281"/>
        <v>0</v>
      </c>
      <c r="BG915" s="144">
        <f t="shared" si="282"/>
        <v>0</v>
      </c>
      <c r="BH915" s="144">
        <f t="shared" si="283"/>
        <v>0</v>
      </c>
      <c r="BI915" s="144">
        <f t="shared" si="284"/>
        <v>0</v>
      </c>
      <c r="BJ915" s="144">
        <f t="shared" si="285"/>
        <v>0</v>
      </c>
      <c r="BK915" s="144">
        <f t="shared" si="286"/>
        <v>0</v>
      </c>
      <c r="BL915" s="144">
        <f t="shared" si="287"/>
        <v>0</v>
      </c>
      <c r="BM915" s="145">
        <f t="shared" si="288"/>
        <v>0</v>
      </c>
      <c r="BN915" s="124"/>
      <c r="BO915" s="124"/>
      <c r="BP915" s="124"/>
      <c r="BQ915" s="124"/>
      <c r="BR915" s="124"/>
      <c r="BS915" s="124"/>
      <c r="BT915" s="124"/>
      <c r="BU915" s="124"/>
      <c r="BV915" s="130"/>
      <c r="BW915" s="130"/>
      <c r="BX915" s="130"/>
      <c r="BY915" s="130"/>
      <c r="BZ915" s="130"/>
      <c r="CA915" s="130"/>
      <c r="CB915" s="130"/>
      <c r="CC915" s="130"/>
      <c r="CD915" s="130"/>
      <c r="CE915" s="130"/>
      <c r="CF915" s="130"/>
      <c r="CG915" s="130"/>
      <c r="CH915" s="130"/>
      <c r="CI915" s="130"/>
      <c r="CJ915" s="130"/>
      <c r="CL915" s="124"/>
      <c r="CM915" s="130" t="s">
        <v>32</v>
      </c>
      <c r="CN915" s="130"/>
      <c r="CO915" s="130"/>
      <c r="CP915" s="130"/>
      <c r="CQ915" s="130"/>
      <c r="CR915" s="130"/>
      <c r="CS915" s="130"/>
      <c r="CT915" s="130"/>
      <c r="CU915" s="130"/>
      <c r="CV915" s="130"/>
      <c r="CW915" s="130"/>
      <c r="CX915" s="130"/>
      <c r="CY915" s="130"/>
      <c r="CZ915" s="130"/>
      <c r="DA915" s="130"/>
      <c r="DD915" s="159" cm="1">
        <f t="array" ref="DD915">_xlfn.IFS(DD$1= 0,"", NOT(ISBLANK(CM915)), 0, ISBLANK(CM915), $Q915-$S915+AY915-BV915)</f>
        <v>0</v>
      </c>
      <c r="DE915" s="160" cm="1">
        <f t="array" ref="DE915">_xlfn.IFS(DE$1= 0,"", NOT(ISBLANK(CN915)), 0, ISBLANK(CN915), $Q915-$S915+AZ915-BW915)</f>
        <v>0</v>
      </c>
      <c r="DF915" s="160" cm="1">
        <f t="array" ref="DF915">_xlfn.IFS(DF$1= 0,"", NOT(ISBLANK(CO915)), 0, ISBLANK(CO915), $Q915-$S915+BA915-BX915)</f>
        <v>0</v>
      </c>
      <c r="DG915" s="160" cm="1">
        <f t="array" ref="DG915">_xlfn.IFS(DG$1= 0,"", NOT(ISBLANK(CP915)), 0, ISBLANK(CP915), $Q915-$S915+BB915-BY915)</f>
        <v>0</v>
      </c>
      <c r="DH915" s="160" cm="1">
        <f t="array" ref="DH915">_xlfn.IFS(DH$1= 0,"", NOT(ISBLANK(CQ915)), 0, ISBLANK(CQ915), $Q915-$S915+BC915-BZ915)</f>
        <v>0</v>
      </c>
      <c r="DI915" s="160" cm="1">
        <f t="array" ref="DI915">_xlfn.IFS(DI$1= 0,"", NOT(ISBLANK(CR915)), 0, ISBLANK(CR915), $Q915-$S915+BD915-CA915)</f>
        <v>0</v>
      </c>
      <c r="DJ915" s="160" t="str" cm="1">
        <f t="array" ref="DJ915">_xlfn.IFS(DJ$1= 0,"", NOT(ISBLANK(CS915)), 0, ISBLANK(CS915), $Q915-$S915+BE915-CB915)</f>
        <v/>
      </c>
      <c r="DK915" s="160" t="str" cm="1">
        <f t="array" ref="DK915">_xlfn.IFS(DK$1= 0,"", NOT(ISBLANK(CT915)), 0, ISBLANK(CT915), $Q915-$S915+BF915-CC915)</f>
        <v/>
      </c>
      <c r="DL915" s="162" t="str" cm="1">
        <f t="array" ref="DL915">_xlfn.IFS(DL$1= 0,"", NOT(ISBLANK(CU915)), 0, ISBLANK(CU915), $Q915-$S915+BG915-CD915)</f>
        <v/>
      </c>
      <c r="DM915" s="162" t="str" cm="1">
        <f t="array" ref="DM915">_xlfn.IFS(DM$1= 0,"", NOT(ISBLANK(CV915)), 0, ISBLANK(CV915), $Q915-$S915+BH915-CE915)</f>
        <v/>
      </c>
      <c r="DN915" s="162" t="str" cm="1">
        <f t="array" ref="DN915">_xlfn.IFS(DN$1= 0,"", NOT(ISBLANK(CW915)), 0, ISBLANK(CW915), $Q915-$S915+BI915-CF915)</f>
        <v/>
      </c>
      <c r="DO915" s="162" t="str" cm="1">
        <f t="array" ref="DO915">_xlfn.IFS(DO$1= 0,"", NOT(ISBLANK(CX915)), 0, ISBLANK(CX915), $Q915-$S915+BJ915-CG915)</f>
        <v/>
      </c>
      <c r="DP915" s="162" t="str" cm="1">
        <f t="array" ref="DP915">_xlfn.IFS(DP$1= 0,"", NOT(ISBLANK(CY915)), 0, ISBLANK(CY915), $Q915-$S915+BK915-CH915)</f>
        <v/>
      </c>
      <c r="DQ915" s="162" t="str" cm="1">
        <f t="array" ref="DQ915">_xlfn.IFS(DQ$1= 0,"", NOT(ISBLANK(CZ915)), 0, ISBLANK(CZ915), $Q915-$S915+BL915-CI915)</f>
        <v/>
      </c>
      <c r="DR915" s="163" t="str" cm="1">
        <f t="array" ref="DR915">_xlfn.IFS(DR$1= 0,"", NOT(ISBLANK(DA915)), 0, ISBLANK(DA915), $Q915-$S915+BM915-CJ915)</f>
        <v/>
      </c>
    </row>
    <row r="916" spans="1:122" ht="16.5" x14ac:dyDescent="0.3">
      <c r="A916" s="135"/>
      <c r="B916" s="136"/>
      <c r="C916" s="136"/>
      <c r="D916" s="137"/>
      <c r="E916" s="176"/>
      <c r="F916" s="182"/>
      <c r="G916" s="183"/>
      <c r="H916" s="183"/>
      <c r="I916" s="183"/>
      <c r="J916" s="183"/>
      <c r="K916" s="183"/>
      <c r="L916" s="183"/>
      <c r="M916" s="186"/>
      <c r="N916" s="182"/>
      <c r="O916" s="184"/>
      <c r="P916" s="178"/>
      <c r="Q916" s="118">
        <f t="shared" si="272"/>
        <v>0</v>
      </c>
      <c r="R916" s="3"/>
      <c r="S916" s="3"/>
      <c r="T916" s="4"/>
      <c r="U916" s="4"/>
      <c r="V916" s="99">
        <f t="shared" si="273"/>
        <v>0</v>
      </c>
      <c r="W916" s="161"/>
      <c r="X916" s="138"/>
      <c r="AH916" s="158" t="str">
        <f t="array" ref="AH916">IF(OR(AH$1=0, $A916=""),"",SQRT((_xlfn.XLOOKUP(AH$1,$Z$2:$Z$16,$AA$2:$AA$16)-$T916)^2+(_xlfn.XLOOKUP(AH$1,$Z$2:$Z$16,$AB$2:$AB$16)-$U916)^2+(_xlfn.XLOOKUP(AH$1,$Z$2:$Z$16,$AC$2:$AC$16-$V916)^2)))</f>
        <v/>
      </c>
      <c r="AI916" s="140" t="str">
        <f t="array" ref="AI916">IF(OR(AI$1=0, $A916=""),"",SQRT((_xlfn.XLOOKUP(AI$1,$Z$2:$Z$16,$AA$2:$AA$16)-$T916)^2+(_xlfn.XLOOKUP(AI$1,$Z$2:$Z$16,$AB$2:$AB$16)-$U916)^2+(_xlfn.XLOOKUP(AI$1,$Z$2:$Z$16,$AC$2:$AC$16-$V916)^2)))</f>
        <v/>
      </c>
      <c r="AJ916" s="140" t="str">
        <f t="array" ref="AJ916">IF(OR(AJ$1=0, $A916=""),"",SQRT((_xlfn.XLOOKUP(AJ$1,$Z$2:$Z$16,$AA$2:$AA$16)-$T916)^2+(_xlfn.XLOOKUP(AJ$1,$Z$2:$Z$16,$AB$2:$AB$16)-$U916)^2+(_xlfn.XLOOKUP(AJ$1,$Z$2:$Z$16,$AC$2:$AC$16-$V916)^2)))</f>
        <v/>
      </c>
      <c r="AK916" s="140" t="str">
        <f t="array" ref="AK916">IF(OR(AK$1=0, $A916=""),"",SQRT((_xlfn.XLOOKUP(AK$1,$Z$2:$Z$16,$AA$2:$AA$16)-$T916)^2+(_xlfn.XLOOKUP(AK$1,$Z$2:$Z$16,$AB$2:$AB$16)-$U916)^2+(_xlfn.XLOOKUP(AK$1,$Z$2:$Z$16,$AC$2:$AC$16-$V916)^2)))</f>
        <v/>
      </c>
      <c r="AL916" s="140" t="str">
        <f t="array" ref="AL916">IF(OR(AL$1=0, $A916=""),"",SQRT((_xlfn.XLOOKUP(AL$1,$Z$2:$Z$16,$AA$2:$AA$16)-$T916)^2+(_xlfn.XLOOKUP(AL$1,$Z$2:$Z$16,$AB$2:$AB$16)-$U916)^2+(_xlfn.XLOOKUP(AL$1,$Z$2:$Z$16,$AC$2:$AC$16-$V916)^2)))</f>
        <v/>
      </c>
      <c r="AM916" s="140" t="str">
        <f t="array" ref="AM916">IF(OR(AM$1=0, $A916=""),"",SQRT((_xlfn.XLOOKUP(AM$1,$Z$2:$Z$16,$AA$2:$AA$16)-$T916)^2+(_xlfn.XLOOKUP(AM$1,$Z$2:$Z$16,$AB$2:$AB$16)-$U916)^2+(_xlfn.XLOOKUP(AM$1,$Z$2:$Z$16,$AC$2:$AC$16-$V916)^2)))</f>
        <v/>
      </c>
      <c r="AN916" s="140" t="str">
        <f t="array" ref="AN916">IF(OR(AN$1=0, $A916=""),"",SQRT((_xlfn.XLOOKUP(AN$1,$Z$2:$Z$16,$AA$2:$AA$16)-$T916)^2+(_xlfn.XLOOKUP(AN$1,$Z$2:$Z$16,$AB$2:$AB$16)-$U916)^2+(_xlfn.XLOOKUP(AN$1,$Z$2:$Z$16,$AC$2:$AC$16-$V916)^2)))</f>
        <v/>
      </c>
      <c r="AO916" s="140" t="str">
        <f t="array" ref="AO916">IF(OR(AO$1=0, $A916=""),"",SQRT((_xlfn.XLOOKUP(AO$1,$Z$2:$Z$16,$AA$2:$AA$16)-$T916)^2+(_xlfn.XLOOKUP(AO$1,$Z$2:$Z$16,$AB$2:$AB$16)-$U916)^2+(_xlfn.XLOOKUP(AO$1,$Z$2:$Z$16,$AC$2:$AC$16-$V916)^2)))</f>
        <v/>
      </c>
      <c r="AP916" s="141" t="str">
        <f t="array" ref="AP916">IF(OR(AP$1=0, $A916=""),"",SQRT((_xlfn.XLOOKUP(AP$1,$Z$2:$Z$16,$AA$2:$AA$16)-$T916)^2+(_xlfn.XLOOKUP(AP$1,$Z$2:$Z$16,$AB$2:$AB$16)-$U916)^2+(_xlfn.XLOOKUP(AP$1,$Z$2:$Z$16,$AC$2:$AC$16-$V916)^2)))</f>
        <v/>
      </c>
      <c r="AQ916" s="141" t="str">
        <f t="array" ref="AQ916">IF(OR(AQ$1=0, $A916=""),"",SQRT((_xlfn.XLOOKUP(AQ$1,$Z$2:$Z$16,$AA$2:$AA$16)-$T916)^2+(_xlfn.XLOOKUP(AQ$1,$Z$2:$Z$16,$AB$2:$AB$16)-$U916)^2+(_xlfn.XLOOKUP(AQ$1,$Z$2:$Z$16,$AC$2:$AC$16-$V916)^2)))</f>
        <v/>
      </c>
      <c r="AR916" s="141" t="str">
        <f t="array" ref="AR916">IF(OR(AR$1=0, $A916=""),"",SQRT((_xlfn.XLOOKUP(AR$1,$Z$2:$Z$16,$AA$2:$AA$16)-$T916)^2+(_xlfn.XLOOKUP(AR$1,$Z$2:$Z$16,$AB$2:$AB$16)-$U916)^2+(_xlfn.XLOOKUP(AR$1,$Z$2:$Z$16,$AC$2:$AC$16-$V916)^2)))</f>
        <v/>
      </c>
      <c r="AS916" s="141" t="str">
        <f t="array" ref="AS916">IF(OR(AS$1=0, $A916=""),"",SQRT((_xlfn.XLOOKUP(AS$1,$Z$2:$Z$16,$AA$2:$AA$16)-$T916)^2+(_xlfn.XLOOKUP(AS$1,$Z$2:$Z$16,$AB$2:$AB$16)-$U916)^2+(_xlfn.XLOOKUP(AS$1,$Z$2:$Z$16,$AC$2:$AC$16-$V916)^2)))</f>
        <v/>
      </c>
      <c r="AT916" s="141" t="str">
        <f t="array" ref="AT916">IF(OR(AT$1=0, $A916=""),"",SQRT((_xlfn.XLOOKUP(AT$1,$Z$2:$Z$16,$AA$2:$AA$16)-$T916)^2+(_xlfn.XLOOKUP(AT$1,$Z$2:$Z$16,$AB$2:$AB$16)-$U916)^2+(_xlfn.XLOOKUP(AT$1,$Z$2:$Z$16,$AC$2:$AC$16-$V916)^2)))</f>
        <v/>
      </c>
      <c r="AU916" s="141" t="str">
        <f t="array" ref="AU916">IF(OR(AU$1=0, $A916=""),"",SQRT((_xlfn.XLOOKUP(AU$1,$Z$2:$Z$16,$AA$2:$AA$16)-$T916)^2+(_xlfn.XLOOKUP(AU$1,$Z$2:$Z$16,$AB$2:$AB$16)-$U916)^2+(_xlfn.XLOOKUP(AU$1,$Z$2:$Z$16,$AC$2:$AC$16-$V916)^2)))</f>
        <v/>
      </c>
      <c r="AV916" s="142" t="str">
        <f t="array" ref="AV916">IF(OR(AV$1=0, $A916=""),"",SQRT((_xlfn.XLOOKUP(AV$1,$Z$2:$Z$16,$AA$2:$AA$16)-$T916)^2+(_xlfn.XLOOKUP(AV$1,$Z$2:$Z$16,$AB$2:$AB$16)-$U916)^2+(_xlfn.XLOOKUP(AV$1,$Z$2:$Z$16,$AC$2:$AC$16-$V916)^2)))</f>
        <v/>
      </c>
      <c r="AW916" s="124"/>
      <c r="AX916" s="124"/>
      <c r="AY916" s="125">
        <f t="shared" si="274"/>
        <v>0</v>
      </c>
      <c r="AZ916" s="143">
        <f t="shared" si="275"/>
        <v>0</v>
      </c>
      <c r="BA916" s="143">
        <f t="shared" si="276"/>
        <v>0</v>
      </c>
      <c r="BB916" s="143">
        <f t="shared" si="277"/>
        <v>0</v>
      </c>
      <c r="BC916" s="143">
        <f t="shared" si="278"/>
        <v>0</v>
      </c>
      <c r="BD916" s="143">
        <f t="shared" si="279"/>
        <v>0</v>
      </c>
      <c r="BE916" s="143">
        <f t="shared" si="280"/>
        <v>0</v>
      </c>
      <c r="BF916" s="143">
        <f t="shared" si="281"/>
        <v>0</v>
      </c>
      <c r="BG916" s="144">
        <f t="shared" si="282"/>
        <v>0</v>
      </c>
      <c r="BH916" s="144">
        <f t="shared" si="283"/>
        <v>0</v>
      </c>
      <c r="BI916" s="144">
        <f t="shared" si="284"/>
        <v>0</v>
      </c>
      <c r="BJ916" s="144">
        <f t="shared" si="285"/>
        <v>0</v>
      </c>
      <c r="BK916" s="144">
        <f t="shared" si="286"/>
        <v>0</v>
      </c>
      <c r="BL916" s="144">
        <f t="shared" si="287"/>
        <v>0</v>
      </c>
      <c r="BM916" s="145">
        <f t="shared" si="288"/>
        <v>0</v>
      </c>
      <c r="BN916" s="124"/>
      <c r="BO916" s="124"/>
      <c r="BP916" s="124"/>
      <c r="BQ916" s="124"/>
      <c r="BR916" s="124"/>
      <c r="BS916" s="124"/>
      <c r="BT916" s="124"/>
      <c r="BU916" s="124"/>
      <c r="BV916" s="130"/>
      <c r="BW916" s="130"/>
      <c r="BX916" s="130"/>
      <c r="BY916" s="130"/>
      <c r="BZ916" s="130"/>
      <c r="CA916" s="130"/>
      <c r="CB916" s="130"/>
      <c r="CC916" s="130"/>
      <c r="CD916" s="130"/>
      <c r="CE916" s="130"/>
      <c r="CF916" s="130"/>
      <c r="CG916" s="130"/>
      <c r="CH916" s="130"/>
      <c r="CI916" s="130"/>
      <c r="CJ916" s="130"/>
      <c r="CL916" s="124"/>
      <c r="CM916" s="130" t="s">
        <v>32</v>
      </c>
      <c r="CN916" s="130"/>
      <c r="CO916" s="130"/>
      <c r="CP916" s="130"/>
      <c r="CQ916" s="130"/>
      <c r="CR916" s="130"/>
      <c r="CS916" s="130"/>
      <c r="CT916" s="130"/>
      <c r="CU916" s="130"/>
      <c r="CV916" s="130"/>
      <c r="CW916" s="130"/>
      <c r="CX916" s="130"/>
      <c r="CY916" s="130"/>
      <c r="CZ916" s="130"/>
      <c r="DA916" s="130"/>
      <c r="DD916" s="159" cm="1">
        <f t="array" ref="DD916">_xlfn.IFS(DD$1= 0,"", NOT(ISBLANK(CM916)), 0, ISBLANK(CM916), $Q916-$S916+AY916-BV916)</f>
        <v>0</v>
      </c>
      <c r="DE916" s="160" cm="1">
        <f t="array" ref="DE916">_xlfn.IFS(DE$1= 0,"", NOT(ISBLANK(CN916)), 0, ISBLANK(CN916), $Q916-$S916+AZ916-BW916)</f>
        <v>0</v>
      </c>
      <c r="DF916" s="160" cm="1">
        <f t="array" ref="DF916">_xlfn.IFS(DF$1= 0,"", NOT(ISBLANK(CO916)), 0, ISBLANK(CO916), $Q916-$S916+BA916-BX916)</f>
        <v>0</v>
      </c>
      <c r="DG916" s="160" cm="1">
        <f t="array" ref="DG916">_xlfn.IFS(DG$1= 0,"", NOT(ISBLANK(CP916)), 0, ISBLANK(CP916), $Q916-$S916+BB916-BY916)</f>
        <v>0</v>
      </c>
      <c r="DH916" s="160" cm="1">
        <f t="array" ref="DH916">_xlfn.IFS(DH$1= 0,"", NOT(ISBLANK(CQ916)), 0, ISBLANK(CQ916), $Q916-$S916+BC916-BZ916)</f>
        <v>0</v>
      </c>
      <c r="DI916" s="160" cm="1">
        <f t="array" ref="DI916">_xlfn.IFS(DI$1= 0,"", NOT(ISBLANK(CR916)), 0, ISBLANK(CR916), $Q916-$S916+BD916-CA916)</f>
        <v>0</v>
      </c>
      <c r="DJ916" s="160" t="str" cm="1">
        <f t="array" ref="DJ916">_xlfn.IFS(DJ$1= 0,"", NOT(ISBLANK(CS916)), 0, ISBLANK(CS916), $Q916-$S916+BE916-CB916)</f>
        <v/>
      </c>
      <c r="DK916" s="160" t="str" cm="1">
        <f t="array" ref="DK916">_xlfn.IFS(DK$1= 0,"", NOT(ISBLANK(CT916)), 0, ISBLANK(CT916), $Q916-$S916+BF916-CC916)</f>
        <v/>
      </c>
      <c r="DL916" s="162" t="str" cm="1">
        <f t="array" ref="DL916">_xlfn.IFS(DL$1= 0,"", NOT(ISBLANK(CU916)), 0, ISBLANK(CU916), $Q916-$S916+BG916-CD916)</f>
        <v/>
      </c>
      <c r="DM916" s="162" t="str" cm="1">
        <f t="array" ref="DM916">_xlfn.IFS(DM$1= 0,"", NOT(ISBLANK(CV916)), 0, ISBLANK(CV916), $Q916-$S916+BH916-CE916)</f>
        <v/>
      </c>
      <c r="DN916" s="162" t="str" cm="1">
        <f t="array" ref="DN916">_xlfn.IFS(DN$1= 0,"", NOT(ISBLANK(CW916)), 0, ISBLANK(CW916), $Q916-$S916+BI916-CF916)</f>
        <v/>
      </c>
      <c r="DO916" s="162" t="str" cm="1">
        <f t="array" ref="DO916">_xlfn.IFS(DO$1= 0,"", NOT(ISBLANK(CX916)), 0, ISBLANK(CX916), $Q916-$S916+BJ916-CG916)</f>
        <v/>
      </c>
      <c r="DP916" s="162" t="str" cm="1">
        <f t="array" ref="DP916">_xlfn.IFS(DP$1= 0,"", NOT(ISBLANK(CY916)), 0, ISBLANK(CY916), $Q916-$S916+BK916-CH916)</f>
        <v/>
      </c>
      <c r="DQ916" s="162" t="str" cm="1">
        <f t="array" ref="DQ916">_xlfn.IFS(DQ$1= 0,"", NOT(ISBLANK(CZ916)), 0, ISBLANK(CZ916), $Q916-$S916+BL916-CI916)</f>
        <v/>
      </c>
      <c r="DR916" s="163" t="str" cm="1">
        <f t="array" ref="DR916">_xlfn.IFS(DR$1= 0,"", NOT(ISBLANK(DA916)), 0, ISBLANK(DA916), $Q916-$S916+BM916-CJ916)</f>
        <v/>
      </c>
    </row>
    <row r="917" spans="1:122" ht="16.5" x14ac:dyDescent="0.3">
      <c r="A917" s="135"/>
      <c r="B917" s="136"/>
      <c r="C917" s="136"/>
      <c r="D917" s="137"/>
      <c r="E917" s="176"/>
      <c r="F917" s="182"/>
      <c r="G917" s="183"/>
      <c r="H917" s="183"/>
      <c r="I917" s="183"/>
      <c r="J917" s="183"/>
      <c r="K917" s="183"/>
      <c r="L917" s="183"/>
      <c r="M917" s="186"/>
      <c r="N917" s="182"/>
      <c r="O917" s="184"/>
      <c r="P917" s="178"/>
      <c r="Q917" s="118">
        <f t="shared" si="272"/>
        <v>0</v>
      </c>
      <c r="R917" s="3"/>
      <c r="S917" s="3"/>
      <c r="T917" s="4"/>
      <c r="U917" s="4"/>
      <c r="V917" s="99">
        <f t="shared" si="273"/>
        <v>0</v>
      </c>
      <c r="W917" s="161"/>
      <c r="X917" s="138"/>
      <c r="AH917" s="158" t="str">
        <f t="array" ref="AH917">IF(OR(AH$1=0, $A917=""),"",SQRT((_xlfn.XLOOKUP(AH$1,$Z$2:$Z$16,$AA$2:$AA$16)-$T917)^2+(_xlfn.XLOOKUP(AH$1,$Z$2:$Z$16,$AB$2:$AB$16)-$U917)^2+(_xlfn.XLOOKUP(AH$1,$Z$2:$Z$16,$AC$2:$AC$16-$V917)^2)))</f>
        <v/>
      </c>
      <c r="AI917" s="140" t="str">
        <f t="array" ref="AI917">IF(OR(AI$1=0, $A917=""),"",SQRT((_xlfn.XLOOKUP(AI$1,$Z$2:$Z$16,$AA$2:$AA$16)-$T917)^2+(_xlfn.XLOOKUP(AI$1,$Z$2:$Z$16,$AB$2:$AB$16)-$U917)^2+(_xlfn.XLOOKUP(AI$1,$Z$2:$Z$16,$AC$2:$AC$16-$V917)^2)))</f>
        <v/>
      </c>
      <c r="AJ917" s="140" t="str">
        <f t="array" ref="AJ917">IF(OR(AJ$1=0, $A917=""),"",SQRT((_xlfn.XLOOKUP(AJ$1,$Z$2:$Z$16,$AA$2:$AA$16)-$T917)^2+(_xlfn.XLOOKUP(AJ$1,$Z$2:$Z$16,$AB$2:$AB$16)-$U917)^2+(_xlfn.XLOOKUP(AJ$1,$Z$2:$Z$16,$AC$2:$AC$16-$V917)^2)))</f>
        <v/>
      </c>
      <c r="AK917" s="140" t="str">
        <f t="array" ref="AK917">IF(OR(AK$1=0, $A917=""),"",SQRT((_xlfn.XLOOKUP(AK$1,$Z$2:$Z$16,$AA$2:$AA$16)-$T917)^2+(_xlfn.XLOOKUP(AK$1,$Z$2:$Z$16,$AB$2:$AB$16)-$U917)^2+(_xlfn.XLOOKUP(AK$1,$Z$2:$Z$16,$AC$2:$AC$16-$V917)^2)))</f>
        <v/>
      </c>
      <c r="AL917" s="140" t="str">
        <f t="array" ref="AL917">IF(OR(AL$1=0, $A917=""),"",SQRT((_xlfn.XLOOKUP(AL$1,$Z$2:$Z$16,$AA$2:$AA$16)-$T917)^2+(_xlfn.XLOOKUP(AL$1,$Z$2:$Z$16,$AB$2:$AB$16)-$U917)^2+(_xlfn.XLOOKUP(AL$1,$Z$2:$Z$16,$AC$2:$AC$16-$V917)^2)))</f>
        <v/>
      </c>
      <c r="AM917" s="140" t="str">
        <f t="array" ref="AM917">IF(OR(AM$1=0, $A917=""),"",SQRT((_xlfn.XLOOKUP(AM$1,$Z$2:$Z$16,$AA$2:$AA$16)-$T917)^2+(_xlfn.XLOOKUP(AM$1,$Z$2:$Z$16,$AB$2:$AB$16)-$U917)^2+(_xlfn.XLOOKUP(AM$1,$Z$2:$Z$16,$AC$2:$AC$16-$V917)^2)))</f>
        <v/>
      </c>
      <c r="AN917" s="140" t="str">
        <f t="array" ref="AN917">IF(OR(AN$1=0, $A917=""),"",SQRT((_xlfn.XLOOKUP(AN$1,$Z$2:$Z$16,$AA$2:$AA$16)-$T917)^2+(_xlfn.XLOOKUP(AN$1,$Z$2:$Z$16,$AB$2:$AB$16)-$U917)^2+(_xlfn.XLOOKUP(AN$1,$Z$2:$Z$16,$AC$2:$AC$16-$V917)^2)))</f>
        <v/>
      </c>
      <c r="AO917" s="140" t="str">
        <f t="array" ref="AO917">IF(OR(AO$1=0, $A917=""),"",SQRT((_xlfn.XLOOKUP(AO$1,$Z$2:$Z$16,$AA$2:$AA$16)-$T917)^2+(_xlfn.XLOOKUP(AO$1,$Z$2:$Z$16,$AB$2:$AB$16)-$U917)^2+(_xlfn.XLOOKUP(AO$1,$Z$2:$Z$16,$AC$2:$AC$16-$V917)^2)))</f>
        <v/>
      </c>
      <c r="AP917" s="141" t="str">
        <f t="array" ref="AP917">IF(OR(AP$1=0, $A917=""),"",SQRT((_xlfn.XLOOKUP(AP$1,$Z$2:$Z$16,$AA$2:$AA$16)-$T917)^2+(_xlfn.XLOOKUP(AP$1,$Z$2:$Z$16,$AB$2:$AB$16)-$U917)^2+(_xlfn.XLOOKUP(AP$1,$Z$2:$Z$16,$AC$2:$AC$16-$V917)^2)))</f>
        <v/>
      </c>
      <c r="AQ917" s="141" t="str">
        <f t="array" ref="AQ917">IF(OR(AQ$1=0, $A917=""),"",SQRT((_xlfn.XLOOKUP(AQ$1,$Z$2:$Z$16,$AA$2:$AA$16)-$T917)^2+(_xlfn.XLOOKUP(AQ$1,$Z$2:$Z$16,$AB$2:$AB$16)-$U917)^2+(_xlfn.XLOOKUP(AQ$1,$Z$2:$Z$16,$AC$2:$AC$16-$V917)^2)))</f>
        <v/>
      </c>
      <c r="AR917" s="141" t="str">
        <f t="array" ref="AR917">IF(OR(AR$1=0, $A917=""),"",SQRT((_xlfn.XLOOKUP(AR$1,$Z$2:$Z$16,$AA$2:$AA$16)-$T917)^2+(_xlfn.XLOOKUP(AR$1,$Z$2:$Z$16,$AB$2:$AB$16)-$U917)^2+(_xlfn.XLOOKUP(AR$1,$Z$2:$Z$16,$AC$2:$AC$16-$V917)^2)))</f>
        <v/>
      </c>
      <c r="AS917" s="141" t="str">
        <f t="array" ref="AS917">IF(OR(AS$1=0, $A917=""),"",SQRT((_xlfn.XLOOKUP(AS$1,$Z$2:$Z$16,$AA$2:$AA$16)-$T917)^2+(_xlfn.XLOOKUP(AS$1,$Z$2:$Z$16,$AB$2:$AB$16)-$U917)^2+(_xlfn.XLOOKUP(AS$1,$Z$2:$Z$16,$AC$2:$AC$16-$V917)^2)))</f>
        <v/>
      </c>
      <c r="AT917" s="141" t="str">
        <f t="array" ref="AT917">IF(OR(AT$1=0, $A917=""),"",SQRT((_xlfn.XLOOKUP(AT$1,$Z$2:$Z$16,$AA$2:$AA$16)-$T917)^2+(_xlfn.XLOOKUP(AT$1,$Z$2:$Z$16,$AB$2:$AB$16)-$U917)^2+(_xlfn.XLOOKUP(AT$1,$Z$2:$Z$16,$AC$2:$AC$16-$V917)^2)))</f>
        <v/>
      </c>
      <c r="AU917" s="141" t="str">
        <f t="array" ref="AU917">IF(OR(AU$1=0, $A917=""),"",SQRT((_xlfn.XLOOKUP(AU$1,$Z$2:$Z$16,$AA$2:$AA$16)-$T917)^2+(_xlfn.XLOOKUP(AU$1,$Z$2:$Z$16,$AB$2:$AB$16)-$U917)^2+(_xlfn.XLOOKUP(AU$1,$Z$2:$Z$16,$AC$2:$AC$16-$V917)^2)))</f>
        <v/>
      </c>
      <c r="AV917" s="142" t="str">
        <f t="array" ref="AV917">IF(OR(AV$1=0, $A917=""),"",SQRT((_xlfn.XLOOKUP(AV$1,$Z$2:$Z$16,$AA$2:$AA$16)-$T917)^2+(_xlfn.XLOOKUP(AV$1,$Z$2:$Z$16,$AB$2:$AB$16)-$U917)^2+(_xlfn.XLOOKUP(AV$1,$Z$2:$Z$16,$AC$2:$AC$16-$V917)^2)))</f>
        <v/>
      </c>
      <c r="AW917" s="124"/>
      <c r="AX917" s="124"/>
      <c r="AY917" s="125">
        <f t="shared" si="274"/>
        <v>0</v>
      </c>
      <c r="AZ917" s="143">
        <f t="shared" si="275"/>
        <v>0</v>
      </c>
      <c r="BA917" s="143">
        <f t="shared" si="276"/>
        <v>0</v>
      </c>
      <c r="BB917" s="143">
        <f t="shared" si="277"/>
        <v>0</v>
      </c>
      <c r="BC917" s="143">
        <f t="shared" si="278"/>
        <v>0</v>
      </c>
      <c r="BD917" s="143">
        <f t="shared" si="279"/>
        <v>0</v>
      </c>
      <c r="BE917" s="143">
        <f t="shared" si="280"/>
        <v>0</v>
      </c>
      <c r="BF917" s="143">
        <f t="shared" si="281"/>
        <v>0</v>
      </c>
      <c r="BG917" s="144">
        <f t="shared" si="282"/>
        <v>0</v>
      </c>
      <c r="BH917" s="144">
        <f t="shared" si="283"/>
        <v>0</v>
      </c>
      <c r="BI917" s="144">
        <f t="shared" si="284"/>
        <v>0</v>
      </c>
      <c r="BJ917" s="144">
        <f t="shared" si="285"/>
        <v>0</v>
      </c>
      <c r="BK917" s="144">
        <f t="shared" si="286"/>
        <v>0</v>
      </c>
      <c r="BL917" s="144">
        <f t="shared" si="287"/>
        <v>0</v>
      </c>
      <c r="BM917" s="145">
        <f t="shared" si="288"/>
        <v>0</v>
      </c>
      <c r="BN917" s="124"/>
      <c r="BO917" s="124"/>
      <c r="BP917" s="124"/>
      <c r="BQ917" s="124"/>
      <c r="BR917" s="124"/>
      <c r="BS917" s="124"/>
      <c r="BT917" s="124"/>
      <c r="BU917" s="124"/>
      <c r="BV917" s="130"/>
      <c r="BW917" s="130"/>
      <c r="BX917" s="130"/>
      <c r="BY917" s="130"/>
      <c r="BZ917" s="130"/>
      <c r="CA917" s="130"/>
      <c r="CB917" s="130"/>
      <c r="CC917" s="130"/>
      <c r="CD917" s="130"/>
      <c r="CE917" s="130"/>
      <c r="CF917" s="130"/>
      <c r="CG917" s="130"/>
      <c r="CH917" s="130"/>
      <c r="CI917" s="130"/>
      <c r="CJ917" s="130"/>
      <c r="CL917" s="124"/>
      <c r="CM917" s="130" t="s">
        <v>32</v>
      </c>
      <c r="CN917" s="130"/>
      <c r="CO917" s="130"/>
      <c r="CP917" s="130"/>
      <c r="CQ917" s="130"/>
      <c r="CR917" s="130"/>
      <c r="CS917" s="130"/>
      <c r="CT917" s="130"/>
      <c r="CU917" s="130"/>
      <c r="CV917" s="130"/>
      <c r="CW917" s="130"/>
      <c r="CX917" s="130"/>
      <c r="CY917" s="130"/>
      <c r="CZ917" s="130"/>
      <c r="DA917" s="130"/>
      <c r="DD917" s="159" cm="1">
        <f t="array" ref="DD917">_xlfn.IFS(DD$1= 0,"", NOT(ISBLANK(CM917)), 0, ISBLANK(CM917), $Q917-$S917+AY917-BV917)</f>
        <v>0</v>
      </c>
      <c r="DE917" s="160" cm="1">
        <f t="array" ref="DE917">_xlfn.IFS(DE$1= 0,"", NOT(ISBLANK(CN917)), 0, ISBLANK(CN917), $Q917-$S917+AZ917-BW917)</f>
        <v>0</v>
      </c>
      <c r="DF917" s="160" cm="1">
        <f t="array" ref="DF917">_xlfn.IFS(DF$1= 0,"", NOT(ISBLANK(CO917)), 0, ISBLANK(CO917), $Q917-$S917+BA917-BX917)</f>
        <v>0</v>
      </c>
      <c r="DG917" s="160" cm="1">
        <f t="array" ref="DG917">_xlfn.IFS(DG$1= 0,"", NOT(ISBLANK(CP917)), 0, ISBLANK(CP917), $Q917-$S917+BB917-BY917)</f>
        <v>0</v>
      </c>
      <c r="DH917" s="160" cm="1">
        <f t="array" ref="DH917">_xlfn.IFS(DH$1= 0,"", NOT(ISBLANK(CQ917)), 0, ISBLANK(CQ917), $Q917-$S917+BC917-BZ917)</f>
        <v>0</v>
      </c>
      <c r="DI917" s="160" cm="1">
        <f t="array" ref="DI917">_xlfn.IFS(DI$1= 0,"", NOT(ISBLANK(CR917)), 0, ISBLANK(CR917), $Q917-$S917+BD917-CA917)</f>
        <v>0</v>
      </c>
      <c r="DJ917" s="160" t="str" cm="1">
        <f t="array" ref="DJ917">_xlfn.IFS(DJ$1= 0,"", NOT(ISBLANK(CS917)), 0, ISBLANK(CS917), $Q917-$S917+BE917-CB917)</f>
        <v/>
      </c>
      <c r="DK917" s="160" t="str" cm="1">
        <f t="array" ref="DK917">_xlfn.IFS(DK$1= 0,"", NOT(ISBLANK(CT917)), 0, ISBLANK(CT917), $Q917-$S917+BF917-CC917)</f>
        <v/>
      </c>
      <c r="DL917" s="162" t="str" cm="1">
        <f t="array" ref="DL917">_xlfn.IFS(DL$1= 0,"", NOT(ISBLANK(CU917)), 0, ISBLANK(CU917), $Q917-$S917+BG917-CD917)</f>
        <v/>
      </c>
      <c r="DM917" s="162" t="str" cm="1">
        <f t="array" ref="DM917">_xlfn.IFS(DM$1= 0,"", NOT(ISBLANK(CV917)), 0, ISBLANK(CV917), $Q917-$S917+BH917-CE917)</f>
        <v/>
      </c>
      <c r="DN917" s="162" t="str" cm="1">
        <f t="array" ref="DN917">_xlfn.IFS(DN$1= 0,"", NOT(ISBLANK(CW917)), 0, ISBLANK(CW917), $Q917-$S917+BI917-CF917)</f>
        <v/>
      </c>
      <c r="DO917" s="162" t="str" cm="1">
        <f t="array" ref="DO917">_xlfn.IFS(DO$1= 0,"", NOT(ISBLANK(CX917)), 0, ISBLANK(CX917), $Q917-$S917+BJ917-CG917)</f>
        <v/>
      </c>
      <c r="DP917" s="162" t="str" cm="1">
        <f t="array" ref="DP917">_xlfn.IFS(DP$1= 0,"", NOT(ISBLANK(CY917)), 0, ISBLANK(CY917), $Q917-$S917+BK917-CH917)</f>
        <v/>
      </c>
      <c r="DQ917" s="162" t="str" cm="1">
        <f t="array" ref="DQ917">_xlfn.IFS(DQ$1= 0,"", NOT(ISBLANK(CZ917)), 0, ISBLANK(CZ917), $Q917-$S917+BL917-CI917)</f>
        <v/>
      </c>
      <c r="DR917" s="163" t="str" cm="1">
        <f t="array" ref="DR917">_xlfn.IFS(DR$1= 0,"", NOT(ISBLANK(DA917)), 0, ISBLANK(DA917), $Q917-$S917+BM917-CJ917)</f>
        <v/>
      </c>
    </row>
    <row r="918" spans="1:122" ht="16.5" x14ac:dyDescent="0.3">
      <c r="A918" s="135"/>
      <c r="B918" s="136"/>
      <c r="C918" s="136"/>
      <c r="D918" s="137"/>
      <c r="E918" s="176"/>
      <c r="F918" s="182"/>
      <c r="G918" s="183"/>
      <c r="H918" s="183"/>
      <c r="I918" s="183"/>
      <c r="J918" s="183"/>
      <c r="K918" s="183"/>
      <c r="L918" s="183"/>
      <c r="M918" s="186"/>
      <c r="N918" s="182"/>
      <c r="O918" s="184"/>
      <c r="P918" s="178"/>
      <c r="Q918" s="118">
        <f t="shared" si="272"/>
        <v>0</v>
      </c>
      <c r="R918" s="3"/>
      <c r="S918" s="3"/>
      <c r="T918" s="4"/>
      <c r="U918" s="4"/>
      <c r="V918" s="99">
        <f t="shared" si="273"/>
        <v>0</v>
      </c>
      <c r="W918" s="161"/>
      <c r="X918" s="138"/>
      <c r="AH918" s="158" t="str">
        <f t="array" ref="AH918">IF(OR(AH$1=0, $A918=""),"",SQRT((_xlfn.XLOOKUP(AH$1,$Z$2:$Z$16,$AA$2:$AA$16)-$T918)^2+(_xlfn.XLOOKUP(AH$1,$Z$2:$Z$16,$AB$2:$AB$16)-$U918)^2+(_xlfn.XLOOKUP(AH$1,$Z$2:$Z$16,$AC$2:$AC$16-$V918)^2)))</f>
        <v/>
      </c>
      <c r="AI918" s="140" t="str">
        <f t="array" ref="AI918">IF(OR(AI$1=0, $A918=""),"",SQRT((_xlfn.XLOOKUP(AI$1,$Z$2:$Z$16,$AA$2:$AA$16)-$T918)^2+(_xlfn.XLOOKUP(AI$1,$Z$2:$Z$16,$AB$2:$AB$16)-$U918)^2+(_xlfn.XLOOKUP(AI$1,$Z$2:$Z$16,$AC$2:$AC$16-$V918)^2)))</f>
        <v/>
      </c>
      <c r="AJ918" s="140" t="str">
        <f t="array" ref="AJ918">IF(OR(AJ$1=0, $A918=""),"",SQRT((_xlfn.XLOOKUP(AJ$1,$Z$2:$Z$16,$AA$2:$AA$16)-$T918)^2+(_xlfn.XLOOKUP(AJ$1,$Z$2:$Z$16,$AB$2:$AB$16)-$U918)^2+(_xlfn.XLOOKUP(AJ$1,$Z$2:$Z$16,$AC$2:$AC$16-$V918)^2)))</f>
        <v/>
      </c>
      <c r="AK918" s="140" t="str">
        <f t="array" ref="AK918">IF(OR(AK$1=0, $A918=""),"",SQRT((_xlfn.XLOOKUP(AK$1,$Z$2:$Z$16,$AA$2:$AA$16)-$T918)^2+(_xlfn.XLOOKUP(AK$1,$Z$2:$Z$16,$AB$2:$AB$16)-$U918)^2+(_xlfn.XLOOKUP(AK$1,$Z$2:$Z$16,$AC$2:$AC$16-$V918)^2)))</f>
        <v/>
      </c>
      <c r="AL918" s="140" t="str">
        <f t="array" ref="AL918">IF(OR(AL$1=0, $A918=""),"",SQRT((_xlfn.XLOOKUP(AL$1,$Z$2:$Z$16,$AA$2:$AA$16)-$T918)^2+(_xlfn.XLOOKUP(AL$1,$Z$2:$Z$16,$AB$2:$AB$16)-$U918)^2+(_xlfn.XLOOKUP(AL$1,$Z$2:$Z$16,$AC$2:$AC$16-$V918)^2)))</f>
        <v/>
      </c>
      <c r="AM918" s="140" t="str">
        <f t="array" ref="AM918">IF(OR(AM$1=0, $A918=""),"",SQRT((_xlfn.XLOOKUP(AM$1,$Z$2:$Z$16,$AA$2:$AA$16)-$T918)^2+(_xlfn.XLOOKUP(AM$1,$Z$2:$Z$16,$AB$2:$AB$16)-$U918)^2+(_xlfn.XLOOKUP(AM$1,$Z$2:$Z$16,$AC$2:$AC$16-$V918)^2)))</f>
        <v/>
      </c>
      <c r="AN918" s="140" t="str">
        <f t="array" ref="AN918">IF(OR(AN$1=0, $A918=""),"",SQRT((_xlfn.XLOOKUP(AN$1,$Z$2:$Z$16,$AA$2:$AA$16)-$T918)^2+(_xlfn.XLOOKUP(AN$1,$Z$2:$Z$16,$AB$2:$AB$16)-$U918)^2+(_xlfn.XLOOKUP(AN$1,$Z$2:$Z$16,$AC$2:$AC$16-$V918)^2)))</f>
        <v/>
      </c>
      <c r="AO918" s="140" t="str">
        <f t="array" ref="AO918">IF(OR(AO$1=0, $A918=""),"",SQRT((_xlfn.XLOOKUP(AO$1,$Z$2:$Z$16,$AA$2:$AA$16)-$T918)^2+(_xlfn.XLOOKUP(AO$1,$Z$2:$Z$16,$AB$2:$AB$16)-$U918)^2+(_xlfn.XLOOKUP(AO$1,$Z$2:$Z$16,$AC$2:$AC$16-$V918)^2)))</f>
        <v/>
      </c>
      <c r="AP918" s="141" t="str">
        <f t="array" ref="AP918">IF(OR(AP$1=0, $A918=""),"",SQRT((_xlfn.XLOOKUP(AP$1,$Z$2:$Z$16,$AA$2:$AA$16)-$T918)^2+(_xlfn.XLOOKUP(AP$1,$Z$2:$Z$16,$AB$2:$AB$16)-$U918)^2+(_xlfn.XLOOKUP(AP$1,$Z$2:$Z$16,$AC$2:$AC$16-$V918)^2)))</f>
        <v/>
      </c>
      <c r="AQ918" s="141" t="str">
        <f t="array" ref="AQ918">IF(OR(AQ$1=0, $A918=""),"",SQRT((_xlfn.XLOOKUP(AQ$1,$Z$2:$Z$16,$AA$2:$AA$16)-$T918)^2+(_xlfn.XLOOKUP(AQ$1,$Z$2:$Z$16,$AB$2:$AB$16)-$U918)^2+(_xlfn.XLOOKUP(AQ$1,$Z$2:$Z$16,$AC$2:$AC$16-$V918)^2)))</f>
        <v/>
      </c>
      <c r="AR918" s="141" t="str">
        <f t="array" ref="AR918">IF(OR(AR$1=0, $A918=""),"",SQRT((_xlfn.XLOOKUP(AR$1,$Z$2:$Z$16,$AA$2:$AA$16)-$T918)^2+(_xlfn.XLOOKUP(AR$1,$Z$2:$Z$16,$AB$2:$AB$16)-$U918)^2+(_xlfn.XLOOKUP(AR$1,$Z$2:$Z$16,$AC$2:$AC$16-$V918)^2)))</f>
        <v/>
      </c>
      <c r="AS918" s="141" t="str">
        <f t="array" ref="AS918">IF(OR(AS$1=0, $A918=""),"",SQRT((_xlfn.XLOOKUP(AS$1,$Z$2:$Z$16,$AA$2:$AA$16)-$T918)^2+(_xlfn.XLOOKUP(AS$1,$Z$2:$Z$16,$AB$2:$AB$16)-$U918)^2+(_xlfn.XLOOKUP(AS$1,$Z$2:$Z$16,$AC$2:$AC$16-$V918)^2)))</f>
        <v/>
      </c>
      <c r="AT918" s="141" t="str">
        <f t="array" ref="AT918">IF(OR(AT$1=0, $A918=""),"",SQRT((_xlfn.XLOOKUP(AT$1,$Z$2:$Z$16,$AA$2:$AA$16)-$T918)^2+(_xlfn.XLOOKUP(AT$1,$Z$2:$Z$16,$AB$2:$AB$16)-$U918)^2+(_xlfn.XLOOKUP(AT$1,$Z$2:$Z$16,$AC$2:$AC$16-$V918)^2)))</f>
        <v/>
      </c>
      <c r="AU918" s="141" t="str">
        <f t="array" ref="AU918">IF(OR(AU$1=0, $A918=""),"",SQRT((_xlfn.XLOOKUP(AU$1,$Z$2:$Z$16,$AA$2:$AA$16)-$T918)^2+(_xlfn.XLOOKUP(AU$1,$Z$2:$Z$16,$AB$2:$AB$16)-$U918)^2+(_xlfn.XLOOKUP(AU$1,$Z$2:$Z$16,$AC$2:$AC$16-$V918)^2)))</f>
        <v/>
      </c>
      <c r="AV918" s="142" t="str">
        <f t="array" ref="AV918">IF(OR(AV$1=0, $A918=""),"",SQRT((_xlfn.XLOOKUP(AV$1,$Z$2:$Z$16,$AA$2:$AA$16)-$T918)^2+(_xlfn.XLOOKUP(AV$1,$Z$2:$Z$16,$AB$2:$AB$16)-$U918)^2+(_xlfn.XLOOKUP(AV$1,$Z$2:$Z$16,$AC$2:$AC$16-$V918)^2)))</f>
        <v/>
      </c>
      <c r="AW918" s="124"/>
      <c r="AX918" s="124"/>
      <c r="AY918" s="125">
        <f t="shared" si="274"/>
        <v>0</v>
      </c>
      <c r="AZ918" s="143">
        <f t="shared" si="275"/>
        <v>0</v>
      </c>
      <c r="BA918" s="143">
        <f t="shared" si="276"/>
        <v>0</v>
      </c>
      <c r="BB918" s="143">
        <f t="shared" si="277"/>
        <v>0</v>
      </c>
      <c r="BC918" s="143">
        <f t="shared" si="278"/>
        <v>0</v>
      </c>
      <c r="BD918" s="143">
        <f t="shared" si="279"/>
        <v>0</v>
      </c>
      <c r="BE918" s="143">
        <f t="shared" si="280"/>
        <v>0</v>
      </c>
      <c r="BF918" s="143">
        <f t="shared" si="281"/>
        <v>0</v>
      </c>
      <c r="BG918" s="144">
        <f t="shared" si="282"/>
        <v>0</v>
      </c>
      <c r="BH918" s="144">
        <f t="shared" si="283"/>
        <v>0</v>
      </c>
      <c r="BI918" s="144">
        <f t="shared" si="284"/>
        <v>0</v>
      </c>
      <c r="BJ918" s="144">
        <f t="shared" si="285"/>
        <v>0</v>
      </c>
      <c r="BK918" s="144">
        <f t="shared" si="286"/>
        <v>0</v>
      </c>
      <c r="BL918" s="144">
        <f t="shared" si="287"/>
        <v>0</v>
      </c>
      <c r="BM918" s="145">
        <f t="shared" si="288"/>
        <v>0</v>
      </c>
      <c r="BN918" s="124"/>
      <c r="BO918" s="124"/>
      <c r="BP918" s="124"/>
      <c r="BQ918" s="124"/>
      <c r="BR918" s="124"/>
      <c r="BS918" s="124"/>
      <c r="BT918" s="124"/>
      <c r="BU918" s="124"/>
      <c r="BV918" s="130"/>
      <c r="BW918" s="130"/>
      <c r="BX918" s="130"/>
      <c r="BY918" s="130"/>
      <c r="BZ918" s="130"/>
      <c r="CA918" s="130"/>
      <c r="CB918" s="130"/>
      <c r="CC918" s="130"/>
      <c r="CD918" s="130"/>
      <c r="CE918" s="130"/>
      <c r="CF918" s="130"/>
      <c r="CG918" s="130"/>
      <c r="CH918" s="130"/>
      <c r="CI918" s="130"/>
      <c r="CJ918" s="130"/>
      <c r="CL918" s="124"/>
      <c r="CM918" s="130" t="s">
        <v>32</v>
      </c>
      <c r="CN918" s="130"/>
      <c r="CO918" s="130"/>
      <c r="CP918" s="130"/>
      <c r="CQ918" s="130"/>
      <c r="CR918" s="130"/>
      <c r="CS918" s="130"/>
      <c r="CT918" s="130"/>
      <c r="CU918" s="130"/>
      <c r="CV918" s="130"/>
      <c r="CW918" s="130"/>
      <c r="CX918" s="130"/>
      <c r="CY918" s="130"/>
      <c r="CZ918" s="130"/>
      <c r="DA918" s="130"/>
      <c r="DD918" s="159" cm="1">
        <f t="array" ref="DD918">_xlfn.IFS(DD$1= 0,"", NOT(ISBLANK(CM918)), 0, ISBLANK(CM918), $Q918-$S918+AY918-BV918)</f>
        <v>0</v>
      </c>
      <c r="DE918" s="160" cm="1">
        <f t="array" ref="DE918">_xlfn.IFS(DE$1= 0,"", NOT(ISBLANK(CN918)), 0, ISBLANK(CN918), $Q918-$S918+AZ918-BW918)</f>
        <v>0</v>
      </c>
      <c r="DF918" s="160" cm="1">
        <f t="array" ref="DF918">_xlfn.IFS(DF$1= 0,"", NOT(ISBLANK(CO918)), 0, ISBLANK(CO918), $Q918-$S918+BA918-BX918)</f>
        <v>0</v>
      </c>
      <c r="DG918" s="160" cm="1">
        <f t="array" ref="DG918">_xlfn.IFS(DG$1= 0,"", NOT(ISBLANK(CP918)), 0, ISBLANK(CP918), $Q918-$S918+BB918-BY918)</f>
        <v>0</v>
      </c>
      <c r="DH918" s="160" cm="1">
        <f t="array" ref="DH918">_xlfn.IFS(DH$1= 0,"", NOT(ISBLANK(CQ918)), 0, ISBLANK(CQ918), $Q918-$S918+BC918-BZ918)</f>
        <v>0</v>
      </c>
      <c r="DI918" s="160" cm="1">
        <f t="array" ref="DI918">_xlfn.IFS(DI$1= 0,"", NOT(ISBLANK(CR918)), 0, ISBLANK(CR918), $Q918-$S918+BD918-CA918)</f>
        <v>0</v>
      </c>
      <c r="DJ918" s="160" t="str" cm="1">
        <f t="array" ref="DJ918">_xlfn.IFS(DJ$1= 0,"", NOT(ISBLANK(CS918)), 0, ISBLANK(CS918), $Q918-$S918+BE918-CB918)</f>
        <v/>
      </c>
      <c r="DK918" s="160" t="str" cm="1">
        <f t="array" ref="DK918">_xlfn.IFS(DK$1= 0,"", NOT(ISBLANK(CT918)), 0, ISBLANK(CT918), $Q918-$S918+BF918-CC918)</f>
        <v/>
      </c>
      <c r="DL918" s="162" t="str" cm="1">
        <f t="array" ref="DL918">_xlfn.IFS(DL$1= 0,"", NOT(ISBLANK(CU918)), 0, ISBLANK(CU918), $Q918-$S918+BG918-CD918)</f>
        <v/>
      </c>
      <c r="DM918" s="162" t="str" cm="1">
        <f t="array" ref="DM918">_xlfn.IFS(DM$1= 0,"", NOT(ISBLANK(CV918)), 0, ISBLANK(CV918), $Q918-$S918+BH918-CE918)</f>
        <v/>
      </c>
      <c r="DN918" s="162" t="str" cm="1">
        <f t="array" ref="DN918">_xlfn.IFS(DN$1= 0,"", NOT(ISBLANK(CW918)), 0, ISBLANK(CW918), $Q918-$S918+BI918-CF918)</f>
        <v/>
      </c>
      <c r="DO918" s="162" t="str" cm="1">
        <f t="array" ref="DO918">_xlfn.IFS(DO$1= 0,"", NOT(ISBLANK(CX918)), 0, ISBLANK(CX918), $Q918-$S918+BJ918-CG918)</f>
        <v/>
      </c>
      <c r="DP918" s="162" t="str" cm="1">
        <f t="array" ref="DP918">_xlfn.IFS(DP$1= 0,"", NOT(ISBLANK(CY918)), 0, ISBLANK(CY918), $Q918-$S918+BK918-CH918)</f>
        <v/>
      </c>
      <c r="DQ918" s="162" t="str" cm="1">
        <f t="array" ref="DQ918">_xlfn.IFS(DQ$1= 0,"", NOT(ISBLANK(CZ918)), 0, ISBLANK(CZ918), $Q918-$S918+BL918-CI918)</f>
        <v/>
      </c>
      <c r="DR918" s="163" t="str" cm="1">
        <f t="array" ref="DR918">_xlfn.IFS(DR$1= 0,"", NOT(ISBLANK(DA918)), 0, ISBLANK(DA918), $Q918-$S918+BM918-CJ918)</f>
        <v/>
      </c>
    </row>
    <row r="919" spans="1:122" ht="16.5" x14ac:dyDescent="0.3">
      <c r="A919" s="135"/>
      <c r="B919" s="136"/>
      <c r="C919" s="136"/>
      <c r="D919" s="137"/>
      <c r="E919" s="176"/>
      <c r="F919" s="182"/>
      <c r="G919" s="183"/>
      <c r="H919" s="183"/>
      <c r="I919" s="183"/>
      <c r="J919" s="183"/>
      <c r="K919" s="183"/>
      <c r="L919" s="183"/>
      <c r="M919" s="186"/>
      <c r="N919" s="182"/>
      <c r="O919" s="184"/>
      <c r="P919" s="178"/>
      <c r="Q919" s="118">
        <f t="shared" si="272"/>
        <v>0</v>
      </c>
      <c r="R919" s="3"/>
      <c r="S919" s="3"/>
      <c r="T919" s="4"/>
      <c r="U919" s="4"/>
      <c r="V919" s="99">
        <f t="shared" si="273"/>
        <v>0</v>
      </c>
      <c r="W919" s="161"/>
      <c r="X919" s="138"/>
      <c r="AH919" s="158" t="str">
        <f t="array" ref="AH919">IF(OR(AH$1=0, $A919=""),"",SQRT((_xlfn.XLOOKUP(AH$1,$Z$2:$Z$16,$AA$2:$AA$16)-$T919)^2+(_xlfn.XLOOKUP(AH$1,$Z$2:$Z$16,$AB$2:$AB$16)-$U919)^2+(_xlfn.XLOOKUP(AH$1,$Z$2:$Z$16,$AC$2:$AC$16-$V919)^2)))</f>
        <v/>
      </c>
      <c r="AI919" s="140" t="str">
        <f t="array" ref="AI919">IF(OR(AI$1=0, $A919=""),"",SQRT((_xlfn.XLOOKUP(AI$1,$Z$2:$Z$16,$AA$2:$AA$16)-$T919)^2+(_xlfn.XLOOKUP(AI$1,$Z$2:$Z$16,$AB$2:$AB$16)-$U919)^2+(_xlfn.XLOOKUP(AI$1,$Z$2:$Z$16,$AC$2:$AC$16-$V919)^2)))</f>
        <v/>
      </c>
      <c r="AJ919" s="140" t="str">
        <f t="array" ref="AJ919">IF(OR(AJ$1=0, $A919=""),"",SQRT((_xlfn.XLOOKUP(AJ$1,$Z$2:$Z$16,$AA$2:$AA$16)-$T919)^2+(_xlfn.XLOOKUP(AJ$1,$Z$2:$Z$16,$AB$2:$AB$16)-$U919)^2+(_xlfn.XLOOKUP(AJ$1,$Z$2:$Z$16,$AC$2:$AC$16-$V919)^2)))</f>
        <v/>
      </c>
      <c r="AK919" s="140" t="str">
        <f t="array" ref="AK919">IF(OR(AK$1=0, $A919=""),"",SQRT((_xlfn.XLOOKUP(AK$1,$Z$2:$Z$16,$AA$2:$AA$16)-$T919)^2+(_xlfn.XLOOKUP(AK$1,$Z$2:$Z$16,$AB$2:$AB$16)-$U919)^2+(_xlfn.XLOOKUP(AK$1,$Z$2:$Z$16,$AC$2:$AC$16-$V919)^2)))</f>
        <v/>
      </c>
      <c r="AL919" s="140" t="str">
        <f t="array" ref="AL919">IF(OR(AL$1=0, $A919=""),"",SQRT((_xlfn.XLOOKUP(AL$1,$Z$2:$Z$16,$AA$2:$AA$16)-$T919)^2+(_xlfn.XLOOKUP(AL$1,$Z$2:$Z$16,$AB$2:$AB$16)-$U919)^2+(_xlfn.XLOOKUP(AL$1,$Z$2:$Z$16,$AC$2:$AC$16-$V919)^2)))</f>
        <v/>
      </c>
      <c r="AM919" s="140" t="str">
        <f t="array" ref="AM919">IF(OR(AM$1=0, $A919=""),"",SQRT((_xlfn.XLOOKUP(AM$1,$Z$2:$Z$16,$AA$2:$AA$16)-$T919)^2+(_xlfn.XLOOKUP(AM$1,$Z$2:$Z$16,$AB$2:$AB$16)-$U919)^2+(_xlfn.XLOOKUP(AM$1,$Z$2:$Z$16,$AC$2:$AC$16-$V919)^2)))</f>
        <v/>
      </c>
      <c r="AN919" s="140" t="str">
        <f t="array" ref="AN919">IF(OR(AN$1=0, $A919=""),"",SQRT((_xlfn.XLOOKUP(AN$1,$Z$2:$Z$16,$AA$2:$AA$16)-$T919)^2+(_xlfn.XLOOKUP(AN$1,$Z$2:$Z$16,$AB$2:$AB$16)-$U919)^2+(_xlfn.XLOOKUP(AN$1,$Z$2:$Z$16,$AC$2:$AC$16-$V919)^2)))</f>
        <v/>
      </c>
      <c r="AO919" s="140" t="str">
        <f t="array" ref="AO919">IF(OR(AO$1=0, $A919=""),"",SQRT((_xlfn.XLOOKUP(AO$1,$Z$2:$Z$16,$AA$2:$AA$16)-$T919)^2+(_xlfn.XLOOKUP(AO$1,$Z$2:$Z$16,$AB$2:$AB$16)-$U919)^2+(_xlfn.XLOOKUP(AO$1,$Z$2:$Z$16,$AC$2:$AC$16-$V919)^2)))</f>
        <v/>
      </c>
      <c r="AP919" s="141" t="str">
        <f t="array" ref="AP919">IF(OR(AP$1=0, $A919=""),"",SQRT((_xlfn.XLOOKUP(AP$1,$Z$2:$Z$16,$AA$2:$AA$16)-$T919)^2+(_xlfn.XLOOKUP(AP$1,$Z$2:$Z$16,$AB$2:$AB$16)-$U919)^2+(_xlfn.XLOOKUP(AP$1,$Z$2:$Z$16,$AC$2:$AC$16-$V919)^2)))</f>
        <v/>
      </c>
      <c r="AQ919" s="141" t="str">
        <f t="array" ref="AQ919">IF(OR(AQ$1=0, $A919=""),"",SQRT((_xlfn.XLOOKUP(AQ$1,$Z$2:$Z$16,$AA$2:$AA$16)-$T919)^2+(_xlfn.XLOOKUP(AQ$1,$Z$2:$Z$16,$AB$2:$AB$16)-$U919)^2+(_xlfn.XLOOKUP(AQ$1,$Z$2:$Z$16,$AC$2:$AC$16-$V919)^2)))</f>
        <v/>
      </c>
      <c r="AR919" s="141" t="str">
        <f t="array" ref="AR919">IF(OR(AR$1=0, $A919=""),"",SQRT((_xlfn.XLOOKUP(AR$1,$Z$2:$Z$16,$AA$2:$AA$16)-$T919)^2+(_xlfn.XLOOKUP(AR$1,$Z$2:$Z$16,$AB$2:$AB$16)-$U919)^2+(_xlfn.XLOOKUP(AR$1,$Z$2:$Z$16,$AC$2:$AC$16-$V919)^2)))</f>
        <v/>
      </c>
      <c r="AS919" s="141" t="str">
        <f t="array" ref="AS919">IF(OR(AS$1=0, $A919=""),"",SQRT((_xlfn.XLOOKUP(AS$1,$Z$2:$Z$16,$AA$2:$AA$16)-$T919)^2+(_xlfn.XLOOKUP(AS$1,$Z$2:$Z$16,$AB$2:$AB$16)-$U919)^2+(_xlfn.XLOOKUP(AS$1,$Z$2:$Z$16,$AC$2:$AC$16-$V919)^2)))</f>
        <v/>
      </c>
      <c r="AT919" s="141" t="str">
        <f t="array" ref="AT919">IF(OR(AT$1=0, $A919=""),"",SQRT((_xlfn.XLOOKUP(AT$1,$Z$2:$Z$16,$AA$2:$AA$16)-$T919)^2+(_xlfn.XLOOKUP(AT$1,$Z$2:$Z$16,$AB$2:$AB$16)-$U919)^2+(_xlfn.XLOOKUP(AT$1,$Z$2:$Z$16,$AC$2:$AC$16-$V919)^2)))</f>
        <v/>
      </c>
      <c r="AU919" s="141" t="str">
        <f t="array" ref="AU919">IF(OR(AU$1=0, $A919=""),"",SQRT((_xlfn.XLOOKUP(AU$1,$Z$2:$Z$16,$AA$2:$AA$16)-$T919)^2+(_xlfn.XLOOKUP(AU$1,$Z$2:$Z$16,$AB$2:$AB$16)-$U919)^2+(_xlfn.XLOOKUP(AU$1,$Z$2:$Z$16,$AC$2:$AC$16-$V919)^2)))</f>
        <v/>
      </c>
      <c r="AV919" s="142" t="str">
        <f t="array" ref="AV919">IF(OR(AV$1=0, $A919=""),"",SQRT((_xlfn.XLOOKUP(AV$1,$Z$2:$Z$16,$AA$2:$AA$16)-$T919)^2+(_xlfn.XLOOKUP(AV$1,$Z$2:$Z$16,$AB$2:$AB$16)-$U919)^2+(_xlfn.XLOOKUP(AV$1,$Z$2:$Z$16,$AC$2:$AC$16-$V919)^2)))</f>
        <v/>
      </c>
      <c r="AW919" s="124"/>
      <c r="AX919" s="124"/>
      <c r="AY919" s="125">
        <f t="shared" si="274"/>
        <v>0</v>
      </c>
      <c r="AZ919" s="143">
        <f t="shared" si="275"/>
        <v>0</v>
      </c>
      <c r="BA919" s="143">
        <f t="shared" si="276"/>
        <v>0</v>
      </c>
      <c r="BB919" s="143">
        <f t="shared" si="277"/>
        <v>0</v>
      </c>
      <c r="BC919" s="143">
        <f t="shared" si="278"/>
        <v>0</v>
      </c>
      <c r="BD919" s="143">
        <f t="shared" si="279"/>
        <v>0</v>
      </c>
      <c r="BE919" s="143">
        <f t="shared" si="280"/>
        <v>0</v>
      </c>
      <c r="BF919" s="143">
        <f t="shared" si="281"/>
        <v>0</v>
      </c>
      <c r="BG919" s="144">
        <f t="shared" si="282"/>
        <v>0</v>
      </c>
      <c r="BH919" s="144">
        <f t="shared" si="283"/>
        <v>0</v>
      </c>
      <c r="BI919" s="144">
        <f t="shared" si="284"/>
        <v>0</v>
      </c>
      <c r="BJ919" s="144">
        <f t="shared" si="285"/>
        <v>0</v>
      </c>
      <c r="BK919" s="144">
        <f t="shared" si="286"/>
        <v>0</v>
      </c>
      <c r="BL919" s="144">
        <f t="shared" si="287"/>
        <v>0</v>
      </c>
      <c r="BM919" s="145">
        <f t="shared" si="288"/>
        <v>0</v>
      </c>
      <c r="BN919" s="124"/>
      <c r="BO919" s="124"/>
      <c r="BP919" s="124"/>
      <c r="BQ919" s="124"/>
      <c r="BR919" s="124"/>
      <c r="BS919" s="124"/>
      <c r="BT919" s="124"/>
      <c r="BU919" s="124"/>
      <c r="BV919" s="130"/>
      <c r="BW919" s="130"/>
      <c r="BX919" s="130"/>
      <c r="BY919" s="130"/>
      <c r="BZ919" s="130"/>
      <c r="CA919" s="130"/>
      <c r="CB919" s="130"/>
      <c r="CC919" s="130"/>
      <c r="CD919" s="130"/>
      <c r="CE919" s="130"/>
      <c r="CF919" s="130"/>
      <c r="CG919" s="130"/>
      <c r="CH919" s="130"/>
      <c r="CI919" s="130"/>
      <c r="CJ919" s="130"/>
      <c r="CL919" s="124"/>
      <c r="CM919" s="130" t="s">
        <v>32</v>
      </c>
      <c r="CN919" s="130"/>
      <c r="CO919" s="130"/>
      <c r="CP919" s="130"/>
      <c r="CQ919" s="130"/>
      <c r="CR919" s="130"/>
      <c r="CS919" s="130"/>
      <c r="CT919" s="130"/>
      <c r="CU919" s="130"/>
      <c r="CV919" s="130"/>
      <c r="CW919" s="130"/>
      <c r="CX919" s="130"/>
      <c r="CY919" s="130"/>
      <c r="CZ919" s="130"/>
      <c r="DA919" s="130"/>
      <c r="DD919" s="159" cm="1">
        <f t="array" ref="DD919">_xlfn.IFS(DD$1= 0,"", NOT(ISBLANK(CM919)), 0, ISBLANK(CM919), $Q919-$S919+AY919-BV919)</f>
        <v>0</v>
      </c>
      <c r="DE919" s="160" cm="1">
        <f t="array" ref="DE919">_xlfn.IFS(DE$1= 0,"", NOT(ISBLANK(CN919)), 0, ISBLANK(CN919), $Q919-$S919+AZ919-BW919)</f>
        <v>0</v>
      </c>
      <c r="DF919" s="160" cm="1">
        <f t="array" ref="DF919">_xlfn.IFS(DF$1= 0,"", NOT(ISBLANK(CO919)), 0, ISBLANK(CO919), $Q919-$S919+BA919-BX919)</f>
        <v>0</v>
      </c>
      <c r="DG919" s="160" cm="1">
        <f t="array" ref="DG919">_xlfn.IFS(DG$1= 0,"", NOT(ISBLANK(CP919)), 0, ISBLANK(CP919), $Q919-$S919+BB919-BY919)</f>
        <v>0</v>
      </c>
      <c r="DH919" s="160" cm="1">
        <f t="array" ref="DH919">_xlfn.IFS(DH$1= 0,"", NOT(ISBLANK(CQ919)), 0, ISBLANK(CQ919), $Q919-$S919+BC919-BZ919)</f>
        <v>0</v>
      </c>
      <c r="DI919" s="160" cm="1">
        <f t="array" ref="DI919">_xlfn.IFS(DI$1= 0,"", NOT(ISBLANK(CR919)), 0, ISBLANK(CR919), $Q919-$S919+BD919-CA919)</f>
        <v>0</v>
      </c>
      <c r="DJ919" s="160" t="str" cm="1">
        <f t="array" ref="DJ919">_xlfn.IFS(DJ$1= 0,"", NOT(ISBLANK(CS919)), 0, ISBLANK(CS919), $Q919-$S919+BE919-CB919)</f>
        <v/>
      </c>
      <c r="DK919" s="160" t="str" cm="1">
        <f t="array" ref="DK919">_xlfn.IFS(DK$1= 0,"", NOT(ISBLANK(CT919)), 0, ISBLANK(CT919), $Q919-$S919+BF919-CC919)</f>
        <v/>
      </c>
      <c r="DL919" s="162" t="str" cm="1">
        <f t="array" ref="DL919">_xlfn.IFS(DL$1= 0,"", NOT(ISBLANK(CU919)), 0, ISBLANK(CU919), $Q919-$S919+BG919-CD919)</f>
        <v/>
      </c>
      <c r="DM919" s="162" t="str" cm="1">
        <f t="array" ref="DM919">_xlfn.IFS(DM$1= 0,"", NOT(ISBLANK(CV919)), 0, ISBLANK(CV919), $Q919-$S919+BH919-CE919)</f>
        <v/>
      </c>
      <c r="DN919" s="162" t="str" cm="1">
        <f t="array" ref="DN919">_xlfn.IFS(DN$1= 0,"", NOT(ISBLANK(CW919)), 0, ISBLANK(CW919), $Q919-$S919+BI919-CF919)</f>
        <v/>
      </c>
      <c r="DO919" s="162" t="str" cm="1">
        <f t="array" ref="DO919">_xlfn.IFS(DO$1= 0,"", NOT(ISBLANK(CX919)), 0, ISBLANK(CX919), $Q919-$S919+BJ919-CG919)</f>
        <v/>
      </c>
      <c r="DP919" s="162" t="str" cm="1">
        <f t="array" ref="DP919">_xlfn.IFS(DP$1= 0,"", NOT(ISBLANK(CY919)), 0, ISBLANK(CY919), $Q919-$S919+BK919-CH919)</f>
        <v/>
      </c>
      <c r="DQ919" s="162" t="str" cm="1">
        <f t="array" ref="DQ919">_xlfn.IFS(DQ$1= 0,"", NOT(ISBLANK(CZ919)), 0, ISBLANK(CZ919), $Q919-$S919+BL919-CI919)</f>
        <v/>
      </c>
      <c r="DR919" s="163" t="str" cm="1">
        <f t="array" ref="DR919">_xlfn.IFS(DR$1= 0,"", NOT(ISBLANK(DA919)), 0, ISBLANK(DA919), $Q919-$S919+BM919-CJ919)</f>
        <v/>
      </c>
    </row>
    <row r="920" spans="1:122" ht="16.5" x14ac:dyDescent="0.3">
      <c r="A920" s="135"/>
      <c r="B920" s="136"/>
      <c r="C920" s="136"/>
      <c r="D920" s="137"/>
      <c r="E920" s="176"/>
      <c r="F920" s="182"/>
      <c r="G920" s="183"/>
      <c r="H920" s="183"/>
      <c r="I920" s="183"/>
      <c r="J920" s="183"/>
      <c r="K920" s="183"/>
      <c r="L920" s="183"/>
      <c r="M920" s="186"/>
      <c r="N920" s="182"/>
      <c r="O920" s="184"/>
      <c r="P920" s="178"/>
      <c r="Q920" s="118">
        <f t="shared" si="272"/>
        <v>0</v>
      </c>
      <c r="R920" s="3"/>
      <c r="S920" s="3"/>
      <c r="T920" s="4"/>
      <c r="U920" s="4"/>
      <c r="V920" s="99">
        <f t="shared" si="273"/>
        <v>0</v>
      </c>
      <c r="W920" s="161"/>
      <c r="X920" s="138"/>
      <c r="AH920" s="158" t="str">
        <f t="array" ref="AH920">IF(OR(AH$1=0, $A920=""),"",SQRT((_xlfn.XLOOKUP(AH$1,$Z$2:$Z$16,$AA$2:$AA$16)-$T920)^2+(_xlfn.XLOOKUP(AH$1,$Z$2:$Z$16,$AB$2:$AB$16)-$U920)^2+(_xlfn.XLOOKUP(AH$1,$Z$2:$Z$16,$AC$2:$AC$16-$V920)^2)))</f>
        <v/>
      </c>
      <c r="AI920" s="140" t="str">
        <f t="array" ref="AI920">IF(OR(AI$1=0, $A920=""),"",SQRT((_xlfn.XLOOKUP(AI$1,$Z$2:$Z$16,$AA$2:$AA$16)-$T920)^2+(_xlfn.XLOOKUP(AI$1,$Z$2:$Z$16,$AB$2:$AB$16)-$U920)^2+(_xlfn.XLOOKUP(AI$1,$Z$2:$Z$16,$AC$2:$AC$16-$V920)^2)))</f>
        <v/>
      </c>
      <c r="AJ920" s="140" t="str">
        <f t="array" ref="AJ920">IF(OR(AJ$1=0, $A920=""),"",SQRT((_xlfn.XLOOKUP(AJ$1,$Z$2:$Z$16,$AA$2:$AA$16)-$T920)^2+(_xlfn.XLOOKUP(AJ$1,$Z$2:$Z$16,$AB$2:$AB$16)-$U920)^2+(_xlfn.XLOOKUP(AJ$1,$Z$2:$Z$16,$AC$2:$AC$16-$V920)^2)))</f>
        <v/>
      </c>
      <c r="AK920" s="140" t="str">
        <f t="array" ref="AK920">IF(OR(AK$1=0, $A920=""),"",SQRT((_xlfn.XLOOKUP(AK$1,$Z$2:$Z$16,$AA$2:$AA$16)-$T920)^2+(_xlfn.XLOOKUP(AK$1,$Z$2:$Z$16,$AB$2:$AB$16)-$U920)^2+(_xlfn.XLOOKUP(AK$1,$Z$2:$Z$16,$AC$2:$AC$16-$V920)^2)))</f>
        <v/>
      </c>
      <c r="AL920" s="140" t="str">
        <f t="array" ref="AL920">IF(OR(AL$1=0, $A920=""),"",SQRT((_xlfn.XLOOKUP(AL$1,$Z$2:$Z$16,$AA$2:$AA$16)-$T920)^2+(_xlfn.XLOOKUP(AL$1,$Z$2:$Z$16,$AB$2:$AB$16)-$U920)^2+(_xlfn.XLOOKUP(AL$1,$Z$2:$Z$16,$AC$2:$AC$16-$V920)^2)))</f>
        <v/>
      </c>
      <c r="AM920" s="140" t="str">
        <f t="array" ref="AM920">IF(OR(AM$1=0, $A920=""),"",SQRT((_xlfn.XLOOKUP(AM$1,$Z$2:$Z$16,$AA$2:$AA$16)-$T920)^2+(_xlfn.XLOOKUP(AM$1,$Z$2:$Z$16,$AB$2:$AB$16)-$U920)^2+(_xlfn.XLOOKUP(AM$1,$Z$2:$Z$16,$AC$2:$AC$16-$V920)^2)))</f>
        <v/>
      </c>
      <c r="AN920" s="140" t="str">
        <f t="array" ref="AN920">IF(OR(AN$1=0, $A920=""),"",SQRT((_xlfn.XLOOKUP(AN$1,$Z$2:$Z$16,$AA$2:$AA$16)-$T920)^2+(_xlfn.XLOOKUP(AN$1,$Z$2:$Z$16,$AB$2:$AB$16)-$U920)^2+(_xlfn.XLOOKUP(AN$1,$Z$2:$Z$16,$AC$2:$AC$16-$V920)^2)))</f>
        <v/>
      </c>
      <c r="AO920" s="140" t="str">
        <f t="array" ref="AO920">IF(OR(AO$1=0, $A920=""),"",SQRT((_xlfn.XLOOKUP(AO$1,$Z$2:$Z$16,$AA$2:$AA$16)-$T920)^2+(_xlfn.XLOOKUP(AO$1,$Z$2:$Z$16,$AB$2:$AB$16)-$U920)^2+(_xlfn.XLOOKUP(AO$1,$Z$2:$Z$16,$AC$2:$AC$16-$V920)^2)))</f>
        <v/>
      </c>
      <c r="AP920" s="141" t="str">
        <f t="array" ref="AP920">IF(OR(AP$1=0, $A920=""),"",SQRT((_xlfn.XLOOKUP(AP$1,$Z$2:$Z$16,$AA$2:$AA$16)-$T920)^2+(_xlfn.XLOOKUP(AP$1,$Z$2:$Z$16,$AB$2:$AB$16)-$U920)^2+(_xlfn.XLOOKUP(AP$1,$Z$2:$Z$16,$AC$2:$AC$16-$V920)^2)))</f>
        <v/>
      </c>
      <c r="AQ920" s="141" t="str">
        <f t="array" ref="AQ920">IF(OR(AQ$1=0, $A920=""),"",SQRT((_xlfn.XLOOKUP(AQ$1,$Z$2:$Z$16,$AA$2:$AA$16)-$T920)^2+(_xlfn.XLOOKUP(AQ$1,$Z$2:$Z$16,$AB$2:$AB$16)-$U920)^2+(_xlfn.XLOOKUP(AQ$1,$Z$2:$Z$16,$AC$2:$AC$16-$V920)^2)))</f>
        <v/>
      </c>
      <c r="AR920" s="141" t="str">
        <f t="array" ref="AR920">IF(OR(AR$1=0, $A920=""),"",SQRT((_xlfn.XLOOKUP(AR$1,$Z$2:$Z$16,$AA$2:$AA$16)-$T920)^2+(_xlfn.XLOOKUP(AR$1,$Z$2:$Z$16,$AB$2:$AB$16)-$U920)^2+(_xlfn.XLOOKUP(AR$1,$Z$2:$Z$16,$AC$2:$AC$16-$V920)^2)))</f>
        <v/>
      </c>
      <c r="AS920" s="141" t="str">
        <f t="array" ref="AS920">IF(OR(AS$1=0, $A920=""),"",SQRT((_xlfn.XLOOKUP(AS$1,$Z$2:$Z$16,$AA$2:$AA$16)-$T920)^2+(_xlfn.XLOOKUP(AS$1,$Z$2:$Z$16,$AB$2:$AB$16)-$U920)^2+(_xlfn.XLOOKUP(AS$1,$Z$2:$Z$16,$AC$2:$AC$16-$V920)^2)))</f>
        <v/>
      </c>
      <c r="AT920" s="141" t="str">
        <f t="array" ref="AT920">IF(OR(AT$1=0, $A920=""),"",SQRT((_xlfn.XLOOKUP(AT$1,$Z$2:$Z$16,$AA$2:$AA$16)-$T920)^2+(_xlfn.XLOOKUP(AT$1,$Z$2:$Z$16,$AB$2:$AB$16)-$U920)^2+(_xlfn.XLOOKUP(AT$1,$Z$2:$Z$16,$AC$2:$AC$16-$V920)^2)))</f>
        <v/>
      </c>
      <c r="AU920" s="141" t="str">
        <f t="array" ref="AU920">IF(OR(AU$1=0, $A920=""),"",SQRT((_xlfn.XLOOKUP(AU$1,$Z$2:$Z$16,$AA$2:$AA$16)-$T920)^2+(_xlfn.XLOOKUP(AU$1,$Z$2:$Z$16,$AB$2:$AB$16)-$U920)^2+(_xlfn.XLOOKUP(AU$1,$Z$2:$Z$16,$AC$2:$AC$16-$V920)^2)))</f>
        <v/>
      </c>
      <c r="AV920" s="142" t="str">
        <f t="array" ref="AV920">IF(OR(AV$1=0, $A920=""),"",SQRT((_xlfn.XLOOKUP(AV$1,$Z$2:$Z$16,$AA$2:$AA$16)-$T920)^2+(_xlfn.XLOOKUP(AV$1,$Z$2:$Z$16,$AB$2:$AB$16)-$U920)^2+(_xlfn.XLOOKUP(AV$1,$Z$2:$Z$16,$AC$2:$AC$16-$V920)^2)))</f>
        <v/>
      </c>
      <c r="AW920" s="124"/>
      <c r="AX920" s="124"/>
      <c r="AY920" s="125">
        <f t="shared" si="274"/>
        <v>0</v>
      </c>
      <c r="AZ920" s="143">
        <f t="shared" si="275"/>
        <v>0</v>
      </c>
      <c r="BA920" s="143">
        <f t="shared" si="276"/>
        <v>0</v>
      </c>
      <c r="BB920" s="143">
        <f t="shared" si="277"/>
        <v>0</v>
      </c>
      <c r="BC920" s="143">
        <f t="shared" si="278"/>
        <v>0</v>
      </c>
      <c r="BD920" s="143">
        <f t="shared" si="279"/>
        <v>0</v>
      </c>
      <c r="BE920" s="143">
        <f t="shared" si="280"/>
        <v>0</v>
      </c>
      <c r="BF920" s="143">
        <f t="shared" si="281"/>
        <v>0</v>
      </c>
      <c r="BG920" s="144">
        <f t="shared" si="282"/>
        <v>0</v>
      </c>
      <c r="BH920" s="144">
        <f t="shared" si="283"/>
        <v>0</v>
      </c>
      <c r="BI920" s="144">
        <f t="shared" si="284"/>
        <v>0</v>
      </c>
      <c r="BJ920" s="144">
        <f t="shared" si="285"/>
        <v>0</v>
      </c>
      <c r="BK920" s="144">
        <f t="shared" si="286"/>
        <v>0</v>
      </c>
      <c r="BL920" s="144">
        <f t="shared" si="287"/>
        <v>0</v>
      </c>
      <c r="BM920" s="145">
        <f t="shared" si="288"/>
        <v>0</v>
      </c>
      <c r="BN920" s="124"/>
      <c r="BO920" s="124"/>
      <c r="BP920" s="124"/>
      <c r="BQ920" s="124"/>
      <c r="BR920" s="124"/>
      <c r="BS920" s="124"/>
      <c r="BT920" s="124"/>
      <c r="BU920" s="124"/>
      <c r="BV920" s="130"/>
      <c r="BW920" s="130"/>
      <c r="BX920" s="130"/>
      <c r="BY920" s="130"/>
      <c r="BZ920" s="130"/>
      <c r="CA920" s="130"/>
      <c r="CB920" s="130"/>
      <c r="CC920" s="130"/>
      <c r="CD920" s="130"/>
      <c r="CE920" s="130"/>
      <c r="CF920" s="130"/>
      <c r="CG920" s="130"/>
      <c r="CH920" s="130"/>
      <c r="CI920" s="130"/>
      <c r="CJ920" s="130"/>
      <c r="CL920" s="124"/>
      <c r="CM920" s="130" t="s">
        <v>32</v>
      </c>
      <c r="CN920" s="130"/>
      <c r="CO920" s="130"/>
      <c r="CP920" s="130"/>
      <c r="CQ920" s="130"/>
      <c r="CR920" s="130"/>
      <c r="CS920" s="130"/>
      <c r="CT920" s="130"/>
      <c r="CU920" s="130"/>
      <c r="CV920" s="130"/>
      <c r="CW920" s="130"/>
      <c r="CX920" s="130"/>
      <c r="CY920" s="130"/>
      <c r="CZ920" s="130"/>
      <c r="DA920" s="130"/>
      <c r="DD920" s="159" cm="1">
        <f t="array" ref="DD920">_xlfn.IFS(DD$1= 0,"", NOT(ISBLANK(CM920)), 0, ISBLANK(CM920), $Q920-$S920+AY920-BV920)</f>
        <v>0</v>
      </c>
      <c r="DE920" s="160" cm="1">
        <f t="array" ref="DE920">_xlfn.IFS(DE$1= 0,"", NOT(ISBLANK(CN920)), 0, ISBLANK(CN920), $Q920-$S920+AZ920-BW920)</f>
        <v>0</v>
      </c>
      <c r="DF920" s="160" cm="1">
        <f t="array" ref="DF920">_xlfn.IFS(DF$1= 0,"", NOT(ISBLANK(CO920)), 0, ISBLANK(CO920), $Q920-$S920+BA920-BX920)</f>
        <v>0</v>
      </c>
      <c r="DG920" s="160" cm="1">
        <f t="array" ref="DG920">_xlfn.IFS(DG$1= 0,"", NOT(ISBLANK(CP920)), 0, ISBLANK(CP920), $Q920-$S920+BB920-BY920)</f>
        <v>0</v>
      </c>
      <c r="DH920" s="160" cm="1">
        <f t="array" ref="DH920">_xlfn.IFS(DH$1= 0,"", NOT(ISBLANK(CQ920)), 0, ISBLANK(CQ920), $Q920-$S920+BC920-BZ920)</f>
        <v>0</v>
      </c>
      <c r="DI920" s="160" cm="1">
        <f t="array" ref="DI920">_xlfn.IFS(DI$1= 0,"", NOT(ISBLANK(CR920)), 0, ISBLANK(CR920), $Q920-$S920+BD920-CA920)</f>
        <v>0</v>
      </c>
      <c r="DJ920" s="160" t="str" cm="1">
        <f t="array" ref="DJ920">_xlfn.IFS(DJ$1= 0,"", NOT(ISBLANK(CS920)), 0, ISBLANK(CS920), $Q920-$S920+BE920-CB920)</f>
        <v/>
      </c>
      <c r="DK920" s="160" t="str" cm="1">
        <f t="array" ref="DK920">_xlfn.IFS(DK$1= 0,"", NOT(ISBLANK(CT920)), 0, ISBLANK(CT920), $Q920-$S920+BF920-CC920)</f>
        <v/>
      </c>
      <c r="DL920" s="162" t="str" cm="1">
        <f t="array" ref="DL920">_xlfn.IFS(DL$1= 0,"", NOT(ISBLANK(CU920)), 0, ISBLANK(CU920), $Q920-$S920+BG920-CD920)</f>
        <v/>
      </c>
      <c r="DM920" s="162" t="str" cm="1">
        <f t="array" ref="DM920">_xlfn.IFS(DM$1= 0,"", NOT(ISBLANK(CV920)), 0, ISBLANK(CV920), $Q920-$S920+BH920-CE920)</f>
        <v/>
      </c>
      <c r="DN920" s="162" t="str" cm="1">
        <f t="array" ref="DN920">_xlfn.IFS(DN$1= 0,"", NOT(ISBLANK(CW920)), 0, ISBLANK(CW920), $Q920-$S920+BI920-CF920)</f>
        <v/>
      </c>
      <c r="DO920" s="162" t="str" cm="1">
        <f t="array" ref="DO920">_xlfn.IFS(DO$1= 0,"", NOT(ISBLANK(CX920)), 0, ISBLANK(CX920), $Q920-$S920+BJ920-CG920)</f>
        <v/>
      </c>
      <c r="DP920" s="162" t="str" cm="1">
        <f t="array" ref="DP920">_xlfn.IFS(DP$1= 0,"", NOT(ISBLANK(CY920)), 0, ISBLANK(CY920), $Q920-$S920+BK920-CH920)</f>
        <v/>
      </c>
      <c r="DQ920" s="162" t="str" cm="1">
        <f t="array" ref="DQ920">_xlfn.IFS(DQ$1= 0,"", NOT(ISBLANK(CZ920)), 0, ISBLANK(CZ920), $Q920-$S920+BL920-CI920)</f>
        <v/>
      </c>
      <c r="DR920" s="163" t="str" cm="1">
        <f t="array" ref="DR920">_xlfn.IFS(DR$1= 0,"", NOT(ISBLANK(DA920)), 0, ISBLANK(DA920), $Q920-$S920+BM920-CJ920)</f>
        <v/>
      </c>
    </row>
    <row r="921" spans="1:122" ht="16.5" x14ac:dyDescent="0.3">
      <c r="A921" s="135"/>
      <c r="B921" s="136"/>
      <c r="C921" s="136"/>
      <c r="D921" s="137"/>
      <c r="E921" s="176"/>
      <c r="F921" s="182"/>
      <c r="G921" s="183"/>
      <c r="H921" s="183"/>
      <c r="I921" s="183"/>
      <c r="J921" s="183"/>
      <c r="K921" s="183"/>
      <c r="L921" s="183"/>
      <c r="M921" s="186"/>
      <c r="N921" s="182"/>
      <c r="O921" s="184"/>
      <c r="P921" s="178"/>
      <c r="Q921" s="118">
        <f t="shared" si="272"/>
        <v>0</v>
      </c>
      <c r="R921" s="3"/>
      <c r="S921" s="3"/>
      <c r="T921" s="4"/>
      <c r="U921" s="4"/>
      <c r="V921" s="99">
        <f t="shared" si="273"/>
        <v>0</v>
      </c>
      <c r="W921" s="161"/>
      <c r="X921" s="138"/>
      <c r="AH921" s="158" t="str">
        <f t="array" ref="AH921">IF(OR(AH$1=0, $A921=""),"",SQRT((_xlfn.XLOOKUP(AH$1,$Z$2:$Z$16,$AA$2:$AA$16)-$T921)^2+(_xlfn.XLOOKUP(AH$1,$Z$2:$Z$16,$AB$2:$AB$16)-$U921)^2+(_xlfn.XLOOKUP(AH$1,$Z$2:$Z$16,$AC$2:$AC$16-$V921)^2)))</f>
        <v/>
      </c>
      <c r="AI921" s="140" t="str">
        <f t="array" ref="AI921">IF(OR(AI$1=0, $A921=""),"",SQRT((_xlfn.XLOOKUP(AI$1,$Z$2:$Z$16,$AA$2:$AA$16)-$T921)^2+(_xlfn.XLOOKUP(AI$1,$Z$2:$Z$16,$AB$2:$AB$16)-$U921)^2+(_xlfn.XLOOKUP(AI$1,$Z$2:$Z$16,$AC$2:$AC$16-$V921)^2)))</f>
        <v/>
      </c>
      <c r="AJ921" s="140" t="str">
        <f t="array" ref="AJ921">IF(OR(AJ$1=0, $A921=""),"",SQRT((_xlfn.XLOOKUP(AJ$1,$Z$2:$Z$16,$AA$2:$AA$16)-$T921)^2+(_xlfn.XLOOKUP(AJ$1,$Z$2:$Z$16,$AB$2:$AB$16)-$U921)^2+(_xlfn.XLOOKUP(AJ$1,$Z$2:$Z$16,$AC$2:$AC$16-$V921)^2)))</f>
        <v/>
      </c>
      <c r="AK921" s="140" t="str">
        <f t="array" ref="AK921">IF(OR(AK$1=0, $A921=""),"",SQRT((_xlfn.XLOOKUP(AK$1,$Z$2:$Z$16,$AA$2:$AA$16)-$T921)^2+(_xlfn.XLOOKUP(AK$1,$Z$2:$Z$16,$AB$2:$AB$16)-$U921)^2+(_xlfn.XLOOKUP(AK$1,$Z$2:$Z$16,$AC$2:$AC$16-$V921)^2)))</f>
        <v/>
      </c>
      <c r="AL921" s="140" t="str">
        <f t="array" ref="AL921">IF(OR(AL$1=0, $A921=""),"",SQRT((_xlfn.XLOOKUP(AL$1,$Z$2:$Z$16,$AA$2:$AA$16)-$T921)^2+(_xlfn.XLOOKUP(AL$1,$Z$2:$Z$16,$AB$2:$AB$16)-$U921)^2+(_xlfn.XLOOKUP(AL$1,$Z$2:$Z$16,$AC$2:$AC$16-$V921)^2)))</f>
        <v/>
      </c>
      <c r="AM921" s="140" t="str">
        <f t="array" ref="AM921">IF(OR(AM$1=0, $A921=""),"",SQRT((_xlfn.XLOOKUP(AM$1,$Z$2:$Z$16,$AA$2:$AA$16)-$T921)^2+(_xlfn.XLOOKUP(AM$1,$Z$2:$Z$16,$AB$2:$AB$16)-$U921)^2+(_xlfn.XLOOKUP(AM$1,$Z$2:$Z$16,$AC$2:$AC$16-$V921)^2)))</f>
        <v/>
      </c>
      <c r="AN921" s="140" t="str">
        <f t="array" ref="AN921">IF(OR(AN$1=0, $A921=""),"",SQRT((_xlfn.XLOOKUP(AN$1,$Z$2:$Z$16,$AA$2:$AA$16)-$T921)^2+(_xlfn.XLOOKUP(AN$1,$Z$2:$Z$16,$AB$2:$AB$16)-$U921)^2+(_xlfn.XLOOKUP(AN$1,$Z$2:$Z$16,$AC$2:$AC$16-$V921)^2)))</f>
        <v/>
      </c>
      <c r="AO921" s="140" t="str">
        <f t="array" ref="AO921">IF(OR(AO$1=0, $A921=""),"",SQRT((_xlfn.XLOOKUP(AO$1,$Z$2:$Z$16,$AA$2:$AA$16)-$T921)^2+(_xlfn.XLOOKUP(AO$1,$Z$2:$Z$16,$AB$2:$AB$16)-$U921)^2+(_xlfn.XLOOKUP(AO$1,$Z$2:$Z$16,$AC$2:$AC$16-$V921)^2)))</f>
        <v/>
      </c>
      <c r="AP921" s="141" t="str">
        <f t="array" ref="AP921">IF(OR(AP$1=0, $A921=""),"",SQRT((_xlfn.XLOOKUP(AP$1,$Z$2:$Z$16,$AA$2:$AA$16)-$T921)^2+(_xlfn.XLOOKUP(AP$1,$Z$2:$Z$16,$AB$2:$AB$16)-$U921)^2+(_xlfn.XLOOKUP(AP$1,$Z$2:$Z$16,$AC$2:$AC$16-$V921)^2)))</f>
        <v/>
      </c>
      <c r="AQ921" s="141" t="str">
        <f t="array" ref="AQ921">IF(OR(AQ$1=0, $A921=""),"",SQRT((_xlfn.XLOOKUP(AQ$1,$Z$2:$Z$16,$AA$2:$AA$16)-$T921)^2+(_xlfn.XLOOKUP(AQ$1,$Z$2:$Z$16,$AB$2:$AB$16)-$U921)^2+(_xlfn.XLOOKUP(AQ$1,$Z$2:$Z$16,$AC$2:$AC$16-$V921)^2)))</f>
        <v/>
      </c>
      <c r="AR921" s="141" t="str">
        <f t="array" ref="AR921">IF(OR(AR$1=0, $A921=""),"",SQRT((_xlfn.XLOOKUP(AR$1,$Z$2:$Z$16,$AA$2:$AA$16)-$T921)^2+(_xlfn.XLOOKUP(AR$1,$Z$2:$Z$16,$AB$2:$AB$16)-$U921)^2+(_xlfn.XLOOKUP(AR$1,$Z$2:$Z$16,$AC$2:$AC$16-$V921)^2)))</f>
        <v/>
      </c>
      <c r="AS921" s="141" t="str">
        <f t="array" ref="AS921">IF(OR(AS$1=0, $A921=""),"",SQRT((_xlfn.XLOOKUP(AS$1,$Z$2:$Z$16,$AA$2:$AA$16)-$T921)^2+(_xlfn.XLOOKUP(AS$1,$Z$2:$Z$16,$AB$2:$AB$16)-$U921)^2+(_xlfn.XLOOKUP(AS$1,$Z$2:$Z$16,$AC$2:$AC$16-$V921)^2)))</f>
        <v/>
      </c>
      <c r="AT921" s="141" t="str">
        <f t="array" ref="AT921">IF(OR(AT$1=0, $A921=""),"",SQRT((_xlfn.XLOOKUP(AT$1,$Z$2:$Z$16,$AA$2:$AA$16)-$T921)^2+(_xlfn.XLOOKUP(AT$1,$Z$2:$Z$16,$AB$2:$AB$16)-$U921)^2+(_xlfn.XLOOKUP(AT$1,$Z$2:$Z$16,$AC$2:$AC$16-$V921)^2)))</f>
        <v/>
      </c>
      <c r="AU921" s="141" t="str">
        <f t="array" ref="AU921">IF(OR(AU$1=0, $A921=""),"",SQRT((_xlfn.XLOOKUP(AU$1,$Z$2:$Z$16,$AA$2:$AA$16)-$T921)^2+(_xlfn.XLOOKUP(AU$1,$Z$2:$Z$16,$AB$2:$AB$16)-$U921)^2+(_xlfn.XLOOKUP(AU$1,$Z$2:$Z$16,$AC$2:$AC$16-$V921)^2)))</f>
        <v/>
      </c>
      <c r="AV921" s="142" t="str">
        <f t="array" ref="AV921">IF(OR(AV$1=0, $A921=""),"",SQRT((_xlfn.XLOOKUP(AV$1,$Z$2:$Z$16,$AA$2:$AA$16)-$T921)^2+(_xlfn.XLOOKUP(AV$1,$Z$2:$Z$16,$AB$2:$AB$16)-$U921)^2+(_xlfn.XLOOKUP(AV$1,$Z$2:$Z$16,$AC$2:$AC$16-$V921)^2)))</f>
        <v/>
      </c>
      <c r="AW921" s="124"/>
      <c r="AX921" s="124"/>
      <c r="AY921" s="125">
        <f t="shared" si="274"/>
        <v>0</v>
      </c>
      <c r="AZ921" s="143">
        <f t="shared" si="275"/>
        <v>0</v>
      </c>
      <c r="BA921" s="143">
        <f t="shared" si="276"/>
        <v>0</v>
      </c>
      <c r="BB921" s="143">
        <f t="shared" si="277"/>
        <v>0</v>
      </c>
      <c r="BC921" s="143">
        <f t="shared" si="278"/>
        <v>0</v>
      </c>
      <c r="BD921" s="143">
        <f t="shared" si="279"/>
        <v>0</v>
      </c>
      <c r="BE921" s="143">
        <f t="shared" si="280"/>
        <v>0</v>
      </c>
      <c r="BF921" s="143">
        <f t="shared" si="281"/>
        <v>0</v>
      </c>
      <c r="BG921" s="144">
        <f t="shared" si="282"/>
        <v>0</v>
      </c>
      <c r="BH921" s="144">
        <f t="shared" si="283"/>
        <v>0</v>
      </c>
      <c r="BI921" s="144">
        <f t="shared" si="284"/>
        <v>0</v>
      </c>
      <c r="BJ921" s="144">
        <f t="shared" si="285"/>
        <v>0</v>
      </c>
      <c r="BK921" s="144">
        <f t="shared" si="286"/>
        <v>0</v>
      </c>
      <c r="BL921" s="144">
        <f t="shared" si="287"/>
        <v>0</v>
      </c>
      <c r="BM921" s="145">
        <f t="shared" si="288"/>
        <v>0</v>
      </c>
      <c r="BN921" s="124"/>
      <c r="BO921" s="124"/>
      <c r="BP921" s="124"/>
      <c r="BQ921" s="124"/>
      <c r="BR921" s="124"/>
      <c r="BS921" s="124"/>
      <c r="BT921" s="124"/>
      <c r="BU921" s="124"/>
      <c r="BV921" s="130"/>
      <c r="BW921" s="130"/>
      <c r="BX921" s="130"/>
      <c r="BY921" s="130"/>
      <c r="BZ921" s="130"/>
      <c r="CA921" s="130"/>
      <c r="CB921" s="130"/>
      <c r="CC921" s="130"/>
      <c r="CD921" s="130"/>
      <c r="CE921" s="130"/>
      <c r="CF921" s="130"/>
      <c r="CG921" s="130"/>
      <c r="CH921" s="130"/>
      <c r="CI921" s="130"/>
      <c r="CJ921" s="130"/>
      <c r="CL921" s="124"/>
      <c r="CM921" s="130" t="s">
        <v>32</v>
      </c>
      <c r="CN921" s="130"/>
      <c r="CO921" s="130"/>
      <c r="CP921" s="130"/>
      <c r="CQ921" s="130"/>
      <c r="CR921" s="130"/>
      <c r="CS921" s="130"/>
      <c r="CT921" s="130"/>
      <c r="CU921" s="130"/>
      <c r="CV921" s="130"/>
      <c r="CW921" s="130"/>
      <c r="CX921" s="130"/>
      <c r="CY921" s="130"/>
      <c r="CZ921" s="130"/>
      <c r="DA921" s="130"/>
      <c r="DD921" s="159" cm="1">
        <f t="array" ref="DD921">_xlfn.IFS(DD$1= 0,"", NOT(ISBLANK(CM921)), 0, ISBLANK(CM921), $Q921-$S921+AY921-BV921)</f>
        <v>0</v>
      </c>
      <c r="DE921" s="160" cm="1">
        <f t="array" ref="DE921">_xlfn.IFS(DE$1= 0,"", NOT(ISBLANK(CN921)), 0, ISBLANK(CN921), $Q921-$S921+AZ921-BW921)</f>
        <v>0</v>
      </c>
      <c r="DF921" s="160" cm="1">
        <f t="array" ref="DF921">_xlfn.IFS(DF$1= 0,"", NOT(ISBLANK(CO921)), 0, ISBLANK(CO921), $Q921-$S921+BA921-BX921)</f>
        <v>0</v>
      </c>
      <c r="DG921" s="160" cm="1">
        <f t="array" ref="DG921">_xlfn.IFS(DG$1= 0,"", NOT(ISBLANK(CP921)), 0, ISBLANK(CP921), $Q921-$S921+BB921-BY921)</f>
        <v>0</v>
      </c>
      <c r="DH921" s="160" cm="1">
        <f t="array" ref="DH921">_xlfn.IFS(DH$1= 0,"", NOT(ISBLANK(CQ921)), 0, ISBLANK(CQ921), $Q921-$S921+BC921-BZ921)</f>
        <v>0</v>
      </c>
      <c r="DI921" s="160" cm="1">
        <f t="array" ref="DI921">_xlfn.IFS(DI$1= 0,"", NOT(ISBLANK(CR921)), 0, ISBLANK(CR921), $Q921-$S921+BD921-CA921)</f>
        <v>0</v>
      </c>
      <c r="DJ921" s="160" t="str" cm="1">
        <f t="array" ref="DJ921">_xlfn.IFS(DJ$1= 0,"", NOT(ISBLANK(CS921)), 0, ISBLANK(CS921), $Q921-$S921+BE921-CB921)</f>
        <v/>
      </c>
      <c r="DK921" s="160" t="str" cm="1">
        <f t="array" ref="DK921">_xlfn.IFS(DK$1= 0,"", NOT(ISBLANK(CT921)), 0, ISBLANK(CT921), $Q921-$S921+BF921-CC921)</f>
        <v/>
      </c>
      <c r="DL921" s="162" t="str" cm="1">
        <f t="array" ref="DL921">_xlfn.IFS(DL$1= 0,"", NOT(ISBLANK(CU921)), 0, ISBLANK(CU921), $Q921-$S921+BG921-CD921)</f>
        <v/>
      </c>
      <c r="DM921" s="162" t="str" cm="1">
        <f t="array" ref="DM921">_xlfn.IFS(DM$1= 0,"", NOT(ISBLANK(CV921)), 0, ISBLANK(CV921), $Q921-$S921+BH921-CE921)</f>
        <v/>
      </c>
      <c r="DN921" s="162" t="str" cm="1">
        <f t="array" ref="DN921">_xlfn.IFS(DN$1= 0,"", NOT(ISBLANK(CW921)), 0, ISBLANK(CW921), $Q921-$S921+BI921-CF921)</f>
        <v/>
      </c>
      <c r="DO921" s="162" t="str" cm="1">
        <f t="array" ref="DO921">_xlfn.IFS(DO$1= 0,"", NOT(ISBLANK(CX921)), 0, ISBLANK(CX921), $Q921-$S921+BJ921-CG921)</f>
        <v/>
      </c>
      <c r="DP921" s="162" t="str" cm="1">
        <f t="array" ref="DP921">_xlfn.IFS(DP$1= 0,"", NOT(ISBLANK(CY921)), 0, ISBLANK(CY921), $Q921-$S921+BK921-CH921)</f>
        <v/>
      </c>
      <c r="DQ921" s="162" t="str" cm="1">
        <f t="array" ref="DQ921">_xlfn.IFS(DQ$1= 0,"", NOT(ISBLANK(CZ921)), 0, ISBLANK(CZ921), $Q921-$S921+BL921-CI921)</f>
        <v/>
      </c>
      <c r="DR921" s="163" t="str" cm="1">
        <f t="array" ref="DR921">_xlfn.IFS(DR$1= 0,"", NOT(ISBLANK(DA921)), 0, ISBLANK(DA921), $Q921-$S921+BM921-CJ921)</f>
        <v/>
      </c>
    </row>
    <row r="922" spans="1:122" ht="16.5" x14ac:dyDescent="0.3">
      <c r="A922" s="135"/>
      <c r="B922" s="136"/>
      <c r="C922" s="136"/>
      <c r="D922" s="137"/>
      <c r="E922" s="176"/>
      <c r="F922" s="182"/>
      <c r="G922" s="183"/>
      <c r="H922" s="183"/>
      <c r="I922" s="183"/>
      <c r="J922" s="183"/>
      <c r="K922" s="183"/>
      <c r="L922" s="183"/>
      <c r="M922" s="186"/>
      <c r="N922" s="182"/>
      <c r="O922" s="184"/>
      <c r="P922" s="178"/>
      <c r="Q922" s="118">
        <f t="shared" si="272"/>
        <v>0</v>
      </c>
      <c r="R922" s="3"/>
      <c r="S922" s="3"/>
      <c r="T922" s="4"/>
      <c r="U922" s="4"/>
      <c r="V922" s="99">
        <f t="shared" si="273"/>
        <v>0</v>
      </c>
      <c r="W922" s="161"/>
      <c r="X922" s="138"/>
      <c r="AH922" s="158" t="str">
        <f t="array" ref="AH922">IF(OR(AH$1=0, $A922=""),"",SQRT((_xlfn.XLOOKUP(AH$1,$Z$2:$Z$16,$AA$2:$AA$16)-$T922)^2+(_xlfn.XLOOKUP(AH$1,$Z$2:$Z$16,$AB$2:$AB$16)-$U922)^2+(_xlfn.XLOOKUP(AH$1,$Z$2:$Z$16,$AC$2:$AC$16-$V922)^2)))</f>
        <v/>
      </c>
      <c r="AI922" s="140" t="str">
        <f t="array" ref="AI922">IF(OR(AI$1=0, $A922=""),"",SQRT((_xlfn.XLOOKUP(AI$1,$Z$2:$Z$16,$AA$2:$AA$16)-$T922)^2+(_xlfn.XLOOKUP(AI$1,$Z$2:$Z$16,$AB$2:$AB$16)-$U922)^2+(_xlfn.XLOOKUP(AI$1,$Z$2:$Z$16,$AC$2:$AC$16-$V922)^2)))</f>
        <v/>
      </c>
      <c r="AJ922" s="140" t="str">
        <f t="array" ref="AJ922">IF(OR(AJ$1=0, $A922=""),"",SQRT((_xlfn.XLOOKUP(AJ$1,$Z$2:$Z$16,$AA$2:$AA$16)-$T922)^2+(_xlfn.XLOOKUP(AJ$1,$Z$2:$Z$16,$AB$2:$AB$16)-$U922)^2+(_xlfn.XLOOKUP(AJ$1,$Z$2:$Z$16,$AC$2:$AC$16-$V922)^2)))</f>
        <v/>
      </c>
      <c r="AK922" s="140" t="str">
        <f t="array" ref="AK922">IF(OR(AK$1=0, $A922=""),"",SQRT((_xlfn.XLOOKUP(AK$1,$Z$2:$Z$16,$AA$2:$AA$16)-$T922)^2+(_xlfn.XLOOKUP(AK$1,$Z$2:$Z$16,$AB$2:$AB$16)-$U922)^2+(_xlfn.XLOOKUP(AK$1,$Z$2:$Z$16,$AC$2:$AC$16-$V922)^2)))</f>
        <v/>
      </c>
      <c r="AL922" s="140" t="str">
        <f t="array" ref="AL922">IF(OR(AL$1=0, $A922=""),"",SQRT((_xlfn.XLOOKUP(AL$1,$Z$2:$Z$16,$AA$2:$AA$16)-$T922)^2+(_xlfn.XLOOKUP(AL$1,$Z$2:$Z$16,$AB$2:$AB$16)-$U922)^2+(_xlfn.XLOOKUP(AL$1,$Z$2:$Z$16,$AC$2:$AC$16-$V922)^2)))</f>
        <v/>
      </c>
      <c r="AM922" s="140" t="str">
        <f t="array" ref="AM922">IF(OR(AM$1=0, $A922=""),"",SQRT((_xlfn.XLOOKUP(AM$1,$Z$2:$Z$16,$AA$2:$AA$16)-$T922)^2+(_xlfn.XLOOKUP(AM$1,$Z$2:$Z$16,$AB$2:$AB$16)-$U922)^2+(_xlfn.XLOOKUP(AM$1,$Z$2:$Z$16,$AC$2:$AC$16-$V922)^2)))</f>
        <v/>
      </c>
      <c r="AN922" s="140" t="str">
        <f t="array" ref="AN922">IF(OR(AN$1=0, $A922=""),"",SQRT((_xlfn.XLOOKUP(AN$1,$Z$2:$Z$16,$AA$2:$AA$16)-$T922)^2+(_xlfn.XLOOKUP(AN$1,$Z$2:$Z$16,$AB$2:$AB$16)-$U922)^2+(_xlfn.XLOOKUP(AN$1,$Z$2:$Z$16,$AC$2:$AC$16-$V922)^2)))</f>
        <v/>
      </c>
      <c r="AO922" s="140" t="str">
        <f t="array" ref="AO922">IF(OR(AO$1=0, $A922=""),"",SQRT((_xlfn.XLOOKUP(AO$1,$Z$2:$Z$16,$AA$2:$AA$16)-$T922)^2+(_xlfn.XLOOKUP(AO$1,$Z$2:$Z$16,$AB$2:$AB$16)-$U922)^2+(_xlfn.XLOOKUP(AO$1,$Z$2:$Z$16,$AC$2:$AC$16-$V922)^2)))</f>
        <v/>
      </c>
      <c r="AP922" s="141" t="str">
        <f t="array" ref="AP922">IF(OR(AP$1=0, $A922=""),"",SQRT((_xlfn.XLOOKUP(AP$1,$Z$2:$Z$16,$AA$2:$AA$16)-$T922)^2+(_xlfn.XLOOKUP(AP$1,$Z$2:$Z$16,$AB$2:$AB$16)-$U922)^2+(_xlfn.XLOOKUP(AP$1,$Z$2:$Z$16,$AC$2:$AC$16-$V922)^2)))</f>
        <v/>
      </c>
      <c r="AQ922" s="141" t="str">
        <f t="array" ref="AQ922">IF(OR(AQ$1=0, $A922=""),"",SQRT((_xlfn.XLOOKUP(AQ$1,$Z$2:$Z$16,$AA$2:$AA$16)-$T922)^2+(_xlfn.XLOOKUP(AQ$1,$Z$2:$Z$16,$AB$2:$AB$16)-$U922)^2+(_xlfn.XLOOKUP(AQ$1,$Z$2:$Z$16,$AC$2:$AC$16-$V922)^2)))</f>
        <v/>
      </c>
      <c r="AR922" s="141" t="str">
        <f t="array" ref="AR922">IF(OR(AR$1=0, $A922=""),"",SQRT((_xlfn.XLOOKUP(AR$1,$Z$2:$Z$16,$AA$2:$AA$16)-$T922)^2+(_xlfn.XLOOKUP(AR$1,$Z$2:$Z$16,$AB$2:$AB$16)-$U922)^2+(_xlfn.XLOOKUP(AR$1,$Z$2:$Z$16,$AC$2:$AC$16-$V922)^2)))</f>
        <v/>
      </c>
      <c r="AS922" s="141" t="str">
        <f t="array" ref="AS922">IF(OR(AS$1=0, $A922=""),"",SQRT((_xlfn.XLOOKUP(AS$1,$Z$2:$Z$16,$AA$2:$AA$16)-$T922)^2+(_xlfn.XLOOKUP(AS$1,$Z$2:$Z$16,$AB$2:$AB$16)-$U922)^2+(_xlfn.XLOOKUP(AS$1,$Z$2:$Z$16,$AC$2:$AC$16-$V922)^2)))</f>
        <v/>
      </c>
      <c r="AT922" s="141" t="str">
        <f t="array" ref="AT922">IF(OR(AT$1=0, $A922=""),"",SQRT((_xlfn.XLOOKUP(AT$1,$Z$2:$Z$16,$AA$2:$AA$16)-$T922)^2+(_xlfn.XLOOKUP(AT$1,$Z$2:$Z$16,$AB$2:$AB$16)-$U922)^2+(_xlfn.XLOOKUP(AT$1,$Z$2:$Z$16,$AC$2:$AC$16-$V922)^2)))</f>
        <v/>
      </c>
      <c r="AU922" s="141" t="str">
        <f t="array" ref="AU922">IF(OR(AU$1=0, $A922=""),"",SQRT((_xlfn.XLOOKUP(AU$1,$Z$2:$Z$16,$AA$2:$AA$16)-$T922)^2+(_xlfn.XLOOKUP(AU$1,$Z$2:$Z$16,$AB$2:$AB$16)-$U922)^2+(_xlfn.XLOOKUP(AU$1,$Z$2:$Z$16,$AC$2:$AC$16-$V922)^2)))</f>
        <v/>
      </c>
      <c r="AV922" s="142" t="str">
        <f t="array" ref="AV922">IF(OR(AV$1=0, $A922=""),"",SQRT((_xlfn.XLOOKUP(AV$1,$Z$2:$Z$16,$AA$2:$AA$16)-$T922)^2+(_xlfn.XLOOKUP(AV$1,$Z$2:$Z$16,$AB$2:$AB$16)-$U922)^2+(_xlfn.XLOOKUP(AV$1,$Z$2:$Z$16,$AC$2:$AC$16-$V922)^2)))</f>
        <v/>
      </c>
      <c r="AW922" s="124"/>
      <c r="AX922" s="124"/>
      <c r="AY922" s="125">
        <f t="shared" si="274"/>
        <v>0</v>
      </c>
      <c r="AZ922" s="143">
        <f t="shared" si="275"/>
        <v>0</v>
      </c>
      <c r="BA922" s="143">
        <f t="shared" si="276"/>
        <v>0</v>
      </c>
      <c r="BB922" s="143">
        <f t="shared" si="277"/>
        <v>0</v>
      </c>
      <c r="BC922" s="143">
        <f t="shared" si="278"/>
        <v>0</v>
      </c>
      <c r="BD922" s="143">
        <f t="shared" si="279"/>
        <v>0</v>
      </c>
      <c r="BE922" s="143">
        <f t="shared" si="280"/>
        <v>0</v>
      </c>
      <c r="BF922" s="143">
        <f t="shared" si="281"/>
        <v>0</v>
      </c>
      <c r="BG922" s="144">
        <f t="shared" si="282"/>
        <v>0</v>
      </c>
      <c r="BH922" s="144">
        <f t="shared" si="283"/>
        <v>0</v>
      </c>
      <c r="BI922" s="144">
        <f t="shared" si="284"/>
        <v>0</v>
      </c>
      <c r="BJ922" s="144">
        <f t="shared" si="285"/>
        <v>0</v>
      </c>
      <c r="BK922" s="144">
        <f t="shared" si="286"/>
        <v>0</v>
      </c>
      <c r="BL922" s="144">
        <f t="shared" si="287"/>
        <v>0</v>
      </c>
      <c r="BM922" s="145">
        <f t="shared" si="288"/>
        <v>0</v>
      </c>
      <c r="BN922" s="124"/>
      <c r="BO922" s="124"/>
      <c r="BP922" s="124"/>
      <c r="BQ922" s="124"/>
      <c r="BR922" s="124"/>
      <c r="BS922" s="124"/>
      <c r="BT922" s="124"/>
      <c r="BU922" s="124"/>
      <c r="BV922" s="130"/>
      <c r="BW922" s="130"/>
      <c r="BX922" s="130"/>
      <c r="BY922" s="130"/>
      <c r="BZ922" s="130"/>
      <c r="CA922" s="130"/>
      <c r="CB922" s="130"/>
      <c r="CC922" s="130"/>
      <c r="CD922" s="130"/>
      <c r="CE922" s="130"/>
      <c r="CF922" s="130"/>
      <c r="CG922" s="130"/>
      <c r="CH922" s="130"/>
      <c r="CI922" s="130"/>
      <c r="CJ922" s="130"/>
      <c r="CL922" s="124"/>
      <c r="CM922" s="130" t="s">
        <v>32</v>
      </c>
      <c r="CN922" s="130"/>
      <c r="CO922" s="130"/>
      <c r="CP922" s="130"/>
      <c r="CQ922" s="130"/>
      <c r="CR922" s="130"/>
      <c r="CS922" s="130"/>
      <c r="CT922" s="130"/>
      <c r="CU922" s="130"/>
      <c r="CV922" s="130"/>
      <c r="CW922" s="130"/>
      <c r="CX922" s="130"/>
      <c r="CY922" s="130"/>
      <c r="CZ922" s="130"/>
      <c r="DA922" s="130"/>
      <c r="DD922" s="159" cm="1">
        <f t="array" ref="DD922">_xlfn.IFS(DD$1= 0,"", NOT(ISBLANK(CM922)), 0, ISBLANK(CM922), $Q922-$S922+AY922-BV922)</f>
        <v>0</v>
      </c>
      <c r="DE922" s="160" cm="1">
        <f t="array" ref="DE922">_xlfn.IFS(DE$1= 0,"", NOT(ISBLANK(CN922)), 0, ISBLANK(CN922), $Q922-$S922+AZ922-BW922)</f>
        <v>0</v>
      </c>
      <c r="DF922" s="160" cm="1">
        <f t="array" ref="DF922">_xlfn.IFS(DF$1= 0,"", NOT(ISBLANK(CO922)), 0, ISBLANK(CO922), $Q922-$S922+BA922-BX922)</f>
        <v>0</v>
      </c>
      <c r="DG922" s="160" cm="1">
        <f t="array" ref="DG922">_xlfn.IFS(DG$1= 0,"", NOT(ISBLANK(CP922)), 0, ISBLANK(CP922), $Q922-$S922+BB922-BY922)</f>
        <v>0</v>
      </c>
      <c r="DH922" s="160" cm="1">
        <f t="array" ref="DH922">_xlfn.IFS(DH$1= 0,"", NOT(ISBLANK(CQ922)), 0, ISBLANK(CQ922), $Q922-$S922+BC922-BZ922)</f>
        <v>0</v>
      </c>
      <c r="DI922" s="160" cm="1">
        <f t="array" ref="DI922">_xlfn.IFS(DI$1= 0,"", NOT(ISBLANK(CR922)), 0, ISBLANK(CR922), $Q922-$S922+BD922-CA922)</f>
        <v>0</v>
      </c>
      <c r="DJ922" s="160" t="str" cm="1">
        <f t="array" ref="DJ922">_xlfn.IFS(DJ$1= 0,"", NOT(ISBLANK(CS922)), 0, ISBLANK(CS922), $Q922-$S922+BE922-CB922)</f>
        <v/>
      </c>
      <c r="DK922" s="160" t="str" cm="1">
        <f t="array" ref="DK922">_xlfn.IFS(DK$1= 0,"", NOT(ISBLANK(CT922)), 0, ISBLANK(CT922), $Q922-$S922+BF922-CC922)</f>
        <v/>
      </c>
      <c r="DL922" s="162" t="str" cm="1">
        <f t="array" ref="DL922">_xlfn.IFS(DL$1= 0,"", NOT(ISBLANK(CU922)), 0, ISBLANK(CU922), $Q922-$S922+BG922-CD922)</f>
        <v/>
      </c>
      <c r="DM922" s="162" t="str" cm="1">
        <f t="array" ref="DM922">_xlfn.IFS(DM$1= 0,"", NOT(ISBLANK(CV922)), 0, ISBLANK(CV922), $Q922-$S922+BH922-CE922)</f>
        <v/>
      </c>
      <c r="DN922" s="162" t="str" cm="1">
        <f t="array" ref="DN922">_xlfn.IFS(DN$1= 0,"", NOT(ISBLANK(CW922)), 0, ISBLANK(CW922), $Q922-$S922+BI922-CF922)</f>
        <v/>
      </c>
      <c r="DO922" s="162" t="str" cm="1">
        <f t="array" ref="DO922">_xlfn.IFS(DO$1= 0,"", NOT(ISBLANK(CX922)), 0, ISBLANK(CX922), $Q922-$S922+BJ922-CG922)</f>
        <v/>
      </c>
      <c r="DP922" s="162" t="str" cm="1">
        <f t="array" ref="DP922">_xlfn.IFS(DP$1= 0,"", NOT(ISBLANK(CY922)), 0, ISBLANK(CY922), $Q922-$S922+BK922-CH922)</f>
        <v/>
      </c>
      <c r="DQ922" s="162" t="str" cm="1">
        <f t="array" ref="DQ922">_xlfn.IFS(DQ$1= 0,"", NOT(ISBLANK(CZ922)), 0, ISBLANK(CZ922), $Q922-$S922+BL922-CI922)</f>
        <v/>
      </c>
      <c r="DR922" s="163" t="str" cm="1">
        <f t="array" ref="DR922">_xlfn.IFS(DR$1= 0,"", NOT(ISBLANK(DA922)), 0, ISBLANK(DA922), $Q922-$S922+BM922-CJ922)</f>
        <v/>
      </c>
    </row>
    <row r="923" spans="1:122" ht="16.5" x14ac:dyDescent="0.3">
      <c r="A923" s="135"/>
      <c r="B923" s="136"/>
      <c r="C923" s="136"/>
      <c r="D923" s="137"/>
      <c r="E923" s="176"/>
      <c r="F923" s="182"/>
      <c r="G923" s="183"/>
      <c r="H923" s="183"/>
      <c r="I923" s="183"/>
      <c r="J923" s="183"/>
      <c r="K923" s="183"/>
      <c r="L923" s="183"/>
      <c r="M923" s="186"/>
      <c r="N923" s="182"/>
      <c r="O923" s="184"/>
      <c r="P923" s="178"/>
      <c r="Q923" s="118">
        <f t="shared" si="272"/>
        <v>0</v>
      </c>
      <c r="R923" s="3"/>
      <c r="S923" s="3"/>
      <c r="T923" s="4"/>
      <c r="U923" s="4"/>
      <c r="V923" s="99">
        <f t="shared" si="273"/>
        <v>0</v>
      </c>
      <c r="W923" s="161"/>
      <c r="X923" s="138"/>
      <c r="AH923" s="158" t="str">
        <f t="array" ref="AH923">IF(OR(AH$1=0, $A923=""),"",SQRT((_xlfn.XLOOKUP(AH$1,$Z$2:$Z$16,$AA$2:$AA$16)-$T923)^2+(_xlfn.XLOOKUP(AH$1,$Z$2:$Z$16,$AB$2:$AB$16)-$U923)^2+(_xlfn.XLOOKUP(AH$1,$Z$2:$Z$16,$AC$2:$AC$16-$V923)^2)))</f>
        <v/>
      </c>
      <c r="AI923" s="140" t="str">
        <f t="array" ref="AI923">IF(OR(AI$1=0, $A923=""),"",SQRT((_xlfn.XLOOKUP(AI$1,$Z$2:$Z$16,$AA$2:$AA$16)-$T923)^2+(_xlfn.XLOOKUP(AI$1,$Z$2:$Z$16,$AB$2:$AB$16)-$U923)^2+(_xlfn.XLOOKUP(AI$1,$Z$2:$Z$16,$AC$2:$AC$16-$V923)^2)))</f>
        <v/>
      </c>
      <c r="AJ923" s="140" t="str">
        <f t="array" ref="AJ923">IF(OR(AJ$1=0, $A923=""),"",SQRT((_xlfn.XLOOKUP(AJ$1,$Z$2:$Z$16,$AA$2:$AA$16)-$T923)^2+(_xlfn.XLOOKUP(AJ$1,$Z$2:$Z$16,$AB$2:$AB$16)-$U923)^2+(_xlfn.XLOOKUP(AJ$1,$Z$2:$Z$16,$AC$2:$AC$16-$V923)^2)))</f>
        <v/>
      </c>
      <c r="AK923" s="140" t="str">
        <f t="array" ref="AK923">IF(OR(AK$1=0, $A923=""),"",SQRT((_xlfn.XLOOKUP(AK$1,$Z$2:$Z$16,$AA$2:$AA$16)-$T923)^2+(_xlfn.XLOOKUP(AK$1,$Z$2:$Z$16,$AB$2:$AB$16)-$U923)^2+(_xlfn.XLOOKUP(AK$1,$Z$2:$Z$16,$AC$2:$AC$16-$V923)^2)))</f>
        <v/>
      </c>
      <c r="AL923" s="140" t="str">
        <f t="array" ref="AL923">IF(OR(AL$1=0, $A923=""),"",SQRT((_xlfn.XLOOKUP(AL$1,$Z$2:$Z$16,$AA$2:$AA$16)-$T923)^2+(_xlfn.XLOOKUP(AL$1,$Z$2:$Z$16,$AB$2:$AB$16)-$U923)^2+(_xlfn.XLOOKUP(AL$1,$Z$2:$Z$16,$AC$2:$AC$16-$V923)^2)))</f>
        <v/>
      </c>
      <c r="AM923" s="140" t="str">
        <f t="array" ref="AM923">IF(OR(AM$1=0, $A923=""),"",SQRT((_xlfn.XLOOKUP(AM$1,$Z$2:$Z$16,$AA$2:$AA$16)-$T923)^2+(_xlfn.XLOOKUP(AM$1,$Z$2:$Z$16,$AB$2:$AB$16)-$U923)^2+(_xlfn.XLOOKUP(AM$1,$Z$2:$Z$16,$AC$2:$AC$16-$V923)^2)))</f>
        <v/>
      </c>
      <c r="AN923" s="140" t="str">
        <f t="array" ref="AN923">IF(OR(AN$1=0, $A923=""),"",SQRT((_xlfn.XLOOKUP(AN$1,$Z$2:$Z$16,$AA$2:$AA$16)-$T923)^2+(_xlfn.XLOOKUP(AN$1,$Z$2:$Z$16,$AB$2:$AB$16)-$U923)^2+(_xlfn.XLOOKUP(AN$1,$Z$2:$Z$16,$AC$2:$AC$16-$V923)^2)))</f>
        <v/>
      </c>
      <c r="AO923" s="140" t="str">
        <f t="array" ref="AO923">IF(OR(AO$1=0, $A923=""),"",SQRT((_xlfn.XLOOKUP(AO$1,$Z$2:$Z$16,$AA$2:$AA$16)-$T923)^2+(_xlfn.XLOOKUP(AO$1,$Z$2:$Z$16,$AB$2:$AB$16)-$U923)^2+(_xlfn.XLOOKUP(AO$1,$Z$2:$Z$16,$AC$2:$AC$16-$V923)^2)))</f>
        <v/>
      </c>
      <c r="AP923" s="141" t="str">
        <f t="array" ref="AP923">IF(OR(AP$1=0, $A923=""),"",SQRT((_xlfn.XLOOKUP(AP$1,$Z$2:$Z$16,$AA$2:$AA$16)-$T923)^2+(_xlfn.XLOOKUP(AP$1,$Z$2:$Z$16,$AB$2:$AB$16)-$U923)^2+(_xlfn.XLOOKUP(AP$1,$Z$2:$Z$16,$AC$2:$AC$16-$V923)^2)))</f>
        <v/>
      </c>
      <c r="AQ923" s="141" t="str">
        <f t="array" ref="AQ923">IF(OR(AQ$1=0, $A923=""),"",SQRT((_xlfn.XLOOKUP(AQ$1,$Z$2:$Z$16,$AA$2:$AA$16)-$T923)^2+(_xlfn.XLOOKUP(AQ$1,$Z$2:$Z$16,$AB$2:$AB$16)-$U923)^2+(_xlfn.XLOOKUP(AQ$1,$Z$2:$Z$16,$AC$2:$AC$16-$V923)^2)))</f>
        <v/>
      </c>
      <c r="AR923" s="141" t="str">
        <f t="array" ref="AR923">IF(OR(AR$1=0, $A923=""),"",SQRT((_xlfn.XLOOKUP(AR$1,$Z$2:$Z$16,$AA$2:$AA$16)-$T923)^2+(_xlfn.XLOOKUP(AR$1,$Z$2:$Z$16,$AB$2:$AB$16)-$U923)^2+(_xlfn.XLOOKUP(AR$1,$Z$2:$Z$16,$AC$2:$AC$16-$V923)^2)))</f>
        <v/>
      </c>
      <c r="AS923" s="141" t="str">
        <f t="array" ref="AS923">IF(OR(AS$1=0, $A923=""),"",SQRT((_xlfn.XLOOKUP(AS$1,$Z$2:$Z$16,$AA$2:$AA$16)-$T923)^2+(_xlfn.XLOOKUP(AS$1,$Z$2:$Z$16,$AB$2:$AB$16)-$U923)^2+(_xlfn.XLOOKUP(AS$1,$Z$2:$Z$16,$AC$2:$AC$16-$V923)^2)))</f>
        <v/>
      </c>
      <c r="AT923" s="141" t="str">
        <f t="array" ref="AT923">IF(OR(AT$1=0, $A923=""),"",SQRT((_xlfn.XLOOKUP(AT$1,$Z$2:$Z$16,$AA$2:$AA$16)-$T923)^2+(_xlfn.XLOOKUP(AT$1,$Z$2:$Z$16,$AB$2:$AB$16)-$U923)^2+(_xlfn.XLOOKUP(AT$1,$Z$2:$Z$16,$AC$2:$AC$16-$V923)^2)))</f>
        <v/>
      </c>
      <c r="AU923" s="141" t="str">
        <f t="array" ref="AU923">IF(OR(AU$1=0, $A923=""),"",SQRT((_xlfn.XLOOKUP(AU$1,$Z$2:$Z$16,$AA$2:$AA$16)-$T923)^2+(_xlfn.XLOOKUP(AU$1,$Z$2:$Z$16,$AB$2:$AB$16)-$U923)^2+(_xlfn.XLOOKUP(AU$1,$Z$2:$Z$16,$AC$2:$AC$16-$V923)^2)))</f>
        <v/>
      </c>
      <c r="AV923" s="142" t="str">
        <f t="array" ref="AV923">IF(OR(AV$1=0, $A923=""),"",SQRT((_xlfn.XLOOKUP(AV$1,$Z$2:$Z$16,$AA$2:$AA$16)-$T923)^2+(_xlfn.XLOOKUP(AV$1,$Z$2:$Z$16,$AB$2:$AB$16)-$U923)^2+(_xlfn.XLOOKUP(AV$1,$Z$2:$Z$16,$AC$2:$AC$16-$V923)^2)))</f>
        <v/>
      </c>
      <c r="AW923" s="124"/>
      <c r="AX923" s="124"/>
      <c r="AY923" s="125">
        <f t="shared" si="274"/>
        <v>0</v>
      </c>
      <c r="AZ923" s="143">
        <f t="shared" si="275"/>
        <v>0</v>
      </c>
      <c r="BA923" s="143">
        <f t="shared" si="276"/>
        <v>0</v>
      </c>
      <c r="BB923" s="143">
        <f t="shared" si="277"/>
        <v>0</v>
      </c>
      <c r="BC923" s="143">
        <f t="shared" si="278"/>
        <v>0</v>
      </c>
      <c r="BD923" s="143">
        <f t="shared" si="279"/>
        <v>0</v>
      </c>
      <c r="BE923" s="143">
        <f t="shared" si="280"/>
        <v>0</v>
      </c>
      <c r="BF923" s="143">
        <f t="shared" si="281"/>
        <v>0</v>
      </c>
      <c r="BG923" s="144">
        <f t="shared" si="282"/>
        <v>0</v>
      </c>
      <c r="BH923" s="144">
        <f t="shared" si="283"/>
        <v>0</v>
      </c>
      <c r="BI923" s="144">
        <f t="shared" si="284"/>
        <v>0</v>
      </c>
      <c r="BJ923" s="144">
        <f t="shared" si="285"/>
        <v>0</v>
      </c>
      <c r="BK923" s="144">
        <f t="shared" si="286"/>
        <v>0</v>
      </c>
      <c r="BL923" s="144">
        <f t="shared" si="287"/>
        <v>0</v>
      </c>
      <c r="BM923" s="145">
        <f t="shared" si="288"/>
        <v>0</v>
      </c>
      <c r="BN923" s="124"/>
      <c r="BO923" s="124"/>
      <c r="BP923" s="124"/>
      <c r="BQ923" s="124"/>
      <c r="BR923" s="124"/>
      <c r="BS923" s="124"/>
      <c r="BT923" s="124"/>
      <c r="BU923" s="124"/>
      <c r="BV923" s="130"/>
      <c r="BW923" s="130"/>
      <c r="BX923" s="130"/>
      <c r="BY923" s="130"/>
      <c r="BZ923" s="130"/>
      <c r="CA923" s="130"/>
      <c r="CB923" s="130"/>
      <c r="CC923" s="130"/>
      <c r="CD923" s="130"/>
      <c r="CE923" s="130"/>
      <c r="CF923" s="130"/>
      <c r="CG923" s="130"/>
      <c r="CH923" s="130"/>
      <c r="CI923" s="130"/>
      <c r="CJ923" s="130"/>
      <c r="CL923" s="124"/>
      <c r="CM923" s="130" t="s">
        <v>32</v>
      </c>
      <c r="CN923" s="130"/>
      <c r="CO923" s="130"/>
      <c r="CP923" s="130"/>
      <c r="CQ923" s="130"/>
      <c r="CR923" s="130"/>
      <c r="CS923" s="130"/>
      <c r="CT923" s="130"/>
      <c r="CU923" s="130"/>
      <c r="CV923" s="130"/>
      <c r="CW923" s="130"/>
      <c r="CX923" s="130"/>
      <c r="CY923" s="130"/>
      <c r="CZ923" s="130"/>
      <c r="DA923" s="130"/>
      <c r="DD923" s="159" cm="1">
        <f t="array" ref="DD923">_xlfn.IFS(DD$1= 0,"", NOT(ISBLANK(CM923)), 0, ISBLANK(CM923), $Q923-$S923+AY923-BV923)</f>
        <v>0</v>
      </c>
      <c r="DE923" s="160" cm="1">
        <f t="array" ref="DE923">_xlfn.IFS(DE$1= 0,"", NOT(ISBLANK(CN923)), 0, ISBLANK(CN923), $Q923-$S923+AZ923-BW923)</f>
        <v>0</v>
      </c>
      <c r="DF923" s="160" cm="1">
        <f t="array" ref="DF923">_xlfn.IFS(DF$1= 0,"", NOT(ISBLANK(CO923)), 0, ISBLANK(CO923), $Q923-$S923+BA923-BX923)</f>
        <v>0</v>
      </c>
      <c r="DG923" s="160" cm="1">
        <f t="array" ref="DG923">_xlfn.IFS(DG$1= 0,"", NOT(ISBLANK(CP923)), 0, ISBLANK(CP923), $Q923-$S923+BB923-BY923)</f>
        <v>0</v>
      </c>
      <c r="DH923" s="160" cm="1">
        <f t="array" ref="DH923">_xlfn.IFS(DH$1= 0,"", NOT(ISBLANK(CQ923)), 0, ISBLANK(CQ923), $Q923-$S923+BC923-BZ923)</f>
        <v>0</v>
      </c>
      <c r="DI923" s="160" cm="1">
        <f t="array" ref="DI923">_xlfn.IFS(DI$1= 0,"", NOT(ISBLANK(CR923)), 0, ISBLANK(CR923), $Q923-$S923+BD923-CA923)</f>
        <v>0</v>
      </c>
      <c r="DJ923" s="160" t="str" cm="1">
        <f t="array" ref="DJ923">_xlfn.IFS(DJ$1= 0,"", NOT(ISBLANK(CS923)), 0, ISBLANK(CS923), $Q923-$S923+BE923-CB923)</f>
        <v/>
      </c>
      <c r="DK923" s="160" t="str" cm="1">
        <f t="array" ref="DK923">_xlfn.IFS(DK$1= 0,"", NOT(ISBLANK(CT923)), 0, ISBLANK(CT923), $Q923-$S923+BF923-CC923)</f>
        <v/>
      </c>
      <c r="DL923" s="162" t="str" cm="1">
        <f t="array" ref="DL923">_xlfn.IFS(DL$1= 0,"", NOT(ISBLANK(CU923)), 0, ISBLANK(CU923), $Q923-$S923+BG923-CD923)</f>
        <v/>
      </c>
      <c r="DM923" s="162" t="str" cm="1">
        <f t="array" ref="DM923">_xlfn.IFS(DM$1= 0,"", NOT(ISBLANK(CV923)), 0, ISBLANK(CV923), $Q923-$S923+BH923-CE923)</f>
        <v/>
      </c>
      <c r="DN923" s="162" t="str" cm="1">
        <f t="array" ref="DN923">_xlfn.IFS(DN$1= 0,"", NOT(ISBLANK(CW923)), 0, ISBLANK(CW923), $Q923-$S923+BI923-CF923)</f>
        <v/>
      </c>
      <c r="DO923" s="162" t="str" cm="1">
        <f t="array" ref="DO923">_xlfn.IFS(DO$1= 0,"", NOT(ISBLANK(CX923)), 0, ISBLANK(CX923), $Q923-$S923+BJ923-CG923)</f>
        <v/>
      </c>
      <c r="DP923" s="162" t="str" cm="1">
        <f t="array" ref="DP923">_xlfn.IFS(DP$1= 0,"", NOT(ISBLANK(CY923)), 0, ISBLANK(CY923), $Q923-$S923+BK923-CH923)</f>
        <v/>
      </c>
      <c r="DQ923" s="162" t="str" cm="1">
        <f t="array" ref="DQ923">_xlfn.IFS(DQ$1= 0,"", NOT(ISBLANK(CZ923)), 0, ISBLANK(CZ923), $Q923-$S923+BL923-CI923)</f>
        <v/>
      </c>
      <c r="DR923" s="163" t="str" cm="1">
        <f t="array" ref="DR923">_xlfn.IFS(DR$1= 0,"", NOT(ISBLANK(DA923)), 0, ISBLANK(DA923), $Q923-$S923+BM923-CJ923)</f>
        <v/>
      </c>
    </row>
    <row r="924" spans="1:122" ht="16.5" x14ac:dyDescent="0.3">
      <c r="A924" s="135"/>
      <c r="B924" s="136"/>
      <c r="C924" s="136"/>
      <c r="D924" s="137"/>
      <c r="E924" s="176"/>
      <c r="F924" s="182"/>
      <c r="G924" s="183"/>
      <c r="H924" s="183"/>
      <c r="I924" s="183"/>
      <c r="J924" s="183"/>
      <c r="K924" s="183"/>
      <c r="L924" s="183"/>
      <c r="M924" s="186"/>
      <c r="N924" s="182"/>
      <c r="O924" s="184"/>
      <c r="P924" s="178"/>
      <c r="Q924" s="118">
        <f t="shared" si="272"/>
        <v>0</v>
      </c>
      <c r="R924" s="3"/>
      <c r="S924" s="3"/>
      <c r="T924" s="4"/>
      <c r="U924" s="4"/>
      <c r="V924" s="99">
        <f t="shared" si="273"/>
        <v>0</v>
      </c>
      <c r="W924" s="161"/>
      <c r="X924" s="138"/>
      <c r="AH924" s="158" t="str">
        <f t="array" ref="AH924">IF(OR(AH$1=0, $A924=""),"",SQRT((_xlfn.XLOOKUP(AH$1,$Z$2:$Z$16,$AA$2:$AA$16)-$T924)^2+(_xlfn.XLOOKUP(AH$1,$Z$2:$Z$16,$AB$2:$AB$16)-$U924)^2+(_xlfn.XLOOKUP(AH$1,$Z$2:$Z$16,$AC$2:$AC$16-$V924)^2)))</f>
        <v/>
      </c>
      <c r="AI924" s="140" t="str">
        <f t="array" ref="AI924">IF(OR(AI$1=0, $A924=""),"",SQRT((_xlfn.XLOOKUP(AI$1,$Z$2:$Z$16,$AA$2:$AA$16)-$T924)^2+(_xlfn.XLOOKUP(AI$1,$Z$2:$Z$16,$AB$2:$AB$16)-$U924)^2+(_xlfn.XLOOKUP(AI$1,$Z$2:$Z$16,$AC$2:$AC$16-$V924)^2)))</f>
        <v/>
      </c>
      <c r="AJ924" s="140" t="str">
        <f t="array" ref="AJ924">IF(OR(AJ$1=0, $A924=""),"",SQRT((_xlfn.XLOOKUP(AJ$1,$Z$2:$Z$16,$AA$2:$AA$16)-$T924)^2+(_xlfn.XLOOKUP(AJ$1,$Z$2:$Z$16,$AB$2:$AB$16)-$U924)^2+(_xlfn.XLOOKUP(AJ$1,$Z$2:$Z$16,$AC$2:$AC$16-$V924)^2)))</f>
        <v/>
      </c>
      <c r="AK924" s="140" t="str">
        <f t="array" ref="AK924">IF(OR(AK$1=0, $A924=""),"",SQRT((_xlfn.XLOOKUP(AK$1,$Z$2:$Z$16,$AA$2:$AA$16)-$T924)^2+(_xlfn.XLOOKUP(AK$1,$Z$2:$Z$16,$AB$2:$AB$16)-$U924)^2+(_xlfn.XLOOKUP(AK$1,$Z$2:$Z$16,$AC$2:$AC$16-$V924)^2)))</f>
        <v/>
      </c>
      <c r="AL924" s="140" t="str">
        <f t="array" ref="AL924">IF(OR(AL$1=0, $A924=""),"",SQRT((_xlfn.XLOOKUP(AL$1,$Z$2:$Z$16,$AA$2:$AA$16)-$T924)^2+(_xlfn.XLOOKUP(AL$1,$Z$2:$Z$16,$AB$2:$AB$16)-$U924)^2+(_xlfn.XLOOKUP(AL$1,$Z$2:$Z$16,$AC$2:$AC$16-$V924)^2)))</f>
        <v/>
      </c>
      <c r="AM924" s="140" t="str">
        <f t="array" ref="AM924">IF(OR(AM$1=0, $A924=""),"",SQRT((_xlfn.XLOOKUP(AM$1,$Z$2:$Z$16,$AA$2:$AA$16)-$T924)^2+(_xlfn.XLOOKUP(AM$1,$Z$2:$Z$16,$AB$2:$AB$16)-$U924)^2+(_xlfn.XLOOKUP(AM$1,$Z$2:$Z$16,$AC$2:$AC$16-$V924)^2)))</f>
        <v/>
      </c>
      <c r="AN924" s="140" t="str">
        <f t="array" ref="AN924">IF(OR(AN$1=0, $A924=""),"",SQRT((_xlfn.XLOOKUP(AN$1,$Z$2:$Z$16,$AA$2:$AA$16)-$T924)^2+(_xlfn.XLOOKUP(AN$1,$Z$2:$Z$16,$AB$2:$AB$16)-$U924)^2+(_xlfn.XLOOKUP(AN$1,$Z$2:$Z$16,$AC$2:$AC$16-$V924)^2)))</f>
        <v/>
      </c>
      <c r="AO924" s="140" t="str">
        <f t="array" ref="AO924">IF(OR(AO$1=0, $A924=""),"",SQRT((_xlfn.XLOOKUP(AO$1,$Z$2:$Z$16,$AA$2:$AA$16)-$T924)^2+(_xlfn.XLOOKUP(AO$1,$Z$2:$Z$16,$AB$2:$AB$16)-$U924)^2+(_xlfn.XLOOKUP(AO$1,$Z$2:$Z$16,$AC$2:$AC$16-$V924)^2)))</f>
        <v/>
      </c>
      <c r="AP924" s="141" t="str">
        <f t="array" ref="AP924">IF(OR(AP$1=0, $A924=""),"",SQRT((_xlfn.XLOOKUP(AP$1,$Z$2:$Z$16,$AA$2:$AA$16)-$T924)^2+(_xlfn.XLOOKUP(AP$1,$Z$2:$Z$16,$AB$2:$AB$16)-$U924)^2+(_xlfn.XLOOKUP(AP$1,$Z$2:$Z$16,$AC$2:$AC$16-$V924)^2)))</f>
        <v/>
      </c>
      <c r="AQ924" s="141" t="str">
        <f t="array" ref="AQ924">IF(OR(AQ$1=0, $A924=""),"",SQRT((_xlfn.XLOOKUP(AQ$1,$Z$2:$Z$16,$AA$2:$AA$16)-$T924)^2+(_xlfn.XLOOKUP(AQ$1,$Z$2:$Z$16,$AB$2:$AB$16)-$U924)^2+(_xlfn.XLOOKUP(AQ$1,$Z$2:$Z$16,$AC$2:$AC$16-$V924)^2)))</f>
        <v/>
      </c>
      <c r="AR924" s="141" t="str">
        <f t="array" ref="AR924">IF(OR(AR$1=0, $A924=""),"",SQRT((_xlfn.XLOOKUP(AR$1,$Z$2:$Z$16,$AA$2:$AA$16)-$T924)^2+(_xlfn.XLOOKUP(AR$1,$Z$2:$Z$16,$AB$2:$AB$16)-$U924)^2+(_xlfn.XLOOKUP(AR$1,$Z$2:$Z$16,$AC$2:$AC$16-$V924)^2)))</f>
        <v/>
      </c>
      <c r="AS924" s="141" t="str">
        <f t="array" ref="AS924">IF(OR(AS$1=0, $A924=""),"",SQRT((_xlfn.XLOOKUP(AS$1,$Z$2:$Z$16,$AA$2:$AA$16)-$T924)^2+(_xlfn.XLOOKUP(AS$1,$Z$2:$Z$16,$AB$2:$AB$16)-$U924)^2+(_xlfn.XLOOKUP(AS$1,$Z$2:$Z$16,$AC$2:$AC$16-$V924)^2)))</f>
        <v/>
      </c>
      <c r="AT924" s="141" t="str">
        <f t="array" ref="AT924">IF(OR(AT$1=0, $A924=""),"",SQRT((_xlfn.XLOOKUP(AT$1,$Z$2:$Z$16,$AA$2:$AA$16)-$T924)^2+(_xlfn.XLOOKUP(AT$1,$Z$2:$Z$16,$AB$2:$AB$16)-$U924)^2+(_xlfn.XLOOKUP(AT$1,$Z$2:$Z$16,$AC$2:$AC$16-$V924)^2)))</f>
        <v/>
      </c>
      <c r="AU924" s="141" t="str">
        <f t="array" ref="AU924">IF(OR(AU$1=0, $A924=""),"",SQRT((_xlfn.XLOOKUP(AU$1,$Z$2:$Z$16,$AA$2:$AA$16)-$T924)^2+(_xlfn.XLOOKUP(AU$1,$Z$2:$Z$16,$AB$2:$AB$16)-$U924)^2+(_xlfn.XLOOKUP(AU$1,$Z$2:$Z$16,$AC$2:$AC$16-$V924)^2)))</f>
        <v/>
      </c>
      <c r="AV924" s="142" t="str">
        <f t="array" ref="AV924">IF(OR(AV$1=0, $A924=""),"",SQRT((_xlfn.XLOOKUP(AV$1,$Z$2:$Z$16,$AA$2:$AA$16)-$T924)^2+(_xlfn.XLOOKUP(AV$1,$Z$2:$Z$16,$AB$2:$AB$16)-$U924)^2+(_xlfn.XLOOKUP(AV$1,$Z$2:$Z$16,$AC$2:$AC$16-$V924)^2)))</f>
        <v/>
      </c>
      <c r="AW924" s="124"/>
      <c r="AX924" s="124"/>
      <c r="AY924" s="125">
        <f t="shared" si="274"/>
        <v>0</v>
      </c>
      <c r="AZ924" s="143">
        <f t="shared" si="275"/>
        <v>0</v>
      </c>
      <c r="BA924" s="143">
        <f t="shared" si="276"/>
        <v>0</v>
      </c>
      <c r="BB924" s="143">
        <f t="shared" si="277"/>
        <v>0</v>
      </c>
      <c r="BC924" s="143">
        <f t="shared" si="278"/>
        <v>0</v>
      </c>
      <c r="BD924" s="143">
        <f t="shared" si="279"/>
        <v>0</v>
      </c>
      <c r="BE924" s="143">
        <f t="shared" si="280"/>
        <v>0</v>
      </c>
      <c r="BF924" s="143">
        <f t="shared" si="281"/>
        <v>0</v>
      </c>
      <c r="BG924" s="144">
        <f t="shared" si="282"/>
        <v>0</v>
      </c>
      <c r="BH924" s="144">
        <f t="shared" si="283"/>
        <v>0</v>
      </c>
      <c r="BI924" s="144">
        <f t="shared" si="284"/>
        <v>0</v>
      </c>
      <c r="BJ924" s="144">
        <f t="shared" si="285"/>
        <v>0</v>
      </c>
      <c r="BK924" s="144">
        <f t="shared" si="286"/>
        <v>0</v>
      </c>
      <c r="BL924" s="144">
        <f t="shared" si="287"/>
        <v>0</v>
      </c>
      <c r="BM924" s="145">
        <f t="shared" si="288"/>
        <v>0</v>
      </c>
      <c r="BN924" s="124"/>
      <c r="BO924" s="124"/>
      <c r="BP924" s="124"/>
      <c r="BQ924" s="124"/>
      <c r="BR924" s="124"/>
      <c r="BS924" s="124"/>
      <c r="BT924" s="124"/>
      <c r="BU924" s="124"/>
      <c r="BV924" s="130"/>
      <c r="BW924" s="130"/>
      <c r="BX924" s="130"/>
      <c r="BY924" s="130"/>
      <c r="BZ924" s="130"/>
      <c r="CA924" s="130"/>
      <c r="CB924" s="130"/>
      <c r="CC924" s="130"/>
      <c r="CD924" s="130"/>
      <c r="CE924" s="130"/>
      <c r="CF924" s="130"/>
      <c r="CG924" s="130"/>
      <c r="CH924" s="130"/>
      <c r="CI924" s="130"/>
      <c r="CJ924" s="130"/>
      <c r="CL924" s="124"/>
      <c r="CM924" s="130" t="s">
        <v>32</v>
      </c>
      <c r="CN924" s="130"/>
      <c r="CO924" s="130"/>
      <c r="CP924" s="130"/>
      <c r="CQ924" s="130"/>
      <c r="CR924" s="130"/>
      <c r="CS924" s="130"/>
      <c r="CT924" s="130"/>
      <c r="CU924" s="130"/>
      <c r="CV924" s="130"/>
      <c r="CW924" s="130"/>
      <c r="CX924" s="130"/>
      <c r="CY924" s="130"/>
      <c r="CZ924" s="130"/>
      <c r="DA924" s="130"/>
      <c r="DD924" s="159" cm="1">
        <f t="array" ref="DD924">_xlfn.IFS(DD$1= 0,"", NOT(ISBLANK(CM924)), 0, ISBLANK(CM924), $Q924-$S924+AY924-BV924)</f>
        <v>0</v>
      </c>
      <c r="DE924" s="160" cm="1">
        <f t="array" ref="DE924">_xlfn.IFS(DE$1= 0,"", NOT(ISBLANK(CN924)), 0, ISBLANK(CN924), $Q924-$S924+AZ924-BW924)</f>
        <v>0</v>
      </c>
      <c r="DF924" s="160" cm="1">
        <f t="array" ref="DF924">_xlfn.IFS(DF$1= 0,"", NOT(ISBLANK(CO924)), 0, ISBLANK(CO924), $Q924-$S924+BA924-BX924)</f>
        <v>0</v>
      </c>
      <c r="DG924" s="160" cm="1">
        <f t="array" ref="DG924">_xlfn.IFS(DG$1= 0,"", NOT(ISBLANK(CP924)), 0, ISBLANK(CP924), $Q924-$S924+BB924-BY924)</f>
        <v>0</v>
      </c>
      <c r="DH924" s="160" cm="1">
        <f t="array" ref="DH924">_xlfn.IFS(DH$1= 0,"", NOT(ISBLANK(CQ924)), 0, ISBLANK(CQ924), $Q924-$S924+BC924-BZ924)</f>
        <v>0</v>
      </c>
      <c r="DI924" s="160" cm="1">
        <f t="array" ref="DI924">_xlfn.IFS(DI$1= 0,"", NOT(ISBLANK(CR924)), 0, ISBLANK(CR924), $Q924-$S924+BD924-CA924)</f>
        <v>0</v>
      </c>
      <c r="DJ924" s="160" t="str" cm="1">
        <f t="array" ref="DJ924">_xlfn.IFS(DJ$1= 0,"", NOT(ISBLANK(CS924)), 0, ISBLANK(CS924), $Q924-$S924+BE924-CB924)</f>
        <v/>
      </c>
      <c r="DK924" s="160" t="str" cm="1">
        <f t="array" ref="DK924">_xlfn.IFS(DK$1= 0,"", NOT(ISBLANK(CT924)), 0, ISBLANK(CT924), $Q924-$S924+BF924-CC924)</f>
        <v/>
      </c>
      <c r="DL924" s="162" t="str" cm="1">
        <f t="array" ref="DL924">_xlfn.IFS(DL$1= 0,"", NOT(ISBLANK(CU924)), 0, ISBLANK(CU924), $Q924-$S924+BG924-CD924)</f>
        <v/>
      </c>
      <c r="DM924" s="162" t="str" cm="1">
        <f t="array" ref="DM924">_xlfn.IFS(DM$1= 0,"", NOT(ISBLANK(CV924)), 0, ISBLANK(CV924), $Q924-$S924+BH924-CE924)</f>
        <v/>
      </c>
      <c r="DN924" s="162" t="str" cm="1">
        <f t="array" ref="DN924">_xlfn.IFS(DN$1= 0,"", NOT(ISBLANK(CW924)), 0, ISBLANK(CW924), $Q924-$S924+BI924-CF924)</f>
        <v/>
      </c>
      <c r="DO924" s="162" t="str" cm="1">
        <f t="array" ref="DO924">_xlfn.IFS(DO$1= 0,"", NOT(ISBLANK(CX924)), 0, ISBLANK(CX924), $Q924-$S924+BJ924-CG924)</f>
        <v/>
      </c>
      <c r="DP924" s="162" t="str" cm="1">
        <f t="array" ref="DP924">_xlfn.IFS(DP$1= 0,"", NOT(ISBLANK(CY924)), 0, ISBLANK(CY924), $Q924-$S924+BK924-CH924)</f>
        <v/>
      </c>
      <c r="DQ924" s="162" t="str" cm="1">
        <f t="array" ref="DQ924">_xlfn.IFS(DQ$1= 0,"", NOT(ISBLANK(CZ924)), 0, ISBLANK(CZ924), $Q924-$S924+BL924-CI924)</f>
        <v/>
      </c>
      <c r="DR924" s="163" t="str" cm="1">
        <f t="array" ref="DR924">_xlfn.IFS(DR$1= 0,"", NOT(ISBLANK(DA924)), 0, ISBLANK(DA924), $Q924-$S924+BM924-CJ924)</f>
        <v/>
      </c>
    </row>
    <row r="925" spans="1:122" ht="16.5" x14ac:dyDescent="0.3">
      <c r="A925" s="135"/>
      <c r="B925" s="136"/>
      <c r="C925" s="136"/>
      <c r="D925" s="137"/>
      <c r="E925" s="176"/>
      <c r="F925" s="182"/>
      <c r="G925" s="183"/>
      <c r="H925" s="183"/>
      <c r="I925" s="183"/>
      <c r="J925" s="183"/>
      <c r="K925" s="183"/>
      <c r="L925" s="183"/>
      <c r="M925" s="186"/>
      <c r="N925" s="182"/>
      <c r="O925" s="184"/>
      <c r="P925" s="178"/>
      <c r="Q925" s="118">
        <f t="shared" si="272"/>
        <v>0</v>
      </c>
      <c r="R925" s="3"/>
      <c r="S925" s="3"/>
      <c r="T925" s="4"/>
      <c r="U925" s="4"/>
      <c r="V925" s="99">
        <f t="shared" si="273"/>
        <v>0</v>
      </c>
      <c r="W925" s="161"/>
      <c r="X925" s="138"/>
      <c r="AH925" s="158" t="str">
        <f t="array" ref="AH925">IF(OR(AH$1=0, $A925=""),"",SQRT((_xlfn.XLOOKUP(AH$1,$Z$2:$Z$16,$AA$2:$AA$16)-$T925)^2+(_xlfn.XLOOKUP(AH$1,$Z$2:$Z$16,$AB$2:$AB$16)-$U925)^2+(_xlfn.XLOOKUP(AH$1,$Z$2:$Z$16,$AC$2:$AC$16-$V925)^2)))</f>
        <v/>
      </c>
      <c r="AI925" s="140" t="str">
        <f t="array" ref="AI925">IF(OR(AI$1=0, $A925=""),"",SQRT((_xlfn.XLOOKUP(AI$1,$Z$2:$Z$16,$AA$2:$AA$16)-$T925)^2+(_xlfn.XLOOKUP(AI$1,$Z$2:$Z$16,$AB$2:$AB$16)-$U925)^2+(_xlfn.XLOOKUP(AI$1,$Z$2:$Z$16,$AC$2:$AC$16-$V925)^2)))</f>
        <v/>
      </c>
      <c r="AJ925" s="140" t="str">
        <f t="array" ref="AJ925">IF(OR(AJ$1=0, $A925=""),"",SQRT((_xlfn.XLOOKUP(AJ$1,$Z$2:$Z$16,$AA$2:$AA$16)-$T925)^2+(_xlfn.XLOOKUP(AJ$1,$Z$2:$Z$16,$AB$2:$AB$16)-$U925)^2+(_xlfn.XLOOKUP(AJ$1,$Z$2:$Z$16,$AC$2:$AC$16-$V925)^2)))</f>
        <v/>
      </c>
      <c r="AK925" s="140" t="str">
        <f t="array" ref="AK925">IF(OR(AK$1=0, $A925=""),"",SQRT((_xlfn.XLOOKUP(AK$1,$Z$2:$Z$16,$AA$2:$AA$16)-$T925)^2+(_xlfn.XLOOKUP(AK$1,$Z$2:$Z$16,$AB$2:$AB$16)-$U925)^2+(_xlfn.XLOOKUP(AK$1,$Z$2:$Z$16,$AC$2:$AC$16-$V925)^2)))</f>
        <v/>
      </c>
      <c r="AL925" s="140" t="str">
        <f t="array" ref="AL925">IF(OR(AL$1=0, $A925=""),"",SQRT((_xlfn.XLOOKUP(AL$1,$Z$2:$Z$16,$AA$2:$AA$16)-$T925)^2+(_xlfn.XLOOKUP(AL$1,$Z$2:$Z$16,$AB$2:$AB$16)-$U925)^2+(_xlfn.XLOOKUP(AL$1,$Z$2:$Z$16,$AC$2:$AC$16-$V925)^2)))</f>
        <v/>
      </c>
      <c r="AM925" s="140" t="str">
        <f t="array" ref="AM925">IF(OR(AM$1=0, $A925=""),"",SQRT((_xlfn.XLOOKUP(AM$1,$Z$2:$Z$16,$AA$2:$AA$16)-$T925)^2+(_xlfn.XLOOKUP(AM$1,$Z$2:$Z$16,$AB$2:$AB$16)-$U925)^2+(_xlfn.XLOOKUP(AM$1,$Z$2:$Z$16,$AC$2:$AC$16-$V925)^2)))</f>
        <v/>
      </c>
      <c r="AN925" s="140" t="str">
        <f t="array" ref="AN925">IF(OR(AN$1=0, $A925=""),"",SQRT((_xlfn.XLOOKUP(AN$1,$Z$2:$Z$16,$AA$2:$AA$16)-$T925)^2+(_xlfn.XLOOKUP(AN$1,$Z$2:$Z$16,$AB$2:$AB$16)-$U925)^2+(_xlfn.XLOOKUP(AN$1,$Z$2:$Z$16,$AC$2:$AC$16-$V925)^2)))</f>
        <v/>
      </c>
      <c r="AO925" s="140" t="str">
        <f t="array" ref="AO925">IF(OR(AO$1=0, $A925=""),"",SQRT((_xlfn.XLOOKUP(AO$1,$Z$2:$Z$16,$AA$2:$AA$16)-$T925)^2+(_xlfn.XLOOKUP(AO$1,$Z$2:$Z$16,$AB$2:$AB$16)-$U925)^2+(_xlfn.XLOOKUP(AO$1,$Z$2:$Z$16,$AC$2:$AC$16-$V925)^2)))</f>
        <v/>
      </c>
      <c r="AP925" s="141" t="str">
        <f t="array" ref="AP925">IF(OR(AP$1=0, $A925=""),"",SQRT((_xlfn.XLOOKUP(AP$1,$Z$2:$Z$16,$AA$2:$AA$16)-$T925)^2+(_xlfn.XLOOKUP(AP$1,$Z$2:$Z$16,$AB$2:$AB$16)-$U925)^2+(_xlfn.XLOOKUP(AP$1,$Z$2:$Z$16,$AC$2:$AC$16-$V925)^2)))</f>
        <v/>
      </c>
      <c r="AQ925" s="141" t="str">
        <f t="array" ref="AQ925">IF(OR(AQ$1=0, $A925=""),"",SQRT((_xlfn.XLOOKUP(AQ$1,$Z$2:$Z$16,$AA$2:$AA$16)-$T925)^2+(_xlfn.XLOOKUP(AQ$1,$Z$2:$Z$16,$AB$2:$AB$16)-$U925)^2+(_xlfn.XLOOKUP(AQ$1,$Z$2:$Z$16,$AC$2:$AC$16-$V925)^2)))</f>
        <v/>
      </c>
      <c r="AR925" s="141" t="str">
        <f t="array" ref="AR925">IF(OR(AR$1=0, $A925=""),"",SQRT((_xlfn.XLOOKUP(AR$1,$Z$2:$Z$16,$AA$2:$AA$16)-$T925)^2+(_xlfn.XLOOKUP(AR$1,$Z$2:$Z$16,$AB$2:$AB$16)-$U925)^2+(_xlfn.XLOOKUP(AR$1,$Z$2:$Z$16,$AC$2:$AC$16-$V925)^2)))</f>
        <v/>
      </c>
      <c r="AS925" s="141" t="str">
        <f t="array" ref="AS925">IF(OR(AS$1=0, $A925=""),"",SQRT((_xlfn.XLOOKUP(AS$1,$Z$2:$Z$16,$AA$2:$AA$16)-$T925)^2+(_xlfn.XLOOKUP(AS$1,$Z$2:$Z$16,$AB$2:$AB$16)-$U925)^2+(_xlfn.XLOOKUP(AS$1,$Z$2:$Z$16,$AC$2:$AC$16-$V925)^2)))</f>
        <v/>
      </c>
      <c r="AT925" s="141" t="str">
        <f t="array" ref="AT925">IF(OR(AT$1=0, $A925=""),"",SQRT((_xlfn.XLOOKUP(AT$1,$Z$2:$Z$16,$AA$2:$AA$16)-$T925)^2+(_xlfn.XLOOKUP(AT$1,$Z$2:$Z$16,$AB$2:$AB$16)-$U925)^2+(_xlfn.XLOOKUP(AT$1,$Z$2:$Z$16,$AC$2:$AC$16-$V925)^2)))</f>
        <v/>
      </c>
      <c r="AU925" s="141" t="str">
        <f t="array" ref="AU925">IF(OR(AU$1=0, $A925=""),"",SQRT((_xlfn.XLOOKUP(AU$1,$Z$2:$Z$16,$AA$2:$AA$16)-$T925)^2+(_xlfn.XLOOKUP(AU$1,$Z$2:$Z$16,$AB$2:$AB$16)-$U925)^2+(_xlfn.XLOOKUP(AU$1,$Z$2:$Z$16,$AC$2:$AC$16-$V925)^2)))</f>
        <v/>
      </c>
      <c r="AV925" s="142" t="str">
        <f t="array" ref="AV925">IF(OR(AV$1=0, $A925=""),"",SQRT((_xlfn.XLOOKUP(AV$1,$Z$2:$Z$16,$AA$2:$AA$16)-$T925)^2+(_xlfn.XLOOKUP(AV$1,$Z$2:$Z$16,$AB$2:$AB$16)-$U925)^2+(_xlfn.XLOOKUP(AV$1,$Z$2:$Z$16,$AC$2:$AC$16-$V925)^2)))</f>
        <v/>
      </c>
      <c r="AW925" s="124"/>
      <c r="AX925" s="124"/>
      <c r="AY925" s="125">
        <f t="shared" si="274"/>
        <v>0</v>
      </c>
      <c r="AZ925" s="143">
        <f t="shared" si="275"/>
        <v>0</v>
      </c>
      <c r="BA925" s="143">
        <f t="shared" si="276"/>
        <v>0</v>
      </c>
      <c r="BB925" s="143">
        <f t="shared" si="277"/>
        <v>0</v>
      </c>
      <c r="BC925" s="143">
        <f t="shared" si="278"/>
        <v>0</v>
      </c>
      <c r="BD925" s="143">
        <f t="shared" si="279"/>
        <v>0</v>
      </c>
      <c r="BE925" s="143">
        <f t="shared" si="280"/>
        <v>0</v>
      </c>
      <c r="BF925" s="143">
        <f t="shared" si="281"/>
        <v>0</v>
      </c>
      <c r="BG925" s="144">
        <f t="shared" si="282"/>
        <v>0</v>
      </c>
      <c r="BH925" s="144">
        <f t="shared" si="283"/>
        <v>0</v>
      </c>
      <c r="BI925" s="144">
        <f t="shared" si="284"/>
        <v>0</v>
      </c>
      <c r="BJ925" s="144">
        <f t="shared" si="285"/>
        <v>0</v>
      </c>
      <c r="BK925" s="144">
        <f t="shared" si="286"/>
        <v>0</v>
      </c>
      <c r="BL925" s="144">
        <f t="shared" si="287"/>
        <v>0</v>
      </c>
      <c r="BM925" s="145">
        <f t="shared" si="288"/>
        <v>0</v>
      </c>
      <c r="BN925" s="124"/>
      <c r="BO925" s="124"/>
      <c r="BP925" s="124"/>
      <c r="BQ925" s="124"/>
      <c r="BR925" s="124"/>
      <c r="BS925" s="124"/>
      <c r="BT925" s="124"/>
      <c r="BU925" s="124"/>
      <c r="BV925" s="130"/>
      <c r="BW925" s="130"/>
      <c r="BX925" s="130"/>
      <c r="BY925" s="130"/>
      <c r="BZ925" s="130"/>
      <c r="CA925" s="130"/>
      <c r="CB925" s="130"/>
      <c r="CC925" s="130"/>
      <c r="CD925" s="130"/>
      <c r="CE925" s="130"/>
      <c r="CF925" s="130"/>
      <c r="CG925" s="130"/>
      <c r="CH925" s="130"/>
      <c r="CI925" s="130"/>
      <c r="CJ925" s="130"/>
      <c r="CL925" s="124"/>
      <c r="CM925" s="130" t="s">
        <v>32</v>
      </c>
      <c r="CN925" s="130"/>
      <c r="CO925" s="130"/>
      <c r="CP925" s="130"/>
      <c r="CQ925" s="130"/>
      <c r="CR925" s="130"/>
      <c r="CS925" s="130"/>
      <c r="CT925" s="130"/>
      <c r="CU925" s="130"/>
      <c r="CV925" s="130"/>
      <c r="CW925" s="130"/>
      <c r="CX925" s="130"/>
      <c r="CY925" s="130"/>
      <c r="CZ925" s="130"/>
      <c r="DA925" s="130"/>
      <c r="DD925" s="159" cm="1">
        <f t="array" ref="DD925">_xlfn.IFS(DD$1= 0,"", NOT(ISBLANK(CM925)), 0, ISBLANK(CM925), $Q925-$S925+AY925-BV925)</f>
        <v>0</v>
      </c>
      <c r="DE925" s="160" cm="1">
        <f t="array" ref="DE925">_xlfn.IFS(DE$1= 0,"", NOT(ISBLANK(CN925)), 0, ISBLANK(CN925), $Q925-$S925+AZ925-BW925)</f>
        <v>0</v>
      </c>
      <c r="DF925" s="160" cm="1">
        <f t="array" ref="DF925">_xlfn.IFS(DF$1= 0,"", NOT(ISBLANK(CO925)), 0, ISBLANK(CO925), $Q925-$S925+BA925-BX925)</f>
        <v>0</v>
      </c>
      <c r="DG925" s="160" cm="1">
        <f t="array" ref="DG925">_xlfn.IFS(DG$1= 0,"", NOT(ISBLANK(CP925)), 0, ISBLANK(CP925), $Q925-$S925+BB925-BY925)</f>
        <v>0</v>
      </c>
      <c r="DH925" s="160" cm="1">
        <f t="array" ref="DH925">_xlfn.IFS(DH$1= 0,"", NOT(ISBLANK(CQ925)), 0, ISBLANK(CQ925), $Q925-$S925+BC925-BZ925)</f>
        <v>0</v>
      </c>
      <c r="DI925" s="160" cm="1">
        <f t="array" ref="DI925">_xlfn.IFS(DI$1= 0,"", NOT(ISBLANK(CR925)), 0, ISBLANK(CR925), $Q925-$S925+BD925-CA925)</f>
        <v>0</v>
      </c>
      <c r="DJ925" s="160" t="str" cm="1">
        <f t="array" ref="DJ925">_xlfn.IFS(DJ$1= 0,"", NOT(ISBLANK(CS925)), 0, ISBLANK(CS925), $Q925-$S925+BE925-CB925)</f>
        <v/>
      </c>
      <c r="DK925" s="160" t="str" cm="1">
        <f t="array" ref="DK925">_xlfn.IFS(DK$1= 0,"", NOT(ISBLANK(CT925)), 0, ISBLANK(CT925), $Q925-$S925+BF925-CC925)</f>
        <v/>
      </c>
      <c r="DL925" s="162" t="str" cm="1">
        <f t="array" ref="DL925">_xlfn.IFS(DL$1= 0,"", NOT(ISBLANK(CU925)), 0, ISBLANK(CU925), $Q925-$S925+BG925-CD925)</f>
        <v/>
      </c>
      <c r="DM925" s="162" t="str" cm="1">
        <f t="array" ref="DM925">_xlfn.IFS(DM$1= 0,"", NOT(ISBLANK(CV925)), 0, ISBLANK(CV925), $Q925-$S925+BH925-CE925)</f>
        <v/>
      </c>
      <c r="DN925" s="162" t="str" cm="1">
        <f t="array" ref="DN925">_xlfn.IFS(DN$1= 0,"", NOT(ISBLANK(CW925)), 0, ISBLANK(CW925), $Q925-$S925+BI925-CF925)</f>
        <v/>
      </c>
      <c r="DO925" s="162" t="str" cm="1">
        <f t="array" ref="DO925">_xlfn.IFS(DO$1= 0,"", NOT(ISBLANK(CX925)), 0, ISBLANK(CX925), $Q925-$S925+BJ925-CG925)</f>
        <v/>
      </c>
      <c r="DP925" s="162" t="str" cm="1">
        <f t="array" ref="DP925">_xlfn.IFS(DP$1= 0,"", NOT(ISBLANK(CY925)), 0, ISBLANK(CY925), $Q925-$S925+BK925-CH925)</f>
        <v/>
      </c>
      <c r="DQ925" s="162" t="str" cm="1">
        <f t="array" ref="DQ925">_xlfn.IFS(DQ$1= 0,"", NOT(ISBLANK(CZ925)), 0, ISBLANK(CZ925), $Q925-$S925+BL925-CI925)</f>
        <v/>
      </c>
      <c r="DR925" s="163" t="str" cm="1">
        <f t="array" ref="DR925">_xlfn.IFS(DR$1= 0,"", NOT(ISBLANK(DA925)), 0, ISBLANK(DA925), $Q925-$S925+BM925-CJ925)</f>
        <v/>
      </c>
    </row>
    <row r="926" spans="1:122" ht="16.5" x14ac:dyDescent="0.3">
      <c r="A926" s="135"/>
      <c r="B926" s="136"/>
      <c r="C926" s="136"/>
      <c r="D926" s="137"/>
      <c r="E926" s="176"/>
      <c r="F926" s="182"/>
      <c r="G926" s="183"/>
      <c r="H926" s="183"/>
      <c r="I926" s="183"/>
      <c r="J926" s="183"/>
      <c r="K926" s="183"/>
      <c r="L926" s="183"/>
      <c r="M926" s="186"/>
      <c r="N926" s="182"/>
      <c r="O926" s="184"/>
      <c r="P926" s="178"/>
      <c r="Q926" s="118">
        <f t="shared" si="272"/>
        <v>0</v>
      </c>
      <c r="R926" s="3"/>
      <c r="S926" s="3"/>
      <c r="T926" s="4"/>
      <c r="U926" s="4"/>
      <c r="V926" s="99">
        <f t="shared" si="273"/>
        <v>0</v>
      </c>
      <c r="W926" s="161"/>
      <c r="X926" s="138"/>
      <c r="AH926" s="158" t="str">
        <f t="array" ref="AH926">IF(OR(AH$1=0, $A926=""),"",SQRT((_xlfn.XLOOKUP(AH$1,$Z$2:$Z$16,$AA$2:$AA$16)-$T926)^2+(_xlfn.XLOOKUP(AH$1,$Z$2:$Z$16,$AB$2:$AB$16)-$U926)^2+(_xlfn.XLOOKUP(AH$1,$Z$2:$Z$16,$AC$2:$AC$16-$V926)^2)))</f>
        <v/>
      </c>
      <c r="AI926" s="140" t="str">
        <f t="array" ref="AI926">IF(OR(AI$1=0, $A926=""),"",SQRT((_xlfn.XLOOKUP(AI$1,$Z$2:$Z$16,$AA$2:$AA$16)-$T926)^2+(_xlfn.XLOOKUP(AI$1,$Z$2:$Z$16,$AB$2:$AB$16)-$U926)^2+(_xlfn.XLOOKUP(AI$1,$Z$2:$Z$16,$AC$2:$AC$16-$V926)^2)))</f>
        <v/>
      </c>
      <c r="AJ926" s="140" t="str">
        <f t="array" ref="AJ926">IF(OR(AJ$1=0, $A926=""),"",SQRT((_xlfn.XLOOKUP(AJ$1,$Z$2:$Z$16,$AA$2:$AA$16)-$T926)^2+(_xlfn.XLOOKUP(AJ$1,$Z$2:$Z$16,$AB$2:$AB$16)-$U926)^2+(_xlfn.XLOOKUP(AJ$1,$Z$2:$Z$16,$AC$2:$AC$16-$V926)^2)))</f>
        <v/>
      </c>
      <c r="AK926" s="140" t="str">
        <f t="array" ref="AK926">IF(OR(AK$1=0, $A926=""),"",SQRT((_xlfn.XLOOKUP(AK$1,$Z$2:$Z$16,$AA$2:$AA$16)-$T926)^2+(_xlfn.XLOOKUP(AK$1,$Z$2:$Z$16,$AB$2:$AB$16)-$U926)^2+(_xlfn.XLOOKUP(AK$1,$Z$2:$Z$16,$AC$2:$AC$16-$V926)^2)))</f>
        <v/>
      </c>
      <c r="AL926" s="140" t="str">
        <f t="array" ref="AL926">IF(OR(AL$1=0, $A926=""),"",SQRT((_xlfn.XLOOKUP(AL$1,$Z$2:$Z$16,$AA$2:$AA$16)-$T926)^2+(_xlfn.XLOOKUP(AL$1,$Z$2:$Z$16,$AB$2:$AB$16)-$U926)^2+(_xlfn.XLOOKUP(AL$1,$Z$2:$Z$16,$AC$2:$AC$16-$V926)^2)))</f>
        <v/>
      </c>
      <c r="AM926" s="140" t="str">
        <f t="array" ref="AM926">IF(OR(AM$1=0, $A926=""),"",SQRT((_xlfn.XLOOKUP(AM$1,$Z$2:$Z$16,$AA$2:$AA$16)-$T926)^2+(_xlfn.XLOOKUP(AM$1,$Z$2:$Z$16,$AB$2:$AB$16)-$U926)^2+(_xlfn.XLOOKUP(AM$1,$Z$2:$Z$16,$AC$2:$AC$16-$V926)^2)))</f>
        <v/>
      </c>
      <c r="AN926" s="140" t="str">
        <f t="array" ref="AN926">IF(OR(AN$1=0, $A926=""),"",SQRT((_xlfn.XLOOKUP(AN$1,$Z$2:$Z$16,$AA$2:$AA$16)-$T926)^2+(_xlfn.XLOOKUP(AN$1,$Z$2:$Z$16,$AB$2:$AB$16)-$U926)^2+(_xlfn.XLOOKUP(AN$1,$Z$2:$Z$16,$AC$2:$AC$16-$V926)^2)))</f>
        <v/>
      </c>
      <c r="AO926" s="140" t="str">
        <f t="array" ref="AO926">IF(OR(AO$1=0, $A926=""),"",SQRT((_xlfn.XLOOKUP(AO$1,$Z$2:$Z$16,$AA$2:$AA$16)-$T926)^2+(_xlfn.XLOOKUP(AO$1,$Z$2:$Z$16,$AB$2:$AB$16)-$U926)^2+(_xlfn.XLOOKUP(AO$1,$Z$2:$Z$16,$AC$2:$AC$16-$V926)^2)))</f>
        <v/>
      </c>
      <c r="AP926" s="141" t="str">
        <f t="array" ref="AP926">IF(OR(AP$1=0, $A926=""),"",SQRT((_xlfn.XLOOKUP(AP$1,$Z$2:$Z$16,$AA$2:$AA$16)-$T926)^2+(_xlfn.XLOOKUP(AP$1,$Z$2:$Z$16,$AB$2:$AB$16)-$U926)^2+(_xlfn.XLOOKUP(AP$1,$Z$2:$Z$16,$AC$2:$AC$16-$V926)^2)))</f>
        <v/>
      </c>
      <c r="AQ926" s="141" t="str">
        <f t="array" ref="AQ926">IF(OR(AQ$1=0, $A926=""),"",SQRT((_xlfn.XLOOKUP(AQ$1,$Z$2:$Z$16,$AA$2:$AA$16)-$T926)^2+(_xlfn.XLOOKUP(AQ$1,$Z$2:$Z$16,$AB$2:$AB$16)-$U926)^2+(_xlfn.XLOOKUP(AQ$1,$Z$2:$Z$16,$AC$2:$AC$16-$V926)^2)))</f>
        <v/>
      </c>
      <c r="AR926" s="141" t="str">
        <f t="array" ref="AR926">IF(OR(AR$1=0, $A926=""),"",SQRT((_xlfn.XLOOKUP(AR$1,$Z$2:$Z$16,$AA$2:$AA$16)-$T926)^2+(_xlfn.XLOOKUP(AR$1,$Z$2:$Z$16,$AB$2:$AB$16)-$U926)^2+(_xlfn.XLOOKUP(AR$1,$Z$2:$Z$16,$AC$2:$AC$16-$V926)^2)))</f>
        <v/>
      </c>
      <c r="AS926" s="141" t="str">
        <f t="array" ref="AS926">IF(OR(AS$1=0, $A926=""),"",SQRT((_xlfn.XLOOKUP(AS$1,$Z$2:$Z$16,$AA$2:$AA$16)-$T926)^2+(_xlfn.XLOOKUP(AS$1,$Z$2:$Z$16,$AB$2:$AB$16)-$U926)^2+(_xlfn.XLOOKUP(AS$1,$Z$2:$Z$16,$AC$2:$AC$16-$V926)^2)))</f>
        <v/>
      </c>
      <c r="AT926" s="141" t="str">
        <f t="array" ref="AT926">IF(OR(AT$1=0, $A926=""),"",SQRT((_xlfn.XLOOKUP(AT$1,$Z$2:$Z$16,$AA$2:$AA$16)-$T926)^2+(_xlfn.XLOOKUP(AT$1,$Z$2:$Z$16,$AB$2:$AB$16)-$U926)^2+(_xlfn.XLOOKUP(AT$1,$Z$2:$Z$16,$AC$2:$AC$16-$V926)^2)))</f>
        <v/>
      </c>
      <c r="AU926" s="141" t="str">
        <f t="array" ref="AU926">IF(OR(AU$1=0, $A926=""),"",SQRT((_xlfn.XLOOKUP(AU$1,$Z$2:$Z$16,$AA$2:$AA$16)-$T926)^2+(_xlfn.XLOOKUP(AU$1,$Z$2:$Z$16,$AB$2:$AB$16)-$U926)^2+(_xlfn.XLOOKUP(AU$1,$Z$2:$Z$16,$AC$2:$AC$16-$V926)^2)))</f>
        <v/>
      </c>
      <c r="AV926" s="142" t="str">
        <f t="array" ref="AV926">IF(OR(AV$1=0, $A926=""),"",SQRT((_xlfn.XLOOKUP(AV$1,$Z$2:$Z$16,$AA$2:$AA$16)-$T926)^2+(_xlfn.XLOOKUP(AV$1,$Z$2:$Z$16,$AB$2:$AB$16)-$U926)^2+(_xlfn.XLOOKUP(AV$1,$Z$2:$Z$16,$AC$2:$AC$16-$V926)^2)))</f>
        <v/>
      </c>
      <c r="AW926" s="124"/>
      <c r="AX926" s="124"/>
      <c r="AY926" s="125">
        <f t="shared" si="274"/>
        <v>0</v>
      </c>
      <c r="AZ926" s="143">
        <f t="shared" si="275"/>
        <v>0</v>
      </c>
      <c r="BA926" s="143">
        <f t="shared" si="276"/>
        <v>0</v>
      </c>
      <c r="BB926" s="143">
        <f t="shared" si="277"/>
        <v>0</v>
      </c>
      <c r="BC926" s="143">
        <f t="shared" si="278"/>
        <v>0</v>
      </c>
      <c r="BD926" s="143">
        <f t="shared" si="279"/>
        <v>0</v>
      </c>
      <c r="BE926" s="143">
        <f t="shared" si="280"/>
        <v>0</v>
      </c>
      <c r="BF926" s="143">
        <f t="shared" si="281"/>
        <v>0</v>
      </c>
      <c r="BG926" s="144">
        <f t="shared" si="282"/>
        <v>0</v>
      </c>
      <c r="BH926" s="144">
        <f t="shared" si="283"/>
        <v>0</v>
      </c>
      <c r="BI926" s="144">
        <f t="shared" si="284"/>
        <v>0</v>
      </c>
      <c r="BJ926" s="144">
        <f t="shared" si="285"/>
        <v>0</v>
      </c>
      <c r="BK926" s="144">
        <f t="shared" si="286"/>
        <v>0</v>
      </c>
      <c r="BL926" s="144">
        <f t="shared" si="287"/>
        <v>0</v>
      </c>
      <c r="BM926" s="145">
        <f t="shared" si="288"/>
        <v>0</v>
      </c>
      <c r="BN926" s="124"/>
      <c r="BO926" s="124"/>
      <c r="BP926" s="124"/>
      <c r="BQ926" s="124"/>
      <c r="BR926" s="124"/>
      <c r="BS926" s="124"/>
      <c r="BT926" s="124"/>
      <c r="BU926" s="124"/>
      <c r="BV926" s="130"/>
      <c r="BW926" s="130"/>
      <c r="BX926" s="130"/>
      <c r="BY926" s="130"/>
      <c r="BZ926" s="130"/>
      <c r="CA926" s="130"/>
      <c r="CB926" s="130"/>
      <c r="CC926" s="130"/>
      <c r="CD926" s="130"/>
      <c r="CE926" s="130"/>
      <c r="CF926" s="130"/>
      <c r="CG926" s="130"/>
      <c r="CH926" s="130"/>
      <c r="CI926" s="130"/>
      <c r="CJ926" s="130"/>
      <c r="CL926" s="124"/>
      <c r="CM926" s="130" t="s">
        <v>32</v>
      </c>
      <c r="CN926" s="130"/>
      <c r="CO926" s="130"/>
      <c r="CP926" s="130"/>
      <c r="CQ926" s="130"/>
      <c r="CR926" s="130"/>
      <c r="CS926" s="130"/>
      <c r="CT926" s="130"/>
      <c r="CU926" s="130"/>
      <c r="CV926" s="130"/>
      <c r="CW926" s="130"/>
      <c r="CX926" s="130"/>
      <c r="CY926" s="130"/>
      <c r="CZ926" s="130"/>
      <c r="DA926" s="130"/>
      <c r="DD926" s="159" cm="1">
        <f t="array" ref="DD926">_xlfn.IFS(DD$1= 0,"", NOT(ISBLANK(CM926)), 0, ISBLANK(CM926), $Q926-$S926+AY926-BV926)</f>
        <v>0</v>
      </c>
      <c r="DE926" s="160" cm="1">
        <f t="array" ref="DE926">_xlfn.IFS(DE$1= 0,"", NOT(ISBLANK(CN926)), 0, ISBLANK(CN926), $Q926-$S926+AZ926-BW926)</f>
        <v>0</v>
      </c>
      <c r="DF926" s="160" cm="1">
        <f t="array" ref="DF926">_xlfn.IFS(DF$1= 0,"", NOT(ISBLANK(CO926)), 0, ISBLANK(CO926), $Q926-$S926+BA926-BX926)</f>
        <v>0</v>
      </c>
      <c r="DG926" s="160" cm="1">
        <f t="array" ref="DG926">_xlfn.IFS(DG$1= 0,"", NOT(ISBLANK(CP926)), 0, ISBLANK(CP926), $Q926-$S926+BB926-BY926)</f>
        <v>0</v>
      </c>
      <c r="DH926" s="160" cm="1">
        <f t="array" ref="DH926">_xlfn.IFS(DH$1= 0,"", NOT(ISBLANK(CQ926)), 0, ISBLANK(CQ926), $Q926-$S926+BC926-BZ926)</f>
        <v>0</v>
      </c>
      <c r="DI926" s="160" cm="1">
        <f t="array" ref="DI926">_xlfn.IFS(DI$1= 0,"", NOT(ISBLANK(CR926)), 0, ISBLANK(CR926), $Q926-$S926+BD926-CA926)</f>
        <v>0</v>
      </c>
      <c r="DJ926" s="160" t="str" cm="1">
        <f t="array" ref="DJ926">_xlfn.IFS(DJ$1= 0,"", NOT(ISBLANK(CS926)), 0, ISBLANK(CS926), $Q926-$S926+BE926-CB926)</f>
        <v/>
      </c>
      <c r="DK926" s="160" t="str" cm="1">
        <f t="array" ref="DK926">_xlfn.IFS(DK$1= 0,"", NOT(ISBLANK(CT926)), 0, ISBLANK(CT926), $Q926-$S926+BF926-CC926)</f>
        <v/>
      </c>
      <c r="DL926" s="162" t="str" cm="1">
        <f t="array" ref="DL926">_xlfn.IFS(DL$1= 0,"", NOT(ISBLANK(CU926)), 0, ISBLANK(CU926), $Q926-$S926+BG926-CD926)</f>
        <v/>
      </c>
      <c r="DM926" s="162" t="str" cm="1">
        <f t="array" ref="DM926">_xlfn.IFS(DM$1= 0,"", NOT(ISBLANK(CV926)), 0, ISBLANK(CV926), $Q926-$S926+BH926-CE926)</f>
        <v/>
      </c>
      <c r="DN926" s="162" t="str" cm="1">
        <f t="array" ref="DN926">_xlfn.IFS(DN$1= 0,"", NOT(ISBLANK(CW926)), 0, ISBLANK(CW926), $Q926-$S926+BI926-CF926)</f>
        <v/>
      </c>
      <c r="DO926" s="162" t="str" cm="1">
        <f t="array" ref="DO926">_xlfn.IFS(DO$1= 0,"", NOT(ISBLANK(CX926)), 0, ISBLANK(CX926), $Q926-$S926+BJ926-CG926)</f>
        <v/>
      </c>
      <c r="DP926" s="162" t="str" cm="1">
        <f t="array" ref="DP926">_xlfn.IFS(DP$1= 0,"", NOT(ISBLANK(CY926)), 0, ISBLANK(CY926), $Q926-$S926+BK926-CH926)</f>
        <v/>
      </c>
      <c r="DQ926" s="162" t="str" cm="1">
        <f t="array" ref="DQ926">_xlfn.IFS(DQ$1= 0,"", NOT(ISBLANK(CZ926)), 0, ISBLANK(CZ926), $Q926-$S926+BL926-CI926)</f>
        <v/>
      </c>
      <c r="DR926" s="163" t="str" cm="1">
        <f t="array" ref="DR926">_xlfn.IFS(DR$1= 0,"", NOT(ISBLANK(DA926)), 0, ISBLANK(DA926), $Q926-$S926+BM926-CJ926)</f>
        <v/>
      </c>
    </row>
    <row r="927" spans="1:122" ht="16.5" x14ac:dyDescent="0.3">
      <c r="A927" s="135"/>
      <c r="B927" s="136"/>
      <c r="C927" s="136"/>
      <c r="D927" s="137"/>
      <c r="E927" s="176"/>
      <c r="F927" s="182"/>
      <c r="G927" s="183"/>
      <c r="H927" s="183"/>
      <c r="I927" s="183"/>
      <c r="J927" s="183"/>
      <c r="K927" s="183"/>
      <c r="L927" s="183"/>
      <c r="M927" s="186"/>
      <c r="N927" s="182"/>
      <c r="O927" s="184"/>
      <c r="P927" s="178"/>
      <c r="Q927" s="118">
        <f t="shared" si="272"/>
        <v>0</v>
      </c>
      <c r="R927" s="3"/>
      <c r="S927" s="3"/>
      <c r="T927" s="4"/>
      <c r="U927" s="4"/>
      <c r="V927" s="99">
        <f t="shared" si="273"/>
        <v>0</v>
      </c>
      <c r="W927" s="161"/>
      <c r="X927" s="138"/>
      <c r="AH927" s="158" t="str">
        <f t="array" ref="AH927">IF(OR(AH$1=0, $A927=""),"",SQRT((_xlfn.XLOOKUP(AH$1,$Z$2:$Z$16,$AA$2:$AA$16)-$T927)^2+(_xlfn.XLOOKUP(AH$1,$Z$2:$Z$16,$AB$2:$AB$16)-$U927)^2+(_xlfn.XLOOKUP(AH$1,$Z$2:$Z$16,$AC$2:$AC$16-$V927)^2)))</f>
        <v/>
      </c>
      <c r="AI927" s="140" t="str">
        <f t="array" ref="AI927">IF(OR(AI$1=0, $A927=""),"",SQRT((_xlfn.XLOOKUP(AI$1,$Z$2:$Z$16,$AA$2:$AA$16)-$T927)^2+(_xlfn.XLOOKUP(AI$1,$Z$2:$Z$16,$AB$2:$AB$16)-$U927)^2+(_xlfn.XLOOKUP(AI$1,$Z$2:$Z$16,$AC$2:$AC$16-$V927)^2)))</f>
        <v/>
      </c>
      <c r="AJ927" s="140" t="str">
        <f t="array" ref="AJ927">IF(OR(AJ$1=0, $A927=""),"",SQRT((_xlfn.XLOOKUP(AJ$1,$Z$2:$Z$16,$AA$2:$AA$16)-$T927)^2+(_xlfn.XLOOKUP(AJ$1,$Z$2:$Z$16,$AB$2:$AB$16)-$U927)^2+(_xlfn.XLOOKUP(AJ$1,$Z$2:$Z$16,$AC$2:$AC$16-$V927)^2)))</f>
        <v/>
      </c>
      <c r="AK927" s="140" t="str">
        <f t="array" ref="AK927">IF(OR(AK$1=0, $A927=""),"",SQRT((_xlfn.XLOOKUP(AK$1,$Z$2:$Z$16,$AA$2:$AA$16)-$T927)^2+(_xlfn.XLOOKUP(AK$1,$Z$2:$Z$16,$AB$2:$AB$16)-$U927)^2+(_xlfn.XLOOKUP(AK$1,$Z$2:$Z$16,$AC$2:$AC$16-$V927)^2)))</f>
        <v/>
      </c>
      <c r="AL927" s="140" t="str">
        <f t="array" ref="AL927">IF(OR(AL$1=0, $A927=""),"",SQRT((_xlfn.XLOOKUP(AL$1,$Z$2:$Z$16,$AA$2:$AA$16)-$T927)^2+(_xlfn.XLOOKUP(AL$1,$Z$2:$Z$16,$AB$2:$AB$16)-$U927)^2+(_xlfn.XLOOKUP(AL$1,$Z$2:$Z$16,$AC$2:$AC$16-$V927)^2)))</f>
        <v/>
      </c>
      <c r="AM927" s="140" t="str">
        <f t="array" ref="AM927">IF(OR(AM$1=0, $A927=""),"",SQRT((_xlfn.XLOOKUP(AM$1,$Z$2:$Z$16,$AA$2:$AA$16)-$T927)^2+(_xlfn.XLOOKUP(AM$1,$Z$2:$Z$16,$AB$2:$AB$16)-$U927)^2+(_xlfn.XLOOKUP(AM$1,$Z$2:$Z$16,$AC$2:$AC$16-$V927)^2)))</f>
        <v/>
      </c>
      <c r="AN927" s="140" t="str">
        <f t="array" ref="AN927">IF(OR(AN$1=0, $A927=""),"",SQRT((_xlfn.XLOOKUP(AN$1,$Z$2:$Z$16,$AA$2:$AA$16)-$T927)^2+(_xlfn.XLOOKUP(AN$1,$Z$2:$Z$16,$AB$2:$AB$16)-$U927)^2+(_xlfn.XLOOKUP(AN$1,$Z$2:$Z$16,$AC$2:$AC$16-$V927)^2)))</f>
        <v/>
      </c>
      <c r="AO927" s="140" t="str">
        <f t="array" ref="AO927">IF(OR(AO$1=0, $A927=""),"",SQRT((_xlfn.XLOOKUP(AO$1,$Z$2:$Z$16,$AA$2:$AA$16)-$T927)^2+(_xlfn.XLOOKUP(AO$1,$Z$2:$Z$16,$AB$2:$AB$16)-$U927)^2+(_xlfn.XLOOKUP(AO$1,$Z$2:$Z$16,$AC$2:$AC$16-$V927)^2)))</f>
        <v/>
      </c>
      <c r="AP927" s="141" t="str">
        <f t="array" ref="AP927">IF(OR(AP$1=0, $A927=""),"",SQRT((_xlfn.XLOOKUP(AP$1,$Z$2:$Z$16,$AA$2:$AA$16)-$T927)^2+(_xlfn.XLOOKUP(AP$1,$Z$2:$Z$16,$AB$2:$AB$16)-$U927)^2+(_xlfn.XLOOKUP(AP$1,$Z$2:$Z$16,$AC$2:$AC$16-$V927)^2)))</f>
        <v/>
      </c>
      <c r="AQ927" s="141" t="str">
        <f t="array" ref="AQ927">IF(OR(AQ$1=0, $A927=""),"",SQRT((_xlfn.XLOOKUP(AQ$1,$Z$2:$Z$16,$AA$2:$AA$16)-$T927)^2+(_xlfn.XLOOKUP(AQ$1,$Z$2:$Z$16,$AB$2:$AB$16)-$U927)^2+(_xlfn.XLOOKUP(AQ$1,$Z$2:$Z$16,$AC$2:$AC$16-$V927)^2)))</f>
        <v/>
      </c>
      <c r="AR927" s="141" t="str">
        <f t="array" ref="AR927">IF(OR(AR$1=0, $A927=""),"",SQRT((_xlfn.XLOOKUP(AR$1,$Z$2:$Z$16,$AA$2:$AA$16)-$T927)^2+(_xlfn.XLOOKUP(AR$1,$Z$2:$Z$16,$AB$2:$AB$16)-$U927)^2+(_xlfn.XLOOKUP(AR$1,$Z$2:$Z$16,$AC$2:$AC$16-$V927)^2)))</f>
        <v/>
      </c>
      <c r="AS927" s="141" t="str">
        <f t="array" ref="AS927">IF(OR(AS$1=0, $A927=""),"",SQRT((_xlfn.XLOOKUP(AS$1,$Z$2:$Z$16,$AA$2:$AA$16)-$T927)^2+(_xlfn.XLOOKUP(AS$1,$Z$2:$Z$16,$AB$2:$AB$16)-$U927)^2+(_xlfn.XLOOKUP(AS$1,$Z$2:$Z$16,$AC$2:$AC$16-$V927)^2)))</f>
        <v/>
      </c>
      <c r="AT927" s="141" t="str">
        <f t="array" ref="AT927">IF(OR(AT$1=0, $A927=""),"",SQRT((_xlfn.XLOOKUP(AT$1,$Z$2:$Z$16,$AA$2:$AA$16)-$T927)^2+(_xlfn.XLOOKUP(AT$1,$Z$2:$Z$16,$AB$2:$AB$16)-$U927)^2+(_xlfn.XLOOKUP(AT$1,$Z$2:$Z$16,$AC$2:$AC$16-$V927)^2)))</f>
        <v/>
      </c>
      <c r="AU927" s="141" t="str">
        <f t="array" ref="AU927">IF(OR(AU$1=0, $A927=""),"",SQRT((_xlfn.XLOOKUP(AU$1,$Z$2:$Z$16,$AA$2:$AA$16)-$T927)^2+(_xlfn.XLOOKUP(AU$1,$Z$2:$Z$16,$AB$2:$AB$16)-$U927)^2+(_xlfn.XLOOKUP(AU$1,$Z$2:$Z$16,$AC$2:$AC$16-$V927)^2)))</f>
        <v/>
      </c>
      <c r="AV927" s="142" t="str">
        <f t="array" ref="AV927">IF(OR(AV$1=0, $A927=""),"",SQRT((_xlfn.XLOOKUP(AV$1,$Z$2:$Z$16,$AA$2:$AA$16)-$T927)^2+(_xlfn.XLOOKUP(AV$1,$Z$2:$Z$16,$AB$2:$AB$16)-$U927)^2+(_xlfn.XLOOKUP(AV$1,$Z$2:$Z$16,$AC$2:$AC$16-$V927)^2)))</f>
        <v/>
      </c>
      <c r="AW927" s="124"/>
      <c r="AX927" s="124"/>
      <c r="AY927" s="125">
        <f t="shared" si="274"/>
        <v>0</v>
      </c>
      <c r="AZ927" s="143">
        <f t="shared" si="275"/>
        <v>0</v>
      </c>
      <c r="BA927" s="143">
        <f t="shared" si="276"/>
        <v>0</v>
      </c>
      <c r="BB927" s="143">
        <f t="shared" si="277"/>
        <v>0</v>
      </c>
      <c r="BC927" s="143">
        <f t="shared" si="278"/>
        <v>0</v>
      </c>
      <c r="BD927" s="143">
        <f t="shared" si="279"/>
        <v>0</v>
      </c>
      <c r="BE927" s="143">
        <f t="shared" si="280"/>
        <v>0</v>
      </c>
      <c r="BF927" s="143">
        <f t="shared" si="281"/>
        <v>0</v>
      </c>
      <c r="BG927" s="144">
        <f t="shared" si="282"/>
        <v>0</v>
      </c>
      <c r="BH927" s="144">
        <f t="shared" si="283"/>
        <v>0</v>
      </c>
      <c r="BI927" s="144">
        <f t="shared" si="284"/>
        <v>0</v>
      </c>
      <c r="BJ927" s="144">
        <f t="shared" si="285"/>
        <v>0</v>
      </c>
      <c r="BK927" s="144">
        <f t="shared" si="286"/>
        <v>0</v>
      </c>
      <c r="BL927" s="144">
        <f t="shared" si="287"/>
        <v>0</v>
      </c>
      <c r="BM927" s="145">
        <f t="shared" si="288"/>
        <v>0</v>
      </c>
      <c r="BN927" s="124"/>
      <c r="BO927" s="124"/>
      <c r="BP927" s="124"/>
      <c r="BQ927" s="124"/>
      <c r="BR927" s="124"/>
      <c r="BS927" s="124"/>
      <c r="BT927" s="124"/>
      <c r="BU927" s="124"/>
      <c r="BV927" s="130"/>
      <c r="BW927" s="130"/>
      <c r="BX927" s="130"/>
      <c r="BY927" s="130"/>
      <c r="BZ927" s="130"/>
      <c r="CA927" s="130"/>
      <c r="CB927" s="130"/>
      <c r="CC927" s="130"/>
      <c r="CD927" s="130"/>
      <c r="CE927" s="130"/>
      <c r="CF927" s="130"/>
      <c r="CG927" s="130"/>
      <c r="CH927" s="130"/>
      <c r="CI927" s="130"/>
      <c r="CJ927" s="130"/>
      <c r="CL927" s="124"/>
      <c r="CM927" s="130" t="s">
        <v>32</v>
      </c>
      <c r="CN927" s="130"/>
      <c r="CO927" s="130"/>
      <c r="CP927" s="130"/>
      <c r="CQ927" s="130"/>
      <c r="CR927" s="130"/>
      <c r="CS927" s="130"/>
      <c r="CT927" s="130"/>
      <c r="CU927" s="130"/>
      <c r="CV927" s="130"/>
      <c r="CW927" s="130"/>
      <c r="CX927" s="130"/>
      <c r="CY927" s="130"/>
      <c r="CZ927" s="130"/>
      <c r="DA927" s="130"/>
      <c r="DD927" s="159" cm="1">
        <f t="array" ref="DD927">_xlfn.IFS(DD$1= 0,"", NOT(ISBLANK(CM927)), 0, ISBLANK(CM927), $Q927-$S927+AY927-BV927)</f>
        <v>0</v>
      </c>
      <c r="DE927" s="160" cm="1">
        <f t="array" ref="DE927">_xlfn.IFS(DE$1= 0,"", NOT(ISBLANK(CN927)), 0, ISBLANK(CN927), $Q927-$S927+AZ927-BW927)</f>
        <v>0</v>
      </c>
      <c r="DF927" s="160" cm="1">
        <f t="array" ref="DF927">_xlfn.IFS(DF$1= 0,"", NOT(ISBLANK(CO927)), 0, ISBLANK(CO927), $Q927-$S927+BA927-BX927)</f>
        <v>0</v>
      </c>
      <c r="DG927" s="160" cm="1">
        <f t="array" ref="DG927">_xlfn.IFS(DG$1= 0,"", NOT(ISBLANK(CP927)), 0, ISBLANK(CP927), $Q927-$S927+BB927-BY927)</f>
        <v>0</v>
      </c>
      <c r="DH927" s="160" cm="1">
        <f t="array" ref="DH927">_xlfn.IFS(DH$1= 0,"", NOT(ISBLANK(CQ927)), 0, ISBLANK(CQ927), $Q927-$S927+BC927-BZ927)</f>
        <v>0</v>
      </c>
      <c r="DI927" s="160" cm="1">
        <f t="array" ref="DI927">_xlfn.IFS(DI$1= 0,"", NOT(ISBLANK(CR927)), 0, ISBLANK(CR927), $Q927-$S927+BD927-CA927)</f>
        <v>0</v>
      </c>
      <c r="DJ927" s="160" t="str" cm="1">
        <f t="array" ref="DJ927">_xlfn.IFS(DJ$1= 0,"", NOT(ISBLANK(CS927)), 0, ISBLANK(CS927), $Q927-$S927+BE927-CB927)</f>
        <v/>
      </c>
      <c r="DK927" s="160" t="str" cm="1">
        <f t="array" ref="DK927">_xlfn.IFS(DK$1= 0,"", NOT(ISBLANK(CT927)), 0, ISBLANK(CT927), $Q927-$S927+BF927-CC927)</f>
        <v/>
      </c>
      <c r="DL927" s="162" t="str" cm="1">
        <f t="array" ref="DL927">_xlfn.IFS(DL$1= 0,"", NOT(ISBLANK(CU927)), 0, ISBLANK(CU927), $Q927-$S927+BG927-CD927)</f>
        <v/>
      </c>
      <c r="DM927" s="162" t="str" cm="1">
        <f t="array" ref="DM927">_xlfn.IFS(DM$1= 0,"", NOT(ISBLANK(CV927)), 0, ISBLANK(CV927), $Q927-$S927+BH927-CE927)</f>
        <v/>
      </c>
      <c r="DN927" s="162" t="str" cm="1">
        <f t="array" ref="DN927">_xlfn.IFS(DN$1= 0,"", NOT(ISBLANK(CW927)), 0, ISBLANK(CW927), $Q927-$S927+BI927-CF927)</f>
        <v/>
      </c>
      <c r="DO927" s="162" t="str" cm="1">
        <f t="array" ref="DO927">_xlfn.IFS(DO$1= 0,"", NOT(ISBLANK(CX927)), 0, ISBLANK(CX927), $Q927-$S927+BJ927-CG927)</f>
        <v/>
      </c>
      <c r="DP927" s="162" t="str" cm="1">
        <f t="array" ref="DP927">_xlfn.IFS(DP$1= 0,"", NOT(ISBLANK(CY927)), 0, ISBLANK(CY927), $Q927-$S927+BK927-CH927)</f>
        <v/>
      </c>
      <c r="DQ927" s="162" t="str" cm="1">
        <f t="array" ref="DQ927">_xlfn.IFS(DQ$1= 0,"", NOT(ISBLANK(CZ927)), 0, ISBLANK(CZ927), $Q927-$S927+BL927-CI927)</f>
        <v/>
      </c>
      <c r="DR927" s="163" t="str" cm="1">
        <f t="array" ref="DR927">_xlfn.IFS(DR$1= 0,"", NOT(ISBLANK(DA927)), 0, ISBLANK(DA927), $Q927-$S927+BM927-CJ927)</f>
        <v/>
      </c>
    </row>
    <row r="928" spans="1:122" ht="16.5" x14ac:dyDescent="0.3">
      <c r="A928" s="135"/>
      <c r="B928" s="136"/>
      <c r="C928" s="136"/>
      <c r="D928" s="137"/>
      <c r="E928" s="176"/>
      <c r="F928" s="182"/>
      <c r="G928" s="183"/>
      <c r="H928" s="183"/>
      <c r="I928" s="183"/>
      <c r="J928" s="183"/>
      <c r="K928" s="183"/>
      <c r="L928" s="183"/>
      <c r="M928" s="186"/>
      <c r="N928" s="182"/>
      <c r="O928" s="184"/>
      <c r="P928" s="178"/>
      <c r="Q928" s="118">
        <f t="shared" si="272"/>
        <v>0</v>
      </c>
      <c r="R928" s="3"/>
      <c r="S928" s="3"/>
      <c r="T928" s="4"/>
      <c r="U928" s="4"/>
      <c r="V928" s="99">
        <f t="shared" si="273"/>
        <v>0</v>
      </c>
      <c r="W928" s="161"/>
      <c r="X928" s="138"/>
      <c r="AH928" s="158" t="str">
        <f t="array" ref="AH928">IF(OR(AH$1=0, $A928=""),"",SQRT((_xlfn.XLOOKUP(AH$1,$Z$2:$Z$16,$AA$2:$AA$16)-$T928)^2+(_xlfn.XLOOKUP(AH$1,$Z$2:$Z$16,$AB$2:$AB$16)-$U928)^2+(_xlfn.XLOOKUP(AH$1,$Z$2:$Z$16,$AC$2:$AC$16-$V928)^2)))</f>
        <v/>
      </c>
      <c r="AI928" s="140" t="str">
        <f t="array" ref="AI928">IF(OR(AI$1=0, $A928=""),"",SQRT((_xlfn.XLOOKUP(AI$1,$Z$2:$Z$16,$AA$2:$AA$16)-$T928)^2+(_xlfn.XLOOKUP(AI$1,$Z$2:$Z$16,$AB$2:$AB$16)-$U928)^2+(_xlfn.XLOOKUP(AI$1,$Z$2:$Z$16,$AC$2:$AC$16-$V928)^2)))</f>
        <v/>
      </c>
      <c r="AJ928" s="140" t="str">
        <f t="array" ref="AJ928">IF(OR(AJ$1=0, $A928=""),"",SQRT((_xlfn.XLOOKUP(AJ$1,$Z$2:$Z$16,$AA$2:$AA$16)-$T928)^2+(_xlfn.XLOOKUP(AJ$1,$Z$2:$Z$16,$AB$2:$AB$16)-$U928)^2+(_xlfn.XLOOKUP(AJ$1,$Z$2:$Z$16,$AC$2:$AC$16-$V928)^2)))</f>
        <v/>
      </c>
      <c r="AK928" s="140" t="str">
        <f t="array" ref="AK928">IF(OR(AK$1=0, $A928=""),"",SQRT((_xlfn.XLOOKUP(AK$1,$Z$2:$Z$16,$AA$2:$AA$16)-$T928)^2+(_xlfn.XLOOKUP(AK$1,$Z$2:$Z$16,$AB$2:$AB$16)-$U928)^2+(_xlfn.XLOOKUP(AK$1,$Z$2:$Z$16,$AC$2:$AC$16-$V928)^2)))</f>
        <v/>
      </c>
      <c r="AL928" s="140" t="str">
        <f t="array" ref="AL928">IF(OR(AL$1=0, $A928=""),"",SQRT((_xlfn.XLOOKUP(AL$1,$Z$2:$Z$16,$AA$2:$AA$16)-$T928)^2+(_xlfn.XLOOKUP(AL$1,$Z$2:$Z$16,$AB$2:$AB$16)-$U928)^2+(_xlfn.XLOOKUP(AL$1,$Z$2:$Z$16,$AC$2:$AC$16-$V928)^2)))</f>
        <v/>
      </c>
      <c r="AM928" s="140" t="str">
        <f t="array" ref="AM928">IF(OR(AM$1=0, $A928=""),"",SQRT((_xlfn.XLOOKUP(AM$1,$Z$2:$Z$16,$AA$2:$AA$16)-$T928)^2+(_xlfn.XLOOKUP(AM$1,$Z$2:$Z$16,$AB$2:$AB$16)-$U928)^2+(_xlfn.XLOOKUP(AM$1,$Z$2:$Z$16,$AC$2:$AC$16-$V928)^2)))</f>
        <v/>
      </c>
      <c r="AN928" s="140" t="str">
        <f t="array" ref="AN928">IF(OR(AN$1=0, $A928=""),"",SQRT((_xlfn.XLOOKUP(AN$1,$Z$2:$Z$16,$AA$2:$AA$16)-$T928)^2+(_xlfn.XLOOKUP(AN$1,$Z$2:$Z$16,$AB$2:$AB$16)-$U928)^2+(_xlfn.XLOOKUP(AN$1,$Z$2:$Z$16,$AC$2:$AC$16-$V928)^2)))</f>
        <v/>
      </c>
      <c r="AO928" s="140" t="str">
        <f t="array" ref="AO928">IF(OR(AO$1=0, $A928=""),"",SQRT((_xlfn.XLOOKUP(AO$1,$Z$2:$Z$16,$AA$2:$AA$16)-$T928)^2+(_xlfn.XLOOKUP(AO$1,$Z$2:$Z$16,$AB$2:$AB$16)-$U928)^2+(_xlfn.XLOOKUP(AO$1,$Z$2:$Z$16,$AC$2:$AC$16-$V928)^2)))</f>
        <v/>
      </c>
      <c r="AP928" s="141" t="str">
        <f t="array" ref="AP928">IF(OR(AP$1=0, $A928=""),"",SQRT((_xlfn.XLOOKUP(AP$1,$Z$2:$Z$16,$AA$2:$AA$16)-$T928)^2+(_xlfn.XLOOKUP(AP$1,$Z$2:$Z$16,$AB$2:$AB$16)-$U928)^2+(_xlfn.XLOOKUP(AP$1,$Z$2:$Z$16,$AC$2:$AC$16-$V928)^2)))</f>
        <v/>
      </c>
      <c r="AQ928" s="141" t="str">
        <f t="array" ref="AQ928">IF(OR(AQ$1=0, $A928=""),"",SQRT((_xlfn.XLOOKUP(AQ$1,$Z$2:$Z$16,$AA$2:$AA$16)-$T928)^2+(_xlfn.XLOOKUP(AQ$1,$Z$2:$Z$16,$AB$2:$AB$16)-$U928)^2+(_xlfn.XLOOKUP(AQ$1,$Z$2:$Z$16,$AC$2:$AC$16-$V928)^2)))</f>
        <v/>
      </c>
      <c r="AR928" s="141" t="str">
        <f t="array" ref="AR928">IF(OR(AR$1=0, $A928=""),"",SQRT((_xlfn.XLOOKUP(AR$1,$Z$2:$Z$16,$AA$2:$AA$16)-$T928)^2+(_xlfn.XLOOKUP(AR$1,$Z$2:$Z$16,$AB$2:$AB$16)-$U928)^2+(_xlfn.XLOOKUP(AR$1,$Z$2:$Z$16,$AC$2:$AC$16-$V928)^2)))</f>
        <v/>
      </c>
      <c r="AS928" s="141" t="str">
        <f t="array" ref="AS928">IF(OR(AS$1=0, $A928=""),"",SQRT((_xlfn.XLOOKUP(AS$1,$Z$2:$Z$16,$AA$2:$AA$16)-$T928)^2+(_xlfn.XLOOKUP(AS$1,$Z$2:$Z$16,$AB$2:$AB$16)-$U928)^2+(_xlfn.XLOOKUP(AS$1,$Z$2:$Z$16,$AC$2:$AC$16-$V928)^2)))</f>
        <v/>
      </c>
      <c r="AT928" s="141" t="str">
        <f t="array" ref="AT928">IF(OR(AT$1=0, $A928=""),"",SQRT((_xlfn.XLOOKUP(AT$1,$Z$2:$Z$16,$AA$2:$AA$16)-$T928)^2+(_xlfn.XLOOKUP(AT$1,$Z$2:$Z$16,$AB$2:$AB$16)-$U928)^2+(_xlfn.XLOOKUP(AT$1,$Z$2:$Z$16,$AC$2:$AC$16-$V928)^2)))</f>
        <v/>
      </c>
      <c r="AU928" s="141" t="str">
        <f t="array" ref="AU928">IF(OR(AU$1=0, $A928=""),"",SQRT((_xlfn.XLOOKUP(AU$1,$Z$2:$Z$16,$AA$2:$AA$16)-$T928)^2+(_xlfn.XLOOKUP(AU$1,$Z$2:$Z$16,$AB$2:$AB$16)-$U928)^2+(_xlfn.XLOOKUP(AU$1,$Z$2:$Z$16,$AC$2:$AC$16-$V928)^2)))</f>
        <v/>
      </c>
      <c r="AV928" s="142" t="str">
        <f t="array" ref="AV928">IF(OR(AV$1=0, $A928=""),"",SQRT((_xlfn.XLOOKUP(AV$1,$Z$2:$Z$16,$AA$2:$AA$16)-$T928)^2+(_xlfn.XLOOKUP(AV$1,$Z$2:$Z$16,$AB$2:$AB$16)-$U928)^2+(_xlfn.XLOOKUP(AV$1,$Z$2:$Z$16,$AC$2:$AC$16-$V928)^2)))</f>
        <v/>
      </c>
      <c r="AW928" s="124"/>
      <c r="AX928" s="124"/>
      <c r="AY928" s="125">
        <f t="shared" si="274"/>
        <v>0</v>
      </c>
      <c r="AZ928" s="143">
        <f t="shared" si="275"/>
        <v>0</v>
      </c>
      <c r="BA928" s="143">
        <f t="shared" si="276"/>
        <v>0</v>
      </c>
      <c r="BB928" s="143">
        <f t="shared" si="277"/>
        <v>0</v>
      </c>
      <c r="BC928" s="143">
        <f t="shared" si="278"/>
        <v>0</v>
      </c>
      <c r="BD928" s="143">
        <f t="shared" si="279"/>
        <v>0</v>
      </c>
      <c r="BE928" s="143">
        <f t="shared" si="280"/>
        <v>0</v>
      </c>
      <c r="BF928" s="143">
        <f t="shared" si="281"/>
        <v>0</v>
      </c>
      <c r="BG928" s="144">
        <f t="shared" si="282"/>
        <v>0</v>
      </c>
      <c r="BH928" s="144">
        <f t="shared" si="283"/>
        <v>0</v>
      </c>
      <c r="BI928" s="144">
        <f t="shared" si="284"/>
        <v>0</v>
      </c>
      <c r="BJ928" s="144">
        <f t="shared" si="285"/>
        <v>0</v>
      </c>
      <c r="BK928" s="144">
        <f t="shared" si="286"/>
        <v>0</v>
      </c>
      <c r="BL928" s="144">
        <f t="shared" si="287"/>
        <v>0</v>
      </c>
      <c r="BM928" s="145">
        <f t="shared" si="288"/>
        <v>0</v>
      </c>
      <c r="BN928" s="124"/>
      <c r="BO928" s="124"/>
      <c r="BP928" s="124"/>
      <c r="BQ928" s="124"/>
      <c r="BR928" s="124"/>
      <c r="BS928" s="124"/>
      <c r="BT928" s="124"/>
      <c r="BU928" s="124"/>
      <c r="BV928" s="130"/>
      <c r="BW928" s="130"/>
      <c r="BX928" s="130"/>
      <c r="BY928" s="130"/>
      <c r="BZ928" s="130"/>
      <c r="CA928" s="130"/>
      <c r="CB928" s="130"/>
      <c r="CC928" s="130"/>
      <c r="CD928" s="130"/>
      <c r="CE928" s="130"/>
      <c r="CF928" s="130"/>
      <c r="CG928" s="130"/>
      <c r="CH928" s="130"/>
      <c r="CI928" s="130"/>
      <c r="CJ928" s="130"/>
      <c r="CL928" s="124"/>
      <c r="CM928" s="130" t="s">
        <v>32</v>
      </c>
      <c r="CN928" s="130"/>
      <c r="CO928" s="130"/>
      <c r="CP928" s="130"/>
      <c r="CQ928" s="130"/>
      <c r="CR928" s="130"/>
      <c r="CS928" s="130"/>
      <c r="CT928" s="130"/>
      <c r="CU928" s="130"/>
      <c r="CV928" s="130"/>
      <c r="CW928" s="130"/>
      <c r="CX928" s="130"/>
      <c r="CY928" s="130"/>
      <c r="CZ928" s="130"/>
      <c r="DA928" s="130"/>
      <c r="DD928" s="159" cm="1">
        <f t="array" ref="DD928">_xlfn.IFS(DD$1= 0,"", NOT(ISBLANK(CM928)), 0, ISBLANK(CM928), $Q928-$S928+AY928-BV928)</f>
        <v>0</v>
      </c>
      <c r="DE928" s="160" cm="1">
        <f t="array" ref="DE928">_xlfn.IFS(DE$1= 0,"", NOT(ISBLANK(CN928)), 0, ISBLANK(CN928), $Q928-$S928+AZ928-BW928)</f>
        <v>0</v>
      </c>
      <c r="DF928" s="160" cm="1">
        <f t="array" ref="DF928">_xlfn.IFS(DF$1= 0,"", NOT(ISBLANK(CO928)), 0, ISBLANK(CO928), $Q928-$S928+BA928-BX928)</f>
        <v>0</v>
      </c>
      <c r="DG928" s="160" cm="1">
        <f t="array" ref="DG928">_xlfn.IFS(DG$1= 0,"", NOT(ISBLANK(CP928)), 0, ISBLANK(CP928), $Q928-$S928+BB928-BY928)</f>
        <v>0</v>
      </c>
      <c r="DH928" s="160" cm="1">
        <f t="array" ref="DH928">_xlfn.IFS(DH$1= 0,"", NOT(ISBLANK(CQ928)), 0, ISBLANK(CQ928), $Q928-$S928+BC928-BZ928)</f>
        <v>0</v>
      </c>
      <c r="DI928" s="160" cm="1">
        <f t="array" ref="DI928">_xlfn.IFS(DI$1= 0,"", NOT(ISBLANK(CR928)), 0, ISBLANK(CR928), $Q928-$S928+BD928-CA928)</f>
        <v>0</v>
      </c>
      <c r="DJ928" s="160" t="str" cm="1">
        <f t="array" ref="DJ928">_xlfn.IFS(DJ$1= 0,"", NOT(ISBLANK(CS928)), 0, ISBLANK(CS928), $Q928-$S928+BE928-CB928)</f>
        <v/>
      </c>
      <c r="DK928" s="160" t="str" cm="1">
        <f t="array" ref="DK928">_xlfn.IFS(DK$1= 0,"", NOT(ISBLANK(CT928)), 0, ISBLANK(CT928), $Q928-$S928+BF928-CC928)</f>
        <v/>
      </c>
      <c r="DL928" s="162" t="str" cm="1">
        <f t="array" ref="DL928">_xlfn.IFS(DL$1= 0,"", NOT(ISBLANK(CU928)), 0, ISBLANK(CU928), $Q928-$S928+BG928-CD928)</f>
        <v/>
      </c>
      <c r="DM928" s="162" t="str" cm="1">
        <f t="array" ref="DM928">_xlfn.IFS(DM$1= 0,"", NOT(ISBLANK(CV928)), 0, ISBLANK(CV928), $Q928-$S928+BH928-CE928)</f>
        <v/>
      </c>
      <c r="DN928" s="162" t="str" cm="1">
        <f t="array" ref="DN928">_xlfn.IFS(DN$1= 0,"", NOT(ISBLANK(CW928)), 0, ISBLANK(CW928), $Q928-$S928+BI928-CF928)</f>
        <v/>
      </c>
      <c r="DO928" s="162" t="str" cm="1">
        <f t="array" ref="DO928">_xlfn.IFS(DO$1= 0,"", NOT(ISBLANK(CX928)), 0, ISBLANK(CX928), $Q928-$S928+BJ928-CG928)</f>
        <v/>
      </c>
      <c r="DP928" s="162" t="str" cm="1">
        <f t="array" ref="DP928">_xlfn.IFS(DP$1= 0,"", NOT(ISBLANK(CY928)), 0, ISBLANK(CY928), $Q928-$S928+BK928-CH928)</f>
        <v/>
      </c>
      <c r="DQ928" s="162" t="str" cm="1">
        <f t="array" ref="DQ928">_xlfn.IFS(DQ$1= 0,"", NOT(ISBLANK(CZ928)), 0, ISBLANK(CZ928), $Q928-$S928+BL928-CI928)</f>
        <v/>
      </c>
      <c r="DR928" s="163" t="str" cm="1">
        <f t="array" ref="DR928">_xlfn.IFS(DR$1= 0,"", NOT(ISBLANK(DA928)), 0, ISBLANK(DA928), $Q928-$S928+BM928-CJ928)</f>
        <v/>
      </c>
    </row>
    <row r="929" spans="1:122" ht="16.5" x14ac:dyDescent="0.3">
      <c r="A929" s="135"/>
      <c r="B929" s="136"/>
      <c r="C929" s="136"/>
      <c r="D929" s="137"/>
      <c r="E929" s="176"/>
      <c r="F929" s="182"/>
      <c r="G929" s="183"/>
      <c r="H929" s="183"/>
      <c r="I929" s="183"/>
      <c r="J929" s="183"/>
      <c r="K929" s="183"/>
      <c r="L929" s="183"/>
      <c r="M929" s="186"/>
      <c r="N929" s="182"/>
      <c r="O929" s="184"/>
      <c r="P929" s="178"/>
      <c r="Q929" s="118">
        <f t="shared" si="272"/>
        <v>0</v>
      </c>
      <c r="R929" s="3"/>
      <c r="S929" s="3"/>
      <c r="T929" s="4"/>
      <c r="U929" s="4"/>
      <c r="V929" s="99">
        <f t="shared" si="273"/>
        <v>0</v>
      </c>
      <c r="W929" s="161"/>
      <c r="X929" s="138"/>
      <c r="AH929" s="158" t="str">
        <f t="array" ref="AH929">IF(OR(AH$1=0, $A929=""),"",SQRT((_xlfn.XLOOKUP(AH$1,$Z$2:$Z$16,$AA$2:$AA$16)-$T929)^2+(_xlfn.XLOOKUP(AH$1,$Z$2:$Z$16,$AB$2:$AB$16)-$U929)^2+(_xlfn.XLOOKUP(AH$1,$Z$2:$Z$16,$AC$2:$AC$16-$V929)^2)))</f>
        <v/>
      </c>
      <c r="AI929" s="140" t="str">
        <f t="array" ref="AI929">IF(OR(AI$1=0, $A929=""),"",SQRT((_xlfn.XLOOKUP(AI$1,$Z$2:$Z$16,$AA$2:$AA$16)-$T929)^2+(_xlfn.XLOOKUP(AI$1,$Z$2:$Z$16,$AB$2:$AB$16)-$U929)^2+(_xlfn.XLOOKUP(AI$1,$Z$2:$Z$16,$AC$2:$AC$16-$V929)^2)))</f>
        <v/>
      </c>
      <c r="AJ929" s="140" t="str">
        <f t="array" ref="AJ929">IF(OR(AJ$1=0, $A929=""),"",SQRT((_xlfn.XLOOKUP(AJ$1,$Z$2:$Z$16,$AA$2:$AA$16)-$T929)^2+(_xlfn.XLOOKUP(AJ$1,$Z$2:$Z$16,$AB$2:$AB$16)-$U929)^2+(_xlfn.XLOOKUP(AJ$1,$Z$2:$Z$16,$AC$2:$AC$16-$V929)^2)))</f>
        <v/>
      </c>
      <c r="AK929" s="140" t="str">
        <f t="array" ref="AK929">IF(OR(AK$1=0, $A929=""),"",SQRT((_xlfn.XLOOKUP(AK$1,$Z$2:$Z$16,$AA$2:$AA$16)-$T929)^2+(_xlfn.XLOOKUP(AK$1,$Z$2:$Z$16,$AB$2:$AB$16)-$U929)^2+(_xlfn.XLOOKUP(AK$1,$Z$2:$Z$16,$AC$2:$AC$16-$V929)^2)))</f>
        <v/>
      </c>
      <c r="AL929" s="140" t="str">
        <f t="array" ref="AL929">IF(OR(AL$1=0, $A929=""),"",SQRT((_xlfn.XLOOKUP(AL$1,$Z$2:$Z$16,$AA$2:$AA$16)-$T929)^2+(_xlfn.XLOOKUP(AL$1,$Z$2:$Z$16,$AB$2:$AB$16)-$U929)^2+(_xlfn.XLOOKUP(AL$1,$Z$2:$Z$16,$AC$2:$AC$16-$V929)^2)))</f>
        <v/>
      </c>
      <c r="AM929" s="140" t="str">
        <f t="array" ref="AM929">IF(OR(AM$1=0, $A929=""),"",SQRT((_xlfn.XLOOKUP(AM$1,$Z$2:$Z$16,$AA$2:$AA$16)-$T929)^2+(_xlfn.XLOOKUP(AM$1,$Z$2:$Z$16,$AB$2:$AB$16)-$U929)^2+(_xlfn.XLOOKUP(AM$1,$Z$2:$Z$16,$AC$2:$AC$16-$V929)^2)))</f>
        <v/>
      </c>
      <c r="AN929" s="140" t="str">
        <f t="array" ref="AN929">IF(OR(AN$1=0, $A929=""),"",SQRT((_xlfn.XLOOKUP(AN$1,$Z$2:$Z$16,$AA$2:$AA$16)-$T929)^2+(_xlfn.XLOOKUP(AN$1,$Z$2:$Z$16,$AB$2:$AB$16)-$U929)^2+(_xlfn.XLOOKUP(AN$1,$Z$2:$Z$16,$AC$2:$AC$16-$V929)^2)))</f>
        <v/>
      </c>
      <c r="AO929" s="140" t="str">
        <f t="array" ref="AO929">IF(OR(AO$1=0, $A929=""),"",SQRT((_xlfn.XLOOKUP(AO$1,$Z$2:$Z$16,$AA$2:$AA$16)-$T929)^2+(_xlfn.XLOOKUP(AO$1,$Z$2:$Z$16,$AB$2:$AB$16)-$U929)^2+(_xlfn.XLOOKUP(AO$1,$Z$2:$Z$16,$AC$2:$AC$16-$V929)^2)))</f>
        <v/>
      </c>
      <c r="AP929" s="141" t="str">
        <f t="array" ref="AP929">IF(OR(AP$1=0, $A929=""),"",SQRT((_xlfn.XLOOKUP(AP$1,$Z$2:$Z$16,$AA$2:$AA$16)-$T929)^2+(_xlfn.XLOOKUP(AP$1,$Z$2:$Z$16,$AB$2:$AB$16)-$U929)^2+(_xlfn.XLOOKUP(AP$1,$Z$2:$Z$16,$AC$2:$AC$16-$V929)^2)))</f>
        <v/>
      </c>
      <c r="AQ929" s="141" t="str">
        <f t="array" ref="AQ929">IF(OR(AQ$1=0, $A929=""),"",SQRT((_xlfn.XLOOKUP(AQ$1,$Z$2:$Z$16,$AA$2:$AA$16)-$T929)^2+(_xlfn.XLOOKUP(AQ$1,$Z$2:$Z$16,$AB$2:$AB$16)-$U929)^2+(_xlfn.XLOOKUP(AQ$1,$Z$2:$Z$16,$AC$2:$AC$16-$V929)^2)))</f>
        <v/>
      </c>
      <c r="AR929" s="141" t="str">
        <f t="array" ref="AR929">IF(OR(AR$1=0, $A929=""),"",SQRT((_xlfn.XLOOKUP(AR$1,$Z$2:$Z$16,$AA$2:$AA$16)-$T929)^2+(_xlfn.XLOOKUP(AR$1,$Z$2:$Z$16,$AB$2:$AB$16)-$U929)^2+(_xlfn.XLOOKUP(AR$1,$Z$2:$Z$16,$AC$2:$AC$16-$V929)^2)))</f>
        <v/>
      </c>
      <c r="AS929" s="141" t="str">
        <f t="array" ref="AS929">IF(OR(AS$1=0, $A929=""),"",SQRT((_xlfn.XLOOKUP(AS$1,$Z$2:$Z$16,$AA$2:$AA$16)-$T929)^2+(_xlfn.XLOOKUP(AS$1,$Z$2:$Z$16,$AB$2:$AB$16)-$U929)^2+(_xlfn.XLOOKUP(AS$1,$Z$2:$Z$16,$AC$2:$AC$16-$V929)^2)))</f>
        <v/>
      </c>
      <c r="AT929" s="141" t="str">
        <f t="array" ref="AT929">IF(OR(AT$1=0, $A929=""),"",SQRT((_xlfn.XLOOKUP(AT$1,$Z$2:$Z$16,$AA$2:$AA$16)-$T929)^2+(_xlfn.XLOOKUP(AT$1,$Z$2:$Z$16,$AB$2:$AB$16)-$U929)^2+(_xlfn.XLOOKUP(AT$1,$Z$2:$Z$16,$AC$2:$AC$16-$V929)^2)))</f>
        <v/>
      </c>
      <c r="AU929" s="141" t="str">
        <f t="array" ref="AU929">IF(OR(AU$1=0, $A929=""),"",SQRT((_xlfn.XLOOKUP(AU$1,$Z$2:$Z$16,$AA$2:$AA$16)-$T929)^2+(_xlfn.XLOOKUP(AU$1,$Z$2:$Z$16,$AB$2:$AB$16)-$U929)^2+(_xlfn.XLOOKUP(AU$1,$Z$2:$Z$16,$AC$2:$AC$16-$V929)^2)))</f>
        <v/>
      </c>
      <c r="AV929" s="142" t="str">
        <f t="array" ref="AV929">IF(OR(AV$1=0, $A929=""),"",SQRT((_xlfn.XLOOKUP(AV$1,$Z$2:$Z$16,$AA$2:$AA$16)-$T929)^2+(_xlfn.XLOOKUP(AV$1,$Z$2:$Z$16,$AB$2:$AB$16)-$U929)^2+(_xlfn.XLOOKUP(AV$1,$Z$2:$Z$16,$AC$2:$AC$16-$V929)^2)))</f>
        <v/>
      </c>
      <c r="AW929" s="124"/>
      <c r="AX929" s="124"/>
      <c r="AY929" s="125">
        <f t="shared" si="274"/>
        <v>0</v>
      </c>
      <c r="AZ929" s="143">
        <f t="shared" si="275"/>
        <v>0</v>
      </c>
      <c r="BA929" s="143">
        <f t="shared" si="276"/>
        <v>0</v>
      </c>
      <c r="BB929" s="143">
        <f t="shared" si="277"/>
        <v>0</v>
      </c>
      <c r="BC929" s="143">
        <f t="shared" si="278"/>
        <v>0</v>
      </c>
      <c r="BD929" s="143">
        <f t="shared" si="279"/>
        <v>0</v>
      </c>
      <c r="BE929" s="143">
        <f t="shared" si="280"/>
        <v>0</v>
      </c>
      <c r="BF929" s="143">
        <f t="shared" si="281"/>
        <v>0</v>
      </c>
      <c r="BG929" s="144">
        <f t="shared" si="282"/>
        <v>0</v>
      </c>
      <c r="BH929" s="144">
        <f t="shared" si="283"/>
        <v>0</v>
      </c>
      <c r="BI929" s="144">
        <f t="shared" si="284"/>
        <v>0</v>
      </c>
      <c r="BJ929" s="144">
        <f t="shared" si="285"/>
        <v>0</v>
      </c>
      <c r="BK929" s="144">
        <f t="shared" si="286"/>
        <v>0</v>
      </c>
      <c r="BL929" s="144">
        <f t="shared" si="287"/>
        <v>0</v>
      </c>
      <c r="BM929" s="145">
        <f t="shared" si="288"/>
        <v>0</v>
      </c>
      <c r="BN929" s="124"/>
      <c r="BO929" s="124"/>
      <c r="BP929" s="124"/>
      <c r="BQ929" s="124"/>
      <c r="BR929" s="124"/>
      <c r="BS929" s="124"/>
      <c r="BT929" s="124"/>
      <c r="BU929" s="124"/>
      <c r="BV929" s="130"/>
      <c r="BW929" s="130"/>
      <c r="BX929" s="130"/>
      <c r="BY929" s="130"/>
      <c r="BZ929" s="130"/>
      <c r="CA929" s="130"/>
      <c r="CB929" s="130"/>
      <c r="CC929" s="130"/>
      <c r="CD929" s="130"/>
      <c r="CE929" s="130"/>
      <c r="CF929" s="130"/>
      <c r="CG929" s="130"/>
      <c r="CH929" s="130"/>
      <c r="CI929" s="130"/>
      <c r="CJ929" s="130"/>
      <c r="CL929" s="124"/>
      <c r="CM929" s="130" t="s">
        <v>32</v>
      </c>
      <c r="CN929" s="130"/>
      <c r="CO929" s="130"/>
      <c r="CP929" s="130"/>
      <c r="CQ929" s="130"/>
      <c r="CR929" s="130"/>
      <c r="CS929" s="130"/>
      <c r="CT929" s="130"/>
      <c r="CU929" s="130"/>
      <c r="CV929" s="130"/>
      <c r="CW929" s="130"/>
      <c r="CX929" s="130"/>
      <c r="CY929" s="130"/>
      <c r="CZ929" s="130"/>
      <c r="DA929" s="130"/>
      <c r="DD929" s="159" cm="1">
        <f t="array" ref="DD929">_xlfn.IFS(DD$1= 0,"", NOT(ISBLANK(CM929)), 0, ISBLANK(CM929), $Q929-$S929+AY929-BV929)</f>
        <v>0</v>
      </c>
      <c r="DE929" s="160" cm="1">
        <f t="array" ref="DE929">_xlfn.IFS(DE$1= 0,"", NOT(ISBLANK(CN929)), 0, ISBLANK(CN929), $Q929-$S929+AZ929-BW929)</f>
        <v>0</v>
      </c>
      <c r="DF929" s="160" cm="1">
        <f t="array" ref="DF929">_xlfn.IFS(DF$1= 0,"", NOT(ISBLANK(CO929)), 0, ISBLANK(CO929), $Q929-$S929+BA929-BX929)</f>
        <v>0</v>
      </c>
      <c r="DG929" s="160" cm="1">
        <f t="array" ref="DG929">_xlfn.IFS(DG$1= 0,"", NOT(ISBLANK(CP929)), 0, ISBLANK(CP929), $Q929-$S929+BB929-BY929)</f>
        <v>0</v>
      </c>
      <c r="DH929" s="160" cm="1">
        <f t="array" ref="DH929">_xlfn.IFS(DH$1= 0,"", NOT(ISBLANK(CQ929)), 0, ISBLANK(CQ929), $Q929-$S929+BC929-BZ929)</f>
        <v>0</v>
      </c>
      <c r="DI929" s="160" cm="1">
        <f t="array" ref="DI929">_xlfn.IFS(DI$1= 0,"", NOT(ISBLANK(CR929)), 0, ISBLANK(CR929), $Q929-$S929+BD929-CA929)</f>
        <v>0</v>
      </c>
      <c r="DJ929" s="160" t="str" cm="1">
        <f t="array" ref="DJ929">_xlfn.IFS(DJ$1= 0,"", NOT(ISBLANK(CS929)), 0, ISBLANK(CS929), $Q929-$S929+BE929-CB929)</f>
        <v/>
      </c>
      <c r="DK929" s="160" t="str" cm="1">
        <f t="array" ref="DK929">_xlfn.IFS(DK$1= 0,"", NOT(ISBLANK(CT929)), 0, ISBLANK(CT929), $Q929-$S929+BF929-CC929)</f>
        <v/>
      </c>
      <c r="DL929" s="162" t="str" cm="1">
        <f t="array" ref="DL929">_xlfn.IFS(DL$1= 0,"", NOT(ISBLANK(CU929)), 0, ISBLANK(CU929), $Q929-$S929+BG929-CD929)</f>
        <v/>
      </c>
      <c r="DM929" s="162" t="str" cm="1">
        <f t="array" ref="DM929">_xlfn.IFS(DM$1= 0,"", NOT(ISBLANK(CV929)), 0, ISBLANK(CV929), $Q929-$S929+BH929-CE929)</f>
        <v/>
      </c>
      <c r="DN929" s="162" t="str" cm="1">
        <f t="array" ref="DN929">_xlfn.IFS(DN$1= 0,"", NOT(ISBLANK(CW929)), 0, ISBLANK(CW929), $Q929-$S929+BI929-CF929)</f>
        <v/>
      </c>
      <c r="DO929" s="162" t="str" cm="1">
        <f t="array" ref="DO929">_xlfn.IFS(DO$1= 0,"", NOT(ISBLANK(CX929)), 0, ISBLANK(CX929), $Q929-$S929+BJ929-CG929)</f>
        <v/>
      </c>
      <c r="DP929" s="162" t="str" cm="1">
        <f t="array" ref="DP929">_xlfn.IFS(DP$1= 0,"", NOT(ISBLANK(CY929)), 0, ISBLANK(CY929), $Q929-$S929+BK929-CH929)</f>
        <v/>
      </c>
      <c r="DQ929" s="162" t="str" cm="1">
        <f t="array" ref="DQ929">_xlfn.IFS(DQ$1= 0,"", NOT(ISBLANK(CZ929)), 0, ISBLANK(CZ929), $Q929-$S929+BL929-CI929)</f>
        <v/>
      </c>
      <c r="DR929" s="163" t="str" cm="1">
        <f t="array" ref="DR929">_xlfn.IFS(DR$1= 0,"", NOT(ISBLANK(DA929)), 0, ISBLANK(DA929), $Q929-$S929+BM929-CJ929)</f>
        <v/>
      </c>
    </row>
    <row r="930" spans="1:122" ht="16.5" x14ac:dyDescent="0.3">
      <c r="A930" s="135"/>
      <c r="B930" s="136"/>
      <c r="C930" s="136"/>
      <c r="D930" s="137"/>
      <c r="E930" s="176"/>
      <c r="F930" s="182"/>
      <c r="G930" s="183"/>
      <c r="H930" s="183"/>
      <c r="I930" s="183"/>
      <c r="J930" s="183"/>
      <c r="K930" s="183"/>
      <c r="L930" s="183"/>
      <c r="M930" s="186"/>
      <c r="N930" s="182"/>
      <c r="O930" s="184"/>
      <c r="P930" s="178"/>
      <c r="Q930" s="118">
        <f t="shared" si="272"/>
        <v>0</v>
      </c>
      <c r="R930" s="3"/>
      <c r="S930" s="3"/>
      <c r="T930" s="4"/>
      <c r="U930" s="4"/>
      <c r="V930" s="99">
        <f t="shared" si="273"/>
        <v>0</v>
      </c>
      <c r="W930" s="161"/>
      <c r="X930" s="138"/>
      <c r="AH930" s="158" t="str">
        <f t="array" ref="AH930">IF(OR(AH$1=0, $A930=""),"",SQRT((_xlfn.XLOOKUP(AH$1,$Z$2:$Z$16,$AA$2:$AA$16)-$T930)^2+(_xlfn.XLOOKUP(AH$1,$Z$2:$Z$16,$AB$2:$AB$16)-$U930)^2+(_xlfn.XLOOKUP(AH$1,$Z$2:$Z$16,$AC$2:$AC$16-$V930)^2)))</f>
        <v/>
      </c>
      <c r="AI930" s="140" t="str">
        <f t="array" ref="AI930">IF(OR(AI$1=0, $A930=""),"",SQRT((_xlfn.XLOOKUP(AI$1,$Z$2:$Z$16,$AA$2:$AA$16)-$T930)^2+(_xlfn.XLOOKUP(AI$1,$Z$2:$Z$16,$AB$2:$AB$16)-$U930)^2+(_xlfn.XLOOKUP(AI$1,$Z$2:$Z$16,$AC$2:$AC$16-$V930)^2)))</f>
        <v/>
      </c>
      <c r="AJ930" s="140" t="str">
        <f t="array" ref="AJ930">IF(OR(AJ$1=0, $A930=""),"",SQRT((_xlfn.XLOOKUP(AJ$1,$Z$2:$Z$16,$AA$2:$AA$16)-$T930)^2+(_xlfn.XLOOKUP(AJ$1,$Z$2:$Z$16,$AB$2:$AB$16)-$U930)^2+(_xlfn.XLOOKUP(AJ$1,$Z$2:$Z$16,$AC$2:$AC$16-$V930)^2)))</f>
        <v/>
      </c>
      <c r="AK930" s="140" t="str">
        <f t="array" ref="AK930">IF(OR(AK$1=0, $A930=""),"",SQRT((_xlfn.XLOOKUP(AK$1,$Z$2:$Z$16,$AA$2:$AA$16)-$T930)^2+(_xlfn.XLOOKUP(AK$1,$Z$2:$Z$16,$AB$2:$AB$16)-$U930)^2+(_xlfn.XLOOKUP(AK$1,$Z$2:$Z$16,$AC$2:$AC$16-$V930)^2)))</f>
        <v/>
      </c>
      <c r="AL930" s="140" t="str">
        <f t="array" ref="AL930">IF(OR(AL$1=0, $A930=""),"",SQRT((_xlfn.XLOOKUP(AL$1,$Z$2:$Z$16,$AA$2:$AA$16)-$T930)^2+(_xlfn.XLOOKUP(AL$1,$Z$2:$Z$16,$AB$2:$AB$16)-$U930)^2+(_xlfn.XLOOKUP(AL$1,$Z$2:$Z$16,$AC$2:$AC$16-$V930)^2)))</f>
        <v/>
      </c>
      <c r="AM930" s="140" t="str">
        <f t="array" ref="AM930">IF(OR(AM$1=0, $A930=""),"",SQRT((_xlfn.XLOOKUP(AM$1,$Z$2:$Z$16,$AA$2:$AA$16)-$T930)^2+(_xlfn.XLOOKUP(AM$1,$Z$2:$Z$16,$AB$2:$AB$16)-$U930)^2+(_xlfn.XLOOKUP(AM$1,$Z$2:$Z$16,$AC$2:$AC$16-$V930)^2)))</f>
        <v/>
      </c>
      <c r="AN930" s="140" t="str">
        <f t="array" ref="AN930">IF(OR(AN$1=0, $A930=""),"",SQRT((_xlfn.XLOOKUP(AN$1,$Z$2:$Z$16,$AA$2:$AA$16)-$T930)^2+(_xlfn.XLOOKUP(AN$1,$Z$2:$Z$16,$AB$2:$AB$16)-$U930)^2+(_xlfn.XLOOKUP(AN$1,$Z$2:$Z$16,$AC$2:$AC$16-$V930)^2)))</f>
        <v/>
      </c>
      <c r="AO930" s="140" t="str">
        <f t="array" ref="AO930">IF(OR(AO$1=0, $A930=""),"",SQRT((_xlfn.XLOOKUP(AO$1,$Z$2:$Z$16,$AA$2:$AA$16)-$T930)^2+(_xlfn.XLOOKUP(AO$1,$Z$2:$Z$16,$AB$2:$AB$16)-$U930)^2+(_xlfn.XLOOKUP(AO$1,$Z$2:$Z$16,$AC$2:$AC$16-$V930)^2)))</f>
        <v/>
      </c>
      <c r="AP930" s="141" t="str">
        <f t="array" ref="AP930">IF(OR(AP$1=0, $A930=""),"",SQRT((_xlfn.XLOOKUP(AP$1,$Z$2:$Z$16,$AA$2:$AA$16)-$T930)^2+(_xlfn.XLOOKUP(AP$1,$Z$2:$Z$16,$AB$2:$AB$16)-$U930)^2+(_xlfn.XLOOKUP(AP$1,$Z$2:$Z$16,$AC$2:$AC$16-$V930)^2)))</f>
        <v/>
      </c>
      <c r="AQ930" s="141" t="str">
        <f t="array" ref="AQ930">IF(OR(AQ$1=0, $A930=""),"",SQRT((_xlfn.XLOOKUP(AQ$1,$Z$2:$Z$16,$AA$2:$AA$16)-$T930)^2+(_xlfn.XLOOKUP(AQ$1,$Z$2:$Z$16,$AB$2:$AB$16)-$U930)^2+(_xlfn.XLOOKUP(AQ$1,$Z$2:$Z$16,$AC$2:$AC$16-$V930)^2)))</f>
        <v/>
      </c>
      <c r="AR930" s="141" t="str">
        <f t="array" ref="AR930">IF(OR(AR$1=0, $A930=""),"",SQRT((_xlfn.XLOOKUP(AR$1,$Z$2:$Z$16,$AA$2:$AA$16)-$T930)^2+(_xlfn.XLOOKUP(AR$1,$Z$2:$Z$16,$AB$2:$AB$16)-$U930)^2+(_xlfn.XLOOKUP(AR$1,$Z$2:$Z$16,$AC$2:$AC$16-$V930)^2)))</f>
        <v/>
      </c>
      <c r="AS930" s="141" t="str">
        <f t="array" ref="AS930">IF(OR(AS$1=0, $A930=""),"",SQRT((_xlfn.XLOOKUP(AS$1,$Z$2:$Z$16,$AA$2:$AA$16)-$T930)^2+(_xlfn.XLOOKUP(AS$1,$Z$2:$Z$16,$AB$2:$AB$16)-$U930)^2+(_xlfn.XLOOKUP(AS$1,$Z$2:$Z$16,$AC$2:$AC$16-$V930)^2)))</f>
        <v/>
      </c>
      <c r="AT930" s="141" t="str">
        <f t="array" ref="AT930">IF(OR(AT$1=0, $A930=""),"",SQRT((_xlfn.XLOOKUP(AT$1,$Z$2:$Z$16,$AA$2:$AA$16)-$T930)^2+(_xlfn.XLOOKUP(AT$1,$Z$2:$Z$16,$AB$2:$AB$16)-$U930)^2+(_xlfn.XLOOKUP(AT$1,$Z$2:$Z$16,$AC$2:$AC$16-$V930)^2)))</f>
        <v/>
      </c>
      <c r="AU930" s="141" t="str">
        <f t="array" ref="AU930">IF(OR(AU$1=0, $A930=""),"",SQRT((_xlfn.XLOOKUP(AU$1,$Z$2:$Z$16,$AA$2:$AA$16)-$T930)^2+(_xlfn.XLOOKUP(AU$1,$Z$2:$Z$16,$AB$2:$AB$16)-$U930)^2+(_xlfn.XLOOKUP(AU$1,$Z$2:$Z$16,$AC$2:$AC$16-$V930)^2)))</f>
        <v/>
      </c>
      <c r="AV930" s="142" t="str">
        <f t="array" ref="AV930">IF(OR(AV$1=0, $A930=""),"",SQRT((_xlfn.XLOOKUP(AV$1,$Z$2:$Z$16,$AA$2:$AA$16)-$T930)^2+(_xlfn.XLOOKUP(AV$1,$Z$2:$Z$16,$AB$2:$AB$16)-$U930)^2+(_xlfn.XLOOKUP(AV$1,$Z$2:$Z$16,$AC$2:$AC$16-$V930)^2)))</f>
        <v/>
      </c>
      <c r="AW930" s="124"/>
      <c r="AX930" s="124"/>
      <c r="AY930" s="125">
        <f t="shared" si="274"/>
        <v>0</v>
      </c>
      <c r="AZ930" s="143">
        <f t="shared" si="275"/>
        <v>0</v>
      </c>
      <c r="BA930" s="143">
        <f t="shared" si="276"/>
        <v>0</v>
      </c>
      <c r="BB930" s="143">
        <f t="shared" si="277"/>
        <v>0</v>
      </c>
      <c r="BC930" s="143">
        <f t="shared" si="278"/>
        <v>0</v>
      </c>
      <c r="BD930" s="143">
        <f t="shared" si="279"/>
        <v>0</v>
      </c>
      <c r="BE930" s="143">
        <f t="shared" si="280"/>
        <v>0</v>
      </c>
      <c r="BF930" s="143">
        <f t="shared" si="281"/>
        <v>0</v>
      </c>
      <c r="BG930" s="144">
        <f t="shared" si="282"/>
        <v>0</v>
      </c>
      <c r="BH930" s="144">
        <f t="shared" si="283"/>
        <v>0</v>
      </c>
      <c r="BI930" s="144">
        <f t="shared" si="284"/>
        <v>0</v>
      </c>
      <c r="BJ930" s="144">
        <f t="shared" si="285"/>
        <v>0</v>
      </c>
      <c r="BK930" s="144">
        <f t="shared" si="286"/>
        <v>0</v>
      </c>
      <c r="BL930" s="144">
        <f t="shared" si="287"/>
        <v>0</v>
      </c>
      <c r="BM930" s="145">
        <f t="shared" si="288"/>
        <v>0</v>
      </c>
      <c r="BN930" s="124"/>
      <c r="BO930" s="124"/>
      <c r="BP930" s="124"/>
      <c r="BQ930" s="124"/>
      <c r="BR930" s="124"/>
      <c r="BS930" s="124"/>
      <c r="BT930" s="124"/>
      <c r="BU930" s="124"/>
      <c r="BV930" s="130"/>
      <c r="BW930" s="130"/>
      <c r="BX930" s="130"/>
      <c r="BY930" s="130"/>
      <c r="BZ930" s="130"/>
      <c r="CA930" s="130"/>
      <c r="CB930" s="130"/>
      <c r="CC930" s="130"/>
      <c r="CD930" s="130"/>
      <c r="CE930" s="130"/>
      <c r="CF930" s="130"/>
      <c r="CG930" s="130"/>
      <c r="CH930" s="130"/>
      <c r="CI930" s="130"/>
      <c r="CJ930" s="130"/>
      <c r="CL930" s="124"/>
      <c r="CM930" s="130" t="s">
        <v>32</v>
      </c>
      <c r="CN930" s="130"/>
      <c r="CO930" s="130"/>
      <c r="CP930" s="130"/>
      <c r="CQ930" s="130"/>
      <c r="CR930" s="130"/>
      <c r="CS930" s="130"/>
      <c r="CT930" s="130"/>
      <c r="CU930" s="130"/>
      <c r="CV930" s="130"/>
      <c r="CW930" s="130"/>
      <c r="CX930" s="130"/>
      <c r="CY930" s="130"/>
      <c r="CZ930" s="130"/>
      <c r="DA930" s="130"/>
      <c r="DD930" s="159" cm="1">
        <f t="array" ref="DD930">_xlfn.IFS(DD$1= 0,"", NOT(ISBLANK(CM930)), 0, ISBLANK(CM930), $Q930-$S930+AY930-BV930)</f>
        <v>0</v>
      </c>
      <c r="DE930" s="160" cm="1">
        <f t="array" ref="DE930">_xlfn.IFS(DE$1= 0,"", NOT(ISBLANK(CN930)), 0, ISBLANK(CN930), $Q930-$S930+AZ930-BW930)</f>
        <v>0</v>
      </c>
      <c r="DF930" s="160" cm="1">
        <f t="array" ref="DF930">_xlfn.IFS(DF$1= 0,"", NOT(ISBLANK(CO930)), 0, ISBLANK(CO930), $Q930-$S930+BA930-BX930)</f>
        <v>0</v>
      </c>
      <c r="DG930" s="160" cm="1">
        <f t="array" ref="DG930">_xlfn.IFS(DG$1= 0,"", NOT(ISBLANK(CP930)), 0, ISBLANK(CP930), $Q930-$S930+BB930-BY930)</f>
        <v>0</v>
      </c>
      <c r="DH930" s="160" cm="1">
        <f t="array" ref="DH930">_xlfn.IFS(DH$1= 0,"", NOT(ISBLANK(CQ930)), 0, ISBLANK(CQ930), $Q930-$S930+BC930-BZ930)</f>
        <v>0</v>
      </c>
      <c r="DI930" s="160" cm="1">
        <f t="array" ref="DI930">_xlfn.IFS(DI$1= 0,"", NOT(ISBLANK(CR930)), 0, ISBLANK(CR930), $Q930-$S930+BD930-CA930)</f>
        <v>0</v>
      </c>
      <c r="DJ930" s="160" t="str" cm="1">
        <f t="array" ref="DJ930">_xlfn.IFS(DJ$1= 0,"", NOT(ISBLANK(CS930)), 0, ISBLANK(CS930), $Q930-$S930+BE930-CB930)</f>
        <v/>
      </c>
      <c r="DK930" s="160" t="str" cm="1">
        <f t="array" ref="DK930">_xlfn.IFS(DK$1= 0,"", NOT(ISBLANK(CT930)), 0, ISBLANK(CT930), $Q930-$S930+BF930-CC930)</f>
        <v/>
      </c>
      <c r="DL930" s="162" t="str" cm="1">
        <f t="array" ref="DL930">_xlfn.IFS(DL$1= 0,"", NOT(ISBLANK(CU930)), 0, ISBLANK(CU930), $Q930-$S930+BG930-CD930)</f>
        <v/>
      </c>
      <c r="DM930" s="162" t="str" cm="1">
        <f t="array" ref="DM930">_xlfn.IFS(DM$1= 0,"", NOT(ISBLANK(CV930)), 0, ISBLANK(CV930), $Q930-$S930+BH930-CE930)</f>
        <v/>
      </c>
      <c r="DN930" s="162" t="str" cm="1">
        <f t="array" ref="DN930">_xlfn.IFS(DN$1= 0,"", NOT(ISBLANK(CW930)), 0, ISBLANK(CW930), $Q930-$S930+BI930-CF930)</f>
        <v/>
      </c>
      <c r="DO930" s="162" t="str" cm="1">
        <f t="array" ref="DO930">_xlfn.IFS(DO$1= 0,"", NOT(ISBLANK(CX930)), 0, ISBLANK(CX930), $Q930-$S930+BJ930-CG930)</f>
        <v/>
      </c>
      <c r="DP930" s="162" t="str" cm="1">
        <f t="array" ref="DP930">_xlfn.IFS(DP$1= 0,"", NOT(ISBLANK(CY930)), 0, ISBLANK(CY930), $Q930-$S930+BK930-CH930)</f>
        <v/>
      </c>
      <c r="DQ930" s="162" t="str" cm="1">
        <f t="array" ref="DQ930">_xlfn.IFS(DQ$1= 0,"", NOT(ISBLANK(CZ930)), 0, ISBLANK(CZ930), $Q930-$S930+BL930-CI930)</f>
        <v/>
      </c>
      <c r="DR930" s="163" t="str" cm="1">
        <f t="array" ref="DR930">_xlfn.IFS(DR$1= 0,"", NOT(ISBLANK(DA930)), 0, ISBLANK(DA930), $Q930-$S930+BM930-CJ930)</f>
        <v/>
      </c>
    </row>
    <row r="931" spans="1:122" ht="16.5" x14ac:dyDescent="0.3">
      <c r="A931" s="135"/>
      <c r="B931" s="136"/>
      <c r="C931" s="136"/>
      <c r="D931" s="137"/>
      <c r="E931" s="176"/>
      <c r="F931" s="182"/>
      <c r="G931" s="183"/>
      <c r="H931" s="183"/>
      <c r="I931" s="183"/>
      <c r="J931" s="183"/>
      <c r="K931" s="183"/>
      <c r="L931" s="183"/>
      <c r="M931" s="186"/>
      <c r="N931" s="182"/>
      <c r="O931" s="184"/>
      <c r="P931" s="178"/>
      <c r="Q931" s="118">
        <f t="shared" si="272"/>
        <v>0</v>
      </c>
      <c r="R931" s="3"/>
      <c r="S931" s="3"/>
      <c r="T931" s="4"/>
      <c r="U931" s="4"/>
      <c r="V931" s="99">
        <f t="shared" si="273"/>
        <v>0</v>
      </c>
      <c r="W931" s="161"/>
      <c r="X931" s="138"/>
      <c r="AH931" s="158" t="str">
        <f t="array" ref="AH931">IF(OR(AH$1=0, $A931=""),"",SQRT((_xlfn.XLOOKUP(AH$1,$Z$2:$Z$16,$AA$2:$AA$16)-$T931)^2+(_xlfn.XLOOKUP(AH$1,$Z$2:$Z$16,$AB$2:$AB$16)-$U931)^2+(_xlfn.XLOOKUP(AH$1,$Z$2:$Z$16,$AC$2:$AC$16-$V931)^2)))</f>
        <v/>
      </c>
      <c r="AI931" s="140" t="str">
        <f t="array" ref="AI931">IF(OR(AI$1=0, $A931=""),"",SQRT((_xlfn.XLOOKUP(AI$1,$Z$2:$Z$16,$AA$2:$AA$16)-$T931)^2+(_xlfn.XLOOKUP(AI$1,$Z$2:$Z$16,$AB$2:$AB$16)-$U931)^2+(_xlfn.XLOOKUP(AI$1,$Z$2:$Z$16,$AC$2:$AC$16-$V931)^2)))</f>
        <v/>
      </c>
      <c r="AJ931" s="140" t="str">
        <f t="array" ref="AJ931">IF(OR(AJ$1=0, $A931=""),"",SQRT((_xlfn.XLOOKUP(AJ$1,$Z$2:$Z$16,$AA$2:$AA$16)-$T931)^2+(_xlfn.XLOOKUP(AJ$1,$Z$2:$Z$16,$AB$2:$AB$16)-$U931)^2+(_xlfn.XLOOKUP(AJ$1,$Z$2:$Z$16,$AC$2:$AC$16-$V931)^2)))</f>
        <v/>
      </c>
      <c r="AK931" s="140" t="str">
        <f t="array" ref="AK931">IF(OR(AK$1=0, $A931=""),"",SQRT((_xlfn.XLOOKUP(AK$1,$Z$2:$Z$16,$AA$2:$AA$16)-$T931)^2+(_xlfn.XLOOKUP(AK$1,$Z$2:$Z$16,$AB$2:$AB$16)-$U931)^2+(_xlfn.XLOOKUP(AK$1,$Z$2:$Z$16,$AC$2:$AC$16-$V931)^2)))</f>
        <v/>
      </c>
      <c r="AL931" s="140" t="str">
        <f t="array" ref="AL931">IF(OR(AL$1=0, $A931=""),"",SQRT((_xlfn.XLOOKUP(AL$1,$Z$2:$Z$16,$AA$2:$AA$16)-$T931)^2+(_xlfn.XLOOKUP(AL$1,$Z$2:$Z$16,$AB$2:$AB$16)-$U931)^2+(_xlfn.XLOOKUP(AL$1,$Z$2:$Z$16,$AC$2:$AC$16-$V931)^2)))</f>
        <v/>
      </c>
      <c r="AM931" s="140" t="str">
        <f t="array" ref="AM931">IF(OR(AM$1=0, $A931=""),"",SQRT((_xlfn.XLOOKUP(AM$1,$Z$2:$Z$16,$AA$2:$AA$16)-$T931)^2+(_xlfn.XLOOKUP(AM$1,$Z$2:$Z$16,$AB$2:$AB$16)-$U931)^2+(_xlfn.XLOOKUP(AM$1,$Z$2:$Z$16,$AC$2:$AC$16-$V931)^2)))</f>
        <v/>
      </c>
      <c r="AN931" s="140" t="str">
        <f t="array" ref="AN931">IF(OR(AN$1=0, $A931=""),"",SQRT((_xlfn.XLOOKUP(AN$1,$Z$2:$Z$16,$AA$2:$AA$16)-$T931)^2+(_xlfn.XLOOKUP(AN$1,$Z$2:$Z$16,$AB$2:$AB$16)-$U931)^2+(_xlfn.XLOOKUP(AN$1,$Z$2:$Z$16,$AC$2:$AC$16-$V931)^2)))</f>
        <v/>
      </c>
      <c r="AO931" s="140" t="str">
        <f t="array" ref="AO931">IF(OR(AO$1=0, $A931=""),"",SQRT((_xlfn.XLOOKUP(AO$1,$Z$2:$Z$16,$AA$2:$AA$16)-$T931)^2+(_xlfn.XLOOKUP(AO$1,$Z$2:$Z$16,$AB$2:$AB$16)-$U931)^2+(_xlfn.XLOOKUP(AO$1,$Z$2:$Z$16,$AC$2:$AC$16-$V931)^2)))</f>
        <v/>
      </c>
      <c r="AP931" s="141" t="str">
        <f t="array" ref="AP931">IF(OR(AP$1=0, $A931=""),"",SQRT((_xlfn.XLOOKUP(AP$1,$Z$2:$Z$16,$AA$2:$AA$16)-$T931)^2+(_xlfn.XLOOKUP(AP$1,$Z$2:$Z$16,$AB$2:$AB$16)-$U931)^2+(_xlfn.XLOOKUP(AP$1,$Z$2:$Z$16,$AC$2:$AC$16-$V931)^2)))</f>
        <v/>
      </c>
      <c r="AQ931" s="141" t="str">
        <f t="array" ref="AQ931">IF(OR(AQ$1=0, $A931=""),"",SQRT((_xlfn.XLOOKUP(AQ$1,$Z$2:$Z$16,$AA$2:$AA$16)-$T931)^2+(_xlfn.XLOOKUP(AQ$1,$Z$2:$Z$16,$AB$2:$AB$16)-$U931)^2+(_xlfn.XLOOKUP(AQ$1,$Z$2:$Z$16,$AC$2:$AC$16-$V931)^2)))</f>
        <v/>
      </c>
      <c r="AR931" s="141" t="str">
        <f t="array" ref="AR931">IF(OR(AR$1=0, $A931=""),"",SQRT((_xlfn.XLOOKUP(AR$1,$Z$2:$Z$16,$AA$2:$AA$16)-$T931)^2+(_xlfn.XLOOKUP(AR$1,$Z$2:$Z$16,$AB$2:$AB$16)-$U931)^2+(_xlfn.XLOOKUP(AR$1,$Z$2:$Z$16,$AC$2:$AC$16-$V931)^2)))</f>
        <v/>
      </c>
      <c r="AS931" s="141" t="str">
        <f t="array" ref="AS931">IF(OR(AS$1=0, $A931=""),"",SQRT((_xlfn.XLOOKUP(AS$1,$Z$2:$Z$16,$AA$2:$AA$16)-$T931)^2+(_xlfn.XLOOKUP(AS$1,$Z$2:$Z$16,$AB$2:$AB$16)-$U931)^2+(_xlfn.XLOOKUP(AS$1,$Z$2:$Z$16,$AC$2:$AC$16-$V931)^2)))</f>
        <v/>
      </c>
      <c r="AT931" s="141" t="str">
        <f t="array" ref="AT931">IF(OR(AT$1=0, $A931=""),"",SQRT((_xlfn.XLOOKUP(AT$1,$Z$2:$Z$16,$AA$2:$AA$16)-$T931)^2+(_xlfn.XLOOKUP(AT$1,$Z$2:$Z$16,$AB$2:$AB$16)-$U931)^2+(_xlfn.XLOOKUP(AT$1,$Z$2:$Z$16,$AC$2:$AC$16-$V931)^2)))</f>
        <v/>
      </c>
      <c r="AU931" s="141" t="str">
        <f t="array" ref="AU931">IF(OR(AU$1=0, $A931=""),"",SQRT((_xlfn.XLOOKUP(AU$1,$Z$2:$Z$16,$AA$2:$AA$16)-$T931)^2+(_xlfn.XLOOKUP(AU$1,$Z$2:$Z$16,$AB$2:$AB$16)-$U931)^2+(_xlfn.XLOOKUP(AU$1,$Z$2:$Z$16,$AC$2:$AC$16-$V931)^2)))</f>
        <v/>
      </c>
      <c r="AV931" s="142" t="str">
        <f t="array" ref="AV931">IF(OR(AV$1=0, $A931=""),"",SQRT((_xlfn.XLOOKUP(AV$1,$Z$2:$Z$16,$AA$2:$AA$16)-$T931)^2+(_xlfn.XLOOKUP(AV$1,$Z$2:$Z$16,$AB$2:$AB$16)-$U931)^2+(_xlfn.XLOOKUP(AV$1,$Z$2:$Z$16,$AC$2:$AC$16-$V931)^2)))</f>
        <v/>
      </c>
      <c r="AW931" s="124"/>
      <c r="AX931" s="124"/>
      <c r="AY931" s="125">
        <f t="shared" si="274"/>
        <v>0</v>
      </c>
      <c r="AZ931" s="143">
        <f t="shared" si="275"/>
        <v>0</v>
      </c>
      <c r="BA931" s="143">
        <f t="shared" si="276"/>
        <v>0</v>
      </c>
      <c r="BB931" s="143">
        <f t="shared" si="277"/>
        <v>0</v>
      </c>
      <c r="BC931" s="143">
        <f t="shared" si="278"/>
        <v>0</v>
      </c>
      <c r="BD931" s="143">
        <f t="shared" si="279"/>
        <v>0</v>
      </c>
      <c r="BE931" s="143">
        <f t="shared" si="280"/>
        <v>0</v>
      </c>
      <c r="BF931" s="143">
        <f t="shared" si="281"/>
        <v>0</v>
      </c>
      <c r="BG931" s="144">
        <f t="shared" si="282"/>
        <v>0</v>
      </c>
      <c r="BH931" s="144">
        <f t="shared" si="283"/>
        <v>0</v>
      </c>
      <c r="BI931" s="144">
        <f t="shared" si="284"/>
        <v>0</v>
      </c>
      <c r="BJ931" s="144">
        <f t="shared" si="285"/>
        <v>0</v>
      </c>
      <c r="BK931" s="144">
        <f t="shared" si="286"/>
        <v>0</v>
      </c>
      <c r="BL931" s="144">
        <f t="shared" si="287"/>
        <v>0</v>
      </c>
      <c r="BM931" s="145">
        <f t="shared" si="288"/>
        <v>0</v>
      </c>
      <c r="BN931" s="124"/>
      <c r="BO931" s="124"/>
      <c r="BP931" s="124"/>
      <c r="BQ931" s="124"/>
      <c r="BR931" s="124"/>
      <c r="BS931" s="124"/>
      <c r="BT931" s="124"/>
      <c r="BU931" s="124"/>
      <c r="BV931" s="130"/>
      <c r="BW931" s="130"/>
      <c r="BX931" s="130"/>
      <c r="BY931" s="130"/>
      <c r="BZ931" s="130"/>
      <c r="CA931" s="130"/>
      <c r="CB931" s="130"/>
      <c r="CC931" s="130"/>
      <c r="CD931" s="130"/>
      <c r="CE931" s="130"/>
      <c r="CF931" s="130"/>
      <c r="CG931" s="130"/>
      <c r="CH931" s="130"/>
      <c r="CI931" s="130"/>
      <c r="CJ931" s="130"/>
      <c r="CL931" s="124"/>
      <c r="CM931" s="130" t="s">
        <v>32</v>
      </c>
      <c r="CN931" s="130"/>
      <c r="CO931" s="130"/>
      <c r="CP931" s="130"/>
      <c r="CQ931" s="130"/>
      <c r="CR931" s="130"/>
      <c r="CS931" s="130"/>
      <c r="CT931" s="130"/>
      <c r="CU931" s="130"/>
      <c r="CV931" s="130"/>
      <c r="CW931" s="130"/>
      <c r="CX931" s="130"/>
      <c r="CY931" s="130"/>
      <c r="CZ931" s="130"/>
      <c r="DA931" s="130"/>
      <c r="DD931" s="159" cm="1">
        <f t="array" ref="DD931">_xlfn.IFS(DD$1= 0,"", NOT(ISBLANK(CM931)), 0, ISBLANK(CM931), $Q931-$S931+AY931-BV931)</f>
        <v>0</v>
      </c>
      <c r="DE931" s="160" cm="1">
        <f t="array" ref="DE931">_xlfn.IFS(DE$1= 0,"", NOT(ISBLANK(CN931)), 0, ISBLANK(CN931), $Q931-$S931+AZ931-BW931)</f>
        <v>0</v>
      </c>
      <c r="DF931" s="160" cm="1">
        <f t="array" ref="DF931">_xlfn.IFS(DF$1= 0,"", NOT(ISBLANK(CO931)), 0, ISBLANK(CO931), $Q931-$S931+BA931-BX931)</f>
        <v>0</v>
      </c>
      <c r="DG931" s="160" cm="1">
        <f t="array" ref="DG931">_xlfn.IFS(DG$1= 0,"", NOT(ISBLANK(CP931)), 0, ISBLANK(CP931), $Q931-$S931+BB931-BY931)</f>
        <v>0</v>
      </c>
      <c r="DH931" s="160" cm="1">
        <f t="array" ref="DH931">_xlfn.IFS(DH$1= 0,"", NOT(ISBLANK(CQ931)), 0, ISBLANK(CQ931), $Q931-$S931+BC931-BZ931)</f>
        <v>0</v>
      </c>
      <c r="DI931" s="160" cm="1">
        <f t="array" ref="DI931">_xlfn.IFS(DI$1= 0,"", NOT(ISBLANK(CR931)), 0, ISBLANK(CR931), $Q931-$S931+BD931-CA931)</f>
        <v>0</v>
      </c>
      <c r="DJ931" s="160" t="str" cm="1">
        <f t="array" ref="DJ931">_xlfn.IFS(DJ$1= 0,"", NOT(ISBLANK(CS931)), 0, ISBLANK(CS931), $Q931-$S931+BE931-CB931)</f>
        <v/>
      </c>
      <c r="DK931" s="160" t="str" cm="1">
        <f t="array" ref="DK931">_xlfn.IFS(DK$1= 0,"", NOT(ISBLANK(CT931)), 0, ISBLANK(CT931), $Q931-$S931+BF931-CC931)</f>
        <v/>
      </c>
      <c r="DL931" s="162" t="str" cm="1">
        <f t="array" ref="DL931">_xlfn.IFS(DL$1= 0,"", NOT(ISBLANK(CU931)), 0, ISBLANK(CU931), $Q931-$S931+BG931-CD931)</f>
        <v/>
      </c>
      <c r="DM931" s="162" t="str" cm="1">
        <f t="array" ref="DM931">_xlfn.IFS(DM$1= 0,"", NOT(ISBLANK(CV931)), 0, ISBLANK(CV931), $Q931-$S931+BH931-CE931)</f>
        <v/>
      </c>
      <c r="DN931" s="162" t="str" cm="1">
        <f t="array" ref="DN931">_xlfn.IFS(DN$1= 0,"", NOT(ISBLANK(CW931)), 0, ISBLANK(CW931), $Q931-$S931+BI931-CF931)</f>
        <v/>
      </c>
      <c r="DO931" s="162" t="str" cm="1">
        <f t="array" ref="DO931">_xlfn.IFS(DO$1= 0,"", NOT(ISBLANK(CX931)), 0, ISBLANK(CX931), $Q931-$S931+BJ931-CG931)</f>
        <v/>
      </c>
      <c r="DP931" s="162" t="str" cm="1">
        <f t="array" ref="DP931">_xlfn.IFS(DP$1= 0,"", NOT(ISBLANK(CY931)), 0, ISBLANK(CY931), $Q931-$S931+BK931-CH931)</f>
        <v/>
      </c>
      <c r="DQ931" s="162" t="str" cm="1">
        <f t="array" ref="DQ931">_xlfn.IFS(DQ$1= 0,"", NOT(ISBLANK(CZ931)), 0, ISBLANK(CZ931), $Q931-$S931+BL931-CI931)</f>
        <v/>
      </c>
      <c r="DR931" s="163" t="str" cm="1">
        <f t="array" ref="DR931">_xlfn.IFS(DR$1= 0,"", NOT(ISBLANK(DA931)), 0, ISBLANK(DA931), $Q931-$S931+BM931-CJ931)</f>
        <v/>
      </c>
    </row>
    <row r="932" spans="1:122" ht="16.5" x14ac:dyDescent="0.3">
      <c r="A932" s="135"/>
      <c r="B932" s="136"/>
      <c r="C932" s="136"/>
      <c r="D932" s="137"/>
      <c r="E932" s="176"/>
      <c r="F932" s="182"/>
      <c r="G932" s="183"/>
      <c r="H932" s="183"/>
      <c r="I932" s="183"/>
      <c r="J932" s="183"/>
      <c r="K932" s="183"/>
      <c r="L932" s="183"/>
      <c r="M932" s="186"/>
      <c r="N932" s="182"/>
      <c r="O932" s="184"/>
      <c r="P932" s="178"/>
      <c r="Q932" s="118">
        <f t="shared" si="272"/>
        <v>0</v>
      </c>
      <c r="R932" s="3"/>
      <c r="S932" s="3"/>
      <c r="T932" s="4"/>
      <c r="U932" s="4"/>
      <c r="V932" s="99">
        <f t="shared" si="273"/>
        <v>0</v>
      </c>
      <c r="W932" s="161"/>
      <c r="X932" s="138"/>
      <c r="AH932" s="158" t="str">
        <f t="array" ref="AH932">IF(OR(AH$1=0, $A932=""),"",SQRT((_xlfn.XLOOKUP(AH$1,$Z$2:$Z$16,$AA$2:$AA$16)-$T932)^2+(_xlfn.XLOOKUP(AH$1,$Z$2:$Z$16,$AB$2:$AB$16)-$U932)^2+(_xlfn.XLOOKUP(AH$1,$Z$2:$Z$16,$AC$2:$AC$16-$V932)^2)))</f>
        <v/>
      </c>
      <c r="AI932" s="140" t="str">
        <f t="array" ref="AI932">IF(OR(AI$1=0, $A932=""),"",SQRT((_xlfn.XLOOKUP(AI$1,$Z$2:$Z$16,$AA$2:$AA$16)-$T932)^2+(_xlfn.XLOOKUP(AI$1,$Z$2:$Z$16,$AB$2:$AB$16)-$U932)^2+(_xlfn.XLOOKUP(AI$1,$Z$2:$Z$16,$AC$2:$AC$16-$V932)^2)))</f>
        <v/>
      </c>
      <c r="AJ932" s="140" t="str">
        <f t="array" ref="AJ932">IF(OR(AJ$1=0, $A932=""),"",SQRT((_xlfn.XLOOKUP(AJ$1,$Z$2:$Z$16,$AA$2:$AA$16)-$T932)^2+(_xlfn.XLOOKUP(AJ$1,$Z$2:$Z$16,$AB$2:$AB$16)-$U932)^2+(_xlfn.XLOOKUP(AJ$1,$Z$2:$Z$16,$AC$2:$AC$16-$V932)^2)))</f>
        <v/>
      </c>
      <c r="AK932" s="140" t="str">
        <f t="array" ref="AK932">IF(OR(AK$1=0, $A932=""),"",SQRT((_xlfn.XLOOKUP(AK$1,$Z$2:$Z$16,$AA$2:$AA$16)-$T932)^2+(_xlfn.XLOOKUP(AK$1,$Z$2:$Z$16,$AB$2:$AB$16)-$U932)^2+(_xlfn.XLOOKUP(AK$1,$Z$2:$Z$16,$AC$2:$AC$16-$V932)^2)))</f>
        <v/>
      </c>
      <c r="AL932" s="140" t="str">
        <f t="array" ref="AL932">IF(OR(AL$1=0, $A932=""),"",SQRT((_xlfn.XLOOKUP(AL$1,$Z$2:$Z$16,$AA$2:$AA$16)-$T932)^2+(_xlfn.XLOOKUP(AL$1,$Z$2:$Z$16,$AB$2:$AB$16)-$U932)^2+(_xlfn.XLOOKUP(AL$1,$Z$2:$Z$16,$AC$2:$AC$16-$V932)^2)))</f>
        <v/>
      </c>
      <c r="AM932" s="140" t="str">
        <f t="array" ref="AM932">IF(OR(AM$1=0, $A932=""),"",SQRT((_xlfn.XLOOKUP(AM$1,$Z$2:$Z$16,$AA$2:$AA$16)-$T932)^2+(_xlfn.XLOOKUP(AM$1,$Z$2:$Z$16,$AB$2:$AB$16)-$U932)^2+(_xlfn.XLOOKUP(AM$1,$Z$2:$Z$16,$AC$2:$AC$16-$V932)^2)))</f>
        <v/>
      </c>
      <c r="AN932" s="140" t="str">
        <f t="array" ref="AN932">IF(OR(AN$1=0, $A932=""),"",SQRT((_xlfn.XLOOKUP(AN$1,$Z$2:$Z$16,$AA$2:$AA$16)-$T932)^2+(_xlfn.XLOOKUP(AN$1,$Z$2:$Z$16,$AB$2:$AB$16)-$U932)^2+(_xlfn.XLOOKUP(AN$1,$Z$2:$Z$16,$AC$2:$AC$16-$V932)^2)))</f>
        <v/>
      </c>
      <c r="AO932" s="140" t="str">
        <f t="array" ref="AO932">IF(OR(AO$1=0, $A932=""),"",SQRT((_xlfn.XLOOKUP(AO$1,$Z$2:$Z$16,$AA$2:$AA$16)-$T932)^2+(_xlfn.XLOOKUP(AO$1,$Z$2:$Z$16,$AB$2:$AB$16)-$U932)^2+(_xlfn.XLOOKUP(AO$1,$Z$2:$Z$16,$AC$2:$AC$16-$V932)^2)))</f>
        <v/>
      </c>
      <c r="AP932" s="141" t="str">
        <f t="array" ref="AP932">IF(OR(AP$1=0, $A932=""),"",SQRT((_xlfn.XLOOKUP(AP$1,$Z$2:$Z$16,$AA$2:$AA$16)-$T932)^2+(_xlfn.XLOOKUP(AP$1,$Z$2:$Z$16,$AB$2:$AB$16)-$U932)^2+(_xlfn.XLOOKUP(AP$1,$Z$2:$Z$16,$AC$2:$AC$16-$V932)^2)))</f>
        <v/>
      </c>
      <c r="AQ932" s="141" t="str">
        <f t="array" ref="AQ932">IF(OR(AQ$1=0, $A932=""),"",SQRT((_xlfn.XLOOKUP(AQ$1,$Z$2:$Z$16,$AA$2:$AA$16)-$T932)^2+(_xlfn.XLOOKUP(AQ$1,$Z$2:$Z$16,$AB$2:$AB$16)-$U932)^2+(_xlfn.XLOOKUP(AQ$1,$Z$2:$Z$16,$AC$2:$AC$16-$V932)^2)))</f>
        <v/>
      </c>
      <c r="AR932" s="141" t="str">
        <f t="array" ref="AR932">IF(OR(AR$1=0, $A932=""),"",SQRT((_xlfn.XLOOKUP(AR$1,$Z$2:$Z$16,$AA$2:$AA$16)-$T932)^2+(_xlfn.XLOOKUP(AR$1,$Z$2:$Z$16,$AB$2:$AB$16)-$U932)^2+(_xlfn.XLOOKUP(AR$1,$Z$2:$Z$16,$AC$2:$AC$16-$V932)^2)))</f>
        <v/>
      </c>
      <c r="AS932" s="141" t="str">
        <f t="array" ref="AS932">IF(OR(AS$1=0, $A932=""),"",SQRT((_xlfn.XLOOKUP(AS$1,$Z$2:$Z$16,$AA$2:$AA$16)-$T932)^2+(_xlfn.XLOOKUP(AS$1,$Z$2:$Z$16,$AB$2:$AB$16)-$U932)^2+(_xlfn.XLOOKUP(AS$1,$Z$2:$Z$16,$AC$2:$AC$16-$V932)^2)))</f>
        <v/>
      </c>
      <c r="AT932" s="141" t="str">
        <f t="array" ref="AT932">IF(OR(AT$1=0, $A932=""),"",SQRT((_xlfn.XLOOKUP(AT$1,$Z$2:$Z$16,$AA$2:$AA$16)-$T932)^2+(_xlfn.XLOOKUP(AT$1,$Z$2:$Z$16,$AB$2:$AB$16)-$U932)^2+(_xlfn.XLOOKUP(AT$1,$Z$2:$Z$16,$AC$2:$AC$16-$V932)^2)))</f>
        <v/>
      </c>
      <c r="AU932" s="141" t="str">
        <f t="array" ref="AU932">IF(OR(AU$1=0, $A932=""),"",SQRT((_xlfn.XLOOKUP(AU$1,$Z$2:$Z$16,$AA$2:$AA$16)-$T932)^2+(_xlfn.XLOOKUP(AU$1,$Z$2:$Z$16,$AB$2:$AB$16)-$U932)^2+(_xlfn.XLOOKUP(AU$1,$Z$2:$Z$16,$AC$2:$AC$16-$V932)^2)))</f>
        <v/>
      </c>
      <c r="AV932" s="142" t="str">
        <f t="array" ref="AV932">IF(OR(AV$1=0, $A932=""),"",SQRT((_xlfn.XLOOKUP(AV$1,$Z$2:$Z$16,$AA$2:$AA$16)-$T932)^2+(_xlfn.XLOOKUP(AV$1,$Z$2:$Z$16,$AB$2:$AB$16)-$U932)^2+(_xlfn.XLOOKUP(AV$1,$Z$2:$Z$16,$AC$2:$AC$16-$V932)^2)))</f>
        <v/>
      </c>
      <c r="AW932" s="124"/>
      <c r="AX932" s="124"/>
      <c r="AY932" s="125">
        <f t="shared" si="274"/>
        <v>0</v>
      </c>
      <c r="AZ932" s="143">
        <f t="shared" si="275"/>
        <v>0</v>
      </c>
      <c r="BA932" s="143">
        <f t="shared" si="276"/>
        <v>0</v>
      </c>
      <c r="BB932" s="143">
        <f t="shared" si="277"/>
        <v>0</v>
      </c>
      <c r="BC932" s="143">
        <f t="shared" si="278"/>
        <v>0</v>
      </c>
      <c r="BD932" s="143">
        <f t="shared" si="279"/>
        <v>0</v>
      </c>
      <c r="BE932" s="143">
        <f t="shared" si="280"/>
        <v>0</v>
      </c>
      <c r="BF932" s="143">
        <f t="shared" si="281"/>
        <v>0</v>
      </c>
      <c r="BG932" s="144">
        <f t="shared" si="282"/>
        <v>0</v>
      </c>
      <c r="BH932" s="144">
        <f t="shared" si="283"/>
        <v>0</v>
      </c>
      <c r="BI932" s="144">
        <f t="shared" si="284"/>
        <v>0</v>
      </c>
      <c r="BJ932" s="144">
        <f t="shared" si="285"/>
        <v>0</v>
      </c>
      <c r="BK932" s="144">
        <f t="shared" si="286"/>
        <v>0</v>
      </c>
      <c r="BL932" s="144">
        <f t="shared" si="287"/>
        <v>0</v>
      </c>
      <c r="BM932" s="145">
        <f t="shared" si="288"/>
        <v>0</v>
      </c>
      <c r="BN932" s="124"/>
      <c r="BO932" s="124"/>
      <c r="BP932" s="124"/>
      <c r="BQ932" s="124"/>
      <c r="BR932" s="124"/>
      <c r="BS932" s="124"/>
      <c r="BT932" s="124"/>
      <c r="BU932" s="124"/>
      <c r="BV932" s="130"/>
      <c r="BW932" s="130"/>
      <c r="BX932" s="130"/>
      <c r="BY932" s="130"/>
      <c r="BZ932" s="130"/>
      <c r="CA932" s="130"/>
      <c r="CB932" s="130"/>
      <c r="CC932" s="130"/>
      <c r="CD932" s="130"/>
      <c r="CE932" s="130"/>
      <c r="CF932" s="130"/>
      <c r="CG932" s="130"/>
      <c r="CH932" s="130"/>
      <c r="CI932" s="130"/>
      <c r="CJ932" s="130"/>
      <c r="CL932" s="124"/>
      <c r="CM932" s="130" t="s">
        <v>32</v>
      </c>
      <c r="CN932" s="130"/>
      <c r="CO932" s="130"/>
      <c r="CP932" s="130"/>
      <c r="CQ932" s="130"/>
      <c r="CR932" s="130"/>
      <c r="CS932" s="130"/>
      <c r="CT932" s="130"/>
      <c r="CU932" s="130"/>
      <c r="CV932" s="130"/>
      <c r="CW932" s="130"/>
      <c r="CX932" s="130"/>
      <c r="CY932" s="130"/>
      <c r="CZ932" s="130"/>
      <c r="DA932" s="130"/>
      <c r="DD932" s="159" cm="1">
        <f t="array" ref="DD932">_xlfn.IFS(DD$1= 0,"", NOT(ISBLANK(CM932)), 0, ISBLANK(CM932), $Q932-$S932+AY932-BV932)</f>
        <v>0</v>
      </c>
      <c r="DE932" s="160" cm="1">
        <f t="array" ref="DE932">_xlfn.IFS(DE$1= 0,"", NOT(ISBLANK(CN932)), 0, ISBLANK(CN932), $Q932-$S932+AZ932-BW932)</f>
        <v>0</v>
      </c>
      <c r="DF932" s="160" cm="1">
        <f t="array" ref="DF932">_xlfn.IFS(DF$1= 0,"", NOT(ISBLANK(CO932)), 0, ISBLANK(CO932), $Q932-$S932+BA932-BX932)</f>
        <v>0</v>
      </c>
      <c r="DG932" s="160" cm="1">
        <f t="array" ref="DG932">_xlfn.IFS(DG$1= 0,"", NOT(ISBLANK(CP932)), 0, ISBLANK(CP932), $Q932-$S932+BB932-BY932)</f>
        <v>0</v>
      </c>
      <c r="DH932" s="160" cm="1">
        <f t="array" ref="DH932">_xlfn.IFS(DH$1= 0,"", NOT(ISBLANK(CQ932)), 0, ISBLANK(CQ932), $Q932-$S932+BC932-BZ932)</f>
        <v>0</v>
      </c>
      <c r="DI932" s="160" cm="1">
        <f t="array" ref="DI932">_xlfn.IFS(DI$1= 0,"", NOT(ISBLANK(CR932)), 0, ISBLANK(CR932), $Q932-$S932+BD932-CA932)</f>
        <v>0</v>
      </c>
      <c r="DJ932" s="160" t="str" cm="1">
        <f t="array" ref="DJ932">_xlfn.IFS(DJ$1= 0,"", NOT(ISBLANK(CS932)), 0, ISBLANK(CS932), $Q932-$S932+BE932-CB932)</f>
        <v/>
      </c>
      <c r="DK932" s="160" t="str" cm="1">
        <f t="array" ref="DK932">_xlfn.IFS(DK$1= 0,"", NOT(ISBLANK(CT932)), 0, ISBLANK(CT932), $Q932-$S932+BF932-CC932)</f>
        <v/>
      </c>
      <c r="DL932" s="162" t="str" cm="1">
        <f t="array" ref="DL932">_xlfn.IFS(DL$1= 0,"", NOT(ISBLANK(CU932)), 0, ISBLANK(CU932), $Q932-$S932+BG932-CD932)</f>
        <v/>
      </c>
      <c r="DM932" s="162" t="str" cm="1">
        <f t="array" ref="DM932">_xlfn.IFS(DM$1= 0,"", NOT(ISBLANK(CV932)), 0, ISBLANK(CV932), $Q932-$S932+BH932-CE932)</f>
        <v/>
      </c>
      <c r="DN932" s="162" t="str" cm="1">
        <f t="array" ref="DN932">_xlfn.IFS(DN$1= 0,"", NOT(ISBLANK(CW932)), 0, ISBLANK(CW932), $Q932-$S932+BI932-CF932)</f>
        <v/>
      </c>
      <c r="DO932" s="162" t="str" cm="1">
        <f t="array" ref="DO932">_xlfn.IFS(DO$1= 0,"", NOT(ISBLANK(CX932)), 0, ISBLANK(CX932), $Q932-$S932+BJ932-CG932)</f>
        <v/>
      </c>
      <c r="DP932" s="162" t="str" cm="1">
        <f t="array" ref="DP932">_xlfn.IFS(DP$1= 0,"", NOT(ISBLANK(CY932)), 0, ISBLANK(CY932), $Q932-$S932+BK932-CH932)</f>
        <v/>
      </c>
      <c r="DQ932" s="162" t="str" cm="1">
        <f t="array" ref="DQ932">_xlfn.IFS(DQ$1= 0,"", NOT(ISBLANK(CZ932)), 0, ISBLANK(CZ932), $Q932-$S932+BL932-CI932)</f>
        <v/>
      </c>
      <c r="DR932" s="163" t="str" cm="1">
        <f t="array" ref="DR932">_xlfn.IFS(DR$1= 0,"", NOT(ISBLANK(DA932)), 0, ISBLANK(DA932), $Q932-$S932+BM932-CJ932)</f>
        <v/>
      </c>
    </row>
    <row r="933" spans="1:122" ht="16.5" x14ac:dyDescent="0.3">
      <c r="A933" s="135"/>
      <c r="B933" s="136"/>
      <c r="C933" s="136"/>
      <c r="D933" s="137"/>
      <c r="E933" s="176"/>
      <c r="F933" s="182"/>
      <c r="G933" s="183"/>
      <c r="H933" s="183"/>
      <c r="I933" s="183"/>
      <c r="J933" s="183"/>
      <c r="K933" s="183"/>
      <c r="L933" s="183"/>
      <c r="M933" s="186"/>
      <c r="N933" s="182"/>
      <c r="O933" s="184"/>
      <c r="P933" s="178"/>
      <c r="Q933" s="118">
        <f t="shared" si="272"/>
        <v>0</v>
      </c>
      <c r="R933" s="3"/>
      <c r="S933" s="3"/>
      <c r="T933" s="4"/>
      <c r="U933" s="4"/>
      <c r="V933" s="99">
        <f t="shared" si="273"/>
        <v>0</v>
      </c>
      <c r="W933" s="161"/>
      <c r="X933" s="138"/>
      <c r="AH933" s="158" t="str">
        <f t="array" ref="AH933">IF(OR(AH$1=0, $A933=""),"",SQRT((_xlfn.XLOOKUP(AH$1,$Z$2:$Z$16,$AA$2:$AA$16)-$T933)^2+(_xlfn.XLOOKUP(AH$1,$Z$2:$Z$16,$AB$2:$AB$16)-$U933)^2+(_xlfn.XLOOKUP(AH$1,$Z$2:$Z$16,$AC$2:$AC$16-$V933)^2)))</f>
        <v/>
      </c>
      <c r="AI933" s="140" t="str">
        <f t="array" ref="AI933">IF(OR(AI$1=0, $A933=""),"",SQRT((_xlfn.XLOOKUP(AI$1,$Z$2:$Z$16,$AA$2:$AA$16)-$T933)^2+(_xlfn.XLOOKUP(AI$1,$Z$2:$Z$16,$AB$2:$AB$16)-$U933)^2+(_xlfn.XLOOKUP(AI$1,$Z$2:$Z$16,$AC$2:$AC$16-$V933)^2)))</f>
        <v/>
      </c>
      <c r="AJ933" s="140" t="str">
        <f t="array" ref="AJ933">IF(OR(AJ$1=0, $A933=""),"",SQRT((_xlfn.XLOOKUP(AJ$1,$Z$2:$Z$16,$AA$2:$AA$16)-$T933)^2+(_xlfn.XLOOKUP(AJ$1,$Z$2:$Z$16,$AB$2:$AB$16)-$U933)^2+(_xlfn.XLOOKUP(AJ$1,$Z$2:$Z$16,$AC$2:$AC$16-$V933)^2)))</f>
        <v/>
      </c>
      <c r="AK933" s="140" t="str">
        <f t="array" ref="AK933">IF(OR(AK$1=0, $A933=""),"",SQRT((_xlfn.XLOOKUP(AK$1,$Z$2:$Z$16,$AA$2:$AA$16)-$T933)^2+(_xlfn.XLOOKUP(AK$1,$Z$2:$Z$16,$AB$2:$AB$16)-$U933)^2+(_xlfn.XLOOKUP(AK$1,$Z$2:$Z$16,$AC$2:$AC$16-$V933)^2)))</f>
        <v/>
      </c>
      <c r="AL933" s="140" t="str">
        <f t="array" ref="AL933">IF(OR(AL$1=0, $A933=""),"",SQRT((_xlfn.XLOOKUP(AL$1,$Z$2:$Z$16,$AA$2:$AA$16)-$T933)^2+(_xlfn.XLOOKUP(AL$1,$Z$2:$Z$16,$AB$2:$AB$16)-$U933)^2+(_xlfn.XLOOKUP(AL$1,$Z$2:$Z$16,$AC$2:$AC$16-$V933)^2)))</f>
        <v/>
      </c>
      <c r="AM933" s="140" t="str">
        <f t="array" ref="AM933">IF(OR(AM$1=0, $A933=""),"",SQRT((_xlfn.XLOOKUP(AM$1,$Z$2:$Z$16,$AA$2:$AA$16)-$T933)^2+(_xlfn.XLOOKUP(AM$1,$Z$2:$Z$16,$AB$2:$AB$16)-$U933)^2+(_xlfn.XLOOKUP(AM$1,$Z$2:$Z$16,$AC$2:$AC$16-$V933)^2)))</f>
        <v/>
      </c>
      <c r="AN933" s="140" t="str">
        <f t="array" ref="AN933">IF(OR(AN$1=0, $A933=""),"",SQRT((_xlfn.XLOOKUP(AN$1,$Z$2:$Z$16,$AA$2:$AA$16)-$T933)^2+(_xlfn.XLOOKUP(AN$1,$Z$2:$Z$16,$AB$2:$AB$16)-$U933)^2+(_xlfn.XLOOKUP(AN$1,$Z$2:$Z$16,$AC$2:$AC$16-$V933)^2)))</f>
        <v/>
      </c>
      <c r="AO933" s="140" t="str">
        <f t="array" ref="AO933">IF(OR(AO$1=0, $A933=""),"",SQRT((_xlfn.XLOOKUP(AO$1,$Z$2:$Z$16,$AA$2:$AA$16)-$T933)^2+(_xlfn.XLOOKUP(AO$1,$Z$2:$Z$16,$AB$2:$AB$16)-$U933)^2+(_xlfn.XLOOKUP(AO$1,$Z$2:$Z$16,$AC$2:$AC$16-$V933)^2)))</f>
        <v/>
      </c>
      <c r="AP933" s="141" t="str">
        <f t="array" ref="AP933">IF(OR(AP$1=0, $A933=""),"",SQRT((_xlfn.XLOOKUP(AP$1,$Z$2:$Z$16,$AA$2:$AA$16)-$T933)^2+(_xlfn.XLOOKUP(AP$1,$Z$2:$Z$16,$AB$2:$AB$16)-$U933)^2+(_xlfn.XLOOKUP(AP$1,$Z$2:$Z$16,$AC$2:$AC$16-$V933)^2)))</f>
        <v/>
      </c>
      <c r="AQ933" s="141" t="str">
        <f t="array" ref="AQ933">IF(OR(AQ$1=0, $A933=""),"",SQRT((_xlfn.XLOOKUP(AQ$1,$Z$2:$Z$16,$AA$2:$AA$16)-$T933)^2+(_xlfn.XLOOKUP(AQ$1,$Z$2:$Z$16,$AB$2:$AB$16)-$U933)^2+(_xlfn.XLOOKUP(AQ$1,$Z$2:$Z$16,$AC$2:$AC$16-$V933)^2)))</f>
        <v/>
      </c>
      <c r="AR933" s="141" t="str">
        <f t="array" ref="AR933">IF(OR(AR$1=0, $A933=""),"",SQRT((_xlfn.XLOOKUP(AR$1,$Z$2:$Z$16,$AA$2:$AA$16)-$T933)^2+(_xlfn.XLOOKUP(AR$1,$Z$2:$Z$16,$AB$2:$AB$16)-$U933)^2+(_xlfn.XLOOKUP(AR$1,$Z$2:$Z$16,$AC$2:$AC$16-$V933)^2)))</f>
        <v/>
      </c>
      <c r="AS933" s="141" t="str">
        <f t="array" ref="AS933">IF(OR(AS$1=0, $A933=""),"",SQRT((_xlfn.XLOOKUP(AS$1,$Z$2:$Z$16,$AA$2:$AA$16)-$T933)^2+(_xlfn.XLOOKUP(AS$1,$Z$2:$Z$16,$AB$2:$AB$16)-$U933)^2+(_xlfn.XLOOKUP(AS$1,$Z$2:$Z$16,$AC$2:$AC$16-$V933)^2)))</f>
        <v/>
      </c>
      <c r="AT933" s="141" t="str">
        <f t="array" ref="AT933">IF(OR(AT$1=0, $A933=""),"",SQRT((_xlfn.XLOOKUP(AT$1,$Z$2:$Z$16,$AA$2:$AA$16)-$T933)^2+(_xlfn.XLOOKUP(AT$1,$Z$2:$Z$16,$AB$2:$AB$16)-$U933)^2+(_xlfn.XLOOKUP(AT$1,$Z$2:$Z$16,$AC$2:$AC$16-$V933)^2)))</f>
        <v/>
      </c>
      <c r="AU933" s="141" t="str">
        <f t="array" ref="AU933">IF(OR(AU$1=0, $A933=""),"",SQRT((_xlfn.XLOOKUP(AU$1,$Z$2:$Z$16,$AA$2:$AA$16)-$T933)^2+(_xlfn.XLOOKUP(AU$1,$Z$2:$Z$16,$AB$2:$AB$16)-$U933)^2+(_xlfn.XLOOKUP(AU$1,$Z$2:$Z$16,$AC$2:$AC$16-$V933)^2)))</f>
        <v/>
      </c>
      <c r="AV933" s="142" t="str">
        <f t="array" ref="AV933">IF(OR(AV$1=0, $A933=""),"",SQRT((_xlfn.XLOOKUP(AV$1,$Z$2:$Z$16,$AA$2:$AA$16)-$T933)^2+(_xlfn.XLOOKUP(AV$1,$Z$2:$Z$16,$AB$2:$AB$16)-$U933)^2+(_xlfn.XLOOKUP(AV$1,$Z$2:$Z$16,$AC$2:$AC$16-$V933)^2)))</f>
        <v/>
      </c>
      <c r="AW933" s="124"/>
      <c r="AX933" s="124"/>
      <c r="AY933" s="125">
        <f t="shared" si="274"/>
        <v>0</v>
      </c>
      <c r="AZ933" s="143">
        <f t="shared" si="275"/>
        <v>0</v>
      </c>
      <c r="BA933" s="143">
        <f t="shared" si="276"/>
        <v>0</v>
      </c>
      <c r="BB933" s="143">
        <f t="shared" si="277"/>
        <v>0</v>
      </c>
      <c r="BC933" s="143">
        <f t="shared" si="278"/>
        <v>0</v>
      </c>
      <c r="BD933" s="143">
        <f t="shared" si="279"/>
        <v>0</v>
      </c>
      <c r="BE933" s="143">
        <f t="shared" si="280"/>
        <v>0</v>
      </c>
      <c r="BF933" s="143">
        <f t="shared" si="281"/>
        <v>0</v>
      </c>
      <c r="BG933" s="144">
        <f t="shared" si="282"/>
        <v>0</v>
      </c>
      <c r="BH933" s="144">
        <f t="shared" si="283"/>
        <v>0</v>
      </c>
      <c r="BI933" s="144">
        <f t="shared" si="284"/>
        <v>0</v>
      </c>
      <c r="BJ933" s="144">
        <f t="shared" si="285"/>
        <v>0</v>
      </c>
      <c r="BK933" s="144">
        <f t="shared" si="286"/>
        <v>0</v>
      </c>
      <c r="BL933" s="144">
        <f t="shared" si="287"/>
        <v>0</v>
      </c>
      <c r="BM933" s="145">
        <f t="shared" si="288"/>
        <v>0</v>
      </c>
      <c r="BN933" s="124"/>
      <c r="BO933" s="124"/>
      <c r="BP933" s="124"/>
      <c r="BQ933" s="124"/>
      <c r="BR933" s="124"/>
      <c r="BS933" s="124"/>
      <c r="BT933" s="124"/>
      <c r="BU933" s="124"/>
      <c r="BV933" s="130"/>
      <c r="BW933" s="130"/>
      <c r="BX933" s="130"/>
      <c r="BY933" s="130"/>
      <c r="BZ933" s="130"/>
      <c r="CA933" s="130"/>
      <c r="CB933" s="130"/>
      <c r="CC933" s="130"/>
      <c r="CD933" s="130"/>
      <c r="CE933" s="130"/>
      <c r="CF933" s="130"/>
      <c r="CG933" s="130"/>
      <c r="CH933" s="130"/>
      <c r="CI933" s="130"/>
      <c r="CJ933" s="130"/>
      <c r="CL933" s="124"/>
      <c r="CM933" s="130" t="s">
        <v>32</v>
      </c>
      <c r="CN933" s="130"/>
      <c r="CO933" s="130"/>
      <c r="CP933" s="130"/>
      <c r="CQ933" s="130"/>
      <c r="CR933" s="130"/>
      <c r="CS933" s="130"/>
      <c r="CT933" s="130"/>
      <c r="CU933" s="130"/>
      <c r="CV933" s="130"/>
      <c r="CW933" s="130"/>
      <c r="CX933" s="130"/>
      <c r="CY933" s="130"/>
      <c r="CZ933" s="130"/>
      <c r="DA933" s="130"/>
      <c r="DD933" s="159" cm="1">
        <f t="array" ref="DD933">_xlfn.IFS(DD$1= 0,"", NOT(ISBLANK(CM933)), 0, ISBLANK(CM933), $Q933-$S933+AY933-BV933)</f>
        <v>0</v>
      </c>
      <c r="DE933" s="160" cm="1">
        <f t="array" ref="DE933">_xlfn.IFS(DE$1= 0,"", NOT(ISBLANK(CN933)), 0, ISBLANK(CN933), $Q933-$S933+AZ933-BW933)</f>
        <v>0</v>
      </c>
      <c r="DF933" s="160" cm="1">
        <f t="array" ref="DF933">_xlfn.IFS(DF$1= 0,"", NOT(ISBLANK(CO933)), 0, ISBLANK(CO933), $Q933-$S933+BA933-BX933)</f>
        <v>0</v>
      </c>
      <c r="DG933" s="160" cm="1">
        <f t="array" ref="DG933">_xlfn.IFS(DG$1= 0,"", NOT(ISBLANK(CP933)), 0, ISBLANK(CP933), $Q933-$S933+BB933-BY933)</f>
        <v>0</v>
      </c>
      <c r="DH933" s="160" cm="1">
        <f t="array" ref="DH933">_xlfn.IFS(DH$1= 0,"", NOT(ISBLANK(CQ933)), 0, ISBLANK(CQ933), $Q933-$S933+BC933-BZ933)</f>
        <v>0</v>
      </c>
      <c r="DI933" s="160" cm="1">
        <f t="array" ref="DI933">_xlfn.IFS(DI$1= 0,"", NOT(ISBLANK(CR933)), 0, ISBLANK(CR933), $Q933-$S933+BD933-CA933)</f>
        <v>0</v>
      </c>
      <c r="DJ933" s="160" t="str" cm="1">
        <f t="array" ref="DJ933">_xlfn.IFS(DJ$1= 0,"", NOT(ISBLANK(CS933)), 0, ISBLANK(CS933), $Q933-$S933+BE933-CB933)</f>
        <v/>
      </c>
      <c r="DK933" s="160" t="str" cm="1">
        <f t="array" ref="DK933">_xlfn.IFS(DK$1= 0,"", NOT(ISBLANK(CT933)), 0, ISBLANK(CT933), $Q933-$S933+BF933-CC933)</f>
        <v/>
      </c>
      <c r="DL933" s="162" t="str" cm="1">
        <f t="array" ref="DL933">_xlfn.IFS(DL$1= 0,"", NOT(ISBLANK(CU933)), 0, ISBLANK(CU933), $Q933-$S933+BG933-CD933)</f>
        <v/>
      </c>
      <c r="DM933" s="162" t="str" cm="1">
        <f t="array" ref="DM933">_xlfn.IFS(DM$1= 0,"", NOT(ISBLANK(CV933)), 0, ISBLANK(CV933), $Q933-$S933+BH933-CE933)</f>
        <v/>
      </c>
      <c r="DN933" s="162" t="str" cm="1">
        <f t="array" ref="DN933">_xlfn.IFS(DN$1= 0,"", NOT(ISBLANK(CW933)), 0, ISBLANK(CW933), $Q933-$S933+BI933-CF933)</f>
        <v/>
      </c>
      <c r="DO933" s="162" t="str" cm="1">
        <f t="array" ref="DO933">_xlfn.IFS(DO$1= 0,"", NOT(ISBLANK(CX933)), 0, ISBLANK(CX933), $Q933-$S933+BJ933-CG933)</f>
        <v/>
      </c>
      <c r="DP933" s="162" t="str" cm="1">
        <f t="array" ref="DP933">_xlfn.IFS(DP$1= 0,"", NOT(ISBLANK(CY933)), 0, ISBLANK(CY933), $Q933-$S933+BK933-CH933)</f>
        <v/>
      </c>
      <c r="DQ933" s="162" t="str" cm="1">
        <f t="array" ref="DQ933">_xlfn.IFS(DQ$1= 0,"", NOT(ISBLANK(CZ933)), 0, ISBLANK(CZ933), $Q933-$S933+BL933-CI933)</f>
        <v/>
      </c>
      <c r="DR933" s="163" t="str" cm="1">
        <f t="array" ref="DR933">_xlfn.IFS(DR$1= 0,"", NOT(ISBLANK(DA933)), 0, ISBLANK(DA933), $Q933-$S933+BM933-CJ933)</f>
        <v/>
      </c>
    </row>
    <row r="934" spans="1:122" ht="16.5" x14ac:dyDescent="0.3">
      <c r="A934" s="135"/>
      <c r="B934" s="136"/>
      <c r="C934" s="136"/>
      <c r="D934" s="137"/>
      <c r="E934" s="176"/>
      <c r="F934" s="182"/>
      <c r="G934" s="183"/>
      <c r="H934" s="183"/>
      <c r="I934" s="183"/>
      <c r="J934" s="183"/>
      <c r="K934" s="183"/>
      <c r="L934" s="183"/>
      <c r="M934" s="186"/>
      <c r="N934" s="182"/>
      <c r="O934" s="184"/>
      <c r="P934" s="178"/>
      <c r="Q934" s="118">
        <f t="shared" si="272"/>
        <v>0</v>
      </c>
      <c r="R934" s="3"/>
      <c r="S934" s="3"/>
      <c r="T934" s="4"/>
      <c r="U934" s="4"/>
      <c r="V934" s="99">
        <f t="shared" si="273"/>
        <v>0</v>
      </c>
      <c r="W934" s="161"/>
      <c r="X934" s="138"/>
      <c r="AH934" s="158" t="str">
        <f t="array" ref="AH934">IF(OR(AH$1=0, $A934=""),"",SQRT((_xlfn.XLOOKUP(AH$1,$Z$2:$Z$16,$AA$2:$AA$16)-$T934)^2+(_xlfn.XLOOKUP(AH$1,$Z$2:$Z$16,$AB$2:$AB$16)-$U934)^2+(_xlfn.XLOOKUP(AH$1,$Z$2:$Z$16,$AC$2:$AC$16-$V934)^2)))</f>
        <v/>
      </c>
      <c r="AI934" s="140" t="str">
        <f t="array" ref="AI934">IF(OR(AI$1=0, $A934=""),"",SQRT((_xlfn.XLOOKUP(AI$1,$Z$2:$Z$16,$AA$2:$AA$16)-$T934)^2+(_xlfn.XLOOKUP(AI$1,$Z$2:$Z$16,$AB$2:$AB$16)-$U934)^2+(_xlfn.XLOOKUP(AI$1,$Z$2:$Z$16,$AC$2:$AC$16-$V934)^2)))</f>
        <v/>
      </c>
      <c r="AJ934" s="140" t="str">
        <f t="array" ref="AJ934">IF(OR(AJ$1=0, $A934=""),"",SQRT((_xlfn.XLOOKUP(AJ$1,$Z$2:$Z$16,$AA$2:$AA$16)-$T934)^2+(_xlfn.XLOOKUP(AJ$1,$Z$2:$Z$16,$AB$2:$AB$16)-$U934)^2+(_xlfn.XLOOKUP(AJ$1,$Z$2:$Z$16,$AC$2:$AC$16-$V934)^2)))</f>
        <v/>
      </c>
      <c r="AK934" s="140" t="str">
        <f t="array" ref="AK934">IF(OR(AK$1=0, $A934=""),"",SQRT((_xlfn.XLOOKUP(AK$1,$Z$2:$Z$16,$AA$2:$AA$16)-$T934)^2+(_xlfn.XLOOKUP(AK$1,$Z$2:$Z$16,$AB$2:$AB$16)-$U934)^2+(_xlfn.XLOOKUP(AK$1,$Z$2:$Z$16,$AC$2:$AC$16-$V934)^2)))</f>
        <v/>
      </c>
      <c r="AL934" s="140" t="str">
        <f t="array" ref="AL934">IF(OR(AL$1=0, $A934=""),"",SQRT((_xlfn.XLOOKUP(AL$1,$Z$2:$Z$16,$AA$2:$AA$16)-$T934)^2+(_xlfn.XLOOKUP(AL$1,$Z$2:$Z$16,$AB$2:$AB$16)-$U934)^2+(_xlfn.XLOOKUP(AL$1,$Z$2:$Z$16,$AC$2:$AC$16-$V934)^2)))</f>
        <v/>
      </c>
      <c r="AM934" s="140" t="str">
        <f t="array" ref="AM934">IF(OR(AM$1=0, $A934=""),"",SQRT((_xlfn.XLOOKUP(AM$1,$Z$2:$Z$16,$AA$2:$AA$16)-$T934)^2+(_xlfn.XLOOKUP(AM$1,$Z$2:$Z$16,$AB$2:$AB$16)-$U934)^2+(_xlfn.XLOOKUP(AM$1,$Z$2:$Z$16,$AC$2:$AC$16-$V934)^2)))</f>
        <v/>
      </c>
      <c r="AN934" s="140" t="str">
        <f t="array" ref="AN934">IF(OR(AN$1=0, $A934=""),"",SQRT((_xlfn.XLOOKUP(AN$1,$Z$2:$Z$16,$AA$2:$AA$16)-$T934)^2+(_xlfn.XLOOKUP(AN$1,$Z$2:$Z$16,$AB$2:$AB$16)-$U934)^2+(_xlfn.XLOOKUP(AN$1,$Z$2:$Z$16,$AC$2:$AC$16-$V934)^2)))</f>
        <v/>
      </c>
      <c r="AO934" s="140" t="str">
        <f t="array" ref="AO934">IF(OR(AO$1=0, $A934=""),"",SQRT((_xlfn.XLOOKUP(AO$1,$Z$2:$Z$16,$AA$2:$AA$16)-$T934)^2+(_xlfn.XLOOKUP(AO$1,$Z$2:$Z$16,$AB$2:$AB$16)-$U934)^2+(_xlfn.XLOOKUP(AO$1,$Z$2:$Z$16,$AC$2:$AC$16-$V934)^2)))</f>
        <v/>
      </c>
      <c r="AP934" s="141" t="str">
        <f t="array" ref="AP934">IF(OR(AP$1=0, $A934=""),"",SQRT((_xlfn.XLOOKUP(AP$1,$Z$2:$Z$16,$AA$2:$AA$16)-$T934)^2+(_xlfn.XLOOKUP(AP$1,$Z$2:$Z$16,$AB$2:$AB$16)-$U934)^2+(_xlfn.XLOOKUP(AP$1,$Z$2:$Z$16,$AC$2:$AC$16-$V934)^2)))</f>
        <v/>
      </c>
      <c r="AQ934" s="141" t="str">
        <f t="array" ref="AQ934">IF(OR(AQ$1=0, $A934=""),"",SQRT((_xlfn.XLOOKUP(AQ$1,$Z$2:$Z$16,$AA$2:$AA$16)-$T934)^2+(_xlfn.XLOOKUP(AQ$1,$Z$2:$Z$16,$AB$2:$AB$16)-$U934)^2+(_xlfn.XLOOKUP(AQ$1,$Z$2:$Z$16,$AC$2:$AC$16-$V934)^2)))</f>
        <v/>
      </c>
      <c r="AR934" s="141" t="str">
        <f t="array" ref="AR934">IF(OR(AR$1=0, $A934=""),"",SQRT((_xlfn.XLOOKUP(AR$1,$Z$2:$Z$16,$AA$2:$AA$16)-$T934)^2+(_xlfn.XLOOKUP(AR$1,$Z$2:$Z$16,$AB$2:$AB$16)-$U934)^2+(_xlfn.XLOOKUP(AR$1,$Z$2:$Z$16,$AC$2:$AC$16-$V934)^2)))</f>
        <v/>
      </c>
      <c r="AS934" s="141" t="str">
        <f t="array" ref="AS934">IF(OR(AS$1=0, $A934=""),"",SQRT((_xlfn.XLOOKUP(AS$1,$Z$2:$Z$16,$AA$2:$AA$16)-$T934)^2+(_xlfn.XLOOKUP(AS$1,$Z$2:$Z$16,$AB$2:$AB$16)-$U934)^2+(_xlfn.XLOOKUP(AS$1,$Z$2:$Z$16,$AC$2:$AC$16-$V934)^2)))</f>
        <v/>
      </c>
      <c r="AT934" s="141" t="str">
        <f t="array" ref="AT934">IF(OR(AT$1=0, $A934=""),"",SQRT((_xlfn.XLOOKUP(AT$1,$Z$2:$Z$16,$AA$2:$AA$16)-$T934)^2+(_xlfn.XLOOKUP(AT$1,$Z$2:$Z$16,$AB$2:$AB$16)-$U934)^2+(_xlfn.XLOOKUP(AT$1,$Z$2:$Z$16,$AC$2:$AC$16-$V934)^2)))</f>
        <v/>
      </c>
      <c r="AU934" s="141" t="str">
        <f t="array" ref="AU934">IF(OR(AU$1=0, $A934=""),"",SQRT((_xlfn.XLOOKUP(AU$1,$Z$2:$Z$16,$AA$2:$AA$16)-$T934)^2+(_xlfn.XLOOKUP(AU$1,$Z$2:$Z$16,$AB$2:$AB$16)-$U934)^2+(_xlfn.XLOOKUP(AU$1,$Z$2:$Z$16,$AC$2:$AC$16-$V934)^2)))</f>
        <v/>
      </c>
      <c r="AV934" s="142" t="str">
        <f t="array" ref="AV934">IF(OR(AV$1=0, $A934=""),"",SQRT((_xlfn.XLOOKUP(AV$1,$Z$2:$Z$16,$AA$2:$AA$16)-$T934)^2+(_xlfn.XLOOKUP(AV$1,$Z$2:$Z$16,$AB$2:$AB$16)-$U934)^2+(_xlfn.XLOOKUP(AV$1,$Z$2:$Z$16,$AC$2:$AC$16-$V934)^2)))</f>
        <v/>
      </c>
      <c r="AW934" s="124"/>
      <c r="AX934" s="124"/>
      <c r="AY934" s="125">
        <f t="shared" si="274"/>
        <v>0</v>
      </c>
      <c r="AZ934" s="143">
        <f t="shared" si="275"/>
        <v>0</v>
      </c>
      <c r="BA934" s="143">
        <f t="shared" si="276"/>
        <v>0</v>
      </c>
      <c r="BB934" s="143">
        <f t="shared" si="277"/>
        <v>0</v>
      </c>
      <c r="BC934" s="143">
        <f t="shared" si="278"/>
        <v>0</v>
      </c>
      <c r="BD934" s="143">
        <f t="shared" si="279"/>
        <v>0</v>
      </c>
      <c r="BE934" s="143">
        <f t="shared" si="280"/>
        <v>0</v>
      </c>
      <c r="BF934" s="143">
        <f t="shared" si="281"/>
        <v>0</v>
      </c>
      <c r="BG934" s="144">
        <f t="shared" si="282"/>
        <v>0</v>
      </c>
      <c r="BH934" s="144">
        <f t="shared" si="283"/>
        <v>0</v>
      </c>
      <c r="BI934" s="144">
        <f t="shared" si="284"/>
        <v>0</v>
      </c>
      <c r="BJ934" s="144">
        <f t="shared" si="285"/>
        <v>0</v>
      </c>
      <c r="BK934" s="144">
        <f t="shared" si="286"/>
        <v>0</v>
      </c>
      <c r="BL934" s="144">
        <f t="shared" si="287"/>
        <v>0</v>
      </c>
      <c r="BM934" s="145">
        <f t="shared" si="288"/>
        <v>0</v>
      </c>
      <c r="BN934" s="124"/>
      <c r="BO934" s="124"/>
      <c r="BP934" s="124"/>
      <c r="BQ934" s="124"/>
      <c r="BR934" s="124"/>
      <c r="BS934" s="124"/>
      <c r="BT934" s="124"/>
      <c r="BU934" s="124"/>
      <c r="BV934" s="130"/>
      <c r="BW934" s="130"/>
      <c r="BX934" s="130"/>
      <c r="BY934" s="130"/>
      <c r="BZ934" s="130"/>
      <c r="CA934" s="130"/>
      <c r="CB934" s="130"/>
      <c r="CC934" s="130"/>
      <c r="CD934" s="130"/>
      <c r="CE934" s="130"/>
      <c r="CF934" s="130"/>
      <c r="CG934" s="130"/>
      <c r="CH934" s="130"/>
      <c r="CI934" s="130"/>
      <c r="CJ934" s="130"/>
      <c r="CL934" s="124"/>
      <c r="CM934" s="130" t="s">
        <v>32</v>
      </c>
      <c r="CN934" s="130"/>
      <c r="CO934" s="130"/>
      <c r="CP934" s="130"/>
      <c r="CQ934" s="130"/>
      <c r="CR934" s="130"/>
      <c r="CS934" s="130"/>
      <c r="CT934" s="130"/>
      <c r="CU934" s="130"/>
      <c r="CV934" s="130"/>
      <c r="CW934" s="130"/>
      <c r="CX934" s="130"/>
      <c r="CY934" s="130"/>
      <c r="CZ934" s="130"/>
      <c r="DA934" s="130"/>
      <c r="DD934" s="159" cm="1">
        <f t="array" ref="DD934">_xlfn.IFS(DD$1= 0,"", NOT(ISBLANK(CM934)), 0, ISBLANK(CM934), $Q934-$S934+AY934-BV934)</f>
        <v>0</v>
      </c>
      <c r="DE934" s="160" cm="1">
        <f t="array" ref="DE934">_xlfn.IFS(DE$1= 0,"", NOT(ISBLANK(CN934)), 0, ISBLANK(CN934), $Q934-$S934+AZ934-BW934)</f>
        <v>0</v>
      </c>
      <c r="DF934" s="160" cm="1">
        <f t="array" ref="DF934">_xlfn.IFS(DF$1= 0,"", NOT(ISBLANK(CO934)), 0, ISBLANK(CO934), $Q934-$S934+BA934-BX934)</f>
        <v>0</v>
      </c>
      <c r="DG934" s="160" cm="1">
        <f t="array" ref="DG934">_xlfn.IFS(DG$1= 0,"", NOT(ISBLANK(CP934)), 0, ISBLANK(CP934), $Q934-$S934+BB934-BY934)</f>
        <v>0</v>
      </c>
      <c r="DH934" s="160" cm="1">
        <f t="array" ref="DH934">_xlfn.IFS(DH$1= 0,"", NOT(ISBLANK(CQ934)), 0, ISBLANK(CQ934), $Q934-$S934+BC934-BZ934)</f>
        <v>0</v>
      </c>
      <c r="DI934" s="160" cm="1">
        <f t="array" ref="DI934">_xlfn.IFS(DI$1= 0,"", NOT(ISBLANK(CR934)), 0, ISBLANK(CR934), $Q934-$S934+BD934-CA934)</f>
        <v>0</v>
      </c>
      <c r="DJ934" s="160" t="str" cm="1">
        <f t="array" ref="DJ934">_xlfn.IFS(DJ$1= 0,"", NOT(ISBLANK(CS934)), 0, ISBLANK(CS934), $Q934-$S934+BE934-CB934)</f>
        <v/>
      </c>
      <c r="DK934" s="160" t="str" cm="1">
        <f t="array" ref="DK934">_xlfn.IFS(DK$1= 0,"", NOT(ISBLANK(CT934)), 0, ISBLANK(CT934), $Q934-$S934+BF934-CC934)</f>
        <v/>
      </c>
      <c r="DL934" s="162" t="str" cm="1">
        <f t="array" ref="DL934">_xlfn.IFS(DL$1= 0,"", NOT(ISBLANK(CU934)), 0, ISBLANK(CU934), $Q934-$S934+BG934-CD934)</f>
        <v/>
      </c>
      <c r="DM934" s="162" t="str" cm="1">
        <f t="array" ref="DM934">_xlfn.IFS(DM$1= 0,"", NOT(ISBLANK(CV934)), 0, ISBLANK(CV934), $Q934-$S934+BH934-CE934)</f>
        <v/>
      </c>
      <c r="DN934" s="162" t="str" cm="1">
        <f t="array" ref="DN934">_xlfn.IFS(DN$1= 0,"", NOT(ISBLANK(CW934)), 0, ISBLANK(CW934), $Q934-$S934+BI934-CF934)</f>
        <v/>
      </c>
      <c r="DO934" s="162" t="str" cm="1">
        <f t="array" ref="DO934">_xlfn.IFS(DO$1= 0,"", NOT(ISBLANK(CX934)), 0, ISBLANK(CX934), $Q934-$S934+BJ934-CG934)</f>
        <v/>
      </c>
      <c r="DP934" s="162" t="str" cm="1">
        <f t="array" ref="DP934">_xlfn.IFS(DP$1= 0,"", NOT(ISBLANK(CY934)), 0, ISBLANK(CY934), $Q934-$S934+BK934-CH934)</f>
        <v/>
      </c>
      <c r="DQ934" s="162" t="str" cm="1">
        <f t="array" ref="DQ934">_xlfn.IFS(DQ$1= 0,"", NOT(ISBLANK(CZ934)), 0, ISBLANK(CZ934), $Q934-$S934+BL934-CI934)</f>
        <v/>
      </c>
      <c r="DR934" s="163" t="str" cm="1">
        <f t="array" ref="DR934">_xlfn.IFS(DR$1= 0,"", NOT(ISBLANK(DA934)), 0, ISBLANK(DA934), $Q934-$S934+BM934-CJ934)</f>
        <v/>
      </c>
    </row>
    <row r="935" spans="1:122" ht="16.5" x14ac:dyDescent="0.3">
      <c r="A935" s="135"/>
      <c r="B935" s="136"/>
      <c r="C935" s="136"/>
      <c r="D935" s="137"/>
      <c r="E935" s="176"/>
      <c r="F935" s="182"/>
      <c r="G935" s="183"/>
      <c r="H935" s="183"/>
      <c r="I935" s="183"/>
      <c r="J935" s="183"/>
      <c r="K935" s="183"/>
      <c r="L935" s="183"/>
      <c r="M935" s="186"/>
      <c r="N935" s="182"/>
      <c r="O935" s="184"/>
      <c r="P935" s="178"/>
      <c r="Q935" s="118">
        <f t="shared" si="272"/>
        <v>0</v>
      </c>
      <c r="R935" s="3"/>
      <c r="S935" s="3"/>
      <c r="T935" s="4"/>
      <c r="U935" s="4"/>
      <c r="V935" s="99">
        <f t="shared" si="273"/>
        <v>0</v>
      </c>
      <c r="W935" s="161"/>
      <c r="X935" s="138"/>
      <c r="AH935" s="158" t="str">
        <f t="array" ref="AH935">IF(OR(AH$1=0, $A935=""),"",SQRT((_xlfn.XLOOKUP(AH$1,$Z$2:$Z$16,$AA$2:$AA$16)-$T935)^2+(_xlfn.XLOOKUP(AH$1,$Z$2:$Z$16,$AB$2:$AB$16)-$U935)^2+(_xlfn.XLOOKUP(AH$1,$Z$2:$Z$16,$AC$2:$AC$16-$V935)^2)))</f>
        <v/>
      </c>
      <c r="AI935" s="140" t="str">
        <f t="array" ref="AI935">IF(OR(AI$1=0, $A935=""),"",SQRT((_xlfn.XLOOKUP(AI$1,$Z$2:$Z$16,$AA$2:$AA$16)-$T935)^2+(_xlfn.XLOOKUP(AI$1,$Z$2:$Z$16,$AB$2:$AB$16)-$U935)^2+(_xlfn.XLOOKUP(AI$1,$Z$2:$Z$16,$AC$2:$AC$16-$V935)^2)))</f>
        <v/>
      </c>
      <c r="AJ935" s="140" t="str">
        <f t="array" ref="AJ935">IF(OR(AJ$1=0, $A935=""),"",SQRT((_xlfn.XLOOKUP(AJ$1,$Z$2:$Z$16,$AA$2:$AA$16)-$T935)^2+(_xlfn.XLOOKUP(AJ$1,$Z$2:$Z$16,$AB$2:$AB$16)-$U935)^2+(_xlfn.XLOOKUP(AJ$1,$Z$2:$Z$16,$AC$2:$AC$16-$V935)^2)))</f>
        <v/>
      </c>
      <c r="AK935" s="140" t="str">
        <f t="array" ref="AK935">IF(OR(AK$1=0, $A935=""),"",SQRT((_xlfn.XLOOKUP(AK$1,$Z$2:$Z$16,$AA$2:$AA$16)-$T935)^2+(_xlfn.XLOOKUP(AK$1,$Z$2:$Z$16,$AB$2:$AB$16)-$U935)^2+(_xlfn.XLOOKUP(AK$1,$Z$2:$Z$16,$AC$2:$AC$16-$V935)^2)))</f>
        <v/>
      </c>
      <c r="AL935" s="140" t="str">
        <f t="array" ref="AL935">IF(OR(AL$1=0, $A935=""),"",SQRT((_xlfn.XLOOKUP(AL$1,$Z$2:$Z$16,$AA$2:$AA$16)-$T935)^2+(_xlfn.XLOOKUP(AL$1,$Z$2:$Z$16,$AB$2:$AB$16)-$U935)^2+(_xlfn.XLOOKUP(AL$1,$Z$2:$Z$16,$AC$2:$AC$16-$V935)^2)))</f>
        <v/>
      </c>
      <c r="AM935" s="140" t="str">
        <f t="array" ref="AM935">IF(OR(AM$1=0, $A935=""),"",SQRT((_xlfn.XLOOKUP(AM$1,$Z$2:$Z$16,$AA$2:$AA$16)-$T935)^2+(_xlfn.XLOOKUP(AM$1,$Z$2:$Z$16,$AB$2:$AB$16)-$U935)^2+(_xlfn.XLOOKUP(AM$1,$Z$2:$Z$16,$AC$2:$AC$16-$V935)^2)))</f>
        <v/>
      </c>
      <c r="AN935" s="140" t="str">
        <f t="array" ref="AN935">IF(OR(AN$1=0, $A935=""),"",SQRT((_xlfn.XLOOKUP(AN$1,$Z$2:$Z$16,$AA$2:$AA$16)-$T935)^2+(_xlfn.XLOOKUP(AN$1,$Z$2:$Z$16,$AB$2:$AB$16)-$U935)^2+(_xlfn.XLOOKUP(AN$1,$Z$2:$Z$16,$AC$2:$AC$16-$V935)^2)))</f>
        <v/>
      </c>
      <c r="AO935" s="140" t="str">
        <f t="array" ref="AO935">IF(OR(AO$1=0, $A935=""),"",SQRT((_xlfn.XLOOKUP(AO$1,$Z$2:$Z$16,$AA$2:$AA$16)-$T935)^2+(_xlfn.XLOOKUP(AO$1,$Z$2:$Z$16,$AB$2:$AB$16)-$U935)^2+(_xlfn.XLOOKUP(AO$1,$Z$2:$Z$16,$AC$2:$AC$16-$V935)^2)))</f>
        <v/>
      </c>
      <c r="AP935" s="141" t="str">
        <f t="array" ref="AP935">IF(OR(AP$1=0, $A935=""),"",SQRT((_xlfn.XLOOKUP(AP$1,$Z$2:$Z$16,$AA$2:$AA$16)-$T935)^2+(_xlfn.XLOOKUP(AP$1,$Z$2:$Z$16,$AB$2:$AB$16)-$U935)^2+(_xlfn.XLOOKUP(AP$1,$Z$2:$Z$16,$AC$2:$AC$16-$V935)^2)))</f>
        <v/>
      </c>
      <c r="AQ935" s="141" t="str">
        <f t="array" ref="AQ935">IF(OR(AQ$1=0, $A935=""),"",SQRT((_xlfn.XLOOKUP(AQ$1,$Z$2:$Z$16,$AA$2:$AA$16)-$T935)^2+(_xlfn.XLOOKUP(AQ$1,$Z$2:$Z$16,$AB$2:$AB$16)-$U935)^2+(_xlfn.XLOOKUP(AQ$1,$Z$2:$Z$16,$AC$2:$AC$16-$V935)^2)))</f>
        <v/>
      </c>
      <c r="AR935" s="141" t="str">
        <f t="array" ref="AR935">IF(OR(AR$1=0, $A935=""),"",SQRT((_xlfn.XLOOKUP(AR$1,$Z$2:$Z$16,$AA$2:$AA$16)-$T935)^2+(_xlfn.XLOOKUP(AR$1,$Z$2:$Z$16,$AB$2:$AB$16)-$U935)^2+(_xlfn.XLOOKUP(AR$1,$Z$2:$Z$16,$AC$2:$AC$16-$V935)^2)))</f>
        <v/>
      </c>
      <c r="AS935" s="141" t="str">
        <f t="array" ref="AS935">IF(OR(AS$1=0, $A935=""),"",SQRT((_xlfn.XLOOKUP(AS$1,$Z$2:$Z$16,$AA$2:$AA$16)-$T935)^2+(_xlfn.XLOOKUP(AS$1,$Z$2:$Z$16,$AB$2:$AB$16)-$U935)^2+(_xlfn.XLOOKUP(AS$1,$Z$2:$Z$16,$AC$2:$AC$16-$V935)^2)))</f>
        <v/>
      </c>
      <c r="AT935" s="141" t="str">
        <f t="array" ref="AT935">IF(OR(AT$1=0, $A935=""),"",SQRT((_xlfn.XLOOKUP(AT$1,$Z$2:$Z$16,$AA$2:$AA$16)-$T935)^2+(_xlfn.XLOOKUP(AT$1,$Z$2:$Z$16,$AB$2:$AB$16)-$U935)^2+(_xlfn.XLOOKUP(AT$1,$Z$2:$Z$16,$AC$2:$AC$16-$V935)^2)))</f>
        <v/>
      </c>
      <c r="AU935" s="141" t="str">
        <f t="array" ref="AU935">IF(OR(AU$1=0, $A935=""),"",SQRT((_xlfn.XLOOKUP(AU$1,$Z$2:$Z$16,$AA$2:$AA$16)-$T935)^2+(_xlfn.XLOOKUP(AU$1,$Z$2:$Z$16,$AB$2:$AB$16)-$U935)^2+(_xlfn.XLOOKUP(AU$1,$Z$2:$Z$16,$AC$2:$AC$16-$V935)^2)))</f>
        <v/>
      </c>
      <c r="AV935" s="142" t="str">
        <f t="array" ref="AV935">IF(OR(AV$1=0, $A935=""),"",SQRT((_xlfn.XLOOKUP(AV$1,$Z$2:$Z$16,$AA$2:$AA$16)-$T935)^2+(_xlfn.XLOOKUP(AV$1,$Z$2:$Z$16,$AB$2:$AB$16)-$U935)^2+(_xlfn.XLOOKUP(AV$1,$Z$2:$Z$16,$AC$2:$AC$16-$V935)^2)))</f>
        <v/>
      </c>
      <c r="AW935" s="124"/>
      <c r="AX935" s="124"/>
      <c r="AY935" s="125">
        <f t="shared" si="274"/>
        <v>0</v>
      </c>
      <c r="AZ935" s="143">
        <f t="shared" si="275"/>
        <v>0</v>
      </c>
      <c r="BA935" s="143">
        <f t="shared" si="276"/>
        <v>0</v>
      </c>
      <c r="BB935" s="143">
        <f t="shared" si="277"/>
        <v>0</v>
      </c>
      <c r="BC935" s="143">
        <f t="shared" si="278"/>
        <v>0</v>
      </c>
      <c r="BD935" s="143">
        <f t="shared" si="279"/>
        <v>0</v>
      </c>
      <c r="BE935" s="143">
        <f t="shared" si="280"/>
        <v>0</v>
      </c>
      <c r="BF935" s="143">
        <f t="shared" si="281"/>
        <v>0</v>
      </c>
      <c r="BG935" s="144">
        <f t="shared" si="282"/>
        <v>0</v>
      </c>
      <c r="BH935" s="144">
        <f t="shared" si="283"/>
        <v>0</v>
      </c>
      <c r="BI935" s="144">
        <f t="shared" si="284"/>
        <v>0</v>
      </c>
      <c r="BJ935" s="144">
        <f t="shared" si="285"/>
        <v>0</v>
      </c>
      <c r="BK935" s="144">
        <f t="shared" si="286"/>
        <v>0</v>
      </c>
      <c r="BL935" s="144">
        <f t="shared" si="287"/>
        <v>0</v>
      </c>
      <c r="BM935" s="145">
        <f t="shared" si="288"/>
        <v>0</v>
      </c>
      <c r="BN935" s="124"/>
      <c r="BO935" s="124"/>
      <c r="BP935" s="124"/>
      <c r="BQ935" s="124"/>
      <c r="BR935" s="124"/>
      <c r="BS935" s="124"/>
      <c r="BT935" s="124"/>
      <c r="BU935" s="124"/>
      <c r="BV935" s="130"/>
      <c r="BW935" s="130"/>
      <c r="BX935" s="130"/>
      <c r="BY935" s="130"/>
      <c r="BZ935" s="130"/>
      <c r="CA935" s="130"/>
      <c r="CB935" s="130"/>
      <c r="CC935" s="130"/>
      <c r="CD935" s="130"/>
      <c r="CE935" s="130"/>
      <c r="CF935" s="130"/>
      <c r="CG935" s="130"/>
      <c r="CH935" s="130"/>
      <c r="CI935" s="130"/>
      <c r="CJ935" s="130"/>
      <c r="CL935" s="124"/>
      <c r="CM935" s="130" t="s">
        <v>32</v>
      </c>
      <c r="CN935" s="130"/>
      <c r="CO935" s="130"/>
      <c r="CP935" s="130"/>
      <c r="CQ935" s="130"/>
      <c r="CR935" s="130"/>
      <c r="CS935" s="130"/>
      <c r="CT935" s="130"/>
      <c r="CU935" s="130"/>
      <c r="CV935" s="130"/>
      <c r="CW935" s="130"/>
      <c r="CX935" s="130"/>
      <c r="CY935" s="130"/>
      <c r="CZ935" s="130"/>
      <c r="DA935" s="130"/>
      <c r="DD935" s="159" cm="1">
        <f t="array" ref="DD935">_xlfn.IFS(DD$1= 0,"", NOT(ISBLANK(CM935)), 0, ISBLANK(CM935), $Q935-$S935+AY935-BV935)</f>
        <v>0</v>
      </c>
      <c r="DE935" s="160" cm="1">
        <f t="array" ref="DE935">_xlfn.IFS(DE$1= 0,"", NOT(ISBLANK(CN935)), 0, ISBLANK(CN935), $Q935-$S935+AZ935-BW935)</f>
        <v>0</v>
      </c>
      <c r="DF935" s="160" cm="1">
        <f t="array" ref="DF935">_xlfn.IFS(DF$1= 0,"", NOT(ISBLANK(CO935)), 0, ISBLANK(CO935), $Q935-$S935+BA935-BX935)</f>
        <v>0</v>
      </c>
      <c r="DG935" s="160" cm="1">
        <f t="array" ref="DG935">_xlfn.IFS(DG$1= 0,"", NOT(ISBLANK(CP935)), 0, ISBLANK(CP935), $Q935-$S935+BB935-BY935)</f>
        <v>0</v>
      </c>
      <c r="DH935" s="160" cm="1">
        <f t="array" ref="DH935">_xlfn.IFS(DH$1= 0,"", NOT(ISBLANK(CQ935)), 0, ISBLANK(CQ935), $Q935-$S935+BC935-BZ935)</f>
        <v>0</v>
      </c>
      <c r="DI935" s="160" cm="1">
        <f t="array" ref="DI935">_xlfn.IFS(DI$1= 0,"", NOT(ISBLANK(CR935)), 0, ISBLANK(CR935), $Q935-$S935+BD935-CA935)</f>
        <v>0</v>
      </c>
      <c r="DJ935" s="160" t="str" cm="1">
        <f t="array" ref="DJ935">_xlfn.IFS(DJ$1= 0,"", NOT(ISBLANK(CS935)), 0, ISBLANK(CS935), $Q935-$S935+BE935-CB935)</f>
        <v/>
      </c>
      <c r="DK935" s="160" t="str" cm="1">
        <f t="array" ref="DK935">_xlfn.IFS(DK$1= 0,"", NOT(ISBLANK(CT935)), 0, ISBLANK(CT935), $Q935-$S935+BF935-CC935)</f>
        <v/>
      </c>
      <c r="DL935" s="162" t="str" cm="1">
        <f t="array" ref="DL935">_xlfn.IFS(DL$1= 0,"", NOT(ISBLANK(CU935)), 0, ISBLANK(CU935), $Q935-$S935+BG935-CD935)</f>
        <v/>
      </c>
      <c r="DM935" s="162" t="str" cm="1">
        <f t="array" ref="DM935">_xlfn.IFS(DM$1= 0,"", NOT(ISBLANK(CV935)), 0, ISBLANK(CV935), $Q935-$S935+BH935-CE935)</f>
        <v/>
      </c>
      <c r="DN935" s="162" t="str" cm="1">
        <f t="array" ref="DN935">_xlfn.IFS(DN$1= 0,"", NOT(ISBLANK(CW935)), 0, ISBLANK(CW935), $Q935-$S935+BI935-CF935)</f>
        <v/>
      </c>
      <c r="DO935" s="162" t="str" cm="1">
        <f t="array" ref="DO935">_xlfn.IFS(DO$1= 0,"", NOT(ISBLANK(CX935)), 0, ISBLANK(CX935), $Q935-$S935+BJ935-CG935)</f>
        <v/>
      </c>
      <c r="DP935" s="162" t="str" cm="1">
        <f t="array" ref="DP935">_xlfn.IFS(DP$1= 0,"", NOT(ISBLANK(CY935)), 0, ISBLANK(CY935), $Q935-$S935+BK935-CH935)</f>
        <v/>
      </c>
      <c r="DQ935" s="162" t="str" cm="1">
        <f t="array" ref="DQ935">_xlfn.IFS(DQ$1= 0,"", NOT(ISBLANK(CZ935)), 0, ISBLANK(CZ935), $Q935-$S935+BL935-CI935)</f>
        <v/>
      </c>
      <c r="DR935" s="163" t="str" cm="1">
        <f t="array" ref="DR935">_xlfn.IFS(DR$1= 0,"", NOT(ISBLANK(DA935)), 0, ISBLANK(DA935), $Q935-$S935+BM935-CJ935)</f>
        <v/>
      </c>
    </row>
    <row r="936" spans="1:122" ht="16.5" x14ac:dyDescent="0.3">
      <c r="A936" s="135"/>
      <c r="B936" s="136"/>
      <c r="C936" s="136"/>
      <c r="D936" s="137"/>
      <c r="E936" s="176"/>
      <c r="F936" s="182"/>
      <c r="G936" s="183"/>
      <c r="H936" s="183"/>
      <c r="I936" s="183"/>
      <c r="J936" s="183"/>
      <c r="K936" s="183"/>
      <c r="L936" s="183"/>
      <c r="M936" s="186"/>
      <c r="N936" s="182"/>
      <c r="O936" s="184"/>
      <c r="P936" s="178"/>
      <c r="Q936" s="118">
        <f t="shared" si="272"/>
        <v>0</v>
      </c>
      <c r="R936" s="3"/>
      <c r="S936" s="3"/>
      <c r="T936" s="4"/>
      <c r="U936" s="4"/>
      <c r="V936" s="99">
        <f t="shared" si="273"/>
        <v>0</v>
      </c>
      <c r="W936" s="161"/>
      <c r="X936" s="138"/>
      <c r="AH936" s="158" t="str">
        <f t="array" ref="AH936">IF(OR(AH$1=0, $A936=""),"",SQRT((_xlfn.XLOOKUP(AH$1,$Z$2:$Z$16,$AA$2:$AA$16)-$T936)^2+(_xlfn.XLOOKUP(AH$1,$Z$2:$Z$16,$AB$2:$AB$16)-$U936)^2+(_xlfn.XLOOKUP(AH$1,$Z$2:$Z$16,$AC$2:$AC$16-$V936)^2)))</f>
        <v/>
      </c>
      <c r="AI936" s="140" t="str">
        <f t="array" ref="AI936">IF(OR(AI$1=0, $A936=""),"",SQRT((_xlfn.XLOOKUP(AI$1,$Z$2:$Z$16,$AA$2:$AA$16)-$T936)^2+(_xlfn.XLOOKUP(AI$1,$Z$2:$Z$16,$AB$2:$AB$16)-$U936)^2+(_xlfn.XLOOKUP(AI$1,$Z$2:$Z$16,$AC$2:$AC$16-$V936)^2)))</f>
        <v/>
      </c>
      <c r="AJ936" s="140" t="str">
        <f t="array" ref="AJ936">IF(OR(AJ$1=0, $A936=""),"",SQRT((_xlfn.XLOOKUP(AJ$1,$Z$2:$Z$16,$AA$2:$AA$16)-$T936)^2+(_xlfn.XLOOKUP(AJ$1,$Z$2:$Z$16,$AB$2:$AB$16)-$U936)^2+(_xlfn.XLOOKUP(AJ$1,$Z$2:$Z$16,$AC$2:$AC$16-$V936)^2)))</f>
        <v/>
      </c>
      <c r="AK936" s="140" t="str">
        <f t="array" ref="AK936">IF(OR(AK$1=0, $A936=""),"",SQRT((_xlfn.XLOOKUP(AK$1,$Z$2:$Z$16,$AA$2:$AA$16)-$T936)^2+(_xlfn.XLOOKUP(AK$1,$Z$2:$Z$16,$AB$2:$AB$16)-$U936)^2+(_xlfn.XLOOKUP(AK$1,$Z$2:$Z$16,$AC$2:$AC$16-$V936)^2)))</f>
        <v/>
      </c>
      <c r="AL936" s="140" t="str">
        <f t="array" ref="AL936">IF(OR(AL$1=0, $A936=""),"",SQRT((_xlfn.XLOOKUP(AL$1,$Z$2:$Z$16,$AA$2:$AA$16)-$T936)^2+(_xlfn.XLOOKUP(AL$1,$Z$2:$Z$16,$AB$2:$AB$16)-$U936)^2+(_xlfn.XLOOKUP(AL$1,$Z$2:$Z$16,$AC$2:$AC$16-$V936)^2)))</f>
        <v/>
      </c>
      <c r="AM936" s="140" t="str">
        <f t="array" ref="AM936">IF(OR(AM$1=0, $A936=""),"",SQRT((_xlfn.XLOOKUP(AM$1,$Z$2:$Z$16,$AA$2:$AA$16)-$T936)^2+(_xlfn.XLOOKUP(AM$1,$Z$2:$Z$16,$AB$2:$AB$16)-$U936)^2+(_xlfn.XLOOKUP(AM$1,$Z$2:$Z$16,$AC$2:$AC$16-$V936)^2)))</f>
        <v/>
      </c>
      <c r="AN936" s="140" t="str">
        <f t="array" ref="AN936">IF(OR(AN$1=0, $A936=""),"",SQRT((_xlfn.XLOOKUP(AN$1,$Z$2:$Z$16,$AA$2:$AA$16)-$T936)^2+(_xlfn.XLOOKUP(AN$1,$Z$2:$Z$16,$AB$2:$AB$16)-$U936)^2+(_xlfn.XLOOKUP(AN$1,$Z$2:$Z$16,$AC$2:$AC$16-$V936)^2)))</f>
        <v/>
      </c>
      <c r="AO936" s="140" t="str">
        <f t="array" ref="AO936">IF(OR(AO$1=0, $A936=""),"",SQRT((_xlfn.XLOOKUP(AO$1,$Z$2:$Z$16,$AA$2:$AA$16)-$T936)^2+(_xlfn.XLOOKUP(AO$1,$Z$2:$Z$16,$AB$2:$AB$16)-$U936)^2+(_xlfn.XLOOKUP(AO$1,$Z$2:$Z$16,$AC$2:$AC$16-$V936)^2)))</f>
        <v/>
      </c>
      <c r="AP936" s="141" t="str">
        <f t="array" ref="AP936">IF(OR(AP$1=0, $A936=""),"",SQRT((_xlfn.XLOOKUP(AP$1,$Z$2:$Z$16,$AA$2:$AA$16)-$T936)^2+(_xlfn.XLOOKUP(AP$1,$Z$2:$Z$16,$AB$2:$AB$16)-$U936)^2+(_xlfn.XLOOKUP(AP$1,$Z$2:$Z$16,$AC$2:$AC$16-$V936)^2)))</f>
        <v/>
      </c>
      <c r="AQ936" s="141" t="str">
        <f t="array" ref="AQ936">IF(OR(AQ$1=0, $A936=""),"",SQRT((_xlfn.XLOOKUP(AQ$1,$Z$2:$Z$16,$AA$2:$AA$16)-$T936)^2+(_xlfn.XLOOKUP(AQ$1,$Z$2:$Z$16,$AB$2:$AB$16)-$U936)^2+(_xlfn.XLOOKUP(AQ$1,$Z$2:$Z$16,$AC$2:$AC$16-$V936)^2)))</f>
        <v/>
      </c>
      <c r="AR936" s="141" t="str">
        <f t="array" ref="AR936">IF(OR(AR$1=0, $A936=""),"",SQRT((_xlfn.XLOOKUP(AR$1,$Z$2:$Z$16,$AA$2:$AA$16)-$T936)^2+(_xlfn.XLOOKUP(AR$1,$Z$2:$Z$16,$AB$2:$AB$16)-$U936)^2+(_xlfn.XLOOKUP(AR$1,$Z$2:$Z$16,$AC$2:$AC$16-$V936)^2)))</f>
        <v/>
      </c>
      <c r="AS936" s="141" t="str">
        <f t="array" ref="AS936">IF(OR(AS$1=0, $A936=""),"",SQRT((_xlfn.XLOOKUP(AS$1,$Z$2:$Z$16,$AA$2:$AA$16)-$T936)^2+(_xlfn.XLOOKUP(AS$1,$Z$2:$Z$16,$AB$2:$AB$16)-$U936)^2+(_xlfn.XLOOKUP(AS$1,$Z$2:$Z$16,$AC$2:$AC$16-$V936)^2)))</f>
        <v/>
      </c>
      <c r="AT936" s="141" t="str">
        <f t="array" ref="AT936">IF(OR(AT$1=0, $A936=""),"",SQRT((_xlfn.XLOOKUP(AT$1,$Z$2:$Z$16,$AA$2:$AA$16)-$T936)^2+(_xlfn.XLOOKUP(AT$1,$Z$2:$Z$16,$AB$2:$AB$16)-$U936)^2+(_xlfn.XLOOKUP(AT$1,$Z$2:$Z$16,$AC$2:$AC$16-$V936)^2)))</f>
        <v/>
      </c>
      <c r="AU936" s="141" t="str">
        <f t="array" ref="AU936">IF(OR(AU$1=0, $A936=""),"",SQRT((_xlfn.XLOOKUP(AU$1,$Z$2:$Z$16,$AA$2:$AA$16)-$T936)^2+(_xlfn.XLOOKUP(AU$1,$Z$2:$Z$16,$AB$2:$AB$16)-$U936)^2+(_xlfn.XLOOKUP(AU$1,$Z$2:$Z$16,$AC$2:$AC$16-$V936)^2)))</f>
        <v/>
      </c>
      <c r="AV936" s="142" t="str">
        <f t="array" ref="AV936">IF(OR(AV$1=0, $A936=""),"",SQRT((_xlfn.XLOOKUP(AV$1,$Z$2:$Z$16,$AA$2:$AA$16)-$T936)^2+(_xlfn.XLOOKUP(AV$1,$Z$2:$Z$16,$AB$2:$AB$16)-$U936)^2+(_xlfn.XLOOKUP(AV$1,$Z$2:$Z$16,$AC$2:$AC$16-$V936)^2)))</f>
        <v/>
      </c>
      <c r="AW936" s="124"/>
      <c r="AX936" s="124"/>
      <c r="AY936" s="125">
        <f t="shared" si="274"/>
        <v>0</v>
      </c>
      <c r="AZ936" s="143">
        <f t="shared" si="275"/>
        <v>0</v>
      </c>
      <c r="BA936" s="143">
        <f t="shared" si="276"/>
        <v>0</v>
      </c>
      <c r="BB936" s="143">
        <f t="shared" si="277"/>
        <v>0</v>
      </c>
      <c r="BC936" s="143">
        <f t="shared" si="278"/>
        <v>0</v>
      </c>
      <c r="BD936" s="143">
        <f t="shared" si="279"/>
        <v>0</v>
      </c>
      <c r="BE936" s="143">
        <f t="shared" si="280"/>
        <v>0</v>
      </c>
      <c r="BF936" s="143">
        <f t="shared" si="281"/>
        <v>0</v>
      </c>
      <c r="BG936" s="144">
        <f t="shared" si="282"/>
        <v>0</v>
      </c>
      <c r="BH936" s="144">
        <f t="shared" si="283"/>
        <v>0</v>
      </c>
      <c r="BI936" s="144">
        <f t="shared" si="284"/>
        <v>0</v>
      </c>
      <c r="BJ936" s="144">
        <f t="shared" si="285"/>
        <v>0</v>
      </c>
      <c r="BK936" s="144">
        <f t="shared" si="286"/>
        <v>0</v>
      </c>
      <c r="BL936" s="144">
        <f t="shared" si="287"/>
        <v>0</v>
      </c>
      <c r="BM936" s="145">
        <f t="shared" si="288"/>
        <v>0</v>
      </c>
      <c r="BN936" s="124"/>
      <c r="BO936" s="124"/>
      <c r="BP936" s="124"/>
      <c r="BQ936" s="124"/>
      <c r="BR936" s="124"/>
      <c r="BS936" s="124"/>
      <c r="BT936" s="124"/>
      <c r="BU936" s="124"/>
      <c r="BV936" s="130"/>
      <c r="BW936" s="130"/>
      <c r="BX936" s="130"/>
      <c r="BY936" s="130"/>
      <c r="BZ936" s="130"/>
      <c r="CA936" s="130"/>
      <c r="CB936" s="130"/>
      <c r="CC936" s="130"/>
      <c r="CD936" s="130"/>
      <c r="CE936" s="130"/>
      <c r="CF936" s="130"/>
      <c r="CG936" s="130"/>
      <c r="CH936" s="130"/>
      <c r="CI936" s="130"/>
      <c r="CJ936" s="130"/>
      <c r="CL936" s="124"/>
      <c r="CM936" s="130" t="s">
        <v>32</v>
      </c>
      <c r="CN936" s="130"/>
      <c r="CO936" s="130"/>
      <c r="CP936" s="130"/>
      <c r="CQ936" s="130"/>
      <c r="CR936" s="130"/>
      <c r="CS936" s="130"/>
      <c r="CT936" s="130"/>
      <c r="CU936" s="130"/>
      <c r="CV936" s="130"/>
      <c r="CW936" s="130"/>
      <c r="CX936" s="130"/>
      <c r="CY936" s="130"/>
      <c r="CZ936" s="130"/>
      <c r="DA936" s="130"/>
      <c r="DD936" s="159" cm="1">
        <f t="array" ref="DD936">_xlfn.IFS(DD$1= 0,"", NOT(ISBLANK(CM936)), 0, ISBLANK(CM936), $Q936-$S936+AY936-BV936)</f>
        <v>0</v>
      </c>
      <c r="DE936" s="160" cm="1">
        <f t="array" ref="DE936">_xlfn.IFS(DE$1= 0,"", NOT(ISBLANK(CN936)), 0, ISBLANK(CN936), $Q936-$S936+AZ936-BW936)</f>
        <v>0</v>
      </c>
      <c r="DF936" s="160" cm="1">
        <f t="array" ref="DF936">_xlfn.IFS(DF$1= 0,"", NOT(ISBLANK(CO936)), 0, ISBLANK(CO936), $Q936-$S936+BA936-BX936)</f>
        <v>0</v>
      </c>
      <c r="DG936" s="160" cm="1">
        <f t="array" ref="DG936">_xlfn.IFS(DG$1= 0,"", NOT(ISBLANK(CP936)), 0, ISBLANK(CP936), $Q936-$S936+BB936-BY936)</f>
        <v>0</v>
      </c>
      <c r="DH936" s="160" cm="1">
        <f t="array" ref="DH936">_xlfn.IFS(DH$1= 0,"", NOT(ISBLANK(CQ936)), 0, ISBLANK(CQ936), $Q936-$S936+BC936-BZ936)</f>
        <v>0</v>
      </c>
      <c r="DI936" s="160" cm="1">
        <f t="array" ref="DI936">_xlfn.IFS(DI$1= 0,"", NOT(ISBLANK(CR936)), 0, ISBLANK(CR936), $Q936-$S936+BD936-CA936)</f>
        <v>0</v>
      </c>
      <c r="DJ936" s="160" t="str" cm="1">
        <f t="array" ref="DJ936">_xlfn.IFS(DJ$1= 0,"", NOT(ISBLANK(CS936)), 0, ISBLANK(CS936), $Q936-$S936+BE936-CB936)</f>
        <v/>
      </c>
      <c r="DK936" s="160" t="str" cm="1">
        <f t="array" ref="DK936">_xlfn.IFS(DK$1= 0,"", NOT(ISBLANK(CT936)), 0, ISBLANK(CT936), $Q936-$S936+BF936-CC936)</f>
        <v/>
      </c>
      <c r="DL936" s="162" t="str" cm="1">
        <f t="array" ref="DL936">_xlfn.IFS(DL$1= 0,"", NOT(ISBLANK(CU936)), 0, ISBLANK(CU936), $Q936-$S936+BG936-CD936)</f>
        <v/>
      </c>
      <c r="DM936" s="162" t="str" cm="1">
        <f t="array" ref="DM936">_xlfn.IFS(DM$1= 0,"", NOT(ISBLANK(CV936)), 0, ISBLANK(CV936), $Q936-$S936+BH936-CE936)</f>
        <v/>
      </c>
      <c r="DN936" s="162" t="str" cm="1">
        <f t="array" ref="DN936">_xlfn.IFS(DN$1= 0,"", NOT(ISBLANK(CW936)), 0, ISBLANK(CW936), $Q936-$S936+BI936-CF936)</f>
        <v/>
      </c>
      <c r="DO936" s="162" t="str" cm="1">
        <f t="array" ref="DO936">_xlfn.IFS(DO$1= 0,"", NOT(ISBLANK(CX936)), 0, ISBLANK(CX936), $Q936-$S936+BJ936-CG936)</f>
        <v/>
      </c>
      <c r="DP936" s="162" t="str" cm="1">
        <f t="array" ref="DP936">_xlfn.IFS(DP$1= 0,"", NOT(ISBLANK(CY936)), 0, ISBLANK(CY936), $Q936-$S936+BK936-CH936)</f>
        <v/>
      </c>
      <c r="DQ936" s="162" t="str" cm="1">
        <f t="array" ref="DQ936">_xlfn.IFS(DQ$1= 0,"", NOT(ISBLANK(CZ936)), 0, ISBLANK(CZ936), $Q936-$S936+BL936-CI936)</f>
        <v/>
      </c>
      <c r="DR936" s="163" t="str" cm="1">
        <f t="array" ref="DR936">_xlfn.IFS(DR$1= 0,"", NOT(ISBLANK(DA936)), 0, ISBLANK(DA936), $Q936-$S936+BM936-CJ936)</f>
        <v/>
      </c>
    </row>
    <row r="937" spans="1:122" ht="16.5" x14ac:dyDescent="0.3">
      <c r="A937" s="135"/>
      <c r="B937" s="136"/>
      <c r="C937" s="136"/>
      <c r="D937" s="137"/>
      <c r="E937" s="176"/>
      <c r="F937" s="182"/>
      <c r="G937" s="183"/>
      <c r="H937" s="183"/>
      <c r="I937" s="183"/>
      <c r="J937" s="183"/>
      <c r="K937" s="183"/>
      <c r="L937" s="183"/>
      <c r="M937" s="186"/>
      <c r="N937" s="182"/>
      <c r="O937" s="184"/>
      <c r="P937" s="178"/>
      <c r="Q937" s="118">
        <f t="shared" si="272"/>
        <v>0</v>
      </c>
      <c r="R937" s="3"/>
      <c r="S937" s="3"/>
      <c r="T937" s="4"/>
      <c r="U937" s="4"/>
      <c r="V937" s="99">
        <f t="shared" si="273"/>
        <v>0</v>
      </c>
      <c r="W937" s="161"/>
      <c r="X937" s="138"/>
      <c r="AH937" s="158" t="str">
        <f t="array" ref="AH937">IF(OR(AH$1=0, $A937=""),"",SQRT((_xlfn.XLOOKUP(AH$1,$Z$2:$Z$16,$AA$2:$AA$16)-$T937)^2+(_xlfn.XLOOKUP(AH$1,$Z$2:$Z$16,$AB$2:$AB$16)-$U937)^2+(_xlfn.XLOOKUP(AH$1,$Z$2:$Z$16,$AC$2:$AC$16-$V937)^2)))</f>
        <v/>
      </c>
      <c r="AI937" s="140" t="str">
        <f t="array" ref="AI937">IF(OR(AI$1=0, $A937=""),"",SQRT((_xlfn.XLOOKUP(AI$1,$Z$2:$Z$16,$AA$2:$AA$16)-$T937)^2+(_xlfn.XLOOKUP(AI$1,$Z$2:$Z$16,$AB$2:$AB$16)-$U937)^2+(_xlfn.XLOOKUP(AI$1,$Z$2:$Z$16,$AC$2:$AC$16-$V937)^2)))</f>
        <v/>
      </c>
      <c r="AJ937" s="140" t="str">
        <f t="array" ref="AJ937">IF(OR(AJ$1=0, $A937=""),"",SQRT((_xlfn.XLOOKUP(AJ$1,$Z$2:$Z$16,$AA$2:$AA$16)-$T937)^2+(_xlfn.XLOOKUP(AJ$1,$Z$2:$Z$16,$AB$2:$AB$16)-$U937)^2+(_xlfn.XLOOKUP(AJ$1,$Z$2:$Z$16,$AC$2:$AC$16-$V937)^2)))</f>
        <v/>
      </c>
      <c r="AK937" s="140" t="str">
        <f t="array" ref="AK937">IF(OR(AK$1=0, $A937=""),"",SQRT((_xlfn.XLOOKUP(AK$1,$Z$2:$Z$16,$AA$2:$AA$16)-$T937)^2+(_xlfn.XLOOKUP(AK$1,$Z$2:$Z$16,$AB$2:$AB$16)-$U937)^2+(_xlfn.XLOOKUP(AK$1,$Z$2:$Z$16,$AC$2:$AC$16-$V937)^2)))</f>
        <v/>
      </c>
      <c r="AL937" s="140" t="str">
        <f t="array" ref="AL937">IF(OR(AL$1=0, $A937=""),"",SQRT((_xlfn.XLOOKUP(AL$1,$Z$2:$Z$16,$AA$2:$AA$16)-$T937)^2+(_xlfn.XLOOKUP(AL$1,$Z$2:$Z$16,$AB$2:$AB$16)-$U937)^2+(_xlfn.XLOOKUP(AL$1,$Z$2:$Z$16,$AC$2:$AC$16-$V937)^2)))</f>
        <v/>
      </c>
      <c r="AM937" s="140" t="str">
        <f t="array" ref="AM937">IF(OR(AM$1=0, $A937=""),"",SQRT((_xlfn.XLOOKUP(AM$1,$Z$2:$Z$16,$AA$2:$AA$16)-$T937)^2+(_xlfn.XLOOKUP(AM$1,$Z$2:$Z$16,$AB$2:$AB$16)-$U937)^2+(_xlfn.XLOOKUP(AM$1,$Z$2:$Z$16,$AC$2:$AC$16-$V937)^2)))</f>
        <v/>
      </c>
      <c r="AN937" s="140" t="str">
        <f t="array" ref="AN937">IF(OR(AN$1=0, $A937=""),"",SQRT((_xlfn.XLOOKUP(AN$1,$Z$2:$Z$16,$AA$2:$AA$16)-$T937)^2+(_xlfn.XLOOKUP(AN$1,$Z$2:$Z$16,$AB$2:$AB$16)-$U937)^2+(_xlfn.XLOOKUP(AN$1,$Z$2:$Z$16,$AC$2:$AC$16-$V937)^2)))</f>
        <v/>
      </c>
      <c r="AO937" s="140" t="str">
        <f t="array" ref="AO937">IF(OR(AO$1=0, $A937=""),"",SQRT((_xlfn.XLOOKUP(AO$1,$Z$2:$Z$16,$AA$2:$AA$16)-$T937)^2+(_xlfn.XLOOKUP(AO$1,$Z$2:$Z$16,$AB$2:$AB$16)-$U937)^2+(_xlfn.XLOOKUP(AO$1,$Z$2:$Z$16,$AC$2:$AC$16-$V937)^2)))</f>
        <v/>
      </c>
      <c r="AP937" s="141" t="str">
        <f t="array" ref="AP937">IF(OR(AP$1=0, $A937=""),"",SQRT((_xlfn.XLOOKUP(AP$1,$Z$2:$Z$16,$AA$2:$AA$16)-$T937)^2+(_xlfn.XLOOKUP(AP$1,$Z$2:$Z$16,$AB$2:$AB$16)-$U937)^2+(_xlfn.XLOOKUP(AP$1,$Z$2:$Z$16,$AC$2:$AC$16-$V937)^2)))</f>
        <v/>
      </c>
      <c r="AQ937" s="141" t="str">
        <f t="array" ref="AQ937">IF(OR(AQ$1=0, $A937=""),"",SQRT((_xlfn.XLOOKUP(AQ$1,$Z$2:$Z$16,$AA$2:$AA$16)-$T937)^2+(_xlfn.XLOOKUP(AQ$1,$Z$2:$Z$16,$AB$2:$AB$16)-$U937)^2+(_xlfn.XLOOKUP(AQ$1,$Z$2:$Z$16,$AC$2:$AC$16-$V937)^2)))</f>
        <v/>
      </c>
      <c r="AR937" s="141" t="str">
        <f t="array" ref="AR937">IF(OR(AR$1=0, $A937=""),"",SQRT((_xlfn.XLOOKUP(AR$1,$Z$2:$Z$16,$AA$2:$AA$16)-$T937)^2+(_xlfn.XLOOKUP(AR$1,$Z$2:$Z$16,$AB$2:$AB$16)-$U937)^2+(_xlfn.XLOOKUP(AR$1,$Z$2:$Z$16,$AC$2:$AC$16-$V937)^2)))</f>
        <v/>
      </c>
      <c r="AS937" s="141" t="str">
        <f t="array" ref="AS937">IF(OR(AS$1=0, $A937=""),"",SQRT((_xlfn.XLOOKUP(AS$1,$Z$2:$Z$16,$AA$2:$AA$16)-$T937)^2+(_xlfn.XLOOKUP(AS$1,$Z$2:$Z$16,$AB$2:$AB$16)-$U937)^2+(_xlfn.XLOOKUP(AS$1,$Z$2:$Z$16,$AC$2:$AC$16-$V937)^2)))</f>
        <v/>
      </c>
      <c r="AT937" s="141" t="str">
        <f t="array" ref="AT937">IF(OR(AT$1=0, $A937=""),"",SQRT((_xlfn.XLOOKUP(AT$1,$Z$2:$Z$16,$AA$2:$AA$16)-$T937)^2+(_xlfn.XLOOKUP(AT$1,$Z$2:$Z$16,$AB$2:$AB$16)-$U937)^2+(_xlfn.XLOOKUP(AT$1,$Z$2:$Z$16,$AC$2:$AC$16-$V937)^2)))</f>
        <v/>
      </c>
      <c r="AU937" s="141" t="str">
        <f t="array" ref="AU937">IF(OR(AU$1=0, $A937=""),"",SQRT((_xlfn.XLOOKUP(AU$1,$Z$2:$Z$16,$AA$2:$AA$16)-$T937)^2+(_xlfn.XLOOKUP(AU$1,$Z$2:$Z$16,$AB$2:$AB$16)-$U937)^2+(_xlfn.XLOOKUP(AU$1,$Z$2:$Z$16,$AC$2:$AC$16-$V937)^2)))</f>
        <v/>
      </c>
      <c r="AV937" s="142" t="str">
        <f t="array" ref="AV937">IF(OR(AV$1=0, $A937=""),"",SQRT((_xlfn.XLOOKUP(AV$1,$Z$2:$Z$16,$AA$2:$AA$16)-$T937)^2+(_xlfn.XLOOKUP(AV$1,$Z$2:$Z$16,$AB$2:$AB$16)-$U937)^2+(_xlfn.XLOOKUP(AV$1,$Z$2:$Z$16,$AC$2:$AC$16-$V937)^2)))</f>
        <v/>
      </c>
      <c r="AW937" s="124"/>
      <c r="AX937" s="124"/>
      <c r="AY937" s="125">
        <f t="shared" si="274"/>
        <v>0</v>
      </c>
      <c r="AZ937" s="143">
        <f t="shared" si="275"/>
        <v>0</v>
      </c>
      <c r="BA937" s="143">
        <f t="shared" si="276"/>
        <v>0</v>
      </c>
      <c r="BB937" s="143">
        <f t="shared" si="277"/>
        <v>0</v>
      </c>
      <c r="BC937" s="143">
        <f t="shared" si="278"/>
        <v>0</v>
      </c>
      <c r="BD937" s="143">
        <f t="shared" si="279"/>
        <v>0</v>
      </c>
      <c r="BE937" s="143">
        <f t="shared" si="280"/>
        <v>0</v>
      </c>
      <c r="BF937" s="143">
        <f t="shared" si="281"/>
        <v>0</v>
      </c>
      <c r="BG937" s="144">
        <f t="shared" si="282"/>
        <v>0</v>
      </c>
      <c r="BH937" s="144">
        <f t="shared" si="283"/>
        <v>0</v>
      </c>
      <c r="BI937" s="144">
        <f t="shared" si="284"/>
        <v>0</v>
      </c>
      <c r="BJ937" s="144">
        <f t="shared" si="285"/>
        <v>0</v>
      </c>
      <c r="BK937" s="144">
        <f t="shared" si="286"/>
        <v>0</v>
      </c>
      <c r="BL937" s="144">
        <f t="shared" si="287"/>
        <v>0</v>
      </c>
      <c r="BM937" s="145">
        <f t="shared" si="288"/>
        <v>0</v>
      </c>
      <c r="BN937" s="124"/>
      <c r="BO937" s="124"/>
      <c r="BP937" s="124"/>
      <c r="BQ937" s="124"/>
      <c r="BR937" s="124"/>
      <c r="BS937" s="124"/>
      <c r="BT937" s="124"/>
      <c r="BU937" s="124"/>
      <c r="BV937" s="130"/>
      <c r="BW937" s="130"/>
      <c r="BX937" s="130"/>
      <c r="BY937" s="130"/>
      <c r="BZ937" s="130"/>
      <c r="CA937" s="130"/>
      <c r="CB937" s="130"/>
      <c r="CC937" s="130"/>
      <c r="CD937" s="130"/>
      <c r="CE937" s="130"/>
      <c r="CF937" s="130"/>
      <c r="CG937" s="130"/>
      <c r="CH937" s="130"/>
      <c r="CI937" s="130"/>
      <c r="CJ937" s="130"/>
      <c r="CL937" s="124"/>
      <c r="CM937" s="130" t="s">
        <v>32</v>
      </c>
      <c r="CN937" s="130"/>
      <c r="CO937" s="130"/>
      <c r="CP937" s="130"/>
      <c r="CQ937" s="130"/>
      <c r="CR937" s="130"/>
      <c r="CS937" s="130"/>
      <c r="CT937" s="130"/>
      <c r="CU937" s="130"/>
      <c r="CV937" s="130"/>
      <c r="CW937" s="130"/>
      <c r="CX937" s="130"/>
      <c r="CY937" s="130"/>
      <c r="CZ937" s="130"/>
      <c r="DA937" s="130"/>
      <c r="DD937" s="159" cm="1">
        <f t="array" ref="DD937">_xlfn.IFS(DD$1= 0,"", NOT(ISBLANK(CM937)), 0, ISBLANK(CM937), $Q937-$S937+AY937-BV937)</f>
        <v>0</v>
      </c>
      <c r="DE937" s="160" cm="1">
        <f t="array" ref="DE937">_xlfn.IFS(DE$1= 0,"", NOT(ISBLANK(CN937)), 0, ISBLANK(CN937), $Q937-$S937+AZ937-BW937)</f>
        <v>0</v>
      </c>
      <c r="DF937" s="160" cm="1">
        <f t="array" ref="DF937">_xlfn.IFS(DF$1= 0,"", NOT(ISBLANK(CO937)), 0, ISBLANK(CO937), $Q937-$S937+BA937-BX937)</f>
        <v>0</v>
      </c>
      <c r="DG937" s="160" cm="1">
        <f t="array" ref="DG937">_xlfn.IFS(DG$1= 0,"", NOT(ISBLANK(CP937)), 0, ISBLANK(CP937), $Q937-$S937+BB937-BY937)</f>
        <v>0</v>
      </c>
      <c r="DH937" s="160" cm="1">
        <f t="array" ref="DH937">_xlfn.IFS(DH$1= 0,"", NOT(ISBLANK(CQ937)), 0, ISBLANK(CQ937), $Q937-$S937+BC937-BZ937)</f>
        <v>0</v>
      </c>
      <c r="DI937" s="160" cm="1">
        <f t="array" ref="DI937">_xlfn.IFS(DI$1= 0,"", NOT(ISBLANK(CR937)), 0, ISBLANK(CR937), $Q937-$S937+BD937-CA937)</f>
        <v>0</v>
      </c>
      <c r="DJ937" s="160" t="str" cm="1">
        <f t="array" ref="DJ937">_xlfn.IFS(DJ$1= 0,"", NOT(ISBLANK(CS937)), 0, ISBLANK(CS937), $Q937-$S937+BE937-CB937)</f>
        <v/>
      </c>
      <c r="DK937" s="160" t="str" cm="1">
        <f t="array" ref="DK937">_xlfn.IFS(DK$1= 0,"", NOT(ISBLANK(CT937)), 0, ISBLANK(CT937), $Q937-$S937+BF937-CC937)</f>
        <v/>
      </c>
      <c r="DL937" s="162" t="str" cm="1">
        <f t="array" ref="DL937">_xlfn.IFS(DL$1= 0,"", NOT(ISBLANK(CU937)), 0, ISBLANK(CU937), $Q937-$S937+BG937-CD937)</f>
        <v/>
      </c>
      <c r="DM937" s="162" t="str" cm="1">
        <f t="array" ref="DM937">_xlfn.IFS(DM$1= 0,"", NOT(ISBLANK(CV937)), 0, ISBLANK(CV937), $Q937-$S937+BH937-CE937)</f>
        <v/>
      </c>
      <c r="DN937" s="162" t="str" cm="1">
        <f t="array" ref="DN937">_xlfn.IFS(DN$1= 0,"", NOT(ISBLANK(CW937)), 0, ISBLANK(CW937), $Q937-$S937+BI937-CF937)</f>
        <v/>
      </c>
      <c r="DO937" s="162" t="str" cm="1">
        <f t="array" ref="DO937">_xlfn.IFS(DO$1= 0,"", NOT(ISBLANK(CX937)), 0, ISBLANK(CX937), $Q937-$S937+BJ937-CG937)</f>
        <v/>
      </c>
      <c r="DP937" s="162" t="str" cm="1">
        <f t="array" ref="DP937">_xlfn.IFS(DP$1= 0,"", NOT(ISBLANK(CY937)), 0, ISBLANK(CY937), $Q937-$S937+BK937-CH937)</f>
        <v/>
      </c>
      <c r="DQ937" s="162" t="str" cm="1">
        <f t="array" ref="DQ937">_xlfn.IFS(DQ$1= 0,"", NOT(ISBLANK(CZ937)), 0, ISBLANK(CZ937), $Q937-$S937+BL937-CI937)</f>
        <v/>
      </c>
      <c r="DR937" s="163" t="str" cm="1">
        <f t="array" ref="DR937">_xlfn.IFS(DR$1= 0,"", NOT(ISBLANK(DA937)), 0, ISBLANK(DA937), $Q937-$S937+BM937-CJ937)</f>
        <v/>
      </c>
    </row>
    <row r="938" spans="1:122" ht="16.5" x14ac:dyDescent="0.3">
      <c r="A938" s="135"/>
      <c r="B938" s="136"/>
      <c r="C938" s="136"/>
      <c r="D938" s="137"/>
      <c r="E938" s="176"/>
      <c r="F938" s="182"/>
      <c r="G938" s="183"/>
      <c r="H938" s="183"/>
      <c r="I938" s="183"/>
      <c r="J938" s="183"/>
      <c r="K938" s="183"/>
      <c r="L938" s="183"/>
      <c r="M938" s="186"/>
      <c r="N938" s="182"/>
      <c r="O938" s="184"/>
      <c r="P938" s="178"/>
      <c r="Q938" s="118">
        <f t="shared" si="272"/>
        <v>0</v>
      </c>
      <c r="R938" s="3"/>
      <c r="S938" s="3"/>
      <c r="T938" s="4"/>
      <c r="U938" s="4"/>
      <c r="V938" s="99">
        <f t="shared" si="273"/>
        <v>0</v>
      </c>
      <c r="W938" s="161"/>
      <c r="X938" s="138"/>
      <c r="AH938" s="158" t="str">
        <f t="array" ref="AH938">IF(OR(AH$1=0, $A938=""),"",SQRT((_xlfn.XLOOKUP(AH$1,$Z$2:$Z$16,$AA$2:$AA$16)-$T938)^2+(_xlfn.XLOOKUP(AH$1,$Z$2:$Z$16,$AB$2:$AB$16)-$U938)^2+(_xlfn.XLOOKUP(AH$1,$Z$2:$Z$16,$AC$2:$AC$16-$V938)^2)))</f>
        <v/>
      </c>
      <c r="AI938" s="140" t="str">
        <f t="array" ref="AI938">IF(OR(AI$1=0, $A938=""),"",SQRT((_xlfn.XLOOKUP(AI$1,$Z$2:$Z$16,$AA$2:$AA$16)-$T938)^2+(_xlfn.XLOOKUP(AI$1,$Z$2:$Z$16,$AB$2:$AB$16)-$U938)^2+(_xlfn.XLOOKUP(AI$1,$Z$2:$Z$16,$AC$2:$AC$16-$V938)^2)))</f>
        <v/>
      </c>
      <c r="AJ938" s="140" t="str">
        <f t="array" ref="AJ938">IF(OR(AJ$1=0, $A938=""),"",SQRT((_xlfn.XLOOKUP(AJ$1,$Z$2:$Z$16,$AA$2:$AA$16)-$T938)^2+(_xlfn.XLOOKUP(AJ$1,$Z$2:$Z$16,$AB$2:$AB$16)-$U938)^2+(_xlfn.XLOOKUP(AJ$1,$Z$2:$Z$16,$AC$2:$AC$16-$V938)^2)))</f>
        <v/>
      </c>
      <c r="AK938" s="140" t="str">
        <f t="array" ref="AK938">IF(OR(AK$1=0, $A938=""),"",SQRT((_xlfn.XLOOKUP(AK$1,$Z$2:$Z$16,$AA$2:$AA$16)-$T938)^2+(_xlfn.XLOOKUP(AK$1,$Z$2:$Z$16,$AB$2:$AB$16)-$U938)^2+(_xlfn.XLOOKUP(AK$1,$Z$2:$Z$16,$AC$2:$AC$16-$V938)^2)))</f>
        <v/>
      </c>
      <c r="AL938" s="140" t="str">
        <f t="array" ref="AL938">IF(OR(AL$1=0, $A938=""),"",SQRT((_xlfn.XLOOKUP(AL$1,$Z$2:$Z$16,$AA$2:$AA$16)-$T938)^2+(_xlfn.XLOOKUP(AL$1,$Z$2:$Z$16,$AB$2:$AB$16)-$U938)^2+(_xlfn.XLOOKUP(AL$1,$Z$2:$Z$16,$AC$2:$AC$16-$V938)^2)))</f>
        <v/>
      </c>
      <c r="AM938" s="140" t="str">
        <f t="array" ref="AM938">IF(OR(AM$1=0, $A938=""),"",SQRT((_xlfn.XLOOKUP(AM$1,$Z$2:$Z$16,$AA$2:$AA$16)-$T938)^2+(_xlfn.XLOOKUP(AM$1,$Z$2:$Z$16,$AB$2:$AB$16)-$U938)^2+(_xlfn.XLOOKUP(AM$1,$Z$2:$Z$16,$AC$2:$AC$16-$V938)^2)))</f>
        <v/>
      </c>
      <c r="AN938" s="140" t="str">
        <f t="array" ref="AN938">IF(OR(AN$1=0, $A938=""),"",SQRT((_xlfn.XLOOKUP(AN$1,$Z$2:$Z$16,$AA$2:$AA$16)-$T938)^2+(_xlfn.XLOOKUP(AN$1,$Z$2:$Z$16,$AB$2:$AB$16)-$U938)^2+(_xlfn.XLOOKUP(AN$1,$Z$2:$Z$16,$AC$2:$AC$16-$V938)^2)))</f>
        <v/>
      </c>
      <c r="AO938" s="140" t="str">
        <f t="array" ref="AO938">IF(OR(AO$1=0, $A938=""),"",SQRT((_xlfn.XLOOKUP(AO$1,$Z$2:$Z$16,$AA$2:$AA$16)-$T938)^2+(_xlfn.XLOOKUP(AO$1,$Z$2:$Z$16,$AB$2:$AB$16)-$U938)^2+(_xlfn.XLOOKUP(AO$1,$Z$2:$Z$16,$AC$2:$AC$16-$V938)^2)))</f>
        <v/>
      </c>
      <c r="AP938" s="141" t="str">
        <f t="array" ref="AP938">IF(OR(AP$1=0, $A938=""),"",SQRT((_xlfn.XLOOKUP(AP$1,$Z$2:$Z$16,$AA$2:$AA$16)-$T938)^2+(_xlfn.XLOOKUP(AP$1,$Z$2:$Z$16,$AB$2:$AB$16)-$U938)^2+(_xlfn.XLOOKUP(AP$1,$Z$2:$Z$16,$AC$2:$AC$16-$V938)^2)))</f>
        <v/>
      </c>
      <c r="AQ938" s="141" t="str">
        <f t="array" ref="AQ938">IF(OR(AQ$1=0, $A938=""),"",SQRT((_xlfn.XLOOKUP(AQ$1,$Z$2:$Z$16,$AA$2:$AA$16)-$T938)^2+(_xlfn.XLOOKUP(AQ$1,$Z$2:$Z$16,$AB$2:$AB$16)-$U938)^2+(_xlfn.XLOOKUP(AQ$1,$Z$2:$Z$16,$AC$2:$AC$16-$V938)^2)))</f>
        <v/>
      </c>
      <c r="AR938" s="141" t="str">
        <f t="array" ref="AR938">IF(OR(AR$1=0, $A938=""),"",SQRT((_xlfn.XLOOKUP(AR$1,$Z$2:$Z$16,$AA$2:$AA$16)-$T938)^2+(_xlfn.XLOOKUP(AR$1,$Z$2:$Z$16,$AB$2:$AB$16)-$U938)^2+(_xlfn.XLOOKUP(AR$1,$Z$2:$Z$16,$AC$2:$AC$16-$V938)^2)))</f>
        <v/>
      </c>
      <c r="AS938" s="141" t="str">
        <f t="array" ref="AS938">IF(OR(AS$1=0, $A938=""),"",SQRT((_xlfn.XLOOKUP(AS$1,$Z$2:$Z$16,$AA$2:$AA$16)-$T938)^2+(_xlfn.XLOOKUP(AS$1,$Z$2:$Z$16,$AB$2:$AB$16)-$U938)^2+(_xlfn.XLOOKUP(AS$1,$Z$2:$Z$16,$AC$2:$AC$16-$V938)^2)))</f>
        <v/>
      </c>
      <c r="AT938" s="141" t="str">
        <f t="array" ref="AT938">IF(OR(AT$1=0, $A938=""),"",SQRT((_xlfn.XLOOKUP(AT$1,$Z$2:$Z$16,$AA$2:$AA$16)-$T938)^2+(_xlfn.XLOOKUP(AT$1,$Z$2:$Z$16,$AB$2:$AB$16)-$U938)^2+(_xlfn.XLOOKUP(AT$1,$Z$2:$Z$16,$AC$2:$AC$16-$V938)^2)))</f>
        <v/>
      </c>
      <c r="AU938" s="141" t="str">
        <f t="array" ref="AU938">IF(OR(AU$1=0, $A938=""),"",SQRT((_xlfn.XLOOKUP(AU$1,$Z$2:$Z$16,$AA$2:$AA$16)-$T938)^2+(_xlfn.XLOOKUP(AU$1,$Z$2:$Z$16,$AB$2:$AB$16)-$U938)^2+(_xlfn.XLOOKUP(AU$1,$Z$2:$Z$16,$AC$2:$AC$16-$V938)^2)))</f>
        <v/>
      </c>
      <c r="AV938" s="142" t="str">
        <f t="array" ref="AV938">IF(OR(AV$1=0, $A938=""),"",SQRT((_xlfn.XLOOKUP(AV$1,$Z$2:$Z$16,$AA$2:$AA$16)-$T938)^2+(_xlfn.XLOOKUP(AV$1,$Z$2:$Z$16,$AB$2:$AB$16)-$U938)^2+(_xlfn.XLOOKUP(AV$1,$Z$2:$Z$16,$AC$2:$AC$16-$V938)^2)))</f>
        <v/>
      </c>
      <c r="AW938" s="124"/>
      <c r="AX938" s="124"/>
      <c r="AY938" s="125">
        <f t="shared" si="274"/>
        <v>0</v>
      </c>
      <c r="AZ938" s="143">
        <f t="shared" si="275"/>
        <v>0</v>
      </c>
      <c r="BA938" s="143">
        <f t="shared" si="276"/>
        <v>0</v>
      </c>
      <c r="BB938" s="143">
        <f t="shared" si="277"/>
        <v>0</v>
      </c>
      <c r="BC938" s="143">
        <f t="shared" si="278"/>
        <v>0</v>
      </c>
      <c r="BD938" s="143">
        <f t="shared" si="279"/>
        <v>0</v>
      </c>
      <c r="BE938" s="143">
        <f t="shared" si="280"/>
        <v>0</v>
      </c>
      <c r="BF938" s="143">
        <f t="shared" si="281"/>
        <v>0</v>
      </c>
      <c r="BG938" s="144">
        <f t="shared" si="282"/>
        <v>0</v>
      </c>
      <c r="BH938" s="144">
        <f t="shared" si="283"/>
        <v>0</v>
      </c>
      <c r="BI938" s="144">
        <f t="shared" si="284"/>
        <v>0</v>
      </c>
      <c r="BJ938" s="144">
        <f t="shared" si="285"/>
        <v>0</v>
      </c>
      <c r="BK938" s="144">
        <f t="shared" si="286"/>
        <v>0</v>
      </c>
      <c r="BL938" s="144">
        <f t="shared" si="287"/>
        <v>0</v>
      </c>
      <c r="BM938" s="145">
        <f t="shared" si="288"/>
        <v>0</v>
      </c>
      <c r="BN938" s="124"/>
      <c r="BO938" s="124"/>
      <c r="BP938" s="124"/>
      <c r="BQ938" s="124"/>
      <c r="BR938" s="124"/>
      <c r="BS938" s="124"/>
      <c r="BT938" s="124"/>
      <c r="BU938" s="124"/>
      <c r="BV938" s="130"/>
      <c r="BW938" s="130"/>
      <c r="BX938" s="130"/>
      <c r="BY938" s="130"/>
      <c r="BZ938" s="130"/>
      <c r="CA938" s="130"/>
      <c r="CB938" s="130"/>
      <c r="CC938" s="130"/>
      <c r="CD938" s="130"/>
      <c r="CE938" s="130"/>
      <c r="CF938" s="130"/>
      <c r="CG938" s="130"/>
      <c r="CH938" s="130"/>
      <c r="CI938" s="130"/>
      <c r="CJ938" s="130"/>
      <c r="CL938" s="124"/>
      <c r="CM938" s="130" t="s">
        <v>32</v>
      </c>
      <c r="CN938" s="130"/>
      <c r="CO938" s="130"/>
      <c r="CP938" s="130"/>
      <c r="CQ938" s="130"/>
      <c r="CR938" s="130"/>
      <c r="CS938" s="130"/>
      <c r="CT938" s="130"/>
      <c r="CU938" s="130"/>
      <c r="CV938" s="130"/>
      <c r="CW938" s="130"/>
      <c r="CX938" s="130"/>
      <c r="CY938" s="130"/>
      <c r="CZ938" s="130"/>
      <c r="DA938" s="130"/>
      <c r="DD938" s="159" cm="1">
        <f t="array" ref="DD938">_xlfn.IFS(DD$1= 0,"", NOT(ISBLANK(CM938)), 0, ISBLANK(CM938), $Q938-$S938+AY938-BV938)</f>
        <v>0</v>
      </c>
      <c r="DE938" s="160" cm="1">
        <f t="array" ref="DE938">_xlfn.IFS(DE$1= 0,"", NOT(ISBLANK(CN938)), 0, ISBLANK(CN938), $Q938-$S938+AZ938-BW938)</f>
        <v>0</v>
      </c>
      <c r="DF938" s="160" cm="1">
        <f t="array" ref="DF938">_xlfn.IFS(DF$1= 0,"", NOT(ISBLANK(CO938)), 0, ISBLANK(CO938), $Q938-$S938+BA938-BX938)</f>
        <v>0</v>
      </c>
      <c r="DG938" s="160" cm="1">
        <f t="array" ref="DG938">_xlfn.IFS(DG$1= 0,"", NOT(ISBLANK(CP938)), 0, ISBLANK(CP938), $Q938-$S938+BB938-BY938)</f>
        <v>0</v>
      </c>
      <c r="DH938" s="160" cm="1">
        <f t="array" ref="DH938">_xlfn.IFS(DH$1= 0,"", NOT(ISBLANK(CQ938)), 0, ISBLANK(CQ938), $Q938-$S938+BC938-BZ938)</f>
        <v>0</v>
      </c>
      <c r="DI938" s="160" cm="1">
        <f t="array" ref="DI938">_xlfn.IFS(DI$1= 0,"", NOT(ISBLANK(CR938)), 0, ISBLANK(CR938), $Q938-$S938+BD938-CA938)</f>
        <v>0</v>
      </c>
      <c r="DJ938" s="160" t="str" cm="1">
        <f t="array" ref="DJ938">_xlfn.IFS(DJ$1= 0,"", NOT(ISBLANK(CS938)), 0, ISBLANK(CS938), $Q938-$S938+BE938-CB938)</f>
        <v/>
      </c>
      <c r="DK938" s="160" t="str" cm="1">
        <f t="array" ref="DK938">_xlfn.IFS(DK$1= 0,"", NOT(ISBLANK(CT938)), 0, ISBLANK(CT938), $Q938-$S938+BF938-CC938)</f>
        <v/>
      </c>
      <c r="DL938" s="162" t="str" cm="1">
        <f t="array" ref="DL938">_xlfn.IFS(DL$1= 0,"", NOT(ISBLANK(CU938)), 0, ISBLANK(CU938), $Q938-$S938+BG938-CD938)</f>
        <v/>
      </c>
      <c r="DM938" s="162" t="str" cm="1">
        <f t="array" ref="DM938">_xlfn.IFS(DM$1= 0,"", NOT(ISBLANK(CV938)), 0, ISBLANK(CV938), $Q938-$S938+BH938-CE938)</f>
        <v/>
      </c>
      <c r="DN938" s="162" t="str" cm="1">
        <f t="array" ref="DN938">_xlfn.IFS(DN$1= 0,"", NOT(ISBLANK(CW938)), 0, ISBLANK(CW938), $Q938-$S938+BI938-CF938)</f>
        <v/>
      </c>
      <c r="DO938" s="162" t="str" cm="1">
        <f t="array" ref="DO938">_xlfn.IFS(DO$1= 0,"", NOT(ISBLANK(CX938)), 0, ISBLANK(CX938), $Q938-$S938+BJ938-CG938)</f>
        <v/>
      </c>
      <c r="DP938" s="162" t="str" cm="1">
        <f t="array" ref="DP938">_xlfn.IFS(DP$1= 0,"", NOT(ISBLANK(CY938)), 0, ISBLANK(CY938), $Q938-$S938+BK938-CH938)</f>
        <v/>
      </c>
      <c r="DQ938" s="162" t="str" cm="1">
        <f t="array" ref="DQ938">_xlfn.IFS(DQ$1= 0,"", NOT(ISBLANK(CZ938)), 0, ISBLANK(CZ938), $Q938-$S938+BL938-CI938)</f>
        <v/>
      </c>
      <c r="DR938" s="163" t="str" cm="1">
        <f t="array" ref="DR938">_xlfn.IFS(DR$1= 0,"", NOT(ISBLANK(DA938)), 0, ISBLANK(DA938), $Q938-$S938+BM938-CJ938)</f>
        <v/>
      </c>
    </row>
    <row r="939" spans="1:122" ht="16.5" x14ac:dyDescent="0.3">
      <c r="A939" s="135"/>
      <c r="B939" s="136"/>
      <c r="C939" s="136"/>
      <c r="D939" s="137"/>
      <c r="E939" s="176"/>
      <c r="F939" s="182"/>
      <c r="G939" s="183"/>
      <c r="H939" s="183"/>
      <c r="I939" s="183"/>
      <c r="J939" s="183"/>
      <c r="K939" s="183"/>
      <c r="L939" s="183"/>
      <c r="M939" s="186"/>
      <c r="N939" s="182"/>
      <c r="O939" s="184"/>
      <c r="P939" s="178"/>
      <c r="Q939" s="118">
        <f t="shared" si="272"/>
        <v>0</v>
      </c>
      <c r="R939" s="3"/>
      <c r="S939" s="3"/>
      <c r="T939" s="4"/>
      <c r="U939" s="4"/>
      <c r="V939" s="99">
        <f t="shared" si="273"/>
        <v>0</v>
      </c>
      <c r="W939" s="161"/>
      <c r="X939" s="138"/>
      <c r="AH939" s="158" t="str">
        <f t="array" ref="AH939">IF(OR(AH$1=0, $A939=""),"",SQRT((_xlfn.XLOOKUP(AH$1,$Z$2:$Z$16,$AA$2:$AA$16)-$T939)^2+(_xlfn.XLOOKUP(AH$1,$Z$2:$Z$16,$AB$2:$AB$16)-$U939)^2+(_xlfn.XLOOKUP(AH$1,$Z$2:$Z$16,$AC$2:$AC$16-$V939)^2)))</f>
        <v/>
      </c>
      <c r="AI939" s="140" t="str">
        <f t="array" ref="AI939">IF(OR(AI$1=0, $A939=""),"",SQRT((_xlfn.XLOOKUP(AI$1,$Z$2:$Z$16,$AA$2:$AA$16)-$T939)^2+(_xlfn.XLOOKUP(AI$1,$Z$2:$Z$16,$AB$2:$AB$16)-$U939)^2+(_xlfn.XLOOKUP(AI$1,$Z$2:$Z$16,$AC$2:$AC$16-$V939)^2)))</f>
        <v/>
      </c>
      <c r="AJ939" s="140" t="str">
        <f t="array" ref="AJ939">IF(OR(AJ$1=0, $A939=""),"",SQRT((_xlfn.XLOOKUP(AJ$1,$Z$2:$Z$16,$AA$2:$AA$16)-$T939)^2+(_xlfn.XLOOKUP(AJ$1,$Z$2:$Z$16,$AB$2:$AB$16)-$U939)^2+(_xlfn.XLOOKUP(AJ$1,$Z$2:$Z$16,$AC$2:$AC$16-$V939)^2)))</f>
        <v/>
      </c>
      <c r="AK939" s="140" t="str">
        <f t="array" ref="AK939">IF(OR(AK$1=0, $A939=""),"",SQRT((_xlfn.XLOOKUP(AK$1,$Z$2:$Z$16,$AA$2:$AA$16)-$T939)^2+(_xlfn.XLOOKUP(AK$1,$Z$2:$Z$16,$AB$2:$AB$16)-$U939)^2+(_xlfn.XLOOKUP(AK$1,$Z$2:$Z$16,$AC$2:$AC$16-$V939)^2)))</f>
        <v/>
      </c>
      <c r="AL939" s="140" t="str">
        <f t="array" ref="AL939">IF(OR(AL$1=0, $A939=""),"",SQRT((_xlfn.XLOOKUP(AL$1,$Z$2:$Z$16,$AA$2:$AA$16)-$T939)^2+(_xlfn.XLOOKUP(AL$1,$Z$2:$Z$16,$AB$2:$AB$16)-$U939)^2+(_xlfn.XLOOKUP(AL$1,$Z$2:$Z$16,$AC$2:$AC$16-$V939)^2)))</f>
        <v/>
      </c>
      <c r="AM939" s="140" t="str">
        <f t="array" ref="AM939">IF(OR(AM$1=0, $A939=""),"",SQRT((_xlfn.XLOOKUP(AM$1,$Z$2:$Z$16,$AA$2:$AA$16)-$T939)^2+(_xlfn.XLOOKUP(AM$1,$Z$2:$Z$16,$AB$2:$AB$16)-$U939)^2+(_xlfn.XLOOKUP(AM$1,$Z$2:$Z$16,$AC$2:$AC$16-$V939)^2)))</f>
        <v/>
      </c>
      <c r="AN939" s="140" t="str">
        <f t="array" ref="AN939">IF(OR(AN$1=0, $A939=""),"",SQRT((_xlfn.XLOOKUP(AN$1,$Z$2:$Z$16,$AA$2:$AA$16)-$T939)^2+(_xlfn.XLOOKUP(AN$1,$Z$2:$Z$16,$AB$2:$AB$16)-$U939)^2+(_xlfn.XLOOKUP(AN$1,$Z$2:$Z$16,$AC$2:$AC$16-$V939)^2)))</f>
        <v/>
      </c>
      <c r="AO939" s="140" t="str">
        <f t="array" ref="AO939">IF(OR(AO$1=0, $A939=""),"",SQRT((_xlfn.XLOOKUP(AO$1,$Z$2:$Z$16,$AA$2:$AA$16)-$T939)^2+(_xlfn.XLOOKUP(AO$1,$Z$2:$Z$16,$AB$2:$AB$16)-$U939)^2+(_xlfn.XLOOKUP(AO$1,$Z$2:$Z$16,$AC$2:$AC$16-$V939)^2)))</f>
        <v/>
      </c>
      <c r="AP939" s="141" t="str">
        <f t="array" ref="AP939">IF(OR(AP$1=0, $A939=""),"",SQRT((_xlfn.XLOOKUP(AP$1,$Z$2:$Z$16,$AA$2:$AA$16)-$T939)^2+(_xlfn.XLOOKUP(AP$1,$Z$2:$Z$16,$AB$2:$AB$16)-$U939)^2+(_xlfn.XLOOKUP(AP$1,$Z$2:$Z$16,$AC$2:$AC$16-$V939)^2)))</f>
        <v/>
      </c>
      <c r="AQ939" s="141" t="str">
        <f t="array" ref="AQ939">IF(OR(AQ$1=0, $A939=""),"",SQRT((_xlfn.XLOOKUP(AQ$1,$Z$2:$Z$16,$AA$2:$AA$16)-$T939)^2+(_xlfn.XLOOKUP(AQ$1,$Z$2:$Z$16,$AB$2:$AB$16)-$U939)^2+(_xlfn.XLOOKUP(AQ$1,$Z$2:$Z$16,$AC$2:$AC$16-$V939)^2)))</f>
        <v/>
      </c>
      <c r="AR939" s="141" t="str">
        <f t="array" ref="AR939">IF(OR(AR$1=0, $A939=""),"",SQRT((_xlfn.XLOOKUP(AR$1,$Z$2:$Z$16,$AA$2:$AA$16)-$T939)^2+(_xlfn.XLOOKUP(AR$1,$Z$2:$Z$16,$AB$2:$AB$16)-$U939)^2+(_xlfn.XLOOKUP(AR$1,$Z$2:$Z$16,$AC$2:$AC$16-$V939)^2)))</f>
        <v/>
      </c>
      <c r="AS939" s="141" t="str">
        <f t="array" ref="AS939">IF(OR(AS$1=0, $A939=""),"",SQRT((_xlfn.XLOOKUP(AS$1,$Z$2:$Z$16,$AA$2:$AA$16)-$T939)^2+(_xlfn.XLOOKUP(AS$1,$Z$2:$Z$16,$AB$2:$AB$16)-$U939)^2+(_xlfn.XLOOKUP(AS$1,$Z$2:$Z$16,$AC$2:$AC$16-$V939)^2)))</f>
        <v/>
      </c>
      <c r="AT939" s="141" t="str">
        <f t="array" ref="AT939">IF(OR(AT$1=0, $A939=""),"",SQRT((_xlfn.XLOOKUP(AT$1,$Z$2:$Z$16,$AA$2:$AA$16)-$T939)^2+(_xlfn.XLOOKUP(AT$1,$Z$2:$Z$16,$AB$2:$AB$16)-$U939)^2+(_xlfn.XLOOKUP(AT$1,$Z$2:$Z$16,$AC$2:$AC$16-$V939)^2)))</f>
        <v/>
      </c>
      <c r="AU939" s="141" t="str">
        <f t="array" ref="AU939">IF(OR(AU$1=0, $A939=""),"",SQRT((_xlfn.XLOOKUP(AU$1,$Z$2:$Z$16,$AA$2:$AA$16)-$T939)^2+(_xlfn.XLOOKUP(AU$1,$Z$2:$Z$16,$AB$2:$AB$16)-$U939)^2+(_xlfn.XLOOKUP(AU$1,$Z$2:$Z$16,$AC$2:$AC$16-$V939)^2)))</f>
        <v/>
      </c>
      <c r="AV939" s="142" t="str">
        <f t="array" ref="AV939">IF(OR(AV$1=0, $A939=""),"",SQRT((_xlfn.XLOOKUP(AV$1,$Z$2:$Z$16,$AA$2:$AA$16)-$T939)^2+(_xlfn.XLOOKUP(AV$1,$Z$2:$Z$16,$AB$2:$AB$16)-$U939)^2+(_xlfn.XLOOKUP(AV$1,$Z$2:$Z$16,$AC$2:$AC$16-$V939)^2)))</f>
        <v/>
      </c>
      <c r="AW939" s="124"/>
      <c r="AX939" s="124"/>
      <c r="AY939" s="125">
        <f t="shared" si="274"/>
        <v>0</v>
      </c>
      <c r="AZ939" s="143">
        <f t="shared" si="275"/>
        <v>0</v>
      </c>
      <c r="BA939" s="143">
        <f t="shared" si="276"/>
        <v>0</v>
      </c>
      <c r="BB939" s="143">
        <f t="shared" si="277"/>
        <v>0</v>
      </c>
      <c r="BC939" s="143">
        <f t="shared" si="278"/>
        <v>0</v>
      </c>
      <c r="BD939" s="143">
        <f t="shared" si="279"/>
        <v>0</v>
      </c>
      <c r="BE939" s="143">
        <f t="shared" si="280"/>
        <v>0</v>
      </c>
      <c r="BF939" s="143">
        <f t="shared" si="281"/>
        <v>0</v>
      </c>
      <c r="BG939" s="144">
        <f t="shared" si="282"/>
        <v>0</v>
      </c>
      <c r="BH939" s="144">
        <f t="shared" si="283"/>
        <v>0</v>
      </c>
      <c r="BI939" s="144">
        <f t="shared" si="284"/>
        <v>0</v>
      </c>
      <c r="BJ939" s="144">
        <f t="shared" si="285"/>
        <v>0</v>
      </c>
      <c r="BK939" s="144">
        <f t="shared" si="286"/>
        <v>0</v>
      </c>
      <c r="BL939" s="144">
        <f t="shared" si="287"/>
        <v>0</v>
      </c>
      <c r="BM939" s="145">
        <f t="shared" si="288"/>
        <v>0</v>
      </c>
      <c r="BN939" s="124"/>
      <c r="BO939" s="124"/>
      <c r="BP939" s="124"/>
      <c r="BQ939" s="124"/>
      <c r="BR939" s="124"/>
      <c r="BS939" s="124"/>
      <c r="BT939" s="124"/>
      <c r="BU939" s="124"/>
      <c r="BV939" s="130"/>
      <c r="BW939" s="130"/>
      <c r="BX939" s="130"/>
      <c r="BY939" s="130"/>
      <c r="BZ939" s="130"/>
      <c r="CA939" s="130"/>
      <c r="CB939" s="130"/>
      <c r="CC939" s="130"/>
      <c r="CD939" s="130"/>
      <c r="CE939" s="130"/>
      <c r="CF939" s="130"/>
      <c r="CG939" s="130"/>
      <c r="CH939" s="130"/>
      <c r="CI939" s="130"/>
      <c r="CJ939" s="130"/>
      <c r="CL939" s="124"/>
      <c r="CM939" s="130" t="s">
        <v>32</v>
      </c>
      <c r="CN939" s="130"/>
      <c r="CO939" s="130"/>
      <c r="CP939" s="130"/>
      <c r="CQ939" s="130"/>
      <c r="CR939" s="130"/>
      <c r="CS939" s="130"/>
      <c r="CT939" s="130"/>
      <c r="CU939" s="130"/>
      <c r="CV939" s="130"/>
      <c r="CW939" s="130"/>
      <c r="CX939" s="130"/>
      <c r="CY939" s="130"/>
      <c r="CZ939" s="130"/>
      <c r="DA939" s="130"/>
      <c r="DD939" s="159" cm="1">
        <f t="array" ref="DD939">_xlfn.IFS(DD$1= 0,"", NOT(ISBLANK(CM939)), 0, ISBLANK(CM939), $Q939-$S939+AY939-BV939)</f>
        <v>0</v>
      </c>
      <c r="DE939" s="160" cm="1">
        <f t="array" ref="DE939">_xlfn.IFS(DE$1= 0,"", NOT(ISBLANK(CN939)), 0, ISBLANK(CN939), $Q939-$S939+AZ939-BW939)</f>
        <v>0</v>
      </c>
      <c r="DF939" s="160" cm="1">
        <f t="array" ref="DF939">_xlfn.IFS(DF$1= 0,"", NOT(ISBLANK(CO939)), 0, ISBLANK(CO939), $Q939-$S939+BA939-BX939)</f>
        <v>0</v>
      </c>
      <c r="DG939" s="160" cm="1">
        <f t="array" ref="DG939">_xlfn.IFS(DG$1= 0,"", NOT(ISBLANK(CP939)), 0, ISBLANK(CP939), $Q939-$S939+BB939-BY939)</f>
        <v>0</v>
      </c>
      <c r="DH939" s="160" cm="1">
        <f t="array" ref="DH939">_xlfn.IFS(DH$1= 0,"", NOT(ISBLANK(CQ939)), 0, ISBLANK(CQ939), $Q939-$S939+BC939-BZ939)</f>
        <v>0</v>
      </c>
      <c r="DI939" s="160" cm="1">
        <f t="array" ref="DI939">_xlfn.IFS(DI$1= 0,"", NOT(ISBLANK(CR939)), 0, ISBLANK(CR939), $Q939-$S939+BD939-CA939)</f>
        <v>0</v>
      </c>
      <c r="DJ939" s="160" t="str" cm="1">
        <f t="array" ref="DJ939">_xlfn.IFS(DJ$1= 0,"", NOT(ISBLANK(CS939)), 0, ISBLANK(CS939), $Q939-$S939+BE939-CB939)</f>
        <v/>
      </c>
      <c r="DK939" s="160" t="str" cm="1">
        <f t="array" ref="DK939">_xlfn.IFS(DK$1= 0,"", NOT(ISBLANK(CT939)), 0, ISBLANK(CT939), $Q939-$S939+BF939-CC939)</f>
        <v/>
      </c>
      <c r="DL939" s="162" t="str" cm="1">
        <f t="array" ref="DL939">_xlfn.IFS(DL$1= 0,"", NOT(ISBLANK(CU939)), 0, ISBLANK(CU939), $Q939-$S939+BG939-CD939)</f>
        <v/>
      </c>
      <c r="DM939" s="162" t="str" cm="1">
        <f t="array" ref="DM939">_xlfn.IFS(DM$1= 0,"", NOT(ISBLANK(CV939)), 0, ISBLANK(CV939), $Q939-$S939+BH939-CE939)</f>
        <v/>
      </c>
      <c r="DN939" s="162" t="str" cm="1">
        <f t="array" ref="DN939">_xlfn.IFS(DN$1= 0,"", NOT(ISBLANK(CW939)), 0, ISBLANK(CW939), $Q939-$S939+BI939-CF939)</f>
        <v/>
      </c>
      <c r="DO939" s="162" t="str" cm="1">
        <f t="array" ref="DO939">_xlfn.IFS(DO$1= 0,"", NOT(ISBLANK(CX939)), 0, ISBLANK(CX939), $Q939-$S939+BJ939-CG939)</f>
        <v/>
      </c>
      <c r="DP939" s="162" t="str" cm="1">
        <f t="array" ref="DP939">_xlfn.IFS(DP$1= 0,"", NOT(ISBLANK(CY939)), 0, ISBLANK(CY939), $Q939-$S939+BK939-CH939)</f>
        <v/>
      </c>
      <c r="DQ939" s="162" t="str" cm="1">
        <f t="array" ref="DQ939">_xlfn.IFS(DQ$1= 0,"", NOT(ISBLANK(CZ939)), 0, ISBLANK(CZ939), $Q939-$S939+BL939-CI939)</f>
        <v/>
      </c>
      <c r="DR939" s="163" t="str" cm="1">
        <f t="array" ref="DR939">_xlfn.IFS(DR$1= 0,"", NOT(ISBLANK(DA939)), 0, ISBLANK(DA939), $Q939-$S939+BM939-CJ939)</f>
        <v/>
      </c>
    </row>
    <row r="940" spans="1:122" ht="16.5" x14ac:dyDescent="0.3">
      <c r="A940" s="135"/>
      <c r="B940" s="136"/>
      <c r="C940" s="136"/>
      <c r="D940" s="137"/>
      <c r="E940" s="176"/>
      <c r="F940" s="182"/>
      <c r="G940" s="183"/>
      <c r="H940" s="183"/>
      <c r="I940" s="183"/>
      <c r="J940" s="183"/>
      <c r="K940" s="183"/>
      <c r="L940" s="183"/>
      <c r="M940" s="186"/>
      <c r="N940" s="182"/>
      <c r="O940" s="184"/>
      <c r="P940" s="178"/>
      <c r="Q940" s="118">
        <f t="shared" si="272"/>
        <v>0</v>
      </c>
      <c r="R940" s="3"/>
      <c r="S940" s="3"/>
      <c r="T940" s="4"/>
      <c r="U940" s="4"/>
      <c r="V940" s="99">
        <f t="shared" si="273"/>
        <v>0</v>
      </c>
      <c r="W940" s="161"/>
      <c r="X940" s="138"/>
      <c r="AH940" s="158" t="str">
        <f t="array" ref="AH940">IF(OR(AH$1=0, $A940=""),"",SQRT((_xlfn.XLOOKUP(AH$1,$Z$2:$Z$16,$AA$2:$AA$16)-$T940)^2+(_xlfn.XLOOKUP(AH$1,$Z$2:$Z$16,$AB$2:$AB$16)-$U940)^2+(_xlfn.XLOOKUP(AH$1,$Z$2:$Z$16,$AC$2:$AC$16-$V940)^2)))</f>
        <v/>
      </c>
      <c r="AI940" s="140" t="str">
        <f t="array" ref="AI940">IF(OR(AI$1=0, $A940=""),"",SQRT((_xlfn.XLOOKUP(AI$1,$Z$2:$Z$16,$AA$2:$AA$16)-$T940)^2+(_xlfn.XLOOKUP(AI$1,$Z$2:$Z$16,$AB$2:$AB$16)-$U940)^2+(_xlfn.XLOOKUP(AI$1,$Z$2:$Z$16,$AC$2:$AC$16-$V940)^2)))</f>
        <v/>
      </c>
      <c r="AJ940" s="140" t="str">
        <f t="array" ref="AJ940">IF(OR(AJ$1=0, $A940=""),"",SQRT((_xlfn.XLOOKUP(AJ$1,$Z$2:$Z$16,$AA$2:$AA$16)-$T940)^2+(_xlfn.XLOOKUP(AJ$1,$Z$2:$Z$16,$AB$2:$AB$16)-$U940)^2+(_xlfn.XLOOKUP(AJ$1,$Z$2:$Z$16,$AC$2:$AC$16-$V940)^2)))</f>
        <v/>
      </c>
      <c r="AK940" s="140" t="str">
        <f t="array" ref="AK940">IF(OR(AK$1=0, $A940=""),"",SQRT((_xlfn.XLOOKUP(AK$1,$Z$2:$Z$16,$AA$2:$AA$16)-$T940)^2+(_xlfn.XLOOKUP(AK$1,$Z$2:$Z$16,$AB$2:$AB$16)-$U940)^2+(_xlfn.XLOOKUP(AK$1,$Z$2:$Z$16,$AC$2:$AC$16-$V940)^2)))</f>
        <v/>
      </c>
      <c r="AL940" s="140" t="str">
        <f t="array" ref="AL940">IF(OR(AL$1=0, $A940=""),"",SQRT((_xlfn.XLOOKUP(AL$1,$Z$2:$Z$16,$AA$2:$AA$16)-$T940)^2+(_xlfn.XLOOKUP(AL$1,$Z$2:$Z$16,$AB$2:$AB$16)-$U940)^2+(_xlfn.XLOOKUP(AL$1,$Z$2:$Z$16,$AC$2:$AC$16-$V940)^2)))</f>
        <v/>
      </c>
      <c r="AM940" s="140" t="str">
        <f t="array" ref="AM940">IF(OR(AM$1=0, $A940=""),"",SQRT((_xlfn.XLOOKUP(AM$1,$Z$2:$Z$16,$AA$2:$AA$16)-$T940)^2+(_xlfn.XLOOKUP(AM$1,$Z$2:$Z$16,$AB$2:$AB$16)-$U940)^2+(_xlfn.XLOOKUP(AM$1,$Z$2:$Z$16,$AC$2:$AC$16-$V940)^2)))</f>
        <v/>
      </c>
      <c r="AN940" s="140" t="str">
        <f t="array" ref="AN940">IF(OR(AN$1=0, $A940=""),"",SQRT((_xlfn.XLOOKUP(AN$1,$Z$2:$Z$16,$AA$2:$AA$16)-$T940)^2+(_xlfn.XLOOKUP(AN$1,$Z$2:$Z$16,$AB$2:$AB$16)-$U940)^2+(_xlfn.XLOOKUP(AN$1,$Z$2:$Z$16,$AC$2:$AC$16-$V940)^2)))</f>
        <v/>
      </c>
      <c r="AO940" s="140" t="str">
        <f t="array" ref="AO940">IF(OR(AO$1=0, $A940=""),"",SQRT((_xlfn.XLOOKUP(AO$1,$Z$2:$Z$16,$AA$2:$AA$16)-$T940)^2+(_xlfn.XLOOKUP(AO$1,$Z$2:$Z$16,$AB$2:$AB$16)-$U940)^2+(_xlfn.XLOOKUP(AO$1,$Z$2:$Z$16,$AC$2:$AC$16-$V940)^2)))</f>
        <v/>
      </c>
      <c r="AP940" s="141" t="str">
        <f t="array" ref="AP940">IF(OR(AP$1=0, $A940=""),"",SQRT((_xlfn.XLOOKUP(AP$1,$Z$2:$Z$16,$AA$2:$AA$16)-$T940)^2+(_xlfn.XLOOKUP(AP$1,$Z$2:$Z$16,$AB$2:$AB$16)-$U940)^2+(_xlfn.XLOOKUP(AP$1,$Z$2:$Z$16,$AC$2:$AC$16-$V940)^2)))</f>
        <v/>
      </c>
      <c r="AQ940" s="141" t="str">
        <f t="array" ref="AQ940">IF(OR(AQ$1=0, $A940=""),"",SQRT((_xlfn.XLOOKUP(AQ$1,$Z$2:$Z$16,$AA$2:$AA$16)-$T940)^2+(_xlfn.XLOOKUP(AQ$1,$Z$2:$Z$16,$AB$2:$AB$16)-$U940)^2+(_xlfn.XLOOKUP(AQ$1,$Z$2:$Z$16,$AC$2:$AC$16-$V940)^2)))</f>
        <v/>
      </c>
      <c r="AR940" s="141" t="str">
        <f t="array" ref="AR940">IF(OR(AR$1=0, $A940=""),"",SQRT((_xlfn.XLOOKUP(AR$1,$Z$2:$Z$16,$AA$2:$AA$16)-$T940)^2+(_xlfn.XLOOKUP(AR$1,$Z$2:$Z$16,$AB$2:$AB$16)-$U940)^2+(_xlfn.XLOOKUP(AR$1,$Z$2:$Z$16,$AC$2:$AC$16-$V940)^2)))</f>
        <v/>
      </c>
      <c r="AS940" s="141" t="str">
        <f t="array" ref="AS940">IF(OR(AS$1=0, $A940=""),"",SQRT((_xlfn.XLOOKUP(AS$1,$Z$2:$Z$16,$AA$2:$AA$16)-$T940)^2+(_xlfn.XLOOKUP(AS$1,$Z$2:$Z$16,$AB$2:$AB$16)-$U940)^2+(_xlfn.XLOOKUP(AS$1,$Z$2:$Z$16,$AC$2:$AC$16-$V940)^2)))</f>
        <v/>
      </c>
      <c r="AT940" s="141" t="str">
        <f t="array" ref="AT940">IF(OR(AT$1=0, $A940=""),"",SQRT((_xlfn.XLOOKUP(AT$1,$Z$2:$Z$16,$AA$2:$AA$16)-$T940)^2+(_xlfn.XLOOKUP(AT$1,$Z$2:$Z$16,$AB$2:$AB$16)-$U940)^2+(_xlfn.XLOOKUP(AT$1,$Z$2:$Z$16,$AC$2:$AC$16-$V940)^2)))</f>
        <v/>
      </c>
      <c r="AU940" s="141" t="str">
        <f t="array" ref="AU940">IF(OR(AU$1=0, $A940=""),"",SQRT((_xlfn.XLOOKUP(AU$1,$Z$2:$Z$16,$AA$2:$AA$16)-$T940)^2+(_xlfn.XLOOKUP(AU$1,$Z$2:$Z$16,$AB$2:$AB$16)-$U940)^2+(_xlfn.XLOOKUP(AU$1,$Z$2:$Z$16,$AC$2:$AC$16-$V940)^2)))</f>
        <v/>
      </c>
      <c r="AV940" s="142" t="str">
        <f t="array" ref="AV940">IF(OR(AV$1=0, $A940=""),"",SQRT((_xlfn.XLOOKUP(AV$1,$Z$2:$Z$16,$AA$2:$AA$16)-$T940)^2+(_xlfn.XLOOKUP(AV$1,$Z$2:$Z$16,$AB$2:$AB$16)-$U940)^2+(_xlfn.XLOOKUP(AV$1,$Z$2:$Z$16,$AC$2:$AC$16-$V940)^2)))</f>
        <v/>
      </c>
      <c r="AW940" s="124"/>
      <c r="AX940" s="124"/>
      <c r="AY940" s="125">
        <f t="shared" si="274"/>
        <v>0</v>
      </c>
      <c r="AZ940" s="143">
        <f t="shared" si="275"/>
        <v>0</v>
      </c>
      <c r="BA940" s="143">
        <f t="shared" si="276"/>
        <v>0</v>
      </c>
      <c r="BB940" s="143">
        <f t="shared" si="277"/>
        <v>0</v>
      </c>
      <c r="BC940" s="143">
        <f t="shared" si="278"/>
        <v>0</v>
      </c>
      <c r="BD940" s="143">
        <f t="shared" si="279"/>
        <v>0</v>
      </c>
      <c r="BE940" s="143">
        <f t="shared" si="280"/>
        <v>0</v>
      </c>
      <c r="BF940" s="143">
        <f t="shared" si="281"/>
        <v>0</v>
      </c>
      <c r="BG940" s="144">
        <f t="shared" si="282"/>
        <v>0</v>
      </c>
      <c r="BH940" s="144">
        <f t="shared" si="283"/>
        <v>0</v>
      </c>
      <c r="BI940" s="144">
        <f t="shared" si="284"/>
        <v>0</v>
      </c>
      <c r="BJ940" s="144">
        <f t="shared" si="285"/>
        <v>0</v>
      </c>
      <c r="BK940" s="144">
        <f t="shared" si="286"/>
        <v>0</v>
      </c>
      <c r="BL940" s="144">
        <f t="shared" si="287"/>
        <v>0</v>
      </c>
      <c r="BM940" s="145">
        <f t="shared" si="288"/>
        <v>0</v>
      </c>
      <c r="BN940" s="124"/>
      <c r="BO940" s="124"/>
      <c r="BP940" s="124"/>
      <c r="BQ940" s="124"/>
      <c r="BR940" s="124"/>
      <c r="BS940" s="124"/>
      <c r="BT940" s="124"/>
      <c r="BU940" s="124"/>
      <c r="BV940" s="130"/>
      <c r="BW940" s="130"/>
      <c r="BX940" s="130"/>
      <c r="BY940" s="130"/>
      <c r="BZ940" s="130"/>
      <c r="CA940" s="130"/>
      <c r="CB940" s="130"/>
      <c r="CC940" s="130"/>
      <c r="CD940" s="130"/>
      <c r="CE940" s="130"/>
      <c r="CF940" s="130"/>
      <c r="CG940" s="130"/>
      <c r="CH940" s="130"/>
      <c r="CI940" s="130"/>
      <c r="CJ940" s="130"/>
      <c r="CL940" s="124"/>
      <c r="CM940" s="130" t="s">
        <v>32</v>
      </c>
      <c r="CN940" s="130"/>
      <c r="CO940" s="130"/>
      <c r="CP940" s="130"/>
      <c r="CQ940" s="130"/>
      <c r="CR940" s="130"/>
      <c r="CS940" s="130"/>
      <c r="CT940" s="130"/>
      <c r="CU940" s="130"/>
      <c r="CV940" s="130"/>
      <c r="CW940" s="130"/>
      <c r="CX940" s="130"/>
      <c r="CY940" s="130"/>
      <c r="CZ940" s="130"/>
      <c r="DA940" s="130"/>
      <c r="DD940" s="159" cm="1">
        <f t="array" ref="DD940">_xlfn.IFS(DD$1= 0,"", NOT(ISBLANK(CM940)), 0, ISBLANK(CM940), $Q940-$S940+AY940-BV940)</f>
        <v>0</v>
      </c>
      <c r="DE940" s="160" cm="1">
        <f t="array" ref="DE940">_xlfn.IFS(DE$1= 0,"", NOT(ISBLANK(CN940)), 0, ISBLANK(CN940), $Q940-$S940+AZ940-BW940)</f>
        <v>0</v>
      </c>
      <c r="DF940" s="160" cm="1">
        <f t="array" ref="DF940">_xlfn.IFS(DF$1= 0,"", NOT(ISBLANK(CO940)), 0, ISBLANK(CO940), $Q940-$S940+BA940-BX940)</f>
        <v>0</v>
      </c>
      <c r="DG940" s="160" cm="1">
        <f t="array" ref="DG940">_xlfn.IFS(DG$1= 0,"", NOT(ISBLANK(CP940)), 0, ISBLANK(CP940), $Q940-$S940+BB940-BY940)</f>
        <v>0</v>
      </c>
      <c r="DH940" s="160" cm="1">
        <f t="array" ref="DH940">_xlfn.IFS(DH$1= 0,"", NOT(ISBLANK(CQ940)), 0, ISBLANK(CQ940), $Q940-$S940+BC940-BZ940)</f>
        <v>0</v>
      </c>
      <c r="DI940" s="160" cm="1">
        <f t="array" ref="DI940">_xlfn.IFS(DI$1= 0,"", NOT(ISBLANK(CR940)), 0, ISBLANK(CR940), $Q940-$S940+BD940-CA940)</f>
        <v>0</v>
      </c>
      <c r="DJ940" s="160" t="str" cm="1">
        <f t="array" ref="DJ940">_xlfn.IFS(DJ$1= 0,"", NOT(ISBLANK(CS940)), 0, ISBLANK(CS940), $Q940-$S940+BE940-CB940)</f>
        <v/>
      </c>
      <c r="DK940" s="160" t="str" cm="1">
        <f t="array" ref="DK940">_xlfn.IFS(DK$1= 0,"", NOT(ISBLANK(CT940)), 0, ISBLANK(CT940), $Q940-$S940+BF940-CC940)</f>
        <v/>
      </c>
      <c r="DL940" s="162" t="str" cm="1">
        <f t="array" ref="DL940">_xlfn.IFS(DL$1= 0,"", NOT(ISBLANK(CU940)), 0, ISBLANK(CU940), $Q940-$S940+BG940-CD940)</f>
        <v/>
      </c>
      <c r="DM940" s="162" t="str" cm="1">
        <f t="array" ref="DM940">_xlfn.IFS(DM$1= 0,"", NOT(ISBLANK(CV940)), 0, ISBLANK(CV940), $Q940-$S940+BH940-CE940)</f>
        <v/>
      </c>
      <c r="DN940" s="162" t="str" cm="1">
        <f t="array" ref="DN940">_xlfn.IFS(DN$1= 0,"", NOT(ISBLANK(CW940)), 0, ISBLANK(CW940), $Q940-$S940+BI940-CF940)</f>
        <v/>
      </c>
      <c r="DO940" s="162" t="str" cm="1">
        <f t="array" ref="DO940">_xlfn.IFS(DO$1= 0,"", NOT(ISBLANK(CX940)), 0, ISBLANK(CX940), $Q940-$S940+BJ940-CG940)</f>
        <v/>
      </c>
      <c r="DP940" s="162" t="str" cm="1">
        <f t="array" ref="DP940">_xlfn.IFS(DP$1= 0,"", NOT(ISBLANK(CY940)), 0, ISBLANK(CY940), $Q940-$S940+BK940-CH940)</f>
        <v/>
      </c>
      <c r="DQ940" s="162" t="str" cm="1">
        <f t="array" ref="DQ940">_xlfn.IFS(DQ$1= 0,"", NOT(ISBLANK(CZ940)), 0, ISBLANK(CZ940), $Q940-$S940+BL940-CI940)</f>
        <v/>
      </c>
      <c r="DR940" s="163" t="str" cm="1">
        <f t="array" ref="DR940">_xlfn.IFS(DR$1= 0,"", NOT(ISBLANK(DA940)), 0, ISBLANK(DA940), $Q940-$S940+BM940-CJ940)</f>
        <v/>
      </c>
    </row>
    <row r="941" spans="1:122" ht="16.5" x14ac:dyDescent="0.3">
      <c r="A941" s="135"/>
      <c r="B941" s="136"/>
      <c r="C941" s="136"/>
      <c r="D941" s="137"/>
      <c r="E941" s="176"/>
      <c r="F941" s="182"/>
      <c r="G941" s="183"/>
      <c r="H941" s="183"/>
      <c r="I941" s="183"/>
      <c r="J941" s="183"/>
      <c r="K941" s="183"/>
      <c r="L941" s="183"/>
      <c r="M941" s="186"/>
      <c r="N941" s="182"/>
      <c r="O941" s="184"/>
      <c r="P941" s="178"/>
      <c r="Q941" s="118">
        <f t="shared" si="272"/>
        <v>0</v>
      </c>
      <c r="R941" s="3"/>
      <c r="S941" s="3"/>
      <c r="T941" s="4"/>
      <c r="U941" s="4"/>
      <c r="V941" s="99">
        <f t="shared" si="273"/>
        <v>0</v>
      </c>
      <c r="W941" s="161"/>
      <c r="X941" s="138"/>
      <c r="AH941" s="158" t="str">
        <f t="array" ref="AH941">IF(OR(AH$1=0, $A941=""),"",SQRT((_xlfn.XLOOKUP(AH$1,$Z$2:$Z$16,$AA$2:$AA$16)-$T941)^2+(_xlfn.XLOOKUP(AH$1,$Z$2:$Z$16,$AB$2:$AB$16)-$U941)^2+(_xlfn.XLOOKUP(AH$1,$Z$2:$Z$16,$AC$2:$AC$16-$V941)^2)))</f>
        <v/>
      </c>
      <c r="AI941" s="140" t="str">
        <f t="array" ref="AI941">IF(OR(AI$1=0, $A941=""),"",SQRT((_xlfn.XLOOKUP(AI$1,$Z$2:$Z$16,$AA$2:$AA$16)-$T941)^2+(_xlfn.XLOOKUP(AI$1,$Z$2:$Z$16,$AB$2:$AB$16)-$U941)^2+(_xlfn.XLOOKUP(AI$1,$Z$2:$Z$16,$AC$2:$AC$16-$V941)^2)))</f>
        <v/>
      </c>
      <c r="AJ941" s="140" t="str">
        <f t="array" ref="AJ941">IF(OR(AJ$1=0, $A941=""),"",SQRT((_xlfn.XLOOKUP(AJ$1,$Z$2:$Z$16,$AA$2:$AA$16)-$T941)^2+(_xlfn.XLOOKUP(AJ$1,$Z$2:$Z$16,$AB$2:$AB$16)-$U941)^2+(_xlfn.XLOOKUP(AJ$1,$Z$2:$Z$16,$AC$2:$AC$16-$V941)^2)))</f>
        <v/>
      </c>
      <c r="AK941" s="140" t="str">
        <f t="array" ref="AK941">IF(OR(AK$1=0, $A941=""),"",SQRT((_xlfn.XLOOKUP(AK$1,$Z$2:$Z$16,$AA$2:$AA$16)-$T941)^2+(_xlfn.XLOOKUP(AK$1,$Z$2:$Z$16,$AB$2:$AB$16)-$U941)^2+(_xlfn.XLOOKUP(AK$1,$Z$2:$Z$16,$AC$2:$AC$16-$V941)^2)))</f>
        <v/>
      </c>
      <c r="AL941" s="140" t="str">
        <f t="array" ref="AL941">IF(OR(AL$1=0, $A941=""),"",SQRT((_xlfn.XLOOKUP(AL$1,$Z$2:$Z$16,$AA$2:$AA$16)-$T941)^2+(_xlfn.XLOOKUP(AL$1,$Z$2:$Z$16,$AB$2:$AB$16)-$U941)^2+(_xlfn.XLOOKUP(AL$1,$Z$2:$Z$16,$AC$2:$AC$16-$V941)^2)))</f>
        <v/>
      </c>
      <c r="AM941" s="140" t="str">
        <f t="array" ref="AM941">IF(OR(AM$1=0, $A941=""),"",SQRT((_xlfn.XLOOKUP(AM$1,$Z$2:$Z$16,$AA$2:$AA$16)-$T941)^2+(_xlfn.XLOOKUP(AM$1,$Z$2:$Z$16,$AB$2:$AB$16)-$U941)^2+(_xlfn.XLOOKUP(AM$1,$Z$2:$Z$16,$AC$2:$AC$16-$V941)^2)))</f>
        <v/>
      </c>
      <c r="AN941" s="140" t="str">
        <f t="array" ref="AN941">IF(OR(AN$1=0, $A941=""),"",SQRT((_xlfn.XLOOKUP(AN$1,$Z$2:$Z$16,$AA$2:$AA$16)-$T941)^2+(_xlfn.XLOOKUP(AN$1,$Z$2:$Z$16,$AB$2:$AB$16)-$U941)^2+(_xlfn.XLOOKUP(AN$1,$Z$2:$Z$16,$AC$2:$AC$16-$V941)^2)))</f>
        <v/>
      </c>
      <c r="AO941" s="140" t="str">
        <f t="array" ref="AO941">IF(OR(AO$1=0, $A941=""),"",SQRT((_xlfn.XLOOKUP(AO$1,$Z$2:$Z$16,$AA$2:$AA$16)-$T941)^2+(_xlfn.XLOOKUP(AO$1,$Z$2:$Z$16,$AB$2:$AB$16)-$U941)^2+(_xlfn.XLOOKUP(AO$1,$Z$2:$Z$16,$AC$2:$AC$16-$V941)^2)))</f>
        <v/>
      </c>
      <c r="AP941" s="141" t="str">
        <f t="array" ref="AP941">IF(OR(AP$1=0, $A941=""),"",SQRT((_xlfn.XLOOKUP(AP$1,$Z$2:$Z$16,$AA$2:$AA$16)-$T941)^2+(_xlfn.XLOOKUP(AP$1,$Z$2:$Z$16,$AB$2:$AB$16)-$U941)^2+(_xlfn.XLOOKUP(AP$1,$Z$2:$Z$16,$AC$2:$AC$16-$V941)^2)))</f>
        <v/>
      </c>
      <c r="AQ941" s="141" t="str">
        <f t="array" ref="AQ941">IF(OR(AQ$1=0, $A941=""),"",SQRT((_xlfn.XLOOKUP(AQ$1,$Z$2:$Z$16,$AA$2:$AA$16)-$T941)^2+(_xlfn.XLOOKUP(AQ$1,$Z$2:$Z$16,$AB$2:$AB$16)-$U941)^2+(_xlfn.XLOOKUP(AQ$1,$Z$2:$Z$16,$AC$2:$AC$16-$V941)^2)))</f>
        <v/>
      </c>
      <c r="AR941" s="141" t="str">
        <f t="array" ref="AR941">IF(OR(AR$1=0, $A941=""),"",SQRT((_xlfn.XLOOKUP(AR$1,$Z$2:$Z$16,$AA$2:$AA$16)-$T941)^2+(_xlfn.XLOOKUP(AR$1,$Z$2:$Z$16,$AB$2:$AB$16)-$U941)^2+(_xlfn.XLOOKUP(AR$1,$Z$2:$Z$16,$AC$2:$AC$16-$V941)^2)))</f>
        <v/>
      </c>
      <c r="AS941" s="141" t="str">
        <f t="array" ref="AS941">IF(OR(AS$1=0, $A941=""),"",SQRT((_xlfn.XLOOKUP(AS$1,$Z$2:$Z$16,$AA$2:$AA$16)-$T941)^2+(_xlfn.XLOOKUP(AS$1,$Z$2:$Z$16,$AB$2:$AB$16)-$U941)^2+(_xlfn.XLOOKUP(AS$1,$Z$2:$Z$16,$AC$2:$AC$16-$V941)^2)))</f>
        <v/>
      </c>
      <c r="AT941" s="141" t="str">
        <f t="array" ref="AT941">IF(OR(AT$1=0, $A941=""),"",SQRT((_xlfn.XLOOKUP(AT$1,$Z$2:$Z$16,$AA$2:$AA$16)-$T941)^2+(_xlfn.XLOOKUP(AT$1,$Z$2:$Z$16,$AB$2:$AB$16)-$U941)^2+(_xlfn.XLOOKUP(AT$1,$Z$2:$Z$16,$AC$2:$AC$16-$V941)^2)))</f>
        <v/>
      </c>
      <c r="AU941" s="141" t="str">
        <f t="array" ref="AU941">IF(OR(AU$1=0, $A941=""),"",SQRT((_xlfn.XLOOKUP(AU$1,$Z$2:$Z$16,$AA$2:$AA$16)-$T941)^2+(_xlfn.XLOOKUP(AU$1,$Z$2:$Z$16,$AB$2:$AB$16)-$U941)^2+(_xlfn.XLOOKUP(AU$1,$Z$2:$Z$16,$AC$2:$AC$16-$V941)^2)))</f>
        <v/>
      </c>
      <c r="AV941" s="142" t="str">
        <f t="array" ref="AV941">IF(OR(AV$1=0, $A941=""),"",SQRT((_xlfn.XLOOKUP(AV$1,$Z$2:$Z$16,$AA$2:$AA$16)-$T941)^2+(_xlfn.XLOOKUP(AV$1,$Z$2:$Z$16,$AB$2:$AB$16)-$U941)^2+(_xlfn.XLOOKUP(AV$1,$Z$2:$Z$16,$AC$2:$AC$16-$V941)^2)))</f>
        <v/>
      </c>
      <c r="AW941" s="124"/>
      <c r="AX941" s="124"/>
      <c r="AY941" s="125">
        <f t="shared" si="274"/>
        <v>0</v>
      </c>
      <c r="AZ941" s="143">
        <f t="shared" si="275"/>
        <v>0</v>
      </c>
      <c r="BA941" s="143">
        <f t="shared" si="276"/>
        <v>0</v>
      </c>
      <c r="BB941" s="143">
        <f t="shared" si="277"/>
        <v>0</v>
      </c>
      <c r="BC941" s="143">
        <f t="shared" si="278"/>
        <v>0</v>
      </c>
      <c r="BD941" s="143">
        <f t="shared" si="279"/>
        <v>0</v>
      </c>
      <c r="BE941" s="143">
        <f t="shared" si="280"/>
        <v>0</v>
      </c>
      <c r="BF941" s="143">
        <f t="shared" si="281"/>
        <v>0</v>
      </c>
      <c r="BG941" s="144">
        <f t="shared" si="282"/>
        <v>0</v>
      </c>
      <c r="BH941" s="144">
        <f t="shared" si="283"/>
        <v>0</v>
      </c>
      <c r="BI941" s="144">
        <f t="shared" si="284"/>
        <v>0</v>
      </c>
      <c r="BJ941" s="144">
        <f t="shared" si="285"/>
        <v>0</v>
      </c>
      <c r="BK941" s="144">
        <f t="shared" si="286"/>
        <v>0</v>
      </c>
      <c r="BL941" s="144">
        <f t="shared" si="287"/>
        <v>0</v>
      </c>
      <c r="BM941" s="145">
        <f t="shared" si="288"/>
        <v>0</v>
      </c>
      <c r="BN941" s="124"/>
      <c r="BO941" s="124"/>
      <c r="BP941" s="124"/>
      <c r="BQ941" s="124"/>
      <c r="BR941" s="124"/>
      <c r="BS941" s="124"/>
      <c r="BT941" s="124"/>
      <c r="BU941" s="124"/>
      <c r="BV941" s="130"/>
      <c r="BW941" s="130"/>
      <c r="BX941" s="130"/>
      <c r="BY941" s="130"/>
      <c r="BZ941" s="130"/>
      <c r="CA941" s="130"/>
      <c r="CB941" s="130"/>
      <c r="CC941" s="130"/>
      <c r="CD941" s="130"/>
      <c r="CE941" s="130"/>
      <c r="CF941" s="130"/>
      <c r="CG941" s="130"/>
      <c r="CH941" s="130"/>
      <c r="CI941" s="130"/>
      <c r="CJ941" s="130"/>
      <c r="CL941" s="124"/>
      <c r="CM941" s="130" t="s">
        <v>32</v>
      </c>
      <c r="CN941" s="130"/>
      <c r="CO941" s="130"/>
      <c r="CP941" s="130"/>
      <c r="CQ941" s="130"/>
      <c r="CR941" s="130"/>
      <c r="CS941" s="130"/>
      <c r="CT941" s="130"/>
      <c r="CU941" s="130"/>
      <c r="CV941" s="130"/>
      <c r="CW941" s="130"/>
      <c r="CX941" s="130"/>
      <c r="CY941" s="130"/>
      <c r="CZ941" s="130"/>
      <c r="DA941" s="130"/>
      <c r="DD941" s="159" cm="1">
        <f t="array" ref="DD941">_xlfn.IFS(DD$1= 0,"", NOT(ISBLANK(CM941)), 0, ISBLANK(CM941), $Q941-$S941+AY941-BV941)</f>
        <v>0</v>
      </c>
      <c r="DE941" s="160" cm="1">
        <f t="array" ref="DE941">_xlfn.IFS(DE$1= 0,"", NOT(ISBLANK(CN941)), 0, ISBLANK(CN941), $Q941-$S941+AZ941-BW941)</f>
        <v>0</v>
      </c>
      <c r="DF941" s="160" cm="1">
        <f t="array" ref="DF941">_xlfn.IFS(DF$1= 0,"", NOT(ISBLANK(CO941)), 0, ISBLANK(CO941), $Q941-$S941+BA941-BX941)</f>
        <v>0</v>
      </c>
      <c r="DG941" s="160" cm="1">
        <f t="array" ref="DG941">_xlfn.IFS(DG$1= 0,"", NOT(ISBLANK(CP941)), 0, ISBLANK(CP941), $Q941-$S941+BB941-BY941)</f>
        <v>0</v>
      </c>
      <c r="DH941" s="160" cm="1">
        <f t="array" ref="DH941">_xlfn.IFS(DH$1= 0,"", NOT(ISBLANK(CQ941)), 0, ISBLANK(CQ941), $Q941-$S941+BC941-BZ941)</f>
        <v>0</v>
      </c>
      <c r="DI941" s="160" cm="1">
        <f t="array" ref="DI941">_xlfn.IFS(DI$1= 0,"", NOT(ISBLANK(CR941)), 0, ISBLANK(CR941), $Q941-$S941+BD941-CA941)</f>
        <v>0</v>
      </c>
      <c r="DJ941" s="160" t="str" cm="1">
        <f t="array" ref="DJ941">_xlfn.IFS(DJ$1= 0,"", NOT(ISBLANK(CS941)), 0, ISBLANK(CS941), $Q941-$S941+BE941-CB941)</f>
        <v/>
      </c>
      <c r="DK941" s="160" t="str" cm="1">
        <f t="array" ref="DK941">_xlfn.IFS(DK$1= 0,"", NOT(ISBLANK(CT941)), 0, ISBLANK(CT941), $Q941-$S941+BF941-CC941)</f>
        <v/>
      </c>
      <c r="DL941" s="162" t="str" cm="1">
        <f t="array" ref="DL941">_xlfn.IFS(DL$1= 0,"", NOT(ISBLANK(CU941)), 0, ISBLANK(CU941), $Q941-$S941+BG941-CD941)</f>
        <v/>
      </c>
      <c r="DM941" s="162" t="str" cm="1">
        <f t="array" ref="DM941">_xlfn.IFS(DM$1= 0,"", NOT(ISBLANK(CV941)), 0, ISBLANK(CV941), $Q941-$S941+BH941-CE941)</f>
        <v/>
      </c>
      <c r="DN941" s="162" t="str" cm="1">
        <f t="array" ref="DN941">_xlfn.IFS(DN$1= 0,"", NOT(ISBLANK(CW941)), 0, ISBLANK(CW941), $Q941-$S941+BI941-CF941)</f>
        <v/>
      </c>
      <c r="DO941" s="162" t="str" cm="1">
        <f t="array" ref="DO941">_xlfn.IFS(DO$1= 0,"", NOT(ISBLANK(CX941)), 0, ISBLANK(CX941), $Q941-$S941+BJ941-CG941)</f>
        <v/>
      </c>
      <c r="DP941" s="162" t="str" cm="1">
        <f t="array" ref="DP941">_xlfn.IFS(DP$1= 0,"", NOT(ISBLANK(CY941)), 0, ISBLANK(CY941), $Q941-$S941+BK941-CH941)</f>
        <v/>
      </c>
      <c r="DQ941" s="162" t="str" cm="1">
        <f t="array" ref="DQ941">_xlfn.IFS(DQ$1= 0,"", NOT(ISBLANK(CZ941)), 0, ISBLANK(CZ941), $Q941-$S941+BL941-CI941)</f>
        <v/>
      </c>
      <c r="DR941" s="163" t="str" cm="1">
        <f t="array" ref="DR941">_xlfn.IFS(DR$1= 0,"", NOT(ISBLANK(DA941)), 0, ISBLANK(DA941), $Q941-$S941+BM941-CJ941)</f>
        <v/>
      </c>
    </row>
    <row r="942" spans="1:122" ht="16.5" x14ac:dyDescent="0.3">
      <c r="A942" s="135"/>
      <c r="B942" s="136"/>
      <c r="C942" s="136"/>
      <c r="D942" s="137"/>
      <c r="E942" s="176"/>
      <c r="F942" s="182"/>
      <c r="G942" s="183"/>
      <c r="H942" s="183"/>
      <c r="I942" s="183"/>
      <c r="J942" s="183"/>
      <c r="K942" s="183"/>
      <c r="L942" s="183"/>
      <c r="M942" s="186"/>
      <c r="N942" s="182"/>
      <c r="O942" s="184"/>
      <c r="P942" s="178"/>
      <c r="Q942" s="118">
        <f t="shared" si="272"/>
        <v>0</v>
      </c>
      <c r="R942" s="3"/>
      <c r="S942" s="3"/>
      <c r="T942" s="4"/>
      <c r="U942" s="4"/>
      <c r="V942" s="99">
        <f t="shared" si="273"/>
        <v>0</v>
      </c>
      <c r="W942" s="161"/>
      <c r="X942" s="138"/>
      <c r="AH942" s="158" t="str">
        <f t="array" ref="AH942">IF(OR(AH$1=0, $A942=""),"",SQRT((_xlfn.XLOOKUP(AH$1,$Z$2:$Z$16,$AA$2:$AA$16)-$T942)^2+(_xlfn.XLOOKUP(AH$1,$Z$2:$Z$16,$AB$2:$AB$16)-$U942)^2+(_xlfn.XLOOKUP(AH$1,$Z$2:$Z$16,$AC$2:$AC$16-$V942)^2)))</f>
        <v/>
      </c>
      <c r="AI942" s="140" t="str">
        <f t="array" ref="AI942">IF(OR(AI$1=0, $A942=""),"",SQRT((_xlfn.XLOOKUP(AI$1,$Z$2:$Z$16,$AA$2:$AA$16)-$T942)^2+(_xlfn.XLOOKUP(AI$1,$Z$2:$Z$16,$AB$2:$AB$16)-$U942)^2+(_xlfn.XLOOKUP(AI$1,$Z$2:$Z$16,$AC$2:$AC$16-$V942)^2)))</f>
        <v/>
      </c>
      <c r="AJ942" s="140" t="str">
        <f t="array" ref="AJ942">IF(OR(AJ$1=0, $A942=""),"",SQRT((_xlfn.XLOOKUP(AJ$1,$Z$2:$Z$16,$AA$2:$AA$16)-$T942)^2+(_xlfn.XLOOKUP(AJ$1,$Z$2:$Z$16,$AB$2:$AB$16)-$U942)^2+(_xlfn.XLOOKUP(AJ$1,$Z$2:$Z$16,$AC$2:$AC$16-$V942)^2)))</f>
        <v/>
      </c>
      <c r="AK942" s="140" t="str">
        <f t="array" ref="AK942">IF(OR(AK$1=0, $A942=""),"",SQRT((_xlfn.XLOOKUP(AK$1,$Z$2:$Z$16,$AA$2:$AA$16)-$T942)^2+(_xlfn.XLOOKUP(AK$1,$Z$2:$Z$16,$AB$2:$AB$16)-$U942)^2+(_xlfn.XLOOKUP(AK$1,$Z$2:$Z$16,$AC$2:$AC$16-$V942)^2)))</f>
        <v/>
      </c>
      <c r="AL942" s="140" t="str">
        <f t="array" ref="AL942">IF(OR(AL$1=0, $A942=""),"",SQRT((_xlfn.XLOOKUP(AL$1,$Z$2:$Z$16,$AA$2:$AA$16)-$T942)^2+(_xlfn.XLOOKUP(AL$1,$Z$2:$Z$16,$AB$2:$AB$16)-$U942)^2+(_xlfn.XLOOKUP(AL$1,$Z$2:$Z$16,$AC$2:$AC$16-$V942)^2)))</f>
        <v/>
      </c>
      <c r="AM942" s="140" t="str">
        <f t="array" ref="AM942">IF(OR(AM$1=0, $A942=""),"",SQRT((_xlfn.XLOOKUP(AM$1,$Z$2:$Z$16,$AA$2:$AA$16)-$T942)^2+(_xlfn.XLOOKUP(AM$1,$Z$2:$Z$16,$AB$2:$AB$16)-$U942)^2+(_xlfn.XLOOKUP(AM$1,$Z$2:$Z$16,$AC$2:$AC$16-$V942)^2)))</f>
        <v/>
      </c>
      <c r="AN942" s="140" t="str">
        <f t="array" ref="AN942">IF(OR(AN$1=0, $A942=""),"",SQRT((_xlfn.XLOOKUP(AN$1,$Z$2:$Z$16,$AA$2:$AA$16)-$T942)^2+(_xlfn.XLOOKUP(AN$1,$Z$2:$Z$16,$AB$2:$AB$16)-$U942)^2+(_xlfn.XLOOKUP(AN$1,$Z$2:$Z$16,$AC$2:$AC$16-$V942)^2)))</f>
        <v/>
      </c>
      <c r="AO942" s="140" t="str">
        <f t="array" ref="AO942">IF(OR(AO$1=0, $A942=""),"",SQRT((_xlfn.XLOOKUP(AO$1,$Z$2:$Z$16,$AA$2:$AA$16)-$T942)^2+(_xlfn.XLOOKUP(AO$1,$Z$2:$Z$16,$AB$2:$AB$16)-$U942)^2+(_xlfn.XLOOKUP(AO$1,$Z$2:$Z$16,$AC$2:$AC$16-$V942)^2)))</f>
        <v/>
      </c>
      <c r="AP942" s="141" t="str">
        <f t="array" ref="AP942">IF(OR(AP$1=0, $A942=""),"",SQRT((_xlfn.XLOOKUP(AP$1,$Z$2:$Z$16,$AA$2:$AA$16)-$T942)^2+(_xlfn.XLOOKUP(AP$1,$Z$2:$Z$16,$AB$2:$AB$16)-$U942)^2+(_xlfn.XLOOKUP(AP$1,$Z$2:$Z$16,$AC$2:$AC$16-$V942)^2)))</f>
        <v/>
      </c>
      <c r="AQ942" s="141" t="str">
        <f t="array" ref="AQ942">IF(OR(AQ$1=0, $A942=""),"",SQRT((_xlfn.XLOOKUP(AQ$1,$Z$2:$Z$16,$AA$2:$AA$16)-$T942)^2+(_xlfn.XLOOKUP(AQ$1,$Z$2:$Z$16,$AB$2:$AB$16)-$U942)^2+(_xlfn.XLOOKUP(AQ$1,$Z$2:$Z$16,$AC$2:$AC$16-$V942)^2)))</f>
        <v/>
      </c>
      <c r="AR942" s="141" t="str">
        <f t="array" ref="AR942">IF(OR(AR$1=0, $A942=""),"",SQRT((_xlfn.XLOOKUP(AR$1,$Z$2:$Z$16,$AA$2:$AA$16)-$T942)^2+(_xlfn.XLOOKUP(AR$1,$Z$2:$Z$16,$AB$2:$AB$16)-$U942)^2+(_xlfn.XLOOKUP(AR$1,$Z$2:$Z$16,$AC$2:$AC$16-$V942)^2)))</f>
        <v/>
      </c>
      <c r="AS942" s="141" t="str">
        <f t="array" ref="AS942">IF(OR(AS$1=0, $A942=""),"",SQRT((_xlfn.XLOOKUP(AS$1,$Z$2:$Z$16,$AA$2:$AA$16)-$T942)^2+(_xlfn.XLOOKUP(AS$1,$Z$2:$Z$16,$AB$2:$AB$16)-$U942)^2+(_xlfn.XLOOKUP(AS$1,$Z$2:$Z$16,$AC$2:$AC$16-$V942)^2)))</f>
        <v/>
      </c>
      <c r="AT942" s="141" t="str">
        <f t="array" ref="AT942">IF(OR(AT$1=0, $A942=""),"",SQRT((_xlfn.XLOOKUP(AT$1,$Z$2:$Z$16,$AA$2:$AA$16)-$T942)^2+(_xlfn.XLOOKUP(AT$1,$Z$2:$Z$16,$AB$2:$AB$16)-$U942)^2+(_xlfn.XLOOKUP(AT$1,$Z$2:$Z$16,$AC$2:$AC$16-$V942)^2)))</f>
        <v/>
      </c>
      <c r="AU942" s="141" t="str">
        <f t="array" ref="AU942">IF(OR(AU$1=0, $A942=""),"",SQRT((_xlfn.XLOOKUP(AU$1,$Z$2:$Z$16,$AA$2:$AA$16)-$T942)^2+(_xlfn.XLOOKUP(AU$1,$Z$2:$Z$16,$AB$2:$AB$16)-$U942)^2+(_xlfn.XLOOKUP(AU$1,$Z$2:$Z$16,$AC$2:$AC$16-$V942)^2)))</f>
        <v/>
      </c>
      <c r="AV942" s="142" t="str">
        <f t="array" ref="AV942">IF(OR(AV$1=0, $A942=""),"",SQRT((_xlfn.XLOOKUP(AV$1,$Z$2:$Z$16,$AA$2:$AA$16)-$T942)^2+(_xlfn.XLOOKUP(AV$1,$Z$2:$Z$16,$AB$2:$AB$16)-$U942)^2+(_xlfn.XLOOKUP(AV$1,$Z$2:$Z$16,$AC$2:$AC$16-$V942)^2)))</f>
        <v/>
      </c>
      <c r="AW942" s="124"/>
      <c r="AX942" s="124"/>
      <c r="AY942" s="125">
        <f t="shared" si="274"/>
        <v>0</v>
      </c>
      <c r="AZ942" s="143">
        <f t="shared" si="275"/>
        <v>0</v>
      </c>
      <c r="BA942" s="143">
        <f t="shared" si="276"/>
        <v>0</v>
      </c>
      <c r="BB942" s="143">
        <f t="shared" si="277"/>
        <v>0</v>
      </c>
      <c r="BC942" s="143">
        <f t="shared" si="278"/>
        <v>0</v>
      </c>
      <c r="BD942" s="143">
        <f t="shared" si="279"/>
        <v>0</v>
      </c>
      <c r="BE942" s="143">
        <f t="shared" si="280"/>
        <v>0</v>
      </c>
      <c r="BF942" s="143">
        <f t="shared" si="281"/>
        <v>0</v>
      </c>
      <c r="BG942" s="144">
        <f t="shared" si="282"/>
        <v>0</v>
      </c>
      <c r="BH942" s="144">
        <f t="shared" si="283"/>
        <v>0</v>
      </c>
      <c r="BI942" s="144">
        <f t="shared" si="284"/>
        <v>0</v>
      </c>
      <c r="BJ942" s="144">
        <f t="shared" si="285"/>
        <v>0</v>
      </c>
      <c r="BK942" s="144">
        <f t="shared" si="286"/>
        <v>0</v>
      </c>
      <c r="BL942" s="144">
        <f t="shared" si="287"/>
        <v>0</v>
      </c>
      <c r="BM942" s="145">
        <f t="shared" si="288"/>
        <v>0</v>
      </c>
      <c r="BN942" s="124"/>
      <c r="BO942" s="124"/>
      <c r="BP942" s="124"/>
      <c r="BQ942" s="124"/>
      <c r="BR942" s="124"/>
      <c r="BS942" s="124"/>
      <c r="BT942" s="124"/>
      <c r="BU942" s="124"/>
      <c r="BV942" s="130"/>
      <c r="BW942" s="130"/>
      <c r="BX942" s="130"/>
      <c r="BY942" s="130"/>
      <c r="BZ942" s="130"/>
      <c r="CA942" s="130"/>
      <c r="CB942" s="130"/>
      <c r="CC942" s="130"/>
      <c r="CD942" s="130"/>
      <c r="CE942" s="130"/>
      <c r="CF942" s="130"/>
      <c r="CG942" s="130"/>
      <c r="CH942" s="130"/>
      <c r="CI942" s="130"/>
      <c r="CJ942" s="130"/>
      <c r="CL942" s="124"/>
      <c r="CM942" s="130" t="s">
        <v>32</v>
      </c>
      <c r="CN942" s="130"/>
      <c r="CO942" s="130"/>
      <c r="CP942" s="130"/>
      <c r="CQ942" s="130"/>
      <c r="CR942" s="130"/>
      <c r="CS942" s="130"/>
      <c r="CT942" s="130"/>
      <c r="CU942" s="130"/>
      <c r="CV942" s="130"/>
      <c r="CW942" s="130"/>
      <c r="CX942" s="130"/>
      <c r="CY942" s="130"/>
      <c r="CZ942" s="130"/>
      <c r="DA942" s="130"/>
      <c r="DD942" s="159" cm="1">
        <f t="array" ref="DD942">_xlfn.IFS(DD$1= 0,"", NOT(ISBLANK(CM942)), 0, ISBLANK(CM942), $Q942-$S942+AY942-BV942)</f>
        <v>0</v>
      </c>
      <c r="DE942" s="160" cm="1">
        <f t="array" ref="DE942">_xlfn.IFS(DE$1= 0,"", NOT(ISBLANK(CN942)), 0, ISBLANK(CN942), $Q942-$S942+AZ942-BW942)</f>
        <v>0</v>
      </c>
      <c r="DF942" s="160" cm="1">
        <f t="array" ref="DF942">_xlfn.IFS(DF$1= 0,"", NOT(ISBLANK(CO942)), 0, ISBLANK(CO942), $Q942-$S942+BA942-BX942)</f>
        <v>0</v>
      </c>
      <c r="DG942" s="160" cm="1">
        <f t="array" ref="DG942">_xlfn.IFS(DG$1= 0,"", NOT(ISBLANK(CP942)), 0, ISBLANK(CP942), $Q942-$S942+BB942-BY942)</f>
        <v>0</v>
      </c>
      <c r="DH942" s="160" cm="1">
        <f t="array" ref="DH942">_xlfn.IFS(DH$1= 0,"", NOT(ISBLANK(CQ942)), 0, ISBLANK(CQ942), $Q942-$S942+BC942-BZ942)</f>
        <v>0</v>
      </c>
      <c r="DI942" s="160" cm="1">
        <f t="array" ref="DI942">_xlfn.IFS(DI$1= 0,"", NOT(ISBLANK(CR942)), 0, ISBLANK(CR942), $Q942-$S942+BD942-CA942)</f>
        <v>0</v>
      </c>
      <c r="DJ942" s="160" t="str" cm="1">
        <f t="array" ref="DJ942">_xlfn.IFS(DJ$1= 0,"", NOT(ISBLANK(CS942)), 0, ISBLANK(CS942), $Q942-$S942+BE942-CB942)</f>
        <v/>
      </c>
      <c r="DK942" s="160" t="str" cm="1">
        <f t="array" ref="DK942">_xlfn.IFS(DK$1= 0,"", NOT(ISBLANK(CT942)), 0, ISBLANK(CT942), $Q942-$S942+BF942-CC942)</f>
        <v/>
      </c>
      <c r="DL942" s="162" t="str" cm="1">
        <f t="array" ref="DL942">_xlfn.IFS(DL$1= 0,"", NOT(ISBLANK(CU942)), 0, ISBLANK(CU942), $Q942-$S942+BG942-CD942)</f>
        <v/>
      </c>
      <c r="DM942" s="162" t="str" cm="1">
        <f t="array" ref="DM942">_xlfn.IFS(DM$1= 0,"", NOT(ISBLANK(CV942)), 0, ISBLANK(CV942), $Q942-$S942+BH942-CE942)</f>
        <v/>
      </c>
      <c r="DN942" s="162" t="str" cm="1">
        <f t="array" ref="DN942">_xlfn.IFS(DN$1= 0,"", NOT(ISBLANK(CW942)), 0, ISBLANK(CW942), $Q942-$S942+BI942-CF942)</f>
        <v/>
      </c>
      <c r="DO942" s="162" t="str" cm="1">
        <f t="array" ref="DO942">_xlfn.IFS(DO$1= 0,"", NOT(ISBLANK(CX942)), 0, ISBLANK(CX942), $Q942-$S942+BJ942-CG942)</f>
        <v/>
      </c>
      <c r="DP942" s="162" t="str" cm="1">
        <f t="array" ref="DP942">_xlfn.IFS(DP$1= 0,"", NOT(ISBLANK(CY942)), 0, ISBLANK(CY942), $Q942-$S942+BK942-CH942)</f>
        <v/>
      </c>
      <c r="DQ942" s="162" t="str" cm="1">
        <f t="array" ref="DQ942">_xlfn.IFS(DQ$1= 0,"", NOT(ISBLANK(CZ942)), 0, ISBLANK(CZ942), $Q942-$S942+BL942-CI942)</f>
        <v/>
      </c>
      <c r="DR942" s="163" t="str" cm="1">
        <f t="array" ref="DR942">_xlfn.IFS(DR$1= 0,"", NOT(ISBLANK(DA942)), 0, ISBLANK(DA942), $Q942-$S942+BM942-CJ942)</f>
        <v/>
      </c>
    </row>
    <row r="943" spans="1:122" ht="16.5" x14ac:dyDescent="0.3">
      <c r="A943" s="135"/>
      <c r="B943" s="136"/>
      <c r="C943" s="136"/>
      <c r="D943" s="137"/>
      <c r="E943" s="176"/>
      <c r="F943" s="182"/>
      <c r="G943" s="183"/>
      <c r="H943" s="183"/>
      <c r="I943" s="183"/>
      <c r="J943" s="183"/>
      <c r="K943" s="183"/>
      <c r="L943" s="183"/>
      <c r="M943" s="186"/>
      <c r="N943" s="182"/>
      <c r="O943" s="184"/>
      <c r="P943" s="178"/>
      <c r="Q943" s="118">
        <f t="shared" si="272"/>
        <v>0</v>
      </c>
      <c r="R943" s="3"/>
      <c r="S943" s="3"/>
      <c r="T943" s="4"/>
      <c r="U943" s="4"/>
      <c r="V943" s="99">
        <f t="shared" si="273"/>
        <v>0</v>
      </c>
      <c r="W943" s="161"/>
      <c r="X943" s="138"/>
      <c r="AH943" s="158" t="str">
        <f t="array" ref="AH943">IF(OR(AH$1=0, $A943=""),"",SQRT((_xlfn.XLOOKUP(AH$1,$Z$2:$Z$16,$AA$2:$AA$16)-$T943)^2+(_xlfn.XLOOKUP(AH$1,$Z$2:$Z$16,$AB$2:$AB$16)-$U943)^2+(_xlfn.XLOOKUP(AH$1,$Z$2:$Z$16,$AC$2:$AC$16-$V943)^2)))</f>
        <v/>
      </c>
      <c r="AI943" s="140" t="str">
        <f t="array" ref="AI943">IF(OR(AI$1=0, $A943=""),"",SQRT((_xlfn.XLOOKUP(AI$1,$Z$2:$Z$16,$AA$2:$AA$16)-$T943)^2+(_xlfn.XLOOKUP(AI$1,$Z$2:$Z$16,$AB$2:$AB$16)-$U943)^2+(_xlfn.XLOOKUP(AI$1,$Z$2:$Z$16,$AC$2:$AC$16-$V943)^2)))</f>
        <v/>
      </c>
      <c r="AJ943" s="140" t="str">
        <f t="array" ref="AJ943">IF(OR(AJ$1=0, $A943=""),"",SQRT((_xlfn.XLOOKUP(AJ$1,$Z$2:$Z$16,$AA$2:$AA$16)-$T943)^2+(_xlfn.XLOOKUP(AJ$1,$Z$2:$Z$16,$AB$2:$AB$16)-$U943)^2+(_xlfn.XLOOKUP(AJ$1,$Z$2:$Z$16,$AC$2:$AC$16-$V943)^2)))</f>
        <v/>
      </c>
      <c r="AK943" s="140" t="str">
        <f t="array" ref="AK943">IF(OR(AK$1=0, $A943=""),"",SQRT((_xlfn.XLOOKUP(AK$1,$Z$2:$Z$16,$AA$2:$AA$16)-$T943)^2+(_xlfn.XLOOKUP(AK$1,$Z$2:$Z$16,$AB$2:$AB$16)-$U943)^2+(_xlfn.XLOOKUP(AK$1,$Z$2:$Z$16,$AC$2:$AC$16-$V943)^2)))</f>
        <v/>
      </c>
      <c r="AL943" s="140" t="str">
        <f t="array" ref="AL943">IF(OR(AL$1=0, $A943=""),"",SQRT((_xlfn.XLOOKUP(AL$1,$Z$2:$Z$16,$AA$2:$AA$16)-$T943)^2+(_xlfn.XLOOKUP(AL$1,$Z$2:$Z$16,$AB$2:$AB$16)-$U943)^2+(_xlfn.XLOOKUP(AL$1,$Z$2:$Z$16,$AC$2:$AC$16-$V943)^2)))</f>
        <v/>
      </c>
      <c r="AM943" s="140" t="str">
        <f t="array" ref="AM943">IF(OR(AM$1=0, $A943=""),"",SQRT((_xlfn.XLOOKUP(AM$1,$Z$2:$Z$16,$AA$2:$AA$16)-$T943)^2+(_xlfn.XLOOKUP(AM$1,$Z$2:$Z$16,$AB$2:$AB$16)-$U943)^2+(_xlfn.XLOOKUP(AM$1,$Z$2:$Z$16,$AC$2:$AC$16-$V943)^2)))</f>
        <v/>
      </c>
      <c r="AN943" s="140" t="str">
        <f t="array" ref="AN943">IF(OR(AN$1=0, $A943=""),"",SQRT((_xlfn.XLOOKUP(AN$1,$Z$2:$Z$16,$AA$2:$AA$16)-$T943)^2+(_xlfn.XLOOKUP(AN$1,$Z$2:$Z$16,$AB$2:$AB$16)-$U943)^2+(_xlfn.XLOOKUP(AN$1,$Z$2:$Z$16,$AC$2:$AC$16-$V943)^2)))</f>
        <v/>
      </c>
      <c r="AO943" s="140" t="str">
        <f t="array" ref="AO943">IF(OR(AO$1=0, $A943=""),"",SQRT((_xlfn.XLOOKUP(AO$1,$Z$2:$Z$16,$AA$2:$AA$16)-$T943)^2+(_xlfn.XLOOKUP(AO$1,$Z$2:$Z$16,$AB$2:$AB$16)-$U943)^2+(_xlfn.XLOOKUP(AO$1,$Z$2:$Z$16,$AC$2:$AC$16-$V943)^2)))</f>
        <v/>
      </c>
      <c r="AP943" s="141" t="str">
        <f t="array" ref="AP943">IF(OR(AP$1=0, $A943=""),"",SQRT((_xlfn.XLOOKUP(AP$1,$Z$2:$Z$16,$AA$2:$AA$16)-$T943)^2+(_xlfn.XLOOKUP(AP$1,$Z$2:$Z$16,$AB$2:$AB$16)-$U943)^2+(_xlfn.XLOOKUP(AP$1,$Z$2:$Z$16,$AC$2:$AC$16-$V943)^2)))</f>
        <v/>
      </c>
      <c r="AQ943" s="141" t="str">
        <f t="array" ref="AQ943">IF(OR(AQ$1=0, $A943=""),"",SQRT((_xlfn.XLOOKUP(AQ$1,$Z$2:$Z$16,$AA$2:$AA$16)-$T943)^2+(_xlfn.XLOOKUP(AQ$1,$Z$2:$Z$16,$AB$2:$AB$16)-$U943)^2+(_xlfn.XLOOKUP(AQ$1,$Z$2:$Z$16,$AC$2:$AC$16-$V943)^2)))</f>
        <v/>
      </c>
      <c r="AR943" s="141" t="str">
        <f t="array" ref="AR943">IF(OR(AR$1=0, $A943=""),"",SQRT((_xlfn.XLOOKUP(AR$1,$Z$2:$Z$16,$AA$2:$AA$16)-$T943)^2+(_xlfn.XLOOKUP(AR$1,$Z$2:$Z$16,$AB$2:$AB$16)-$U943)^2+(_xlfn.XLOOKUP(AR$1,$Z$2:$Z$16,$AC$2:$AC$16-$V943)^2)))</f>
        <v/>
      </c>
      <c r="AS943" s="141" t="str">
        <f t="array" ref="AS943">IF(OR(AS$1=0, $A943=""),"",SQRT((_xlfn.XLOOKUP(AS$1,$Z$2:$Z$16,$AA$2:$AA$16)-$T943)^2+(_xlfn.XLOOKUP(AS$1,$Z$2:$Z$16,$AB$2:$AB$16)-$U943)^2+(_xlfn.XLOOKUP(AS$1,$Z$2:$Z$16,$AC$2:$AC$16-$V943)^2)))</f>
        <v/>
      </c>
      <c r="AT943" s="141" t="str">
        <f t="array" ref="AT943">IF(OR(AT$1=0, $A943=""),"",SQRT((_xlfn.XLOOKUP(AT$1,$Z$2:$Z$16,$AA$2:$AA$16)-$T943)^2+(_xlfn.XLOOKUP(AT$1,$Z$2:$Z$16,$AB$2:$AB$16)-$U943)^2+(_xlfn.XLOOKUP(AT$1,$Z$2:$Z$16,$AC$2:$AC$16-$V943)^2)))</f>
        <v/>
      </c>
      <c r="AU943" s="141" t="str">
        <f t="array" ref="AU943">IF(OR(AU$1=0, $A943=""),"",SQRT((_xlfn.XLOOKUP(AU$1,$Z$2:$Z$16,$AA$2:$AA$16)-$T943)^2+(_xlfn.XLOOKUP(AU$1,$Z$2:$Z$16,$AB$2:$AB$16)-$U943)^2+(_xlfn.XLOOKUP(AU$1,$Z$2:$Z$16,$AC$2:$AC$16-$V943)^2)))</f>
        <v/>
      </c>
      <c r="AV943" s="142" t="str">
        <f t="array" ref="AV943">IF(OR(AV$1=0, $A943=""),"",SQRT((_xlfn.XLOOKUP(AV$1,$Z$2:$Z$16,$AA$2:$AA$16)-$T943)^2+(_xlfn.XLOOKUP(AV$1,$Z$2:$Z$16,$AB$2:$AB$16)-$U943)^2+(_xlfn.XLOOKUP(AV$1,$Z$2:$Z$16,$AC$2:$AC$16-$V943)^2)))</f>
        <v/>
      </c>
      <c r="AW943" s="124"/>
      <c r="AX943" s="124"/>
      <c r="AY943" s="125">
        <f t="shared" si="274"/>
        <v>0</v>
      </c>
      <c r="AZ943" s="143">
        <f t="shared" si="275"/>
        <v>0</v>
      </c>
      <c r="BA943" s="143">
        <f t="shared" si="276"/>
        <v>0</v>
      </c>
      <c r="BB943" s="143">
        <f t="shared" si="277"/>
        <v>0</v>
      </c>
      <c r="BC943" s="143">
        <f t="shared" si="278"/>
        <v>0</v>
      </c>
      <c r="BD943" s="143">
        <f t="shared" si="279"/>
        <v>0</v>
      </c>
      <c r="BE943" s="143">
        <f t="shared" si="280"/>
        <v>0</v>
      </c>
      <c r="BF943" s="143">
        <f t="shared" si="281"/>
        <v>0</v>
      </c>
      <c r="BG943" s="144">
        <f t="shared" si="282"/>
        <v>0</v>
      </c>
      <c r="BH943" s="144">
        <f t="shared" si="283"/>
        <v>0</v>
      </c>
      <c r="BI943" s="144">
        <f t="shared" si="284"/>
        <v>0</v>
      </c>
      <c r="BJ943" s="144">
        <f t="shared" si="285"/>
        <v>0</v>
      </c>
      <c r="BK943" s="144">
        <f t="shared" si="286"/>
        <v>0</v>
      </c>
      <c r="BL943" s="144">
        <f t="shared" si="287"/>
        <v>0</v>
      </c>
      <c r="BM943" s="145">
        <f t="shared" si="288"/>
        <v>0</v>
      </c>
      <c r="BN943" s="124"/>
      <c r="BO943" s="124"/>
      <c r="BP943" s="124"/>
      <c r="BQ943" s="124"/>
      <c r="BR943" s="124"/>
      <c r="BS943" s="124"/>
      <c r="BT943" s="124"/>
      <c r="BU943" s="124"/>
      <c r="BV943" s="130"/>
      <c r="BW943" s="130"/>
      <c r="BX943" s="130"/>
      <c r="BY943" s="130"/>
      <c r="BZ943" s="130"/>
      <c r="CA943" s="130"/>
      <c r="CB943" s="130"/>
      <c r="CC943" s="130"/>
      <c r="CD943" s="130"/>
      <c r="CE943" s="130"/>
      <c r="CF943" s="130"/>
      <c r="CG943" s="130"/>
      <c r="CH943" s="130"/>
      <c r="CI943" s="130"/>
      <c r="CJ943" s="130"/>
      <c r="CL943" s="124"/>
      <c r="CM943" s="130" t="s">
        <v>32</v>
      </c>
      <c r="CN943" s="130"/>
      <c r="CO943" s="130"/>
      <c r="CP943" s="130"/>
      <c r="CQ943" s="130"/>
      <c r="CR943" s="130"/>
      <c r="CS943" s="130"/>
      <c r="CT943" s="130"/>
      <c r="CU943" s="130"/>
      <c r="CV943" s="130"/>
      <c r="CW943" s="130"/>
      <c r="CX943" s="130"/>
      <c r="CY943" s="130"/>
      <c r="CZ943" s="130"/>
      <c r="DA943" s="130"/>
      <c r="DD943" s="159" cm="1">
        <f t="array" ref="DD943">_xlfn.IFS(DD$1= 0,"", NOT(ISBLANK(CM943)), 0, ISBLANK(CM943), $Q943-$S943+AY943-BV943)</f>
        <v>0</v>
      </c>
      <c r="DE943" s="160" cm="1">
        <f t="array" ref="DE943">_xlfn.IFS(DE$1= 0,"", NOT(ISBLANK(CN943)), 0, ISBLANK(CN943), $Q943-$S943+AZ943-BW943)</f>
        <v>0</v>
      </c>
      <c r="DF943" s="160" cm="1">
        <f t="array" ref="DF943">_xlfn.IFS(DF$1= 0,"", NOT(ISBLANK(CO943)), 0, ISBLANK(CO943), $Q943-$S943+BA943-BX943)</f>
        <v>0</v>
      </c>
      <c r="DG943" s="160" cm="1">
        <f t="array" ref="DG943">_xlfn.IFS(DG$1= 0,"", NOT(ISBLANK(CP943)), 0, ISBLANK(CP943), $Q943-$S943+BB943-BY943)</f>
        <v>0</v>
      </c>
      <c r="DH943" s="160" cm="1">
        <f t="array" ref="DH943">_xlfn.IFS(DH$1= 0,"", NOT(ISBLANK(CQ943)), 0, ISBLANK(CQ943), $Q943-$S943+BC943-BZ943)</f>
        <v>0</v>
      </c>
      <c r="DI943" s="160" cm="1">
        <f t="array" ref="DI943">_xlfn.IFS(DI$1= 0,"", NOT(ISBLANK(CR943)), 0, ISBLANK(CR943), $Q943-$S943+BD943-CA943)</f>
        <v>0</v>
      </c>
      <c r="DJ943" s="160" t="str" cm="1">
        <f t="array" ref="DJ943">_xlfn.IFS(DJ$1= 0,"", NOT(ISBLANK(CS943)), 0, ISBLANK(CS943), $Q943-$S943+BE943-CB943)</f>
        <v/>
      </c>
      <c r="DK943" s="160" t="str" cm="1">
        <f t="array" ref="DK943">_xlfn.IFS(DK$1= 0,"", NOT(ISBLANK(CT943)), 0, ISBLANK(CT943), $Q943-$S943+BF943-CC943)</f>
        <v/>
      </c>
      <c r="DL943" s="162" t="str" cm="1">
        <f t="array" ref="DL943">_xlfn.IFS(DL$1= 0,"", NOT(ISBLANK(CU943)), 0, ISBLANK(CU943), $Q943-$S943+BG943-CD943)</f>
        <v/>
      </c>
      <c r="DM943" s="162" t="str" cm="1">
        <f t="array" ref="DM943">_xlfn.IFS(DM$1= 0,"", NOT(ISBLANK(CV943)), 0, ISBLANK(CV943), $Q943-$S943+BH943-CE943)</f>
        <v/>
      </c>
      <c r="DN943" s="162" t="str" cm="1">
        <f t="array" ref="DN943">_xlfn.IFS(DN$1= 0,"", NOT(ISBLANK(CW943)), 0, ISBLANK(CW943), $Q943-$S943+BI943-CF943)</f>
        <v/>
      </c>
      <c r="DO943" s="162" t="str" cm="1">
        <f t="array" ref="DO943">_xlfn.IFS(DO$1= 0,"", NOT(ISBLANK(CX943)), 0, ISBLANK(CX943), $Q943-$S943+BJ943-CG943)</f>
        <v/>
      </c>
      <c r="DP943" s="162" t="str" cm="1">
        <f t="array" ref="DP943">_xlfn.IFS(DP$1= 0,"", NOT(ISBLANK(CY943)), 0, ISBLANK(CY943), $Q943-$S943+BK943-CH943)</f>
        <v/>
      </c>
      <c r="DQ943" s="162" t="str" cm="1">
        <f t="array" ref="DQ943">_xlfn.IFS(DQ$1= 0,"", NOT(ISBLANK(CZ943)), 0, ISBLANK(CZ943), $Q943-$S943+BL943-CI943)</f>
        <v/>
      </c>
      <c r="DR943" s="163" t="str" cm="1">
        <f t="array" ref="DR943">_xlfn.IFS(DR$1= 0,"", NOT(ISBLANK(DA943)), 0, ISBLANK(DA943), $Q943-$S943+BM943-CJ943)</f>
        <v/>
      </c>
    </row>
    <row r="944" spans="1:122" ht="16.5" x14ac:dyDescent="0.3">
      <c r="A944" s="135"/>
      <c r="B944" s="136"/>
      <c r="C944" s="136"/>
      <c r="D944" s="137"/>
      <c r="E944" s="176"/>
      <c r="F944" s="182"/>
      <c r="G944" s="183"/>
      <c r="H944" s="183"/>
      <c r="I944" s="183"/>
      <c r="J944" s="183"/>
      <c r="K944" s="183"/>
      <c r="L944" s="183"/>
      <c r="M944" s="186"/>
      <c r="N944" s="182"/>
      <c r="O944" s="184"/>
      <c r="P944" s="178"/>
      <c r="Q944" s="118">
        <f t="shared" si="272"/>
        <v>0</v>
      </c>
      <c r="R944" s="3"/>
      <c r="S944" s="3"/>
      <c r="T944" s="4"/>
      <c r="U944" s="4"/>
      <c r="V944" s="99">
        <f t="shared" si="273"/>
        <v>0</v>
      </c>
      <c r="W944" s="161"/>
      <c r="X944" s="138"/>
      <c r="AH944" s="158" t="str">
        <f t="array" ref="AH944">IF(OR(AH$1=0, $A944=""),"",SQRT((_xlfn.XLOOKUP(AH$1,$Z$2:$Z$16,$AA$2:$AA$16)-$T944)^2+(_xlfn.XLOOKUP(AH$1,$Z$2:$Z$16,$AB$2:$AB$16)-$U944)^2+(_xlfn.XLOOKUP(AH$1,$Z$2:$Z$16,$AC$2:$AC$16-$V944)^2)))</f>
        <v/>
      </c>
      <c r="AI944" s="140" t="str">
        <f t="array" ref="AI944">IF(OR(AI$1=0, $A944=""),"",SQRT((_xlfn.XLOOKUP(AI$1,$Z$2:$Z$16,$AA$2:$AA$16)-$T944)^2+(_xlfn.XLOOKUP(AI$1,$Z$2:$Z$16,$AB$2:$AB$16)-$U944)^2+(_xlfn.XLOOKUP(AI$1,$Z$2:$Z$16,$AC$2:$AC$16-$V944)^2)))</f>
        <v/>
      </c>
      <c r="AJ944" s="140" t="str">
        <f t="array" ref="AJ944">IF(OR(AJ$1=0, $A944=""),"",SQRT((_xlfn.XLOOKUP(AJ$1,$Z$2:$Z$16,$AA$2:$AA$16)-$T944)^2+(_xlfn.XLOOKUP(AJ$1,$Z$2:$Z$16,$AB$2:$AB$16)-$U944)^2+(_xlfn.XLOOKUP(AJ$1,$Z$2:$Z$16,$AC$2:$AC$16-$V944)^2)))</f>
        <v/>
      </c>
      <c r="AK944" s="140" t="str">
        <f t="array" ref="AK944">IF(OR(AK$1=0, $A944=""),"",SQRT((_xlfn.XLOOKUP(AK$1,$Z$2:$Z$16,$AA$2:$AA$16)-$T944)^2+(_xlfn.XLOOKUP(AK$1,$Z$2:$Z$16,$AB$2:$AB$16)-$U944)^2+(_xlfn.XLOOKUP(AK$1,$Z$2:$Z$16,$AC$2:$AC$16-$V944)^2)))</f>
        <v/>
      </c>
      <c r="AL944" s="140" t="str">
        <f t="array" ref="AL944">IF(OR(AL$1=0, $A944=""),"",SQRT((_xlfn.XLOOKUP(AL$1,$Z$2:$Z$16,$AA$2:$AA$16)-$T944)^2+(_xlfn.XLOOKUP(AL$1,$Z$2:$Z$16,$AB$2:$AB$16)-$U944)^2+(_xlfn.XLOOKUP(AL$1,$Z$2:$Z$16,$AC$2:$AC$16-$V944)^2)))</f>
        <v/>
      </c>
      <c r="AM944" s="140" t="str">
        <f t="array" ref="AM944">IF(OR(AM$1=0, $A944=""),"",SQRT((_xlfn.XLOOKUP(AM$1,$Z$2:$Z$16,$AA$2:$AA$16)-$T944)^2+(_xlfn.XLOOKUP(AM$1,$Z$2:$Z$16,$AB$2:$AB$16)-$U944)^2+(_xlfn.XLOOKUP(AM$1,$Z$2:$Z$16,$AC$2:$AC$16-$V944)^2)))</f>
        <v/>
      </c>
      <c r="AN944" s="140" t="str">
        <f t="array" ref="AN944">IF(OR(AN$1=0, $A944=""),"",SQRT((_xlfn.XLOOKUP(AN$1,$Z$2:$Z$16,$AA$2:$AA$16)-$T944)^2+(_xlfn.XLOOKUP(AN$1,$Z$2:$Z$16,$AB$2:$AB$16)-$U944)^2+(_xlfn.XLOOKUP(AN$1,$Z$2:$Z$16,$AC$2:$AC$16-$V944)^2)))</f>
        <v/>
      </c>
      <c r="AO944" s="140" t="str">
        <f t="array" ref="AO944">IF(OR(AO$1=0, $A944=""),"",SQRT((_xlfn.XLOOKUP(AO$1,$Z$2:$Z$16,$AA$2:$AA$16)-$T944)^2+(_xlfn.XLOOKUP(AO$1,$Z$2:$Z$16,$AB$2:$AB$16)-$U944)^2+(_xlfn.XLOOKUP(AO$1,$Z$2:$Z$16,$AC$2:$AC$16-$V944)^2)))</f>
        <v/>
      </c>
      <c r="AP944" s="141" t="str">
        <f t="array" ref="AP944">IF(OR(AP$1=0, $A944=""),"",SQRT((_xlfn.XLOOKUP(AP$1,$Z$2:$Z$16,$AA$2:$AA$16)-$T944)^2+(_xlfn.XLOOKUP(AP$1,$Z$2:$Z$16,$AB$2:$AB$16)-$U944)^2+(_xlfn.XLOOKUP(AP$1,$Z$2:$Z$16,$AC$2:$AC$16-$V944)^2)))</f>
        <v/>
      </c>
      <c r="AQ944" s="141" t="str">
        <f t="array" ref="AQ944">IF(OR(AQ$1=0, $A944=""),"",SQRT((_xlfn.XLOOKUP(AQ$1,$Z$2:$Z$16,$AA$2:$AA$16)-$T944)^2+(_xlfn.XLOOKUP(AQ$1,$Z$2:$Z$16,$AB$2:$AB$16)-$U944)^2+(_xlfn.XLOOKUP(AQ$1,$Z$2:$Z$16,$AC$2:$AC$16-$V944)^2)))</f>
        <v/>
      </c>
      <c r="AR944" s="141" t="str">
        <f t="array" ref="AR944">IF(OR(AR$1=0, $A944=""),"",SQRT((_xlfn.XLOOKUP(AR$1,$Z$2:$Z$16,$AA$2:$AA$16)-$T944)^2+(_xlfn.XLOOKUP(AR$1,$Z$2:$Z$16,$AB$2:$AB$16)-$U944)^2+(_xlfn.XLOOKUP(AR$1,$Z$2:$Z$16,$AC$2:$AC$16-$V944)^2)))</f>
        <v/>
      </c>
      <c r="AS944" s="141" t="str">
        <f t="array" ref="AS944">IF(OR(AS$1=0, $A944=""),"",SQRT((_xlfn.XLOOKUP(AS$1,$Z$2:$Z$16,$AA$2:$AA$16)-$T944)^2+(_xlfn.XLOOKUP(AS$1,$Z$2:$Z$16,$AB$2:$AB$16)-$U944)^2+(_xlfn.XLOOKUP(AS$1,$Z$2:$Z$16,$AC$2:$AC$16-$V944)^2)))</f>
        <v/>
      </c>
      <c r="AT944" s="141" t="str">
        <f t="array" ref="AT944">IF(OR(AT$1=0, $A944=""),"",SQRT((_xlfn.XLOOKUP(AT$1,$Z$2:$Z$16,$AA$2:$AA$16)-$T944)^2+(_xlfn.XLOOKUP(AT$1,$Z$2:$Z$16,$AB$2:$AB$16)-$U944)^2+(_xlfn.XLOOKUP(AT$1,$Z$2:$Z$16,$AC$2:$AC$16-$V944)^2)))</f>
        <v/>
      </c>
      <c r="AU944" s="141" t="str">
        <f t="array" ref="AU944">IF(OR(AU$1=0, $A944=""),"",SQRT((_xlfn.XLOOKUP(AU$1,$Z$2:$Z$16,$AA$2:$AA$16)-$T944)^2+(_xlfn.XLOOKUP(AU$1,$Z$2:$Z$16,$AB$2:$AB$16)-$U944)^2+(_xlfn.XLOOKUP(AU$1,$Z$2:$Z$16,$AC$2:$AC$16-$V944)^2)))</f>
        <v/>
      </c>
      <c r="AV944" s="142" t="str">
        <f t="array" ref="AV944">IF(OR(AV$1=0, $A944=""),"",SQRT((_xlfn.XLOOKUP(AV$1,$Z$2:$Z$16,$AA$2:$AA$16)-$T944)^2+(_xlfn.XLOOKUP(AV$1,$Z$2:$Z$16,$AB$2:$AB$16)-$U944)^2+(_xlfn.XLOOKUP(AV$1,$Z$2:$Z$16,$AC$2:$AC$16-$V944)^2)))</f>
        <v/>
      </c>
      <c r="AW944" s="124"/>
      <c r="AX944" s="124"/>
      <c r="AY944" s="125">
        <f t="shared" si="274"/>
        <v>0</v>
      </c>
      <c r="AZ944" s="143">
        <f t="shared" si="275"/>
        <v>0</v>
      </c>
      <c r="BA944" s="143">
        <f t="shared" si="276"/>
        <v>0</v>
      </c>
      <c r="BB944" s="143">
        <f t="shared" si="277"/>
        <v>0</v>
      </c>
      <c r="BC944" s="143">
        <f t="shared" si="278"/>
        <v>0</v>
      </c>
      <c r="BD944" s="143">
        <f t="shared" si="279"/>
        <v>0</v>
      </c>
      <c r="BE944" s="143">
        <f t="shared" si="280"/>
        <v>0</v>
      </c>
      <c r="BF944" s="143">
        <f t="shared" si="281"/>
        <v>0</v>
      </c>
      <c r="BG944" s="144">
        <f t="shared" si="282"/>
        <v>0</v>
      </c>
      <c r="BH944" s="144">
        <f t="shared" si="283"/>
        <v>0</v>
      </c>
      <c r="BI944" s="144">
        <f t="shared" si="284"/>
        <v>0</v>
      </c>
      <c r="BJ944" s="144">
        <f t="shared" si="285"/>
        <v>0</v>
      </c>
      <c r="BK944" s="144">
        <f t="shared" si="286"/>
        <v>0</v>
      </c>
      <c r="BL944" s="144">
        <f t="shared" si="287"/>
        <v>0</v>
      </c>
      <c r="BM944" s="145">
        <f t="shared" si="288"/>
        <v>0</v>
      </c>
      <c r="BN944" s="124"/>
      <c r="BO944" s="124"/>
      <c r="BP944" s="124"/>
      <c r="BQ944" s="124"/>
      <c r="BR944" s="124"/>
      <c r="BS944" s="124"/>
      <c r="BT944" s="124"/>
      <c r="BU944" s="124"/>
      <c r="BV944" s="130"/>
      <c r="BW944" s="130"/>
      <c r="BX944" s="130"/>
      <c r="BY944" s="130"/>
      <c r="BZ944" s="130"/>
      <c r="CA944" s="130"/>
      <c r="CB944" s="130"/>
      <c r="CC944" s="130"/>
      <c r="CD944" s="130"/>
      <c r="CE944" s="130"/>
      <c r="CF944" s="130"/>
      <c r="CG944" s="130"/>
      <c r="CH944" s="130"/>
      <c r="CI944" s="130"/>
      <c r="CJ944" s="130"/>
      <c r="CL944" s="124"/>
      <c r="CM944" s="130" t="s">
        <v>32</v>
      </c>
      <c r="CN944" s="130"/>
      <c r="CO944" s="130"/>
      <c r="CP944" s="130"/>
      <c r="CQ944" s="130"/>
      <c r="CR944" s="130"/>
      <c r="CS944" s="130"/>
      <c r="CT944" s="130"/>
      <c r="CU944" s="130"/>
      <c r="CV944" s="130"/>
      <c r="CW944" s="130"/>
      <c r="CX944" s="130"/>
      <c r="CY944" s="130"/>
      <c r="CZ944" s="130"/>
      <c r="DA944" s="130"/>
      <c r="DD944" s="159" cm="1">
        <f t="array" ref="DD944">_xlfn.IFS(DD$1= 0,"", NOT(ISBLANK(CM944)), 0, ISBLANK(CM944), $Q944-$S944+AY944-BV944)</f>
        <v>0</v>
      </c>
      <c r="DE944" s="160" cm="1">
        <f t="array" ref="DE944">_xlfn.IFS(DE$1= 0,"", NOT(ISBLANK(CN944)), 0, ISBLANK(CN944), $Q944-$S944+AZ944-BW944)</f>
        <v>0</v>
      </c>
      <c r="DF944" s="160" cm="1">
        <f t="array" ref="DF944">_xlfn.IFS(DF$1= 0,"", NOT(ISBLANK(CO944)), 0, ISBLANK(CO944), $Q944-$S944+BA944-BX944)</f>
        <v>0</v>
      </c>
      <c r="DG944" s="160" cm="1">
        <f t="array" ref="DG944">_xlfn.IFS(DG$1= 0,"", NOT(ISBLANK(CP944)), 0, ISBLANK(CP944), $Q944-$S944+BB944-BY944)</f>
        <v>0</v>
      </c>
      <c r="DH944" s="160" cm="1">
        <f t="array" ref="DH944">_xlfn.IFS(DH$1= 0,"", NOT(ISBLANK(CQ944)), 0, ISBLANK(CQ944), $Q944-$S944+BC944-BZ944)</f>
        <v>0</v>
      </c>
      <c r="DI944" s="160" cm="1">
        <f t="array" ref="DI944">_xlfn.IFS(DI$1= 0,"", NOT(ISBLANK(CR944)), 0, ISBLANK(CR944), $Q944-$S944+BD944-CA944)</f>
        <v>0</v>
      </c>
      <c r="DJ944" s="160" t="str" cm="1">
        <f t="array" ref="DJ944">_xlfn.IFS(DJ$1= 0,"", NOT(ISBLANK(CS944)), 0, ISBLANK(CS944), $Q944-$S944+BE944-CB944)</f>
        <v/>
      </c>
      <c r="DK944" s="160" t="str" cm="1">
        <f t="array" ref="DK944">_xlfn.IFS(DK$1= 0,"", NOT(ISBLANK(CT944)), 0, ISBLANK(CT944), $Q944-$S944+BF944-CC944)</f>
        <v/>
      </c>
      <c r="DL944" s="162" t="str" cm="1">
        <f t="array" ref="DL944">_xlfn.IFS(DL$1= 0,"", NOT(ISBLANK(CU944)), 0, ISBLANK(CU944), $Q944-$S944+BG944-CD944)</f>
        <v/>
      </c>
      <c r="DM944" s="162" t="str" cm="1">
        <f t="array" ref="DM944">_xlfn.IFS(DM$1= 0,"", NOT(ISBLANK(CV944)), 0, ISBLANK(CV944), $Q944-$S944+BH944-CE944)</f>
        <v/>
      </c>
      <c r="DN944" s="162" t="str" cm="1">
        <f t="array" ref="DN944">_xlfn.IFS(DN$1= 0,"", NOT(ISBLANK(CW944)), 0, ISBLANK(CW944), $Q944-$S944+BI944-CF944)</f>
        <v/>
      </c>
      <c r="DO944" s="162" t="str" cm="1">
        <f t="array" ref="DO944">_xlfn.IFS(DO$1= 0,"", NOT(ISBLANK(CX944)), 0, ISBLANK(CX944), $Q944-$S944+BJ944-CG944)</f>
        <v/>
      </c>
      <c r="DP944" s="162" t="str" cm="1">
        <f t="array" ref="DP944">_xlfn.IFS(DP$1= 0,"", NOT(ISBLANK(CY944)), 0, ISBLANK(CY944), $Q944-$S944+BK944-CH944)</f>
        <v/>
      </c>
      <c r="DQ944" s="162" t="str" cm="1">
        <f t="array" ref="DQ944">_xlfn.IFS(DQ$1= 0,"", NOT(ISBLANK(CZ944)), 0, ISBLANK(CZ944), $Q944-$S944+BL944-CI944)</f>
        <v/>
      </c>
      <c r="DR944" s="163" t="str" cm="1">
        <f t="array" ref="DR944">_xlfn.IFS(DR$1= 0,"", NOT(ISBLANK(DA944)), 0, ISBLANK(DA944), $Q944-$S944+BM944-CJ944)</f>
        <v/>
      </c>
    </row>
    <row r="945" spans="1:122" ht="16.5" x14ac:dyDescent="0.3">
      <c r="A945" s="135"/>
      <c r="B945" s="136"/>
      <c r="C945" s="136"/>
      <c r="D945" s="137"/>
      <c r="E945" s="176"/>
      <c r="F945" s="182"/>
      <c r="G945" s="183"/>
      <c r="H945" s="183"/>
      <c r="I945" s="183"/>
      <c r="J945" s="183"/>
      <c r="K945" s="183"/>
      <c r="L945" s="183"/>
      <c r="M945" s="186"/>
      <c r="N945" s="182"/>
      <c r="O945" s="184"/>
      <c r="P945" s="178"/>
      <c r="Q945" s="118">
        <f t="shared" si="272"/>
        <v>0</v>
      </c>
      <c r="R945" s="3"/>
      <c r="S945" s="3"/>
      <c r="T945" s="4"/>
      <c r="U945" s="4"/>
      <c r="V945" s="99">
        <f t="shared" si="273"/>
        <v>0</v>
      </c>
      <c r="W945" s="161"/>
      <c r="X945" s="138"/>
      <c r="AH945" s="158" t="str">
        <f t="array" ref="AH945">IF(OR(AH$1=0, $A945=""),"",SQRT((_xlfn.XLOOKUP(AH$1,$Z$2:$Z$16,$AA$2:$AA$16)-$T945)^2+(_xlfn.XLOOKUP(AH$1,$Z$2:$Z$16,$AB$2:$AB$16)-$U945)^2+(_xlfn.XLOOKUP(AH$1,$Z$2:$Z$16,$AC$2:$AC$16-$V945)^2)))</f>
        <v/>
      </c>
      <c r="AI945" s="140" t="str">
        <f t="array" ref="AI945">IF(OR(AI$1=0, $A945=""),"",SQRT((_xlfn.XLOOKUP(AI$1,$Z$2:$Z$16,$AA$2:$AA$16)-$T945)^2+(_xlfn.XLOOKUP(AI$1,$Z$2:$Z$16,$AB$2:$AB$16)-$U945)^2+(_xlfn.XLOOKUP(AI$1,$Z$2:$Z$16,$AC$2:$AC$16-$V945)^2)))</f>
        <v/>
      </c>
      <c r="AJ945" s="140" t="str">
        <f t="array" ref="AJ945">IF(OR(AJ$1=0, $A945=""),"",SQRT((_xlfn.XLOOKUP(AJ$1,$Z$2:$Z$16,$AA$2:$AA$16)-$T945)^2+(_xlfn.XLOOKUP(AJ$1,$Z$2:$Z$16,$AB$2:$AB$16)-$U945)^2+(_xlfn.XLOOKUP(AJ$1,$Z$2:$Z$16,$AC$2:$AC$16-$V945)^2)))</f>
        <v/>
      </c>
      <c r="AK945" s="140" t="str">
        <f t="array" ref="AK945">IF(OR(AK$1=0, $A945=""),"",SQRT((_xlfn.XLOOKUP(AK$1,$Z$2:$Z$16,$AA$2:$AA$16)-$T945)^2+(_xlfn.XLOOKUP(AK$1,$Z$2:$Z$16,$AB$2:$AB$16)-$U945)^2+(_xlfn.XLOOKUP(AK$1,$Z$2:$Z$16,$AC$2:$AC$16-$V945)^2)))</f>
        <v/>
      </c>
      <c r="AL945" s="140" t="str">
        <f t="array" ref="AL945">IF(OR(AL$1=0, $A945=""),"",SQRT((_xlfn.XLOOKUP(AL$1,$Z$2:$Z$16,$AA$2:$AA$16)-$T945)^2+(_xlfn.XLOOKUP(AL$1,$Z$2:$Z$16,$AB$2:$AB$16)-$U945)^2+(_xlfn.XLOOKUP(AL$1,$Z$2:$Z$16,$AC$2:$AC$16-$V945)^2)))</f>
        <v/>
      </c>
      <c r="AM945" s="140" t="str">
        <f t="array" ref="AM945">IF(OR(AM$1=0, $A945=""),"",SQRT((_xlfn.XLOOKUP(AM$1,$Z$2:$Z$16,$AA$2:$AA$16)-$T945)^2+(_xlfn.XLOOKUP(AM$1,$Z$2:$Z$16,$AB$2:$AB$16)-$U945)^2+(_xlfn.XLOOKUP(AM$1,$Z$2:$Z$16,$AC$2:$AC$16-$V945)^2)))</f>
        <v/>
      </c>
      <c r="AN945" s="140" t="str">
        <f t="array" ref="AN945">IF(OR(AN$1=0, $A945=""),"",SQRT((_xlfn.XLOOKUP(AN$1,$Z$2:$Z$16,$AA$2:$AA$16)-$T945)^2+(_xlfn.XLOOKUP(AN$1,$Z$2:$Z$16,$AB$2:$AB$16)-$U945)^2+(_xlfn.XLOOKUP(AN$1,$Z$2:$Z$16,$AC$2:$AC$16-$V945)^2)))</f>
        <v/>
      </c>
      <c r="AO945" s="140" t="str">
        <f t="array" ref="AO945">IF(OR(AO$1=0, $A945=""),"",SQRT((_xlfn.XLOOKUP(AO$1,$Z$2:$Z$16,$AA$2:$AA$16)-$T945)^2+(_xlfn.XLOOKUP(AO$1,$Z$2:$Z$16,$AB$2:$AB$16)-$U945)^2+(_xlfn.XLOOKUP(AO$1,$Z$2:$Z$16,$AC$2:$AC$16-$V945)^2)))</f>
        <v/>
      </c>
      <c r="AP945" s="141" t="str">
        <f t="array" ref="AP945">IF(OR(AP$1=0, $A945=""),"",SQRT((_xlfn.XLOOKUP(AP$1,$Z$2:$Z$16,$AA$2:$AA$16)-$T945)^2+(_xlfn.XLOOKUP(AP$1,$Z$2:$Z$16,$AB$2:$AB$16)-$U945)^2+(_xlfn.XLOOKUP(AP$1,$Z$2:$Z$16,$AC$2:$AC$16-$V945)^2)))</f>
        <v/>
      </c>
      <c r="AQ945" s="141" t="str">
        <f t="array" ref="AQ945">IF(OR(AQ$1=0, $A945=""),"",SQRT((_xlfn.XLOOKUP(AQ$1,$Z$2:$Z$16,$AA$2:$AA$16)-$T945)^2+(_xlfn.XLOOKUP(AQ$1,$Z$2:$Z$16,$AB$2:$AB$16)-$U945)^2+(_xlfn.XLOOKUP(AQ$1,$Z$2:$Z$16,$AC$2:$AC$16-$V945)^2)))</f>
        <v/>
      </c>
      <c r="AR945" s="141" t="str">
        <f t="array" ref="AR945">IF(OR(AR$1=0, $A945=""),"",SQRT((_xlfn.XLOOKUP(AR$1,$Z$2:$Z$16,$AA$2:$AA$16)-$T945)^2+(_xlfn.XLOOKUP(AR$1,$Z$2:$Z$16,$AB$2:$AB$16)-$U945)^2+(_xlfn.XLOOKUP(AR$1,$Z$2:$Z$16,$AC$2:$AC$16-$V945)^2)))</f>
        <v/>
      </c>
      <c r="AS945" s="141" t="str">
        <f t="array" ref="AS945">IF(OR(AS$1=0, $A945=""),"",SQRT((_xlfn.XLOOKUP(AS$1,$Z$2:$Z$16,$AA$2:$AA$16)-$T945)^2+(_xlfn.XLOOKUP(AS$1,$Z$2:$Z$16,$AB$2:$AB$16)-$U945)^2+(_xlfn.XLOOKUP(AS$1,$Z$2:$Z$16,$AC$2:$AC$16-$V945)^2)))</f>
        <v/>
      </c>
      <c r="AT945" s="141" t="str">
        <f t="array" ref="AT945">IF(OR(AT$1=0, $A945=""),"",SQRT((_xlfn.XLOOKUP(AT$1,$Z$2:$Z$16,$AA$2:$AA$16)-$T945)^2+(_xlfn.XLOOKUP(AT$1,$Z$2:$Z$16,$AB$2:$AB$16)-$U945)^2+(_xlfn.XLOOKUP(AT$1,$Z$2:$Z$16,$AC$2:$AC$16-$V945)^2)))</f>
        <v/>
      </c>
      <c r="AU945" s="141" t="str">
        <f t="array" ref="AU945">IF(OR(AU$1=0, $A945=""),"",SQRT((_xlfn.XLOOKUP(AU$1,$Z$2:$Z$16,$AA$2:$AA$16)-$T945)^2+(_xlfn.XLOOKUP(AU$1,$Z$2:$Z$16,$AB$2:$AB$16)-$U945)^2+(_xlfn.XLOOKUP(AU$1,$Z$2:$Z$16,$AC$2:$AC$16-$V945)^2)))</f>
        <v/>
      </c>
      <c r="AV945" s="142" t="str">
        <f t="array" ref="AV945">IF(OR(AV$1=0, $A945=""),"",SQRT((_xlfn.XLOOKUP(AV$1,$Z$2:$Z$16,$AA$2:$AA$16)-$T945)^2+(_xlfn.XLOOKUP(AV$1,$Z$2:$Z$16,$AB$2:$AB$16)-$U945)^2+(_xlfn.XLOOKUP(AV$1,$Z$2:$Z$16,$AC$2:$AC$16-$V945)^2)))</f>
        <v/>
      </c>
      <c r="AW945" s="124"/>
      <c r="AX945" s="124"/>
      <c r="AY945" s="125">
        <f t="shared" si="274"/>
        <v>0</v>
      </c>
      <c r="AZ945" s="143">
        <f t="shared" si="275"/>
        <v>0</v>
      </c>
      <c r="BA945" s="143">
        <f t="shared" si="276"/>
        <v>0</v>
      </c>
      <c r="BB945" s="143">
        <f t="shared" si="277"/>
        <v>0</v>
      </c>
      <c r="BC945" s="143">
        <f t="shared" si="278"/>
        <v>0</v>
      </c>
      <c r="BD945" s="143">
        <f t="shared" si="279"/>
        <v>0</v>
      </c>
      <c r="BE945" s="143">
        <f t="shared" si="280"/>
        <v>0</v>
      </c>
      <c r="BF945" s="143">
        <f t="shared" si="281"/>
        <v>0</v>
      </c>
      <c r="BG945" s="144">
        <f t="shared" si="282"/>
        <v>0</v>
      </c>
      <c r="BH945" s="144">
        <f t="shared" si="283"/>
        <v>0</v>
      </c>
      <c r="BI945" s="144">
        <f t="shared" si="284"/>
        <v>0</v>
      </c>
      <c r="BJ945" s="144">
        <f t="shared" si="285"/>
        <v>0</v>
      </c>
      <c r="BK945" s="144">
        <f t="shared" si="286"/>
        <v>0</v>
      </c>
      <c r="BL945" s="144">
        <f t="shared" si="287"/>
        <v>0</v>
      </c>
      <c r="BM945" s="145">
        <f t="shared" si="288"/>
        <v>0</v>
      </c>
      <c r="BN945" s="124"/>
      <c r="BO945" s="124"/>
      <c r="BP945" s="124"/>
      <c r="BQ945" s="124"/>
      <c r="BR945" s="124"/>
      <c r="BS945" s="124"/>
      <c r="BT945" s="124"/>
      <c r="BU945" s="124"/>
      <c r="BV945" s="130"/>
      <c r="BW945" s="130"/>
      <c r="BX945" s="130"/>
      <c r="BY945" s="130"/>
      <c r="BZ945" s="130"/>
      <c r="CA945" s="130"/>
      <c r="CB945" s="130"/>
      <c r="CC945" s="130"/>
      <c r="CD945" s="130"/>
      <c r="CE945" s="130"/>
      <c r="CF945" s="130"/>
      <c r="CG945" s="130"/>
      <c r="CH945" s="130"/>
      <c r="CI945" s="130"/>
      <c r="CJ945" s="130"/>
      <c r="CL945" s="124"/>
      <c r="CM945" s="130" t="s">
        <v>32</v>
      </c>
      <c r="CN945" s="130"/>
      <c r="CO945" s="130"/>
      <c r="CP945" s="130"/>
      <c r="CQ945" s="130"/>
      <c r="CR945" s="130"/>
      <c r="CS945" s="130"/>
      <c r="CT945" s="130"/>
      <c r="CU945" s="130"/>
      <c r="CV945" s="130"/>
      <c r="CW945" s="130"/>
      <c r="CX945" s="130"/>
      <c r="CY945" s="130"/>
      <c r="CZ945" s="130"/>
      <c r="DA945" s="130"/>
      <c r="DD945" s="159" cm="1">
        <f t="array" ref="DD945">_xlfn.IFS(DD$1= 0,"", NOT(ISBLANK(CM945)), 0, ISBLANK(CM945), $Q945-$S945+AY945-BV945)</f>
        <v>0</v>
      </c>
      <c r="DE945" s="160" cm="1">
        <f t="array" ref="DE945">_xlfn.IFS(DE$1= 0,"", NOT(ISBLANK(CN945)), 0, ISBLANK(CN945), $Q945-$S945+AZ945-BW945)</f>
        <v>0</v>
      </c>
      <c r="DF945" s="160" cm="1">
        <f t="array" ref="DF945">_xlfn.IFS(DF$1= 0,"", NOT(ISBLANK(CO945)), 0, ISBLANK(CO945), $Q945-$S945+BA945-BX945)</f>
        <v>0</v>
      </c>
      <c r="DG945" s="160" cm="1">
        <f t="array" ref="DG945">_xlfn.IFS(DG$1= 0,"", NOT(ISBLANK(CP945)), 0, ISBLANK(CP945), $Q945-$S945+BB945-BY945)</f>
        <v>0</v>
      </c>
      <c r="DH945" s="160" cm="1">
        <f t="array" ref="DH945">_xlfn.IFS(DH$1= 0,"", NOT(ISBLANK(CQ945)), 0, ISBLANK(CQ945), $Q945-$S945+BC945-BZ945)</f>
        <v>0</v>
      </c>
      <c r="DI945" s="160" cm="1">
        <f t="array" ref="DI945">_xlfn.IFS(DI$1= 0,"", NOT(ISBLANK(CR945)), 0, ISBLANK(CR945), $Q945-$S945+BD945-CA945)</f>
        <v>0</v>
      </c>
      <c r="DJ945" s="160" t="str" cm="1">
        <f t="array" ref="DJ945">_xlfn.IFS(DJ$1= 0,"", NOT(ISBLANK(CS945)), 0, ISBLANK(CS945), $Q945-$S945+BE945-CB945)</f>
        <v/>
      </c>
      <c r="DK945" s="160" t="str" cm="1">
        <f t="array" ref="DK945">_xlfn.IFS(DK$1= 0,"", NOT(ISBLANK(CT945)), 0, ISBLANK(CT945), $Q945-$S945+BF945-CC945)</f>
        <v/>
      </c>
      <c r="DL945" s="162" t="str" cm="1">
        <f t="array" ref="DL945">_xlfn.IFS(DL$1= 0,"", NOT(ISBLANK(CU945)), 0, ISBLANK(CU945), $Q945-$S945+BG945-CD945)</f>
        <v/>
      </c>
      <c r="DM945" s="162" t="str" cm="1">
        <f t="array" ref="DM945">_xlfn.IFS(DM$1= 0,"", NOT(ISBLANK(CV945)), 0, ISBLANK(CV945), $Q945-$S945+BH945-CE945)</f>
        <v/>
      </c>
      <c r="DN945" s="162" t="str" cm="1">
        <f t="array" ref="DN945">_xlfn.IFS(DN$1= 0,"", NOT(ISBLANK(CW945)), 0, ISBLANK(CW945), $Q945-$S945+BI945-CF945)</f>
        <v/>
      </c>
      <c r="DO945" s="162" t="str" cm="1">
        <f t="array" ref="DO945">_xlfn.IFS(DO$1= 0,"", NOT(ISBLANK(CX945)), 0, ISBLANK(CX945), $Q945-$S945+BJ945-CG945)</f>
        <v/>
      </c>
      <c r="DP945" s="162" t="str" cm="1">
        <f t="array" ref="DP945">_xlfn.IFS(DP$1= 0,"", NOT(ISBLANK(CY945)), 0, ISBLANK(CY945), $Q945-$S945+BK945-CH945)</f>
        <v/>
      </c>
      <c r="DQ945" s="162" t="str" cm="1">
        <f t="array" ref="DQ945">_xlfn.IFS(DQ$1= 0,"", NOT(ISBLANK(CZ945)), 0, ISBLANK(CZ945), $Q945-$S945+BL945-CI945)</f>
        <v/>
      </c>
      <c r="DR945" s="163" t="str" cm="1">
        <f t="array" ref="DR945">_xlfn.IFS(DR$1= 0,"", NOT(ISBLANK(DA945)), 0, ISBLANK(DA945), $Q945-$S945+BM945-CJ945)</f>
        <v/>
      </c>
    </row>
    <row r="946" spans="1:122" ht="16.5" x14ac:dyDescent="0.3">
      <c r="A946" s="135"/>
      <c r="B946" s="136"/>
      <c r="C946" s="136"/>
      <c r="D946" s="137"/>
      <c r="E946" s="176"/>
      <c r="F946" s="182"/>
      <c r="G946" s="183"/>
      <c r="H946" s="183"/>
      <c r="I946" s="183"/>
      <c r="J946" s="183"/>
      <c r="K946" s="183"/>
      <c r="L946" s="183"/>
      <c r="M946" s="186"/>
      <c r="N946" s="182"/>
      <c r="O946" s="184"/>
      <c r="P946" s="178"/>
      <c r="Q946" s="118">
        <f t="shared" si="272"/>
        <v>0</v>
      </c>
      <c r="R946" s="3"/>
      <c r="S946" s="3"/>
      <c r="T946" s="4"/>
      <c r="U946" s="4"/>
      <c r="V946" s="99">
        <f t="shared" si="273"/>
        <v>0</v>
      </c>
      <c r="W946" s="161"/>
      <c r="X946" s="138"/>
      <c r="AH946" s="158" t="str">
        <f t="array" ref="AH946">IF(OR(AH$1=0, $A946=""),"",SQRT((_xlfn.XLOOKUP(AH$1,$Z$2:$Z$16,$AA$2:$AA$16)-$T946)^2+(_xlfn.XLOOKUP(AH$1,$Z$2:$Z$16,$AB$2:$AB$16)-$U946)^2+(_xlfn.XLOOKUP(AH$1,$Z$2:$Z$16,$AC$2:$AC$16-$V946)^2)))</f>
        <v/>
      </c>
      <c r="AI946" s="140" t="str">
        <f t="array" ref="AI946">IF(OR(AI$1=0, $A946=""),"",SQRT((_xlfn.XLOOKUP(AI$1,$Z$2:$Z$16,$AA$2:$AA$16)-$T946)^2+(_xlfn.XLOOKUP(AI$1,$Z$2:$Z$16,$AB$2:$AB$16)-$U946)^2+(_xlfn.XLOOKUP(AI$1,$Z$2:$Z$16,$AC$2:$AC$16-$V946)^2)))</f>
        <v/>
      </c>
      <c r="AJ946" s="140" t="str">
        <f t="array" ref="AJ946">IF(OR(AJ$1=0, $A946=""),"",SQRT((_xlfn.XLOOKUP(AJ$1,$Z$2:$Z$16,$AA$2:$AA$16)-$T946)^2+(_xlfn.XLOOKUP(AJ$1,$Z$2:$Z$16,$AB$2:$AB$16)-$U946)^2+(_xlfn.XLOOKUP(AJ$1,$Z$2:$Z$16,$AC$2:$AC$16-$V946)^2)))</f>
        <v/>
      </c>
      <c r="AK946" s="140" t="str">
        <f t="array" ref="AK946">IF(OR(AK$1=0, $A946=""),"",SQRT((_xlfn.XLOOKUP(AK$1,$Z$2:$Z$16,$AA$2:$AA$16)-$T946)^2+(_xlfn.XLOOKUP(AK$1,$Z$2:$Z$16,$AB$2:$AB$16)-$U946)^2+(_xlfn.XLOOKUP(AK$1,$Z$2:$Z$16,$AC$2:$AC$16-$V946)^2)))</f>
        <v/>
      </c>
      <c r="AL946" s="140" t="str">
        <f t="array" ref="AL946">IF(OR(AL$1=0, $A946=""),"",SQRT((_xlfn.XLOOKUP(AL$1,$Z$2:$Z$16,$AA$2:$AA$16)-$T946)^2+(_xlfn.XLOOKUP(AL$1,$Z$2:$Z$16,$AB$2:$AB$16)-$U946)^2+(_xlfn.XLOOKUP(AL$1,$Z$2:$Z$16,$AC$2:$AC$16-$V946)^2)))</f>
        <v/>
      </c>
      <c r="AM946" s="140" t="str">
        <f t="array" ref="AM946">IF(OR(AM$1=0, $A946=""),"",SQRT((_xlfn.XLOOKUP(AM$1,$Z$2:$Z$16,$AA$2:$AA$16)-$T946)^2+(_xlfn.XLOOKUP(AM$1,$Z$2:$Z$16,$AB$2:$AB$16)-$U946)^2+(_xlfn.XLOOKUP(AM$1,$Z$2:$Z$16,$AC$2:$AC$16-$V946)^2)))</f>
        <v/>
      </c>
      <c r="AN946" s="140" t="str">
        <f t="array" ref="AN946">IF(OR(AN$1=0, $A946=""),"",SQRT((_xlfn.XLOOKUP(AN$1,$Z$2:$Z$16,$AA$2:$AA$16)-$T946)^2+(_xlfn.XLOOKUP(AN$1,$Z$2:$Z$16,$AB$2:$AB$16)-$U946)^2+(_xlfn.XLOOKUP(AN$1,$Z$2:$Z$16,$AC$2:$AC$16-$V946)^2)))</f>
        <v/>
      </c>
      <c r="AO946" s="140" t="str">
        <f t="array" ref="AO946">IF(OR(AO$1=0, $A946=""),"",SQRT((_xlfn.XLOOKUP(AO$1,$Z$2:$Z$16,$AA$2:$AA$16)-$T946)^2+(_xlfn.XLOOKUP(AO$1,$Z$2:$Z$16,$AB$2:$AB$16)-$U946)^2+(_xlfn.XLOOKUP(AO$1,$Z$2:$Z$16,$AC$2:$AC$16-$V946)^2)))</f>
        <v/>
      </c>
      <c r="AP946" s="141" t="str">
        <f t="array" ref="AP946">IF(OR(AP$1=0, $A946=""),"",SQRT((_xlfn.XLOOKUP(AP$1,$Z$2:$Z$16,$AA$2:$AA$16)-$T946)^2+(_xlfn.XLOOKUP(AP$1,$Z$2:$Z$16,$AB$2:$AB$16)-$U946)^2+(_xlfn.XLOOKUP(AP$1,$Z$2:$Z$16,$AC$2:$AC$16-$V946)^2)))</f>
        <v/>
      </c>
      <c r="AQ946" s="141" t="str">
        <f t="array" ref="AQ946">IF(OR(AQ$1=0, $A946=""),"",SQRT((_xlfn.XLOOKUP(AQ$1,$Z$2:$Z$16,$AA$2:$AA$16)-$T946)^2+(_xlfn.XLOOKUP(AQ$1,$Z$2:$Z$16,$AB$2:$AB$16)-$U946)^2+(_xlfn.XLOOKUP(AQ$1,$Z$2:$Z$16,$AC$2:$AC$16-$V946)^2)))</f>
        <v/>
      </c>
      <c r="AR946" s="141" t="str">
        <f t="array" ref="AR946">IF(OR(AR$1=0, $A946=""),"",SQRT((_xlfn.XLOOKUP(AR$1,$Z$2:$Z$16,$AA$2:$AA$16)-$T946)^2+(_xlfn.XLOOKUP(AR$1,$Z$2:$Z$16,$AB$2:$AB$16)-$U946)^2+(_xlfn.XLOOKUP(AR$1,$Z$2:$Z$16,$AC$2:$AC$16-$V946)^2)))</f>
        <v/>
      </c>
      <c r="AS946" s="141" t="str">
        <f t="array" ref="AS946">IF(OR(AS$1=0, $A946=""),"",SQRT((_xlfn.XLOOKUP(AS$1,$Z$2:$Z$16,$AA$2:$AA$16)-$T946)^2+(_xlfn.XLOOKUP(AS$1,$Z$2:$Z$16,$AB$2:$AB$16)-$U946)^2+(_xlfn.XLOOKUP(AS$1,$Z$2:$Z$16,$AC$2:$AC$16-$V946)^2)))</f>
        <v/>
      </c>
      <c r="AT946" s="141" t="str">
        <f t="array" ref="AT946">IF(OR(AT$1=0, $A946=""),"",SQRT((_xlfn.XLOOKUP(AT$1,$Z$2:$Z$16,$AA$2:$AA$16)-$T946)^2+(_xlfn.XLOOKUP(AT$1,$Z$2:$Z$16,$AB$2:$AB$16)-$U946)^2+(_xlfn.XLOOKUP(AT$1,$Z$2:$Z$16,$AC$2:$AC$16-$V946)^2)))</f>
        <v/>
      </c>
      <c r="AU946" s="141" t="str">
        <f t="array" ref="AU946">IF(OR(AU$1=0, $A946=""),"",SQRT((_xlfn.XLOOKUP(AU$1,$Z$2:$Z$16,$AA$2:$AA$16)-$T946)^2+(_xlfn.XLOOKUP(AU$1,$Z$2:$Z$16,$AB$2:$AB$16)-$U946)^2+(_xlfn.XLOOKUP(AU$1,$Z$2:$Z$16,$AC$2:$AC$16-$V946)^2)))</f>
        <v/>
      </c>
      <c r="AV946" s="142" t="str">
        <f t="array" ref="AV946">IF(OR(AV$1=0, $A946=""),"",SQRT((_xlfn.XLOOKUP(AV$1,$Z$2:$Z$16,$AA$2:$AA$16)-$T946)^2+(_xlfn.XLOOKUP(AV$1,$Z$2:$Z$16,$AB$2:$AB$16)-$U946)^2+(_xlfn.XLOOKUP(AV$1,$Z$2:$Z$16,$AC$2:$AC$16-$V946)^2)))</f>
        <v/>
      </c>
      <c r="AW946" s="124"/>
      <c r="AX946" s="124"/>
      <c r="AY946" s="125">
        <f t="shared" si="274"/>
        <v>0</v>
      </c>
      <c r="AZ946" s="143">
        <f t="shared" si="275"/>
        <v>0</v>
      </c>
      <c r="BA946" s="143">
        <f t="shared" si="276"/>
        <v>0</v>
      </c>
      <c r="BB946" s="143">
        <f t="shared" si="277"/>
        <v>0</v>
      </c>
      <c r="BC946" s="143">
        <f t="shared" si="278"/>
        <v>0</v>
      </c>
      <c r="BD946" s="143">
        <f t="shared" si="279"/>
        <v>0</v>
      </c>
      <c r="BE946" s="143">
        <f t="shared" si="280"/>
        <v>0</v>
      </c>
      <c r="BF946" s="143">
        <f t="shared" si="281"/>
        <v>0</v>
      </c>
      <c r="BG946" s="144">
        <f t="shared" si="282"/>
        <v>0</v>
      </c>
      <c r="BH946" s="144">
        <f t="shared" si="283"/>
        <v>0</v>
      </c>
      <c r="BI946" s="144">
        <f t="shared" si="284"/>
        <v>0</v>
      </c>
      <c r="BJ946" s="144">
        <f t="shared" si="285"/>
        <v>0</v>
      </c>
      <c r="BK946" s="144">
        <f t="shared" si="286"/>
        <v>0</v>
      </c>
      <c r="BL946" s="144">
        <f t="shared" si="287"/>
        <v>0</v>
      </c>
      <c r="BM946" s="145">
        <f t="shared" si="288"/>
        <v>0</v>
      </c>
      <c r="BN946" s="124"/>
      <c r="BO946" s="124"/>
      <c r="BP946" s="124"/>
      <c r="BQ946" s="124"/>
      <c r="BR946" s="124"/>
      <c r="BS946" s="124"/>
      <c r="BT946" s="124"/>
      <c r="BU946" s="124"/>
      <c r="BV946" s="130"/>
      <c r="BW946" s="130"/>
      <c r="BX946" s="130"/>
      <c r="BY946" s="130"/>
      <c r="BZ946" s="130"/>
      <c r="CA946" s="130"/>
      <c r="CB946" s="130"/>
      <c r="CC946" s="130"/>
      <c r="CD946" s="130"/>
      <c r="CE946" s="130"/>
      <c r="CF946" s="130"/>
      <c r="CG946" s="130"/>
      <c r="CH946" s="130"/>
      <c r="CI946" s="130"/>
      <c r="CJ946" s="130"/>
      <c r="CL946" s="124"/>
      <c r="CM946" s="130" t="s">
        <v>32</v>
      </c>
      <c r="CN946" s="130"/>
      <c r="CO946" s="130"/>
      <c r="CP946" s="130"/>
      <c r="CQ946" s="130"/>
      <c r="CR946" s="130"/>
      <c r="CS946" s="130"/>
      <c r="CT946" s="130"/>
      <c r="CU946" s="130"/>
      <c r="CV946" s="130"/>
      <c r="CW946" s="130"/>
      <c r="CX946" s="130"/>
      <c r="CY946" s="130"/>
      <c r="CZ946" s="130"/>
      <c r="DA946" s="130"/>
      <c r="DD946" s="159" cm="1">
        <f t="array" ref="DD946">_xlfn.IFS(DD$1= 0,"", NOT(ISBLANK(CM946)), 0, ISBLANK(CM946), $Q946-$S946+AY946-BV946)</f>
        <v>0</v>
      </c>
      <c r="DE946" s="160" cm="1">
        <f t="array" ref="DE946">_xlfn.IFS(DE$1= 0,"", NOT(ISBLANK(CN946)), 0, ISBLANK(CN946), $Q946-$S946+AZ946-BW946)</f>
        <v>0</v>
      </c>
      <c r="DF946" s="160" cm="1">
        <f t="array" ref="DF946">_xlfn.IFS(DF$1= 0,"", NOT(ISBLANK(CO946)), 0, ISBLANK(CO946), $Q946-$S946+BA946-BX946)</f>
        <v>0</v>
      </c>
      <c r="DG946" s="160" cm="1">
        <f t="array" ref="DG946">_xlfn.IFS(DG$1= 0,"", NOT(ISBLANK(CP946)), 0, ISBLANK(CP946), $Q946-$S946+BB946-BY946)</f>
        <v>0</v>
      </c>
      <c r="DH946" s="160" cm="1">
        <f t="array" ref="DH946">_xlfn.IFS(DH$1= 0,"", NOT(ISBLANK(CQ946)), 0, ISBLANK(CQ946), $Q946-$S946+BC946-BZ946)</f>
        <v>0</v>
      </c>
      <c r="DI946" s="160" cm="1">
        <f t="array" ref="DI946">_xlfn.IFS(DI$1= 0,"", NOT(ISBLANK(CR946)), 0, ISBLANK(CR946), $Q946-$S946+BD946-CA946)</f>
        <v>0</v>
      </c>
      <c r="DJ946" s="160" t="str" cm="1">
        <f t="array" ref="DJ946">_xlfn.IFS(DJ$1= 0,"", NOT(ISBLANK(CS946)), 0, ISBLANK(CS946), $Q946-$S946+BE946-CB946)</f>
        <v/>
      </c>
      <c r="DK946" s="160" t="str" cm="1">
        <f t="array" ref="DK946">_xlfn.IFS(DK$1= 0,"", NOT(ISBLANK(CT946)), 0, ISBLANK(CT946), $Q946-$S946+BF946-CC946)</f>
        <v/>
      </c>
      <c r="DL946" s="162" t="str" cm="1">
        <f t="array" ref="DL946">_xlfn.IFS(DL$1= 0,"", NOT(ISBLANK(CU946)), 0, ISBLANK(CU946), $Q946-$S946+BG946-CD946)</f>
        <v/>
      </c>
      <c r="DM946" s="162" t="str" cm="1">
        <f t="array" ref="DM946">_xlfn.IFS(DM$1= 0,"", NOT(ISBLANK(CV946)), 0, ISBLANK(CV946), $Q946-$S946+BH946-CE946)</f>
        <v/>
      </c>
      <c r="DN946" s="162" t="str" cm="1">
        <f t="array" ref="DN946">_xlfn.IFS(DN$1= 0,"", NOT(ISBLANK(CW946)), 0, ISBLANK(CW946), $Q946-$S946+BI946-CF946)</f>
        <v/>
      </c>
      <c r="DO946" s="162" t="str" cm="1">
        <f t="array" ref="DO946">_xlfn.IFS(DO$1= 0,"", NOT(ISBLANK(CX946)), 0, ISBLANK(CX946), $Q946-$S946+BJ946-CG946)</f>
        <v/>
      </c>
      <c r="DP946" s="162" t="str" cm="1">
        <f t="array" ref="DP946">_xlfn.IFS(DP$1= 0,"", NOT(ISBLANK(CY946)), 0, ISBLANK(CY946), $Q946-$S946+BK946-CH946)</f>
        <v/>
      </c>
      <c r="DQ946" s="162" t="str" cm="1">
        <f t="array" ref="DQ946">_xlfn.IFS(DQ$1= 0,"", NOT(ISBLANK(CZ946)), 0, ISBLANK(CZ946), $Q946-$S946+BL946-CI946)</f>
        <v/>
      </c>
      <c r="DR946" s="163" t="str" cm="1">
        <f t="array" ref="DR946">_xlfn.IFS(DR$1= 0,"", NOT(ISBLANK(DA946)), 0, ISBLANK(DA946), $Q946-$S946+BM946-CJ946)</f>
        <v/>
      </c>
    </row>
    <row r="947" spans="1:122" ht="16.5" x14ac:dyDescent="0.3">
      <c r="A947" s="135"/>
      <c r="B947" s="136"/>
      <c r="C947" s="136"/>
      <c r="D947" s="137"/>
      <c r="E947" s="176"/>
      <c r="F947" s="182"/>
      <c r="G947" s="183"/>
      <c r="H947" s="183"/>
      <c r="I947" s="183"/>
      <c r="J947" s="183"/>
      <c r="K947" s="183"/>
      <c r="L947" s="183"/>
      <c r="M947" s="186"/>
      <c r="N947" s="182"/>
      <c r="O947" s="184"/>
      <c r="P947" s="178"/>
      <c r="Q947" s="118">
        <f t="shared" si="272"/>
        <v>0</v>
      </c>
      <c r="R947" s="3"/>
      <c r="S947" s="3"/>
      <c r="T947" s="4"/>
      <c r="U947" s="4"/>
      <c r="V947" s="99">
        <f t="shared" si="273"/>
        <v>0</v>
      </c>
      <c r="W947" s="161"/>
      <c r="X947" s="138"/>
      <c r="AH947" s="158" t="str">
        <f t="array" ref="AH947">IF(OR(AH$1=0, $A947=""),"",SQRT((_xlfn.XLOOKUP(AH$1,$Z$2:$Z$16,$AA$2:$AA$16)-$T947)^2+(_xlfn.XLOOKUP(AH$1,$Z$2:$Z$16,$AB$2:$AB$16)-$U947)^2+(_xlfn.XLOOKUP(AH$1,$Z$2:$Z$16,$AC$2:$AC$16-$V947)^2)))</f>
        <v/>
      </c>
      <c r="AI947" s="140" t="str">
        <f t="array" ref="AI947">IF(OR(AI$1=0, $A947=""),"",SQRT((_xlfn.XLOOKUP(AI$1,$Z$2:$Z$16,$AA$2:$AA$16)-$T947)^2+(_xlfn.XLOOKUP(AI$1,$Z$2:$Z$16,$AB$2:$AB$16)-$U947)^2+(_xlfn.XLOOKUP(AI$1,$Z$2:$Z$16,$AC$2:$AC$16-$V947)^2)))</f>
        <v/>
      </c>
      <c r="AJ947" s="140" t="str">
        <f t="array" ref="AJ947">IF(OR(AJ$1=0, $A947=""),"",SQRT((_xlfn.XLOOKUP(AJ$1,$Z$2:$Z$16,$AA$2:$AA$16)-$T947)^2+(_xlfn.XLOOKUP(AJ$1,$Z$2:$Z$16,$AB$2:$AB$16)-$U947)^2+(_xlfn.XLOOKUP(AJ$1,$Z$2:$Z$16,$AC$2:$AC$16-$V947)^2)))</f>
        <v/>
      </c>
      <c r="AK947" s="140" t="str">
        <f t="array" ref="AK947">IF(OR(AK$1=0, $A947=""),"",SQRT((_xlfn.XLOOKUP(AK$1,$Z$2:$Z$16,$AA$2:$AA$16)-$T947)^2+(_xlfn.XLOOKUP(AK$1,$Z$2:$Z$16,$AB$2:$AB$16)-$U947)^2+(_xlfn.XLOOKUP(AK$1,$Z$2:$Z$16,$AC$2:$AC$16-$V947)^2)))</f>
        <v/>
      </c>
      <c r="AL947" s="140" t="str">
        <f t="array" ref="AL947">IF(OR(AL$1=0, $A947=""),"",SQRT((_xlfn.XLOOKUP(AL$1,$Z$2:$Z$16,$AA$2:$AA$16)-$T947)^2+(_xlfn.XLOOKUP(AL$1,$Z$2:$Z$16,$AB$2:$AB$16)-$U947)^2+(_xlfn.XLOOKUP(AL$1,$Z$2:$Z$16,$AC$2:$AC$16-$V947)^2)))</f>
        <v/>
      </c>
      <c r="AM947" s="140" t="str">
        <f t="array" ref="AM947">IF(OR(AM$1=0, $A947=""),"",SQRT((_xlfn.XLOOKUP(AM$1,$Z$2:$Z$16,$AA$2:$AA$16)-$T947)^2+(_xlfn.XLOOKUP(AM$1,$Z$2:$Z$16,$AB$2:$AB$16)-$U947)^2+(_xlfn.XLOOKUP(AM$1,$Z$2:$Z$16,$AC$2:$AC$16-$V947)^2)))</f>
        <v/>
      </c>
      <c r="AN947" s="140" t="str">
        <f t="array" ref="AN947">IF(OR(AN$1=0, $A947=""),"",SQRT((_xlfn.XLOOKUP(AN$1,$Z$2:$Z$16,$AA$2:$AA$16)-$T947)^2+(_xlfn.XLOOKUP(AN$1,$Z$2:$Z$16,$AB$2:$AB$16)-$U947)^2+(_xlfn.XLOOKUP(AN$1,$Z$2:$Z$16,$AC$2:$AC$16-$V947)^2)))</f>
        <v/>
      </c>
      <c r="AO947" s="140" t="str">
        <f t="array" ref="AO947">IF(OR(AO$1=0, $A947=""),"",SQRT((_xlfn.XLOOKUP(AO$1,$Z$2:$Z$16,$AA$2:$AA$16)-$T947)^2+(_xlfn.XLOOKUP(AO$1,$Z$2:$Z$16,$AB$2:$AB$16)-$U947)^2+(_xlfn.XLOOKUP(AO$1,$Z$2:$Z$16,$AC$2:$AC$16-$V947)^2)))</f>
        <v/>
      </c>
      <c r="AP947" s="141" t="str">
        <f t="array" ref="AP947">IF(OR(AP$1=0, $A947=""),"",SQRT((_xlfn.XLOOKUP(AP$1,$Z$2:$Z$16,$AA$2:$AA$16)-$T947)^2+(_xlfn.XLOOKUP(AP$1,$Z$2:$Z$16,$AB$2:$AB$16)-$U947)^2+(_xlfn.XLOOKUP(AP$1,$Z$2:$Z$16,$AC$2:$AC$16-$V947)^2)))</f>
        <v/>
      </c>
      <c r="AQ947" s="141" t="str">
        <f t="array" ref="AQ947">IF(OR(AQ$1=0, $A947=""),"",SQRT((_xlfn.XLOOKUP(AQ$1,$Z$2:$Z$16,$AA$2:$AA$16)-$T947)^2+(_xlfn.XLOOKUP(AQ$1,$Z$2:$Z$16,$AB$2:$AB$16)-$U947)^2+(_xlfn.XLOOKUP(AQ$1,$Z$2:$Z$16,$AC$2:$AC$16-$V947)^2)))</f>
        <v/>
      </c>
      <c r="AR947" s="141" t="str">
        <f t="array" ref="AR947">IF(OR(AR$1=0, $A947=""),"",SQRT((_xlfn.XLOOKUP(AR$1,$Z$2:$Z$16,$AA$2:$AA$16)-$T947)^2+(_xlfn.XLOOKUP(AR$1,$Z$2:$Z$16,$AB$2:$AB$16)-$U947)^2+(_xlfn.XLOOKUP(AR$1,$Z$2:$Z$16,$AC$2:$AC$16-$V947)^2)))</f>
        <v/>
      </c>
      <c r="AS947" s="141" t="str">
        <f t="array" ref="AS947">IF(OR(AS$1=0, $A947=""),"",SQRT((_xlfn.XLOOKUP(AS$1,$Z$2:$Z$16,$AA$2:$AA$16)-$T947)^2+(_xlfn.XLOOKUP(AS$1,$Z$2:$Z$16,$AB$2:$AB$16)-$U947)^2+(_xlfn.XLOOKUP(AS$1,$Z$2:$Z$16,$AC$2:$AC$16-$V947)^2)))</f>
        <v/>
      </c>
      <c r="AT947" s="141" t="str">
        <f t="array" ref="AT947">IF(OR(AT$1=0, $A947=""),"",SQRT((_xlfn.XLOOKUP(AT$1,$Z$2:$Z$16,$AA$2:$AA$16)-$T947)^2+(_xlfn.XLOOKUP(AT$1,$Z$2:$Z$16,$AB$2:$AB$16)-$U947)^2+(_xlfn.XLOOKUP(AT$1,$Z$2:$Z$16,$AC$2:$AC$16-$V947)^2)))</f>
        <v/>
      </c>
      <c r="AU947" s="141" t="str">
        <f t="array" ref="AU947">IF(OR(AU$1=0, $A947=""),"",SQRT((_xlfn.XLOOKUP(AU$1,$Z$2:$Z$16,$AA$2:$AA$16)-$T947)^2+(_xlfn.XLOOKUP(AU$1,$Z$2:$Z$16,$AB$2:$AB$16)-$U947)^2+(_xlfn.XLOOKUP(AU$1,$Z$2:$Z$16,$AC$2:$AC$16-$V947)^2)))</f>
        <v/>
      </c>
      <c r="AV947" s="142" t="str">
        <f t="array" ref="AV947">IF(OR(AV$1=0, $A947=""),"",SQRT((_xlfn.XLOOKUP(AV$1,$Z$2:$Z$16,$AA$2:$AA$16)-$T947)^2+(_xlfn.XLOOKUP(AV$1,$Z$2:$Z$16,$AB$2:$AB$16)-$U947)^2+(_xlfn.XLOOKUP(AV$1,$Z$2:$Z$16,$AC$2:$AC$16-$V947)^2)))</f>
        <v/>
      </c>
      <c r="AW947" s="124"/>
      <c r="AX947" s="124"/>
      <c r="AY947" s="125">
        <f t="shared" si="274"/>
        <v>0</v>
      </c>
      <c r="AZ947" s="143">
        <f t="shared" si="275"/>
        <v>0</v>
      </c>
      <c r="BA947" s="143">
        <f t="shared" si="276"/>
        <v>0</v>
      </c>
      <c r="BB947" s="143">
        <f t="shared" si="277"/>
        <v>0</v>
      </c>
      <c r="BC947" s="143">
        <f t="shared" si="278"/>
        <v>0</v>
      </c>
      <c r="BD947" s="143">
        <f t="shared" si="279"/>
        <v>0</v>
      </c>
      <c r="BE947" s="143">
        <f t="shared" si="280"/>
        <v>0</v>
      </c>
      <c r="BF947" s="143">
        <f t="shared" si="281"/>
        <v>0</v>
      </c>
      <c r="BG947" s="144">
        <f t="shared" si="282"/>
        <v>0</v>
      </c>
      <c r="BH947" s="144">
        <f t="shared" si="283"/>
        <v>0</v>
      </c>
      <c r="BI947" s="144">
        <f t="shared" si="284"/>
        <v>0</v>
      </c>
      <c r="BJ947" s="144">
        <f t="shared" si="285"/>
        <v>0</v>
      </c>
      <c r="BK947" s="144">
        <f t="shared" si="286"/>
        <v>0</v>
      </c>
      <c r="BL947" s="144">
        <f t="shared" si="287"/>
        <v>0</v>
      </c>
      <c r="BM947" s="145">
        <f t="shared" si="288"/>
        <v>0</v>
      </c>
      <c r="BN947" s="124"/>
      <c r="BO947" s="124"/>
      <c r="BP947" s="124"/>
      <c r="BQ947" s="124"/>
      <c r="BR947" s="124"/>
      <c r="BS947" s="124"/>
      <c r="BT947" s="124"/>
      <c r="BU947" s="124"/>
      <c r="BV947" s="130"/>
      <c r="BW947" s="130"/>
      <c r="BX947" s="130"/>
      <c r="BY947" s="130"/>
      <c r="BZ947" s="130"/>
      <c r="CA947" s="130"/>
      <c r="CB947" s="130"/>
      <c r="CC947" s="130"/>
      <c r="CD947" s="130"/>
      <c r="CE947" s="130"/>
      <c r="CF947" s="130"/>
      <c r="CG947" s="130"/>
      <c r="CH947" s="130"/>
      <c r="CI947" s="130"/>
      <c r="CJ947" s="130"/>
      <c r="CL947" s="124"/>
      <c r="CM947" s="130" t="s">
        <v>32</v>
      </c>
      <c r="CN947" s="130"/>
      <c r="CO947" s="130"/>
      <c r="CP947" s="130"/>
      <c r="CQ947" s="130"/>
      <c r="CR947" s="130"/>
      <c r="CS947" s="130"/>
      <c r="CT947" s="130"/>
      <c r="CU947" s="130"/>
      <c r="CV947" s="130"/>
      <c r="CW947" s="130"/>
      <c r="CX947" s="130"/>
      <c r="CY947" s="130"/>
      <c r="CZ947" s="130"/>
      <c r="DA947" s="130"/>
      <c r="DD947" s="159" cm="1">
        <f t="array" ref="DD947">_xlfn.IFS(DD$1= 0,"", NOT(ISBLANK(CM947)), 0, ISBLANK(CM947), $Q947-$S947+AY947-BV947)</f>
        <v>0</v>
      </c>
      <c r="DE947" s="160" cm="1">
        <f t="array" ref="DE947">_xlfn.IFS(DE$1= 0,"", NOT(ISBLANK(CN947)), 0, ISBLANK(CN947), $Q947-$S947+AZ947-BW947)</f>
        <v>0</v>
      </c>
      <c r="DF947" s="160" cm="1">
        <f t="array" ref="DF947">_xlfn.IFS(DF$1= 0,"", NOT(ISBLANK(CO947)), 0, ISBLANK(CO947), $Q947-$S947+BA947-BX947)</f>
        <v>0</v>
      </c>
      <c r="DG947" s="160" cm="1">
        <f t="array" ref="DG947">_xlfn.IFS(DG$1= 0,"", NOT(ISBLANK(CP947)), 0, ISBLANK(CP947), $Q947-$S947+BB947-BY947)</f>
        <v>0</v>
      </c>
      <c r="DH947" s="160" cm="1">
        <f t="array" ref="DH947">_xlfn.IFS(DH$1= 0,"", NOT(ISBLANK(CQ947)), 0, ISBLANK(CQ947), $Q947-$S947+BC947-BZ947)</f>
        <v>0</v>
      </c>
      <c r="DI947" s="160" cm="1">
        <f t="array" ref="DI947">_xlfn.IFS(DI$1= 0,"", NOT(ISBLANK(CR947)), 0, ISBLANK(CR947), $Q947-$S947+BD947-CA947)</f>
        <v>0</v>
      </c>
      <c r="DJ947" s="160" t="str" cm="1">
        <f t="array" ref="DJ947">_xlfn.IFS(DJ$1= 0,"", NOT(ISBLANK(CS947)), 0, ISBLANK(CS947), $Q947-$S947+BE947-CB947)</f>
        <v/>
      </c>
      <c r="DK947" s="160" t="str" cm="1">
        <f t="array" ref="DK947">_xlfn.IFS(DK$1= 0,"", NOT(ISBLANK(CT947)), 0, ISBLANK(CT947), $Q947-$S947+BF947-CC947)</f>
        <v/>
      </c>
      <c r="DL947" s="162" t="str" cm="1">
        <f t="array" ref="DL947">_xlfn.IFS(DL$1= 0,"", NOT(ISBLANK(CU947)), 0, ISBLANK(CU947), $Q947-$S947+BG947-CD947)</f>
        <v/>
      </c>
      <c r="DM947" s="162" t="str" cm="1">
        <f t="array" ref="DM947">_xlfn.IFS(DM$1= 0,"", NOT(ISBLANK(CV947)), 0, ISBLANK(CV947), $Q947-$S947+BH947-CE947)</f>
        <v/>
      </c>
      <c r="DN947" s="162" t="str" cm="1">
        <f t="array" ref="DN947">_xlfn.IFS(DN$1= 0,"", NOT(ISBLANK(CW947)), 0, ISBLANK(CW947), $Q947-$S947+BI947-CF947)</f>
        <v/>
      </c>
      <c r="DO947" s="162" t="str" cm="1">
        <f t="array" ref="DO947">_xlfn.IFS(DO$1= 0,"", NOT(ISBLANK(CX947)), 0, ISBLANK(CX947), $Q947-$S947+BJ947-CG947)</f>
        <v/>
      </c>
      <c r="DP947" s="162" t="str" cm="1">
        <f t="array" ref="DP947">_xlfn.IFS(DP$1= 0,"", NOT(ISBLANK(CY947)), 0, ISBLANK(CY947), $Q947-$S947+BK947-CH947)</f>
        <v/>
      </c>
      <c r="DQ947" s="162" t="str" cm="1">
        <f t="array" ref="DQ947">_xlfn.IFS(DQ$1= 0,"", NOT(ISBLANK(CZ947)), 0, ISBLANK(CZ947), $Q947-$S947+BL947-CI947)</f>
        <v/>
      </c>
      <c r="DR947" s="163" t="str" cm="1">
        <f t="array" ref="DR947">_xlfn.IFS(DR$1= 0,"", NOT(ISBLANK(DA947)), 0, ISBLANK(DA947), $Q947-$S947+BM947-CJ947)</f>
        <v/>
      </c>
    </row>
    <row r="948" spans="1:122" ht="16.5" x14ac:dyDescent="0.3">
      <c r="A948" s="135"/>
      <c r="B948" s="136"/>
      <c r="C948" s="136"/>
      <c r="D948" s="137"/>
      <c r="E948" s="176"/>
      <c r="F948" s="182"/>
      <c r="G948" s="183"/>
      <c r="H948" s="183"/>
      <c r="I948" s="183"/>
      <c r="J948" s="183"/>
      <c r="K948" s="183"/>
      <c r="L948" s="183"/>
      <c r="M948" s="186"/>
      <c r="N948" s="182"/>
      <c r="O948" s="184"/>
      <c r="P948" s="178"/>
      <c r="Q948" s="118">
        <f t="shared" si="272"/>
        <v>0</v>
      </c>
      <c r="R948" s="3"/>
      <c r="S948" s="3"/>
      <c r="T948" s="4"/>
      <c r="U948" s="4"/>
      <c r="V948" s="99">
        <f t="shared" si="273"/>
        <v>0</v>
      </c>
      <c r="W948" s="161"/>
      <c r="X948" s="138"/>
      <c r="AH948" s="158" t="str">
        <f t="array" ref="AH948">IF(OR(AH$1=0, $A948=""),"",SQRT((_xlfn.XLOOKUP(AH$1,$Z$2:$Z$16,$AA$2:$AA$16)-$T948)^2+(_xlfn.XLOOKUP(AH$1,$Z$2:$Z$16,$AB$2:$AB$16)-$U948)^2+(_xlfn.XLOOKUP(AH$1,$Z$2:$Z$16,$AC$2:$AC$16-$V948)^2)))</f>
        <v/>
      </c>
      <c r="AI948" s="140" t="str">
        <f t="array" ref="AI948">IF(OR(AI$1=0, $A948=""),"",SQRT((_xlfn.XLOOKUP(AI$1,$Z$2:$Z$16,$AA$2:$AA$16)-$T948)^2+(_xlfn.XLOOKUP(AI$1,$Z$2:$Z$16,$AB$2:$AB$16)-$U948)^2+(_xlfn.XLOOKUP(AI$1,$Z$2:$Z$16,$AC$2:$AC$16-$V948)^2)))</f>
        <v/>
      </c>
      <c r="AJ948" s="140" t="str">
        <f t="array" ref="AJ948">IF(OR(AJ$1=0, $A948=""),"",SQRT((_xlfn.XLOOKUP(AJ$1,$Z$2:$Z$16,$AA$2:$AA$16)-$T948)^2+(_xlfn.XLOOKUP(AJ$1,$Z$2:$Z$16,$AB$2:$AB$16)-$U948)^2+(_xlfn.XLOOKUP(AJ$1,$Z$2:$Z$16,$AC$2:$AC$16-$V948)^2)))</f>
        <v/>
      </c>
      <c r="AK948" s="140" t="str">
        <f t="array" ref="AK948">IF(OR(AK$1=0, $A948=""),"",SQRT((_xlfn.XLOOKUP(AK$1,$Z$2:$Z$16,$AA$2:$AA$16)-$T948)^2+(_xlfn.XLOOKUP(AK$1,$Z$2:$Z$16,$AB$2:$AB$16)-$U948)^2+(_xlfn.XLOOKUP(AK$1,$Z$2:$Z$16,$AC$2:$AC$16-$V948)^2)))</f>
        <v/>
      </c>
      <c r="AL948" s="140" t="str">
        <f t="array" ref="AL948">IF(OR(AL$1=0, $A948=""),"",SQRT((_xlfn.XLOOKUP(AL$1,$Z$2:$Z$16,$AA$2:$AA$16)-$T948)^2+(_xlfn.XLOOKUP(AL$1,$Z$2:$Z$16,$AB$2:$AB$16)-$U948)^2+(_xlfn.XLOOKUP(AL$1,$Z$2:$Z$16,$AC$2:$AC$16-$V948)^2)))</f>
        <v/>
      </c>
      <c r="AM948" s="140" t="str">
        <f t="array" ref="AM948">IF(OR(AM$1=0, $A948=""),"",SQRT((_xlfn.XLOOKUP(AM$1,$Z$2:$Z$16,$AA$2:$AA$16)-$T948)^2+(_xlfn.XLOOKUP(AM$1,$Z$2:$Z$16,$AB$2:$AB$16)-$U948)^2+(_xlfn.XLOOKUP(AM$1,$Z$2:$Z$16,$AC$2:$AC$16-$V948)^2)))</f>
        <v/>
      </c>
      <c r="AN948" s="140" t="str">
        <f t="array" ref="AN948">IF(OR(AN$1=0, $A948=""),"",SQRT((_xlfn.XLOOKUP(AN$1,$Z$2:$Z$16,$AA$2:$AA$16)-$T948)^2+(_xlfn.XLOOKUP(AN$1,$Z$2:$Z$16,$AB$2:$AB$16)-$U948)^2+(_xlfn.XLOOKUP(AN$1,$Z$2:$Z$16,$AC$2:$AC$16-$V948)^2)))</f>
        <v/>
      </c>
      <c r="AO948" s="140" t="str">
        <f t="array" ref="AO948">IF(OR(AO$1=0, $A948=""),"",SQRT((_xlfn.XLOOKUP(AO$1,$Z$2:$Z$16,$AA$2:$AA$16)-$T948)^2+(_xlfn.XLOOKUP(AO$1,$Z$2:$Z$16,$AB$2:$AB$16)-$U948)^2+(_xlfn.XLOOKUP(AO$1,$Z$2:$Z$16,$AC$2:$AC$16-$V948)^2)))</f>
        <v/>
      </c>
      <c r="AP948" s="141" t="str">
        <f t="array" ref="AP948">IF(OR(AP$1=0, $A948=""),"",SQRT((_xlfn.XLOOKUP(AP$1,$Z$2:$Z$16,$AA$2:$AA$16)-$T948)^2+(_xlfn.XLOOKUP(AP$1,$Z$2:$Z$16,$AB$2:$AB$16)-$U948)^2+(_xlfn.XLOOKUP(AP$1,$Z$2:$Z$16,$AC$2:$AC$16-$V948)^2)))</f>
        <v/>
      </c>
      <c r="AQ948" s="141" t="str">
        <f t="array" ref="AQ948">IF(OR(AQ$1=0, $A948=""),"",SQRT((_xlfn.XLOOKUP(AQ$1,$Z$2:$Z$16,$AA$2:$AA$16)-$T948)^2+(_xlfn.XLOOKUP(AQ$1,$Z$2:$Z$16,$AB$2:$AB$16)-$U948)^2+(_xlfn.XLOOKUP(AQ$1,$Z$2:$Z$16,$AC$2:$AC$16-$V948)^2)))</f>
        <v/>
      </c>
      <c r="AR948" s="141" t="str">
        <f t="array" ref="AR948">IF(OR(AR$1=0, $A948=""),"",SQRT((_xlfn.XLOOKUP(AR$1,$Z$2:$Z$16,$AA$2:$AA$16)-$T948)^2+(_xlfn.XLOOKUP(AR$1,$Z$2:$Z$16,$AB$2:$AB$16)-$U948)^2+(_xlfn.XLOOKUP(AR$1,$Z$2:$Z$16,$AC$2:$AC$16-$V948)^2)))</f>
        <v/>
      </c>
      <c r="AS948" s="141" t="str">
        <f t="array" ref="AS948">IF(OR(AS$1=0, $A948=""),"",SQRT((_xlfn.XLOOKUP(AS$1,$Z$2:$Z$16,$AA$2:$AA$16)-$T948)^2+(_xlfn.XLOOKUP(AS$1,$Z$2:$Z$16,$AB$2:$AB$16)-$U948)^2+(_xlfn.XLOOKUP(AS$1,$Z$2:$Z$16,$AC$2:$AC$16-$V948)^2)))</f>
        <v/>
      </c>
      <c r="AT948" s="141" t="str">
        <f t="array" ref="AT948">IF(OR(AT$1=0, $A948=""),"",SQRT((_xlfn.XLOOKUP(AT$1,$Z$2:$Z$16,$AA$2:$AA$16)-$T948)^2+(_xlfn.XLOOKUP(AT$1,$Z$2:$Z$16,$AB$2:$AB$16)-$U948)^2+(_xlfn.XLOOKUP(AT$1,$Z$2:$Z$16,$AC$2:$AC$16-$V948)^2)))</f>
        <v/>
      </c>
      <c r="AU948" s="141" t="str">
        <f t="array" ref="AU948">IF(OR(AU$1=0, $A948=""),"",SQRT((_xlfn.XLOOKUP(AU$1,$Z$2:$Z$16,$AA$2:$AA$16)-$T948)^2+(_xlfn.XLOOKUP(AU$1,$Z$2:$Z$16,$AB$2:$AB$16)-$U948)^2+(_xlfn.XLOOKUP(AU$1,$Z$2:$Z$16,$AC$2:$AC$16-$V948)^2)))</f>
        <v/>
      </c>
      <c r="AV948" s="142" t="str">
        <f t="array" ref="AV948">IF(OR(AV$1=0, $A948=""),"",SQRT((_xlfn.XLOOKUP(AV$1,$Z$2:$Z$16,$AA$2:$AA$16)-$T948)^2+(_xlfn.XLOOKUP(AV$1,$Z$2:$Z$16,$AB$2:$AB$16)-$U948)^2+(_xlfn.XLOOKUP(AV$1,$Z$2:$Z$16,$AC$2:$AC$16-$V948)^2)))</f>
        <v/>
      </c>
      <c r="AW948" s="124"/>
      <c r="AX948" s="124"/>
      <c r="AY948" s="125">
        <f t="shared" si="274"/>
        <v>0</v>
      </c>
      <c r="AZ948" s="143">
        <f t="shared" si="275"/>
        <v>0</v>
      </c>
      <c r="BA948" s="143">
        <f t="shared" si="276"/>
        <v>0</v>
      </c>
      <c r="BB948" s="143">
        <f t="shared" si="277"/>
        <v>0</v>
      </c>
      <c r="BC948" s="143">
        <f t="shared" si="278"/>
        <v>0</v>
      </c>
      <c r="BD948" s="143">
        <f t="shared" si="279"/>
        <v>0</v>
      </c>
      <c r="BE948" s="143">
        <f t="shared" si="280"/>
        <v>0</v>
      </c>
      <c r="BF948" s="143">
        <f t="shared" si="281"/>
        <v>0</v>
      </c>
      <c r="BG948" s="144">
        <f t="shared" si="282"/>
        <v>0</v>
      </c>
      <c r="BH948" s="144">
        <f t="shared" si="283"/>
        <v>0</v>
      </c>
      <c r="BI948" s="144">
        <f t="shared" si="284"/>
        <v>0</v>
      </c>
      <c r="BJ948" s="144">
        <f t="shared" si="285"/>
        <v>0</v>
      </c>
      <c r="BK948" s="144">
        <f t="shared" si="286"/>
        <v>0</v>
      </c>
      <c r="BL948" s="144">
        <f t="shared" si="287"/>
        <v>0</v>
      </c>
      <c r="BM948" s="145">
        <f t="shared" si="288"/>
        <v>0</v>
      </c>
      <c r="BN948" s="124"/>
      <c r="BO948" s="124"/>
      <c r="BP948" s="124"/>
      <c r="BQ948" s="124"/>
      <c r="BR948" s="124"/>
      <c r="BS948" s="124"/>
      <c r="BT948" s="124"/>
      <c r="BU948" s="124"/>
      <c r="BV948" s="130"/>
      <c r="BW948" s="130"/>
      <c r="BX948" s="130"/>
      <c r="BY948" s="130"/>
      <c r="BZ948" s="130"/>
      <c r="CA948" s="130"/>
      <c r="CB948" s="130"/>
      <c r="CC948" s="130"/>
      <c r="CD948" s="130"/>
      <c r="CE948" s="130"/>
      <c r="CF948" s="130"/>
      <c r="CG948" s="130"/>
      <c r="CH948" s="130"/>
      <c r="CI948" s="130"/>
      <c r="CJ948" s="130"/>
      <c r="CL948" s="124"/>
      <c r="CM948" s="130" t="s">
        <v>32</v>
      </c>
      <c r="CN948" s="130"/>
      <c r="CO948" s="130"/>
      <c r="CP948" s="130"/>
      <c r="CQ948" s="130"/>
      <c r="CR948" s="130"/>
      <c r="CS948" s="130"/>
      <c r="CT948" s="130"/>
      <c r="CU948" s="130"/>
      <c r="CV948" s="130"/>
      <c r="CW948" s="130"/>
      <c r="CX948" s="130"/>
      <c r="CY948" s="130"/>
      <c r="CZ948" s="130"/>
      <c r="DA948" s="130"/>
      <c r="DD948" s="159" cm="1">
        <f t="array" ref="DD948">_xlfn.IFS(DD$1= 0,"", NOT(ISBLANK(CM948)), 0, ISBLANK(CM948), $Q948-$S948+AY948-BV948)</f>
        <v>0</v>
      </c>
      <c r="DE948" s="160" cm="1">
        <f t="array" ref="DE948">_xlfn.IFS(DE$1= 0,"", NOT(ISBLANK(CN948)), 0, ISBLANK(CN948), $Q948-$S948+AZ948-BW948)</f>
        <v>0</v>
      </c>
      <c r="DF948" s="160" cm="1">
        <f t="array" ref="DF948">_xlfn.IFS(DF$1= 0,"", NOT(ISBLANK(CO948)), 0, ISBLANK(CO948), $Q948-$S948+BA948-BX948)</f>
        <v>0</v>
      </c>
      <c r="DG948" s="160" cm="1">
        <f t="array" ref="DG948">_xlfn.IFS(DG$1= 0,"", NOT(ISBLANK(CP948)), 0, ISBLANK(CP948), $Q948-$S948+BB948-BY948)</f>
        <v>0</v>
      </c>
      <c r="DH948" s="160" cm="1">
        <f t="array" ref="DH948">_xlfn.IFS(DH$1= 0,"", NOT(ISBLANK(CQ948)), 0, ISBLANK(CQ948), $Q948-$S948+BC948-BZ948)</f>
        <v>0</v>
      </c>
      <c r="DI948" s="160" cm="1">
        <f t="array" ref="DI948">_xlfn.IFS(DI$1= 0,"", NOT(ISBLANK(CR948)), 0, ISBLANK(CR948), $Q948-$S948+BD948-CA948)</f>
        <v>0</v>
      </c>
      <c r="DJ948" s="160" t="str" cm="1">
        <f t="array" ref="DJ948">_xlfn.IFS(DJ$1= 0,"", NOT(ISBLANK(CS948)), 0, ISBLANK(CS948), $Q948-$S948+BE948-CB948)</f>
        <v/>
      </c>
      <c r="DK948" s="160" t="str" cm="1">
        <f t="array" ref="DK948">_xlfn.IFS(DK$1= 0,"", NOT(ISBLANK(CT948)), 0, ISBLANK(CT948), $Q948-$S948+BF948-CC948)</f>
        <v/>
      </c>
      <c r="DL948" s="162" t="str" cm="1">
        <f t="array" ref="DL948">_xlfn.IFS(DL$1= 0,"", NOT(ISBLANK(CU948)), 0, ISBLANK(CU948), $Q948-$S948+BG948-CD948)</f>
        <v/>
      </c>
      <c r="DM948" s="162" t="str" cm="1">
        <f t="array" ref="DM948">_xlfn.IFS(DM$1= 0,"", NOT(ISBLANK(CV948)), 0, ISBLANK(CV948), $Q948-$S948+BH948-CE948)</f>
        <v/>
      </c>
      <c r="DN948" s="162" t="str" cm="1">
        <f t="array" ref="DN948">_xlfn.IFS(DN$1= 0,"", NOT(ISBLANK(CW948)), 0, ISBLANK(CW948), $Q948-$S948+BI948-CF948)</f>
        <v/>
      </c>
      <c r="DO948" s="162" t="str" cm="1">
        <f t="array" ref="DO948">_xlfn.IFS(DO$1= 0,"", NOT(ISBLANK(CX948)), 0, ISBLANK(CX948), $Q948-$S948+BJ948-CG948)</f>
        <v/>
      </c>
      <c r="DP948" s="162" t="str" cm="1">
        <f t="array" ref="DP948">_xlfn.IFS(DP$1= 0,"", NOT(ISBLANK(CY948)), 0, ISBLANK(CY948), $Q948-$S948+BK948-CH948)</f>
        <v/>
      </c>
      <c r="DQ948" s="162" t="str" cm="1">
        <f t="array" ref="DQ948">_xlfn.IFS(DQ$1= 0,"", NOT(ISBLANK(CZ948)), 0, ISBLANK(CZ948), $Q948-$S948+BL948-CI948)</f>
        <v/>
      </c>
      <c r="DR948" s="163" t="str" cm="1">
        <f t="array" ref="DR948">_xlfn.IFS(DR$1= 0,"", NOT(ISBLANK(DA948)), 0, ISBLANK(DA948), $Q948-$S948+BM948-CJ948)</f>
        <v/>
      </c>
    </row>
    <row r="949" spans="1:122" ht="16.5" x14ac:dyDescent="0.3">
      <c r="A949" s="135"/>
      <c r="B949" s="136"/>
      <c r="C949" s="136"/>
      <c r="D949" s="137"/>
      <c r="E949" s="176"/>
      <c r="F949" s="182"/>
      <c r="G949" s="183"/>
      <c r="H949" s="183"/>
      <c r="I949" s="183"/>
      <c r="J949" s="183"/>
      <c r="K949" s="183"/>
      <c r="L949" s="183"/>
      <c r="M949" s="186"/>
      <c r="N949" s="182"/>
      <c r="O949" s="184"/>
      <c r="P949" s="178"/>
      <c r="Q949" s="118">
        <f t="shared" si="272"/>
        <v>0</v>
      </c>
      <c r="R949" s="3"/>
      <c r="S949" s="3"/>
      <c r="T949" s="4"/>
      <c r="U949" s="4"/>
      <c r="V949" s="99">
        <f t="shared" si="273"/>
        <v>0</v>
      </c>
      <c r="W949" s="161"/>
      <c r="X949" s="138"/>
      <c r="AH949" s="158" t="str">
        <f t="array" ref="AH949">IF(OR(AH$1=0, $A949=""),"",SQRT((_xlfn.XLOOKUP(AH$1,$Z$2:$Z$16,$AA$2:$AA$16)-$T949)^2+(_xlfn.XLOOKUP(AH$1,$Z$2:$Z$16,$AB$2:$AB$16)-$U949)^2+(_xlfn.XLOOKUP(AH$1,$Z$2:$Z$16,$AC$2:$AC$16-$V949)^2)))</f>
        <v/>
      </c>
      <c r="AI949" s="140" t="str">
        <f t="array" ref="AI949">IF(OR(AI$1=0, $A949=""),"",SQRT((_xlfn.XLOOKUP(AI$1,$Z$2:$Z$16,$AA$2:$AA$16)-$T949)^2+(_xlfn.XLOOKUP(AI$1,$Z$2:$Z$16,$AB$2:$AB$16)-$U949)^2+(_xlfn.XLOOKUP(AI$1,$Z$2:$Z$16,$AC$2:$AC$16-$V949)^2)))</f>
        <v/>
      </c>
      <c r="AJ949" s="140" t="str">
        <f t="array" ref="AJ949">IF(OR(AJ$1=0, $A949=""),"",SQRT((_xlfn.XLOOKUP(AJ$1,$Z$2:$Z$16,$AA$2:$AA$16)-$T949)^2+(_xlfn.XLOOKUP(AJ$1,$Z$2:$Z$16,$AB$2:$AB$16)-$U949)^2+(_xlfn.XLOOKUP(AJ$1,$Z$2:$Z$16,$AC$2:$AC$16-$V949)^2)))</f>
        <v/>
      </c>
      <c r="AK949" s="140" t="str">
        <f t="array" ref="AK949">IF(OR(AK$1=0, $A949=""),"",SQRT((_xlfn.XLOOKUP(AK$1,$Z$2:$Z$16,$AA$2:$AA$16)-$T949)^2+(_xlfn.XLOOKUP(AK$1,$Z$2:$Z$16,$AB$2:$AB$16)-$U949)^2+(_xlfn.XLOOKUP(AK$1,$Z$2:$Z$16,$AC$2:$AC$16-$V949)^2)))</f>
        <v/>
      </c>
      <c r="AL949" s="140" t="str">
        <f t="array" ref="AL949">IF(OR(AL$1=0, $A949=""),"",SQRT((_xlfn.XLOOKUP(AL$1,$Z$2:$Z$16,$AA$2:$AA$16)-$T949)^2+(_xlfn.XLOOKUP(AL$1,$Z$2:$Z$16,$AB$2:$AB$16)-$U949)^2+(_xlfn.XLOOKUP(AL$1,$Z$2:$Z$16,$AC$2:$AC$16-$V949)^2)))</f>
        <v/>
      </c>
      <c r="AM949" s="140" t="str">
        <f t="array" ref="AM949">IF(OR(AM$1=0, $A949=""),"",SQRT((_xlfn.XLOOKUP(AM$1,$Z$2:$Z$16,$AA$2:$AA$16)-$T949)^2+(_xlfn.XLOOKUP(AM$1,$Z$2:$Z$16,$AB$2:$AB$16)-$U949)^2+(_xlfn.XLOOKUP(AM$1,$Z$2:$Z$16,$AC$2:$AC$16-$V949)^2)))</f>
        <v/>
      </c>
      <c r="AN949" s="140" t="str">
        <f t="array" ref="AN949">IF(OR(AN$1=0, $A949=""),"",SQRT((_xlfn.XLOOKUP(AN$1,$Z$2:$Z$16,$AA$2:$AA$16)-$T949)^2+(_xlfn.XLOOKUP(AN$1,$Z$2:$Z$16,$AB$2:$AB$16)-$U949)^2+(_xlfn.XLOOKUP(AN$1,$Z$2:$Z$16,$AC$2:$AC$16-$V949)^2)))</f>
        <v/>
      </c>
      <c r="AO949" s="140" t="str">
        <f t="array" ref="AO949">IF(OR(AO$1=0, $A949=""),"",SQRT((_xlfn.XLOOKUP(AO$1,$Z$2:$Z$16,$AA$2:$AA$16)-$T949)^2+(_xlfn.XLOOKUP(AO$1,$Z$2:$Z$16,$AB$2:$AB$16)-$U949)^2+(_xlfn.XLOOKUP(AO$1,$Z$2:$Z$16,$AC$2:$AC$16-$V949)^2)))</f>
        <v/>
      </c>
      <c r="AP949" s="141" t="str">
        <f t="array" ref="AP949">IF(OR(AP$1=0, $A949=""),"",SQRT((_xlfn.XLOOKUP(AP$1,$Z$2:$Z$16,$AA$2:$AA$16)-$T949)^2+(_xlfn.XLOOKUP(AP$1,$Z$2:$Z$16,$AB$2:$AB$16)-$U949)^2+(_xlfn.XLOOKUP(AP$1,$Z$2:$Z$16,$AC$2:$AC$16-$V949)^2)))</f>
        <v/>
      </c>
      <c r="AQ949" s="141" t="str">
        <f t="array" ref="AQ949">IF(OR(AQ$1=0, $A949=""),"",SQRT((_xlfn.XLOOKUP(AQ$1,$Z$2:$Z$16,$AA$2:$AA$16)-$T949)^2+(_xlfn.XLOOKUP(AQ$1,$Z$2:$Z$16,$AB$2:$AB$16)-$U949)^2+(_xlfn.XLOOKUP(AQ$1,$Z$2:$Z$16,$AC$2:$AC$16-$V949)^2)))</f>
        <v/>
      </c>
      <c r="AR949" s="141" t="str">
        <f t="array" ref="AR949">IF(OR(AR$1=0, $A949=""),"",SQRT((_xlfn.XLOOKUP(AR$1,$Z$2:$Z$16,$AA$2:$AA$16)-$T949)^2+(_xlfn.XLOOKUP(AR$1,$Z$2:$Z$16,$AB$2:$AB$16)-$U949)^2+(_xlfn.XLOOKUP(AR$1,$Z$2:$Z$16,$AC$2:$AC$16-$V949)^2)))</f>
        <v/>
      </c>
      <c r="AS949" s="141" t="str">
        <f t="array" ref="AS949">IF(OR(AS$1=0, $A949=""),"",SQRT((_xlfn.XLOOKUP(AS$1,$Z$2:$Z$16,$AA$2:$AA$16)-$T949)^2+(_xlfn.XLOOKUP(AS$1,$Z$2:$Z$16,$AB$2:$AB$16)-$U949)^2+(_xlfn.XLOOKUP(AS$1,$Z$2:$Z$16,$AC$2:$AC$16-$V949)^2)))</f>
        <v/>
      </c>
      <c r="AT949" s="141" t="str">
        <f t="array" ref="AT949">IF(OR(AT$1=0, $A949=""),"",SQRT((_xlfn.XLOOKUP(AT$1,$Z$2:$Z$16,$AA$2:$AA$16)-$T949)^2+(_xlfn.XLOOKUP(AT$1,$Z$2:$Z$16,$AB$2:$AB$16)-$U949)^2+(_xlfn.XLOOKUP(AT$1,$Z$2:$Z$16,$AC$2:$AC$16-$V949)^2)))</f>
        <v/>
      </c>
      <c r="AU949" s="141" t="str">
        <f t="array" ref="AU949">IF(OR(AU$1=0, $A949=""),"",SQRT((_xlfn.XLOOKUP(AU$1,$Z$2:$Z$16,$AA$2:$AA$16)-$T949)^2+(_xlfn.XLOOKUP(AU$1,$Z$2:$Z$16,$AB$2:$AB$16)-$U949)^2+(_xlfn.XLOOKUP(AU$1,$Z$2:$Z$16,$AC$2:$AC$16-$V949)^2)))</f>
        <v/>
      </c>
      <c r="AV949" s="142" t="str">
        <f t="array" ref="AV949">IF(OR(AV$1=0, $A949=""),"",SQRT((_xlfn.XLOOKUP(AV$1,$Z$2:$Z$16,$AA$2:$AA$16)-$T949)^2+(_xlfn.XLOOKUP(AV$1,$Z$2:$Z$16,$AB$2:$AB$16)-$U949)^2+(_xlfn.XLOOKUP(AV$1,$Z$2:$Z$16,$AC$2:$AC$16-$V949)^2)))</f>
        <v/>
      </c>
      <c r="AW949" s="124"/>
      <c r="AX949" s="124"/>
      <c r="AY949" s="125">
        <f t="shared" si="274"/>
        <v>0</v>
      </c>
      <c r="AZ949" s="143">
        <f t="shared" si="275"/>
        <v>0</v>
      </c>
      <c r="BA949" s="143">
        <f t="shared" si="276"/>
        <v>0</v>
      </c>
      <c r="BB949" s="143">
        <f t="shared" si="277"/>
        <v>0</v>
      </c>
      <c r="BC949" s="143">
        <f t="shared" si="278"/>
        <v>0</v>
      </c>
      <c r="BD949" s="143">
        <f t="shared" si="279"/>
        <v>0</v>
      </c>
      <c r="BE949" s="143">
        <f t="shared" si="280"/>
        <v>0</v>
      </c>
      <c r="BF949" s="143">
        <f t="shared" si="281"/>
        <v>0</v>
      </c>
      <c r="BG949" s="144">
        <f t="shared" si="282"/>
        <v>0</v>
      </c>
      <c r="BH949" s="144">
        <f t="shared" si="283"/>
        <v>0</v>
      </c>
      <c r="BI949" s="144">
        <f t="shared" si="284"/>
        <v>0</v>
      </c>
      <c r="BJ949" s="144">
        <f t="shared" si="285"/>
        <v>0</v>
      </c>
      <c r="BK949" s="144">
        <f t="shared" si="286"/>
        <v>0</v>
      </c>
      <c r="BL949" s="144">
        <f t="shared" si="287"/>
        <v>0</v>
      </c>
      <c r="BM949" s="145">
        <f t="shared" si="288"/>
        <v>0</v>
      </c>
      <c r="BN949" s="124"/>
      <c r="BO949" s="124"/>
      <c r="BP949" s="124"/>
      <c r="BQ949" s="124"/>
      <c r="BR949" s="124"/>
      <c r="BS949" s="124"/>
      <c r="BT949" s="124"/>
      <c r="BU949" s="124"/>
      <c r="BV949" s="130"/>
      <c r="BW949" s="130"/>
      <c r="BX949" s="130"/>
      <c r="BY949" s="130"/>
      <c r="BZ949" s="130"/>
      <c r="CA949" s="130"/>
      <c r="CB949" s="130"/>
      <c r="CC949" s="130"/>
      <c r="CD949" s="130"/>
      <c r="CE949" s="130"/>
      <c r="CF949" s="130"/>
      <c r="CG949" s="130"/>
      <c r="CH949" s="130"/>
      <c r="CI949" s="130"/>
      <c r="CJ949" s="130"/>
      <c r="CL949" s="124"/>
      <c r="CM949" s="130" t="s">
        <v>32</v>
      </c>
      <c r="CN949" s="130"/>
      <c r="CO949" s="130"/>
      <c r="CP949" s="130"/>
      <c r="CQ949" s="130"/>
      <c r="CR949" s="130"/>
      <c r="CS949" s="130"/>
      <c r="CT949" s="130"/>
      <c r="CU949" s="130"/>
      <c r="CV949" s="130"/>
      <c r="CW949" s="130"/>
      <c r="CX949" s="130"/>
      <c r="CY949" s="130"/>
      <c r="CZ949" s="130"/>
      <c r="DA949" s="130"/>
      <c r="DD949" s="159" cm="1">
        <f t="array" ref="DD949">_xlfn.IFS(DD$1= 0,"", NOT(ISBLANK(CM949)), 0, ISBLANK(CM949), $Q949-$S949+AY949-BV949)</f>
        <v>0</v>
      </c>
      <c r="DE949" s="160" cm="1">
        <f t="array" ref="DE949">_xlfn.IFS(DE$1= 0,"", NOT(ISBLANK(CN949)), 0, ISBLANK(CN949), $Q949-$S949+AZ949-BW949)</f>
        <v>0</v>
      </c>
      <c r="DF949" s="160" cm="1">
        <f t="array" ref="DF949">_xlfn.IFS(DF$1= 0,"", NOT(ISBLANK(CO949)), 0, ISBLANK(CO949), $Q949-$S949+BA949-BX949)</f>
        <v>0</v>
      </c>
      <c r="DG949" s="160" cm="1">
        <f t="array" ref="DG949">_xlfn.IFS(DG$1= 0,"", NOT(ISBLANK(CP949)), 0, ISBLANK(CP949), $Q949-$S949+BB949-BY949)</f>
        <v>0</v>
      </c>
      <c r="DH949" s="160" cm="1">
        <f t="array" ref="DH949">_xlfn.IFS(DH$1= 0,"", NOT(ISBLANK(CQ949)), 0, ISBLANK(CQ949), $Q949-$S949+BC949-BZ949)</f>
        <v>0</v>
      </c>
      <c r="DI949" s="160" cm="1">
        <f t="array" ref="DI949">_xlfn.IFS(DI$1= 0,"", NOT(ISBLANK(CR949)), 0, ISBLANK(CR949), $Q949-$S949+BD949-CA949)</f>
        <v>0</v>
      </c>
      <c r="DJ949" s="160" t="str" cm="1">
        <f t="array" ref="DJ949">_xlfn.IFS(DJ$1= 0,"", NOT(ISBLANK(CS949)), 0, ISBLANK(CS949), $Q949-$S949+BE949-CB949)</f>
        <v/>
      </c>
      <c r="DK949" s="160" t="str" cm="1">
        <f t="array" ref="DK949">_xlfn.IFS(DK$1= 0,"", NOT(ISBLANK(CT949)), 0, ISBLANK(CT949), $Q949-$S949+BF949-CC949)</f>
        <v/>
      </c>
      <c r="DL949" s="162" t="str" cm="1">
        <f t="array" ref="DL949">_xlfn.IFS(DL$1= 0,"", NOT(ISBLANK(CU949)), 0, ISBLANK(CU949), $Q949-$S949+BG949-CD949)</f>
        <v/>
      </c>
      <c r="DM949" s="162" t="str" cm="1">
        <f t="array" ref="DM949">_xlfn.IFS(DM$1= 0,"", NOT(ISBLANK(CV949)), 0, ISBLANK(CV949), $Q949-$S949+BH949-CE949)</f>
        <v/>
      </c>
      <c r="DN949" s="162" t="str" cm="1">
        <f t="array" ref="DN949">_xlfn.IFS(DN$1= 0,"", NOT(ISBLANK(CW949)), 0, ISBLANK(CW949), $Q949-$S949+BI949-CF949)</f>
        <v/>
      </c>
      <c r="DO949" s="162" t="str" cm="1">
        <f t="array" ref="DO949">_xlfn.IFS(DO$1= 0,"", NOT(ISBLANK(CX949)), 0, ISBLANK(CX949), $Q949-$S949+BJ949-CG949)</f>
        <v/>
      </c>
      <c r="DP949" s="162" t="str" cm="1">
        <f t="array" ref="DP949">_xlfn.IFS(DP$1= 0,"", NOT(ISBLANK(CY949)), 0, ISBLANK(CY949), $Q949-$S949+BK949-CH949)</f>
        <v/>
      </c>
      <c r="DQ949" s="162" t="str" cm="1">
        <f t="array" ref="DQ949">_xlfn.IFS(DQ$1= 0,"", NOT(ISBLANK(CZ949)), 0, ISBLANK(CZ949), $Q949-$S949+BL949-CI949)</f>
        <v/>
      </c>
      <c r="DR949" s="163" t="str" cm="1">
        <f t="array" ref="DR949">_xlfn.IFS(DR$1= 0,"", NOT(ISBLANK(DA949)), 0, ISBLANK(DA949), $Q949-$S949+BM949-CJ949)</f>
        <v/>
      </c>
    </row>
    <row r="950" spans="1:122" ht="16.5" x14ac:dyDescent="0.3">
      <c r="A950" s="135"/>
      <c r="B950" s="136"/>
      <c r="C950" s="136"/>
      <c r="D950" s="137"/>
      <c r="E950" s="176"/>
      <c r="F950" s="182"/>
      <c r="G950" s="183"/>
      <c r="H950" s="183"/>
      <c r="I950" s="183"/>
      <c r="J950" s="183"/>
      <c r="K950" s="183"/>
      <c r="L950" s="183"/>
      <c r="M950" s="186"/>
      <c r="N950" s="182"/>
      <c r="O950" s="184"/>
      <c r="P950" s="178"/>
      <c r="Q950" s="118">
        <f t="shared" si="272"/>
        <v>0</v>
      </c>
      <c r="R950" s="3"/>
      <c r="S950" s="3"/>
      <c r="T950" s="4"/>
      <c r="U950" s="4"/>
      <c r="V950" s="99">
        <f t="shared" si="273"/>
        <v>0</v>
      </c>
      <c r="W950" s="161"/>
      <c r="X950" s="138"/>
      <c r="AH950" s="158" t="str">
        <f t="array" ref="AH950">IF(OR(AH$1=0, $A950=""),"",SQRT((_xlfn.XLOOKUP(AH$1,$Z$2:$Z$16,$AA$2:$AA$16)-$T950)^2+(_xlfn.XLOOKUP(AH$1,$Z$2:$Z$16,$AB$2:$AB$16)-$U950)^2+(_xlfn.XLOOKUP(AH$1,$Z$2:$Z$16,$AC$2:$AC$16-$V950)^2)))</f>
        <v/>
      </c>
      <c r="AI950" s="140" t="str">
        <f t="array" ref="AI950">IF(OR(AI$1=0, $A950=""),"",SQRT((_xlfn.XLOOKUP(AI$1,$Z$2:$Z$16,$AA$2:$AA$16)-$T950)^2+(_xlfn.XLOOKUP(AI$1,$Z$2:$Z$16,$AB$2:$AB$16)-$U950)^2+(_xlfn.XLOOKUP(AI$1,$Z$2:$Z$16,$AC$2:$AC$16-$V950)^2)))</f>
        <v/>
      </c>
      <c r="AJ950" s="140" t="str">
        <f t="array" ref="AJ950">IF(OR(AJ$1=0, $A950=""),"",SQRT((_xlfn.XLOOKUP(AJ$1,$Z$2:$Z$16,$AA$2:$AA$16)-$T950)^2+(_xlfn.XLOOKUP(AJ$1,$Z$2:$Z$16,$AB$2:$AB$16)-$U950)^2+(_xlfn.XLOOKUP(AJ$1,$Z$2:$Z$16,$AC$2:$AC$16-$V950)^2)))</f>
        <v/>
      </c>
      <c r="AK950" s="140" t="str">
        <f t="array" ref="AK950">IF(OR(AK$1=0, $A950=""),"",SQRT((_xlfn.XLOOKUP(AK$1,$Z$2:$Z$16,$AA$2:$AA$16)-$T950)^2+(_xlfn.XLOOKUP(AK$1,$Z$2:$Z$16,$AB$2:$AB$16)-$U950)^2+(_xlfn.XLOOKUP(AK$1,$Z$2:$Z$16,$AC$2:$AC$16-$V950)^2)))</f>
        <v/>
      </c>
      <c r="AL950" s="140" t="str">
        <f t="array" ref="AL950">IF(OR(AL$1=0, $A950=""),"",SQRT((_xlfn.XLOOKUP(AL$1,$Z$2:$Z$16,$AA$2:$AA$16)-$T950)^2+(_xlfn.XLOOKUP(AL$1,$Z$2:$Z$16,$AB$2:$AB$16)-$U950)^2+(_xlfn.XLOOKUP(AL$1,$Z$2:$Z$16,$AC$2:$AC$16-$V950)^2)))</f>
        <v/>
      </c>
      <c r="AM950" s="140" t="str">
        <f t="array" ref="AM950">IF(OR(AM$1=0, $A950=""),"",SQRT((_xlfn.XLOOKUP(AM$1,$Z$2:$Z$16,$AA$2:$AA$16)-$T950)^2+(_xlfn.XLOOKUP(AM$1,$Z$2:$Z$16,$AB$2:$AB$16)-$U950)^2+(_xlfn.XLOOKUP(AM$1,$Z$2:$Z$16,$AC$2:$AC$16-$V950)^2)))</f>
        <v/>
      </c>
      <c r="AN950" s="140" t="str">
        <f t="array" ref="AN950">IF(OR(AN$1=0, $A950=""),"",SQRT((_xlfn.XLOOKUP(AN$1,$Z$2:$Z$16,$AA$2:$AA$16)-$T950)^2+(_xlfn.XLOOKUP(AN$1,$Z$2:$Z$16,$AB$2:$AB$16)-$U950)^2+(_xlfn.XLOOKUP(AN$1,$Z$2:$Z$16,$AC$2:$AC$16-$V950)^2)))</f>
        <v/>
      </c>
      <c r="AO950" s="140" t="str">
        <f t="array" ref="AO950">IF(OR(AO$1=0, $A950=""),"",SQRT((_xlfn.XLOOKUP(AO$1,$Z$2:$Z$16,$AA$2:$AA$16)-$T950)^2+(_xlfn.XLOOKUP(AO$1,$Z$2:$Z$16,$AB$2:$AB$16)-$U950)^2+(_xlfn.XLOOKUP(AO$1,$Z$2:$Z$16,$AC$2:$AC$16-$V950)^2)))</f>
        <v/>
      </c>
      <c r="AP950" s="141" t="str">
        <f t="array" ref="AP950">IF(OR(AP$1=0, $A950=""),"",SQRT((_xlfn.XLOOKUP(AP$1,$Z$2:$Z$16,$AA$2:$AA$16)-$T950)^2+(_xlfn.XLOOKUP(AP$1,$Z$2:$Z$16,$AB$2:$AB$16)-$U950)^2+(_xlfn.XLOOKUP(AP$1,$Z$2:$Z$16,$AC$2:$AC$16-$V950)^2)))</f>
        <v/>
      </c>
      <c r="AQ950" s="141" t="str">
        <f t="array" ref="AQ950">IF(OR(AQ$1=0, $A950=""),"",SQRT((_xlfn.XLOOKUP(AQ$1,$Z$2:$Z$16,$AA$2:$AA$16)-$T950)^2+(_xlfn.XLOOKUP(AQ$1,$Z$2:$Z$16,$AB$2:$AB$16)-$U950)^2+(_xlfn.XLOOKUP(AQ$1,$Z$2:$Z$16,$AC$2:$AC$16-$V950)^2)))</f>
        <v/>
      </c>
      <c r="AR950" s="141" t="str">
        <f t="array" ref="AR950">IF(OR(AR$1=0, $A950=""),"",SQRT((_xlfn.XLOOKUP(AR$1,$Z$2:$Z$16,$AA$2:$AA$16)-$T950)^2+(_xlfn.XLOOKUP(AR$1,$Z$2:$Z$16,$AB$2:$AB$16)-$U950)^2+(_xlfn.XLOOKUP(AR$1,$Z$2:$Z$16,$AC$2:$AC$16-$V950)^2)))</f>
        <v/>
      </c>
      <c r="AS950" s="141" t="str">
        <f t="array" ref="AS950">IF(OR(AS$1=0, $A950=""),"",SQRT((_xlfn.XLOOKUP(AS$1,$Z$2:$Z$16,$AA$2:$AA$16)-$T950)^2+(_xlfn.XLOOKUP(AS$1,$Z$2:$Z$16,$AB$2:$AB$16)-$U950)^2+(_xlfn.XLOOKUP(AS$1,$Z$2:$Z$16,$AC$2:$AC$16-$V950)^2)))</f>
        <v/>
      </c>
      <c r="AT950" s="141" t="str">
        <f t="array" ref="AT950">IF(OR(AT$1=0, $A950=""),"",SQRT((_xlfn.XLOOKUP(AT$1,$Z$2:$Z$16,$AA$2:$AA$16)-$T950)^2+(_xlfn.XLOOKUP(AT$1,$Z$2:$Z$16,$AB$2:$AB$16)-$U950)^2+(_xlfn.XLOOKUP(AT$1,$Z$2:$Z$16,$AC$2:$AC$16-$V950)^2)))</f>
        <v/>
      </c>
      <c r="AU950" s="141" t="str">
        <f t="array" ref="AU950">IF(OR(AU$1=0, $A950=""),"",SQRT((_xlfn.XLOOKUP(AU$1,$Z$2:$Z$16,$AA$2:$AA$16)-$T950)^2+(_xlfn.XLOOKUP(AU$1,$Z$2:$Z$16,$AB$2:$AB$16)-$U950)^2+(_xlfn.XLOOKUP(AU$1,$Z$2:$Z$16,$AC$2:$AC$16-$V950)^2)))</f>
        <v/>
      </c>
      <c r="AV950" s="142" t="str">
        <f t="array" ref="AV950">IF(OR(AV$1=0, $A950=""),"",SQRT((_xlfn.XLOOKUP(AV$1,$Z$2:$Z$16,$AA$2:$AA$16)-$T950)^2+(_xlfn.XLOOKUP(AV$1,$Z$2:$Z$16,$AB$2:$AB$16)-$U950)^2+(_xlfn.XLOOKUP(AV$1,$Z$2:$Z$16,$AC$2:$AC$16-$V950)^2)))</f>
        <v/>
      </c>
      <c r="AW950" s="124"/>
      <c r="AX950" s="124"/>
      <c r="AY950" s="125">
        <f t="shared" si="274"/>
        <v>0</v>
      </c>
      <c r="AZ950" s="143">
        <f t="shared" si="275"/>
        <v>0</v>
      </c>
      <c r="BA950" s="143">
        <f t="shared" si="276"/>
        <v>0</v>
      </c>
      <c r="BB950" s="143">
        <f t="shared" si="277"/>
        <v>0</v>
      </c>
      <c r="BC950" s="143">
        <f t="shared" si="278"/>
        <v>0</v>
      </c>
      <c r="BD950" s="143">
        <f t="shared" si="279"/>
        <v>0</v>
      </c>
      <c r="BE950" s="143">
        <f t="shared" si="280"/>
        <v>0</v>
      </c>
      <c r="BF950" s="143">
        <f t="shared" si="281"/>
        <v>0</v>
      </c>
      <c r="BG950" s="144">
        <f t="shared" si="282"/>
        <v>0</v>
      </c>
      <c r="BH950" s="144">
        <f t="shared" si="283"/>
        <v>0</v>
      </c>
      <c r="BI950" s="144">
        <f t="shared" si="284"/>
        <v>0</v>
      </c>
      <c r="BJ950" s="144">
        <f t="shared" si="285"/>
        <v>0</v>
      </c>
      <c r="BK950" s="144">
        <f t="shared" si="286"/>
        <v>0</v>
      </c>
      <c r="BL950" s="144">
        <f t="shared" si="287"/>
        <v>0</v>
      </c>
      <c r="BM950" s="145">
        <f t="shared" si="288"/>
        <v>0</v>
      </c>
      <c r="BN950" s="124"/>
      <c r="BO950" s="124"/>
      <c r="BP950" s="124"/>
      <c r="BQ950" s="124"/>
      <c r="BR950" s="124"/>
      <c r="BS950" s="124"/>
      <c r="BT950" s="124"/>
      <c r="BU950" s="124"/>
      <c r="BV950" s="130"/>
      <c r="BW950" s="130"/>
      <c r="BX950" s="130"/>
      <c r="BY950" s="130"/>
      <c r="BZ950" s="130"/>
      <c r="CA950" s="130"/>
      <c r="CB950" s="130"/>
      <c r="CC950" s="130"/>
      <c r="CD950" s="130"/>
      <c r="CE950" s="130"/>
      <c r="CF950" s="130"/>
      <c r="CG950" s="130"/>
      <c r="CH950" s="130"/>
      <c r="CI950" s="130"/>
      <c r="CJ950" s="130"/>
      <c r="CL950" s="124"/>
      <c r="CM950" s="130" t="s">
        <v>32</v>
      </c>
      <c r="CN950" s="130"/>
      <c r="CO950" s="130"/>
      <c r="CP950" s="130"/>
      <c r="CQ950" s="130"/>
      <c r="CR950" s="130"/>
      <c r="CS950" s="130"/>
      <c r="CT950" s="130"/>
      <c r="CU950" s="130"/>
      <c r="CV950" s="130"/>
      <c r="CW950" s="130"/>
      <c r="CX950" s="130"/>
      <c r="CY950" s="130"/>
      <c r="CZ950" s="130"/>
      <c r="DA950" s="130"/>
      <c r="DD950" s="159" cm="1">
        <f t="array" ref="DD950">_xlfn.IFS(DD$1= 0,"", NOT(ISBLANK(CM950)), 0, ISBLANK(CM950), $Q950-$S950+AY950-BV950)</f>
        <v>0</v>
      </c>
      <c r="DE950" s="160" cm="1">
        <f t="array" ref="DE950">_xlfn.IFS(DE$1= 0,"", NOT(ISBLANK(CN950)), 0, ISBLANK(CN950), $Q950-$S950+AZ950-BW950)</f>
        <v>0</v>
      </c>
      <c r="DF950" s="160" cm="1">
        <f t="array" ref="DF950">_xlfn.IFS(DF$1= 0,"", NOT(ISBLANK(CO950)), 0, ISBLANK(CO950), $Q950-$S950+BA950-BX950)</f>
        <v>0</v>
      </c>
      <c r="DG950" s="160" cm="1">
        <f t="array" ref="DG950">_xlfn.IFS(DG$1= 0,"", NOT(ISBLANK(CP950)), 0, ISBLANK(CP950), $Q950-$S950+BB950-BY950)</f>
        <v>0</v>
      </c>
      <c r="DH950" s="160" cm="1">
        <f t="array" ref="DH950">_xlfn.IFS(DH$1= 0,"", NOT(ISBLANK(CQ950)), 0, ISBLANK(CQ950), $Q950-$S950+BC950-BZ950)</f>
        <v>0</v>
      </c>
      <c r="DI950" s="160" cm="1">
        <f t="array" ref="DI950">_xlfn.IFS(DI$1= 0,"", NOT(ISBLANK(CR950)), 0, ISBLANK(CR950), $Q950-$S950+BD950-CA950)</f>
        <v>0</v>
      </c>
      <c r="DJ950" s="160" t="str" cm="1">
        <f t="array" ref="DJ950">_xlfn.IFS(DJ$1= 0,"", NOT(ISBLANK(CS950)), 0, ISBLANK(CS950), $Q950-$S950+BE950-CB950)</f>
        <v/>
      </c>
      <c r="DK950" s="160" t="str" cm="1">
        <f t="array" ref="DK950">_xlfn.IFS(DK$1= 0,"", NOT(ISBLANK(CT950)), 0, ISBLANK(CT950), $Q950-$S950+BF950-CC950)</f>
        <v/>
      </c>
      <c r="DL950" s="162" t="str" cm="1">
        <f t="array" ref="DL950">_xlfn.IFS(DL$1= 0,"", NOT(ISBLANK(CU950)), 0, ISBLANK(CU950), $Q950-$S950+BG950-CD950)</f>
        <v/>
      </c>
      <c r="DM950" s="162" t="str" cm="1">
        <f t="array" ref="DM950">_xlfn.IFS(DM$1= 0,"", NOT(ISBLANK(CV950)), 0, ISBLANK(CV950), $Q950-$S950+BH950-CE950)</f>
        <v/>
      </c>
      <c r="DN950" s="162" t="str" cm="1">
        <f t="array" ref="DN950">_xlfn.IFS(DN$1= 0,"", NOT(ISBLANK(CW950)), 0, ISBLANK(CW950), $Q950-$S950+BI950-CF950)</f>
        <v/>
      </c>
      <c r="DO950" s="162" t="str" cm="1">
        <f t="array" ref="DO950">_xlfn.IFS(DO$1= 0,"", NOT(ISBLANK(CX950)), 0, ISBLANK(CX950), $Q950-$S950+BJ950-CG950)</f>
        <v/>
      </c>
      <c r="DP950" s="162" t="str" cm="1">
        <f t="array" ref="DP950">_xlfn.IFS(DP$1= 0,"", NOT(ISBLANK(CY950)), 0, ISBLANK(CY950), $Q950-$S950+BK950-CH950)</f>
        <v/>
      </c>
      <c r="DQ950" s="162" t="str" cm="1">
        <f t="array" ref="DQ950">_xlfn.IFS(DQ$1= 0,"", NOT(ISBLANK(CZ950)), 0, ISBLANK(CZ950), $Q950-$S950+BL950-CI950)</f>
        <v/>
      </c>
      <c r="DR950" s="163" t="str" cm="1">
        <f t="array" ref="DR950">_xlfn.IFS(DR$1= 0,"", NOT(ISBLANK(DA950)), 0, ISBLANK(DA950), $Q950-$S950+BM950-CJ950)</f>
        <v/>
      </c>
    </row>
    <row r="951" spans="1:122" ht="16.5" x14ac:dyDescent="0.3">
      <c r="A951" s="135"/>
      <c r="B951" s="136"/>
      <c r="C951" s="136"/>
      <c r="D951" s="137"/>
      <c r="E951" s="176"/>
      <c r="F951" s="182"/>
      <c r="G951" s="183"/>
      <c r="H951" s="183"/>
      <c r="I951" s="183"/>
      <c r="J951" s="183"/>
      <c r="K951" s="183"/>
      <c r="L951" s="183"/>
      <c r="M951" s="186"/>
      <c r="N951" s="182"/>
      <c r="O951" s="184"/>
      <c r="P951" s="178"/>
      <c r="Q951" s="118">
        <f t="shared" si="272"/>
        <v>0</v>
      </c>
      <c r="R951" s="3"/>
      <c r="S951" s="3"/>
      <c r="T951" s="4"/>
      <c r="U951" s="4"/>
      <c r="V951" s="99">
        <f t="shared" si="273"/>
        <v>0</v>
      </c>
      <c r="W951" s="161"/>
      <c r="X951" s="138"/>
      <c r="AH951" s="158" t="str">
        <f t="array" ref="AH951">IF(OR(AH$1=0, $A951=""),"",SQRT((_xlfn.XLOOKUP(AH$1,$Z$2:$Z$16,$AA$2:$AA$16)-$T951)^2+(_xlfn.XLOOKUP(AH$1,$Z$2:$Z$16,$AB$2:$AB$16)-$U951)^2+(_xlfn.XLOOKUP(AH$1,$Z$2:$Z$16,$AC$2:$AC$16-$V951)^2)))</f>
        <v/>
      </c>
      <c r="AI951" s="140" t="str">
        <f t="array" ref="AI951">IF(OR(AI$1=0, $A951=""),"",SQRT((_xlfn.XLOOKUP(AI$1,$Z$2:$Z$16,$AA$2:$AA$16)-$T951)^2+(_xlfn.XLOOKUP(AI$1,$Z$2:$Z$16,$AB$2:$AB$16)-$U951)^2+(_xlfn.XLOOKUP(AI$1,$Z$2:$Z$16,$AC$2:$AC$16-$V951)^2)))</f>
        <v/>
      </c>
      <c r="AJ951" s="140" t="str">
        <f t="array" ref="AJ951">IF(OR(AJ$1=0, $A951=""),"",SQRT((_xlfn.XLOOKUP(AJ$1,$Z$2:$Z$16,$AA$2:$AA$16)-$T951)^2+(_xlfn.XLOOKUP(AJ$1,$Z$2:$Z$16,$AB$2:$AB$16)-$U951)^2+(_xlfn.XLOOKUP(AJ$1,$Z$2:$Z$16,$AC$2:$AC$16-$V951)^2)))</f>
        <v/>
      </c>
      <c r="AK951" s="140" t="str">
        <f t="array" ref="AK951">IF(OR(AK$1=0, $A951=""),"",SQRT((_xlfn.XLOOKUP(AK$1,$Z$2:$Z$16,$AA$2:$AA$16)-$T951)^2+(_xlfn.XLOOKUP(AK$1,$Z$2:$Z$16,$AB$2:$AB$16)-$U951)^2+(_xlfn.XLOOKUP(AK$1,$Z$2:$Z$16,$AC$2:$AC$16-$V951)^2)))</f>
        <v/>
      </c>
      <c r="AL951" s="140" t="str">
        <f t="array" ref="AL951">IF(OR(AL$1=0, $A951=""),"",SQRT((_xlfn.XLOOKUP(AL$1,$Z$2:$Z$16,$AA$2:$AA$16)-$T951)^2+(_xlfn.XLOOKUP(AL$1,$Z$2:$Z$16,$AB$2:$AB$16)-$U951)^2+(_xlfn.XLOOKUP(AL$1,$Z$2:$Z$16,$AC$2:$AC$16-$V951)^2)))</f>
        <v/>
      </c>
      <c r="AM951" s="140" t="str">
        <f t="array" ref="AM951">IF(OR(AM$1=0, $A951=""),"",SQRT((_xlfn.XLOOKUP(AM$1,$Z$2:$Z$16,$AA$2:$AA$16)-$T951)^2+(_xlfn.XLOOKUP(AM$1,$Z$2:$Z$16,$AB$2:$AB$16)-$U951)^2+(_xlfn.XLOOKUP(AM$1,$Z$2:$Z$16,$AC$2:$AC$16-$V951)^2)))</f>
        <v/>
      </c>
      <c r="AN951" s="140" t="str">
        <f t="array" ref="AN951">IF(OR(AN$1=0, $A951=""),"",SQRT((_xlfn.XLOOKUP(AN$1,$Z$2:$Z$16,$AA$2:$AA$16)-$T951)^2+(_xlfn.XLOOKUP(AN$1,$Z$2:$Z$16,$AB$2:$AB$16)-$U951)^2+(_xlfn.XLOOKUP(AN$1,$Z$2:$Z$16,$AC$2:$AC$16-$V951)^2)))</f>
        <v/>
      </c>
      <c r="AO951" s="140" t="str">
        <f t="array" ref="AO951">IF(OR(AO$1=0, $A951=""),"",SQRT((_xlfn.XLOOKUP(AO$1,$Z$2:$Z$16,$AA$2:$AA$16)-$T951)^2+(_xlfn.XLOOKUP(AO$1,$Z$2:$Z$16,$AB$2:$AB$16)-$U951)^2+(_xlfn.XLOOKUP(AO$1,$Z$2:$Z$16,$AC$2:$AC$16-$V951)^2)))</f>
        <v/>
      </c>
      <c r="AP951" s="141" t="str">
        <f t="array" ref="AP951">IF(OR(AP$1=0, $A951=""),"",SQRT((_xlfn.XLOOKUP(AP$1,$Z$2:$Z$16,$AA$2:$AA$16)-$T951)^2+(_xlfn.XLOOKUP(AP$1,$Z$2:$Z$16,$AB$2:$AB$16)-$U951)^2+(_xlfn.XLOOKUP(AP$1,$Z$2:$Z$16,$AC$2:$AC$16-$V951)^2)))</f>
        <v/>
      </c>
      <c r="AQ951" s="141" t="str">
        <f t="array" ref="AQ951">IF(OR(AQ$1=0, $A951=""),"",SQRT((_xlfn.XLOOKUP(AQ$1,$Z$2:$Z$16,$AA$2:$AA$16)-$T951)^2+(_xlfn.XLOOKUP(AQ$1,$Z$2:$Z$16,$AB$2:$AB$16)-$U951)^2+(_xlfn.XLOOKUP(AQ$1,$Z$2:$Z$16,$AC$2:$AC$16-$V951)^2)))</f>
        <v/>
      </c>
      <c r="AR951" s="141" t="str">
        <f t="array" ref="AR951">IF(OR(AR$1=0, $A951=""),"",SQRT((_xlfn.XLOOKUP(AR$1,$Z$2:$Z$16,$AA$2:$AA$16)-$T951)^2+(_xlfn.XLOOKUP(AR$1,$Z$2:$Z$16,$AB$2:$AB$16)-$U951)^2+(_xlfn.XLOOKUP(AR$1,$Z$2:$Z$16,$AC$2:$AC$16-$V951)^2)))</f>
        <v/>
      </c>
      <c r="AS951" s="141" t="str">
        <f t="array" ref="AS951">IF(OR(AS$1=0, $A951=""),"",SQRT((_xlfn.XLOOKUP(AS$1,$Z$2:$Z$16,$AA$2:$AA$16)-$T951)^2+(_xlfn.XLOOKUP(AS$1,$Z$2:$Z$16,$AB$2:$AB$16)-$U951)^2+(_xlfn.XLOOKUP(AS$1,$Z$2:$Z$16,$AC$2:$AC$16-$V951)^2)))</f>
        <v/>
      </c>
      <c r="AT951" s="141" t="str">
        <f t="array" ref="AT951">IF(OR(AT$1=0, $A951=""),"",SQRT((_xlfn.XLOOKUP(AT$1,$Z$2:$Z$16,$AA$2:$AA$16)-$T951)^2+(_xlfn.XLOOKUP(AT$1,$Z$2:$Z$16,$AB$2:$AB$16)-$U951)^2+(_xlfn.XLOOKUP(AT$1,$Z$2:$Z$16,$AC$2:$AC$16-$V951)^2)))</f>
        <v/>
      </c>
      <c r="AU951" s="141" t="str">
        <f t="array" ref="AU951">IF(OR(AU$1=0, $A951=""),"",SQRT((_xlfn.XLOOKUP(AU$1,$Z$2:$Z$16,$AA$2:$AA$16)-$T951)^2+(_xlfn.XLOOKUP(AU$1,$Z$2:$Z$16,$AB$2:$AB$16)-$U951)^2+(_xlfn.XLOOKUP(AU$1,$Z$2:$Z$16,$AC$2:$AC$16-$V951)^2)))</f>
        <v/>
      </c>
      <c r="AV951" s="142" t="str">
        <f t="array" ref="AV951">IF(OR(AV$1=0, $A951=""),"",SQRT((_xlfn.XLOOKUP(AV$1,$Z$2:$Z$16,$AA$2:$AA$16)-$T951)^2+(_xlfn.XLOOKUP(AV$1,$Z$2:$Z$16,$AB$2:$AB$16)-$U951)^2+(_xlfn.XLOOKUP(AV$1,$Z$2:$Z$16,$AC$2:$AC$16-$V951)^2)))</f>
        <v/>
      </c>
      <c r="AW951" s="124"/>
      <c r="AX951" s="124"/>
      <c r="AY951" s="125">
        <f t="shared" si="274"/>
        <v>0</v>
      </c>
      <c r="AZ951" s="143">
        <f t="shared" si="275"/>
        <v>0</v>
      </c>
      <c r="BA951" s="143">
        <f t="shared" si="276"/>
        <v>0</v>
      </c>
      <c r="BB951" s="143">
        <f t="shared" si="277"/>
        <v>0</v>
      </c>
      <c r="BC951" s="143">
        <f t="shared" si="278"/>
        <v>0</v>
      </c>
      <c r="BD951" s="143">
        <f t="shared" si="279"/>
        <v>0</v>
      </c>
      <c r="BE951" s="143">
        <f t="shared" si="280"/>
        <v>0</v>
      </c>
      <c r="BF951" s="143">
        <f t="shared" si="281"/>
        <v>0</v>
      </c>
      <c r="BG951" s="144">
        <f t="shared" si="282"/>
        <v>0</v>
      </c>
      <c r="BH951" s="144">
        <f t="shared" si="283"/>
        <v>0</v>
      </c>
      <c r="BI951" s="144">
        <f t="shared" si="284"/>
        <v>0</v>
      </c>
      <c r="BJ951" s="144">
        <f t="shared" si="285"/>
        <v>0</v>
      </c>
      <c r="BK951" s="144">
        <f t="shared" si="286"/>
        <v>0</v>
      </c>
      <c r="BL951" s="144">
        <f t="shared" si="287"/>
        <v>0</v>
      </c>
      <c r="BM951" s="145">
        <f t="shared" si="288"/>
        <v>0</v>
      </c>
      <c r="BN951" s="124"/>
      <c r="BO951" s="124"/>
      <c r="BP951" s="124"/>
      <c r="BQ951" s="124"/>
      <c r="BR951" s="124"/>
      <c r="BS951" s="124"/>
      <c r="BT951" s="124"/>
      <c r="BU951" s="124"/>
      <c r="BV951" s="130"/>
      <c r="BW951" s="130"/>
      <c r="BX951" s="130"/>
      <c r="BY951" s="130"/>
      <c r="BZ951" s="130"/>
      <c r="CA951" s="130"/>
      <c r="CB951" s="130"/>
      <c r="CC951" s="130"/>
      <c r="CD951" s="130"/>
      <c r="CE951" s="130"/>
      <c r="CF951" s="130"/>
      <c r="CG951" s="130"/>
      <c r="CH951" s="130"/>
      <c r="CI951" s="130"/>
      <c r="CJ951" s="130"/>
      <c r="CL951" s="124"/>
      <c r="CM951" s="130" t="s">
        <v>32</v>
      </c>
      <c r="CN951" s="130"/>
      <c r="CO951" s="130"/>
      <c r="CP951" s="130"/>
      <c r="CQ951" s="130"/>
      <c r="CR951" s="130"/>
      <c r="CS951" s="130"/>
      <c r="CT951" s="130"/>
      <c r="CU951" s="130"/>
      <c r="CV951" s="130"/>
      <c r="CW951" s="130"/>
      <c r="CX951" s="130"/>
      <c r="CY951" s="130"/>
      <c r="CZ951" s="130"/>
      <c r="DA951" s="130"/>
      <c r="DD951" s="159" cm="1">
        <f t="array" ref="DD951">_xlfn.IFS(DD$1= 0,"", NOT(ISBLANK(CM951)), 0, ISBLANK(CM951), $Q951-$S951+AY951-BV951)</f>
        <v>0</v>
      </c>
      <c r="DE951" s="160" cm="1">
        <f t="array" ref="DE951">_xlfn.IFS(DE$1= 0,"", NOT(ISBLANK(CN951)), 0, ISBLANK(CN951), $Q951-$S951+AZ951-BW951)</f>
        <v>0</v>
      </c>
      <c r="DF951" s="160" cm="1">
        <f t="array" ref="DF951">_xlfn.IFS(DF$1= 0,"", NOT(ISBLANK(CO951)), 0, ISBLANK(CO951), $Q951-$S951+BA951-BX951)</f>
        <v>0</v>
      </c>
      <c r="DG951" s="160" cm="1">
        <f t="array" ref="DG951">_xlfn.IFS(DG$1= 0,"", NOT(ISBLANK(CP951)), 0, ISBLANK(CP951), $Q951-$S951+BB951-BY951)</f>
        <v>0</v>
      </c>
      <c r="DH951" s="160" cm="1">
        <f t="array" ref="DH951">_xlfn.IFS(DH$1= 0,"", NOT(ISBLANK(CQ951)), 0, ISBLANK(CQ951), $Q951-$S951+BC951-BZ951)</f>
        <v>0</v>
      </c>
      <c r="DI951" s="160" cm="1">
        <f t="array" ref="DI951">_xlfn.IFS(DI$1= 0,"", NOT(ISBLANK(CR951)), 0, ISBLANK(CR951), $Q951-$S951+BD951-CA951)</f>
        <v>0</v>
      </c>
      <c r="DJ951" s="160" t="str" cm="1">
        <f t="array" ref="DJ951">_xlfn.IFS(DJ$1= 0,"", NOT(ISBLANK(CS951)), 0, ISBLANK(CS951), $Q951-$S951+BE951-CB951)</f>
        <v/>
      </c>
      <c r="DK951" s="160" t="str" cm="1">
        <f t="array" ref="DK951">_xlfn.IFS(DK$1= 0,"", NOT(ISBLANK(CT951)), 0, ISBLANK(CT951), $Q951-$S951+BF951-CC951)</f>
        <v/>
      </c>
      <c r="DL951" s="162" t="str" cm="1">
        <f t="array" ref="DL951">_xlfn.IFS(DL$1= 0,"", NOT(ISBLANK(CU951)), 0, ISBLANK(CU951), $Q951-$S951+BG951-CD951)</f>
        <v/>
      </c>
      <c r="DM951" s="162" t="str" cm="1">
        <f t="array" ref="DM951">_xlfn.IFS(DM$1= 0,"", NOT(ISBLANK(CV951)), 0, ISBLANK(CV951), $Q951-$S951+BH951-CE951)</f>
        <v/>
      </c>
      <c r="DN951" s="162" t="str" cm="1">
        <f t="array" ref="DN951">_xlfn.IFS(DN$1= 0,"", NOT(ISBLANK(CW951)), 0, ISBLANK(CW951), $Q951-$S951+BI951-CF951)</f>
        <v/>
      </c>
      <c r="DO951" s="162" t="str" cm="1">
        <f t="array" ref="DO951">_xlfn.IFS(DO$1= 0,"", NOT(ISBLANK(CX951)), 0, ISBLANK(CX951), $Q951-$S951+BJ951-CG951)</f>
        <v/>
      </c>
      <c r="DP951" s="162" t="str" cm="1">
        <f t="array" ref="DP951">_xlfn.IFS(DP$1= 0,"", NOT(ISBLANK(CY951)), 0, ISBLANK(CY951), $Q951-$S951+BK951-CH951)</f>
        <v/>
      </c>
      <c r="DQ951" s="162" t="str" cm="1">
        <f t="array" ref="DQ951">_xlfn.IFS(DQ$1= 0,"", NOT(ISBLANK(CZ951)), 0, ISBLANK(CZ951), $Q951-$S951+BL951-CI951)</f>
        <v/>
      </c>
      <c r="DR951" s="163" t="str" cm="1">
        <f t="array" ref="DR951">_xlfn.IFS(DR$1= 0,"", NOT(ISBLANK(DA951)), 0, ISBLANK(DA951), $Q951-$S951+BM951-CJ951)</f>
        <v/>
      </c>
    </row>
    <row r="952" spans="1:122" ht="16.5" x14ac:dyDescent="0.3">
      <c r="A952" s="135"/>
      <c r="B952" s="136"/>
      <c r="C952" s="136"/>
      <c r="D952" s="137"/>
      <c r="E952" s="176"/>
      <c r="F952" s="182"/>
      <c r="G952" s="183"/>
      <c r="H952" s="183"/>
      <c r="I952" s="183"/>
      <c r="J952" s="183"/>
      <c r="K952" s="183"/>
      <c r="L952" s="183"/>
      <c r="M952" s="186"/>
      <c r="N952" s="182"/>
      <c r="O952" s="184"/>
      <c r="P952" s="178"/>
      <c r="Q952" s="118">
        <f t="shared" si="272"/>
        <v>0</v>
      </c>
      <c r="R952" s="3"/>
      <c r="S952" s="3"/>
      <c r="T952" s="4"/>
      <c r="U952" s="4"/>
      <c r="V952" s="99">
        <f t="shared" si="273"/>
        <v>0</v>
      </c>
      <c r="W952" s="161"/>
      <c r="X952" s="138"/>
      <c r="AH952" s="158" t="str">
        <f t="array" ref="AH952">IF(OR(AH$1=0, $A952=""),"",SQRT((_xlfn.XLOOKUP(AH$1,$Z$2:$Z$16,$AA$2:$AA$16)-$T952)^2+(_xlfn.XLOOKUP(AH$1,$Z$2:$Z$16,$AB$2:$AB$16)-$U952)^2+(_xlfn.XLOOKUP(AH$1,$Z$2:$Z$16,$AC$2:$AC$16-$V952)^2)))</f>
        <v/>
      </c>
      <c r="AI952" s="140" t="str">
        <f t="array" ref="AI952">IF(OR(AI$1=0, $A952=""),"",SQRT((_xlfn.XLOOKUP(AI$1,$Z$2:$Z$16,$AA$2:$AA$16)-$T952)^2+(_xlfn.XLOOKUP(AI$1,$Z$2:$Z$16,$AB$2:$AB$16)-$U952)^2+(_xlfn.XLOOKUP(AI$1,$Z$2:$Z$16,$AC$2:$AC$16-$V952)^2)))</f>
        <v/>
      </c>
      <c r="AJ952" s="140" t="str">
        <f t="array" ref="AJ952">IF(OR(AJ$1=0, $A952=""),"",SQRT((_xlfn.XLOOKUP(AJ$1,$Z$2:$Z$16,$AA$2:$AA$16)-$T952)^2+(_xlfn.XLOOKUP(AJ$1,$Z$2:$Z$16,$AB$2:$AB$16)-$U952)^2+(_xlfn.XLOOKUP(AJ$1,$Z$2:$Z$16,$AC$2:$AC$16-$V952)^2)))</f>
        <v/>
      </c>
      <c r="AK952" s="140" t="str">
        <f t="array" ref="AK952">IF(OR(AK$1=0, $A952=""),"",SQRT((_xlfn.XLOOKUP(AK$1,$Z$2:$Z$16,$AA$2:$AA$16)-$T952)^2+(_xlfn.XLOOKUP(AK$1,$Z$2:$Z$16,$AB$2:$AB$16)-$U952)^2+(_xlfn.XLOOKUP(AK$1,$Z$2:$Z$16,$AC$2:$AC$16-$V952)^2)))</f>
        <v/>
      </c>
      <c r="AL952" s="140" t="str">
        <f t="array" ref="AL952">IF(OR(AL$1=0, $A952=""),"",SQRT((_xlfn.XLOOKUP(AL$1,$Z$2:$Z$16,$AA$2:$AA$16)-$T952)^2+(_xlfn.XLOOKUP(AL$1,$Z$2:$Z$16,$AB$2:$AB$16)-$U952)^2+(_xlfn.XLOOKUP(AL$1,$Z$2:$Z$16,$AC$2:$AC$16-$V952)^2)))</f>
        <v/>
      </c>
      <c r="AM952" s="140" t="str">
        <f t="array" ref="AM952">IF(OR(AM$1=0, $A952=""),"",SQRT((_xlfn.XLOOKUP(AM$1,$Z$2:$Z$16,$AA$2:$AA$16)-$T952)^2+(_xlfn.XLOOKUP(AM$1,$Z$2:$Z$16,$AB$2:$AB$16)-$U952)^2+(_xlfn.XLOOKUP(AM$1,$Z$2:$Z$16,$AC$2:$AC$16-$V952)^2)))</f>
        <v/>
      </c>
      <c r="AN952" s="140" t="str">
        <f t="array" ref="AN952">IF(OR(AN$1=0, $A952=""),"",SQRT((_xlfn.XLOOKUP(AN$1,$Z$2:$Z$16,$AA$2:$AA$16)-$T952)^2+(_xlfn.XLOOKUP(AN$1,$Z$2:$Z$16,$AB$2:$AB$16)-$U952)^2+(_xlfn.XLOOKUP(AN$1,$Z$2:$Z$16,$AC$2:$AC$16-$V952)^2)))</f>
        <v/>
      </c>
      <c r="AO952" s="140" t="str">
        <f t="array" ref="AO952">IF(OR(AO$1=0, $A952=""),"",SQRT((_xlfn.XLOOKUP(AO$1,$Z$2:$Z$16,$AA$2:$AA$16)-$T952)^2+(_xlfn.XLOOKUP(AO$1,$Z$2:$Z$16,$AB$2:$AB$16)-$U952)^2+(_xlfn.XLOOKUP(AO$1,$Z$2:$Z$16,$AC$2:$AC$16-$V952)^2)))</f>
        <v/>
      </c>
      <c r="AP952" s="141" t="str">
        <f t="array" ref="AP952">IF(OR(AP$1=0, $A952=""),"",SQRT((_xlfn.XLOOKUP(AP$1,$Z$2:$Z$16,$AA$2:$AA$16)-$T952)^2+(_xlfn.XLOOKUP(AP$1,$Z$2:$Z$16,$AB$2:$AB$16)-$U952)^2+(_xlfn.XLOOKUP(AP$1,$Z$2:$Z$16,$AC$2:$AC$16-$V952)^2)))</f>
        <v/>
      </c>
      <c r="AQ952" s="141" t="str">
        <f t="array" ref="AQ952">IF(OR(AQ$1=0, $A952=""),"",SQRT((_xlfn.XLOOKUP(AQ$1,$Z$2:$Z$16,$AA$2:$AA$16)-$T952)^2+(_xlfn.XLOOKUP(AQ$1,$Z$2:$Z$16,$AB$2:$AB$16)-$U952)^2+(_xlfn.XLOOKUP(AQ$1,$Z$2:$Z$16,$AC$2:$AC$16-$V952)^2)))</f>
        <v/>
      </c>
      <c r="AR952" s="141" t="str">
        <f t="array" ref="AR952">IF(OR(AR$1=0, $A952=""),"",SQRT((_xlfn.XLOOKUP(AR$1,$Z$2:$Z$16,$AA$2:$AA$16)-$T952)^2+(_xlfn.XLOOKUP(AR$1,$Z$2:$Z$16,$AB$2:$AB$16)-$U952)^2+(_xlfn.XLOOKUP(AR$1,$Z$2:$Z$16,$AC$2:$AC$16-$V952)^2)))</f>
        <v/>
      </c>
      <c r="AS952" s="141" t="str">
        <f t="array" ref="AS952">IF(OR(AS$1=0, $A952=""),"",SQRT((_xlfn.XLOOKUP(AS$1,$Z$2:$Z$16,$AA$2:$AA$16)-$T952)^2+(_xlfn.XLOOKUP(AS$1,$Z$2:$Z$16,$AB$2:$AB$16)-$U952)^2+(_xlfn.XLOOKUP(AS$1,$Z$2:$Z$16,$AC$2:$AC$16-$V952)^2)))</f>
        <v/>
      </c>
      <c r="AT952" s="141" t="str">
        <f t="array" ref="AT952">IF(OR(AT$1=0, $A952=""),"",SQRT((_xlfn.XLOOKUP(AT$1,$Z$2:$Z$16,$AA$2:$AA$16)-$T952)^2+(_xlfn.XLOOKUP(AT$1,$Z$2:$Z$16,$AB$2:$AB$16)-$U952)^2+(_xlfn.XLOOKUP(AT$1,$Z$2:$Z$16,$AC$2:$AC$16-$V952)^2)))</f>
        <v/>
      </c>
      <c r="AU952" s="141" t="str">
        <f t="array" ref="AU952">IF(OR(AU$1=0, $A952=""),"",SQRT((_xlfn.XLOOKUP(AU$1,$Z$2:$Z$16,$AA$2:$AA$16)-$T952)^2+(_xlfn.XLOOKUP(AU$1,$Z$2:$Z$16,$AB$2:$AB$16)-$U952)^2+(_xlfn.XLOOKUP(AU$1,$Z$2:$Z$16,$AC$2:$AC$16-$V952)^2)))</f>
        <v/>
      </c>
      <c r="AV952" s="142" t="str">
        <f t="array" ref="AV952">IF(OR(AV$1=0, $A952=""),"",SQRT((_xlfn.XLOOKUP(AV$1,$Z$2:$Z$16,$AA$2:$AA$16)-$T952)^2+(_xlfn.XLOOKUP(AV$1,$Z$2:$Z$16,$AB$2:$AB$16)-$U952)^2+(_xlfn.XLOOKUP(AV$1,$Z$2:$Z$16,$AC$2:$AC$16-$V952)^2)))</f>
        <v/>
      </c>
      <c r="AW952" s="124"/>
      <c r="AX952" s="124"/>
      <c r="AY952" s="125">
        <f t="shared" si="274"/>
        <v>0</v>
      </c>
      <c r="AZ952" s="143">
        <f t="shared" si="275"/>
        <v>0</v>
      </c>
      <c r="BA952" s="143">
        <f t="shared" si="276"/>
        <v>0</v>
      </c>
      <c r="BB952" s="143">
        <f t="shared" si="277"/>
        <v>0</v>
      </c>
      <c r="BC952" s="143">
        <f t="shared" si="278"/>
        <v>0</v>
      </c>
      <c r="BD952" s="143">
        <f t="shared" si="279"/>
        <v>0</v>
      </c>
      <c r="BE952" s="143">
        <f t="shared" si="280"/>
        <v>0</v>
      </c>
      <c r="BF952" s="143">
        <f t="shared" si="281"/>
        <v>0</v>
      </c>
      <c r="BG952" s="144">
        <f t="shared" si="282"/>
        <v>0</v>
      </c>
      <c r="BH952" s="144">
        <f t="shared" si="283"/>
        <v>0</v>
      </c>
      <c r="BI952" s="144">
        <f t="shared" si="284"/>
        <v>0</v>
      </c>
      <c r="BJ952" s="144">
        <f t="shared" si="285"/>
        <v>0</v>
      </c>
      <c r="BK952" s="144">
        <f t="shared" si="286"/>
        <v>0</v>
      </c>
      <c r="BL952" s="144">
        <f t="shared" si="287"/>
        <v>0</v>
      </c>
      <c r="BM952" s="145">
        <f t="shared" si="288"/>
        <v>0</v>
      </c>
      <c r="BN952" s="124"/>
      <c r="BO952" s="124"/>
      <c r="BP952" s="124"/>
      <c r="BQ952" s="124"/>
      <c r="BR952" s="124"/>
      <c r="BS952" s="124"/>
      <c r="BT952" s="124"/>
      <c r="BU952" s="124"/>
      <c r="BV952" s="130"/>
      <c r="BW952" s="130"/>
      <c r="BX952" s="130"/>
      <c r="BY952" s="130"/>
      <c r="BZ952" s="130"/>
      <c r="CA952" s="130"/>
      <c r="CB952" s="130"/>
      <c r="CC952" s="130"/>
      <c r="CD952" s="130"/>
      <c r="CE952" s="130"/>
      <c r="CF952" s="130"/>
      <c r="CG952" s="130"/>
      <c r="CH952" s="130"/>
      <c r="CI952" s="130"/>
      <c r="CJ952" s="130"/>
      <c r="CL952" s="124"/>
      <c r="CM952" s="130" t="s">
        <v>32</v>
      </c>
      <c r="CN952" s="130"/>
      <c r="CO952" s="130"/>
      <c r="CP952" s="130"/>
      <c r="CQ952" s="130"/>
      <c r="CR952" s="130"/>
      <c r="CS952" s="130"/>
      <c r="CT952" s="130"/>
      <c r="CU952" s="130"/>
      <c r="CV952" s="130"/>
      <c r="CW952" s="130"/>
      <c r="CX952" s="130"/>
      <c r="CY952" s="130"/>
      <c r="CZ952" s="130"/>
      <c r="DA952" s="130"/>
      <c r="DD952" s="159" cm="1">
        <f t="array" ref="DD952">_xlfn.IFS(DD$1= 0,"", NOT(ISBLANK(CM952)), 0, ISBLANK(CM952), $Q952-$S952+AY952-BV952)</f>
        <v>0</v>
      </c>
      <c r="DE952" s="160" cm="1">
        <f t="array" ref="DE952">_xlfn.IFS(DE$1= 0,"", NOT(ISBLANK(CN952)), 0, ISBLANK(CN952), $Q952-$S952+AZ952-BW952)</f>
        <v>0</v>
      </c>
      <c r="DF952" s="160" cm="1">
        <f t="array" ref="DF952">_xlfn.IFS(DF$1= 0,"", NOT(ISBLANK(CO952)), 0, ISBLANK(CO952), $Q952-$S952+BA952-BX952)</f>
        <v>0</v>
      </c>
      <c r="DG952" s="160" cm="1">
        <f t="array" ref="DG952">_xlfn.IFS(DG$1= 0,"", NOT(ISBLANK(CP952)), 0, ISBLANK(CP952), $Q952-$S952+BB952-BY952)</f>
        <v>0</v>
      </c>
      <c r="DH952" s="160" cm="1">
        <f t="array" ref="DH952">_xlfn.IFS(DH$1= 0,"", NOT(ISBLANK(CQ952)), 0, ISBLANK(CQ952), $Q952-$S952+BC952-BZ952)</f>
        <v>0</v>
      </c>
      <c r="DI952" s="160" cm="1">
        <f t="array" ref="DI952">_xlfn.IFS(DI$1= 0,"", NOT(ISBLANK(CR952)), 0, ISBLANK(CR952), $Q952-$S952+BD952-CA952)</f>
        <v>0</v>
      </c>
      <c r="DJ952" s="160" t="str" cm="1">
        <f t="array" ref="DJ952">_xlfn.IFS(DJ$1= 0,"", NOT(ISBLANK(CS952)), 0, ISBLANK(CS952), $Q952-$S952+BE952-CB952)</f>
        <v/>
      </c>
      <c r="DK952" s="160" t="str" cm="1">
        <f t="array" ref="DK952">_xlfn.IFS(DK$1= 0,"", NOT(ISBLANK(CT952)), 0, ISBLANK(CT952), $Q952-$S952+BF952-CC952)</f>
        <v/>
      </c>
      <c r="DL952" s="162" t="str" cm="1">
        <f t="array" ref="DL952">_xlfn.IFS(DL$1= 0,"", NOT(ISBLANK(CU952)), 0, ISBLANK(CU952), $Q952-$S952+BG952-CD952)</f>
        <v/>
      </c>
      <c r="DM952" s="162" t="str" cm="1">
        <f t="array" ref="DM952">_xlfn.IFS(DM$1= 0,"", NOT(ISBLANK(CV952)), 0, ISBLANK(CV952), $Q952-$S952+BH952-CE952)</f>
        <v/>
      </c>
      <c r="DN952" s="162" t="str" cm="1">
        <f t="array" ref="DN952">_xlfn.IFS(DN$1= 0,"", NOT(ISBLANK(CW952)), 0, ISBLANK(CW952), $Q952-$S952+BI952-CF952)</f>
        <v/>
      </c>
      <c r="DO952" s="162" t="str" cm="1">
        <f t="array" ref="DO952">_xlfn.IFS(DO$1= 0,"", NOT(ISBLANK(CX952)), 0, ISBLANK(CX952), $Q952-$S952+BJ952-CG952)</f>
        <v/>
      </c>
      <c r="DP952" s="162" t="str" cm="1">
        <f t="array" ref="DP952">_xlfn.IFS(DP$1= 0,"", NOT(ISBLANK(CY952)), 0, ISBLANK(CY952), $Q952-$S952+BK952-CH952)</f>
        <v/>
      </c>
      <c r="DQ952" s="162" t="str" cm="1">
        <f t="array" ref="DQ952">_xlfn.IFS(DQ$1= 0,"", NOT(ISBLANK(CZ952)), 0, ISBLANK(CZ952), $Q952-$S952+BL952-CI952)</f>
        <v/>
      </c>
      <c r="DR952" s="163" t="str" cm="1">
        <f t="array" ref="DR952">_xlfn.IFS(DR$1= 0,"", NOT(ISBLANK(DA952)), 0, ISBLANK(DA952), $Q952-$S952+BM952-CJ952)</f>
        <v/>
      </c>
    </row>
    <row r="953" spans="1:122" ht="16.5" x14ac:dyDescent="0.3">
      <c r="A953" s="135"/>
      <c r="B953" s="136"/>
      <c r="C953" s="136"/>
      <c r="D953" s="137"/>
      <c r="E953" s="176"/>
      <c r="F953" s="182"/>
      <c r="G953" s="183"/>
      <c r="H953" s="183"/>
      <c r="I953" s="183"/>
      <c r="J953" s="183"/>
      <c r="K953" s="183"/>
      <c r="L953" s="183"/>
      <c r="M953" s="186"/>
      <c r="N953" s="182"/>
      <c r="O953" s="184"/>
      <c r="P953" s="178"/>
      <c r="Q953" s="118">
        <f t="shared" si="272"/>
        <v>0</v>
      </c>
      <c r="R953" s="3"/>
      <c r="S953" s="3"/>
      <c r="T953" s="4"/>
      <c r="U953" s="4"/>
      <c r="V953" s="99">
        <f t="shared" si="273"/>
        <v>0</v>
      </c>
      <c r="W953" s="161"/>
      <c r="X953" s="138"/>
      <c r="AH953" s="158" t="str">
        <f t="array" ref="AH953">IF(OR(AH$1=0, $A953=""),"",SQRT((_xlfn.XLOOKUP(AH$1,$Z$2:$Z$16,$AA$2:$AA$16)-$T953)^2+(_xlfn.XLOOKUP(AH$1,$Z$2:$Z$16,$AB$2:$AB$16)-$U953)^2+(_xlfn.XLOOKUP(AH$1,$Z$2:$Z$16,$AC$2:$AC$16-$V953)^2)))</f>
        <v/>
      </c>
      <c r="AI953" s="140" t="str">
        <f t="array" ref="AI953">IF(OR(AI$1=0, $A953=""),"",SQRT((_xlfn.XLOOKUP(AI$1,$Z$2:$Z$16,$AA$2:$AA$16)-$T953)^2+(_xlfn.XLOOKUP(AI$1,$Z$2:$Z$16,$AB$2:$AB$16)-$U953)^2+(_xlfn.XLOOKUP(AI$1,$Z$2:$Z$16,$AC$2:$AC$16-$V953)^2)))</f>
        <v/>
      </c>
      <c r="AJ953" s="140" t="str">
        <f t="array" ref="AJ953">IF(OR(AJ$1=0, $A953=""),"",SQRT((_xlfn.XLOOKUP(AJ$1,$Z$2:$Z$16,$AA$2:$AA$16)-$T953)^2+(_xlfn.XLOOKUP(AJ$1,$Z$2:$Z$16,$AB$2:$AB$16)-$U953)^2+(_xlfn.XLOOKUP(AJ$1,$Z$2:$Z$16,$AC$2:$AC$16-$V953)^2)))</f>
        <v/>
      </c>
      <c r="AK953" s="140" t="str">
        <f t="array" ref="AK953">IF(OR(AK$1=0, $A953=""),"",SQRT((_xlfn.XLOOKUP(AK$1,$Z$2:$Z$16,$AA$2:$AA$16)-$T953)^2+(_xlfn.XLOOKUP(AK$1,$Z$2:$Z$16,$AB$2:$AB$16)-$U953)^2+(_xlfn.XLOOKUP(AK$1,$Z$2:$Z$16,$AC$2:$AC$16-$V953)^2)))</f>
        <v/>
      </c>
      <c r="AL953" s="140" t="str">
        <f t="array" ref="AL953">IF(OR(AL$1=0, $A953=""),"",SQRT((_xlfn.XLOOKUP(AL$1,$Z$2:$Z$16,$AA$2:$AA$16)-$T953)^2+(_xlfn.XLOOKUP(AL$1,$Z$2:$Z$16,$AB$2:$AB$16)-$U953)^2+(_xlfn.XLOOKUP(AL$1,$Z$2:$Z$16,$AC$2:$AC$16-$V953)^2)))</f>
        <v/>
      </c>
      <c r="AM953" s="140" t="str">
        <f t="array" ref="AM953">IF(OR(AM$1=0, $A953=""),"",SQRT((_xlfn.XLOOKUP(AM$1,$Z$2:$Z$16,$AA$2:$AA$16)-$T953)^2+(_xlfn.XLOOKUP(AM$1,$Z$2:$Z$16,$AB$2:$AB$16)-$U953)^2+(_xlfn.XLOOKUP(AM$1,$Z$2:$Z$16,$AC$2:$AC$16-$V953)^2)))</f>
        <v/>
      </c>
      <c r="AN953" s="140" t="str">
        <f t="array" ref="AN953">IF(OR(AN$1=0, $A953=""),"",SQRT((_xlfn.XLOOKUP(AN$1,$Z$2:$Z$16,$AA$2:$AA$16)-$T953)^2+(_xlfn.XLOOKUP(AN$1,$Z$2:$Z$16,$AB$2:$AB$16)-$U953)^2+(_xlfn.XLOOKUP(AN$1,$Z$2:$Z$16,$AC$2:$AC$16-$V953)^2)))</f>
        <v/>
      </c>
      <c r="AO953" s="140" t="str">
        <f t="array" ref="AO953">IF(OR(AO$1=0, $A953=""),"",SQRT((_xlfn.XLOOKUP(AO$1,$Z$2:$Z$16,$AA$2:$AA$16)-$T953)^2+(_xlfn.XLOOKUP(AO$1,$Z$2:$Z$16,$AB$2:$AB$16)-$U953)^2+(_xlfn.XLOOKUP(AO$1,$Z$2:$Z$16,$AC$2:$AC$16-$V953)^2)))</f>
        <v/>
      </c>
      <c r="AP953" s="141" t="str">
        <f t="array" ref="AP953">IF(OR(AP$1=0, $A953=""),"",SQRT((_xlfn.XLOOKUP(AP$1,$Z$2:$Z$16,$AA$2:$AA$16)-$T953)^2+(_xlfn.XLOOKUP(AP$1,$Z$2:$Z$16,$AB$2:$AB$16)-$U953)^2+(_xlfn.XLOOKUP(AP$1,$Z$2:$Z$16,$AC$2:$AC$16-$V953)^2)))</f>
        <v/>
      </c>
      <c r="AQ953" s="141" t="str">
        <f t="array" ref="AQ953">IF(OR(AQ$1=0, $A953=""),"",SQRT((_xlfn.XLOOKUP(AQ$1,$Z$2:$Z$16,$AA$2:$AA$16)-$T953)^2+(_xlfn.XLOOKUP(AQ$1,$Z$2:$Z$16,$AB$2:$AB$16)-$U953)^2+(_xlfn.XLOOKUP(AQ$1,$Z$2:$Z$16,$AC$2:$AC$16-$V953)^2)))</f>
        <v/>
      </c>
      <c r="AR953" s="141" t="str">
        <f t="array" ref="AR953">IF(OR(AR$1=0, $A953=""),"",SQRT((_xlfn.XLOOKUP(AR$1,$Z$2:$Z$16,$AA$2:$AA$16)-$T953)^2+(_xlfn.XLOOKUP(AR$1,$Z$2:$Z$16,$AB$2:$AB$16)-$U953)^2+(_xlfn.XLOOKUP(AR$1,$Z$2:$Z$16,$AC$2:$AC$16-$V953)^2)))</f>
        <v/>
      </c>
      <c r="AS953" s="141" t="str">
        <f t="array" ref="AS953">IF(OR(AS$1=0, $A953=""),"",SQRT((_xlfn.XLOOKUP(AS$1,$Z$2:$Z$16,$AA$2:$AA$16)-$T953)^2+(_xlfn.XLOOKUP(AS$1,$Z$2:$Z$16,$AB$2:$AB$16)-$U953)^2+(_xlfn.XLOOKUP(AS$1,$Z$2:$Z$16,$AC$2:$AC$16-$V953)^2)))</f>
        <v/>
      </c>
      <c r="AT953" s="141" t="str">
        <f t="array" ref="AT953">IF(OR(AT$1=0, $A953=""),"",SQRT((_xlfn.XLOOKUP(AT$1,$Z$2:$Z$16,$AA$2:$AA$16)-$T953)^2+(_xlfn.XLOOKUP(AT$1,$Z$2:$Z$16,$AB$2:$AB$16)-$U953)^2+(_xlfn.XLOOKUP(AT$1,$Z$2:$Z$16,$AC$2:$AC$16-$V953)^2)))</f>
        <v/>
      </c>
      <c r="AU953" s="141" t="str">
        <f t="array" ref="AU953">IF(OR(AU$1=0, $A953=""),"",SQRT((_xlfn.XLOOKUP(AU$1,$Z$2:$Z$16,$AA$2:$AA$16)-$T953)^2+(_xlfn.XLOOKUP(AU$1,$Z$2:$Z$16,$AB$2:$AB$16)-$U953)^2+(_xlfn.XLOOKUP(AU$1,$Z$2:$Z$16,$AC$2:$AC$16-$V953)^2)))</f>
        <v/>
      </c>
      <c r="AV953" s="142" t="str">
        <f t="array" ref="AV953">IF(OR(AV$1=0, $A953=""),"",SQRT((_xlfn.XLOOKUP(AV$1,$Z$2:$Z$16,$AA$2:$AA$16)-$T953)^2+(_xlfn.XLOOKUP(AV$1,$Z$2:$Z$16,$AB$2:$AB$16)-$U953)^2+(_xlfn.XLOOKUP(AV$1,$Z$2:$Z$16,$AC$2:$AC$16-$V953)^2)))</f>
        <v/>
      </c>
      <c r="AW953" s="124"/>
      <c r="AX953" s="124"/>
      <c r="AY953" s="125">
        <f t="shared" si="274"/>
        <v>0</v>
      </c>
      <c r="AZ953" s="143">
        <f t="shared" si="275"/>
        <v>0</v>
      </c>
      <c r="BA953" s="143">
        <f t="shared" si="276"/>
        <v>0</v>
      </c>
      <c r="BB953" s="143">
        <f t="shared" si="277"/>
        <v>0</v>
      </c>
      <c r="BC953" s="143">
        <f t="shared" si="278"/>
        <v>0</v>
      </c>
      <c r="BD953" s="143">
        <f t="shared" si="279"/>
        <v>0</v>
      </c>
      <c r="BE953" s="143">
        <f t="shared" si="280"/>
        <v>0</v>
      </c>
      <c r="BF953" s="143">
        <f t="shared" si="281"/>
        <v>0</v>
      </c>
      <c r="BG953" s="144">
        <f t="shared" si="282"/>
        <v>0</v>
      </c>
      <c r="BH953" s="144">
        <f t="shared" si="283"/>
        <v>0</v>
      </c>
      <c r="BI953" s="144">
        <f t="shared" si="284"/>
        <v>0</v>
      </c>
      <c r="BJ953" s="144">
        <f t="shared" si="285"/>
        <v>0</v>
      </c>
      <c r="BK953" s="144">
        <f t="shared" si="286"/>
        <v>0</v>
      </c>
      <c r="BL953" s="144">
        <f t="shared" si="287"/>
        <v>0</v>
      </c>
      <c r="BM953" s="145">
        <f t="shared" si="288"/>
        <v>0</v>
      </c>
      <c r="BN953" s="124"/>
      <c r="BO953" s="124"/>
      <c r="BP953" s="124"/>
      <c r="BQ953" s="124"/>
      <c r="BR953" s="124"/>
      <c r="BS953" s="124"/>
      <c r="BT953" s="124"/>
      <c r="BU953" s="124"/>
      <c r="BV953" s="130"/>
      <c r="BW953" s="130"/>
      <c r="BX953" s="130"/>
      <c r="BY953" s="130"/>
      <c r="BZ953" s="130"/>
      <c r="CA953" s="130"/>
      <c r="CB953" s="130"/>
      <c r="CC953" s="130"/>
      <c r="CD953" s="130"/>
      <c r="CE953" s="130"/>
      <c r="CF953" s="130"/>
      <c r="CG953" s="130"/>
      <c r="CH953" s="130"/>
      <c r="CI953" s="130"/>
      <c r="CJ953" s="130"/>
      <c r="CL953" s="124"/>
      <c r="CM953" s="130" t="s">
        <v>32</v>
      </c>
      <c r="CN953" s="130"/>
      <c r="CO953" s="130"/>
      <c r="CP953" s="130"/>
      <c r="CQ953" s="130"/>
      <c r="CR953" s="130"/>
      <c r="CS953" s="130"/>
      <c r="CT953" s="130"/>
      <c r="CU953" s="130"/>
      <c r="CV953" s="130"/>
      <c r="CW953" s="130"/>
      <c r="CX953" s="130"/>
      <c r="CY953" s="130"/>
      <c r="CZ953" s="130"/>
      <c r="DA953" s="130"/>
      <c r="DD953" s="159" cm="1">
        <f t="array" ref="DD953">_xlfn.IFS(DD$1= 0,"", NOT(ISBLANK(CM953)), 0, ISBLANK(CM953), $Q953-$S953+AY953-BV953)</f>
        <v>0</v>
      </c>
      <c r="DE953" s="160" cm="1">
        <f t="array" ref="DE953">_xlfn.IFS(DE$1= 0,"", NOT(ISBLANK(CN953)), 0, ISBLANK(CN953), $Q953-$S953+AZ953-BW953)</f>
        <v>0</v>
      </c>
      <c r="DF953" s="160" cm="1">
        <f t="array" ref="DF953">_xlfn.IFS(DF$1= 0,"", NOT(ISBLANK(CO953)), 0, ISBLANK(CO953), $Q953-$S953+BA953-BX953)</f>
        <v>0</v>
      </c>
      <c r="DG953" s="160" cm="1">
        <f t="array" ref="DG953">_xlfn.IFS(DG$1= 0,"", NOT(ISBLANK(CP953)), 0, ISBLANK(CP953), $Q953-$S953+BB953-BY953)</f>
        <v>0</v>
      </c>
      <c r="DH953" s="160" cm="1">
        <f t="array" ref="DH953">_xlfn.IFS(DH$1= 0,"", NOT(ISBLANK(CQ953)), 0, ISBLANK(CQ953), $Q953-$S953+BC953-BZ953)</f>
        <v>0</v>
      </c>
      <c r="DI953" s="160" cm="1">
        <f t="array" ref="DI953">_xlfn.IFS(DI$1= 0,"", NOT(ISBLANK(CR953)), 0, ISBLANK(CR953), $Q953-$S953+BD953-CA953)</f>
        <v>0</v>
      </c>
      <c r="DJ953" s="160" t="str" cm="1">
        <f t="array" ref="DJ953">_xlfn.IFS(DJ$1= 0,"", NOT(ISBLANK(CS953)), 0, ISBLANK(CS953), $Q953-$S953+BE953-CB953)</f>
        <v/>
      </c>
      <c r="DK953" s="160" t="str" cm="1">
        <f t="array" ref="DK953">_xlfn.IFS(DK$1= 0,"", NOT(ISBLANK(CT953)), 0, ISBLANK(CT953), $Q953-$S953+BF953-CC953)</f>
        <v/>
      </c>
      <c r="DL953" s="162" t="str" cm="1">
        <f t="array" ref="DL953">_xlfn.IFS(DL$1= 0,"", NOT(ISBLANK(CU953)), 0, ISBLANK(CU953), $Q953-$S953+BG953-CD953)</f>
        <v/>
      </c>
      <c r="DM953" s="162" t="str" cm="1">
        <f t="array" ref="DM953">_xlfn.IFS(DM$1= 0,"", NOT(ISBLANK(CV953)), 0, ISBLANK(CV953), $Q953-$S953+BH953-CE953)</f>
        <v/>
      </c>
      <c r="DN953" s="162" t="str" cm="1">
        <f t="array" ref="DN953">_xlfn.IFS(DN$1= 0,"", NOT(ISBLANK(CW953)), 0, ISBLANK(CW953), $Q953-$S953+BI953-CF953)</f>
        <v/>
      </c>
      <c r="DO953" s="162" t="str" cm="1">
        <f t="array" ref="DO953">_xlfn.IFS(DO$1= 0,"", NOT(ISBLANK(CX953)), 0, ISBLANK(CX953), $Q953-$S953+BJ953-CG953)</f>
        <v/>
      </c>
      <c r="DP953" s="162" t="str" cm="1">
        <f t="array" ref="DP953">_xlfn.IFS(DP$1= 0,"", NOT(ISBLANK(CY953)), 0, ISBLANK(CY953), $Q953-$S953+BK953-CH953)</f>
        <v/>
      </c>
      <c r="DQ953" s="162" t="str" cm="1">
        <f t="array" ref="DQ953">_xlfn.IFS(DQ$1= 0,"", NOT(ISBLANK(CZ953)), 0, ISBLANK(CZ953), $Q953-$S953+BL953-CI953)</f>
        <v/>
      </c>
      <c r="DR953" s="163" t="str" cm="1">
        <f t="array" ref="DR953">_xlfn.IFS(DR$1= 0,"", NOT(ISBLANK(DA953)), 0, ISBLANK(DA953), $Q953-$S953+BM953-CJ953)</f>
        <v/>
      </c>
    </row>
    <row r="954" spans="1:122" ht="16.5" x14ac:dyDescent="0.3">
      <c r="A954" s="135"/>
      <c r="B954" s="136"/>
      <c r="C954" s="136"/>
      <c r="D954" s="137"/>
      <c r="E954" s="176"/>
      <c r="F954" s="182"/>
      <c r="G954" s="183"/>
      <c r="H954" s="183"/>
      <c r="I954" s="183"/>
      <c r="J954" s="183"/>
      <c r="K954" s="183"/>
      <c r="L954" s="183"/>
      <c r="M954" s="186"/>
      <c r="N954" s="182"/>
      <c r="O954" s="184"/>
      <c r="P954" s="178"/>
      <c r="Q954" s="118">
        <f t="shared" ref="Q954:Q1017" si="289">IFERROR(10*LOG10(A954)+ROUND(IF(AND(A954&gt;0, O954&gt;0), N954+ABS(10*LOG10(P954/(4*PI()*CONVERT(O954,"ft", "m")^2))), N954),0), 0)</f>
        <v>0</v>
      </c>
      <c r="R954" s="3"/>
      <c r="S954" s="3"/>
      <c r="T954" s="4"/>
      <c r="U954" s="4"/>
      <c r="V954" s="99">
        <f t="shared" ref="V954:V1017" si="290">SUM(W954:X954)</f>
        <v>0</v>
      </c>
      <c r="W954" s="161"/>
      <c r="X954" s="138"/>
      <c r="AH954" s="158" t="str">
        <f t="array" ref="AH954">IF(OR(AH$1=0, $A954=""),"",SQRT((_xlfn.XLOOKUP(AH$1,$Z$2:$Z$16,$AA$2:$AA$16)-$T954)^2+(_xlfn.XLOOKUP(AH$1,$Z$2:$Z$16,$AB$2:$AB$16)-$U954)^2+(_xlfn.XLOOKUP(AH$1,$Z$2:$Z$16,$AC$2:$AC$16-$V954)^2)))</f>
        <v/>
      </c>
      <c r="AI954" s="140" t="str">
        <f t="array" ref="AI954">IF(OR(AI$1=0, $A954=""),"",SQRT((_xlfn.XLOOKUP(AI$1,$Z$2:$Z$16,$AA$2:$AA$16)-$T954)^2+(_xlfn.XLOOKUP(AI$1,$Z$2:$Z$16,$AB$2:$AB$16)-$U954)^2+(_xlfn.XLOOKUP(AI$1,$Z$2:$Z$16,$AC$2:$AC$16-$V954)^2)))</f>
        <v/>
      </c>
      <c r="AJ954" s="140" t="str">
        <f t="array" ref="AJ954">IF(OR(AJ$1=0, $A954=""),"",SQRT((_xlfn.XLOOKUP(AJ$1,$Z$2:$Z$16,$AA$2:$AA$16)-$T954)^2+(_xlfn.XLOOKUP(AJ$1,$Z$2:$Z$16,$AB$2:$AB$16)-$U954)^2+(_xlfn.XLOOKUP(AJ$1,$Z$2:$Z$16,$AC$2:$AC$16-$V954)^2)))</f>
        <v/>
      </c>
      <c r="AK954" s="140" t="str">
        <f t="array" ref="AK954">IF(OR(AK$1=0, $A954=""),"",SQRT((_xlfn.XLOOKUP(AK$1,$Z$2:$Z$16,$AA$2:$AA$16)-$T954)^2+(_xlfn.XLOOKUP(AK$1,$Z$2:$Z$16,$AB$2:$AB$16)-$U954)^2+(_xlfn.XLOOKUP(AK$1,$Z$2:$Z$16,$AC$2:$AC$16-$V954)^2)))</f>
        <v/>
      </c>
      <c r="AL954" s="140" t="str">
        <f t="array" ref="AL954">IF(OR(AL$1=0, $A954=""),"",SQRT((_xlfn.XLOOKUP(AL$1,$Z$2:$Z$16,$AA$2:$AA$16)-$T954)^2+(_xlfn.XLOOKUP(AL$1,$Z$2:$Z$16,$AB$2:$AB$16)-$U954)^2+(_xlfn.XLOOKUP(AL$1,$Z$2:$Z$16,$AC$2:$AC$16-$V954)^2)))</f>
        <v/>
      </c>
      <c r="AM954" s="140" t="str">
        <f t="array" ref="AM954">IF(OR(AM$1=0, $A954=""),"",SQRT((_xlfn.XLOOKUP(AM$1,$Z$2:$Z$16,$AA$2:$AA$16)-$T954)^2+(_xlfn.XLOOKUP(AM$1,$Z$2:$Z$16,$AB$2:$AB$16)-$U954)^2+(_xlfn.XLOOKUP(AM$1,$Z$2:$Z$16,$AC$2:$AC$16-$V954)^2)))</f>
        <v/>
      </c>
      <c r="AN954" s="140" t="str">
        <f t="array" ref="AN954">IF(OR(AN$1=0, $A954=""),"",SQRT((_xlfn.XLOOKUP(AN$1,$Z$2:$Z$16,$AA$2:$AA$16)-$T954)^2+(_xlfn.XLOOKUP(AN$1,$Z$2:$Z$16,$AB$2:$AB$16)-$U954)^2+(_xlfn.XLOOKUP(AN$1,$Z$2:$Z$16,$AC$2:$AC$16-$V954)^2)))</f>
        <v/>
      </c>
      <c r="AO954" s="140" t="str">
        <f t="array" ref="AO954">IF(OR(AO$1=0, $A954=""),"",SQRT((_xlfn.XLOOKUP(AO$1,$Z$2:$Z$16,$AA$2:$AA$16)-$T954)^2+(_xlfn.XLOOKUP(AO$1,$Z$2:$Z$16,$AB$2:$AB$16)-$U954)^2+(_xlfn.XLOOKUP(AO$1,$Z$2:$Z$16,$AC$2:$AC$16-$V954)^2)))</f>
        <v/>
      </c>
      <c r="AP954" s="141" t="str">
        <f t="array" ref="AP954">IF(OR(AP$1=0, $A954=""),"",SQRT((_xlfn.XLOOKUP(AP$1,$Z$2:$Z$16,$AA$2:$AA$16)-$T954)^2+(_xlfn.XLOOKUP(AP$1,$Z$2:$Z$16,$AB$2:$AB$16)-$U954)^2+(_xlfn.XLOOKUP(AP$1,$Z$2:$Z$16,$AC$2:$AC$16-$V954)^2)))</f>
        <v/>
      </c>
      <c r="AQ954" s="141" t="str">
        <f t="array" ref="AQ954">IF(OR(AQ$1=0, $A954=""),"",SQRT((_xlfn.XLOOKUP(AQ$1,$Z$2:$Z$16,$AA$2:$AA$16)-$T954)^2+(_xlfn.XLOOKUP(AQ$1,$Z$2:$Z$16,$AB$2:$AB$16)-$U954)^2+(_xlfn.XLOOKUP(AQ$1,$Z$2:$Z$16,$AC$2:$AC$16-$V954)^2)))</f>
        <v/>
      </c>
      <c r="AR954" s="141" t="str">
        <f t="array" ref="AR954">IF(OR(AR$1=0, $A954=""),"",SQRT((_xlfn.XLOOKUP(AR$1,$Z$2:$Z$16,$AA$2:$AA$16)-$T954)^2+(_xlfn.XLOOKUP(AR$1,$Z$2:$Z$16,$AB$2:$AB$16)-$U954)^2+(_xlfn.XLOOKUP(AR$1,$Z$2:$Z$16,$AC$2:$AC$16-$V954)^2)))</f>
        <v/>
      </c>
      <c r="AS954" s="141" t="str">
        <f t="array" ref="AS954">IF(OR(AS$1=0, $A954=""),"",SQRT((_xlfn.XLOOKUP(AS$1,$Z$2:$Z$16,$AA$2:$AA$16)-$T954)^2+(_xlfn.XLOOKUP(AS$1,$Z$2:$Z$16,$AB$2:$AB$16)-$U954)^2+(_xlfn.XLOOKUP(AS$1,$Z$2:$Z$16,$AC$2:$AC$16-$V954)^2)))</f>
        <v/>
      </c>
      <c r="AT954" s="141" t="str">
        <f t="array" ref="AT954">IF(OR(AT$1=0, $A954=""),"",SQRT((_xlfn.XLOOKUP(AT$1,$Z$2:$Z$16,$AA$2:$AA$16)-$T954)^2+(_xlfn.XLOOKUP(AT$1,$Z$2:$Z$16,$AB$2:$AB$16)-$U954)^2+(_xlfn.XLOOKUP(AT$1,$Z$2:$Z$16,$AC$2:$AC$16-$V954)^2)))</f>
        <v/>
      </c>
      <c r="AU954" s="141" t="str">
        <f t="array" ref="AU954">IF(OR(AU$1=0, $A954=""),"",SQRT((_xlfn.XLOOKUP(AU$1,$Z$2:$Z$16,$AA$2:$AA$16)-$T954)^2+(_xlfn.XLOOKUP(AU$1,$Z$2:$Z$16,$AB$2:$AB$16)-$U954)^2+(_xlfn.XLOOKUP(AU$1,$Z$2:$Z$16,$AC$2:$AC$16-$V954)^2)))</f>
        <v/>
      </c>
      <c r="AV954" s="142" t="str">
        <f t="array" ref="AV954">IF(OR(AV$1=0, $A954=""),"",SQRT((_xlfn.XLOOKUP(AV$1,$Z$2:$Z$16,$AA$2:$AA$16)-$T954)^2+(_xlfn.XLOOKUP(AV$1,$Z$2:$Z$16,$AB$2:$AB$16)-$U954)^2+(_xlfn.XLOOKUP(AV$1,$Z$2:$Z$16,$AC$2:$AC$16-$V954)^2)))</f>
        <v/>
      </c>
      <c r="AW954" s="124"/>
      <c r="AX954" s="124"/>
      <c r="AY954" s="125">
        <f t="shared" ref="AY954:AY1017" si="291">IFERROR(-ABS(10*LOG10(($R954/(4*PI()*CONVERT(AH954,"ft","m")^2)))),0)</f>
        <v>0</v>
      </c>
      <c r="AZ954" s="143">
        <f t="shared" ref="AZ954:AZ1017" si="292">IFERROR(-ABS(10*LOG10(($R954/(4*PI()*CONVERT(AI954,"ft","m")^2)))),0)</f>
        <v>0</v>
      </c>
      <c r="BA954" s="143">
        <f t="shared" ref="BA954:BA1017" si="293">IFERROR(-ABS(10*LOG10(($R954/(4*PI()*CONVERT(AJ954,"ft","m")^2)))),0)</f>
        <v>0</v>
      </c>
      <c r="BB954" s="143">
        <f t="shared" ref="BB954:BB1017" si="294">IFERROR(-ABS(10*LOG10(($R954/(4*PI()*CONVERT(AK954,"ft","m")^2)))),0)</f>
        <v>0</v>
      </c>
      <c r="BC954" s="143">
        <f t="shared" ref="BC954:BC1017" si="295">IFERROR(-ABS(10*LOG10(($R954/(4*PI()*CONVERT(AL954,"ft","m")^2)))),0)</f>
        <v>0</v>
      </c>
      <c r="BD954" s="143">
        <f t="shared" ref="BD954:BD1017" si="296">IFERROR(-ABS(10*LOG10(($R954/(4*PI()*CONVERT(AM954,"ft","m")^2)))),0)</f>
        <v>0</v>
      </c>
      <c r="BE954" s="143">
        <f t="shared" ref="BE954:BE1017" si="297">IFERROR(-ABS(10*LOG10(($R954/(4*PI()*CONVERT(AN954,"ft","m")^2)))),0)</f>
        <v>0</v>
      </c>
      <c r="BF954" s="143">
        <f t="shared" ref="BF954:BF1017" si="298">IFERROR(-ABS(10*LOG10(($R954/(4*PI()*CONVERT(AO954,"ft","m")^2)))),0)</f>
        <v>0</v>
      </c>
      <c r="BG954" s="144">
        <f t="shared" ref="BG954:BG1017" si="299">IFERROR(-ABS(10*LOG10(($R954/(4*PI()*CONVERT(AP954,"ft","m")^2)))),0)</f>
        <v>0</v>
      </c>
      <c r="BH954" s="144">
        <f t="shared" ref="BH954:BH1017" si="300">IFERROR(-ABS(10*LOG10(($R954/(4*PI()*CONVERT(AQ954,"ft","m")^2)))),0)</f>
        <v>0</v>
      </c>
      <c r="BI954" s="144">
        <f t="shared" ref="BI954:BI1017" si="301">IFERROR(-ABS(10*LOG10(($R954/(4*PI()*CONVERT(AR954,"ft","m")^2)))),0)</f>
        <v>0</v>
      </c>
      <c r="BJ954" s="144">
        <f t="shared" ref="BJ954:BJ1017" si="302">IFERROR(-ABS(10*LOG10(($R954/(4*PI()*CONVERT(AS954,"ft","m")^2)))),0)</f>
        <v>0</v>
      </c>
      <c r="BK954" s="144">
        <f t="shared" ref="BK954:BK1017" si="303">IFERROR(-ABS(10*LOG10(($R954/(4*PI()*CONVERT(AT954,"ft","m")^2)))),0)</f>
        <v>0</v>
      </c>
      <c r="BL954" s="144">
        <f t="shared" ref="BL954:BL1017" si="304">IFERROR(-ABS(10*LOG10(($R954/(4*PI()*CONVERT(AU954,"ft","m")^2)))),0)</f>
        <v>0</v>
      </c>
      <c r="BM954" s="145">
        <f t="shared" ref="BM954:BM1017" si="305">IFERROR(-ABS(10*LOG10(($R954/(4*PI()*CONVERT(AV954,"ft","m")^2)))),0)</f>
        <v>0</v>
      </c>
      <c r="BN954" s="124"/>
      <c r="BO954" s="124"/>
      <c r="BP954" s="124"/>
      <c r="BQ954" s="124"/>
      <c r="BR954" s="124"/>
      <c r="BS954" s="124"/>
      <c r="BT954" s="124"/>
      <c r="BU954" s="124"/>
      <c r="BV954" s="130"/>
      <c r="BW954" s="130"/>
      <c r="BX954" s="130"/>
      <c r="BY954" s="130"/>
      <c r="BZ954" s="130"/>
      <c r="CA954" s="130"/>
      <c r="CB954" s="130"/>
      <c r="CC954" s="130"/>
      <c r="CD954" s="130"/>
      <c r="CE954" s="130"/>
      <c r="CF954" s="130"/>
      <c r="CG954" s="130"/>
      <c r="CH954" s="130"/>
      <c r="CI954" s="130"/>
      <c r="CJ954" s="130"/>
      <c r="CL954" s="124"/>
      <c r="CM954" s="130" t="s">
        <v>32</v>
      </c>
      <c r="CN954" s="130"/>
      <c r="CO954" s="130"/>
      <c r="CP954" s="130"/>
      <c r="CQ954" s="130"/>
      <c r="CR954" s="130"/>
      <c r="CS954" s="130"/>
      <c r="CT954" s="130"/>
      <c r="CU954" s="130"/>
      <c r="CV954" s="130"/>
      <c r="CW954" s="130"/>
      <c r="CX954" s="130"/>
      <c r="CY954" s="130"/>
      <c r="CZ954" s="130"/>
      <c r="DA954" s="130"/>
      <c r="DD954" s="159" cm="1">
        <f t="array" ref="DD954">_xlfn.IFS(DD$1= 0,"", NOT(ISBLANK(CM954)), 0, ISBLANK(CM954), $Q954-$S954+AY954-BV954)</f>
        <v>0</v>
      </c>
      <c r="DE954" s="160" cm="1">
        <f t="array" ref="DE954">_xlfn.IFS(DE$1= 0,"", NOT(ISBLANK(CN954)), 0, ISBLANK(CN954), $Q954-$S954+AZ954-BW954)</f>
        <v>0</v>
      </c>
      <c r="DF954" s="160" cm="1">
        <f t="array" ref="DF954">_xlfn.IFS(DF$1= 0,"", NOT(ISBLANK(CO954)), 0, ISBLANK(CO954), $Q954-$S954+BA954-BX954)</f>
        <v>0</v>
      </c>
      <c r="DG954" s="160" cm="1">
        <f t="array" ref="DG954">_xlfn.IFS(DG$1= 0,"", NOT(ISBLANK(CP954)), 0, ISBLANK(CP954), $Q954-$S954+BB954-BY954)</f>
        <v>0</v>
      </c>
      <c r="DH954" s="160" cm="1">
        <f t="array" ref="DH954">_xlfn.IFS(DH$1= 0,"", NOT(ISBLANK(CQ954)), 0, ISBLANK(CQ954), $Q954-$S954+BC954-BZ954)</f>
        <v>0</v>
      </c>
      <c r="DI954" s="160" cm="1">
        <f t="array" ref="DI954">_xlfn.IFS(DI$1= 0,"", NOT(ISBLANK(CR954)), 0, ISBLANK(CR954), $Q954-$S954+BD954-CA954)</f>
        <v>0</v>
      </c>
      <c r="DJ954" s="160" t="str" cm="1">
        <f t="array" ref="DJ954">_xlfn.IFS(DJ$1= 0,"", NOT(ISBLANK(CS954)), 0, ISBLANK(CS954), $Q954-$S954+BE954-CB954)</f>
        <v/>
      </c>
      <c r="DK954" s="160" t="str" cm="1">
        <f t="array" ref="DK954">_xlfn.IFS(DK$1= 0,"", NOT(ISBLANK(CT954)), 0, ISBLANK(CT954), $Q954-$S954+BF954-CC954)</f>
        <v/>
      </c>
      <c r="DL954" s="162" t="str" cm="1">
        <f t="array" ref="DL954">_xlfn.IFS(DL$1= 0,"", NOT(ISBLANK(CU954)), 0, ISBLANK(CU954), $Q954-$S954+BG954-CD954)</f>
        <v/>
      </c>
      <c r="DM954" s="162" t="str" cm="1">
        <f t="array" ref="DM954">_xlfn.IFS(DM$1= 0,"", NOT(ISBLANK(CV954)), 0, ISBLANK(CV954), $Q954-$S954+BH954-CE954)</f>
        <v/>
      </c>
      <c r="DN954" s="162" t="str" cm="1">
        <f t="array" ref="DN954">_xlfn.IFS(DN$1= 0,"", NOT(ISBLANK(CW954)), 0, ISBLANK(CW954), $Q954-$S954+BI954-CF954)</f>
        <v/>
      </c>
      <c r="DO954" s="162" t="str" cm="1">
        <f t="array" ref="DO954">_xlfn.IFS(DO$1= 0,"", NOT(ISBLANK(CX954)), 0, ISBLANK(CX954), $Q954-$S954+BJ954-CG954)</f>
        <v/>
      </c>
      <c r="DP954" s="162" t="str" cm="1">
        <f t="array" ref="DP954">_xlfn.IFS(DP$1= 0,"", NOT(ISBLANK(CY954)), 0, ISBLANK(CY954), $Q954-$S954+BK954-CH954)</f>
        <v/>
      </c>
      <c r="DQ954" s="162" t="str" cm="1">
        <f t="array" ref="DQ954">_xlfn.IFS(DQ$1= 0,"", NOT(ISBLANK(CZ954)), 0, ISBLANK(CZ954), $Q954-$S954+BL954-CI954)</f>
        <v/>
      </c>
      <c r="DR954" s="163" t="str" cm="1">
        <f t="array" ref="DR954">_xlfn.IFS(DR$1= 0,"", NOT(ISBLANK(DA954)), 0, ISBLANK(DA954), $Q954-$S954+BM954-CJ954)</f>
        <v/>
      </c>
    </row>
    <row r="955" spans="1:122" ht="16.5" x14ac:dyDescent="0.3">
      <c r="A955" s="135"/>
      <c r="B955" s="136"/>
      <c r="C955" s="136"/>
      <c r="D955" s="137"/>
      <c r="E955" s="176"/>
      <c r="F955" s="182"/>
      <c r="G955" s="183"/>
      <c r="H955" s="183"/>
      <c r="I955" s="183"/>
      <c r="J955" s="183"/>
      <c r="K955" s="183"/>
      <c r="L955" s="183"/>
      <c r="M955" s="186"/>
      <c r="N955" s="182"/>
      <c r="O955" s="184"/>
      <c r="P955" s="178"/>
      <c r="Q955" s="118">
        <f t="shared" si="289"/>
        <v>0</v>
      </c>
      <c r="R955" s="3"/>
      <c r="S955" s="3"/>
      <c r="T955" s="4"/>
      <c r="U955" s="4"/>
      <c r="V955" s="99">
        <f t="shared" si="290"/>
        <v>0</v>
      </c>
      <c r="W955" s="161"/>
      <c r="X955" s="138"/>
      <c r="AH955" s="158" t="str">
        <f t="array" ref="AH955">IF(OR(AH$1=0, $A955=""),"",SQRT((_xlfn.XLOOKUP(AH$1,$Z$2:$Z$16,$AA$2:$AA$16)-$T955)^2+(_xlfn.XLOOKUP(AH$1,$Z$2:$Z$16,$AB$2:$AB$16)-$U955)^2+(_xlfn.XLOOKUP(AH$1,$Z$2:$Z$16,$AC$2:$AC$16-$V955)^2)))</f>
        <v/>
      </c>
      <c r="AI955" s="140" t="str">
        <f t="array" ref="AI955">IF(OR(AI$1=0, $A955=""),"",SQRT((_xlfn.XLOOKUP(AI$1,$Z$2:$Z$16,$AA$2:$AA$16)-$T955)^2+(_xlfn.XLOOKUP(AI$1,$Z$2:$Z$16,$AB$2:$AB$16)-$U955)^2+(_xlfn.XLOOKUP(AI$1,$Z$2:$Z$16,$AC$2:$AC$16-$V955)^2)))</f>
        <v/>
      </c>
      <c r="AJ955" s="140" t="str">
        <f t="array" ref="AJ955">IF(OR(AJ$1=0, $A955=""),"",SQRT((_xlfn.XLOOKUP(AJ$1,$Z$2:$Z$16,$AA$2:$AA$16)-$T955)^2+(_xlfn.XLOOKUP(AJ$1,$Z$2:$Z$16,$AB$2:$AB$16)-$U955)^2+(_xlfn.XLOOKUP(AJ$1,$Z$2:$Z$16,$AC$2:$AC$16-$V955)^2)))</f>
        <v/>
      </c>
      <c r="AK955" s="140" t="str">
        <f t="array" ref="AK955">IF(OR(AK$1=0, $A955=""),"",SQRT((_xlfn.XLOOKUP(AK$1,$Z$2:$Z$16,$AA$2:$AA$16)-$T955)^2+(_xlfn.XLOOKUP(AK$1,$Z$2:$Z$16,$AB$2:$AB$16)-$U955)^2+(_xlfn.XLOOKUP(AK$1,$Z$2:$Z$16,$AC$2:$AC$16-$V955)^2)))</f>
        <v/>
      </c>
      <c r="AL955" s="140" t="str">
        <f t="array" ref="AL955">IF(OR(AL$1=0, $A955=""),"",SQRT((_xlfn.XLOOKUP(AL$1,$Z$2:$Z$16,$AA$2:$AA$16)-$T955)^2+(_xlfn.XLOOKUP(AL$1,$Z$2:$Z$16,$AB$2:$AB$16)-$U955)^2+(_xlfn.XLOOKUP(AL$1,$Z$2:$Z$16,$AC$2:$AC$16-$V955)^2)))</f>
        <v/>
      </c>
      <c r="AM955" s="140" t="str">
        <f t="array" ref="AM955">IF(OR(AM$1=0, $A955=""),"",SQRT((_xlfn.XLOOKUP(AM$1,$Z$2:$Z$16,$AA$2:$AA$16)-$T955)^2+(_xlfn.XLOOKUP(AM$1,$Z$2:$Z$16,$AB$2:$AB$16)-$U955)^2+(_xlfn.XLOOKUP(AM$1,$Z$2:$Z$16,$AC$2:$AC$16-$V955)^2)))</f>
        <v/>
      </c>
      <c r="AN955" s="140" t="str">
        <f t="array" ref="AN955">IF(OR(AN$1=0, $A955=""),"",SQRT((_xlfn.XLOOKUP(AN$1,$Z$2:$Z$16,$AA$2:$AA$16)-$T955)^2+(_xlfn.XLOOKUP(AN$1,$Z$2:$Z$16,$AB$2:$AB$16)-$U955)^2+(_xlfn.XLOOKUP(AN$1,$Z$2:$Z$16,$AC$2:$AC$16-$V955)^2)))</f>
        <v/>
      </c>
      <c r="AO955" s="140" t="str">
        <f t="array" ref="AO955">IF(OR(AO$1=0, $A955=""),"",SQRT((_xlfn.XLOOKUP(AO$1,$Z$2:$Z$16,$AA$2:$AA$16)-$T955)^2+(_xlfn.XLOOKUP(AO$1,$Z$2:$Z$16,$AB$2:$AB$16)-$U955)^2+(_xlfn.XLOOKUP(AO$1,$Z$2:$Z$16,$AC$2:$AC$16-$V955)^2)))</f>
        <v/>
      </c>
      <c r="AP955" s="141" t="str">
        <f t="array" ref="AP955">IF(OR(AP$1=0, $A955=""),"",SQRT((_xlfn.XLOOKUP(AP$1,$Z$2:$Z$16,$AA$2:$AA$16)-$T955)^2+(_xlfn.XLOOKUP(AP$1,$Z$2:$Z$16,$AB$2:$AB$16)-$U955)^2+(_xlfn.XLOOKUP(AP$1,$Z$2:$Z$16,$AC$2:$AC$16-$V955)^2)))</f>
        <v/>
      </c>
      <c r="AQ955" s="141" t="str">
        <f t="array" ref="AQ955">IF(OR(AQ$1=0, $A955=""),"",SQRT((_xlfn.XLOOKUP(AQ$1,$Z$2:$Z$16,$AA$2:$AA$16)-$T955)^2+(_xlfn.XLOOKUP(AQ$1,$Z$2:$Z$16,$AB$2:$AB$16)-$U955)^2+(_xlfn.XLOOKUP(AQ$1,$Z$2:$Z$16,$AC$2:$AC$16-$V955)^2)))</f>
        <v/>
      </c>
      <c r="AR955" s="141" t="str">
        <f t="array" ref="AR955">IF(OR(AR$1=0, $A955=""),"",SQRT((_xlfn.XLOOKUP(AR$1,$Z$2:$Z$16,$AA$2:$AA$16)-$T955)^2+(_xlfn.XLOOKUP(AR$1,$Z$2:$Z$16,$AB$2:$AB$16)-$U955)^2+(_xlfn.XLOOKUP(AR$1,$Z$2:$Z$16,$AC$2:$AC$16-$V955)^2)))</f>
        <v/>
      </c>
      <c r="AS955" s="141" t="str">
        <f t="array" ref="AS955">IF(OR(AS$1=0, $A955=""),"",SQRT((_xlfn.XLOOKUP(AS$1,$Z$2:$Z$16,$AA$2:$AA$16)-$T955)^2+(_xlfn.XLOOKUP(AS$1,$Z$2:$Z$16,$AB$2:$AB$16)-$U955)^2+(_xlfn.XLOOKUP(AS$1,$Z$2:$Z$16,$AC$2:$AC$16-$V955)^2)))</f>
        <v/>
      </c>
      <c r="AT955" s="141" t="str">
        <f t="array" ref="AT955">IF(OR(AT$1=0, $A955=""),"",SQRT((_xlfn.XLOOKUP(AT$1,$Z$2:$Z$16,$AA$2:$AA$16)-$T955)^2+(_xlfn.XLOOKUP(AT$1,$Z$2:$Z$16,$AB$2:$AB$16)-$U955)^2+(_xlfn.XLOOKUP(AT$1,$Z$2:$Z$16,$AC$2:$AC$16-$V955)^2)))</f>
        <v/>
      </c>
      <c r="AU955" s="141" t="str">
        <f t="array" ref="AU955">IF(OR(AU$1=0, $A955=""),"",SQRT((_xlfn.XLOOKUP(AU$1,$Z$2:$Z$16,$AA$2:$AA$16)-$T955)^2+(_xlfn.XLOOKUP(AU$1,$Z$2:$Z$16,$AB$2:$AB$16)-$U955)^2+(_xlfn.XLOOKUP(AU$1,$Z$2:$Z$16,$AC$2:$AC$16-$V955)^2)))</f>
        <v/>
      </c>
      <c r="AV955" s="142" t="str">
        <f t="array" ref="AV955">IF(OR(AV$1=0, $A955=""),"",SQRT((_xlfn.XLOOKUP(AV$1,$Z$2:$Z$16,$AA$2:$AA$16)-$T955)^2+(_xlfn.XLOOKUP(AV$1,$Z$2:$Z$16,$AB$2:$AB$16)-$U955)^2+(_xlfn.XLOOKUP(AV$1,$Z$2:$Z$16,$AC$2:$AC$16-$V955)^2)))</f>
        <v/>
      </c>
      <c r="AW955" s="124"/>
      <c r="AX955" s="124"/>
      <c r="AY955" s="125">
        <f t="shared" si="291"/>
        <v>0</v>
      </c>
      <c r="AZ955" s="143">
        <f t="shared" si="292"/>
        <v>0</v>
      </c>
      <c r="BA955" s="143">
        <f t="shared" si="293"/>
        <v>0</v>
      </c>
      <c r="BB955" s="143">
        <f t="shared" si="294"/>
        <v>0</v>
      </c>
      <c r="BC955" s="143">
        <f t="shared" si="295"/>
        <v>0</v>
      </c>
      <c r="BD955" s="143">
        <f t="shared" si="296"/>
        <v>0</v>
      </c>
      <c r="BE955" s="143">
        <f t="shared" si="297"/>
        <v>0</v>
      </c>
      <c r="BF955" s="143">
        <f t="shared" si="298"/>
        <v>0</v>
      </c>
      <c r="BG955" s="144">
        <f t="shared" si="299"/>
        <v>0</v>
      </c>
      <c r="BH955" s="144">
        <f t="shared" si="300"/>
        <v>0</v>
      </c>
      <c r="BI955" s="144">
        <f t="shared" si="301"/>
        <v>0</v>
      </c>
      <c r="BJ955" s="144">
        <f t="shared" si="302"/>
        <v>0</v>
      </c>
      <c r="BK955" s="144">
        <f t="shared" si="303"/>
        <v>0</v>
      </c>
      <c r="BL955" s="144">
        <f t="shared" si="304"/>
        <v>0</v>
      </c>
      <c r="BM955" s="145">
        <f t="shared" si="305"/>
        <v>0</v>
      </c>
      <c r="BN955" s="124"/>
      <c r="BO955" s="124"/>
      <c r="BP955" s="124"/>
      <c r="BQ955" s="124"/>
      <c r="BR955" s="124"/>
      <c r="BS955" s="124"/>
      <c r="BT955" s="124"/>
      <c r="BU955" s="124"/>
      <c r="BV955" s="130"/>
      <c r="BW955" s="130"/>
      <c r="BX955" s="130"/>
      <c r="BY955" s="130"/>
      <c r="BZ955" s="130"/>
      <c r="CA955" s="130"/>
      <c r="CB955" s="130"/>
      <c r="CC955" s="130"/>
      <c r="CD955" s="130"/>
      <c r="CE955" s="130"/>
      <c r="CF955" s="130"/>
      <c r="CG955" s="130"/>
      <c r="CH955" s="130"/>
      <c r="CI955" s="130"/>
      <c r="CJ955" s="130"/>
      <c r="CL955" s="124"/>
      <c r="CM955" s="130" t="s">
        <v>32</v>
      </c>
      <c r="CN955" s="130"/>
      <c r="CO955" s="130"/>
      <c r="CP955" s="130"/>
      <c r="CQ955" s="130"/>
      <c r="CR955" s="130"/>
      <c r="CS955" s="130"/>
      <c r="CT955" s="130"/>
      <c r="CU955" s="130"/>
      <c r="CV955" s="130"/>
      <c r="CW955" s="130"/>
      <c r="CX955" s="130"/>
      <c r="CY955" s="130"/>
      <c r="CZ955" s="130"/>
      <c r="DA955" s="130"/>
      <c r="DD955" s="159" cm="1">
        <f t="array" ref="DD955">_xlfn.IFS(DD$1= 0,"", NOT(ISBLANK(CM955)), 0, ISBLANK(CM955), $Q955-$S955+AY955-BV955)</f>
        <v>0</v>
      </c>
      <c r="DE955" s="160" cm="1">
        <f t="array" ref="DE955">_xlfn.IFS(DE$1= 0,"", NOT(ISBLANK(CN955)), 0, ISBLANK(CN955), $Q955-$S955+AZ955-BW955)</f>
        <v>0</v>
      </c>
      <c r="DF955" s="160" cm="1">
        <f t="array" ref="DF955">_xlfn.IFS(DF$1= 0,"", NOT(ISBLANK(CO955)), 0, ISBLANK(CO955), $Q955-$S955+BA955-BX955)</f>
        <v>0</v>
      </c>
      <c r="DG955" s="160" cm="1">
        <f t="array" ref="DG955">_xlfn.IFS(DG$1= 0,"", NOT(ISBLANK(CP955)), 0, ISBLANK(CP955), $Q955-$S955+BB955-BY955)</f>
        <v>0</v>
      </c>
      <c r="DH955" s="160" cm="1">
        <f t="array" ref="DH955">_xlfn.IFS(DH$1= 0,"", NOT(ISBLANK(CQ955)), 0, ISBLANK(CQ955), $Q955-$S955+BC955-BZ955)</f>
        <v>0</v>
      </c>
      <c r="DI955" s="160" cm="1">
        <f t="array" ref="DI955">_xlfn.IFS(DI$1= 0,"", NOT(ISBLANK(CR955)), 0, ISBLANK(CR955), $Q955-$S955+BD955-CA955)</f>
        <v>0</v>
      </c>
      <c r="DJ955" s="160" t="str" cm="1">
        <f t="array" ref="DJ955">_xlfn.IFS(DJ$1= 0,"", NOT(ISBLANK(CS955)), 0, ISBLANK(CS955), $Q955-$S955+BE955-CB955)</f>
        <v/>
      </c>
      <c r="DK955" s="160" t="str" cm="1">
        <f t="array" ref="DK955">_xlfn.IFS(DK$1= 0,"", NOT(ISBLANK(CT955)), 0, ISBLANK(CT955), $Q955-$S955+BF955-CC955)</f>
        <v/>
      </c>
      <c r="DL955" s="162" t="str" cm="1">
        <f t="array" ref="DL955">_xlfn.IFS(DL$1= 0,"", NOT(ISBLANK(CU955)), 0, ISBLANK(CU955), $Q955-$S955+BG955-CD955)</f>
        <v/>
      </c>
      <c r="DM955" s="162" t="str" cm="1">
        <f t="array" ref="DM955">_xlfn.IFS(DM$1= 0,"", NOT(ISBLANK(CV955)), 0, ISBLANK(CV955), $Q955-$S955+BH955-CE955)</f>
        <v/>
      </c>
      <c r="DN955" s="162" t="str" cm="1">
        <f t="array" ref="DN955">_xlfn.IFS(DN$1= 0,"", NOT(ISBLANK(CW955)), 0, ISBLANK(CW955), $Q955-$S955+BI955-CF955)</f>
        <v/>
      </c>
      <c r="DO955" s="162" t="str" cm="1">
        <f t="array" ref="DO955">_xlfn.IFS(DO$1= 0,"", NOT(ISBLANK(CX955)), 0, ISBLANK(CX955), $Q955-$S955+BJ955-CG955)</f>
        <v/>
      </c>
      <c r="DP955" s="162" t="str" cm="1">
        <f t="array" ref="DP955">_xlfn.IFS(DP$1= 0,"", NOT(ISBLANK(CY955)), 0, ISBLANK(CY955), $Q955-$S955+BK955-CH955)</f>
        <v/>
      </c>
      <c r="DQ955" s="162" t="str" cm="1">
        <f t="array" ref="DQ955">_xlfn.IFS(DQ$1= 0,"", NOT(ISBLANK(CZ955)), 0, ISBLANK(CZ955), $Q955-$S955+BL955-CI955)</f>
        <v/>
      </c>
      <c r="DR955" s="163" t="str" cm="1">
        <f t="array" ref="DR955">_xlfn.IFS(DR$1= 0,"", NOT(ISBLANK(DA955)), 0, ISBLANK(DA955), $Q955-$S955+BM955-CJ955)</f>
        <v/>
      </c>
    </row>
    <row r="956" spans="1:122" ht="16.5" x14ac:dyDescent="0.3">
      <c r="A956" s="135"/>
      <c r="B956" s="136"/>
      <c r="C956" s="136"/>
      <c r="D956" s="137"/>
      <c r="E956" s="176"/>
      <c r="F956" s="182"/>
      <c r="G956" s="183"/>
      <c r="H956" s="183"/>
      <c r="I956" s="183"/>
      <c r="J956" s="183"/>
      <c r="K956" s="183"/>
      <c r="L956" s="183"/>
      <c r="M956" s="186"/>
      <c r="N956" s="182"/>
      <c r="O956" s="184"/>
      <c r="P956" s="178"/>
      <c r="Q956" s="118">
        <f t="shared" si="289"/>
        <v>0</v>
      </c>
      <c r="R956" s="3"/>
      <c r="S956" s="3"/>
      <c r="T956" s="4"/>
      <c r="U956" s="4"/>
      <c r="V956" s="99">
        <f t="shared" si="290"/>
        <v>0</v>
      </c>
      <c r="W956" s="161"/>
      <c r="X956" s="138"/>
      <c r="AH956" s="158" t="str">
        <f t="array" ref="AH956">IF(OR(AH$1=0, $A956=""),"",SQRT((_xlfn.XLOOKUP(AH$1,$Z$2:$Z$16,$AA$2:$AA$16)-$T956)^2+(_xlfn.XLOOKUP(AH$1,$Z$2:$Z$16,$AB$2:$AB$16)-$U956)^2+(_xlfn.XLOOKUP(AH$1,$Z$2:$Z$16,$AC$2:$AC$16-$V956)^2)))</f>
        <v/>
      </c>
      <c r="AI956" s="140" t="str">
        <f t="array" ref="AI956">IF(OR(AI$1=0, $A956=""),"",SQRT((_xlfn.XLOOKUP(AI$1,$Z$2:$Z$16,$AA$2:$AA$16)-$T956)^2+(_xlfn.XLOOKUP(AI$1,$Z$2:$Z$16,$AB$2:$AB$16)-$U956)^2+(_xlfn.XLOOKUP(AI$1,$Z$2:$Z$16,$AC$2:$AC$16-$V956)^2)))</f>
        <v/>
      </c>
      <c r="AJ956" s="140" t="str">
        <f t="array" ref="AJ956">IF(OR(AJ$1=0, $A956=""),"",SQRT((_xlfn.XLOOKUP(AJ$1,$Z$2:$Z$16,$AA$2:$AA$16)-$T956)^2+(_xlfn.XLOOKUP(AJ$1,$Z$2:$Z$16,$AB$2:$AB$16)-$U956)^2+(_xlfn.XLOOKUP(AJ$1,$Z$2:$Z$16,$AC$2:$AC$16-$V956)^2)))</f>
        <v/>
      </c>
      <c r="AK956" s="140" t="str">
        <f t="array" ref="AK956">IF(OR(AK$1=0, $A956=""),"",SQRT((_xlfn.XLOOKUP(AK$1,$Z$2:$Z$16,$AA$2:$AA$16)-$T956)^2+(_xlfn.XLOOKUP(AK$1,$Z$2:$Z$16,$AB$2:$AB$16)-$U956)^2+(_xlfn.XLOOKUP(AK$1,$Z$2:$Z$16,$AC$2:$AC$16-$V956)^2)))</f>
        <v/>
      </c>
      <c r="AL956" s="140" t="str">
        <f t="array" ref="AL956">IF(OR(AL$1=0, $A956=""),"",SQRT((_xlfn.XLOOKUP(AL$1,$Z$2:$Z$16,$AA$2:$AA$16)-$T956)^2+(_xlfn.XLOOKUP(AL$1,$Z$2:$Z$16,$AB$2:$AB$16)-$U956)^2+(_xlfn.XLOOKUP(AL$1,$Z$2:$Z$16,$AC$2:$AC$16-$V956)^2)))</f>
        <v/>
      </c>
      <c r="AM956" s="140" t="str">
        <f t="array" ref="AM956">IF(OR(AM$1=0, $A956=""),"",SQRT((_xlfn.XLOOKUP(AM$1,$Z$2:$Z$16,$AA$2:$AA$16)-$T956)^2+(_xlfn.XLOOKUP(AM$1,$Z$2:$Z$16,$AB$2:$AB$16)-$U956)^2+(_xlfn.XLOOKUP(AM$1,$Z$2:$Z$16,$AC$2:$AC$16-$V956)^2)))</f>
        <v/>
      </c>
      <c r="AN956" s="140" t="str">
        <f t="array" ref="AN956">IF(OR(AN$1=0, $A956=""),"",SQRT((_xlfn.XLOOKUP(AN$1,$Z$2:$Z$16,$AA$2:$AA$16)-$T956)^2+(_xlfn.XLOOKUP(AN$1,$Z$2:$Z$16,$AB$2:$AB$16)-$U956)^2+(_xlfn.XLOOKUP(AN$1,$Z$2:$Z$16,$AC$2:$AC$16-$V956)^2)))</f>
        <v/>
      </c>
      <c r="AO956" s="140" t="str">
        <f t="array" ref="AO956">IF(OR(AO$1=0, $A956=""),"",SQRT((_xlfn.XLOOKUP(AO$1,$Z$2:$Z$16,$AA$2:$AA$16)-$T956)^2+(_xlfn.XLOOKUP(AO$1,$Z$2:$Z$16,$AB$2:$AB$16)-$U956)^2+(_xlfn.XLOOKUP(AO$1,$Z$2:$Z$16,$AC$2:$AC$16-$V956)^2)))</f>
        <v/>
      </c>
      <c r="AP956" s="141" t="str">
        <f t="array" ref="AP956">IF(OR(AP$1=0, $A956=""),"",SQRT((_xlfn.XLOOKUP(AP$1,$Z$2:$Z$16,$AA$2:$AA$16)-$T956)^2+(_xlfn.XLOOKUP(AP$1,$Z$2:$Z$16,$AB$2:$AB$16)-$U956)^2+(_xlfn.XLOOKUP(AP$1,$Z$2:$Z$16,$AC$2:$AC$16-$V956)^2)))</f>
        <v/>
      </c>
      <c r="AQ956" s="141" t="str">
        <f t="array" ref="AQ956">IF(OR(AQ$1=0, $A956=""),"",SQRT((_xlfn.XLOOKUP(AQ$1,$Z$2:$Z$16,$AA$2:$AA$16)-$T956)^2+(_xlfn.XLOOKUP(AQ$1,$Z$2:$Z$16,$AB$2:$AB$16)-$U956)^2+(_xlfn.XLOOKUP(AQ$1,$Z$2:$Z$16,$AC$2:$AC$16-$V956)^2)))</f>
        <v/>
      </c>
      <c r="AR956" s="141" t="str">
        <f t="array" ref="AR956">IF(OR(AR$1=0, $A956=""),"",SQRT((_xlfn.XLOOKUP(AR$1,$Z$2:$Z$16,$AA$2:$AA$16)-$T956)^2+(_xlfn.XLOOKUP(AR$1,$Z$2:$Z$16,$AB$2:$AB$16)-$U956)^2+(_xlfn.XLOOKUP(AR$1,$Z$2:$Z$16,$AC$2:$AC$16-$V956)^2)))</f>
        <v/>
      </c>
      <c r="AS956" s="141" t="str">
        <f t="array" ref="AS956">IF(OR(AS$1=0, $A956=""),"",SQRT((_xlfn.XLOOKUP(AS$1,$Z$2:$Z$16,$AA$2:$AA$16)-$T956)^2+(_xlfn.XLOOKUP(AS$1,$Z$2:$Z$16,$AB$2:$AB$16)-$U956)^2+(_xlfn.XLOOKUP(AS$1,$Z$2:$Z$16,$AC$2:$AC$16-$V956)^2)))</f>
        <v/>
      </c>
      <c r="AT956" s="141" t="str">
        <f t="array" ref="AT956">IF(OR(AT$1=0, $A956=""),"",SQRT((_xlfn.XLOOKUP(AT$1,$Z$2:$Z$16,$AA$2:$AA$16)-$T956)^2+(_xlfn.XLOOKUP(AT$1,$Z$2:$Z$16,$AB$2:$AB$16)-$U956)^2+(_xlfn.XLOOKUP(AT$1,$Z$2:$Z$16,$AC$2:$AC$16-$V956)^2)))</f>
        <v/>
      </c>
      <c r="AU956" s="141" t="str">
        <f t="array" ref="AU956">IF(OR(AU$1=0, $A956=""),"",SQRT((_xlfn.XLOOKUP(AU$1,$Z$2:$Z$16,$AA$2:$AA$16)-$T956)^2+(_xlfn.XLOOKUP(AU$1,$Z$2:$Z$16,$AB$2:$AB$16)-$U956)^2+(_xlfn.XLOOKUP(AU$1,$Z$2:$Z$16,$AC$2:$AC$16-$V956)^2)))</f>
        <v/>
      </c>
      <c r="AV956" s="142" t="str">
        <f t="array" ref="AV956">IF(OR(AV$1=0, $A956=""),"",SQRT((_xlfn.XLOOKUP(AV$1,$Z$2:$Z$16,$AA$2:$AA$16)-$T956)^2+(_xlfn.XLOOKUP(AV$1,$Z$2:$Z$16,$AB$2:$AB$16)-$U956)^2+(_xlfn.XLOOKUP(AV$1,$Z$2:$Z$16,$AC$2:$AC$16-$V956)^2)))</f>
        <v/>
      </c>
      <c r="AW956" s="124"/>
      <c r="AX956" s="124"/>
      <c r="AY956" s="125">
        <f t="shared" si="291"/>
        <v>0</v>
      </c>
      <c r="AZ956" s="143">
        <f t="shared" si="292"/>
        <v>0</v>
      </c>
      <c r="BA956" s="143">
        <f t="shared" si="293"/>
        <v>0</v>
      </c>
      <c r="BB956" s="143">
        <f t="shared" si="294"/>
        <v>0</v>
      </c>
      <c r="BC956" s="143">
        <f t="shared" si="295"/>
        <v>0</v>
      </c>
      <c r="BD956" s="143">
        <f t="shared" si="296"/>
        <v>0</v>
      </c>
      <c r="BE956" s="143">
        <f t="shared" si="297"/>
        <v>0</v>
      </c>
      <c r="BF956" s="143">
        <f t="shared" si="298"/>
        <v>0</v>
      </c>
      <c r="BG956" s="144">
        <f t="shared" si="299"/>
        <v>0</v>
      </c>
      <c r="BH956" s="144">
        <f t="shared" si="300"/>
        <v>0</v>
      </c>
      <c r="BI956" s="144">
        <f t="shared" si="301"/>
        <v>0</v>
      </c>
      <c r="BJ956" s="144">
        <f t="shared" si="302"/>
        <v>0</v>
      </c>
      <c r="BK956" s="144">
        <f t="shared" si="303"/>
        <v>0</v>
      </c>
      <c r="BL956" s="144">
        <f t="shared" si="304"/>
        <v>0</v>
      </c>
      <c r="BM956" s="145">
        <f t="shared" si="305"/>
        <v>0</v>
      </c>
      <c r="BN956" s="124"/>
      <c r="BO956" s="124"/>
      <c r="BP956" s="124"/>
      <c r="BQ956" s="124"/>
      <c r="BR956" s="124"/>
      <c r="BS956" s="124"/>
      <c r="BT956" s="124"/>
      <c r="BU956" s="124"/>
      <c r="BV956" s="130"/>
      <c r="BW956" s="130"/>
      <c r="BX956" s="130"/>
      <c r="BY956" s="130"/>
      <c r="BZ956" s="130"/>
      <c r="CA956" s="130"/>
      <c r="CB956" s="130"/>
      <c r="CC956" s="130"/>
      <c r="CD956" s="130"/>
      <c r="CE956" s="130"/>
      <c r="CF956" s="130"/>
      <c r="CG956" s="130"/>
      <c r="CH956" s="130"/>
      <c r="CI956" s="130"/>
      <c r="CJ956" s="130"/>
      <c r="CL956" s="124"/>
      <c r="CM956" s="130" t="s">
        <v>32</v>
      </c>
      <c r="CN956" s="130"/>
      <c r="CO956" s="130"/>
      <c r="CP956" s="130"/>
      <c r="CQ956" s="130"/>
      <c r="CR956" s="130"/>
      <c r="CS956" s="130"/>
      <c r="CT956" s="130"/>
      <c r="CU956" s="130"/>
      <c r="CV956" s="130"/>
      <c r="CW956" s="130"/>
      <c r="CX956" s="130"/>
      <c r="CY956" s="130"/>
      <c r="CZ956" s="130"/>
      <c r="DA956" s="130"/>
      <c r="DD956" s="159" cm="1">
        <f t="array" ref="DD956">_xlfn.IFS(DD$1= 0,"", NOT(ISBLANK(CM956)), 0, ISBLANK(CM956), $Q956-$S956+AY956-BV956)</f>
        <v>0</v>
      </c>
      <c r="DE956" s="160" cm="1">
        <f t="array" ref="DE956">_xlfn.IFS(DE$1= 0,"", NOT(ISBLANK(CN956)), 0, ISBLANK(CN956), $Q956-$S956+AZ956-BW956)</f>
        <v>0</v>
      </c>
      <c r="DF956" s="160" cm="1">
        <f t="array" ref="DF956">_xlfn.IFS(DF$1= 0,"", NOT(ISBLANK(CO956)), 0, ISBLANK(CO956), $Q956-$S956+BA956-BX956)</f>
        <v>0</v>
      </c>
      <c r="DG956" s="160" cm="1">
        <f t="array" ref="DG956">_xlfn.IFS(DG$1= 0,"", NOT(ISBLANK(CP956)), 0, ISBLANK(CP956), $Q956-$S956+BB956-BY956)</f>
        <v>0</v>
      </c>
      <c r="DH956" s="160" cm="1">
        <f t="array" ref="DH956">_xlfn.IFS(DH$1= 0,"", NOT(ISBLANK(CQ956)), 0, ISBLANK(CQ956), $Q956-$S956+BC956-BZ956)</f>
        <v>0</v>
      </c>
      <c r="DI956" s="160" cm="1">
        <f t="array" ref="DI956">_xlfn.IFS(DI$1= 0,"", NOT(ISBLANK(CR956)), 0, ISBLANK(CR956), $Q956-$S956+BD956-CA956)</f>
        <v>0</v>
      </c>
      <c r="DJ956" s="160" t="str" cm="1">
        <f t="array" ref="DJ956">_xlfn.IFS(DJ$1= 0,"", NOT(ISBLANK(CS956)), 0, ISBLANK(CS956), $Q956-$S956+BE956-CB956)</f>
        <v/>
      </c>
      <c r="DK956" s="160" t="str" cm="1">
        <f t="array" ref="DK956">_xlfn.IFS(DK$1= 0,"", NOT(ISBLANK(CT956)), 0, ISBLANK(CT956), $Q956-$S956+BF956-CC956)</f>
        <v/>
      </c>
      <c r="DL956" s="162" t="str" cm="1">
        <f t="array" ref="DL956">_xlfn.IFS(DL$1= 0,"", NOT(ISBLANK(CU956)), 0, ISBLANK(CU956), $Q956-$S956+BG956-CD956)</f>
        <v/>
      </c>
      <c r="DM956" s="162" t="str" cm="1">
        <f t="array" ref="DM956">_xlfn.IFS(DM$1= 0,"", NOT(ISBLANK(CV956)), 0, ISBLANK(CV956), $Q956-$S956+BH956-CE956)</f>
        <v/>
      </c>
      <c r="DN956" s="162" t="str" cm="1">
        <f t="array" ref="DN956">_xlfn.IFS(DN$1= 0,"", NOT(ISBLANK(CW956)), 0, ISBLANK(CW956), $Q956-$S956+BI956-CF956)</f>
        <v/>
      </c>
      <c r="DO956" s="162" t="str" cm="1">
        <f t="array" ref="DO956">_xlfn.IFS(DO$1= 0,"", NOT(ISBLANK(CX956)), 0, ISBLANK(CX956), $Q956-$S956+BJ956-CG956)</f>
        <v/>
      </c>
      <c r="DP956" s="162" t="str" cm="1">
        <f t="array" ref="DP956">_xlfn.IFS(DP$1= 0,"", NOT(ISBLANK(CY956)), 0, ISBLANK(CY956), $Q956-$S956+BK956-CH956)</f>
        <v/>
      </c>
      <c r="DQ956" s="162" t="str" cm="1">
        <f t="array" ref="DQ956">_xlfn.IFS(DQ$1= 0,"", NOT(ISBLANK(CZ956)), 0, ISBLANK(CZ956), $Q956-$S956+BL956-CI956)</f>
        <v/>
      </c>
      <c r="DR956" s="163" t="str" cm="1">
        <f t="array" ref="DR956">_xlfn.IFS(DR$1= 0,"", NOT(ISBLANK(DA956)), 0, ISBLANK(DA956), $Q956-$S956+BM956-CJ956)</f>
        <v/>
      </c>
    </row>
    <row r="957" spans="1:122" ht="16.5" x14ac:dyDescent="0.3">
      <c r="A957" s="135"/>
      <c r="B957" s="136"/>
      <c r="C957" s="136"/>
      <c r="D957" s="137"/>
      <c r="E957" s="176"/>
      <c r="F957" s="182"/>
      <c r="G957" s="183"/>
      <c r="H957" s="183"/>
      <c r="I957" s="183"/>
      <c r="J957" s="183"/>
      <c r="K957" s="183"/>
      <c r="L957" s="183"/>
      <c r="M957" s="186"/>
      <c r="N957" s="182"/>
      <c r="O957" s="184"/>
      <c r="P957" s="178"/>
      <c r="Q957" s="118">
        <f t="shared" si="289"/>
        <v>0</v>
      </c>
      <c r="R957" s="3"/>
      <c r="S957" s="3"/>
      <c r="T957" s="4"/>
      <c r="U957" s="4"/>
      <c r="V957" s="99">
        <f t="shared" si="290"/>
        <v>0</v>
      </c>
      <c r="W957" s="161"/>
      <c r="X957" s="138"/>
      <c r="AH957" s="158" t="str">
        <f t="array" ref="AH957">IF(OR(AH$1=0, $A957=""),"",SQRT((_xlfn.XLOOKUP(AH$1,$Z$2:$Z$16,$AA$2:$AA$16)-$T957)^2+(_xlfn.XLOOKUP(AH$1,$Z$2:$Z$16,$AB$2:$AB$16)-$U957)^2+(_xlfn.XLOOKUP(AH$1,$Z$2:$Z$16,$AC$2:$AC$16-$V957)^2)))</f>
        <v/>
      </c>
      <c r="AI957" s="140" t="str">
        <f t="array" ref="AI957">IF(OR(AI$1=0, $A957=""),"",SQRT((_xlfn.XLOOKUP(AI$1,$Z$2:$Z$16,$AA$2:$AA$16)-$T957)^2+(_xlfn.XLOOKUP(AI$1,$Z$2:$Z$16,$AB$2:$AB$16)-$U957)^2+(_xlfn.XLOOKUP(AI$1,$Z$2:$Z$16,$AC$2:$AC$16-$V957)^2)))</f>
        <v/>
      </c>
      <c r="AJ957" s="140" t="str">
        <f t="array" ref="AJ957">IF(OR(AJ$1=0, $A957=""),"",SQRT((_xlfn.XLOOKUP(AJ$1,$Z$2:$Z$16,$AA$2:$AA$16)-$T957)^2+(_xlfn.XLOOKUP(AJ$1,$Z$2:$Z$16,$AB$2:$AB$16)-$U957)^2+(_xlfn.XLOOKUP(AJ$1,$Z$2:$Z$16,$AC$2:$AC$16-$V957)^2)))</f>
        <v/>
      </c>
      <c r="AK957" s="140" t="str">
        <f t="array" ref="AK957">IF(OR(AK$1=0, $A957=""),"",SQRT((_xlfn.XLOOKUP(AK$1,$Z$2:$Z$16,$AA$2:$AA$16)-$T957)^2+(_xlfn.XLOOKUP(AK$1,$Z$2:$Z$16,$AB$2:$AB$16)-$U957)^2+(_xlfn.XLOOKUP(AK$1,$Z$2:$Z$16,$AC$2:$AC$16-$V957)^2)))</f>
        <v/>
      </c>
      <c r="AL957" s="140" t="str">
        <f t="array" ref="AL957">IF(OR(AL$1=0, $A957=""),"",SQRT((_xlfn.XLOOKUP(AL$1,$Z$2:$Z$16,$AA$2:$AA$16)-$T957)^2+(_xlfn.XLOOKUP(AL$1,$Z$2:$Z$16,$AB$2:$AB$16)-$U957)^2+(_xlfn.XLOOKUP(AL$1,$Z$2:$Z$16,$AC$2:$AC$16-$V957)^2)))</f>
        <v/>
      </c>
      <c r="AM957" s="140" t="str">
        <f t="array" ref="AM957">IF(OR(AM$1=0, $A957=""),"",SQRT((_xlfn.XLOOKUP(AM$1,$Z$2:$Z$16,$AA$2:$AA$16)-$T957)^2+(_xlfn.XLOOKUP(AM$1,$Z$2:$Z$16,$AB$2:$AB$16)-$U957)^2+(_xlfn.XLOOKUP(AM$1,$Z$2:$Z$16,$AC$2:$AC$16-$V957)^2)))</f>
        <v/>
      </c>
      <c r="AN957" s="140" t="str">
        <f t="array" ref="AN957">IF(OR(AN$1=0, $A957=""),"",SQRT((_xlfn.XLOOKUP(AN$1,$Z$2:$Z$16,$AA$2:$AA$16)-$T957)^2+(_xlfn.XLOOKUP(AN$1,$Z$2:$Z$16,$AB$2:$AB$16)-$U957)^2+(_xlfn.XLOOKUP(AN$1,$Z$2:$Z$16,$AC$2:$AC$16-$V957)^2)))</f>
        <v/>
      </c>
      <c r="AO957" s="140" t="str">
        <f t="array" ref="AO957">IF(OR(AO$1=0, $A957=""),"",SQRT((_xlfn.XLOOKUP(AO$1,$Z$2:$Z$16,$AA$2:$AA$16)-$T957)^2+(_xlfn.XLOOKUP(AO$1,$Z$2:$Z$16,$AB$2:$AB$16)-$U957)^2+(_xlfn.XLOOKUP(AO$1,$Z$2:$Z$16,$AC$2:$AC$16-$V957)^2)))</f>
        <v/>
      </c>
      <c r="AP957" s="141" t="str">
        <f t="array" ref="AP957">IF(OR(AP$1=0, $A957=""),"",SQRT((_xlfn.XLOOKUP(AP$1,$Z$2:$Z$16,$AA$2:$AA$16)-$T957)^2+(_xlfn.XLOOKUP(AP$1,$Z$2:$Z$16,$AB$2:$AB$16)-$U957)^2+(_xlfn.XLOOKUP(AP$1,$Z$2:$Z$16,$AC$2:$AC$16-$V957)^2)))</f>
        <v/>
      </c>
      <c r="AQ957" s="141" t="str">
        <f t="array" ref="AQ957">IF(OR(AQ$1=0, $A957=""),"",SQRT((_xlfn.XLOOKUP(AQ$1,$Z$2:$Z$16,$AA$2:$AA$16)-$T957)^2+(_xlfn.XLOOKUP(AQ$1,$Z$2:$Z$16,$AB$2:$AB$16)-$U957)^2+(_xlfn.XLOOKUP(AQ$1,$Z$2:$Z$16,$AC$2:$AC$16-$V957)^2)))</f>
        <v/>
      </c>
      <c r="AR957" s="141" t="str">
        <f t="array" ref="AR957">IF(OR(AR$1=0, $A957=""),"",SQRT((_xlfn.XLOOKUP(AR$1,$Z$2:$Z$16,$AA$2:$AA$16)-$T957)^2+(_xlfn.XLOOKUP(AR$1,$Z$2:$Z$16,$AB$2:$AB$16)-$U957)^2+(_xlfn.XLOOKUP(AR$1,$Z$2:$Z$16,$AC$2:$AC$16-$V957)^2)))</f>
        <v/>
      </c>
      <c r="AS957" s="141" t="str">
        <f t="array" ref="AS957">IF(OR(AS$1=0, $A957=""),"",SQRT((_xlfn.XLOOKUP(AS$1,$Z$2:$Z$16,$AA$2:$AA$16)-$T957)^2+(_xlfn.XLOOKUP(AS$1,$Z$2:$Z$16,$AB$2:$AB$16)-$U957)^2+(_xlfn.XLOOKUP(AS$1,$Z$2:$Z$16,$AC$2:$AC$16-$V957)^2)))</f>
        <v/>
      </c>
      <c r="AT957" s="141" t="str">
        <f t="array" ref="AT957">IF(OR(AT$1=0, $A957=""),"",SQRT((_xlfn.XLOOKUP(AT$1,$Z$2:$Z$16,$AA$2:$AA$16)-$T957)^2+(_xlfn.XLOOKUP(AT$1,$Z$2:$Z$16,$AB$2:$AB$16)-$U957)^2+(_xlfn.XLOOKUP(AT$1,$Z$2:$Z$16,$AC$2:$AC$16-$V957)^2)))</f>
        <v/>
      </c>
      <c r="AU957" s="141" t="str">
        <f t="array" ref="AU957">IF(OR(AU$1=0, $A957=""),"",SQRT((_xlfn.XLOOKUP(AU$1,$Z$2:$Z$16,$AA$2:$AA$16)-$T957)^2+(_xlfn.XLOOKUP(AU$1,$Z$2:$Z$16,$AB$2:$AB$16)-$U957)^2+(_xlfn.XLOOKUP(AU$1,$Z$2:$Z$16,$AC$2:$AC$16-$V957)^2)))</f>
        <v/>
      </c>
      <c r="AV957" s="142" t="str">
        <f t="array" ref="AV957">IF(OR(AV$1=0, $A957=""),"",SQRT((_xlfn.XLOOKUP(AV$1,$Z$2:$Z$16,$AA$2:$AA$16)-$T957)^2+(_xlfn.XLOOKUP(AV$1,$Z$2:$Z$16,$AB$2:$AB$16)-$U957)^2+(_xlfn.XLOOKUP(AV$1,$Z$2:$Z$16,$AC$2:$AC$16-$V957)^2)))</f>
        <v/>
      </c>
      <c r="AW957" s="124"/>
      <c r="AX957" s="124"/>
      <c r="AY957" s="125">
        <f t="shared" si="291"/>
        <v>0</v>
      </c>
      <c r="AZ957" s="143">
        <f t="shared" si="292"/>
        <v>0</v>
      </c>
      <c r="BA957" s="143">
        <f t="shared" si="293"/>
        <v>0</v>
      </c>
      <c r="BB957" s="143">
        <f t="shared" si="294"/>
        <v>0</v>
      </c>
      <c r="BC957" s="143">
        <f t="shared" si="295"/>
        <v>0</v>
      </c>
      <c r="BD957" s="143">
        <f t="shared" si="296"/>
        <v>0</v>
      </c>
      <c r="BE957" s="143">
        <f t="shared" si="297"/>
        <v>0</v>
      </c>
      <c r="BF957" s="143">
        <f t="shared" si="298"/>
        <v>0</v>
      </c>
      <c r="BG957" s="144">
        <f t="shared" si="299"/>
        <v>0</v>
      </c>
      <c r="BH957" s="144">
        <f t="shared" si="300"/>
        <v>0</v>
      </c>
      <c r="BI957" s="144">
        <f t="shared" si="301"/>
        <v>0</v>
      </c>
      <c r="BJ957" s="144">
        <f t="shared" si="302"/>
        <v>0</v>
      </c>
      <c r="BK957" s="144">
        <f t="shared" si="303"/>
        <v>0</v>
      </c>
      <c r="BL957" s="144">
        <f t="shared" si="304"/>
        <v>0</v>
      </c>
      <c r="BM957" s="145">
        <f t="shared" si="305"/>
        <v>0</v>
      </c>
      <c r="BN957" s="124"/>
      <c r="BO957" s="124"/>
      <c r="BP957" s="124"/>
      <c r="BQ957" s="124"/>
      <c r="BR957" s="124"/>
      <c r="BS957" s="124"/>
      <c r="BT957" s="124"/>
      <c r="BU957" s="124"/>
      <c r="BV957" s="130"/>
      <c r="BW957" s="130"/>
      <c r="BX957" s="130"/>
      <c r="BY957" s="130"/>
      <c r="BZ957" s="130"/>
      <c r="CA957" s="130"/>
      <c r="CB957" s="130"/>
      <c r="CC957" s="130"/>
      <c r="CD957" s="130"/>
      <c r="CE957" s="130"/>
      <c r="CF957" s="130"/>
      <c r="CG957" s="130"/>
      <c r="CH957" s="130"/>
      <c r="CI957" s="130"/>
      <c r="CJ957" s="130"/>
      <c r="CL957" s="124"/>
      <c r="CM957" s="130" t="s">
        <v>32</v>
      </c>
      <c r="CN957" s="130"/>
      <c r="CO957" s="130"/>
      <c r="CP957" s="130"/>
      <c r="CQ957" s="130"/>
      <c r="CR957" s="130"/>
      <c r="CS957" s="130"/>
      <c r="CT957" s="130"/>
      <c r="CU957" s="130"/>
      <c r="CV957" s="130"/>
      <c r="CW957" s="130"/>
      <c r="CX957" s="130"/>
      <c r="CY957" s="130"/>
      <c r="CZ957" s="130"/>
      <c r="DA957" s="130"/>
      <c r="DD957" s="159" cm="1">
        <f t="array" ref="DD957">_xlfn.IFS(DD$1= 0,"", NOT(ISBLANK(CM957)), 0, ISBLANK(CM957), $Q957-$S957+AY957-BV957)</f>
        <v>0</v>
      </c>
      <c r="DE957" s="160" cm="1">
        <f t="array" ref="DE957">_xlfn.IFS(DE$1= 0,"", NOT(ISBLANK(CN957)), 0, ISBLANK(CN957), $Q957-$S957+AZ957-BW957)</f>
        <v>0</v>
      </c>
      <c r="DF957" s="160" cm="1">
        <f t="array" ref="DF957">_xlfn.IFS(DF$1= 0,"", NOT(ISBLANK(CO957)), 0, ISBLANK(CO957), $Q957-$S957+BA957-BX957)</f>
        <v>0</v>
      </c>
      <c r="DG957" s="160" cm="1">
        <f t="array" ref="DG957">_xlfn.IFS(DG$1= 0,"", NOT(ISBLANK(CP957)), 0, ISBLANK(CP957), $Q957-$S957+BB957-BY957)</f>
        <v>0</v>
      </c>
      <c r="DH957" s="160" cm="1">
        <f t="array" ref="DH957">_xlfn.IFS(DH$1= 0,"", NOT(ISBLANK(CQ957)), 0, ISBLANK(CQ957), $Q957-$S957+BC957-BZ957)</f>
        <v>0</v>
      </c>
      <c r="DI957" s="160" cm="1">
        <f t="array" ref="DI957">_xlfn.IFS(DI$1= 0,"", NOT(ISBLANK(CR957)), 0, ISBLANK(CR957), $Q957-$S957+BD957-CA957)</f>
        <v>0</v>
      </c>
      <c r="DJ957" s="160" t="str" cm="1">
        <f t="array" ref="DJ957">_xlfn.IFS(DJ$1= 0,"", NOT(ISBLANK(CS957)), 0, ISBLANK(CS957), $Q957-$S957+BE957-CB957)</f>
        <v/>
      </c>
      <c r="DK957" s="160" t="str" cm="1">
        <f t="array" ref="DK957">_xlfn.IFS(DK$1= 0,"", NOT(ISBLANK(CT957)), 0, ISBLANK(CT957), $Q957-$S957+BF957-CC957)</f>
        <v/>
      </c>
      <c r="DL957" s="162" t="str" cm="1">
        <f t="array" ref="DL957">_xlfn.IFS(DL$1= 0,"", NOT(ISBLANK(CU957)), 0, ISBLANK(CU957), $Q957-$S957+BG957-CD957)</f>
        <v/>
      </c>
      <c r="DM957" s="162" t="str" cm="1">
        <f t="array" ref="DM957">_xlfn.IFS(DM$1= 0,"", NOT(ISBLANK(CV957)), 0, ISBLANK(CV957), $Q957-$S957+BH957-CE957)</f>
        <v/>
      </c>
      <c r="DN957" s="162" t="str" cm="1">
        <f t="array" ref="DN957">_xlfn.IFS(DN$1= 0,"", NOT(ISBLANK(CW957)), 0, ISBLANK(CW957), $Q957-$S957+BI957-CF957)</f>
        <v/>
      </c>
      <c r="DO957" s="162" t="str" cm="1">
        <f t="array" ref="DO957">_xlfn.IFS(DO$1= 0,"", NOT(ISBLANK(CX957)), 0, ISBLANK(CX957), $Q957-$S957+BJ957-CG957)</f>
        <v/>
      </c>
      <c r="DP957" s="162" t="str" cm="1">
        <f t="array" ref="DP957">_xlfn.IFS(DP$1= 0,"", NOT(ISBLANK(CY957)), 0, ISBLANK(CY957), $Q957-$S957+BK957-CH957)</f>
        <v/>
      </c>
      <c r="DQ957" s="162" t="str" cm="1">
        <f t="array" ref="DQ957">_xlfn.IFS(DQ$1= 0,"", NOT(ISBLANK(CZ957)), 0, ISBLANK(CZ957), $Q957-$S957+BL957-CI957)</f>
        <v/>
      </c>
      <c r="DR957" s="163" t="str" cm="1">
        <f t="array" ref="DR957">_xlfn.IFS(DR$1= 0,"", NOT(ISBLANK(DA957)), 0, ISBLANK(DA957), $Q957-$S957+BM957-CJ957)</f>
        <v/>
      </c>
    </row>
    <row r="958" spans="1:122" ht="16.5" x14ac:dyDescent="0.3">
      <c r="A958" s="135"/>
      <c r="B958" s="136"/>
      <c r="C958" s="136"/>
      <c r="D958" s="137"/>
      <c r="E958" s="176"/>
      <c r="F958" s="182"/>
      <c r="G958" s="183"/>
      <c r="H958" s="183"/>
      <c r="I958" s="183"/>
      <c r="J958" s="183"/>
      <c r="K958" s="183"/>
      <c r="L958" s="183"/>
      <c r="M958" s="186"/>
      <c r="N958" s="182"/>
      <c r="O958" s="184"/>
      <c r="P958" s="178"/>
      <c r="Q958" s="118">
        <f t="shared" si="289"/>
        <v>0</v>
      </c>
      <c r="R958" s="3"/>
      <c r="S958" s="3"/>
      <c r="T958" s="4"/>
      <c r="U958" s="4"/>
      <c r="V958" s="99">
        <f t="shared" si="290"/>
        <v>0</v>
      </c>
      <c r="W958" s="161"/>
      <c r="X958" s="138"/>
      <c r="AH958" s="158" t="str">
        <f t="array" ref="AH958">IF(OR(AH$1=0, $A958=""),"",SQRT((_xlfn.XLOOKUP(AH$1,$Z$2:$Z$16,$AA$2:$AA$16)-$T958)^2+(_xlfn.XLOOKUP(AH$1,$Z$2:$Z$16,$AB$2:$AB$16)-$U958)^2+(_xlfn.XLOOKUP(AH$1,$Z$2:$Z$16,$AC$2:$AC$16-$V958)^2)))</f>
        <v/>
      </c>
      <c r="AI958" s="140" t="str">
        <f t="array" ref="AI958">IF(OR(AI$1=0, $A958=""),"",SQRT((_xlfn.XLOOKUP(AI$1,$Z$2:$Z$16,$AA$2:$AA$16)-$T958)^2+(_xlfn.XLOOKUP(AI$1,$Z$2:$Z$16,$AB$2:$AB$16)-$U958)^2+(_xlfn.XLOOKUP(AI$1,$Z$2:$Z$16,$AC$2:$AC$16-$V958)^2)))</f>
        <v/>
      </c>
      <c r="AJ958" s="140" t="str">
        <f t="array" ref="AJ958">IF(OR(AJ$1=0, $A958=""),"",SQRT((_xlfn.XLOOKUP(AJ$1,$Z$2:$Z$16,$AA$2:$AA$16)-$T958)^2+(_xlfn.XLOOKUP(AJ$1,$Z$2:$Z$16,$AB$2:$AB$16)-$U958)^2+(_xlfn.XLOOKUP(AJ$1,$Z$2:$Z$16,$AC$2:$AC$16-$V958)^2)))</f>
        <v/>
      </c>
      <c r="AK958" s="140" t="str">
        <f t="array" ref="AK958">IF(OR(AK$1=0, $A958=""),"",SQRT((_xlfn.XLOOKUP(AK$1,$Z$2:$Z$16,$AA$2:$AA$16)-$T958)^2+(_xlfn.XLOOKUP(AK$1,$Z$2:$Z$16,$AB$2:$AB$16)-$U958)^2+(_xlfn.XLOOKUP(AK$1,$Z$2:$Z$16,$AC$2:$AC$16-$V958)^2)))</f>
        <v/>
      </c>
      <c r="AL958" s="140" t="str">
        <f t="array" ref="AL958">IF(OR(AL$1=0, $A958=""),"",SQRT((_xlfn.XLOOKUP(AL$1,$Z$2:$Z$16,$AA$2:$AA$16)-$T958)^2+(_xlfn.XLOOKUP(AL$1,$Z$2:$Z$16,$AB$2:$AB$16)-$U958)^2+(_xlfn.XLOOKUP(AL$1,$Z$2:$Z$16,$AC$2:$AC$16-$V958)^2)))</f>
        <v/>
      </c>
      <c r="AM958" s="140" t="str">
        <f t="array" ref="AM958">IF(OR(AM$1=0, $A958=""),"",SQRT((_xlfn.XLOOKUP(AM$1,$Z$2:$Z$16,$AA$2:$AA$16)-$T958)^2+(_xlfn.XLOOKUP(AM$1,$Z$2:$Z$16,$AB$2:$AB$16)-$U958)^2+(_xlfn.XLOOKUP(AM$1,$Z$2:$Z$16,$AC$2:$AC$16-$V958)^2)))</f>
        <v/>
      </c>
      <c r="AN958" s="140" t="str">
        <f t="array" ref="AN958">IF(OR(AN$1=0, $A958=""),"",SQRT((_xlfn.XLOOKUP(AN$1,$Z$2:$Z$16,$AA$2:$AA$16)-$T958)^2+(_xlfn.XLOOKUP(AN$1,$Z$2:$Z$16,$AB$2:$AB$16)-$U958)^2+(_xlfn.XLOOKUP(AN$1,$Z$2:$Z$16,$AC$2:$AC$16-$V958)^2)))</f>
        <v/>
      </c>
      <c r="AO958" s="140" t="str">
        <f t="array" ref="AO958">IF(OR(AO$1=0, $A958=""),"",SQRT((_xlfn.XLOOKUP(AO$1,$Z$2:$Z$16,$AA$2:$AA$16)-$T958)^2+(_xlfn.XLOOKUP(AO$1,$Z$2:$Z$16,$AB$2:$AB$16)-$U958)^2+(_xlfn.XLOOKUP(AO$1,$Z$2:$Z$16,$AC$2:$AC$16-$V958)^2)))</f>
        <v/>
      </c>
      <c r="AP958" s="141" t="str">
        <f t="array" ref="AP958">IF(OR(AP$1=0, $A958=""),"",SQRT((_xlfn.XLOOKUP(AP$1,$Z$2:$Z$16,$AA$2:$AA$16)-$T958)^2+(_xlfn.XLOOKUP(AP$1,$Z$2:$Z$16,$AB$2:$AB$16)-$U958)^2+(_xlfn.XLOOKUP(AP$1,$Z$2:$Z$16,$AC$2:$AC$16-$V958)^2)))</f>
        <v/>
      </c>
      <c r="AQ958" s="141" t="str">
        <f t="array" ref="AQ958">IF(OR(AQ$1=0, $A958=""),"",SQRT((_xlfn.XLOOKUP(AQ$1,$Z$2:$Z$16,$AA$2:$AA$16)-$T958)^2+(_xlfn.XLOOKUP(AQ$1,$Z$2:$Z$16,$AB$2:$AB$16)-$U958)^2+(_xlfn.XLOOKUP(AQ$1,$Z$2:$Z$16,$AC$2:$AC$16-$V958)^2)))</f>
        <v/>
      </c>
      <c r="AR958" s="141" t="str">
        <f t="array" ref="AR958">IF(OR(AR$1=0, $A958=""),"",SQRT((_xlfn.XLOOKUP(AR$1,$Z$2:$Z$16,$AA$2:$AA$16)-$T958)^2+(_xlfn.XLOOKUP(AR$1,$Z$2:$Z$16,$AB$2:$AB$16)-$U958)^2+(_xlfn.XLOOKUP(AR$1,$Z$2:$Z$16,$AC$2:$AC$16-$V958)^2)))</f>
        <v/>
      </c>
      <c r="AS958" s="141" t="str">
        <f t="array" ref="AS958">IF(OR(AS$1=0, $A958=""),"",SQRT((_xlfn.XLOOKUP(AS$1,$Z$2:$Z$16,$AA$2:$AA$16)-$T958)^2+(_xlfn.XLOOKUP(AS$1,$Z$2:$Z$16,$AB$2:$AB$16)-$U958)^2+(_xlfn.XLOOKUP(AS$1,$Z$2:$Z$16,$AC$2:$AC$16-$V958)^2)))</f>
        <v/>
      </c>
      <c r="AT958" s="141" t="str">
        <f t="array" ref="AT958">IF(OR(AT$1=0, $A958=""),"",SQRT((_xlfn.XLOOKUP(AT$1,$Z$2:$Z$16,$AA$2:$AA$16)-$T958)^2+(_xlfn.XLOOKUP(AT$1,$Z$2:$Z$16,$AB$2:$AB$16)-$U958)^2+(_xlfn.XLOOKUP(AT$1,$Z$2:$Z$16,$AC$2:$AC$16-$V958)^2)))</f>
        <v/>
      </c>
      <c r="AU958" s="141" t="str">
        <f t="array" ref="AU958">IF(OR(AU$1=0, $A958=""),"",SQRT((_xlfn.XLOOKUP(AU$1,$Z$2:$Z$16,$AA$2:$AA$16)-$T958)^2+(_xlfn.XLOOKUP(AU$1,$Z$2:$Z$16,$AB$2:$AB$16)-$U958)^2+(_xlfn.XLOOKUP(AU$1,$Z$2:$Z$16,$AC$2:$AC$16-$V958)^2)))</f>
        <v/>
      </c>
      <c r="AV958" s="142" t="str">
        <f t="array" ref="AV958">IF(OR(AV$1=0, $A958=""),"",SQRT((_xlfn.XLOOKUP(AV$1,$Z$2:$Z$16,$AA$2:$AA$16)-$T958)^2+(_xlfn.XLOOKUP(AV$1,$Z$2:$Z$16,$AB$2:$AB$16)-$U958)^2+(_xlfn.XLOOKUP(AV$1,$Z$2:$Z$16,$AC$2:$AC$16-$V958)^2)))</f>
        <v/>
      </c>
      <c r="AW958" s="124"/>
      <c r="AX958" s="124"/>
      <c r="AY958" s="125">
        <f t="shared" si="291"/>
        <v>0</v>
      </c>
      <c r="AZ958" s="143">
        <f t="shared" si="292"/>
        <v>0</v>
      </c>
      <c r="BA958" s="143">
        <f t="shared" si="293"/>
        <v>0</v>
      </c>
      <c r="BB958" s="143">
        <f t="shared" si="294"/>
        <v>0</v>
      </c>
      <c r="BC958" s="143">
        <f t="shared" si="295"/>
        <v>0</v>
      </c>
      <c r="BD958" s="143">
        <f t="shared" si="296"/>
        <v>0</v>
      </c>
      <c r="BE958" s="143">
        <f t="shared" si="297"/>
        <v>0</v>
      </c>
      <c r="BF958" s="143">
        <f t="shared" si="298"/>
        <v>0</v>
      </c>
      <c r="BG958" s="144">
        <f t="shared" si="299"/>
        <v>0</v>
      </c>
      <c r="BH958" s="144">
        <f t="shared" si="300"/>
        <v>0</v>
      </c>
      <c r="BI958" s="144">
        <f t="shared" si="301"/>
        <v>0</v>
      </c>
      <c r="BJ958" s="144">
        <f t="shared" si="302"/>
        <v>0</v>
      </c>
      <c r="BK958" s="144">
        <f t="shared" si="303"/>
        <v>0</v>
      </c>
      <c r="BL958" s="144">
        <f t="shared" si="304"/>
        <v>0</v>
      </c>
      <c r="BM958" s="145">
        <f t="shared" si="305"/>
        <v>0</v>
      </c>
      <c r="BN958" s="124"/>
      <c r="BO958" s="124"/>
      <c r="BP958" s="124"/>
      <c r="BQ958" s="124"/>
      <c r="BR958" s="124"/>
      <c r="BS958" s="124"/>
      <c r="BT958" s="124"/>
      <c r="BU958" s="124"/>
      <c r="BV958" s="130"/>
      <c r="BW958" s="130"/>
      <c r="BX958" s="130"/>
      <c r="BY958" s="130"/>
      <c r="BZ958" s="130"/>
      <c r="CA958" s="130"/>
      <c r="CB958" s="130"/>
      <c r="CC958" s="130"/>
      <c r="CD958" s="130"/>
      <c r="CE958" s="130"/>
      <c r="CF958" s="130"/>
      <c r="CG958" s="130"/>
      <c r="CH958" s="130"/>
      <c r="CI958" s="130"/>
      <c r="CJ958" s="130"/>
      <c r="CL958" s="124"/>
      <c r="CM958" s="130" t="s">
        <v>32</v>
      </c>
      <c r="CN958" s="130"/>
      <c r="CO958" s="130"/>
      <c r="CP958" s="130"/>
      <c r="CQ958" s="130"/>
      <c r="CR958" s="130"/>
      <c r="CS958" s="130"/>
      <c r="CT958" s="130"/>
      <c r="CU958" s="130"/>
      <c r="CV958" s="130"/>
      <c r="CW958" s="130"/>
      <c r="CX958" s="130"/>
      <c r="CY958" s="130"/>
      <c r="CZ958" s="130"/>
      <c r="DA958" s="130"/>
      <c r="DD958" s="159" cm="1">
        <f t="array" ref="DD958">_xlfn.IFS(DD$1= 0,"", NOT(ISBLANK(CM958)), 0, ISBLANK(CM958), $Q958-$S958+AY958-BV958)</f>
        <v>0</v>
      </c>
      <c r="DE958" s="160" cm="1">
        <f t="array" ref="DE958">_xlfn.IFS(DE$1= 0,"", NOT(ISBLANK(CN958)), 0, ISBLANK(CN958), $Q958-$S958+AZ958-BW958)</f>
        <v>0</v>
      </c>
      <c r="DF958" s="160" cm="1">
        <f t="array" ref="DF958">_xlfn.IFS(DF$1= 0,"", NOT(ISBLANK(CO958)), 0, ISBLANK(CO958), $Q958-$S958+BA958-BX958)</f>
        <v>0</v>
      </c>
      <c r="DG958" s="160" cm="1">
        <f t="array" ref="DG958">_xlfn.IFS(DG$1= 0,"", NOT(ISBLANK(CP958)), 0, ISBLANK(CP958), $Q958-$S958+BB958-BY958)</f>
        <v>0</v>
      </c>
      <c r="DH958" s="160" cm="1">
        <f t="array" ref="DH958">_xlfn.IFS(DH$1= 0,"", NOT(ISBLANK(CQ958)), 0, ISBLANK(CQ958), $Q958-$S958+BC958-BZ958)</f>
        <v>0</v>
      </c>
      <c r="DI958" s="160" cm="1">
        <f t="array" ref="DI958">_xlfn.IFS(DI$1= 0,"", NOT(ISBLANK(CR958)), 0, ISBLANK(CR958), $Q958-$S958+BD958-CA958)</f>
        <v>0</v>
      </c>
      <c r="DJ958" s="160" t="str" cm="1">
        <f t="array" ref="DJ958">_xlfn.IFS(DJ$1= 0,"", NOT(ISBLANK(CS958)), 0, ISBLANK(CS958), $Q958-$S958+BE958-CB958)</f>
        <v/>
      </c>
      <c r="DK958" s="160" t="str" cm="1">
        <f t="array" ref="DK958">_xlfn.IFS(DK$1= 0,"", NOT(ISBLANK(CT958)), 0, ISBLANK(CT958), $Q958-$S958+BF958-CC958)</f>
        <v/>
      </c>
      <c r="DL958" s="162" t="str" cm="1">
        <f t="array" ref="DL958">_xlfn.IFS(DL$1= 0,"", NOT(ISBLANK(CU958)), 0, ISBLANK(CU958), $Q958-$S958+BG958-CD958)</f>
        <v/>
      </c>
      <c r="DM958" s="162" t="str" cm="1">
        <f t="array" ref="DM958">_xlfn.IFS(DM$1= 0,"", NOT(ISBLANK(CV958)), 0, ISBLANK(CV958), $Q958-$S958+BH958-CE958)</f>
        <v/>
      </c>
      <c r="DN958" s="162" t="str" cm="1">
        <f t="array" ref="DN958">_xlfn.IFS(DN$1= 0,"", NOT(ISBLANK(CW958)), 0, ISBLANK(CW958), $Q958-$S958+BI958-CF958)</f>
        <v/>
      </c>
      <c r="DO958" s="162" t="str" cm="1">
        <f t="array" ref="DO958">_xlfn.IFS(DO$1= 0,"", NOT(ISBLANK(CX958)), 0, ISBLANK(CX958), $Q958-$S958+BJ958-CG958)</f>
        <v/>
      </c>
      <c r="DP958" s="162" t="str" cm="1">
        <f t="array" ref="DP958">_xlfn.IFS(DP$1= 0,"", NOT(ISBLANK(CY958)), 0, ISBLANK(CY958), $Q958-$S958+BK958-CH958)</f>
        <v/>
      </c>
      <c r="DQ958" s="162" t="str" cm="1">
        <f t="array" ref="DQ958">_xlfn.IFS(DQ$1= 0,"", NOT(ISBLANK(CZ958)), 0, ISBLANK(CZ958), $Q958-$S958+BL958-CI958)</f>
        <v/>
      </c>
      <c r="DR958" s="163" t="str" cm="1">
        <f t="array" ref="DR958">_xlfn.IFS(DR$1= 0,"", NOT(ISBLANK(DA958)), 0, ISBLANK(DA958), $Q958-$S958+BM958-CJ958)</f>
        <v/>
      </c>
    </row>
    <row r="959" spans="1:122" ht="16.5" x14ac:dyDescent="0.3">
      <c r="A959" s="135"/>
      <c r="B959" s="136"/>
      <c r="C959" s="136"/>
      <c r="D959" s="137"/>
      <c r="E959" s="176"/>
      <c r="F959" s="182"/>
      <c r="G959" s="183"/>
      <c r="H959" s="183"/>
      <c r="I959" s="183"/>
      <c r="J959" s="183"/>
      <c r="K959" s="183"/>
      <c r="L959" s="183"/>
      <c r="M959" s="186"/>
      <c r="N959" s="182"/>
      <c r="O959" s="184"/>
      <c r="P959" s="178"/>
      <c r="Q959" s="118">
        <f t="shared" si="289"/>
        <v>0</v>
      </c>
      <c r="R959" s="3"/>
      <c r="S959" s="3"/>
      <c r="T959" s="4"/>
      <c r="U959" s="4"/>
      <c r="V959" s="99">
        <f t="shared" si="290"/>
        <v>0</v>
      </c>
      <c r="W959" s="161"/>
      <c r="X959" s="138"/>
      <c r="AH959" s="158" t="str">
        <f t="array" ref="AH959">IF(OR(AH$1=0, $A959=""),"",SQRT((_xlfn.XLOOKUP(AH$1,$Z$2:$Z$16,$AA$2:$AA$16)-$T959)^2+(_xlfn.XLOOKUP(AH$1,$Z$2:$Z$16,$AB$2:$AB$16)-$U959)^2+(_xlfn.XLOOKUP(AH$1,$Z$2:$Z$16,$AC$2:$AC$16-$V959)^2)))</f>
        <v/>
      </c>
      <c r="AI959" s="140" t="str">
        <f t="array" ref="AI959">IF(OR(AI$1=0, $A959=""),"",SQRT((_xlfn.XLOOKUP(AI$1,$Z$2:$Z$16,$AA$2:$AA$16)-$T959)^2+(_xlfn.XLOOKUP(AI$1,$Z$2:$Z$16,$AB$2:$AB$16)-$U959)^2+(_xlfn.XLOOKUP(AI$1,$Z$2:$Z$16,$AC$2:$AC$16-$V959)^2)))</f>
        <v/>
      </c>
      <c r="AJ959" s="140" t="str">
        <f t="array" ref="AJ959">IF(OR(AJ$1=0, $A959=""),"",SQRT((_xlfn.XLOOKUP(AJ$1,$Z$2:$Z$16,$AA$2:$AA$16)-$T959)^2+(_xlfn.XLOOKUP(AJ$1,$Z$2:$Z$16,$AB$2:$AB$16)-$U959)^2+(_xlfn.XLOOKUP(AJ$1,$Z$2:$Z$16,$AC$2:$AC$16-$V959)^2)))</f>
        <v/>
      </c>
      <c r="AK959" s="140" t="str">
        <f t="array" ref="AK959">IF(OR(AK$1=0, $A959=""),"",SQRT((_xlfn.XLOOKUP(AK$1,$Z$2:$Z$16,$AA$2:$AA$16)-$T959)^2+(_xlfn.XLOOKUP(AK$1,$Z$2:$Z$16,$AB$2:$AB$16)-$U959)^2+(_xlfn.XLOOKUP(AK$1,$Z$2:$Z$16,$AC$2:$AC$16-$V959)^2)))</f>
        <v/>
      </c>
      <c r="AL959" s="140" t="str">
        <f t="array" ref="AL959">IF(OR(AL$1=0, $A959=""),"",SQRT((_xlfn.XLOOKUP(AL$1,$Z$2:$Z$16,$AA$2:$AA$16)-$T959)^2+(_xlfn.XLOOKUP(AL$1,$Z$2:$Z$16,$AB$2:$AB$16)-$U959)^2+(_xlfn.XLOOKUP(AL$1,$Z$2:$Z$16,$AC$2:$AC$16-$V959)^2)))</f>
        <v/>
      </c>
      <c r="AM959" s="140" t="str">
        <f t="array" ref="AM959">IF(OR(AM$1=0, $A959=""),"",SQRT((_xlfn.XLOOKUP(AM$1,$Z$2:$Z$16,$AA$2:$AA$16)-$T959)^2+(_xlfn.XLOOKUP(AM$1,$Z$2:$Z$16,$AB$2:$AB$16)-$U959)^2+(_xlfn.XLOOKUP(AM$1,$Z$2:$Z$16,$AC$2:$AC$16-$V959)^2)))</f>
        <v/>
      </c>
      <c r="AN959" s="140" t="str">
        <f t="array" ref="AN959">IF(OR(AN$1=0, $A959=""),"",SQRT((_xlfn.XLOOKUP(AN$1,$Z$2:$Z$16,$AA$2:$AA$16)-$T959)^2+(_xlfn.XLOOKUP(AN$1,$Z$2:$Z$16,$AB$2:$AB$16)-$U959)^2+(_xlfn.XLOOKUP(AN$1,$Z$2:$Z$16,$AC$2:$AC$16-$V959)^2)))</f>
        <v/>
      </c>
      <c r="AO959" s="140" t="str">
        <f t="array" ref="AO959">IF(OR(AO$1=0, $A959=""),"",SQRT((_xlfn.XLOOKUP(AO$1,$Z$2:$Z$16,$AA$2:$AA$16)-$T959)^2+(_xlfn.XLOOKUP(AO$1,$Z$2:$Z$16,$AB$2:$AB$16)-$U959)^2+(_xlfn.XLOOKUP(AO$1,$Z$2:$Z$16,$AC$2:$AC$16-$V959)^2)))</f>
        <v/>
      </c>
      <c r="AP959" s="141" t="str">
        <f t="array" ref="AP959">IF(OR(AP$1=0, $A959=""),"",SQRT((_xlfn.XLOOKUP(AP$1,$Z$2:$Z$16,$AA$2:$AA$16)-$T959)^2+(_xlfn.XLOOKUP(AP$1,$Z$2:$Z$16,$AB$2:$AB$16)-$U959)^2+(_xlfn.XLOOKUP(AP$1,$Z$2:$Z$16,$AC$2:$AC$16-$V959)^2)))</f>
        <v/>
      </c>
      <c r="AQ959" s="141" t="str">
        <f t="array" ref="AQ959">IF(OR(AQ$1=0, $A959=""),"",SQRT((_xlfn.XLOOKUP(AQ$1,$Z$2:$Z$16,$AA$2:$AA$16)-$T959)^2+(_xlfn.XLOOKUP(AQ$1,$Z$2:$Z$16,$AB$2:$AB$16)-$U959)^2+(_xlfn.XLOOKUP(AQ$1,$Z$2:$Z$16,$AC$2:$AC$16-$V959)^2)))</f>
        <v/>
      </c>
      <c r="AR959" s="141" t="str">
        <f t="array" ref="AR959">IF(OR(AR$1=0, $A959=""),"",SQRT((_xlfn.XLOOKUP(AR$1,$Z$2:$Z$16,$AA$2:$AA$16)-$T959)^2+(_xlfn.XLOOKUP(AR$1,$Z$2:$Z$16,$AB$2:$AB$16)-$U959)^2+(_xlfn.XLOOKUP(AR$1,$Z$2:$Z$16,$AC$2:$AC$16-$V959)^2)))</f>
        <v/>
      </c>
      <c r="AS959" s="141" t="str">
        <f t="array" ref="AS959">IF(OR(AS$1=0, $A959=""),"",SQRT((_xlfn.XLOOKUP(AS$1,$Z$2:$Z$16,$AA$2:$AA$16)-$T959)^2+(_xlfn.XLOOKUP(AS$1,$Z$2:$Z$16,$AB$2:$AB$16)-$U959)^2+(_xlfn.XLOOKUP(AS$1,$Z$2:$Z$16,$AC$2:$AC$16-$V959)^2)))</f>
        <v/>
      </c>
      <c r="AT959" s="141" t="str">
        <f t="array" ref="AT959">IF(OR(AT$1=0, $A959=""),"",SQRT((_xlfn.XLOOKUP(AT$1,$Z$2:$Z$16,$AA$2:$AA$16)-$T959)^2+(_xlfn.XLOOKUP(AT$1,$Z$2:$Z$16,$AB$2:$AB$16)-$U959)^2+(_xlfn.XLOOKUP(AT$1,$Z$2:$Z$16,$AC$2:$AC$16-$V959)^2)))</f>
        <v/>
      </c>
      <c r="AU959" s="141" t="str">
        <f t="array" ref="AU959">IF(OR(AU$1=0, $A959=""),"",SQRT((_xlfn.XLOOKUP(AU$1,$Z$2:$Z$16,$AA$2:$AA$16)-$T959)^2+(_xlfn.XLOOKUP(AU$1,$Z$2:$Z$16,$AB$2:$AB$16)-$U959)^2+(_xlfn.XLOOKUP(AU$1,$Z$2:$Z$16,$AC$2:$AC$16-$V959)^2)))</f>
        <v/>
      </c>
      <c r="AV959" s="142" t="str">
        <f t="array" ref="AV959">IF(OR(AV$1=0, $A959=""),"",SQRT((_xlfn.XLOOKUP(AV$1,$Z$2:$Z$16,$AA$2:$AA$16)-$T959)^2+(_xlfn.XLOOKUP(AV$1,$Z$2:$Z$16,$AB$2:$AB$16)-$U959)^2+(_xlfn.XLOOKUP(AV$1,$Z$2:$Z$16,$AC$2:$AC$16-$V959)^2)))</f>
        <v/>
      </c>
      <c r="AW959" s="124"/>
      <c r="AX959" s="124"/>
      <c r="AY959" s="125">
        <f t="shared" si="291"/>
        <v>0</v>
      </c>
      <c r="AZ959" s="143">
        <f t="shared" si="292"/>
        <v>0</v>
      </c>
      <c r="BA959" s="143">
        <f t="shared" si="293"/>
        <v>0</v>
      </c>
      <c r="BB959" s="143">
        <f t="shared" si="294"/>
        <v>0</v>
      </c>
      <c r="BC959" s="143">
        <f t="shared" si="295"/>
        <v>0</v>
      </c>
      <c r="BD959" s="143">
        <f t="shared" si="296"/>
        <v>0</v>
      </c>
      <c r="BE959" s="143">
        <f t="shared" si="297"/>
        <v>0</v>
      </c>
      <c r="BF959" s="143">
        <f t="shared" si="298"/>
        <v>0</v>
      </c>
      <c r="BG959" s="144">
        <f t="shared" si="299"/>
        <v>0</v>
      </c>
      <c r="BH959" s="144">
        <f t="shared" si="300"/>
        <v>0</v>
      </c>
      <c r="BI959" s="144">
        <f t="shared" si="301"/>
        <v>0</v>
      </c>
      <c r="BJ959" s="144">
        <f t="shared" si="302"/>
        <v>0</v>
      </c>
      <c r="BK959" s="144">
        <f t="shared" si="303"/>
        <v>0</v>
      </c>
      <c r="BL959" s="144">
        <f t="shared" si="304"/>
        <v>0</v>
      </c>
      <c r="BM959" s="145">
        <f t="shared" si="305"/>
        <v>0</v>
      </c>
      <c r="BN959" s="124"/>
      <c r="BO959" s="124"/>
      <c r="BP959" s="124"/>
      <c r="BQ959" s="124"/>
      <c r="BR959" s="124"/>
      <c r="BS959" s="124"/>
      <c r="BT959" s="124"/>
      <c r="BU959" s="124"/>
      <c r="BV959" s="130"/>
      <c r="BW959" s="130"/>
      <c r="BX959" s="130"/>
      <c r="BY959" s="130"/>
      <c r="BZ959" s="130"/>
      <c r="CA959" s="130"/>
      <c r="CB959" s="130"/>
      <c r="CC959" s="130"/>
      <c r="CD959" s="130"/>
      <c r="CE959" s="130"/>
      <c r="CF959" s="130"/>
      <c r="CG959" s="130"/>
      <c r="CH959" s="130"/>
      <c r="CI959" s="130"/>
      <c r="CJ959" s="130"/>
      <c r="CL959" s="124"/>
      <c r="CM959" s="130" t="s">
        <v>32</v>
      </c>
      <c r="CN959" s="130"/>
      <c r="CO959" s="130"/>
      <c r="CP959" s="130"/>
      <c r="CQ959" s="130"/>
      <c r="CR959" s="130"/>
      <c r="CS959" s="130"/>
      <c r="CT959" s="130"/>
      <c r="CU959" s="130"/>
      <c r="CV959" s="130"/>
      <c r="CW959" s="130"/>
      <c r="CX959" s="130"/>
      <c r="CY959" s="130"/>
      <c r="CZ959" s="130"/>
      <c r="DA959" s="130"/>
      <c r="DD959" s="159" cm="1">
        <f t="array" ref="DD959">_xlfn.IFS(DD$1= 0,"", NOT(ISBLANK(CM959)), 0, ISBLANK(CM959), $Q959-$S959+AY959-BV959)</f>
        <v>0</v>
      </c>
      <c r="DE959" s="160" cm="1">
        <f t="array" ref="DE959">_xlfn.IFS(DE$1= 0,"", NOT(ISBLANK(CN959)), 0, ISBLANK(CN959), $Q959-$S959+AZ959-BW959)</f>
        <v>0</v>
      </c>
      <c r="DF959" s="160" cm="1">
        <f t="array" ref="DF959">_xlfn.IFS(DF$1= 0,"", NOT(ISBLANK(CO959)), 0, ISBLANK(CO959), $Q959-$S959+BA959-BX959)</f>
        <v>0</v>
      </c>
      <c r="DG959" s="160" cm="1">
        <f t="array" ref="DG959">_xlfn.IFS(DG$1= 0,"", NOT(ISBLANK(CP959)), 0, ISBLANK(CP959), $Q959-$S959+BB959-BY959)</f>
        <v>0</v>
      </c>
      <c r="DH959" s="160" cm="1">
        <f t="array" ref="DH959">_xlfn.IFS(DH$1= 0,"", NOT(ISBLANK(CQ959)), 0, ISBLANK(CQ959), $Q959-$S959+BC959-BZ959)</f>
        <v>0</v>
      </c>
      <c r="DI959" s="160" cm="1">
        <f t="array" ref="DI959">_xlfn.IFS(DI$1= 0,"", NOT(ISBLANK(CR959)), 0, ISBLANK(CR959), $Q959-$S959+BD959-CA959)</f>
        <v>0</v>
      </c>
      <c r="DJ959" s="160" t="str" cm="1">
        <f t="array" ref="DJ959">_xlfn.IFS(DJ$1= 0,"", NOT(ISBLANK(CS959)), 0, ISBLANK(CS959), $Q959-$S959+BE959-CB959)</f>
        <v/>
      </c>
      <c r="DK959" s="160" t="str" cm="1">
        <f t="array" ref="DK959">_xlfn.IFS(DK$1= 0,"", NOT(ISBLANK(CT959)), 0, ISBLANK(CT959), $Q959-$S959+BF959-CC959)</f>
        <v/>
      </c>
      <c r="DL959" s="162" t="str" cm="1">
        <f t="array" ref="DL959">_xlfn.IFS(DL$1= 0,"", NOT(ISBLANK(CU959)), 0, ISBLANK(CU959), $Q959-$S959+BG959-CD959)</f>
        <v/>
      </c>
      <c r="DM959" s="162" t="str" cm="1">
        <f t="array" ref="DM959">_xlfn.IFS(DM$1= 0,"", NOT(ISBLANK(CV959)), 0, ISBLANK(CV959), $Q959-$S959+BH959-CE959)</f>
        <v/>
      </c>
      <c r="DN959" s="162" t="str" cm="1">
        <f t="array" ref="DN959">_xlfn.IFS(DN$1= 0,"", NOT(ISBLANK(CW959)), 0, ISBLANK(CW959), $Q959-$S959+BI959-CF959)</f>
        <v/>
      </c>
      <c r="DO959" s="162" t="str" cm="1">
        <f t="array" ref="DO959">_xlfn.IFS(DO$1= 0,"", NOT(ISBLANK(CX959)), 0, ISBLANK(CX959), $Q959-$S959+BJ959-CG959)</f>
        <v/>
      </c>
      <c r="DP959" s="162" t="str" cm="1">
        <f t="array" ref="DP959">_xlfn.IFS(DP$1= 0,"", NOT(ISBLANK(CY959)), 0, ISBLANK(CY959), $Q959-$S959+BK959-CH959)</f>
        <v/>
      </c>
      <c r="DQ959" s="162" t="str" cm="1">
        <f t="array" ref="DQ959">_xlfn.IFS(DQ$1= 0,"", NOT(ISBLANK(CZ959)), 0, ISBLANK(CZ959), $Q959-$S959+BL959-CI959)</f>
        <v/>
      </c>
      <c r="DR959" s="163" t="str" cm="1">
        <f t="array" ref="DR959">_xlfn.IFS(DR$1= 0,"", NOT(ISBLANK(DA959)), 0, ISBLANK(DA959), $Q959-$S959+BM959-CJ959)</f>
        <v/>
      </c>
    </row>
    <row r="960" spans="1:122" ht="16.5" x14ac:dyDescent="0.3">
      <c r="A960" s="135"/>
      <c r="B960" s="136"/>
      <c r="C960" s="136"/>
      <c r="D960" s="137"/>
      <c r="E960" s="176"/>
      <c r="F960" s="182"/>
      <c r="G960" s="183"/>
      <c r="H960" s="183"/>
      <c r="I960" s="183"/>
      <c r="J960" s="183"/>
      <c r="K960" s="183"/>
      <c r="L960" s="183"/>
      <c r="M960" s="186"/>
      <c r="N960" s="182"/>
      <c r="O960" s="184"/>
      <c r="P960" s="178"/>
      <c r="Q960" s="118">
        <f t="shared" si="289"/>
        <v>0</v>
      </c>
      <c r="R960" s="3"/>
      <c r="S960" s="3"/>
      <c r="T960" s="4"/>
      <c r="U960" s="4"/>
      <c r="V960" s="99">
        <f t="shared" si="290"/>
        <v>0</v>
      </c>
      <c r="W960" s="161"/>
      <c r="X960" s="138"/>
      <c r="AH960" s="158" t="str">
        <f t="array" ref="AH960">IF(OR(AH$1=0, $A960=""),"",SQRT((_xlfn.XLOOKUP(AH$1,$Z$2:$Z$16,$AA$2:$AA$16)-$T960)^2+(_xlfn.XLOOKUP(AH$1,$Z$2:$Z$16,$AB$2:$AB$16)-$U960)^2+(_xlfn.XLOOKUP(AH$1,$Z$2:$Z$16,$AC$2:$AC$16-$V960)^2)))</f>
        <v/>
      </c>
      <c r="AI960" s="140" t="str">
        <f t="array" ref="AI960">IF(OR(AI$1=0, $A960=""),"",SQRT((_xlfn.XLOOKUP(AI$1,$Z$2:$Z$16,$AA$2:$AA$16)-$T960)^2+(_xlfn.XLOOKUP(AI$1,$Z$2:$Z$16,$AB$2:$AB$16)-$U960)^2+(_xlfn.XLOOKUP(AI$1,$Z$2:$Z$16,$AC$2:$AC$16-$V960)^2)))</f>
        <v/>
      </c>
      <c r="AJ960" s="140" t="str">
        <f t="array" ref="AJ960">IF(OR(AJ$1=0, $A960=""),"",SQRT((_xlfn.XLOOKUP(AJ$1,$Z$2:$Z$16,$AA$2:$AA$16)-$T960)^2+(_xlfn.XLOOKUP(AJ$1,$Z$2:$Z$16,$AB$2:$AB$16)-$U960)^2+(_xlfn.XLOOKUP(AJ$1,$Z$2:$Z$16,$AC$2:$AC$16-$V960)^2)))</f>
        <v/>
      </c>
      <c r="AK960" s="140" t="str">
        <f t="array" ref="AK960">IF(OR(AK$1=0, $A960=""),"",SQRT((_xlfn.XLOOKUP(AK$1,$Z$2:$Z$16,$AA$2:$AA$16)-$T960)^2+(_xlfn.XLOOKUP(AK$1,$Z$2:$Z$16,$AB$2:$AB$16)-$U960)^2+(_xlfn.XLOOKUP(AK$1,$Z$2:$Z$16,$AC$2:$AC$16-$V960)^2)))</f>
        <v/>
      </c>
      <c r="AL960" s="140" t="str">
        <f t="array" ref="AL960">IF(OR(AL$1=0, $A960=""),"",SQRT((_xlfn.XLOOKUP(AL$1,$Z$2:$Z$16,$AA$2:$AA$16)-$T960)^2+(_xlfn.XLOOKUP(AL$1,$Z$2:$Z$16,$AB$2:$AB$16)-$U960)^2+(_xlfn.XLOOKUP(AL$1,$Z$2:$Z$16,$AC$2:$AC$16-$V960)^2)))</f>
        <v/>
      </c>
      <c r="AM960" s="140" t="str">
        <f t="array" ref="AM960">IF(OR(AM$1=0, $A960=""),"",SQRT((_xlfn.XLOOKUP(AM$1,$Z$2:$Z$16,$AA$2:$AA$16)-$T960)^2+(_xlfn.XLOOKUP(AM$1,$Z$2:$Z$16,$AB$2:$AB$16)-$U960)^2+(_xlfn.XLOOKUP(AM$1,$Z$2:$Z$16,$AC$2:$AC$16-$V960)^2)))</f>
        <v/>
      </c>
      <c r="AN960" s="140" t="str">
        <f t="array" ref="AN960">IF(OR(AN$1=0, $A960=""),"",SQRT((_xlfn.XLOOKUP(AN$1,$Z$2:$Z$16,$AA$2:$AA$16)-$T960)^2+(_xlfn.XLOOKUP(AN$1,$Z$2:$Z$16,$AB$2:$AB$16)-$U960)^2+(_xlfn.XLOOKUP(AN$1,$Z$2:$Z$16,$AC$2:$AC$16-$V960)^2)))</f>
        <v/>
      </c>
      <c r="AO960" s="140" t="str">
        <f t="array" ref="AO960">IF(OR(AO$1=0, $A960=""),"",SQRT((_xlfn.XLOOKUP(AO$1,$Z$2:$Z$16,$AA$2:$AA$16)-$T960)^2+(_xlfn.XLOOKUP(AO$1,$Z$2:$Z$16,$AB$2:$AB$16)-$U960)^2+(_xlfn.XLOOKUP(AO$1,$Z$2:$Z$16,$AC$2:$AC$16-$V960)^2)))</f>
        <v/>
      </c>
      <c r="AP960" s="141" t="str">
        <f t="array" ref="AP960">IF(OR(AP$1=0, $A960=""),"",SQRT((_xlfn.XLOOKUP(AP$1,$Z$2:$Z$16,$AA$2:$AA$16)-$T960)^2+(_xlfn.XLOOKUP(AP$1,$Z$2:$Z$16,$AB$2:$AB$16)-$U960)^2+(_xlfn.XLOOKUP(AP$1,$Z$2:$Z$16,$AC$2:$AC$16-$V960)^2)))</f>
        <v/>
      </c>
      <c r="AQ960" s="141" t="str">
        <f t="array" ref="AQ960">IF(OR(AQ$1=0, $A960=""),"",SQRT((_xlfn.XLOOKUP(AQ$1,$Z$2:$Z$16,$AA$2:$AA$16)-$T960)^2+(_xlfn.XLOOKUP(AQ$1,$Z$2:$Z$16,$AB$2:$AB$16)-$U960)^2+(_xlfn.XLOOKUP(AQ$1,$Z$2:$Z$16,$AC$2:$AC$16-$V960)^2)))</f>
        <v/>
      </c>
      <c r="AR960" s="141" t="str">
        <f t="array" ref="AR960">IF(OR(AR$1=0, $A960=""),"",SQRT((_xlfn.XLOOKUP(AR$1,$Z$2:$Z$16,$AA$2:$AA$16)-$T960)^2+(_xlfn.XLOOKUP(AR$1,$Z$2:$Z$16,$AB$2:$AB$16)-$U960)^2+(_xlfn.XLOOKUP(AR$1,$Z$2:$Z$16,$AC$2:$AC$16-$V960)^2)))</f>
        <v/>
      </c>
      <c r="AS960" s="141" t="str">
        <f t="array" ref="AS960">IF(OR(AS$1=0, $A960=""),"",SQRT((_xlfn.XLOOKUP(AS$1,$Z$2:$Z$16,$AA$2:$AA$16)-$T960)^2+(_xlfn.XLOOKUP(AS$1,$Z$2:$Z$16,$AB$2:$AB$16)-$U960)^2+(_xlfn.XLOOKUP(AS$1,$Z$2:$Z$16,$AC$2:$AC$16-$V960)^2)))</f>
        <v/>
      </c>
      <c r="AT960" s="141" t="str">
        <f t="array" ref="AT960">IF(OR(AT$1=0, $A960=""),"",SQRT((_xlfn.XLOOKUP(AT$1,$Z$2:$Z$16,$AA$2:$AA$16)-$T960)^2+(_xlfn.XLOOKUP(AT$1,$Z$2:$Z$16,$AB$2:$AB$16)-$U960)^2+(_xlfn.XLOOKUP(AT$1,$Z$2:$Z$16,$AC$2:$AC$16-$V960)^2)))</f>
        <v/>
      </c>
      <c r="AU960" s="141" t="str">
        <f t="array" ref="AU960">IF(OR(AU$1=0, $A960=""),"",SQRT((_xlfn.XLOOKUP(AU$1,$Z$2:$Z$16,$AA$2:$AA$16)-$T960)^2+(_xlfn.XLOOKUP(AU$1,$Z$2:$Z$16,$AB$2:$AB$16)-$U960)^2+(_xlfn.XLOOKUP(AU$1,$Z$2:$Z$16,$AC$2:$AC$16-$V960)^2)))</f>
        <v/>
      </c>
      <c r="AV960" s="142" t="str">
        <f t="array" ref="AV960">IF(OR(AV$1=0, $A960=""),"",SQRT((_xlfn.XLOOKUP(AV$1,$Z$2:$Z$16,$AA$2:$AA$16)-$T960)^2+(_xlfn.XLOOKUP(AV$1,$Z$2:$Z$16,$AB$2:$AB$16)-$U960)^2+(_xlfn.XLOOKUP(AV$1,$Z$2:$Z$16,$AC$2:$AC$16-$V960)^2)))</f>
        <v/>
      </c>
      <c r="AW960" s="124"/>
      <c r="AX960" s="124"/>
      <c r="AY960" s="125">
        <f t="shared" si="291"/>
        <v>0</v>
      </c>
      <c r="AZ960" s="143">
        <f t="shared" si="292"/>
        <v>0</v>
      </c>
      <c r="BA960" s="143">
        <f t="shared" si="293"/>
        <v>0</v>
      </c>
      <c r="BB960" s="143">
        <f t="shared" si="294"/>
        <v>0</v>
      </c>
      <c r="BC960" s="143">
        <f t="shared" si="295"/>
        <v>0</v>
      </c>
      <c r="BD960" s="143">
        <f t="shared" si="296"/>
        <v>0</v>
      </c>
      <c r="BE960" s="143">
        <f t="shared" si="297"/>
        <v>0</v>
      </c>
      <c r="BF960" s="143">
        <f t="shared" si="298"/>
        <v>0</v>
      </c>
      <c r="BG960" s="144">
        <f t="shared" si="299"/>
        <v>0</v>
      </c>
      <c r="BH960" s="144">
        <f t="shared" si="300"/>
        <v>0</v>
      </c>
      <c r="BI960" s="144">
        <f t="shared" si="301"/>
        <v>0</v>
      </c>
      <c r="BJ960" s="144">
        <f t="shared" si="302"/>
        <v>0</v>
      </c>
      <c r="BK960" s="144">
        <f t="shared" si="303"/>
        <v>0</v>
      </c>
      <c r="BL960" s="144">
        <f t="shared" si="304"/>
        <v>0</v>
      </c>
      <c r="BM960" s="145">
        <f t="shared" si="305"/>
        <v>0</v>
      </c>
      <c r="BN960" s="124"/>
      <c r="BO960" s="124"/>
      <c r="BP960" s="124"/>
      <c r="BQ960" s="124"/>
      <c r="BR960" s="124"/>
      <c r="BS960" s="124"/>
      <c r="BT960" s="124"/>
      <c r="BU960" s="124"/>
      <c r="BV960" s="130"/>
      <c r="BW960" s="130"/>
      <c r="BX960" s="130"/>
      <c r="BY960" s="130"/>
      <c r="BZ960" s="130"/>
      <c r="CA960" s="130"/>
      <c r="CB960" s="130"/>
      <c r="CC960" s="130"/>
      <c r="CD960" s="130"/>
      <c r="CE960" s="130"/>
      <c r="CF960" s="130"/>
      <c r="CG960" s="130"/>
      <c r="CH960" s="130"/>
      <c r="CI960" s="130"/>
      <c r="CJ960" s="130"/>
      <c r="CL960" s="124"/>
      <c r="CM960" s="130" t="s">
        <v>32</v>
      </c>
      <c r="CN960" s="130"/>
      <c r="CO960" s="130"/>
      <c r="CP960" s="130"/>
      <c r="CQ960" s="130"/>
      <c r="CR960" s="130"/>
      <c r="CS960" s="130"/>
      <c r="CT960" s="130"/>
      <c r="CU960" s="130"/>
      <c r="CV960" s="130"/>
      <c r="CW960" s="130"/>
      <c r="CX960" s="130"/>
      <c r="CY960" s="130"/>
      <c r="CZ960" s="130"/>
      <c r="DA960" s="130"/>
      <c r="DD960" s="159" cm="1">
        <f t="array" ref="DD960">_xlfn.IFS(DD$1= 0,"", NOT(ISBLANK(CM960)), 0, ISBLANK(CM960), $Q960-$S960+AY960-BV960)</f>
        <v>0</v>
      </c>
      <c r="DE960" s="160" cm="1">
        <f t="array" ref="DE960">_xlfn.IFS(DE$1= 0,"", NOT(ISBLANK(CN960)), 0, ISBLANK(CN960), $Q960-$S960+AZ960-BW960)</f>
        <v>0</v>
      </c>
      <c r="DF960" s="160" cm="1">
        <f t="array" ref="DF960">_xlfn.IFS(DF$1= 0,"", NOT(ISBLANK(CO960)), 0, ISBLANK(CO960), $Q960-$S960+BA960-BX960)</f>
        <v>0</v>
      </c>
      <c r="DG960" s="160" cm="1">
        <f t="array" ref="DG960">_xlfn.IFS(DG$1= 0,"", NOT(ISBLANK(CP960)), 0, ISBLANK(CP960), $Q960-$S960+BB960-BY960)</f>
        <v>0</v>
      </c>
      <c r="DH960" s="160" cm="1">
        <f t="array" ref="DH960">_xlfn.IFS(DH$1= 0,"", NOT(ISBLANK(CQ960)), 0, ISBLANK(CQ960), $Q960-$S960+BC960-BZ960)</f>
        <v>0</v>
      </c>
      <c r="DI960" s="160" cm="1">
        <f t="array" ref="DI960">_xlfn.IFS(DI$1= 0,"", NOT(ISBLANK(CR960)), 0, ISBLANK(CR960), $Q960-$S960+BD960-CA960)</f>
        <v>0</v>
      </c>
      <c r="DJ960" s="160" t="str" cm="1">
        <f t="array" ref="DJ960">_xlfn.IFS(DJ$1= 0,"", NOT(ISBLANK(CS960)), 0, ISBLANK(CS960), $Q960-$S960+BE960-CB960)</f>
        <v/>
      </c>
      <c r="DK960" s="160" t="str" cm="1">
        <f t="array" ref="DK960">_xlfn.IFS(DK$1= 0,"", NOT(ISBLANK(CT960)), 0, ISBLANK(CT960), $Q960-$S960+BF960-CC960)</f>
        <v/>
      </c>
      <c r="DL960" s="162" t="str" cm="1">
        <f t="array" ref="DL960">_xlfn.IFS(DL$1= 0,"", NOT(ISBLANK(CU960)), 0, ISBLANK(CU960), $Q960-$S960+BG960-CD960)</f>
        <v/>
      </c>
      <c r="DM960" s="162" t="str" cm="1">
        <f t="array" ref="DM960">_xlfn.IFS(DM$1= 0,"", NOT(ISBLANK(CV960)), 0, ISBLANK(CV960), $Q960-$S960+BH960-CE960)</f>
        <v/>
      </c>
      <c r="DN960" s="162" t="str" cm="1">
        <f t="array" ref="DN960">_xlfn.IFS(DN$1= 0,"", NOT(ISBLANK(CW960)), 0, ISBLANK(CW960), $Q960-$S960+BI960-CF960)</f>
        <v/>
      </c>
      <c r="DO960" s="162" t="str" cm="1">
        <f t="array" ref="DO960">_xlfn.IFS(DO$1= 0,"", NOT(ISBLANK(CX960)), 0, ISBLANK(CX960), $Q960-$S960+BJ960-CG960)</f>
        <v/>
      </c>
      <c r="DP960" s="162" t="str" cm="1">
        <f t="array" ref="DP960">_xlfn.IFS(DP$1= 0,"", NOT(ISBLANK(CY960)), 0, ISBLANK(CY960), $Q960-$S960+BK960-CH960)</f>
        <v/>
      </c>
      <c r="DQ960" s="162" t="str" cm="1">
        <f t="array" ref="DQ960">_xlfn.IFS(DQ$1= 0,"", NOT(ISBLANK(CZ960)), 0, ISBLANK(CZ960), $Q960-$S960+BL960-CI960)</f>
        <v/>
      </c>
      <c r="DR960" s="163" t="str" cm="1">
        <f t="array" ref="DR960">_xlfn.IFS(DR$1= 0,"", NOT(ISBLANK(DA960)), 0, ISBLANK(DA960), $Q960-$S960+BM960-CJ960)</f>
        <v/>
      </c>
    </row>
    <row r="961" spans="1:122" ht="16.5" x14ac:dyDescent="0.3">
      <c r="A961" s="135"/>
      <c r="B961" s="136"/>
      <c r="C961" s="136"/>
      <c r="D961" s="137"/>
      <c r="E961" s="176"/>
      <c r="F961" s="182"/>
      <c r="G961" s="183"/>
      <c r="H961" s="183"/>
      <c r="I961" s="183"/>
      <c r="J961" s="183"/>
      <c r="K961" s="183"/>
      <c r="L961" s="183"/>
      <c r="M961" s="186"/>
      <c r="N961" s="182"/>
      <c r="O961" s="184"/>
      <c r="P961" s="178"/>
      <c r="Q961" s="118">
        <f t="shared" si="289"/>
        <v>0</v>
      </c>
      <c r="R961" s="3"/>
      <c r="S961" s="3"/>
      <c r="T961" s="4"/>
      <c r="U961" s="4"/>
      <c r="V961" s="99">
        <f t="shared" si="290"/>
        <v>0</v>
      </c>
      <c r="W961" s="161"/>
      <c r="X961" s="138"/>
      <c r="AH961" s="158" t="str">
        <f t="array" ref="AH961">IF(OR(AH$1=0, $A961=""),"",SQRT((_xlfn.XLOOKUP(AH$1,$Z$2:$Z$16,$AA$2:$AA$16)-$T961)^2+(_xlfn.XLOOKUP(AH$1,$Z$2:$Z$16,$AB$2:$AB$16)-$U961)^2+(_xlfn.XLOOKUP(AH$1,$Z$2:$Z$16,$AC$2:$AC$16-$V961)^2)))</f>
        <v/>
      </c>
      <c r="AI961" s="140" t="str">
        <f t="array" ref="AI961">IF(OR(AI$1=0, $A961=""),"",SQRT((_xlfn.XLOOKUP(AI$1,$Z$2:$Z$16,$AA$2:$AA$16)-$T961)^2+(_xlfn.XLOOKUP(AI$1,$Z$2:$Z$16,$AB$2:$AB$16)-$U961)^2+(_xlfn.XLOOKUP(AI$1,$Z$2:$Z$16,$AC$2:$AC$16-$V961)^2)))</f>
        <v/>
      </c>
      <c r="AJ961" s="140" t="str">
        <f t="array" ref="AJ961">IF(OR(AJ$1=0, $A961=""),"",SQRT((_xlfn.XLOOKUP(AJ$1,$Z$2:$Z$16,$AA$2:$AA$16)-$T961)^2+(_xlfn.XLOOKUP(AJ$1,$Z$2:$Z$16,$AB$2:$AB$16)-$U961)^2+(_xlfn.XLOOKUP(AJ$1,$Z$2:$Z$16,$AC$2:$AC$16-$V961)^2)))</f>
        <v/>
      </c>
      <c r="AK961" s="140" t="str">
        <f t="array" ref="AK961">IF(OR(AK$1=0, $A961=""),"",SQRT((_xlfn.XLOOKUP(AK$1,$Z$2:$Z$16,$AA$2:$AA$16)-$T961)^2+(_xlfn.XLOOKUP(AK$1,$Z$2:$Z$16,$AB$2:$AB$16)-$U961)^2+(_xlfn.XLOOKUP(AK$1,$Z$2:$Z$16,$AC$2:$AC$16-$V961)^2)))</f>
        <v/>
      </c>
      <c r="AL961" s="140" t="str">
        <f t="array" ref="AL961">IF(OR(AL$1=0, $A961=""),"",SQRT((_xlfn.XLOOKUP(AL$1,$Z$2:$Z$16,$AA$2:$AA$16)-$T961)^2+(_xlfn.XLOOKUP(AL$1,$Z$2:$Z$16,$AB$2:$AB$16)-$U961)^2+(_xlfn.XLOOKUP(AL$1,$Z$2:$Z$16,$AC$2:$AC$16-$V961)^2)))</f>
        <v/>
      </c>
      <c r="AM961" s="140" t="str">
        <f t="array" ref="AM961">IF(OR(AM$1=0, $A961=""),"",SQRT((_xlfn.XLOOKUP(AM$1,$Z$2:$Z$16,$AA$2:$AA$16)-$T961)^2+(_xlfn.XLOOKUP(AM$1,$Z$2:$Z$16,$AB$2:$AB$16)-$U961)^2+(_xlfn.XLOOKUP(AM$1,$Z$2:$Z$16,$AC$2:$AC$16-$V961)^2)))</f>
        <v/>
      </c>
      <c r="AN961" s="140" t="str">
        <f t="array" ref="AN961">IF(OR(AN$1=0, $A961=""),"",SQRT((_xlfn.XLOOKUP(AN$1,$Z$2:$Z$16,$AA$2:$AA$16)-$T961)^2+(_xlfn.XLOOKUP(AN$1,$Z$2:$Z$16,$AB$2:$AB$16)-$U961)^2+(_xlfn.XLOOKUP(AN$1,$Z$2:$Z$16,$AC$2:$AC$16-$V961)^2)))</f>
        <v/>
      </c>
      <c r="AO961" s="140" t="str">
        <f t="array" ref="AO961">IF(OR(AO$1=0, $A961=""),"",SQRT((_xlfn.XLOOKUP(AO$1,$Z$2:$Z$16,$AA$2:$AA$16)-$T961)^2+(_xlfn.XLOOKUP(AO$1,$Z$2:$Z$16,$AB$2:$AB$16)-$U961)^2+(_xlfn.XLOOKUP(AO$1,$Z$2:$Z$16,$AC$2:$AC$16-$V961)^2)))</f>
        <v/>
      </c>
      <c r="AP961" s="141" t="str">
        <f t="array" ref="AP961">IF(OR(AP$1=0, $A961=""),"",SQRT((_xlfn.XLOOKUP(AP$1,$Z$2:$Z$16,$AA$2:$AA$16)-$T961)^2+(_xlfn.XLOOKUP(AP$1,$Z$2:$Z$16,$AB$2:$AB$16)-$U961)^2+(_xlfn.XLOOKUP(AP$1,$Z$2:$Z$16,$AC$2:$AC$16-$V961)^2)))</f>
        <v/>
      </c>
      <c r="AQ961" s="141" t="str">
        <f t="array" ref="AQ961">IF(OR(AQ$1=0, $A961=""),"",SQRT((_xlfn.XLOOKUP(AQ$1,$Z$2:$Z$16,$AA$2:$AA$16)-$T961)^2+(_xlfn.XLOOKUP(AQ$1,$Z$2:$Z$16,$AB$2:$AB$16)-$U961)^2+(_xlfn.XLOOKUP(AQ$1,$Z$2:$Z$16,$AC$2:$AC$16-$V961)^2)))</f>
        <v/>
      </c>
      <c r="AR961" s="141" t="str">
        <f t="array" ref="AR961">IF(OR(AR$1=0, $A961=""),"",SQRT((_xlfn.XLOOKUP(AR$1,$Z$2:$Z$16,$AA$2:$AA$16)-$T961)^2+(_xlfn.XLOOKUP(AR$1,$Z$2:$Z$16,$AB$2:$AB$16)-$U961)^2+(_xlfn.XLOOKUP(AR$1,$Z$2:$Z$16,$AC$2:$AC$16-$V961)^2)))</f>
        <v/>
      </c>
      <c r="AS961" s="141" t="str">
        <f t="array" ref="AS961">IF(OR(AS$1=0, $A961=""),"",SQRT((_xlfn.XLOOKUP(AS$1,$Z$2:$Z$16,$AA$2:$AA$16)-$T961)^2+(_xlfn.XLOOKUP(AS$1,$Z$2:$Z$16,$AB$2:$AB$16)-$U961)^2+(_xlfn.XLOOKUP(AS$1,$Z$2:$Z$16,$AC$2:$AC$16-$V961)^2)))</f>
        <v/>
      </c>
      <c r="AT961" s="141" t="str">
        <f t="array" ref="AT961">IF(OR(AT$1=0, $A961=""),"",SQRT((_xlfn.XLOOKUP(AT$1,$Z$2:$Z$16,$AA$2:$AA$16)-$T961)^2+(_xlfn.XLOOKUP(AT$1,$Z$2:$Z$16,$AB$2:$AB$16)-$U961)^2+(_xlfn.XLOOKUP(AT$1,$Z$2:$Z$16,$AC$2:$AC$16-$V961)^2)))</f>
        <v/>
      </c>
      <c r="AU961" s="141" t="str">
        <f t="array" ref="AU961">IF(OR(AU$1=0, $A961=""),"",SQRT((_xlfn.XLOOKUP(AU$1,$Z$2:$Z$16,$AA$2:$AA$16)-$T961)^2+(_xlfn.XLOOKUP(AU$1,$Z$2:$Z$16,$AB$2:$AB$16)-$U961)^2+(_xlfn.XLOOKUP(AU$1,$Z$2:$Z$16,$AC$2:$AC$16-$V961)^2)))</f>
        <v/>
      </c>
      <c r="AV961" s="142" t="str">
        <f t="array" ref="AV961">IF(OR(AV$1=0, $A961=""),"",SQRT((_xlfn.XLOOKUP(AV$1,$Z$2:$Z$16,$AA$2:$AA$16)-$T961)^2+(_xlfn.XLOOKUP(AV$1,$Z$2:$Z$16,$AB$2:$AB$16)-$U961)^2+(_xlfn.XLOOKUP(AV$1,$Z$2:$Z$16,$AC$2:$AC$16-$V961)^2)))</f>
        <v/>
      </c>
      <c r="AW961" s="124"/>
      <c r="AX961" s="124"/>
      <c r="AY961" s="125">
        <f t="shared" si="291"/>
        <v>0</v>
      </c>
      <c r="AZ961" s="143">
        <f t="shared" si="292"/>
        <v>0</v>
      </c>
      <c r="BA961" s="143">
        <f t="shared" si="293"/>
        <v>0</v>
      </c>
      <c r="BB961" s="143">
        <f t="shared" si="294"/>
        <v>0</v>
      </c>
      <c r="BC961" s="143">
        <f t="shared" si="295"/>
        <v>0</v>
      </c>
      <c r="BD961" s="143">
        <f t="shared" si="296"/>
        <v>0</v>
      </c>
      <c r="BE961" s="143">
        <f t="shared" si="297"/>
        <v>0</v>
      </c>
      <c r="BF961" s="143">
        <f t="shared" si="298"/>
        <v>0</v>
      </c>
      <c r="BG961" s="144">
        <f t="shared" si="299"/>
        <v>0</v>
      </c>
      <c r="BH961" s="144">
        <f t="shared" si="300"/>
        <v>0</v>
      </c>
      <c r="BI961" s="144">
        <f t="shared" si="301"/>
        <v>0</v>
      </c>
      <c r="BJ961" s="144">
        <f t="shared" si="302"/>
        <v>0</v>
      </c>
      <c r="BK961" s="144">
        <f t="shared" si="303"/>
        <v>0</v>
      </c>
      <c r="BL961" s="144">
        <f t="shared" si="304"/>
        <v>0</v>
      </c>
      <c r="BM961" s="145">
        <f t="shared" si="305"/>
        <v>0</v>
      </c>
      <c r="BN961" s="124"/>
      <c r="BO961" s="124"/>
      <c r="BP961" s="124"/>
      <c r="BQ961" s="124"/>
      <c r="BR961" s="124"/>
      <c r="BS961" s="124"/>
      <c r="BT961" s="124"/>
      <c r="BU961" s="124"/>
      <c r="BV961" s="130"/>
      <c r="BW961" s="130"/>
      <c r="BX961" s="130"/>
      <c r="BY961" s="130"/>
      <c r="BZ961" s="130"/>
      <c r="CA961" s="130"/>
      <c r="CB961" s="130"/>
      <c r="CC961" s="130"/>
      <c r="CD961" s="130"/>
      <c r="CE961" s="130"/>
      <c r="CF961" s="130"/>
      <c r="CG961" s="130"/>
      <c r="CH961" s="130"/>
      <c r="CI961" s="130"/>
      <c r="CJ961" s="130"/>
      <c r="CL961" s="124"/>
      <c r="CM961" s="130" t="s">
        <v>32</v>
      </c>
      <c r="CN961" s="130"/>
      <c r="CO961" s="130"/>
      <c r="CP961" s="130"/>
      <c r="CQ961" s="130"/>
      <c r="CR961" s="130"/>
      <c r="CS961" s="130"/>
      <c r="CT961" s="130"/>
      <c r="CU961" s="130"/>
      <c r="CV961" s="130"/>
      <c r="CW961" s="130"/>
      <c r="CX961" s="130"/>
      <c r="CY961" s="130"/>
      <c r="CZ961" s="130"/>
      <c r="DA961" s="130"/>
      <c r="DD961" s="159" cm="1">
        <f t="array" ref="DD961">_xlfn.IFS(DD$1= 0,"", NOT(ISBLANK(CM961)), 0, ISBLANK(CM961), $Q961-$S961+AY961-BV961)</f>
        <v>0</v>
      </c>
      <c r="DE961" s="160" cm="1">
        <f t="array" ref="DE961">_xlfn.IFS(DE$1= 0,"", NOT(ISBLANK(CN961)), 0, ISBLANK(CN961), $Q961-$S961+AZ961-BW961)</f>
        <v>0</v>
      </c>
      <c r="DF961" s="160" cm="1">
        <f t="array" ref="DF961">_xlfn.IFS(DF$1= 0,"", NOT(ISBLANK(CO961)), 0, ISBLANK(CO961), $Q961-$S961+BA961-BX961)</f>
        <v>0</v>
      </c>
      <c r="DG961" s="160" cm="1">
        <f t="array" ref="DG961">_xlfn.IFS(DG$1= 0,"", NOT(ISBLANK(CP961)), 0, ISBLANK(CP961), $Q961-$S961+BB961-BY961)</f>
        <v>0</v>
      </c>
      <c r="DH961" s="160" cm="1">
        <f t="array" ref="DH961">_xlfn.IFS(DH$1= 0,"", NOT(ISBLANK(CQ961)), 0, ISBLANK(CQ961), $Q961-$S961+BC961-BZ961)</f>
        <v>0</v>
      </c>
      <c r="DI961" s="160" cm="1">
        <f t="array" ref="DI961">_xlfn.IFS(DI$1= 0,"", NOT(ISBLANK(CR961)), 0, ISBLANK(CR961), $Q961-$S961+BD961-CA961)</f>
        <v>0</v>
      </c>
      <c r="DJ961" s="160" t="str" cm="1">
        <f t="array" ref="DJ961">_xlfn.IFS(DJ$1= 0,"", NOT(ISBLANK(CS961)), 0, ISBLANK(CS961), $Q961-$S961+BE961-CB961)</f>
        <v/>
      </c>
      <c r="DK961" s="160" t="str" cm="1">
        <f t="array" ref="DK961">_xlfn.IFS(DK$1= 0,"", NOT(ISBLANK(CT961)), 0, ISBLANK(CT961), $Q961-$S961+BF961-CC961)</f>
        <v/>
      </c>
      <c r="DL961" s="162" t="str" cm="1">
        <f t="array" ref="DL961">_xlfn.IFS(DL$1= 0,"", NOT(ISBLANK(CU961)), 0, ISBLANK(CU961), $Q961-$S961+BG961-CD961)</f>
        <v/>
      </c>
      <c r="DM961" s="162" t="str" cm="1">
        <f t="array" ref="DM961">_xlfn.IFS(DM$1= 0,"", NOT(ISBLANK(CV961)), 0, ISBLANK(CV961), $Q961-$S961+BH961-CE961)</f>
        <v/>
      </c>
      <c r="DN961" s="162" t="str" cm="1">
        <f t="array" ref="DN961">_xlfn.IFS(DN$1= 0,"", NOT(ISBLANK(CW961)), 0, ISBLANK(CW961), $Q961-$S961+BI961-CF961)</f>
        <v/>
      </c>
      <c r="DO961" s="162" t="str" cm="1">
        <f t="array" ref="DO961">_xlfn.IFS(DO$1= 0,"", NOT(ISBLANK(CX961)), 0, ISBLANK(CX961), $Q961-$S961+BJ961-CG961)</f>
        <v/>
      </c>
      <c r="DP961" s="162" t="str" cm="1">
        <f t="array" ref="DP961">_xlfn.IFS(DP$1= 0,"", NOT(ISBLANK(CY961)), 0, ISBLANK(CY961), $Q961-$S961+BK961-CH961)</f>
        <v/>
      </c>
      <c r="DQ961" s="162" t="str" cm="1">
        <f t="array" ref="DQ961">_xlfn.IFS(DQ$1= 0,"", NOT(ISBLANK(CZ961)), 0, ISBLANK(CZ961), $Q961-$S961+BL961-CI961)</f>
        <v/>
      </c>
      <c r="DR961" s="163" t="str" cm="1">
        <f t="array" ref="DR961">_xlfn.IFS(DR$1= 0,"", NOT(ISBLANK(DA961)), 0, ISBLANK(DA961), $Q961-$S961+BM961-CJ961)</f>
        <v/>
      </c>
    </row>
    <row r="962" spans="1:122" ht="16.5" x14ac:dyDescent="0.3">
      <c r="A962" s="135"/>
      <c r="B962" s="136"/>
      <c r="C962" s="136"/>
      <c r="D962" s="137"/>
      <c r="E962" s="176"/>
      <c r="F962" s="182"/>
      <c r="G962" s="183"/>
      <c r="H962" s="183"/>
      <c r="I962" s="183"/>
      <c r="J962" s="183"/>
      <c r="K962" s="183"/>
      <c r="L962" s="183"/>
      <c r="M962" s="186"/>
      <c r="N962" s="182"/>
      <c r="O962" s="184"/>
      <c r="P962" s="178"/>
      <c r="Q962" s="118">
        <f t="shared" si="289"/>
        <v>0</v>
      </c>
      <c r="R962" s="3"/>
      <c r="S962" s="3"/>
      <c r="T962" s="4"/>
      <c r="U962" s="4"/>
      <c r="V962" s="99">
        <f t="shared" si="290"/>
        <v>0</v>
      </c>
      <c r="W962" s="161"/>
      <c r="X962" s="138"/>
      <c r="AH962" s="158" t="str">
        <f t="array" ref="AH962">IF(OR(AH$1=0, $A962=""),"",SQRT((_xlfn.XLOOKUP(AH$1,$Z$2:$Z$16,$AA$2:$AA$16)-$T962)^2+(_xlfn.XLOOKUP(AH$1,$Z$2:$Z$16,$AB$2:$AB$16)-$U962)^2+(_xlfn.XLOOKUP(AH$1,$Z$2:$Z$16,$AC$2:$AC$16-$V962)^2)))</f>
        <v/>
      </c>
      <c r="AI962" s="140" t="str">
        <f t="array" ref="AI962">IF(OR(AI$1=0, $A962=""),"",SQRT((_xlfn.XLOOKUP(AI$1,$Z$2:$Z$16,$AA$2:$AA$16)-$T962)^2+(_xlfn.XLOOKUP(AI$1,$Z$2:$Z$16,$AB$2:$AB$16)-$U962)^2+(_xlfn.XLOOKUP(AI$1,$Z$2:$Z$16,$AC$2:$AC$16-$V962)^2)))</f>
        <v/>
      </c>
      <c r="AJ962" s="140" t="str">
        <f t="array" ref="AJ962">IF(OR(AJ$1=0, $A962=""),"",SQRT((_xlfn.XLOOKUP(AJ$1,$Z$2:$Z$16,$AA$2:$AA$16)-$T962)^2+(_xlfn.XLOOKUP(AJ$1,$Z$2:$Z$16,$AB$2:$AB$16)-$U962)^2+(_xlfn.XLOOKUP(AJ$1,$Z$2:$Z$16,$AC$2:$AC$16-$V962)^2)))</f>
        <v/>
      </c>
      <c r="AK962" s="140" t="str">
        <f t="array" ref="AK962">IF(OR(AK$1=0, $A962=""),"",SQRT((_xlfn.XLOOKUP(AK$1,$Z$2:$Z$16,$AA$2:$AA$16)-$T962)^2+(_xlfn.XLOOKUP(AK$1,$Z$2:$Z$16,$AB$2:$AB$16)-$U962)^2+(_xlfn.XLOOKUP(AK$1,$Z$2:$Z$16,$AC$2:$AC$16-$V962)^2)))</f>
        <v/>
      </c>
      <c r="AL962" s="140" t="str">
        <f t="array" ref="AL962">IF(OR(AL$1=0, $A962=""),"",SQRT((_xlfn.XLOOKUP(AL$1,$Z$2:$Z$16,$AA$2:$AA$16)-$T962)^2+(_xlfn.XLOOKUP(AL$1,$Z$2:$Z$16,$AB$2:$AB$16)-$U962)^2+(_xlfn.XLOOKUP(AL$1,$Z$2:$Z$16,$AC$2:$AC$16-$V962)^2)))</f>
        <v/>
      </c>
      <c r="AM962" s="140" t="str">
        <f t="array" ref="AM962">IF(OR(AM$1=0, $A962=""),"",SQRT((_xlfn.XLOOKUP(AM$1,$Z$2:$Z$16,$AA$2:$AA$16)-$T962)^2+(_xlfn.XLOOKUP(AM$1,$Z$2:$Z$16,$AB$2:$AB$16)-$U962)^2+(_xlfn.XLOOKUP(AM$1,$Z$2:$Z$16,$AC$2:$AC$16-$V962)^2)))</f>
        <v/>
      </c>
      <c r="AN962" s="140" t="str">
        <f t="array" ref="AN962">IF(OR(AN$1=0, $A962=""),"",SQRT((_xlfn.XLOOKUP(AN$1,$Z$2:$Z$16,$AA$2:$AA$16)-$T962)^2+(_xlfn.XLOOKUP(AN$1,$Z$2:$Z$16,$AB$2:$AB$16)-$U962)^2+(_xlfn.XLOOKUP(AN$1,$Z$2:$Z$16,$AC$2:$AC$16-$V962)^2)))</f>
        <v/>
      </c>
      <c r="AO962" s="140" t="str">
        <f t="array" ref="AO962">IF(OR(AO$1=0, $A962=""),"",SQRT((_xlfn.XLOOKUP(AO$1,$Z$2:$Z$16,$AA$2:$AA$16)-$T962)^2+(_xlfn.XLOOKUP(AO$1,$Z$2:$Z$16,$AB$2:$AB$16)-$U962)^2+(_xlfn.XLOOKUP(AO$1,$Z$2:$Z$16,$AC$2:$AC$16-$V962)^2)))</f>
        <v/>
      </c>
      <c r="AP962" s="141" t="str">
        <f t="array" ref="AP962">IF(OR(AP$1=0, $A962=""),"",SQRT((_xlfn.XLOOKUP(AP$1,$Z$2:$Z$16,$AA$2:$AA$16)-$T962)^2+(_xlfn.XLOOKUP(AP$1,$Z$2:$Z$16,$AB$2:$AB$16)-$U962)^2+(_xlfn.XLOOKUP(AP$1,$Z$2:$Z$16,$AC$2:$AC$16-$V962)^2)))</f>
        <v/>
      </c>
      <c r="AQ962" s="141" t="str">
        <f t="array" ref="AQ962">IF(OR(AQ$1=0, $A962=""),"",SQRT((_xlfn.XLOOKUP(AQ$1,$Z$2:$Z$16,$AA$2:$AA$16)-$T962)^2+(_xlfn.XLOOKUP(AQ$1,$Z$2:$Z$16,$AB$2:$AB$16)-$U962)^2+(_xlfn.XLOOKUP(AQ$1,$Z$2:$Z$16,$AC$2:$AC$16-$V962)^2)))</f>
        <v/>
      </c>
      <c r="AR962" s="141" t="str">
        <f t="array" ref="AR962">IF(OR(AR$1=0, $A962=""),"",SQRT((_xlfn.XLOOKUP(AR$1,$Z$2:$Z$16,$AA$2:$AA$16)-$T962)^2+(_xlfn.XLOOKUP(AR$1,$Z$2:$Z$16,$AB$2:$AB$16)-$U962)^2+(_xlfn.XLOOKUP(AR$1,$Z$2:$Z$16,$AC$2:$AC$16-$V962)^2)))</f>
        <v/>
      </c>
      <c r="AS962" s="141" t="str">
        <f t="array" ref="AS962">IF(OR(AS$1=0, $A962=""),"",SQRT((_xlfn.XLOOKUP(AS$1,$Z$2:$Z$16,$AA$2:$AA$16)-$T962)^2+(_xlfn.XLOOKUP(AS$1,$Z$2:$Z$16,$AB$2:$AB$16)-$U962)^2+(_xlfn.XLOOKUP(AS$1,$Z$2:$Z$16,$AC$2:$AC$16-$V962)^2)))</f>
        <v/>
      </c>
      <c r="AT962" s="141" t="str">
        <f t="array" ref="AT962">IF(OR(AT$1=0, $A962=""),"",SQRT((_xlfn.XLOOKUP(AT$1,$Z$2:$Z$16,$AA$2:$AA$16)-$T962)^2+(_xlfn.XLOOKUP(AT$1,$Z$2:$Z$16,$AB$2:$AB$16)-$U962)^2+(_xlfn.XLOOKUP(AT$1,$Z$2:$Z$16,$AC$2:$AC$16-$V962)^2)))</f>
        <v/>
      </c>
      <c r="AU962" s="141" t="str">
        <f t="array" ref="AU962">IF(OR(AU$1=0, $A962=""),"",SQRT((_xlfn.XLOOKUP(AU$1,$Z$2:$Z$16,$AA$2:$AA$16)-$T962)^2+(_xlfn.XLOOKUP(AU$1,$Z$2:$Z$16,$AB$2:$AB$16)-$U962)^2+(_xlfn.XLOOKUP(AU$1,$Z$2:$Z$16,$AC$2:$AC$16-$V962)^2)))</f>
        <v/>
      </c>
      <c r="AV962" s="142" t="str">
        <f t="array" ref="AV962">IF(OR(AV$1=0, $A962=""),"",SQRT((_xlfn.XLOOKUP(AV$1,$Z$2:$Z$16,$AA$2:$AA$16)-$T962)^2+(_xlfn.XLOOKUP(AV$1,$Z$2:$Z$16,$AB$2:$AB$16)-$U962)^2+(_xlfn.XLOOKUP(AV$1,$Z$2:$Z$16,$AC$2:$AC$16-$V962)^2)))</f>
        <v/>
      </c>
      <c r="AW962" s="124"/>
      <c r="AX962" s="124"/>
      <c r="AY962" s="125">
        <f t="shared" si="291"/>
        <v>0</v>
      </c>
      <c r="AZ962" s="143">
        <f t="shared" si="292"/>
        <v>0</v>
      </c>
      <c r="BA962" s="143">
        <f t="shared" si="293"/>
        <v>0</v>
      </c>
      <c r="BB962" s="143">
        <f t="shared" si="294"/>
        <v>0</v>
      </c>
      <c r="BC962" s="143">
        <f t="shared" si="295"/>
        <v>0</v>
      </c>
      <c r="BD962" s="143">
        <f t="shared" si="296"/>
        <v>0</v>
      </c>
      <c r="BE962" s="143">
        <f t="shared" si="297"/>
        <v>0</v>
      </c>
      <c r="BF962" s="143">
        <f t="shared" si="298"/>
        <v>0</v>
      </c>
      <c r="BG962" s="144">
        <f t="shared" si="299"/>
        <v>0</v>
      </c>
      <c r="BH962" s="144">
        <f t="shared" si="300"/>
        <v>0</v>
      </c>
      <c r="BI962" s="144">
        <f t="shared" si="301"/>
        <v>0</v>
      </c>
      <c r="BJ962" s="144">
        <f t="shared" si="302"/>
        <v>0</v>
      </c>
      <c r="BK962" s="144">
        <f t="shared" si="303"/>
        <v>0</v>
      </c>
      <c r="BL962" s="144">
        <f t="shared" si="304"/>
        <v>0</v>
      </c>
      <c r="BM962" s="145">
        <f t="shared" si="305"/>
        <v>0</v>
      </c>
      <c r="BN962" s="124"/>
      <c r="BO962" s="124"/>
      <c r="BP962" s="124"/>
      <c r="BQ962" s="124"/>
      <c r="BR962" s="124"/>
      <c r="BS962" s="124"/>
      <c r="BT962" s="124"/>
      <c r="BU962" s="124"/>
      <c r="BV962" s="130"/>
      <c r="BW962" s="130"/>
      <c r="BX962" s="130"/>
      <c r="BY962" s="130"/>
      <c r="BZ962" s="130"/>
      <c r="CA962" s="130"/>
      <c r="CB962" s="130"/>
      <c r="CC962" s="130"/>
      <c r="CD962" s="130"/>
      <c r="CE962" s="130"/>
      <c r="CF962" s="130"/>
      <c r="CG962" s="130"/>
      <c r="CH962" s="130"/>
      <c r="CI962" s="130"/>
      <c r="CJ962" s="130"/>
      <c r="CL962" s="124"/>
      <c r="CM962" s="130" t="s">
        <v>32</v>
      </c>
      <c r="CN962" s="130"/>
      <c r="CO962" s="130"/>
      <c r="CP962" s="130"/>
      <c r="CQ962" s="130"/>
      <c r="CR962" s="130"/>
      <c r="CS962" s="130"/>
      <c r="CT962" s="130"/>
      <c r="CU962" s="130"/>
      <c r="CV962" s="130"/>
      <c r="CW962" s="130"/>
      <c r="CX962" s="130"/>
      <c r="CY962" s="130"/>
      <c r="CZ962" s="130"/>
      <c r="DA962" s="130"/>
      <c r="DD962" s="159" cm="1">
        <f t="array" ref="DD962">_xlfn.IFS(DD$1= 0,"", NOT(ISBLANK(CM962)), 0, ISBLANK(CM962), $Q962-$S962+AY962-BV962)</f>
        <v>0</v>
      </c>
      <c r="DE962" s="160" cm="1">
        <f t="array" ref="DE962">_xlfn.IFS(DE$1= 0,"", NOT(ISBLANK(CN962)), 0, ISBLANK(CN962), $Q962-$S962+AZ962-BW962)</f>
        <v>0</v>
      </c>
      <c r="DF962" s="160" cm="1">
        <f t="array" ref="DF962">_xlfn.IFS(DF$1= 0,"", NOT(ISBLANK(CO962)), 0, ISBLANK(CO962), $Q962-$S962+BA962-BX962)</f>
        <v>0</v>
      </c>
      <c r="DG962" s="160" cm="1">
        <f t="array" ref="DG962">_xlfn.IFS(DG$1= 0,"", NOT(ISBLANK(CP962)), 0, ISBLANK(CP962), $Q962-$S962+BB962-BY962)</f>
        <v>0</v>
      </c>
      <c r="DH962" s="160" cm="1">
        <f t="array" ref="DH962">_xlfn.IFS(DH$1= 0,"", NOT(ISBLANK(CQ962)), 0, ISBLANK(CQ962), $Q962-$S962+BC962-BZ962)</f>
        <v>0</v>
      </c>
      <c r="DI962" s="160" cm="1">
        <f t="array" ref="DI962">_xlfn.IFS(DI$1= 0,"", NOT(ISBLANK(CR962)), 0, ISBLANK(CR962), $Q962-$S962+BD962-CA962)</f>
        <v>0</v>
      </c>
      <c r="DJ962" s="160" t="str" cm="1">
        <f t="array" ref="DJ962">_xlfn.IFS(DJ$1= 0,"", NOT(ISBLANK(CS962)), 0, ISBLANK(CS962), $Q962-$S962+BE962-CB962)</f>
        <v/>
      </c>
      <c r="DK962" s="160" t="str" cm="1">
        <f t="array" ref="DK962">_xlfn.IFS(DK$1= 0,"", NOT(ISBLANK(CT962)), 0, ISBLANK(CT962), $Q962-$S962+BF962-CC962)</f>
        <v/>
      </c>
      <c r="DL962" s="162" t="str" cm="1">
        <f t="array" ref="DL962">_xlfn.IFS(DL$1= 0,"", NOT(ISBLANK(CU962)), 0, ISBLANK(CU962), $Q962-$S962+BG962-CD962)</f>
        <v/>
      </c>
      <c r="DM962" s="162" t="str" cm="1">
        <f t="array" ref="DM962">_xlfn.IFS(DM$1= 0,"", NOT(ISBLANK(CV962)), 0, ISBLANK(CV962), $Q962-$S962+BH962-CE962)</f>
        <v/>
      </c>
      <c r="DN962" s="162" t="str" cm="1">
        <f t="array" ref="DN962">_xlfn.IFS(DN$1= 0,"", NOT(ISBLANK(CW962)), 0, ISBLANK(CW962), $Q962-$S962+BI962-CF962)</f>
        <v/>
      </c>
      <c r="DO962" s="162" t="str" cm="1">
        <f t="array" ref="DO962">_xlfn.IFS(DO$1= 0,"", NOT(ISBLANK(CX962)), 0, ISBLANK(CX962), $Q962-$S962+BJ962-CG962)</f>
        <v/>
      </c>
      <c r="DP962" s="162" t="str" cm="1">
        <f t="array" ref="DP962">_xlfn.IFS(DP$1= 0,"", NOT(ISBLANK(CY962)), 0, ISBLANK(CY962), $Q962-$S962+BK962-CH962)</f>
        <v/>
      </c>
      <c r="DQ962" s="162" t="str" cm="1">
        <f t="array" ref="DQ962">_xlfn.IFS(DQ$1= 0,"", NOT(ISBLANK(CZ962)), 0, ISBLANK(CZ962), $Q962-$S962+BL962-CI962)</f>
        <v/>
      </c>
      <c r="DR962" s="163" t="str" cm="1">
        <f t="array" ref="DR962">_xlfn.IFS(DR$1= 0,"", NOT(ISBLANK(DA962)), 0, ISBLANK(DA962), $Q962-$S962+BM962-CJ962)</f>
        <v/>
      </c>
    </row>
    <row r="963" spans="1:122" ht="16.5" x14ac:dyDescent="0.3">
      <c r="A963" s="135"/>
      <c r="B963" s="136"/>
      <c r="C963" s="136"/>
      <c r="D963" s="137"/>
      <c r="E963" s="176"/>
      <c r="F963" s="182"/>
      <c r="G963" s="183"/>
      <c r="H963" s="183"/>
      <c r="I963" s="183"/>
      <c r="J963" s="183"/>
      <c r="K963" s="183"/>
      <c r="L963" s="183"/>
      <c r="M963" s="186"/>
      <c r="N963" s="182"/>
      <c r="O963" s="184"/>
      <c r="P963" s="178"/>
      <c r="Q963" s="118">
        <f t="shared" si="289"/>
        <v>0</v>
      </c>
      <c r="R963" s="3"/>
      <c r="S963" s="3"/>
      <c r="T963" s="4"/>
      <c r="U963" s="4"/>
      <c r="V963" s="99">
        <f t="shared" si="290"/>
        <v>0</v>
      </c>
      <c r="W963" s="161"/>
      <c r="X963" s="138"/>
      <c r="AH963" s="158" t="str">
        <f t="array" ref="AH963">IF(OR(AH$1=0, $A963=""),"",SQRT((_xlfn.XLOOKUP(AH$1,$Z$2:$Z$16,$AA$2:$AA$16)-$T963)^2+(_xlfn.XLOOKUP(AH$1,$Z$2:$Z$16,$AB$2:$AB$16)-$U963)^2+(_xlfn.XLOOKUP(AH$1,$Z$2:$Z$16,$AC$2:$AC$16-$V963)^2)))</f>
        <v/>
      </c>
      <c r="AI963" s="140" t="str">
        <f t="array" ref="AI963">IF(OR(AI$1=0, $A963=""),"",SQRT((_xlfn.XLOOKUP(AI$1,$Z$2:$Z$16,$AA$2:$AA$16)-$T963)^2+(_xlfn.XLOOKUP(AI$1,$Z$2:$Z$16,$AB$2:$AB$16)-$U963)^2+(_xlfn.XLOOKUP(AI$1,$Z$2:$Z$16,$AC$2:$AC$16-$V963)^2)))</f>
        <v/>
      </c>
      <c r="AJ963" s="140" t="str">
        <f t="array" ref="AJ963">IF(OR(AJ$1=0, $A963=""),"",SQRT((_xlfn.XLOOKUP(AJ$1,$Z$2:$Z$16,$AA$2:$AA$16)-$T963)^2+(_xlfn.XLOOKUP(AJ$1,$Z$2:$Z$16,$AB$2:$AB$16)-$U963)^2+(_xlfn.XLOOKUP(AJ$1,$Z$2:$Z$16,$AC$2:$AC$16-$V963)^2)))</f>
        <v/>
      </c>
      <c r="AK963" s="140" t="str">
        <f t="array" ref="AK963">IF(OR(AK$1=0, $A963=""),"",SQRT((_xlfn.XLOOKUP(AK$1,$Z$2:$Z$16,$AA$2:$AA$16)-$T963)^2+(_xlfn.XLOOKUP(AK$1,$Z$2:$Z$16,$AB$2:$AB$16)-$U963)^2+(_xlfn.XLOOKUP(AK$1,$Z$2:$Z$16,$AC$2:$AC$16-$V963)^2)))</f>
        <v/>
      </c>
      <c r="AL963" s="140" t="str">
        <f t="array" ref="AL963">IF(OR(AL$1=0, $A963=""),"",SQRT((_xlfn.XLOOKUP(AL$1,$Z$2:$Z$16,$AA$2:$AA$16)-$T963)^2+(_xlfn.XLOOKUP(AL$1,$Z$2:$Z$16,$AB$2:$AB$16)-$U963)^2+(_xlfn.XLOOKUP(AL$1,$Z$2:$Z$16,$AC$2:$AC$16-$V963)^2)))</f>
        <v/>
      </c>
      <c r="AM963" s="140" t="str">
        <f t="array" ref="AM963">IF(OR(AM$1=0, $A963=""),"",SQRT((_xlfn.XLOOKUP(AM$1,$Z$2:$Z$16,$AA$2:$AA$16)-$T963)^2+(_xlfn.XLOOKUP(AM$1,$Z$2:$Z$16,$AB$2:$AB$16)-$U963)^2+(_xlfn.XLOOKUP(AM$1,$Z$2:$Z$16,$AC$2:$AC$16-$V963)^2)))</f>
        <v/>
      </c>
      <c r="AN963" s="140" t="str">
        <f t="array" ref="AN963">IF(OR(AN$1=0, $A963=""),"",SQRT((_xlfn.XLOOKUP(AN$1,$Z$2:$Z$16,$AA$2:$AA$16)-$T963)^2+(_xlfn.XLOOKUP(AN$1,$Z$2:$Z$16,$AB$2:$AB$16)-$U963)^2+(_xlfn.XLOOKUP(AN$1,$Z$2:$Z$16,$AC$2:$AC$16-$V963)^2)))</f>
        <v/>
      </c>
      <c r="AO963" s="140" t="str">
        <f t="array" ref="AO963">IF(OR(AO$1=0, $A963=""),"",SQRT((_xlfn.XLOOKUP(AO$1,$Z$2:$Z$16,$AA$2:$AA$16)-$T963)^2+(_xlfn.XLOOKUP(AO$1,$Z$2:$Z$16,$AB$2:$AB$16)-$U963)^2+(_xlfn.XLOOKUP(AO$1,$Z$2:$Z$16,$AC$2:$AC$16-$V963)^2)))</f>
        <v/>
      </c>
      <c r="AP963" s="141" t="str">
        <f t="array" ref="AP963">IF(OR(AP$1=0, $A963=""),"",SQRT((_xlfn.XLOOKUP(AP$1,$Z$2:$Z$16,$AA$2:$AA$16)-$T963)^2+(_xlfn.XLOOKUP(AP$1,$Z$2:$Z$16,$AB$2:$AB$16)-$U963)^2+(_xlfn.XLOOKUP(AP$1,$Z$2:$Z$16,$AC$2:$AC$16-$V963)^2)))</f>
        <v/>
      </c>
      <c r="AQ963" s="141" t="str">
        <f t="array" ref="AQ963">IF(OR(AQ$1=0, $A963=""),"",SQRT((_xlfn.XLOOKUP(AQ$1,$Z$2:$Z$16,$AA$2:$AA$16)-$T963)^2+(_xlfn.XLOOKUP(AQ$1,$Z$2:$Z$16,$AB$2:$AB$16)-$U963)^2+(_xlfn.XLOOKUP(AQ$1,$Z$2:$Z$16,$AC$2:$AC$16-$V963)^2)))</f>
        <v/>
      </c>
      <c r="AR963" s="141" t="str">
        <f t="array" ref="AR963">IF(OR(AR$1=0, $A963=""),"",SQRT((_xlfn.XLOOKUP(AR$1,$Z$2:$Z$16,$AA$2:$AA$16)-$T963)^2+(_xlfn.XLOOKUP(AR$1,$Z$2:$Z$16,$AB$2:$AB$16)-$U963)^2+(_xlfn.XLOOKUP(AR$1,$Z$2:$Z$16,$AC$2:$AC$16-$V963)^2)))</f>
        <v/>
      </c>
      <c r="AS963" s="141" t="str">
        <f t="array" ref="AS963">IF(OR(AS$1=0, $A963=""),"",SQRT((_xlfn.XLOOKUP(AS$1,$Z$2:$Z$16,$AA$2:$AA$16)-$T963)^2+(_xlfn.XLOOKUP(AS$1,$Z$2:$Z$16,$AB$2:$AB$16)-$U963)^2+(_xlfn.XLOOKUP(AS$1,$Z$2:$Z$16,$AC$2:$AC$16-$V963)^2)))</f>
        <v/>
      </c>
      <c r="AT963" s="141" t="str">
        <f t="array" ref="AT963">IF(OR(AT$1=0, $A963=""),"",SQRT((_xlfn.XLOOKUP(AT$1,$Z$2:$Z$16,$AA$2:$AA$16)-$T963)^2+(_xlfn.XLOOKUP(AT$1,$Z$2:$Z$16,$AB$2:$AB$16)-$U963)^2+(_xlfn.XLOOKUP(AT$1,$Z$2:$Z$16,$AC$2:$AC$16-$V963)^2)))</f>
        <v/>
      </c>
      <c r="AU963" s="141" t="str">
        <f t="array" ref="AU963">IF(OR(AU$1=0, $A963=""),"",SQRT((_xlfn.XLOOKUP(AU$1,$Z$2:$Z$16,$AA$2:$AA$16)-$T963)^2+(_xlfn.XLOOKUP(AU$1,$Z$2:$Z$16,$AB$2:$AB$16)-$U963)^2+(_xlfn.XLOOKUP(AU$1,$Z$2:$Z$16,$AC$2:$AC$16-$V963)^2)))</f>
        <v/>
      </c>
      <c r="AV963" s="142" t="str">
        <f t="array" ref="AV963">IF(OR(AV$1=0, $A963=""),"",SQRT((_xlfn.XLOOKUP(AV$1,$Z$2:$Z$16,$AA$2:$AA$16)-$T963)^2+(_xlfn.XLOOKUP(AV$1,$Z$2:$Z$16,$AB$2:$AB$16)-$U963)^2+(_xlfn.XLOOKUP(AV$1,$Z$2:$Z$16,$AC$2:$AC$16-$V963)^2)))</f>
        <v/>
      </c>
      <c r="AW963" s="124"/>
      <c r="AX963" s="124"/>
      <c r="AY963" s="125">
        <f t="shared" si="291"/>
        <v>0</v>
      </c>
      <c r="AZ963" s="143">
        <f t="shared" si="292"/>
        <v>0</v>
      </c>
      <c r="BA963" s="143">
        <f t="shared" si="293"/>
        <v>0</v>
      </c>
      <c r="BB963" s="143">
        <f t="shared" si="294"/>
        <v>0</v>
      </c>
      <c r="BC963" s="143">
        <f t="shared" si="295"/>
        <v>0</v>
      </c>
      <c r="BD963" s="143">
        <f t="shared" si="296"/>
        <v>0</v>
      </c>
      <c r="BE963" s="143">
        <f t="shared" si="297"/>
        <v>0</v>
      </c>
      <c r="BF963" s="143">
        <f t="shared" si="298"/>
        <v>0</v>
      </c>
      <c r="BG963" s="144">
        <f t="shared" si="299"/>
        <v>0</v>
      </c>
      <c r="BH963" s="144">
        <f t="shared" si="300"/>
        <v>0</v>
      </c>
      <c r="BI963" s="144">
        <f t="shared" si="301"/>
        <v>0</v>
      </c>
      <c r="BJ963" s="144">
        <f t="shared" si="302"/>
        <v>0</v>
      </c>
      <c r="BK963" s="144">
        <f t="shared" si="303"/>
        <v>0</v>
      </c>
      <c r="BL963" s="144">
        <f t="shared" si="304"/>
        <v>0</v>
      </c>
      <c r="BM963" s="145">
        <f t="shared" si="305"/>
        <v>0</v>
      </c>
      <c r="BN963" s="124"/>
      <c r="BO963" s="124"/>
      <c r="BP963" s="124"/>
      <c r="BQ963" s="124"/>
      <c r="BR963" s="124"/>
      <c r="BS963" s="124"/>
      <c r="BT963" s="124"/>
      <c r="BU963" s="124"/>
      <c r="BV963" s="130"/>
      <c r="BW963" s="130"/>
      <c r="BX963" s="130"/>
      <c r="BY963" s="130"/>
      <c r="BZ963" s="130"/>
      <c r="CA963" s="130"/>
      <c r="CB963" s="130"/>
      <c r="CC963" s="130"/>
      <c r="CD963" s="130"/>
      <c r="CE963" s="130"/>
      <c r="CF963" s="130"/>
      <c r="CG963" s="130"/>
      <c r="CH963" s="130"/>
      <c r="CI963" s="130"/>
      <c r="CJ963" s="130"/>
      <c r="CL963" s="124"/>
      <c r="CM963" s="130" t="s">
        <v>32</v>
      </c>
      <c r="CN963" s="130"/>
      <c r="CO963" s="130"/>
      <c r="CP963" s="130"/>
      <c r="CQ963" s="130"/>
      <c r="CR963" s="130"/>
      <c r="CS963" s="130"/>
      <c r="CT963" s="130"/>
      <c r="CU963" s="130"/>
      <c r="CV963" s="130"/>
      <c r="CW963" s="130"/>
      <c r="CX963" s="130"/>
      <c r="CY963" s="130"/>
      <c r="CZ963" s="130"/>
      <c r="DA963" s="130"/>
      <c r="DD963" s="159" cm="1">
        <f t="array" ref="DD963">_xlfn.IFS(DD$1= 0,"", NOT(ISBLANK(CM963)), 0, ISBLANK(CM963), $Q963-$S963+AY963-BV963)</f>
        <v>0</v>
      </c>
      <c r="DE963" s="160" cm="1">
        <f t="array" ref="DE963">_xlfn.IFS(DE$1= 0,"", NOT(ISBLANK(CN963)), 0, ISBLANK(CN963), $Q963-$S963+AZ963-BW963)</f>
        <v>0</v>
      </c>
      <c r="DF963" s="160" cm="1">
        <f t="array" ref="DF963">_xlfn.IFS(DF$1= 0,"", NOT(ISBLANK(CO963)), 0, ISBLANK(CO963), $Q963-$S963+BA963-BX963)</f>
        <v>0</v>
      </c>
      <c r="DG963" s="160" cm="1">
        <f t="array" ref="DG963">_xlfn.IFS(DG$1= 0,"", NOT(ISBLANK(CP963)), 0, ISBLANK(CP963), $Q963-$S963+BB963-BY963)</f>
        <v>0</v>
      </c>
      <c r="DH963" s="160" cm="1">
        <f t="array" ref="DH963">_xlfn.IFS(DH$1= 0,"", NOT(ISBLANK(CQ963)), 0, ISBLANK(CQ963), $Q963-$S963+BC963-BZ963)</f>
        <v>0</v>
      </c>
      <c r="DI963" s="160" cm="1">
        <f t="array" ref="DI963">_xlfn.IFS(DI$1= 0,"", NOT(ISBLANK(CR963)), 0, ISBLANK(CR963), $Q963-$S963+BD963-CA963)</f>
        <v>0</v>
      </c>
      <c r="DJ963" s="160" t="str" cm="1">
        <f t="array" ref="DJ963">_xlfn.IFS(DJ$1= 0,"", NOT(ISBLANK(CS963)), 0, ISBLANK(CS963), $Q963-$S963+BE963-CB963)</f>
        <v/>
      </c>
      <c r="DK963" s="160" t="str" cm="1">
        <f t="array" ref="DK963">_xlfn.IFS(DK$1= 0,"", NOT(ISBLANK(CT963)), 0, ISBLANK(CT963), $Q963-$S963+BF963-CC963)</f>
        <v/>
      </c>
      <c r="DL963" s="162" t="str" cm="1">
        <f t="array" ref="DL963">_xlfn.IFS(DL$1= 0,"", NOT(ISBLANK(CU963)), 0, ISBLANK(CU963), $Q963-$S963+BG963-CD963)</f>
        <v/>
      </c>
      <c r="DM963" s="162" t="str" cm="1">
        <f t="array" ref="DM963">_xlfn.IFS(DM$1= 0,"", NOT(ISBLANK(CV963)), 0, ISBLANK(CV963), $Q963-$S963+BH963-CE963)</f>
        <v/>
      </c>
      <c r="DN963" s="162" t="str" cm="1">
        <f t="array" ref="DN963">_xlfn.IFS(DN$1= 0,"", NOT(ISBLANK(CW963)), 0, ISBLANK(CW963), $Q963-$S963+BI963-CF963)</f>
        <v/>
      </c>
      <c r="DO963" s="162" t="str" cm="1">
        <f t="array" ref="DO963">_xlfn.IFS(DO$1= 0,"", NOT(ISBLANK(CX963)), 0, ISBLANK(CX963), $Q963-$S963+BJ963-CG963)</f>
        <v/>
      </c>
      <c r="DP963" s="162" t="str" cm="1">
        <f t="array" ref="DP963">_xlfn.IFS(DP$1= 0,"", NOT(ISBLANK(CY963)), 0, ISBLANK(CY963), $Q963-$S963+BK963-CH963)</f>
        <v/>
      </c>
      <c r="DQ963" s="162" t="str" cm="1">
        <f t="array" ref="DQ963">_xlfn.IFS(DQ$1= 0,"", NOT(ISBLANK(CZ963)), 0, ISBLANK(CZ963), $Q963-$S963+BL963-CI963)</f>
        <v/>
      </c>
      <c r="DR963" s="163" t="str" cm="1">
        <f t="array" ref="DR963">_xlfn.IFS(DR$1= 0,"", NOT(ISBLANK(DA963)), 0, ISBLANK(DA963), $Q963-$S963+BM963-CJ963)</f>
        <v/>
      </c>
    </row>
    <row r="964" spans="1:122" ht="16.5" x14ac:dyDescent="0.3">
      <c r="A964" s="135"/>
      <c r="B964" s="136"/>
      <c r="C964" s="136"/>
      <c r="D964" s="137"/>
      <c r="E964" s="176"/>
      <c r="F964" s="182"/>
      <c r="G964" s="183"/>
      <c r="H964" s="183"/>
      <c r="I964" s="183"/>
      <c r="J964" s="183"/>
      <c r="K964" s="183"/>
      <c r="L964" s="183"/>
      <c r="M964" s="186"/>
      <c r="N964" s="182"/>
      <c r="O964" s="184"/>
      <c r="P964" s="178"/>
      <c r="Q964" s="118">
        <f t="shared" si="289"/>
        <v>0</v>
      </c>
      <c r="R964" s="3"/>
      <c r="S964" s="3"/>
      <c r="T964" s="4"/>
      <c r="U964" s="4"/>
      <c r="V964" s="99">
        <f t="shared" si="290"/>
        <v>0</v>
      </c>
      <c r="W964" s="161"/>
      <c r="X964" s="138"/>
      <c r="AH964" s="158" t="str">
        <f t="array" ref="AH964">IF(OR(AH$1=0, $A964=""),"",SQRT((_xlfn.XLOOKUP(AH$1,$Z$2:$Z$16,$AA$2:$AA$16)-$T964)^2+(_xlfn.XLOOKUP(AH$1,$Z$2:$Z$16,$AB$2:$AB$16)-$U964)^2+(_xlfn.XLOOKUP(AH$1,$Z$2:$Z$16,$AC$2:$AC$16-$V964)^2)))</f>
        <v/>
      </c>
      <c r="AI964" s="140" t="str">
        <f t="array" ref="AI964">IF(OR(AI$1=0, $A964=""),"",SQRT((_xlfn.XLOOKUP(AI$1,$Z$2:$Z$16,$AA$2:$AA$16)-$T964)^2+(_xlfn.XLOOKUP(AI$1,$Z$2:$Z$16,$AB$2:$AB$16)-$U964)^2+(_xlfn.XLOOKUP(AI$1,$Z$2:$Z$16,$AC$2:$AC$16-$V964)^2)))</f>
        <v/>
      </c>
      <c r="AJ964" s="140" t="str">
        <f t="array" ref="AJ964">IF(OR(AJ$1=0, $A964=""),"",SQRT((_xlfn.XLOOKUP(AJ$1,$Z$2:$Z$16,$AA$2:$AA$16)-$T964)^2+(_xlfn.XLOOKUP(AJ$1,$Z$2:$Z$16,$AB$2:$AB$16)-$U964)^2+(_xlfn.XLOOKUP(AJ$1,$Z$2:$Z$16,$AC$2:$AC$16-$V964)^2)))</f>
        <v/>
      </c>
      <c r="AK964" s="140" t="str">
        <f t="array" ref="AK964">IF(OR(AK$1=0, $A964=""),"",SQRT((_xlfn.XLOOKUP(AK$1,$Z$2:$Z$16,$AA$2:$AA$16)-$T964)^2+(_xlfn.XLOOKUP(AK$1,$Z$2:$Z$16,$AB$2:$AB$16)-$U964)^2+(_xlfn.XLOOKUP(AK$1,$Z$2:$Z$16,$AC$2:$AC$16-$V964)^2)))</f>
        <v/>
      </c>
      <c r="AL964" s="140" t="str">
        <f t="array" ref="AL964">IF(OR(AL$1=0, $A964=""),"",SQRT((_xlfn.XLOOKUP(AL$1,$Z$2:$Z$16,$AA$2:$AA$16)-$T964)^2+(_xlfn.XLOOKUP(AL$1,$Z$2:$Z$16,$AB$2:$AB$16)-$U964)^2+(_xlfn.XLOOKUP(AL$1,$Z$2:$Z$16,$AC$2:$AC$16-$V964)^2)))</f>
        <v/>
      </c>
      <c r="AM964" s="140" t="str">
        <f t="array" ref="AM964">IF(OR(AM$1=0, $A964=""),"",SQRT((_xlfn.XLOOKUP(AM$1,$Z$2:$Z$16,$AA$2:$AA$16)-$T964)^2+(_xlfn.XLOOKUP(AM$1,$Z$2:$Z$16,$AB$2:$AB$16)-$U964)^2+(_xlfn.XLOOKUP(AM$1,$Z$2:$Z$16,$AC$2:$AC$16-$V964)^2)))</f>
        <v/>
      </c>
      <c r="AN964" s="140" t="str">
        <f t="array" ref="AN964">IF(OR(AN$1=0, $A964=""),"",SQRT((_xlfn.XLOOKUP(AN$1,$Z$2:$Z$16,$AA$2:$AA$16)-$T964)^2+(_xlfn.XLOOKUP(AN$1,$Z$2:$Z$16,$AB$2:$AB$16)-$U964)^2+(_xlfn.XLOOKUP(AN$1,$Z$2:$Z$16,$AC$2:$AC$16-$V964)^2)))</f>
        <v/>
      </c>
      <c r="AO964" s="140" t="str">
        <f t="array" ref="AO964">IF(OR(AO$1=0, $A964=""),"",SQRT((_xlfn.XLOOKUP(AO$1,$Z$2:$Z$16,$AA$2:$AA$16)-$T964)^2+(_xlfn.XLOOKUP(AO$1,$Z$2:$Z$16,$AB$2:$AB$16)-$U964)^2+(_xlfn.XLOOKUP(AO$1,$Z$2:$Z$16,$AC$2:$AC$16-$V964)^2)))</f>
        <v/>
      </c>
      <c r="AP964" s="141" t="str">
        <f t="array" ref="AP964">IF(OR(AP$1=0, $A964=""),"",SQRT((_xlfn.XLOOKUP(AP$1,$Z$2:$Z$16,$AA$2:$AA$16)-$T964)^2+(_xlfn.XLOOKUP(AP$1,$Z$2:$Z$16,$AB$2:$AB$16)-$U964)^2+(_xlfn.XLOOKUP(AP$1,$Z$2:$Z$16,$AC$2:$AC$16-$V964)^2)))</f>
        <v/>
      </c>
      <c r="AQ964" s="141" t="str">
        <f t="array" ref="AQ964">IF(OR(AQ$1=0, $A964=""),"",SQRT((_xlfn.XLOOKUP(AQ$1,$Z$2:$Z$16,$AA$2:$AA$16)-$T964)^2+(_xlfn.XLOOKUP(AQ$1,$Z$2:$Z$16,$AB$2:$AB$16)-$U964)^2+(_xlfn.XLOOKUP(AQ$1,$Z$2:$Z$16,$AC$2:$AC$16-$V964)^2)))</f>
        <v/>
      </c>
      <c r="AR964" s="141" t="str">
        <f t="array" ref="AR964">IF(OR(AR$1=0, $A964=""),"",SQRT((_xlfn.XLOOKUP(AR$1,$Z$2:$Z$16,$AA$2:$AA$16)-$T964)^2+(_xlfn.XLOOKUP(AR$1,$Z$2:$Z$16,$AB$2:$AB$16)-$U964)^2+(_xlfn.XLOOKUP(AR$1,$Z$2:$Z$16,$AC$2:$AC$16-$V964)^2)))</f>
        <v/>
      </c>
      <c r="AS964" s="141" t="str">
        <f t="array" ref="AS964">IF(OR(AS$1=0, $A964=""),"",SQRT((_xlfn.XLOOKUP(AS$1,$Z$2:$Z$16,$AA$2:$AA$16)-$T964)^2+(_xlfn.XLOOKUP(AS$1,$Z$2:$Z$16,$AB$2:$AB$16)-$U964)^2+(_xlfn.XLOOKUP(AS$1,$Z$2:$Z$16,$AC$2:$AC$16-$V964)^2)))</f>
        <v/>
      </c>
      <c r="AT964" s="141" t="str">
        <f t="array" ref="AT964">IF(OR(AT$1=0, $A964=""),"",SQRT((_xlfn.XLOOKUP(AT$1,$Z$2:$Z$16,$AA$2:$AA$16)-$T964)^2+(_xlfn.XLOOKUP(AT$1,$Z$2:$Z$16,$AB$2:$AB$16)-$U964)^2+(_xlfn.XLOOKUP(AT$1,$Z$2:$Z$16,$AC$2:$AC$16-$V964)^2)))</f>
        <v/>
      </c>
      <c r="AU964" s="141" t="str">
        <f t="array" ref="AU964">IF(OR(AU$1=0, $A964=""),"",SQRT((_xlfn.XLOOKUP(AU$1,$Z$2:$Z$16,$AA$2:$AA$16)-$T964)^2+(_xlfn.XLOOKUP(AU$1,$Z$2:$Z$16,$AB$2:$AB$16)-$U964)^2+(_xlfn.XLOOKUP(AU$1,$Z$2:$Z$16,$AC$2:$AC$16-$V964)^2)))</f>
        <v/>
      </c>
      <c r="AV964" s="142" t="str">
        <f t="array" ref="AV964">IF(OR(AV$1=0, $A964=""),"",SQRT((_xlfn.XLOOKUP(AV$1,$Z$2:$Z$16,$AA$2:$AA$16)-$T964)^2+(_xlfn.XLOOKUP(AV$1,$Z$2:$Z$16,$AB$2:$AB$16)-$U964)^2+(_xlfn.XLOOKUP(AV$1,$Z$2:$Z$16,$AC$2:$AC$16-$V964)^2)))</f>
        <v/>
      </c>
      <c r="AW964" s="124"/>
      <c r="AX964" s="124"/>
      <c r="AY964" s="125">
        <f t="shared" si="291"/>
        <v>0</v>
      </c>
      <c r="AZ964" s="143">
        <f t="shared" si="292"/>
        <v>0</v>
      </c>
      <c r="BA964" s="143">
        <f t="shared" si="293"/>
        <v>0</v>
      </c>
      <c r="BB964" s="143">
        <f t="shared" si="294"/>
        <v>0</v>
      </c>
      <c r="BC964" s="143">
        <f t="shared" si="295"/>
        <v>0</v>
      </c>
      <c r="BD964" s="143">
        <f t="shared" si="296"/>
        <v>0</v>
      </c>
      <c r="BE964" s="143">
        <f t="shared" si="297"/>
        <v>0</v>
      </c>
      <c r="BF964" s="143">
        <f t="shared" si="298"/>
        <v>0</v>
      </c>
      <c r="BG964" s="144">
        <f t="shared" si="299"/>
        <v>0</v>
      </c>
      <c r="BH964" s="144">
        <f t="shared" si="300"/>
        <v>0</v>
      </c>
      <c r="BI964" s="144">
        <f t="shared" si="301"/>
        <v>0</v>
      </c>
      <c r="BJ964" s="144">
        <f t="shared" si="302"/>
        <v>0</v>
      </c>
      <c r="BK964" s="144">
        <f t="shared" si="303"/>
        <v>0</v>
      </c>
      <c r="BL964" s="144">
        <f t="shared" si="304"/>
        <v>0</v>
      </c>
      <c r="BM964" s="145">
        <f t="shared" si="305"/>
        <v>0</v>
      </c>
      <c r="BN964" s="124"/>
      <c r="BO964" s="124"/>
      <c r="BP964" s="124"/>
      <c r="BQ964" s="124"/>
      <c r="BR964" s="124"/>
      <c r="BS964" s="124"/>
      <c r="BT964" s="124"/>
      <c r="BU964" s="124"/>
      <c r="BV964" s="130"/>
      <c r="BW964" s="130"/>
      <c r="BX964" s="130"/>
      <c r="BY964" s="130"/>
      <c r="BZ964" s="130"/>
      <c r="CA964" s="130"/>
      <c r="CB964" s="130"/>
      <c r="CC964" s="130"/>
      <c r="CD964" s="130"/>
      <c r="CE964" s="130"/>
      <c r="CF964" s="130"/>
      <c r="CG964" s="130"/>
      <c r="CH964" s="130"/>
      <c r="CI964" s="130"/>
      <c r="CJ964" s="130"/>
      <c r="CL964" s="124"/>
      <c r="CM964" s="130" t="s">
        <v>32</v>
      </c>
      <c r="CN964" s="130"/>
      <c r="CO964" s="130"/>
      <c r="CP964" s="130"/>
      <c r="CQ964" s="130"/>
      <c r="CR964" s="130"/>
      <c r="CS964" s="130"/>
      <c r="CT964" s="130"/>
      <c r="CU964" s="130"/>
      <c r="CV964" s="130"/>
      <c r="CW964" s="130"/>
      <c r="CX964" s="130"/>
      <c r="CY964" s="130"/>
      <c r="CZ964" s="130"/>
      <c r="DA964" s="130"/>
      <c r="DD964" s="159" cm="1">
        <f t="array" ref="DD964">_xlfn.IFS(DD$1= 0,"", NOT(ISBLANK(CM964)), 0, ISBLANK(CM964), $Q964-$S964+AY964-BV964)</f>
        <v>0</v>
      </c>
      <c r="DE964" s="160" cm="1">
        <f t="array" ref="DE964">_xlfn.IFS(DE$1= 0,"", NOT(ISBLANK(CN964)), 0, ISBLANK(CN964), $Q964-$S964+AZ964-BW964)</f>
        <v>0</v>
      </c>
      <c r="DF964" s="160" cm="1">
        <f t="array" ref="DF964">_xlfn.IFS(DF$1= 0,"", NOT(ISBLANK(CO964)), 0, ISBLANK(CO964), $Q964-$S964+BA964-BX964)</f>
        <v>0</v>
      </c>
      <c r="DG964" s="160" cm="1">
        <f t="array" ref="DG964">_xlfn.IFS(DG$1= 0,"", NOT(ISBLANK(CP964)), 0, ISBLANK(CP964), $Q964-$S964+BB964-BY964)</f>
        <v>0</v>
      </c>
      <c r="DH964" s="160" cm="1">
        <f t="array" ref="DH964">_xlfn.IFS(DH$1= 0,"", NOT(ISBLANK(CQ964)), 0, ISBLANK(CQ964), $Q964-$S964+BC964-BZ964)</f>
        <v>0</v>
      </c>
      <c r="DI964" s="160" cm="1">
        <f t="array" ref="DI964">_xlfn.IFS(DI$1= 0,"", NOT(ISBLANK(CR964)), 0, ISBLANK(CR964), $Q964-$S964+BD964-CA964)</f>
        <v>0</v>
      </c>
      <c r="DJ964" s="160" t="str" cm="1">
        <f t="array" ref="DJ964">_xlfn.IFS(DJ$1= 0,"", NOT(ISBLANK(CS964)), 0, ISBLANK(CS964), $Q964-$S964+BE964-CB964)</f>
        <v/>
      </c>
      <c r="DK964" s="160" t="str" cm="1">
        <f t="array" ref="DK964">_xlfn.IFS(DK$1= 0,"", NOT(ISBLANK(CT964)), 0, ISBLANK(CT964), $Q964-$S964+BF964-CC964)</f>
        <v/>
      </c>
      <c r="DL964" s="162" t="str" cm="1">
        <f t="array" ref="DL964">_xlfn.IFS(DL$1= 0,"", NOT(ISBLANK(CU964)), 0, ISBLANK(CU964), $Q964-$S964+BG964-CD964)</f>
        <v/>
      </c>
      <c r="DM964" s="162" t="str" cm="1">
        <f t="array" ref="DM964">_xlfn.IFS(DM$1= 0,"", NOT(ISBLANK(CV964)), 0, ISBLANK(CV964), $Q964-$S964+BH964-CE964)</f>
        <v/>
      </c>
      <c r="DN964" s="162" t="str" cm="1">
        <f t="array" ref="DN964">_xlfn.IFS(DN$1= 0,"", NOT(ISBLANK(CW964)), 0, ISBLANK(CW964), $Q964-$S964+BI964-CF964)</f>
        <v/>
      </c>
      <c r="DO964" s="162" t="str" cm="1">
        <f t="array" ref="DO964">_xlfn.IFS(DO$1= 0,"", NOT(ISBLANK(CX964)), 0, ISBLANK(CX964), $Q964-$S964+BJ964-CG964)</f>
        <v/>
      </c>
      <c r="DP964" s="162" t="str" cm="1">
        <f t="array" ref="DP964">_xlfn.IFS(DP$1= 0,"", NOT(ISBLANK(CY964)), 0, ISBLANK(CY964), $Q964-$S964+BK964-CH964)</f>
        <v/>
      </c>
      <c r="DQ964" s="162" t="str" cm="1">
        <f t="array" ref="DQ964">_xlfn.IFS(DQ$1= 0,"", NOT(ISBLANK(CZ964)), 0, ISBLANK(CZ964), $Q964-$S964+BL964-CI964)</f>
        <v/>
      </c>
      <c r="DR964" s="163" t="str" cm="1">
        <f t="array" ref="DR964">_xlfn.IFS(DR$1= 0,"", NOT(ISBLANK(DA964)), 0, ISBLANK(DA964), $Q964-$S964+BM964-CJ964)</f>
        <v/>
      </c>
    </row>
    <row r="965" spans="1:122" ht="16.5" x14ac:dyDescent="0.3">
      <c r="A965" s="135"/>
      <c r="B965" s="136"/>
      <c r="C965" s="136"/>
      <c r="D965" s="137"/>
      <c r="E965" s="176"/>
      <c r="F965" s="182"/>
      <c r="G965" s="183"/>
      <c r="H965" s="183"/>
      <c r="I965" s="183"/>
      <c r="J965" s="183"/>
      <c r="K965" s="183"/>
      <c r="L965" s="183"/>
      <c r="M965" s="186"/>
      <c r="N965" s="182"/>
      <c r="O965" s="184"/>
      <c r="P965" s="178"/>
      <c r="Q965" s="118">
        <f t="shared" si="289"/>
        <v>0</v>
      </c>
      <c r="R965" s="3"/>
      <c r="S965" s="3"/>
      <c r="T965" s="4"/>
      <c r="U965" s="4"/>
      <c r="V965" s="99">
        <f t="shared" si="290"/>
        <v>0</v>
      </c>
      <c r="W965" s="161"/>
      <c r="X965" s="138"/>
      <c r="AH965" s="158" t="str">
        <f t="array" ref="AH965">IF(OR(AH$1=0, $A965=""),"",SQRT((_xlfn.XLOOKUP(AH$1,$Z$2:$Z$16,$AA$2:$AA$16)-$T965)^2+(_xlfn.XLOOKUP(AH$1,$Z$2:$Z$16,$AB$2:$AB$16)-$U965)^2+(_xlfn.XLOOKUP(AH$1,$Z$2:$Z$16,$AC$2:$AC$16-$V965)^2)))</f>
        <v/>
      </c>
      <c r="AI965" s="140" t="str">
        <f t="array" ref="AI965">IF(OR(AI$1=0, $A965=""),"",SQRT((_xlfn.XLOOKUP(AI$1,$Z$2:$Z$16,$AA$2:$AA$16)-$T965)^2+(_xlfn.XLOOKUP(AI$1,$Z$2:$Z$16,$AB$2:$AB$16)-$U965)^2+(_xlfn.XLOOKUP(AI$1,$Z$2:$Z$16,$AC$2:$AC$16-$V965)^2)))</f>
        <v/>
      </c>
      <c r="AJ965" s="140" t="str">
        <f t="array" ref="AJ965">IF(OR(AJ$1=0, $A965=""),"",SQRT((_xlfn.XLOOKUP(AJ$1,$Z$2:$Z$16,$AA$2:$AA$16)-$T965)^2+(_xlfn.XLOOKUP(AJ$1,$Z$2:$Z$16,$AB$2:$AB$16)-$U965)^2+(_xlfn.XLOOKUP(AJ$1,$Z$2:$Z$16,$AC$2:$AC$16-$V965)^2)))</f>
        <v/>
      </c>
      <c r="AK965" s="140" t="str">
        <f t="array" ref="AK965">IF(OR(AK$1=0, $A965=""),"",SQRT((_xlfn.XLOOKUP(AK$1,$Z$2:$Z$16,$AA$2:$AA$16)-$T965)^2+(_xlfn.XLOOKUP(AK$1,$Z$2:$Z$16,$AB$2:$AB$16)-$U965)^2+(_xlfn.XLOOKUP(AK$1,$Z$2:$Z$16,$AC$2:$AC$16-$V965)^2)))</f>
        <v/>
      </c>
      <c r="AL965" s="140" t="str">
        <f t="array" ref="AL965">IF(OR(AL$1=0, $A965=""),"",SQRT((_xlfn.XLOOKUP(AL$1,$Z$2:$Z$16,$AA$2:$AA$16)-$T965)^2+(_xlfn.XLOOKUP(AL$1,$Z$2:$Z$16,$AB$2:$AB$16)-$U965)^2+(_xlfn.XLOOKUP(AL$1,$Z$2:$Z$16,$AC$2:$AC$16-$V965)^2)))</f>
        <v/>
      </c>
      <c r="AM965" s="140" t="str">
        <f t="array" ref="AM965">IF(OR(AM$1=0, $A965=""),"",SQRT((_xlfn.XLOOKUP(AM$1,$Z$2:$Z$16,$AA$2:$AA$16)-$T965)^2+(_xlfn.XLOOKUP(AM$1,$Z$2:$Z$16,$AB$2:$AB$16)-$U965)^2+(_xlfn.XLOOKUP(AM$1,$Z$2:$Z$16,$AC$2:$AC$16-$V965)^2)))</f>
        <v/>
      </c>
      <c r="AN965" s="140" t="str">
        <f t="array" ref="AN965">IF(OR(AN$1=0, $A965=""),"",SQRT((_xlfn.XLOOKUP(AN$1,$Z$2:$Z$16,$AA$2:$AA$16)-$T965)^2+(_xlfn.XLOOKUP(AN$1,$Z$2:$Z$16,$AB$2:$AB$16)-$U965)^2+(_xlfn.XLOOKUP(AN$1,$Z$2:$Z$16,$AC$2:$AC$16-$V965)^2)))</f>
        <v/>
      </c>
      <c r="AO965" s="140" t="str">
        <f t="array" ref="AO965">IF(OR(AO$1=0, $A965=""),"",SQRT((_xlfn.XLOOKUP(AO$1,$Z$2:$Z$16,$AA$2:$AA$16)-$T965)^2+(_xlfn.XLOOKUP(AO$1,$Z$2:$Z$16,$AB$2:$AB$16)-$U965)^2+(_xlfn.XLOOKUP(AO$1,$Z$2:$Z$16,$AC$2:$AC$16-$V965)^2)))</f>
        <v/>
      </c>
      <c r="AP965" s="141" t="str">
        <f t="array" ref="AP965">IF(OR(AP$1=0, $A965=""),"",SQRT((_xlfn.XLOOKUP(AP$1,$Z$2:$Z$16,$AA$2:$AA$16)-$T965)^2+(_xlfn.XLOOKUP(AP$1,$Z$2:$Z$16,$AB$2:$AB$16)-$U965)^2+(_xlfn.XLOOKUP(AP$1,$Z$2:$Z$16,$AC$2:$AC$16-$V965)^2)))</f>
        <v/>
      </c>
      <c r="AQ965" s="141" t="str">
        <f t="array" ref="AQ965">IF(OR(AQ$1=0, $A965=""),"",SQRT((_xlfn.XLOOKUP(AQ$1,$Z$2:$Z$16,$AA$2:$AA$16)-$T965)^2+(_xlfn.XLOOKUP(AQ$1,$Z$2:$Z$16,$AB$2:$AB$16)-$U965)^2+(_xlfn.XLOOKUP(AQ$1,$Z$2:$Z$16,$AC$2:$AC$16-$V965)^2)))</f>
        <v/>
      </c>
      <c r="AR965" s="141" t="str">
        <f t="array" ref="AR965">IF(OR(AR$1=0, $A965=""),"",SQRT((_xlfn.XLOOKUP(AR$1,$Z$2:$Z$16,$AA$2:$AA$16)-$T965)^2+(_xlfn.XLOOKUP(AR$1,$Z$2:$Z$16,$AB$2:$AB$16)-$U965)^2+(_xlfn.XLOOKUP(AR$1,$Z$2:$Z$16,$AC$2:$AC$16-$V965)^2)))</f>
        <v/>
      </c>
      <c r="AS965" s="141" t="str">
        <f t="array" ref="AS965">IF(OR(AS$1=0, $A965=""),"",SQRT((_xlfn.XLOOKUP(AS$1,$Z$2:$Z$16,$AA$2:$AA$16)-$T965)^2+(_xlfn.XLOOKUP(AS$1,$Z$2:$Z$16,$AB$2:$AB$16)-$U965)^2+(_xlfn.XLOOKUP(AS$1,$Z$2:$Z$16,$AC$2:$AC$16-$V965)^2)))</f>
        <v/>
      </c>
      <c r="AT965" s="141" t="str">
        <f t="array" ref="AT965">IF(OR(AT$1=0, $A965=""),"",SQRT((_xlfn.XLOOKUP(AT$1,$Z$2:$Z$16,$AA$2:$AA$16)-$T965)^2+(_xlfn.XLOOKUP(AT$1,$Z$2:$Z$16,$AB$2:$AB$16)-$U965)^2+(_xlfn.XLOOKUP(AT$1,$Z$2:$Z$16,$AC$2:$AC$16-$V965)^2)))</f>
        <v/>
      </c>
      <c r="AU965" s="141" t="str">
        <f t="array" ref="AU965">IF(OR(AU$1=0, $A965=""),"",SQRT((_xlfn.XLOOKUP(AU$1,$Z$2:$Z$16,$AA$2:$AA$16)-$T965)^2+(_xlfn.XLOOKUP(AU$1,$Z$2:$Z$16,$AB$2:$AB$16)-$U965)^2+(_xlfn.XLOOKUP(AU$1,$Z$2:$Z$16,$AC$2:$AC$16-$V965)^2)))</f>
        <v/>
      </c>
      <c r="AV965" s="142" t="str">
        <f t="array" ref="AV965">IF(OR(AV$1=0, $A965=""),"",SQRT((_xlfn.XLOOKUP(AV$1,$Z$2:$Z$16,$AA$2:$AA$16)-$T965)^2+(_xlfn.XLOOKUP(AV$1,$Z$2:$Z$16,$AB$2:$AB$16)-$U965)^2+(_xlfn.XLOOKUP(AV$1,$Z$2:$Z$16,$AC$2:$AC$16-$V965)^2)))</f>
        <v/>
      </c>
      <c r="AW965" s="124"/>
      <c r="AX965" s="124"/>
      <c r="AY965" s="125">
        <f t="shared" si="291"/>
        <v>0</v>
      </c>
      <c r="AZ965" s="143">
        <f t="shared" si="292"/>
        <v>0</v>
      </c>
      <c r="BA965" s="143">
        <f t="shared" si="293"/>
        <v>0</v>
      </c>
      <c r="BB965" s="143">
        <f t="shared" si="294"/>
        <v>0</v>
      </c>
      <c r="BC965" s="143">
        <f t="shared" si="295"/>
        <v>0</v>
      </c>
      <c r="BD965" s="143">
        <f t="shared" si="296"/>
        <v>0</v>
      </c>
      <c r="BE965" s="143">
        <f t="shared" si="297"/>
        <v>0</v>
      </c>
      <c r="BF965" s="143">
        <f t="shared" si="298"/>
        <v>0</v>
      </c>
      <c r="BG965" s="144">
        <f t="shared" si="299"/>
        <v>0</v>
      </c>
      <c r="BH965" s="144">
        <f t="shared" si="300"/>
        <v>0</v>
      </c>
      <c r="BI965" s="144">
        <f t="shared" si="301"/>
        <v>0</v>
      </c>
      <c r="BJ965" s="144">
        <f t="shared" si="302"/>
        <v>0</v>
      </c>
      <c r="BK965" s="144">
        <f t="shared" si="303"/>
        <v>0</v>
      </c>
      <c r="BL965" s="144">
        <f t="shared" si="304"/>
        <v>0</v>
      </c>
      <c r="BM965" s="145">
        <f t="shared" si="305"/>
        <v>0</v>
      </c>
      <c r="BN965" s="124"/>
      <c r="BO965" s="124"/>
      <c r="BP965" s="124"/>
      <c r="BQ965" s="124"/>
      <c r="BR965" s="124"/>
      <c r="BS965" s="124"/>
      <c r="BT965" s="124"/>
      <c r="BU965" s="124"/>
      <c r="BV965" s="130"/>
      <c r="BW965" s="130"/>
      <c r="BX965" s="130"/>
      <c r="BY965" s="130"/>
      <c r="BZ965" s="130"/>
      <c r="CA965" s="130"/>
      <c r="CB965" s="130"/>
      <c r="CC965" s="130"/>
      <c r="CD965" s="130"/>
      <c r="CE965" s="130"/>
      <c r="CF965" s="130"/>
      <c r="CG965" s="130"/>
      <c r="CH965" s="130"/>
      <c r="CI965" s="130"/>
      <c r="CJ965" s="130"/>
      <c r="CL965" s="124"/>
      <c r="CM965" s="130" t="s">
        <v>32</v>
      </c>
      <c r="CN965" s="130"/>
      <c r="CO965" s="130"/>
      <c r="CP965" s="130"/>
      <c r="CQ965" s="130"/>
      <c r="CR965" s="130"/>
      <c r="CS965" s="130"/>
      <c r="CT965" s="130"/>
      <c r="CU965" s="130"/>
      <c r="CV965" s="130"/>
      <c r="CW965" s="130"/>
      <c r="CX965" s="130"/>
      <c r="CY965" s="130"/>
      <c r="CZ965" s="130"/>
      <c r="DA965" s="130"/>
      <c r="DD965" s="159" cm="1">
        <f t="array" ref="DD965">_xlfn.IFS(DD$1= 0,"", NOT(ISBLANK(CM965)), 0, ISBLANK(CM965), $Q965-$S965+AY965-BV965)</f>
        <v>0</v>
      </c>
      <c r="DE965" s="160" cm="1">
        <f t="array" ref="DE965">_xlfn.IFS(DE$1= 0,"", NOT(ISBLANK(CN965)), 0, ISBLANK(CN965), $Q965-$S965+AZ965-BW965)</f>
        <v>0</v>
      </c>
      <c r="DF965" s="160" cm="1">
        <f t="array" ref="DF965">_xlfn.IFS(DF$1= 0,"", NOT(ISBLANK(CO965)), 0, ISBLANK(CO965), $Q965-$S965+BA965-BX965)</f>
        <v>0</v>
      </c>
      <c r="DG965" s="160" cm="1">
        <f t="array" ref="DG965">_xlfn.IFS(DG$1= 0,"", NOT(ISBLANK(CP965)), 0, ISBLANK(CP965), $Q965-$S965+BB965-BY965)</f>
        <v>0</v>
      </c>
      <c r="DH965" s="160" cm="1">
        <f t="array" ref="DH965">_xlfn.IFS(DH$1= 0,"", NOT(ISBLANK(CQ965)), 0, ISBLANK(CQ965), $Q965-$S965+BC965-BZ965)</f>
        <v>0</v>
      </c>
      <c r="DI965" s="160" cm="1">
        <f t="array" ref="DI965">_xlfn.IFS(DI$1= 0,"", NOT(ISBLANK(CR965)), 0, ISBLANK(CR965), $Q965-$S965+BD965-CA965)</f>
        <v>0</v>
      </c>
      <c r="DJ965" s="160" t="str" cm="1">
        <f t="array" ref="DJ965">_xlfn.IFS(DJ$1= 0,"", NOT(ISBLANK(CS965)), 0, ISBLANK(CS965), $Q965-$S965+BE965-CB965)</f>
        <v/>
      </c>
      <c r="DK965" s="160" t="str" cm="1">
        <f t="array" ref="DK965">_xlfn.IFS(DK$1= 0,"", NOT(ISBLANK(CT965)), 0, ISBLANK(CT965), $Q965-$S965+BF965-CC965)</f>
        <v/>
      </c>
      <c r="DL965" s="162" t="str" cm="1">
        <f t="array" ref="DL965">_xlfn.IFS(DL$1= 0,"", NOT(ISBLANK(CU965)), 0, ISBLANK(CU965), $Q965-$S965+BG965-CD965)</f>
        <v/>
      </c>
      <c r="DM965" s="162" t="str" cm="1">
        <f t="array" ref="DM965">_xlfn.IFS(DM$1= 0,"", NOT(ISBLANK(CV965)), 0, ISBLANK(CV965), $Q965-$S965+BH965-CE965)</f>
        <v/>
      </c>
      <c r="DN965" s="162" t="str" cm="1">
        <f t="array" ref="DN965">_xlfn.IFS(DN$1= 0,"", NOT(ISBLANK(CW965)), 0, ISBLANK(CW965), $Q965-$S965+BI965-CF965)</f>
        <v/>
      </c>
      <c r="DO965" s="162" t="str" cm="1">
        <f t="array" ref="DO965">_xlfn.IFS(DO$1= 0,"", NOT(ISBLANK(CX965)), 0, ISBLANK(CX965), $Q965-$S965+BJ965-CG965)</f>
        <v/>
      </c>
      <c r="DP965" s="162" t="str" cm="1">
        <f t="array" ref="DP965">_xlfn.IFS(DP$1= 0,"", NOT(ISBLANK(CY965)), 0, ISBLANK(CY965), $Q965-$S965+BK965-CH965)</f>
        <v/>
      </c>
      <c r="DQ965" s="162" t="str" cm="1">
        <f t="array" ref="DQ965">_xlfn.IFS(DQ$1= 0,"", NOT(ISBLANK(CZ965)), 0, ISBLANK(CZ965), $Q965-$S965+BL965-CI965)</f>
        <v/>
      </c>
      <c r="DR965" s="163" t="str" cm="1">
        <f t="array" ref="DR965">_xlfn.IFS(DR$1= 0,"", NOT(ISBLANK(DA965)), 0, ISBLANK(DA965), $Q965-$S965+BM965-CJ965)</f>
        <v/>
      </c>
    </row>
    <row r="966" spans="1:122" ht="16.5" x14ac:dyDescent="0.3">
      <c r="A966" s="135"/>
      <c r="B966" s="136"/>
      <c r="C966" s="136"/>
      <c r="D966" s="137"/>
      <c r="E966" s="176"/>
      <c r="F966" s="182"/>
      <c r="G966" s="183"/>
      <c r="H966" s="183"/>
      <c r="I966" s="183"/>
      <c r="J966" s="183"/>
      <c r="K966" s="183"/>
      <c r="L966" s="183"/>
      <c r="M966" s="186"/>
      <c r="N966" s="182"/>
      <c r="O966" s="184"/>
      <c r="P966" s="178"/>
      <c r="Q966" s="118">
        <f t="shared" si="289"/>
        <v>0</v>
      </c>
      <c r="R966" s="3"/>
      <c r="S966" s="3"/>
      <c r="T966" s="4"/>
      <c r="U966" s="4"/>
      <c r="V966" s="99">
        <f t="shared" si="290"/>
        <v>0</v>
      </c>
      <c r="W966" s="161"/>
      <c r="X966" s="138"/>
      <c r="AH966" s="158" t="str">
        <f t="array" ref="AH966">IF(OR(AH$1=0, $A966=""),"",SQRT((_xlfn.XLOOKUP(AH$1,$Z$2:$Z$16,$AA$2:$AA$16)-$T966)^2+(_xlfn.XLOOKUP(AH$1,$Z$2:$Z$16,$AB$2:$AB$16)-$U966)^2+(_xlfn.XLOOKUP(AH$1,$Z$2:$Z$16,$AC$2:$AC$16-$V966)^2)))</f>
        <v/>
      </c>
      <c r="AI966" s="140" t="str">
        <f t="array" ref="AI966">IF(OR(AI$1=0, $A966=""),"",SQRT((_xlfn.XLOOKUP(AI$1,$Z$2:$Z$16,$AA$2:$AA$16)-$T966)^2+(_xlfn.XLOOKUP(AI$1,$Z$2:$Z$16,$AB$2:$AB$16)-$U966)^2+(_xlfn.XLOOKUP(AI$1,$Z$2:$Z$16,$AC$2:$AC$16-$V966)^2)))</f>
        <v/>
      </c>
      <c r="AJ966" s="140" t="str">
        <f t="array" ref="AJ966">IF(OR(AJ$1=0, $A966=""),"",SQRT((_xlfn.XLOOKUP(AJ$1,$Z$2:$Z$16,$AA$2:$AA$16)-$T966)^2+(_xlfn.XLOOKUP(AJ$1,$Z$2:$Z$16,$AB$2:$AB$16)-$U966)^2+(_xlfn.XLOOKUP(AJ$1,$Z$2:$Z$16,$AC$2:$AC$16-$V966)^2)))</f>
        <v/>
      </c>
      <c r="AK966" s="140" t="str">
        <f t="array" ref="AK966">IF(OR(AK$1=0, $A966=""),"",SQRT((_xlfn.XLOOKUP(AK$1,$Z$2:$Z$16,$AA$2:$AA$16)-$T966)^2+(_xlfn.XLOOKUP(AK$1,$Z$2:$Z$16,$AB$2:$AB$16)-$U966)^2+(_xlfn.XLOOKUP(AK$1,$Z$2:$Z$16,$AC$2:$AC$16-$V966)^2)))</f>
        <v/>
      </c>
      <c r="AL966" s="140" t="str">
        <f t="array" ref="AL966">IF(OR(AL$1=0, $A966=""),"",SQRT((_xlfn.XLOOKUP(AL$1,$Z$2:$Z$16,$AA$2:$AA$16)-$T966)^2+(_xlfn.XLOOKUP(AL$1,$Z$2:$Z$16,$AB$2:$AB$16)-$U966)^2+(_xlfn.XLOOKUP(AL$1,$Z$2:$Z$16,$AC$2:$AC$16-$V966)^2)))</f>
        <v/>
      </c>
      <c r="AM966" s="140" t="str">
        <f t="array" ref="AM966">IF(OR(AM$1=0, $A966=""),"",SQRT((_xlfn.XLOOKUP(AM$1,$Z$2:$Z$16,$AA$2:$AA$16)-$T966)^2+(_xlfn.XLOOKUP(AM$1,$Z$2:$Z$16,$AB$2:$AB$16)-$U966)^2+(_xlfn.XLOOKUP(AM$1,$Z$2:$Z$16,$AC$2:$AC$16-$V966)^2)))</f>
        <v/>
      </c>
      <c r="AN966" s="140" t="str">
        <f t="array" ref="AN966">IF(OR(AN$1=0, $A966=""),"",SQRT((_xlfn.XLOOKUP(AN$1,$Z$2:$Z$16,$AA$2:$AA$16)-$T966)^2+(_xlfn.XLOOKUP(AN$1,$Z$2:$Z$16,$AB$2:$AB$16)-$U966)^2+(_xlfn.XLOOKUP(AN$1,$Z$2:$Z$16,$AC$2:$AC$16-$V966)^2)))</f>
        <v/>
      </c>
      <c r="AO966" s="140" t="str">
        <f t="array" ref="AO966">IF(OR(AO$1=0, $A966=""),"",SQRT((_xlfn.XLOOKUP(AO$1,$Z$2:$Z$16,$AA$2:$AA$16)-$T966)^2+(_xlfn.XLOOKUP(AO$1,$Z$2:$Z$16,$AB$2:$AB$16)-$U966)^2+(_xlfn.XLOOKUP(AO$1,$Z$2:$Z$16,$AC$2:$AC$16-$V966)^2)))</f>
        <v/>
      </c>
      <c r="AP966" s="141" t="str">
        <f t="array" ref="AP966">IF(OR(AP$1=0, $A966=""),"",SQRT((_xlfn.XLOOKUP(AP$1,$Z$2:$Z$16,$AA$2:$AA$16)-$T966)^2+(_xlfn.XLOOKUP(AP$1,$Z$2:$Z$16,$AB$2:$AB$16)-$U966)^2+(_xlfn.XLOOKUP(AP$1,$Z$2:$Z$16,$AC$2:$AC$16-$V966)^2)))</f>
        <v/>
      </c>
      <c r="AQ966" s="141" t="str">
        <f t="array" ref="AQ966">IF(OR(AQ$1=0, $A966=""),"",SQRT((_xlfn.XLOOKUP(AQ$1,$Z$2:$Z$16,$AA$2:$AA$16)-$T966)^2+(_xlfn.XLOOKUP(AQ$1,$Z$2:$Z$16,$AB$2:$AB$16)-$U966)^2+(_xlfn.XLOOKUP(AQ$1,$Z$2:$Z$16,$AC$2:$AC$16-$V966)^2)))</f>
        <v/>
      </c>
      <c r="AR966" s="141" t="str">
        <f t="array" ref="AR966">IF(OR(AR$1=0, $A966=""),"",SQRT((_xlfn.XLOOKUP(AR$1,$Z$2:$Z$16,$AA$2:$AA$16)-$T966)^2+(_xlfn.XLOOKUP(AR$1,$Z$2:$Z$16,$AB$2:$AB$16)-$U966)^2+(_xlfn.XLOOKUP(AR$1,$Z$2:$Z$16,$AC$2:$AC$16-$V966)^2)))</f>
        <v/>
      </c>
      <c r="AS966" s="141" t="str">
        <f t="array" ref="AS966">IF(OR(AS$1=0, $A966=""),"",SQRT((_xlfn.XLOOKUP(AS$1,$Z$2:$Z$16,$AA$2:$AA$16)-$T966)^2+(_xlfn.XLOOKUP(AS$1,$Z$2:$Z$16,$AB$2:$AB$16)-$U966)^2+(_xlfn.XLOOKUP(AS$1,$Z$2:$Z$16,$AC$2:$AC$16-$V966)^2)))</f>
        <v/>
      </c>
      <c r="AT966" s="141" t="str">
        <f t="array" ref="AT966">IF(OR(AT$1=0, $A966=""),"",SQRT((_xlfn.XLOOKUP(AT$1,$Z$2:$Z$16,$AA$2:$AA$16)-$T966)^2+(_xlfn.XLOOKUP(AT$1,$Z$2:$Z$16,$AB$2:$AB$16)-$U966)^2+(_xlfn.XLOOKUP(AT$1,$Z$2:$Z$16,$AC$2:$AC$16-$V966)^2)))</f>
        <v/>
      </c>
      <c r="AU966" s="141" t="str">
        <f t="array" ref="AU966">IF(OR(AU$1=0, $A966=""),"",SQRT((_xlfn.XLOOKUP(AU$1,$Z$2:$Z$16,$AA$2:$AA$16)-$T966)^2+(_xlfn.XLOOKUP(AU$1,$Z$2:$Z$16,$AB$2:$AB$16)-$U966)^2+(_xlfn.XLOOKUP(AU$1,$Z$2:$Z$16,$AC$2:$AC$16-$V966)^2)))</f>
        <v/>
      </c>
      <c r="AV966" s="142" t="str">
        <f t="array" ref="AV966">IF(OR(AV$1=0, $A966=""),"",SQRT((_xlfn.XLOOKUP(AV$1,$Z$2:$Z$16,$AA$2:$AA$16)-$T966)^2+(_xlfn.XLOOKUP(AV$1,$Z$2:$Z$16,$AB$2:$AB$16)-$U966)^2+(_xlfn.XLOOKUP(AV$1,$Z$2:$Z$16,$AC$2:$AC$16-$V966)^2)))</f>
        <v/>
      </c>
      <c r="AW966" s="124"/>
      <c r="AX966" s="124"/>
      <c r="AY966" s="125">
        <f t="shared" si="291"/>
        <v>0</v>
      </c>
      <c r="AZ966" s="143">
        <f t="shared" si="292"/>
        <v>0</v>
      </c>
      <c r="BA966" s="143">
        <f t="shared" si="293"/>
        <v>0</v>
      </c>
      <c r="BB966" s="143">
        <f t="shared" si="294"/>
        <v>0</v>
      </c>
      <c r="BC966" s="143">
        <f t="shared" si="295"/>
        <v>0</v>
      </c>
      <c r="BD966" s="143">
        <f t="shared" si="296"/>
        <v>0</v>
      </c>
      <c r="BE966" s="143">
        <f t="shared" si="297"/>
        <v>0</v>
      </c>
      <c r="BF966" s="143">
        <f t="shared" si="298"/>
        <v>0</v>
      </c>
      <c r="BG966" s="144">
        <f t="shared" si="299"/>
        <v>0</v>
      </c>
      <c r="BH966" s="144">
        <f t="shared" si="300"/>
        <v>0</v>
      </c>
      <c r="BI966" s="144">
        <f t="shared" si="301"/>
        <v>0</v>
      </c>
      <c r="BJ966" s="144">
        <f t="shared" si="302"/>
        <v>0</v>
      </c>
      <c r="BK966" s="144">
        <f t="shared" si="303"/>
        <v>0</v>
      </c>
      <c r="BL966" s="144">
        <f t="shared" si="304"/>
        <v>0</v>
      </c>
      <c r="BM966" s="145">
        <f t="shared" si="305"/>
        <v>0</v>
      </c>
      <c r="BN966" s="124"/>
      <c r="BO966" s="124"/>
      <c r="BP966" s="124"/>
      <c r="BQ966" s="124"/>
      <c r="BR966" s="124"/>
      <c r="BS966" s="124"/>
      <c r="BT966" s="124"/>
      <c r="BU966" s="124"/>
      <c r="BV966" s="130"/>
      <c r="BW966" s="130"/>
      <c r="BX966" s="130"/>
      <c r="BY966" s="130"/>
      <c r="BZ966" s="130"/>
      <c r="CA966" s="130"/>
      <c r="CB966" s="130"/>
      <c r="CC966" s="130"/>
      <c r="CD966" s="130"/>
      <c r="CE966" s="130"/>
      <c r="CF966" s="130"/>
      <c r="CG966" s="130"/>
      <c r="CH966" s="130"/>
      <c r="CI966" s="130"/>
      <c r="CJ966" s="130"/>
      <c r="CL966" s="124"/>
      <c r="CM966" s="130" t="s">
        <v>32</v>
      </c>
      <c r="CN966" s="130"/>
      <c r="CO966" s="130"/>
      <c r="CP966" s="130"/>
      <c r="CQ966" s="130"/>
      <c r="CR966" s="130"/>
      <c r="CS966" s="130"/>
      <c r="CT966" s="130"/>
      <c r="CU966" s="130"/>
      <c r="CV966" s="130"/>
      <c r="CW966" s="130"/>
      <c r="CX966" s="130"/>
      <c r="CY966" s="130"/>
      <c r="CZ966" s="130"/>
      <c r="DA966" s="130"/>
      <c r="DD966" s="159" cm="1">
        <f t="array" ref="DD966">_xlfn.IFS(DD$1= 0,"", NOT(ISBLANK(CM966)), 0, ISBLANK(CM966), $Q966-$S966+AY966-BV966)</f>
        <v>0</v>
      </c>
      <c r="DE966" s="160" cm="1">
        <f t="array" ref="DE966">_xlfn.IFS(DE$1= 0,"", NOT(ISBLANK(CN966)), 0, ISBLANK(CN966), $Q966-$S966+AZ966-BW966)</f>
        <v>0</v>
      </c>
      <c r="DF966" s="160" cm="1">
        <f t="array" ref="DF966">_xlfn.IFS(DF$1= 0,"", NOT(ISBLANK(CO966)), 0, ISBLANK(CO966), $Q966-$S966+BA966-BX966)</f>
        <v>0</v>
      </c>
      <c r="DG966" s="160" cm="1">
        <f t="array" ref="DG966">_xlfn.IFS(DG$1= 0,"", NOT(ISBLANK(CP966)), 0, ISBLANK(CP966), $Q966-$S966+BB966-BY966)</f>
        <v>0</v>
      </c>
      <c r="DH966" s="160" cm="1">
        <f t="array" ref="DH966">_xlfn.IFS(DH$1= 0,"", NOT(ISBLANK(CQ966)), 0, ISBLANK(CQ966), $Q966-$S966+BC966-BZ966)</f>
        <v>0</v>
      </c>
      <c r="DI966" s="160" cm="1">
        <f t="array" ref="DI966">_xlfn.IFS(DI$1= 0,"", NOT(ISBLANK(CR966)), 0, ISBLANK(CR966), $Q966-$S966+BD966-CA966)</f>
        <v>0</v>
      </c>
      <c r="DJ966" s="160" t="str" cm="1">
        <f t="array" ref="DJ966">_xlfn.IFS(DJ$1= 0,"", NOT(ISBLANK(CS966)), 0, ISBLANK(CS966), $Q966-$S966+BE966-CB966)</f>
        <v/>
      </c>
      <c r="DK966" s="160" t="str" cm="1">
        <f t="array" ref="DK966">_xlfn.IFS(DK$1= 0,"", NOT(ISBLANK(CT966)), 0, ISBLANK(CT966), $Q966-$S966+BF966-CC966)</f>
        <v/>
      </c>
      <c r="DL966" s="162" t="str" cm="1">
        <f t="array" ref="DL966">_xlfn.IFS(DL$1= 0,"", NOT(ISBLANK(CU966)), 0, ISBLANK(CU966), $Q966-$S966+BG966-CD966)</f>
        <v/>
      </c>
      <c r="DM966" s="162" t="str" cm="1">
        <f t="array" ref="DM966">_xlfn.IFS(DM$1= 0,"", NOT(ISBLANK(CV966)), 0, ISBLANK(CV966), $Q966-$S966+BH966-CE966)</f>
        <v/>
      </c>
      <c r="DN966" s="162" t="str" cm="1">
        <f t="array" ref="DN966">_xlfn.IFS(DN$1= 0,"", NOT(ISBLANK(CW966)), 0, ISBLANK(CW966), $Q966-$S966+BI966-CF966)</f>
        <v/>
      </c>
      <c r="DO966" s="162" t="str" cm="1">
        <f t="array" ref="DO966">_xlfn.IFS(DO$1= 0,"", NOT(ISBLANK(CX966)), 0, ISBLANK(CX966), $Q966-$S966+BJ966-CG966)</f>
        <v/>
      </c>
      <c r="DP966" s="162" t="str" cm="1">
        <f t="array" ref="DP966">_xlfn.IFS(DP$1= 0,"", NOT(ISBLANK(CY966)), 0, ISBLANK(CY966), $Q966-$S966+BK966-CH966)</f>
        <v/>
      </c>
      <c r="DQ966" s="162" t="str" cm="1">
        <f t="array" ref="DQ966">_xlfn.IFS(DQ$1= 0,"", NOT(ISBLANK(CZ966)), 0, ISBLANK(CZ966), $Q966-$S966+BL966-CI966)</f>
        <v/>
      </c>
      <c r="DR966" s="163" t="str" cm="1">
        <f t="array" ref="DR966">_xlfn.IFS(DR$1= 0,"", NOT(ISBLANK(DA966)), 0, ISBLANK(DA966), $Q966-$S966+BM966-CJ966)</f>
        <v/>
      </c>
    </row>
    <row r="967" spans="1:122" ht="16.5" x14ac:dyDescent="0.3">
      <c r="A967" s="135"/>
      <c r="B967" s="136"/>
      <c r="C967" s="136"/>
      <c r="D967" s="137"/>
      <c r="E967" s="176"/>
      <c r="F967" s="182"/>
      <c r="G967" s="183"/>
      <c r="H967" s="183"/>
      <c r="I967" s="183"/>
      <c r="J967" s="183"/>
      <c r="K967" s="183"/>
      <c r="L967" s="183"/>
      <c r="M967" s="186"/>
      <c r="N967" s="182"/>
      <c r="O967" s="184"/>
      <c r="P967" s="178"/>
      <c r="Q967" s="118">
        <f t="shared" si="289"/>
        <v>0</v>
      </c>
      <c r="R967" s="3"/>
      <c r="S967" s="3"/>
      <c r="T967" s="4"/>
      <c r="U967" s="4"/>
      <c r="V967" s="99">
        <f t="shared" si="290"/>
        <v>0</v>
      </c>
      <c r="W967" s="161"/>
      <c r="X967" s="138"/>
      <c r="AH967" s="158" t="str">
        <f t="array" ref="AH967">IF(OR(AH$1=0, $A967=""),"",SQRT((_xlfn.XLOOKUP(AH$1,$Z$2:$Z$16,$AA$2:$AA$16)-$T967)^2+(_xlfn.XLOOKUP(AH$1,$Z$2:$Z$16,$AB$2:$AB$16)-$U967)^2+(_xlfn.XLOOKUP(AH$1,$Z$2:$Z$16,$AC$2:$AC$16-$V967)^2)))</f>
        <v/>
      </c>
      <c r="AI967" s="140" t="str">
        <f t="array" ref="AI967">IF(OR(AI$1=0, $A967=""),"",SQRT((_xlfn.XLOOKUP(AI$1,$Z$2:$Z$16,$AA$2:$AA$16)-$T967)^2+(_xlfn.XLOOKUP(AI$1,$Z$2:$Z$16,$AB$2:$AB$16)-$U967)^2+(_xlfn.XLOOKUP(AI$1,$Z$2:$Z$16,$AC$2:$AC$16-$V967)^2)))</f>
        <v/>
      </c>
      <c r="AJ967" s="140" t="str">
        <f t="array" ref="AJ967">IF(OR(AJ$1=0, $A967=""),"",SQRT((_xlfn.XLOOKUP(AJ$1,$Z$2:$Z$16,$AA$2:$AA$16)-$T967)^2+(_xlfn.XLOOKUP(AJ$1,$Z$2:$Z$16,$AB$2:$AB$16)-$U967)^2+(_xlfn.XLOOKUP(AJ$1,$Z$2:$Z$16,$AC$2:$AC$16-$V967)^2)))</f>
        <v/>
      </c>
      <c r="AK967" s="140" t="str">
        <f t="array" ref="AK967">IF(OR(AK$1=0, $A967=""),"",SQRT((_xlfn.XLOOKUP(AK$1,$Z$2:$Z$16,$AA$2:$AA$16)-$T967)^2+(_xlfn.XLOOKUP(AK$1,$Z$2:$Z$16,$AB$2:$AB$16)-$U967)^2+(_xlfn.XLOOKUP(AK$1,$Z$2:$Z$16,$AC$2:$AC$16-$V967)^2)))</f>
        <v/>
      </c>
      <c r="AL967" s="140" t="str">
        <f t="array" ref="AL967">IF(OR(AL$1=0, $A967=""),"",SQRT((_xlfn.XLOOKUP(AL$1,$Z$2:$Z$16,$AA$2:$AA$16)-$T967)^2+(_xlfn.XLOOKUP(AL$1,$Z$2:$Z$16,$AB$2:$AB$16)-$U967)^2+(_xlfn.XLOOKUP(AL$1,$Z$2:$Z$16,$AC$2:$AC$16-$V967)^2)))</f>
        <v/>
      </c>
      <c r="AM967" s="140" t="str">
        <f t="array" ref="AM967">IF(OR(AM$1=0, $A967=""),"",SQRT((_xlfn.XLOOKUP(AM$1,$Z$2:$Z$16,$AA$2:$AA$16)-$T967)^2+(_xlfn.XLOOKUP(AM$1,$Z$2:$Z$16,$AB$2:$AB$16)-$U967)^2+(_xlfn.XLOOKUP(AM$1,$Z$2:$Z$16,$AC$2:$AC$16-$V967)^2)))</f>
        <v/>
      </c>
      <c r="AN967" s="140" t="str">
        <f t="array" ref="AN967">IF(OR(AN$1=0, $A967=""),"",SQRT((_xlfn.XLOOKUP(AN$1,$Z$2:$Z$16,$AA$2:$AA$16)-$T967)^2+(_xlfn.XLOOKUP(AN$1,$Z$2:$Z$16,$AB$2:$AB$16)-$U967)^2+(_xlfn.XLOOKUP(AN$1,$Z$2:$Z$16,$AC$2:$AC$16-$V967)^2)))</f>
        <v/>
      </c>
      <c r="AO967" s="140" t="str">
        <f t="array" ref="AO967">IF(OR(AO$1=0, $A967=""),"",SQRT((_xlfn.XLOOKUP(AO$1,$Z$2:$Z$16,$AA$2:$AA$16)-$T967)^2+(_xlfn.XLOOKUP(AO$1,$Z$2:$Z$16,$AB$2:$AB$16)-$U967)^2+(_xlfn.XLOOKUP(AO$1,$Z$2:$Z$16,$AC$2:$AC$16-$V967)^2)))</f>
        <v/>
      </c>
      <c r="AP967" s="141" t="str">
        <f t="array" ref="AP967">IF(OR(AP$1=0, $A967=""),"",SQRT((_xlfn.XLOOKUP(AP$1,$Z$2:$Z$16,$AA$2:$AA$16)-$T967)^2+(_xlfn.XLOOKUP(AP$1,$Z$2:$Z$16,$AB$2:$AB$16)-$U967)^2+(_xlfn.XLOOKUP(AP$1,$Z$2:$Z$16,$AC$2:$AC$16-$V967)^2)))</f>
        <v/>
      </c>
      <c r="AQ967" s="141" t="str">
        <f t="array" ref="AQ967">IF(OR(AQ$1=0, $A967=""),"",SQRT((_xlfn.XLOOKUP(AQ$1,$Z$2:$Z$16,$AA$2:$AA$16)-$T967)^2+(_xlfn.XLOOKUP(AQ$1,$Z$2:$Z$16,$AB$2:$AB$16)-$U967)^2+(_xlfn.XLOOKUP(AQ$1,$Z$2:$Z$16,$AC$2:$AC$16-$V967)^2)))</f>
        <v/>
      </c>
      <c r="AR967" s="141" t="str">
        <f t="array" ref="AR967">IF(OR(AR$1=0, $A967=""),"",SQRT((_xlfn.XLOOKUP(AR$1,$Z$2:$Z$16,$AA$2:$AA$16)-$T967)^2+(_xlfn.XLOOKUP(AR$1,$Z$2:$Z$16,$AB$2:$AB$16)-$U967)^2+(_xlfn.XLOOKUP(AR$1,$Z$2:$Z$16,$AC$2:$AC$16-$V967)^2)))</f>
        <v/>
      </c>
      <c r="AS967" s="141" t="str">
        <f t="array" ref="AS967">IF(OR(AS$1=0, $A967=""),"",SQRT((_xlfn.XLOOKUP(AS$1,$Z$2:$Z$16,$AA$2:$AA$16)-$T967)^2+(_xlfn.XLOOKUP(AS$1,$Z$2:$Z$16,$AB$2:$AB$16)-$U967)^2+(_xlfn.XLOOKUP(AS$1,$Z$2:$Z$16,$AC$2:$AC$16-$V967)^2)))</f>
        <v/>
      </c>
      <c r="AT967" s="141" t="str">
        <f t="array" ref="AT967">IF(OR(AT$1=0, $A967=""),"",SQRT((_xlfn.XLOOKUP(AT$1,$Z$2:$Z$16,$AA$2:$AA$16)-$T967)^2+(_xlfn.XLOOKUP(AT$1,$Z$2:$Z$16,$AB$2:$AB$16)-$U967)^2+(_xlfn.XLOOKUP(AT$1,$Z$2:$Z$16,$AC$2:$AC$16-$V967)^2)))</f>
        <v/>
      </c>
      <c r="AU967" s="141" t="str">
        <f t="array" ref="AU967">IF(OR(AU$1=0, $A967=""),"",SQRT((_xlfn.XLOOKUP(AU$1,$Z$2:$Z$16,$AA$2:$AA$16)-$T967)^2+(_xlfn.XLOOKUP(AU$1,$Z$2:$Z$16,$AB$2:$AB$16)-$U967)^2+(_xlfn.XLOOKUP(AU$1,$Z$2:$Z$16,$AC$2:$AC$16-$V967)^2)))</f>
        <v/>
      </c>
      <c r="AV967" s="142" t="str">
        <f t="array" ref="AV967">IF(OR(AV$1=0, $A967=""),"",SQRT((_xlfn.XLOOKUP(AV$1,$Z$2:$Z$16,$AA$2:$AA$16)-$T967)^2+(_xlfn.XLOOKUP(AV$1,$Z$2:$Z$16,$AB$2:$AB$16)-$U967)^2+(_xlfn.XLOOKUP(AV$1,$Z$2:$Z$16,$AC$2:$AC$16-$V967)^2)))</f>
        <v/>
      </c>
      <c r="AW967" s="124"/>
      <c r="AX967" s="124"/>
      <c r="AY967" s="125">
        <f t="shared" si="291"/>
        <v>0</v>
      </c>
      <c r="AZ967" s="143">
        <f t="shared" si="292"/>
        <v>0</v>
      </c>
      <c r="BA967" s="143">
        <f t="shared" si="293"/>
        <v>0</v>
      </c>
      <c r="BB967" s="143">
        <f t="shared" si="294"/>
        <v>0</v>
      </c>
      <c r="BC967" s="143">
        <f t="shared" si="295"/>
        <v>0</v>
      </c>
      <c r="BD967" s="143">
        <f t="shared" si="296"/>
        <v>0</v>
      </c>
      <c r="BE967" s="143">
        <f t="shared" si="297"/>
        <v>0</v>
      </c>
      <c r="BF967" s="143">
        <f t="shared" si="298"/>
        <v>0</v>
      </c>
      <c r="BG967" s="144">
        <f t="shared" si="299"/>
        <v>0</v>
      </c>
      <c r="BH967" s="144">
        <f t="shared" si="300"/>
        <v>0</v>
      </c>
      <c r="BI967" s="144">
        <f t="shared" si="301"/>
        <v>0</v>
      </c>
      <c r="BJ967" s="144">
        <f t="shared" si="302"/>
        <v>0</v>
      </c>
      <c r="BK967" s="144">
        <f t="shared" si="303"/>
        <v>0</v>
      </c>
      <c r="BL967" s="144">
        <f t="shared" si="304"/>
        <v>0</v>
      </c>
      <c r="BM967" s="145">
        <f t="shared" si="305"/>
        <v>0</v>
      </c>
      <c r="BN967" s="124"/>
      <c r="BO967" s="124"/>
      <c r="BP967" s="124"/>
      <c r="BQ967" s="124"/>
      <c r="BR967" s="124"/>
      <c r="BS967" s="124"/>
      <c r="BT967" s="124"/>
      <c r="BU967" s="124"/>
      <c r="BV967" s="130"/>
      <c r="BW967" s="130"/>
      <c r="BX967" s="130"/>
      <c r="BY967" s="130"/>
      <c r="BZ967" s="130"/>
      <c r="CA967" s="130"/>
      <c r="CB967" s="130"/>
      <c r="CC967" s="130"/>
      <c r="CD967" s="130"/>
      <c r="CE967" s="130"/>
      <c r="CF967" s="130"/>
      <c r="CG967" s="130"/>
      <c r="CH967" s="130"/>
      <c r="CI967" s="130"/>
      <c r="CJ967" s="130"/>
      <c r="CL967" s="124"/>
      <c r="CM967" s="130" t="s">
        <v>32</v>
      </c>
      <c r="CN967" s="130"/>
      <c r="CO967" s="130"/>
      <c r="CP967" s="130"/>
      <c r="CQ967" s="130"/>
      <c r="CR967" s="130"/>
      <c r="CS967" s="130"/>
      <c r="CT967" s="130"/>
      <c r="CU967" s="130"/>
      <c r="CV967" s="130"/>
      <c r="CW967" s="130"/>
      <c r="CX967" s="130"/>
      <c r="CY967" s="130"/>
      <c r="CZ967" s="130"/>
      <c r="DA967" s="130"/>
      <c r="DD967" s="159" cm="1">
        <f t="array" ref="DD967">_xlfn.IFS(DD$1= 0,"", NOT(ISBLANK(CM967)), 0, ISBLANK(CM967), $Q967-$S967+AY967-BV967)</f>
        <v>0</v>
      </c>
      <c r="DE967" s="160" cm="1">
        <f t="array" ref="DE967">_xlfn.IFS(DE$1= 0,"", NOT(ISBLANK(CN967)), 0, ISBLANK(CN967), $Q967-$S967+AZ967-BW967)</f>
        <v>0</v>
      </c>
      <c r="DF967" s="160" cm="1">
        <f t="array" ref="DF967">_xlfn.IFS(DF$1= 0,"", NOT(ISBLANK(CO967)), 0, ISBLANK(CO967), $Q967-$S967+BA967-BX967)</f>
        <v>0</v>
      </c>
      <c r="DG967" s="160" cm="1">
        <f t="array" ref="DG967">_xlfn.IFS(DG$1= 0,"", NOT(ISBLANK(CP967)), 0, ISBLANK(CP967), $Q967-$S967+BB967-BY967)</f>
        <v>0</v>
      </c>
      <c r="DH967" s="160" cm="1">
        <f t="array" ref="DH967">_xlfn.IFS(DH$1= 0,"", NOT(ISBLANK(CQ967)), 0, ISBLANK(CQ967), $Q967-$S967+BC967-BZ967)</f>
        <v>0</v>
      </c>
      <c r="DI967" s="160" cm="1">
        <f t="array" ref="DI967">_xlfn.IFS(DI$1= 0,"", NOT(ISBLANK(CR967)), 0, ISBLANK(CR967), $Q967-$S967+BD967-CA967)</f>
        <v>0</v>
      </c>
      <c r="DJ967" s="160" t="str" cm="1">
        <f t="array" ref="DJ967">_xlfn.IFS(DJ$1= 0,"", NOT(ISBLANK(CS967)), 0, ISBLANK(CS967), $Q967-$S967+BE967-CB967)</f>
        <v/>
      </c>
      <c r="DK967" s="160" t="str" cm="1">
        <f t="array" ref="DK967">_xlfn.IFS(DK$1= 0,"", NOT(ISBLANK(CT967)), 0, ISBLANK(CT967), $Q967-$S967+BF967-CC967)</f>
        <v/>
      </c>
      <c r="DL967" s="162" t="str" cm="1">
        <f t="array" ref="DL967">_xlfn.IFS(DL$1= 0,"", NOT(ISBLANK(CU967)), 0, ISBLANK(CU967), $Q967-$S967+BG967-CD967)</f>
        <v/>
      </c>
      <c r="DM967" s="162" t="str" cm="1">
        <f t="array" ref="DM967">_xlfn.IFS(DM$1= 0,"", NOT(ISBLANK(CV967)), 0, ISBLANK(CV967), $Q967-$S967+BH967-CE967)</f>
        <v/>
      </c>
      <c r="DN967" s="162" t="str" cm="1">
        <f t="array" ref="DN967">_xlfn.IFS(DN$1= 0,"", NOT(ISBLANK(CW967)), 0, ISBLANK(CW967), $Q967-$S967+BI967-CF967)</f>
        <v/>
      </c>
      <c r="DO967" s="162" t="str" cm="1">
        <f t="array" ref="DO967">_xlfn.IFS(DO$1= 0,"", NOT(ISBLANK(CX967)), 0, ISBLANK(CX967), $Q967-$S967+BJ967-CG967)</f>
        <v/>
      </c>
      <c r="DP967" s="162" t="str" cm="1">
        <f t="array" ref="DP967">_xlfn.IFS(DP$1= 0,"", NOT(ISBLANK(CY967)), 0, ISBLANK(CY967), $Q967-$S967+BK967-CH967)</f>
        <v/>
      </c>
      <c r="DQ967" s="162" t="str" cm="1">
        <f t="array" ref="DQ967">_xlfn.IFS(DQ$1= 0,"", NOT(ISBLANK(CZ967)), 0, ISBLANK(CZ967), $Q967-$S967+BL967-CI967)</f>
        <v/>
      </c>
      <c r="DR967" s="163" t="str" cm="1">
        <f t="array" ref="DR967">_xlfn.IFS(DR$1= 0,"", NOT(ISBLANK(DA967)), 0, ISBLANK(DA967), $Q967-$S967+BM967-CJ967)</f>
        <v/>
      </c>
    </row>
    <row r="968" spans="1:122" ht="16.5" x14ac:dyDescent="0.3">
      <c r="A968" s="135"/>
      <c r="B968" s="136"/>
      <c r="C968" s="136"/>
      <c r="D968" s="137"/>
      <c r="E968" s="176"/>
      <c r="F968" s="182"/>
      <c r="G968" s="183"/>
      <c r="H968" s="183"/>
      <c r="I968" s="183"/>
      <c r="J968" s="183"/>
      <c r="K968" s="183"/>
      <c r="L968" s="183"/>
      <c r="M968" s="186"/>
      <c r="N968" s="182"/>
      <c r="O968" s="184"/>
      <c r="P968" s="178"/>
      <c r="Q968" s="118">
        <f t="shared" si="289"/>
        <v>0</v>
      </c>
      <c r="R968" s="3"/>
      <c r="S968" s="3"/>
      <c r="T968" s="4"/>
      <c r="U968" s="4"/>
      <c r="V968" s="99">
        <f t="shared" si="290"/>
        <v>0</v>
      </c>
      <c r="W968" s="161"/>
      <c r="X968" s="138"/>
      <c r="AH968" s="158" t="str">
        <f t="array" ref="AH968">IF(OR(AH$1=0, $A968=""),"",SQRT((_xlfn.XLOOKUP(AH$1,$Z$2:$Z$16,$AA$2:$AA$16)-$T968)^2+(_xlfn.XLOOKUP(AH$1,$Z$2:$Z$16,$AB$2:$AB$16)-$U968)^2+(_xlfn.XLOOKUP(AH$1,$Z$2:$Z$16,$AC$2:$AC$16-$V968)^2)))</f>
        <v/>
      </c>
      <c r="AI968" s="140" t="str">
        <f t="array" ref="AI968">IF(OR(AI$1=0, $A968=""),"",SQRT((_xlfn.XLOOKUP(AI$1,$Z$2:$Z$16,$AA$2:$AA$16)-$T968)^2+(_xlfn.XLOOKUP(AI$1,$Z$2:$Z$16,$AB$2:$AB$16)-$U968)^2+(_xlfn.XLOOKUP(AI$1,$Z$2:$Z$16,$AC$2:$AC$16-$V968)^2)))</f>
        <v/>
      </c>
      <c r="AJ968" s="140" t="str">
        <f t="array" ref="AJ968">IF(OR(AJ$1=0, $A968=""),"",SQRT((_xlfn.XLOOKUP(AJ$1,$Z$2:$Z$16,$AA$2:$AA$16)-$T968)^2+(_xlfn.XLOOKUP(AJ$1,$Z$2:$Z$16,$AB$2:$AB$16)-$U968)^2+(_xlfn.XLOOKUP(AJ$1,$Z$2:$Z$16,$AC$2:$AC$16-$V968)^2)))</f>
        <v/>
      </c>
      <c r="AK968" s="140" t="str">
        <f t="array" ref="AK968">IF(OR(AK$1=0, $A968=""),"",SQRT((_xlfn.XLOOKUP(AK$1,$Z$2:$Z$16,$AA$2:$AA$16)-$T968)^2+(_xlfn.XLOOKUP(AK$1,$Z$2:$Z$16,$AB$2:$AB$16)-$U968)^2+(_xlfn.XLOOKUP(AK$1,$Z$2:$Z$16,$AC$2:$AC$16-$V968)^2)))</f>
        <v/>
      </c>
      <c r="AL968" s="140" t="str">
        <f t="array" ref="AL968">IF(OR(AL$1=0, $A968=""),"",SQRT((_xlfn.XLOOKUP(AL$1,$Z$2:$Z$16,$AA$2:$AA$16)-$T968)^2+(_xlfn.XLOOKUP(AL$1,$Z$2:$Z$16,$AB$2:$AB$16)-$U968)^2+(_xlfn.XLOOKUP(AL$1,$Z$2:$Z$16,$AC$2:$AC$16-$V968)^2)))</f>
        <v/>
      </c>
      <c r="AM968" s="140" t="str">
        <f t="array" ref="AM968">IF(OR(AM$1=0, $A968=""),"",SQRT((_xlfn.XLOOKUP(AM$1,$Z$2:$Z$16,$AA$2:$AA$16)-$T968)^2+(_xlfn.XLOOKUP(AM$1,$Z$2:$Z$16,$AB$2:$AB$16)-$U968)^2+(_xlfn.XLOOKUP(AM$1,$Z$2:$Z$16,$AC$2:$AC$16-$V968)^2)))</f>
        <v/>
      </c>
      <c r="AN968" s="140" t="str">
        <f t="array" ref="AN968">IF(OR(AN$1=0, $A968=""),"",SQRT((_xlfn.XLOOKUP(AN$1,$Z$2:$Z$16,$AA$2:$AA$16)-$T968)^2+(_xlfn.XLOOKUP(AN$1,$Z$2:$Z$16,$AB$2:$AB$16)-$U968)^2+(_xlfn.XLOOKUP(AN$1,$Z$2:$Z$16,$AC$2:$AC$16-$V968)^2)))</f>
        <v/>
      </c>
      <c r="AO968" s="140" t="str">
        <f t="array" ref="AO968">IF(OR(AO$1=0, $A968=""),"",SQRT((_xlfn.XLOOKUP(AO$1,$Z$2:$Z$16,$AA$2:$AA$16)-$T968)^2+(_xlfn.XLOOKUP(AO$1,$Z$2:$Z$16,$AB$2:$AB$16)-$U968)^2+(_xlfn.XLOOKUP(AO$1,$Z$2:$Z$16,$AC$2:$AC$16-$V968)^2)))</f>
        <v/>
      </c>
      <c r="AP968" s="141" t="str">
        <f t="array" ref="AP968">IF(OR(AP$1=0, $A968=""),"",SQRT((_xlfn.XLOOKUP(AP$1,$Z$2:$Z$16,$AA$2:$AA$16)-$T968)^2+(_xlfn.XLOOKUP(AP$1,$Z$2:$Z$16,$AB$2:$AB$16)-$U968)^2+(_xlfn.XLOOKUP(AP$1,$Z$2:$Z$16,$AC$2:$AC$16-$V968)^2)))</f>
        <v/>
      </c>
      <c r="AQ968" s="141" t="str">
        <f t="array" ref="AQ968">IF(OR(AQ$1=0, $A968=""),"",SQRT((_xlfn.XLOOKUP(AQ$1,$Z$2:$Z$16,$AA$2:$AA$16)-$T968)^2+(_xlfn.XLOOKUP(AQ$1,$Z$2:$Z$16,$AB$2:$AB$16)-$U968)^2+(_xlfn.XLOOKUP(AQ$1,$Z$2:$Z$16,$AC$2:$AC$16-$V968)^2)))</f>
        <v/>
      </c>
      <c r="AR968" s="141" t="str">
        <f t="array" ref="AR968">IF(OR(AR$1=0, $A968=""),"",SQRT((_xlfn.XLOOKUP(AR$1,$Z$2:$Z$16,$AA$2:$AA$16)-$T968)^2+(_xlfn.XLOOKUP(AR$1,$Z$2:$Z$16,$AB$2:$AB$16)-$U968)^2+(_xlfn.XLOOKUP(AR$1,$Z$2:$Z$16,$AC$2:$AC$16-$V968)^2)))</f>
        <v/>
      </c>
      <c r="AS968" s="141" t="str">
        <f t="array" ref="AS968">IF(OR(AS$1=0, $A968=""),"",SQRT((_xlfn.XLOOKUP(AS$1,$Z$2:$Z$16,$AA$2:$AA$16)-$T968)^2+(_xlfn.XLOOKUP(AS$1,$Z$2:$Z$16,$AB$2:$AB$16)-$U968)^2+(_xlfn.XLOOKUP(AS$1,$Z$2:$Z$16,$AC$2:$AC$16-$V968)^2)))</f>
        <v/>
      </c>
      <c r="AT968" s="141" t="str">
        <f t="array" ref="AT968">IF(OR(AT$1=0, $A968=""),"",SQRT((_xlfn.XLOOKUP(AT$1,$Z$2:$Z$16,$AA$2:$AA$16)-$T968)^2+(_xlfn.XLOOKUP(AT$1,$Z$2:$Z$16,$AB$2:$AB$16)-$U968)^2+(_xlfn.XLOOKUP(AT$1,$Z$2:$Z$16,$AC$2:$AC$16-$V968)^2)))</f>
        <v/>
      </c>
      <c r="AU968" s="141" t="str">
        <f t="array" ref="AU968">IF(OR(AU$1=0, $A968=""),"",SQRT((_xlfn.XLOOKUP(AU$1,$Z$2:$Z$16,$AA$2:$AA$16)-$T968)^2+(_xlfn.XLOOKUP(AU$1,$Z$2:$Z$16,$AB$2:$AB$16)-$U968)^2+(_xlfn.XLOOKUP(AU$1,$Z$2:$Z$16,$AC$2:$AC$16-$V968)^2)))</f>
        <v/>
      </c>
      <c r="AV968" s="142" t="str">
        <f t="array" ref="AV968">IF(OR(AV$1=0, $A968=""),"",SQRT((_xlfn.XLOOKUP(AV$1,$Z$2:$Z$16,$AA$2:$AA$16)-$T968)^2+(_xlfn.XLOOKUP(AV$1,$Z$2:$Z$16,$AB$2:$AB$16)-$U968)^2+(_xlfn.XLOOKUP(AV$1,$Z$2:$Z$16,$AC$2:$AC$16-$V968)^2)))</f>
        <v/>
      </c>
      <c r="AW968" s="124"/>
      <c r="AX968" s="124"/>
      <c r="AY968" s="125">
        <f t="shared" si="291"/>
        <v>0</v>
      </c>
      <c r="AZ968" s="143">
        <f t="shared" si="292"/>
        <v>0</v>
      </c>
      <c r="BA968" s="143">
        <f t="shared" si="293"/>
        <v>0</v>
      </c>
      <c r="BB968" s="143">
        <f t="shared" si="294"/>
        <v>0</v>
      </c>
      <c r="BC968" s="143">
        <f t="shared" si="295"/>
        <v>0</v>
      </c>
      <c r="BD968" s="143">
        <f t="shared" si="296"/>
        <v>0</v>
      </c>
      <c r="BE968" s="143">
        <f t="shared" si="297"/>
        <v>0</v>
      </c>
      <c r="BF968" s="143">
        <f t="shared" si="298"/>
        <v>0</v>
      </c>
      <c r="BG968" s="144">
        <f t="shared" si="299"/>
        <v>0</v>
      </c>
      <c r="BH968" s="144">
        <f t="shared" si="300"/>
        <v>0</v>
      </c>
      <c r="BI968" s="144">
        <f t="shared" si="301"/>
        <v>0</v>
      </c>
      <c r="BJ968" s="144">
        <f t="shared" si="302"/>
        <v>0</v>
      </c>
      <c r="BK968" s="144">
        <f t="shared" si="303"/>
        <v>0</v>
      </c>
      <c r="BL968" s="144">
        <f t="shared" si="304"/>
        <v>0</v>
      </c>
      <c r="BM968" s="145">
        <f t="shared" si="305"/>
        <v>0</v>
      </c>
      <c r="BN968" s="124"/>
      <c r="BO968" s="124"/>
      <c r="BP968" s="124"/>
      <c r="BQ968" s="124"/>
      <c r="BR968" s="124"/>
      <c r="BS968" s="124"/>
      <c r="BT968" s="124"/>
      <c r="BU968" s="124"/>
      <c r="BV968" s="130"/>
      <c r="BW968" s="130"/>
      <c r="BX968" s="130"/>
      <c r="BY968" s="130"/>
      <c r="BZ968" s="130"/>
      <c r="CA968" s="130"/>
      <c r="CB968" s="130"/>
      <c r="CC968" s="130"/>
      <c r="CD968" s="130"/>
      <c r="CE968" s="130"/>
      <c r="CF968" s="130"/>
      <c r="CG968" s="130"/>
      <c r="CH968" s="130"/>
      <c r="CI968" s="130"/>
      <c r="CJ968" s="130"/>
      <c r="CL968" s="124"/>
      <c r="CM968" s="130" t="s">
        <v>32</v>
      </c>
      <c r="CN968" s="130"/>
      <c r="CO968" s="130"/>
      <c r="CP968" s="130"/>
      <c r="CQ968" s="130"/>
      <c r="CR968" s="130"/>
      <c r="CS968" s="130"/>
      <c r="CT968" s="130"/>
      <c r="CU968" s="130"/>
      <c r="CV968" s="130"/>
      <c r="CW968" s="130"/>
      <c r="CX968" s="130"/>
      <c r="CY968" s="130"/>
      <c r="CZ968" s="130"/>
      <c r="DA968" s="130"/>
      <c r="DD968" s="159" cm="1">
        <f t="array" ref="DD968">_xlfn.IFS(DD$1= 0,"", NOT(ISBLANK(CM968)), 0, ISBLANK(CM968), $Q968-$S968+AY968-BV968)</f>
        <v>0</v>
      </c>
      <c r="DE968" s="160" cm="1">
        <f t="array" ref="DE968">_xlfn.IFS(DE$1= 0,"", NOT(ISBLANK(CN968)), 0, ISBLANK(CN968), $Q968-$S968+AZ968-BW968)</f>
        <v>0</v>
      </c>
      <c r="DF968" s="160" cm="1">
        <f t="array" ref="DF968">_xlfn.IFS(DF$1= 0,"", NOT(ISBLANK(CO968)), 0, ISBLANK(CO968), $Q968-$S968+BA968-BX968)</f>
        <v>0</v>
      </c>
      <c r="DG968" s="160" cm="1">
        <f t="array" ref="DG968">_xlfn.IFS(DG$1= 0,"", NOT(ISBLANK(CP968)), 0, ISBLANK(CP968), $Q968-$S968+BB968-BY968)</f>
        <v>0</v>
      </c>
      <c r="DH968" s="160" cm="1">
        <f t="array" ref="DH968">_xlfn.IFS(DH$1= 0,"", NOT(ISBLANK(CQ968)), 0, ISBLANK(CQ968), $Q968-$S968+BC968-BZ968)</f>
        <v>0</v>
      </c>
      <c r="DI968" s="160" cm="1">
        <f t="array" ref="DI968">_xlfn.IFS(DI$1= 0,"", NOT(ISBLANK(CR968)), 0, ISBLANK(CR968), $Q968-$S968+BD968-CA968)</f>
        <v>0</v>
      </c>
      <c r="DJ968" s="160" t="str" cm="1">
        <f t="array" ref="DJ968">_xlfn.IFS(DJ$1= 0,"", NOT(ISBLANK(CS968)), 0, ISBLANK(CS968), $Q968-$S968+BE968-CB968)</f>
        <v/>
      </c>
      <c r="DK968" s="160" t="str" cm="1">
        <f t="array" ref="DK968">_xlfn.IFS(DK$1= 0,"", NOT(ISBLANK(CT968)), 0, ISBLANK(CT968), $Q968-$S968+BF968-CC968)</f>
        <v/>
      </c>
      <c r="DL968" s="162" t="str" cm="1">
        <f t="array" ref="DL968">_xlfn.IFS(DL$1= 0,"", NOT(ISBLANK(CU968)), 0, ISBLANK(CU968), $Q968-$S968+BG968-CD968)</f>
        <v/>
      </c>
      <c r="DM968" s="162" t="str" cm="1">
        <f t="array" ref="DM968">_xlfn.IFS(DM$1= 0,"", NOT(ISBLANK(CV968)), 0, ISBLANK(CV968), $Q968-$S968+BH968-CE968)</f>
        <v/>
      </c>
      <c r="DN968" s="162" t="str" cm="1">
        <f t="array" ref="DN968">_xlfn.IFS(DN$1= 0,"", NOT(ISBLANK(CW968)), 0, ISBLANK(CW968), $Q968-$S968+BI968-CF968)</f>
        <v/>
      </c>
      <c r="DO968" s="162" t="str" cm="1">
        <f t="array" ref="DO968">_xlfn.IFS(DO$1= 0,"", NOT(ISBLANK(CX968)), 0, ISBLANK(CX968), $Q968-$S968+BJ968-CG968)</f>
        <v/>
      </c>
      <c r="DP968" s="162" t="str" cm="1">
        <f t="array" ref="DP968">_xlfn.IFS(DP$1= 0,"", NOT(ISBLANK(CY968)), 0, ISBLANK(CY968), $Q968-$S968+BK968-CH968)</f>
        <v/>
      </c>
      <c r="DQ968" s="162" t="str" cm="1">
        <f t="array" ref="DQ968">_xlfn.IFS(DQ$1= 0,"", NOT(ISBLANK(CZ968)), 0, ISBLANK(CZ968), $Q968-$S968+BL968-CI968)</f>
        <v/>
      </c>
      <c r="DR968" s="163" t="str" cm="1">
        <f t="array" ref="DR968">_xlfn.IFS(DR$1= 0,"", NOT(ISBLANK(DA968)), 0, ISBLANK(DA968), $Q968-$S968+BM968-CJ968)</f>
        <v/>
      </c>
    </row>
    <row r="969" spans="1:122" ht="16.5" x14ac:dyDescent="0.3">
      <c r="A969" s="135"/>
      <c r="B969" s="136"/>
      <c r="C969" s="136"/>
      <c r="D969" s="137"/>
      <c r="E969" s="176"/>
      <c r="F969" s="182"/>
      <c r="G969" s="183"/>
      <c r="H969" s="183"/>
      <c r="I969" s="183"/>
      <c r="J969" s="183"/>
      <c r="K969" s="183"/>
      <c r="L969" s="183"/>
      <c r="M969" s="186"/>
      <c r="N969" s="182"/>
      <c r="O969" s="184"/>
      <c r="P969" s="178"/>
      <c r="Q969" s="118">
        <f t="shared" si="289"/>
        <v>0</v>
      </c>
      <c r="R969" s="3"/>
      <c r="S969" s="3"/>
      <c r="T969" s="4"/>
      <c r="U969" s="4"/>
      <c r="V969" s="99">
        <f t="shared" si="290"/>
        <v>0</v>
      </c>
      <c r="W969" s="161"/>
      <c r="X969" s="138"/>
      <c r="AH969" s="158" t="str">
        <f t="array" ref="AH969">IF(OR(AH$1=0, $A969=""),"",SQRT((_xlfn.XLOOKUP(AH$1,$Z$2:$Z$16,$AA$2:$AA$16)-$T969)^2+(_xlfn.XLOOKUP(AH$1,$Z$2:$Z$16,$AB$2:$AB$16)-$U969)^2+(_xlfn.XLOOKUP(AH$1,$Z$2:$Z$16,$AC$2:$AC$16-$V969)^2)))</f>
        <v/>
      </c>
      <c r="AI969" s="140" t="str">
        <f t="array" ref="AI969">IF(OR(AI$1=0, $A969=""),"",SQRT((_xlfn.XLOOKUP(AI$1,$Z$2:$Z$16,$AA$2:$AA$16)-$T969)^2+(_xlfn.XLOOKUP(AI$1,$Z$2:$Z$16,$AB$2:$AB$16)-$U969)^2+(_xlfn.XLOOKUP(AI$1,$Z$2:$Z$16,$AC$2:$AC$16-$V969)^2)))</f>
        <v/>
      </c>
      <c r="AJ969" s="140" t="str">
        <f t="array" ref="AJ969">IF(OR(AJ$1=0, $A969=""),"",SQRT((_xlfn.XLOOKUP(AJ$1,$Z$2:$Z$16,$AA$2:$AA$16)-$T969)^2+(_xlfn.XLOOKUP(AJ$1,$Z$2:$Z$16,$AB$2:$AB$16)-$U969)^2+(_xlfn.XLOOKUP(AJ$1,$Z$2:$Z$16,$AC$2:$AC$16-$V969)^2)))</f>
        <v/>
      </c>
      <c r="AK969" s="140" t="str">
        <f t="array" ref="AK969">IF(OR(AK$1=0, $A969=""),"",SQRT((_xlfn.XLOOKUP(AK$1,$Z$2:$Z$16,$AA$2:$AA$16)-$T969)^2+(_xlfn.XLOOKUP(AK$1,$Z$2:$Z$16,$AB$2:$AB$16)-$U969)^2+(_xlfn.XLOOKUP(AK$1,$Z$2:$Z$16,$AC$2:$AC$16-$V969)^2)))</f>
        <v/>
      </c>
      <c r="AL969" s="140" t="str">
        <f t="array" ref="AL969">IF(OR(AL$1=0, $A969=""),"",SQRT((_xlfn.XLOOKUP(AL$1,$Z$2:$Z$16,$AA$2:$AA$16)-$T969)^2+(_xlfn.XLOOKUP(AL$1,$Z$2:$Z$16,$AB$2:$AB$16)-$U969)^2+(_xlfn.XLOOKUP(AL$1,$Z$2:$Z$16,$AC$2:$AC$16-$V969)^2)))</f>
        <v/>
      </c>
      <c r="AM969" s="140" t="str">
        <f t="array" ref="AM969">IF(OR(AM$1=0, $A969=""),"",SQRT((_xlfn.XLOOKUP(AM$1,$Z$2:$Z$16,$AA$2:$AA$16)-$T969)^2+(_xlfn.XLOOKUP(AM$1,$Z$2:$Z$16,$AB$2:$AB$16)-$U969)^2+(_xlfn.XLOOKUP(AM$1,$Z$2:$Z$16,$AC$2:$AC$16-$V969)^2)))</f>
        <v/>
      </c>
      <c r="AN969" s="140" t="str">
        <f t="array" ref="AN969">IF(OR(AN$1=0, $A969=""),"",SQRT((_xlfn.XLOOKUP(AN$1,$Z$2:$Z$16,$AA$2:$AA$16)-$T969)^2+(_xlfn.XLOOKUP(AN$1,$Z$2:$Z$16,$AB$2:$AB$16)-$U969)^2+(_xlfn.XLOOKUP(AN$1,$Z$2:$Z$16,$AC$2:$AC$16-$V969)^2)))</f>
        <v/>
      </c>
      <c r="AO969" s="140" t="str">
        <f t="array" ref="AO969">IF(OR(AO$1=0, $A969=""),"",SQRT((_xlfn.XLOOKUP(AO$1,$Z$2:$Z$16,$AA$2:$AA$16)-$T969)^2+(_xlfn.XLOOKUP(AO$1,$Z$2:$Z$16,$AB$2:$AB$16)-$U969)^2+(_xlfn.XLOOKUP(AO$1,$Z$2:$Z$16,$AC$2:$AC$16-$V969)^2)))</f>
        <v/>
      </c>
      <c r="AP969" s="141" t="str">
        <f t="array" ref="AP969">IF(OR(AP$1=0, $A969=""),"",SQRT((_xlfn.XLOOKUP(AP$1,$Z$2:$Z$16,$AA$2:$AA$16)-$T969)^2+(_xlfn.XLOOKUP(AP$1,$Z$2:$Z$16,$AB$2:$AB$16)-$U969)^2+(_xlfn.XLOOKUP(AP$1,$Z$2:$Z$16,$AC$2:$AC$16-$V969)^2)))</f>
        <v/>
      </c>
      <c r="AQ969" s="141" t="str">
        <f t="array" ref="AQ969">IF(OR(AQ$1=0, $A969=""),"",SQRT((_xlfn.XLOOKUP(AQ$1,$Z$2:$Z$16,$AA$2:$AA$16)-$T969)^2+(_xlfn.XLOOKUP(AQ$1,$Z$2:$Z$16,$AB$2:$AB$16)-$U969)^2+(_xlfn.XLOOKUP(AQ$1,$Z$2:$Z$16,$AC$2:$AC$16-$V969)^2)))</f>
        <v/>
      </c>
      <c r="AR969" s="141" t="str">
        <f t="array" ref="AR969">IF(OR(AR$1=0, $A969=""),"",SQRT((_xlfn.XLOOKUP(AR$1,$Z$2:$Z$16,$AA$2:$AA$16)-$T969)^2+(_xlfn.XLOOKUP(AR$1,$Z$2:$Z$16,$AB$2:$AB$16)-$U969)^2+(_xlfn.XLOOKUP(AR$1,$Z$2:$Z$16,$AC$2:$AC$16-$V969)^2)))</f>
        <v/>
      </c>
      <c r="AS969" s="141" t="str">
        <f t="array" ref="AS969">IF(OR(AS$1=0, $A969=""),"",SQRT((_xlfn.XLOOKUP(AS$1,$Z$2:$Z$16,$AA$2:$AA$16)-$T969)^2+(_xlfn.XLOOKUP(AS$1,$Z$2:$Z$16,$AB$2:$AB$16)-$U969)^2+(_xlfn.XLOOKUP(AS$1,$Z$2:$Z$16,$AC$2:$AC$16-$V969)^2)))</f>
        <v/>
      </c>
      <c r="AT969" s="141" t="str">
        <f t="array" ref="AT969">IF(OR(AT$1=0, $A969=""),"",SQRT((_xlfn.XLOOKUP(AT$1,$Z$2:$Z$16,$AA$2:$AA$16)-$T969)^2+(_xlfn.XLOOKUP(AT$1,$Z$2:$Z$16,$AB$2:$AB$16)-$U969)^2+(_xlfn.XLOOKUP(AT$1,$Z$2:$Z$16,$AC$2:$AC$16-$V969)^2)))</f>
        <v/>
      </c>
      <c r="AU969" s="141" t="str">
        <f t="array" ref="AU969">IF(OR(AU$1=0, $A969=""),"",SQRT((_xlfn.XLOOKUP(AU$1,$Z$2:$Z$16,$AA$2:$AA$16)-$T969)^2+(_xlfn.XLOOKUP(AU$1,$Z$2:$Z$16,$AB$2:$AB$16)-$U969)^2+(_xlfn.XLOOKUP(AU$1,$Z$2:$Z$16,$AC$2:$AC$16-$V969)^2)))</f>
        <v/>
      </c>
      <c r="AV969" s="142" t="str">
        <f t="array" ref="AV969">IF(OR(AV$1=0, $A969=""),"",SQRT((_xlfn.XLOOKUP(AV$1,$Z$2:$Z$16,$AA$2:$AA$16)-$T969)^2+(_xlfn.XLOOKUP(AV$1,$Z$2:$Z$16,$AB$2:$AB$16)-$U969)^2+(_xlfn.XLOOKUP(AV$1,$Z$2:$Z$16,$AC$2:$AC$16-$V969)^2)))</f>
        <v/>
      </c>
      <c r="AW969" s="124"/>
      <c r="AX969" s="124"/>
      <c r="AY969" s="125">
        <f t="shared" si="291"/>
        <v>0</v>
      </c>
      <c r="AZ969" s="143">
        <f t="shared" si="292"/>
        <v>0</v>
      </c>
      <c r="BA969" s="143">
        <f t="shared" si="293"/>
        <v>0</v>
      </c>
      <c r="BB969" s="143">
        <f t="shared" si="294"/>
        <v>0</v>
      </c>
      <c r="BC969" s="143">
        <f t="shared" si="295"/>
        <v>0</v>
      </c>
      <c r="BD969" s="143">
        <f t="shared" si="296"/>
        <v>0</v>
      </c>
      <c r="BE969" s="143">
        <f t="shared" si="297"/>
        <v>0</v>
      </c>
      <c r="BF969" s="143">
        <f t="shared" si="298"/>
        <v>0</v>
      </c>
      <c r="BG969" s="144">
        <f t="shared" si="299"/>
        <v>0</v>
      </c>
      <c r="BH969" s="144">
        <f t="shared" si="300"/>
        <v>0</v>
      </c>
      <c r="BI969" s="144">
        <f t="shared" si="301"/>
        <v>0</v>
      </c>
      <c r="BJ969" s="144">
        <f t="shared" si="302"/>
        <v>0</v>
      </c>
      <c r="BK969" s="144">
        <f t="shared" si="303"/>
        <v>0</v>
      </c>
      <c r="BL969" s="144">
        <f t="shared" si="304"/>
        <v>0</v>
      </c>
      <c r="BM969" s="145">
        <f t="shared" si="305"/>
        <v>0</v>
      </c>
      <c r="BN969" s="124"/>
      <c r="BO969" s="124"/>
      <c r="BP969" s="124"/>
      <c r="BQ969" s="124"/>
      <c r="BR969" s="124"/>
      <c r="BS969" s="124"/>
      <c r="BT969" s="124"/>
      <c r="BU969" s="124"/>
      <c r="BV969" s="130"/>
      <c r="BW969" s="130"/>
      <c r="BX969" s="130"/>
      <c r="BY969" s="130"/>
      <c r="BZ969" s="130"/>
      <c r="CA969" s="130"/>
      <c r="CB969" s="130"/>
      <c r="CC969" s="130"/>
      <c r="CD969" s="130"/>
      <c r="CE969" s="130"/>
      <c r="CF969" s="130"/>
      <c r="CG969" s="130"/>
      <c r="CH969" s="130"/>
      <c r="CI969" s="130"/>
      <c r="CJ969" s="130"/>
      <c r="CL969" s="124"/>
      <c r="CM969" s="130" t="s">
        <v>32</v>
      </c>
      <c r="CN969" s="130"/>
      <c r="CO969" s="130"/>
      <c r="CP969" s="130"/>
      <c r="CQ969" s="130"/>
      <c r="CR969" s="130"/>
      <c r="CS969" s="130"/>
      <c r="CT969" s="130"/>
      <c r="CU969" s="130"/>
      <c r="CV969" s="130"/>
      <c r="CW969" s="130"/>
      <c r="CX969" s="130"/>
      <c r="CY969" s="130"/>
      <c r="CZ969" s="130"/>
      <c r="DA969" s="130"/>
      <c r="DD969" s="159" cm="1">
        <f t="array" ref="DD969">_xlfn.IFS(DD$1= 0,"", NOT(ISBLANK(CM969)), 0, ISBLANK(CM969), $Q969-$S969+AY969-BV969)</f>
        <v>0</v>
      </c>
      <c r="DE969" s="160" cm="1">
        <f t="array" ref="DE969">_xlfn.IFS(DE$1= 0,"", NOT(ISBLANK(CN969)), 0, ISBLANK(CN969), $Q969-$S969+AZ969-BW969)</f>
        <v>0</v>
      </c>
      <c r="DF969" s="160" cm="1">
        <f t="array" ref="DF969">_xlfn.IFS(DF$1= 0,"", NOT(ISBLANK(CO969)), 0, ISBLANK(CO969), $Q969-$S969+BA969-BX969)</f>
        <v>0</v>
      </c>
      <c r="DG969" s="160" cm="1">
        <f t="array" ref="DG969">_xlfn.IFS(DG$1= 0,"", NOT(ISBLANK(CP969)), 0, ISBLANK(CP969), $Q969-$S969+BB969-BY969)</f>
        <v>0</v>
      </c>
      <c r="DH969" s="160" cm="1">
        <f t="array" ref="DH969">_xlfn.IFS(DH$1= 0,"", NOT(ISBLANK(CQ969)), 0, ISBLANK(CQ969), $Q969-$S969+BC969-BZ969)</f>
        <v>0</v>
      </c>
      <c r="DI969" s="160" cm="1">
        <f t="array" ref="DI969">_xlfn.IFS(DI$1= 0,"", NOT(ISBLANK(CR969)), 0, ISBLANK(CR969), $Q969-$S969+BD969-CA969)</f>
        <v>0</v>
      </c>
      <c r="DJ969" s="160" t="str" cm="1">
        <f t="array" ref="DJ969">_xlfn.IFS(DJ$1= 0,"", NOT(ISBLANK(CS969)), 0, ISBLANK(CS969), $Q969-$S969+BE969-CB969)</f>
        <v/>
      </c>
      <c r="DK969" s="160" t="str" cm="1">
        <f t="array" ref="DK969">_xlfn.IFS(DK$1= 0,"", NOT(ISBLANK(CT969)), 0, ISBLANK(CT969), $Q969-$S969+BF969-CC969)</f>
        <v/>
      </c>
      <c r="DL969" s="162" t="str" cm="1">
        <f t="array" ref="DL969">_xlfn.IFS(DL$1= 0,"", NOT(ISBLANK(CU969)), 0, ISBLANK(CU969), $Q969-$S969+BG969-CD969)</f>
        <v/>
      </c>
      <c r="DM969" s="162" t="str" cm="1">
        <f t="array" ref="DM969">_xlfn.IFS(DM$1= 0,"", NOT(ISBLANK(CV969)), 0, ISBLANK(CV969), $Q969-$S969+BH969-CE969)</f>
        <v/>
      </c>
      <c r="DN969" s="162" t="str" cm="1">
        <f t="array" ref="DN969">_xlfn.IFS(DN$1= 0,"", NOT(ISBLANK(CW969)), 0, ISBLANK(CW969), $Q969-$S969+BI969-CF969)</f>
        <v/>
      </c>
      <c r="DO969" s="162" t="str" cm="1">
        <f t="array" ref="DO969">_xlfn.IFS(DO$1= 0,"", NOT(ISBLANK(CX969)), 0, ISBLANK(CX969), $Q969-$S969+BJ969-CG969)</f>
        <v/>
      </c>
      <c r="DP969" s="162" t="str" cm="1">
        <f t="array" ref="DP969">_xlfn.IFS(DP$1= 0,"", NOT(ISBLANK(CY969)), 0, ISBLANK(CY969), $Q969-$S969+BK969-CH969)</f>
        <v/>
      </c>
      <c r="DQ969" s="162" t="str" cm="1">
        <f t="array" ref="DQ969">_xlfn.IFS(DQ$1= 0,"", NOT(ISBLANK(CZ969)), 0, ISBLANK(CZ969), $Q969-$S969+BL969-CI969)</f>
        <v/>
      </c>
      <c r="DR969" s="163" t="str" cm="1">
        <f t="array" ref="DR969">_xlfn.IFS(DR$1= 0,"", NOT(ISBLANK(DA969)), 0, ISBLANK(DA969), $Q969-$S969+BM969-CJ969)</f>
        <v/>
      </c>
    </row>
    <row r="970" spans="1:122" ht="16.5" x14ac:dyDescent="0.3">
      <c r="A970" s="135"/>
      <c r="B970" s="136"/>
      <c r="C970" s="136"/>
      <c r="D970" s="137"/>
      <c r="E970" s="176"/>
      <c r="F970" s="182"/>
      <c r="G970" s="183"/>
      <c r="H970" s="183"/>
      <c r="I970" s="183"/>
      <c r="J970" s="183"/>
      <c r="K970" s="183"/>
      <c r="L970" s="183"/>
      <c r="M970" s="186"/>
      <c r="N970" s="182"/>
      <c r="O970" s="184"/>
      <c r="P970" s="178"/>
      <c r="Q970" s="118">
        <f t="shared" si="289"/>
        <v>0</v>
      </c>
      <c r="R970" s="3"/>
      <c r="S970" s="3"/>
      <c r="T970" s="4"/>
      <c r="U970" s="4"/>
      <c r="V970" s="99">
        <f t="shared" si="290"/>
        <v>0</v>
      </c>
      <c r="W970" s="161"/>
      <c r="X970" s="138"/>
      <c r="AH970" s="158" t="str">
        <f t="array" ref="AH970">IF(OR(AH$1=0, $A970=""),"",SQRT((_xlfn.XLOOKUP(AH$1,$Z$2:$Z$16,$AA$2:$AA$16)-$T970)^2+(_xlfn.XLOOKUP(AH$1,$Z$2:$Z$16,$AB$2:$AB$16)-$U970)^2+(_xlfn.XLOOKUP(AH$1,$Z$2:$Z$16,$AC$2:$AC$16-$V970)^2)))</f>
        <v/>
      </c>
      <c r="AI970" s="140" t="str">
        <f t="array" ref="AI970">IF(OR(AI$1=0, $A970=""),"",SQRT((_xlfn.XLOOKUP(AI$1,$Z$2:$Z$16,$AA$2:$AA$16)-$T970)^2+(_xlfn.XLOOKUP(AI$1,$Z$2:$Z$16,$AB$2:$AB$16)-$U970)^2+(_xlfn.XLOOKUP(AI$1,$Z$2:$Z$16,$AC$2:$AC$16-$V970)^2)))</f>
        <v/>
      </c>
      <c r="AJ970" s="140" t="str">
        <f t="array" ref="AJ970">IF(OR(AJ$1=0, $A970=""),"",SQRT((_xlfn.XLOOKUP(AJ$1,$Z$2:$Z$16,$AA$2:$AA$16)-$T970)^2+(_xlfn.XLOOKUP(AJ$1,$Z$2:$Z$16,$AB$2:$AB$16)-$U970)^2+(_xlfn.XLOOKUP(AJ$1,$Z$2:$Z$16,$AC$2:$AC$16-$V970)^2)))</f>
        <v/>
      </c>
      <c r="AK970" s="140" t="str">
        <f t="array" ref="AK970">IF(OR(AK$1=0, $A970=""),"",SQRT((_xlfn.XLOOKUP(AK$1,$Z$2:$Z$16,$AA$2:$AA$16)-$T970)^2+(_xlfn.XLOOKUP(AK$1,$Z$2:$Z$16,$AB$2:$AB$16)-$U970)^2+(_xlfn.XLOOKUP(AK$1,$Z$2:$Z$16,$AC$2:$AC$16-$V970)^2)))</f>
        <v/>
      </c>
      <c r="AL970" s="140" t="str">
        <f t="array" ref="AL970">IF(OR(AL$1=0, $A970=""),"",SQRT((_xlfn.XLOOKUP(AL$1,$Z$2:$Z$16,$AA$2:$AA$16)-$T970)^2+(_xlfn.XLOOKUP(AL$1,$Z$2:$Z$16,$AB$2:$AB$16)-$U970)^2+(_xlfn.XLOOKUP(AL$1,$Z$2:$Z$16,$AC$2:$AC$16-$V970)^2)))</f>
        <v/>
      </c>
      <c r="AM970" s="140" t="str">
        <f t="array" ref="AM970">IF(OR(AM$1=0, $A970=""),"",SQRT((_xlfn.XLOOKUP(AM$1,$Z$2:$Z$16,$AA$2:$AA$16)-$T970)^2+(_xlfn.XLOOKUP(AM$1,$Z$2:$Z$16,$AB$2:$AB$16)-$U970)^2+(_xlfn.XLOOKUP(AM$1,$Z$2:$Z$16,$AC$2:$AC$16-$V970)^2)))</f>
        <v/>
      </c>
      <c r="AN970" s="140" t="str">
        <f t="array" ref="AN970">IF(OR(AN$1=0, $A970=""),"",SQRT((_xlfn.XLOOKUP(AN$1,$Z$2:$Z$16,$AA$2:$AA$16)-$T970)^2+(_xlfn.XLOOKUP(AN$1,$Z$2:$Z$16,$AB$2:$AB$16)-$U970)^2+(_xlfn.XLOOKUP(AN$1,$Z$2:$Z$16,$AC$2:$AC$16-$V970)^2)))</f>
        <v/>
      </c>
      <c r="AO970" s="140" t="str">
        <f t="array" ref="AO970">IF(OR(AO$1=0, $A970=""),"",SQRT((_xlfn.XLOOKUP(AO$1,$Z$2:$Z$16,$AA$2:$AA$16)-$T970)^2+(_xlfn.XLOOKUP(AO$1,$Z$2:$Z$16,$AB$2:$AB$16)-$U970)^2+(_xlfn.XLOOKUP(AO$1,$Z$2:$Z$16,$AC$2:$AC$16-$V970)^2)))</f>
        <v/>
      </c>
      <c r="AP970" s="141" t="str">
        <f t="array" ref="AP970">IF(OR(AP$1=0, $A970=""),"",SQRT((_xlfn.XLOOKUP(AP$1,$Z$2:$Z$16,$AA$2:$AA$16)-$T970)^2+(_xlfn.XLOOKUP(AP$1,$Z$2:$Z$16,$AB$2:$AB$16)-$U970)^2+(_xlfn.XLOOKUP(AP$1,$Z$2:$Z$16,$AC$2:$AC$16-$V970)^2)))</f>
        <v/>
      </c>
      <c r="AQ970" s="141" t="str">
        <f t="array" ref="AQ970">IF(OR(AQ$1=0, $A970=""),"",SQRT((_xlfn.XLOOKUP(AQ$1,$Z$2:$Z$16,$AA$2:$AA$16)-$T970)^2+(_xlfn.XLOOKUP(AQ$1,$Z$2:$Z$16,$AB$2:$AB$16)-$U970)^2+(_xlfn.XLOOKUP(AQ$1,$Z$2:$Z$16,$AC$2:$AC$16-$V970)^2)))</f>
        <v/>
      </c>
      <c r="AR970" s="141" t="str">
        <f t="array" ref="AR970">IF(OR(AR$1=0, $A970=""),"",SQRT((_xlfn.XLOOKUP(AR$1,$Z$2:$Z$16,$AA$2:$AA$16)-$T970)^2+(_xlfn.XLOOKUP(AR$1,$Z$2:$Z$16,$AB$2:$AB$16)-$U970)^2+(_xlfn.XLOOKUP(AR$1,$Z$2:$Z$16,$AC$2:$AC$16-$V970)^2)))</f>
        <v/>
      </c>
      <c r="AS970" s="141" t="str">
        <f t="array" ref="AS970">IF(OR(AS$1=0, $A970=""),"",SQRT((_xlfn.XLOOKUP(AS$1,$Z$2:$Z$16,$AA$2:$AA$16)-$T970)^2+(_xlfn.XLOOKUP(AS$1,$Z$2:$Z$16,$AB$2:$AB$16)-$U970)^2+(_xlfn.XLOOKUP(AS$1,$Z$2:$Z$16,$AC$2:$AC$16-$V970)^2)))</f>
        <v/>
      </c>
      <c r="AT970" s="141" t="str">
        <f t="array" ref="AT970">IF(OR(AT$1=0, $A970=""),"",SQRT((_xlfn.XLOOKUP(AT$1,$Z$2:$Z$16,$AA$2:$AA$16)-$T970)^2+(_xlfn.XLOOKUP(AT$1,$Z$2:$Z$16,$AB$2:$AB$16)-$U970)^2+(_xlfn.XLOOKUP(AT$1,$Z$2:$Z$16,$AC$2:$AC$16-$V970)^2)))</f>
        <v/>
      </c>
      <c r="AU970" s="141" t="str">
        <f t="array" ref="AU970">IF(OR(AU$1=0, $A970=""),"",SQRT((_xlfn.XLOOKUP(AU$1,$Z$2:$Z$16,$AA$2:$AA$16)-$T970)^2+(_xlfn.XLOOKUP(AU$1,$Z$2:$Z$16,$AB$2:$AB$16)-$U970)^2+(_xlfn.XLOOKUP(AU$1,$Z$2:$Z$16,$AC$2:$AC$16-$V970)^2)))</f>
        <v/>
      </c>
      <c r="AV970" s="142" t="str">
        <f t="array" ref="AV970">IF(OR(AV$1=0, $A970=""),"",SQRT((_xlfn.XLOOKUP(AV$1,$Z$2:$Z$16,$AA$2:$AA$16)-$T970)^2+(_xlfn.XLOOKUP(AV$1,$Z$2:$Z$16,$AB$2:$AB$16)-$U970)^2+(_xlfn.XLOOKUP(AV$1,$Z$2:$Z$16,$AC$2:$AC$16-$V970)^2)))</f>
        <v/>
      </c>
      <c r="AW970" s="124"/>
      <c r="AX970" s="124"/>
      <c r="AY970" s="125">
        <f t="shared" si="291"/>
        <v>0</v>
      </c>
      <c r="AZ970" s="143">
        <f t="shared" si="292"/>
        <v>0</v>
      </c>
      <c r="BA970" s="143">
        <f t="shared" si="293"/>
        <v>0</v>
      </c>
      <c r="BB970" s="143">
        <f t="shared" si="294"/>
        <v>0</v>
      </c>
      <c r="BC970" s="143">
        <f t="shared" si="295"/>
        <v>0</v>
      </c>
      <c r="BD970" s="143">
        <f t="shared" si="296"/>
        <v>0</v>
      </c>
      <c r="BE970" s="143">
        <f t="shared" si="297"/>
        <v>0</v>
      </c>
      <c r="BF970" s="143">
        <f t="shared" si="298"/>
        <v>0</v>
      </c>
      <c r="BG970" s="144">
        <f t="shared" si="299"/>
        <v>0</v>
      </c>
      <c r="BH970" s="144">
        <f t="shared" si="300"/>
        <v>0</v>
      </c>
      <c r="BI970" s="144">
        <f t="shared" si="301"/>
        <v>0</v>
      </c>
      <c r="BJ970" s="144">
        <f t="shared" si="302"/>
        <v>0</v>
      </c>
      <c r="BK970" s="144">
        <f t="shared" si="303"/>
        <v>0</v>
      </c>
      <c r="BL970" s="144">
        <f t="shared" si="304"/>
        <v>0</v>
      </c>
      <c r="BM970" s="145">
        <f t="shared" si="305"/>
        <v>0</v>
      </c>
      <c r="BN970" s="124"/>
      <c r="BO970" s="124"/>
      <c r="BP970" s="124"/>
      <c r="BQ970" s="124"/>
      <c r="BR970" s="124"/>
      <c r="BS970" s="124"/>
      <c r="BT970" s="124"/>
      <c r="BU970" s="124"/>
      <c r="BV970" s="130"/>
      <c r="BW970" s="130"/>
      <c r="BX970" s="130"/>
      <c r="BY970" s="130"/>
      <c r="BZ970" s="130"/>
      <c r="CA970" s="130"/>
      <c r="CB970" s="130"/>
      <c r="CC970" s="130"/>
      <c r="CD970" s="130"/>
      <c r="CE970" s="130"/>
      <c r="CF970" s="130"/>
      <c r="CG970" s="130"/>
      <c r="CH970" s="130"/>
      <c r="CI970" s="130"/>
      <c r="CJ970" s="130"/>
      <c r="CL970" s="124"/>
      <c r="CM970" s="130" t="s">
        <v>32</v>
      </c>
      <c r="CN970" s="130"/>
      <c r="CO970" s="130"/>
      <c r="CP970" s="130"/>
      <c r="CQ970" s="130"/>
      <c r="CR970" s="130"/>
      <c r="CS970" s="130"/>
      <c r="CT970" s="130"/>
      <c r="CU970" s="130"/>
      <c r="CV970" s="130"/>
      <c r="CW970" s="130"/>
      <c r="CX970" s="130"/>
      <c r="CY970" s="130"/>
      <c r="CZ970" s="130"/>
      <c r="DA970" s="130"/>
      <c r="DD970" s="159" cm="1">
        <f t="array" ref="DD970">_xlfn.IFS(DD$1= 0,"", NOT(ISBLANK(CM970)), 0, ISBLANK(CM970), $Q970-$S970+AY970-BV970)</f>
        <v>0</v>
      </c>
      <c r="DE970" s="160" cm="1">
        <f t="array" ref="DE970">_xlfn.IFS(DE$1= 0,"", NOT(ISBLANK(CN970)), 0, ISBLANK(CN970), $Q970-$S970+AZ970-BW970)</f>
        <v>0</v>
      </c>
      <c r="DF970" s="160" cm="1">
        <f t="array" ref="DF970">_xlfn.IFS(DF$1= 0,"", NOT(ISBLANK(CO970)), 0, ISBLANK(CO970), $Q970-$S970+BA970-BX970)</f>
        <v>0</v>
      </c>
      <c r="DG970" s="160" cm="1">
        <f t="array" ref="DG970">_xlfn.IFS(DG$1= 0,"", NOT(ISBLANK(CP970)), 0, ISBLANK(CP970), $Q970-$S970+BB970-BY970)</f>
        <v>0</v>
      </c>
      <c r="DH970" s="160" cm="1">
        <f t="array" ref="DH970">_xlfn.IFS(DH$1= 0,"", NOT(ISBLANK(CQ970)), 0, ISBLANK(CQ970), $Q970-$S970+BC970-BZ970)</f>
        <v>0</v>
      </c>
      <c r="DI970" s="160" cm="1">
        <f t="array" ref="DI970">_xlfn.IFS(DI$1= 0,"", NOT(ISBLANK(CR970)), 0, ISBLANK(CR970), $Q970-$S970+BD970-CA970)</f>
        <v>0</v>
      </c>
      <c r="DJ970" s="160" t="str" cm="1">
        <f t="array" ref="DJ970">_xlfn.IFS(DJ$1= 0,"", NOT(ISBLANK(CS970)), 0, ISBLANK(CS970), $Q970-$S970+BE970-CB970)</f>
        <v/>
      </c>
      <c r="DK970" s="160" t="str" cm="1">
        <f t="array" ref="DK970">_xlfn.IFS(DK$1= 0,"", NOT(ISBLANK(CT970)), 0, ISBLANK(CT970), $Q970-$S970+BF970-CC970)</f>
        <v/>
      </c>
      <c r="DL970" s="162" t="str" cm="1">
        <f t="array" ref="DL970">_xlfn.IFS(DL$1= 0,"", NOT(ISBLANK(CU970)), 0, ISBLANK(CU970), $Q970-$S970+BG970-CD970)</f>
        <v/>
      </c>
      <c r="DM970" s="162" t="str" cm="1">
        <f t="array" ref="DM970">_xlfn.IFS(DM$1= 0,"", NOT(ISBLANK(CV970)), 0, ISBLANK(CV970), $Q970-$S970+BH970-CE970)</f>
        <v/>
      </c>
      <c r="DN970" s="162" t="str" cm="1">
        <f t="array" ref="DN970">_xlfn.IFS(DN$1= 0,"", NOT(ISBLANK(CW970)), 0, ISBLANK(CW970), $Q970-$S970+BI970-CF970)</f>
        <v/>
      </c>
      <c r="DO970" s="162" t="str" cm="1">
        <f t="array" ref="DO970">_xlfn.IFS(DO$1= 0,"", NOT(ISBLANK(CX970)), 0, ISBLANK(CX970), $Q970-$S970+BJ970-CG970)</f>
        <v/>
      </c>
      <c r="DP970" s="162" t="str" cm="1">
        <f t="array" ref="DP970">_xlfn.IFS(DP$1= 0,"", NOT(ISBLANK(CY970)), 0, ISBLANK(CY970), $Q970-$S970+BK970-CH970)</f>
        <v/>
      </c>
      <c r="DQ970" s="162" t="str" cm="1">
        <f t="array" ref="DQ970">_xlfn.IFS(DQ$1= 0,"", NOT(ISBLANK(CZ970)), 0, ISBLANK(CZ970), $Q970-$S970+BL970-CI970)</f>
        <v/>
      </c>
      <c r="DR970" s="163" t="str" cm="1">
        <f t="array" ref="DR970">_xlfn.IFS(DR$1= 0,"", NOT(ISBLANK(DA970)), 0, ISBLANK(DA970), $Q970-$S970+BM970-CJ970)</f>
        <v/>
      </c>
    </row>
    <row r="971" spans="1:122" ht="16.5" x14ac:dyDescent="0.3">
      <c r="A971" s="135"/>
      <c r="B971" s="136"/>
      <c r="C971" s="136"/>
      <c r="D971" s="137"/>
      <c r="E971" s="176"/>
      <c r="F971" s="182"/>
      <c r="G971" s="183"/>
      <c r="H971" s="183"/>
      <c r="I971" s="183"/>
      <c r="J971" s="183"/>
      <c r="K971" s="183"/>
      <c r="L971" s="183"/>
      <c r="M971" s="186"/>
      <c r="N971" s="182"/>
      <c r="O971" s="184"/>
      <c r="P971" s="178"/>
      <c r="Q971" s="118">
        <f t="shared" si="289"/>
        <v>0</v>
      </c>
      <c r="R971" s="3"/>
      <c r="S971" s="3"/>
      <c r="T971" s="4"/>
      <c r="U971" s="4"/>
      <c r="V971" s="99">
        <f t="shared" si="290"/>
        <v>0</v>
      </c>
      <c r="W971" s="161"/>
      <c r="X971" s="138"/>
      <c r="AH971" s="158" t="str">
        <f t="array" ref="AH971">IF(OR(AH$1=0, $A971=""),"",SQRT((_xlfn.XLOOKUP(AH$1,$Z$2:$Z$16,$AA$2:$AA$16)-$T971)^2+(_xlfn.XLOOKUP(AH$1,$Z$2:$Z$16,$AB$2:$AB$16)-$U971)^2+(_xlfn.XLOOKUP(AH$1,$Z$2:$Z$16,$AC$2:$AC$16-$V971)^2)))</f>
        <v/>
      </c>
      <c r="AI971" s="140" t="str">
        <f t="array" ref="AI971">IF(OR(AI$1=0, $A971=""),"",SQRT((_xlfn.XLOOKUP(AI$1,$Z$2:$Z$16,$AA$2:$AA$16)-$T971)^2+(_xlfn.XLOOKUP(AI$1,$Z$2:$Z$16,$AB$2:$AB$16)-$U971)^2+(_xlfn.XLOOKUP(AI$1,$Z$2:$Z$16,$AC$2:$AC$16-$V971)^2)))</f>
        <v/>
      </c>
      <c r="AJ971" s="140" t="str">
        <f t="array" ref="AJ971">IF(OR(AJ$1=0, $A971=""),"",SQRT((_xlfn.XLOOKUP(AJ$1,$Z$2:$Z$16,$AA$2:$AA$16)-$T971)^2+(_xlfn.XLOOKUP(AJ$1,$Z$2:$Z$16,$AB$2:$AB$16)-$U971)^2+(_xlfn.XLOOKUP(AJ$1,$Z$2:$Z$16,$AC$2:$AC$16-$V971)^2)))</f>
        <v/>
      </c>
      <c r="AK971" s="140" t="str">
        <f t="array" ref="AK971">IF(OR(AK$1=0, $A971=""),"",SQRT((_xlfn.XLOOKUP(AK$1,$Z$2:$Z$16,$AA$2:$AA$16)-$T971)^2+(_xlfn.XLOOKUP(AK$1,$Z$2:$Z$16,$AB$2:$AB$16)-$U971)^2+(_xlfn.XLOOKUP(AK$1,$Z$2:$Z$16,$AC$2:$AC$16-$V971)^2)))</f>
        <v/>
      </c>
      <c r="AL971" s="140" t="str">
        <f t="array" ref="AL971">IF(OR(AL$1=0, $A971=""),"",SQRT((_xlfn.XLOOKUP(AL$1,$Z$2:$Z$16,$AA$2:$AA$16)-$T971)^2+(_xlfn.XLOOKUP(AL$1,$Z$2:$Z$16,$AB$2:$AB$16)-$U971)^2+(_xlfn.XLOOKUP(AL$1,$Z$2:$Z$16,$AC$2:$AC$16-$V971)^2)))</f>
        <v/>
      </c>
      <c r="AM971" s="140" t="str">
        <f t="array" ref="AM971">IF(OR(AM$1=0, $A971=""),"",SQRT((_xlfn.XLOOKUP(AM$1,$Z$2:$Z$16,$AA$2:$AA$16)-$T971)^2+(_xlfn.XLOOKUP(AM$1,$Z$2:$Z$16,$AB$2:$AB$16)-$U971)^2+(_xlfn.XLOOKUP(AM$1,$Z$2:$Z$16,$AC$2:$AC$16-$V971)^2)))</f>
        <v/>
      </c>
      <c r="AN971" s="140" t="str">
        <f t="array" ref="AN971">IF(OR(AN$1=0, $A971=""),"",SQRT((_xlfn.XLOOKUP(AN$1,$Z$2:$Z$16,$AA$2:$AA$16)-$T971)^2+(_xlfn.XLOOKUP(AN$1,$Z$2:$Z$16,$AB$2:$AB$16)-$U971)^2+(_xlfn.XLOOKUP(AN$1,$Z$2:$Z$16,$AC$2:$AC$16-$V971)^2)))</f>
        <v/>
      </c>
      <c r="AO971" s="140" t="str">
        <f t="array" ref="AO971">IF(OR(AO$1=0, $A971=""),"",SQRT((_xlfn.XLOOKUP(AO$1,$Z$2:$Z$16,$AA$2:$AA$16)-$T971)^2+(_xlfn.XLOOKUP(AO$1,$Z$2:$Z$16,$AB$2:$AB$16)-$U971)^2+(_xlfn.XLOOKUP(AO$1,$Z$2:$Z$16,$AC$2:$AC$16-$V971)^2)))</f>
        <v/>
      </c>
      <c r="AP971" s="141" t="str">
        <f t="array" ref="AP971">IF(OR(AP$1=0, $A971=""),"",SQRT((_xlfn.XLOOKUP(AP$1,$Z$2:$Z$16,$AA$2:$AA$16)-$T971)^2+(_xlfn.XLOOKUP(AP$1,$Z$2:$Z$16,$AB$2:$AB$16)-$U971)^2+(_xlfn.XLOOKUP(AP$1,$Z$2:$Z$16,$AC$2:$AC$16-$V971)^2)))</f>
        <v/>
      </c>
      <c r="AQ971" s="141" t="str">
        <f t="array" ref="AQ971">IF(OR(AQ$1=0, $A971=""),"",SQRT((_xlfn.XLOOKUP(AQ$1,$Z$2:$Z$16,$AA$2:$AA$16)-$T971)^2+(_xlfn.XLOOKUP(AQ$1,$Z$2:$Z$16,$AB$2:$AB$16)-$U971)^2+(_xlfn.XLOOKUP(AQ$1,$Z$2:$Z$16,$AC$2:$AC$16-$V971)^2)))</f>
        <v/>
      </c>
      <c r="AR971" s="141" t="str">
        <f t="array" ref="AR971">IF(OR(AR$1=0, $A971=""),"",SQRT((_xlfn.XLOOKUP(AR$1,$Z$2:$Z$16,$AA$2:$AA$16)-$T971)^2+(_xlfn.XLOOKUP(AR$1,$Z$2:$Z$16,$AB$2:$AB$16)-$U971)^2+(_xlfn.XLOOKUP(AR$1,$Z$2:$Z$16,$AC$2:$AC$16-$V971)^2)))</f>
        <v/>
      </c>
      <c r="AS971" s="141" t="str">
        <f t="array" ref="AS971">IF(OR(AS$1=0, $A971=""),"",SQRT((_xlfn.XLOOKUP(AS$1,$Z$2:$Z$16,$AA$2:$AA$16)-$T971)^2+(_xlfn.XLOOKUP(AS$1,$Z$2:$Z$16,$AB$2:$AB$16)-$U971)^2+(_xlfn.XLOOKUP(AS$1,$Z$2:$Z$16,$AC$2:$AC$16-$V971)^2)))</f>
        <v/>
      </c>
      <c r="AT971" s="141" t="str">
        <f t="array" ref="AT971">IF(OR(AT$1=0, $A971=""),"",SQRT((_xlfn.XLOOKUP(AT$1,$Z$2:$Z$16,$AA$2:$AA$16)-$T971)^2+(_xlfn.XLOOKUP(AT$1,$Z$2:$Z$16,$AB$2:$AB$16)-$U971)^2+(_xlfn.XLOOKUP(AT$1,$Z$2:$Z$16,$AC$2:$AC$16-$V971)^2)))</f>
        <v/>
      </c>
      <c r="AU971" s="141" t="str">
        <f t="array" ref="AU971">IF(OR(AU$1=0, $A971=""),"",SQRT((_xlfn.XLOOKUP(AU$1,$Z$2:$Z$16,$AA$2:$AA$16)-$T971)^2+(_xlfn.XLOOKUP(AU$1,$Z$2:$Z$16,$AB$2:$AB$16)-$U971)^2+(_xlfn.XLOOKUP(AU$1,$Z$2:$Z$16,$AC$2:$AC$16-$V971)^2)))</f>
        <v/>
      </c>
      <c r="AV971" s="142" t="str">
        <f t="array" ref="AV971">IF(OR(AV$1=0, $A971=""),"",SQRT((_xlfn.XLOOKUP(AV$1,$Z$2:$Z$16,$AA$2:$AA$16)-$T971)^2+(_xlfn.XLOOKUP(AV$1,$Z$2:$Z$16,$AB$2:$AB$16)-$U971)^2+(_xlfn.XLOOKUP(AV$1,$Z$2:$Z$16,$AC$2:$AC$16-$V971)^2)))</f>
        <v/>
      </c>
      <c r="AW971" s="124"/>
      <c r="AX971" s="124"/>
      <c r="AY971" s="125">
        <f t="shared" si="291"/>
        <v>0</v>
      </c>
      <c r="AZ971" s="143">
        <f t="shared" si="292"/>
        <v>0</v>
      </c>
      <c r="BA971" s="143">
        <f t="shared" si="293"/>
        <v>0</v>
      </c>
      <c r="BB971" s="143">
        <f t="shared" si="294"/>
        <v>0</v>
      </c>
      <c r="BC971" s="143">
        <f t="shared" si="295"/>
        <v>0</v>
      </c>
      <c r="BD971" s="143">
        <f t="shared" si="296"/>
        <v>0</v>
      </c>
      <c r="BE971" s="143">
        <f t="shared" si="297"/>
        <v>0</v>
      </c>
      <c r="BF971" s="143">
        <f t="shared" si="298"/>
        <v>0</v>
      </c>
      <c r="BG971" s="144">
        <f t="shared" si="299"/>
        <v>0</v>
      </c>
      <c r="BH971" s="144">
        <f t="shared" si="300"/>
        <v>0</v>
      </c>
      <c r="BI971" s="144">
        <f t="shared" si="301"/>
        <v>0</v>
      </c>
      <c r="BJ971" s="144">
        <f t="shared" si="302"/>
        <v>0</v>
      </c>
      <c r="BK971" s="144">
        <f t="shared" si="303"/>
        <v>0</v>
      </c>
      <c r="BL971" s="144">
        <f t="shared" si="304"/>
        <v>0</v>
      </c>
      <c r="BM971" s="145">
        <f t="shared" si="305"/>
        <v>0</v>
      </c>
      <c r="BN971" s="124"/>
      <c r="BO971" s="124"/>
      <c r="BP971" s="124"/>
      <c r="BQ971" s="124"/>
      <c r="BR971" s="124"/>
      <c r="BS971" s="124"/>
      <c r="BT971" s="124"/>
      <c r="BU971" s="124"/>
      <c r="BV971" s="130"/>
      <c r="BW971" s="130"/>
      <c r="BX971" s="130"/>
      <c r="BY971" s="130"/>
      <c r="BZ971" s="130"/>
      <c r="CA971" s="130"/>
      <c r="CB971" s="130"/>
      <c r="CC971" s="130"/>
      <c r="CD971" s="130"/>
      <c r="CE971" s="130"/>
      <c r="CF971" s="130"/>
      <c r="CG971" s="130"/>
      <c r="CH971" s="130"/>
      <c r="CI971" s="130"/>
      <c r="CJ971" s="130"/>
      <c r="CL971" s="124"/>
      <c r="CM971" s="130" t="s">
        <v>32</v>
      </c>
      <c r="CN971" s="130"/>
      <c r="CO971" s="130"/>
      <c r="CP971" s="130"/>
      <c r="CQ971" s="130"/>
      <c r="CR971" s="130"/>
      <c r="CS971" s="130"/>
      <c r="CT971" s="130"/>
      <c r="CU971" s="130"/>
      <c r="CV971" s="130"/>
      <c r="CW971" s="130"/>
      <c r="CX971" s="130"/>
      <c r="CY971" s="130"/>
      <c r="CZ971" s="130"/>
      <c r="DA971" s="130"/>
      <c r="DD971" s="159" cm="1">
        <f t="array" ref="DD971">_xlfn.IFS(DD$1= 0,"", NOT(ISBLANK(CM971)), 0, ISBLANK(CM971), $Q971-$S971+AY971-BV971)</f>
        <v>0</v>
      </c>
      <c r="DE971" s="160" cm="1">
        <f t="array" ref="DE971">_xlfn.IFS(DE$1= 0,"", NOT(ISBLANK(CN971)), 0, ISBLANK(CN971), $Q971-$S971+AZ971-BW971)</f>
        <v>0</v>
      </c>
      <c r="DF971" s="160" cm="1">
        <f t="array" ref="DF971">_xlfn.IFS(DF$1= 0,"", NOT(ISBLANK(CO971)), 0, ISBLANK(CO971), $Q971-$S971+BA971-BX971)</f>
        <v>0</v>
      </c>
      <c r="DG971" s="160" cm="1">
        <f t="array" ref="DG971">_xlfn.IFS(DG$1= 0,"", NOT(ISBLANK(CP971)), 0, ISBLANK(CP971), $Q971-$S971+BB971-BY971)</f>
        <v>0</v>
      </c>
      <c r="DH971" s="160" cm="1">
        <f t="array" ref="DH971">_xlfn.IFS(DH$1= 0,"", NOT(ISBLANK(CQ971)), 0, ISBLANK(CQ971), $Q971-$S971+BC971-BZ971)</f>
        <v>0</v>
      </c>
      <c r="DI971" s="160" cm="1">
        <f t="array" ref="DI971">_xlfn.IFS(DI$1= 0,"", NOT(ISBLANK(CR971)), 0, ISBLANK(CR971), $Q971-$S971+BD971-CA971)</f>
        <v>0</v>
      </c>
      <c r="DJ971" s="160" t="str" cm="1">
        <f t="array" ref="DJ971">_xlfn.IFS(DJ$1= 0,"", NOT(ISBLANK(CS971)), 0, ISBLANK(CS971), $Q971-$S971+BE971-CB971)</f>
        <v/>
      </c>
      <c r="DK971" s="160" t="str" cm="1">
        <f t="array" ref="DK971">_xlfn.IFS(DK$1= 0,"", NOT(ISBLANK(CT971)), 0, ISBLANK(CT971), $Q971-$S971+BF971-CC971)</f>
        <v/>
      </c>
      <c r="DL971" s="162" t="str" cm="1">
        <f t="array" ref="DL971">_xlfn.IFS(DL$1= 0,"", NOT(ISBLANK(CU971)), 0, ISBLANK(CU971), $Q971-$S971+BG971-CD971)</f>
        <v/>
      </c>
      <c r="DM971" s="162" t="str" cm="1">
        <f t="array" ref="DM971">_xlfn.IFS(DM$1= 0,"", NOT(ISBLANK(CV971)), 0, ISBLANK(CV971), $Q971-$S971+BH971-CE971)</f>
        <v/>
      </c>
      <c r="DN971" s="162" t="str" cm="1">
        <f t="array" ref="DN971">_xlfn.IFS(DN$1= 0,"", NOT(ISBLANK(CW971)), 0, ISBLANK(CW971), $Q971-$S971+BI971-CF971)</f>
        <v/>
      </c>
      <c r="DO971" s="162" t="str" cm="1">
        <f t="array" ref="DO971">_xlfn.IFS(DO$1= 0,"", NOT(ISBLANK(CX971)), 0, ISBLANK(CX971), $Q971-$S971+BJ971-CG971)</f>
        <v/>
      </c>
      <c r="DP971" s="162" t="str" cm="1">
        <f t="array" ref="DP971">_xlfn.IFS(DP$1= 0,"", NOT(ISBLANK(CY971)), 0, ISBLANK(CY971), $Q971-$S971+BK971-CH971)</f>
        <v/>
      </c>
      <c r="DQ971" s="162" t="str" cm="1">
        <f t="array" ref="DQ971">_xlfn.IFS(DQ$1= 0,"", NOT(ISBLANK(CZ971)), 0, ISBLANK(CZ971), $Q971-$S971+BL971-CI971)</f>
        <v/>
      </c>
      <c r="DR971" s="163" t="str" cm="1">
        <f t="array" ref="DR971">_xlfn.IFS(DR$1= 0,"", NOT(ISBLANK(DA971)), 0, ISBLANK(DA971), $Q971-$S971+BM971-CJ971)</f>
        <v/>
      </c>
    </row>
    <row r="972" spans="1:122" ht="16.5" x14ac:dyDescent="0.3">
      <c r="A972" s="135"/>
      <c r="B972" s="136"/>
      <c r="C972" s="136"/>
      <c r="D972" s="137"/>
      <c r="E972" s="176"/>
      <c r="F972" s="182"/>
      <c r="G972" s="183"/>
      <c r="H972" s="183"/>
      <c r="I972" s="183"/>
      <c r="J972" s="183"/>
      <c r="K972" s="183"/>
      <c r="L972" s="183"/>
      <c r="M972" s="186"/>
      <c r="N972" s="182"/>
      <c r="O972" s="184"/>
      <c r="P972" s="178"/>
      <c r="Q972" s="118">
        <f t="shared" si="289"/>
        <v>0</v>
      </c>
      <c r="R972" s="3"/>
      <c r="S972" s="3"/>
      <c r="T972" s="4"/>
      <c r="U972" s="4"/>
      <c r="V972" s="99">
        <f t="shared" si="290"/>
        <v>0</v>
      </c>
      <c r="W972" s="161"/>
      <c r="X972" s="138"/>
      <c r="AH972" s="158" t="str">
        <f t="array" ref="AH972">IF(OR(AH$1=0, $A972=""),"",SQRT((_xlfn.XLOOKUP(AH$1,$Z$2:$Z$16,$AA$2:$AA$16)-$T972)^2+(_xlfn.XLOOKUP(AH$1,$Z$2:$Z$16,$AB$2:$AB$16)-$U972)^2+(_xlfn.XLOOKUP(AH$1,$Z$2:$Z$16,$AC$2:$AC$16-$V972)^2)))</f>
        <v/>
      </c>
      <c r="AI972" s="140" t="str">
        <f t="array" ref="AI972">IF(OR(AI$1=0, $A972=""),"",SQRT((_xlfn.XLOOKUP(AI$1,$Z$2:$Z$16,$AA$2:$AA$16)-$T972)^2+(_xlfn.XLOOKUP(AI$1,$Z$2:$Z$16,$AB$2:$AB$16)-$U972)^2+(_xlfn.XLOOKUP(AI$1,$Z$2:$Z$16,$AC$2:$AC$16-$V972)^2)))</f>
        <v/>
      </c>
      <c r="AJ972" s="140" t="str">
        <f t="array" ref="AJ972">IF(OR(AJ$1=0, $A972=""),"",SQRT((_xlfn.XLOOKUP(AJ$1,$Z$2:$Z$16,$AA$2:$AA$16)-$T972)^2+(_xlfn.XLOOKUP(AJ$1,$Z$2:$Z$16,$AB$2:$AB$16)-$U972)^2+(_xlfn.XLOOKUP(AJ$1,$Z$2:$Z$16,$AC$2:$AC$16-$V972)^2)))</f>
        <v/>
      </c>
      <c r="AK972" s="140" t="str">
        <f t="array" ref="AK972">IF(OR(AK$1=0, $A972=""),"",SQRT((_xlfn.XLOOKUP(AK$1,$Z$2:$Z$16,$AA$2:$AA$16)-$T972)^2+(_xlfn.XLOOKUP(AK$1,$Z$2:$Z$16,$AB$2:$AB$16)-$U972)^2+(_xlfn.XLOOKUP(AK$1,$Z$2:$Z$16,$AC$2:$AC$16-$V972)^2)))</f>
        <v/>
      </c>
      <c r="AL972" s="140" t="str">
        <f t="array" ref="AL972">IF(OR(AL$1=0, $A972=""),"",SQRT((_xlfn.XLOOKUP(AL$1,$Z$2:$Z$16,$AA$2:$AA$16)-$T972)^2+(_xlfn.XLOOKUP(AL$1,$Z$2:$Z$16,$AB$2:$AB$16)-$U972)^2+(_xlfn.XLOOKUP(AL$1,$Z$2:$Z$16,$AC$2:$AC$16-$V972)^2)))</f>
        <v/>
      </c>
      <c r="AM972" s="140" t="str">
        <f t="array" ref="AM972">IF(OR(AM$1=0, $A972=""),"",SQRT((_xlfn.XLOOKUP(AM$1,$Z$2:$Z$16,$AA$2:$AA$16)-$T972)^2+(_xlfn.XLOOKUP(AM$1,$Z$2:$Z$16,$AB$2:$AB$16)-$U972)^2+(_xlfn.XLOOKUP(AM$1,$Z$2:$Z$16,$AC$2:$AC$16-$V972)^2)))</f>
        <v/>
      </c>
      <c r="AN972" s="140" t="str">
        <f t="array" ref="AN972">IF(OR(AN$1=0, $A972=""),"",SQRT((_xlfn.XLOOKUP(AN$1,$Z$2:$Z$16,$AA$2:$AA$16)-$T972)^2+(_xlfn.XLOOKUP(AN$1,$Z$2:$Z$16,$AB$2:$AB$16)-$U972)^2+(_xlfn.XLOOKUP(AN$1,$Z$2:$Z$16,$AC$2:$AC$16-$V972)^2)))</f>
        <v/>
      </c>
      <c r="AO972" s="140" t="str">
        <f t="array" ref="AO972">IF(OR(AO$1=0, $A972=""),"",SQRT((_xlfn.XLOOKUP(AO$1,$Z$2:$Z$16,$AA$2:$AA$16)-$T972)^2+(_xlfn.XLOOKUP(AO$1,$Z$2:$Z$16,$AB$2:$AB$16)-$U972)^2+(_xlfn.XLOOKUP(AO$1,$Z$2:$Z$16,$AC$2:$AC$16-$V972)^2)))</f>
        <v/>
      </c>
      <c r="AP972" s="141" t="str">
        <f t="array" ref="AP972">IF(OR(AP$1=0, $A972=""),"",SQRT((_xlfn.XLOOKUP(AP$1,$Z$2:$Z$16,$AA$2:$AA$16)-$T972)^2+(_xlfn.XLOOKUP(AP$1,$Z$2:$Z$16,$AB$2:$AB$16)-$U972)^2+(_xlfn.XLOOKUP(AP$1,$Z$2:$Z$16,$AC$2:$AC$16-$V972)^2)))</f>
        <v/>
      </c>
      <c r="AQ972" s="141" t="str">
        <f t="array" ref="AQ972">IF(OR(AQ$1=0, $A972=""),"",SQRT((_xlfn.XLOOKUP(AQ$1,$Z$2:$Z$16,$AA$2:$AA$16)-$T972)^2+(_xlfn.XLOOKUP(AQ$1,$Z$2:$Z$16,$AB$2:$AB$16)-$U972)^2+(_xlfn.XLOOKUP(AQ$1,$Z$2:$Z$16,$AC$2:$AC$16-$V972)^2)))</f>
        <v/>
      </c>
      <c r="AR972" s="141" t="str">
        <f t="array" ref="AR972">IF(OR(AR$1=0, $A972=""),"",SQRT((_xlfn.XLOOKUP(AR$1,$Z$2:$Z$16,$AA$2:$AA$16)-$T972)^2+(_xlfn.XLOOKUP(AR$1,$Z$2:$Z$16,$AB$2:$AB$16)-$U972)^2+(_xlfn.XLOOKUP(AR$1,$Z$2:$Z$16,$AC$2:$AC$16-$V972)^2)))</f>
        <v/>
      </c>
      <c r="AS972" s="141" t="str">
        <f t="array" ref="AS972">IF(OR(AS$1=0, $A972=""),"",SQRT((_xlfn.XLOOKUP(AS$1,$Z$2:$Z$16,$AA$2:$AA$16)-$T972)^2+(_xlfn.XLOOKUP(AS$1,$Z$2:$Z$16,$AB$2:$AB$16)-$U972)^2+(_xlfn.XLOOKUP(AS$1,$Z$2:$Z$16,$AC$2:$AC$16-$V972)^2)))</f>
        <v/>
      </c>
      <c r="AT972" s="141" t="str">
        <f t="array" ref="AT972">IF(OR(AT$1=0, $A972=""),"",SQRT((_xlfn.XLOOKUP(AT$1,$Z$2:$Z$16,$AA$2:$AA$16)-$T972)^2+(_xlfn.XLOOKUP(AT$1,$Z$2:$Z$16,$AB$2:$AB$16)-$U972)^2+(_xlfn.XLOOKUP(AT$1,$Z$2:$Z$16,$AC$2:$AC$16-$V972)^2)))</f>
        <v/>
      </c>
      <c r="AU972" s="141" t="str">
        <f t="array" ref="AU972">IF(OR(AU$1=0, $A972=""),"",SQRT((_xlfn.XLOOKUP(AU$1,$Z$2:$Z$16,$AA$2:$AA$16)-$T972)^2+(_xlfn.XLOOKUP(AU$1,$Z$2:$Z$16,$AB$2:$AB$16)-$U972)^2+(_xlfn.XLOOKUP(AU$1,$Z$2:$Z$16,$AC$2:$AC$16-$V972)^2)))</f>
        <v/>
      </c>
      <c r="AV972" s="142" t="str">
        <f t="array" ref="AV972">IF(OR(AV$1=0, $A972=""),"",SQRT((_xlfn.XLOOKUP(AV$1,$Z$2:$Z$16,$AA$2:$AA$16)-$T972)^2+(_xlfn.XLOOKUP(AV$1,$Z$2:$Z$16,$AB$2:$AB$16)-$U972)^2+(_xlfn.XLOOKUP(AV$1,$Z$2:$Z$16,$AC$2:$AC$16-$V972)^2)))</f>
        <v/>
      </c>
      <c r="AW972" s="124"/>
      <c r="AX972" s="124"/>
      <c r="AY972" s="125">
        <f t="shared" si="291"/>
        <v>0</v>
      </c>
      <c r="AZ972" s="143">
        <f t="shared" si="292"/>
        <v>0</v>
      </c>
      <c r="BA972" s="143">
        <f t="shared" si="293"/>
        <v>0</v>
      </c>
      <c r="BB972" s="143">
        <f t="shared" si="294"/>
        <v>0</v>
      </c>
      <c r="BC972" s="143">
        <f t="shared" si="295"/>
        <v>0</v>
      </c>
      <c r="BD972" s="143">
        <f t="shared" si="296"/>
        <v>0</v>
      </c>
      <c r="BE972" s="143">
        <f t="shared" si="297"/>
        <v>0</v>
      </c>
      <c r="BF972" s="143">
        <f t="shared" si="298"/>
        <v>0</v>
      </c>
      <c r="BG972" s="144">
        <f t="shared" si="299"/>
        <v>0</v>
      </c>
      <c r="BH972" s="144">
        <f t="shared" si="300"/>
        <v>0</v>
      </c>
      <c r="BI972" s="144">
        <f t="shared" si="301"/>
        <v>0</v>
      </c>
      <c r="BJ972" s="144">
        <f t="shared" si="302"/>
        <v>0</v>
      </c>
      <c r="BK972" s="144">
        <f t="shared" si="303"/>
        <v>0</v>
      </c>
      <c r="BL972" s="144">
        <f t="shared" si="304"/>
        <v>0</v>
      </c>
      <c r="BM972" s="145">
        <f t="shared" si="305"/>
        <v>0</v>
      </c>
      <c r="BN972" s="124"/>
      <c r="BO972" s="124"/>
      <c r="BP972" s="124"/>
      <c r="BQ972" s="124"/>
      <c r="BR972" s="124"/>
      <c r="BS972" s="124"/>
      <c r="BT972" s="124"/>
      <c r="BU972" s="124"/>
      <c r="BV972" s="130"/>
      <c r="BW972" s="130"/>
      <c r="BX972" s="130"/>
      <c r="BY972" s="130"/>
      <c r="BZ972" s="130"/>
      <c r="CA972" s="130"/>
      <c r="CB972" s="130"/>
      <c r="CC972" s="130"/>
      <c r="CD972" s="130"/>
      <c r="CE972" s="130"/>
      <c r="CF972" s="130"/>
      <c r="CG972" s="130"/>
      <c r="CH972" s="130"/>
      <c r="CI972" s="130"/>
      <c r="CJ972" s="130"/>
      <c r="CL972" s="124"/>
      <c r="CM972" s="130" t="s">
        <v>32</v>
      </c>
      <c r="CN972" s="130"/>
      <c r="CO972" s="130"/>
      <c r="CP972" s="130"/>
      <c r="CQ972" s="130"/>
      <c r="CR972" s="130"/>
      <c r="CS972" s="130"/>
      <c r="CT972" s="130"/>
      <c r="CU972" s="130"/>
      <c r="CV972" s="130"/>
      <c r="CW972" s="130"/>
      <c r="CX972" s="130"/>
      <c r="CY972" s="130"/>
      <c r="CZ972" s="130"/>
      <c r="DA972" s="130"/>
      <c r="DD972" s="159" cm="1">
        <f t="array" ref="DD972">_xlfn.IFS(DD$1= 0,"", NOT(ISBLANK(CM972)), 0, ISBLANK(CM972), $Q972-$S972+AY972-BV972)</f>
        <v>0</v>
      </c>
      <c r="DE972" s="160" cm="1">
        <f t="array" ref="DE972">_xlfn.IFS(DE$1= 0,"", NOT(ISBLANK(CN972)), 0, ISBLANK(CN972), $Q972-$S972+AZ972-BW972)</f>
        <v>0</v>
      </c>
      <c r="DF972" s="160" cm="1">
        <f t="array" ref="DF972">_xlfn.IFS(DF$1= 0,"", NOT(ISBLANK(CO972)), 0, ISBLANK(CO972), $Q972-$S972+BA972-BX972)</f>
        <v>0</v>
      </c>
      <c r="DG972" s="160" cm="1">
        <f t="array" ref="DG972">_xlfn.IFS(DG$1= 0,"", NOT(ISBLANK(CP972)), 0, ISBLANK(CP972), $Q972-$S972+BB972-BY972)</f>
        <v>0</v>
      </c>
      <c r="DH972" s="160" cm="1">
        <f t="array" ref="DH972">_xlfn.IFS(DH$1= 0,"", NOT(ISBLANK(CQ972)), 0, ISBLANK(CQ972), $Q972-$S972+BC972-BZ972)</f>
        <v>0</v>
      </c>
      <c r="DI972" s="160" cm="1">
        <f t="array" ref="DI972">_xlfn.IFS(DI$1= 0,"", NOT(ISBLANK(CR972)), 0, ISBLANK(CR972), $Q972-$S972+BD972-CA972)</f>
        <v>0</v>
      </c>
      <c r="DJ972" s="160" t="str" cm="1">
        <f t="array" ref="DJ972">_xlfn.IFS(DJ$1= 0,"", NOT(ISBLANK(CS972)), 0, ISBLANK(CS972), $Q972-$S972+BE972-CB972)</f>
        <v/>
      </c>
      <c r="DK972" s="160" t="str" cm="1">
        <f t="array" ref="DK972">_xlfn.IFS(DK$1= 0,"", NOT(ISBLANK(CT972)), 0, ISBLANK(CT972), $Q972-$S972+BF972-CC972)</f>
        <v/>
      </c>
      <c r="DL972" s="162" t="str" cm="1">
        <f t="array" ref="DL972">_xlfn.IFS(DL$1= 0,"", NOT(ISBLANK(CU972)), 0, ISBLANK(CU972), $Q972-$S972+BG972-CD972)</f>
        <v/>
      </c>
      <c r="DM972" s="162" t="str" cm="1">
        <f t="array" ref="DM972">_xlfn.IFS(DM$1= 0,"", NOT(ISBLANK(CV972)), 0, ISBLANK(CV972), $Q972-$S972+BH972-CE972)</f>
        <v/>
      </c>
      <c r="DN972" s="162" t="str" cm="1">
        <f t="array" ref="DN972">_xlfn.IFS(DN$1= 0,"", NOT(ISBLANK(CW972)), 0, ISBLANK(CW972), $Q972-$S972+BI972-CF972)</f>
        <v/>
      </c>
      <c r="DO972" s="162" t="str" cm="1">
        <f t="array" ref="DO972">_xlfn.IFS(DO$1= 0,"", NOT(ISBLANK(CX972)), 0, ISBLANK(CX972), $Q972-$S972+BJ972-CG972)</f>
        <v/>
      </c>
      <c r="DP972" s="162" t="str" cm="1">
        <f t="array" ref="DP972">_xlfn.IFS(DP$1= 0,"", NOT(ISBLANK(CY972)), 0, ISBLANK(CY972), $Q972-$S972+BK972-CH972)</f>
        <v/>
      </c>
      <c r="DQ972" s="162" t="str" cm="1">
        <f t="array" ref="DQ972">_xlfn.IFS(DQ$1= 0,"", NOT(ISBLANK(CZ972)), 0, ISBLANK(CZ972), $Q972-$S972+BL972-CI972)</f>
        <v/>
      </c>
      <c r="DR972" s="163" t="str" cm="1">
        <f t="array" ref="DR972">_xlfn.IFS(DR$1= 0,"", NOT(ISBLANK(DA972)), 0, ISBLANK(DA972), $Q972-$S972+BM972-CJ972)</f>
        <v/>
      </c>
    </row>
    <row r="973" spans="1:122" ht="16.5" x14ac:dyDescent="0.3">
      <c r="A973" s="135"/>
      <c r="B973" s="136"/>
      <c r="C973" s="136"/>
      <c r="D973" s="137"/>
      <c r="E973" s="176"/>
      <c r="F973" s="182"/>
      <c r="G973" s="183"/>
      <c r="H973" s="183"/>
      <c r="I973" s="183"/>
      <c r="J973" s="183"/>
      <c r="K973" s="183"/>
      <c r="L973" s="183"/>
      <c r="M973" s="186"/>
      <c r="N973" s="182"/>
      <c r="O973" s="184"/>
      <c r="P973" s="178"/>
      <c r="Q973" s="118">
        <f t="shared" si="289"/>
        <v>0</v>
      </c>
      <c r="R973" s="3"/>
      <c r="S973" s="3"/>
      <c r="T973" s="4"/>
      <c r="U973" s="4"/>
      <c r="V973" s="99">
        <f t="shared" si="290"/>
        <v>0</v>
      </c>
      <c r="W973" s="161"/>
      <c r="X973" s="138"/>
      <c r="AH973" s="158" t="str">
        <f t="array" ref="AH973">IF(OR(AH$1=0, $A973=""),"",SQRT((_xlfn.XLOOKUP(AH$1,$Z$2:$Z$16,$AA$2:$AA$16)-$T973)^2+(_xlfn.XLOOKUP(AH$1,$Z$2:$Z$16,$AB$2:$AB$16)-$U973)^2+(_xlfn.XLOOKUP(AH$1,$Z$2:$Z$16,$AC$2:$AC$16-$V973)^2)))</f>
        <v/>
      </c>
      <c r="AI973" s="140" t="str">
        <f t="array" ref="AI973">IF(OR(AI$1=0, $A973=""),"",SQRT((_xlfn.XLOOKUP(AI$1,$Z$2:$Z$16,$AA$2:$AA$16)-$T973)^2+(_xlfn.XLOOKUP(AI$1,$Z$2:$Z$16,$AB$2:$AB$16)-$U973)^2+(_xlfn.XLOOKUP(AI$1,$Z$2:$Z$16,$AC$2:$AC$16-$V973)^2)))</f>
        <v/>
      </c>
      <c r="AJ973" s="140" t="str">
        <f t="array" ref="AJ973">IF(OR(AJ$1=0, $A973=""),"",SQRT((_xlfn.XLOOKUP(AJ$1,$Z$2:$Z$16,$AA$2:$AA$16)-$T973)^2+(_xlfn.XLOOKUP(AJ$1,$Z$2:$Z$16,$AB$2:$AB$16)-$U973)^2+(_xlfn.XLOOKUP(AJ$1,$Z$2:$Z$16,$AC$2:$AC$16-$V973)^2)))</f>
        <v/>
      </c>
      <c r="AK973" s="140" t="str">
        <f t="array" ref="AK973">IF(OR(AK$1=0, $A973=""),"",SQRT((_xlfn.XLOOKUP(AK$1,$Z$2:$Z$16,$AA$2:$AA$16)-$T973)^2+(_xlfn.XLOOKUP(AK$1,$Z$2:$Z$16,$AB$2:$AB$16)-$U973)^2+(_xlfn.XLOOKUP(AK$1,$Z$2:$Z$16,$AC$2:$AC$16-$V973)^2)))</f>
        <v/>
      </c>
      <c r="AL973" s="140" t="str">
        <f t="array" ref="AL973">IF(OR(AL$1=0, $A973=""),"",SQRT((_xlfn.XLOOKUP(AL$1,$Z$2:$Z$16,$AA$2:$AA$16)-$T973)^2+(_xlfn.XLOOKUP(AL$1,$Z$2:$Z$16,$AB$2:$AB$16)-$U973)^2+(_xlfn.XLOOKUP(AL$1,$Z$2:$Z$16,$AC$2:$AC$16-$V973)^2)))</f>
        <v/>
      </c>
      <c r="AM973" s="140" t="str">
        <f t="array" ref="AM973">IF(OR(AM$1=0, $A973=""),"",SQRT((_xlfn.XLOOKUP(AM$1,$Z$2:$Z$16,$AA$2:$AA$16)-$T973)^2+(_xlfn.XLOOKUP(AM$1,$Z$2:$Z$16,$AB$2:$AB$16)-$U973)^2+(_xlfn.XLOOKUP(AM$1,$Z$2:$Z$16,$AC$2:$AC$16-$V973)^2)))</f>
        <v/>
      </c>
      <c r="AN973" s="140" t="str">
        <f t="array" ref="AN973">IF(OR(AN$1=0, $A973=""),"",SQRT((_xlfn.XLOOKUP(AN$1,$Z$2:$Z$16,$AA$2:$AA$16)-$T973)^2+(_xlfn.XLOOKUP(AN$1,$Z$2:$Z$16,$AB$2:$AB$16)-$U973)^2+(_xlfn.XLOOKUP(AN$1,$Z$2:$Z$16,$AC$2:$AC$16-$V973)^2)))</f>
        <v/>
      </c>
      <c r="AO973" s="140" t="str">
        <f t="array" ref="AO973">IF(OR(AO$1=0, $A973=""),"",SQRT((_xlfn.XLOOKUP(AO$1,$Z$2:$Z$16,$AA$2:$AA$16)-$T973)^2+(_xlfn.XLOOKUP(AO$1,$Z$2:$Z$16,$AB$2:$AB$16)-$U973)^2+(_xlfn.XLOOKUP(AO$1,$Z$2:$Z$16,$AC$2:$AC$16-$V973)^2)))</f>
        <v/>
      </c>
      <c r="AP973" s="141" t="str">
        <f t="array" ref="AP973">IF(OR(AP$1=0, $A973=""),"",SQRT((_xlfn.XLOOKUP(AP$1,$Z$2:$Z$16,$AA$2:$AA$16)-$T973)^2+(_xlfn.XLOOKUP(AP$1,$Z$2:$Z$16,$AB$2:$AB$16)-$U973)^2+(_xlfn.XLOOKUP(AP$1,$Z$2:$Z$16,$AC$2:$AC$16-$V973)^2)))</f>
        <v/>
      </c>
      <c r="AQ973" s="141" t="str">
        <f t="array" ref="AQ973">IF(OR(AQ$1=0, $A973=""),"",SQRT((_xlfn.XLOOKUP(AQ$1,$Z$2:$Z$16,$AA$2:$AA$16)-$T973)^2+(_xlfn.XLOOKUP(AQ$1,$Z$2:$Z$16,$AB$2:$AB$16)-$U973)^2+(_xlfn.XLOOKUP(AQ$1,$Z$2:$Z$16,$AC$2:$AC$16-$V973)^2)))</f>
        <v/>
      </c>
      <c r="AR973" s="141" t="str">
        <f t="array" ref="AR973">IF(OR(AR$1=0, $A973=""),"",SQRT((_xlfn.XLOOKUP(AR$1,$Z$2:$Z$16,$AA$2:$AA$16)-$T973)^2+(_xlfn.XLOOKUP(AR$1,$Z$2:$Z$16,$AB$2:$AB$16)-$U973)^2+(_xlfn.XLOOKUP(AR$1,$Z$2:$Z$16,$AC$2:$AC$16-$V973)^2)))</f>
        <v/>
      </c>
      <c r="AS973" s="141" t="str">
        <f t="array" ref="AS973">IF(OR(AS$1=0, $A973=""),"",SQRT((_xlfn.XLOOKUP(AS$1,$Z$2:$Z$16,$AA$2:$AA$16)-$T973)^2+(_xlfn.XLOOKUP(AS$1,$Z$2:$Z$16,$AB$2:$AB$16)-$U973)^2+(_xlfn.XLOOKUP(AS$1,$Z$2:$Z$16,$AC$2:$AC$16-$V973)^2)))</f>
        <v/>
      </c>
      <c r="AT973" s="141" t="str">
        <f t="array" ref="AT973">IF(OR(AT$1=0, $A973=""),"",SQRT((_xlfn.XLOOKUP(AT$1,$Z$2:$Z$16,$AA$2:$AA$16)-$T973)^2+(_xlfn.XLOOKUP(AT$1,$Z$2:$Z$16,$AB$2:$AB$16)-$U973)^2+(_xlfn.XLOOKUP(AT$1,$Z$2:$Z$16,$AC$2:$AC$16-$V973)^2)))</f>
        <v/>
      </c>
      <c r="AU973" s="141" t="str">
        <f t="array" ref="AU973">IF(OR(AU$1=0, $A973=""),"",SQRT((_xlfn.XLOOKUP(AU$1,$Z$2:$Z$16,$AA$2:$AA$16)-$T973)^2+(_xlfn.XLOOKUP(AU$1,$Z$2:$Z$16,$AB$2:$AB$16)-$U973)^2+(_xlfn.XLOOKUP(AU$1,$Z$2:$Z$16,$AC$2:$AC$16-$V973)^2)))</f>
        <v/>
      </c>
      <c r="AV973" s="142" t="str">
        <f t="array" ref="AV973">IF(OR(AV$1=0, $A973=""),"",SQRT((_xlfn.XLOOKUP(AV$1,$Z$2:$Z$16,$AA$2:$AA$16)-$T973)^2+(_xlfn.XLOOKUP(AV$1,$Z$2:$Z$16,$AB$2:$AB$16)-$U973)^2+(_xlfn.XLOOKUP(AV$1,$Z$2:$Z$16,$AC$2:$AC$16-$V973)^2)))</f>
        <v/>
      </c>
      <c r="AW973" s="124"/>
      <c r="AX973" s="124"/>
      <c r="AY973" s="125">
        <f t="shared" si="291"/>
        <v>0</v>
      </c>
      <c r="AZ973" s="143">
        <f t="shared" si="292"/>
        <v>0</v>
      </c>
      <c r="BA973" s="143">
        <f t="shared" si="293"/>
        <v>0</v>
      </c>
      <c r="BB973" s="143">
        <f t="shared" si="294"/>
        <v>0</v>
      </c>
      <c r="BC973" s="143">
        <f t="shared" si="295"/>
        <v>0</v>
      </c>
      <c r="BD973" s="143">
        <f t="shared" si="296"/>
        <v>0</v>
      </c>
      <c r="BE973" s="143">
        <f t="shared" si="297"/>
        <v>0</v>
      </c>
      <c r="BF973" s="143">
        <f t="shared" si="298"/>
        <v>0</v>
      </c>
      <c r="BG973" s="144">
        <f t="shared" si="299"/>
        <v>0</v>
      </c>
      <c r="BH973" s="144">
        <f t="shared" si="300"/>
        <v>0</v>
      </c>
      <c r="BI973" s="144">
        <f t="shared" si="301"/>
        <v>0</v>
      </c>
      <c r="BJ973" s="144">
        <f t="shared" si="302"/>
        <v>0</v>
      </c>
      <c r="BK973" s="144">
        <f t="shared" si="303"/>
        <v>0</v>
      </c>
      <c r="BL973" s="144">
        <f t="shared" si="304"/>
        <v>0</v>
      </c>
      <c r="BM973" s="145">
        <f t="shared" si="305"/>
        <v>0</v>
      </c>
      <c r="BN973" s="124"/>
      <c r="BO973" s="124"/>
      <c r="BP973" s="124"/>
      <c r="BQ973" s="124"/>
      <c r="BR973" s="124"/>
      <c r="BS973" s="124"/>
      <c r="BT973" s="124"/>
      <c r="BU973" s="124"/>
      <c r="BV973" s="130"/>
      <c r="BW973" s="130"/>
      <c r="BX973" s="130"/>
      <c r="BY973" s="130"/>
      <c r="BZ973" s="130"/>
      <c r="CA973" s="130"/>
      <c r="CB973" s="130"/>
      <c r="CC973" s="130"/>
      <c r="CD973" s="130"/>
      <c r="CE973" s="130"/>
      <c r="CF973" s="130"/>
      <c r="CG973" s="130"/>
      <c r="CH973" s="130"/>
      <c r="CI973" s="130"/>
      <c r="CJ973" s="130"/>
      <c r="CL973" s="124"/>
      <c r="CM973" s="130" t="s">
        <v>32</v>
      </c>
      <c r="CN973" s="130"/>
      <c r="CO973" s="130"/>
      <c r="CP973" s="130"/>
      <c r="CQ973" s="130"/>
      <c r="CR973" s="130"/>
      <c r="CS973" s="130"/>
      <c r="CT973" s="130"/>
      <c r="CU973" s="130"/>
      <c r="CV973" s="130"/>
      <c r="CW973" s="130"/>
      <c r="CX973" s="130"/>
      <c r="CY973" s="130"/>
      <c r="CZ973" s="130"/>
      <c r="DA973" s="130"/>
      <c r="DD973" s="159" cm="1">
        <f t="array" ref="DD973">_xlfn.IFS(DD$1= 0,"", NOT(ISBLANK(CM973)), 0, ISBLANK(CM973), $Q973-$S973+AY973-BV973)</f>
        <v>0</v>
      </c>
      <c r="DE973" s="160" cm="1">
        <f t="array" ref="DE973">_xlfn.IFS(DE$1= 0,"", NOT(ISBLANK(CN973)), 0, ISBLANK(CN973), $Q973-$S973+AZ973-BW973)</f>
        <v>0</v>
      </c>
      <c r="DF973" s="160" cm="1">
        <f t="array" ref="DF973">_xlfn.IFS(DF$1= 0,"", NOT(ISBLANK(CO973)), 0, ISBLANK(CO973), $Q973-$S973+BA973-BX973)</f>
        <v>0</v>
      </c>
      <c r="DG973" s="160" cm="1">
        <f t="array" ref="DG973">_xlfn.IFS(DG$1= 0,"", NOT(ISBLANK(CP973)), 0, ISBLANK(CP973), $Q973-$S973+BB973-BY973)</f>
        <v>0</v>
      </c>
      <c r="DH973" s="160" cm="1">
        <f t="array" ref="DH973">_xlfn.IFS(DH$1= 0,"", NOT(ISBLANK(CQ973)), 0, ISBLANK(CQ973), $Q973-$S973+BC973-BZ973)</f>
        <v>0</v>
      </c>
      <c r="DI973" s="160" cm="1">
        <f t="array" ref="DI973">_xlfn.IFS(DI$1= 0,"", NOT(ISBLANK(CR973)), 0, ISBLANK(CR973), $Q973-$S973+BD973-CA973)</f>
        <v>0</v>
      </c>
      <c r="DJ973" s="160" t="str" cm="1">
        <f t="array" ref="DJ973">_xlfn.IFS(DJ$1= 0,"", NOT(ISBLANK(CS973)), 0, ISBLANK(CS973), $Q973-$S973+BE973-CB973)</f>
        <v/>
      </c>
      <c r="DK973" s="160" t="str" cm="1">
        <f t="array" ref="DK973">_xlfn.IFS(DK$1= 0,"", NOT(ISBLANK(CT973)), 0, ISBLANK(CT973), $Q973-$S973+BF973-CC973)</f>
        <v/>
      </c>
      <c r="DL973" s="162" t="str" cm="1">
        <f t="array" ref="DL973">_xlfn.IFS(DL$1= 0,"", NOT(ISBLANK(CU973)), 0, ISBLANK(CU973), $Q973-$S973+BG973-CD973)</f>
        <v/>
      </c>
      <c r="DM973" s="162" t="str" cm="1">
        <f t="array" ref="DM973">_xlfn.IFS(DM$1= 0,"", NOT(ISBLANK(CV973)), 0, ISBLANK(CV973), $Q973-$S973+BH973-CE973)</f>
        <v/>
      </c>
      <c r="DN973" s="162" t="str" cm="1">
        <f t="array" ref="DN973">_xlfn.IFS(DN$1= 0,"", NOT(ISBLANK(CW973)), 0, ISBLANK(CW973), $Q973-$S973+BI973-CF973)</f>
        <v/>
      </c>
      <c r="DO973" s="162" t="str" cm="1">
        <f t="array" ref="DO973">_xlfn.IFS(DO$1= 0,"", NOT(ISBLANK(CX973)), 0, ISBLANK(CX973), $Q973-$S973+BJ973-CG973)</f>
        <v/>
      </c>
      <c r="DP973" s="162" t="str" cm="1">
        <f t="array" ref="DP973">_xlfn.IFS(DP$1= 0,"", NOT(ISBLANK(CY973)), 0, ISBLANK(CY973), $Q973-$S973+BK973-CH973)</f>
        <v/>
      </c>
      <c r="DQ973" s="162" t="str" cm="1">
        <f t="array" ref="DQ973">_xlfn.IFS(DQ$1= 0,"", NOT(ISBLANK(CZ973)), 0, ISBLANK(CZ973), $Q973-$S973+BL973-CI973)</f>
        <v/>
      </c>
      <c r="DR973" s="163" t="str" cm="1">
        <f t="array" ref="DR973">_xlfn.IFS(DR$1= 0,"", NOT(ISBLANK(DA973)), 0, ISBLANK(DA973), $Q973-$S973+BM973-CJ973)</f>
        <v/>
      </c>
    </row>
    <row r="974" spans="1:122" ht="16.5" x14ac:dyDescent="0.3">
      <c r="A974" s="135"/>
      <c r="B974" s="136"/>
      <c r="C974" s="136"/>
      <c r="D974" s="137"/>
      <c r="E974" s="176"/>
      <c r="F974" s="182"/>
      <c r="G974" s="183"/>
      <c r="H974" s="183"/>
      <c r="I974" s="183"/>
      <c r="J974" s="183"/>
      <c r="K974" s="183"/>
      <c r="L974" s="183"/>
      <c r="M974" s="186"/>
      <c r="N974" s="182"/>
      <c r="O974" s="184"/>
      <c r="P974" s="178"/>
      <c r="Q974" s="118">
        <f t="shared" si="289"/>
        <v>0</v>
      </c>
      <c r="R974" s="3"/>
      <c r="S974" s="3"/>
      <c r="T974" s="4"/>
      <c r="U974" s="4"/>
      <c r="V974" s="99">
        <f t="shared" si="290"/>
        <v>0</v>
      </c>
      <c r="W974" s="161"/>
      <c r="X974" s="138"/>
      <c r="AH974" s="158" t="str">
        <f t="array" ref="AH974">IF(OR(AH$1=0, $A974=""),"",SQRT((_xlfn.XLOOKUP(AH$1,$Z$2:$Z$16,$AA$2:$AA$16)-$T974)^2+(_xlfn.XLOOKUP(AH$1,$Z$2:$Z$16,$AB$2:$AB$16)-$U974)^2+(_xlfn.XLOOKUP(AH$1,$Z$2:$Z$16,$AC$2:$AC$16-$V974)^2)))</f>
        <v/>
      </c>
      <c r="AI974" s="140" t="str">
        <f t="array" ref="AI974">IF(OR(AI$1=0, $A974=""),"",SQRT((_xlfn.XLOOKUP(AI$1,$Z$2:$Z$16,$AA$2:$AA$16)-$T974)^2+(_xlfn.XLOOKUP(AI$1,$Z$2:$Z$16,$AB$2:$AB$16)-$U974)^2+(_xlfn.XLOOKUP(AI$1,$Z$2:$Z$16,$AC$2:$AC$16-$V974)^2)))</f>
        <v/>
      </c>
      <c r="AJ974" s="140" t="str">
        <f t="array" ref="AJ974">IF(OR(AJ$1=0, $A974=""),"",SQRT((_xlfn.XLOOKUP(AJ$1,$Z$2:$Z$16,$AA$2:$AA$16)-$T974)^2+(_xlfn.XLOOKUP(AJ$1,$Z$2:$Z$16,$AB$2:$AB$16)-$U974)^2+(_xlfn.XLOOKUP(AJ$1,$Z$2:$Z$16,$AC$2:$AC$16-$V974)^2)))</f>
        <v/>
      </c>
      <c r="AK974" s="140" t="str">
        <f t="array" ref="AK974">IF(OR(AK$1=0, $A974=""),"",SQRT((_xlfn.XLOOKUP(AK$1,$Z$2:$Z$16,$AA$2:$AA$16)-$T974)^2+(_xlfn.XLOOKUP(AK$1,$Z$2:$Z$16,$AB$2:$AB$16)-$U974)^2+(_xlfn.XLOOKUP(AK$1,$Z$2:$Z$16,$AC$2:$AC$16-$V974)^2)))</f>
        <v/>
      </c>
      <c r="AL974" s="140" t="str">
        <f t="array" ref="AL974">IF(OR(AL$1=0, $A974=""),"",SQRT((_xlfn.XLOOKUP(AL$1,$Z$2:$Z$16,$AA$2:$AA$16)-$T974)^2+(_xlfn.XLOOKUP(AL$1,$Z$2:$Z$16,$AB$2:$AB$16)-$U974)^2+(_xlfn.XLOOKUP(AL$1,$Z$2:$Z$16,$AC$2:$AC$16-$V974)^2)))</f>
        <v/>
      </c>
      <c r="AM974" s="140" t="str">
        <f t="array" ref="AM974">IF(OR(AM$1=0, $A974=""),"",SQRT((_xlfn.XLOOKUP(AM$1,$Z$2:$Z$16,$AA$2:$AA$16)-$T974)^2+(_xlfn.XLOOKUP(AM$1,$Z$2:$Z$16,$AB$2:$AB$16)-$U974)^2+(_xlfn.XLOOKUP(AM$1,$Z$2:$Z$16,$AC$2:$AC$16-$V974)^2)))</f>
        <v/>
      </c>
      <c r="AN974" s="140" t="str">
        <f t="array" ref="AN974">IF(OR(AN$1=0, $A974=""),"",SQRT((_xlfn.XLOOKUP(AN$1,$Z$2:$Z$16,$AA$2:$AA$16)-$T974)^2+(_xlfn.XLOOKUP(AN$1,$Z$2:$Z$16,$AB$2:$AB$16)-$U974)^2+(_xlfn.XLOOKUP(AN$1,$Z$2:$Z$16,$AC$2:$AC$16-$V974)^2)))</f>
        <v/>
      </c>
      <c r="AO974" s="140" t="str">
        <f t="array" ref="AO974">IF(OR(AO$1=0, $A974=""),"",SQRT((_xlfn.XLOOKUP(AO$1,$Z$2:$Z$16,$AA$2:$AA$16)-$T974)^2+(_xlfn.XLOOKUP(AO$1,$Z$2:$Z$16,$AB$2:$AB$16)-$U974)^2+(_xlfn.XLOOKUP(AO$1,$Z$2:$Z$16,$AC$2:$AC$16-$V974)^2)))</f>
        <v/>
      </c>
      <c r="AP974" s="141" t="str">
        <f t="array" ref="AP974">IF(OR(AP$1=0, $A974=""),"",SQRT((_xlfn.XLOOKUP(AP$1,$Z$2:$Z$16,$AA$2:$AA$16)-$T974)^2+(_xlfn.XLOOKUP(AP$1,$Z$2:$Z$16,$AB$2:$AB$16)-$U974)^2+(_xlfn.XLOOKUP(AP$1,$Z$2:$Z$16,$AC$2:$AC$16-$V974)^2)))</f>
        <v/>
      </c>
      <c r="AQ974" s="141" t="str">
        <f t="array" ref="AQ974">IF(OR(AQ$1=0, $A974=""),"",SQRT((_xlfn.XLOOKUP(AQ$1,$Z$2:$Z$16,$AA$2:$AA$16)-$T974)^2+(_xlfn.XLOOKUP(AQ$1,$Z$2:$Z$16,$AB$2:$AB$16)-$U974)^2+(_xlfn.XLOOKUP(AQ$1,$Z$2:$Z$16,$AC$2:$AC$16-$V974)^2)))</f>
        <v/>
      </c>
      <c r="AR974" s="141" t="str">
        <f t="array" ref="AR974">IF(OR(AR$1=0, $A974=""),"",SQRT((_xlfn.XLOOKUP(AR$1,$Z$2:$Z$16,$AA$2:$AA$16)-$T974)^2+(_xlfn.XLOOKUP(AR$1,$Z$2:$Z$16,$AB$2:$AB$16)-$U974)^2+(_xlfn.XLOOKUP(AR$1,$Z$2:$Z$16,$AC$2:$AC$16-$V974)^2)))</f>
        <v/>
      </c>
      <c r="AS974" s="141" t="str">
        <f t="array" ref="AS974">IF(OR(AS$1=0, $A974=""),"",SQRT((_xlfn.XLOOKUP(AS$1,$Z$2:$Z$16,$AA$2:$AA$16)-$T974)^2+(_xlfn.XLOOKUP(AS$1,$Z$2:$Z$16,$AB$2:$AB$16)-$U974)^2+(_xlfn.XLOOKUP(AS$1,$Z$2:$Z$16,$AC$2:$AC$16-$V974)^2)))</f>
        <v/>
      </c>
      <c r="AT974" s="141" t="str">
        <f t="array" ref="AT974">IF(OR(AT$1=0, $A974=""),"",SQRT((_xlfn.XLOOKUP(AT$1,$Z$2:$Z$16,$AA$2:$AA$16)-$T974)^2+(_xlfn.XLOOKUP(AT$1,$Z$2:$Z$16,$AB$2:$AB$16)-$U974)^2+(_xlfn.XLOOKUP(AT$1,$Z$2:$Z$16,$AC$2:$AC$16-$V974)^2)))</f>
        <v/>
      </c>
      <c r="AU974" s="141" t="str">
        <f t="array" ref="AU974">IF(OR(AU$1=0, $A974=""),"",SQRT((_xlfn.XLOOKUP(AU$1,$Z$2:$Z$16,$AA$2:$AA$16)-$T974)^2+(_xlfn.XLOOKUP(AU$1,$Z$2:$Z$16,$AB$2:$AB$16)-$U974)^2+(_xlfn.XLOOKUP(AU$1,$Z$2:$Z$16,$AC$2:$AC$16-$V974)^2)))</f>
        <v/>
      </c>
      <c r="AV974" s="142" t="str">
        <f t="array" ref="AV974">IF(OR(AV$1=0, $A974=""),"",SQRT((_xlfn.XLOOKUP(AV$1,$Z$2:$Z$16,$AA$2:$AA$16)-$T974)^2+(_xlfn.XLOOKUP(AV$1,$Z$2:$Z$16,$AB$2:$AB$16)-$U974)^2+(_xlfn.XLOOKUP(AV$1,$Z$2:$Z$16,$AC$2:$AC$16-$V974)^2)))</f>
        <v/>
      </c>
      <c r="AW974" s="124"/>
      <c r="AX974" s="124"/>
      <c r="AY974" s="125">
        <f t="shared" si="291"/>
        <v>0</v>
      </c>
      <c r="AZ974" s="143">
        <f t="shared" si="292"/>
        <v>0</v>
      </c>
      <c r="BA974" s="143">
        <f t="shared" si="293"/>
        <v>0</v>
      </c>
      <c r="BB974" s="143">
        <f t="shared" si="294"/>
        <v>0</v>
      </c>
      <c r="BC974" s="143">
        <f t="shared" si="295"/>
        <v>0</v>
      </c>
      <c r="BD974" s="143">
        <f t="shared" si="296"/>
        <v>0</v>
      </c>
      <c r="BE974" s="143">
        <f t="shared" si="297"/>
        <v>0</v>
      </c>
      <c r="BF974" s="143">
        <f t="shared" si="298"/>
        <v>0</v>
      </c>
      <c r="BG974" s="144">
        <f t="shared" si="299"/>
        <v>0</v>
      </c>
      <c r="BH974" s="144">
        <f t="shared" si="300"/>
        <v>0</v>
      </c>
      <c r="BI974" s="144">
        <f t="shared" si="301"/>
        <v>0</v>
      </c>
      <c r="BJ974" s="144">
        <f t="shared" si="302"/>
        <v>0</v>
      </c>
      <c r="BK974" s="144">
        <f t="shared" si="303"/>
        <v>0</v>
      </c>
      <c r="BL974" s="144">
        <f t="shared" si="304"/>
        <v>0</v>
      </c>
      <c r="BM974" s="145">
        <f t="shared" si="305"/>
        <v>0</v>
      </c>
      <c r="BN974" s="124"/>
      <c r="BO974" s="124"/>
      <c r="BP974" s="124"/>
      <c r="BQ974" s="124"/>
      <c r="BR974" s="124"/>
      <c r="BS974" s="124"/>
      <c r="BT974" s="124"/>
      <c r="BU974" s="124"/>
      <c r="BV974" s="130"/>
      <c r="BW974" s="130"/>
      <c r="BX974" s="130"/>
      <c r="BY974" s="130"/>
      <c r="BZ974" s="130"/>
      <c r="CA974" s="130"/>
      <c r="CB974" s="130"/>
      <c r="CC974" s="130"/>
      <c r="CD974" s="130"/>
      <c r="CE974" s="130"/>
      <c r="CF974" s="130"/>
      <c r="CG974" s="130"/>
      <c r="CH974" s="130"/>
      <c r="CI974" s="130"/>
      <c r="CJ974" s="130"/>
      <c r="CL974" s="124"/>
      <c r="CM974" s="130" t="s">
        <v>32</v>
      </c>
      <c r="CN974" s="130"/>
      <c r="CO974" s="130"/>
      <c r="CP974" s="130"/>
      <c r="CQ974" s="130"/>
      <c r="CR974" s="130"/>
      <c r="CS974" s="130"/>
      <c r="CT974" s="130"/>
      <c r="CU974" s="130"/>
      <c r="CV974" s="130"/>
      <c r="CW974" s="130"/>
      <c r="CX974" s="130"/>
      <c r="CY974" s="130"/>
      <c r="CZ974" s="130"/>
      <c r="DA974" s="130"/>
      <c r="DD974" s="159" cm="1">
        <f t="array" ref="DD974">_xlfn.IFS(DD$1= 0,"", NOT(ISBLANK(CM974)), 0, ISBLANK(CM974), $Q974-$S974+AY974-BV974)</f>
        <v>0</v>
      </c>
      <c r="DE974" s="160" cm="1">
        <f t="array" ref="DE974">_xlfn.IFS(DE$1= 0,"", NOT(ISBLANK(CN974)), 0, ISBLANK(CN974), $Q974-$S974+AZ974-BW974)</f>
        <v>0</v>
      </c>
      <c r="DF974" s="160" cm="1">
        <f t="array" ref="DF974">_xlfn.IFS(DF$1= 0,"", NOT(ISBLANK(CO974)), 0, ISBLANK(CO974), $Q974-$S974+BA974-BX974)</f>
        <v>0</v>
      </c>
      <c r="DG974" s="160" cm="1">
        <f t="array" ref="DG974">_xlfn.IFS(DG$1= 0,"", NOT(ISBLANK(CP974)), 0, ISBLANK(CP974), $Q974-$S974+BB974-BY974)</f>
        <v>0</v>
      </c>
      <c r="DH974" s="160" cm="1">
        <f t="array" ref="DH974">_xlfn.IFS(DH$1= 0,"", NOT(ISBLANK(CQ974)), 0, ISBLANK(CQ974), $Q974-$S974+BC974-BZ974)</f>
        <v>0</v>
      </c>
      <c r="DI974" s="160" cm="1">
        <f t="array" ref="DI974">_xlfn.IFS(DI$1= 0,"", NOT(ISBLANK(CR974)), 0, ISBLANK(CR974), $Q974-$S974+BD974-CA974)</f>
        <v>0</v>
      </c>
      <c r="DJ974" s="160" t="str" cm="1">
        <f t="array" ref="DJ974">_xlfn.IFS(DJ$1= 0,"", NOT(ISBLANK(CS974)), 0, ISBLANK(CS974), $Q974-$S974+BE974-CB974)</f>
        <v/>
      </c>
      <c r="DK974" s="160" t="str" cm="1">
        <f t="array" ref="DK974">_xlfn.IFS(DK$1= 0,"", NOT(ISBLANK(CT974)), 0, ISBLANK(CT974), $Q974-$S974+BF974-CC974)</f>
        <v/>
      </c>
      <c r="DL974" s="162" t="str" cm="1">
        <f t="array" ref="DL974">_xlfn.IFS(DL$1= 0,"", NOT(ISBLANK(CU974)), 0, ISBLANK(CU974), $Q974-$S974+BG974-CD974)</f>
        <v/>
      </c>
      <c r="DM974" s="162" t="str" cm="1">
        <f t="array" ref="DM974">_xlfn.IFS(DM$1= 0,"", NOT(ISBLANK(CV974)), 0, ISBLANK(CV974), $Q974-$S974+BH974-CE974)</f>
        <v/>
      </c>
      <c r="DN974" s="162" t="str" cm="1">
        <f t="array" ref="DN974">_xlfn.IFS(DN$1= 0,"", NOT(ISBLANK(CW974)), 0, ISBLANK(CW974), $Q974-$S974+BI974-CF974)</f>
        <v/>
      </c>
      <c r="DO974" s="162" t="str" cm="1">
        <f t="array" ref="DO974">_xlfn.IFS(DO$1= 0,"", NOT(ISBLANK(CX974)), 0, ISBLANK(CX974), $Q974-$S974+BJ974-CG974)</f>
        <v/>
      </c>
      <c r="DP974" s="162" t="str" cm="1">
        <f t="array" ref="DP974">_xlfn.IFS(DP$1= 0,"", NOT(ISBLANK(CY974)), 0, ISBLANK(CY974), $Q974-$S974+BK974-CH974)</f>
        <v/>
      </c>
      <c r="DQ974" s="162" t="str" cm="1">
        <f t="array" ref="DQ974">_xlfn.IFS(DQ$1= 0,"", NOT(ISBLANK(CZ974)), 0, ISBLANK(CZ974), $Q974-$S974+BL974-CI974)</f>
        <v/>
      </c>
      <c r="DR974" s="163" t="str" cm="1">
        <f t="array" ref="DR974">_xlfn.IFS(DR$1= 0,"", NOT(ISBLANK(DA974)), 0, ISBLANK(DA974), $Q974-$S974+BM974-CJ974)</f>
        <v/>
      </c>
    </row>
    <row r="975" spans="1:122" ht="16.5" x14ac:dyDescent="0.3">
      <c r="A975" s="135"/>
      <c r="B975" s="136"/>
      <c r="C975" s="136"/>
      <c r="D975" s="137"/>
      <c r="E975" s="176"/>
      <c r="F975" s="182"/>
      <c r="G975" s="183"/>
      <c r="H975" s="183"/>
      <c r="I975" s="183"/>
      <c r="J975" s="183"/>
      <c r="K975" s="183"/>
      <c r="L975" s="183"/>
      <c r="M975" s="186"/>
      <c r="N975" s="182"/>
      <c r="O975" s="184"/>
      <c r="P975" s="178"/>
      <c r="Q975" s="118">
        <f t="shared" si="289"/>
        <v>0</v>
      </c>
      <c r="R975" s="3"/>
      <c r="S975" s="3"/>
      <c r="T975" s="4"/>
      <c r="U975" s="4"/>
      <c r="V975" s="99">
        <f t="shared" si="290"/>
        <v>0</v>
      </c>
      <c r="W975" s="161"/>
      <c r="X975" s="138"/>
      <c r="AH975" s="158" t="str">
        <f t="array" ref="AH975">IF(OR(AH$1=0, $A975=""),"",SQRT((_xlfn.XLOOKUP(AH$1,$Z$2:$Z$16,$AA$2:$AA$16)-$T975)^2+(_xlfn.XLOOKUP(AH$1,$Z$2:$Z$16,$AB$2:$AB$16)-$U975)^2+(_xlfn.XLOOKUP(AH$1,$Z$2:$Z$16,$AC$2:$AC$16-$V975)^2)))</f>
        <v/>
      </c>
      <c r="AI975" s="140" t="str">
        <f t="array" ref="AI975">IF(OR(AI$1=0, $A975=""),"",SQRT((_xlfn.XLOOKUP(AI$1,$Z$2:$Z$16,$AA$2:$AA$16)-$T975)^2+(_xlfn.XLOOKUP(AI$1,$Z$2:$Z$16,$AB$2:$AB$16)-$U975)^2+(_xlfn.XLOOKUP(AI$1,$Z$2:$Z$16,$AC$2:$AC$16-$V975)^2)))</f>
        <v/>
      </c>
      <c r="AJ975" s="140" t="str">
        <f t="array" ref="AJ975">IF(OR(AJ$1=0, $A975=""),"",SQRT((_xlfn.XLOOKUP(AJ$1,$Z$2:$Z$16,$AA$2:$AA$16)-$T975)^2+(_xlfn.XLOOKUP(AJ$1,$Z$2:$Z$16,$AB$2:$AB$16)-$U975)^2+(_xlfn.XLOOKUP(AJ$1,$Z$2:$Z$16,$AC$2:$AC$16-$V975)^2)))</f>
        <v/>
      </c>
      <c r="AK975" s="140" t="str">
        <f t="array" ref="AK975">IF(OR(AK$1=0, $A975=""),"",SQRT((_xlfn.XLOOKUP(AK$1,$Z$2:$Z$16,$AA$2:$AA$16)-$T975)^2+(_xlfn.XLOOKUP(AK$1,$Z$2:$Z$16,$AB$2:$AB$16)-$U975)^2+(_xlfn.XLOOKUP(AK$1,$Z$2:$Z$16,$AC$2:$AC$16-$V975)^2)))</f>
        <v/>
      </c>
      <c r="AL975" s="140" t="str">
        <f t="array" ref="AL975">IF(OR(AL$1=0, $A975=""),"",SQRT((_xlfn.XLOOKUP(AL$1,$Z$2:$Z$16,$AA$2:$AA$16)-$T975)^2+(_xlfn.XLOOKUP(AL$1,$Z$2:$Z$16,$AB$2:$AB$16)-$U975)^2+(_xlfn.XLOOKUP(AL$1,$Z$2:$Z$16,$AC$2:$AC$16-$V975)^2)))</f>
        <v/>
      </c>
      <c r="AM975" s="140" t="str">
        <f t="array" ref="AM975">IF(OR(AM$1=0, $A975=""),"",SQRT((_xlfn.XLOOKUP(AM$1,$Z$2:$Z$16,$AA$2:$AA$16)-$T975)^2+(_xlfn.XLOOKUP(AM$1,$Z$2:$Z$16,$AB$2:$AB$16)-$U975)^2+(_xlfn.XLOOKUP(AM$1,$Z$2:$Z$16,$AC$2:$AC$16-$V975)^2)))</f>
        <v/>
      </c>
      <c r="AN975" s="140" t="str">
        <f t="array" ref="AN975">IF(OR(AN$1=0, $A975=""),"",SQRT((_xlfn.XLOOKUP(AN$1,$Z$2:$Z$16,$AA$2:$AA$16)-$T975)^2+(_xlfn.XLOOKUP(AN$1,$Z$2:$Z$16,$AB$2:$AB$16)-$U975)^2+(_xlfn.XLOOKUP(AN$1,$Z$2:$Z$16,$AC$2:$AC$16-$V975)^2)))</f>
        <v/>
      </c>
      <c r="AO975" s="140" t="str">
        <f t="array" ref="AO975">IF(OR(AO$1=0, $A975=""),"",SQRT((_xlfn.XLOOKUP(AO$1,$Z$2:$Z$16,$AA$2:$AA$16)-$T975)^2+(_xlfn.XLOOKUP(AO$1,$Z$2:$Z$16,$AB$2:$AB$16)-$U975)^2+(_xlfn.XLOOKUP(AO$1,$Z$2:$Z$16,$AC$2:$AC$16-$V975)^2)))</f>
        <v/>
      </c>
      <c r="AP975" s="141" t="str">
        <f t="array" ref="AP975">IF(OR(AP$1=0, $A975=""),"",SQRT((_xlfn.XLOOKUP(AP$1,$Z$2:$Z$16,$AA$2:$AA$16)-$T975)^2+(_xlfn.XLOOKUP(AP$1,$Z$2:$Z$16,$AB$2:$AB$16)-$U975)^2+(_xlfn.XLOOKUP(AP$1,$Z$2:$Z$16,$AC$2:$AC$16-$V975)^2)))</f>
        <v/>
      </c>
      <c r="AQ975" s="141" t="str">
        <f t="array" ref="AQ975">IF(OR(AQ$1=0, $A975=""),"",SQRT((_xlfn.XLOOKUP(AQ$1,$Z$2:$Z$16,$AA$2:$AA$16)-$T975)^2+(_xlfn.XLOOKUP(AQ$1,$Z$2:$Z$16,$AB$2:$AB$16)-$U975)^2+(_xlfn.XLOOKUP(AQ$1,$Z$2:$Z$16,$AC$2:$AC$16-$V975)^2)))</f>
        <v/>
      </c>
      <c r="AR975" s="141" t="str">
        <f t="array" ref="AR975">IF(OR(AR$1=0, $A975=""),"",SQRT((_xlfn.XLOOKUP(AR$1,$Z$2:$Z$16,$AA$2:$AA$16)-$T975)^2+(_xlfn.XLOOKUP(AR$1,$Z$2:$Z$16,$AB$2:$AB$16)-$U975)^2+(_xlfn.XLOOKUP(AR$1,$Z$2:$Z$16,$AC$2:$AC$16-$V975)^2)))</f>
        <v/>
      </c>
      <c r="AS975" s="141" t="str">
        <f t="array" ref="AS975">IF(OR(AS$1=0, $A975=""),"",SQRT((_xlfn.XLOOKUP(AS$1,$Z$2:$Z$16,$AA$2:$AA$16)-$T975)^2+(_xlfn.XLOOKUP(AS$1,$Z$2:$Z$16,$AB$2:$AB$16)-$U975)^2+(_xlfn.XLOOKUP(AS$1,$Z$2:$Z$16,$AC$2:$AC$16-$V975)^2)))</f>
        <v/>
      </c>
      <c r="AT975" s="141" t="str">
        <f t="array" ref="AT975">IF(OR(AT$1=0, $A975=""),"",SQRT((_xlfn.XLOOKUP(AT$1,$Z$2:$Z$16,$AA$2:$AA$16)-$T975)^2+(_xlfn.XLOOKUP(AT$1,$Z$2:$Z$16,$AB$2:$AB$16)-$U975)^2+(_xlfn.XLOOKUP(AT$1,$Z$2:$Z$16,$AC$2:$AC$16-$V975)^2)))</f>
        <v/>
      </c>
      <c r="AU975" s="141" t="str">
        <f t="array" ref="AU975">IF(OR(AU$1=0, $A975=""),"",SQRT((_xlfn.XLOOKUP(AU$1,$Z$2:$Z$16,$AA$2:$AA$16)-$T975)^2+(_xlfn.XLOOKUP(AU$1,$Z$2:$Z$16,$AB$2:$AB$16)-$U975)^2+(_xlfn.XLOOKUP(AU$1,$Z$2:$Z$16,$AC$2:$AC$16-$V975)^2)))</f>
        <v/>
      </c>
      <c r="AV975" s="142" t="str">
        <f t="array" ref="AV975">IF(OR(AV$1=0, $A975=""),"",SQRT((_xlfn.XLOOKUP(AV$1,$Z$2:$Z$16,$AA$2:$AA$16)-$T975)^2+(_xlfn.XLOOKUP(AV$1,$Z$2:$Z$16,$AB$2:$AB$16)-$U975)^2+(_xlfn.XLOOKUP(AV$1,$Z$2:$Z$16,$AC$2:$AC$16-$V975)^2)))</f>
        <v/>
      </c>
      <c r="AW975" s="124"/>
      <c r="AX975" s="124"/>
      <c r="AY975" s="125">
        <f t="shared" si="291"/>
        <v>0</v>
      </c>
      <c r="AZ975" s="143">
        <f t="shared" si="292"/>
        <v>0</v>
      </c>
      <c r="BA975" s="143">
        <f t="shared" si="293"/>
        <v>0</v>
      </c>
      <c r="BB975" s="143">
        <f t="shared" si="294"/>
        <v>0</v>
      </c>
      <c r="BC975" s="143">
        <f t="shared" si="295"/>
        <v>0</v>
      </c>
      <c r="BD975" s="143">
        <f t="shared" si="296"/>
        <v>0</v>
      </c>
      <c r="BE975" s="143">
        <f t="shared" si="297"/>
        <v>0</v>
      </c>
      <c r="BF975" s="143">
        <f t="shared" si="298"/>
        <v>0</v>
      </c>
      <c r="BG975" s="144">
        <f t="shared" si="299"/>
        <v>0</v>
      </c>
      <c r="BH975" s="144">
        <f t="shared" si="300"/>
        <v>0</v>
      </c>
      <c r="BI975" s="144">
        <f t="shared" si="301"/>
        <v>0</v>
      </c>
      <c r="BJ975" s="144">
        <f t="shared" si="302"/>
        <v>0</v>
      </c>
      <c r="BK975" s="144">
        <f t="shared" si="303"/>
        <v>0</v>
      </c>
      <c r="BL975" s="144">
        <f t="shared" si="304"/>
        <v>0</v>
      </c>
      <c r="BM975" s="145">
        <f t="shared" si="305"/>
        <v>0</v>
      </c>
      <c r="BN975" s="124"/>
      <c r="BO975" s="124"/>
      <c r="BP975" s="124"/>
      <c r="BQ975" s="124"/>
      <c r="BR975" s="124"/>
      <c r="BS975" s="124"/>
      <c r="BT975" s="124"/>
      <c r="BU975" s="124"/>
      <c r="BV975" s="130"/>
      <c r="BW975" s="130"/>
      <c r="BX975" s="130"/>
      <c r="BY975" s="130"/>
      <c r="BZ975" s="130"/>
      <c r="CA975" s="130"/>
      <c r="CB975" s="130"/>
      <c r="CC975" s="130"/>
      <c r="CD975" s="130"/>
      <c r="CE975" s="130"/>
      <c r="CF975" s="130"/>
      <c r="CG975" s="130"/>
      <c r="CH975" s="130"/>
      <c r="CI975" s="130"/>
      <c r="CJ975" s="130"/>
      <c r="CL975" s="124"/>
      <c r="CM975" s="130" t="s">
        <v>32</v>
      </c>
      <c r="CN975" s="130"/>
      <c r="CO975" s="130"/>
      <c r="CP975" s="130"/>
      <c r="CQ975" s="130"/>
      <c r="CR975" s="130"/>
      <c r="CS975" s="130"/>
      <c r="CT975" s="130"/>
      <c r="CU975" s="130"/>
      <c r="CV975" s="130"/>
      <c r="CW975" s="130"/>
      <c r="CX975" s="130"/>
      <c r="CY975" s="130"/>
      <c r="CZ975" s="130"/>
      <c r="DA975" s="130"/>
      <c r="DD975" s="159" cm="1">
        <f t="array" ref="DD975">_xlfn.IFS(DD$1= 0,"", NOT(ISBLANK(CM975)), 0, ISBLANK(CM975), $Q975-$S975+AY975-BV975)</f>
        <v>0</v>
      </c>
      <c r="DE975" s="160" cm="1">
        <f t="array" ref="DE975">_xlfn.IFS(DE$1= 0,"", NOT(ISBLANK(CN975)), 0, ISBLANK(CN975), $Q975-$S975+AZ975-BW975)</f>
        <v>0</v>
      </c>
      <c r="DF975" s="160" cm="1">
        <f t="array" ref="DF975">_xlfn.IFS(DF$1= 0,"", NOT(ISBLANK(CO975)), 0, ISBLANK(CO975), $Q975-$S975+BA975-BX975)</f>
        <v>0</v>
      </c>
      <c r="DG975" s="160" cm="1">
        <f t="array" ref="DG975">_xlfn.IFS(DG$1= 0,"", NOT(ISBLANK(CP975)), 0, ISBLANK(CP975), $Q975-$S975+BB975-BY975)</f>
        <v>0</v>
      </c>
      <c r="DH975" s="160" cm="1">
        <f t="array" ref="DH975">_xlfn.IFS(DH$1= 0,"", NOT(ISBLANK(CQ975)), 0, ISBLANK(CQ975), $Q975-$S975+BC975-BZ975)</f>
        <v>0</v>
      </c>
      <c r="DI975" s="160" cm="1">
        <f t="array" ref="DI975">_xlfn.IFS(DI$1= 0,"", NOT(ISBLANK(CR975)), 0, ISBLANK(CR975), $Q975-$S975+BD975-CA975)</f>
        <v>0</v>
      </c>
      <c r="DJ975" s="160" t="str" cm="1">
        <f t="array" ref="DJ975">_xlfn.IFS(DJ$1= 0,"", NOT(ISBLANK(CS975)), 0, ISBLANK(CS975), $Q975-$S975+BE975-CB975)</f>
        <v/>
      </c>
      <c r="DK975" s="160" t="str" cm="1">
        <f t="array" ref="DK975">_xlfn.IFS(DK$1= 0,"", NOT(ISBLANK(CT975)), 0, ISBLANK(CT975), $Q975-$S975+BF975-CC975)</f>
        <v/>
      </c>
      <c r="DL975" s="162" t="str" cm="1">
        <f t="array" ref="DL975">_xlfn.IFS(DL$1= 0,"", NOT(ISBLANK(CU975)), 0, ISBLANK(CU975), $Q975-$S975+BG975-CD975)</f>
        <v/>
      </c>
      <c r="DM975" s="162" t="str" cm="1">
        <f t="array" ref="DM975">_xlfn.IFS(DM$1= 0,"", NOT(ISBLANK(CV975)), 0, ISBLANK(CV975), $Q975-$S975+BH975-CE975)</f>
        <v/>
      </c>
      <c r="DN975" s="162" t="str" cm="1">
        <f t="array" ref="DN975">_xlfn.IFS(DN$1= 0,"", NOT(ISBLANK(CW975)), 0, ISBLANK(CW975), $Q975-$S975+BI975-CF975)</f>
        <v/>
      </c>
      <c r="DO975" s="162" t="str" cm="1">
        <f t="array" ref="DO975">_xlfn.IFS(DO$1= 0,"", NOT(ISBLANK(CX975)), 0, ISBLANK(CX975), $Q975-$S975+BJ975-CG975)</f>
        <v/>
      </c>
      <c r="DP975" s="162" t="str" cm="1">
        <f t="array" ref="DP975">_xlfn.IFS(DP$1= 0,"", NOT(ISBLANK(CY975)), 0, ISBLANK(CY975), $Q975-$S975+BK975-CH975)</f>
        <v/>
      </c>
      <c r="DQ975" s="162" t="str" cm="1">
        <f t="array" ref="DQ975">_xlfn.IFS(DQ$1= 0,"", NOT(ISBLANK(CZ975)), 0, ISBLANK(CZ975), $Q975-$S975+BL975-CI975)</f>
        <v/>
      </c>
      <c r="DR975" s="163" t="str" cm="1">
        <f t="array" ref="DR975">_xlfn.IFS(DR$1= 0,"", NOT(ISBLANK(DA975)), 0, ISBLANK(DA975), $Q975-$S975+BM975-CJ975)</f>
        <v/>
      </c>
    </row>
    <row r="976" spans="1:122" ht="16.5" x14ac:dyDescent="0.3">
      <c r="A976" s="135"/>
      <c r="B976" s="136"/>
      <c r="C976" s="136"/>
      <c r="D976" s="137"/>
      <c r="E976" s="176"/>
      <c r="F976" s="182"/>
      <c r="G976" s="183"/>
      <c r="H976" s="183"/>
      <c r="I976" s="183"/>
      <c r="J976" s="183"/>
      <c r="K976" s="183"/>
      <c r="L976" s="183"/>
      <c r="M976" s="186"/>
      <c r="N976" s="182"/>
      <c r="O976" s="184"/>
      <c r="P976" s="178"/>
      <c r="Q976" s="118">
        <f t="shared" si="289"/>
        <v>0</v>
      </c>
      <c r="R976" s="3"/>
      <c r="S976" s="3"/>
      <c r="T976" s="4"/>
      <c r="U976" s="4"/>
      <c r="V976" s="99">
        <f t="shared" si="290"/>
        <v>0</v>
      </c>
      <c r="W976" s="161"/>
      <c r="X976" s="138"/>
      <c r="AH976" s="158" t="str">
        <f t="array" ref="AH976">IF(OR(AH$1=0, $A976=""),"",SQRT((_xlfn.XLOOKUP(AH$1,$Z$2:$Z$16,$AA$2:$AA$16)-$T976)^2+(_xlfn.XLOOKUP(AH$1,$Z$2:$Z$16,$AB$2:$AB$16)-$U976)^2+(_xlfn.XLOOKUP(AH$1,$Z$2:$Z$16,$AC$2:$AC$16-$V976)^2)))</f>
        <v/>
      </c>
      <c r="AI976" s="140" t="str">
        <f t="array" ref="AI976">IF(OR(AI$1=0, $A976=""),"",SQRT((_xlfn.XLOOKUP(AI$1,$Z$2:$Z$16,$AA$2:$AA$16)-$T976)^2+(_xlfn.XLOOKUP(AI$1,$Z$2:$Z$16,$AB$2:$AB$16)-$U976)^2+(_xlfn.XLOOKUP(AI$1,$Z$2:$Z$16,$AC$2:$AC$16-$V976)^2)))</f>
        <v/>
      </c>
      <c r="AJ976" s="140" t="str">
        <f t="array" ref="AJ976">IF(OR(AJ$1=0, $A976=""),"",SQRT((_xlfn.XLOOKUP(AJ$1,$Z$2:$Z$16,$AA$2:$AA$16)-$T976)^2+(_xlfn.XLOOKUP(AJ$1,$Z$2:$Z$16,$AB$2:$AB$16)-$U976)^2+(_xlfn.XLOOKUP(AJ$1,$Z$2:$Z$16,$AC$2:$AC$16-$V976)^2)))</f>
        <v/>
      </c>
      <c r="AK976" s="140" t="str">
        <f t="array" ref="AK976">IF(OR(AK$1=0, $A976=""),"",SQRT((_xlfn.XLOOKUP(AK$1,$Z$2:$Z$16,$AA$2:$AA$16)-$T976)^2+(_xlfn.XLOOKUP(AK$1,$Z$2:$Z$16,$AB$2:$AB$16)-$U976)^2+(_xlfn.XLOOKUP(AK$1,$Z$2:$Z$16,$AC$2:$AC$16-$V976)^2)))</f>
        <v/>
      </c>
      <c r="AL976" s="140" t="str">
        <f t="array" ref="AL976">IF(OR(AL$1=0, $A976=""),"",SQRT((_xlfn.XLOOKUP(AL$1,$Z$2:$Z$16,$AA$2:$AA$16)-$T976)^2+(_xlfn.XLOOKUP(AL$1,$Z$2:$Z$16,$AB$2:$AB$16)-$U976)^2+(_xlfn.XLOOKUP(AL$1,$Z$2:$Z$16,$AC$2:$AC$16-$V976)^2)))</f>
        <v/>
      </c>
      <c r="AM976" s="140" t="str">
        <f t="array" ref="AM976">IF(OR(AM$1=0, $A976=""),"",SQRT((_xlfn.XLOOKUP(AM$1,$Z$2:$Z$16,$AA$2:$AA$16)-$T976)^2+(_xlfn.XLOOKUP(AM$1,$Z$2:$Z$16,$AB$2:$AB$16)-$U976)^2+(_xlfn.XLOOKUP(AM$1,$Z$2:$Z$16,$AC$2:$AC$16-$V976)^2)))</f>
        <v/>
      </c>
      <c r="AN976" s="140" t="str">
        <f t="array" ref="AN976">IF(OR(AN$1=0, $A976=""),"",SQRT((_xlfn.XLOOKUP(AN$1,$Z$2:$Z$16,$AA$2:$AA$16)-$T976)^2+(_xlfn.XLOOKUP(AN$1,$Z$2:$Z$16,$AB$2:$AB$16)-$U976)^2+(_xlfn.XLOOKUP(AN$1,$Z$2:$Z$16,$AC$2:$AC$16-$V976)^2)))</f>
        <v/>
      </c>
      <c r="AO976" s="140" t="str">
        <f t="array" ref="AO976">IF(OR(AO$1=0, $A976=""),"",SQRT((_xlfn.XLOOKUP(AO$1,$Z$2:$Z$16,$AA$2:$AA$16)-$T976)^2+(_xlfn.XLOOKUP(AO$1,$Z$2:$Z$16,$AB$2:$AB$16)-$U976)^2+(_xlfn.XLOOKUP(AO$1,$Z$2:$Z$16,$AC$2:$AC$16-$V976)^2)))</f>
        <v/>
      </c>
      <c r="AP976" s="141" t="str">
        <f t="array" ref="AP976">IF(OR(AP$1=0, $A976=""),"",SQRT((_xlfn.XLOOKUP(AP$1,$Z$2:$Z$16,$AA$2:$AA$16)-$T976)^2+(_xlfn.XLOOKUP(AP$1,$Z$2:$Z$16,$AB$2:$AB$16)-$U976)^2+(_xlfn.XLOOKUP(AP$1,$Z$2:$Z$16,$AC$2:$AC$16-$V976)^2)))</f>
        <v/>
      </c>
      <c r="AQ976" s="141" t="str">
        <f t="array" ref="AQ976">IF(OR(AQ$1=0, $A976=""),"",SQRT((_xlfn.XLOOKUP(AQ$1,$Z$2:$Z$16,$AA$2:$AA$16)-$T976)^2+(_xlfn.XLOOKUP(AQ$1,$Z$2:$Z$16,$AB$2:$AB$16)-$U976)^2+(_xlfn.XLOOKUP(AQ$1,$Z$2:$Z$16,$AC$2:$AC$16-$V976)^2)))</f>
        <v/>
      </c>
      <c r="AR976" s="141" t="str">
        <f t="array" ref="AR976">IF(OR(AR$1=0, $A976=""),"",SQRT((_xlfn.XLOOKUP(AR$1,$Z$2:$Z$16,$AA$2:$AA$16)-$T976)^2+(_xlfn.XLOOKUP(AR$1,$Z$2:$Z$16,$AB$2:$AB$16)-$U976)^2+(_xlfn.XLOOKUP(AR$1,$Z$2:$Z$16,$AC$2:$AC$16-$V976)^2)))</f>
        <v/>
      </c>
      <c r="AS976" s="141" t="str">
        <f t="array" ref="AS976">IF(OR(AS$1=0, $A976=""),"",SQRT((_xlfn.XLOOKUP(AS$1,$Z$2:$Z$16,$AA$2:$AA$16)-$T976)^2+(_xlfn.XLOOKUP(AS$1,$Z$2:$Z$16,$AB$2:$AB$16)-$U976)^2+(_xlfn.XLOOKUP(AS$1,$Z$2:$Z$16,$AC$2:$AC$16-$V976)^2)))</f>
        <v/>
      </c>
      <c r="AT976" s="141" t="str">
        <f t="array" ref="AT976">IF(OR(AT$1=0, $A976=""),"",SQRT((_xlfn.XLOOKUP(AT$1,$Z$2:$Z$16,$AA$2:$AA$16)-$T976)^2+(_xlfn.XLOOKUP(AT$1,$Z$2:$Z$16,$AB$2:$AB$16)-$U976)^2+(_xlfn.XLOOKUP(AT$1,$Z$2:$Z$16,$AC$2:$AC$16-$V976)^2)))</f>
        <v/>
      </c>
      <c r="AU976" s="141" t="str">
        <f t="array" ref="AU976">IF(OR(AU$1=0, $A976=""),"",SQRT((_xlfn.XLOOKUP(AU$1,$Z$2:$Z$16,$AA$2:$AA$16)-$T976)^2+(_xlfn.XLOOKUP(AU$1,$Z$2:$Z$16,$AB$2:$AB$16)-$U976)^2+(_xlfn.XLOOKUP(AU$1,$Z$2:$Z$16,$AC$2:$AC$16-$V976)^2)))</f>
        <v/>
      </c>
      <c r="AV976" s="142" t="str">
        <f t="array" ref="AV976">IF(OR(AV$1=0, $A976=""),"",SQRT((_xlfn.XLOOKUP(AV$1,$Z$2:$Z$16,$AA$2:$AA$16)-$T976)^2+(_xlfn.XLOOKUP(AV$1,$Z$2:$Z$16,$AB$2:$AB$16)-$U976)^2+(_xlfn.XLOOKUP(AV$1,$Z$2:$Z$16,$AC$2:$AC$16-$V976)^2)))</f>
        <v/>
      </c>
      <c r="AW976" s="124"/>
      <c r="AX976" s="124"/>
      <c r="AY976" s="125">
        <f t="shared" si="291"/>
        <v>0</v>
      </c>
      <c r="AZ976" s="143">
        <f t="shared" si="292"/>
        <v>0</v>
      </c>
      <c r="BA976" s="143">
        <f t="shared" si="293"/>
        <v>0</v>
      </c>
      <c r="BB976" s="143">
        <f t="shared" si="294"/>
        <v>0</v>
      </c>
      <c r="BC976" s="143">
        <f t="shared" si="295"/>
        <v>0</v>
      </c>
      <c r="BD976" s="143">
        <f t="shared" si="296"/>
        <v>0</v>
      </c>
      <c r="BE976" s="143">
        <f t="shared" si="297"/>
        <v>0</v>
      </c>
      <c r="BF976" s="143">
        <f t="shared" si="298"/>
        <v>0</v>
      </c>
      <c r="BG976" s="144">
        <f t="shared" si="299"/>
        <v>0</v>
      </c>
      <c r="BH976" s="144">
        <f t="shared" si="300"/>
        <v>0</v>
      </c>
      <c r="BI976" s="144">
        <f t="shared" si="301"/>
        <v>0</v>
      </c>
      <c r="BJ976" s="144">
        <f t="shared" si="302"/>
        <v>0</v>
      </c>
      <c r="BK976" s="144">
        <f t="shared" si="303"/>
        <v>0</v>
      </c>
      <c r="BL976" s="144">
        <f t="shared" si="304"/>
        <v>0</v>
      </c>
      <c r="BM976" s="145">
        <f t="shared" si="305"/>
        <v>0</v>
      </c>
      <c r="BN976" s="124"/>
      <c r="BO976" s="124"/>
      <c r="BP976" s="124"/>
      <c r="BQ976" s="124"/>
      <c r="BR976" s="124"/>
      <c r="BS976" s="124"/>
      <c r="BT976" s="124"/>
      <c r="BU976" s="124"/>
      <c r="BV976" s="130"/>
      <c r="BW976" s="130"/>
      <c r="BX976" s="130"/>
      <c r="BY976" s="130"/>
      <c r="BZ976" s="130"/>
      <c r="CA976" s="130"/>
      <c r="CB976" s="130"/>
      <c r="CC976" s="130"/>
      <c r="CD976" s="130"/>
      <c r="CE976" s="130"/>
      <c r="CF976" s="130"/>
      <c r="CG976" s="130"/>
      <c r="CH976" s="130"/>
      <c r="CI976" s="130"/>
      <c r="CJ976" s="130"/>
      <c r="CL976" s="124"/>
      <c r="CM976" s="130" t="s">
        <v>32</v>
      </c>
      <c r="CN976" s="130"/>
      <c r="CO976" s="130"/>
      <c r="CP976" s="130"/>
      <c r="CQ976" s="130"/>
      <c r="CR976" s="130"/>
      <c r="CS976" s="130"/>
      <c r="CT976" s="130"/>
      <c r="CU976" s="130"/>
      <c r="CV976" s="130"/>
      <c r="CW976" s="130"/>
      <c r="CX976" s="130"/>
      <c r="CY976" s="130"/>
      <c r="CZ976" s="130"/>
      <c r="DA976" s="130"/>
      <c r="DD976" s="159" cm="1">
        <f t="array" ref="DD976">_xlfn.IFS(DD$1= 0,"", NOT(ISBLANK(CM976)), 0, ISBLANK(CM976), $Q976-$S976+AY976-BV976)</f>
        <v>0</v>
      </c>
      <c r="DE976" s="160" cm="1">
        <f t="array" ref="DE976">_xlfn.IFS(DE$1= 0,"", NOT(ISBLANK(CN976)), 0, ISBLANK(CN976), $Q976-$S976+AZ976-BW976)</f>
        <v>0</v>
      </c>
      <c r="DF976" s="160" cm="1">
        <f t="array" ref="DF976">_xlfn.IFS(DF$1= 0,"", NOT(ISBLANK(CO976)), 0, ISBLANK(CO976), $Q976-$S976+BA976-BX976)</f>
        <v>0</v>
      </c>
      <c r="DG976" s="160" cm="1">
        <f t="array" ref="DG976">_xlfn.IFS(DG$1= 0,"", NOT(ISBLANK(CP976)), 0, ISBLANK(CP976), $Q976-$S976+BB976-BY976)</f>
        <v>0</v>
      </c>
      <c r="DH976" s="160" cm="1">
        <f t="array" ref="DH976">_xlfn.IFS(DH$1= 0,"", NOT(ISBLANK(CQ976)), 0, ISBLANK(CQ976), $Q976-$S976+BC976-BZ976)</f>
        <v>0</v>
      </c>
      <c r="DI976" s="160" cm="1">
        <f t="array" ref="DI976">_xlfn.IFS(DI$1= 0,"", NOT(ISBLANK(CR976)), 0, ISBLANK(CR976), $Q976-$S976+BD976-CA976)</f>
        <v>0</v>
      </c>
      <c r="DJ976" s="160" t="str" cm="1">
        <f t="array" ref="DJ976">_xlfn.IFS(DJ$1= 0,"", NOT(ISBLANK(CS976)), 0, ISBLANK(CS976), $Q976-$S976+BE976-CB976)</f>
        <v/>
      </c>
      <c r="DK976" s="160" t="str" cm="1">
        <f t="array" ref="DK976">_xlfn.IFS(DK$1= 0,"", NOT(ISBLANK(CT976)), 0, ISBLANK(CT976), $Q976-$S976+BF976-CC976)</f>
        <v/>
      </c>
      <c r="DL976" s="162" t="str" cm="1">
        <f t="array" ref="DL976">_xlfn.IFS(DL$1= 0,"", NOT(ISBLANK(CU976)), 0, ISBLANK(CU976), $Q976-$S976+BG976-CD976)</f>
        <v/>
      </c>
      <c r="DM976" s="162" t="str" cm="1">
        <f t="array" ref="DM976">_xlfn.IFS(DM$1= 0,"", NOT(ISBLANK(CV976)), 0, ISBLANK(CV976), $Q976-$S976+BH976-CE976)</f>
        <v/>
      </c>
      <c r="DN976" s="162" t="str" cm="1">
        <f t="array" ref="DN976">_xlfn.IFS(DN$1= 0,"", NOT(ISBLANK(CW976)), 0, ISBLANK(CW976), $Q976-$S976+BI976-CF976)</f>
        <v/>
      </c>
      <c r="DO976" s="162" t="str" cm="1">
        <f t="array" ref="DO976">_xlfn.IFS(DO$1= 0,"", NOT(ISBLANK(CX976)), 0, ISBLANK(CX976), $Q976-$S976+BJ976-CG976)</f>
        <v/>
      </c>
      <c r="DP976" s="162" t="str" cm="1">
        <f t="array" ref="DP976">_xlfn.IFS(DP$1= 0,"", NOT(ISBLANK(CY976)), 0, ISBLANK(CY976), $Q976-$S976+BK976-CH976)</f>
        <v/>
      </c>
      <c r="DQ976" s="162" t="str" cm="1">
        <f t="array" ref="DQ976">_xlfn.IFS(DQ$1= 0,"", NOT(ISBLANK(CZ976)), 0, ISBLANK(CZ976), $Q976-$S976+BL976-CI976)</f>
        <v/>
      </c>
      <c r="DR976" s="163" t="str" cm="1">
        <f t="array" ref="DR976">_xlfn.IFS(DR$1= 0,"", NOT(ISBLANK(DA976)), 0, ISBLANK(DA976), $Q976-$S976+BM976-CJ976)</f>
        <v/>
      </c>
    </row>
    <row r="977" spans="1:122" ht="16.5" x14ac:dyDescent="0.3">
      <c r="A977" s="135"/>
      <c r="B977" s="136"/>
      <c r="C977" s="136"/>
      <c r="D977" s="137"/>
      <c r="E977" s="176"/>
      <c r="F977" s="182"/>
      <c r="G977" s="183"/>
      <c r="H977" s="183"/>
      <c r="I977" s="183"/>
      <c r="J977" s="183"/>
      <c r="K977" s="183"/>
      <c r="L977" s="183"/>
      <c r="M977" s="186"/>
      <c r="N977" s="182"/>
      <c r="O977" s="184"/>
      <c r="P977" s="178"/>
      <c r="Q977" s="118">
        <f t="shared" si="289"/>
        <v>0</v>
      </c>
      <c r="R977" s="3"/>
      <c r="S977" s="3"/>
      <c r="T977" s="4"/>
      <c r="U977" s="4"/>
      <c r="V977" s="99">
        <f t="shared" si="290"/>
        <v>0</v>
      </c>
      <c r="W977" s="161"/>
      <c r="X977" s="138"/>
      <c r="AH977" s="158" t="str">
        <f t="array" ref="AH977">IF(OR(AH$1=0, $A977=""),"",SQRT((_xlfn.XLOOKUP(AH$1,$Z$2:$Z$16,$AA$2:$AA$16)-$T977)^2+(_xlfn.XLOOKUP(AH$1,$Z$2:$Z$16,$AB$2:$AB$16)-$U977)^2+(_xlfn.XLOOKUP(AH$1,$Z$2:$Z$16,$AC$2:$AC$16-$V977)^2)))</f>
        <v/>
      </c>
      <c r="AI977" s="140" t="str">
        <f t="array" ref="AI977">IF(OR(AI$1=0, $A977=""),"",SQRT((_xlfn.XLOOKUP(AI$1,$Z$2:$Z$16,$AA$2:$AA$16)-$T977)^2+(_xlfn.XLOOKUP(AI$1,$Z$2:$Z$16,$AB$2:$AB$16)-$U977)^2+(_xlfn.XLOOKUP(AI$1,$Z$2:$Z$16,$AC$2:$AC$16-$V977)^2)))</f>
        <v/>
      </c>
      <c r="AJ977" s="140" t="str">
        <f t="array" ref="AJ977">IF(OR(AJ$1=0, $A977=""),"",SQRT((_xlfn.XLOOKUP(AJ$1,$Z$2:$Z$16,$AA$2:$AA$16)-$T977)^2+(_xlfn.XLOOKUP(AJ$1,$Z$2:$Z$16,$AB$2:$AB$16)-$U977)^2+(_xlfn.XLOOKUP(AJ$1,$Z$2:$Z$16,$AC$2:$AC$16-$V977)^2)))</f>
        <v/>
      </c>
      <c r="AK977" s="140" t="str">
        <f t="array" ref="AK977">IF(OR(AK$1=0, $A977=""),"",SQRT((_xlfn.XLOOKUP(AK$1,$Z$2:$Z$16,$AA$2:$AA$16)-$T977)^2+(_xlfn.XLOOKUP(AK$1,$Z$2:$Z$16,$AB$2:$AB$16)-$U977)^2+(_xlfn.XLOOKUP(AK$1,$Z$2:$Z$16,$AC$2:$AC$16-$V977)^2)))</f>
        <v/>
      </c>
      <c r="AL977" s="140" t="str">
        <f t="array" ref="AL977">IF(OR(AL$1=0, $A977=""),"",SQRT((_xlfn.XLOOKUP(AL$1,$Z$2:$Z$16,$AA$2:$AA$16)-$T977)^2+(_xlfn.XLOOKUP(AL$1,$Z$2:$Z$16,$AB$2:$AB$16)-$U977)^2+(_xlfn.XLOOKUP(AL$1,$Z$2:$Z$16,$AC$2:$AC$16-$V977)^2)))</f>
        <v/>
      </c>
      <c r="AM977" s="140" t="str">
        <f t="array" ref="AM977">IF(OR(AM$1=0, $A977=""),"",SQRT((_xlfn.XLOOKUP(AM$1,$Z$2:$Z$16,$AA$2:$AA$16)-$T977)^2+(_xlfn.XLOOKUP(AM$1,$Z$2:$Z$16,$AB$2:$AB$16)-$U977)^2+(_xlfn.XLOOKUP(AM$1,$Z$2:$Z$16,$AC$2:$AC$16-$V977)^2)))</f>
        <v/>
      </c>
      <c r="AN977" s="140" t="str">
        <f t="array" ref="AN977">IF(OR(AN$1=0, $A977=""),"",SQRT((_xlfn.XLOOKUP(AN$1,$Z$2:$Z$16,$AA$2:$AA$16)-$T977)^2+(_xlfn.XLOOKUP(AN$1,$Z$2:$Z$16,$AB$2:$AB$16)-$U977)^2+(_xlfn.XLOOKUP(AN$1,$Z$2:$Z$16,$AC$2:$AC$16-$V977)^2)))</f>
        <v/>
      </c>
      <c r="AO977" s="140" t="str">
        <f t="array" ref="AO977">IF(OR(AO$1=0, $A977=""),"",SQRT((_xlfn.XLOOKUP(AO$1,$Z$2:$Z$16,$AA$2:$AA$16)-$T977)^2+(_xlfn.XLOOKUP(AO$1,$Z$2:$Z$16,$AB$2:$AB$16)-$U977)^2+(_xlfn.XLOOKUP(AO$1,$Z$2:$Z$16,$AC$2:$AC$16-$V977)^2)))</f>
        <v/>
      </c>
      <c r="AP977" s="141" t="str">
        <f t="array" ref="AP977">IF(OR(AP$1=0, $A977=""),"",SQRT((_xlfn.XLOOKUP(AP$1,$Z$2:$Z$16,$AA$2:$AA$16)-$T977)^2+(_xlfn.XLOOKUP(AP$1,$Z$2:$Z$16,$AB$2:$AB$16)-$U977)^2+(_xlfn.XLOOKUP(AP$1,$Z$2:$Z$16,$AC$2:$AC$16-$V977)^2)))</f>
        <v/>
      </c>
      <c r="AQ977" s="141" t="str">
        <f t="array" ref="AQ977">IF(OR(AQ$1=0, $A977=""),"",SQRT((_xlfn.XLOOKUP(AQ$1,$Z$2:$Z$16,$AA$2:$AA$16)-$T977)^2+(_xlfn.XLOOKUP(AQ$1,$Z$2:$Z$16,$AB$2:$AB$16)-$U977)^2+(_xlfn.XLOOKUP(AQ$1,$Z$2:$Z$16,$AC$2:$AC$16-$V977)^2)))</f>
        <v/>
      </c>
      <c r="AR977" s="141" t="str">
        <f t="array" ref="AR977">IF(OR(AR$1=0, $A977=""),"",SQRT((_xlfn.XLOOKUP(AR$1,$Z$2:$Z$16,$AA$2:$AA$16)-$T977)^2+(_xlfn.XLOOKUP(AR$1,$Z$2:$Z$16,$AB$2:$AB$16)-$U977)^2+(_xlfn.XLOOKUP(AR$1,$Z$2:$Z$16,$AC$2:$AC$16-$V977)^2)))</f>
        <v/>
      </c>
      <c r="AS977" s="141" t="str">
        <f t="array" ref="AS977">IF(OR(AS$1=0, $A977=""),"",SQRT((_xlfn.XLOOKUP(AS$1,$Z$2:$Z$16,$AA$2:$AA$16)-$T977)^2+(_xlfn.XLOOKUP(AS$1,$Z$2:$Z$16,$AB$2:$AB$16)-$U977)^2+(_xlfn.XLOOKUP(AS$1,$Z$2:$Z$16,$AC$2:$AC$16-$V977)^2)))</f>
        <v/>
      </c>
      <c r="AT977" s="141" t="str">
        <f t="array" ref="AT977">IF(OR(AT$1=0, $A977=""),"",SQRT((_xlfn.XLOOKUP(AT$1,$Z$2:$Z$16,$AA$2:$AA$16)-$T977)^2+(_xlfn.XLOOKUP(AT$1,$Z$2:$Z$16,$AB$2:$AB$16)-$U977)^2+(_xlfn.XLOOKUP(AT$1,$Z$2:$Z$16,$AC$2:$AC$16-$V977)^2)))</f>
        <v/>
      </c>
      <c r="AU977" s="141" t="str">
        <f t="array" ref="AU977">IF(OR(AU$1=0, $A977=""),"",SQRT((_xlfn.XLOOKUP(AU$1,$Z$2:$Z$16,$AA$2:$AA$16)-$T977)^2+(_xlfn.XLOOKUP(AU$1,$Z$2:$Z$16,$AB$2:$AB$16)-$U977)^2+(_xlfn.XLOOKUP(AU$1,$Z$2:$Z$16,$AC$2:$AC$16-$V977)^2)))</f>
        <v/>
      </c>
      <c r="AV977" s="142" t="str">
        <f t="array" ref="AV977">IF(OR(AV$1=0, $A977=""),"",SQRT((_xlfn.XLOOKUP(AV$1,$Z$2:$Z$16,$AA$2:$AA$16)-$T977)^2+(_xlfn.XLOOKUP(AV$1,$Z$2:$Z$16,$AB$2:$AB$16)-$U977)^2+(_xlfn.XLOOKUP(AV$1,$Z$2:$Z$16,$AC$2:$AC$16-$V977)^2)))</f>
        <v/>
      </c>
      <c r="AW977" s="124"/>
      <c r="AX977" s="124"/>
      <c r="AY977" s="125">
        <f t="shared" si="291"/>
        <v>0</v>
      </c>
      <c r="AZ977" s="143">
        <f t="shared" si="292"/>
        <v>0</v>
      </c>
      <c r="BA977" s="143">
        <f t="shared" si="293"/>
        <v>0</v>
      </c>
      <c r="BB977" s="143">
        <f t="shared" si="294"/>
        <v>0</v>
      </c>
      <c r="BC977" s="143">
        <f t="shared" si="295"/>
        <v>0</v>
      </c>
      <c r="BD977" s="143">
        <f t="shared" si="296"/>
        <v>0</v>
      </c>
      <c r="BE977" s="143">
        <f t="shared" si="297"/>
        <v>0</v>
      </c>
      <c r="BF977" s="143">
        <f t="shared" si="298"/>
        <v>0</v>
      </c>
      <c r="BG977" s="144">
        <f t="shared" si="299"/>
        <v>0</v>
      </c>
      <c r="BH977" s="144">
        <f t="shared" si="300"/>
        <v>0</v>
      </c>
      <c r="BI977" s="144">
        <f t="shared" si="301"/>
        <v>0</v>
      </c>
      <c r="BJ977" s="144">
        <f t="shared" si="302"/>
        <v>0</v>
      </c>
      <c r="BK977" s="144">
        <f t="shared" si="303"/>
        <v>0</v>
      </c>
      <c r="BL977" s="144">
        <f t="shared" si="304"/>
        <v>0</v>
      </c>
      <c r="BM977" s="145">
        <f t="shared" si="305"/>
        <v>0</v>
      </c>
      <c r="BN977" s="124"/>
      <c r="BO977" s="124"/>
      <c r="BP977" s="124"/>
      <c r="BQ977" s="124"/>
      <c r="BR977" s="124"/>
      <c r="BS977" s="124"/>
      <c r="BT977" s="124"/>
      <c r="BU977" s="124"/>
      <c r="BV977" s="130"/>
      <c r="BW977" s="130"/>
      <c r="BX977" s="130"/>
      <c r="BY977" s="130"/>
      <c r="BZ977" s="130"/>
      <c r="CA977" s="130"/>
      <c r="CB977" s="130"/>
      <c r="CC977" s="130"/>
      <c r="CD977" s="130"/>
      <c r="CE977" s="130"/>
      <c r="CF977" s="130"/>
      <c r="CG977" s="130"/>
      <c r="CH977" s="130"/>
      <c r="CI977" s="130"/>
      <c r="CJ977" s="130"/>
      <c r="CL977" s="124"/>
      <c r="CM977" s="130" t="s">
        <v>32</v>
      </c>
      <c r="CN977" s="130"/>
      <c r="CO977" s="130"/>
      <c r="CP977" s="130"/>
      <c r="CQ977" s="130"/>
      <c r="CR977" s="130"/>
      <c r="CS977" s="130"/>
      <c r="CT977" s="130"/>
      <c r="CU977" s="130"/>
      <c r="CV977" s="130"/>
      <c r="CW977" s="130"/>
      <c r="CX977" s="130"/>
      <c r="CY977" s="130"/>
      <c r="CZ977" s="130"/>
      <c r="DA977" s="130"/>
      <c r="DD977" s="159" cm="1">
        <f t="array" ref="DD977">_xlfn.IFS(DD$1= 0,"", NOT(ISBLANK(CM977)), 0, ISBLANK(CM977), $Q977-$S977+AY977-BV977)</f>
        <v>0</v>
      </c>
      <c r="DE977" s="160" cm="1">
        <f t="array" ref="DE977">_xlfn.IFS(DE$1= 0,"", NOT(ISBLANK(CN977)), 0, ISBLANK(CN977), $Q977-$S977+AZ977-BW977)</f>
        <v>0</v>
      </c>
      <c r="DF977" s="160" cm="1">
        <f t="array" ref="DF977">_xlfn.IFS(DF$1= 0,"", NOT(ISBLANK(CO977)), 0, ISBLANK(CO977), $Q977-$S977+BA977-BX977)</f>
        <v>0</v>
      </c>
      <c r="DG977" s="160" cm="1">
        <f t="array" ref="DG977">_xlfn.IFS(DG$1= 0,"", NOT(ISBLANK(CP977)), 0, ISBLANK(CP977), $Q977-$S977+BB977-BY977)</f>
        <v>0</v>
      </c>
      <c r="DH977" s="160" cm="1">
        <f t="array" ref="DH977">_xlfn.IFS(DH$1= 0,"", NOT(ISBLANK(CQ977)), 0, ISBLANK(CQ977), $Q977-$S977+BC977-BZ977)</f>
        <v>0</v>
      </c>
      <c r="DI977" s="160" cm="1">
        <f t="array" ref="DI977">_xlfn.IFS(DI$1= 0,"", NOT(ISBLANK(CR977)), 0, ISBLANK(CR977), $Q977-$S977+BD977-CA977)</f>
        <v>0</v>
      </c>
      <c r="DJ977" s="160" t="str" cm="1">
        <f t="array" ref="DJ977">_xlfn.IFS(DJ$1= 0,"", NOT(ISBLANK(CS977)), 0, ISBLANK(CS977), $Q977-$S977+BE977-CB977)</f>
        <v/>
      </c>
      <c r="DK977" s="160" t="str" cm="1">
        <f t="array" ref="DK977">_xlfn.IFS(DK$1= 0,"", NOT(ISBLANK(CT977)), 0, ISBLANK(CT977), $Q977-$S977+BF977-CC977)</f>
        <v/>
      </c>
      <c r="DL977" s="162" t="str" cm="1">
        <f t="array" ref="DL977">_xlfn.IFS(DL$1= 0,"", NOT(ISBLANK(CU977)), 0, ISBLANK(CU977), $Q977-$S977+BG977-CD977)</f>
        <v/>
      </c>
      <c r="DM977" s="162" t="str" cm="1">
        <f t="array" ref="DM977">_xlfn.IFS(DM$1= 0,"", NOT(ISBLANK(CV977)), 0, ISBLANK(CV977), $Q977-$S977+BH977-CE977)</f>
        <v/>
      </c>
      <c r="DN977" s="162" t="str" cm="1">
        <f t="array" ref="DN977">_xlfn.IFS(DN$1= 0,"", NOT(ISBLANK(CW977)), 0, ISBLANK(CW977), $Q977-$S977+BI977-CF977)</f>
        <v/>
      </c>
      <c r="DO977" s="162" t="str" cm="1">
        <f t="array" ref="DO977">_xlfn.IFS(DO$1= 0,"", NOT(ISBLANK(CX977)), 0, ISBLANK(CX977), $Q977-$S977+BJ977-CG977)</f>
        <v/>
      </c>
      <c r="DP977" s="162" t="str" cm="1">
        <f t="array" ref="DP977">_xlfn.IFS(DP$1= 0,"", NOT(ISBLANK(CY977)), 0, ISBLANK(CY977), $Q977-$S977+BK977-CH977)</f>
        <v/>
      </c>
      <c r="DQ977" s="162" t="str" cm="1">
        <f t="array" ref="DQ977">_xlfn.IFS(DQ$1= 0,"", NOT(ISBLANK(CZ977)), 0, ISBLANK(CZ977), $Q977-$S977+BL977-CI977)</f>
        <v/>
      </c>
      <c r="DR977" s="163" t="str" cm="1">
        <f t="array" ref="DR977">_xlfn.IFS(DR$1= 0,"", NOT(ISBLANK(DA977)), 0, ISBLANK(DA977), $Q977-$S977+BM977-CJ977)</f>
        <v/>
      </c>
    </row>
    <row r="978" spans="1:122" ht="16.5" x14ac:dyDescent="0.3">
      <c r="A978" s="135"/>
      <c r="B978" s="136"/>
      <c r="C978" s="136"/>
      <c r="D978" s="137"/>
      <c r="E978" s="176"/>
      <c r="F978" s="182"/>
      <c r="G978" s="183"/>
      <c r="H978" s="183"/>
      <c r="I978" s="183"/>
      <c r="J978" s="183"/>
      <c r="K978" s="183"/>
      <c r="L978" s="183"/>
      <c r="M978" s="186"/>
      <c r="N978" s="182"/>
      <c r="O978" s="184"/>
      <c r="P978" s="178"/>
      <c r="Q978" s="118">
        <f t="shared" si="289"/>
        <v>0</v>
      </c>
      <c r="R978" s="3"/>
      <c r="S978" s="3"/>
      <c r="T978" s="4"/>
      <c r="U978" s="4"/>
      <c r="V978" s="99">
        <f t="shared" si="290"/>
        <v>0</v>
      </c>
      <c r="W978" s="161"/>
      <c r="X978" s="138"/>
      <c r="AH978" s="158" t="str">
        <f t="array" ref="AH978">IF(OR(AH$1=0, $A978=""),"",SQRT((_xlfn.XLOOKUP(AH$1,$Z$2:$Z$16,$AA$2:$AA$16)-$T978)^2+(_xlfn.XLOOKUP(AH$1,$Z$2:$Z$16,$AB$2:$AB$16)-$U978)^2+(_xlfn.XLOOKUP(AH$1,$Z$2:$Z$16,$AC$2:$AC$16-$V978)^2)))</f>
        <v/>
      </c>
      <c r="AI978" s="140" t="str">
        <f t="array" ref="AI978">IF(OR(AI$1=0, $A978=""),"",SQRT((_xlfn.XLOOKUP(AI$1,$Z$2:$Z$16,$AA$2:$AA$16)-$T978)^2+(_xlfn.XLOOKUP(AI$1,$Z$2:$Z$16,$AB$2:$AB$16)-$U978)^2+(_xlfn.XLOOKUP(AI$1,$Z$2:$Z$16,$AC$2:$AC$16-$V978)^2)))</f>
        <v/>
      </c>
      <c r="AJ978" s="140" t="str">
        <f t="array" ref="AJ978">IF(OR(AJ$1=0, $A978=""),"",SQRT((_xlfn.XLOOKUP(AJ$1,$Z$2:$Z$16,$AA$2:$AA$16)-$T978)^2+(_xlfn.XLOOKUP(AJ$1,$Z$2:$Z$16,$AB$2:$AB$16)-$U978)^2+(_xlfn.XLOOKUP(AJ$1,$Z$2:$Z$16,$AC$2:$AC$16-$V978)^2)))</f>
        <v/>
      </c>
      <c r="AK978" s="140" t="str">
        <f t="array" ref="AK978">IF(OR(AK$1=0, $A978=""),"",SQRT((_xlfn.XLOOKUP(AK$1,$Z$2:$Z$16,$AA$2:$AA$16)-$T978)^2+(_xlfn.XLOOKUP(AK$1,$Z$2:$Z$16,$AB$2:$AB$16)-$U978)^2+(_xlfn.XLOOKUP(AK$1,$Z$2:$Z$16,$AC$2:$AC$16-$V978)^2)))</f>
        <v/>
      </c>
      <c r="AL978" s="140" t="str">
        <f t="array" ref="AL978">IF(OR(AL$1=0, $A978=""),"",SQRT((_xlfn.XLOOKUP(AL$1,$Z$2:$Z$16,$AA$2:$AA$16)-$T978)^2+(_xlfn.XLOOKUP(AL$1,$Z$2:$Z$16,$AB$2:$AB$16)-$U978)^2+(_xlfn.XLOOKUP(AL$1,$Z$2:$Z$16,$AC$2:$AC$16-$V978)^2)))</f>
        <v/>
      </c>
      <c r="AM978" s="140" t="str">
        <f t="array" ref="AM978">IF(OR(AM$1=0, $A978=""),"",SQRT((_xlfn.XLOOKUP(AM$1,$Z$2:$Z$16,$AA$2:$AA$16)-$T978)^2+(_xlfn.XLOOKUP(AM$1,$Z$2:$Z$16,$AB$2:$AB$16)-$U978)^2+(_xlfn.XLOOKUP(AM$1,$Z$2:$Z$16,$AC$2:$AC$16-$V978)^2)))</f>
        <v/>
      </c>
      <c r="AN978" s="140" t="str">
        <f t="array" ref="AN978">IF(OR(AN$1=0, $A978=""),"",SQRT((_xlfn.XLOOKUP(AN$1,$Z$2:$Z$16,$AA$2:$AA$16)-$T978)^2+(_xlfn.XLOOKUP(AN$1,$Z$2:$Z$16,$AB$2:$AB$16)-$U978)^2+(_xlfn.XLOOKUP(AN$1,$Z$2:$Z$16,$AC$2:$AC$16-$V978)^2)))</f>
        <v/>
      </c>
      <c r="AO978" s="140" t="str">
        <f t="array" ref="AO978">IF(OR(AO$1=0, $A978=""),"",SQRT((_xlfn.XLOOKUP(AO$1,$Z$2:$Z$16,$AA$2:$AA$16)-$T978)^2+(_xlfn.XLOOKUP(AO$1,$Z$2:$Z$16,$AB$2:$AB$16)-$U978)^2+(_xlfn.XLOOKUP(AO$1,$Z$2:$Z$16,$AC$2:$AC$16-$V978)^2)))</f>
        <v/>
      </c>
      <c r="AP978" s="141" t="str">
        <f t="array" ref="AP978">IF(OR(AP$1=0, $A978=""),"",SQRT((_xlfn.XLOOKUP(AP$1,$Z$2:$Z$16,$AA$2:$AA$16)-$T978)^2+(_xlfn.XLOOKUP(AP$1,$Z$2:$Z$16,$AB$2:$AB$16)-$U978)^2+(_xlfn.XLOOKUP(AP$1,$Z$2:$Z$16,$AC$2:$AC$16-$V978)^2)))</f>
        <v/>
      </c>
      <c r="AQ978" s="141" t="str">
        <f t="array" ref="AQ978">IF(OR(AQ$1=0, $A978=""),"",SQRT((_xlfn.XLOOKUP(AQ$1,$Z$2:$Z$16,$AA$2:$AA$16)-$T978)^2+(_xlfn.XLOOKUP(AQ$1,$Z$2:$Z$16,$AB$2:$AB$16)-$U978)^2+(_xlfn.XLOOKUP(AQ$1,$Z$2:$Z$16,$AC$2:$AC$16-$V978)^2)))</f>
        <v/>
      </c>
      <c r="AR978" s="141" t="str">
        <f t="array" ref="AR978">IF(OR(AR$1=0, $A978=""),"",SQRT((_xlfn.XLOOKUP(AR$1,$Z$2:$Z$16,$AA$2:$AA$16)-$T978)^2+(_xlfn.XLOOKUP(AR$1,$Z$2:$Z$16,$AB$2:$AB$16)-$U978)^2+(_xlfn.XLOOKUP(AR$1,$Z$2:$Z$16,$AC$2:$AC$16-$V978)^2)))</f>
        <v/>
      </c>
      <c r="AS978" s="141" t="str">
        <f t="array" ref="AS978">IF(OR(AS$1=0, $A978=""),"",SQRT((_xlfn.XLOOKUP(AS$1,$Z$2:$Z$16,$AA$2:$AA$16)-$T978)^2+(_xlfn.XLOOKUP(AS$1,$Z$2:$Z$16,$AB$2:$AB$16)-$U978)^2+(_xlfn.XLOOKUP(AS$1,$Z$2:$Z$16,$AC$2:$AC$16-$V978)^2)))</f>
        <v/>
      </c>
      <c r="AT978" s="141" t="str">
        <f t="array" ref="AT978">IF(OR(AT$1=0, $A978=""),"",SQRT((_xlfn.XLOOKUP(AT$1,$Z$2:$Z$16,$AA$2:$AA$16)-$T978)^2+(_xlfn.XLOOKUP(AT$1,$Z$2:$Z$16,$AB$2:$AB$16)-$U978)^2+(_xlfn.XLOOKUP(AT$1,$Z$2:$Z$16,$AC$2:$AC$16-$V978)^2)))</f>
        <v/>
      </c>
      <c r="AU978" s="141" t="str">
        <f t="array" ref="AU978">IF(OR(AU$1=0, $A978=""),"",SQRT((_xlfn.XLOOKUP(AU$1,$Z$2:$Z$16,$AA$2:$AA$16)-$T978)^2+(_xlfn.XLOOKUP(AU$1,$Z$2:$Z$16,$AB$2:$AB$16)-$U978)^2+(_xlfn.XLOOKUP(AU$1,$Z$2:$Z$16,$AC$2:$AC$16-$V978)^2)))</f>
        <v/>
      </c>
      <c r="AV978" s="142" t="str">
        <f t="array" ref="AV978">IF(OR(AV$1=0, $A978=""),"",SQRT((_xlfn.XLOOKUP(AV$1,$Z$2:$Z$16,$AA$2:$AA$16)-$T978)^2+(_xlfn.XLOOKUP(AV$1,$Z$2:$Z$16,$AB$2:$AB$16)-$U978)^2+(_xlfn.XLOOKUP(AV$1,$Z$2:$Z$16,$AC$2:$AC$16-$V978)^2)))</f>
        <v/>
      </c>
      <c r="AW978" s="124"/>
      <c r="AX978" s="124"/>
      <c r="AY978" s="125">
        <f t="shared" si="291"/>
        <v>0</v>
      </c>
      <c r="AZ978" s="143">
        <f t="shared" si="292"/>
        <v>0</v>
      </c>
      <c r="BA978" s="143">
        <f t="shared" si="293"/>
        <v>0</v>
      </c>
      <c r="BB978" s="143">
        <f t="shared" si="294"/>
        <v>0</v>
      </c>
      <c r="BC978" s="143">
        <f t="shared" si="295"/>
        <v>0</v>
      </c>
      <c r="BD978" s="143">
        <f t="shared" si="296"/>
        <v>0</v>
      </c>
      <c r="BE978" s="143">
        <f t="shared" si="297"/>
        <v>0</v>
      </c>
      <c r="BF978" s="143">
        <f t="shared" si="298"/>
        <v>0</v>
      </c>
      <c r="BG978" s="144">
        <f t="shared" si="299"/>
        <v>0</v>
      </c>
      <c r="BH978" s="144">
        <f t="shared" si="300"/>
        <v>0</v>
      </c>
      <c r="BI978" s="144">
        <f t="shared" si="301"/>
        <v>0</v>
      </c>
      <c r="BJ978" s="144">
        <f t="shared" si="302"/>
        <v>0</v>
      </c>
      <c r="BK978" s="144">
        <f t="shared" si="303"/>
        <v>0</v>
      </c>
      <c r="BL978" s="144">
        <f t="shared" si="304"/>
        <v>0</v>
      </c>
      <c r="BM978" s="145">
        <f t="shared" si="305"/>
        <v>0</v>
      </c>
      <c r="BN978" s="124"/>
      <c r="BO978" s="124"/>
      <c r="BP978" s="124"/>
      <c r="BQ978" s="124"/>
      <c r="BR978" s="124"/>
      <c r="BS978" s="124"/>
      <c r="BT978" s="124"/>
      <c r="BU978" s="124"/>
      <c r="BV978" s="130"/>
      <c r="BW978" s="130"/>
      <c r="BX978" s="130"/>
      <c r="BY978" s="130"/>
      <c r="BZ978" s="130"/>
      <c r="CA978" s="130"/>
      <c r="CB978" s="130"/>
      <c r="CC978" s="130"/>
      <c r="CD978" s="130"/>
      <c r="CE978" s="130"/>
      <c r="CF978" s="130"/>
      <c r="CG978" s="130"/>
      <c r="CH978" s="130"/>
      <c r="CI978" s="130"/>
      <c r="CJ978" s="130"/>
      <c r="CL978" s="124"/>
      <c r="CM978" s="130" t="s">
        <v>32</v>
      </c>
      <c r="CN978" s="130"/>
      <c r="CO978" s="130"/>
      <c r="CP978" s="130"/>
      <c r="CQ978" s="130"/>
      <c r="CR978" s="130"/>
      <c r="CS978" s="130"/>
      <c r="CT978" s="130"/>
      <c r="CU978" s="130"/>
      <c r="CV978" s="130"/>
      <c r="CW978" s="130"/>
      <c r="CX978" s="130"/>
      <c r="CY978" s="130"/>
      <c r="CZ978" s="130"/>
      <c r="DA978" s="130"/>
      <c r="DD978" s="159" cm="1">
        <f t="array" ref="DD978">_xlfn.IFS(DD$1= 0,"", NOT(ISBLANK(CM978)), 0, ISBLANK(CM978), $Q978-$S978+AY978-BV978)</f>
        <v>0</v>
      </c>
      <c r="DE978" s="160" cm="1">
        <f t="array" ref="DE978">_xlfn.IFS(DE$1= 0,"", NOT(ISBLANK(CN978)), 0, ISBLANK(CN978), $Q978-$S978+AZ978-BW978)</f>
        <v>0</v>
      </c>
      <c r="DF978" s="160" cm="1">
        <f t="array" ref="DF978">_xlfn.IFS(DF$1= 0,"", NOT(ISBLANK(CO978)), 0, ISBLANK(CO978), $Q978-$S978+BA978-BX978)</f>
        <v>0</v>
      </c>
      <c r="DG978" s="160" cm="1">
        <f t="array" ref="DG978">_xlfn.IFS(DG$1= 0,"", NOT(ISBLANK(CP978)), 0, ISBLANK(CP978), $Q978-$S978+BB978-BY978)</f>
        <v>0</v>
      </c>
      <c r="DH978" s="160" cm="1">
        <f t="array" ref="DH978">_xlfn.IFS(DH$1= 0,"", NOT(ISBLANK(CQ978)), 0, ISBLANK(CQ978), $Q978-$S978+BC978-BZ978)</f>
        <v>0</v>
      </c>
      <c r="DI978" s="160" cm="1">
        <f t="array" ref="DI978">_xlfn.IFS(DI$1= 0,"", NOT(ISBLANK(CR978)), 0, ISBLANK(CR978), $Q978-$S978+BD978-CA978)</f>
        <v>0</v>
      </c>
      <c r="DJ978" s="160" t="str" cm="1">
        <f t="array" ref="DJ978">_xlfn.IFS(DJ$1= 0,"", NOT(ISBLANK(CS978)), 0, ISBLANK(CS978), $Q978-$S978+BE978-CB978)</f>
        <v/>
      </c>
      <c r="DK978" s="160" t="str" cm="1">
        <f t="array" ref="DK978">_xlfn.IFS(DK$1= 0,"", NOT(ISBLANK(CT978)), 0, ISBLANK(CT978), $Q978-$S978+BF978-CC978)</f>
        <v/>
      </c>
      <c r="DL978" s="162" t="str" cm="1">
        <f t="array" ref="DL978">_xlfn.IFS(DL$1= 0,"", NOT(ISBLANK(CU978)), 0, ISBLANK(CU978), $Q978-$S978+BG978-CD978)</f>
        <v/>
      </c>
      <c r="DM978" s="162" t="str" cm="1">
        <f t="array" ref="DM978">_xlfn.IFS(DM$1= 0,"", NOT(ISBLANK(CV978)), 0, ISBLANK(CV978), $Q978-$S978+BH978-CE978)</f>
        <v/>
      </c>
      <c r="DN978" s="162" t="str" cm="1">
        <f t="array" ref="DN978">_xlfn.IFS(DN$1= 0,"", NOT(ISBLANK(CW978)), 0, ISBLANK(CW978), $Q978-$S978+BI978-CF978)</f>
        <v/>
      </c>
      <c r="DO978" s="162" t="str" cm="1">
        <f t="array" ref="DO978">_xlfn.IFS(DO$1= 0,"", NOT(ISBLANK(CX978)), 0, ISBLANK(CX978), $Q978-$S978+BJ978-CG978)</f>
        <v/>
      </c>
      <c r="DP978" s="162" t="str" cm="1">
        <f t="array" ref="DP978">_xlfn.IFS(DP$1= 0,"", NOT(ISBLANK(CY978)), 0, ISBLANK(CY978), $Q978-$S978+BK978-CH978)</f>
        <v/>
      </c>
      <c r="DQ978" s="162" t="str" cm="1">
        <f t="array" ref="DQ978">_xlfn.IFS(DQ$1= 0,"", NOT(ISBLANK(CZ978)), 0, ISBLANK(CZ978), $Q978-$S978+BL978-CI978)</f>
        <v/>
      </c>
      <c r="DR978" s="163" t="str" cm="1">
        <f t="array" ref="DR978">_xlfn.IFS(DR$1= 0,"", NOT(ISBLANK(DA978)), 0, ISBLANK(DA978), $Q978-$S978+BM978-CJ978)</f>
        <v/>
      </c>
    </row>
    <row r="979" spans="1:122" ht="16.5" x14ac:dyDescent="0.3">
      <c r="A979" s="135"/>
      <c r="B979" s="136"/>
      <c r="C979" s="136"/>
      <c r="D979" s="137"/>
      <c r="E979" s="176"/>
      <c r="F979" s="182"/>
      <c r="G979" s="183"/>
      <c r="H979" s="183"/>
      <c r="I979" s="183"/>
      <c r="J979" s="183"/>
      <c r="K979" s="183"/>
      <c r="L979" s="183"/>
      <c r="M979" s="186"/>
      <c r="N979" s="182"/>
      <c r="O979" s="184"/>
      <c r="P979" s="178"/>
      <c r="Q979" s="118">
        <f t="shared" si="289"/>
        <v>0</v>
      </c>
      <c r="R979" s="3"/>
      <c r="S979" s="3"/>
      <c r="T979" s="4"/>
      <c r="U979" s="4"/>
      <c r="V979" s="99">
        <f t="shared" si="290"/>
        <v>0</v>
      </c>
      <c r="W979" s="161"/>
      <c r="X979" s="138"/>
      <c r="AH979" s="158" t="str">
        <f t="array" ref="AH979">IF(OR(AH$1=0, $A979=""),"",SQRT((_xlfn.XLOOKUP(AH$1,$Z$2:$Z$16,$AA$2:$AA$16)-$T979)^2+(_xlfn.XLOOKUP(AH$1,$Z$2:$Z$16,$AB$2:$AB$16)-$U979)^2+(_xlfn.XLOOKUP(AH$1,$Z$2:$Z$16,$AC$2:$AC$16-$V979)^2)))</f>
        <v/>
      </c>
      <c r="AI979" s="140" t="str">
        <f t="array" ref="AI979">IF(OR(AI$1=0, $A979=""),"",SQRT((_xlfn.XLOOKUP(AI$1,$Z$2:$Z$16,$AA$2:$AA$16)-$T979)^2+(_xlfn.XLOOKUP(AI$1,$Z$2:$Z$16,$AB$2:$AB$16)-$U979)^2+(_xlfn.XLOOKUP(AI$1,$Z$2:$Z$16,$AC$2:$AC$16-$V979)^2)))</f>
        <v/>
      </c>
      <c r="AJ979" s="140" t="str">
        <f t="array" ref="AJ979">IF(OR(AJ$1=0, $A979=""),"",SQRT((_xlfn.XLOOKUP(AJ$1,$Z$2:$Z$16,$AA$2:$AA$16)-$T979)^2+(_xlfn.XLOOKUP(AJ$1,$Z$2:$Z$16,$AB$2:$AB$16)-$U979)^2+(_xlfn.XLOOKUP(AJ$1,$Z$2:$Z$16,$AC$2:$AC$16-$V979)^2)))</f>
        <v/>
      </c>
      <c r="AK979" s="140" t="str">
        <f t="array" ref="AK979">IF(OR(AK$1=0, $A979=""),"",SQRT((_xlfn.XLOOKUP(AK$1,$Z$2:$Z$16,$AA$2:$AA$16)-$T979)^2+(_xlfn.XLOOKUP(AK$1,$Z$2:$Z$16,$AB$2:$AB$16)-$U979)^2+(_xlfn.XLOOKUP(AK$1,$Z$2:$Z$16,$AC$2:$AC$16-$V979)^2)))</f>
        <v/>
      </c>
      <c r="AL979" s="140" t="str">
        <f t="array" ref="AL979">IF(OR(AL$1=0, $A979=""),"",SQRT((_xlfn.XLOOKUP(AL$1,$Z$2:$Z$16,$AA$2:$AA$16)-$T979)^2+(_xlfn.XLOOKUP(AL$1,$Z$2:$Z$16,$AB$2:$AB$16)-$U979)^2+(_xlfn.XLOOKUP(AL$1,$Z$2:$Z$16,$AC$2:$AC$16-$V979)^2)))</f>
        <v/>
      </c>
      <c r="AM979" s="140" t="str">
        <f t="array" ref="AM979">IF(OR(AM$1=0, $A979=""),"",SQRT((_xlfn.XLOOKUP(AM$1,$Z$2:$Z$16,$AA$2:$AA$16)-$T979)^2+(_xlfn.XLOOKUP(AM$1,$Z$2:$Z$16,$AB$2:$AB$16)-$U979)^2+(_xlfn.XLOOKUP(AM$1,$Z$2:$Z$16,$AC$2:$AC$16-$V979)^2)))</f>
        <v/>
      </c>
      <c r="AN979" s="140" t="str">
        <f t="array" ref="AN979">IF(OR(AN$1=0, $A979=""),"",SQRT((_xlfn.XLOOKUP(AN$1,$Z$2:$Z$16,$AA$2:$AA$16)-$T979)^2+(_xlfn.XLOOKUP(AN$1,$Z$2:$Z$16,$AB$2:$AB$16)-$U979)^2+(_xlfn.XLOOKUP(AN$1,$Z$2:$Z$16,$AC$2:$AC$16-$V979)^2)))</f>
        <v/>
      </c>
      <c r="AO979" s="140" t="str">
        <f t="array" ref="AO979">IF(OR(AO$1=0, $A979=""),"",SQRT((_xlfn.XLOOKUP(AO$1,$Z$2:$Z$16,$AA$2:$AA$16)-$T979)^2+(_xlfn.XLOOKUP(AO$1,$Z$2:$Z$16,$AB$2:$AB$16)-$U979)^2+(_xlfn.XLOOKUP(AO$1,$Z$2:$Z$16,$AC$2:$AC$16-$V979)^2)))</f>
        <v/>
      </c>
      <c r="AP979" s="141" t="str">
        <f t="array" ref="AP979">IF(OR(AP$1=0, $A979=""),"",SQRT((_xlfn.XLOOKUP(AP$1,$Z$2:$Z$16,$AA$2:$AA$16)-$T979)^2+(_xlfn.XLOOKUP(AP$1,$Z$2:$Z$16,$AB$2:$AB$16)-$U979)^2+(_xlfn.XLOOKUP(AP$1,$Z$2:$Z$16,$AC$2:$AC$16-$V979)^2)))</f>
        <v/>
      </c>
      <c r="AQ979" s="141" t="str">
        <f t="array" ref="AQ979">IF(OR(AQ$1=0, $A979=""),"",SQRT((_xlfn.XLOOKUP(AQ$1,$Z$2:$Z$16,$AA$2:$AA$16)-$T979)^2+(_xlfn.XLOOKUP(AQ$1,$Z$2:$Z$16,$AB$2:$AB$16)-$U979)^2+(_xlfn.XLOOKUP(AQ$1,$Z$2:$Z$16,$AC$2:$AC$16-$V979)^2)))</f>
        <v/>
      </c>
      <c r="AR979" s="141" t="str">
        <f t="array" ref="AR979">IF(OR(AR$1=0, $A979=""),"",SQRT((_xlfn.XLOOKUP(AR$1,$Z$2:$Z$16,$AA$2:$AA$16)-$T979)^2+(_xlfn.XLOOKUP(AR$1,$Z$2:$Z$16,$AB$2:$AB$16)-$U979)^2+(_xlfn.XLOOKUP(AR$1,$Z$2:$Z$16,$AC$2:$AC$16-$V979)^2)))</f>
        <v/>
      </c>
      <c r="AS979" s="141" t="str">
        <f t="array" ref="AS979">IF(OR(AS$1=0, $A979=""),"",SQRT((_xlfn.XLOOKUP(AS$1,$Z$2:$Z$16,$AA$2:$AA$16)-$T979)^2+(_xlfn.XLOOKUP(AS$1,$Z$2:$Z$16,$AB$2:$AB$16)-$U979)^2+(_xlfn.XLOOKUP(AS$1,$Z$2:$Z$16,$AC$2:$AC$16-$V979)^2)))</f>
        <v/>
      </c>
      <c r="AT979" s="141" t="str">
        <f t="array" ref="AT979">IF(OR(AT$1=0, $A979=""),"",SQRT((_xlfn.XLOOKUP(AT$1,$Z$2:$Z$16,$AA$2:$AA$16)-$T979)^2+(_xlfn.XLOOKUP(AT$1,$Z$2:$Z$16,$AB$2:$AB$16)-$U979)^2+(_xlfn.XLOOKUP(AT$1,$Z$2:$Z$16,$AC$2:$AC$16-$V979)^2)))</f>
        <v/>
      </c>
      <c r="AU979" s="141" t="str">
        <f t="array" ref="AU979">IF(OR(AU$1=0, $A979=""),"",SQRT((_xlfn.XLOOKUP(AU$1,$Z$2:$Z$16,$AA$2:$AA$16)-$T979)^2+(_xlfn.XLOOKUP(AU$1,$Z$2:$Z$16,$AB$2:$AB$16)-$U979)^2+(_xlfn.XLOOKUP(AU$1,$Z$2:$Z$16,$AC$2:$AC$16-$V979)^2)))</f>
        <v/>
      </c>
      <c r="AV979" s="142" t="str">
        <f t="array" ref="AV979">IF(OR(AV$1=0, $A979=""),"",SQRT((_xlfn.XLOOKUP(AV$1,$Z$2:$Z$16,$AA$2:$AA$16)-$T979)^2+(_xlfn.XLOOKUP(AV$1,$Z$2:$Z$16,$AB$2:$AB$16)-$U979)^2+(_xlfn.XLOOKUP(AV$1,$Z$2:$Z$16,$AC$2:$AC$16-$V979)^2)))</f>
        <v/>
      </c>
      <c r="AW979" s="124"/>
      <c r="AX979" s="124"/>
      <c r="AY979" s="125">
        <f t="shared" si="291"/>
        <v>0</v>
      </c>
      <c r="AZ979" s="143">
        <f t="shared" si="292"/>
        <v>0</v>
      </c>
      <c r="BA979" s="143">
        <f t="shared" si="293"/>
        <v>0</v>
      </c>
      <c r="BB979" s="143">
        <f t="shared" si="294"/>
        <v>0</v>
      </c>
      <c r="BC979" s="143">
        <f t="shared" si="295"/>
        <v>0</v>
      </c>
      <c r="BD979" s="143">
        <f t="shared" si="296"/>
        <v>0</v>
      </c>
      <c r="BE979" s="143">
        <f t="shared" si="297"/>
        <v>0</v>
      </c>
      <c r="BF979" s="143">
        <f t="shared" si="298"/>
        <v>0</v>
      </c>
      <c r="BG979" s="144">
        <f t="shared" si="299"/>
        <v>0</v>
      </c>
      <c r="BH979" s="144">
        <f t="shared" si="300"/>
        <v>0</v>
      </c>
      <c r="BI979" s="144">
        <f t="shared" si="301"/>
        <v>0</v>
      </c>
      <c r="BJ979" s="144">
        <f t="shared" si="302"/>
        <v>0</v>
      </c>
      <c r="BK979" s="144">
        <f t="shared" si="303"/>
        <v>0</v>
      </c>
      <c r="BL979" s="144">
        <f t="shared" si="304"/>
        <v>0</v>
      </c>
      <c r="BM979" s="145">
        <f t="shared" si="305"/>
        <v>0</v>
      </c>
      <c r="BN979" s="124"/>
      <c r="BO979" s="124"/>
      <c r="BP979" s="124"/>
      <c r="BQ979" s="124"/>
      <c r="BR979" s="124"/>
      <c r="BS979" s="124"/>
      <c r="BT979" s="124"/>
      <c r="BU979" s="124"/>
      <c r="BV979" s="130"/>
      <c r="BW979" s="130"/>
      <c r="BX979" s="130"/>
      <c r="BY979" s="130"/>
      <c r="BZ979" s="130"/>
      <c r="CA979" s="130"/>
      <c r="CB979" s="130"/>
      <c r="CC979" s="130"/>
      <c r="CD979" s="130"/>
      <c r="CE979" s="130"/>
      <c r="CF979" s="130"/>
      <c r="CG979" s="130"/>
      <c r="CH979" s="130"/>
      <c r="CI979" s="130"/>
      <c r="CJ979" s="130"/>
      <c r="CL979" s="124"/>
      <c r="CM979" s="130" t="s">
        <v>32</v>
      </c>
      <c r="CN979" s="130"/>
      <c r="CO979" s="130"/>
      <c r="CP979" s="130"/>
      <c r="CQ979" s="130"/>
      <c r="CR979" s="130"/>
      <c r="CS979" s="130"/>
      <c r="CT979" s="130"/>
      <c r="CU979" s="130"/>
      <c r="CV979" s="130"/>
      <c r="CW979" s="130"/>
      <c r="CX979" s="130"/>
      <c r="CY979" s="130"/>
      <c r="CZ979" s="130"/>
      <c r="DA979" s="130"/>
      <c r="DD979" s="159" cm="1">
        <f t="array" ref="DD979">_xlfn.IFS(DD$1= 0,"", NOT(ISBLANK(CM979)), 0, ISBLANK(CM979), $Q979-$S979+AY979-BV979)</f>
        <v>0</v>
      </c>
      <c r="DE979" s="160" cm="1">
        <f t="array" ref="DE979">_xlfn.IFS(DE$1= 0,"", NOT(ISBLANK(CN979)), 0, ISBLANK(CN979), $Q979-$S979+AZ979-BW979)</f>
        <v>0</v>
      </c>
      <c r="DF979" s="160" cm="1">
        <f t="array" ref="DF979">_xlfn.IFS(DF$1= 0,"", NOT(ISBLANK(CO979)), 0, ISBLANK(CO979), $Q979-$S979+BA979-BX979)</f>
        <v>0</v>
      </c>
      <c r="DG979" s="160" cm="1">
        <f t="array" ref="DG979">_xlfn.IFS(DG$1= 0,"", NOT(ISBLANK(CP979)), 0, ISBLANK(CP979), $Q979-$S979+BB979-BY979)</f>
        <v>0</v>
      </c>
      <c r="DH979" s="160" cm="1">
        <f t="array" ref="DH979">_xlfn.IFS(DH$1= 0,"", NOT(ISBLANK(CQ979)), 0, ISBLANK(CQ979), $Q979-$S979+BC979-BZ979)</f>
        <v>0</v>
      </c>
      <c r="DI979" s="160" cm="1">
        <f t="array" ref="DI979">_xlfn.IFS(DI$1= 0,"", NOT(ISBLANK(CR979)), 0, ISBLANK(CR979), $Q979-$S979+BD979-CA979)</f>
        <v>0</v>
      </c>
      <c r="DJ979" s="160" t="str" cm="1">
        <f t="array" ref="DJ979">_xlfn.IFS(DJ$1= 0,"", NOT(ISBLANK(CS979)), 0, ISBLANK(CS979), $Q979-$S979+BE979-CB979)</f>
        <v/>
      </c>
      <c r="DK979" s="160" t="str" cm="1">
        <f t="array" ref="DK979">_xlfn.IFS(DK$1= 0,"", NOT(ISBLANK(CT979)), 0, ISBLANK(CT979), $Q979-$S979+BF979-CC979)</f>
        <v/>
      </c>
      <c r="DL979" s="162" t="str" cm="1">
        <f t="array" ref="DL979">_xlfn.IFS(DL$1= 0,"", NOT(ISBLANK(CU979)), 0, ISBLANK(CU979), $Q979-$S979+BG979-CD979)</f>
        <v/>
      </c>
      <c r="DM979" s="162" t="str" cm="1">
        <f t="array" ref="DM979">_xlfn.IFS(DM$1= 0,"", NOT(ISBLANK(CV979)), 0, ISBLANK(CV979), $Q979-$S979+BH979-CE979)</f>
        <v/>
      </c>
      <c r="DN979" s="162" t="str" cm="1">
        <f t="array" ref="DN979">_xlfn.IFS(DN$1= 0,"", NOT(ISBLANK(CW979)), 0, ISBLANK(CW979), $Q979-$S979+BI979-CF979)</f>
        <v/>
      </c>
      <c r="DO979" s="162" t="str" cm="1">
        <f t="array" ref="DO979">_xlfn.IFS(DO$1= 0,"", NOT(ISBLANK(CX979)), 0, ISBLANK(CX979), $Q979-$S979+BJ979-CG979)</f>
        <v/>
      </c>
      <c r="DP979" s="162" t="str" cm="1">
        <f t="array" ref="DP979">_xlfn.IFS(DP$1= 0,"", NOT(ISBLANK(CY979)), 0, ISBLANK(CY979), $Q979-$S979+BK979-CH979)</f>
        <v/>
      </c>
      <c r="DQ979" s="162" t="str" cm="1">
        <f t="array" ref="DQ979">_xlfn.IFS(DQ$1= 0,"", NOT(ISBLANK(CZ979)), 0, ISBLANK(CZ979), $Q979-$S979+BL979-CI979)</f>
        <v/>
      </c>
      <c r="DR979" s="163" t="str" cm="1">
        <f t="array" ref="DR979">_xlfn.IFS(DR$1= 0,"", NOT(ISBLANK(DA979)), 0, ISBLANK(DA979), $Q979-$S979+BM979-CJ979)</f>
        <v/>
      </c>
    </row>
    <row r="980" spans="1:122" ht="16.5" x14ac:dyDescent="0.3">
      <c r="A980" s="135"/>
      <c r="B980" s="136"/>
      <c r="C980" s="136"/>
      <c r="D980" s="137"/>
      <c r="E980" s="176"/>
      <c r="F980" s="182"/>
      <c r="G980" s="183"/>
      <c r="H980" s="183"/>
      <c r="I980" s="183"/>
      <c r="J980" s="183"/>
      <c r="K980" s="183"/>
      <c r="L980" s="183"/>
      <c r="M980" s="186"/>
      <c r="N980" s="182"/>
      <c r="O980" s="184"/>
      <c r="P980" s="178"/>
      <c r="Q980" s="118">
        <f t="shared" si="289"/>
        <v>0</v>
      </c>
      <c r="R980" s="3"/>
      <c r="S980" s="3"/>
      <c r="T980" s="4"/>
      <c r="U980" s="4"/>
      <c r="V980" s="99">
        <f t="shared" si="290"/>
        <v>0</v>
      </c>
      <c r="W980" s="161"/>
      <c r="X980" s="138"/>
      <c r="AH980" s="158" t="str">
        <f t="array" ref="AH980">IF(OR(AH$1=0, $A980=""),"",SQRT((_xlfn.XLOOKUP(AH$1,$Z$2:$Z$16,$AA$2:$AA$16)-$T980)^2+(_xlfn.XLOOKUP(AH$1,$Z$2:$Z$16,$AB$2:$AB$16)-$U980)^2+(_xlfn.XLOOKUP(AH$1,$Z$2:$Z$16,$AC$2:$AC$16-$V980)^2)))</f>
        <v/>
      </c>
      <c r="AI980" s="140" t="str">
        <f t="array" ref="AI980">IF(OR(AI$1=0, $A980=""),"",SQRT((_xlfn.XLOOKUP(AI$1,$Z$2:$Z$16,$AA$2:$AA$16)-$T980)^2+(_xlfn.XLOOKUP(AI$1,$Z$2:$Z$16,$AB$2:$AB$16)-$U980)^2+(_xlfn.XLOOKUP(AI$1,$Z$2:$Z$16,$AC$2:$AC$16-$V980)^2)))</f>
        <v/>
      </c>
      <c r="AJ980" s="140" t="str">
        <f t="array" ref="AJ980">IF(OR(AJ$1=0, $A980=""),"",SQRT((_xlfn.XLOOKUP(AJ$1,$Z$2:$Z$16,$AA$2:$AA$16)-$T980)^2+(_xlfn.XLOOKUP(AJ$1,$Z$2:$Z$16,$AB$2:$AB$16)-$U980)^2+(_xlfn.XLOOKUP(AJ$1,$Z$2:$Z$16,$AC$2:$AC$16-$V980)^2)))</f>
        <v/>
      </c>
      <c r="AK980" s="140" t="str">
        <f t="array" ref="AK980">IF(OR(AK$1=0, $A980=""),"",SQRT((_xlfn.XLOOKUP(AK$1,$Z$2:$Z$16,$AA$2:$AA$16)-$T980)^2+(_xlfn.XLOOKUP(AK$1,$Z$2:$Z$16,$AB$2:$AB$16)-$U980)^2+(_xlfn.XLOOKUP(AK$1,$Z$2:$Z$16,$AC$2:$AC$16-$V980)^2)))</f>
        <v/>
      </c>
      <c r="AL980" s="140" t="str">
        <f t="array" ref="AL980">IF(OR(AL$1=0, $A980=""),"",SQRT((_xlfn.XLOOKUP(AL$1,$Z$2:$Z$16,$AA$2:$AA$16)-$T980)^2+(_xlfn.XLOOKUP(AL$1,$Z$2:$Z$16,$AB$2:$AB$16)-$U980)^2+(_xlfn.XLOOKUP(AL$1,$Z$2:$Z$16,$AC$2:$AC$16-$V980)^2)))</f>
        <v/>
      </c>
      <c r="AM980" s="140" t="str">
        <f t="array" ref="AM980">IF(OR(AM$1=0, $A980=""),"",SQRT((_xlfn.XLOOKUP(AM$1,$Z$2:$Z$16,$AA$2:$AA$16)-$T980)^2+(_xlfn.XLOOKUP(AM$1,$Z$2:$Z$16,$AB$2:$AB$16)-$U980)^2+(_xlfn.XLOOKUP(AM$1,$Z$2:$Z$16,$AC$2:$AC$16-$V980)^2)))</f>
        <v/>
      </c>
      <c r="AN980" s="140" t="str">
        <f t="array" ref="AN980">IF(OR(AN$1=0, $A980=""),"",SQRT((_xlfn.XLOOKUP(AN$1,$Z$2:$Z$16,$AA$2:$AA$16)-$T980)^2+(_xlfn.XLOOKUP(AN$1,$Z$2:$Z$16,$AB$2:$AB$16)-$U980)^2+(_xlfn.XLOOKUP(AN$1,$Z$2:$Z$16,$AC$2:$AC$16-$V980)^2)))</f>
        <v/>
      </c>
      <c r="AO980" s="140" t="str">
        <f t="array" ref="AO980">IF(OR(AO$1=0, $A980=""),"",SQRT((_xlfn.XLOOKUP(AO$1,$Z$2:$Z$16,$AA$2:$AA$16)-$T980)^2+(_xlfn.XLOOKUP(AO$1,$Z$2:$Z$16,$AB$2:$AB$16)-$U980)^2+(_xlfn.XLOOKUP(AO$1,$Z$2:$Z$16,$AC$2:$AC$16-$V980)^2)))</f>
        <v/>
      </c>
      <c r="AP980" s="141" t="str">
        <f t="array" ref="AP980">IF(OR(AP$1=0, $A980=""),"",SQRT((_xlfn.XLOOKUP(AP$1,$Z$2:$Z$16,$AA$2:$AA$16)-$T980)^2+(_xlfn.XLOOKUP(AP$1,$Z$2:$Z$16,$AB$2:$AB$16)-$U980)^2+(_xlfn.XLOOKUP(AP$1,$Z$2:$Z$16,$AC$2:$AC$16-$V980)^2)))</f>
        <v/>
      </c>
      <c r="AQ980" s="141" t="str">
        <f t="array" ref="AQ980">IF(OR(AQ$1=0, $A980=""),"",SQRT((_xlfn.XLOOKUP(AQ$1,$Z$2:$Z$16,$AA$2:$AA$16)-$T980)^2+(_xlfn.XLOOKUP(AQ$1,$Z$2:$Z$16,$AB$2:$AB$16)-$U980)^2+(_xlfn.XLOOKUP(AQ$1,$Z$2:$Z$16,$AC$2:$AC$16-$V980)^2)))</f>
        <v/>
      </c>
      <c r="AR980" s="141" t="str">
        <f t="array" ref="AR980">IF(OR(AR$1=0, $A980=""),"",SQRT((_xlfn.XLOOKUP(AR$1,$Z$2:$Z$16,$AA$2:$AA$16)-$T980)^2+(_xlfn.XLOOKUP(AR$1,$Z$2:$Z$16,$AB$2:$AB$16)-$U980)^2+(_xlfn.XLOOKUP(AR$1,$Z$2:$Z$16,$AC$2:$AC$16-$V980)^2)))</f>
        <v/>
      </c>
      <c r="AS980" s="141" t="str">
        <f t="array" ref="AS980">IF(OR(AS$1=0, $A980=""),"",SQRT((_xlfn.XLOOKUP(AS$1,$Z$2:$Z$16,$AA$2:$AA$16)-$T980)^2+(_xlfn.XLOOKUP(AS$1,$Z$2:$Z$16,$AB$2:$AB$16)-$U980)^2+(_xlfn.XLOOKUP(AS$1,$Z$2:$Z$16,$AC$2:$AC$16-$V980)^2)))</f>
        <v/>
      </c>
      <c r="AT980" s="141" t="str">
        <f t="array" ref="AT980">IF(OR(AT$1=0, $A980=""),"",SQRT((_xlfn.XLOOKUP(AT$1,$Z$2:$Z$16,$AA$2:$AA$16)-$T980)^2+(_xlfn.XLOOKUP(AT$1,$Z$2:$Z$16,$AB$2:$AB$16)-$U980)^2+(_xlfn.XLOOKUP(AT$1,$Z$2:$Z$16,$AC$2:$AC$16-$V980)^2)))</f>
        <v/>
      </c>
      <c r="AU980" s="141" t="str">
        <f t="array" ref="AU980">IF(OR(AU$1=0, $A980=""),"",SQRT((_xlfn.XLOOKUP(AU$1,$Z$2:$Z$16,$AA$2:$AA$16)-$T980)^2+(_xlfn.XLOOKUP(AU$1,$Z$2:$Z$16,$AB$2:$AB$16)-$U980)^2+(_xlfn.XLOOKUP(AU$1,$Z$2:$Z$16,$AC$2:$AC$16-$V980)^2)))</f>
        <v/>
      </c>
      <c r="AV980" s="142" t="str">
        <f t="array" ref="AV980">IF(OR(AV$1=0, $A980=""),"",SQRT((_xlfn.XLOOKUP(AV$1,$Z$2:$Z$16,$AA$2:$AA$16)-$T980)^2+(_xlfn.XLOOKUP(AV$1,$Z$2:$Z$16,$AB$2:$AB$16)-$U980)^2+(_xlfn.XLOOKUP(AV$1,$Z$2:$Z$16,$AC$2:$AC$16-$V980)^2)))</f>
        <v/>
      </c>
      <c r="AW980" s="124"/>
      <c r="AX980" s="124"/>
      <c r="AY980" s="125">
        <f t="shared" si="291"/>
        <v>0</v>
      </c>
      <c r="AZ980" s="143">
        <f t="shared" si="292"/>
        <v>0</v>
      </c>
      <c r="BA980" s="143">
        <f t="shared" si="293"/>
        <v>0</v>
      </c>
      <c r="BB980" s="143">
        <f t="shared" si="294"/>
        <v>0</v>
      </c>
      <c r="BC980" s="143">
        <f t="shared" si="295"/>
        <v>0</v>
      </c>
      <c r="BD980" s="143">
        <f t="shared" si="296"/>
        <v>0</v>
      </c>
      <c r="BE980" s="143">
        <f t="shared" si="297"/>
        <v>0</v>
      </c>
      <c r="BF980" s="143">
        <f t="shared" si="298"/>
        <v>0</v>
      </c>
      <c r="BG980" s="144">
        <f t="shared" si="299"/>
        <v>0</v>
      </c>
      <c r="BH980" s="144">
        <f t="shared" si="300"/>
        <v>0</v>
      </c>
      <c r="BI980" s="144">
        <f t="shared" si="301"/>
        <v>0</v>
      </c>
      <c r="BJ980" s="144">
        <f t="shared" si="302"/>
        <v>0</v>
      </c>
      <c r="BK980" s="144">
        <f t="shared" si="303"/>
        <v>0</v>
      </c>
      <c r="BL980" s="144">
        <f t="shared" si="304"/>
        <v>0</v>
      </c>
      <c r="BM980" s="145">
        <f t="shared" si="305"/>
        <v>0</v>
      </c>
      <c r="BN980" s="124"/>
      <c r="BO980" s="124"/>
      <c r="BP980" s="124"/>
      <c r="BQ980" s="124"/>
      <c r="BR980" s="124"/>
      <c r="BS980" s="124"/>
      <c r="BT980" s="124"/>
      <c r="BU980" s="124"/>
      <c r="BV980" s="130"/>
      <c r="BW980" s="130"/>
      <c r="BX980" s="130"/>
      <c r="BY980" s="130"/>
      <c r="BZ980" s="130"/>
      <c r="CA980" s="130"/>
      <c r="CB980" s="130"/>
      <c r="CC980" s="130"/>
      <c r="CD980" s="130"/>
      <c r="CE980" s="130"/>
      <c r="CF980" s="130"/>
      <c r="CG980" s="130"/>
      <c r="CH980" s="130"/>
      <c r="CI980" s="130"/>
      <c r="CJ980" s="130"/>
      <c r="CL980" s="124"/>
      <c r="CM980" s="130" t="s">
        <v>32</v>
      </c>
      <c r="CN980" s="130"/>
      <c r="CO980" s="130"/>
      <c r="CP980" s="130"/>
      <c r="CQ980" s="130"/>
      <c r="CR980" s="130"/>
      <c r="CS980" s="130"/>
      <c r="CT980" s="130"/>
      <c r="CU980" s="130"/>
      <c r="CV980" s="130"/>
      <c r="CW980" s="130"/>
      <c r="CX980" s="130"/>
      <c r="CY980" s="130"/>
      <c r="CZ980" s="130"/>
      <c r="DA980" s="130"/>
      <c r="DD980" s="159" cm="1">
        <f t="array" ref="DD980">_xlfn.IFS(DD$1= 0,"", NOT(ISBLANK(CM980)), 0, ISBLANK(CM980), $Q980-$S980+AY980-BV980)</f>
        <v>0</v>
      </c>
      <c r="DE980" s="160" cm="1">
        <f t="array" ref="DE980">_xlfn.IFS(DE$1= 0,"", NOT(ISBLANK(CN980)), 0, ISBLANK(CN980), $Q980-$S980+AZ980-BW980)</f>
        <v>0</v>
      </c>
      <c r="DF980" s="160" cm="1">
        <f t="array" ref="DF980">_xlfn.IFS(DF$1= 0,"", NOT(ISBLANK(CO980)), 0, ISBLANK(CO980), $Q980-$S980+BA980-BX980)</f>
        <v>0</v>
      </c>
      <c r="DG980" s="160" cm="1">
        <f t="array" ref="DG980">_xlfn.IFS(DG$1= 0,"", NOT(ISBLANK(CP980)), 0, ISBLANK(CP980), $Q980-$S980+BB980-BY980)</f>
        <v>0</v>
      </c>
      <c r="DH980" s="160" cm="1">
        <f t="array" ref="DH980">_xlfn.IFS(DH$1= 0,"", NOT(ISBLANK(CQ980)), 0, ISBLANK(CQ980), $Q980-$S980+BC980-BZ980)</f>
        <v>0</v>
      </c>
      <c r="DI980" s="160" cm="1">
        <f t="array" ref="DI980">_xlfn.IFS(DI$1= 0,"", NOT(ISBLANK(CR980)), 0, ISBLANK(CR980), $Q980-$S980+BD980-CA980)</f>
        <v>0</v>
      </c>
      <c r="DJ980" s="160" t="str" cm="1">
        <f t="array" ref="DJ980">_xlfn.IFS(DJ$1= 0,"", NOT(ISBLANK(CS980)), 0, ISBLANK(CS980), $Q980-$S980+BE980-CB980)</f>
        <v/>
      </c>
      <c r="DK980" s="160" t="str" cm="1">
        <f t="array" ref="DK980">_xlfn.IFS(DK$1= 0,"", NOT(ISBLANK(CT980)), 0, ISBLANK(CT980), $Q980-$S980+BF980-CC980)</f>
        <v/>
      </c>
      <c r="DL980" s="162" t="str" cm="1">
        <f t="array" ref="DL980">_xlfn.IFS(DL$1= 0,"", NOT(ISBLANK(CU980)), 0, ISBLANK(CU980), $Q980-$S980+BG980-CD980)</f>
        <v/>
      </c>
      <c r="DM980" s="162" t="str" cm="1">
        <f t="array" ref="DM980">_xlfn.IFS(DM$1= 0,"", NOT(ISBLANK(CV980)), 0, ISBLANK(CV980), $Q980-$S980+BH980-CE980)</f>
        <v/>
      </c>
      <c r="DN980" s="162" t="str" cm="1">
        <f t="array" ref="DN980">_xlfn.IFS(DN$1= 0,"", NOT(ISBLANK(CW980)), 0, ISBLANK(CW980), $Q980-$S980+BI980-CF980)</f>
        <v/>
      </c>
      <c r="DO980" s="162" t="str" cm="1">
        <f t="array" ref="DO980">_xlfn.IFS(DO$1= 0,"", NOT(ISBLANK(CX980)), 0, ISBLANK(CX980), $Q980-$S980+BJ980-CG980)</f>
        <v/>
      </c>
      <c r="DP980" s="162" t="str" cm="1">
        <f t="array" ref="DP980">_xlfn.IFS(DP$1= 0,"", NOT(ISBLANK(CY980)), 0, ISBLANK(CY980), $Q980-$S980+BK980-CH980)</f>
        <v/>
      </c>
      <c r="DQ980" s="162" t="str" cm="1">
        <f t="array" ref="DQ980">_xlfn.IFS(DQ$1= 0,"", NOT(ISBLANK(CZ980)), 0, ISBLANK(CZ980), $Q980-$S980+BL980-CI980)</f>
        <v/>
      </c>
      <c r="DR980" s="163" t="str" cm="1">
        <f t="array" ref="DR980">_xlfn.IFS(DR$1= 0,"", NOT(ISBLANK(DA980)), 0, ISBLANK(DA980), $Q980-$S980+BM980-CJ980)</f>
        <v/>
      </c>
    </row>
    <row r="981" spans="1:122" ht="16.5" x14ac:dyDescent="0.3">
      <c r="A981" s="135"/>
      <c r="B981" s="136"/>
      <c r="C981" s="136"/>
      <c r="D981" s="137"/>
      <c r="E981" s="176"/>
      <c r="F981" s="182"/>
      <c r="G981" s="183"/>
      <c r="H981" s="183"/>
      <c r="I981" s="183"/>
      <c r="J981" s="183"/>
      <c r="K981" s="183"/>
      <c r="L981" s="183"/>
      <c r="M981" s="186"/>
      <c r="N981" s="182"/>
      <c r="O981" s="184"/>
      <c r="P981" s="178"/>
      <c r="Q981" s="118">
        <f t="shared" si="289"/>
        <v>0</v>
      </c>
      <c r="R981" s="3"/>
      <c r="S981" s="3"/>
      <c r="T981" s="4"/>
      <c r="U981" s="4"/>
      <c r="V981" s="99">
        <f t="shared" si="290"/>
        <v>0</v>
      </c>
      <c r="W981" s="161"/>
      <c r="X981" s="138"/>
      <c r="AH981" s="158" t="str">
        <f t="array" ref="AH981">IF(OR(AH$1=0, $A981=""),"",SQRT((_xlfn.XLOOKUP(AH$1,$Z$2:$Z$16,$AA$2:$AA$16)-$T981)^2+(_xlfn.XLOOKUP(AH$1,$Z$2:$Z$16,$AB$2:$AB$16)-$U981)^2+(_xlfn.XLOOKUP(AH$1,$Z$2:$Z$16,$AC$2:$AC$16-$V981)^2)))</f>
        <v/>
      </c>
      <c r="AI981" s="140" t="str">
        <f t="array" ref="AI981">IF(OR(AI$1=0, $A981=""),"",SQRT((_xlfn.XLOOKUP(AI$1,$Z$2:$Z$16,$AA$2:$AA$16)-$T981)^2+(_xlfn.XLOOKUP(AI$1,$Z$2:$Z$16,$AB$2:$AB$16)-$U981)^2+(_xlfn.XLOOKUP(AI$1,$Z$2:$Z$16,$AC$2:$AC$16-$V981)^2)))</f>
        <v/>
      </c>
      <c r="AJ981" s="140" t="str">
        <f t="array" ref="AJ981">IF(OR(AJ$1=0, $A981=""),"",SQRT((_xlfn.XLOOKUP(AJ$1,$Z$2:$Z$16,$AA$2:$AA$16)-$T981)^2+(_xlfn.XLOOKUP(AJ$1,$Z$2:$Z$16,$AB$2:$AB$16)-$U981)^2+(_xlfn.XLOOKUP(AJ$1,$Z$2:$Z$16,$AC$2:$AC$16-$V981)^2)))</f>
        <v/>
      </c>
      <c r="AK981" s="140" t="str">
        <f t="array" ref="AK981">IF(OR(AK$1=0, $A981=""),"",SQRT((_xlfn.XLOOKUP(AK$1,$Z$2:$Z$16,$AA$2:$AA$16)-$T981)^2+(_xlfn.XLOOKUP(AK$1,$Z$2:$Z$16,$AB$2:$AB$16)-$U981)^2+(_xlfn.XLOOKUP(AK$1,$Z$2:$Z$16,$AC$2:$AC$16-$V981)^2)))</f>
        <v/>
      </c>
      <c r="AL981" s="140" t="str">
        <f t="array" ref="AL981">IF(OR(AL$1=0, $A981=""),"",SQRT((_xlfn.XLOOKUP(AL$1,$Z$2:$Z$16,$AA$2:$AA$16)-$T981)^2+(_xlfn.XLOOKUP(AL$1,$Z$2:$Z$16,$AB$2:$AB$16)-$U981)^2+(_xlfn.XLOOKUP(AL$1,$Z$2:$Z$16,$AC$2:$AC$16-$V981)^2)))</f>
        <v/>
      </c>
      <c r="AM981" s="140" t="str">
        <f t="array" ref="AM981">IF(OR(AM$1=0, $A981=""),"",SQRT((_xlfn.XLOOKUP(AM$1,$Z$2:$Z$16,$AA$2:$AA$16)-$T981)^2+(_xlfn.XLOOKUP(AM$1,$Z$2:$Z$16,$AB$2:$AB$16)-$U981)^2+(_xlfn.XLOOKUP(AM$1,$Z$2:$Z$16,$AC$2:$AC$16-$V981)^2)))</f>
        <v/>
      </c>
      <c r="AN981" s="140" t="str">
        <f t="array" ref="AN981">IF(OR(AN$1=0, $A981=""),"",SQRT((_xlfn.XLOOKUP(AN$1,$Z$2:$Z$16,$AA$2:$AA$16)-$T981)^2+(_xlfn.XLOOKUP(AN$1,$Z$2:$Z$16,$AB$2:$AB$16)-$U981)^2+(_xlfn.XLOOKUP(AN$1,$Z$2:$Z$16,$AC$2:$AC$16-$V981)^2)))</f>
        <v/>
      </c>
      <c r="AO981" s="140" t="str">
        <f t="array" ref="AO981">IF(OR(AO$1=0, $A981=""),"",SQRT((_xlfn.XLOOKUP(AO$1,$Z$2:$Z$16,$AA$2:$AA$16)-$T981)^2+(_xlfn.XLOOKUP(AO$1,$Z$2:$Z$16,$AB$2:$AB$16)-$U981)^2+(_xlfn.XLOOKUP(AO$1,$Z$2:$Z$16,$AC$2:$AC$16-$V981)^2)))</f>
        <v/>
      </c>
      <c r="AP981" s="141" t="str">
        <f t="array" ref="AP981">IF(OR(AP$1=0, $A981=""),"",SQRT((_xlfn.XLOOKUP(AP$1,$Z$2:$Z$16,$AA$2:$AA$16)-$T981)^2+(_xlfn.XLOOKUP(AP$1,$Z$2:$Z$16,$AB$2:$AB$16)-$U981)^2+(_xlfn.XLOOKUP(AP$1,$Z$2:$Z$16,$AC$2:$AC$16-$V981)^2)))</f>
        <v/>
      </c>
      <c r="AQ981" s="141" t="str">
        <f t="array" ref="AQ981">IF(OR(AQ$1=0, $A981=""),"",SQRT((_xlfn.XLOOKUP(AQ$1,$Z$2:$Z$16,$AA$2:$AA$16)-$T981)^2+(_xlfn.XLOOKUP(AQ$1,$Z$2:$Z$16,$AB$2:$AB$16)-$U981)^2+(_xlfn.XLOOKUP(AQ$1,$Z$2:$Z$16,$AC$2:$AC$16-$V981)^2)))</f>
        <v/>
      </c>
      <c r="AR981" s="141" t="str">
        <f t="array" ref="AR981">IF(OR(AR$1=0, $A981=""),"",SQRT((_xlfn.XLOOKUP(AR$1,$Z$2:$Z$16,$AA$2:$AA$16)-$T981)^2+(_xlfn.XLOOKUP(AR$1,$Z$2:$Z$16,$AB$2:$AB$16)-$U981)^2+(_xlfn.XLOOKUP(AR$1,$Z$2:$Z$16,$AC$2:$AC$16-$V981)^2)))</f>
        <v/>
      </c>
      <c r="AS981" s="141" t="str">
        <f t="array" ref="AS981">IF(OR(AS$1=0, $A981=""),"",SQRT((_xlfn.XLOOKUP(AS$1,$Z$2:$Z$16,$AA$2:$AA$16)-$T981)^2+(_xlfn.XLOOKUP(AS$1,$Z$2:$Z$16,$AB$2:$AB$16)-$U981)^2+(_xlfn.XLOOKUP(AS$1,$Z$2:$Z$16,$AC$2:$AC$16-$V981)^2)))</f>
        <v/>
      </c>
      <c r="AT981" s="141" t="str">
        <f t="array" ref="AT981">IF(OR(AT$1=0, $A981=""),"",SQRT((_xlfn.XLOOKUP(AT$1,$Z$2:$Z$16,$AA$2:$AA$16)-$T981)^2+(_xlfn.XLOOKUP(AT$1,$Z$2:$Z$16,$AB$2:$AB$16)-$U981)^2+(_xlfn.XLOOKUP(AT$1,$Z$2:$Z$16,$AC$2:$AC$16-$V981)^2)))</f>
        <v/>
      </c>
      <c r="AU981" s="141" t="str">
        <f t="array" ref="AU981">IF(OR(AU$1=0, $A981=""),"",SQRT((_xlfn.XLOOKUP(AU$1,$Z$2:$Z$16,$AA$2:$AA$16)-$T981)^2+(_xlfn.XLOOKUP(AU$1,$Z$2:$Z$16,$AB$2:$AB$16)-$U981)^2+(_xlfn.XLOOKUP(AU$1,$Z$2:$Z$16,$AC$2:$AC$16-$V981)^2)))</f>
        <v/>
      </c>
      <c r="AV981" s="142" t="str">
        <f t="array" ref="AV981">IF(OR(AV$1=0, $A981=""),"",SQRT((_xlfn.XLOOKUP(AV$1,$Z$2:$Z$16,$AA$2:$AA$16)-$T981)^2+(_xlfn.XLOOKUP(AV$1,$Z$2:$Z$16,$AB$2:$AB$16)-$U981)^2+(_xlfn.XLOOKUP(AV$1,$Z$2:$Z$16,$AC$2:$AC$16-$V981)^2)))</f>
        <v/>
      </c>
      <c r="AW981" s="124"/>
      <c r="AX981" s="124"/>
      <c r="AY981" s="125">
        <f t="shared" si="291"/>
        <v>0</v>
      </c>
      <c r="AZ981" s="143">
        <f t="shared" si="292"/>
        <v>0</v>
      </c>
      <c r="BA981" s="143">
        <f t="shared" si="293"/>
        <v>0</v>
      </c>
      <c r="BB981" s="143">
        <f t="shared" si="294"/>
        <v>0</v>
      </c>
      <c r="BC981" s="143">
        <f t="shared" si="295"/>
        <v>0</v>
      </c>
      <c r="BD981" s="143">
        <f t="shared" si="296"/>
        <v>0</v>
      </c>
      <c r="BE981" s="143">
        <f t="shared" si="297"/>
        <v>0</v>
      </c>
      <c r="BF981" s="143">
        <f t="shared" si="298"/>
        <v>0</v>
      </c>
      <c r="BG981" s="144">
        <f t="shared" si="299"/>
        <v>0</v>
      </c>
      <c r="BH981" s="144">
        <f t="shared" si="300"/>
        <v>0</v>
      </c>
      <c r="BI981" s="144">
        <f t="shared" si="301"/>
        <v>0</v>
      </c>
      <c r="BJ981" s="144">
        <f t="shared" si="302"/>
        <v>0</v>
      </c>
      <c r="BK981" s="144">
        <f t="shared" si="303"/>
        <v>0</v>
      </c>
      <c r="BL981" s="144">
        <f t="shared" si="304"/>
        <v>0</v>
      </c>
      <c r="BM981" s="145">
        <f t="shared" si="305"/>
        <v>0</v>
      </c>
      <c r="BN981" s="124"/>
      <c r="BO981" s="124"/>
      <c r="BP981" s="124"/>
      <c r="BQ981" s="124"/>
      <c r="BR981" s="124"/>
      <c r="BS981" s="124"/>
      <c r="BT981" s="124"/>
      <c r="BU981" s="124"/>
      <c r="BV981" s="130"/>
      <c r="BW981" s="130"/>
      <c r="BX981" s="130"/>
      <c r="BY981" s="130"/>
      <c r="BZ981" s="130"/>
      <c r="CA981" s="130"/>
      <c r="CB981" s="130"/>
      <c r="CC981" s="130"/>
      <c r="CD981" s="130"/>
      <c r="CE981" s="130"/>
      <c r="CF981" s="130"/>
      <c r="CG981" s="130"/>
      <c r="CH981" s="130"/>
      <c r="CI981" s="130"/>
      <c r="CJ981" s="130"/>
      <c r="CL981" s="124"/>
      <c r="CM981" s="130" t="s">
        <v>32</v>
      </c>
      <c r="CN981" s="130"/>
      <c r="CO981" s="130"/>
      <c r="CP981" s="130"/>
      <c r="CQ981" s="130"/>
      <c r="CR981" s="130"/>
      <c r="CS981" s="130"/>
      <c r="CT981" s="130"/>
      <c r="CU981" s="130"/>
      <c r="CV981" s="130"/>
      <c r="CW981" s="130"/>
      <c r="CX981" s="130"/>
      <c r="CY981" s="130"/>
      <c r="CZ981" s="130"/>
      <c r="DA981" s="130"/>
      <c r="DD981" s="159" cm="1">
        <f t="array" ref="DD981">_xlfn.IFS(DD$1= 0,"", NOT(ISBLANK(CM981)), 0, ISBLANK(CM981), $Q981-$S981+AY981-BV981)</f>
        <v>0</v>
      </c>
      <c r="DE981" s="160" cm="1">
        <f t="array" ref="DE981">_xlfn.IFS(DE$1= 0,"", NOT(ISBLANK(CN981)), 0, ISBLANK(CN981), $Q981-$S981+AZ981-BW981)</f>
        <v>0</v>
      </c>
      <c r="DF981" s="160" cm="1">
        <f t="array" ref="DF981">_xlfn.IFS(DF$1= 0,"", NOT(ISBLANK(CO981)), 0, ISBLANK(CO981), $Q981-$S981+BA981-BX981)</f>
        <v>0</v>
      </c>
      <c r="DG981" s="160" cm="1">
        <f t="array" ref="DG981">_xlfn.IFS(DG$1= 0,"", NOT(ISBLANK(CP981)), 0, ISBLANK(CP981), $Q981-$S981+BB981-BY981)</f>
        <v>0</v>
      </c>
      <c r="DH981" s="160" cm="1">
        <f t="array" ref="DH981">_xlfn.IFS(DH$1= 0,"", NOT(ISBLANK(CQ981)), 0, ISBLANK(CQ981), $Q981-$S981+BC981-BZ981)</f>
        <v>0</v>
      </c>
      <c r="DI981" s="160" cm="1">
        <f t="array" ref="DI981">_xlfn.IFS(DI$1= 0,"", NOT(ISBLANK(CR981)), 0, ISBLANK(CR981), $Q981-$S981+BD981-CA981)</f>
        <v>0</v>
      </c>
      <c r="DJ981" s="160" t="str" cm="1">
        <f t="array" ref="DJ981">_xlfn.IFS(DJ$1= 0,"", NOT(ISBLANK(CS981)), 0, ISBLANK(CS981), $Q981-$S981+BE981-CB981)</f>
        <v/>
      </c>
      <c r="DK981" s="160" t="str" cm="1">
        <f t="array" ref="DK981">_xlfn.IFS(DK$1= 0,"", NOT(ISBLANK(CT981)), 0, ISBLANK(CT981), $Q981-$S981+BF981-CC981)</f>
        <v/>
      </c>
      <c r="DL981" s="162" t="str" cm="1">
        <f t="array" ref="DL981">_xlfn.IFS(DL$1= 0,"", NOT(ISBLANK(CU981)), 0, ISBLANK(CU981), $Q981-$S981+BG981-CD981)</f>
        <v/>
      </c>
      <c r="DM981" s="162" t="str" cm="1">
        <f t="array" ref="DM981">_xlfn.IFS(DM$1= 0,"", NOT(ISBLANK(CV981)), 0, ISBLANK(CV981), $Q981-$S981+BH981-CE981)</f>
        <v/>
      </c>
      <c r="DN981" s="162" t="str" cm="1">
        <f t="array" ref="DN981">_xlfn.IFS(DN$1= 0,"", NOT(ISBLANK(CW981)), 0, ISBLANK(CW981), $Q981-$S981+BI981-CF981)</f>
        <v/>
      </c>
      <c r="DO981" s="162" t="str" cm="1">
        <f t="array" ref="DO981">_xlfn.IFS(DO$1= 0,"", NOT(ISBLANK(CX981)), 0, ISBLANK(CX981), $Q981-$S981+BJ981-CG981)</f>
        <v/>
      </c>
      <c r="DP981" s="162" t="str" cm="1">
        <f t="array" ref="DP981">_xlfn.IFS(DP$1= 0,"", NOT(ISBLANK(CY981)), 0, ISBLANK(CY981), $Q981-$S981+BK981-CH981)</f>
        <v/>
      </c>
      <c r="DQ981" s="162" t="str" cm="1">
        <f t="array" ref="DQ981">_xlfn.IFS(DQ$1= 0,"", NOT(ISBLANK(CZ981)), 0, ISBLANK(CZ981), $Q981-$S981+BL981-CI981)</f>
        <v/>
      </c>
      <c r="DR981" s="163" t="str" cm="1">
        <f t="array" ref="DR981">_xlfn.IFS(DR$1= 0,"", NOT(ISBLANK(DA981)), 0, ISBLANK(DA981), $Q981-$S981+BM981-CJ981)</f>
        <v/>
      </c>
    </row>
    <row r="982" spans="1:122" ht="16.5" x14ac:dyDescent="0.3">
      <c r="A982" s="135"/>
      <c r="B982" s="136"/>
      <c r="C982" s="136"/>
      <c r="D982" s="137"/>
      <c r="E982" s="176"/>
      <c r="F982" s="182"/>
      <c r="G982" s="183"/>
      <c r="H982" s="183"/>
      <c r="I982" s="183"/>
      <c r="J982" s="183"/>
      <c r="K982" s="183"/>
      <c r="L982" s="183"/>
      <c r="M982" s="186"/>
      <c r="N982" s="182"/>
      <c r="O982" s="184"/>
      <c r="P982" s="178"/>
      <c r="Q982" s="118">
        <f t="shared" si="289"/>
        <v>0</v>
      </c>
      <c r="R982" s="3"/>
      <c r="S982" s="3"/>
      <c r="T982" s="4"/>
      <c r="U982" s="4"/>
      <c r="V982" s="99">
        <f t="shared" si="290"/>
        <v>0</v>
      </c>
      <c r="W982" s="161"/>
      <c r="X982" s="138"/>
      <c r="AH982" s="158" t="str">
        <f t="array" ref="AH982">IF(OR(AH$1=0, $A982=""),"",SQRT((_xlfn.XLOOKUP(AH$1,$Z$2:$Z$16,$AA$2:$AA$16)-$T982)^2+(_xlfn.XLOOKUP(AH$1,$Z$2:$Z$16,$AB$2:$AB$16)-$U982)^2+(_xlfn.XLOOKUP(AH$1,$Z$2:$Z$16,$AC$2:$AC$16-$V982)^2)))</f>
        <v/>
      </c>
      <c r="AI982" s="140" t="str">
        <f t="array" ref="AI982">IF(OR(AI$1=0, $A982=""),"",SQRT((_xlfn.XLOOKUP(AI$1,$Z$2:$Z$16,$AA$2:$AA$16)-$T982)^2+(_xlfn.XLOOKUP(AI$1,$Z$2:$Z$16,$AB$2:$AB$16)-$U982)^2+(_xlfn.XLOOKUP(AI$1,$Z$2:$Z$16,$AC$2:$AC$16-$V982)^2)))</f>
        <v/>
      </c>
      <c r="AJ982" s="140" t="str">
        <f t="array" ref="AJ982">IF(OR(AJ$1=0, $A982=""),"",SQRT((_xlfn.XLOOKUP(AJ$1,$Z$2:$Z$16,$AA$2:$AA$16)-$T982)^2+(_xlfn.XLOOKUP(AJ$1,$Z$2:$Z$16,$AB$2:$AB$16)-$U982)^2+(_xlfn.XLOOKUP(AJ$1,$Z$2:$Z$16,$AC$2:$AC$16-$V982)^2)))</f>
        <v/>
      </c>
      <c r="AK982" s="140" t="str">
        <f t="array" ref="AK982">IF(OR(AK$1=0, $A982=""),"",SQRT((_xlfn.XLOOKUP(AK$1,$Z$2:$Z$16,$AA$2:$AA$16)-$T982)^2+(_xlfn.XLOOKUP(AK$1,$Z$2:$Z$16,$AB$2:$AB$16)-$U982)^2+(_xlfn.XLOOKUP(AK$1,$Z$2:$Z$16,$AC$2:$AC$16-$V982)^2)))</f>
        <v/>
      </c>
      <c r="AL982" s="140" t="str">
        <f t="array" ref="AL982">IF(OR(AL$1=0, $A982=""),"",SQRT((_xlfn.XLOOKUP(AL$1,$Z$2:$Z$16,$AA$2:$AA$16)-$T982)^2+(_xlfn.XLOOKUP(AL$1,$Z$2:$Z$16,$AB$2:$AB$16)-$U982)^2+(_xlfn.XLOOKUP(AL$1,$Z$2:$Z$16,$AC$2:$AC$16-$V982)^2)))</f>
        <v/>
      </c>
      <c r="AM982" s="140" t="str">
        <f t="array" ref="AM982">IF(OR(AM$1=0, $A982=""),"",SQRT((_xlfn.XLOOKUP(AM$1,$Z$2:$Z$16,$AA$2:$AA$16)-$T982)^2+(_xlfn.XLOOKUP(AM$1,$Z$2:$Z$16,$AB$2:$AB$16)-$U982)^2+(_xlfn.XLOOKUP(AM$1,$Z$2:$Z$16,$AC$2:$AC$16-$V982)^2)))</f>
        <v/>
      </c>
      <c r="AN982" s="140" t="str">
        <f t="array" ref="AN982">IF(OR(AN$1=0, $A982=""),"",SQRT((_xlfn.XLOOKUP(AN$1,$Z$2:$Z$16,$AA$2:$AA$16)-$T982)^2+(_xlfn.XLOOKUP(AN$1,$Z$2:$Z$16,$AB$2:$AB$16)-$U982)^2+(_xlfn.XLOOKUP(AN$1,$Z$2:$Z$16,$AC$2:$AC$16-$V982)^2)))</f>
        <v/>
      </c>
      <c r="AO982" s="140" t="str">
        <f t="array" ref="AO982">IF(OR(AO$1=0, $A982=""),"",SQRT((_xlfn.XLOOKUP(AO$1,$Z$2:$Z$16,$AA$2:$AA$16)-$T982)^2+(_xlfn.XLOOKUP(AO$1,$Z$2:$Z$16,$AB$2:$AB$16)-$U982)^2+(_xlfn.XLOOKUP(AO$1,$Z$2:$Z$16,$AC$2:$AC$16-$V982)^2)))</f>
        <v/>
      </c>
      <c r="AP982" s="141" t="str">
        <f t="array" ref="AP982">IF(OR(AP$1=0, $A982=""),"",SQRT((_xlfn.XLOOKUP(AP$1,$Z$2:$Z$16,$AA$2:$AA$16)-$T982)^2+(_xlfn.XLOOKUP(AP$1,$Z$2:$Z$16,$AB$2:$AB$16)-$U982)^2+(_xlfn.XLOOKUP(AP$1,$Z$2:$Z$16,$AC$2:$AC$16-$V982)^2)))</f>
        <v/>
      </c>
      <c r="AQ982" s="141" t="str">
        <f t="array" ref="AQ982">IF(OR(AQ$1=0, $A982=""),"",SQRT((_xlfn.XLOOKUP(AQ$1,$Z$2:$Z$16,$AA$2:$AA$16)-$T982)^2+(_xlfn.XLOOKUP(AQ$1,$Z$2:$Z$16,$AB$2:$AB$16)-$U982)^2+(_xlfn.XLOOKUP(AQ$1,$Z$2:$Z$16,$AC$2:$AC$16-$V982)^2)))</f>
        <v/>
      </c>
      <c r="AR982" s="141" t="str">
        <f t="array" ref="AR982">IF(OR(AR$1=0, $A982=""),"",SQRT((_xlfn.XLOOKUP(AR$1,$Z$2:$Z$16,$AA$2:$AA$16)-$T982)^2+(_xlfn.XLOOKUP(AR$1,$Z$2:$Z$16,$AB$2:$AB$16)-$U982)^2+(_xlfn.XLOOKUP(AR$1,$Z$2:$Z$16,$AC$2:$AC$16-$V982)^2)))</f>
        <v/>
      </c>
      <c r="AS982" s="141" t="str">
        <f t="array" ref="AS982">IF(OR(AS$1=0, $A982=""),"",SQRT((_xlfn.XLOOKUP(AS$1,$Z$2:$Z$16,$AA$2:$AA$16)-$T982)^2+(_xlfn.XLOOKUP(AS$1,$Z$2:$Z$16,$AB$2:$AB$16)-$U982)^2+(_xlfn.XLOOKUP(AS$1,$Z$2:$Z$16,$AC$2:$AC$16-$V982)^2)))</f>
        <v/>
      </c>
      <c r="AT982" s="141" t="str">
        <f t="array" ref="AT982">IF(OR(AT$1=0, $A982=""),"",SQRT((_xlfn.XLOOKUP(AT$1,$Z$2:$Z$16,$AA$2:$AA$16)-$T982)^2+(_xlfn.XLOOKUP(AT$1,$Z$2:$Z$16,$AB$2:$AB$16)-$U982)^2+(_xlfn.XLOOKUP(AT$1,$Z$2:$Z$16,$AC$2:$AC$16-$V982)^2)))</f>
        <v/>
      </c>
      <c r="AU982" s="141" t="str">
        <f t="array" ref="AU982">IF(OR(AU$1=0, $A982=""),"",SQRT((_xlfn.XLOOKUP(AU$1,$Z$2:$Z$16,$AA$2:$AA$16)-$T982)^2+(_xlfn.XLOOKUP(AU$1,$Z$2:$Z$16,$AB$2:$AB$16)-$U982)^2+(_xlfn.XLOOKUP(AU$1,$Z$2:$Z$16,$AC$2:$AC$16-$V982)^2)))</f>
        <v/>
      </c>
      <c r="AV982" s="142" t="str">
        <f t="array" ref="AV982">IF(OR(AV$1=0, $A982=""),"",SQRT((_xlfn.XLOOKUP(AV$1,$Z$2:$Z$16,$AA$2:$AA$16)-$T982)^2+(_xlfn.XLOOKUP(AV$1,$Z$2:$Z$16,$AB$2:$AB$16)-$U982)^2+(_xlfn.XLOOKUP(AV$1,$Z$2:$Z$16,$AC$2:$AC$16-$V982)^2)))</f>
        <v/>
      </c>
      <c r="AW982" s="124"/>
      <c r="AX982" s="124"/>
      <c r="AY982" s="125">
        <f t="shared" si="291"/>
        <v>0</v>
      </c>
      <c r="AZ982" s="143">
        <f t="shared" si="292"/>
        <v>0</v>
      </c>
      <c r="BA982" s="143">
        <f t="shared" si="293"/>
        <v>0</v>
      </c>
      <c r="BB982" s="143">
        <f t="shared" si="294"/>
        <v>0</v>
      </c>
      <c r="BC982" s="143">
        <f t="shared" si="295"/>
        <v>0</v>
      </c>
      <c r="BD982" s="143">
        <f t="shared" si="296"/>
        <v>0</v>
      </c>
      <c r="BE982" s="143">
        <f t="shared" si="297"/>
        <v>0</v>
      </c>
      <c r="BF982" s="143">
        <f t="shared" si="298"/>
        <v>0</v>
      </c>
      <c r="BG982" s="144">
        <f t="shared" si="299"/>
        <v>0</v>
      </c>
      <c r="BH982" s="144">
        <f t="shared" si="300"/>
        <v>0</v>
      </c>
      <c r="BI982" s="144">
        <f t="shared" si="301"/>
        <v>0</v>
      </c>
      <c r="BJ982" s="144">
        <f t="shared" si="302"/>
        <v>0</v>
      </c>
      <c r="BK982" s="144">
        <f t="shared" si="303"/>
        <v>0</v>
      </c>
      <c r="BL982" s="144">
        <f t="shared" si="304"/>
        <v>0</v>
      </c>
      <c r="BM982" s="145">
        <f t="shared" si="305"/>
        <v>0</v>
      </c>
      <c r="BN982" s="124"/>
      <c r="BO982" s="124"/>
      <c r="BP982" s="124"/>
      <c r="BQ982" s="124"/>
      <c r="BR982" s="124"/>
      <c r="BS982" s="124"/>
      <c r="BT982" s="124"/>
      <c r="BU982" s="124"/>
      <c r="BV982" s="130"/>
      <c r="BW982" s="130"/>
      <c r="BX982" s="130"/>
      <c r="BY982" s="130"/>
      <c r="BZ982" s="130"/>
      <c r="CA982" s="130"/>
      <c r="CB982" s="130"/>
      <c r="CC982" s="130"/>
      <c r="CD982" s="130"/>
      <c r="CE982" s="130"/>
      <c r="CF982" s="130"/>
      <c r="CG982" s="130"/>
      <c r="CH982" s="130"/>
      <c r="CI982" s="130"/>
      <c r="CJ982" s="130"/>
      <c r="CL982" s="124"/>
      <c r="CM982" s="130" t="s">
        <v>32</v>
      </c>
      <c r="CN982" s="130"/>
      <c r="CO982" s="130"/>
      <c r="CP982" s="130"/>
      <c r="CQ982" s="130"/>
      <c r="CR982" s="130"/>
      <c r="CS982" s="130"/>
      <c r="CT982" s="130"/>
      <c r="CU982" s="130"/>
      <c r="CV982" s="130"/>
      <c r="CW982" s="130"/>
      <c r="CX982" s="130"/>
      <c r="CY982" s="130"/>
      <c r="CZ982" s="130"/>
      <c r="DA982" s="130"/>
      <c r="DD982" s="159" cm="1">
        <f t="array" ref="DD982">_xlfn.IFS(DD$1= 0,"", NOT(ISBLANK(CM982)), 0, ISBLANK(CM982), $Q982-$S982+AY982-BV982)</f>
        <v>0</v>
      </c>
      <c r="DE982" s="160" cm="1">
        <f t="array" ref="DE982">_xlfn.IFS(DE$1= 0,"", NOT(ISBLANK(CN982)), 0, ISBLANK(CN982), $Q982-$S982+AZ982-BW982)</f>
        <v>0</v>
      </c>
      <c r="DF982" s="160" cm="1">
        <f t="array" ref="DF982">_xlfn.IFS(DF$1= 0,"", NOT(ISBLANK(CO982)), 0, ISBLANK(CO982), $Q982-$S982+BA982-BX982)</f>
        <v>0</v>
      </c>
      <c r="DG982" s="160" cm="1">
        <f t="array" ref="DG982">_xlfn.IFS(DG$1= 0,"", NOT(ISBLANK(CP982)), 0, ISBLANK(CP982), $Q982-$S982+BB982-BY982)</f>
        <v>0</v>
      </c>
      <c r="DH982" s="160" cm="1">
        <f t="array" ref="DH982">_xlfn.IFS(DH$1= 0,"", NOT(ISBLANK(CQ982)), 0, ISBLANK(CQ982), $Q982-$S982+BC982-BZ982)</f>
        <v>0</v>
      </c>
      <c r="DI982" s="160" cm="1">
        <f t="array" ref="DI982">_xlfn.IFS(DI$1= 0,"", NOT(ISBLANK(CR982)), 0, ISBLANK(CR982), $Q982-$S982+BD982-CA982)</f>
        <v>0</v>
      </c>
      <c r="DJ982" s="160" t="str" cm="1">
        <f t="array" ref="DJ982">_xlfn.IFS(DJ$1= 0,"", NOT(ISBLANK(CS982)), 0, ISBLANK(CS982), $Q982-$S982+BE982-CB982)</f>
        <v/>
      </c>
      <c r="DK982" s="160" t="str" cm="1">
        <f t="array" ref="DK982">_xlfn.IFS(DK$1= 0,"", NOT(ISBLANK(CT982)), 0, ISBLANK(CT982), $Q982-$S982+BF982-CC982)</f>
        <v/>
      </c>
      <c r="DL982" s="162" t="str" cm="1">
        <f t="array" ref="DL982">_xlfn.IFS(DL$1= 0,"", NOT(ISBLANK(CU982)), 0, ISBLANK(CU982), $Q982-$S982+BG982-CD982)</f>
        <v/>
      </c>
      <c r="DM982" s="162" t="str" cm="1">
        <f t="array" ref="DM982">_xlfn.IFS(DM$1= 0,"", NOT(ISBLANK(CV982)), 0, ISBLANK(CV982), $Q982-$S982+BH982-CE982)</f>
        <v/>
      </c>
      <c r="DN982" s="162" t="str" cm="1">
        <f t="array" ref="DN982">_xlfn.IFS(DN$1= 0,"", NOT(ISBLANK(CW982)), 0, ISBLANK(CW982), $Q982-$S982+BI982-CF982)</f>
        <v/>
      </c>
      <c r="DO982" s="162" t="str" cm="1">
        <f t="array" ref="DO982">_xlfn.IFS(DO$1= 0,"", NOT(ISBLANK(CX982)), 0, ISBLANK(CX982), $Q982-$S982+BJ982-CG982)</f>
        <v/>
      </c>
      <c r="DP982" s="162" t="str" cm="1">
        <f t="array" ref="DP982">_xlfn.IFS(DP$1= 0,"", NOT(ISBLANK(CY982)), 0, ISBLANK(CY982), $Q982-$S982+BK982-CH982)</f>
        <v/>
      </c>
      <c r="DQ982" s="162" t="str" cm="1">
        <f t="array" ref="DQ982">_xlfn.IFS(DQ$1= 0,"", NOT(ISBLANK(CZ982)), 0, ISBLANK(CZ982), $Q982-$S982+BL982-CI982)</f>
        <v/>
      </c>
      <c r="DR982" s="163" t="str" cm="1">
        <f t="array" ref="DR982">_xlfn.IFS(DR$1= 0,"", NOT(ISBLANK(DA982)), 0, ISBLANK(DA982), $Q982-$S982+BM982-CJ982)</f>
        <v/>
      </c>
    </row>
    <row r="983" spans="1:122" ht="16.5" x14ac:dyDescent="0.3">
      <c r="A983" s="135"/>
      <c r="B983" s="136"/>
      <c r="C983" s="136"/>
      <c r="D983" s="137"/>
      <c r="E983" s="176"/>
      <c r="F983" s="182"/>
      <c r="G983" s="183"/>
      <c r="H983" s="183"/>
      <c r="I983" s="183"/>
      <c r="J983" s="183"/>
      <c r="K983" s="183"/>
      <c r="L983" s="183"/>
      <c r="M983" s="186"/>
      <c r="N983" s="182"/>
      <c r="O983" s="184"/>
      <c r="P983" s="178"/>
      <c r="Q983" s="118">
        <f t="shared" si="289"/>
        <v>0</v>
      </c>
      <c r="R983" s="3"/>
      <c r="S983" s="3"/>
      <c r="T983" s="4"/>
      <c r="U983" s="4"/>
      <c r="V983" s="99">
        <f t="shared" si="290"/>
        <v>0</v>
      </c>
      <c r="W983" s="161"/>
      <c r="X983" s="138"/>
      <c r="AH983" s="158" t="str">
        <f t="array" ref="AH983">IF(OR(AH$1=0, $A983=""),"",SQRT((_xlfn.XLOOKUP(AH$1,$Z$2:$Z$16,$AA$2:$AA$16)-$T983)^2+(_xlfn.XLOOKUP(AH$1,$Z$2:$Z$16,$AB$2:$AB$16)-$U983)^2+(_xlfn.XLOOKUP(AH$1,$Z$2:$Z$16,$AC$2:$AC$16-$V983)^2)))</f>
        <v/>
      </c>
      <c r="AI983" s="140" t="str">
        <f t="array" ref="AI983">IF(OR(AI$1=0, $A983=""),"",SQRT((_xlfn.XLOOKUP(AI$1,$Z$2:$Z$16,$AA$2:$AA$16)-$T983)^2+(_xlfn.XLOOKUP(AI$1,$Z$2:$Z$16,$AB$2:$AB$16)-$U983)^2+(_xlfn.XLOOKUP(AI$1,$Z$2:$Z$16,$AC$2:$AC$16-$V983)^2)))</f>
        <v/>
      </c>
      <c r="AJ983" s="140" t="str">
        <f t="array" ref="AJ983">IF(OR(AJ$1=0, $A983=""),"",SQRT((_xlfn.XLOOKUP(AJ$1,$Z$2:$Z$16,$AA$2:$AA$16)-$T983)^2+(_xlfn.XLOOKUP(AJ$1,$Z$2:$Z$16,$AB$2:$AB$16)-$U983)^2+(_xlfn.XLOOKUP(AJ$1,$Z$2:$Z$16,$AC$2:$AC$16-$V983)^2)))</f>
        <v/>
      </c>
      <c r="AK983" s="140" t="str">
        <f t="array" ref="AK983">IF(OR(AK$1=0, $A983=""),"",SQRT((_xlfn.XLOOKUP(AK$1,$Z$2:$Z$16,$AA$2:$AA$16)-$T983)^2+(_xlfn.XLOOKUP(AK$1,$Z$2:$Z$16,$AB$2:$AB$16)-$U983)^2+(_xlfn.XLOOKUP(AK$1,$Z$2:$Z$16,$AC$2:$AC$16-$V983)^2)))</f>
        <v/>
      </c>
      <c r="AL983" s="140" t="str">
        <f t="array" ref="AL983">IF(OR(AL$1=0, $A983=""),"",SQRT((_xlfn.XLOOKUP(AL$1,$Z$2:$Z$16,$AA$2:$AA$16)-$T983)^2+(_xlfn.XLOOKUP(AL$1,$Z$2:$Z$16,$AB$2:$AB$16)-$U983)^2+(_xlfn.XLOOKUP(AL$1,$Z$2:$Z$16,$AC$2:$AC$16-$V983)^2)))</f>
        <v/>
      </c>
      <c r="AM983" s="140" t="str">
        <f t="array" ref="AM983">IF(OR(AM$1=0, $A983=""),"",SQRT((_xlfn.XLOOKUP(AM$1,$Z$2:$Z$16,$AA$2:$AA$16)-$T983)^2+(_xlfn.XLOOKUP(AM$1,$Z$2:$Z$16,$AB$2:$AB$16)-$U983)^2+(_xlfn.XLOOKUP(AM$1,$Z$2:$Z$16,$AC$2:$AC$16-$V983)^2)))</f>
        <v/>
      </c>
      <c r="AN983" s="140" t="str">
        <f t="array" ref="AN983">IF(OR(AN$1=0, $A983=""),"",SQRT((_xlfn.XLOOKUP(AN$1,$Z$2:$Z$16,$AA$2:$AA$16)-$T983)^2+(_xlfn.XLOOKUP(AN$1,$Z$2:$Z$16,$AB$2:$AB$16)-$U983)^2+(_xlfn.XLOOKUP(AN$1,$Z$2:$Z$16,$AC$2:$AC$16-$V983)^2)))</f>
        <v/>
      </c>
      <c r="AO983" s="140" t="str">
        <f t="array" ref="AO983">IF(OR(AO$1=0, $A983=""),"",SQRT((_xlfn.XLOOKUP(AO$1,$Z$2:$Z$16,$AA$2:$AA$16)-$T983)^2+(_xlfn.XLOOKUP(AO$1,$Z$2:$Z$16,$AB$2:$AB$16)-$U983)^2+(_xlfn.XLOOKUP(AO$1,$Z$2:$Z$16,$AC$2:$AC$16-$V983)^2)))</f>
        <v/>
      </c>
      <c r="AP983" s="141" t="str">
        <f t="array" ref="AP983">IF(OR(AP$1=0, $A983=""),"",SQRT((_xlfn.XLOOKUP(AP$1,$Z$2:$Z$16,$AA$2:$AA$16)-$T983)^2+(_xlfn.XLOOKUP(AP$1,$Z$2:$Z$16,$AB$2:$AB$16)-$U983)^2+(_xlfn.XLOOKUP(AP$1,$Z$2:$Z$16,$AC$2:$AC$16-$V983)^2)))</f>
        <v/>
      </c>
      <c r="AQ983" s="141" t="str">
        <f t="array" ref="AQ983">IF(OR(AQ$1=0, $A983=""),"",SQRT((_xlfn.XLOOKUP(AQ$1,$Z$2:$Z$16,$AA$2:$AA$16)-$T983)^2+(_xlfn.XLOOKUP(AQ$1,$Z$2:$Z$16,$AB$2:$AB$16)-$U983)^2+(_xlfn.XLOOKUP(AQ$1,$Z$2:$Z$16,$AC$2:$AC$16-$V983)^2)))</f>
        <v/>
      </c>
      <c r="AR983" s="141" t="str">
        <f t="array" ref="AR983">IF(OR(AR$1=0, $A983=""),"",SQRT((_xlfn.XLOOKUP(AR$1,$Z$2:$Z$16,$AA$2:$AA$16)-$T983)^2+(_xlfn.XLOOKUP(AR$1,$Z$2:$Z$16,$AB$2:$AB$16)-$U983)^2+(_xlfn.XLOOKUP(AR$1,$Z$2:$Z$16,$AC$2:$AC$16-$V983)^2)))</f>
        <v/>
      </c>
      <c r="AS983" s="141" t="str">
        <f t="array" ref="AS983">IF(OR(AS$1=0, $A983=""),"",SQRT((_xlfn.XLOOKUP(AS$1,$Z$2:$Z$16,$AA$2:$AA$16)-$T983)^2+(_xlfn.XLOOKUP(AS$1,$Z$2:$Z$16,$AB$2:$AB$16)-$U983)^2+(_xlfn.XLOOKUP(AS$1,$Z$2:$Z$16,$AC$2:$AC$16-$V983)^2)))</f>
        <v/>
      </c>
      <c r="AT983" s="141" t="str">
        <f t="array" ref="AT983">IF(OR(AT$1=0, $A983=""),"",SQRT((_xlfn.XLOOKUP(AT$1,$Z$2:$Z$16,$AA$2:$AA$16)-$T983)^2+(_xlfn.XLOOKUP(AT$1,$Z$2:$Z$16,$AB$2:$AB$16)-$U983)^2+(_xlfn.XLOOKUP(AT$1,$Z$2:$Z$16,$AC$2:$AC$16-$V983)^2)))</f>
        <v/>
      </c>
      <c r="AU983" s="141" t="str">
        <f t="array" ref="AU983">IF(OR(AU$1=0, $A983=""),"",SQRT((_xlfn.XLOOKUP(AU$1,$Z$2:$Z$16,$AA$2:$AA$16)-$T983)^2+(_xlfn.XLOOKUP(AU$1,$Z$2:$Z$16,$AB$2:$AB$16)-$U983)^2+(_xlfn.XLOOKUP(AU$1,$Z$2:$Z$16,$AC$2:$AC$16-$V983)^2)))</f>
        <v/>
      </c>
      <c r="AV983" s="142" t="str">
        <f t="array" ref="AV983">IF(OR(AV$1=0, $A983=""),"",SQRT((_xlfn.XLOOKUP(AV$1,$Z$2:$Z$16,$AA$2:$AA$16)-$T983)^2+(_xlfn.XLOOKUP(AV$1,$Z$2:$Z$16,$AB$2:$AB$16)-$U983)^2+(_xlfn.XLOOKUP(AV$1,$Z$2:$Z$16,$AC$2:$AC$16-$V983)^2)))</f>
        <v/>
      </c>
      <c r="AW983" s="124"/>
      <c r="AX983" s="124"/>
      <c r="AY983" s="125">
        <f t="shared" si="291"/>
        <v>0</v>
      </c>
      <c r="AZ983" s="143">
        <f t="shared" si="292"/>
        <v>0</v>
      </c>
      <c r="BA983" s="143">
        <f t="shared" si="293"/>
        <v>0</v>
      </c>
      <c r="BB983" s="143">
        <f t="shared" si="294"/>
        <v>0</v>
      </c>
      <c r="BC983" s="143">
        <f t="shared" si="295"/>
        <v>0</v>
      </c>
      <c r="BD983" s="143">
        <f t="shared" si="296"/>
        <v>0</v>
      </c>
      <c r="BE983" s="143">
        <f t="shared" si="297"/>
        <v>0</v>
      </c>
      <c r="BF983" s="143">
        <f t="shared" si="298"/>
        <v>0</v>
      </c>
      <c r="BG983" s="144">
        <f t="shared" si="299"/>
        <v>0</v>
      </c>
      <c r="BH983" s="144">
        <f t="shared" si="300"/>
        <v>0</v>
      </c>
      <c r="BI983" s="144">
        <f t="shared" si="301"/>
        <v>0</v>
      </c>
      <c r="BJ983" s="144">
        <f t="shared" si="302"/>
        <v>0</v>
      </c>
      <c r="BK983" s="144">
        <f t="shared" si="303"/>
        <v>0</v>
      </c>
      <c r="BL983" s="144">
        <f t="shared" si="304"/>
        <v>0</v>
      </c>
      <c r="BM983" s="145">
        <f t="shared" si="305"/>
        <v>0</v>
      </c>
      <c r="BN983" s="124"/>
      <c r="BO983" s="124"/>
      <c r="BP983" s="124"/>
      <c r="BQ983" s="124"/>
      <c r="BR983" s="124"/>
      <c r="BS983" s="124"/>
      <c r="BT983" s="124"/>
      <c r="BU983" s="124"/>
      <c r="BV983" s="130"/>
      <c r="BW983" s="130"/>
      <c r="BX983" s="130"/>
      <c r="BY983" s="130"/>
      <c r="BZ983" s="130"/>
      <c r="CA983" s="130"/>
      <c r="CB983" s="130"/>
      <c r="CC983" s="130"/>
      <c r="CD983" s="130"/>
      <c r="CE983" s="130"/>
      <c r="CF983" s="130"/>
      <c r="CG983" s="130"/>
      <c r="CH983" s="130"/>
      <c r="CI983" s="130"/>
      <c r="CJ983" s="130"/>
      <c r="CL983" s="124"/>
      <c r="CM983" s="130" t="s">
        <v>32</v>
      </c>
      <c r="CN983" s="130"/>
      <c r="CO983" s="130"/>
      <c r="CP983" s="130"/>
      <c r="CQ983" s="130"/>
      <c r="CR983" s="130"/>
      <c r="CS983" s="130"/>
      <c r="CT983" s="130"/>
      <c r="CU983" s="130"/>
      <c r="CV983" s="130"/>
      <c r="CW983" s="130"/>
      <c r="CX983" s="130"/>
      <c r="CY983" s="130"/>
      <c r="CZ983" s="130"/>
      <c r="DA983" s="130"/>
      <c r="DD983" s="159" cm="1">
        <f t="array" ref="DD983">_xlfn.IFS(DD$1= 0,"", NOT(ISBLANK(CM983)), 0, ISBLANK(CM983), $Q983-$S983+AY983-BV983)</f>
        <v>0</v>
      </c>
      <c r="DE983" s="160" cm="1">
        <f t="array" ref="DE983">_xlfn.IFS(DE$1= 0,"", NOT(ISBLANK(CN983)), 0, ISBLANK(CN983), $Q983-$S983+AZ983-BW983)</f>
        <v>0</v>
      </c>
      <c r="DF983" s="160" cm="1">
        <f t="array" ref="DF983">_xlfn.IFS(DF$1= 0,"", NOT(ISBLANK(CO983)), 0, ISBLANK(CO983), $Q983-$S983+BA983-BX983)</f>
        <v>0</v>
      </c>
      <c r="DG983" s="160" cm="1">
        <f t="array" ref="DG983">_xlfn.IFS(DG$1= 0,"", NOT(ISBLANK(CP983)), 0, ISBLANK(CP983), $Q983-$S983+BB983-BY983)</f>
        <v>0</v>
      </c>
      <c r="DH983" s="160" cm="1">
        <f t="array" ref="DH983">_xlfn.IFS(DH$1= 0,"", NOT(ISBLANK(CQ983)), 0, ISBLANK(CQ983), $Q983-$S983+BC983-BZ983)</f>
        <v>0</v>
      </c>
      <c r="DI983" s="160" cm="1">
        <f t="array" ref="DI983">_xlfn.IFS(DI$1= 0,"", NOT(ISBLANK(CR983)), 0, ISBLANK(CR983), $Q983-$S983+BD983-CA983)</f>
        <v>0</v>
      </c>
      <c r="DJ983" s="160" t="str" cm="1">
        <f t="array" ref="DJ983">_xlfn.IFS(DJ$1= 0,"", NOT(ISBLANK(CS983)), 0, ISBLANK(CS983), $Q983-$S983+BE983-CB983)</f>
        <v/>
      </c>
      <c r="DK983" s="160" t="str" cm="1">
        <f t="array" ref="DK983">_xlfn.IFS(DK$1= 0,"", NOT(ISBLANK(CT983)), 0, ISBLANK(CT983), $Q983-$S983+BF983-CC983)</f>
        <v/>
      </c>
      <c r="DL983" s="162" t="str" cm="1">
        <f t="array" ref="DL983">_xlfn.IFS(DL$1= 0,"", NOT(ISBLANK(CU983)), 0, ISBLANK(CU983), $Q983-$S983+BG983-CD983)</f>
        <v/>
      </c>
      <c r="DM983" s="162" t="str" cm="1">
        <f t="array" ref="DM983">_xlfn.IFS(DM$1= 0,"", NOT(ISBLANK(CV983)), 0, ISBLANK(CV983), $Q983-$S983+BH983-CE983)</f>
        <v/>
      </c>
      <c r="DN983" s="162" t="str" cm="1">
        <f t="array" ref="DN983">_xlfn.IFS(DN$1= 0,"", NOT(ISBLANK(CW983)), 0, ISBLANK(CW983), $Q983-$S983+BI983-CF983)</f>
        <v/>
      </c>
      <c r="DO983" s="162" t="str" cm="1">
        <f t="array" ref="DO983">_xlfn.IFS(DO$1= 0,"", NOT(ISBLANK(CX983)), 0, ISBLANK(CX983), $Q983-$S983+BJ983-CG983)</f>
        <v/>
      </c>
      <c r="DP983" s="162" t="str" cm="1">
        <f t="array" ref="DP983">_xlfn.IFS(DP$1= 0,"", NOT(ISBLANK(CY983)), 0, ISBLANK(CY983), $Q983-$S983+BK983-CH983)</f>
        <v/>
      </c>
      <c r="DQ983" s="162" t="str" cm="1">
        <f t="array" ref="DQ983">_xlfn.IFS(DQ$1= 0,"", NOT(ISBLANK(CZ983)), 0, ISBLANK(CZ983), $Q983-$S983+BL983-CI983)</f>
        <v/>
      </c>
      <c r="DR983" s="163" t="str" cm="1">
        <f t="array" ref="DR983">_xlfn.IFS(DR$1= 0,"", NOT(ISBLANK(DA983)), 0, ISBLANK(DA983), $Q983-$S983+BM983-CJ983)</f>
        <v/>
      </c>
    </row>
    <row r="984" spans="1:122" ht="16.5" x14ac:dyDescent="0.3">
      <c r="A984" s="135"/>
      <c r="B984" s="136"/>
      <c r="C984" s="136"/>
      <c r="D984" s="137"/>
      <c r="E984" s="176"/>
      <c r="F984" s="182"/>
      <c r="G984" s="183"/>
      <c r="H984" s="183"/>
      <c r="I984" s="183"/>
      <c r="J984" s="183"/>
      <c r="K984" s="183"/>
      <c r="L984" s="183"/>
      <c r="M984" s="186"/>
      <c r="N984" s="182"/>
      <c r="O984" s="184"/>
      <c r="P984" s="178"/>
      <c r="Q984" s="118">
        <f t="shared" si="289"/>
        <v>0</v>
      </c>
      <c r="R984" s="3"/>
      <c r="S984" s="3"/>
      <c r="T984" s="4"/>
      <c r="U984" s="4"/>
      <c r="V984" s="99">
        <f t="shared" si="290"/>
        <v>0</v>
      </c>
      <c r="W984" s="161"/>
      <c r="X984" s="138"/>
      <c r="AH984" s="158" t="str">
        <f t="array" ref="AH984">IF(OR(AH$1=0, $A984=""),"",SQRT((_xlfn.XLOOKUP(AH$1,$Z$2:$Z$16,$AA$2:$AA$16)-$T984)^2+(_xlfn.XLOOKUP(AH$1,$Z$2:$Z$16,$AB$2:$AB$16)-$U984)^2+(_xlfn.XLOOKUP(AH$1,$Z$2:$Z$16,$AC$2:$AC$16-$V984)^2)))</f>
        <v/>
      </c>
      <c r="AI984" s="140" t="str">
        <f t="array" ref="AI984">IF(OR(AI$1=0, $A984=""),"",SQRT((_xlfn.XLOOKUP(AI$1,$Z$2:$Z$16,$AA$2:$AA$16)-$T984)^2+(_xlfn.XLOOKUP(AI$1,$Z$2:$Z$16,$AB$2:$AB$16)-$U984)^2+(_xlfn.XLOOKUP(AI$1,$Z$2:$Z$16,$AC$2:$AC$16-$V984)^2)))</f>
        <v/>
      </c>
      <c r="AJ984" s="140" t="str">
        <f t="array" ref="AJ984">IF(OR(AJ$1=0, $A984=""),"",SQRT((_xlfn.XLOOKUP(AJ$1,$Z$2:$Z$16,$AA$2:$AA$16)-$T984)^2+(_xlfn.XLOOKUP(AJ$1,$Z$2:$Z$16,$AB$2:$AB$16)-$U984)^2+(_xlfn.XLOOKUP(AJ$1,$Z$2:$Z$16,$AC$2:$AC$16-$V984)^2)))</f>
        <v/>
      </c>
      <c r="AK984" s="140" t="str">
        <f t="array" ref="AK984">IF(OR(AK$1=0, $A984=""),"",SQRT((_xlfn.XLOOKUP(AK$1,$Z$2:$Z$16,$AA$2:$AA$16)-$T984)^2+(_xlfn.XLOOKUP(AK$1,$Z$2:$Z$16,$AB$2:$AB$16)-$U984)^2+(_xlfn.XLOOKUP(AK$1,$Z$2:$Z$16,$AC$2:$AC$16-$V984)^2)))</f>
        <v/>
      </c>
      <c r="AL984" s="140" t="str">
        <f t="array" ref="AL984">IF(OR(AL$1=0, $A984=""),"",SQRT((_xlfn.XLOOKUP(AL$1,$Z$2:$Z$16,$AA$2:$AA$16)-$T984)^2+(_xlfn.XLOOKUP(AL$1,$Z$2:$Z$16,$AB$2:$AB$16)-$U984)^2+(_xlfn.XLOOKUP(AL$1,$Z$2:$Z$16,$AC$2:$AC$16-$V984)^2)))</f>
        <v/>
      </c>
      <c r="AM984" s="140" t="str">
        <f t="array" ref="AM984">IF(OR(AM$1=0, $A984=""),"",SQRT((_xlfn.XLOOKUP(AM$1,$Z$2:$Z$16,$AA$2:$AA$16)-$T984)^2+(_xlfn.XLOOKUP(AM$1,$Z$2:$Z$16,$AB$2:$AB$16)-$U984)^2+(_xlfn.XLOOKUP(AM$1,$Z$2:$Z$16,$AC$2:$AC$16-$V984)^2)))</f>
        <v/>
      </c>
      <c r="AN984" s="140" t="str">
        <f t="array" ref="AN984">IF(OR(AN$1=0, $A984=""),"",SQRT((_xlfn.XLOOKUP(AN$1,$Z$2:$Z$16,$AA$2:$AA$16)-$T984)^2+(_xlfn.XLOOKUP(AN$1,$Z$2:$Z$16,$AB$2:$AB$16)-$U984)^2+(_xlfn.XLOOKUP(AN$1,$Z$2:$Z$16,$AC$2:$AC$16-$V984)^2)))</f>
        <v/>
      </c>
      <c r="AO984" s="140" t="str">
        <f t="array" ref="AO984">IF(OR(AO$1=0, $A984=""),"",SQRT((_xlfn.XLOOKUP(AO$1,$Z$2:$Z$16,$AA$2:$AA$16)-$T984)^2+(_xlfn.XLOOKUP(AO$1,$Z$2:$Z$16,$AB$2:$AB$16)-$U984)^2+(_xlfn.XLOOKUP(AO$1,$Z$2:$Z$16,$AC$2:$AC$16-$V984)^2)))</f>
        <v/>
      </c>
      <c r="AP984" s="141" t="str">
        <f t="array" ref="AP984">IF(OR(AP$1=0, $A984=""),"",SQRT((_xlfn.XLOOKUP(AP$1,$Z$2:$Z$16,$AA$2:$AA$16)-$T984)^2+(_xlfn.XLOOKUP(AP$1,$Z$2:$Z$16,$AB$2:$AB$16)-$U984)^2+(_xlfn.XLOOKUP(AP$1,$Z$2:$Z$16,$AC$2:$AC$16-$V984)^2)))</f>
        <v/>
      </c>
      <c r="AQ984" s="141" t="str">
        <f t="array" ref="AQ984">IF(OR(AQ$1=0, $A984=""),"",SQRT((_xlfn.XLOOKUP(AQ$1,$Z$2:$Z$16,$AA$2:$AA$16)-$T984)^2+(_xlfn.XLOOKUP(AQ$1,$Z$2:$Z$16,$AB$2:$AB$16)-$U984)^2+(_xlfn.XLOOKUP(AQ$1,$Z$2:$Z$16,$AC$2:$AC$16-$V984)^2)))</f>
        <v/>
      </c>
      <c r="AR984" s="141" t="str">
        <f t="array" ref="AR984">IF(OR(AR$1=0, $A984=""),"",SQRT((_xlfn.XLOOKUP(AR$1,$Z$2:$Z$16,$AA$2:$AA$16)-$T984)^2+(_xlfn.XLOOKUP(AR$1,$Z$2:$Z$16,$AB$2:$AB$16)-$U984)^2+(_xlfn.XLOOKUP(AR$1,$Z$2:$Z$16,$AC$2:$AC$16-$V984)^2)))</f>
        <v/>
      </c>
      <c r="AS984" s="141" t="str">
        <f t="array" ref="AS984">IF(OR(AS$1=0, $A984=""),"",SQRT((_xlfn.XLOOKUP(AS$1,$Z$2:$Z$16,$AA$2:$AA$16)-$T984)^2+(_xlfn.XLOOKUP(AS$1,$Z$2:$Z$16,$AB$2:$AB$16)-$U984)^2+(_xlfn.XLOOKUP(AS$1,$Z$2:$Z$16,$AC$2:$AC$16-$V984)^2)))</f>
        <v/>
      </c>
      <c r="AT984" s="141" t="str">
        <f t="array" ref="AT984">IF(OR(AT$1=0, $A984=""),"",SQRT((_xlfn.XLOOKUP(AT$1,$Z$2:$Z$16,$AA$2:$AA$16)-$T984)^2+(_xlfn.XLOOKUP(AT$1,$Z$2:$Z$16,$AB$2:$AB$16)-$U984)^2+(_xlfn.XLOOKUP(AT$1,$Z$2:$Z$16,$AC$2:$AC$16-$V984)^2)))</f>
        <v/>
      </c>
      <c r="AU984" s="141" t="str">
        <f t="array" ref="AU984">IF(OR(AU$1=0, $A984=""),"",SQRT((_xlfn.XLOOKUP(AU$1,$Z$2:$Z$16,$AA$2:$AA$16)-$T984)^2+(_xlfn.XLOOKUP(AU$1,$Z$2:$Z$16,$AB$2:$AB$16)-$U984)^2+(_xlfn.XLOOKUP(AU$1,$Z$2:$Z$16,$AC$2:$AC$16-$V984)^2)))</f>
        <v/>
      </c>
      <c r="AV984" s="142" t="str">
        <f t="array" ref="AV984">IF(OR(AV$1=0, $A984=""),"",SQRT((_xlfn.XLOOKUP(AV$1,$Z$2:$Z$16,$AA$2:$AA$16)-$T984)^2+(_xlfn.XLOOKUP(AV$1,$Z$2:$Z$16,$AB$2:$AB$16)-$U984)^2+(_xlfn.XLOOKUP(AV$1,$Z$2:$Z$16,$AC$2:$AC$16-$V984)^2)))</f>
        <v/>
      </c>
      <c r="AW984" s="124"/>
      <c r="AX984" s="124"/>
      <c r="AY984" s="125">
        <f t="shared" si="291"/>
        <v>0</v>
      </c>
      <c r="AZ984" s="143">
        <f t="shared" si="292"/>
        <v>0</v>
      </c>
      <c r="BA984" s="143">
        <f t="shared" si="293"/>
        <v>0</v>
      </c>
      <c r="BB984" s="143">
        <f t="shared" si="294"/>
        <v>0</v>
      </c>
      <c r="BC984" s="143">
        <f t="shared" si="295"/>
        <v>0</v>
      </c>
      <c r="BD984" s="143">
        <f t="shared" si="296"/>
        <v>0</v>
      </c>
      <c r="BE984" s="143">
        <f t="shared" si="297"/>
        <v>0</v>
      </c>
      <c r="BF984" s="143">
        <f t="shared" si="298"/>
        <v>0</v>
      </c>
      <c r="BG984" s="144">
        <f t="shared" si="299"/>
        <v>0</v>
      </c>
      <c r="BH984" s="144">
        <f t="shared" si="300"/>
        <v>0</v>
      </c>
      <c r="BI984" s="144">
        <f t="shared" si="301"/>
        <v>0</v>
      </c>
      <c r="BJ984" s="144">
        <f t="shared" si="302"/>
        <v>0</v>
      </c>
      <c r="BK984" s="144">
        <f t="shared" si="303"/>
        <v>0</v>
      </c>
      <c r="BL984" s="144">
        <f t="shared" si="304"/>
        <v>0</v>
      </c>
      <c r="BM984" s="145">
        <f t="shared" si="305"/>
        <v>0</v>
      </c>
      <c r="BN984" s="124"/>
      <c r="BO984" s="124"/>
      <c r="BP984" s="124"/>
      <c r="BQ984" s="124"/>
      <c r="BR984" s="124"/>
      <c r="BS984" s="124"/>
      <c r="BT984" s="124"/>
      <c r="BU984" s="124"/>
      <c r="BV984" s="130"/>
      <c r="BW984" s="130"/>
      <c r="BX984" s="130"/>
      <c r="BY984" s="130"/>
      <c r="BZ984" s="130"/>
      <c r="CA984" s="130"/>
      <c r="CB984" s="130"/>
      <c r="CC984" s="130"/>
      <c r="CD984" s="130"/>
      <c r="CE984" s="130"/>
      <c r="CF984" s="130"/>
      <c r="CG984" s="130"/>
      <c r="CH984" s="130"/>
      <c r="CI984" s="130"/>
      <c r="CJ984" s="130"/>
      <c r="CL984" s="124"/>
      <c r="CM984" s="130" t="s">
        <v>32</v>
      </c>
      <c r="CN984" s="130"/>
      <c r="CO984" s="130"/>
      <c r="CP984" s="130"/>
      <c r="CQ984" s="130"/>
      <c r="CR984" s="130"/>
      <c r="CS984" s="130"/>
      <c r="CT984" s="130"/>
      <c r="CU984" s="130"/>
      <c r="CV984" s="130"/>
      <c r="CW984" s="130"/>
      <c r="CX984" s="130"/>
      <c r="CY984" s="130"/>
      <c r="CZ984" s="130"/>
      <c r="DA984" s="130"/>
      <c r="DD984" s="159" cm="1">
        <f t="array" ref="DD984">_xlfn.IFS(DD$1= 0,"", NOT(ISBLANK(CM984)), 0, ISBLANK(CM984), $Q984-$S984+AY984-BV984)</f>
        <v>0</v>
      </c>
      <c r="DE984" s="160" cm="1">
        <f t="array" ref="DE984">_xlfn.IFS(DE$1= 0,"", NOT(ISBLANK(CN984)), 0, ISBLANK(CN984), $Q984-$S984+AZ984-BW984)</f>
        <v>0</v>
      </c>
      <c r="DF984" s="160" cm="1">
        <f t="array" ref="DF984">_xlfn.IFS(DF$1= 0,"", NOT(ISBLANK(CO984)), 0, ISBLANK(CO984), $Q984-$S984+BA984-BX984)</f>
        <v>0</v>
      </c>
      <c r="DG984" s="160" cm="1">
        <f t="array" ref="DG984">_xlfn.IFS(DG$1= 0,"", NOT(ISBLANK(CP984)), 0, ISBLANK(CP984), $Q984-$S984+BB984-BY984)</f>
        <v>0</v>
      </c>
      <c r="DH984" s="160" cm="1">
        <f t="array" ref="DH984">_xlfn.IFS(DH$1= 0,"", NOT(ISBLANK(CQ984)), 0, ISBLANK(CQ984), $Q984-$S984+BC984-BZ984)</f>
        <v>0</v>
      </c>
      <c r="DI984" s="160" cm="1">
        <f t="array" ref="DI984">_xlfn.IFS(DI$1= 0,"", NOT(ISBLANK(CR984)), 0, ISBLANK(CR984), $Q984-$S984+BD984-CA984)</f>
        <v>0</v>
      </c>
      <c r="DJ984" s="160" t="str" cm="1">
        <f t="array" ref="DJ984">_xlfn.IFS(DJ$1= 0,"", NOT(ISBLANK(CS984)), 0, ISBLANK(CS984), $Q984-$S984+BE984-CB984)</f>
        <v/>
      </c>
      <c r="DK984" s="160" t="str" cm="1">
        <f t="array" ref="DK984">_xlfn.IFS(DK$1= 0,"", NOT(ISBLANK(CT984)), 0, ISBLANK(CT984), $Q984-$S984+BF984-CC984)</f>
        <v/>
      </c>
      <c r="DL984" s="162" t="str" cm="1">
        <f t="array" ref="DL984">_xlfn.IFS(DL$1= 0,"", NOT(ISBLANK(CU984)), 0, ISBLANK(CU984), $Q984-$S984+BG984-CD984)</f>
        <v/>
      </c>
      <c r="DM984" s="162" t="str" cm="1">
        <f t="array" ref="DM984">_xlfn.IFS(DM$1= 0,"", NOT(ISBLANK(CV984)), 0, ISBLANK(CV984), $Q984-$S984+BH984-CE984)</f>
        <v/>
      </c>
      <c r="DN984" s="162" t="str" cm="1">
        <f t="array" ref="DN984">_xlfn.IFS(DN$1= 0,"", NOT(ISBLANK(CW984)), 0, ISBLANK(CW984), $Q984-$S984+BI984-CF984)</f>
        <v/>
      </c>
      <c r="DO984" s="162" t="str" cm="1">
        <f t="array" ref="DO984">_xlfn.IFS(DO$1= 0,"", NOT(ISBLANK(CX984)), 0, ISBLANK(CX984), $Q984-$S984+BJ984-CG984)</f>
        <v/>
      </c>
      <c r="DP984" s="162" t="str" cm="1">
        <f t="array" ref="DP984">_xlfn.IFS(DP$1= 0,"", NOT(ISBLANK(CY984)), 0, ISBLANK(CY984), $Q984-$S984+BK984-CH984)</f>
        <v/>
      </c>
      <c r="DQ984" s="162" t="str" cm="1">
        <f t="array" ref="DQ984">_xlfn.IFS(DQ$1= 0,"", NOT(ISBLANK(CZ984)), 0, ISBLANK(CZ984), $Q984-$S984+BL984-CI984)</f>
        <v/>
      </c>
      <c r="DR984" s="163" t="str" cm="1">
        <f t="array" ref="DR984">_xlfn.IFS(DR$1= 0,"", NOT(ISBLANK(DA984)), 0, ISBLANK(DA984), $Q984-$S984+BM984-CJ984)</f>
        <v/>
      </c>
    </row>
    <row r="985" spans="1:122" ht="16.5" x14ac:dyDescent="0.3">
      <c r="A985" s="135"/>
      <c r="B985" s="136"/>
      <c r="C985" s="136"/>
      <c r="D985" s="137"/>
      <c r="E985" s="176"/>
      <c r="F985" s="182"/>
      <c r="G985" s="183"/>
      <c r="H985" s="183"/>
      <c r="I985" s="183"/>
      <c r="J985" s="183"/>
      <c r="K985" s="183"/>
      <c r="L985" s="183"/>
      <c r="M985" s="186"/>
      <c r="N985" s="182"/>
      <c r="O985" s="184"/>
      <c r="P985" s="178"/>
      <c r="Q985" s="118">
        <f t="shared" si="289"/>
        <v>0</v>
      </c>
      <c r="R985" s="3"/>
      <c r="S985" s="3"/>
      <c r="T985" s="4"/>
      <c r="U985" s="4"/>
      <c r="V985" s="99">
        <f t="shared" si="290"/>
        <v>0</v>
      </c>
      <c r="W985" s="161"/>
      <c r="X985" s="138"/>
      <c r="AH985" s="158" t="str">
        <f t="array" ref="AH985">IF(OR(AH$1=0, $A985=""),"",SQRT((_xlfn.XLOOKUP(AH$1,$Z$2:$Z$16,$AA$2:$AA$16)-$T985)^2+(_xlfn.XLOOKUP(AH$1,$Z$2:$Z$16,$AB$2:$AB$16)-$U985)^2+(_xlfn.XLOOKUP(AH$1,$Z$2:$Z$16,$AC$2:$AC$16-$V985)^2)))</f>
        <v/>
      </c>
      <c r="AI985" s="140" t="str">
        <f t="array" ref="AI985">IF(OR(AI$1=0, $A985=""),"",SQRT((_xlfn.XLOOKUP(AI$1,$Z$2:$Z$16,$AA$2:$AA$16)-$T985)^2+(_xlfn.XLOOKUP(AI$1,$Z$2:$Z$16,$AB$2:$AB$16)-$U985)^2+(_xlfn.XLOOKUP(AI$1,$Z$2:$Z$16,$AC$2:$AC$16-$V985)^2)))</f>
        <v/>
      </c>
      <c r="AJ985" s="140" t="str">
        <f t="array" ref="AJ985">IF(OR(AJ$1=0, $A985=""),"",SQRT((_xlfn.XLOOKUP(AJ$1,$Z$2:$Z$16,$AA$2:$AA$16)-$T985)^2+(_xlfn.XLOOKUP(AJ$1,$Z$2:$Z$16,$AB$2:$AB$16)-$U985)^2+(_xlfn.XLOOKUP(AJ$1,$Z$2:$Z$16,$AC$2:$AC$16-$V985)^2)))</f>
        <v/>
      </c>
      <c r="AK985" s="140" t="str">
        <f t="array" ref="AK985">IF(OR(AK$1=0, $A985=""),"",SQRT((_xlfn.XLOOKUP(AK$1,$Z$2:$Z$16,$AA$2:$AA$16)-$T985)^2+(_xlfn.XLOOKUP(AK$1,$Z$2:$Z$16,$AB$2:$AB$16)-$U985)^2+(_xlfn.XLOOKUP(AK$1,$Z$2:$Z$16,$AC$2:$AC$16-$V985)^2)))</f>
        <v/>
      </c>
      <c r="AL985" s="140" t="str">
        <f t="array" ref="AL985">IF(OR(AL$1=0, $A985=""),"",SQRT((_xlfn.XLOOKUP(AL$1,$Z$2:$Z$16,$AA$2:$AA$16)-$T985)^2+(_xlfn.XLOOKUP(AL$1,$Z$2:$Z$16,$AB$2:$AB$16)-$U985)^2+(_xlfn.XLOOKUP(AL$1,$Z$2:$Z$16,$AC$2:$AC$16-$V985)^2)))</f>
        <v/>
      </c>
      <c r="AM985" s="140" t="str">
        <f t="array" ref="AM985">IF(OR(AM$1=0, $A985=""),"",SQRT((_xlfn.XLOOKUP(AM$1,$Z$2:$Z$16,$AA$2:$AA$16)-$T985)^2+(_xlfn.XLOOKUP(AM$1,$Z$2:$Z$16,$AB$2:$AB$16)-$U985)^2+(_xlfn.XLOOKUP(AM$1,$Z$2:$Z$16,$AC$2:$AC$16-$V985)^2)))</f>
        <v/>
      </c>
      <c r="AN985" s="140" t="str">
        <f t="array" ref="AN985">IF(OR(AN$1=0, $A985=""),"",SQRT((_xlfn.XLOOKUP(AN$1,$Z$2:$Z$16,$AA$2:$AA$16)-$T985)^2+(_xlfn.XLOOKUP(AN$1,$Z$2:$Z$16,$AB$2:$AB$16)-$U985)^2+(_xlfn.XLOOKUP(AN$1,$Z$2:$Z$16,$AC$2:$AC$16-$V985)^2)))</f>
        <v/>
      </c>
      <c r="AO985" s="140" t="str">
        <f t="array" ref="AO985">IF(OR(AO$1=0, $A985=""),"",SQRT((_xlfn.XLOOKUP(AO$1,$Z$2:$Z$16,$AA$2:$AA$16)-$T985)^2+(_xlfn.XLOOKUP(AO$1,$Z$2:$Z$16,$AB$2:$AB$16)-$U985)^2+(_xlfn.XLOOKUP(AO$1,$Z$2:$Z$16,$AC$2:$AC$16-$V985)^2)))</f>
        <v/>
      </c>
      <c r="AP985" s="141" t="str">
        <f t="array" ref="AP985">IF(OR(AP$1=0, $A985=""),"",SQRT((_xlfn.XLOOKUP(AP$1,$Z$2:$Z$16,$AA$2:$AA$16)-$T985)^2+(_xlfn.XLOOKUP(AP$1,$Z$2:$Z$16,$AB$2:$AB$16)-$U985)^2+(_xlfn.XLOOKUP(AP$1,$Z$2:$Z$16,$AC$2:$AC$16-$V985)^2)))</f>
        <v/>
      </c>
      <c r="AQ985" s="141" t="str">
        <f t="array" ref="AQ985">IF(OR(AQ$1=0, $A985=""),"",SQRT((_xlfn.XLOOKUP(AQ$1,$Z$2:$Z$16,$AA$2:$AA$16)-$T985)^2+(_xlfn.XLOOKUP(AQ$1,$Z$2:$Z$16,$AB$2:$AB$16)-$U985)^2+(_xlfn.XLOOKUP(AQ$1,$Z$2:$Z$16,$AC$2:$AC$16-$V985)^2)))</f>
        <v/>
      </c>
      <c r="AR985" s="141" t="str">
        <f t="array" ref="AR985">IF(OR(AR$1=0, $A985=""),"",SQRT((_xlfn.XLOOKUP(AR$1,$Z$2:$Z$16,$AA$2:$AA$16)-$T985)^2+(_xlfn.XLOOKUP(AR$1,$Z$2:$Z$16,$AB$2:$AB$16)-$U985)^2+(_xlfn.XLOOKUP(AR$1,$Z$2:$Z$16,$AC$2:$AC$16-$V985)^2)))</f>
        <v/>
      </c>
      <c r="AS985" s="141" t="str">
        <f t="array" ref="AS985">IF(OR(AS$1=0, $A985=""),"",SQRT((_xlfn.XLOOKUP(AS$1,$Z$2:$Z$16,$AA$2:$AA$16)-$T985)^2+(_xlfn.XLOOKUP(AS$1,$Z$2:$Z$16,$AB$2:$AB$16)-$U985)^2+(_xlfn.XLOOKUP(AS$1,$Z$2:$Z$16,$AC$2:$AC$16-$V985)^2)))</f>
        <v/>
      </c>
      <c r="AT985" s="141" t="str">
        <f t="array" ref="AT985">IF(OR(AT$1=0, $A985=""),"",SQRT((_xlfn.XLOOKUP(AT$1,$Z$2:$Z$16,$AA$2:$AA$16)-$T985)^2+(_xlfn.XLOOKUP(AT$1,$Z$2:$Z$16,$AB$2:$AB$16)-$U985)^2+(_xlfn.XLOOKUP(AT$1,$Z$2:$Z$16,$AC$2:$AC$16-$V985)^2)))</f>
        <v/>
      </c>
      <c r="AU985" s="141" t="str">
        <f t="array" ref="AU985">IF(OR(AU$1=0, $A985=""),"",SQRT((_xlfn.XLOOKUP(AU$1,$Z$2:$Z$16,$AA$2:$AA$16)-$T985)^2+(_xlfn.XLOOKUP(AU$1,$Z$2:$Z$16,$AB$2:$AB$16)-$U985)^2+(_xlfn.XLOOKUP(AU$1,$Z$2:$Z$16,$AC$2:$AC$16-$V985)^2)))</f>
        <v/>
      </c>
      <c r="AV985" s="142" t="str">
        <f t="array" ref="AV985">IF(OR(AV$1=0, $A985=""),"",SQRT((_xlfn.XLOOKUP(AV$1,$Z$2:$Z$16,$AA$2:$AA$16)-$T985)^2+(_xlfn.XLOOKUP(AV$1,$Z$2:$Z$16,$AB$2:$AB$16)-$U985)^2+(_xlfn.XLOOKUP(AV$1,$Z$2:$Z$16,$AC$2:$AC$16-$V985)^2)))</f>
        <v/>
      </c>
      <c r="AW985" s="124"/>
      <c r="AX985" s="124"/>
      <c r="AY985" s="125">
        <f t="shared" si="291"/>
        <v>0</v>
      </c>
      <c r="AZ985" s="143">
        <f t="shared" si="292"/>
        <v>0</v>
      </c>
      <c r="BA985" s="143">
        <f t="shared" si="293"/>
        <v>0</v>
      </c>
      <c r="BB985" s="143">
        <f t="shared" si="294"/>
        <v>0</v>
      </c>
      <c r="BC985" s="143">
        <f t="shared" si="295"/>
        <v>0</v>
      </c>
      <c r="BD985" s="143">
        <f t="shared" si="296"/>
        <v>0</v>
      </c>
      <c r="BE985" s="143">
        <f t="shared" si="297"/>
        <v>0</v>
      </c>
      <c r="BF985" s="143">
        <f t="shared" si="298"/>
        <v>0</v>
      </c>
      <c r="BG985" s="144">
        <f t="shared" si="299"/>
        <v>0</v>
      </c>
      <c r="BH985" s="144">
        <f t="shared" si="300"/>
        <v>0</v>
      </c>
      <c r="BI985" s="144">
        <f t="shared" si="301"/>
        <v>0</v>
      </c>
      <c r="BJ985" s="144">
        <f t="shared" si="302"/>
        <v>0</v>
      </c>
      <c r="BK985" s="144">
        <f t="shared" si="303"/>
        <v>0</v>
      </c>
      <c r="BL985" s="144">
        <f t="shared" si="304"/>
        <v>0</v>
      </c>
      <c r="BM985" s="145">
        <f t="shared" si="305"/>
        <v>0</v>
      </c>
      <c r="BN985" s="124"/>
      <c r="BO985" s="124"/>
      <c r="BP985" s="124"/>
      <c r="BQ985" s="124"/>
      <c r="BR985" s="124"/>
      <c r="BS985" s="124"/>
      <c r="BT985" s="124"/>
      <c r="BU985" s="124"/>
      <c r="BV985" s="130"/>
      <c r="BW985" s="130"/>
      <c r="BX985" s="130"/>
      <c r="BY985" s="130"/>
      <c r="BZ985" s="130"/>
      <c r="CA985" s="130"/>
      <c r="CB985" s="130"/>
      <c r="CC985" s="130"/>
      <c r="CD985" s="130"/>
      <c r="CE985" s="130"/>
      <c r="CF985" s="130"/>
      <c r="CG985" s="130"/>
      <c r="CH985" s="130"/>
      <c r="CI985" s="130"/>
      <c r="CJ985" s="130"/>
      <c r="CL985" s="124"/>
      <c r="CM985" s="130" t="s">
        <v>32</v>
      </c>
      <c r="CN985" s="130"/>
      <c r="CO985" s="130"/>
      <c r="CP985" s="130"/>
      <c r="CQ985" s="130"/>
      <c r="CR985" s="130"/>
      <c r="CS985" s="130"/>
      <c r="CT985" s="130"/>
      <c r="CU985" s="130"/>
      <c r="CV985" s="130"/>
      <c r="CW985" s="130"/>
      <c r="CX985" s="130"/>
      <c r="CY985" s="130"/>
      <c r="CZ985" s="130"/>
      <c r="DA985" s="130"/>
      <c r="DD985" s="159" cm="1">
        <f t="array" ref="DD985">_xlfn.IFS(DD$1= 0,"", NOT(ISBLANK(CM985)), 0, ISBLANK(CM985), $Q985-$S985+AY985-BV985)</f>
        <v>0</v>
      </c>
      <c r="DE985" s="160" cm="1">
        <f t="array" ref="DE985">_xlfn.IFS(DE$1= 0,"", NOT(ISBLANK(CN985)), 0, ISBLANK(CN985), $Q985-$S985+AZ985-BW985)</f>
        <v>0</v>
      </c>
      <c r="DF985" s="160" cm="1">
        <f t="array" ref="DF985">_xlfn.IFS(DF$1= 0,"", NOT(ISBLANK(CO985)), 0, ISBLANK(CO985), $Q985-$S985+BA985-BX985)</f>
        <v>0</v>
      </c>
      <c r="DG985" s="160" cm="1">
        <f t="array" ref="DG985">_xlfn.IFS(DG$1= 0,"", NOT(ISBLANK(CP985)), 0, ISBLANK(CP985), $Q985-$S985+BB985-BY985)</f>
        <v>0</v>
      </c>
      <c r="DH985" s="160" cm="1">
        <f t="array" ref="DH985">_xlfn.IFS(DH$1= 0,"", NOT(ISBLANK(CQ985)), 0, ISBLANK(CQ985), $Q985-$S985+BC985-BZ985)</f>
        <v>0</v>
      </c>
      <c r="DI985" s="160" cm="1">
        <f t="array" ref="DI985">_xlfn.IFS(DI$1= 0,"", NOT(ISBLANK(CR985)), 0, ISBLANK(CR985), $Q985-$S985+BD985-CA985)</f>
        <v>0</v>
      </c>
      <c r="DJ985" s="160" t="str" cm="1">
        <f t="array" ref="DJ985">_xlfn.IFS(DJ$1= 0,"", NOT(ISBLANK(CS985)), 0, ISBLANK(CS985), $Q985-$S985+BE985-CB985)</f>
        <v/>
      </c>
      <c r="DK985" s="160" t="str" cm="1">
        <f t="array" ref="DK985">_xlfn.IFS(DK$1= 0,"", NOT(ISBLANK(CT985)), 0, ISBLANK(CT985), $Q985-$S985+BF985-CC985)</f>
        <v/>
      </c>
      <c r="DL985" s="162" t="str" cm="1">
        <f t="array" ref="DL985">_xlfn.IFS(DL$1= 0,"", NOT(ISBLANK(CU985)), 0, ISBLANK(CU985), $Q985-$S985+BG985-CD985)</f>
        <v/>
      </c>
      <c r="DM985" s="162" t="str" cm="1">
        <f t="array" ref="DM985">_xlfn.IFS(DM$1= 0,"", NOT(ISBLANK(CV985)), 0, ISBLANK(CV985), $Q985-$S985+BH985-CE985)</f>
        <v/>
      </c>
      <c r="DN985" s="162" t="str" cm="1">
        <f t="array" ref="DN985">_xlfn.IFS(DN$1= 0,"", NOT(ISBLANK(CW985)), 0, ISBLANK(CW985), $Q985-$S985+BI985-CF985)</f>
        <v/>
      </c>
      <c r="DO985" s="162" t="str" cm="1">
        <f t="array" ref="DO985">_xlfn.IFS(DO$1= 0,"", NOT(ISBLANK(CX985)), 0, ISBLANK(CX985), $Q985-$S985+BJ985-CG985)</f>
        <v/>
      </c>
      <c r="DP985" s="162" t="str" cm="1">
        <f t="array" ref="DP985">_xlfn.IFS(DP$1= 0,"", NOT(ISBLANK(CY985)), 0, ISBLANK(CY985), $Q985-$S985+BK985-CH985)</f>
        <v/>
      </c>
      <c r="DQ985" s="162" t="str" cm="1">
        <f t="array" ref="DQ985">_xlfn.IFS(DQ$1= 0,"", NOT(ISBLANK(CZ985)), 0, ISBLANK(CZ985), $Q985-$S985+BL985-CI985)</f>
        <v/>
      </c>
      <c r="DR985" s="163" t="str" cm="1">
        <f t="array" ref="DR985">_xlfn.IFS(DR$1= 0,"", NOT(ISBLANK(DA985)), 0, ISBLANK(DA985), $Q985-$S985+BM985-CJ985)</f>
        <v/>
      </c>
    </row>
    <row r="986" spans="1:122" ht="16.5" x14ac:dyDescent="0.3">
      <c r="A986" s="135"/>
      <c r="B986" s="136"/>
      <c r="C986" s="136"/>
      <c r="D986" s="137"/>
      <c r="E986" s="176"/>
      <c r="F986" s="182"/>
      <c r="G986" s="183"/>
      <c r="H986" s="183"/>
      <c r="I986" s="183"/>
      <c r="J986" s="183"/>
      <c r="K986" s="183"/>
      <c r="L986" s="183"/>
      <c r="M986" s="186"/>
      <c r="N986" s="182"/>
      <c r="O986" s="184"/>
      <c r="P986" s="178"/>
      <c r="Q986" s="118">
        <f t="shared" si="289"/>
        <v>0</v>
      </c>
      <c r="R986" s="3"/>
      <c r="S986" s="3"/>
      <c r="T986" s="4"/>
      <c r="U986" s="4"/>
      <c r="V986" s="99">
        <f t="shared" si="290"/>
        <v>0</v>
      </c>
      <c r="W986" s="161"/>
      <c r="X986" s="138"/>
      <c r="AH986" s="158" t="str">
        <f t="array" ref="AH986">IF(OR(AH$1=0, $A986=""),"",SQRT((_xlfn.XLOOKUP(AH$1,$Z$2:$Z$16,$AA$2:$AA$16)-$T986)^2+(_xlfn.XLOOKUP(AH$1,$Z$2:$Z$16,$AB$2:$AB$16)-$U986)^2+(_xlfn.XLOOKUP(AH$1,$Z$2:$Z$16,$AC$2:$AC$16-$V986)^2)))</f>
        <v/>
      </c>
      <c r="AI986" s="140" t="str">
        <f t="array" ref="AI986">IF(OR(AI$1=0, $A986=""),"",SQRT((_xlfn.XLOOKUP(AI$1,$Z$2:$Z$16,$AA$2:$AA$16)-$T986)^2+(_xlfn.XLOOKUP(AI$1,$Z$2:$Z$16,$AB$2:$AB$16)-$U986)^2+(_xlfn.XLOOKUP(AI$1,$Z$2:$Z$16,$AC$2:$AC$16-$V986)^2)))</f>
        <v/>
      </c>
      <c r="AJ986" s="140" t="str">
        <f t="array" ref="AJ986">IF(OR(AJ$1=0, $A986=""),"",SQRT((_xlfn.XLOOKUP(AJ$1,$Z$2:$Z$16,$AA$2:$AA$16)-$T986)^2+(_xlfn.XLOOKUP(AJ$1,$Z$2:$Z$16,$AB$2:$AB$16)-$U986)^2+(_xlfn.XLOOKUP(AJ$1,$Z$2:$Z$16,$AC$2:$AC$16-$V986)^2)))</f>
        <v/>
      </c>
      <c r="AK986" s="140" t="str">
        <f t="array" ref="AK986">IF(OR(AK$1=0, $A986=""),"",SQRT((_xlfn.XLOOKUP(AK$1,$Z$2:$Z$16,$AA$2:$AA$16)-$T986)^2+(_xlfn.XLOOKUP(AK$1,$Z$2:$Z$16,$AB$2:$AB$16)-$U986)^2+(_xlfn.XLOOKUP(AK$1,$Z$2:$Z$16,$AC$2:$AC$16-$V986)^2)))</f>
        <v/>
      </c>
      <c r="AL986" s="140" t="str">
        <f t="array" ref="AL986">IF(OR(AL$1=0, $A986=""),"",SQRT((_xlfn.XLOOKUP(AL$1,$Z$2:$Z$16,$AA$2:$AA$16)-$T986)^2+(_xlfn.XLOOKUP(AL$1,$Z$2:$Z$16,$AB$2:$AB$16)-$U986)^2+(_xlfn.XLOOKUP(AL$1,$Z$2:$Z$16,$AC$2:$AC$16-$V986)^2)))</f>
        <v/>
      </c>
      <c r="AM986" s="140" t="str">
        <f t="array" ref="AM986">IF(OR(AM$1=0, $A986=""),"",SQRT((_xlfn.XLOOKUP(AM$1,$Z$2:$Z$16,$AA$2:$AA$16)-$T986)^2+(_xlfn.XLOOKUP(AM$1,$Z$2:$Z$16,$AB$2:$AB$16)-$U986)^2+(_xlfn.XLOOKUP(AM$1,$Z$2:$Z$16,$AC$2:$AC$16-$V986)^2)))</f>
        <v/>
      </c>
      <c r="AN986" s="140" t="str">
        <f t="array" ref="AN986">IF(OR(AN$1=0, $A986=""),"",SQRT((_xlfn.XLOOKUP(AN$1,$Z$2:$Z$16,$AA$2:$AA$16)-$T986)^2+(_xlfn.XLOOKUP(AN$1,$Z$2:$Z$16,$AB$2:$AB$16)-$U986)^2+(_xlfn.XLOOKUP(AN$1,$Z$2:$Z$16,$AC$2:$AC$16-$V986)^2)))</f>
        <v/>
      </c>
      <c r="AO986" s="140" t="str">
        <f t="array" ref="AO986">IF(OR(AO$1=0, $A986=""),"",SQRT((_xlfn.XLOOKUP(AO$1,$Z$2:$Z$16,$AA$2:$AA$16)-$T986)^2+(_xlfn.XLOOKUP(AO$1,$Z$2:$Z$16,$AB$2:$AB$16)-$U986)^2+(_xlfn.XLOOKUP(AO$1,$Z$2:$Z$16,$AC$2:$AC$16-$V986)^2)))</f>
        <v/>
      </c>
      <c r="AP986" s="141" t="str">
        <f t="array" ref="AP986">IF(OR(AP$1=0, $A986=""),"",SQRT((_xlfn.XLOOKUP(AP$1,$Z$2:$Z$16,$AA$2:$AA$16)-$T986)^2+(_xlfn.XLOOKUP(AP$1,$Z$2:$Z$16,$AB$2:$AB$16)-$U986)^2+(_xlfn.XLOOKUP(AP$1,$Z$2:$Z$16,$AC$2:$AC$16-$V986)^2)))</f>
        <v/>
      </c>
      <c r="AQ986" s="141" t="str">
        <f t="array" ref="AQ986">IF(OR(AQ$1=0, $A986=""),"",SQRT((_xlfn.XLOOKUP(AQ$1,$Z$2:$Z$16,$AA$2:$AA$16)-$T986)^2+(_xlfn.XLOOKUP(AQ$1,$Z$2:$Z$16,$AB$2:$AB$16)-$U986)^2+(_xlfn.XLOOKUP(AQ$1,$Z$2:$Z$16,$AC$2:$AC$16-$V986)^2)))</f>
        <v/>
      </c>
      <c r="AR986" s="141" t="str">
        <f t="array" ref="AR986">IF(OR(AR$1=0, $A986=""),"",SQRT((_xlfn.XLOOKUP(AR$1,$Z$2:$Z$16,$AA$2:$AA$16)-$T986)^2+(_xlfn.XLOOKUP(AR$1,$Z$2:$Z$16,$AB$2:$AB$16)-$U986)^2+(_xlfn.XLOOKUP(AR$1,$Z$2:$Z$16,$AC$2:$AC$16-$V986)^2)))</f>
        <v/>
      </c>
      <c r="AS986" s="141" t="str">
        <f t="array" ref="AS986">IF(OR(AS$1=0, $A986=""),"",SQRT((_xlfn.XLOOKUP(AS$1,$Z$2:$Z$16,$AA$2:$AA$16)-$T986)^2+(_xlfn.XLOOKUP(AS$1,$Z$2:$Z$16,$AB$2:$AB$16)-$U986)^2+(_xlfn.XLOOKUP(AS$1,$Z$2:$Z$16,$AC$2:$AC$16-$V986)^2)))</f>
        <v/>
      </c>
      <c r="AT986" s="141" t="str">
        <f t="array" ref="AT986">IF(OR(AT$1=0, $A986=""),"",SQRT((_xlfn.XLOOKUP(AT$1,$Z$2:$Z$16,$AA$2:$AA$16)-$T986)^2+(_xlfn.XLOOKUP(AT$1,$Z$2:$Z$16,$AB$2:$AB$16)-$U986)^2+(_xlfn.XLOOKUP(AT$1,$Z$2:$Z$16,$AC$2:$AC$16-$V986)^2)))</f>
        <v/>
      </c>
      <c r="AU986" s="141" t="str">
        <f t="array" ref="AU986">IF(OR(AU$1=0, $A986=""),"",SQRT((_xlfn.XLOOKUP(AU$1,$Z$2:$Z$16,$AA$2:$AA$16)-$T986)^2+(_xlfn.XLOOKUP(AU$1,$Z$2:$Z$16,$AB$2:$AB$16)-$U986)^2+(_xlfn.XLOOKUP(AU$1,$Z$2:$Z$16,$AC$2:$AC$16-$V986)^2)))</f>
        <v/>
      </c>
      <c r="AV986" s="142" t="str">
        <f t="array" ref="AV986">IF(OR(AV$1=0, $A986=""),"",SQRT((_xlfn.XLOOKUP(AV$1,$Z$2:$Z$16,$AA$2:$AA$16)-$T986)^2+(_xlfn.XLOOKUP(AV$1,$Z$2:$Z$16,$AB$2:$AB$16)-$U986)^2+(_xlfn.XLOOKUP(AV$1,$Z$2:$Z$16,$AC$2:$AC$16-$V986)^2)))</f>
        <v/>
      </c>
      <c r="AW986" s="124"/>
      <c r="AX986" s="124"/>
      <c r="AY986" s="125">
        <f t="shared" si="291"/>
        <v>0</v>
      </c>
      <c r="AZ986" s="143">
        <f t="shared" si="292"/>
        <v>0</v>
      </c>
      <c r="BA986" s="143">
        <f t="shared" si="293"/>
        <v>0</v>
      </c>
      <c r="BB986" s="143">
        <f t="shared" si="294"/>
        <v>0</v>
      </c>
      <c r="BC986" s="143">
        <f t="shared" si="295"/>
        <v>0</v>
      </c>
      <c r="BD986" s="143">
        <f t="shared" si="296"/>
        <v>0</v>
      </c>
      <c r="BE986" s="143">
        <f t="shared" si="297"/>
        <v>0</v>
      </c>
      <c r="BF986" s="143">
        <f t="shared" si="298"/>
        <v>0</v>
      </c>
      <c r="BG986" s="144">
        <f t="shared" si="299"/>
        <v>0</v>
      </c>
      <c r="BH986" s="144">
        <f t="shared" si="300"/>
        <v>0</v>
      </c>
      <c r="BI986" s="144">
        <f t="shared" si="301"/>
        <v>0</v>
      </c>
      <c r="BJ986" s="144">
        <f t="shared" si="302"/>
        <v>0</v>
      </c>
      <c r="BK986" s="144">
        <f t="shared" si="303"/>
        <v>0</v>
      </c>
      <c r="BL986" s="144">
        <f t="shared" si="304"/>
        <v>0</v>
      </c>
      <c r="BM986" s="145">
        <f t="shared" si="305"/>
        <v>0</v>
      </c>
      <c r="BN986" s="124"/>
      <c r="BO986" s="124"/>
      <c r="BP986" s="124"/>
      <c r="BQ986" s="124"/>
      <c r="BR986" s="124"/>
      <c r="BS986" s="124"/>
      <c r="BT986" s="124"/>
      <c r="BU986" s="124"/>
      <c r="BV986" s="130"/>
      <c r="BW986" s="130"/>
      <c r="BX986" s="130"/>
      <c r="BY986" s="130"/>
      <c r="BZ986" s="130"/>
      <c r="CA986" s="130"/>
      <c r="CB986" s="130"/>
      <c r="CC986" s="130"/>
      <c r="CD986" s="130"/>
      <c r="CE986" s="130"/>
      <c r="CF986" s="130"/>
      <c r="CG986" s="130"/>
      <c r="CH986" s="130"/>
      <c r="CI986" s="130"/>
      <c r="CJ986" s="130"/>
      <c r="CL986" s="124"/>
      <c r="CM986" s="130" t="s">
        <v>32</v>
      </c>
      <c r="CN986" s="130"/>
      <c r="CO986" s="130"/>
      <c r="CP986" s="130"/>
      <c r="CQ986" s="130"/>
      <c r="CR986" s="130"/>
      <c r="CS986" s="130"/>
      <c r="CT986" s="130"/>
      <c r="CU986" s="130"/>
      <c r="CV986" s="130"/>
      <c r="CW986" s="130"/>
      <c r="CX986" s="130"/>
      <c r="CY986" s="130"/>
      <c r="CZ986" s="130"/>
      <c r="DA986" s="130"/>
      <c r="DD986" s="159" cm="1">
        <f t="array" ref="DD986">_xlfn.IFS(DD$1= 0,"", NOT(ISBLANK(CM986)), 0, ISBLANK(CM986), $Q986-$S986+AY986-BV986)</f>
        <v>0</v>
      </c>
      <c r="DE986" s="160" cm="1">
        <f t="array" ref="DE986">_xlfn.IFS(DE$1= 0,"", NOT(ISBLANK(CN986)), 0, ISBLANK(CN986), $Q986-$S986+AZ986-BW986)</f>
        <v>0</v>
      </c>
      <c r="DF986" s="160" cm="1">
        <f t="array" ref="DF986">_xlfn.IFS(DF$1= 0,"", NOT(ISBLANK(CO986)), 0, ISBLANK(CO986), $Q986-$S986+BA986-BX986)</f>
        <v>0</v>
      </c>
      <c r="DG986" s="160" cm="1">
        <f t="array" ref="DG986">_xlfn.IFS(DG$1= 0,"", NOT(ISBLANK(CP986)), 0, ISBLANK(CP986), $Q986-$S986+BB986-BY986)</f>
        <v>0</v>
      </c>
      <c r="DH986" s="160" cm="1">
        <f t="array" ref="DH986">_xlfn.IFS(DH$1= 0,"", NOT(ISBLANK(CQ986)), 0, ISBLANK(CQ986), $Q986-$S986+BC986-BZ986)</f>
        <v>0</v>
      </c>
      <c r="DI986" s="160" cm="1">
        <f t="array" ref="DI986">_xlfn.IFS(DI$1= 0,"", NOT(ISBLANK(CR986)), 0, ISBLANK(CR986), $Q986-$S986+BD986-CA986)</f>
        <v>0</v>
      </c>
      <c r="DJ986" s="160" t="str" cm="1">
        <f t="array" ref="DJ986">_xlfn.IFS(DJ$1= 0,"", NOT(ISBLANK(CS986)), 0, ISBLANK(CS986), $Q986-$S986+BE986-CB986)</f>
        <v/>
      </c>
      <c r="DK986" s="160" t="str" cm="1">
        <f t="array" ref="DK986">_xlfn.IFS(DK$1= 0,"", NOT(ISBLANK(CT986)), 0, ISBLANK(CT986), $Q986-$S986+BF986-CC986)</f>
        <v/>
      </c>
      <c r="DL986" s="162" t="str" cm="1">
        <f t="array" ref="DL986">_xlfn.IFS(DL$1= 0,"", NOT(ISBLANK(CU986)), 0, ISBLANK(CU986), $Q986-$S986+BG986-CD986)</f>
        <v/>
      </c>
      <c r="DM986" s="162" t="str" cm="1">
        <f t="array" ref="DM986">_xlfn.IFS(DM$1= 0,"", NOT(ISBLANK(CV986)), 0, ISBLANK(CV986), $Q986-$S986+BH986-CE986)</f>
        <v/>
      </c>
      <c r="DN986" s="162" t="str" cm="1">
        <f t="array" ref="DN986">_xlfn.IFS(DN$1= 0,"", NOT(ISBLANK(CW986)), 0, ISBLANK(CW986), $Q986-$S986+BI986-CF986)</f>
        <v/>
      </c>
      <c r="DO986" s="162" t="str" cm="1">
        <f t="array" ref="DO986">_xlfn.IFS(DO$1= 0,"", NOT(ISBLANK(CX986)), 0, ISBLANK(CX986), $Q986-$S986+BJ986-CG986)</f>
        <v/>
      </c>
      <c r="DP986" s="162" t="str" cm="1">
        <f t="array" ref="DP986">_xlfn.IFS(DP$1= 0,"", NOT(ISBLANK(CY986)), 0, ISBLANK(CY986), $Q986-$S986+BK986-CH986)</f>
        <v/>
      </c>
      <c r="DQ986" s="162" t="str" cm="1">
        <f t="array" ref="DQ986">_xlfn.IFS(DQ$1= 0,"", NOT(ISBLANK(CZ986)), 0, ISBLANK(CZ986), $Q986-$S986+BL986-CI986)</f>
        <v/>
      </c>
      <c r="DR986" s="163" t="str" cm="1">
        <f t="array" ref="DR986">_xlfn.IFS(DR$1= 0,"", NOT(ISBLANK(DA986)), 0, ISBLANK(DA986), $Q986-$S986+BM986-CJ986)</f>
        <v/>
      </c>
    </row>
    <row r="987" spans="1:122" ht="16.5" x14ac:dyDescent="0.3">
      <c r="A987" s="135"/>
      <c r="B987" s="136"/>
      <c r="C987" s="136"/>
      <c r="D987" s="137"/>
      <c r="E987" s="176"/>
      <c r="F987" s="182"/>
      <c r="G987" s="183"/>
      <c r="H987" s="183"/>
      <c r="I987" s="183"/>
      <c r="J987" s="183"/>
      <c r="K987" s="183"/>
      <c r="L987" s="183"/>
      <c r="M987" s="186"/>
      <c r="N987" s="182"/>
      <c r="O987" s="184"/>
      <c r="P987" s="178"/>
      <c r="Q987" s="118">
        <f t="shared" si="289"/>
        <v>0</v>
      </c>
      <c r="R987" s="3"/>
      <c r="S987" s="3"/>
      <c r="T987" s="4"/>
      <c r="U987" s="4"/>
      <c r="V987" s="99">
        <f t="shared" si="290"/>
        <v>0</v>
      </c>
      <c r="W987" s="161"/>
      <c r="X987" s="138"/>
      <c r="AH987" s="158" t="str">
        <f t="array" ref="AH987">IF(OR(AH$1=0, $A987=""),"",SQRT((_xlfn.XLOOKUP(AH$1,$Z$2:$Z$16,$AA$2:$AA$16)-$T987)^2+(_xlfn.XLOOKUP(AH$1,$Z$2:$Z$16,$AB$2:$AB$16)-$U987)^2+(_xlfn.XLOOKUP(AH$1,$Z$2:$Z$16,$AC$2:$AC$16-$V987)^2)))</f>
        <v/>
      </c>
      <c r="AI987" s="140" t="str">
        <f t="array" ref="AI987">IF(OR(AI$1=0, $A987=""),"",SQRT((_xlfn.XLOOKUP(AI$1,$Z$2:$Z$16,$AA$2:$AA$16)-$T987)^2+(_xlfn.XLOOKUP(AI$1,$Z$2:$Z$16,$AB$2:$AB$16)-$U987)^2+(_xlfn.XLOOKUP(AI$1,$Z$2:$Z$16,$AC$2:$AC$16-$V987)^2)))</f>
        <v/>
      </c>
      <c r="AJ987" s="140" t="str">
        <f t="array" ref="AJ987">IF(OR(AJ$1=0, $A987=""),"",SQRT((_xlfn.XLOOKUP(AJ$1,$Z$2:$Z$16,$AA$2:$AA$16)-$T987)^2+(_xlfn.XLOOKUP(AJ$1,$Z$2:$Z$16,$AB$2:$AB$16)-$U987)^2+(_xlfn.XLOOKUP(AJ$1,$Z$2:$Z$16,$AC$2:$AC$16-$V987)^2)))</f>
        <v/>
      </c>
      <c r="AK987" s="140" t="str">
        <f t="array" ref="AK987">IF(OR(AK$1=0, $A987=""),"",SQRT((_xlfn.XLOOKUP(AK$1,$Z$2:$Z$16,$AA$2:$AA$16)-$T987)^2+(_xlfn.XLOOKUP(AK$1,$Z$2:$Z$16,$AB$2:$AB$16)-$U987)^2+(_xlfn.XLOOKUP(AK$1,$Z$2:$Z$16,$AC$2:$AC$16-$V987)^2)))</f>
        <v/>
      </c>
      <c r="AL987" s="140" t="str">
        <f t="array" ref="AL987">IF(OR(AL$1=0, $A987=""),"",SQRT((_xlfn.XLOOKUP(AL$1,$Z$2:$Z$16,$AA$2:$AA$16)-$T987)^2+(_xlfn.XLOOKUP(AL$1,$Z$2:$Z$16,$AB$2:$AB$16)-$U987)^2+(_xlfn.XLOOKUP(AL$1,$Z$2:$Z$16,$AC$2:$AC$16-$V987)^2)))</f>
        <v/>
      </c>
      <c r="AM987" s="140" t="str">
        <f t="array" ref="AM987">IF(OR(AM$1=0, $A987=""),"",SQRT((_xlfn.XLOOKUP(AM$1,$Z$2:$Z$16,$AA$2:$AA$16)-$T987)^2+(_xlfn.XLOOKUP(AM$1,$Z$2:$Z$16,$AB$2:$AB$16)-$U987)^2+(_xlfn.XLOOKUP(AM$1,$Z$2:$Z$16,$AC$2:$AC$16-$V987)^2)))</f>
        <v/>
      </c>
      <c r="AN987" s="140" t="str">
        <f t="array" ref="AN987">IF(OR(AN$1=0, $A987=""),"",SQRT((_xlfn.XLOOKUP(AN$1,$Z$2:$Z$16,$AA$2:$AA$16)-$T987)^2+(_xlfn.XLOOKUP(AN$1,$Z$2:$Z$16,$AB$2:$AB$16)-$U987)^2+(_xlfn.XLOOKUP(AN$1,$Z$2:$Z$16,$AC$2:$AC$16-$V987)^2)))</f>
        <v/>
      </c>
      <c r="AO987" s="140" t="str">
        <f t="array" ref="AO987">IF(OR(AO$1=0, $A987=""),"",SQRT((_xlfn.XLOOKUP(AO$1,$Z$2:$Z$16,$AA$2:$AA$16)-$T987)^2+(_xlfn.XLOOKUP(AO$1,$Z$2:$Z$16,$AB$2:$AB$16)-$U987)^2+(_xlfn.XLOOKUP(AO$1,$Z$2:$Z$16,$AC$2:$AC$16-$V987)^2)))</f>
        <v/>
      </c>
      <c r="AP987" s="141" t="str">
        <f t="array" ref="AP987">IF(OR(AP$1=0, $A987=""),"",SQRT((_xlfn.XLOOKUP(AP$1,$Z$2:$Z$16,$AA$2:$AA$16)-$T987)^2+(_xlfn.XLOOKUP(AP$1,$Z$2:$Z$16,$AB$2:$AB$16)-$U987)^2+(_xlfn.XLOOKUP(AP$1,$Z$2:$Z$16,$AC$2:$AC$16-$V987)^2)))</f>
        <v/>
      </c>
      <c r="AQ987" s="141" t="str">
        <f t="array" ref="AQ987">IF(OR(AQ$1=0, $A987=""),"",SQRT((_xlfn.XLOOKUP(AQ$1,$Z$2:$Z$16,$AA$2:$AA$16)-$T987)^2+(_xlfn.XLOOKUP(AQ$1,$Z$2:$Z$16,$AB$2:$AB$16)-$U987)^2+(_xlfn.XLOOKUP(AQ$1,$Z$2:$Z$16,$AC$2:$AC$16-$V987)^2)))</f>
        <v/>
      </c>
      <c r="AR987" s="141" t="str">
        <f t="array" ref="AR987">IF(OR(AR$1=0, $A987=""),"",SQRT((_xlfn.XLOOKUP(AR$1,$Z$2:$Z$16,$AA$2:$AA$16)-$T987)^2+(_xlfn.XLOOKUP(AR$1,$Z$2:$Z$16,$AB$2:$AB$16)-$U987)^2+(_xlfn.XLOOKUP(AR$1,$Z$2:$Z$16,$AC$2:$AC$16-$V987)^2)))</f>
        <v/>
      </c>
      <c r="AS987" s="141" t="str">
        <f t="array" ref="AS987">IF(OR(AS$1=0, $A987=""),"",SQRT((_xlfn.XLOOKUP(AS$1,$Z$2:$Z$16,$AA$2:$AA$16)-$T987)^2+(_xlfn.XLOOKUP(AS$1,$Z$2:$Z$16,$AB$2:$AB$16)-$U987)^2+(_xlfn.XLOOKUP(AS$1,$Z$2:$Z$16,$AC$2:$AC$16-$V987)^2)))</f>
        <v/>
      </c>
      <c r="AT987" s="141" t="str">
        <f t="array" ref="AT987">IF(OR(AT$1=0, $A987=""),"",SQRT((_xlfn.XLOOKUP(AT$1,$Z$2:$Z$16,$AA$2:$AA$16)-$T987)^2+(_xlfn.XLOOKUP(AT$1,$Z$2:$Z$16,$AB$2:$AB$16)-$U987)^2+(_xlfn.XLOOKUP(AT$1,$Z$2:$Z$16,$AC$2:$AC$16-$V987)^2)))</f>
        <v/>
      </c>
      <c r="AU987" s="141" t="str">
        <f t="array" ref="AU987">IF(OR(AU$1=0, $A987=""),"",SQRT((_xlfn.XLOOKUP(AU$1,$Z$2:$Z$16,$AA$2:$AA$16)-$T987)^2+(_xlfn.XLOOKUP(AU$1,$Z$2:$Z$16,$AB$2:$AB$16)-$U987)^2+(_xlfn.XLOOKUP(AU$1,$Z$2:$Z$16,$AC$2:$AC$16-$V987)^2)))</f>
        <v/>
      </c>
      <c r="AV987" s="142" t="str">
        <f t="array" ref="AV987">IF(OR(AV$1=0, $A987=""),"",SQRT((_xlfn.XLOOKUP(AV$1,$Z$2:$Z$16,$AA$2:$AA$16)-$T987)^2+(_xlfn.XLOOKUP(AV$1,$Z$2:$Z$16,$AB$2:$AB$16)-$U987)^2+(_xlfn.XLOOKUP(AV$1,$Z$2:$Z$16,$AC$2:$AC$16-$V987)^2)))</f>
        <v/>
      </c>
      <c r="AW987" s="124"/>
      <c r="AX987" s="124"/>
      <c r="AY987" s="125">
        <f t="shared" si="291"/>
        <v>0</v>
      </c>
      <c r="AZ987" s="143">
        <f t="shared" si="292"/>
        <v>0</v>
      </c>
      <c r="BA987" s="143">
        <f t="shared" si="293"/>
        <v>0</v>
      </c>
      <c r="BB987" s="143">
        <f t="shared" si="294"/>
        <v>0</v>
      </c>
      <c r="BC987" s="143">
        <f t="shared" si="295"/>
        <v>0</v>
      </c>
      <c r="BD987" s="143">
        <f t="shared" si="296"/>
        <v>0</v>
      </c>
      <c r="BE987" s="143">
        <f t="shared" si="297"/>
        <v>0</v>
      </c>
      <c r="BF987" s="143">
        <f t="shared" si="298"/>
        <v>0</v>
      </c>
      <c r="BG987" s="144">
        <f t="shared" si="299"/>
        <v>0</v>
      </c>
      <c r="BH987" s="144">
        <f t="shared" si="300"/>
        <v>0</v>
      </c>
      <c r="BI987" s="144">
        <f t="shared" si="301"/>
        <v>0</v>
      </c>
      <c r="BJ987" s="144">
        <f t="shared" si="302"/>
        <v>0</v>
      </c>
      <c r="BK987" s="144">
        <f t="shared" si="303"/>
        <v>0</v>
      </c>
      <c r="BL987" s="144">
        <f t="shared" si="304"/>
        <v>0</v>
      </c>
      <c r="BM987" s="145">
        <f t="shared" si="305"/>
        <v>0</v>
      </c>
      <c r="BN987" s="124"/>
      <c r="BO987" s="124"/>
      <c r="BP987" s="124"/>
      <c r="BQ987" s="124"/>
      <c r="BR987" s="124"/>
      <c r="BS987" s="124"/>
      <c r="BT987" s="124"/>
      <c r="BU987" s="124"/>
      <c r="BV987" s="130"/>
      <c r="BW987" s="130"/>
      <c r="BX987" s="130"/>
      <c r="BY987" s="130"/>
      <c r="BZ987" s="130"/>
      <c r="CA987" s="130"/>
      <c r="CB987" s="130"/>
      <c r="CC987" s="130"/>
      <c r="CD987" s="130"/>
      <c r="CE987" s="130"/>
      <c r="CF987" s="130"/>
      <c r="CG987" s="130"/>
      <c r="CH987" s="130"/>
      <c r="CI987" s="130"/>
      <c r="CJ987" s="130"/>
      <c r="CL987" s="124"/>
      <c r="CM987" s="130" t="s">
        <v>32</v>
      </c>
      <c r="CN987" s="130"/>
      <c r="CO987" s="130"/>
      <c r="CP987" s="130"/>
      <c r="CQ987" s="130"/>
      <c r="CR987" s="130"/>
      <c r="CS987" s="130"/>
      <c r="CT987" s="130"/>
      <c r="CU987" s="130"/>
      <c r="CV987" s="130"/>
      <c r="CW987" s="130"/>
      <c r="CX987" s="130"/>
      <c r="CY987" s="130"/>
      <c r="CZ987" s="130"/>
      <c r="DA987" s="130"/>
      <c r="DD987" s="159" cm="1">
        <f t="array" ref="DD987">_xlfn.IFS(DD$1= 0,"", NOT(ISBLANK(CM987)), 0, ISBLANK(CM987), $Q987-$S987+AY987-BV987)</f>
        <v>0</v>
      </c>
      <c r="DE987" s="160" cm="1">
        <f t="array" ref="DE987">_xlfn.IFS(DE$1= 0,"", NOT(ISBLANK(CN987)), 0, ISBLANK(CN987), $Q987-$S987+AZ987-BW987)</f>
        <v>0</v>
      </c>
      <c r="DF987" s="160" cm="1">
        <f t="array" ref="DF987">_xlfn.IFS(DF$1= 0,"", NOT(ISBLANK(CO987)), 0, ISBLANK(CO987), $Q987-$S987+BA987-BX987)</f>
        <v>0</v>
      </c>
      <c r="DG987" s="160" cm="1">
        <f t="array" ref="DG987">_xlfn.IFS(DG$1= 0,"", NOT(ISBLANK(CP987)), 0, ISBLANK(CP987), $Q987-$S987+BB987-BY987)</f>
        <v>0</v>
      </c>
      <c r="DH987" s="160" cm="1">
        <f t="array" ref="DH987">_xlfn.IFS(DH$1= 0,"", NOT(ISBLANK(CQ987)), 0, ISBLANK(CQ987), $Q987-$S987+BC987-BZ987)</f>
        <v>0</v>
      </c>
      <c r="DI987" s="160" cm="1">
        <f t="array" ref="DI987">_xlfn.IFS(DI$1= 0,"", NOT(ISBLANK(CR987)), 0, ISBLANK(CR987), $Q987-$S987+BD987-CA987)</f>
        <v>0</v>
      </c>
      <c r="DJ987" s="160" t="str" cm="1">
        <f t="array" ref="DJ987">_xlfn.IFS(DJ$1= 0,"", NOT(ISBLANK(CS987)), 0, ISBLANK(CS987), $Q987-$S987+BE987-CB987)</f>
        <v/>
      </c>
      <c r="DK987" s="160" t="str" cm="1">
        <f t="array" ref="DK987">_xlfn.IFS(DK$1= 0,"", NOT(ISBLANK(CT987)), 0, ISBLANK(CT987), $Q987-$S987+BF987-CC987)</f>
        <v/>
      </c>
      <c r="DL987" s="162" t="str" cm="1">
        <f t="array" ref="DL987">_xlfn.IFS(DL$1= 0,"", NOT(ISBLANK(CU987)), 0, ISBLANK(CU987), $Q987-$S987+BG987-CD987)</f>
        <v/>
      </c>
      <c r="DM987" s="162" t="str" cm="1">
        <f t="array" ref="DM987">_xlfn.IFS(DM$1= 0,"", NOT(ISBLANK(CV987)), 0, ISBLANK(CV987), $Q987-$S987+BH987-CE987)</f>
        <v/>
      </c>
      <c r="DN987" s="162" t="str" cm="1">
        <f t="array" ref="DN987">_xlfn.IFS(DN$1= 0,"", NOT(ISBLANK(CW987)), 0, ISBLANK(CW987), $Q987-$S987+BI987-CF987)</f>
        <v/>
      </c>
      <c r="DO987" s="162" t="str" cm="1">
        <f t="array" ref="DO987">_xlfn.IFS(DO$1= 0,"", NOT(ISBLANK(CX987)), 0, ISBLANK(CX987), $Q987-$S987+BJ987-CG987)</f>
        <v/>
      </c>
      <c r="DP987" s="162" t="str" cm="1">
        <f t="array" ref="DP987">_xlfn.IFS(DP$1= 0,"", NOT(ISBLANK(CY987)), 0, ISBLANK(CY987), $Q987-$S987+BK987-CH987)</f>
        <v/>
      </c>
      <c r="DQ987" s="162" t="str" cm="1">
        <f t="array" ref="DQ987">_xlfn.IFS(DQ$1= 0,"", NOT(ISBLANK(CZ987)), 0, ISBLANK(CZ987), $Q987-$S987+BL987-CI987)</f>
        <v/>
      </c>
      <c r="DR987" s="163" t="str" cm="1">
        <f t="array" ref="DR987">_xlfn.IFS(DR$1= 0,"", NOT(ISBLANK(DA987)), 0, ISBLANK(DA987), $Q987-$S987+BM987-CJ987)</f>
        <v/>
      </c>
    </row>
    <row r="988" spans="1:122" ht="16.5" x14ac:dyDescent="0.3">
      <c r="A988" s="135"/>
      <c r="B988" s="136"/>
      <c r="C988" s="136"/>
      <c r="D988" s="137"/>
      <c r="E988" s="176"/>
      <c r="F988" s="182"/>
      <c r="G988" s="183"/>
      <c r="H988" s="183"/>
      <c r="I988" s="183"/>
      <c r="J988" s="183"/>
      <c r="K988" s="183"/>
      <c r="L988" s="183"/>
      <c r="M988" s="186"/>
      <c r="N988" s="182"/>
      <c r="O988" s="184"/>
      <c r="P988" s="178"/>
      <c r="Q988" s="118">
        <f t="shared" si="289"/>
        <v>0</v>
      </c>
      <c r="R988" s="3"/>
      <c r="S988" s="3"/>
      <c r="T988" s="4"/>
      <c r="U988" s="4"/>
      <c r="V988" s="99">
        <f t="shared" si="290"/>
        <v>0</v>
      </c>
      <c r="W988" s="161"/>
      <c r="X988" s="138"/>
      <c r="AH988" s="158" t="str">
        <f t="array" ref="AH988">IF(OR(AH$1=0, $A988=""),"",SQRT((_xlfn.XLOOKUP(AH$1,$Z$2:$Z$16,$AA$2:$AA$16)-$T988)^2+(_xlfn.XLOOKUP(AH$1,$Z$2:$Z$16,$AB$2:$AB$16)-$U988)^2+(_xlfn.XLOOKUP(AH$1,$Z$2:$Z$16,$AC$2:$AC$16-$V988)^2)))</f>
        <v/>
      </c>
      <c r="AI988" s="140" t="str">
        <f t="array" ref="AI988">IF(OR(AI$1=0, $A988=""),"",SQRT((_xlfn.XLOOKUP(AI$1,$Z$2:$Z$16,$AA$2:$AA$16)-$T988)^2+(_xlfn.XLOOKUP(AI$1,$Z$2:$Z$16,$AB$2:$AB$16)-$U988)^2+(_xlfn.XLOOKUP(AI$1,$Z$2:$Z$16,$AC$2:$AC$16-$V988)^2)))</f>
        <v/>
      </c>
      <c r="AJ988" s="140" t="str">
        <f t="array" ref="AJ988">IF(OR(AJ$1=0, $A988=""),"",SQRT((_xlfn.XLOOKUP(AJ$1,$Z$2:$Z$16,$AA$2:$AA$16)-$T988)^2+(_xlfn.XLOOKUP(AJ$1,$Z$2:$Z$16,$AB$2:$AB$16)-$U988)^2+(_xlfn.XLOOKUP(AJ$1,$Z$2:$Z$16,$AC$2:$AC$16-$V988)^2)))</f>
        <v/>
      </c>
      <c r="AK988" s="140" t="str">
        <f t="array" ref="AK988">IF(OR(AK$1=0, $A988=""),"",SQRT((_xlfn.XLOOKUP(AK$1,$Z$2:$Z$16,$AA$2:$AA$16)-$T988)^2+(_xlfn.XLOOKUP(AK$1,$Z$2:$Z$16,$AB$2:$AB$16)-$U988)^2+(_xlfn.XLOOKUP(AK$1,$Z$2:$Z$16,$AC$2:$AC$16-$V988)^2)))</f>
        <v/>
      </c>
      <c r="AL988" s="140" t="str">
        <f t="array" ref="AL988">IF(OR(AL$1=0, $A988=""),"",SQRT((_xlfn.XLOOKUP(AL$1,$Z$2:$Z$16,$AA$2:$AA$16)-$T988)^2+(_xlfn.XLOOKUP(AL$1,$Z$2:$Z$16,$AB$2:$AB$16)-$U988)^2+(_xlfn.XLOOKUP(AL$1,$Z$2:$Z$16,$AC$2:$AC$16-$V988)^2)))</f>
        <v/>
      </c>
      <c r="AM988" s="140" t="str">
        <f t="array" ref="AM988">IF(OR(AM$1=0, $A988=""),"",SQRT((_xlfn.XLOOKUP(AM$1,$Z$2:$Z$16,$AA$2:$AA$16)-$T988)^2+(_xlfn.XLOOKUP(AM$1,$Z$2:$Z$16,$AB$2:$AB$16)-$U988)^2+(_xlfn.XLOOKUP(AM$1,$Z$2:$Z$16,$AC$2:$AC$16-$V988)^2)))</f>
        <v/>
      </c>
      <c r="AN988" s="140" t="str">
        <f t="array" ref="AN988">IF(OR(AN$1=0, $A988=""),"",SQRT((_xlfn.XLOOKUP(AN$1,$Z$2:$Z$16,$AA$2:$AA$16)-$T988)^2+(_xlfn.XLOOKUP(AN$1,$Z$2:$Z$16,$AB$2:$AB$16)-$U988)^2+(_xlfn.XLOOKUP(AN$1,$Z$2:$Z$16,$AC$2:$AC$16-$V988)^2)))</f>
        <v/>
      </c>
      <c r="AO988" s="140" t="str">
        <f t="array" ref="AO988">IF(OR(AO$1=0, $A988=""),"",SQRT((_xlfn.XLOOKUP(AO$1,$Z$2:$Z$16,$AA$2:$AA$16)-$T988)^2+(_xlfn.XLOOKUP(AO$1,$Z$2:$Z$16,$AB$2:$AB$16)-$U988)^2+(_xlfn.XLOOKUP(AO$1,$Z$2:$Z$16,$AC$2:$AC$16-$V988)^2)))</f>
        <v/>
      </c>
      <c r="AP988" s="141" t="str">
        <f t="array" ref="AP988">IF(OR(AP$1=0, $A988=""),"",SQRT((_xlfn.XLOOKUP(AP$1,$Z$2:$Z$16,$AA$2:$AA$16)-$T988)^2+(_xlfn.XLOOKUP(AP$1,$Z$2:$Z$16,$AB$2:$AB$16)-$U988)^2+(_xlfn.XLOOKUP(AP$1,$Z$2:$Z$16,$AC$2:$AC$16-$V988)^2)))</f>
        <v/>
      </c>
      <c r="AQ988" s="141" t="str">
        <f t="array" ref="AQ988">IF(OR(AQ$1=0, $A988=""),"",SQRT((_xlfn.XLOOKUP(AQ$1,$Z$2:$Z$16,$AA$2:$AA$16)-$T988)^2+(_xlfn.XLOOKUP(AQ$1,$Z$2:$Z$16,$AB$2:$AB$16)-$U988)^2+(_xlfn.XLOOKUP(AQ$1,$Z$2:$Z$16,$AC$2:$AC$16-$V988)^2)))</f>
        <v/>
      </c>
      <c r="AR988" s="141" t="str">
        <f t="array" ref="AR988">IF(OR(AR$1=0, $A988=""),"",SQRT((_xlfn.XLOOKUP(AR$1,$Z$2:$Z$16,$AA$2:$AA$16)-$T988)^2+(_xlfn.XLOOKUP(AR$1,$Z$2:$Z$16,$AB$2:$AB$16)-$U988)^2+(_xlfn.XLOOKUP(AR$1,$Z$2:$Z$16,$AC$2:$AC$16-$V988)^2)))</f>
        <v/>
      </c>
      <c r="AS988" s="141" t="str">
        <f t="array" ref="AS988">IF(OR(AS$1=0, $A988=""),"",SQRT((_xlfn.XLOOKUP(AS$1,$Z$2:$Z$16,$AA$2:$AA$16)-$T988)^2+(_xlfn.XLOOKUP(AS$1,$Z$2:$Z$16,$AB$2:$AB$16)-$U988)^2+(_xlfn.XLOOKUP(AS$1,$Z$2:$Z$16,$AC$2:$AC$16-$V988)^2)))</f>
        <v/>
      </c>
      <c r="AT988" s="141" t="str">
        <f t="array" ref="AT988">IF(OR(AT$1=0, $A988=""),"",SQRT((_xlfn.XLOOKUP(AT$1,$Z$2:$Z$16,$AA$2:$AA$16)-$T988)^2+(_xlfn.XLOOKUP(AT$1,$Z$2:$Z$16,$AB$2:$AB$16)-$U988)^2+(_xlfn.XLOOKUP(AT$1,$Z$2:$Z$16,$AC$2:$AC$16-$V988)^2)))</f>
        <v/>
      </c>
      <c r="AU988" s="141" t="str">
        <f t="array" ref="AU988">IF(OR(AU$1=0, $A988=""),"",SQRT((_xlfn.XLOOKUP(AU$1,$Z$2:$Z$16,$AA$2:$AA$16)-$T988)^2+(_xlfn.XLOOKUP(AU$1,$Z$2:$Z$16,$AB$2:$AB$16)-$U988)^2+(_xlfn.XLOOKUP(AU$1,$Z$2:$Z$16,$AC$2:$AC$16-$V988)^2)))</f>
        <v/>
      </c>
      <c r="AV988" s="142" t="str">
        <f t="array" ref="AV988">IF(OR(AV$1=0, $A988=""),"",SQRT((_xlfn.XLOOKUP(AV$1,$Z$2:$Z$16,$AA$2:$AA$16)-$T988)^2+(_xlfn.XLOOKUP(AV$1,$Z$2:$Z$16,$AB$2:$AB$16)-$U988)^2+(_xlfn.XLOOKUP(AV$1,$Z$2:$Z$16,$AC$2:$AC$16-$V988)^2)))</f>
        <v/>
      </c>
      <c r="AW988" s="124"/>
      <c r="AX988" s="124"/>
      <c r="AY988" s="125">
        <f t="shared" si="291"/>
        <v>0</v>
      </c>
      <c r="AZ988" s="143">
        <f t="shared" si="292"/>
        <v>0</v>
      </c>
      <c r="BA988" s="143">
        <f t="shared" si="293"/>
        <v>0</v>
      </c>
      <c r="BB988" s="143">
        <f t="shared" si="294"/>
        <v>0</v>
      </c>
      <c r="BC988" s="143">
        <f t="shared" si="295"/>
        <v>0</v>
      </c>
      <c r="BD988" s="143">
        <f t="shared" si="296"/>
        <v>0</v>
      </c>
      <c r="BE988" s="143">
        <f t="shared" si="297"/>
        <v>0</v>
      </c>
      <c r="BF988" s="143">
        <f t="shared" si="298"/>
        <v>0</v>
      </c>
      <c r="BG988" s="144">
        <f t="shared" si="299"/>
        <v>0</v>
      </c>
      <c r="BH988" s="144">
        <f t="shared" si="300"/>
        <v>0</v>
      </c>
      <c r="BI988" s="144">
        <f t="shared" si="301"/>
        <v>0</v>
      </c>
      <c r="BJ988" s="144">
        <f t="shared" si="302"/>
        <v>0</v>
      </c>
      <c r="BK988" s="144">
        <f t="shared" si="303"/>
        <v>0</v>
      </c>
      <c r="BL988" s="144">
        <f t="shared" si="304"/>
        <v>0</v>
      </c>
      <c r="BM988" s="145">
        <f t="shared" si="305"/>
        <v>0</v>
      </c>
      <c r="BN988" s="124"/>
      <c r="BO988" s="124"/>
      <c r="BP988" s="124"/>
      <c r="BQ988" s="124"/>
      <c r="BR988" s="124"/>
      <c r="BS988" s="124"/>
      <c r="BT988" s="124"/>
      <c r="BU988" s="124"/>
      <c r="BV988" s="130"/>
      <c r="BW988" s="130"/>
      <c r="BX988" s="130"/>
      <c r="BY988" s="130"/>
      <c r="BZ988" s="130"/>
      <c r="CA988" s="130"/>
      <c r="CB988" s="130"/>
      <c r="CC988" s="130"/>
      <c r="CD988" s="130"/>
      <c r="CE988" s="130"/>
      <c r="CF988" s="130"/>
      <c r="CG988" s="130"/>
      <c r="CH988" s="130"/>
      <c r="CI988" s="130"/>
      <c r="CJ988" s="130"/>
      <c r="CL988" s="124"/>
      <c r="CM988" s="130" t="s">
        <v>32</v>
      </c>
      <c r="CN988" s="130"/>
      <c r="CO988" s="130"/>
      <c r="CP988" s="130"/>
      <c r="CQ988" s="130"/>
      <c r="CR988" s="130"/>
      <c r="CS988" s="130"/>
      <c r="CT988" s="130"/>
      <c r="CU988" s="130"/>
      <c r="CV988" s="130"/>
      <c r="CW988" s="130"/>
      <c r="CX988" s="130"/>
      <c r="CY988" s="130"/>
      <c r="CZ988" s="130"/>
      <c r="DA988" s="130"/>
      <c r="DD988" s="159" cm="1">
        <f t="array" ref="DD988">_xlfn.IFS(DD$1= 0,"", NOT(ISBLANK(CM988)), 0, ISBLANK(CM988), $Q988-$S988+AY988-BV988)</f>
        <v>0</v>
      </c>
      <c r="DE988" s="160" cm="1">
        <f t="array" ref="DE988">_xlfn.IFS(DE$1= 0,"", NOT(ISBLANK(CN988)), 0, ISBLANK(CN988), $Q988-$S988+AZ988-BW988)</f>
        <v>0</v>
      </c>
      <c r="DF988" s="160" cm="1">
        <f t="array" ref="DF988">_xlfn.IFS(DF$1= 0,"", NOT(ISBLANK(CO988)), 0, ISBLANK(CO988), $Q988-$S988+BA988-BX988)</f>
        <v>0</v>
      </c>
      <c r="DG988" s="160" cm="1">
        <f t="array" ref="DG988">_xlfn.IFS(DG$1= 0,"", NOT(ISBLANK(CP988)), 0, ISBLANK(CP988), $Q988-$S988+BB988-BY988)</f>
        <v>0</v>
      </c>
      <c r="DH988" s="160" cm="1">
        <f t="array" ref="DH988">_xlfn.IFS(DH$1= 0,"", NOT(ISBLANK(CQ988)), 0, ISBLANK(CQ988), $Q988-$S988+BC988-BZ988)</f>
        <v>0</v>
      </c>
      <c r="DI988" s="160" cm="1">
        <f t="array" ref="DI988">_xlfn.IFS(DI$1= 0,"", NOT(ISBLANK(CR988)), 0, ISBLANK(CR988), $Q988-$S988+BD988-CA988)</f>
        <v>0</v>
      </c>
      <c r="DJ988" s="160" t="str" cm="1">
        <f t="array" ref="DJ988">_xlfn.IFS(DJ$1= 0,"", NOT(ISBLANK(CS988)), 0, ISBLANK(CS988), $Q988-$S988+BE988-CB988)</f>
        <v/>
      </c>
      <c r="DK988" s="160" t="str" cm="1">
        <f t="array" ref="DK988">_xlfn.IFS(DK$1= 0,"", NOT(ISBLANK(CT988)), 0, ISBLANK(CT988), $Q988-$S988+BF988-CC988)</f>
        <v/>
      </c>
      <c r="DL988" s="162" t="str" cm="1">
        <f t="array" ref="DL988">_xlfn.IFS(DL$1= 0,"", NOT(ISBLANK(CU988)), 0, ISBLANK(CU988), $Q988-$S988+BG988-CD988)</f>
        <v/>
      </c>
      <c r="DM988" s="162" t="str" cm="1">
        <f t="array" ref="DM988">_xlfn.IFS(DM$1= 0,"", NOT(ISBLANK(CV988)), 0, ISBLANK(CV988), $Q988-$S988+BH988-CE988)</f>
        <v/>
      </c>
      <c r="DN988" s="162" t="str" cm="1">
        <f t="array" ref="DN988">_xlfn.IFS(DN$1= 0,"", NOT(ISBLANK(CW988)), 0, ISBLANK(CW988), $Q988-$S988+BI988-CF988)</f>
        <v/>
      </c>
      <c r="DO988" s="162" t="str" cm="1">
        <f t="array" ref="DO988">_xlfn.IFS(DO$1= 0,"", NOT(ISBLANK(CX988)), 0, ISBLANK(CX988), $Q988-$S988+BJ988-CG988)</f>
        <v/>
      </c>
      <c r="DP988" s="162" t="str" cm="1">
        <f t="array" ref="DP988">_xlfn.IFS(DP$1= 0,"", NOT(ISBLANK(CY988)), 0, ISBLANK(CY988), $Q988-$S988+BK988-CH988)</f>
        <v/>
      </c>
      <c r="DQ988" s="162" t="str" cm="1">
        <f t="array" ref="DQ988">_xlfn.IFS(DQ$1= 0,"", NOT(ISBLANK(CZ988)), 0, ISBLANK(CZ988), $Q988-$S988+BL988-CI988)</f>
        <v/>
      </c>
      <c r="DR988" s="163" t="str" cm="1">
        <f t="array" ref="DR988">_xlfn.IFS(DR$1= 0,"", NOT(ISBLANK(DA988)), 0, ISBLANK(DA988), $Q988-$S988+BM988-CJ988)</f>
        <v/>
      </c>
    </row>
    <row r="989" spans="1:122" ht="16.5" x14ac:dyDescent="0.3">
      <c r="A989" s="135"/>
      <c r="B989" s="136"/>
      <c r="C989" s="136"/>
      <c r="D989" s="137"/>
      <c r="E989" s="176"/>
      <c r="F989" s="182"/>
      <c r="G989" s="183"/>
      <c r="H989" s="183"/>
      <c r="I989" s="183"/>
      <c r="J989" s="183"/>
      <c r="K989" s="183"/>
      <c r="L989" s="183"/>
      <c r="M989" s="186"/>
      <c r="N989" s="182"/>
      <c r="O989" s="184"/>
      <c r="P989" s="178"/>
      <c r="Q989" s="118">
        <f t="shared" si="289"/>
        <v>0</v>
      </c>
      <c r="R989" s="3"/>
      <c r="S989" s="3"/>
      <c r="T989" s="4"/>
      <c r="U989" s="4"/>
      <c r="V989" s="99">
        <f t="shared" si="290"/>
        <v>0</v>
      </c>
      <c r="W989" s="161"/>
      <c r="X989" s="138"/>
      <c r="AH989" s="158" t="str">
        <f t="array" ref="AH989">IF(OR(AH$1=0, $A989=""),"",SQRT((_xlfn.XLOOKUP(AH$1,$Z$2:$Z$16,$AA$2:$AA$16)-$T989)^2+(_xlfn.XLOOKUP(AH$1,$Z$2:$Z$16,$AB$2:$AB$16)-$U989)^2+(_xlfn.XLOOKUP(AH$1,$Z$2:$Z$16,$AC$2:$AC$16-$V989)^2)))</f>
        <v/>
      </c>
      <c r="AI989" s="140" t="str">
        <f t="array" ref="AI989">IF(OR(AI$1=0, $A989=""),"",SQRT((_xlfn.XLOOKUP(AI$1,$Z$2:$Z$16,$AA$2:$AA$16)-$T989)^2+(_xlfn.XLOOKUP(AI$1,$Z$2:$Z$16,$AB$2:$AB$16)-$U989)^2+(_xlfn.XLOOKUP(AI$1,$Z$2:$Z$16,$AC$2:$AC$16-$V989)^2)))</f>
        <v/>
      </c>
      <c r="AJ989" s="140" t="str">
        <f t="array" ref="AJ989">IF(OR(AJ$1=0, $A989=""),"",SQRT((_xlfn.XLOOKUP(AJ$1,$Z$2:$Z$16,$AA$2:$AA$16)-$T989)^2+(_xlfn.XLOOKUP(AJ$1,$Z$2:$Z$16,$AB$2:$AB$16)-$U989)^2+(_xlfn.XLOOKUP(AJ$1,$Z$2:$Z$16,$AC$2:$AC$16-$V989)^2)))</f>
        <v/>
      </c>
      <c r="AK989" s="140" t="str">
        <f t="array" ref="AK989">IF(OR(AK$1=0, $A989=""),"",SQRT((_xlfn.XLOOKUP(AK$1,$Z$2:$Z$16,$AA$2:$AA$16)-$T989)^2+(_xlfn.XLOOKUP(AK$1,$Z$2:$Z$16,$AB$2:$AB$16)-$U989)^2+(_xlfn.XLOOKUP(AK$1,$Z$2:$Z$16,$AC$2:$AC$16-$V989)^2)))</f>
        <v/>
      </c>
      <c r="AL989" s="140" t="str">
        <f t="array" ref="AL989">IF(OR(AL$1=0, $A989=""),"",SQRT((_xlfn.XLOOKUP(AL$1,$Z$2:$Z$16,$AA$2:$AA$16)-$T989)^2+(_xlfn.XLOOKUP(AL$1,$Z$2:$Z$16,$AB$2:$AB$16)-$U989)^2+(_xlfn.XLOOKUP(AL$1,$Z$2:$Z$16,$AC$2:$AC$16-$V989)^2)))</f>
        <v/>
      </c>
      <c r="AM989" s="140" t="str">
        <f t="array" ref="AM989">IF(OR(AM$1=0, $A989=""),"",SQRT((_xlfn.XLOOKUP(AM$1,$Z$2:$Z$16,$AA$2:$AA$16)-$T989)^2+(_xlfn.XLOOKUP(AM$1,$Z$2:$Z$16,$AB$2:$AB$16)-$U989)^2+(_xlfn.XLOOKUP(AM$1,$Z$2:$Z$16,$AC$2:$AC$16-$V989)^2)))</f>
        <v/>
      </c>
      <c r="AN989" s="140" t="str">
        <f t="array" ref="AN989">IF(OR(AN$1=0, $A989=""),"",SQRT((_xlfn.XLOOKUP(AN$1,$Z$2:$Z$16,$AA$2:$AA$16)-$T989)^2+(_xlfn.XLOOKUP(AN$1,$Z$2:$Z$16,$AB$2:$AB$16)-$U989)^2+(_xlfn.XLOOKUP(AN$1,$Z$2:$Z$16,$AC$2:$AC$16-$V989)^2)))</f>
        <v/>
      </c>
      <c r="AO989" s="140" t="str">
        <f t="array" ref="AO989">IF(OR(AO$1=0, $A989=""),"",SQRT((_xlfn.XLOOKUP(AO$1,$Z$2:$Z$16,$AA$2:$AA$16)-$T989)^2+(_xlfn.XLOOKUP(AO$1,$Z$2:$Z$16,$AB$2:$AB$16)-$U989)^2+(_xlfn.XLOOKUP(AO$1,$Z$2:$Z$16,$AC$2:$AC$16-$V989)^2)))</f>
        <v/>
      </c>
      <c r="AP989" s="141" t="str">
        <f t="array" ref="AP989">IF(OR(AP$1=0, $A989=""),"",SQRT((_xlfn.XLOOKUP(AP$1,$Z$2:$Z$16,$AA$2:$AA$16)-$T989)^2+(_xlfn.XLOOKUP(AP$1,$Z$2:$Z$16,$AB$2:$AB$16)-$U989)^2+(_xlfn.XLOOKUP(AP$1,$Z$2:$Z$16,$AC$2:$AC$16-$V989)^2)))</f>
        <v/>
      </c>
      <c r="AQ989" s="141" t="str">
        <f t="array" ref="AQ989">IF(OR(AQ$1=0, $A989=""),"",SQRT((_xlfn.XLOOKUP(AQ$1,$Z$2:$Z$16,$AA$2:$AA$16)-$T989)^2+(_xlfn.XLOOKUP(AQ$1,$Z$2:$Z$16,$AB$2:$AB$16)-$U989)^2+(_xlfn.XLOOKUP(AQ$1,$Z$2:$Z$16,$AC$2:$AC$16-$V989)^2)))</f>
        <v/>
      </c>
      <c r="AR989" s="141" t="str">
        <f t="array" ref="AR989">IF(OR(AR$1=0, $A989=""),"",SQRT((_xlfn.XLOOKUP(AR$1,$Z$2:$Z$16,$AA$2:$AA$16)-$T989)^2+(_xlfn.XLOOKUP(AR$1,$Z$2:$Z$16,$AB$2:$AB$16)-$U989)^2+(_xlfn.XLOOKUP(AR$1,$Z$2:$Z$16,$AC$2:$AC$16-$V989)^2)))</f>
        <v/>
      </c>
      <c r="AS989" s="141" t="str">
        <f t="array" ref="AS989">IF(OR(AS$1=0, $A989=""),"",SQRT((_xlfn.XLOOKUP(AS$1,$Z$2:$Z$16,$AA$2:$AA$16)-$T989)^2+(_xlfn.XLOOKUP(AS$1,$Z$2:$Z$16,$AB$2:$AB$16)-$U989)^2+(_xlfn.XLOOKUP(AS$1,$Z$2:$Z$16,$AC$2:$AC$16-$V989)^2)))</f>
        <v/>
      </c>
      <c r="AT989" s="141" t="str">
        <f t="array" ref="AT989">IF(OR(AT$1=0, $A989=""),"",SQRT((_xlfn.XLOOKUP(AT$1,$Z$2:$Z$16,$AA$2:$AA$16)-$T989)^2+(_xlfn.XLOOKUP(AT$1,$Z$2:$Z$16,$AB$2:$AB$16)-$U989)^2+(_xlfn.XLOOKUP(AT$1,$Z$2:$Z$16,$AC$2:$AC$16-$V989)^2)))</f>
        <v/>
      </c>
      <c r="AU989" s="141" t="str">
        <f t="array" ref="AU989">IF(OR(AU$1=0, $A989=""),"",SQRT((_xlfn.XLOOKUP(AU$1,$Z$2:$Z$16,$AA$2:$AA$16)-$T989)^2+(_xlfn.XLOOKUP(AU$1,$Z$2:$Z$16,$AB$2:$AB$16)-$U989)^2+(_xlfn.XLOOKUP(AU$1,$Z$2:$Z$16,$AC$2:$AC$16-$V989)^2)))</f>
        <v/>
      </c>
      <c r="AV989" s="142" t="str">
        <f t="array" ref="AV989">IF(OR(AV$1=0, $A989=""),"",SQRT((_xlfn.XLOOKUP(AV$1,$Z$2:$Z$16,$AA$2:$AA$16)-$T989)^2+(_xlfn.XLOOKUP(AV$1,$Z$2:$Z$16,$AB$2:$AB$16)-$U989)^2+(_xlfn.XLOOKUP(AV$1,$Z$2:$Z$16,$AC$2:$AC$16-$V989)^2)))</f>
        <v/>
      </c>
      <c r="AW989" s="124"/>
      <c r="AX989" s="124"/>
      <c r="AY989" s="125">
        <f t="shared" si="291"/>
        <v>0</v>
      </c>
      <c r="AZ989" s="143">
        <f t="shared" si="292"/>
        <v>0</v>
      </c>
      <c r="BA989" s="143">
        <f t="shared" si="293"/>
        <v>0</v>
      </c>
      <c r="BB989" s="143">
        <f t="shared" si="294"/>
        <v>0</v>
      </c>
      <c r="BC989" s="143">
        <f t="shared" si="295"/>
        <v>0</v>
      </c>
      <c r="BD989" s="143">
        <f t="shared" si="296"/>
        <v>0</v>
      </c>
      <c r="BE989" s="143">
        <f t="shared" si="297"/>
        <v>0</v>
      </c>
      <c r="BF989" s="143">
        <f t="shared" si="298"/>
        <v>0</v>
      </c>
      <c r="BG989" s="144">
        <f t="shared" si="299"/>
        <v>0</v>
      </c>
      <c r="BH989" s="144">
        <f t="shared" si="300"/>
        <v>0</v>
      </c>
      <c r="BI989" s="144">
        <f t="shared" si="301"/>
        <v>0</v>
      </c>
      <c r="BJ989" s="144">
        <f t="shared" si="302"/>
        <v>0</v>
      </c>
      <c r="BK989" s="144">
        <f t="shared" si="303"/>
        <v>0</v>
      </c>
      <c r="BL989" s="144">
        <f t="shared" si="304"/>
        <v>0</v>
      </c>
      <c r="BM989" s="145">
        <f t="shared" si="305"/>
        <v>0</v>
      </c>
      <c r="BN989" s="124"/>
      <c r="BO989" s="124"/>
      <c r="BP989" s="124"/>
      <c r="BQ989" s="124"/>
      <c r="BR989" s="124"/>
      <c r="BS989" s="124"/>
      <c r="BT989" s="124"/>
      <c r="BU989" s="124"/>
      <c r="BV989" s="130"/>
      <c r="BW989" s="130"/>
      <c r="BX989" s="130"/>
      <c r="BY989" s="130"/>
      <c r="BZ989" s="130"/>
      <c r="CA989" s="130"/>
      <c r="CB989" s="130"/>
      <c r="CC989" s="130"/>
      <c r="CD989" s="130"/>
      <c r="CE989" s="130"/>
      <c r="CF989" s="130"/>
      <c r="CG989" s="130"/>
      <c r="CH989" s="130"/>
      <c r="CI989" s="130"/>
      <c r="CJ989" s="130"/>
      <c r="CL989" s="124"/>
      <c r="CM989" s="130" t="s">
        <v>32</v>
      </c>
      <c r="CN989" s="130"/>
      <c r="CO989" s="130"/>
      <c r="CP989" s="130"/>
      <c r="CQ989" s="130"/>
      <c r="CR989" s="130"/>
      <c r="CS989" s="130"/>
      <c r="CT989" s="130"/>
      <c r="CU989" s="130"/>
      <c r="CV989" s="130"/>
      <c r="CW989" s="130"/>
      <c r="CX989" s="130"/>
      <c r="CY989" s="130"/>
      <c r="CZ989" s="130"/>
      <c r="DA989" s="130"/>
      <c r="DD989" s="159" cm="1">
        <f t="array" ref="DD989">_xlfn.IFS(DD$1= 0,"", NOT(ISBLANK(CM989)), 0, ISBLANK(CM989), $Q989-$S989+AY989-BV989)</f>
        <v>0</v>
      </c>
      <c r="DE989" s="160" cm="1">
        <f t="array" ref="DE989">_xlfn.IFS(DE$1= 0,"", NOT(ISBLANK(CN989)), 0, ISBLANK(CN989), $Q989-$S989+AZ989-BW989)</f>
        <v>0</v>
      </c>
      <c r="DF989" s="160" cm="1">
        <f t="array" ref="DF989">_xlfn.IFS(DF$1= 0,"", NOT(ISBLANK(CO989)), 0, ISBLANK(CO989), $Q989-$S989+BA989-BX989)</f>
        <v>0</v>
      </c>
      <c r="DG989" s="160" cm="1">
        <f t="array" ref="DG989">_xlfn.IFS(DG$1= 0,"", NOT(ISBLANK(CP989)), 0, ISBLANK(CP989), $Q989-$S989+BB989-BY989)</f>
        <v>0</v>
      </c>
      <c r="DH989" s="160" cm="1">
        <f t="array" ref="DH989">_xlfn.IFS(DH$1= 0,"", NOT(ISBLANK(CQ989)), 0, ISBLANK(CQ989), $Q989-$S989+BC989-BZ989)</f>
        <v>0</v>
      </c>
      <c r="DI989" s="160" cm="1">
        <f t="array" ref="DI989">_xlfn.IFS(DI$1= 0,"", NOT(ISBLANK(CR989)), 0, ISBLANK(CR989), $Q989-$S989+BD989-CA989)</f>
        <v>0</v>
      </c>
      <c r="DJ989" s="160" t="str" cm="1">
        <f t="array" ref="DJ989">_xlfn.IFS(DJ$1= 0,"", NOT(ISBLANK(CS989)), 0, ISBLANK(CS989), $Q989-$S989+BE989-CB989)</f>
        <v/>
      </c>
      <c r="DK989" s="160" t="str" cm="1">
        <f t="array" ref="DK989">_xlfn.IFS(DK$1= 0,"", NOT(ISBLANK(CT989)), 0, ISBLANK(CT989), $Q989-$S989+BF989-CC989)</f>
        <v/>
      </c>
      <c r="DL989" s="162" t="str" cm="1">
        <f t="array" ref="DL989">_xlfn.IFS(DL$1= 0,"", NOT(ISBLANK(CU989)), 0, ISBLANK(CU989), $Q989-$S989+BG989-CD989)</f>
        <v/>
      </c>
      <c r="DM989" s="162" t="str" cm="1">
        <f t="array" ref="DM989">_xlfn.IFS(DM$1= 0,"", NOT(ISBLANK(CV989)), 0, ISBLANK(CV989), $Q989-$S989+BH989-CE989)</f>
        <v/>
      </c>
      <c r="DN989" s="162" t="str" cm="1">
        <f t="array" ref="DN989">_xlfn.IFS(DN$1= 0,"", NOT(ISBLANK(CW989)), 0, ISBLANK(CW989), $Q989-$S989+BI989-CF989)</f>
        <v/>
      </c>
      <c r="DO989" s="162" t="str" cm="1">
        <f t="array" ref="DO989">_xlfn.IFS(DO$1= 0,"", NOT(ISBLANK(CX989)), 0, ISBLANK(CX989), $Q989-$S989+BJ989-CG989)</f>
        <v/>
      </c>
      <c r="DP989" s="162" t="str" cm="1">
        <f t="array" ref="DP989">_xlfn.IFS(DP$1= 0,"", NOT(ISBLANK(CY989)), 0, ISBLANK(CY989), $Q989-$S989+BK989-CH989)</f>
        <v/>
      </c>
      <c r="DQ989" s="162" t="str" cm="1">
        <f t="array" ref="DQ989">_xlfn.IFS(DQ$1= 0,"", NOT(ISBLANK(CZ989)), 0, ISBLANK(CZ989), $Q989-$S989+BL989-CI989)</f>
        <v/>
      </c>
      <c r="DR989" s="163" t="str" cm="1">
        <f t="array" ref="DR989">_xlfn.IFS(DR$1= 0,"", NOT(ISBLANK(DA989)), 0, ISBLANK(DA989), $Q989-$S989+BM989-CJ989)</f>
        <v/>
      </c>
    </row>
    <row r="990" spans="1:122" ht="16.5" x14ac:dyDescent="0.3">
      <c r="A990" s="135"/>
      <c r="B990" s="136"/>
      <c r="C990" s="136"/>
      <c r="D990" s="137"/>
      <c r="E990" s="176"/>
      <c r="F990" s="182"/>
      <c r="G990" s="183"/>
      <c r="H990" s="183"/>
      <c r="I990" s="183"/>
      <c r="J990" s="183"/>
      <c r="K990" s="183"/>
      <c r="L990" s="183"/>
      <c r="M990" s="186"/>
      <c r="N990" s="182"/>
      <c r="O990" s="184"/>
      <c r="P990" s="178"/>
      <c r="Q990" s="118">
        <f t="shared" si="289"/>
        <v>0</v>
      </c>
      <c r="R990" s="3"/>
      <c r="S990" s="3"/>
      <c r="T990" s="4"/>
      <c r="U990" s="4"/>
      <c r="V990" s="99">
        <f t="shared" si="290"/>
        <v>0</v>
      </c>
      <c r="W990" s="161"/>
      <c r="X990" s="138"/>
      <c r="AH990" s="158" t="str">
        <f t="array" ref="AH990">IF(OR(AH$1=0, $A990=""),"",SQRT((_xlfn.XLOOKUP(AH$1,$Z$2:$Z$16,$AA$2:$AA$16)-$T990)^2+(_xlfn.XLOOKUP(AH$1,$Z$2:$Z$16,$AB$2:$AB$16)-$U990)^2+(_xlfn.XLOOKUP(AH$1,$Z$2:$Z$16,$AC$2:$AC$16-$V990)^2)))</f>
        <v/>
      </c>
      <c r="AI990" s="140" t="str">
        <f t="array" ref="AI990">IF(OR(AI$1=0, $A990=""),"",SQRT((_xlfn.XLOOKUP(AI$1,$Z$2:$Z$16,$AA$2:$AA$16)-$T990)^2+(_xlfn.XLOOKUP(AI$1,$Z$2:$Z$16,$AB$2:$AB$16)-$U990)^2+(_xlfn.XLOOKUP(AI$1,$Z$2:$Z$16,$AC$2:$AC$16-$V990)^2)))</f>
        <v/>
      </c>
      <c r="AJ990" s="140" t="str">
        <f t="array" ref="AJ990">IF(OR(AJ$1=0, $A990=""),"",SQRT((_xlfn.XLOOKUP(AJ$1,$Z$2:$Z$16,$AA$2:$AA$16)-$T990)^2+(_xlfn.XLOOKUP(AJ$1,$Z$2:$Z$16,$AB$2:$AB$16)-$U990)^2+(_xlfn.XLOOKUP(AJ$1,$Z$2:$Z$16,$AC$2:$AC$16-$V990)^2)))</f>
        <v/>
      </c>
      <c r="AK990" s="140" t="str">
        <f t="array" ref="AK990">IF(OR(AK$1=0, $A990=""),"",SQRT((_xlfn.XLOOKUP(AK$1,$Z$2:$Z$16,$AA$2:$AA$16)-$T990)^2+(_xlfn.XLOOKUP(AK$1,$Z$2:$Z$16,$AB$2:$AB$16)-$U990)^2+(_xlfn.XLOOKUP(AK$1,$Z$2:$Z$16,$AC$2:$AC$16-$V990)^2)))</f>
        <v/>
      </c>
      <c r="AL990" s="140" t="str">
        <f t="array" ref="AL990">IF(OR(AL$1=0, $A990=""),"",SQRT((_xlfn.XLOOKUP(AL$1,$Z$2:$Z$16,$AA$2:$AA$16)-$T990)^2+(_xlfn.XLOOKUP(AL$1,$Z$2:$Z$16,$AB$2:$AB$16)-$U990)^2+(_xlfn.XLOOKUP(AL$1,$Z$2:$Z$16,$AC$2:$AC$16-$V990)^2)))</f>
        <v/>
      </c>
      <c r="AM990" s="140" t="str">
        <f t="array" ref="AM990">IF(OR(AM$1=0, $A990=""),"",SQRT((_xlfn.XLOOKUP(AM$1,$Z$2:$Z$16,$AA$2:$AA$16)-$T990)^2+(_xlfn.XLOOKUP(AM$1,$Z$2:$Z$16,$AB$2:$AB$16)-$U990)^2+(_xlfn.XLOOKUP(AM$1,$Z$2:$Z$16,$AC$2:$AC$16-$V990)^2)))</f>
        <v/>
      </c>
      <c r="AN990" s="140" t="str">
        <f t="array" ref="AN990">IF(OR(AN$1=0, $A990=""),"",SQRT((_xlfn.XLOOKUP(AN$1,$Z$2:$Z$16,$AA$2:$AA$16)-$T990)^2+(_xlfn.XLOOKUP(AN$1,$Z$2:$Z$16,$AB$2:$AB$16)-$U990)^2+(_xlfn.XLOOKUP(AN$1,$Z$2:$Z$16,$AC$2:$AC$16-$V990)^2)))</f>
        <v/>
      </c>
      <c r="AO990" s="140" t="str">
        <f t="array" ref="AO990">IF(OR(AO$1=0, $A990=""),"",SQRT((_xlfn.XLOOKUP(AO$1,$Z$2:$Z$16,$AA$2:$AA$16)-$T990)^2+(_xlfn.XLOOKUP(AO$1,$Z$2:$Z$16,$AB$2:$AB$16)-$U990)^2+(_xlfn.XLOOKUP(AO$1,$Z$2:$Z$16,$AC$2:$AC$16-$V990)^2)))</f>
        <v/>
      </c>
      <c r="AP990" s="141" t="str">
        <f t="array" ref="AP990">IF(OR(AP$1=0, $A990=""),"",SQRT((_xlfn.XLOOKUP(AP$1,$Z$2:$Z$16,$AA$2:$AA$16)-$T990)^2+(_xlfn.XLOOKUP(AP$1,$Z$2:$Z$16,$AB$2:$AB$16)-$U990)^2+(_xlfn.XLOOKUP(AP$1,$Z$2:$Z$16,$AC$2:$AC$16-$V990)^2)))</f>
        <v/>
      </c>
      <c r="AQ990" s="141" t="str">
        <f t="array" ref="AQ990">IF(OR(AQ$1=0, $A990=""),"",SQRT((_xlfn.XLOOKUP(AQ$1,$Z$2:$Z$16,$AA$2:$AA$16)-$T990)^2+(_xlfn.XLOOKUP(AQ$1,$Z$2:$Z$16,$AB$2:$AB$16)-$U990)^2+(_xlfn.XLOOKUP(AQ$1,$Z$2:$Z$16,$AC$2:$AC$16-$V990)^2)))</f>
        <v/>
      </c>
      <c r="AR990" s="141" t="str">
        <f t="array" ref="AR990">IF(OR(AR$1=0, $A990=""),"",SQRT((_xlfn.XLOOKUP(AR$1,$Z$2:$Z$16,$AA$2:$AA$16)-$T990)^2+(_xlfn.XLOOKUP(AR$1,$Z$2:$Z$16,$AB$2:$AB$16)-$U990)^2+(_xlfn.XLOOKUP(AR$1,$Z$2:$Z$16,$AC$2:$AC$16-$V990)^2)))</f>
        <v/>
      </c>
      <c r="AS990" s="141" t="str">
        <f t="array" ref="AS990">IF(OR(AS$1=0, $A990=""),"",SQRT((_xlfn.XLOOKUP(AS$1,$Z$2:$Z$16,$AA$2:$AA$16)-$T990)^2+(_xlfn.XLOOKUP(AS$1,$Z$2:$Z$16,$AB$2:$AB$16)-$U990)^2+(_xlfn.XLOOKUP(AS$1,$Z$2:$Z$16,$AC$2:$AC$16-$V990)^2)))</f>
        <v/>
      </c>
      <c r="AT990" s="141" t="str">
        <f t="array" ref="AT990">IF(OR(AT$1=0, $A990=""),"",SQRT((_xlfn.XLOOKUP(AT$1,$Z$2:$Z$16,$AA$2:$AA$16)-$T990)^2+(_xlfn.XLOOKUP(AT$1,$Z$2:$Z$16,$AB$2:$AB$16)-$U990)^2+(_xlfn.XLOOKUP(AT$1,$Z$2:$Z$16,$AC$2:$AC$16-$V990)^2)))</f>
        <v/>
      </c>
      <c r="AU990" s="141" t="str">
        <f t="array" ref="AU990">IF(OR(AU$1=0, $A990=""),"",SQRT((_xlfn.XLOOKUP(AU$1,$Z$2:$Z$16,$AA$2:$AA$16)-$T990)^2+(_xlfn.XLOOKUP(AU$1,$Z$2:$Z$16,$AB$2:$AB$16)-$U990)^2+(_xlfn.XLOOKUP(AU$1,$Z$2:$Z$16,$AC$2:$AC$16-$V990)^2)))</f>
        <v/>
      </c>
      <c r="AV990" s="142" t="str">
        <f t="array" ref="AV990">IF(OR(AV$1=0, $A990=""),"",SQRT((_xlfn.XLOOKUP(AV$1,$Z$2:$Z$16,$AA$2:$AA$16)-$T990)^2+(_xlfn.XLOOKUP(AV$1,$Z$2:$Z$16,$AB$2:$AB$16)-$U990)^2+(_xlfn.XLOOKUP(AV$1,$Z$2:$Z$16,$AC$2:$AC$16-$V990)^2)))</f>
        <v/>
      </c>
      <c r="AW990" s="124"/>
      <c r="AX990" s="124"/>
      <c r="AY990" s="125">
        <f t="shared" si="291"/>
        <v>0</v>
      </c>
      <c r="AZ990" s="143">
        <f t="shared" si="292"/>
        <v>0</v>
      </c>
      <c r="BA990" s="143">
        <f t="shared" si="293"/>
        <v>0</v>
      </c>
      <c r="BB990" s="143">
        <f t="shared" si="294"/>
        <v>0</v>
      </c>
      <c r="BC990" s="143">
        <f t="shared" si="295"/>
        <v>0</v>
      </c>
      <c r="BD990" s="143">
        <f t="shared" si="296"/>
        <v>0</v>
      </c>
      <c r="BE990" s="143">
        <f t="shared" si="297"/>
        <v>0</v>
      </c>
      <c r="BF990" s="143">
        <f t="shared" si="298"/>
        <v>0</v>
      </c>
      <c r="BG990" s="144">
        <f t="shared" si="299"/>
        <v>0</v>
      </c>
      <c r="BH990" s="144">
        <f t="shared" si="300"/>
        <v>0</v>
      </c>
      <c r="BI990" s="144">
        <f t="shared" si="301"/>
        <v>0</v>
      </c>
      <c r="BJ990" s="144">
        <f t="shared" si="302"/>
        <v>0</v>
      </c>
      <c r="BK990" s="144">
        <f t="shared" si="303"/>
        <v>0</v>
      </c>
      <c r="BL990" s="144">
        <f t="shared" si="304"/>
        <v>0</v>
      </c>
      <c r="BM990" s="145">
        <f t="shared" si="305"/>
        <v>0</v>
      </c>
      <c r="BN990" s="124"/>
      <c r="BO990" s="124"/>
      <c r="BP990" s="124"/>
      <c r="BQ990" s="124"/>
      <c r="BR990" s="124"/>
      <c r="BS990" s="124"/>
      <c r="BT990" s="124"/>
      <c r="BU990" s="124"/>
      <c r="BV990" s="130"/>
      <c r="BW990" s="130"/>
      <c r="BX990" s="130"/>
      <c r="BY990" s="130"/>
      <c r="BZ990" s="130"/>
      <c r="CA990" s="130"/>
      <c r="CB990" s="130"/>
      <c r="CC990" s="130"/>
      <c r="CD990" s="130"/>
      <c r="CE990" s="130"/>
      <c r="CF990" s="130"/>
      <c r="CG990" s="130"/>
      <c r="CH990" s="130"/>
      <c r="CI990" s="130"/>
      <c r="CJ990" s="130"/>
      <c r="CL990" s="124"/>
      <c r="CM990" s="130" t="s">
        <v>32</v>
      </c>
      <c r="CN990" s="130"/>
      <c r="CO990" s="130"/>
      <c r="CP990" s="130"/>
      <c r="CQ990" s="130"/>
      <c r="CR990" s="130"/>
      <c r="CS990" s="130"/>
      <c r="CT990" s="130"/>
      <c r="CU990" s="130"/>
      <c r="CV990" s="130"/>
      <c r="CW990" s="130"/>
      <c r="CX990" s="130"/>
      <c r="CY990" s="130"/>
      <c r="CZ990" s="130"/>
      <c r="DA990" s="130"/>
      <c r="DD990" s="159" cm="1">
        <f t="array" ref="DD990">_xlfn.IFS(DD$1= 0,"", NOT(ISBLANK(CM990)), 0, ISBLANK(CM990), $Q990-$S990+AY990-BV990)</f>
        <v>0</v>
      </c>
      <c r="DE990" s="160" cm="1">
        <f t="array" ref="DE990">_xlfn.IFS(DE$1= 0,"", NOT(ISBLANK(CN990)), 0, ISBLANK(CN990), $Q990-$S990+AZ990-BW990)</f>
        <v>0</v>
      </c>
      <c r="DF990" s="160" cm="1">
        <f t="array" ref="DF990">_xlfn.IFS(DF$1= 0,"", NOT(ISBLANK(CO990)), 0, ISBLANK(CO990), $Q990-$S990+BA990-BX990)</f>
        <v>0</v>
      </c>
      <c r="DG990" s="160" cm="1">
        <f t="array" ref="DG990">_xlfn.IFS(DG$1= 0,"", NOT(ISBLANK(CP990)), 0, ISBLANK(CP990), $Q990-$S990+BB990-BY990)</f>
        <v>0</v>
      </c>
      <c r="DH990" s="160" cm="1">
        <f t="array" ref="DH990">_xlfn.IFS(DH$1= 0,"", NOT(ISBLANK(CQ990)), 0, ISBLANK(CQ990), $Q990-$S990+BC990-BZ990)</f>
        <v>0</v>
      </c>
      <c r="DI990" s="160" cm="1">
        <f t="array" ref="DI990">_xlfn.IFS(DI$1= 0,"", NOT(ISBLANK(CR990)), 0, ISBLANK(CR990), $Q990-$S990+BD990-CA990)</f>
        <v>0</v>
      </c>
      <c r="DJ990" s="160" t="str" cm="1">
        <f t="array" ref="DJ990">_xlfn.IFS(DJ$1= 0,"", NOT(ISBLANK(CS990)), 0, ISBLANK(CS990), $Q990-$S990+BE990-CB990)</f>
        <v/>
      </c>
      <c r="DK990" s="160" t="str" cm="1">
        <f t="array" ref="DK990">_xlfn.IFS(DK$1= 0,"", NOT(ISBLANK(CT990)), 0, ISBLANK(CT990), $Q990-$S990+BF990-CC990)</f>
        <v/>
      </c>
      <c r="DL990" s="162" t="str" cm="1">
        <f t="array" ref="DL990">_xlfn.IFS(DL$1= 0,"", NOT(ISBLANK(CU990)), 0, ISBLANK(CU990), $Q990-$S990+BG990-CD990)</f>
        <v/>
      </c>
      <c r="DM990" s="162" t="str" cm="1">
        <f t="array" ref="DM990">_xlfn.IFS(DM$1= 0,"", NOT(ISBLANK(CV990)), 0, ISBLANK(CV990), $Q990-$S990+BH990-CE990)</f>
        <v/>
      </c>
      <c r="DN990" s="162" t="str" cm="1">
        <f t="array" ref="DN990">_xlfn.IFS(DN$1= 0,"", NOT(ISBLANK(CW990)), 0, ISBLANK(CW990), $Q990-$S990+BI990-CF990)</f>
        <v/>
      </c>
      <c r="DO990" s="162" t="str" cm="1">
        <f t="array" ref="DO990">_xlfn.IFS(DO$1= 0,"", NOT(ISBLANK(CX990)), 0, ISBLANK(CX990), $Q990-$S990+BJ990-CG990)</f>
        <v/>
      </c>
      <c r="DP990" s="162" t="str" cm="1">
        <f t="array" ref="DP990">_xlfn.IFS(DP$1= 0,"", NOT(ISBLANK(CY990)), 0, ISBLANK(CY990), $Q990-$S990+BK990-CH990)</f>
        <v/>
      </c>
      <c r="DQ990" s="162" t="str" cm="1">
        <f t="array" ref="DQ990">_xlfn.IFS(DQ$1= 0,"", NOT(ISBLANK(CZ990)), 0, ISBLANK(CZ990), $Q990-$S990+BL990-CI990)</f>
        <v/>
      </c>
      <c r="DR990" s="163" t="str" cm="1">
        <f t="array" ref="DR990">_xlfn.IFS(DR$1= 0,"", NOT(ISBLANK(DA990)), 0, ISBLANK(DA990), $Q990-$S990+BM990-CJ990)</f>
        <v/>
      </c>
    </row>
    <row r="991" spans="1:122" ht="16.5" x14ac:dyDescent="0.3">
      <c r="A991" s="135"/>
      <c r="B991" s="136"/>
      <c r="C991" s="136"/>
      <c r="D991" s="137"/>
      <c r="E991" s="176"/>
      <c r="F991" s="182"/>
      <c r="G991" s="183"/>
      <c r="H991" s="183"/>
      <c r="I991" s="183"/>
      <c r="J991" s="183"/>
      <c r="K991" s="183"/>
      <c r="L991" s="183"/>
      <c r="M991" s="186"/>
      <c r="N991" s="182"/>
      <c r="O991" s="184"/>
      <c r="P991" s="178"/>
      <c r="Q991" s="118">
        <f t="shared" si="289"/>
        <v>0</v>
      </c>
      <c r="R991" s="3"/>
      <c r="S991" s="3"/>
      <c r="T991" s="4"/>
      <c r="U991" s="4"/>
      <c r="V991" s="99">
        <f t="shared" si="290"/>
        <v>0</v>
      </c>
      <c r="W991" s="161"/>
      <c r="X991" s="138"/>
      <c r="AH991" s="158" t="str">
        <f t="array" ref="AH991">IF(OR(AH$1=0, $A991=""),"",SQRT((_xlfn.XLOOKUP(AH$1,$Z$2:$Z$16,$AA$2:$AA$16)-$T991)^2+(_xlfn.XLOOKUP(AH$1,$Z$2:$Z$16,$AB$2:$AB$16)-$U991)^2+(_xlfn.XLOOKUP(AH$1,$Z$2:$Z$16,$AC$2:$AC$16-$V991)^2)))</f>
        <v/>
      </c>
      <c r="AI991" s="140" t="str">
        <f t="array" ref="AI991">IF(OR(AI$1=0, $A991=""),"",SQRT((_xlfn.XLOOKUP(AI$1,$Z$2:$Z$16,$AA$2:$AA$16)-$T991)^2+(_xlfn.XLOOKUP(AI$1,$Z$2:$Z$16,$AB$2:$AB$16)-$U991)^2+(_xlfn.XLOOKUP(AI$1,$Z$2:$Z$16,$AC$2:$AC$16-$V991)^2)))</f>
        <v/>
      </c>
      <c r="AJ991" s="140" t="str">
        <f t="array" ref="AJ991">IF(OR(AJ$1=0, $A991=""),"",SQRT((_xlfn.XLOOKUP(AJ$1,$Z$2:$Z$16,$AA$2:$AA$16)-$T991)^2+(_xlfn.XLOOKUP(AJ$1,$Z$2:$Z$16,$AB$2:$AB$16)-$U991)^2+(_xlfn.XLOOKUP(AJ$1,$Z$2:$Z$16,$AC$2:$AC$16-$V991)^2)))</f>
        <v/>
      </c>
      <c r="AK991" s="140" t="str">
        <f t="array" ref="AK991">IF(OR(AK$1=0, $A991=""),"",SQRT((_xlfn.XLOOKUP(AK$1,$Z$2:$Z$16,$AA$2:$AA$16)-$T991)^2+(_xlfn.XLOOKUP(AK$1,$Z$2:$Z$16,$AB$2:$AB$16)-$U991)^2+(_xlfn.XLOOKUP(AK$1,$Z$2:$Z$16,$AC$2:$AC$16-$V991)^2)))</f>
        <v/>
      </c>
      <c r="AL991" s="140" t="str">
        <f t="array" ref="AL991">IF(OR(AL$1=0, $A991=""),"",SQRT((_xlfn.XLOOKUP(AL$1,$Z$2:$Z$16,$AA$2:$AA$16)-$T991)^2+(_xlfn.XLOOKUP(AL$1,$Z$2:$Z$16,$AB$2:$AB$16)-$U991)^2+(_xlfn.XLOOKUP(AL$1,$Z$2:$Z$16,$AC$2:$AC$16-$V991)^2)))</f>
        <v/>
      </c>
      <c r="AM991" s="140" t="str">
        <f t="array" ref="AM991">IF(OR(AM$1=0, $A991=""),"",SQRT((_xlfn.XLOOKUP(AM$1,$Z$2:$Z$16,$AA$2:$AA$16)-$T991)^2+(_xlfn.XLOOKUP(AM$1,$Z$2:$Z$16,$AB$2:$AB$16)-$U991)^2+(_xlfn.XLOOKUP(AM$1,$Z$2:$Z$16,$AC$2:$AC$16-$V991)^2)))</f>
        <v/>
      </c>
      <c r="AN991" s="140" t="str">
        <f t="array" ref="AN991">IF(OR(AN$1=0, $A991=""),"",SQRT((_xlfn.XLOOKUP(AN$1,$Z$2:$Z$16,$AA$2:$AA$16)-$T991)^2+(_xlfn.XLOOKUP(AN$1,$Z$2:$Z$16,$AB$2:$AB$16)-$U991)^2+(_xlfn.XLOOKUP(AN$1,$Z$2:$Z$16,$AC$2:$AC$16-$V991)^2)))</f>
        <v/>
      </c>
      <c r="AO991" s="140" t="str">
        <f t="array" ref="AO991">IF(OR(AO$1=0, $A991=""),"",SQRT((_xlfn.XLOOKUP(AO$1,$Z$2:$Z$16,$AA$2:$AA$16)-$T991)^2+(_xlfn.XLOOKUP(AO$1,$Z$2:$Z$16,$AB$2:$AB$16)-$U991)^2+(_xlfn.XLOOKUP(AO$1,$Z$2:$Z$16,$AC$2:$AC$16-$V991)^2)))</f>
        <v/>
      </c>
      <c r="AP991" s="141" t="str">
        <f t="array" ref="AP991">IF(OR(AP$1=0, $A991=""),"",SQRT((_xlfn.XLOOKUP(AP$1,$Z$2:$Z$16,$AA$2:$AA$16)-$T991)^2+(_xlfn.XLOOKUP(AP$1,$Z$2:$Z$16,$AB$2:$AB$16)-$U991)^2+(_xlfn.XLOOKUP(AP$1,$Z$2:$Z$16,$AC$2:$AC$16-$V991)^2)))</f>
        <v/>
      </c>
      <c r="AQ991" s="141" t="str">
        <f t="array" ref="AQ991">IF(OR(AQ$1=0, $A991=""),"",SQRT((_xlfn.XLOOKUP(AQ$1,$Z$2:$Z$16,$AA$2:$AA$16)-$T991)^2+(_xlfn.XLOOKUP(AQ$1,$Z$2:$Z$16,$AB$2:$AB$16)-$U991)^2+(_xlfn.XLOOKUP(AQ$1,$Z$2:$Z$16,$AC$2:$AC$16-$V991)^2)))</f>
        <v/>
      </c>
      <c r="AR991" s="141" t="str">
        <f t="array" ref="AR991">IF(OR(AR$1=0, $A991=""),"",SQRT((_xlfn.XLOOKUP(AR$1,$Z$2:$Z$16,$AA$2:$AA$16)-$T991)^2+(_xlfn.XLOOKUP(AR$1,$Z$2:$Z$16,$AB$2:$AB$16)-$U991)^2+(_xlfn.XLOOKUP(AR$1,$Z$2:$Z$16,$AC$2:$AC$16-$V991)^2)))</f>
        <v/>
      </c>
      <c r="AS991" s="141" t="str">
        <f t="array" ref="AS991">IF(OR(AS$1=0, $A991=""),"",SQRT((_xlfn.XLOOKUP(AS$1,$Z$2:$Z$16,$AA$2:$AA$16)-$T991)^2+(_xlfn.XLOOKUP(AS$1,$Z$2:$Z$16,$AB$2:$AB$16)-$U991)^2+(_xlfn.XLOOKUP(AS$1,$Z$2:$Z$16,$AC$2:$AC$16-$V991)^2)))</f>
        <v/>
      </c>
      <c r="AT991" s="141" t="str">
        <f t="array" ref="AT991">IF(OR(AT$1=0, $A991=""),"",SQRT((_xlfn.XLOOKUP(AT$1,$Z$2:$Z$16,$AA$2:$AA$16)-$T991)^2+(_xlfn.XLOOKUP(AT$1,$Z$2:$Z$16,$AB$2:$AB$16)-$U991)^2+(_xlfn.XLOOKUP(AT$1,$Z$2:$Z$16,$AC$2:$AC$16-$V991)^2)))</f>
        <v/>
      </c>
      <c r="AU991" s="141" t="str">
        <f t="array" ref="AU991">IF(OR(AU$1=0, $A991=""),"",SQRT((_xlfn.XLOOKUP(AU$1,$Z$2:$Z$16,$AA$2:$AA$16)-$T991)^2+(_xlfn.XLOOKUP(AU$1,$Z$2:$Z$16,$AB$2:$AB$16)-$U991)^2+(_xlfn.XLOOKUP(AU$1,$Z$2:$Z$16,$AC$2:$AC$16-$V991)^2)))</f>
        <v/>
      </c>
      <c r="AV991" s="142" t="str">
        <f t="array" ref="AV991">IF(OR(AV$1=0, $A991=""),"",SQRT((_xlfn.XLOOKUP(AV$1,$Z$2:$Z$16,$AA$2:$AA$16)-$T991)^2+(_xlfn.XLOOKUP(AV$1,$Z$2:$Z$16,$AB$2:$AB$16)-$U991)^2+(_xlfn.XLOOKUP(AV$1,$Z$2:$Z$16,$AC$2:$AC$16-$V991)^2)))</f>
        <v/>
      </c>
      <c r="AW991" s="124"/>
      <c r="AX991" s="124"/>
      <c r="AY991" s="125">
        <f t="shared" si="291"/>
        <v>0</v>
      </c>
      <c r="AZ991" s="143">
        <f t="shared" si="292"/>
        <v>0</v>
      </c>
      <c r="BA991" s="143">
        <f t="shared" si="293"/>
        <v>0</v>
      </c>
      <c r="BB991" s="143">
        <f t="shared" si="294"/>
        <v>0</v>
      </c>
      <c r="BC991" s="143">
        <f t="shared" si="295"/>
        <v>0</v>
      </c>
      <c r="BD991" s="143">
        <f t="shared" si="296"/>
        <v>0</v>
      </c>
      <c r="BE991" s="143">
        <f t="shared" si="297"/>
        <v>0</v>
      </c>
      <c r="BF991" s="143">
        <f t="shared" si="298"/>
        <v>0</v>
      </c>
      <c r="BG991" s="144">
        <f t="shared" si="299"/>
        <v>0</v>
      </c>
      <c r="BH991" s="144">
        <f t="shared" si="300"/>
        <v>0</v>
      </c>
      <c r="BI991" s="144">
        <f t="shared" si="301"/>
        <v>0</v>
      </c>
      <c r="BJ991" s="144">
        <f t="shared" si="302"/>
        <v>0</v>
      </c>
      <c r="BK991" s="144">
        <f t="shared" si="303"/>
        <v>0</v>
      </c>
      <c r="BL991" s="144">
        <f t="shared" si="304"/>
        <v>0</v>
      </c>
      <c r="BM991" s="145">
        <f t="shared" si="305"/>
        <v>0</v>
      </c>
      <c r="BN991" s="124"/>
      <c r="BO991" s="124"/>
      <c r="BP991" s="124"/>
      <c r="BQ991" s="124"/>
      <c r="BR991" s="124"/>
      <c r="BS991" s="124"/>
      <c r="BT991" s="124"/>
      <c r="BU991" s="124"/>
      <c r="BV991" s="130"/>
      <c r="BW991" s="130"/>
      <c r="BX991" s="130"/>
      <c r="BY991" s="130"/>
      <c r="BZ991" s="130"/>
      <c r="CA991" s="130"/>
      <c r="CB991" s="130"/>
      <c r="CC991" s="130"/>
      <c r="CD991" s="130"/>
      <c r="CE991" s="130"/>
      <c r="CF991" s="130"/>
      <c r="CG991" s="130"/>
      <c r="CH991" s="130"/>
      <c r="CI991" s="130"/>
      <c r="CJ991" s="130"/>
      <c r="CL991" s="124"/>
      <c r="CM991" s="130" t="s">
        <v>32</v>
      </c>
      <c r="CN991" s="130"/>
      <c r="CO991" s="130"/>
      <c r="CP991" s="130"/>
      <c r="CQ991" s="130"/>
      <c r="CR991" s="130"/>
      <c r="CS991" s="130"/>
      <c r="CT991" s="130"/>
      <c r="CU991" s="130"/>
      <c r="CV991" s="130"/>
      <c r="CW991" s="130"/>
      <c r="CX991" s="130"/>
      <c r="CY991" s="130"/>
      <c r="CZ991" s="130"/>
      <c r="DA991" s="130"/>
      <c r="DD991" s="159" cm="1">
        <f t="array" ref="DD991">_xlfn.IFS(DD$1= 0,"", NOT(ISBLANK(CM991)), 0, ISBLANK(CM991), $Q991-$S991+AY991-BV991)</f>
        <v>0</v>
      </c>
      <c r="DE991" s="160" cm="1">
        <f t="array" ref="DE991">_xlfn.IFS(DE$1= 0,"", NOT(ISBLANK(CN991)), 0, ISBLANK(CN991), $Q991-$S991+AZ991-BW991)</f>
        <v>0</v>
      </c>
      <c r="DF991" s="160" cm="1">
        <f t="array" ref="DF991">_xlfn.IFS(DF$1= 0,"", NOT(ISBLANK(CO991)), 0, ISBLANK(CO991), $Q991-$S991+BA991-BX991)</f>
        <v>0</v>
      </c>
      <c r="DG991" s="160" cm="1">
        <f t="array" ref="DG991">_xlfn.IFS(DG$1= 0,"", NOT(ISBLANK(CP991)), 0, ISBLANK(CP991), $Q991-$S991+BB991-BY991)</f>
        <v>0</v>
      </c>
      <c r="DH991" s="160" cm="1">
        <f t="array" ref="DH991">_xlfn.IFS(DH$1= 0,"", NOT(ISBLANK(CQ991)), 0, ISBLANK(CQ991), $Q991-$S991+BC991-BZ991)</f>
        <v>0</v>
      </c>
      <c r="DI991" s="160" cm="1">
        <f t="array" ref="DI991">_xlfn.IFS(DI$1= 0,"", NOT(ISBLANK(CR991)), 0, ISBLANK(CR991), $Q991-$S991+BD991-CA991)</f>
        <v>0</v>
      </c>
      <c r="DJ991" s="160" t="str" cm="1">
        <f t="array" ref="DJ991">_xlfn.IFS(DJ$1= 0,"", NOT(ISBLANK(CS991)), 0, ISBLANK(CS991), $Q991-$S991+BE991-CB991)</f>
        <v/>
      </c>
      <c r="DK991" s="160" t="str" cm="1">
        <f t="array" ref="DK991">_xlfn.IFS(DK$1= 0,"", NOT(ISBLANK(CT991)), 0, ISBLANK(CT991), $Q991-$S991+BF991-CC991)</f>
        <v/>
      </c>
      <c r="DL991" s="162" t="str" cm="1">
        <f t="array" ref="DL991">_xlfn.IFS(DL$1= 0,"", NOT(ISBLANK(CU991)), 0, ISBLANK(CU991), $Q991-$S991+BG991-CD991)</f>
        <v/>
      </c>
      <c r="DM991" s="162" t="str" cm="1">
        <f t="array" ref="DM991">_xlfn.IFS(DM$1= 0,"", NOT(ISBLANK(CV991)), 0, ISBLANK(CV991), $Q991-$S991+BH991-CE991)</f>
        <v/>
      </c>
      <c r="DN991" s="162" t="str" cm="1">
        <f t="array" ref="DN991">_xlfn.IFS(DN$1= 0,"", NOT(ISBLANK(CW991)), 0, ISBLANK(CW991), $Q991-$S991+BI991-CF991)</f>
        <v/>
      </c>
      <c r="DO991" s="162" t="str" cm="1">
        <f t="array" ref="DO991">_xlfn.IFS(DO$1= 0,"", NOT(ISBLANK(CX991)), 0, ISBLANK(CX991), $Q991-$S991+BJ991-CG991)</f>
        <v/>
      </c>
      <c r="DP991" s="162" t="str" cm="1">
        <f t="array" ref="DP991">_xlfn.IFS(DP$1= 0,"", NOT(ISBLANK(CY991)), 0, ISBLANK(CY991), $Q991-$S991+BK991-CH991)</f>
        <v/>
      </c>
      <c r="DQ991" s="162" t="str" cm="1">
        <f t="array" ref="DQ991">_xlfn.IFS(DQ$1= 0,"", NOT(ISBLANK(CZ991)), 0, ISBLANK(CZ991), $Q991-$S991+BL991-CI991)</f>
        <v/>
      </c>
      <c r="DR991" s="163" t="str" cm="1">
        <f t="array" ref="DR991">_xlfn.IFS(DR$1= 0,"", NOT(ISBLANK(DA991)), 0, ISBLANK(DA991), $Q991-$S991+BM991-CJ991)</f>
        <v/>
      </c>
    </row>
    <row r="992" spans="1:122" ht="16.5" x14ac:dyDescent="0.3">
      <c r="A992" s="135"/>
      <c r="B992" s="136"/>
      <c r="C992" s="136"/>
      <c r="D992" s="137"/>
      <c r="E992" s="176"/>
      <c r="F992" s="182"/>
      <c r="G992" s="183"/>
      <c r="H992" s="183"/>
      <c r="I992" s="183"/>
      <c r="J992" s="183"/>
      <c r="K992" s="183"/>
      <c r="L992" s="183"/>
      <c r="M992" s="186"/>
      <c r="N992" s="182"/>
      <c r="O992" s="184"/>
      <c r="P992" s="178"/>
      <c r="Q992" s="118">
        <f t="shared" si="289"/>
        <v>0</v>
      </c>
      <c r="R992" s="3"/>
      <c r="S992" s="3"/>
      <c r="T992" s="4"/>
      <c r="U992" s="4"/>
      <c r="V992" s="99">
        <f t="shared" si="290"/>
        <v>0</v>
      </c>
      <c r="W992" s="161"/>
      <c r="X992" s="138"/>
      <c r="AH992" s="158" t="str">
        <f t="array" ref="AH992">IF(OR(AH$1=0, $A992=""),"",SQRT((_xlfn.XLOOKUP(AH$1,$Z$2:$Z$16,$AA$2:$AA$16)-$T992)^2+(_xlfn.XLOOKUP(AH$1,$Z$2:$Z$16,$AB$2:$AB$16)-$U992)^2+(_xlfn.XLOOKUP(AH$1,$Z$2:$Z$16,$AC$2:$AC$16-$V992)^2)))</f>
        <v/>
      </c>
      <c r="AI992" s="140" t="str">
        <f t="array" ref="AI992">IF(OR(AI$1=0, $A992=""),"",SQRT((_xlfn.XLOOKUP(AI$1,$Z$2:$Z$16,$AA$2:$AA$16)-$T992)^2+(_xlfn.XLOOKUP(AI$1,$Z$2:$Z$16,$AB$2:$AB$16)-$U992)^2+(_xlfn.XLOOKUP(AI$1,$Z$2:$Z$16,$AC$2:$AC$16-$V992)^2)))</f>
        <v/>
      </c>
      <c r="AJ992" s="140" t="str">
        <f t="array" ref="AJ992">IF(OR(AJ$1=0, $A992=""),"",SQRT((_xlfn.XLOOKUP(AJ$1,$Z$2:$Z$16,$AA$2:$AA$16)-$T992)^2+(_xlfn.XLOOKUP(AJ$1,$Z$2:$Z$16,$AB$2:$AB$16)-$U992)^2+(_xlfn.XLOOKUP(AJ$1,$Z$2:$Z$16,$AC$2:$AC$16-$V992)^2)))</f>
        <v/>
      </c>
      <c r="AK992" s="140" t="str">
        <f t="array" ref="AK992">IF(OR(AK$1=0, $A992=""),"",SQRT((_xlfn.XLOOKUP(AK$1,$Z$2:$Z$16,$AA$2:$AA$16)-$T992)^2+(_xlfn.XLOOKUP(AK$1,$Z$2:$Z$16,$AB$2:$AB$16)-$U992)^2+(_xlfn.XLOOKUP(AK$1,$Z$2:$Z$16,$AC$2:$AC$16-$V992)^2)))</f>
        <v/>
      </c>
      <c r="AL992" s="140" t="str">
        <f t="array" ref="AL992">IF(OR(AL$1=0, $A992=""),"",SQRT((_xlfn.XLOOKUP(AL$1,$Z$2:$Z$16,$AA$2:$AA$16)-$T992)^2+(_xlfn.XLOOKUP(AL$1,$Z$2:$Z$16,$AB$2:$AB$16)-$U992)^2+(_xlfn.XLOOKUP(AL$1,$Z$2:$Z$16,$AC$2:$AC$16-$V992)^2)))</f>
        <v/>
      </c>
      <c r="AM992" s="140" t="str">
        <f t="array" ref="AM992">IF(OR(AM$1=0, $A992=""),"",SQRT((_xlfn.XLOOKUP(AM$1,$Z$2:$Z$16,$AA$2:$AA$16)-$T992)^2+(_xlfn.XLOOKUP(AM$1,$Z$2:$Z$16,$AB$2:$AB$16)-$U992)^2+(_xlfn.XLOOKUP(AM$1,$Z$2:$Z$16,$AC$2:$AC$16-$V992)^2)))</f>
        <v/>
      </c>
      <c r="AN992" s="140" t="str">
        <f t="array" ref="AN992">IF(OR(AN$1=0, $A992=""),"",SQRT((_xlfn.XLOOKUP(AN$1,$Z$2:$Z$16,$AA$2:$AA$16)-$T992)^2+(_xlfn.XLOOKUP(AN$1,$Z$2:$Z$16,$AB$2:$AB$16)-$U992)^2+(_xlfn.XLOOKUP(AN$1,$Z$2:$Z$16,$AC$2:$AC$16-$V992)^2)))</f>
        <v/>
      </c>
      <c r="AO992" s="140" t="str">
        <f t="array" ref="AO992">IF(OR(AO$1=0, $A992=""),"",SQRT((_xlfn.XLOOKUP(AO$1,$Z$2:$Z$16,$AA$2:$AA$16)-$T992)^2+(_xlfn.XLOOKUP(AO$1,$Z$2:$Z$16,$AB$2:$AB$16)-$U992)^2+(_xlfn.XLOOKUP(AO$1,$Z$2:$Z$16,$AC$2:$AC$16-$V992)^2)))</f>
        <v/>
      </c>
      <c r="AP992" s="141" t="str">
        <f t="array" ref="AP992">IF(OR(AP$1=0, $A992=""),"",SQRT((_xlfn.XLOOKUP(AP$1,$Z$2:$Z$16,$AA$2:$AA$16)-$T992)^2+(_xlfn.XLOOKUP(AP$1,$Z$2:$Z$16,$AB$2:$AB$16)-$U992)^2+(_xlfn.XLOOKUP(AP$1,$Z$2:$Z$16,$AC$2:$AC$16-$V992)^2)))</f>
        <v/>
      </c>
      <c r="AQ992" s="141" t="str">
        <f t="array" ref="AQ992">IF(OR(AQ$1=0, $A992=""),"",SQRT((_xlfn.XLOOKUP(AQ$1,$Z$2:$Z$16,$AA$2:$AA$16)-$T992)^2+(_xlfn.XLOOKUP(AQ$1,$Z$2:$Z$16,$AB$2:$AB$16)-$U992)^2+(_xlfn.XLOOKUP(AQ$1,$Z$2:$Z$16,$AC$2:$AC$16-$V992)^2)))</f>
        <v/>
      </c>
      <c r="AR992" s="141" t="str">
        <f t="array" ref="AR992">IF(OR(AR$1=0, $A992=""),"",SQRT((_xlfn.XLOOKUP(AR$1,$Z$2:$Z$16,$AA$2:$AA$16)-$T992)^2+(_xlfn.XLOOKUP(AR$1,$Z$2:$Z$16,$AB$2:$AB$16)-$U992)^2+(_xlfn.XLOOKUP(AR$1,$Z$2:$Z$16,$AC$2:$AC$16-$V992)^2)))</f>
        <v/>
      </c>
      <c r="AS992" s="141" t="str">
        <f t="array" ref="AS992">IF(OR(AS$1=0, $A992=""),"",SQRT((_xlfn.XLOOKUP(AS$1,$Z$2:$Z$16,$AA$2:$AA$16)-$T992)^2+(_xlfn.XLOOKUP(AS$1,$Z$2:$Z$16,$AB$2:$AB$16)-$U992)^2+(_xlfn.XLOOKUP(AS$1,$Z$2:$Z$16,$AC$2:$AC$16-$V992)^2)))</f>
        <v/>
      </c>
      <c r="AT992" s="141" t="str">
        <f t="array" ref="AT992">IF(OR(AT$1=0, $A992=""),"",SQRT((_xlfn.XLOOKUP(AT$1,$Z$2:$Z$16,$AA$2:$AA$16)-$T992)^2+(_xlfn.XLOOKUP(AT$1,$Z$2:$Z$16,$AB$2:$AB$16)-$U992)^2+(_xlfn.XLOOKUP(AT$1,$Z$2:$Z$16,$AC$2:$AC$16-$V992)^2)))</f>
        <v/>
      </c>
      <c r="AU992" s="141" t="str">
        <f t="array" ref="AU992">IF(OR(AU$1=0, $A992=""),"",SQRT((_xlfn.XLOOKUP(AU$1,$Z$2:$Z$16,$AA$2:$AA$16)-$T992)^2+(_xlfn.XLOOKUP(AU$1,$Z$2:$Z$16,$AB$2:$AB$16)-$U992)^2+(_xlfn.XLOOKUP(AU$1,$Z$2:$Z$16,$AC$2:$AC$16-$V992)^2)))</f>
        <v/>
      </c>
      <c r="AV992" s="142" t="str">
        <f t="array" ref="AV992">IF(OR(AV$1=0, $A992=""),"",SQRT((_xlfn.XLOOKUP(AV$1,$Z$2:$Z$16,$AA$2:$AA$16)-$T992)^2+(_xlfn.XLOOKUP(AV$1,$Z$2:$Z$16,$AB$2:$AB$16)-$U992)^2+(_xlfn.XLOOKUP(AV$1,$Z$2:$Z$16,$AC$2:$AC$16-$V992)^2)))</f>
        <v/>
      </c>
      <c r="AW992" s="124"/>
      <c r="AX992" s="124"/>
      <c r="AY992" s="125">
        <f t="shared" si="291"/>
        <v>0</v>
      </c>
      <c r="AZ992" s="143">
        <f t="shared" si="292"/>
        <v>0</v>
      </c>
      <c r="BA992" s="143">
        <f t="shared" si="293"/>
        <v>0</v>
      </c>
      <c r="BB992" s="143">
        <f t="shared" si="294"/>
        <v>0</v>
      </c>
      <c r="BC992" s="143">
        <f t="shared" si="295"/>
        <v>0</v>
      </c>
      <c r="BD992" s="143">
        <f t="shared" si="296"/>
        <v>0</v>
      </c>
      <c r="BE992" s="143">
        <f t="shared" si="297"/>
        <v>0</v>
      </c>
      <c r="BF992" s="143">
        <f t="shared" si="298"/>
        <v>0</v>
      </c>
      <c r="BG992" s="144">
        <f t="shared" si="299"/>
        <v>0</v>
      </c>
      <c r="BH992" s="144">
        <f t="shared" si="300"/>
        <v>0</v>
      </c>
      <c r="BI992" s="144">
        <f t="shared" si="301"/>
        <v>0</v>
      </c>
      <c r="BJ992" s="144">
        <f t="shared" si="302"/>
        <v>0</v>
      </c>
      <c r="BK992" s="144">
        <f t="shared" si="303"/>
        <v>0</v>
      </c>
      <c r="BL992" s="144">
        <f t="shared" si="304"/>
        <v>0</v>
      </c>
      <c r="BM992" s="145">
        <f t="shared" si="305"/>
        <v>0</v>
      </c>
      <c r="BN992" s="124"/>
      <c r="BO992" s="124"/>
      <c r="BP992" s="124"/>
      <c r="BQ992" s="124"/>
      <c r="BR992" s="124"/>
      <c r="BS992" s="124"/>
      <c r="BT992" s="124"/>
      <c r="BU992" s="124"/>
      <c r="BV992" s="130"/>
      <c r="BW992" s="130"/>
      <c r="BX992" s="130"/>
      <c r="BY992" s="130"/>
      <c r="BZ992" s="130"/>
      <c r="CA992" s="130"/>
      <c r="CB992" s="130"/>
      <c r="CC992" s="130"/>
      <c r="CD992" s="130"/>
      <c r="CE992" s="130"/>
      <c r="CF992" s="130"/>
      <c r="CG992" s="130"/>
      <c r="CH992" s="130"/>
      <c r="CI992" s="130"/>
      <c r="CJ992" s="130"/>
      <c r="CL992" s="124"/>
      <c r="CM992" s="130" t="s">
        <v>32</v>
      </c>
      <c r="CN992" s="130"/>
      <c r="CO992" s="130"/>
      <c r="CP992" s="130"/>
      <c r="CQ992" s="130"/>
      <c r="CR992" s="130"/>
      <c r="CS992" s="130"/>
      <c r="CT992" s="130"/>
      <c r="CU992" s="130"/>
      <c r="CV992" s="130"/>
      <c r="CW992" s="130"/>
      <c r="CX992" s="130"/>
      <c r="CY992" s="130"/>
      <c r="CZ992" s="130"/>
      <c r="DA992" s="130"/>
      <c r="DD992" s="159" cm="1">
        <f t="array" ref="DD992">_xlfn.IFS(DD$1= 0,"", NOT(ISBLANK(CM992)), 0, ISBLANK(CM992), $Q992-$S992+AY992-BV992)</f>
        <v>0</v>
      </c>
      <c r="DE992" s="160" cm="1">
        <f t="array" ref="DE992">_xlfn.IFS(DE$1= 0,"", NOT(ISBLANK(CN992)), 0, ISBLANK(CN992), $Q992-$S992+AZ992-BW992)</f>
        <v>0</v>
      </c>
      <c r="DF992" s="160" cm="1">
        <f t="array" ref="DF992">_xlfn.IFS(DF$1= 0,"", NOT(ISBLANK(CO992)), 0, ISBLANK(CO992), $Q992-$S992+BA992-BX992)</f>
        <v>0</v>
      </c>
      <c r="DG992" s="160" cm="1">
        <f t="array" ref="DG992">_xlfn.IFS(DG$1= 0,"", NOT(ISBLANK(CP992)), 0, ISBLANK(CP992), $Q992-$S992+BB992-BY992)</f>
        <v>0</v>
      </c>
      <c r="DH992" s="160" cm="1">
        <f t="array" ref="DH992">_xlfn.IFS(DH$1= 0,"", NOT(ISBLANK(CQ992)), 0, ISBLANK(CQ992), $Q992-$S992+BC992-BZ992)</f>
        <v>0</v>
      </c>
      <c r="DI992" s="160" cm="1">
        <f t="array" ref="DI992">_xlfn.IFS(DI$1= 0,"", NOT(ISBLANK(CR992)), 0, ISBLANK(CR992), $Q992-$S992+BD992-CA992)</f>
        <v>0</v>
      </c>
      <c r="DJ992" s="160" t="str" cm="1">
        <f t="array" ref="DJ992">_xlfn.IFS(DJ$1= 0,"", NOT(ISBLANK(CS992)), 0, ISBLANK(CS992), $Q992-$S992+BE992-CB992)</f>
        <v/>
      </c>
      <c r="DK992" s="160" t="str" cm="1">
        <f t="array" ref="DK992">_xlfn.IFS(DK$1= 0,"", NOT(ISBLANK(CT992)), 0, ISBLANK(CT992), $Q992-$S992+BF992-CC992)</f>
        <v/>
      </c>
      <c r="DL992" s="162" t="str" cm="1">
        <f t="array" ref="DL992">_xlfn.IFS(DL$1= 0,"", NOT(ISBLANK(CU992)), 0, ISBLANK(CU992), $Q992-$S992+BG992-CD992)</f>
        <v/>
      </c>
      <c r="DM992" s="162" t="str" cm="1">
        <f t="array" ref="DM992">_xlfn.IFS(DM$1= 0,"", NOT(ISBLANK(CV992)), 0, ISBLANK(CV992), $Q992-$S992+BH992-CE992)</f>
        <v/>
      </c>
      <c r="DN992" s="162" t="str" cm="1">
        <f t="array" ref="DN992">_xlfn.IFS(DN$1= 0,"", NOT(ISBLANK(CW992)), 0, ISBLANK(CW992), $Q992-$S992+BI992-CF992)</f>
        <v/>
      </c>
      <c r="DO992" s="162" t="str" cm="1">
        <f t="array" ref="DO992">_xlfn.IFS(DO$1= 0,"", NOT(ISBLANK(CX992)), 0, ISBLANK(CX992), $Q992-$S992+BJ992-CG992)</f>
        <v/>
      </c>
      <c r="DP992" s="162" t="str" cm="1">
        <f t="array" ref="DP992">_xlfn.IFS(DP$1= 0,"", NOT(ISBLANK(CY992)), 0, ISBLANK(CY992), $Q992-$S992+BK992-CH992)</f>
        <v/>
      </c>
      <c r="DQ992" s="162" t="str" cm="1">
        <f t="array" ref="DQ992">_xlfn.IFS(DQ$1= 0,"", NOT(ISBLANK(CZ992)), 0, ISBLANK(CZ992), $Q992-$S992+BL992-CI992)</f>
        <v/>
      </c>
      <c r="DR992" s="163" t="str" cm="1">
        <f t="array" ref="DR992">_xlfn.IFS(DR$1= 0,"", NOT(ISBLANK(DA992)), 0, ISBLANK(DA992), $Q992-$S992+BM992-CJ992)</f>
        <v/>
      </c>
    </row>
    <row r="993" spans="1:122" ht="16.5" x14ac:dyDescent="0.3">
      <c r="A993" s="135"/>
      <c r="B993" s="136"/>
      <c r="C993" s="136"/>
      <c r="D993" s="137"/>
      <c r="E993" s="176"/>
      <c r="F993" s="182"/>
      <c r="G993" s="183"/>
      <c r="H993" s="183"/>
      <c r="I993" s="183"/>
      <c r="J993" s="183"/>
      <c r="K993" s="183"/>
      <c r="L993" s="183"/>
      <c r="M993" s="186"/>
      <c r="N993" s="182"/>
      <c r="O993" s="184"/>
      <c r="P993" s="178"/>
      <c r="Q993" s="118">
        <f t="shared" si="289"/>
        <v>0</v>
      </c>
      <c r="R993" s="3"/>
      <c r="S993" s="3"/>
      <c r="T993" s="4"/>
      <c r="U993" s="4"/>
      <c r="V993" s="99">
        <f t="shared" si="290"/>
        <v>0</v>
      </c>
      <c r="W993" s="161"/>
      <c r="X993" s="138"/>
      <c r="AH993" s="158" t="str">
        <f t="array" ref="AH993">IF(OR(AH$1=0, $A993=""),"",SQRT((_xlfn.XLOOKUP(AH$1,$Z$2:$Z$16,$AA$2:$AA$16)-$T993)^2+(_xlfn.XLOOKUP(AH$1,$Z$2:$Z$16,$AB$2:$AB$16)-$U993)^2+(_xlfn.XLOOKUP(AH$1,$Z$2:$Z$16,$AC$2:$AC$16-$V993)^2)))</f>
        <v/>
      </c>
      <c r="AI993" s="140" t="str">
        <f t="array" ref="AI993">IF(OR(AI$1=0, $A993=""),"",SQRT((_xlfn.XLOOKUP(AI$1,$Z$2:$Z$16,$AA$2:$AA$16)-$T993)^2+(_xlfn.XLOOKUP(AI$1,$Z$2:$Z$16,$AB$2:$AB$16)-$U993)^2+(_xlfn.XLOOKUP(AI$1,$Z$2:$Z$16,$AC$2:$AC$16-$V993)^2)))</f>
        <v/>
      </c>
      <c r="AJ993" s="140" t="str">
        <f t="array" ref="AJ993">IF(OR(AJ$1=0, $A993=""),"",SQRT((_xlfn.XLOOKUP(AJ$1,$Z$2:$Z$16,$AA$2:$AA$16)-$T993)^2+(_xlfn.XLOOKUP(AJ$1,$Z$2:$Z$16,$AB$2:$AB$16)-$U993)^2+(_xlfn.XLOOKUP(AJ$1,$Z$2:$Z$16,$AC$2:$AC$16-$V993)^2)))</f>
        <v/>
      </c>
      <c r="AK993" s="140" t="str">
        <f t="array" ref="AK993">IF(OR(AK$1=0, $A993=""),"",SQRT((_xlfn.XLOOKUP(AK$1,$Z$2:$Z$16,$AA$2:$AA$16)-$T993)^2+(_xlfn.XLOOKUP(AK$1,$Z$2:$Z$16,$AB$2:$AB$16)-$U993)^2+(_xlfn.XLOOKUP(AK$1,$Z$2:$Z$16,$AC$2:$AC$16-$V993)^2)))</f>
        <v/>
      </c>
      <c r="AL993" s="140" t="str">
        <f t="array" ref="AL993">IF(OR(AL$1=0, $A993=""),"",SQRT((_xlfn.XLOOKUP(AL$1,$Z$2:$Z$16,$AA$2:$AA$16)-$T993)^2+(_xlfn.XLOOKUP(AL$1,$Z$2:$Z$16,$AB$2:$AB$16)-$U993)^2+(_xlfn.XLOOKUP(AL$1,$Z$2:$Z$16,$AC$2:$AC$16-$V993)^2)))</f>
        <v/>
      </c>
      <c r="AM993" s="140" t="str">
        <f t="array" ref="AM993">IF(OR(AM$1=0, $A993=""),"",SQRT((_xlfn.XLOOKUP(AM$1,$Z$2:$Z$16,$AA$2:$AA$16)-$T993)^2+(_xlfn.XLOOKUP(AM$1,$Z$2:$Z$16,$AB$2:$AB$16)-$U993)^2+(_xlfn.XLOOKUP(AM$1,$Z$2:$Z$16,$AC$2:$AC$16-$V993)^2)))</f>
        <v/>
      </c>
      <c r="AN993" s="140" t="str">
        <f t="array" ref="AN993">IF(OR(AN$1=0, $A993=""),"",SQRT((_xlfn.XLOOKUP(AN$1,$Z$2:$Z$16,$AA$2:$AA$16)-$T993)^2+(_xlfn.XLOOKUP(AN$1,$Z$2:$Z$16,$AB$2:$AB$16)-$U993)^2+(_xlfn.XLOOKUP(AN$1,$Z$2:$Z$16,$AC$2:$AC$16-$V993)^2)))</f>
        <v/>
      </c>
      <c r="AO993" s="140" t="str">
        <f t="array" ref="AO993">IF(OR(AO$1=0, $A993=""),"",SQRT((_xlfn.XLOOKUP(AO$1,$Z$2:$Z$16,$AA$2:$AA$16)-$T993)^2+(_xlfn.XLOOKUP(AO$1,$Z$2:$Z$16,$AB$2:$AB$16)-$U993)^2+(_xlfn.XLOOKUP(AO$1,$Z$2:$Z$16,$AC$2:$AC$16-$V993)^2)))</f>
        <v/>
      </c>
      <c r="AP993" s="141" t="str">
        <f t="array" ref="AP993">IF(OR(AP$1=0, $A993=""),"",SQRT((_xlfn.XLOOKUP(AP$1,$Z$2:$Z$16,$AA$2:$AA$16)-$T993)^2+(_xlfn.XLOOKUP(AP$1,$Z$2:$Z$16,$AB$2:$AB$16)-$U993)^2+(_xlfn.XLOOKUP(AP$1,$Z$2:$Z$16,$AC$2:$AC$16-$V993)^2)))</f>
        <v/>
      </c>
      <c r="AQ993" s="141" t="str">
        <f t="array" ref="AQ993">IF(OR(AQ$1=0, $A993=""),"",SQRT((_xlfn.XLOOKUP(AQ$1,$Z$2:$Z$16,$AA$2:$AA$16)-$T993)^2+(_xlfn.XLOOKUP(AQ$1,$Z$2:$Z$16,$AB$2:$AB$16)-$U993)^2+(_xlfn.XLOOKUP(AQ$1,$Z$2:$Z$16,$AC$2:$AC$16-$V993)^2)))</f>
        <v/>
      </c>
      <c r="AR993" s="141" t="str">
        <f t="array" ref="AR993">IF(OR(AR$1=0, $A993=""),"",SQRT((_xlfn.XLOOKUP(AR$1,$Z$2:$Z$16,$AA$2:$AA$16)-$T993)^2+(_xlfn.XLOOKUP(AR$1,$Z$2:$Z$16,$AB$2:$AB$16)-$U993)^2+(_xlfn.XLOOKUP(AR$1,$Z$2:$Z$16,$AC$2:$AC$16-$V993)^2)))</f>
        <v/>
      </c>
      <c r="AS993" s="141" t="str">
        <f t="array" ref="AS993">IF(OR(AS$1=0, $A993=""),"",SQRT((_xlfn.XLOOKUP(AS$1,$Z$2:$Z$16,$AA$2:$AA$16)-$T993)^2+(_xlfn.XLOOKUP(AS$1,$Z$2:$Z$16,$AB$2:$AB$16)-$U993)^2+(_xlfn.XLOOKUP(AS$1,$Z$2:$Z$16,$AC$2:$AC$16-$V993)^2)))</f>
        <v/>
      </c>
      <c r="AT993" s="141" t="str">
        <f t="array" ref="AT993">IF(OR(AT$1=0, $A993=""),"",SQRT((_xlfn.XLOOKUP(AT$1,$Z$2:$Z$16,$AA$2:$AA$16)-$T993)^2+(_xlfn.XLOOKUP(AT$1,$Z$2:$Z$16,$AB$2:$AB$16)-$U993)^2+(_xlfn.XLOOKUP(AT$1,$Z$2:$Z$16,$AC$2:$AC$16-$V993)^2)))</f>
        <v/>
      </c>
      <c r="AU993" s="141" t="str">
        <f t="array" ref="AU993">IF(OR(AU$1=0, $A993=""),"",SQRT((_xlfn.XLOOKUP(AU$1,$Z$2:$Z$16,$AA$2:$AA$16)-$T993)^2+(_xlfn.XLOOKUP(AU$1,$Z$2:$Z$16,$AB$2:$AB$16)-$U993)^2+(_xlfn.XLOOKUP(AU$1,$Z$2:$Z$16,$AC$2:$AC$16-$V993)^2)))</f>
        <v/>
      </c>
      <c r="AV993" s="142" t="str">
        <f t="array" ref="AV993">IF(OR(AV$1=0, $A993=""),"",SQRT((_xlfn.XLOOKUP(AV$1,$Z$2:$Z$16,$AA$2:$AA$16)-$T993)^2+(_xlfn.XLOOKUP(AV$1,$Z$2:$Z$16,$AB$2:$AB$16)-$U993)^2+(_xlfn.XLOOKUP(AV$1,$Z$2:$Z$16,$AC$2:$AC$16-$V993)^2)))</f>
        <v/>
      </c>
      <c r="AW993" s="124"/>
      <c r="AX993" s="124"/>
      <c r="AY993" s="125">
        <f t="shared" si="291"/>
        <v>0</v>
      </c>
      <c r="AZ993" s="143">
        <f t="shared" si="292"/>
        <v>0</v>
      </c>
      <c r="BA993" s="143">
        <f t="shared" si="293"/>
        <v>0</v>
      </c>
      <c r="BB993" s="143">
        <f t="shared" si="294"/>
        <v>0</v>
      </c>
      <c r="BC993" s="143">
        <f t="shared" si="295"/>
        <v>0</v>
      </c>
      <c r="BD993" s="143">
        <f t="shared" si="296"/>
        <v>0</v>
      </c>
      <c r="BE993" s="143">
        <f t="shared" si="297"/>
        <v>0</v>
      </c>
      <c r="BF993" s="143">
        <f t="shared" si="298"/>
        <v>0</v>
      </c>
      <c r="BG993" s="144">
        <f t="shared" si="299"/>
        <v>0</v>
      </c>
      <c r="BH993" s="144">
        <f t="shared" si="300"/>
        <v>0</v>
      </c>
      <c r="BI993" s="144">
        <f t="shared" si="301"/>
        <v>0</v>
      </c>
      <c r="BJ993" s="144">
        <f t="shared" si="302"/>
        <v>0</v>
      </c>
      <c r="BK993" s="144">
        <f t="shared" si="303"/>
        <v>0</v>
      </c>
      <c r="BL993" s="144">
        <f t="shared" si="304"/>
        <v>0</v>
      </c>
      <c r="BM993" s="145">
        <f t="shared" si="305"/>
        <v>0</v>
      </c>
      <c r="BN993" s="124"/>
      <c r="BO993" s="124"/>
      <c r="BP993" s="124"/>
      <c r="BQ993" s="124"/>
      <c r="BR993" s="124"/>
      <c r="BS993" s="124"/>
      <c r="BT993" s="124"/>
      <c r="BU993" s="124"/>
      <c r="BV993" s="130"/>
      <c r="BW993" s="130"/>
      <c r="BX993" s="130"/>
      <c r="BY993" s="130"/>
      <c r="BZ993" s="130"/>
      <c r="CA993" s="130"/>
      <c r="CB993" s="130"/>
      <c r="CC993" s="130"/>
      <c r="CD993" s="130"/>
      <c r="CE993" s="130"/>
      <c r="CF993" s="130"/>
      <c r="CG993" s="130"/>
      <c r="CH993" s="130"/>
      <c r="CI993" s="130"/>
      <c r="CJ993" s="130"/>
      <c r="CL993" s="124"/>
      <c r="CM993" s="130" t="s">
        <v>32</v>
      </c>
      <c r="CN993" s="130"/>
      <c r="CO993" s="130"/>
      <c r="CP993" s="130"/>
      <c r="CQ993" s="130"/>
      <c r="CR993" s="130"/>
      <c r="CS993" s="130"/>
      <c r="CT993" s="130"/>
      <c r="CU993" s="130"/>
      <c r="CV993" s="130"/>
      <c r="CW993" s="130"/>
      <c r="CX993" s="130"/>
      <c r="CY993" s="130"/>
      <c r="CZ993" s="130"/>
      <c r="DA993" s="130"/>
      <c r="DD993" s="159" cm="1">
        <f t="array" ref="DD993">_xlfn.IFS(DD$1= 0,"", NOT(ISBLANK(CM993)), 0, ISBLANK(CM993), $Q993-$S993+AY993-BV993)</f>
        <v>0</v>
      </c>
      <c r="DE993" s="160" cm="1">
        <f t="array" ref="DE993">_xlfn.IFS(DE$1= 0,"", NOT(ISBLANK(CN993)), 0, ISBLANK(CN993), $Q993-$S993+AZ993-BW993)</f>
        <v>0</v>
      </c>
      <c r="DF993" s="160" cm="1">
        <f t="array" ref="DF993">_xlfn.IFS(DF$1= 0,"", NOT(ISBLANK(CO993)), 0, ISBLANK(CO993), $Q993-$S993+BA993-BX993)</f>
        <v>0</v>
      </c>
      <c r="DG993" s="160" cm="1">
        <f t="array" ref="DG993">_xlfn.IFS(DG$1= 0,"", NOT(ISBLANK(CP993)), 0, ISBLANK(CP993), $Q993-$S993+BB993-BY993)</f>
        <v>0</v>
      </c>
      <c r="DH993" s="160" cm="1">
        <f t="array" ref="DH993">_xlfn.IFS(DH$1= 0,"", NOT(ISBLANK(CQ993)), 0, ISBLANK(CQ993), $Q993-$S993+BC993-BZ993)</f>
        <v>0</v>
      </c>
      <c r="DI993" s="160" cm="1">
        <f t="array" ref="DI993">_xlfn.IFS(DI$1= 0,"", NOT(ISBLANK(CR993)), 0, ISBLANK(CR993), $Q993-$S993+BD993-CA993)</f>
        <v>0</v>
      </c>
      <c r="DJ993" s="160" t="str" cm="1">
        <f t="array" ref="DJ993">_xlfn.IFS(DJ$1= 0,"", NOT(ISBLANK(CS993)), 0, ISBLANK(CS993), $Q993-$S993+BE993-CB993)</f>
        <v/>
      </c>
      <c r="DK993" s="160" t="str" cm="1">
        <f t="array" ref="DK993">_xlfn.IFS(DK$1= 0,"", NOT(ISBLANK(CT993)), 0, ISBLANK(CT993), $Q993-$S993+BF993-CC993)</f>
        <v/>
      </c>
      <c r="DL993" s="162" t="str" cm="1">
        <f t="array" ref="DL993">_xlfn.IFS(DL$1= 0,"", NOT(ISBLANK(CU993)), 0, ISBLANK(CU993), $Q993-$S993+BG993-CD993)</f>
        <v/>
      </c>
      <c r="DM993" s="162" t="str" cm="1">
        <f t="array" ref="DM993">_xlfn.IFS(DM$1= 0,"", NOT(ISBLANK(CV993)), 0, ISBLANK(CV993), $Q993-$S993+BH993-CE993)</f>
        <v/>
      </c>
      <c r="DN993" s="162" t="str" cm="1">
        <f t="array" ref="DN993">_xlfn.IFS(DN$1= 0,"", NOT(ISBLANK(CW993)), 0, ISBLANK(CW993), $Q993-$S993+BI993-CF993)</f>
        <v/>
      </c>
      <c r="DO993" s="162" t="str" cm="1">
        <f t="array" ref="DO993">_xlfn.IFS(DO$1= 0,"", NOT(ISBLANK(CX993)), 0, ISBLANK(CX993), $Q993-$S993+BJ993-CG993)</f>
        <v/>
      </c>
      <c r="DP993" s="162" t="str" cm="1">
        <f t="array" ref="DP993">_xlfn.IFS(DP$1= 0,"", NOT(ISBLANK(CY993)), 0, ISBLANK(CY993), $Q993-$S993+BK993-CH993)</f>
        <v/>
      </c>
      <c r="DQ993" s="162" t="str" cm="1">
        <f t="array" ref="DQ993">_xlfn.IFS(DQ$1= 0,"", NOT(ISBLANK(CZ993)), 0, ISBLANK(CZ993), $Q993-$S993+BL993-CI993)</f>
        <v/>
      </c>
      <c r="DR993" s="163" t="str" cm="1">
        <f t="array" ref="DR993">_xlfn.IFS(DR$1= 0,"", NOT(ISBLANK(DA993)), 0, ISBLANK(DA993), $Q993-$S993+BM993-CJ993)</f>
        <v/>
      </c>
    </row>
    <row r="994" spans="1:122" ht="16.5" x14ac:dyDescent="0.3">
      <c r="A994" s="135"/>
      <c r="B994" s="136"/>
      <c r="C994" s="136"/>
      <c r="D994" s="137"/>
      <c r="E994" s="176"/>
      <c r="F994" s="182"/>
      <c r="G994" s="183"/>
      <c r="H994" s="183"/>
      <c r="I994" s="183"/>
      <c r="J994" s="183"/>
      <c r="K994" s="183"/>
      <c r="L994" s="183"/>
      <c r="M994" s="186"/>
      <c r="N994" s="182"/>
      <c r="O994" s="184"/>
      <c r="P994" s="178"/>
      <c r="Q994" s="118">
        <f t="shared" si="289"/>
        <v>0</v>
      </c>
      <c r="R994" s="3"/>
      <c r="S994" s="3"/>
      <c r="T994" s="4"/>
      <c r="U994" s="4"/>
      <c r="V994" s="99">
        <f t="shared" si="290"/>
        <v>0</v>
      </c>
      <c r="W994" s="161"/>
      <c r="X994" s="138"/>
      <c r="AH994" s="158" t="str">
        <f t="array" ref="AH994">IF(OR(AH$1=0, $A994=""),"",SQRT((_xlfn.XLOOKUP(AH$1,$Z$2:$Z$16,$AA$2:$AA$16)-$T994)^2+(_xlfn.XLOOKUP(AH$1,$Z$2:$Z$16,$AB$2:$AB$16)-$U994)^2+(_xlfn.XLOOKUP(AH$1,$Z$2:$Z$16,$AC$2:$AC$16-$V994)^2)))</f>
        <v/>
      </c>
      <c r="AI994" s="140" t="str">
        <f t="array" ref="AI994">IF(OR(AI$1=0, $A994=""),"",SQRT((_xlfn.XLOOKUP(AI$1,$Z$2:$Z$16,$AA$2:$AA$16)-$T994)^2+(_xlfn.XLOOKUP(AI$1,$Z$2:$Z$16,$AB$2:$AB$16)-$U994)^2+(_xlfn.XLOOKUP(AI$1,$Z$2:$Z$16,$AC$2:$AC$16-$V994)^2)))</f>
        <v/>
      </c>
      <c r="AJ994" s="140" t="str">
        <f t="array" ref="AJ994">IF(OR(AJ$1=0, $A994=""),"",SQRT((_xlfn.XLOOKUP(AJ$1,$Z$2:$Z$16,$AA$2:$AA$16)-$T994)^2+(_xlfn.XLOOKUP(AJ$1,$Z$2:$Z$16,$AB$2:$AB$16)-$U994)^2+(_xlfn.XLOOKUP(AJ$1,$Z$2:$Z$16,$AC$2:$AC$16-$V994)^2)))</f>
        <v/>
      </c>
      <c r="AK994" s="140" t="str">
        <f t="array" ref="AK994">IF(OR(AK$1=0, $A994=""),"",SQRT((_xlfn.XLOOKUP(AK$1,$Z$2:$Z$16,$AA$2:$AA$16)-$T994)^2+(_xlfn.XLOOKUP(AK$1,$Z$2:$Z$16,$AB$2:$AB$16)-$U994)^2+(_xlfn.XLOOKUP(AK$1,$Z$2:$Z$16,$AC$2:$AC$16-$V994)^2)))</f>
        <v/>
      </c>
      <c r="AL994" s="140" t="str">
        <f t="array" ref="AL994">IF(OR(AL$1=0, $A994=""),"",SQRT((_xlfn.XLOOKUP(AL$1,$Z$2:$Z$16,$AA$2:$AA$16)-$T994)^2+(_xlfn.XLOOKUP(AL$1,$Z$2:$Z$16,$AB$2:$AB$16)-$U994)^2+(_xlfn.XLOOKUP(AL$1,$Z$2:$Z$16,$AC$2:$AC$16-$V994)^2)))</f>
        <v/>
      </c>
      <c r="AM994" s="140" t="str">
        <f t="array" ref="AM994">IF(OR(AM$1=0, $A994=""),"",SQRT((_xlfn.XLOOKUP(AM$1,$Z$2:$Z$16,$AA$2:$AA$16)-$T994)^2+(_xlfn.XLOOKUP(AM$1,$Z$2:$Z$16,$AB$2:$AB$16)-$U994)^2+(_xlfn.XLOOKUP(AM$1,$Z$2:$Z$16,$AC$2:$AC$16-$V994)^2)))</f>
        <v/>
      </c>
      <c r="AN994" s="140" t="str">
        <f t="array" ref="AN994">IF(OR(AN$1=0, $A994=""),"",SQRT((_xlfn.XLOOKUP(AN$1,$Z$2:$Z$16,$AA$2:$AA$16)-$T994)^2+(_xlfn.XLOOKUP(AN$1,$Z$2:$Z$16,$AB$2:$AB$16)-$U994)^2+(_xlfn.XLOOKUP(AN$1,$Z$2:$Z$16,$AC$2:$AC$16-$V994)^2)))</f>
        <v/>
      </c>
      <c r="AO994" s="140" t="str">
        <f t="array" ref="AO994">IF(OR(AO$1=0, $A994=""),"",SQRT((_xlfn.XLOOKUP(AO$1,$Z$2:$Z$16,$AA$2:$AA$16)-$T994)^2+(_xlfn.XLOOKUP(AO$1,$Z$2:$Z$16,$AB$2:$AB$16)-$U994)^2+(_xlfn.XLOOKUP(AO$1,$Z$2:$Z$16,$AC$2:$AC$16-$V994)^2)))</f>
        <v/>
      </c>
      <c r="AP994" s="141" t="str">
        <f t="array" ref="AP994">IF(OR(AP$1=0, $A994=""),"",SQRT((_xlfn.XLOOKUP(AP$1,$Z$2:$Z$16,$AA$2:$AA$16)-$T994)^2+(_xlfn.XLOOKUP(AP$1,$Z$2:$Z$16,$AB$2:$AB$16)-$U994)^2+(_xlfn.XLOOKUP(AP$1,$Z$2:$Z$16,$AC$2:$AC$16-$V994)^2)))</f>
        <v/>
      </c>
      <c r="AQ994" s="141" t="str">
        <f t="array" ref="AQ994">IF(OR(AQ$1=0, $A994=""),"",SQRT((_xlfn.XLOOKUP(AQ$1,$Z$2:$Z$16,$AA$2:$AA$16)-$T994)^2+(_xlfn.XLOOKUP(AQ$1,$Z$2:$Z$16,$AB$2:$AB$16)-$U994)^2+(_xlfn.XLOOKUP(AQ$1,$Z$2:$Z$16,$AC$2:$AC$16-$V994)^2)))</f>
        <v/>
      </c>
      <c r="AR994" s="141" t="str">
        <f t="array" ref="AR994">IF(OR(AR$1=0, $A994=""),"",SQRT((_xlfn.XLOOKUP(AR$1,$Z$2:$Z$16,$AA$2:$AA$16)-$T994)^2+(_xlfn.XLOOKUP(AR$1,$Z$2:$Z$16,$AB$2:$AB$16)-$U994)^2+(_xlfn.XLOOKUP(AR$1,$Z$2:$Z$16,$AC$2:$AC$16-$V994)^2)))</f>
        <v/>
      </c>
      <c r="AS994" s="141" t="str">
        <f t="array" ref="AS994">IF(OR(AS$1=0, $A994=""),"",SQRT((_xlfn.XLOOKUP(AS$1,$Z$2:$Z$16,$AA$2:$AA$16)-$T994)^2+(_xlfn.XLOOKUP(AS$1,$Z$2:$Z$16,$AB$2:$AB$16)-$U994)^2+(_xlfn.XLOOKUP(AS$1,$Z$2:$Z$16,$AC$2:$AC$16-$V994)^2)))</f>
        <v/>
      </c>
      <c r="AT994" s="141" t="str">
        <f t="array" ref="AT994">IF(OR(AT$1=0, $A994=""),"",SQRT((_xlfn.XLOOKUP(AT$1,$Z$2:$Z$16,$AA$2:$AA$16)-$T994)^2+(_xlfn.XLOOKUP(AT$1,$Z$2:$Z$16,$AB$2:$AB$16)-$U994)^2+(_xlfn.XLOOKUP(AT$1,$Z$2:$Z$16,$AC$2:$AC$16-$V994)^2)))</f>
        <v/>
      </c>
      <c r="AU994" s="141" t="str">
        <f t="array" ref="AU994">IF(OR(AU$1=0, $A994=""),"",SQRT((_xlfn.XLOOKUP(AU$1,$Z$2:$Z$16,$AA$2:$AA$16)-$T994)^2+(_xlfn.XLOOKUP(AU$1,$Z$2:$Z$16,$AB$2:$AB$16)-$U994)^2+(_xlfn.XLOOKUP(AU$1,$Z$2:$Z$16,$AC$2:$AC$16-$V994)^2)))</f>
        <v/>
      </c>
      <c r="AV994" s="142" t="str">
        <f t="array" ref="AV994">IF(OR(AV$1=0, $A994=""),"",SQRT((_xlfn.XLOOKUP(AV$1,$Z$2:$Z$16,$AA$2:$AA$16)-$T994)^2+(_xlfn.XLOOKUP(AV$1,$Z$2:$Z$16,$AB$2:$AB$16)-$U994)^2+(_xlfn.XLOOKUP(AV$1,$Z$2:$Z$16,$AC$2:$AC$16-$V994)^2)))</f>
        <v/>
      </c>
      <c r="AW994" s="124"/>
      <c r="AX994" s="124"/>
      <c r="AY994" s="125">
        <f t="shared" si="291"/>
        <v>0</v>
      </c>
      <c r="AZ994" s="143">
        <f t="shared" si="292"/>
        <v>0</v>
      </c>
      <c r="BA994" s="143">
        <f t="shared" si="293"/>
        <v>0</v>
      </c>
      <c r="BB994" s="143">
        <f t="shared" si="294"/>
        <v>0</v>
      </c>
      <c r="BC994" s="143">
        <f t="shared" si="295"/>
        <v>0</v>
      </c>
      <c r="BD994" s="143">
        <f t="shared" si="296"/>
        <v>0</v>
      </c>
      <c r="BE994" s="143">
        <f t="shared" si="297"/>
        <v>0</v>
      </c>
      <c r="BF994" s="143">
        <f t="shared" si="298"/>
        <v>0</v>
      </c>
      <c r="BG994" s="144">
        <f t="shared" si="299"/>
        <v>0</v>
      </c>
      <c r="BH994" s="144">
        <f t="shared" si="300"/>
        <v>0</v>
      </c>
      <c r="BI994" s="144">
        <f t="shared" si="301"/>
        <v>0</v>
      </c>
      <c r="BJ994" s="144">
        <f t="shared" si="302"/>
        <v>0</v>
      </c>
      <c r="BK994" s="144">
        <f t="shared" si="303"/>
        <v>0</v>
      </c>
      <c r="BL994" s="144">
        <f t="shared" si="304"/>
        <v>0</v>
      </c>
      <c r="BM994" s="145">
        <f t="shared" si="305"/>
        <v>0</v>
      </c>
      <c r="BN994" s="124"/>
      <c r="BO994" s="124"/>
      <c r="BP994" s="124"/>
      <c r="BQ994" s="124"/>
      <c r="BR994" s="124"/>
      <c r="BS994" s="124"/>
      <c r="BT994" s="124"/>
      <c r="BU994" s="124"/>
      <c r="BV994" s="130"/>
      <c r="BW994" s="130"/>
      <c r="BX994" s="130"/>
      <c r="BY994" s="130"/>
      <c r="BZ994" s="130"/>
      <c r="CA994" s="130"/>
      <c r="CB994" s="130"/>
      <c r="CC994" s="130"/>
      <c r="CD994" s="130"/>
      <c r="CE994" s="130"/>
      <c r="CF994" s="130"/>
      <c r="CG994" s="130"/>
      <c r="CH994" s="130"/>
      <c r="CI994" s="130"/>
      <c r="CJ994" s="130"/>
      <c r="CL994" s="124"/>
      <c r="CM994" s="130" t="s">
        <v>32</v>
      </c>
      <c r="CN994" s="130"/>
      <c r="CO994" s="130"/>
      <c r="CP994" s="130"/>
      <c r="CQ994" s="130"/>
      <c r="CR994" s="130"/>
      <c r="CS994" s="130"/>
      <c r="CT994" s="130"/>
      <c r="CU994" s="130"/>
      <c r="CV994" s="130"/>
      <c r="CW994" s="130"/>
      <c r="CX994" s="130"/>
      <c r="CY994" s="130"/>
      <c r="CZ994" s="130"/>
      <c r="DA994" s="130"/>
      <c r="DD994" s="159" cm="1">
        <f t="array" ref="DD994">_xlfn.IFS(DD$1= 0,"", NOT(ISBLANK(CM994)), 0, ISBLANK(CM994), $Q994-$S994+AY994-BV994)</f>
        <v>0</v>
      </c>
      <c r="DE994" s="160" cm="1">
        <f t="array" ref="DE994">_xlfn.IFS(DE$1= 0,"", NOT(ISBLANK(CN994)), 0, ISBLANK(CN994), $Q994-$S994+AZ994-BW994)</f>
        <v>0</v>
      </c>
      <c r="DF994" s="160" cm="1">
        <f t="array" ref="DF994">_xlfn.IFS(DF$1= 0,"", NOT(ISBLANK(CO994)), 0, ISBLANK(CO994), $Q994-$S994+BA994-BX994)</f>
        <v>0</v>
      </c>
      <c r="DG994" s="160" cm="1">
        <f t="array" ref="DG994">_xlfn.IFS(DG$1= 0,"", NOT(ISBLANK(CP994)), 0, ISBLANK(CP994), $Q994-$S994+BB994-BY994)</f>
        <v>0</v>
      </c>
      <c r="DH994" s="160" cm="1">
        <f t="array" ref="DH994">_xlfn.IFS(DH$1= 0,"", NOT(ISBLANK(CQ994)), 0, ISBLANK(CQ994), $Q994-$S994+BC994-BZ994)</f>
        <v>0</v>
      </c>
      <c r="DI994" s="160" cm="1">
        <f t="array" ref="DI994">_xlfn.IFS(DI$1= 0,"", NOT(ISBLANK(CR994)), 0, ISBLANK(CR994), $Q994-$S994+BD994-CA994)</f>
        <v>0</v>
      </c>
      <c r="DJ994" s="160" t="str" cm="1">
        <f t="array" ref="DJ994">_xlfn.IFS(DJ$1= 0,"", NOT(ISBLANK(CS994)), 0, ISBLANK(CS994), $Q994-$S994+BE994-CB994)</f>
        <v/>
      </c>
      <c r="DK994" s="160" t="str" cm="1">
        <f t="array" ref="DK994">_xlfn.IFS(DK$1= 0,"", NOT(ISBLANK(CT994)), 0, ISBLANK(CT994), $Q994-$S994+BF994-CC994)</f>
        <v/>
      </c>
      <c r="DL994" s="162" t="str" cm="1">
        <f t="array" ref="DL994">_xlfn.IFS(DL$1= 0,"", NOT(ISBLANK(CU994)), 0, ISBLANK(CU994), $Q994-$S994+BG994-CD994)</f>
        <v/>
      </c>
      <c r="DM994" s="162" t="str" cm="1">
        <f t="array" ref="DM994">_xlfn.IFS(DM$1= 0,"", NOT(ISBLANK(CV994)), 0, ISBLANK(CV994), $Q994-$S994+BH994-CE994)</f>
        <v/>
      </c>
      <c r="DN994" s="162" t="str" cm="1">
        <f t="array" ref="DN994">_xlfn.IFS(DN$1= 0,"", NOT(ISBLANK(CW994)), 0, ISBLANK(CW994), $Q994-$S994+BI994-CF994)</f>
        <v/>
      </c>
      <c r="DO994" s="162" t="str" cm="1">
        <f t="array" ref="DO994">_xlfn.IFS(DO$1= 0,"", NOT(ISBLANK(CX994)), 0, ISBLANK(CX994), $Q994-$S994+BJ994-CG994)</f>
        <v/>
      </c>
      <c r="DP994" s="162" t="str" cm="1">
        <f t="array" ref="DP994">_xlfn.IFS(DP$1= 0,"", NOT(ISBLANK(CY994)), 0, ISBLANK(CY994), $Q994-$S994+BK994-CH994)</f>
        <v/>
      </c>
      <c r="DQ994" s="162" t="str" cm="1">
        <f t="array" ref="DQ994">_xlfn.IFS(DQ$1= 0,"", NOT(ISBLANK(CZ994)), 0, ISBLANK(CZ994), $Q994-$S994+BL994-CI994)</f>
        <v/>
      </c>
      <c r="DR994" s="163" t="str" cm="1">
        <f t="array" ref="DR994">_xlfn.IFS(DR$1= 0,"", NOT(ISBLANK(DA994)), 0, ISBLANK(DA994), $Q994-$S994+BM994-CJ994)</f>
        <v/>
      </c>
    </row>
    <row r="995" spans="1:122" ht="16.5" x14ac:dyDescent="0.3">
      <c r="A995" s="135"/>
      <c r="B995" s="136"/>
      <c r="C995" s="136"/>
      <c r="D995" s="137"/>
      <c r="E995" s="176"/>
      <c r="F995" s="182"/>
      <c r="G995" s="183"/>
      <c r="H995" s="183"/>
      <c r="I995" s="183"/>
      <c r="J995" s="183"/>
      <c r="K995" s="183"/>
      <c r="L995" s="183"/>
      <c r="M995" s="186"/>
      <c r="N995" s="182"/>
      <c r="O995" s="184"/>
      <c r="P995" s="178"/>
      <c r="Q995" s="118">
        <f t="shared" si="289"/>
        <v>0</v>
      </c>
      <c r="R995" s="3"/>
      <c r="S995" s="3"/>
      <c r="T995" s="4"/>
      <c r="U995" s="4"/>
      <c r="V995" s="99">
        <f t="shared" si="290"/>
        <v>0</v>
      </c>
      <c r="W995" s="161"/>
      <c r="X995" s="138"/>
      <c r="AH995" s="158" t="str">
        <f t="array" ref="AH995">IF(OR(AH$1=0, $A995=""),"",SQRT((_xlfn.XLOOKUP(AH$1,$Z$2:$Z$16,$AA$2:$AA$16)-$T995)^2+(_xlfn.XLOOKUP(AH$1,$Z$2:$Z$16,$AB$2:$AB$16)-$U995)^2+(_xlfn.XLOOKUP(AH$1,$Z$2:$Z$16,$AC$2:$AC$16-$V995)^2)))</f>
        <v/>
      </c>
      <c r="AI995" s="140" t="str">
        <f t="array" ref="AI995">IF(OR(AI$1=0, $A995=""),"",SQRT((_xlfn.XLOOKUP(AI$1,$Z$2:$Z$16,$AA$2:$AA$16)-$T995)^2+(_xlfn.XLOOKUP(AI$1,$Z$2:$Z$16,$AB$2:$AB$16)-$U995)^2+(_xlfn.XLOOKUP(AI$1,$Z$2:$Z$16,$AC$2:$AC$16-$V995)^2)))</f>
        <v/>
      </c>
      <c r="AJ995" s="140" t="str">
        <f t="array" ref="AJ995">IF(OR(AJ$1=0, $A995=""),"",SQRT((_xlfn.XLOOKUP(AJ$1,$Z$2:$Z$16,$AA$2:$AA$16)-$T995)^2+(_xlfn.XLOOKUP(AJ$1,$Z$2:$Z$16,$AB$2:$AB$16)-$U995)^2+(_xlfn.XLOOKUP(AJ$1,$Z$2:$Z$16,$AC$2:$AC$16-$V995)^2)))</f>
        <v/>
      </c>
      <c r="AK995" s="140" t="str">
        <f t="array" ref="AK995">IF(OR(AK$1=0, $A995=""),"",SQRT((_xlfn.XLOOKUP(AK$1,$Z$2:$Z$16,$AA$2:$AA$16)-$T995)^2+(_xlfn.XLOOKUP(AK$1,$Z$2:$Z$16,$AB$2:$AB$16)-$U995)^2+(_xlfn.XLOOKUP(AK$1,$Z$2:$Z$16,$AC$2:$AC$16-$V995)^2)))</f>
        <v/>
      </c>
      <c r="AL995" s="140" t="str">
        <f t="array" ref="AL995">IF(OR(AL$1=0, $A995=""),"",SQRT((_xlfn.XLOOKUP(AL$1,$Z$2:$Z$16,$AA$2:$AA$16)-$T995)^2+(_xlfn.XLOOKUP(AL$1,$Z$2:$Z$16,$AB$2:$AB$16)-$U995)^2+(_xlfn.XLOOKUP(AL$1,$Z$2:$Z$16,$AC$2:$AC$16-$V995)^2)))</f>
        <v/>
      </c>
      <c r="AM995" s="140" t="str">
        <f t="array" ref="AM995">IF(OR(AM$1=0, $A995=""),"",SQRT((_xlfn.XLOOKUP(AM$1,$Z$2:$Z$16,$AA$2:$AA$16)-$T995)^2+(_xlfn.XLOOKUP(AM$1,$Z$2:$Z$16,$AB$2:$AB$16)-$U995)^2+(_xlfn.XLOOKUP(AM$1,$Z$2:$Z$16,$AC$2:$AC$16-$V995)^2)))</f>
        <v/>
      </c>
      <c r="AN995" s="140" t="str">
        <f t="array" ref="AN995">IF(OR(AN$1=0, $A995=""),"",SQRT((_xlfn.XLOOKUP(AN$1,$Z$2:$Z$16,$AA$2:$AA$16)-$T995)^2+(_xlfn.XLOOKUP(AN$1,$Z$2:$Z$16,$AB$2:$AB$16)-$U995)^2+(_xlfn.XLOOKUP(AN$1,$Z$2:$Z$16,$AC$2:$AC$16-$V995)^2)))</f>
        <v/>
      </c>
      <c r="AO995" s="140" t="str">
        <f t="array" ref="AO995">IF(OR(AO$1=0, $A995=""),"",SQRT((_xlfn.XLOOKUP(AO$1,$Z$2:$Z$16,$AA$2:$AA$16)-$T995)^2+(_xlfn.XLOOKUP(AO$1,$Z$2:$Z$16,$AB$2:$AB$16)-$U995)^2+(_xlfn.XLOOKUP(AO$1,$Z$2:$Z$16,$AC$2:$AC$16-$V995)^2)))</f>
        <v/>
      </c>
      <c r="AP995" s="141" t="str">
        <f t="array" ref="AP995">IF(OR(AP$1=0, $A995=""),"",SQRT((_xlfn.XLOOKUP(AP$1,$Z$2:$Z$16,$AA$2:$AA$16)-$T995)^2+(_xlfn.XLOOKUP(AP$1,$Z$2:$Z$16,$AB$2:$AB$16)-$U995)^2+(_xlfn.XLOOKUP(AP$1,$Z$2:$Z$16,$AC$2:$AC$16-$V995)^2)))</f>
        <v/>
      </c>
      <c r="AQ995" s="141" t="str">
        <f t="array" ref="AQ995">IF(OR(AQ$1=0, $A995=""),"",SQRT((_xlfn.XLOOKUP(AQ$1,$Z$2:$Z$16,$AA$2:$AA$16)-$T995)^2+(_xlfn.XLOOKUP(AQ$1,$Z$2:$Z$16,$AB$2:$AB$16)-$U995)^2+(_xlfn.XLOOKUP(AQ$1,$Z$2:$Z$16,$AC$2:$AC$16-$V995)^2)))</f>
        <v/>
      </c>
      <c r="AR995" s="141" t="str">
        <f t="array" ref="AR995">IF(OR(AR$1=0, $A995=""),"",SQRT((_xlfn.XLOOKUP(AR$1,$Z$2:$Z$16,$AA$2:$AA$16)-$T995)^2+(_xlfn.XLOOKUP(AR$1,$Z$2:$Z$16,$AB$2:$AB$16)-$U995)^2+(_xlfn.XLOOKUP(AR$1,$Z$2:$Z$16,$AC$2:$AC$16-$V995)^2)))</f>
        <v/>
      </c>
      <c r="AS995" s="141" t="str">
        <f t="array" ref="AS995">IF(OR(AS$1=0, $A995=""),"",SQRT((_xlfn.XLOOKUP(AS$1,$Z$2:$Z$16,$AA$2:$AA$16)-$T995)^2+(_xlfn.XLOOKUP(AS$1,$Z$2:$Z$16,$AB$2:$AB$16)-$U995)^2+(_xlfn.XLOOKUP(AS$1,$Z$2:$Z$16,$AC$2:$AC$16-$V995)^2)))</f>
        <v/>
      </c>
      <c r="AT995" s="141" t="str">
        <f t="array" ref="AT995">IF(OR(AT$1=0, $A995=""),"",SQRT((_xlfn.XLOOKUP(AT$1,$Z$2:$Z$16,$AA$2:$AA$16)-$T995)^2+(_xlfn.XLOOKUP(AT$1,$Z$2:$Z$16,$AB$2:$AB$16)-$U995)^2+(_xlfn.XLOOKUP(AT$1,$Z$2:$Z$16,$AC$2:$AC$16-$V995)^2)))</f>
        <v/>
      </c>
      <c r="AU995" s="141" t="str">
        <f t="array" ref="AU995">IF(OR(AU$1=0, $A995=""),"",SQRT((_xlfn.XLOOKUP(AU$1,$Z$2:$Z$16,$AA$2:$AA$16)-$T995)^2+(_xlfn.XLOOKUP(AU$1,$Z$2:$Z$16,$AB$2:$AB$16)-$U995)^2+(_xlfn.XLOOKUP(AU$1,$Z$2:$Z$16,$AC$2:$AC$16-$V995)^2)))</f>
        <v/>
      </c>
      <c r="AV995" s="142" t="str">
        <f t="array" ref="AV995">IF(OR(AV$1=0, $A995=""),"",SQRT((_xlfn.XLOOKUP(AV$1,$Z$2:$Z$16,$AA$2:$AA$16)-$T995)^2+(_xlfn.XLOOKUP(AV$1,$Z$2:$Z$16,$AB$2:$AB$16)-$U995)^2+(_xlfn.XLOOKUP(AV$1,$Z$2:$Z$16,$AC$2:$AC$16-$V995)^2)))</f>
        <v/>
      </c>
      <c r="AW995" s="124"/>
      <c r="AX995" s="124"/>
      <c r="AY995" s="125">
        <f t="shared" si="291"/>
        <v>0</v>
      </c>
      <c r="AZ995" s="143">
        <f t="shared" si="292"/>
        <v>0</v>
      </c>
      <c r="BA995" s="143">
        <f t="shared" si="293"/>
        <v>0</v>
      </c>
      <c r="BB995" s="143">
        <f t="shared" si="294"/>
        <v>0</v>
      </c>
      <c r="BC995" s="143">
        <f t="shared" si="295"/>
        <v>0</v>
      </c>
      <c r="BD995" s="143">
        <f t="shared" si="296"/>
        <v>0</v>
      </c>
      <c r="BE995" s="143">
        <f t="shared" si="297"/>
        <v>0</v>
      </c>
      <c r="BF995" s="143">
        <f t="shared" si="298"/>
        <v>0</v>
      </c>
      <c r="BG995" s="144">
        <f t="shared" si="299"/>
        <v>0</v>
      </c>
      <c r="BH995" s="144">
        <f t="shared" si="300"/>
        <v>0</v>
      </c>
      <c r="BI995" s="144">
        <f t="shared" si="301"/>
        <v>0</v>
      </c>
      <c r="BJ995" s="144">
        <f t="shared" si="302"/>
        <v>0</v>
      </c>
      <c r="BK995" s="144">
        <f t="shared" si="303"/>
        <v>0</v>
      </c>
      <c r="BL995" s="144">
        <f t="shared" si="304"/>
        <v>0</v>
      </c>
      <c r="BM995" s="145">
        <f t="shared" si="305"/>
        <v>0</v>
      </c>
      <c r="BN995" s="124"/>
      <c r="BO995" s="124"/>
      <c r="BP995" s="124"/>
      <c r="BQ995" s="124"/>
      <c r="BR995" s="124"/>
      <c r="BS995" s="124"/>
      <c r="BT995" s="124"/>
      <c r="BU995" s="124"/>
      <c r="BV995" s="130"/>
      <c r="BW995" s="130"/>
      <c r="BX995" s="130"/>
      <c r="BY995" s="130"/>
      <c r="BZ995" s="130"/>
      <c r="CA995" s="130"/>
      <c r="CB995" s="130"/>
      <c r="CC995" s="130"/>
      <c r="CD995" s="130"/>
      <c r="CE995" s="130"/>
      <c r="CF995" s="130"/>
      <c r="CG995" s="130"/>
      <c r="CH995" s="130"/>
      <c r="CI995" s="130"/>
      <c r="CJ995" s="130"/>
      <c r="CL995" s="124"/>
      <c r="CM995" s="130" t="s">
        <v>32</v>
      </c>
      <c r="CN995" s="130"/>
      <c r="CO995" s="130"/>
      <c r="CP995" s="130"/>
      <c r="CQ995" s="130"/>
      <c r="CR995" s="130"/>
      <c r="CS995" s="130"/>
      <c r="CT995" s="130"/>
      <c r="CU995" s="130"/>
      <c r="CV995" s="130"/>
      <c r="CW995" s="130"/>
      <c r="CX995" s="130"/>
      <c r="CY995" s="130"/>
      <c r="CZ995" s="130"/>
      <c r="DA995" s="130"/>
      <c r="DD995" s="159" cm="1">
        <f t="array" ref="DD995">_xlfn.IFS(DD$1= 0,"", NOT(ISBLANK(CM995)), 0, ISBLANK(CM995), $Q995-$S995+AY995-BV995)</f>
        <v>0</v>
      </c>
      <c r="DE995" s="160" cm="1">
        <f t="array" ref="DE995">_xlfn.IFS(DE$1= 0,"", NOT(ISBLANK(CN995)), 0, ISBLANK(CN995), $Q995-$S995+AZ995-BW995)</f>
        <v>0</v>
      </c>
      <c r="DF995" s="160" cm="1">
        <f t="array" ref="DF995">_xlfn.IFS(DF$1= 0,"", NOT(ISBLANK(CO995)), 0, ISBLANK(CO995), $Q995-$S995+BA995-BX995)</f>
        <v>0</v>
      </c>
      <c r="DG995" s="160" cm="1">
        <f t="array" ref="DG995">_xlfn.IFS(DG$1= 0,"", NOT(ISBLANK(CP995)), 0, ISBLANK(CP995), $Q995-$S995+BB995-BY995)</f>
        <v>0</v>
      </c>
      <c r="DH995" s="160" cm="1">
        <f t="array" ref="DH995">_xlfn.IFS(DH$1= 0,"", NOT(ISBLANK(CQ995)), 0, ISBLANK(CQ995), $Q995-$S995+BC995-BZ995)</f>
        <v>0</v>
      </c>
      <c r="DI995" s="160" cm="1">
        <f t="array" ref="DI995">_xlfn.IFS(DI$1= 0,"", NOT(ISBLANK(CR995)), 0, ISBLANK(CR995), $Q995-$S995+BD995-CA995)</f>
        <v>0</v>
      </c>
      <c r="DJ995" s="160" t="str" cm="1">
        <f t="array" ref="DJ995">_xlfn.IFS(DJ$1= 0,"", NOT(ISBLANK(CS995)), 0, ISBLANK(CS995), $Q995-$S995+BE995-CB995)</f>
        <v/>
      </c>
      <c r="DK995" s="160" t="str" cm="1">
        <f t="array" ref="DK995">_xlfn.IFS(DK$1= 0,"", NOT(ISBLANK(CT995)), 0, ISBLANK(CT995), $Q995-$S995+BF995-CC995)</f>
        <v/>
      </c>
      <c r="DL995" s="162" t="str" cm="1">
        <f t="array" ref="DL995">_xlfn.IFS(DL$1= 0,"", NOT(ISBLANK(CU995)), 0, ISBLANK(CU995), $Q995-$S995+BG995-CD995)</f>
        <v/>
      </c>
      <c r="DM995" s="162" t="str" cm="1">
        <f t="array" ref="DM995">_xlfn.IFS(DM$1= 0,"", NOT(ISBLANK(CV995)), 0, ISBLANK(CV995), $Q995-$S995+BH995-CE995)</f>
        <v/>
      </c>
      <c r="DN995" s="162" t="str" cm="1">
        <f t="array" ref="DN995">_xlfn.IFS(DN$1= 0,"", NOT(ISBLANK(CW995)), 0, ISBLANK(CW995), $Q995-$S995+BI995-CF995)</f>
        <v/>
      </c>
      <c r="DO995" s="162" t="str" cm="1">
        <f t="array" ref="DO995">_xlfn.IFS(DO$1= 0,"", NOT(ISBLANK(CX995)), 0, ISBLANK(CX995), $Q995-$S995+BJ995-CG995)</f>
        <v/>
      </c>
      <c r="DP995" s="162" t="str" cm="1">
        <f t="array" ref="DP995">_xlfn.IFS(DP$1= 0,"", NOT(ISBLANK(CY995)), 0, ISBLANK(CY995), $Q995-$S995+BK995-CH995)</f>
        <v/>
      </c>
      <c r="DQ995" s="162" t="str" cm="1">
        <f t="array" ref="DQ995">_xlfn.IFS(DQ$1= 0,"", NOT(ISBLANK(CZ995)), 0, ISBLANK(CZ995), $Q995-$S995+BL995-CI995)</f>
        <v/>
      </c>
      <c r="DR995" s="163" t="str" cm="1">
        <f t="array" ref="DR995">_xlfn.IFS(DR$1= 0,"", NOT(ISBLANK(DA995)), 0, ISBLANK(DA995), $Q995-$S995+BM995-CJ995)</f>
        <v/>
      </c>
    </row>
    <row r="996" spans="1:122" ht="16.5" x14ac:dyDescent="0.3">
      <c r="A996" s="135"/>
      <c r="B996" s="136"/>
      <c r="C996" s="136"/>
      <c r="D996" s="137"/>
      <c r="E996" s="176"/>
      <c r="F996" s="182"/>
      <c r="G996" s="183"/>
      <c r="H996" s="183"/>
      <c r="I996" s="183"/>
      <c r="J996" s="183"/>
      <c r="K996" s="183"/>
      <c r="L996" s="183"/>
      <c r="M996" s="186"/>
      <c r="N996" s="182"/>
      <c r="O996" s="184"/>
      <c r="P996" s="178"/>
      <c r="Q996" s="118">
        <f t="shared" si="289"/>
        <v>0</v>
      </c>
      <c r="R996" s="3"/>
      <c r="S996" s="3"/>
      <c r="T996" s="4"/>
      <c r="U996" s="4"/>
      <c r="V996" s="99">
        <f t="shared" si="290"/>
        <v>0</v>
      </c>
      <c r="W996" s="161"/>
      <c r="X996" s="138"/>
      <c r="AH996" s="158" t="str">
        <f t="array" ref="AH996">IF(OR(AH$1=0, $A996=""),"",SQRT((_xlfn.XLOOKUP(AH$1,$Z$2:$Z$16,$AA$2:$AA$16)-$T996)^2+(_xlfn.XLOOKUP(AH$1,$Z$2:$Z$16,$AB$2:$AB$16)-$U996)^2+(_xlfn.XLOOKUP(AH$1,$Z$2:$Z$16,$AC$2:$AC$16-$V996)^2)))</f>
        <v/>
      </c>
      <c r="AI996" s="140" t="str">
        <f t="array" ref="AI996">IF(OR(AI$1=0, $A996=""),"",SQRT((_xlfn.XLOOKUP(AI$1,$Z$2:$Z$16,$AA$2:$AA$16)-$T996)^2+(_xlfn.XLOOKUP(AI$1,$Z$2:$Z$16,$AB$2:$AB$16)-$U996)^2+(_xlfn.XLOOKUP(AI$1,$Z$2:$Z$16,$AC$2:$AC$16-$V996)^2)))</f>
        <v/>
      </c>
      <c r="AJ996" s="140" t="str">
        <f t="array" ref="AJ996">IF(OR(AJ$1=0, $A996=""),"",SQRT((_xlfn.XLOOKUP(AJ$1,$Z$2:$Z$16,$AA$2:$AA$16)-$T996)^2+(_xlfn.XLOOKUP(AJ$1,$Z$2:$Z$16,$AB$2:$AB$16)-$U996)^2+(_xlfn.XLOOKUP(AJ$1,$Z$2:$Z$16,$AC$2:$AC$16-$V996)^2)))</f>
        <v/>
      </c>
      <c r="AK996" s="140" t="str">
        <f t="array" ref="AK996">IF(OR(AK$1=0, $A996=""),"",SQRT((_xlfn.XLOOKUP(AK$1,$Z$2:$Z$16,$AA$2:$AA$16)-$T996)^2+(_xlfn.XLOOKUP(AK$1,$Z$2:$Z$16,$AB$2:$AB$16)-$U996)^2+(_xlfn.XLOOKUP(AK$1,$Z$2:$Z$16,$AC$2:$AC$16-$V996)^2)))</f>
        <v/>
      </c>
      <c r="AL996" s="140" t="str">
        <f t="array" ref="AL996">IF(OR(AL$1=0, $A996=""),"",SQRT((_xlfn.XLOOKUP(AL$1,$Z$2:$Z$16,$AA$2:$AA$16)-$T996)^2+(_xlfn.XLOOKUP(AL$1,$Z$2:$Z$16,$AB$2:$AB$16)-$U996)^2+(_xlfn.XLOOKUP(AL$1,$Z$2:$Z$16,$AC$2:$AC$16-$V996)^2)))</f>
        <v/>
      </c>
      <c r="AM996" s="140" t="str">
        <f t="array" ref="AM996">IF(OR(AM$1=0, $A996=""),"",SQRT((_xlfn.XLOOKUP(AM$1,$Z$2:$Z$16,$AA$2:$AA$16)-$T996)^2+(_xlfn.XLOOKUP(AM$1,$Z$2:$Z$16,$AB$2:$AB$16)-$U996)^2+(_xlfn.XLOOKUP(AM$1,$Z$2:$Z$16,$AC$2:$AC$16-$V996)^2)))</f>
        <v/>
      </c>
      <c r="AN996" s="140" t="str">
        <f t="array" ref="AN996">IF(OR(AN$1=0, $A996=""),"",SQRT((_xlfn.XLOOKUP(AN$1,$Z$2:$Z$16,$AA$2:$AA$16)-$T996)^2+(_xlfn.XLOOKUP(AN$1,$Z$2:$Z$16,$AB$2:$AB$16)-$U996)^2+(_xlfn.XLOOKUP(AN$1,$Z$2:$Z$16,$AC$2:$AC$16-$V996)^2)))</f>
        <v/>
      </c>
      <c r="AO996" s="140" t="str">
        <f t="array" ref="AO996">IF(OR(AO$1=0, $A996=""),"",SQRT((_xlfn.XLOOKUP(AO$1,$Z$2:$Z$16,$AA$2:$AA$16)-$T996)^2+(_xlfn.XLOOKUP(AO$1,$Z$2:$Z$16,$AB$2:$AB$16)-$U996)^2+(_xlfn.XLOOKUP(AO$1,$Z$2:$Z$16,$AC$2:$AC$16-$V996)^2)))</f>
        <v/>
      </c>
      <c r="AP996" s="141" t="str">
        <f t="array" ref="AP996">IF(OR(AP$1=0, $A996=""),"",SQRT((_xlfn.XLOOKUP(AP$1,$Z$2:$Z$16,$AA$2:$AA$16)-$T996)^2+(_xlfn.XLOOKUP(AP$1,$Z$2:$Z$16,$AB$2:$AB$16)-$U996)^2+(_xlfn.XLOOKUP(AP$1,$Z$2:$Z$16,$AC$2:$AC$16-$V996)^2)))</f>
        <v/>
      </c>
      <c r="AQ996" s="141" t="str">
        <f t="array" ref="AQ996">IF(OR(AQ$1=0, $A996=""),"",SQRT((_xlfn.XLOOKUP(AQ$1,$Z$2:$Z$16,$AA$2:$AA$16)-$T996)^2+(_xlfn.XLOOKUP(AQ$1,$Z$2:$Z$16,$AB$2:$AB$16)-$U996)^2+(_xlfn.XLOOKUP(AQ$1,$Z$2:$Z$16,$AC$2:$AC$16-$V996)^2)))</f>
        <v/>
      </c>
      <c r="AR996" s="141" t="str">
        <f t="array" ref="AR996">IF(OR(AR$1=0, $A996=""),"",SQRT((_xlfn.XLOOKUP(AR$1,$Z$2:$Z$16,$AA$2:$AA$16)-$T996)^2+(_xlfn.XLOOKUP(AR$1,$Z$2:$Z$16,$AB$2:$AB$16)-$U996)^2+(_xlfn.XLOOKUP(AR$1,$Z$2:$Z$16,$AC$2:$AC$16-$V996)^2)))</f>
        <v/>
      </c>
      <c r="AS996" s="141" t="str">
        <f t="array" ref="AS996">IF(OR(AS$1=0, $A996=""),"",SQRT((_xlfn.XLOOKUP(AS$1,$Z$2:$Z$16,$AA$2:$AA$16)-$T996)^2+(_xlfn.XLOOKUP(AS$1,$Z$2:$Z$16,$AB$2:$AB$16)-$U996)^2+(_xlfn.XLOOKUP(AS$1,$Z$2:$Z$16,$AC$2:$AC$16-$V996)^2)))</f>
        <v/>
      </c>
      <c r="AT996" s="141" t="str">
        <f t="array" ref="AT996">IF(OR(AT$1=0, $A996=""),"",SQRT((_xlfn.XLOOKUP(AT$1,$Z$2:$Z$16,$AA$2:$AA$16)-$T996)^2+(_xlfn.XLOOKUP(AT$1,$Z$2:$Z$16,$AB$2:$AB$16)-$U996)^2+(_xlfn.XLOOKUP(AT$1,$Z$2:$Z$16,$AC$2:$AC$16-$V996)^2)))</f>
        <v/>
      </c>
      <c r="AU996" s="141" t="str">
        <f t="array" ref="AU996">IF(OR(AU$1=0, $A996=""),"",SQRT((_xlfn.XLOOKUP(AU$1,$Z$2:$Z$16,$AA$2:$AA$16)-$T996)^2+(_xlfn.XLOOKUP(AU$1,$Z$2:$Z$16,$AB$2:$AB$16)-$U996)^2+(_xlfn.XLOOKUP(AU$1,$Z$2:$Z$16,$AC$2:$AC$16-$V996)^2)))</f>
        <v/>
      </c>
      <c r="AV996" s="142" t="str">
        <f t="array" ref="AV996">IF(OR(AV$1=0, $A996=""),"",SQRT((_xlfn.XLOOKUP(AV$1,$Z$2:$Z$16,$AA$2:$AA$16)-$T996)^2+(_xlfn.XLOOKUP(AV$1,$Z$2:$Z$16,$AB$2:$AB$16)-$U996)^2+(_xlfn.XLOOKUP(AV$1,$Z$2:$Z$16,$AC$2:$AC$16-$V996)^2)))</f>
        <v/>
      </c>
      <c r="AW996" s="124"/>
      <c r="AX996" s="124"/>
      <c r="AY996" s="125">
        <f t="shared" si="291"/>
        <v>0</v>
      </c>
      <c r="AZ996" s="143">
        <f t="shared" si="292"/>
        <v>0</v>
      </c>
      <c r="BA996" s="143">
        <f t="shared" si="293"/>
        <v>0</v>
      </c>
      <c r="BB996" s="143">
        <f t="shared" si="294"/>
        <v>0</v>
      </c>
      <c r="BC996" s="143">
        <f t="shared" si="295"/>
        <v>0</v>
      </c>
      <c r="BD996" s="143">
        <f t="shared" si="296"/>
        <v>0</v>
      </c>
      <c r="BE996" s="143">
        <f t="shared" si="297"/>
        <v>0</v>
      </c>
      <c r="BF996" s="143">
        <f t="shared" si="298"/>
        <v>0</v>
      </c>
      <c r="BG996" s="144">
        <f t="shared" si="299"/>
        <v>0</v>
      </c>
      <c r="BH996" s="144">
        <f t="shared" si="300"/>
        <v>0</v>
      </c>
      <c r="BI996" s="144">
        <f t="shared" si="301"/>
        <v>0</v>
      </c>
      <c r="BJ996" s="144">
        <f t="shared" si="302"/>
        <v>0</v>
      </c>
      <c r="BK996" s="144">
        <f t="shared" si="303"/>
        <v>0</v>
      </c>
      <c r="BL996" s="144">
        <f t="shared" si="304"/>
        <v>0</v>
      </c>
      <c r="BM996" s="145">
        <f t="shared" si="305"/>
        <v>0</v>
      </c>
      <c r="BN996" s="124"/>
      <c r="BO996" s="124"/>
      <c r="BP996" s="124"/>
      <c r="BQ996" s="124"/>
      <c r="BR996" s="124"/>
      <c r="BS996" s="124"/>
      <c r="BT996" s="124"/>
      <c r="BU996" s="124"/>
      <c r="BV996" s="130"/>
      <c r="BW996" s="130"/>
      <c r="BX996" s="130"/>
      <c r="BY996" s="130"/>
      <c r="BZ996" s="130"/>
      <c r="CA996" s="130"/>
      <c r="CB996" s="130"/>
      <c r="CC996" s="130"/>
      <c r="CD996" s="130"/>
      <c r="CE996" s="130"/>
      <c r="CF996" s="130"/>
      <c r="CG996" s="130"/>
      <c r="CH996" s="130"/>
      <c r="CI996" s="130"/>
      <c r="CJ996" s="130"/>
      <c r="CL996" s="124"/>
      <c r="CM996" s="130" t="s">
        <v>32</v>
      </c>
      <c r="CN996" s="130"/>
      <c r="CO996" s="130"/>
      <c r="CP996" s="130"/>
      <c r="CQ996" s="130"/>
      <c r="CR996" s="130"/>
      <c r="CS996" s="130"/>
      <c r="CT996" s="130"/>
      <c r="CU996" s="130"/>
      <c r="CV996" s="130"/>
      <c r="CW996" s="130"/>
      <c r="CX996" s="130"/>
      <c r="CY996" s="130"/>
      <c r="CZ996" s="130"/>
      <c r="DA996" s="130"/>
      <c r="DD996" s="159" cm="1">
        <f t="array" ref="DD996">_xlfn.IFS(DD$1= 0,"", NOT(ISBLANK(CM996)), 0, ISBLANK(CM996), $Q996-$S996+AY996-BV996)</f>
        <v>0</v>
      </c>
      <c r="DE996" s="160" cm="1">
        <f t="array" ref="DE996">_xlfn.IFS(DE$1= 0,"", NOT(ISBLANK(CN996)), 0, ISBLANK(CN996), $Q996-$S996+AZ996-BW996)</f>
        <v>0</v>
      </c>
      <c r="DF996" s="160" cm="1">
        <f t="array" ref="DF996">_xlfn.IFS(DF$1= 0,"", NOT(ISBLANK(CO996)), 0, ISBLANK(CO996), $Q996-$S996+BA996-BX996)</f>
        <v>0</v>
      </c>
      <c r="DG996" s="160" cm="1">
        <f t="array" ref="DG996">_xlfn.IFS(DG$1= 0,"", NOT(ISBLANK(CP996)), 0, ISBLANK(CP996), $Q996-$S996+BB996-BY996)</f>
        <v>0</v>
      </c>
      <c r="DH996" s="160" cm="1">
        <f t="array" ref="DH996">_xlfn.IFS(DH$1= 0,"", NOT(ISBLANK(CQ996)), 0, ISBLANK(CQ996), $Q996-$S996+BC996-BZ996)</f>
        <v>0</v>
      </c>
      <c r="DI996" s="160" cm="1">
        <f t="array" ref="DI996">_xlfn.IFS(DI$1= 0,"", NOT(ISBLANK(CR996)), 0, ISBLANK(CR996), $Q996-$S996+BD996-CA996)</f>
        <v>0</v>
      </c>
      <c r="DJ996" s="160" t="str" cm="1">
        <f t="array" ref="DJ996">_xlfn.IFS(DJ$1= 0,"", NOT(ISBLANK(CS996)), 0, ISBLANK(CS996), $Q996-$S996+BE996-CB996)</f>
        <v/>
      </c>
      <c r="DK996" s="160" t="str" cm="1">
        <f t="array" ref="DK996">_xlfn.IFS(DK$1= 0,"", NOT(ISBLANK(CT996)), 0, ISBLANK(CT996), $Q996-$S996+BF996-CC996)</f>
        <v/>
      </c>
      <c r="DL996" s="162" t="str" cm="1">
        <f t="array" ref="DL996">_xlfn.IFS(DL$1= 0,"", NOT(ISBLANK(CU996)), 0, ISBLANK(CU996), $Q996-$S996+BG996-CD996)</f>
        <v/>
      </c>
      <c r="DM996" s="162" t="str" cm="1">
        <f t="array" ref="DM996">_xlfn.IFS(DM$1= 0,"", NOT(ISBLANK(CV996)), 0, ISBLANK(CV996), $Q996-$S996+BH996-CE996)</f>
        <v/>
      </c>
      <c r="DN996" s="162" t="str" cm="1">
        <f t="array" ref="DN996">_xlfn.IFS(DN$1= 0,"", NOT(ISBLANK(CW996)), 0, ISBLANK(CW996), $Q996-$S996+BI996-CF996)</f>
        <v/>
      </c>
      <c r="DO996" s="162" t="str" cm="1">
        <f t="array" ref="DO996">_xlfn.IFS(DO$1= 0,"", NOT(ISBLANK(CX996)), 0, ISBLANK(CX996), $Q996-$S996+BJ996-CG996)</f>
        <v/>
      </c>
      <c r="DP996" s="162" t="str" cm="1">
        <f t="array" ref="DP996">_xlfn.IFS(DP$1= 0,"", NOT(ISBLANK(CY996)), 0, ISBLANK(CY996), $Q996-$S996+BK996-CH996)</f>
        <v/>
      </c>
      <c r="DQ996" s="162" t="str" cm="1">
        <f t="array" ref="DQ996">_xlfn.IFS(DQ$1= 0,"", NOT(ISBLANK(CZ996)), 0, ISBLANK(CZ996), $Q996-$S996+BL996-CI996)</f>
        <v/>
      </c>
      <c r="DR996" s="163" t="str" cm="1">
        <f t="array" ref="DR996">_xlfn.IFS(DR$1= 0,"", NOT(ISBLANK(DA996)), 0, ISBLANK(DA996), $Q996-$S996+BM996-CJ996)</f>
        <v/>
      </c>
    </row>
    <row r="997" spans="1:122" ht="16.5" x14ac:dyDescent="0.3">
      <c r="A997" s="135"/>
      <c r="B997" s="136"/>
      <c r="C997" s="136"/>
      <c r="D997" s="137"/>
      <c r="E997" s="176"/>
      <c r="F997" s="182"/>
      <c r="G997" s="183"/>
      <c r="H997" s="183"/>
      <c r="I997" s="183"/>
      <c r="J997" s="183"/>
      <c r="K997" s="183"/>
      <c r="L997" s="183"/>
      <c r="M997" s="186"/>
      <c r="N997" s="182"/>
      <c r="O997" s="184"/>
      <c r="P997" s="178"/>
      <c r="Q997" s="118">
        <f t="shared" si="289"/>
        <v>0</v>
      </c>
      <c r="R997" s="3"/>
      <c r="S997" s="3"/>
      <c r="T997" s="4"/>
      <c r="U997" s="4"/>
      <c r="V997" s="99">
        <f t="shared" si="290"/>
        <v>0</v>
      </c>
      <c r="W997" s="161"/>
      <c r="X997" s="138"/>
      <c r="AH997" s="158" t="str">
        <f t="array" ref="AH997">IF(OR(AH$1=0, $A997=""),"",SQRT((_xlfn.XLOOKUP(AH$1,$Z$2:$Z$16,$AA$2:$AA$16)-$T997)^2+(_xlfn.XLOOKUP(AH$1,$Z$2:$Z$16,$AB$2:$AB$16)-$U997)^2+(_xlfn.XLOOKUP(AH$1,$Z$2:$Z$16,$AC$2:$AC$16-$V997)^2)))</f>
        <v/>
      </c>
      <c r="AI997" s="140" t="str">
        <f t="array" ref="AI997">IF(OR(AI$1=0, $A997=""),"",SQRT((_xlfn.XLOOKUP(AI$1,$Z$2:$Z$16,$AA$2:$AA$16)-$T997)^2+(_xlfn.XLOOKUP(AI$1,$Z$2:$Z$16,$AB$2:$AB$16)-$U997)^2+(_xlfn.XLOOKUP(AI$1,$Z$2:$Z$16,$AC$2:$AC$16-$V997)^2)))</f>
        <v/>
      </c>
      <c r="AJ997" s="140" t="str">
        <f t="array" ref="AJ997">IF(OR(AJ$1=0, $A997=""),"",SQRT((_xlfn.XLOOKUP(AJ$1,$Z$2:$Z$16,$AA$2:$AA$16)-$T997)^2+(_xlfn.XLOOKUP(AJ$1,$Z$2:$Z$16,$AB$2:$AB$16)-$U997)^2+(_xlfn.XLOOKUP(AJ$1,$Z$2:$Z$16,$AC$2:$AC$16-$V997)^2)))</f>
        <v/>
      </c>
      <c r="AK997" s="140" t="str">
        <f t="array" ref="AK997">IF(OR(AK$1=0, $A997=""),"",SQRT((_xlfn.XLOOKUP(AK$1,$Z$2:$Z$16,$AA$2:$AA$16)-$T997)^2+(_xlfn.XLOOKUP(AK$1,$Z$2:$Z$16,$AB$2:$AB$16)-$U997)^2+(_xlfn.XLOOKUP(AK$1,$Z$2:$Z$16,$AC$2:$AC$16-$V997)^2)))</f>
        <v/>
      </c>
      <c r="AL997" s="140" t="str">
        <f t="array" ref="AL997">IF(OR(AL$1=0, $A997=""),"",SQRT((_xlfn.XLOOKUP(AL$1,$Z$2:$Z$16,$AA$2:$AA$16)-$T997)^2+(_xlfn.XLOOKUP(AL$1,$Z$2:$Z$16,$AB$2:$AB$16)-$U997)^2+(_xlfn.XLOOKUP(AL$1,$Z$2:$Z$16,$AC$2:$AC$16-$V997)^2)))</f>
        <v/>
      </c>
      <c r="AM997" s="140" t="str">
        <f t="array" ref="AM997">IF(OR(AM$1=0, $A997=""),"",SQRT((_xlfn.XLOOKUP(AM$1,$Z$2:$Z$16,$AA$2:$AA$16)-$T997)^2+(_xlfn.XLOOKUP(AM$1,$Z$2:$Z$16,$AB$2:$AB$16)-$U997)^2+(_xlfn.XLOOKUP(AM$1,$Z$2:$Z$16,$AC$2:$AC$16-$V997)^2)))</f>
        <v/>
      </c>
      <c r="AN997" s="140" t="str">
        <f t="array" ref="AN997">IF(OR(AN$1=0, $A997=""),"",SQRT((_xlfn.XLOOKUP(AN$1,$Z$2:$Z$16,$AA$2:$AA$16)-$T997)^2+(_xlfn.XLOOKUP(AN$1,$Z$2:$Z$16,$AB$2:$AB$16)-$U997)^2+(_xlfn.XLOOKUP(AN$1,$Z$2:$Z$16,$AC$2:$AC$16-$V997)^2)))</f>
        <v/>
      </c>
      <c r="AO997" s="140" t="str">
        <f t="array" ref="AO997">IF(OR(AO$1=0, $A997=""),"",SQRT((_xlfn.XLOOKUP(AO$1,$Z$2:$Z$16,$AA$2:$AA$16)-$T997)^2+(_xlfn.XLOOKUP(AO$1,$Z$2:$Z$16,$AB$2:$AB$16)-$U997)^2+(_xlfn.XLOOKUP(AO$1,$Z$2:$Z$16,$AC$2:$AC$16-$V997)^2)))</f>
        <v/>
      </c>
      <c r="AP997" s="141" t="str">
        <f t="array" ref="AP997">IF(OR(AP$1=0, $A997=""),"",SQRT((_xlfn.XLOOKUP(AP$1,$Z$2:$Z$16,$AA$2:$AA$16)-$T997)^2+(_xlfn.XLOOKUP(AP$1,$Z$2:$Z$16,$AB$2:$AB$16)-$U997)^2+(_xlfn.XLOOKUP(AP$1,$Z$2:$Z$16,$AC$2:$AC$16-$V997)^2)))</f>
        <v/>
      </c>
      <c r="AQ997" s="141" t="str">
        <f t="array" ref="AQ997">IF(OR(AQ$1=0, $A997=""),"",SQRT((_xlfn.XLOOKUP(AQ$1,$Z$2:$Z$16,$AA$2:$AA$16)-$T997)^2+(_xlfn.XLOOKUP(AQ$1,$Z$2:$Z$16,$AB$2:$AB$16)-$U997)^2+(_xlfn.XLOOKUP(AQ$1,$Z$2:$Z$16,$AC$2:$AC$16-$V997)^2)))</f>
        <v/>
      </c>
      <c r="AR997" s="141" t="str">
        <f t="array" ref="AR997">IF(OR(AR$1=0, $A997=""),"",SQRT((_xlfn.XLOOKUP(AR$1,$Z$2:$Z$16,$AA$2:$AA$16)-$T997)^2+(_xlfn.XLOOKUP(AR$1,$Z$2:$Z$16,$AB$2:$AB$16)-$U997)^2+(_xlfn.XLOOKUP(AR$1,$Z$2:$Z$16,$AC$2:$AC$16-$V997)^2)))</f>
        <v/>
      </c>
      <c r="AS997" s="141" t="str">
        <f t="array" ref="AS997">IF(OR(AS$1=0, $A997=""),"",SQRT((_xlfn.XLOOKUP(AS$1,$Z$2:$Z$16,$AA$2:$AA$16)-$T997)^2+(_xlfn.XLOOKUP(AS$1,$Z$2:$Z$16,$AB$2:$AB$16)-$U997)^2+(_xlfn.XLOOKUP(AS$1,$Z$2:$Z$16,$AC$2:$AC$16-$V997)^2)))</f>
        <v/>
      </c>
      <c r="AT997" s="141" t="str">
        <f t="array" ref="AT997">IF(OR(AT$1=0, $A997=""),"",SQRT((_xlfn.XLOOKUP(AT$1,$Z$2:$Z$16,$AA$2:$AA$16)-$T997)^2+(_xlfn.XLOOKUP(AT$1,$Z$2:$Z$16,$AB$2:$AB$16)-$U997)^2+(_xlfn.XLOOKUP(AT$1,$Z$2:$Z$16,$AC$2:$AC$16-$V997)^2)))</f>
        <v/>
      </c>
      <c r="AU997" s="141" t="str">
        <f t="array" ref="AU997">IF(OR(AU$1=0, $A997=""),"",SQRT((_xlfn.XLOOKUP(AU$1,$Z$2:$Z$16,$AA$2:$AA$16)-$T997)^2+(_xlfn.XLOOKUP(AU$1,$Z$2:$Z$16,$AB$2:$AB$16)-$U997)^2+(_xlfn.XLOOKUP(AU$1,$Z$2:$Z$16,$AC$2:$AC$16-$V997)^2)))</f>
        <v/>
      </c>
      <c r="AV997" s="142" t="str">
        <f t="array" ref="AV997">IF(OR(AV$1=0, $A997=""),"",SQRT((_xlfn.XLOOKUP(AV$1,$Z$2:$Z$16,$AA$2:$AA$16)-$T997)^2+(_xlfn.XLOOKUP(AV$1,$Z$2:$Z$16,$AB$2:$AB$16)-$U997)^2+(_xlfn.XLOOKUP(AV$1,$Z$2:$Z$16,$AC$2:$AC$16-$V997)^2)))</f>
        <v/>
      </c>
      <c r="AW997" s="124"/>
      <c r="AX997" s="124"/>
      <c r="AY997" s="125">
        <f t="shared" si="291"/>
        <v>0</v>
      </c>
      <c r="AZ997" s="143">
        <f t="shared" si="292"/>
        <v>0</v>
      </c>
      <c r="BA997" s="143">
        <f t="shared" si="293"/>
        <v>0</v>
      </c>
      <c r="BB997" s="143">
        <f t="shared" si="294"/>
        <v>0</v>
      </c>
      <c r="BC997" s="143">
        <f t="shared" si="295"/>
        <v>0</v>
      </c>
      <c r="BD997" s="143">
        <f t="shared" si="296"/>
        <v>0</v>
      </c>
      <c r="BE997" s="143">
        <f t="shared" si="297"/>
        <v>0</v>
      </c>
      <c r="BF997" s="143">
        <f t="shared" si="298"/>
        <v>0</v>
      </c>
      <c r="BG997" s="144">
        <f t="shared" si="299"/>
        <v>0</v>
      </c>
      <c r="BH997" s="144">
        <f t="shared" si="300"/>
        <v>0</v>
      </c>
      <c r="BI997" s="144">
        <f t="shared" si="301"/>
        <v>0</v>
      </c>
      <c r="BJ997" s="144">
        <f t="shared" si="302"/>
        <v>0</v>
      </c>
      <c r="BK997" s="144">
        <f t="shared" si="303"/>
        <v>0</v>
      </c>
      <c r="BL997" s="144">
        <f t="shared" si="304"/>
        <v>0</v>
      </c>
      <c r="BM997" s="145">
        <f t="shared" si="305"/>
        <v>0</v>
      </c>
      <c r="BN997" s="124"/>
      <c r="BO997" s="124"/>
      <c r="BP997" s="124"/>
      <c r="BQ997" s="124"/>
      <c r="BR997" s="124"/>
      <c r="BS997" s="124"/>
      <c r="BT997" s="124"/>
      <c r="BU997" s="124"/>
      <c r="BV997" s="130"/>
      <c r="BW997" s="130"/>
      <c r="BX997" s="130"/>
      <c r="BY997" s="130"/>
      <c r="BZ997" s="130"/>
      <c r="CA997" s="130"/>
      <c r="CB997" s="130"/>
      <c r="CC997" s="130"/>
      <c r="CD997" s="130"/>
      <c r="CE997" s="130"/>
      <c r="CF997" s="130"/>
      <c r="CG997" s="130"/>
      <c r="CH997" s="130"/>
      <c r="CI997" s="130"/>
      <c r="CJ997" s="130"/>
      <c r="CL997" s="124"/>
      <c r="CM997" s="130" t="s">
        <v>32</v>
      </c>
      <c r="CN997" s="130"/>
      <c r="CO997" s="130"/>
      <c r="CP997" s="130"/>
      <c r="CQ997" s="130"/>
      <c r="CR997" s="130"/>
      <c r="CS997" s="130"/>
      <c r="CT997" s="130"/>
      <c r="CU997" s="130"/>
      <c r="CV997" s="130"/>
      <c r="CW997" s="130"/>
      <c r="CX997" s="130"/>
      <c r="CY997" s="130"/>
      <c r="CZ997" s="130"/>
      <c r="DA997" s="130"/>
      <c r="DD997" s="159" cm="1">
        <f t="array" ref="DD997">_xlfn.IFS(DD$1= 0,"", NOT(ISBLANK(CM997)), 0, ISBLANK(CM997), $Q997-$S997+AY997-BV997)</f>
        <v>0</v>
      </c>
      <c r="DE997" s="160" cm="1">
        <f t="array" ref="DE997">_xlfn.IFS(DE$1= 0,"", NOT(ISBLANK(CN997)), 0, ISBLANK(CN997), $Q997-$S997+AZ997-BW997)</f>
        <v>0</v>
      </c>
      <c r="DF997" s="160" cm="1">
        <f t="array" ref="DF997">_xlfn.IFS(DF$1= 0,"", NOT(ISBLANK(CO997)), 0, ISBLANK(CO997), $Q997-$S997+BA997-BX997)</f>
        <v>0</v>
      </c>
      <c r="DG997" s="160" cm="1">
        <f t="array" ref="DG997">_xlfn.IFS(DG$1= 0,"", NOT(ISBLANK(CP997)), 0, ISBLANK(CP997), $Q997-$S997+BB997-BY997)</f>
        <v>0</v>
      </c>
      <c r="DH997" s="160" cm="1">
        <f t="array" ref="DH997">_xlfn.IFS(DH$1= 0,"", NOT(ISBLANK(CQ997)), 0, ISBLANK(CQ997), $Q997-$S997+BC997-BZ997)</f>
        <v>0</v>
      </c>
      <c r="DI997" s="160" cm="1">
        <f t="array" ref="DI997">_xlfn.IFS(DI$1= 0,"", NOT(ISBLANK(CR997)), 0, ISBLANK(CR997), $Q997-$S997+BD997-CA997)</f>
        <v>0</v>
      </c>
      <c r="DJ997" s="160" t="str" cm="1">
        <f t="array" ref="DJ997">_xlfn.IFS(DJ$1= 0,"", NOT(ISBLANK(CS997)), 0, ISBLANK(CS997), $Q997-$S997+BE997-CB997)</f>
        <v/>
      </c>
      <c r="DK997" s="160" t="str" cm="1">
        <f t="array" ref="DK997">_xlfn.IFS(DK$1= 0,"", NOT(ISBLANK(CT997)), 0, ISBLANK(CT997), $Q997-$S997+BF997-CC997)</f>
        <v/>
      </c>
      <c r="DL997" s="162" t="str" cm="1">
        <f t="array" ref="DL997">_xlfn.IFS(DL$1= 0,"", NOT(ISBLANK(CU997)), 0, ISBLANK(CU997), $Q997-$S997+BG997-CD997)</f>
        <v/>
      </c>
      <c r="DM997" s="162" t="str" cm="1">
        <f t="array" ref="DM997">_xlfn.IFS(DM$1= 0,"", NOT(ISBLANK(CV997)), 0, ISBLANK(CV997), $Q997-$S997+BH997-CE997)</f>
        <v/>
      </c>
      <c r="DN997" s="162" t="str" cm="1">
        <f t="array" ref="DN997">_xlfn.IFS(DN$1= 0,"", NOT(ISBLANK(CW997)), 0, ISBLANK(CW997), $Q997-$S997+BI997-CF997)</f>
        <v/>
      </c>
      <c r="DO997" s="162" t="str" cm="1">
        <f t="array" ref="DO997">_xlfn.IFS(DO$1= 0,"", NOT(ISBLANK(CX997)), 0, ISBLANK(CX997), $Q997-$S997+BJ997-CG997)</f>
        <v/>
      </c>
      <c r="DP997" s="162" t="str" cm="1">
        <f t="array" ref="DP997">_xlfn.IFS(DP$1= 0,"", NOT(ISBLANK(CY997)), 0, ISBLANK(CY997), $Q997-$S997+BK997-CH997)</f>
        <v/>
      </c>
      <c r="DQ997" s="162" t="str" cm="1">
        <f t="array" ref="DQ997">_xlfn.IFS(DQ$1= 0,"", NOT(ISBLANK(CZ997)), 0, ISBLANK(CZ997), $Q997-$S997+BL997-CI997)</f>
        <v/>
      </c>
      <c r="DR997" s="163" t="str" cm="1">
        <f t="array" ref="DR997">_xlfn.IFS(DR$1= 0,"", NOT(ISBLANK(DA997)), 0, ISBLANK(DA997), $Q997-$S997+BM997-CJ997)</f>
        <v/>
      </c>
    </row>
    <row r="998" spans="1:122" ht="16.5" x14ac:dyDescent="0.3">
      <c r="A998" s="135"/>
      <c r="B998" s="136"/>
      <c r="C998" s="136"/>
      <c r="D998" s="137"/>
      <c r="E998" s="176"/>
      <c r="F998" s="182"/>
      <c r="G998" s="183"/>
      <c r="H998" s="183"/>
      <c r="I998" s="183"/>
      <c r="J998" s="183"/>
      <c r="K998" s="183"/>
      <c r="L998" s="183"/>
      <c r="M998" s="186"/>
      <c r="N998" s="182"/>
      <c r="O998" s="184"/>
      <c r="P998" s="178"/>
      <c r="Q998" s="118">
        <f t="shared" si="289"/>
        <v>0</v>
      </c>
      <c r="R998" s="3"/>
      <c r="S998" s="3"/>
      <c r="T998" s="4"/>
      <c r="U998" s="4"/>
      <c r="V998" s="99">
        <f t="shared" si="290"/>
        <v>0</v>
      </c>
      <c r="W998" s="161"/>
      <c r="X998" s="138"/>
      <c r="AH998" s="158" t="str">
        <f t="array" ref="AH998">IF(OR(AH$1=0, $A998=""),"",SQRT((_xlfn.XLOOKUP(AH$1,$Z$2:$Z$16,$AA$2:$AA$16)-$T998)^2+(_xlfn.XLOOKUP(AH$1,$Z$2:$Z$16,$AB$2:$AB$16)-$U998)^2+(_xlfn.XLOOKUP(AH$1,$Z$2:$Z$16,$AC$2:$AC$16-$V998)^2)))</f>
        <v/>
      </c>
      <c r="AI998" s="140" t="str">
        <f t="array" ref="AI998">IF(OR(AI$1=0, $A998=""),"",SQRT((_xlfn.XLOOKUP(AI$1,$Z$2:$Z$16,$AA$2:$AA$16)-$T998)^2+(_xlfn.XLOOKUP(AI$1,$Z$2:$Z$16,$AB$2:$AB$16)-$U998)^2+(_xlfn.XLOOKUP(AI$1,$Z$2:$Z$16,$AC$2:$AC$16-$V998)^2)))</f>
        <v/>
      </c>
      <c r="AJ998" s="140" t="str">
        <f t="array" ref="AJ998">IF(OR(AJ$1=0, $A998=""),"",SQRT((_xlfn.XLOOKUP(AJ$1,$Z$2:$Z$16,$AA$2:$AA$16)-$T998)^2+(_xlfn.XLOOKUP(AJ$1,$Z$2:$Z$16,$AB$2:$AB$16)-$U998)^2+(_xlfn.XLOOKUP(AJ$1,$Z$2:$Z$16,$AC$2:$AC$16-$V998)^2)))</f>
        <v/>
      </c>
      <c r="AK998" s="140" t="str">
        <f t="array" ref="AK998">IF(OR(AK$1=0, $A998=""),"",SQRT((_xlfn.XLOOKUP(AK$1,$Z$2:$Z$16,$AA$2:$AA$16)-$T998)^2+(_xlfn.XLOOKUP(AK$1,$Z$2:$Z$16,$AB$2:$AB$16)-$U998)^2+(_xlfn.XLOOKUP(AK$1,$Z$2:$Z$16,$AC$2:$AC$16-$V998)^2)))</f>
        <v/>
      </c>
      <c r="AL998" s="140" t="str">
        <f t="array" ref="AL998">IF(OR(AL$1=0, $A998=""),"",SQRT((_xlfn.XLOOKUP(AL$1,$Z$2:$Z$16,$AA$2:$AA$16)-$T998)^2+(_xlfn.XLOOKUP(AL$1,$Z$2:$Z$16,$AB$2:$AB$16)-$U998)^2+(_xlfn.XLOOKUP(AL$1,$Z$2:$Z$16,$AC$2:$AC$16-$V998)^2)))</f>
        <v/>
      </c>
      <c r="AM998" s="140" t="str">
        <f t="array" ref="AM998">IF(OR(AM$1=0, $A998=""),"",SQRT((_xlfn.XLOOKUP(AM$1,$Z$2:$Z$16,$AA$2:$AA$16)-$T998)^2+(_xlfn.XLOOKUP(AM$1,$Z$2:$Z$16,$AB$2:$AB$16)-$U998)^2+(_xlfn.XLOOKUP(AM$1,$Z$2:$Z$16,$AC$2:$AC$16-$V998)^2)))</f>
        <v/>
      </c>
      <c r="AN998" s="140" t="str">
        <f t="array" ref="AN998">IF(OR(AN$1=0, $A998=""),"",SQRT((_xlfn.XLOOKUP(AN$1,$Z$2:$Z$16,$AA$2:$AA$16)-$T998)^2+(_xlfn.XLOOKUP(AN$1,$Z$2:$Z$16,$AB$2:$AB$16)-$U998)^2+(_xlfn.XLOOKUP(AN$1,$Z$2:$Z$16,$AC$2:$AC$16-$V998)^2)))</f>
        <v/>
      </c>
      <c r="AO998" s="140" t="str">
        <f t="array" ref="AO998">IF(OR(AO$1=0, $A998=""),"",SQRT((_xlfn.XLOOKUP(AO$1,$Z$2:$Z$16,$AA$2:$AA$16)-$T998)^2+(_xlfn.XLOOKUP(AO$1,$Z$2:$Z$16,$AB$2:$AB$16)-$U998)^2+(_xlfn.XLOOKUP(AO$1,$Z$2:$Z$16,$AC$2:$AC$16-$V998)^2)))</f>
        <v/>
      </c>
      <c r="AP998" s="141" t="str">
        <f t="array" ref="AP998">IF(OR(AP$1=0, $A998=""),"",SQRT((_xlfn.XLOOKUP(AP$1,$Z$2:$Z$16,$AA$2:$AA$16)-$T998)^2+(_xlfn.XLOOKUP(AP$1,$Z$2:$Z$16,$AB$2:$AB$16)-$U998)^2+(_xlfn.XLOOKUP(AP$1,$Z$2:$Z$16,$AC$2:$AC$16-$V998)^2)))</f>
        <v/>
      </c>
      <c r="AQ998" s="141" t="str">
        <f t="array" ref="AQ998">IF(OR(AQ$1=0, $A998=""),"",SQRT((_xlfn.XLOOKUP(AQ$1,$Z$2:$Z$16,$AA$2:$AA$16)-$T998)^2+(_xlfn.XLOOKUP(AQ$1,$Z$2:$Z$16,$AB$2:$AB$16)-$U998)^2+(_xlfn.XLOOKUP(AQ$1,$Z$2:$Z$16,$AC$2:$AC$16-$V998)^2)))</f>
        <v/>
      </c>
      <c r="AR998" s="141" t="str">
        <f t="array" ref="AR998">IF(OR(AR$1=0, $A998=""),"",SQRT((_xlfn.XLOOKUP(AR$1,$Z$2:$Z$16,$AA$2:$AA$16)-$T998)^2+(_xlfn.XLOOKUP(AR$1,$Z$2:$Z$16,$AB$2:$AB$16)-$U998)^2+(_xlfn.XLOOKUP(AR$1,$Z$2:$Z$16,$AC$2:$AC$16-$V998)^2)))</f>
        <v/>
      </c>
      <c r="AS998" s="141" t="str">
        <f t="array" ref="AS998">IF(OR(AS$1=0, $A998=""),"",SQRT((_xlfn.XLOOKUP(AS$1,$Z$2:$Z$16,$AA$2:$AA$16)-$T998)^2+(_xlfn.XLOOKUP(AS$1,$Z$2:$Z$16,$AB$2:$AB$16)-$U998)^2+(_xlfn.XLOOKUP(AS$1,$Z$2:$Z$16,$AC$2:$AC$16-$V998)^2)))</f>
        <v/>
      </c>
      <c r="AT998" s="141" t="str">
        <f t="array" ref="AT998">IF(OR(AT$1=0, $A998=""),"",SQRT((_xlfn.XLOOKUP(AT$1,$Z$2:$Z$16,$AA$2:$AA$16)-$T998)^2+(_xlfn.XLOOKUP(AT$1,$Z$2:$Z$16,$AB$2:$AB$16)-$U998)^2+(_xlfn.XLOOKUP(AT$1,$Z$2:$Z$16,$AC$2:$AC$16-$V998)^2)))</f>
        <v/>
      </c>
      <c r="AU998" s="141" t="str">
        <f t="array" ref="AU998">IF(OR(AU$1=0, $A998=""),"",SQRT((_xlfn.XLOOKUP(AU$1,$Z$2:$Z$16,$AA$2:$AA$16)-$T998)^2+(_xlfn.XLOOKUP(AU$1,$Z$2:$Z$16,$AB$2:$AB$16)-$U998)^2+(_xlfn.XLOOKUP(AU$1,$Z$2:$Z$16,$AC$2:$AC$16-$V998)^2)))</f>
        <v/>
      </c>
      <c r="AV998" s="142" t="str">
        <f t="array" ref="AV998">IF(OR(AV$1=0, $A998=""),"",SQRT((_xlfn.XLOOKUP(AV$1,$Z$2:$Z$16,$AA$2:$AA$16)-$T998)^2+(_xlfn.XLOOKUP(AV$1,$Z$2:$Z$16,$AB$2:$AB$16)-$U998)^2+(_xlfn.XLOOKUP(AV$1,$Z$2:$Z$16,$AC$2:$AC$16-$V998)^2)))</f>
        <v/>
      </c>
      <c r="AW998" s="124"/>
      <c r="AX998" s="124"/>
      <c r="AY998" s="125">
        <f t="shared" si="291"/>
        <v>0</v>
      </c>
      <c r="AZ998" s="143">
        <f t="shared" si="292"/>
        <v>0</v>
      </c>
      <c r="BA998" s="143">
        <f t="shared" si="293"/>
        <v>0</v>
      </c>
      <c r="BB998" s="143">
        <f t="shared" si="294"/>
        <v>0</v>
      </c>
      <c r="BC998" s="143">
        <f t="shared" si="295"/>
        <v>0</v>
      </c>
      <c r="BD998" s="143">
        <f t="shared" si="296"/>
        <v>0</v>
      </c>
      <c r="BE998" s="143">
        <f t="shared" si="297"/>
        <v>0</v>
      </c>
      <c r="BF998" s="143">
        <f t="shared" si="298"/>
        <v>0</v>
      </c>
      <c r="BG998" s="144">
        <f t="shared" si="299"/>
        <v>0</v>
      </c>
      <c r="BH998" s="144">
        <f t="shared" si="300"/>
        <v>0</v>
      </c>
      <c r="BI998" s="144">
        <f t="shared" si="301"/>
        <v>0</v>
      </c>
      <c r="BJ998" s="144">
        <f t="shared" si="302"/>
        <v>0</v>
      </c>
      <c r="BK998" s="144">
        <f t="shared" si="303"/>
        <v>0</v>
      </c>
      <c r="BL998" s="144">
        <f t="shared" si="304"/>
        <v>0</v>
      </c>
      <c r="BM998" s="145">
        <f t="shared" si="305"/>
        <v>0</v>
      </c>
      <c r="BN998" s="124"/>
      <c r="BO998" s="124"/>
      <c r="BP998" s="124"/>
      <c r="BQ998" s="124"/>
      <c r="BR998" s="124"/>
      <c r="BS998" s="124"/>
      <c r="BT998" s="124"/>
      <c r="BU998" s="124"/>
      <c r="BV998" s="130"/>
      <c r="BW998" s="130"/>
      <c r="BX998" s="130"/>
      <c r="BY998" s="130"/>
      <c r="BZ998" s="130"/>
      <c r="CA998" s="130"/>
      <c r="CB998" s="130"/>
      <c r="CC998" s="130"/>
      <c r="CD998" s="130"/>
      <c r="CE998" s="130"/>
      <c r="CF998" s="130"/>
      <c r="CG998" s="130"/>
      <c r="CH998" s="130"/>
      <c r="CI998" s="130"/>
      <c r="CJ998" s="130"/>
      <c r="CL998" s="124"/>
      <c r="CM998" s="130" t="s">
        <v>32</v>
      </c>
      <c r="CN998" s="130"/>
      <c r="CO998" s="130"/>
      <c r="CP998" s="130"/>
      <c r="CQ998" s="130"/>
      <c r="CR998" s="130"/>
      <c r="CS998" s="130"/>
      <c r="CT998" s="130"/>
      <c r="CU998" s="130"/>
      <c r="CV998" s="130"/>
      <c r="CW998" s="130"/>
      <c r="CX998" s="130"/>
      <c r="CY998" s="130"/>
      <c r="CZ998" s="130"/>
      <c r="DA998" s="130"/>
      <c r="DD998" s="159" cm="1">
        <f t="array" ref="DD998">_xlfn.IFS(DD$1= 0,"", NOT(ISBLANK(CM998)), 0, ISBLANK(CM998), $Q998-$S998+AY998-BV998)</f>
        <v>0</v>
      </c>
      <c r="DE998" s="160" cm="1">
        <f t="array" ref="DE998">_xlfn.IFS(DE$1= 0,"", NOT(ISBLANK(CN998)), 0, ISBLANK(CN998), $Q998-$S998+AZ998-BW998)</f>
        <v>0</v>
      </c>
      <c r="DF998" s="160" cm="1">
        <f t="array" ref="DF998">_xlfn.IFS(DF$1= 0,"", NOT(ISBLANK(CO998)), 0, ISBLANK(CO998), $Q998-$S998+BA998-BX998)</f>
        <v>0</v>
      </c>
      <c r="DG998" s="160" cm="1">
        <f t="array" ref="DG998">_xlfn.IFS(DG$1= 0,"", NOT(ISBLANK(CP998)), 0, ISBLANK(CP998), $Q998-$S998+BB998-BY998)</f>
        <v>0</v>
      </c>
      <c r="DH998" s="160" cm="1">
        <f t="array" ref="DH998">_xlfn.IFS(DH$1= 0,"", NOT(ISBLANK(CQ998)), 0, ISBLANK(CQ998), $Q998-$S998+BC998-BZ998)</f>
        <v>0</v>
      </c>
      <c r="DI998" s="160" cm="1">
        <f t="array" ref="DI998">_xlfn.IFS(DI$1= 0,"", NOT(ISBLANK(CR998)), 0, ISBLANK(CR998), $Q998-$S998+BD998-CA998)</f>
        <v>0</v>
      </c>
      <c r="DJ998" s="160" t="str" cm="1">
        <f t="array" ref="DJ998">_xlfn.IFS(DJ$1= 0,"", NOT(ISBLANK(CS998)), 0, ISBLANK(CS998), $Q998-$S998+BE998-CB998)</f>
        <v/>
      </c>
      <c r="DK998" s="160" t="str" cm="1">
        <f t="array" ref="DK998">_xlfn.IFS(DK$1= 0,"", NOT(ISBLANK(CT998)), 0, ISBLANK(CT998), $Q998-$S998+BF998-CC998)</f>
        <v/>
      </c>
      <c r="DL998" s="162" t="str" cm="1">
        <f t="array" ref="DL998">_xlfn.IFS(DL$1= 0,"", NOT(ISBLANK(CU998)), 0, ISBLANK(CU998), $Q998-$S998+BG998-CD998)</f>
        <v/>
      </c>
      <c r="DM998" s="162" t="str" cm="1">
        <f t="array" ref="DM998">_xlfn.IFS(DM$1= 0,"", NOT(ISBLANK(CV998)), 0, ISBLANK(CV998), $Q998-$S998+BH998-CE998)</f>
        <v/>
      </c>
      <c r="DN998" s="162" t="str" cm="1">
        <f t="array" ref="DN998">_xlfn.IFS(DN$1= 0,"", NOT(ISBLANK(CW998)), 0, ISBLANK(CW998), $Q998-$S998+BI998-CF998)</f>
        <v/>
      </c>
      <c r="DO998" s="162" t="str" cm="1">
        <f t="array" ref="DO998">_xlfn.IFS(DO$1= 0,"", NOT(ISBLANK(CX998)), 0, ISBLANK(CX998), $Q998-$S998+BJ998-CG998)</f>
        <v/>
      </c>
      <c r="DP998" s="162" t="str" cm="1">
        <f t="array" ref="DP998">_xlfn.IFS(DP$1= 0,"", NOT(ISBLANK(CY998)), 0, ISBLANK(CY998), $Q998-$S998+BK998-CH998)</f>
        <v/>
      </c>
      <c r="DQ998" s="162" t="str" cm="1">
        <f t="array" ref="DQ998">_xlfn.IFS(DQ$1= 0,"", NOT(ISBLANK(CZ998)), 0, ISBLANK(CZ998), $Q998-$S998+BL998-CI998)</f>
        <v/>
      </c>
      <c r="DR998" s="163" t="str" cm="1">
        <f t="array" ref="DR998">_xlfn.IFS(DR$1= 0,"", NOT(ISBLANK(DA998)), 0, ISBLANK(DA998), $Q998-$S998+BM998-CJ998)</f>
        <v/>
      </c>
    </row>
    <row r="999" spans="1:122" ht="16.5" x14ac:dyDescent="0.3">
      <c r="A999" s="135"/>
      <c r="B999" s="136"/>
      <c r="C999" s="136"/>
      <c r="D999" s="137"/>
      <c r="E999" s="176"/>
      <c r="F999" s="182"/>
      <c r="G999" s="183"/>
      <c r="H999" s="183"/>
      <c r="I999" s="183"/>
      <c r="J999" s="183"/>
      <c r="K999" s="183"/>
      <c r="L999" s="183"/>
      <c r="M999" s="186"/>
      <c r="N999" s="182"/>
      <c r="O999" s="184"/>
      <c r="P999" s="178"/>
      <c r="Q999" s="118">
        <f t="shared" si="289"/>
        <v>0</v>
      </c>
      <c r="R999" s="3"/>
      <c r="S999" s="3"/>
      <c r="T999" s="4"/>
      <c r="U999" s="4"/>
      <c r="V999" s="99">
        <f t="shared" si="290"/>
        <v>0</v>
      </c>
      <c r="W999" s="161"/>
      <c r="X999" s="138"/>
      <c r="AH999" s="158" t="str">
        <f t="array" ref="AH999">IF(OR(AH$1=0, $A999=""),"",SQRT((_xlfn.XLOOKUP(AH$1,$Z$2:$Z$16,$AA$2:$AA$16)-$T999)^2+(_xlfn.XLOOKUP(AH$1,$Z$2:$Z$16,$AB$2:$AB$16)-$U999)^2+(_xlfn.XLOOKUP(AH$1,$Z$2:$Z$16,$AC$2:$AC$16-$V999)^2)))</f>
        <v/>
      </c>
      <c r="AI999" s="140" t="str">
        <f t="array" ref="AI999">IF(OR(AI$1=0, $A999=""),"",SQRT((_xlfn.XLOOKUP(AI$1,$Z$2:$Z$16,$AA$2:$AA$16)-$T999)^2+(_xlfn.XLOOKUP(AI$1,$Z$2:$Z$16,$AB$2:$AB$16)-$U999)^2+(_xlfn.XLOOKUP(AI$1,$Z$2:$Z$16,$AC$2:$AC$16-$V999)^2)))</f>
        <v/>
      </c>
      <c r="AJ999" s="140" t="str">
        <f t="array" ref="AJ999">IF(OR(AJ$1=0, $A999=""),"",SQRT((_xlfn.XLOOKUP(AJ$1,$Z$2:$Z$16,$AA$2:$AA$16)-$T999)^2+(_xlfn.XLOOKUP(AJ$1,$Z$2:$Z$16,$AB$2:$AB$16)-$U999)^2+(_xlfn.XLOOKUP(AJ$1,$Z$2:$Z$16,$AC$2:$AC$16-$V999)^2)))</f>
        <v/>
      </c>
      <c r="AK999" s="140" t="str">
        <f t="array" ref="AK999">IF(OR(AK$1=0, $A999=""),"",SQRT((_xlfn.XLOOKUP(AK$1,$Z$2:$Z$16,$AA$2:$AA$16)-$T999)^2+(_xlfn.XLOOKUP(AK$1,$Z$2:$Z$16,$AB$2:$AB$16)-$U999)^2+(_xlfn.XLOOKUP(AK$1,$Z$2:$Z$16,$AC$2:$AC$16-$V999)^2)))</f>
        <v/>
      </c>
      <c r="AL999" s="140" t="str">
        <f t="array" ref="AL999">IF(OR(AL$1=0, $A999=""),"",SQRT((_xlfn.XLOOKUP(AL$1,$Z$2:$Z$16,$AA$2:$AA$16)-$T999)^2+(_xlfn.XLOOKUP(AL$1,$Z$2:$Z$16,$AB$2:$AB$16)-$U999)^2+(_xlfn.XLOOKUP(AL$1,$Z$2:$Z$16,$AC$2:$AC$16-$V999)^2)))</f>
        <v/>
      </c>
      <c r="AM999" s="140" t="str">
        <f t="array" ref="AM999">IF(OR(AM$1=0, $A999=""),"",SQRT((_xlfn.XLOOKUP(AM$1,$Z$2:$Z$16,$AA$2:$AA$16)-$T999)^2+(_xlfn.XLOOKUP(AM$1,$Z$2:$Z$16,$AB$2:$AB$16)-$U999)^2+(_xlfn.XLOOKUP(AM$1,$Z$2:$Z$16,$AC$2:$AC$16-$V999)^2)))</f>
        <v/>
      </c>
      <c r="AN999" s="140" t="str">
        <f t="array" ref="AN999">IF(OR(AN$1=0, $A999=""),"",SQRT((_xlfn.XLOOKUP(AN$1,$Z$2:$Z$16,$AA$2:$AA$16)-$T999)^2+(_xlfn.XLOOKUP(AN$1,$Z$2:$Z$16,$AB$2:$AB$16)-$U999)^2+(_xlfn.XLOOKUP(AN$1,$Z$2:$Z$16,$AC$2:$AC$16-$V999)^2)))</f>
        <v/>
      </c>
      <c r="AO999" s="140" t="str">
        <f t="array" ref="AO999">IF(OR(AO$1=0, $A999=""),"",SQRT((_xlfn.XLOOKUP(AO$1,$Z$2:$Z$16,$AA$2:$AA$16)-$T999)^2+(_xlfn.XLOOKUP(AO$1,$Z$2:$Z$16,$AB$2:$AB$16)-$U999)^2+(_xlfn.XLOOKUP(AO$1,$Z$2:$Z$16,$AC$2:$AC$16-$V999)^2)))</f>
        <v/>
      </c>
      <c r="AP999" s="141" t="str">
        <f t="array" ref="AP999">IF(OR(AP$1=0, $A999=""),"",SQRT((_xlfn.XLOOKUP(AP$1,$Z$2:$Z$16,$AA$2:$AA$16)-$T999)^2+(_xlfn.XLOOKUP(AP$1,$Z$2:$Z$16,$AB$2:$AB$16)-$U999)^2+(_xlfn.XLOOKUP(AP$1,$Z$2:$Z$16,$AC$2:$AC$16-$V999)^2)))</f>
        <v/>
      </c>
      <c r="AQ999" s="141" t="str">
        <f t="array" ref="AQ999">IF(OR(AQ$1=0, $A999=""),"",SQRT((_xlfn.XLOOKUP(AQ$1,$Z$2:$Z$16,$AA$2:$AA$16)-$T999)^2+(_xlfn.XLOOKUP(AQ$1,$Z$2:$Z$16,$AB$2:$AB$16)-$U999)^2+(_xlfn.XLOOKUP(AQ$1,$Z$2:$Z$16,$AC$2:$AC$16-$V999)^2)))</f>
        <v/>
      </c>
      <c r="AR999" s="141" t="str">
        <f t="array" ref="AR999">IF(OR(AR$1=0, $A999=""),"",SQRT((_xlfn.XLOOKUP(AR$1,$Z$2:$Z$16,$AA$2:$AA$16)-$T999)^2+(_xlfn.XLOOKUP(AR$1,$Z$2:$Z$16,$AB$2:$AB$16)-$U999)^2+(_xlfn.XLOOKUP(AR$1,$Z$2:$Z$16,$AC$2:$AC$16-$V999)^2)))</f>
        <v/>
      </c>
      <c r="AS999" s="141" t="str">
        <f t="array" ref="AS999">IF(OR(AS$1=0, $A999=""),"",SQRT((_xlfn.XLOOKUP(AS$1,$Z$2:$Z$16,$AA$2:$AA$16)-$T999)^2+(_xlfn.XLOOKUP(AS$1,$Z$2:$Z$16,$AB$2:$AB$16)-$U999)^2+(_xlfn.XLOOKUP(AS$1,$Z$2:$Z$16,$AC$2:$AC$16-$V999)^2)))</f>
        <v/>
      </c>
      <c r="AT999" s="141" t="str">
        <f t="array" ref="AT999">IF(OR(AT$1=0, $A999=""),"",SQRT((_xlfn.XLOOKUP(AT$1,$Z$2:$Z$16,$AA$2:$AA$16)-$T999)^2+(_xlfn.XLOOKUP(AT$1,$Z$2:$Z$16,$AB$2:$AB$16)-$U999)^2+(_xlfn.XLOOKUP(AT$1,$Z$2:$Z$16,$AC$2:$AC$16-$V999)^2)))</f>
        <v/>
      </c>
      <c r="AU999" s="141" t="str">
        <f t="array" ref="AU999">IF(OR(AU$1=0, $A999=""),"",SQRT((_xlfn.XLOOKUP(AU$1,$Z$2:$Z$16,$AA$2:$AA$16)-$T999)^2+(_xlfn.XLOOKUP(AU$1,$Z$2:$Z$16,$AB$2:$AB$16)-$U999)^2+(_xlfn.XLOOKUP(AU$1,$Z$2:$Z$16,$AC$2:$AC$16-$V999)^2)))</f>
        <v/>
      </c>
      <c r="AV999" s="142" t="str">
        <f t="array" ref="AV999">IF(OR(AV$1=0, $A999=""),"",SQRT((_xlfn.XLOOKUP(AV$1,$Z$2:$Z$16,$AA$2:$AA$16)-$T999)^2+(_xlfn.XLOOKUP(AV$1,$Z$2:$Z$16,$AB$2:$AB$16)-$U999)^2+(_xlfn.XLOOKUP(AV$1,$Z$2:$Z$16,$AC$2:$AC$16-$V999)^2)))</f>
        <v/>
      </c>
      <c r="AW999" s="124"/>
      <c r="AX999" s="124"/>
      <c r="AY999" s="125">
        <f t="shared" si="291"/>
        <v>0</v>
      </c>
      <c r="AZ999" s="143">
        <f t="shared" si="292"/>
        <v>0</v>
      </c>
      <c r="BA999" s="143">
        <f t="shared" si="293"/>
        <v>0</v>
      </c>
      <c r="BB999" s="143">
        <f t="shared" si="294"/>
        <v>0</v>
      </c>
      <c r="BC999" s="143">
        <f t="shared" si="295"/>
        <v>0</v>
      </c>
      <c r="BD999" s="143">
        <f t="shared" si="296"/>
        <v>0</v>
      </c>
      <c r="BE999" s="143">
        <f t="shared" si="297"/>
        <v>0</v>
      </c>
      <c r="BF999" s="143">
        <f t="shared" si="298"/>
        <v>0</v>
      </c>
      <c r="BG999" s="144">
        <f t="shared" si="299"/>
        <v>0</v>
      </c>
      <c r="BH999" s="144">
        <f t="shared" si="300"/>
        <v>0</v>
      </c>
      <c r="BI999" s="144">
        <f t="shared" si="301"/>
        <v>0</v>
      </c>
      <c r="BJ999" s="144">
        <f t="shared" si="302"/>
        <v>0</v>
      </c>
      <c r="BK999" s="144">
        <f t="shared" si="303"/>
        <v>0</v>
      </c>
      <c r="BL999" s="144">
        <f t="shared" si="304"/>
        <v>0</v>
      </c>
      <c r="BM999" s="145">
        <f t="shared" si="305"/>
        <v>0</v>
      </c>
      <c r="BN999" s="124"/>
      <c r="BO999" s="124"/>
      <c r="BP999" s="124"/>
      <c r="BQ999" s="124"/>
      <c r="BR999" s="124"/>
      <c r="BS999" s="124"/>
      <c r="BT999" s="124"/>
      <c r="BU999" s="124"/>
      <c r="BV999" s="130"/>
      <c r="BW999" s="130"/>
      <c r="BX999" s="130"/>
      <c r="BY999" s="130"/>
      <c r="BZ999" s="130"/>
      <c r="CA999" s="130"/>
      <c r="CB999" s="130"/>
      <c r="CC999" s="130"/>
      <c r="CD999" s="130"/>
      <c r="CE999" s="130"/>
      <c r="CF999" s="130"/>
      <c r="CG999" s="130"/>
      <c r="CH999" s="130"/>
      <c r="CI999" s="130"/>
      <c r="CJ999" s="130"/>
      <c r="CL999" s="124"/>
      <c r="CM999" s="130" t="s">
        <v>32</v>
      </c>
      <c r="CN999" s="130"/>
      <c r="CO999" s="130"/>
      <c r="CP999" s="130"/>
      <c r="CQ999" s="130"/>
      <c r="CR999" s="130"/>
      <c r="CS999" s="130"/>
      <c r="CT999" s="130"/>
      <c r="CU999" s="130"/>
      <c r="CV999" s="130"/>
      <c r="CW999" s="130"/>
      <c r="CX999" s="130"/>
      <c r="CY999" s="130"/>
      <c r="CZ999" s="130"/>
      <c r="DA999" s="130"/>
      <c r="DD999" s="159" cm="1">
        <f t="array" ref="DD999">_xlfn.IFS(DD$1= 0,"", NOT(ISBLANK(CM999)), 0, ISBLANK(CM999), $Q999-$S999+AY999-BV999)</f>
        <v>0</v>
      </c>
      <c r="DE999" s="160" cm="1">
        <f t="array" ref="DE999">_xlfn.IFS(DE$1= 0,"", NOT(ISBLANK(CN999)), 0, ISBLANK(CN999), $Q999-$S999+AZ999-BW999)</f>
        <v>0</v>
      </c>
      <c r="DF999" s="160" cm="1">
        <f t="array" ref="DF999">_xlfn.IFS(DF$1= 0,"", NOT(ISBLANK(CO999)), 0, ISBLANK(CO999), $Q999-$S999+BA999-BX999)</f>
        <v>0</v>
      </c>
      <c r="DG999" s="160" cm="1">
        <f t="array" ref="DG999">_xlfn.IFS(DG$1= 0,"", NOT(ISBLANK(CP999)), 0, ISBLANK(CP999), $Q999-$S999+BB999-BY999)</f>
        <v>0</v>
      </c>
      <c r="DH999" s="160" cm="1">
        <f t="array" ref="DH999">_xlfn.IFS(DH$1= 0,"", NOT(ISBLANK(CQ999)), 0, ISBLANK(CQ999), $Q999-$S999+BC999-BZ999)</f>
        <v>0</v>
      </c>
      <c r="DI999" s="160" cm="1">
        <f t="array" ref="DI999">_xlfn.IFS(DI$1= 0,"", NOT(ISBLANK(CR999)), 0, ISBLANK(CR999), $Q999-$S999+BD999-CA999)</f>
        <v>0</v>
      </c>
      <c r="DJ999" s="160" t="str" cm="1">
        <f t="array" ref="DJ999">_xlfn.IFS(DJ$1= 0,"", NOT(ISBLANK(CS999)), 0, ISBLANK(CS999), $Q999-$S999+BE999-CB999)</f>
        <v/>
      </c>
      <c r="DK999" s="160" t="str" cm="1">
        <f t="array" ref="DK999">_xlfn.IFS(DK$1= 0,"", NOT(ISBLANK(CT999)), 0, ISBLANK(CT999), $Q999-$S999+BF999-CC999)</f>
        <v/>
      </c>
      <c r="DL999" s="162" t="str" cm="1">
        <f t="array" ref="DL999">_xlfn.IFS(DL$1= 0,"", NOT(ISBLANK(CU999)), 0, ISBLANK(CU999), $Q999-$S999+BG999-CD999)</f>
        <v/>
      </c>
      <c r="DM999" s="162" t="str" cm="1">
        <f t="array" ref="DM999">_xlfn.IFS(DM$1= 0,"", NOT(ISBLANK(CV999)), 0, ISBLANK(CV999), $Q999-$S999+BH999-CE999)</f>
        <v/>
      </c>
      <c r="DN999" s="162" t="str" cm="1">
        <f t="array" ref="DN999">_xlfn.IFS(DN$1= 0,"", NOT(ISBLANK(CW999)), 0, ISBLANK(CW999), $Q999-$S999+BI999-CF999)</f>
        <v/>
      </c>
      <c r="DO999" s="162" t="str" cm="1">
        <f t="array" ref="DO999">_xlfn.IFS(DO$1= 0,"", NOT(ISBLANK(CX999)), 0, ISBLANK(CX999), $Q999-$S999+BJ999-CG999)</f>
        <v/>
      </c>
      <c r="DP999" s="162" t="str" cm="1">
        <f t="array" ref="DP999">_xlfn.IFS(DP$1= 0,"", NOT(ISBLANK(CY999)), 0, ISBLANK(CY999), $Q999-$S999+BK999-CH999)</f>
        <v/>
      </c>
      <c r="DQ999" s="162" t="str" cm="1">
        <f t="array" ref="DQ999">_xlfn.IFS(DQ$1= 0,"", NOT(ISBLANK(CZ999)), 0, ISBLANK(CZ999), $Q999-$S999+BL999-CI999)</f>
        <v/>
      </c>
      <c r="DR999" s="163" t="str" cm="1">
        <f t="array" ref="DR999">_xlfn.IFS(DR$1= 0,"", NOT(ISBLANK(DA999)), 0, ISBLANK(DA999), $Q999-$S999+BM999-CJ999)</f>
        <v/>
      </c>
    </row>
    <row r="1000" spans="1:122" ht="16.5" x14ac:dyDescent="0.3">
      <c r="A1000" s="135"/>
      <c r="B1000" s="136"/>
      <c r="C1000" s="136"/>
      <c r="D1000" s="137"/>
      <c r="E1000" s="176"/>
      <c r="F1000" s="182"/>
      <c r="G1000" s="183"/>
      <c r="H1000" s="183"/>
      <c r="I1000" s="183"/>
      <c r="J1000" s="183"/>
      <c r="K1000" s="183"/>
      <c r="L1000" s="183"/>
      <c r="M1000" s="186"/>
      <c r="N1000" s="182"/>
      <c r="O1000" s="184"/>
      <c r="P1000" s="178"/>
      <c r="Q1000" s="118">
        <f t="shared" si="289"/>
        <v>0</v>
      </c>
      <c r="R1000" s="3"/>
      <c r="S1000" s="3"/>
      <c r="T1000" s="4"/>
      <c r="U1000" s="4"/>
      <c r="V1000" s="99">
        <f t="shared" si="290"/>
        <v>0</v>
      </c>
      <c r="W1000" s="161"/>
      <c r="X1000" s="138"/>
      <c r="AH1000" s="158" t="str">
        <f t="array" ref="AH1000">IF(OR(AH$1=0, $A1000=""),"",SQRT((_xlfn.XLOOKUP(AH$1,$Z$2:$Z$16,$AA$2:$AA$16)-$T1000)^2+(_xlfn.XLOOKUP(AH$1,$Z$2:$Z$16,$AB$2:$AB$16)-$U1000)^2+(_xlfn.XLOOKUP(AH$1,$Z$2:$Z$16,$AC$2:$AC$16-$V1000)^2)))</f>
        <v/>
      </c>
      <c r="AI1000" s="140" t="str">
        <f t="array" ref="AI1000">IF(OR(AI$1=0, $A1000=""),"",SQRT((_xlfn.XLOOKUP(AI$1,$Z$2:$Z$16,$AA$2:$AA$16)-$T1000)^2+(_xlfn.XLOOKUP(AI$1,$Z$2:$Z$16,$AB$2:$AB$16)-$U1000)^2+(_xlfn.XLOOKUP(AI$1,$Z$2:$Z$16,$AC$2:$AC$16-$V1000)^2)))</f>
        <v/>
      </c>
      <c r="AJ1000" s="140" t="str">
        <f t="array" ref="AJ1000">IF(OR(AJ$1=0, $A1000=""),"",SQRT((_xlfn.XLOOKUP(AJ$1,$Z$2:$Z$16,$AA$2:$AA$16)-$T1000)^2+(_xlfn.XLOOKUP(AJ$1,$Z$2:$Z$16,$AB$2:$AB$16)-$U1000)^2+(_xlfn.XLOOKUP(AJ$1,$Z$2:$Z$16,$AC$2:$AC$16-$V1000)^2)))</f>
        <v/>
      </c>
      <c r="AK1000" s="140" t="str">
        <f t="array" ref="AK1000">IF(OR(AK$1=0, $A1000=""),"",SQRT((_xlfn.XLOOKUP(AK$1,$Z$2:$Z$16,$AA$2:$AA$16)-$T1000)^2+(_xlfn.XLOOKUP(AK$1,$Z$2:$Z$16,$AB$2:$AB$16)-$U1000)^2+(_xlfn.XLOOKUP(AK$1,$Z$2:$Z$16,$AC$2:$AC$16-$V1000)^2)))</f>
        <v/>
      </c>
      <c r="AL1000" s="140" t="str">
        <f t="array" ref="AL1000">IF(OR(AL$1=0, $A1000=""),"",SQRT((_xlfn.XLOOKUP(AL$1,$Z$2:$Z$16,$AA$2:$AA$16)-$T1000)^2+(_xlfn.XLOOKUP(AL$1,$Z$2:$Z$16,$AB$2:$AB$16)-$U1000)^2+(_xlfn.XLOOKUP(AL$1,$Z$2:$Z$16,$AC$2:$AC$16-$V1000)^2)))</f>
        <v/>
      </c>
      <c r="AM1000" s="140" t="str">
        <f t="array" ref="AM1000">IF(OR(AM$1=0, $A1000=""),"",SQRT((_xlfn.XLOOKUP(AM$1,$Z$2:$Z$16,$AA$2:$AA$16)-$T1000)^2+(_xlfn.XLOOKUP(AM$1,$Z$2:$Z$16,$AB$2:$AB$16)-$U1000)^2+(_xlfn.XLOOKUP(AM$1,$Z$2:$Z$16,$AC$2:$AC$16-$V1000)^2)))</f>
        <v/>
      </c>
      <c r="AN1000" s="140" t="str">
        <f t="array" ref="AN1000">IF(OR(AN$1=0, $A1000=""),"",SQRT((_xlfn.XLOOKUP(AN$1,$Z$2:$Z$16,$AA$2:$AA$16)-$T1000)^2+(_xlfn.XLOOKUP(AN$1,$Z$2:$Z$16,$AB$2:$AB$16)-$U1000)^2+(_xlfn.XLOOKUP(AN$1,$Z$2:$Z$16,$AC$2:$AC$16-$V1000)^2)))</f>
        <v/>
      </c>
      <c r="AO1000" s="140" t="str">
        <f t="array" ref="AO1000">IF(OR(AO$1=0, $A1000=""),"",SQRT((_xlfn.XLOOKUP(AO$1,$Z$2:$Z$16,$AA$2:$AA$16)-$T1000)^2+(_xlfn.XLOOKUP(AO$1,$Z$2:$Z$16,$AB$2:$AB$16)-$U1000)^2+(_xlfn.XLOOKUP(AO$1,$Z$2:$Z$16,$AC$2:$AC$16-$V1000)^2)))</f>
        <v/>
      </c>
      <c r="AP1000" s="141" t="str">
        <f t="array" ref="AP1000">IF(OR(AP$1=0, $A1000=""),"",SQRT((_xlfn.XLOOKUP(AP$1,$Z$2:$Z$16,$AA$2:$AA$16)-$T1000)^2+(_xlfn.XLOOKUP(AP$1,$Z$2:$Z$16,$AB$2:$AB$16)-$U1000)^2+(_xlfn.XLOOKUP(AP$1,$Z$2:$Z$16,$AC$2:$AC$16-$V1000)^2)))</f>
        <v/>
      </c>
      <c r="AQ1000" s="141" t="str">
        <f t="array" ref="AQ1000">IF(OR(AQ$1=0, $A1000=""),"",SQRT((_xlfn.XLOOKUP(AQ$1,$Z$2:$Z$16,$AA$2:$AA$16)-$T1000)^2+(_xlfn.XLOOKUP(AQ$1,$Z$2:$Z$16,$AB$2:$AB$16)-$U1000)^2+(_xlfn.XLOOKUP(AQ$1,$Z$2:$Z$16,$AC$2:$AC$16-$V1000)^2)))</f>
        <v/>
      </c>
      <c r="AR1000" s="141" t="str">
        <f t="array" ref="AR1000">IF(OR(AR$1=0, $A1000=""),"",SQRT((_xlfn.XLOOKUP(AR$1,$Z$2:$Z$16,$AA$2:$AA$16)-$T1000)^2+(_xlfn.XLOOKUP(AR$1,$Z$2:$Z$16,$AB$2:$AB$16)-$U1000)^2+(_xlfn.XLOOKUP(AR$1,$Z$2:$Z$16,$AC$2:$AC$16-$V1000)^2)))</f>
        <v/>
      </c>
      <c r="AS1000" s="141" t="str">
        <f t="array" ref="AS1000">IF(OR(AS$1=0, $A1000=""),"",SQRT((_xlfn.XLOOKUP(AS$1,$Z$2:$Z$16,$AA$2:$AA$16)-$T1000)^2+(_xlfn.XLOOKUP(AS$1,$Z$2:$Z$16,$AB$2:$AB$16)-$U1000)^2+(_xlfn.XLOOKUP(AS$1,$Z$2:$Z$16,$AC$2:$AC$16-$V1000)^2)))</f>
        <v/>
      </c>
      <c r="AT1000" s="141" t="str">
        <f t="array" ref="AT1000">IF(OR(AT$1=0, $A1000=""),"",SQRT((_xlfn.XLOOKUP(AT$1,$Z$2:$Z$16,$AA$2:$AA$16)-$T1000)^2+(_xlfn.XLOOKUP(AT$1,$Z$2:$Z$16,$AB$2:$AB$16)-$U1000)^2+(_xlfn.XLOOKUP(AT$1,$Z$2:$Z$16,$AC$2:$AC$16-$V1000)^2)))</f>
        <v/>
      </c>
      <c r="AU1000" s="141" t="str">
        <f t="array" ref="AU1000">IF(OR(AU$1=0, $A1000=""),"",SQRT((_xlfn.XLOOKUP(AU$1,$Z$2:$Z$16,$AA$2:$AA$16)-$T1000)^2+(_xlfn.XLOOKUP(AU$1,$Z$2:$Z$16,$AB$2:$AB$16)-$U1000)^2+(_xlfn.XLOOKUP(AU$1,$Z$2:$Z$16,$AC$2:$AC$16-$V1000)^2)))</f>
        <v/>
      </c>
      <c r="AV1000" s="142" t="str">
        <f t="array" ref="AV1000">IF(OR(AV$1=0, $A1000=""),"",SQRT((_xlfn.XLOOKUP(AV$1,$Z$2:$Z$16,$AA$2:$AA$16)-$T1000)^2+(_xlfn.XLOOKUP(AV$1,$Z$2:$Z$16,$AB$2:$AB$16)-$U1000)^2+(_xlfn.XLOOKUP(AV$1,$Z$2:$Z$16,$AC$2:$AC$16-$V1000)^2)))</f>
        <v/>
      </c>
      <c r="AW1000" s="124"/>
      <c r="AX1000" s="124"/>
      <c r="AY1000" s="125">
        <f t="shared" si="291"/>
        <v>0</v>
      </c>
      <c r="AZ1000" s="143">
        <f t="shared" si="292"/>
        <v>0</v>
      </c>
      <c r="BA1000" s="143">
        <f t="shared" si="293"/>
        <v>0</v>
      </c>
      <c r="BB1000" s="143">
        <f t="shared" si="294"/>
        <v>0</v>
      </c>
      <c r="BC1000" s="143">
        <f t="shared" si="295"/>
        <v>0</v>
      </c>
      <c r="BD1000" s="143">
        <f t="shared" si="296"/>
        <v>0</v>
      </c>
      <c r="BE1000" s="143">
        <f t="shared" si="297"/>
        <v>0</v>
      </c>
      <c r="BF1000" s="143">
        <f t="shared" si="298"/>
        <v>0</v>
      </c>
      <c r="BG1000" s="144">
        <f t="shared" si="299"/>
        <v>0</v>
      </c>
      <c r="BH1000" s="144">
        <f t="shared" si="300"/>
        <v>0</v>
      </c>
      <c r="BI1000" s="144">
        <f t="shared" si="301"/>
        <v>0</v>
      </c>
      <c r="BJ1000" s="144">
        <f t="shared" si="302"/>
        <v>0</v>
      </c>
      <c r="BK1000" s="144">
        <f t="shared" si="303"/>
        <v>0</v>
      </c>
      <c r="BL1000" s="144">
        <f t="shared" si="304"/>
        <v>0</v>
      </c>
      <c r="BM1000" s="145">
        <f t="shared" si="305"/>
        <v>0</v>
      </c>
      <c r="BN1000" s="124"/>
      <c r="BO1000" s="124"/>
      <c r="BP1000" s="124"/>
      <c r="BQ1000" s="124"/>
      <c r="BR1000" s="124"/>
      <c r="BS1000" s="124"/>
      <c r="BT1000" s="124"/>
      <c r="BU1000" s="124"/>
      <c r="BV1000" s="130"/>
      <c r="BW1000" s="130"/>
      <c r="BX1000" s="130"/>
      <c r="BY1000" s="130"/>
      <c r="BZ1000" s="130"/>
      <c r="CA1000" s="130"/>
      <c r="CB1000" s="130"/>
      <c r="CC1000" s="130"/>
      <c r="CD1000" s="130"/>
      <c r="CE1000" s="130"/>
      <c r="CF1000" s="130"/>
      <c r="CG1000" s="130"/>
      <c r="CH1000" s="130"/>
      <c r="CI1000" s="130"/>
      <c r="CJ1000" s="130"/>
      <c r="CL1000" s="124"/>
      <c r="CM1000" s="130" t="s">
        <v>32</v>
      </c>
      <c r="CN1000" s="130"/>
      <c r="CO1000" s="130"/>
      <c r="CP1000" s="130"/>
      <c r="CQ1000" s="130"/>
      <c r="CR1000" s="130"/>
      <c r="CS1000" s="130"/>
      <c r="CT1000" s="130"/>
      <c r="CU1000" s="130"/>
      <c r="CV1000" s="130"/>
      <c r="CW1000" s="130"/>
      <c r="CX1000" s="130"/>
      <c r="CY1000" s="130"/>
      <c r="CZ1000" s="130"/>
      <c r="DA1000" s="130"/>
      <c r="DD1000" s="159" cm="1">
        <f t="array" ref="DD1000">_xlfn.IFS(DD$1= 0,"", NOT(ISBLANK(CM1000)), 0, ISBLANK(CM1000), $Q1000-$S1000+AY1000-BV1000)</f>
        <v>0</v>
      </c>
      <c r="DE1000" s="160" cm="1">
        <f t="array" ref="DE1000">_xlfn.IFS(DE$1= 0,"", NOT(ISBLANK(CN1000)), 0, ISBLANK(CN1000), $Q1000-$S1000+AZ1000-BW1000)</f>
        <v>0</v>
      </c>
      <c r="DF1000" s="160" cm="1">
        <f t="array" ref="DF1000">_xlfn.IFS(DF$1= 0,"", NOT(ISBLANK(CO1000)), 0, ISBLANK(CO1000), $Q1000-$S1000+BA1000-BX1000)</f>
        <v>0</v>
      </c>
      <c r="DG1000" s="160" cm="1">
        <f t="array" ref="DG1000">_xlfn.IFS(DG$1= 0,"", NOT(ISBLANK(CP1000)), 0, ISBLANK(CP1000), $Q1000-$S1000+BB1000-BY1000)</f>
        <v>0</v>
      </c>
      <c r="DH1000" s="160" cm="1">
        <f t="array" ref="DH1000">_xlfn.IFS(DH$1= 0,"", NOT(ISBLANK(CQ1000)), 0, ISBLANK(CQ1000), $Q1000-$S1000+BC1000-BZ1000)</f>
        <v>0</v>
      </c>
      <c r="DI1000" s="160" cm="1">
        <f t="array" ref="DI1000">_xlfn.IFS(DI$1= 0,"", NOT(ISBLANK(CR1000)), 0, ISBLANK(CR1000), $Q1000-$S1000+BD1000-CA1000)</f>
        <v>0</v>
      </c>
      <c r="DJ1000" s="160" t="str" cm="1">
        <f t="array" ref="DJ1000">_xlfn.IFS(DJ$1= 0,"", NOT(ISBLANK(CS1000)), 0, ISBLANK(CS1000), $Q1000-$S1000+BE1000-CB1000)</f>
        <v/>
      </c>
      <c r="DK1000" s="160" t="str" cm="1">
        <f t="array" ref="DK1000">_xlfn.IFS(DK$1= 0,"", NOT(ISBLANK(CT1000)), 0, ISBLANK(CT1000), $Q1000-$S1000+BF1000-CC1000)</f>
        <v/>
      </c>
      <c r="DL1000" s="162" t="str" cm="1">
        <f t="array" ref="DL1000">_xlfn.IFS(DL$1= 0,"", NOT(ISBLANK(CU1000)), 0, ISBLANK(CU1000), $Q1000-$S1000+BG1000-CD1000)</f>
        <v/>
      </c>
      <c r="DM1000" s="162" t="str" cm="1">
        <f t="array" ref="DM1000">_xlfn.IFS(DM$1= 0,"", NOT(ISBLANK(CV1000)), 0, ISBLANK(CV1000), $Q1000-$S1000+BH1000-CE1000)</f>
        <v/>
      </c>
      <c r="DN1000" s="162" t="str" cm="1">
        <f t="array" ref="DN1000">_xlfn.IFS(DN$1= 0,"", NOT(ISBLANK(CW1000)), 0, ISBLANK(CW1000), $Q1000-$S1000+BI1000-CF1000)</f>
        <v/>
      </c>
      <c r="DO1000" s="162" t="str" cm="1">
        <f t="array" ref="DO1000">_xlfn.IFS(DO$1= 0,"", NOT(ISBLANK(CX1000)), 0, ISBLANK(CX1000), $Q1000-$S1000+BJ1000-CG1000)</f>
        <v/>
      </c>
      <c r="DP1000" s="162" t="str" cm="1">
        <f t="array" ref="DP1000">_xlfn.IFS(DP$1= 0,"", NOT(ISBLANK(CY1000)), 0, ISBLANK(CY1000), $Q1000-$S1000+BK1000-CH1000)</f>
        <v/>
      </c>
      <c r="DQ1000" s="162" t="str" cm="1">
        <f t="array" ref="DQ1000">_xlfn.IFS(DQ$1= 0,"", NOT(ISBLANK(CZ1000)), 0, ISBLANK(CZ1000), $Q1000-$S1000+BL1000-CI1000)</f>
        <v/>
      </c>
      <c r="DR1000" s="163" t="str" cm="1">
        <f t="array" ref="DR1000">_xlfn.IFS(DR$1= 0,"", NOT(ISBLANK(DA1000)), 0, ISBLANK(DA1000), $Q1000-$S1000+BM1000-CJ1000)</f>
        <v/>
      </c>
    </row>
    <row r="1001" spans="1:122" ht="16.5" x14ac:dyDescent="0.3">
      <c r="A1001" s="135"/>
      <c r="B1001" s="136"/>
      <c r="C1001" s="136"/>
      <c r="D1001" s="137"/>
      <c r="E1001" s="176"/>
      <c r="F1001" s="182"/>
      <c r="G1001" s="183"/>
      <c r="H1001" s="183"/>
      <c r="I1001" s="183"/>
      <c r="J1001" s="183"/>
      <c r="K1001" s="183"/>
      <c r="L1001" s="183"/>
      <c r="M1001" s="186"/>
      <c r="N1001" s="182"/>
      <c r="O1001" s="184"/>
      <c r="P1001" s="178"/>
      <c r="Q1001" s="118">
        <f t="shared" si="289"/>
        <v>0</v>
      </c>
      <c r="R1001" s="3"/>
      <c r="S1001" s="3"/>
      <c r="T1001" s="4"/>
      <c r="U1001" s="4"/>
      <c r="V1001" s="99">
        <f t="shared" si="290"/>
        <v>0</v>
      </c>
      <c r="W1001" s="161"/>
      <c r="X1001" s="138"/>
      <c r="AH1001" s="158" t="str">
        <f t="array" ref="AH1001">IF(OR(AH$1=0, $A1001=""),"",SQRT((_xlfn.XLOOKUP(AH$1,$Z$2:$Z$16,$AA$2:$AA$16)-$T1001)^2+(_xlfn.XLOOKUP(AH$1,$Z$2:$Z$16,$AB$2:$AB$16)-$U1001)^2+(_xlfn.XLOOKUP(AH$1,$Z$2:$Z$16,$AC$2:$AC$16-$V1001)^2)))</f>
        <v/>
      </c>
      <c r="AI1001" s="140" t="str">
        <f t="array" ref="AI1001">IF(OR(AI$1=0, $A1001=""),"",SQRT((_xlfn.XLOOKUP(AI$1,$Z$2:$Z$16,$AA$2:$AA$16)-$T1001)^2+(_xlfn.XLOOKUP(AI$1,$Z$2:$Z$16,$AB$2:$AB$16)-$U1001)^2+(_xlfn.XLOOKUP(AI$1,$Z$2:$Z$16,$AC$2:$AC$16-$V1001)^2)))</f>
        <v/>
      </c>
      <c r="AJ1001" s="140" t="str">
        <f t="array" ref="AJ1001">IF(OR(AJ$1=0, $A1001=""),"",SQRT((_xlfn.XLOOKUP(AJ$1,$Z$2:$Z$16,$AA$2:$AA$16)-$T1001)^2+(_xlfn.XLOOKUP(AJ$1,$Z$2:$Z$16,$AB$2:$AB$16)-$U1001)^2+(_xlfn.XLOOKUP(AJ$1,$Z$2:$Z$16,$AC$2:$AC$16-$V1001)^2)))</f>
        <v/>
      </c>
      <c r="AK1001" s="140" t="str">
        <f t="array" ref="AK1001">IF(OR(AK$1=0, $A1001=""),"",SQRT((_xlfn.XLOOKUP(AK$1,$Z$2:$Z$16,$AA$2:$AA$16)-$T1001)^2+(_xlfn.XLOOKUP(AK$1,$Z$2:$Z$16,$AB$2:$AB$16)-$U1001)^2+(_xlfn.XLOOKUP(AK$1,$Z$2:$Z$16,$AC$2:$AC$16-$V1001)^2)))</f>
        <v/>
      </c>
      <c r="AL1001" s="140" t="str">
        <f t="array" ref="AL1001">IF(OR(AL$1=0, $A1001=""),"",SQRT((_xlfn.XLOOKUP(AL$1,$Z$2:$Z$16,$AA$2:$AA$16)-$T1001)^2+(_xlfn.XLOOKUP(AL$1,$Z$2:$Z$16,$AB$2:$AB$16)-$U1001)^2+(_xlfn.XLOOKUP(AL$1,$Z$2:$Z$16,$AC$2:$AC$16-$V1001)^2)))</f>
        <v/>
      </c>
      <c r="AM1001" s="140" t="str">
        <f t="array" ref="AM1001">IF(OR(AM$1=0, $A1001=""),"",SQRT((_xlfn.XLOOKUP(AM$1,$Z$2:$Z$16,$AA$2:$AA$16)-$T1001)^2+(_xlfn.XLOOKUP(AM$1,$Z$2:$Z$16,$AB$2:$AB$16)-$U1001)^2+(_xlfn.XLOOKUP(AM$1,$Z$2:$Z$16,$AC$2:$AC$16-$V1001)^2)))</f>
        <v/>
      </c>
      <c r="AN1001" s="140" t="str">
        <f t="array" ref="AN1001">IF(OR(AN$1=0, $A1001=""),"",SQRT((_xlfn.XLOOKUP(AN$1,$Z$2:$Z$16,$AA$2:$AA$16)-$T1001)^2+(_xlfn.XLOOKUP(AN$1,$Z$2:$Z$16,$AB$2:$AB$16)-$U1001)^2+(_xlfn.XLOOKUP(AN$1,$Z$2:$Z$16,$AC$2:$AC$16-$V1001)^2)))</f>
        <v/>
      </c>
      <c r="AO1001" s="140" t="str">
        <f t="array" ref="AO1001">IF(OR(AO$1=0, $A1001=""),"",SQRT((_xlfn.XLOOKUP(AO$1,$Z$2:$Z$16,$AA$2:$AA$16)-$T1001)^2+(_xlfn.XLOOKUP(AO$1,$Z$2:$Z$16,$AB$2:$AB$16)-$U1001)^2+(_xlfn.XLOOKUP(AO$1,$Z$2:$Z$16,$AC$2:$AC$16-$V1001)^2)))</f>
        <v/>
      </c>
      <c r="AP1001" s="141" t="str">
        <f t="array" ref="AP1001">IF(OR(AP$1=0, $A1001=""),"",SQRT((_xlfn.XLOOKUP(AP$1,$Z$2:$Z$16,$AA$2:$AA$16)-$T1001)^2+(_xlfn.XLOOKUP(AP$1,$Z$2:$Z$16,$AB$2:$AB$16)-$U1001)^2+(_xlfn.XLOOKUP(AP$1,$Z$2:$Z$16,$AC$2:$AC$16-$V1001)^2)))</f>
        <v/>
      </c>
      <c r="AQ1001" s="141" t="str">
        <f t="array" ref="AQ1001">IF(OR(AQ$1=0, $A1001=""),"",SQRT((_xlfn.XLOOKUP(AQ$1,$Z$2:$Z$16,$AA$2:$AA$16)-$T1001)^2+(_xlfn.XLOOKUP(AQ$1,$Z$2:$Z$16,$AB$2:$AB$16)-$U1001)^2+(_xlfn.XLOOKUP(AQ$1,$Z$2:$Z$16,$AC$2:$AC$16-$V1001)^2)))</f>
        <v/>
      </c>
      <c r="AR1001" s="141" t="str">
        <f t="array" ref="AR1001">IF(OR(AR$1=0, $A1001=""),"",SQRT((_xlfn.XLOOKUP(AR$1,$Z$2:$Z$16,$AA$2:$AA$16)-$T1001)^2+(_xlfn.XLOOKUP(AR$1,$Z$2:$Z$16,$AB$2:$AB$16)-$U1001)^2+(_xlfn.XLOOKUP(AR$1,$Z$2:$Z$16,$AC$2:$AC$16-$V1001)^2)))</f>
        <v/>
      </c>
      <c r="AS1001" s="141" t="str">
        <f t="array" ref="AS1001">IF(OR(AS$1=0, $A1001=""),"",SQRT((_xlfn.XLOOKUP(AS$1,$Z$2:$Z$16,$AA$2:$AA$16)-$T1001)^2+(_xlfn.XLOOKUP(AS$1,$Z$2:$Z$16,$AB$2:$AB$16)-$U1001)^2+(_xlfn.XLOOKUP(AS$1,$Z$2:$Z$16,$AC$2:$AC$16-$V1001)^2)))</f>
        <v/>
      </c>
      <c r="AT1001" s="141" t="str">
        <f t="array" ref="AT1001">IF(OR(AT$1=0, $A1001=""),"",SQRT((_xlfn.XLOOKUP(AT$1,$Z$2:$Z$16,$AA$2:$AA$16)-$T1001)^2+(_xlfn.XLOOKUP(AT$1,$Z$2:$Z$16,$AB$2:$AB$16)-$U1001)^2+(_xlfn.XLOOKUP(AT$1,$Z$2:$Z$16,$AC$2:$AC$16-$V1001)^2)))</f>
        <v/>
      </c>
      <c r="AU1001" s="141" t="str">
        <f t="array" ref="AU1001">IF(OR(AU$1=0, $A1001=""),"",SQRT((_xlfn.XLOOKUP(AU$1,$Z$2:$Z$16,$AA$2:$AA$16)-$T1001)^2+(_xlfn.XLOOKUP(AU$1,$Z$2:$Z$16,$AB$2:$AB$16)-$U1001)^2+(_xlfn.XLOOKUP(AU$1,$Z$2:$Z$16,$AC$2:$AC$16-$V1001)^2)))</f>
        <v/>
      </c>
      <c r="AV1001" s="142" t="str">
        <f t="array" ref="AV1001">IF(OR(AV$1=0, $A1001=""),"",SQRT((_xlfn.XLOOKUP(AV$1,$Z$2:$Z$16,$AA$2:$AA$16)-$T1001)^2+(_xlfn.XLOOKUP(AV$1,$Z$2:$Z$16,$AB$2:$AB$16)-$U1001)^2+(_xlfn.XLOOKUP(AV$1,$Z$2:$Z$16,$AC$2:$AC$16-$V1001)^2)))</f>
        <v/>
      </c>
      <c r="AW1001" s="124"/>
      <c r="AX1001" s="124"/>
      <c r="AY1001" s="125">
        <f t="shared" si="291"/>
        <v>0</v>
      </c>
      <c r="AZ1001" s="143">
        <f t="shared" si="292"/>
        <v>0</v>
      </c>
      <c r="BA1001" s="143">
        <f t="shared" si="293"/>
        <v>0</v>
      </c>
      <c r="BB1001" s="143">
        <f t="shared" si="294"/>
        <v>0</v>
      </c>
      <c r="BC1001" s="143">
        <f t="shared" si="295"/>
        <v>0</v>
      </c>
      <c r="BD1001" s="143">
        <f t="shared" si="296"/>
        <v>0</v>
      </c>
      <c r="BE1001" s="143">
        <f t="shared" si="297"/>
        <v>0</v>
      </c>
      <c r="BF1001" s="143">
        <f t="shared" si="298"/>
        <v>0</v>
      </c>
      <c r="BG1001" s="144">
        <f t="shared" si="299"/>
        <v>0</v>
      </c>
      <c r="BH1001" s="144">
        <f t="shared" si="300"/>
        <v>0</v>
      </c>
      <c r="BI1001" s="144">
        <f t="shared" si="301"/>
        <v>0</v>
      </c>
      <c r="BJ1001" s="144">
        <f t="shared" si="302"/>
        <v>0</v>
      </c>
      <c r="BK1001" s="144">
        <f t="shared" si="303"/>
        <v>0</v>
      </c>
      <c r="BL1001" s="144">
        <f t="shared" si="304"/>
        <v>0</v>
      </c>
      <c r="BM1001" s="145">
        <f t="shared" si="305"/>
        <v>0</v>
      </c>
      <c r="BN1001" s="124"/>
      <c r="BO1001" s="124"/>
      <c r="BP1001" s="124"/>
      <c r="BQ1001" s="124"/>
      <c r="BR1001" s="124"/>
      <c r="BS1001" s="124"/>
      <c r="BT1001" s="124"/>
      <c r="BU1001" s="124"/>
      <c r="BV1001" s="130"/>
      <c r="BW1001" s="130"/>
      <c r="BX1001" s="130"/>
      <c r="BY1001" s="130"/>
      <c r="BZ1001" s="130"/>
      <c r="CA1001" s="130"/>
      <c r="CB1001" s="130"/>
      <c r="CC1001" s="130"/>
      <c r="CD1001" s="130"/>
      <c r="CE1001" s="130"/>
      <c r="CF1001" s="130"/>
      <c r="CG1001" s="130"/>
      <c r="CH1001" s="130"/>
      <c r="CI1001" s="130"/>
      <c r="CJ1001" s="130"/>
      <c r="CL1001" s="124"/>
      <c r="CM1001" s="130" t="s">
        <v>32</v>
      </c>
      <c r="CN1001" s="130"/>
      <c r="CO1001" s="130"/>
      <c r="CP1001" s="130"/>
      <c r="CQ1001" s="130"/>
      <c r="CR1001" s="130"/>
      <c r="CS1001" s="130"/>
      <c r="CT1001" s="130"/>
      <c r="CU1001" s="130"/>
      <c r="CV1001" s="130"/>
      <c r="CW1001" s="130"/>
      <c r="CX1001" s="130"/>
      <c r="CY1001" s="130"/>
      <c r="CZ1001" s="130"/>
      <c r="DA1001" s="130"/>
      <c r="DD1001" s="159" cm="1">
        <f t="array" ref="DD1001">_xlfn.IFS(DD$1= 0,"", NOT(ISBLANK(CM1001)), 0, ISBLANK(CM1001), $Q1001-$S1001+AY1001-BV1001)</f>
        <v>0</v>
      </c>
      <c r="DE1001" s="160" cm="1">
        <f t="array" ref="DE1001">_xlfn.IFS(DE$1= 0,"", NOT(ISBLANK(CN1001)), 0, ISBLANK(CN1001), $Q1001-$S1001+AZ1001-BW1001)</f>
        <v>0</v>
      </c>
      <c r="DF1001" s="160" cm="1">
        <f t="array" ref="DF1001">_xlfn.IFS(DF$1= 0,"", NOT(ISBLANK(CO1001)), 0, ISBLANK(CO1001), $Q1001-$S1001+BA1001-BX1001)</f>
        <v>0</v>
      </c>
      <c r="DG1001" s="160" cm="1">
        <f t="array" ref="DG1001">_xlfn.IFS(DG$1= 0,"", NOT(ISBLANK(CP1001)), 0, ISBLANK(CP1001), $Q1001-$S1001+BB1001-BY1001)</f>
        <v>0</v>
      </c>
      <c r="DH1001" s="160" cm="1">
        <f t="array" ref="DH1001">_xlfn.IFS(DH$1= 0,"", NOT(ISBLANK(CQ1001)), 0, ISBLANK(CQ1001), $Q1001-$S1001+BC1001-BZ1001)</f>
        <v>0</v>
      </c>
      <c r="DI1001" s="160" cm="1">
        <f t="array" ref="DI1001">_xlfn.IFS(DI$1= 0,"", NOT(ISBLANK(CR1001)), 0, ISBLANK(CR1001), $Q1001-$S1001+BD1001-CA1001)</f>
        <v>0</v>
      </c>
      <c r="DJ1001" s="160" t="str" cm="1">
        <f t="array" ref="DJ1001">_xlfn.IFS(DJ$1= 0,"", NOT(ISBLANK(CS1001)), 0, ISBLANK(CS1001), $Q1001-$S1001+BE1001-CB1001)</f>
        <v/>
      </c>
      <c r="DK1001" s="160" t="str" cm="1">
        <f t="array" ref="DK1001">_xlfn.IFS(DK$1= 0,"", NOT(ISBLANK(CT1001)), 0, ISBLANK(CT1001), $Q1001-$S1001+BF1001-CC1001)</f>
        <v/>
      </c>
      <c r="DL1001" s="162" t="str" cm="1">
        <f t="array" ref="DL1001">_xlfn.IFS(DL$1= 0,"", NOT(ISBLANK(CU1001)), 0, ISBLANK(CU1001), $Q1001-$S1001+BG1001-CD1001)</f>
        <v/>
      </c>
      <c r="DM1001" s="162" t="str" cm="1">
        <f t="array" ref="DM1001">_xlfn.IFS(DM$1= 0,"", NOT(ISBLANK(CV1001)), 0, ISBLANK(CV1001), $Q1001-$S1001+BH1001-CE1001)</f>
        <v/>
      </c>
      <c r="DN1001" s="162" t="str" cm="1">
        <f t="array" ref="DN1001">_xlfn.IFS(DN$1= 0,"", NOT(ISBLANK(CW1001)), 0, ISBLANK(CW1001), $Q1001-$S1001+BI1001-CF1001)</f>
        <v/>
      </c>
      <c r="DO1001" s="162" t="str" cm="1">
        <f t="array" ref="DO1001">_xlfn.IFS(DO$1= 0,"", NOT(ISBLANK(CX1001)), 0, ISBLANK(CX1001), $Q1001-$S1001+BJ1001-CG1001)</f>
        <v/>
      </c>
      <c r="DP1001" s="162" t="str" cm="1">
        <f t="array" ref="DP1001">_xlfn.IFS(DP$1= 0,"", NOT(ISBLANK(CY1001)), 0, ISBLANK(CY1001), $Q1001-$S1001+BK1001-CH1001)</f>
        <v/>
      </c>
      <c r="DQ1001" s="162" t="str" cm="1">
        <f t="array" ref="DQ1001">_xlfn.IFS(DQ$1= 0,"", NOT(ISBLANK(CZ1001)), 0, ISBLANK(CZ1001), $Q1001-$S1001+BL1001-CI1001)</f>
        <v/>
      </c>
      <c r="DR1001" s="163" t="str" cm="1">
        <f t="array" ref="DR1001">_xlfn.IFS(DR$1= 0,"", NOT(ISBLANK(DA1001)), 0, ISBLANK(DA1001), $Q1001-$S1001+BM1001-CJ1001)</f>
        <v/>
      </c>
    </row>
    <row r="1002" spans="1:122" ht="16.5" x14ac:dyDescent="0.3">
      <c r="A1002" s="135"/>
      <c r="B1002" s="136"/>
      <c r="C1002" s="136"/>
      <c r="D1002" s="137"/>
      <c r="E1002" s="176"/>
      <c r="F1002" s="182"/>
      <c r="G1002" s="183"/>
      <c r="H1002" s="183"/>
      <c r="I1002" s="183"/>
      <c r="J1002" s="183"/>
      <c r="K1002" s="183"/>
      <c r="L1002" s="183"/>
      <c r="M1002" s="186"/>
      <c r="N1002" s="182"/>
      <c r="O1002" s="184"/>
      <c r="P1002" s="178"/>
      <c r="Q1002" s="118">
        <f t="shared" si="289"/>
        <v>0</v>
      </c>
      <c r="R1002" s="3"/>
      <c r="S1002" s="3"/>
      <c r="T1002" s="4"/>
      <c r="U1002" s="4"/>
      <c r="V1002" s="99">
        <f t="shared" si="290"/>
        <v>0</v>
      </c>
      <c r="W1002" s="161"/>
      <c r="X1002" s="138"/>
      <c r="AH1002" s="158" t="str">
        <f t="array" ref="AH1002">IF(OR(AH$1=0, $A1002=""),"",SQRT((_xlfn.XLOOKUP(AH$1,$Z$2:$Z$16,$AA$2:$AA$16)-$T1002)^2+(_xlfn.XLOOKUP(AH$1,$Z$2:$Z$16,$AB$2:$AB$16)-$U1002)^2+(_xlfn.XLOOKUP(AH$1,$Z$2:$Z$16,$AC$2:$AC$16-$V1002)^2)))</f>
        <v/>
      </c>
      <c r="AI1002" s="140" t="str">
        <f t="array" ref="AI1002">IF(OR(AI$1=0, $A1002=""),"",SQRT((_xlfn.XLOOKUP(AI$1,$Z$2:$Z$16,$AA$2:$AA$16)-$T1002)^2+(_xlfn.XLOOKUP(AI$1,$Z$2:$Z$16,$AB$2:$AB$16)-$U1002)^2+(_xlfn.XLOOKUP(AI$1,$Z$2:$Z$16,$AC$2:$AC$16-$V1002)^2)))</f>
        <v/>
      </c>
      <c r="AJ1002" s="140" t="str">
        <f t="array" ref="AJ1002">IF(OR(AJ$1=0, $A1002=""),"",SQRT((_xlfn.XLOOKUP(AJ$1,$Z$2:$Z$16,$AA$2:$AA$16)-$T1002)^2+(_xlfn.XLOOKUP(AJ$1,$Z$2:$Z$16,$AB$2:$AB$16)-$U1002)^2+(_xlfn.XLOOKUP(AJ$1,$Z$2:$Z$16,$AC$2:$AC$16-$V1002)^2)))</f>
        <v/>
      </c>
      <c r="AK1002" s="140" t="str">
        <f t="array" ref="AK1002">IF(OR(AK$1=0, $A1002=""),"",SQRT((_xlfn.XLOOKUP(AK$1,$Z$2:$Z$16,$AA$2:$AA$16)-$T1002)^2+(_xlfn.XLOOKUP(AK$1,$Z$2:$Z$16,$AB$2:$AB$16)-$U1002)^2+(_xlfn.XLOOKUP(AK$1,$Z$2:$Z$16,$AC$2:$AC$16-$V1002)^2)))</f>
        <v/>
      </c>
      <c r="AL1002" s="140" t="str">
        <f t="array" ref="AL1002">IF(OR(AL$1=0, $A1002=""),"",SQRT((_xlfn.XLOOKUP(AL$1,$Z$2:$Z$16,$AA$2:$AA$16)-$T1002)^2+(_xlfn.XLOOKUP(AL$1,$Z$2:$Z$16,$AB$2:$AB$16)-$U1002)^2+(_xlfn.XLOOKUP(AL$1,$Z$2:$Z$16,$AC$2:$AC$16-$V1002)^2)))</f>
        <v/>
      </c>
      <c r="AM1002" s="140" t="str">
        <f t="array" ref="AM1002">IF(OR(AM$1=0, $A1002=""),"",SQRT((_xlfn.XLOOKUP(AM$1,$Z$2:$Z$16,$AA$2:$AA$16)-$T1002)^2+(_xlfn.XLOOKUP(AM$1,$Z$2:$Z$16,$AB$2:$AB$16)-$U1002)^2+(_xlfn.XLOOKUP(AM$1,$Z$2:$Z$16,$AC$2:$AC$16-$V1002)^2)))</f>
        <v/>
      </c>
      <c r="AN1002" s="140" t="str">
        <f t="array" ref="AN1002">IF(OR(AN$1=0, $A1002=""),"",SQRT((_xlfn.XLOOKUP(AN$1,$Z$2:$Z$16,$AA$2:$AA$16)-$T1002)^2+(_xlfn.XLOOKUP(AN$1,$Z$2:$Z$16,$AB$2:$AB$16)-$U1002)^2+(_xlfn.XLOOKUP(AN$1,$Z$2:$Z$16,$AC$2:$AC$16-$V1002)^2)))</f>
        <v/>
      </c>
      <c r="AO1002" s="140" t="str">
        <f t="array" ref="AO1002">IF(OR(AO$1=0, $A1002=""),"",SQRT((_xlfn.XLOOKUP(AO$1,$Z$2:$Z$16,$AA$2:$AA$16)-$T1002)^2+(_xlfn.XLOOKUP(AO$1,$Z$2:$Z$16,$AB$2:$AB$16)-$U1002)^2+(_xlfn.XLOOKUP(AO$1,$Z$2:$Z$16,$AC$2:$AC$16-$V1002)^2)))</f>
        <v/>
      </c>
      <c r="AP1002" s="141" t="str">
        <f t="array" ref="AP1002">IF(OR(AP$1=0, $A1002=""),"",SQRT((_xlfn.XLOOKUP(AP$1,$Z$2:$Z$16,$AA$2:$AA$16)-$T1002)^2+(_xlfn.XLOOKUP(AP$1,$Z$2:$Z$16,$AB$2:$AB$16)-$U1002)^2+(_xlfn.XLOOKUP(AP$1,$Z$2:$Z$16,$AC$2:$AC$16-$V1002)^2)))</f>
        <v/>
      </c>
      <c r="AQ1002" s="141" t="str">
        <f t="array" ref="AQ1002">IF(OR(AQ$1=0, $A1002=""),"",SQRT((_xlfn.XLOOKUP(AQ$1,$Z$2:$Z$16,$AA$2:$AA$16)-$T1002)^2+(_xlfn.XLOOKUP(AQ$1,$Z$2:$Z$16,$AB$2:$AB$16)-$U1002)^2+(_xlfn.XLOOKUP(AQ$1,$Z$2:$Z$16,$AC$2:$AC$16-$V1002)^2)))</f>
        <v/>
      </c>
      <c r="AR1002" s="141" t="str">
        <f t="array" ref="AR1002">IF(OR(AR$1=0, $A1002=""),"",SQRT((_xlfn.XLOOKUP(AR$1,$Z$2:$Z$16,$AA$2:$AA$16)-$T1002)^2+(_xlfn.XLOOKUP(AR$1,$Z$2:$Z$16,$AB$2:$AB$16)-$U1002)^2+(_xlfn.XLOOKUP(AR$1,$Z$2:$Z$16,$AC$2:$AC$16-$V1002)^2)))</f>
        <v/>
      </c>
      <c r="AS1002" s="141" t="str">
        <f t="array" ref="AS1002">IF(OR(AS$1=0, $A1002=""),"",SQRT((_xlfn.XLOOKUP(AS$1,$Z$2:$Z$16,$AA$2:$AA$16)-$T1002)^2+(_xlfn.XLOOKUP(AS$1,$Z$2:$Z$16,$AB$2:$AB$16)-$U1002)^2+(_xlfn.XLOOKUP(AS$1,$Z$2:$Z$16,$AC$2:$AC$16-$V1002)^2)))</f>
        <v/>
      </c>
      <c r="AT1002" s="141" t="str">
        <f t="array" ref="AT1002">IF(OR(AT$1=0, $A1002=""),"",SQRT((_xlfn.XLOOKUP(AT$1,$Z$2:$Z$16,$AA$2:$AA$16)-$T1002)^2+(_xlfn.XLOOKUP(AT$1,$Z$2:$Z$16,$AB$2:$AB$16)-$U1002)^2+(_xlfn.XLOOKUP(AT$1,$Z$2:$Z$16,$AC$2:$AC$16-$V1002)^2)))</f>
        <v/>
      </c>
      <c r="AU1002" s="141" t="str">
        <f t="array" ref="AU1002">IF(OR(AU$1=0, $A1002=""),"",SQRT((_xlfn.XLOOKUP(AU$1,$Z$2:$Z$16,$AA$2:$AA$16)-$T1002)^2+(_xlfn.XLOOKUP(AU$1,$Z$2:$Z$16,$AB$2:$AB$16)-$U1002)^2+(_xlfn.XLOOKUP(AU$1,$Z$2:$Z$16,$AC$2:$AC$16-$V1002)^2)))</f>
        <v/>
      </c>
      <c r="AV1002" s="142" t="str">
        <f t="array" ref="AV1002">IF(OR(AV$1=0, $A1002=""),"",SQRT((_xlfn.XLOOKUP(AV$1,$Z$2:$Z$16,$AA$2:$AA$16)-$T1002)^2+(_xlfn.XLOOKUP(AV$1,$Z$2:$Z$16,$AB$2:$AB$16)-$U1002)^2+(_xlfn.XLOOKUP(AV$1,$Z$2:$Z$16,$AC$2:$AC$16-$V1002)^2)))</f>
        <v/>
      </c>
      <c r="AW1002" s="124"/>
      <c r="AX1002" s="124"/>
      <c r="AY1002" s="125">
        <f t="shared" si="291"/>
        <v>0</v>
      </c>
      <c r="AZ1002" s="143">
        <f t="shared" si="292"/>
        <v>0</v>
      </c>
      <c r="BA1002" s="143">
        <f t="shared" si="293"/>
        <v>0</v>
      </c>
      <c r="BB1002" s="143">
        <f t="shared" si="294"/>
        <v>0</v>
      </c>
      <c r="BC1002" s="143">
        <f t="shared" si="295"/>
        <v>0</v>
      </c>
      <c r="BD1002" s="143">
        <f t="shared" si="296"/>
        <v>0</v>
      </c>
      <c r="BE1002" s="143">
        <f t="shared" si="297"/>
        <v>0</v>
      </c>
      <c r="BF1002" s="143">
        <f t="shared" si="298"/>
        <v>0</v>
      </c>
      <c r="BG1002" s="144">
        <f t="shared" si="299"/>
        <v>0</v>
      </c>
      <c r="BH1002" s="144">
        <f t="shared" si="300"/>
        <v>0</v>
      </c>
      <c r="BI1002" s="144">
        <f t="shared" si="301"/>
        <v>0</v>
      </c>
      <c r="BJ1002" s="144">
        <f t="shared" si="302"/>
        <v>0</v>
      </c>
      <c r="BK1002" s="144">
        <f t="shared" si="303"/>
        <v>0</v>
      </c>
      <c r="BL1002" s="144">
        <f t="shared" si="304"/>
        <v>0</v>
      </c>
      <c r="BM1002" s="145">
        <f t="shared" si="305"/>
        <v>0</v>
      </c>
      <c r="BN1002" s="124"/>
      <c r="BO1002" s="124"/>
      <c r="BP1002" s="124"/>
      <c r="BQ1002" s="124"/>
      <c r="BR1002" s="124"/>
      <c r="BS1002" s="124"/>
      <c r="BT1002" s="124"/>
      <c r="BU1002" s="124"/>
      <c r="BV1002" s="130"/>
      <c r="BW1002" s="130"/>
      <c r="BX1002" s="130"/>
      <c r="BY1002" s="130"/>
      <c r="BZ1002" s="130"/>
      <c r="CA1002" s="130"/>
      <c r="CB1002" s="130"/>
      <c r="CC1002" s="130"/>
      <c r="CD1002" s="130"/>
      <c r="CE1002" s="130"/>
      <c r="CF1002" s="130"/>
      <c r="CG1002" s="130"/>
      <c r="CH1002" s="130"/>
      <c r="CI1002" s="130"/>
      <c r="CJ1002" s="130"/>
      <c r="CL1002" s="124"/>
      <c r="CM1002" s="130" t="s">
        <v>32</v>
      </c>
      <c r="CN1002" s="130"/>
      <c r="CO1002" s="130"/>
      <c r="CP1002" s="130"/>
      <c r="CQ1002" s="130"/>
      <c r="CR1002" s="130"/>
      <c r="CS1002" s="130"/>
      <c r="CT1002" s="130"/>
      <c r="CU1002" s="130"/>
      <c r="CV1002" s="130"/>
      <c r="CW1002" s="130"/>
      <c r="CX1002" s="130"/>
      <c r="CY1002" s="130"/>
      <c r="CZ1002" s="130"/>
      <c r="DA1002" s="130"/>
      <c r="DD1002" s="159" cm="1">
        <f t="array" ref="DD1002">_xlfn.IFS(DD$1= 0,"", NOT(ISBLANK(CM1002)), 0, ISBLANK(CM1002), $Q1002-$S1002+AY1002-BV1002)</f>
        <v>0</v>
      </c>
      <c r="DE1002" s="160" cm="1">
        <f t="array" ref="DE1002">_xlfn.IFS(DE$1= 0,"", NOT(ISBLANK(CN1002)), 0, ISBLANK(CN1002), $Q1002-$S1002+AZ1002-BW1002)</f>
        <v>0</v>
      </c>
      <c r="DF1002" s="160" cm="1">
        <f t="array" ref="DF1002">_xlfn.IFS(DF$1= 0,"", NOT(ISBLANK(CO1002)), 0, ISBLANK(CO1002), $Q1002-$S1002+BA1002-BX1002)</f>
        <v>0</v>
      </c>
      <c r="DG1002" s="160" cm="1">
        <f t="array" ref="DG1002">_xlfn.IFS(DG$1= 0,"", NOT(ISBLANK(CP1002)), 0, ISBLANK(CP1002), $Q1002-$S1002+BB1002-BY1002)</f>
        <v>0</v>
      </c>
      <c r="DH1002" s="160" cm="1">
        <f t="array" ref="DH1002">_xlfn.IFS(DH$1= 0,"", NOT(ISBLANK(CQ1002)), 0, ISBLANK(CQ1002), $Q1002-$S1002+BC1002-BZ1002)</f>
        <v>0</v>
      </c>
      <c r="DI1002" s="160" cm="1">
        <f t="array" ref="DI1002">_xlfn.IFS(DI$1= 0,"", NOT(ISBLANK(CR1002)), 0, ISBLANK(CR1002), $Q1002-$S1002+BD1002-CA1002)</f>
        <v>0</v>
      </c>
      <c r="DJ1002" s="160" t="str" cm="1">
        <f t="array" ref="DJ1002">_xlfn.IFS(DJ$1= 0,"", NOT(ISBLANK(CS1002)), 0, ISBLANK(CS1002), $Q1002-$S1002+BE1002-CB1002)</f>
        <v/>
      </c>
      <c r="DK1002" s="160" t="str" cm="1">
        <f t="array" ref="DK1002">_xlfn.IFS(DK$1= 0,"", NOT(ISBLANK(CT1002)), 0, ISBLANK(CT1002), $Q1002-$S1002+BF1002-CC1002)</f>
        <v/>
      </c>
      <c r="DL1002" s="162" t="str" cm="1">
        <f t="array" ref="DL1002">_xlfn.IFS(DL$1= 0,"", NOT(ISBLANK(CU1002)), 0, ISBLANK(CU1002), $Q1002-$S1002+BG1002-CD1002)</f>
        <v/>
      </c>
      <c r="DM1002" s="162" t="str" cm="1">
        <f t="array" ref="DM1002">_xlfn.IFS(DM$1= 0,"", NOT(ISBLANK(CV1002)), 0, ISBLANK(CV1002), $Q1002-$S1002+BH1002-CE1002)</f>
        <v/>
      </c>
      <c r="DN1002" s="162" t="str" cm="1">
        <f t="array" ref="DN1002">_xlfn.IFS(DN$1= 0,"", NOT(ISBLANK(CW1002)), 0, ISBLANK(CW1002), $Q1002-$S1002+BI1002-CF1002)</f>
        <v/>
      </c>
      <c r="DO1002" s="162" t="str" cm="1">
        <f t="array" ref="DO1002">_xlfn.IFS(DO$1= 0,"", NOT(ISBLANK(CX1002)), 0, ISBLANK(CX1002), $Q1002-$S1002+BJ1002-CG1002)</f>
        <v/>
      </c>
      <c r="DP1002" s="162" t="str" cm="1">
        <f t="array" ref="DP1002">_xlfn.IFS(DP$1= 0,"", NOT(ISBLANK(CY1002)), 0, ISBLANK(CY1002), $Q1002-$S1002+BK1002-CH1002)</f>
        <v/>
      </c>
      <c r="DQ1002" s="162" t="str" cm="1">
        <f t="array" ref="DQ1002">_xlfn.IFS(DQ$1= 0,"", NOT(ISBLANK(CZ1002)), 0, ISBLANK(CZ1002), $Q1002-$S1002+BL1002-CI1002)</f>
        <v/>
      </c>
      <c r="DR1002" s="163" t="str" cm="1">
        <f t="array" ref="DR1002">_xlfn.IFS(DR$1= 0,"", NOT(ISBLANK(DA1002)), 0, ISBLANK(DA1002), $Q1002-$S1002+BM1002-CJ1002)</f>
        <v/>
      </c>
    </row>
    <row r="1003" spans="1:122" ht="16.5" x14ac:dyDescent="0.3">
      <c r="A1003" s="135"/>
      <c r="B1003" s="136"/>
      <c r="C1003" s="136"/>
      <c r="D1003" s="137"/>
      <c r="E1003" s="176"/>
      <c r="F1003" s="182"/>
      <c r="G1003" s="183"/>
      <c r="H1003" s="183"/>
      <c r="I1003" s="183"/>
      <c r="J1003" s="183"/>
      <c r="K1003" s="183"/>
      <c r="L1003" s="183"/>
      <c r="M1003" s="186"/>
      <c r="N1003" s="182"/>
      <c r="O1003" s="184"/>
      <c r="P1003" s="178"/>
      <c r="Q1003" s="118">
        <f t="shared" si="289"/>
        <v>0</v>
      </c>
      <c r="R1003" s="3"/>
      <c r="S1003" s="3"/>
      <c r="T1003" s="4"/>
      <c r="U1003" s="4"/>
      <c r="V1003" s="99">
        <f t="shared" si="290"/>
        <v>0</v>
      </c>
      <c r="W1003" s="161"/>
      <c r="X1003" s="138"/>
      <c r="AH1003" s="158" t="str">
        <f t="array" ref="AH1003">IF(OR(AH$1=0, $A1003=""),"",SQRT((_xlfn.XLOOKUP(AH$1,$Z$2:$Z$16,$AA$2:$AA$16)-$T1003)^2+(_xlfn.XLOOKUP(AH$1,$Z$2:$Z$16,$AB$2:$AB$16)-$U1003)^2+(_xlfn.XLOOKUP(AH$1,$Z$2:$Z$16,$AC$2:$AC$16-$V1003)^2)))</f>
        <v/>
      </c>
      <c r="AI1003" s="140" t="str">
        <f t="array" ref="AI1003">IF(OR(AI$1=0, $A1003=""),"",SQRT((_xlfn.XLOOKUP(AI$1,$Z$2:$Z$16,$AA$2:$AA$16)-$T1003)^2+(_xlfn.XLOOKUP(AI$1,$Z$2:$Z$16,$AB$2:$AB$16)-$U1003)^2+(_xlfn.XLOOKUP(AI$1,$Z$2:$Z$16,$AC$2:$AC$16-$V1003)^2)))</f>
        <v/>
      </c>
      <c r="AJ1003" s="140" t="str">
        <f t="array" ref="AJ1003">IF(OR(AJ$1=0, $A1003=""),"",SQRT((_xlfn.XLOOKUP(AJ$1,$Z$2:$Z$16,$AA$2:$AA$16)-$T1003)^2+(_xlfn.XLOOKUP(AJ$1,$Z$2:$Z$16,$AB$2:$AB$16)-$U1003)^2+(_xlfn.XLOOKUP(AJ$1,$Z$2:$Z$16,$AC$2:$AC$16-$V1003)^2)))</f>
        <v/>
      </c>
      <c r="AK1003" s="140" t="str">
        <f t="array" ref="AK1003">IF(OR(AK$1=0, $A1003=""),"",SQRT((_xlfn.XLOOKUP(AK$1,$Z$2:$Z$16,$AA$2:$AA$16)-$T1003)^2+(_xlfn.XLOOKUP(AK$1,$Z$2:$Z$16,$AB$2:$AB$16)-$U1003)^2+(_xlfn.XLOOKUP(AK$1,$Z$2:$Z$16,$AC$2:$AC$16-$V1003)^2)))</f>
        <v/>
      </c>
      <c r="AL1003" s="140" t="str">
        <f t="array" ref="AL1003">IF(OR(AL$1=0, $A1003=""),"",SQRT((_xlfn.XLOOKUP(AL$1,$Z$2:$Z$16,$AA$2:$AA$16)-$T1003)^2+(_xlfn.XLOOKUP(AL$1,$Z$2:$Z$16,$AB$2:$AB$16)-$U1003)^2+(_xlfn.XLOOKUP(AL$1,$Z$2:$Z$16,$AC$2:$AC$16-$V1003)^2)))</f>
        <v/>
      </c>
      <c r="AM1003" s="140" t="str">
        <f t="array" ref="AM1003">IF(OR(AM$1=0, $A1003=""),"",SQRT((_xlfn.XLOOKUP(AM$1,$Z$2:$Z$16,$AA$2:$AA$16)-$T1003)^2+(_xlfn.XLOOKUP(AM$1,$Z$2:$Z$16,$AB$2:$AB$16)-$U1003)^2+(_xlfn.XLOOKUP(AM$1,$Z$2:$Z$16,$AC$2:$AC$16-$V1003)^2)))</f>
        <v/>
      </c>
      <c r="AN1003" s="140" t="str">
        <f t="array" ref="AN1003">IF(OR(AN$1=0, $A1003=""),"",SQRT((_xlfn.XLOOKUP(AN$1,$Z$2:$Z$16,$AA$2:$AA$16)-$T1003)^2+(_xlfn.XLOOKUP(AN$1,$Z$2:$Z$16,$AB$2:$AB$16)-$U1003)^2+(_xlfn.XLOOKUP(AN$1,$Z$2:$Z$16,$AC$2:$AC$16-$V1003)^2)))</f>
        <v/>
      </c>
      <c r="AO1003" s="140" t="str">
        <f t="array" ref="AO1003">IF(OR(AO$1=0, $A1003=""),"",SQRT((_xlfn.XLOOKUP(AO$1,$Z$2:$Z$16,$AA$2:$AA$16)-$T1003)^2+(_xlfn.XLOOKUP(AO$1,$Z$2:$Z$16,$AB$2:$AB$16)-$U1003)^2+(_xlfn.XLOOKUP(AO$1,$Z$2:$Z$16,$AC$2:$AC$16-$V1003)^2)))</f>
        <v/>
      </c>
      <c r="AP1003" s="141" t="str">
        <f t="array" ref="AP1003">IF(OR(AP$1=0, $A1003=""),"",SQRT((_xlfn.XLOOKUP(AP$1,$Z$2:$Z$16,$AA$2:$AA$16)-$T1003)^2+(_xlfn.XLOOKUP(AP$1,$Z$2:$Z$16,$AB$2:$AB$16)-$U1003)^2+(_xlfn.XLOOKUP(AP$1,$Z$2:$Z$16,$AC$2:$AC$16-$V1003)^2)))</f>
        <v/>
      </c>
      <c r="AQ1003" s="141" t="str">
        <f t="array" ref="AQ1003">IF(OR(AQ$1=0, $A1003=""),"",SQRT((_xlfn.XLOOKUP(AQ$1,$Z$2:$Z$16,$AA$2:$AA$16)-$T1003)^2+(_xlfn.XLOOKUP(AQ$1,$Z$2:$Z$16,$AB$2:$AB$16)-$U1003)^2+(_xlfn.XLOOKUP(AQ$1,$Z$2:$Z$16,$AC$2:$AC$16-$V1003)^2)))</f>
        <v/>
      </c>
      <c r="AR1003" s="141" t="str">
        <f t="array" ref="AR1003">IF(OR(AR$1=0, $A1003=""),"",SQRT((_xlfn.XLOOKUP(AR$1,$Z$2:$Z$16,$AA$2:$AA$16)-$T1003)^2+(_xlfn.XLOOKUP(AR$1,$Z$2:$Z$16,$AB$2:$AB$16)-$U1003)^2+(_xlfn.XLOOKUP(AR$1,$Z$2:$Z$16,$AC$2:$AC$16-$V1003)^2)))</f>
        <v/>
      </c>
      <c r="AS1003" s="141" t="str">
        <f t="array" ref="AS1003">IF(OR(AS$1=0, $A1003=""),"",SQRT((_xlfn.XLOOKUP(AS$1,$Z$2:$Z$16,$AA$2:$AA$16)-$T1003)^2+(_xlfn.XLOOKUP(AS$1,$Z$2:$Z$16,$AB$2:$AB$16)-$U1003)^2+(_xlfn.XLOOKUP(AS$1,$Z$2:$Z$16,$AC$2:$AC$16-$V1003)^2)))</f>
        <v/>
      </c>
      <c r="AT1003" s="141" t="str">
        <f t="array" ref="AT1003">IF(OR(AT$1=0, $A1003=""),"",SQRT((_xlfn.XLOOKUP(AT$1,$Z$2:$Z$16,$AA$2:$AA$16)-$T1003)^2+(_xlfn.XLOOKUP(AT$1,$Z$2:$Z$16,$AB$2:$AB$16)-$U1003)^2+(_xlfn.XLOOKUP(AT$1,$Z$2:$Z$16,$AC$2:$AC$16-$V1003)^2)))</f>
        <v/>
      </c>
      <c r="AU1003" s="141" t="str">
        <f t="array" ref="AU1003">IF(OR(AU$1=0, $A1003=""),"",SQRT((_xlfn.XLOOKUP(AU$1,$Z$2:$Z$16,$AA$2:$AA$16)-$T1003)^2+(_xlfn.XLOOKUP(AU$1,$Z$2:$Z$16,$AB$2:$AB$16)-$U1003)^2+(_xlfn.XLOOKUP(AU$1,$Z$2:$Z$16,$AC$2:$AC$16-$V1003)^2)))</f>
        <v/>
      </c>
      <c r="AV1003" s="142" t="str">
        <f t="array" ref="AV1003">IF(OR(AV$1=0, $A1003=""),"",SQRT((_xlfn.XLOOKUP(AV$1,$Z$2:$Z$16,$AA$2:$AA$16)-$T1003)^2+(_xlfn.XLOOKUP(AV$1,$Z$2:$Z$16,$AB$2:$AB$16)-$U1003)^2+(_xlfn.XLOOKUP(AV$1,$Z$2:$Z$16,$AC$2:$AC$16-$V1003)^2)))</f>
        <v/>
      </c>
      <c r="AW1003" s="124"/>
      <c r="AX1003" s="124"/>
      <c r="AY1003" s="125">
        <f t="shared" si="291"/>
        <v>0</v>
      </c>
      <c r="AZ1003" s="143">
        <f t="shared" si="292"/>
        <v>0</v>
      </c>
      <c r="BA1003" s="143">
        <f t="shared" si="293"/>
        <v>0</v>
      </c>
      <c r="BB1003" s="143">
        <f t="shared" si="294"/>
        <v>0</v>
      </c>
      <c r="BC1003" s="143">
        <f t="shared" si="295"/>
        <v>0</v>
      </c>
      <c r="BD1003" s="143">
        <f t="shared" si="296"/>
        <v>0</v>
      </c>
      <c r="BE1003" s="143">
        <f t="shared" si="297"/>
        <v>0</v>
      </c>
      <c r="BF1003" s="143">
        <f t="shared" si="298"/>
        <v>0</v>
      </c>
      <c r="BG1003" s="144">
        <f t="shared" si="299"/>
        <v>0</v>
      </c>
      <c r="BH1003" s="144">
        <f t="shared" si="300"/>
        <v>0</v>
      </c>
      <c r="BI1003" s="144">
        <f t="shared" si="301"/>
        <v>0</v>
      </c>
      <c r="BJ1003" s="144">
        <f t="shared" si="302"/>
        <v>0</v>
      </c>
      <c r="BK1003" s="144">
        <f t="shared" si="303"/>
        <v>0</v>
      </c>
      <c r="BL1003" s="144">
        <f t="shared" si="304"/>
        <v>0</v>
      </c>
      <c r="BM1003" s="145">
        <f t="shared" si="305"/>
        <v>0</v>
      </c>
      <c r="BN1003" s="124"/>
      <c r="BO1003" s="124"/>
      <c r="BP1003" s="124"/>
      <c r="BQ1003" s="124"/>
      <c r="BR1003" s="124"/>
      <c r="BS1003" s="124"/>
      <c r="BT1003" s="124"/>
      <c r="BU1003" s="124"/>
      <c r="BV1003" s="130"/>
      <c r="BW1003" s="130"/>
      <c r="BX1003" s="130"/>
      <c r="BY1003" s="130"/>
      <c r="BZ1003" s="130"/>
      <c r="CA1003" s="130"/>
      <c r="CB1003" s="130"/>
      <c r="CC1003" s="130"/>
      <c r="CD1003" s="130"/>
      <c r="CE1003" s="130"/>
      <c r="CF1003" s="130"/>
      <c r="CG1003" s="130"/>
      <c r="CH1003" s="130"/>
      <c r="CI1003" s="130"/>
      <c r="CJ1003" s="130"/>
      <c r="CL1003" s="124"/>
      <c r="CM1003" s="130" t="s">
        <v>32</v>
      </c>
      <c r="CN1003" s="130"/>
      <c r="CO1003" s="130"/>
      <c r="CP1003" s="130"/>
      <c r="CQ1003" s="130"/>
      <c r="CR1003" s="130"/>
      <c r="CS1003" s="130"/>
      <c r="CT1003" s="130"/>
      <c r="CU1003" s="130"/>
      <c r="CV1003" s="130"/>
      <c r="CW1003" s="130"/>
      <c r="CX1003" s="130"/>
      <c r="CY1003" s="130"/>
      <c r="CZ1003" s="130"/>
      <c r="DA1003" s="130"/>
      <c r="DD1003" s="159" cm="1">
        <f t="array" ref="DD1003">_xlfn.IFS(DD$1= 0,"", NOT(ISBLANK(CM1003)), 0, ISBLANK(CM1003), $Q1003-$S1003+AY1003-BV1003)</f>
        <v>0</v>
      </c>
      <c r="DE1003" s="160" cm="1">
        <f t="array" ref="DE1003">_xlfn.IFS(DE$1= 0,"", NOT(ISBLANK(CN1003)), 0, ISBLANK(CN1003), $Q1003-$S1003+AZ1003-BW1003)</f>
        <v>0</v>
      </c>
      <c r="DF1003" s="160" cm="1">
        <f t="array" ref="DF1003">_xlfn.IFS(DF$1= 0,"", NOT(ISBLANK(CO1003)), 0, ISBLANK(CO1003), $Q1003-$S1003+BA1003-BX1003)</f>
        <v>0</v>
      </c>
      <c r="DG1003" s="160" cm="1">
        <f t="array" ref="DG1003">_xlfn.IFS(DG$1= 0,"", NOT(ISBLANK(CP1003)), 0, ISBLANK(CP1003), $Q1003-$S1003+BB1003-BY1003)</f>
        <v>0</v>
      </c>
      <c r="DH1003" s="160" cm="1">
        <f t="array" ref="DH1003">_xlfn.IFS(DH$1= 0,"", NOT(ISBLANK(CQ1003)), 0, ISBLANK(CQ1003), $Q1003-$S1003+BC1003-BZ1003)</f>
        <v>0</v>
      </c>
      <c r="DI1003" s="160" cm="1">
        <f t="array" ref="DI1003">_xlfn.IFS(DI$1= 0,"", NOT(ISBLANK(CR1003)), 0, ISBLANK(CR1003), $Q1003-$S1003+BD1003-CA1003)</f>
        <v>0</v>
      </c>
      <c r="DJ1003" s="160" t="str" cm="1">
        <f t="array" ref="DJ1003">_xlfn.IFS(DJ$1= 0,"", NOT(ISBLANK(CS1003)), 0, ISBLANK(CS1003), $Q1003-$S1003+BE1003-CB1003)</f>
        <v/>
      </c>
      <c r="DK1003" s="160" t="str" cm="1">
        <f t="array" ref="DK1003">_xlfn.IFS(DK$1= 0,"", NOT(ISBLANK(CT1003)), 0, ISBLANK(CT1003), $Q1003-$S1003+BF1003-CC1003)</f>
        <v/>
      </c>
      <c r="DL1003" s="162" t="str" cm="1">
        <f t="array" ref="DL1003">_xlfn.IFS(DL$1= 0,"", NOT(ISBLANK(CU1003)), 0, ISBLANK(CU1003), $Q1003-$S1003+BG1003-CD1003)</f>
        <v/>
      </c>
      <c r="DM1003" s="162" t="str" cm="1">
        <f t="array" ref="DM1003">_xlfn.IFS(DM$1= 0,"", NOT(ISBLANK(CV1003)), 0, ISBLANK(CV1003), $Q1003-$S1003+BH1003-CE1003)</f>
        <v/>
      </c>
      <c r="DN1003" s="162" t="str" cm="1">
        <f t="array" ref="DN1003">_xlfn.IFS(DN$1= 0,"", NOT(ISBLANK(CW1003)), 0, ISBLANK(CW1003), $Q1003-$S1003+BI1003-CF1003)</f>
        <v/>
      </c>
      <c r="DO1003" s="162" t="str" cm="1">
        <f t="array" ref="DO1003">_xlfn.IFS(DO$1= 0,"", NOT(ISBLANK(CX1003)), 0, ISBLANK(CX1003), $Q1003-$S1003+BJ1003-CG1003)</f>
        <v/>
      </c>
      <c r="DP1003" s="162" t="str" cm="1">
        <f t="array" ref="DP1003">_xlfn.IFS(DP$1= 0,"", NOT(ISBLANK(CY1003)), 0, ISBLANK(CY1003), $Q1003-$S1003+BK1003-CH1003)</f>
        <v/>
      </c>
      <c r="DQ1003" s="162" t="str" cm="1">
        <f t="array" ref="DQ1003">_xlfn.IFS(DQ$1= 0,"", NOT(ISBLANK(CZ1003)), 0, ISBLANK(CZ1003), $Q1003-$S1003+BL1003-CI1003)</f>
        <v/>
      </c>
      <c r="DR1003" s="163" t="str" cm="1">
        <f t="array" ref="DR1003">_xlfn.IFS(DR$1= 0,"", NOT(ISBLANK(DA1003)), 0, ISBLANK(DA1003), $Q1003-$S1003+BM1003-CJ1003)</f>
        <v/>
      </c>
    </row>
    <row r="1004" spans="1:122" ht="16.5" x14ac:dyDescent="0.3">
      <c r="A1004" s="135"/>
      <c r="B1004" s="136"/>
      <c r="C1004" s="136"/>
      <c r="D1004" s="137"/>
      <c r="E1004" s="176"/>
      <c r="F1004" s="182"/>
      <c r="G1004" s="183"/>
      <c r="H1004" s="183"/>
      <c r="I1004" s="183"/>
      <c r="J1004" s="183"/>
      <c r="K1004" s="183"/>
      <c r="L1004" s="183"/>
      <c r="M1004" s="186"/>
      <c r="N1004" s="182"/>
      <c r="O1004" s="184"/>
      <c r="P1004" s="178"/>
      <c r="Q1004" s="118">
        <f t="shared" si="289"/>
        <v>0</v>
      </c>
      <c r="R1004" s="3"/>
      <c r="S1004" s="3"/>
      <c r="T1004" s="4"/>
      <c r="U1004" s="4"/>
      <c r="V1004" s="99">
        <f t="shared" si="290"/>
        <v>0</v>
      </c>
      <c r="W1004" s="161"/>
      <c r="X1004" s="138"/>
      <c r="AH1004" s="158" t="str">
        <f t="array" ref="AH1004">IF(OR(AH$1=0, $A1004=""),"",SQRT((_xlfn.XLOOKUP(AH$1,$Z$2:$Z$16,$AA$2:$AA$16)-$T1004)^2+(_xlfn.XLOOKUP(AH$1,$Z$2:$Z$16,$AB$2:$AB$16)-$U1004)^2+(_xlfn.XLOOKUP(AH$1,$Z$2:$Z$16,$AC$2:$AC$16-$V1004)^2)))</f>
        <v/>
      </c>
      <c r="AI1004" s="140" t="str">
        <f t="array" ref="AI1004">IF(OR(AI$1=0, $A1004=""),"",SQRT((_xlfn.XLOOKUP(AI$1,$Z$2:$Z$16,$AA$2:$AA$16)-$T1004)^2+(_xlfn.XLOOKUP(AI$1,$Z$2:$Z$16,$AB$2:$AB$16)-$U1004)^2+(_xlfn.XLOOKUP(AI$1,$Z$2:$Z$16,$AC$2:$AC$16-$V1004)^2)))</f>
        <v/>
      </c>
      <c r="AJ1004" s="140" t="str">
        <f t="array" ref="AJ1004">IF(OR(AJ$1=0, $A1004=""),"",SQRT((_xlfn.XLOOKUP(AJ$1,$Z$2:$Z$16,$AA$2:$AA$16)-$T1004)^2+(_xlfn.XLOOKUP(AJ$1,$Z$2:$Z$16,$AB$2:$AB$16)-$U1004)^2+(_xlfn.XLOOKUP(AJ$1,$Z$2:$Z$16,$AC$2:$AC$16-$V1004)^2)))</f>
        <v/>
      </c>
      <c r="AK1004" s="140" t="str">
        <f t="array" ref="AK1004">IF(OR(AK$1=0, $A1004=""),"",SQRT((_xlfn.XLOOKUP(AK$1,$Z$2:$Z$16,$AA$2:$AA$16)-$T1004)^2+(_xlfn.XLOOKUP(AK$1,$Z$2:$Z$16,$AB$2:$AB$16)-$U1004)^2+(_xlfn.XLOOKUP(AK$1,$Z$2:$Z$16,$AC$2:$AC$16-$V1004)^2)))</f>
        <v/>
      </c>
      <c r="AL1004" s="140" t="str">
        <f t="array" ref="AL1004">IF(OR(AL$1=0, $A1004=""),"",SQRT((_xlfn.XLOOKUP(AL$1,$Z$2:$Z$16,$AA$2:$AA$16)-$T1004)^2+(_xlfn.XLOOKUP(AL$1,$Z$2:$Z$16,$AB$2:$AB$16)-$U1004)^2+(_xlfn.XLOOKUP(AL$1,$Z$2:$Z$16,$AC$2:$AC$16-$V1004)^2)))</f>
        <v/>
      </c>
      <c r="AM1004" s="140" t="str">
        <f t="array" ref="AM1004">IF(OR(AM$1=0, $A1004=""),"",SQRT((_xlfn.XLOOKUP(AM$1,$Z$2:$Z$16,$AA$2:$AA$16)-$T1004)^2+(_xlfn.XLOOKUP(AM$1,$Z$2:$Z$16,$AB$2:$AB$16)-$U1004)^2+(_xlfn.XLOOKUP(AM$1,$Z$2:$Z$16,$AC$2:$AC$16-$V1004)^2)))</f>
        <v/>
      </c>
      <c r="AN1004" s="140" t="str">
        <f t="array" ref="AN1004">IF(OR(AN$1=0, $A1004=""),"",SQRT((_xlfn.XLOOKUP(AN$1,$Z$2:$Z$16,$AA$2:$AA$16)-$T1004)^2+(_xlfn.XLOOKUP(AN$1,$Z$2:$Z$16,$AB$2:$AB$16)-$U1004)^2+(_xlfn.XLOOKUP(AN$1,$Z$2:$Z$16,$AC$2:$AC$16-$V1004)^2)))</f>
        <v/>
      </c>
      <c r="AO1004" s="140" t="str">
        <f t="array" ref="AO1004">IF(OR(AO$1=0, $A1004=""),"",SQRT((_xlfn.XLOOKUP(AO$1,$Z$2:$Z$16,$AA$2:$AA$16)-$T1004)^2+(_xlfn.XLOOKUP(AO$1,$Z$2:$Z$16,$AB$2:$AB$16)-$U1004)^2+(_xlfn.XLOOKUP(AO$1,$Z$2:$Z$16,$AC$2:$AC$16-$V1004)^2)))</f>
        <v/>
      </c>
      <c r="AP1004" s="141" t="str">
        <f t="array" ref="AP1004">IF(OR(AP$1=0, $A1004=""),"",SQRT((_xlfn.XLOOKUP(AP$1,$Z$2:$Z$16,$AA$2:$AA$16)-$T1004)^2+(_xlfn.XLOOKUP(AP$1,$Z$2:$Z$16,$AB$2:$AB$16)-$U1004)^2+(_xlfn.XLOOKUP(AP$1,$Z$2:$Z$16,$AC$2:$AC$16-$V1004)^2)))</f>
        <v/>
      </c>
      <c r="AQ1004" s="141" t="str">
        <f t="array" ref="AQ1004">IF(OR(AQ$1=0, $A1004=""),"",SQRT((_xlfn.XLOOKUP(AQ$1,$Z$2:$Z$16,$AA$2:$AA$16)-$T1004)^2+(_xlfn.XLOOKUP(AQ$1,$Z$2:$Z$16,$AB$2:$AB$16)-$U1004)^2+(_xlfn.XLOOKUP(AQ$1,$Z$2:$Z$16,$AC$2:$AC$16-$V1004)^2)))</f>
        <v/>
      </c>
      <c r="AR1004" s="141" t="str">
        <f t="array" ref="AR1004">IF(OR(AR$1=0, $A1004=""),"",SQRT((_xlfn.XLOOKUP(AR$1,$Z$2:$Z$16,$AA$2:$AA$16)-$T1004)^2+(_xlfn.XLOOKUP(AR$1,$Z$2:$Z$16,$AB$2:$AB$16)-$U1004)^2+(_xlfn.XLOOKUP(AR$1,$Z$2:$Z$16,$AC$2:$AC$16-$V1004)^2)))</f>
        <v/>
      </c>
      <c r="AS1004" s="141" t="str">
        <f t="array" ref="AS1004">IF(OR(AS$1=0, $A1004=""),"",SQRT((_xlfn.XLOOKUP(AS$1,$Z$2:$Z$16,$AA$2:$AA$16)-$T1004)^2+(_xlfn.XLOOKUP(AS$1,$Z$2:$Z$16,$AB$2:$AB$16)-$U1004)^2+(_xlfn.XLOOKUP(AS$1,$Z$2:$Z$16,$AC$2:$AC$16-$V1004)^2)))</f>
        <v/>
      </c>
      <c r="AT1004" s="141" t="str">
        <f t="array" ref="AT1004">IF(OR(AT$1=0, $A1004=""),"",SQRT((_xlfn.XLOOKUP(AT$1,$Z$2:$Z$16,$AA$2:$AA$16)-$T1004)^2+(_xlfn.XLOOKUP(AT$1,$Z$2:$Z$16,$AB$2:$AB$16)-$U1004)^2+(_xlfn.XLOOKUP(AT$1,$Z$2:$Z$16,$AC$2:$AC$16-$V1004)^2)))</f>
        <v/>
      </c>
      <c r="AU1004" s="141" t="str">
        <f t="array" ref="AU1004">IF(OR(AU$1=0, $A1004=""),"",SQRT((_xlfn.XLOOKUP(AU$1,$Z$2:$Z$16,$AA$2:$AA$16)-$T1004)^2+(_xlfn.XLOOKUP(AU$1,$Z$2:$Z$16,$AB$2:$AB$16)-$U1004)^2+(_xlfn.XLOOKUP(AU$1,$Z$2:$Z$16,$AC$2:$AC$16-$V1004)^2)))</f>
        <v/>
      </c>
      <c r="AV1004" s="142" t="str">
        <f t="array" ref="AV1004">IF(OR(AV$1=0, $A1004=""),"",SQRT((_xlfn.XLOOKUP(AV$1,$Z$2:$Z$16,$AA$2:$AA$16)-$T1004)^2+(_xlfn.XLOOKUP(AV$1,$Z$2:$Z$16,$AB$2:$AB$16)-$U1004)^2+(_xlfn.XLOOKUP(AV$1,$Z$2:$Z$16,$AC$2:$AC$16-$V1004)^2)))</f>
        <v/>
      </c>
      <c r="AW1004" s="124"/>
      <c r="AX1004" s="124"/>
      <c r="AY1004" s="125">
        <f t="shared" si="291"/>
        <v>0</v>
      </c>
      <c r="AZ1004" s="143">
        <f t="shared" si="292"/>
        <v>0</v>
      </c>
      <c r="BA1004" s="143">
        <f t="shared" si="293"/>
        <v>0</v>
      </c>
      <c r="BB1004" s="143">
        <f t="shared" si="294"/>
        <v>0</v>
      </c>
      <c r="BC1004" s="143">
        <f t="shared" si="295"/>
        <v>0</v>
      </c>
      <c r="BD1004" s="143">
        <f t="shared" si="296"/>
        <v>0</v>
      </c>
      <c r="BE1004" s="143">
        <f t="shared" si="297"/>
        <v>0</v>
      </c>
      <c r="BF1004" s="143">
        <f t="shared" si="298"/>
        <v>0</v>
      </c>
      <c r="BG1004" s="144">
        <f t="shared" si="299"/>
        <v>0</v>
      </c>
      <c r="BH1004" s="144">
        <f t="shared" si="300"/>
        <v>0</v>
      </c>
      <c r="BI1004" s="144">
        <f t="shared" si="301"/>
        <v>0</v>
      </c>
      <c r="BJ1004" s="144">
        <f t="shared" si="302"/>
        <v>0</v>
      </c>
      <c r="BK1004" s="144">
        <f t="shared" si="303"/>
        <v>0</v>
      </c>
      <c r="BL1004" s="144">
        <f t="shared" si="304"/>
        <v>0</v>
      </c>
      <c r="BM1004" s="145">
        <f t="shared" si="305"/>
        <v>0</v>
      </c>
      <c r="BN1004" s="124"/>
      <c r="BO1004" s="124"/>
      <c r="BP1004" s="124"/>
      <c r="BQ1004" s="124"/>
      <c r="BR1004" s="124"/>
      <c r="BS1004" s="124"/>
      <c r="BT1004" s="124"/>
      <c r="BU1004" s="124"/>
      <c r="BV1004" s="130"/>
      <c r="BW1004" s="130"/>
      <c r="BX1004" s="130"/>
      <c r="BY1004" s="130"/>
      <c r="BZ1004" s="130"/>
      <c r="CA1004" s="130"/>
      <c r="CB1004" s="130"/>
      <c r="CC1004" s="130"/>
      <c r="CD1004" s="130"/>
      <c r="CE1004" s="130"/>
      <c r="CF1004" s="130"/>
      <c r="CG1004" s="130"/>
      <c r="CH1004" s="130"/>
      <c r="CI1004" s="130"/>
      <c r="CJ1004" s="130"/>
      <c r="CL1004" s="124"/>
      <c r="CM1004" s="130" t="s">
        <v>32</v>
      </c>
      <c r="CN1004" s="130"/>
      <c r="CO1004" s="130"/>
      <c r="CP1004" s="130"/>
      <c r="CQ1004" s="130"/>
      <c r="CR1004" s="130"/>
      <c r="CS1004" s="130"/>
      <c r="CT1004" s="130"/>
      <c r="CU1004" s="130"/>
      <c r="CV1004" s="130"/>
      <c r="CW1004" s="130"/>
      <c r="CX1004" s="130"/>
      <c r="CY1004" s="130"/>
      <c r="CZ1004" s="130"/>
      <c r="DA1004" s="130"/>
      <c r="DD1004" s="159" cm="1">
        <f t="array" ref="DD1004">_xlfn.IFS(DD$1= 0,"", NOT(ISBLANK(CM1004)), 0, ISBLANK(CM1004), $Q1004-$S1004+AY1004-BV1004)</f>
        <v>0</v>
      </c>
      <c r="DE1004" s="160" cm="1">
        <f t="array" ref="DE1004">_xlfn.IFS(DE$1= 0,"", NOT(ISBLANK(CN1004)), 0, ISBLANK(CN1004), $Q1004-$S1004+AZ1004-BW1004)</f>
        <v>0</v>
      </c>
      <c r="DF1004" s="160" cm="1">
        <f t="array" ref="DF1004">_xlfn.IFS(DF$1= 0,"", NOT(ISBLANK(CO1004)), 0, ISBLANK(CO1004), $Q1004-$S1004+BA1004-BX1004)</f>
        <v>0</v>
      </c>
      <c r="DG1004" s="160" cm="1">
        <f t="array" ref="DG1004">_xlfn.IFS(DG$1= 0,"", NOT(ISBLANK(CP1004)), 0, ISBLANK(CP1004), $Q1004-$S1004+BB1004-BY1004)</f>
        <v>0</v>
      </c>
      <c r="DH1004" s="160" cm="1">
        <f t="array" ref="DH1004">_xlfn.IFS(DH$1= 0,"", NOT(ISBLANK(CQ1004)), 0, ISBLANK(CQ1004), $Q1004-$S1004+BC1004-BZ1004)</f>
        <v>0</v>
      </c>
      <c r="DI1004" s="160" cm="1">
        <f t="array" ref="DI1004">_xlfn.IFS(DI$1= 0,"", NOT(ISBLANK(CR1004)), 0, ISBLANK(CR1004), $Q1004-$S1004+BD1004-CA1004)</f>
        <v>0</v>
      </c>
      <c r="DJ1004" s="160" t="str" cm="1">
        <f t="array" ref="DJ1004">_xlfn.IFS(DJ$1= 0,"", NOT(ISBLANK(CS1004)), 0, ISBLANK(CS1004), $Q1004-$S1004+BE1004-CB1004)</f>
        <v/>
      </c>
      <c r="DK1004" s="160" t="str" cm="1">
        <f t="array" ref="DK1004">_xlfn.IFS(DK$1= 0,"", NOT(ISBLANK(CT1004)), 0, ISBLANK(CT1004), $Q1004-$S1004+BF1004-CC1004)</f>
        <v/>
      </c>
      <c r="DL1004" s="162" t="str" cm="1">
        <f t="array" ref="DL1004">_xlfn.IFS(DL$1= 0,"", NOT(ISBLANK(CU1004)), 0, ISBLANK(CU1004), $Q1004-$S1004+BG1004-CD1004)</f>
        <v/>
      </c>
      <c r="DM1004" s="162" t="str" cm="1">
        <f t="array" ref="DM1004">_xlfn.IFS(DM$1= 0,"", NOT(ISBLANK(CV1004)), 0, ISBLANK(CV1004), $Q1004-$S1004+BH1004-CE1004)</f>
        <v/>
      </c>
      <c r="DN1004" s="162" t="str" cm="1">
        <f t="array" ref="DN1004">_xlfn.IFS(DN$1= 0,"", NOT(ISBLANK(CW1004)), 0, ISBLANK(CW1004), $Q1004-$S1004+BI1004-CF1004)</f>
        <v/>
      </c>
      <c r="DO1004" s="162" t="str" cm="1">
        <f t="array" ref="DO1004">_xlfn.IFS(DO$1= 0,"", NOT(ISBLANK(CX1004)), 0, ISBLANK(CX1004), $Q1004-$S1004+BJ1004-CG1004)</f>
        <v/>
      </c>
      <c r="DP1004" s="162" t="str" cm="1">
        <f t="array" ref="DP1004">_xlfn.IFS(DP$1= 0,"", NOT(ISBLANK(CY1004)), 0, ISBLANK(CY1004), $Q1004-$S1004+BK1004-CH1004)</f>
        <v/>
      </c>
      <c r="DQ1004" s="162" t="str" cm="1">
        <f t="array" ref="DQ1004">_xlfn.IFS(DQ$1= 0,"", NOT(ISBLANK(CZ1004)), 0, ISBLANK(CZ1004), $Q1004-$S1004+BL1004-CI1004)</f>
        <v/>
      </c>
      <c r="DR1004" s="163" t="str" cm="1">
        <f t="array" ref="DR1004">_xlfn.IFS(DR$1= 0,"", NOT(ISBLANK(DA1004)), 0, ISBLANK(DA1004), $Q1004-$S1004+BM1004-CJ1004)</f>
        <v/>
      </c>
    </row>
    <row r="1005" spans="1:122" ht="16.5" x14ac:dyDescent="0.3">
      <c r="A1005" s="135"/>
      <c r="B1005" s="136"/>
      <c r="C1005" s="136"/>
      <c r="D1005" s="137"/>
      <c r="E1005" s="176"/>
      <c r="F1005" s="182"/>
      <c r="G1005" s="183"/>
      <c r="H1005" s="183"/>
      <c r="I1005" s="183"/>
      <c r="J1005" s="183"/>
      <c r="K1005" s="183"/>
      <c r="L1005" s="183"/>
      <c r="M1005" s="186"/>
      <c r="N1005" s="182"/>
      <c r="O1005" s="184"/>
      <c r="P1005" s="178"/>
      <c r="Q1005" s="118">
        <f t="shared" si="289"/>
        <v>0</v>
      </c>
      <c r="R1005" s="3"/>
      <c r="S1005" s="3"/>
      <c r="T1005" s="4"/>
      <c r="U1005" s="4"/>
      <c r="V1005" s="99">
        <f t="shared" si="290"/>
        <v>0</v>
      </c>
      <c r="W1005" s="161"/>
      <c r="X1005" s="138"/>
      <c r="AH1005" s="158" t="str">
        <f t="array" ref="AH1005">IF(OR(AH$1=0, $A1005=""),"",SQRT((_xlfn.XLOOKUP(AH$1,$Z$2:$Z$16,$AA$2:$AA$16)-$T1005)^2+(_xlfn.XLOOKUP(AH$1,$Z$2:$Z$16,$AB$2:$AB$16)-$U1005)^2+(_xlfn.XLOOKUP(AH$1,$Z$2:$Z$16,$AC$2:$AC$16-$V1005)^2)))</f>
        <v/>
      </c>
      <c r="AI1005" s="140" t="str">
        <f t="array" ref="AI1005">IF(OR(AI$1=0, $A1005=""),"",SQRT((_xlfn.XLOOKUP(AI$1,$Z$2:$Z$16,$AA$2:$AA$16)-$T1005)^2+(_xlfn.XLOOKUP(AI$1,$Z$2:$Z$16,$AB$2:$AB$16)-$U1005)^2+(_xlfn.XLOOKUP(AI$1,$Z$2:$Z$16,$AC$2:$AC$16-$V1005)^2)))</f>
        <v/>
      </c>
      <c r="AJ1005" s="140" t="str">
        <f t="array" ref="AJ1005">IF(OR(AJ$1=0, $A1005=""),"",SQRT((_xlfn.XLOOKUP(AJ$1,$Z$2:$Z$16,$AA$2:$AA$16)-$T1005)^2+(_xlfn.XLOOKUP(AJ$1,$Z$2:$Z$16,$AB$2:$AB$16)-$U1005)^2+(_xlfn.XLOOKUP(AJ$1,$Z$2:$Z$16,$AC$2:$AC$16-$V1005)^2)))</f>
        <v/>
      </c>
      <c r="AK1005" s="140" t="str">
        <f t="array" ref="AK1005">IF(OR(AK$1=0, $A1005=""),"",SQRT((_xlfn.XLOOKUP(AK$1,$Z$2:$Z$16,$AA$2:$AA$16)-$T1005)^2+(_xlfn.XLOOKUP(AK$1,$Z$2:$Z$16,$AB$2:$AB$16)-$U1005)^2+(_xlfn.XLOOKUP(AK$1,$Z$2:$Z$16,$AC$2:$AC$16-$V1005)^2)))</f>
        <v/>
      </c>
      <c r="AL1005" s="140" t="str">
        <f t="array" ref="AL1005">IF(OR(AL$1=0, $A1005=""),"",SQRT((_xlfn.XLOOKUP(AL$1,$Z$2:$Z$16,$AA$2:$AA$16)-$T1005)^2+(_xlfn.XLOOKUP(AL$1,$Z$2:$Z$16,$AB$2:$AB$16)-$U1005)^2+(_xlfn.XLOOKUP(AL$1,$Z$2:$Z$16,$AC$2:$AC$16-$V1005)^2)))</f>
        <v/>
      </c>
      <c r="AM1005" s="140" t="str">
        <f t="array" ref="AM1005">IF(OR(AM$1=0, $A1005=""),"",SQRT((_xlfn.XLOOKUP(AM$1,$Z$2:$Z$16,$AA$2:$AA$16)-$T1005)^2+(_xlfn.XLOOKUP(AM$1,$Z$2:$Z$16,$AB$2:$AB$16)-$U1005)^2+(_xlfn.XLOOKUP(AM$1,$Z$2:$Z$16,$AC$2:$AC$16-$V1005)^2)))</f>
        <v/>
      </c>
      <c r="AN1005" s="140" t="str">
        <f t="array" ref="AN1005">IF(OR(AN$1=0, $A1005=""),"",SQRT((_xlfn.XLOOKUP(AN$1,$Z$2:$Z$16,$AA$2:$AA$16)-$T1005)^2+(_xlfn.XLOOKUP(AN$1,$Z$2:$Z$16,$AB$2:$AB$16)-$U1005)^2+(_xlfn.XLOOKUP(AN$1,$Z$2:$Z$16,$AC$2:$AC$16-$V1005)^2)))</f>
        <v/>
      </c>
      <c r="AO1005" s="140" t="str">
        <f t="array" ref="AO1005">IF(OR(AO$1=0, $A1005=""),"",SQRT((_xlfn.XLOOKUP(AO$1,$Z$2:$Z$16,$AA$2:$AA$16)-$T1005)^2+(_xlfn.XLOOKUP(AO$1,$Z$2:$Z$16,$AB$2:$AB$16)-$U1005)^2+(_xlfn.XLOOKUP(AO$1,$Z$2:$Z$16,$AC$2:$AC$16-$V1005)^2)))</f>
        <v/>
      </c>
      <c r="AP1005" s="141" t="str">
        <f t="array" ref="AP1005">IF(OR(AP$1=0, $A1005=""),"",SQRT((_xlfn.XLOOKUP(AP$1,$Z$2:$Z$16,$AA$2:$AA$16)-$T1005)^2+(_xlfn.XLOOKUP(AP$1,$Z$2:$Z$16,$AB$2:$AB$16)-$U1005)^2+(_xlfn.XLOOKUP(AP$1,$Z$2:$Z$16,$AC$2:$AC$16-$V1005)^2)))</f>
        <v/>
      </c>
      <c r="AQ1005" s="141" t="str">
        <f t="array" ref="AQ1005">IF(OR(AQ$1=0, $A1005=""),"",SQRT((_xlfn.XLOOKUP(AQ$1,$Z$2:$Z$16,$AA$2:$AA$16)-$T1005)^2+(_xlfn.XLOOKUP(AQ$1,$Z$2:$Z$16,$AB$2:$AB$16)-$U1005)^2+(_xlfn.XLOOKUP(AQ$1,$Z$2:$Z$16,$AC$2:$AC$16-$V1005)^2)))</f>
        <v/>
      </c>
      <c r="AR1005" s="141" t="str">
        <f t="array" ref="AR1005">IF(OR(AR$1=0, $A1005=""),"",SQRT((_xlfn.XLOOKUP(AR$1,$Z$2:$Z$16,$AA$2:$AA$16)-$T1005)^2+(_xlfn.XLOOKUP(AR$1,$Z$2:$Z$16,$AB$2:$AB$16)-$U1005)^2+(_xlfn.XLOOKUP(AR$1,$Z$2:$Z$16,$AC$2:$AC$16-$V1005)^2)))</f>
        <v/>
      </c>
      <c r="AS1005" s="141" t="str">
        <f t="array" ref="AS1005">IF(OR(AS$1=0, $A1005=""),"",SQRT((_xlfn.XLOOKUP(AS$1,$Z$2:$Z$16,$AA$2:$AA$16)-$T1005)^2+(_xlfn.XLOOKUP(AS$1,$Z$2:$Z$16,$AB$2:$AB$16)-$U1005)^2+(_xlfn.XLOOKUP(AS$1,$Z$2:$Z$16,$AC$2:$AC$16-$V1005)^2)))</f>
        <v/>
      </c>
      <c r="AT1005" s="141" t="str">
        <f t="array" ref="AT1005">IF(OR(AT$1=0, $A1005=""),"",SQRT((_xlfn.XLOOKUP(AT$1,$Z$2:$Z$16,$AA$2:$AA$16)-$T1005)^2+(_xlfn.XLOOKUP(AT$1,$Z$2:$Z$16,$AB$2:$AB$16)-$U1005)^2+(_xlfn.XLOOKUP(AT$1,$Z$2:$Z$16,$AC$2:$AC$16-$V1005)^2)))</f>
        <v/>
      </c>
      <c r="AU1005" s="141" t="str">
        <f t="array" ref="AU1005">IF(OR(AU$1=0, $A1005=""),"",SQRT((_xlfn.XLOOKUP(AU$1,$Z$2:$Z$16,$AA$2:$AA$16)-$T1005)^2+(_xlfn.XLOOKUP(AU$1,$Z$2:$Z$16,$AB$2:$AB$16)-$U1005)^2+(_xlfn.XLOOKUP(AU$1,$Z$2:$Z$16,$AC$2:$AC$16-$V1005)^2)))</f>
        <v/>
      </c>
      <c r="AV1005" s="142" t="str">
        <f t="array" ref="AV1005">IF(OR(AV$1=0, $A1005=""),"",SQRT((_xlfn.XLOOKUP(AV$1,$Z$2:$Z$16,$AA$2:$AA$16)-$T1005)^2+(_xlfn.XLOOKUP(AV$1,$Z$2:$Z$16,$AB$2:$AB$16)-$U1005)^2+(_xlfn.XLOOKUP(AV$1,$Z$2:$Z$16,$AC$2:$AC$16-$V1005)^2)))</f>
        <v/>
      </c>
      <c r="AW1005" s="124"/>
      <c r="AX1005" s="124"/>
      <c r="AY1005" s="125">
        <f t="shared" si="291"/>
        <v>0</v>
      </c>
      <c r="AZ1005" s="143">
        <f t="shared" si="292"/>
        <v>0</v>
      </c>
      <c r="BA1005" s="143">
        <f t="shared" si="293"/>
        <v>0</v>
      </c>
      <c r="BB1005" s="143">
        <f t="shared" si="294"/>
        <v>0</v>
      </c>
      <c r="BC1005" s="143">
        <f t="shared" si="295"/>
        <v>0</v>
      </c>
      <c r="BD1005" s="143">
        <f t="shared" si="296"/>
        <v>0</v>
      </c>
      <c r="BE1005" s="143">
        <f t="shared" si="297"/>
        <v>0</v>
      </c>
      <c r="BF1005" s="143">
        <f t="shared" si="298"/>
        <v>0</v>
      </c>
      <c r="BG1005" s="144">
        <f t="shared" si="299"/>
        <v>0</v>
      </c>
      <c r="BH1005" s="144">
        <f t="shared" si="300"/>
        <v>0</v>
      </c>
      <c r="BI1005" s="144">
        <f t="shared" si="301"/>
        <v>0</v>
      </c>
      <c r="BJ1005" s="144">
        <f t="shared" si="302"/>
        <v>0</v>
      </c>
      <c r="BK1005" s="144">
        <f t="shared" si="303"/>
        <v>0</v>
      </c>
      <c r="BL1005" s="144">
        <f t="shared" si="304"/>
        <v>0</v>
      </c>
      <c r="BM1005" s="145">
        <f t="shared" si="305"/>
        <v>0</v>
      </c>
      <c r="BN1005" s="124"/>
      <c r="BO1005" s="124"/>
      <c r="BP1005" s="124"/>
      <c r="BQ1005" s="124"/>
      <c r="BR1005" s="124"/>
      <c r="BS1005" s="124"/>
      <c r="BT1005" s="124"/>
      <c r="BU1005" s="124"/>
      <c r="BV1005" s="130"/>
      <c r="BW1005" s="130"/>
      <c r="BX1005" s="130"/>
      <c r="BY1005" s="130"/>
      <c r="BZ1005" s="130"/>
      <c r="CA1005" s="130"/>
      <c r="CB1005" s="130"/>
      <c r="CC1005" s="130"/>
      <c r="CD1005" s="130"/>
      <c r="CE1005" s="130"/>
      <c r="CF1005" s="130"/>
      <c r="CG1005" s="130"/>
      <c r="CH1005" s="130"/>
      <c r="CI1005" s="130"/>
      <c r="CJ1005" s="130"/>
      <c r="CL1005" s="124"/>
      <c r="CM1005" s="130" t="s">
        <v>32</v>
      </c>
      <c r="CN1005" s="130"/>
      <c r="CO1005" s="130"/>
      <c r="CP1005" s="130"/>
      <c r="CQ1005" s="130"/>
      <c r="CR1005" s="130"/>
      <c r="CS1005" s="130"/>
      <c r="CT1005" s="130"/>
      <c r="CU1005" s="130"/>
      <c r="CV1005" s="130"/>
      <c r="CW1005" s="130"/>
      <c r="CX1005" s="130"/>
      <c r="CY1005" s="130"/>
      <c r="CZ1005" s="130"/>
      <c r="DA1005" s="130"/>
      <c r="DD1005" s="159" cm="1">
        <f t="array" ref="DD1005">_xlfn.IFS(DD$1= 0,"", NOT(ISBLANK(CM1005)), 0, ISBLANK(CM1005), $Q1005-$S1005+AY1005-BV1005)</f>
        <v>0</v>
      </c>
      <c r="DE1005" s="160" cm="1">
        <f t="array" ref="DE1005">_xlfn.IFS(DE$1= 0,"", NOT(ISBLANK(CN1005)), 0, ISBLANK(CN1005), $Q1005-$S1005+AZ1005-BW1005)</f>
        <v>0</v>
      </c>
      <c r="DF1005" s="160" cm="1">
        <f t="array" ref="DF1005">_xlfn.IFS(DF$1= 0,"", NOT(ISBLANK(CO1005)), 0, ISBLANK(CO1005), $Q1005-$S1005+BA1005-BX1005)</f>
        <v>0</v>
      </c>
      <c r="DG1005" s="160" cm="1">
        <f t="array" ref="DG1005">_xlfn.IFS(DG$1= 0,"", NOT(ISBLANK(CP1005)), 0, ISBLANK(CP1005), $Q1005-$S1005+BB1005-BY1005)</f>
        <v>0</v>
      </c>
      <c r="DH1005" s="160" cm="1">
        <f t="array" ref="DH1005">_xlfn.IFS(DH$1= 0,"", NOT(ISBLANK(CQ1005)), 0, ISBLANK(CQ1005), $Q1005-$S1005+BC1005-BZ1005)</f>
        <v>0</v>
      </c>
      <c r="DI1005" s="160" cm="1">
        <f t="array" ref="DI1005">_xlfn.IFS(DI$1= 0,"", NOT(ISBLANK(CR1005)), 0, ISBLANK(CR1005), $Q1005-$S1005+BD1005-CA1005)</f>
        <v>0</v>
      </c>
      <c r="DJ1005" s="160" t="str" cm="1">
        <f t="array" ref="DJ1005">_xlfn.IFS(DJ$1= 0,"", NOT(ISBLANK(CS1005)), 0, ISBLANK(CS1005), $Q1005-$S1005+BE1005-CB1005)</f>
        <v/>
      </c>
      <c r="DK1005" s="160" t="str" cm="1">
        <f t="array" ref="DK1005">_xlfn.IFS(DK$1= 0,"", NOT(ISBLANK(CT1005)), 0, ISBLANK(CT1005), $Q1005-$S1005+BF1005-CC1005)</f>
        <v/>
      </c>
      <c r="DL1005" s="162" t="str" cm="1">
        <f t="array" ref="DL1005">_xlfn.IFS(DL$1= 0,"", NOT(ISBLANK(CU1005)), 0, ISBLANK(CU1005), $Q1005-$S1005+BG1005-CD1005)</f>
        <v/>
      </c>
      <c r="DM1005" s="162" t="str" cm="1">
        <f t="array" ref="DM1005">_xlfn.IFS(DM$1= 0,"", NOT(ISBLANK(CV1005)), 0, ISBLANK(CV1005), $Q1005-$S1005+BH1005-CE1005)</f>
        <v/>
      </c>
      <c r="DN1005" s="162" t="str" cm="1">
        <f t="array" ref="DN1005">_xlfn.IFS(DN$1= 0,"", NOT(ISBLANK(CW1005)), 0, ISBLANK(CW1005), $Q1005-$S1005+BI1005-CF1005)</f>
        <v/>
      </c>
      <c r="DO1005" s="162" t="str" cm="1">
        <f t="array" ref="DO1005">_xlfn.IFS(DO$1= 0,"", NOT(ISBLANK(CX1005)), 0, ISBLANK(CX1005), $Q1005-$S1005+BJ1005-CG1005)</f>
        <v/>
      </c>
      <c r="DP1005" s="162" t="str" cm="1">
        <f t="array" ref="DP1005">_xlfn.IFS(DP$1= 0,"", NOT(ISBLANK(CY1005)), 0, ISBLANK(CY1005), $Q1005-$S1005+BK1005-CH1005)</f>
        <v/>
      </c>
      <c r="DQ1005" s="162" t="str" cm="1">
        <f t="array" ref="DQ1005">_xlfn.IFS(DQ$1= 0,"", NOT(ISBLANK(CZ1005)), 0, ISBLANK(CZ1005), $Q1005-$S1005+BL1005-CI1005)</f>
        <v/>
      </c>
      <c r="DR1005" s="163" t="str" cm="1">
        <f t="array" ref="DR1005">_xlfn.IFS(DR$1= 0,"", NOT(ISBLANK(DA1005)), 0, ISBLANK(DA1005), $Q1005-$S1005+BM1005-CJ1005)</f>
        <v/>
      </c>
    </row>
    <row r="1006" spans="1:122" ht="16.5" x14ac:dyDescent="0.3">
      <c r="A1006" s="135"/>
      <c r="B1006" s="136"/>
      <c r="C1006" s="136"/>
      <c r="D1006" s="137"/>
      <c r="E1006" s="176"/>
      <c r="F1006" s="182"/>
      <c r="G1006" s="183"/>
      <c r="H1006" s="183"/>
      <c r="I1006" s="183"/>
      <c r="J1006" s="183"/>
      <c r="K1006" s="183"/>
      <c r="L1006" s="183"/>
      <c r="M1006" s="186"/>
      <c r="N1006" s="182"/>
      <c r="O1006" s="184"/>
      <c r="P1006" s="178"/>
      <c r="Q1006" s="118">
        <f t="shared" si="289"/>
        <v>0</v>
      </c>
      <c r="R1006" s="3"/>
      <c r="S1006" s="3"/>
      <c r="T1006" s="4"/>
      <c r="U1006" s="4"/>
      <c r="V1006" s="99">
        <f t="shared" si="290"/>
        <v>0</v>
      </c>
      <c r="W1006" s="161"/>
      <c r="X1006" s="138"/>
      <c r="AH1006" s="158" t="str">
        <f t="array" ref="AH1006">IF(OR(AH$1=0, $A1006=""),"",SQRT((_xlfn.XLOOKUP(AH$1,$Z$2:$Z$16,$AA$2:$AA$16)-$T1006)^2+(_xlfn.XLOOKUP(AH$1,$Z$2:$Z$16,$AB$2:$AB$16)-$U1006)^2+(_xlfn.XLOOKUP(AH$1,$Z$2:$Z$16,$AC$2:$AC$16-$V1006)^2)))</f>
        <v/>
      </c>
      <c r="AI1006" s="140" t="str">
        <f t="array" ref="AI1006">IF(OR(AI$1=0, $A1006=""),"",SQRT((_xlfn.XLOOKUP(AI$1,$Z$2:$Z$16,$AA$2:$AA$16)-$T1006)^2+(_xlfn.XLOOKUP(AI$1,$Z$2:$Z$16,$AB$2:$AB$16)-$U1006)^2+(_xlfn.XLOOKUP(AI$1,$Z$2:$Z$16,$AC$2:$AC$16-$V1006)^2)))</f>
        <v/>
      </c>
      <c r="AJ1006" s="140" t="str">
        <f t="array" ref="AJ1006">IF(OR(AJ$1=0, $A1006=""),"",SQRT((_xlfn.XLOOKUP(AJ$1,$Z$2:$Z$16,$AA$2:$AA$16)-$T1006)^2+(_xlfn.XLOOKUP(AJ$1,$Z$2:$Z$16,$AB$2:$AB$16)-$U1006)^2+(_xlfn.XLOOKUP(AJ$1,$Z$2:$Z$16,$AC$2:$AC$16-$V1006)^2)))</f>
        <v/>
      </c>
      <c r="AK1006" s="140" t="str">
        <f t="array" ref="AK1006">IF(OR(AK$1=0, $A1006=""),"",SQRT((_xlfn.XLOOKUP(AK$1,$Z$2:$Z$16,$AA$2:$AA$16)-$T1006)^2+(_xlfn.XLOOKUP(AK$1,$Z$2:$Z$16,$AB$2:$AB$16)-$U1006)^2+(_xlfn.XLOOKUP(AK$1,$Z$2:$Z$16,$AC$2:$AC$16-$V1006)^2)))</f>
        <v/>
      </c>
      <c r="AL1006" s="140" t="str">
        <f t="array" ref="AL1006">IF(OR(AL$1=0, $A1006=""),"",SQRT((_xlfn.XLOOKUP(AL$1,$Z$2:$Z$16,$AA$2:$AA$16)-$T1006)^2+(_xlfn.XLOOKUP(AL$1,$Z$2:$Z$16,$AB$2:$AB$16)-$U1006)^2+(_xlfn.XLOOKUP(AL$1,$Z$2:$Z$16,$AC$2:$AC$16-$V1006)^2)))</f>
        <v/>
      </c>
      <c r="AM1006" s="140" t="str">
        <f t="array" ref="AM1006">IF(OR(AM$1=0, $A1006=""),"",SQRT((_xlfn.XLOOKUP(AM$1,$Z$2:$Z$16,$AA$2:$AA$16)-$T1006)^2+(_xlfn.XLOOKUP(AM$1,$Z$2:$Z$16,$AB$2:$AB$16)-$U1006)^2+(_xlfn.XLOOKUP(AM$1,$Z$2:$Z$16,$AC$2:$AC$16-$V1006)^2)))</f>
        <v/>
      </c>
      <c r="AN1006" s="140" t="str">
        <f t="array" ref="AN1006">IF(OR(AN$1=0, $A1006=""),"",SQRT((_xlfn.XLOOKUP(AN$1,$Z$2:$Z$16,$AA$2:$AA$16)-$T1006)^2+(_xlfn.XLOOKUP(AN$1,$Z$2:$Z$16,$AB$2:$AB$16)-$U1006)^2+(_xlfn.XLOOKUP(AN$1,$Z$2:$Z$16,$AC$2:$AC$16-$V1006)^2)))</f>
        <v/>
      </c>
      <c r="AO1006" s="140" t="str">
        <f t="array" ref="AO1006">IF(OR(AO$1=0, $A1006=""),"",SQRT((_xlfn.XLOOKUP(AO$1,$Z$2:$Z$16,$AA$2:$AA$16)-$T1006)^2+(_xlfn.XLOOKUP(AO$1,$Z$2:$Z$16,$AB$2:$AB$16)-$U1006)^2+(_xlfn.XLOOKUP(AO$1,$Z$2:$Z$16,$AC$2:$AC$16-$V1006)^2)))</f>
        <v/>
      </c>
      <c r="AP1006" s="141" t="str">
        <f t="array" ref="AP1006">IF(OR(AP$1=0, $A1006=""),"",SQRT((_xlfn.XLOOKUP(AP$1,$Z$2:$Z$16,$AA$2:$AA$16)-$T1006)^2+(_xlfn.XLOOKUP(AP$1,$Z$2:$Z$16,$AB$2:$AB$16)-$U1006)^2+(_xlfn.XLOOKUP(AP$1,$Z$2:$Z$16,$AC$2:$AC$16-$V1006)^2)))</f>
        <v/>
      </c>
      <c r="AQ1006" s="141" t="str">
        <f t="array" ref="AQ1006">IF(OR(AQ$1=0, $A1006=""),"",SQRT((_xlfn.XLOOKUP(AQ$1,$Z$2:$Z$16,$AA$2:$AA$16)-$T1006)^2+(_xlfn.XLOOKUP(AQ$1,$Z$2:$Z$16,$AB$2:$AB$16)-$U1006)^2+(_xlfn.XLOOKUP(AQ$1,$Z$2:$Z$16,$AC$2:$AC$16-$V1006)^2)))</f>
        <v/>
      </c>
      <c r="AR1006" s="141" t="str">
        <f t="array" ref="AR1006">IF(OR(AR$1=0, $A1006=""),"",SQRT((_xlfn.XLOOKUP(AR$1,$Z$2:$Z$16,$AA$2:$AA$16)-$T1006)^2+(_xlfn.XLOOKUP(AR$1,$Z$2:$Z$16,$AB$2:$AB$16)-$U1006)^2+(_xlfn.XLOOKUP(AR$1,$Z$2:$Z$16,$AC$2:$AC$16-$V1006)^2)))</f>
        <v/>
      </c>
      <c r="AS1006" s="141" t="str">
        <f t="array" ref="AS1006">IF(OR(AS$1=0, $A1006=""),"",SQRT((_xlfn.XLOOKUP(AS$1,$Z$2:$Z$16,$AA$2:$AA$16)-$T1006)^2+(_xlfn.XLOOKUP(AS$1,$Z$2:$Z$16,$AB$2:$AB$16)-$U1006)^2+(_xlfn.XLOOKUP(AS$1,$Z$2:$Z$16,$AC$2:$AC$16-$V1006)^2)))</f>
        <v/>
      </c>
      <c r="AT1006" s="141" t="str">
        <f t="array" ref="AT1006">IF(OR(AT$1=0, $A1006=""),"",SQRT((_xlfn.XLOOKUP(AT$1,$Z$2:$Z$16,$AA$2:$AA$16)-$T1006)^2+(_xlfn.XLOOKUP(AT$1,$Z$2:$Z$16,$AB$2:$AB$16)-$U1006)^2+(_xlfn.XLOOKUP(AT$1,$Z$2:$Z$16,$AC$2:$AC$16-$V1006)^2)))</f>
        <v/>
      </c>
      <c r="AU1006" s="141" t="str">
        <f t="array" ref="AU1006">IF(OR(AU$1=0, $A1006=""),"",SQRT((_xlfn.XLOOKUP(AU$1,$Z$2:$Z$16,$AA$2:$AA$16)-$T1006)^2+(_xlfn.XLOOKUP(AU$1,$Z$2:$Z$16,$AB$2:$AB$16)-$U1006)^2+(_xlfn.XLOOKUP(AU$1,$Z$2:$Z$16,$AC$2:$AC$16-$V1006)^2)))</f>
        <v/>
      </c>
      <c r="AV1006" s="142" t="str">
        <f t="array" ref="AV1006">IF(OR(AV$1=0, $A1006=""),"",SQRT((_xlfn.XLOOKUP(AV$1,$Z$2:$Z$16,$AA$2:$AA$16)-$T1006)^2+(_xlfn.XLOOKUP(AV$1,$Z$2:$Z$16,$AB$2:$AB$16)-$U1006)^2+(_xlfn.XLOOKUP(AV$1,$Z$2:$Z$16,$AC$2:$AC$16-$V1006)^2)))</f>
        <v/>
      </c>
      <c r="AW1006" s="124"/>
      <c r="AX1006" s="124"/>
      <c r="AY1006" s="125">
        <f t="shared" si="291"/>
        <v>0</v>
      </c>
      <c r="AZ1006" s="143">
        <f t="shared" si="292"/>
        <v>0</v>
      </c>
      <c r="BA1006" s="143">
        <f t="shared" si="293"/>
        <v>0</v>
      </c>
      <c r="BB1006" s="143">
        <f t="shared" si="294"/>
        <v>0</v>
      </c>
      <c r="BC1006" s="143">
        <f t="shared" si="295"/>
        <v>0</v>
      </c>
      <c r="BD1006" s="143">
        <f t="shared" si="296"/>
        <v>0</v>
      </c>
      <c r="BE1006" s="143">
        <f t="shared" si="297"/>
        <v>0</v>
      </c>
      <c r="BF1006" s="143">
        <f t="shared" si="298"/>
        <v>0</v>
      </c>
      <c r="BG1006" s="144">
        <f t="shared" si="299"/>
        <v>0</v>
      </c>
      <c r="BH1006" s="144">
        <f t="shared" si="300"/>
        <v>0</v>
      </c>
      <c r="BI1006" s="144">
        <f t="shared" si="301"/>
        <v>0</v>
      </c>
      <c r="BJ1006" s="144">
        <f t="shared" si="302"/>
        <v>0</v>
      </c>
      <c r="BK1006" s="144">
        <f t="shared" si="303"/>
        <v>0</v>
      </c>
      <c r="BL1006" s="144">
        <f t="shared" si="304"/>
        <v>0</v>
      </c>
      <c r="BM1006" s="145">
        <f t="shared" si="305"/>
        <v>0</v>
      </c>
      <c r="BN1006" s="124"/>
      <c r="BO1006" s="124"/>
      <c r="BP1006" s="124"/>
      <c r="BQ1006" s="124"/>
      <c r="BR1006" s="124"/>
      <c r="BS1006" s="124"/>
      <c r="BT1006" s="124"/>
      <c r="BU1006" s="124"/>
      <c r="BV1006" s="130"/>
      <c r="BW1006" s="130"/>
      <c r="BX1006" s="130"/>
      <c r="BY1006" s="130"/>
      <c r="BZ1006" s="130"/>
      <c r="CA1006" s="130"/>
      <c r="CB1006" s="130"/>
      <c r="CC1006" s="130"/>
      <c r="CD1006" s="130"/>
      <c r="CE1006" s="130"/>
      <c r="CF1006" s="130"/>
      <c r="CG1006" s="130"/>
      <c r="CH1006" s="130"/>
      <c r="CI1006" s="130"/>
      <c r="CJ1006" s="130"/>
      <c r="CL1006" s="124"/>
      <c r="CM1006" s="130" t="s">
        <v>32</v>
      </c>
      <c r="CN1006" s="130"/>
      <c r="CO1006" s="130"/>
      <c r="CP1006" s="130"/>
      <c r="CQ1006" s="130"/>
      <c r="CR1006" s="130"/>
      <c r="CS1006" s="130"/>
      <c r="CT1006" s="130"/>
      <c r="CU1006" s="130"/>
      <c r="CV1006" s="130"/>
      <c r="CW1006" s="130"/>
      <c r="CX1006" s="130"/>
      <c r="CY1006" s="130"/>
      <c r="CZ1006" s="130"/>
      <c r="DA1006" s="130"/>
      <c r="DD1006" s="159" cm="1">
        <f t="array" ref="DD1006">_xlfn.IFS(DD$1= 0,"", NOT(ISBLANK(CM1006)), 0, ISBLANK(CM1006), $Q1006-$S1006+AY1006-BV1006)</f>
        <v>0</v>
      </c>
      <c r="DE1006" s="160" cm="1">
        <f t="array" ref="DE1006">_xlfn.IFS(DE$1= 0,"", NOT(ISBLANK(CN1006)), 0, ISBLANK(CN1006), $Q1006-$S1006+AZ1006-BW1006)</f>
        <v>0</v>
      </c>
      <c r="DF1006" s="160" cm="1">
        <f t="array" ref="DF1006">_xlfn.IFS(DF$1= 0,"", NOT(ISBLANK(CO1006)), 0, ISBLANK(CO1006), $Q1006-$S1006+BA1006-BX1006)</f>
        <v>0</v>
      </c>
      <c r="DG1006" s="160" cm="1">
        <f t="array" ref="DG1006">_xlfn.IFS(DG$1= 0,"", NOT(ISBLANK(CP1006)), 0, ISBLANK(CP1006), $Q1006-$S1006+BB1006-BY1006)</f>
        <v>0</v>
      </c>
      <c r="DH1006" s="160" cm="1">
        <f t="array" ref="DH1006">_xlfn.IFS(DH$1= 0,"", NOT(ISBLANK(CQ1006)), 0, ISBLANK(CQ1006), $Q1006-$S1006+BC1006-BZ1006)</f>
        <v>0</v>
      </c>
      <c r="DI1006" s="160" cm="1">
        <f t="array" ref="DI1006">_xlfn.IFS(DI$1= 0,"", NOT(ISBLANK(CR1006)), 0, ISBLANK(CR1006), $Q1006-$S1006+BD1006-CA1006)</f>
        <v>0</v>
      </c>
      <c r="DJ1006" s="160" t="str" cm="1">
        <f t="array" ref="DJ1006">_xlfn.IFS(DJ$1= 0,"", NOT(ISBLANK(CS1006)), 0, ISBLANK(CS1006), $Q1006-$S1006+BE1006-CB1006)</f>
        <v/>
      </c>
      <c r="DK1006" s="160" t="str" cm="1">
        <f t="array" ref="DK1006">_xlfn.IFS(DK$1= 0,"", NOT(ISBLANK(CT1006)), 0, ISBLANK(CT1006), $Q1006-$S1006+BF1006-CC1006)</f>
        <v/>
      </c>
      <c r="DL1006" s="162" t="str" cm="1">
        <f t="array" ref="DL1006">_xlfn.IFS(DL$1= 0,"", NOT(ISBLANK(CU1006)), 0, ISBLANK(CU1006), $Q1006-$S1006+BG1006-CD1006)</f>
        <v/>
      </c>
      <c r="DM1006" s="162" t="str" cm="1">
        <f t="array" ref="DM1006">_xlfn.IFS(DM$1= 0,"", NOT(ISBLANK(CV1006)), 0, ISBLANK(CV1006), $Q1006-$S1006+BH1006-CE1006)</f>
        <v/>
      </c>
      <c r="DN1006" s="162" t="str" cm="1">
        <f t="array" ref="DN1006">_xlfn.IFS(DN$1= 0,"", NOT(ISBLANK(CW1006)), 0, ISBLANK(CW1006), $Q1006-$S1006+BI1006-CF1006)</f>
        <v/>
      </c>
      <c r="DO1006" s="162" t="str" cm="1">
        <f t="array" ref="DO1006">_xlfn.IFS(DO$1= 0,"", NOT(ISBLANK(CX1006)), 0, ISBLANK(CX1006), $Q1006-$S1006+BJ1006-CG1006)</f>
        <v/>
      </c>
      <c r="DP1006" s="162" t="str" cm="1">
        <f t="array" ref="DP1006">_xlfn.IFS(DP$1= 0,"", NOT(ISBLANK(CY1006)), 0, ISBLANK(CY1006), $Q1006-$S1006+BK1006-CH1006)</f>
        <v/>
      </c>
      <c r="DQ1006" s="162" t="str" cm="1">
        <f t="array" ref="DQ1006">_xlfn.IFS(DQ$1= 0,"", NOT(ISBLANK(CZ1006)), 0, ISBLANK(CZ1006), $Q1006-$S1006+BL1006-CI1006)</f>
        <v/>
      </c>
      <c r="DR1006" s="163" t="str" cm="1">
        <f t="array" ref="DR1006">_xlfn.IFS(DR$1= 0,"", NOT(ISBLANK(DA1006)), 0, ISBLANK(DA1006), $Q1006-$S1006+BM1006-CJ1006)</f>
        <v/>
      </c>
    </row>
    <row r="1007" spans="1:122" ht="16.5" x14ac:dyDescent="0.3">
      <c r="A1007" s="135"/>
      <c r="B1007" s="136"/>
      <c r="C1007" s="136"/>
      <c r="D1007" s="137"/>
      <c r="E1007" s="176"/>
      <c r="F1007" s="182"/>
      <c r="G1007" s="183"/>
      <c r="H1007" s="183"/>
      <c r="I1007" s="183"/>
      <c r="J1007" s="183"/>
      <c r="K1007" s="183"/>
      <c r="L1007" s="183"/>
      <c r="M1007" s="186"/>
      <c r="N1007" s="182"/>
      <c r="O1007" s="184"/>
      <c r="P1007" s="178"/>
      <c r="Q1007" s="118">
        <f t="shared" si="289"/>
        <v>0</v>
      </c>
      <c r="R1007" s="3"/>
      <c r="S1007" s="3"/>
      <c r="T1007" s="4"/>
      <c r="U1007" s="4"/>
      <c r="V1007" s="99">
        <f t="shared" si="290"/>
        <v>0</v>
      </c>
      <c r="W1007" s="161"/>
      <c r="X1007" s="138"/>
      <c r="AH1007" s="158" t="str">
        <f t="array" ref="AH1007">IF(OR(AH$1=0, $A1007=""),"",SQRT((_xlfn.XLOOKUP(AH$1,$Z$2:$Z$16,$AA$2:$AA$16)-$T1007)^2+(_xlfn.XLOOKUP(AH$1,$Z$2:$Z$16,$AB$2:$AB$16)-$U1007)^2+(_xlfn.XLOOKUP(AH$1,$Z$2:$Z$16,$AC$2:$AC$16-$V1007)^2)))</f>
        <v/>
      </c>
      <c r="AI1007" s="140" t="str">
        <f t="array" ref="AI1007">IF(OR(AI$1=0, $A1007=""),"",SQRT((_xlfn.XLOOKUP(AI$1,$Z$2:$Z$16,$AA$2:$AA$16)-$T1007)^2+(_xlfn.XLOOKUP(AI$1,$Z$2:$Z$16,$AB$2:$AB$16)-$U1007)^2+(_xlfn.XLOOKUP(AI$1,$Z$2:$Z$16,$AC$2:$AC$16-$V1007)^2)))</f>
        <v/>
      </c>
      <c r="AJ1007" s="140" t="str">
        <f t="array" ref="AJ1007">IF(OR(AJ$1=0, $A1007=""),"",SQRT((_xlfn.XLOOKUP(AJ$1,$Z$2:$Z$16,$AA$2:$AA$16)-$T1007)^2+(_xlfn.XLOOKUP(AJ$1,$Z$2:$Z$16,$AB$2:$AB$16)-$U1007)^2+(_xlfn.XLOOKUP(AJ$1,$Z$2:$Z$16,$AC$2:$AC$16-$V1007)^2)))</f>
        <v/>
      </c>
      <c r="AK1007" s="140" t="str">
        <f t="array" ref="AK1007">IF(OR(AK$1=0, $A1007=""),"",SQRT((_xlfn.XLOOKUP(AK$1,$Z$2:$Z$16,$AA$2:$AA$16)-$T1007)^2+(_xlfn.XLOOKUP(AK$1,$Z$2:$Z$16,$AB$2:$AB$16)-$U1007)^2+(_xlfn.XLOOKUP(AK$1,$Z$2:$Z$16,$AC$2:$AC$16-$V1007)^2)))</f>
        <v/>
      </c>
      <c r="AL1007" s="140" t="str">
        <f t="array" ref="AL1007">IF(OR(AL$1=0, $A1007=""),"",SQRT((_xlfn.XLOOKUP(AL$1,$Z$2:$Z$16,$AA$2:$AA$16)-$T1007)^2+(_xlfn.XLOOKUP(AL$1,$Z$2:$Z$16,$AB$2:$AB$16)-$U1007)^2+(_xlfn.XLOOKUP(AL$1,$Z$2:$Z$16,$AC$2:$AC$16-$V1007)^2)))</f>
        <v/>
      </c>
      <c r="AM1007" s="140" t="str">
        <f t="array" ref="AM1007">IF(OR(AM$1=0, $A1007=""),"",SQRT((_xlfn.XLOOKUP(AM$1,$Z$2:$Z$16,$AA$2:$AA$16)-$T1007)^2+(_xlfn.XLOOKUP(AM$1,$Z$2:$Z$16,$AB$2:$AB$16)-$U1007)^2+(_xlfn.XLOOKUP(AM$1,$Z$2:$Z$16,$AC$2:$AC$16-$V1007)^2)))</f>
        <v/>
      </c>
      <c r="AN1007" s="140" t="str">
        <f t="array" ref="AN1007">IF(OR(AN$1=0, $A1007=""),"",SQRT((_xlfn.XLOOKUP(AN$1,$Z$2:$Z$16,$AA$2:$AA$16)-$T1007)^2+(_xlfn.XLOOKUP(AN$1,$Z$2:$Z$16,$AB$2:$AB$16)-$U1007)^2+(_xlfn.XLOOKUP(AN$1,$Z$2:$Z$16,$AC$2:$AC$16-$V1007)^2)))</f>
        <v/>
      </c>
      <c r="AO1007" s="140" t="str">
        <f t="array" ref="AO1007">IF(OR(AO$1=0, $A1007=""),"",SQRT((_xlfn.XLOOKUP(AO$1,$Z$2:$Z$16,$AA$2:$AA$16)-$T1007)^2+(_xlfn.XLOOKUP(AO$1,$Z$2:$Z$16,$AB$2:$AB$16)-$U1007)^2+(_xlfn.XLOOKUP(AO$1,$Z$2:$Z$16,$AC$2:$AC$16-$V1007)^2)))</f>
        <v/>
      </c>
      <c r="AP1007" s="141" t="str">
        <f t="array" ref="AP1007">IF(OR(AP$1=0, $A1007=""),"",SQRT((_xlfn.XLOOKUP(AP$1,$Z$2:$Z$16,$AA$2:$AA$16)-$T1007)^2+(_xlfn.XLOOKUP(AP$1,$Z$2:$Z$16,$AB$2:$AB$16)-$U1007)^2+(_xlfn.XLOOKUP(AP$1,$Z$2:$Z$16,$AC$2:$AC$16-$V1007)^2)))</f>
        <v/>
      </c>
      <c r="AQ1007" s="141" t="str">
        <f t="array" ref="AQ1007">IF(OR(AQ$1=0, $A1007=""),"",SQRT((_xlfn.XLOOKUP(AQ$1,$Z$2:$Z$16,$AA$2:$AA$16)-$T1007)^2+(_xlfn.XLOOKUP(AQ$1,$Z$2:$Z$16,$AB$2:$AB$16)-$U1007)^2+(_xlfn.XLOOKUP(AQ$1,$Z$2:$Z$16,$AC$2:$AC$16-$V1007)^2)))</f>
        <v/>
      </c>
      <c r="AR1007" s="141" t="str">
        <f t="array" ref="AR1007">IF(OR(AR$1=0, $A1007=""),"",SQRT((_xlfn.XLOOKUP(AR$1,$Z$2:$Z$16,$AA$2:$AA$16)-$T1007)^2+(_xlfn.XLOOKUP(AR$1,$Z$2:$Z$16,$AB$2:$AB$16)-$U1007)^2+(_xlfn.XLOOKUP(AR$1,$Z$2:$Z$16,$AC$2:$AC$16-$V1007)^2)))</f>
        <v/>
      </c>
      <c r="AS1007" s="141" t="str">
        <f t="array" ref="AS1007">IF(OR(AS$1=0, $A1007=""),"",SQRT((_xlfn.XLOOKUP(AS$1,$Z$2:$Z$16,$AA$2:$AA$16)-$T1007)^2+(_xlfn.XLOOKUP(AS$1,$Z$2:$Z$16,$AB$2:$AB$16)-$U1007)^2+(_xlfn.XLOOKUP(AS$1,$Z$2:$Z$16,$AC$2:$AC$16-$V1007)^2)))</f>
        <v/>
      </c>
      <c r="AT1007" s="141" t="str">
        <f t="array" ref="AT1007">IF(OR(AT$1=0, $A1007=""),"",SQRT((_xlfn.XLOOKUP(AT$1,$Z$2:$Z$16,$AA$2:$AA$16)-$T1007)^2+(_xlfn.XLOOKUP(AT$1,$Z$2:$Z$16,$AB$2:$AB$16)-$U1007)^2+(_xlfn.XLOOKUP(AT$1,$Z$2:$Z$16,$AC$2:$AC$16-$V1007)^2)))</f>
        <v/>
      </c>
      <c r="AU1007" s="141" t="str">
        <f t="array" ref="AU1007">IF(OR(AU$1=0, $A1007=""),"",SQRT((_xlfn.XLOOKUP(AU$1,$Z$2:$Z$16,$AA$2:$AA$16)-$T1007)^2+(_xlfn.XLOOKUP(AU$1,$Z$2:$Z$16,$AB$2:$AB$16)-$U1007)^2+(_xlfn.XLOOKUP(AU$1,$Z$2:$Z$16,$AC$2:$AC$16-$V1007)^2)))</f>
        <v/>
      </c>
      <c r="AV1007" s="142" t="str">
        <f t="array" ref="AV1007">IF(OR(AV$1=0, $A1007=""),"",SQRT((_xlfn.XLOOKUP(AV$1,$Z$2:$Z$16,$AA$2:$AA$16)-$T1007)^2+(_xlfn.XLOOKUP(AV$1,$Z$2:$Z$16,$AB$2:$AB$16)-$U1007)^2+(_xlfn.XLOOKUP(AV$1,$Z$2:$Z$16,$AC$2:$AC$16-$V1007)^2)))</f>
        <v/>
      </c>
      <c r="AW1007" s="124"/>
      <c r="AX1007" s="124"/>
      <c r="AY1007" s="125">
        <f t="shared" si="291"/>
        <v>0</v>
      </c>
      <c r="AZ1007" s="143">
        <f t="shared" si="292"/>
        <v>0</v>
      </c>
      <c r="BA1007" s="143">
        <f t="shared" si="293"/>
        <v>0</v>
      </c>
      <c r="BB1007" s="143">
        <f t="shared" si="294"/>
        <v>0</v>
      </c>
      <c r="BC1007" s="143">
        <f t="shared" si="295"/>
        <v>0</v>
      </c>
      <c r="BD1007" s="143">
        <f t="shared" si="296"/>
        <v>0</v>
      </c>
      <c r="BE1007" s="143">
        <f t="shared" si="297"/>
        <v>0</v>
      </c>
      <c r="BF1007" s="143">
        <f t="shared" si="298"/>
        <v>0</v>
      </c>
      <c r="BG1007" s="144">
        <f t="shared" si="299"/>
        <v>0</v>
      </c>
      <c r="BH1007" s="144">
        <f t="shared" si="300"/>
        <v>0</v>
      </c>
      <c r="BI1007" s="144">
        <f t="shared" si="301"/>
        <v>0</v>
      </c>
      <c r="BJ1007" s="144">
        <f t="shared" si="302"/>
        <v>0</v>
      </c>
      <c r="BK1007" s="144">
        <f t="shared" si="303"/>
        <v>0</v>
      </c>
      <c r="BL1007" s="144">
        <f t="shared" si="304"/>
        <v>0</v>
      </c>
      <c r="BM1007" s="145">
        <f t="shared" si="305"/>
        <v>0</v>
      </c>
      <c r="BN1007" s="124"/>
      <c r="BO1007" s="124"/>
      <c r="BP1007" s="124"/>
      <c r="BQ1007" s="124"/>
      <c r="BR1007" s="124"/>
      <c r="BS1007" s="124"/>
      <c r="BT1007" s="124"/>
      <c r="BU1007" s="124"/>
      <c r="BV1007" s="130"/>
      <c r="BW1007" s="130"/>
      <c r="BX1007" s="130"/>
      <c r="BY1007" s="130"/>
      <c r="BZ1007" s="130"/>
      <c r="CA1007" s="130"/>
      <c r="CB1007" s="130"/>
      <c r="CC1007" s="130"/>
      <c r="CD1007" s="130"/>
      <c r="CE1007" s="130"/>
      <c r="CF1007" s="130"/>
      <c r="CG1007" s="130"/>
      <c r="CH1007" s="130"/>
      <c r="CI1007" s="130"/>
      <c r="CJ1007" s="130"/>
      <c r="CL1007" s="124"/>
      <c r="CM1007" s="130" t="s">
        <v>32</v>
      </c>
      <c r="CN1007" s="130"/>
      <c r="CO1007" s="130"/>
      <c r="CP1007" s="130"/>
      <c r="CQ1007" s="130"/>
      <c r="CR1007" s="130"/>
      <c r="CS1007" s="130"/>
      <c r="CT1007" s="130"/>
      <c r="CU1007" s="130"/>
      <c r="CV1007" s="130"/>
      <c r="CW1007" s="130"/>
      <c r="CX1007" s="130"/>
      <c r="CY1007" s="130"/>
      <c r="CZ1007" s="130"/>
      <c r="DA1007" s="130"/>
      <c r="DD1007" s="159" cm="1">
        <f t="array" ref="DD1007">_xlfn.IFS(DD$1= 0,"", NOT(ISBLANK(CM1007)), 0, ISBLANK(CM1007), $Q1007-$S1007+AY1007-BV1007)</f>
        <v>0</v>
      </c>
      <c r="DE1007" s="160" cm="1">
        <f t="array" ref="DE1007">_xlfn.IFS(DE$1= 0,"", NOT(ISBLANK(CN1007)), 0, ISBLANK(CN1007), $Q1007-$S1007+AZ1007-BW1007)</f>
        <v>0</v>
      </c>
      <c r="DF1007" s="160" cm="1">
        <f t="array" ref="DF1007">_xlfn.IFS(DF$1= 0,"", NOT(ISBLANK(CO1007)), 0, ISBLANK(CO1007), $Q1007-$S1007+BA1007-BX1007)</f>
        <v>0</v>
      </c>
      <c r="DG1007" s="160" cm="1">
        <f t="array" ref="DG1007">_xlfn.IFS(DG$1= 0,"", NOT(ISBLANK(CP1007)), 0, ISBLANK(CP1007), $Q1007-$S1007+BB1007-BY1007)</f>
        <v>0</v>
      </c>
      <c r="DH1007" s="160" cm="1">
        <f t="array" ref="DH1007">_xlfn.IFS(DH$1= 0,"", NOT(ISBLANK(CQ1007)), 0, ISBLANK(CQ1007), $Q1007-$S1007+BC1007-BZ1007)</f>
        <v>0</v>
      </c>
      <c r="DI1007" s="160" cm="1">
        <f t="array" ref="DI1007">_xlfn.IFS(DI$1= 0,"", NOT(ISBLANK(CR1007)), 0, ISBLANK(CR1007), $Q1007-$S1007+BD1007-CA1007)</f>
        <v>0</v>
      </c>
      <c r="DJ1007" s="160" t="str" cm="1">
        <f t="array" ref="DJ1007">_xlfn.IFS(DJ$1= 0,"", NOT(ISBLANK(CS1007)), 0, ISBLANK(CS1007), $Q1007-$S1007+BE1007-CB1007)</f>
        <v/>
      </c>
      <c r="DK1007" s="160" t="str" cm="1">
        <f t="array" ref="DK1007">_xlfn.IFS(DK$1= 0,"", NOT(ISBLANK(CT1007)), 0, ISBLANK(CT1007), $Q1007-$S1007+BF1007-CC1007)</f>
        <v/>
      </c>
      <c r="DL1007" s="162" t="str" cm="1">
        <f t="array" ref="DL1007">_xlfn.IFS(DL$1= 0,"", NOT(ISBLANK(CU1007)), 0, ISBLANK(CU1007), $Q1007-$S1007+BG1007-CD1007)</f>
        <v/>
      </c>
      <c r="DM1007" s="162" t="str" cm="1">
        <f t="array" ref="DM1007">_xlfn.IFS(DM$1= 0,"", NOT(ISBLANK(CV1007)), 0, ISBLANK(CV1007), $Q1007-$S1007+BH1007-CE1007)</f>
        <v/>
      </c>
      <c r="DN1007" s="162" t="str" cm="1">
        <f t="array" ref="DN1007">_xlfn.IFS(DN$1= 0,"", NOT(ISBLANK(CW1007)), 0, ISBLANK(CW1007), $Q1007-$S1007+BI1007-CF1007)</f>
        <v/>
      </c>
      <c r="DO1007" s="162" t="str" cm="1">
        <f t="array" ref="DO1007">_xlfn.IFS(DO$1= 0,"", NOT(ISBLANK(CX1007)), 0, ISBLANK(CX1007), $Q1007-$S1007+BJ1007-CG1007)</f>
        <v/>
      </c>
      <c r="DP1007" s="162" t="str" cm="1">
        <f t="array" ref="DP1007">_xlfn.IFS(DP$1= 0,"", NOT(ISBLANK(CY1007)), 0, ISBLANK(CY1007), $Q1007-$S1007+BK1007-CH1007)</f>
        <v/>
      </c>
      <c r="DQ1007" s="162" t="str" cm="1">
        <f t="array" ref="DQ1007">_xlfn.IFS(DQ$1= 0,"", NOT(ISBLANK(CZ1007)), 0, ISBLANK(CZ1007), $Q1007-$S1007+BL1007-CI1007)</f>
        <v/>
      </c>
      <c r="DR1007" s="163" t="str" cm="1">
        <f t="array" ref="DR1007">_xlfn.IFS(DR$1= 0,"", NOT(ISBLANK(DA1007)), 0, ISBLANK(DA1007), $Q1007-$S1007+BM1007-CJ1007)</f>
        <v/>
      </c>
    </row>
    <row r="1008" spans="1:122" ht="16.5" x14ac:dyDescent="0.3">
      <c r="A1008" s="135"/>
      <c r="B1008" s="136"/>
      <c r="C1008" s="136"/>
      <c r="D1008" s="137"/>
      <c r="E1008" s="176"/>
      <c r="F1008" s="182"/>
      <c r="G1008" s="183"/>
      <c r="H1008" s="183"/>
      <c r="I1008" s="183"/>
      <c r="J1008" s="183"/>
      <c r="K1008" s="183"/>
      <c r="L1008" s="183"/>
      <c r="M1008" s="186"/>
      <c r="N1008" s="182"/>
      <c r="O1008" s="184"/>
      <c r="P1008" s="178"/>
      <c r="Q1008" s="118">
        <f t="shared" si="289"/>
        <v>0</v>
      </c>
      <c r="R1008" s="3"/>
      <c r="S1008" s="3"/>
      <c r="T1008" s="4"/>
      <c r="U1008" s="4"/>
      <c r="V1008" s="99">
        <f t="shared" si="290"/>
        <v>0</v>
      </c>
      <c r="W1008" s="161"/>
      <c r="X1008" s="138"/>
      <c r="AH1008" s="158" t="str">
        <f t="array" ref="AH1008">IF(OR(AH$1=0, $A1008=""),"",SQRT((_xlfn.XLOOKUP(AH$1,$Z$2:$Z$16,$AA$2:$AA$16)-$T1008)^2+(_xlfn.XLOOKUP(AH$1,$Z$2:$Z$16,$AB$2:$AB$16)-$U1008)^2+(_xlfn.XLOOKUP(AH$1,$Z$2:$Z$16,$AC$2:$AC$16-$V1008)^2)))</f>
        <v/>
      </c>
      <c r="AI1008" s="140" t="str">
        <f t="array" ref="AI1008">IF(OR(AI$1=0, $A1008=""),"",SQRT((_xlfn.XLOOKUP(AI$1,$Z$2:$Z$16,$AA$2:$AA$16)-$T1008)^2+(_xlfn.XLOOKUP(AI$1,$Z$2:$Z$16,$AB$2:$AB$16)-$U1008)^2+(_xlfn.XLOOKUP(AI$1,$Z$2:$Z$16,$AC$2:$AC$16-$V1008)^2)))</f>
        <v/>
      </c>
      <c r="AJ1008" s="140" t="str">
        <f t="array" ref="AJ1008">IF(OR(AJ$1=0, $A1008=""),"",SQRT((_xlfn.XLOOKUP(AJ$1,$Z$2:$Z$16,$AA$2:$AA$16)-$T1008)^2+(_xlfn.XLOOKUP(AJ$1,$Z$2:$Z$16,$AB$2:$AB$16)-$U1008)^2+(_xlfn.XLOOKUP(AJ$1,$Z$2:$Z$16,$AC$2:$AC$16-$V1008)^2)))</f>
        <v/>
      </c>
      <c r="AK1008" s="140" t="str">
        <f t="array" ref="AK1008">IF(OR(AK$1=0, $A1008=""),"",SQRT((_xlfn.XLOOKUP(AK$1,$Z$2:$Z$16,$AA$2:$AA$16)-$T1008)^2+(_xlfn.XLOOKUP(AK$1,$Z$2:$Z$16,$AB$2:$AB$16)-$U1008)^2+(_xlfn.XLOOKUP(AK$1,$Z$2:$Z$16,$AC$2:$AC$16-$V1008)^2)))</f>
        <v/>
      </c>
      <c r="AL1008" s="140" t="str">
        <f t="array" ref="AL1008">IF(OR(AL$1=0, $A1008=""),"",SQRT((_xlfn.XLOOKUP(AL$1,$Z$2:$Z$16,$AA$2:$AA$16)-$T1008)^2+(_xlfn.XLOOKUP(AL$1,$Z$2:$Z$16,$AB$2:$AB$16)-$U1008)^2+(_xlfn.XLOOKUP(AL$1,$Z$2:$Z$16,$AC$2:$AC$16-$V1008)^2)))</f>
        <v/>
      </c>
      <c r="AM1008" s="140" t="str">
        <f t="array" ref="AM1008">IF(OR(AM$1=0, $A1008=""),"",SQRT((_xlfn.XLOOKUP(AM$1,$Z$2:$Z$16,$AA$2:$AA$16)-$T1008)^2+(_xlfn.XLOOKUP(AM$1,$Z$2:$Z$16,$AB$2:$AB$16)-$U1008)^2+(_xlfn.XLOOKUP(AM$1,$Z$2:$Z$16,$AC$2:$AC$16-$V1008)^2)))</f>
        <v/>
      </c>
      <c r="AN1008" s="140" t="str">
        <f t="array" ref="AN1008">IF(OR(AN$1=0, $A1008=""),"",SQRT((_xlfn.XLOOKUP(AN$1,$Z$2:$Z$16,$AA$2:$AA$16)-$T1008)^2+(_xlfn.XLOOKUP(AN$1,$Z$2:$Z$16,$AB$2:$AB$16)-$U1008)^2+(_xlfn.XLOOKUP(AN$1,$Z$2:$Z$16,$AC$2:$AC$16-$V1008)^2)))</f>
        <v/>
      </c>
      <c r="AO1008" s="140" t="str">
        <f t="array" ref="AO1008">IF(OR(AO$1=0, $A1008=""),"",SQRT((_xlfn.XLOOKUP(AO$1,$Z$2:$Z$16,$AA$2:$AA$16)-$T1008)^2+(_xlfn.XLOOKUP(AO$1,$Z$2:$Z$16,$AB$2:$AB$16)-$U1008)^2+(_xlfn.XLOOKUP(AO$1,$Z$2:$Z$16,$AC$2:$AC$16-$V1008)^2)))</f>
        <v/>
      </c>
      <c r="AP1008" s="141" t="str">
        <f t="array" ref="AP1008">IF(OR(AP$1=0, $A1008=""),"",SQRT((_xlfn.XLOOKUP(AP$1,$Z$2:$Z$16,$AA$2:$AA$16)-$T1008)^2+(_xlfn.XLOOKUP(AP$1,$Z$2:$Z$16,$AB$2:$AB$16)-$U1008)^2+(_xlfn.XLOOKUP(AP$1,$Z$2:$Z$16,$AC$2:$AC$16-$V1008)^2)))</f>
        <v/>
      </c>
      <c r="AQ1008" s="141" t="str">
        <f t="array" ref="AQ1008">IF(OR(AQ$1=0, $A1008=""),"",SQRT((_xlfn.XLOOKUP(AQ$1,$Z$2:$Z$16,$AA$2:$AA$16)-$T1008)^2+(_xlfn.XLOOKUP(AQ$1,$Z$2:$Z$16,$AB$2:$AB$16)-$U1008)^2+(_xlfn.XLOOKUP(AQ$1,$Z$2:$Z$16,$AC$2:$AC$16-$V1008)^2)))</f>
        <v/>
      </c>
      <c r="AR1008" s="141" t="str">
        <f t="array" ref="AR1008">IF(OR(AR$1=0, $A1008=""),"",SQRT((_xlfn.XLOOKUP(AR$1,$Z$2:$Z$16,$AA$2:$AA$16)-$T1008)^2+(_xlfn.XLOOKUP(AR$1,$Z$2:$Z$16,$AB$2:$AB$16)-$U1008)^2+(_xlfn.XLOOKUP(AR$1,$Z$2:$Z$16,$AC$2:$AC$16-$V1008)^2)))</f>
        <v/>
      </c>
      <c r="AS1008" s="141" t="str">
        <f t="array" ref="AS1008">IF(OR(AS$1=0, $A1008=""),"",SQRT((_xlfn.XLOOKUP(AS$1,$Z$2:$Z$16,$AA$2:$AA$16)-$T1008)^2+(_xlfn.XLOOKUP(AS$1,$Z$2:$Z$16,$AB$2:$AB$16)-$U1008)^2+(_xlfn.XLOOKUP(AS$1,$Z$2:$Z$16,$AC$2:$AC$16-$V1008)^2)))</f>
        <v/>
      </c>
      <c r="AT1008" s="141" t="str">
        <f t="array" ref="AT1008">IF(OR(AT$1=0, $A1008=""),"",SQRT((_xlfn.XLOOKUP(AT$1,$Z$2:$Z$16,$AA$2:$AA$16)-$T1008)^2+(_xlfn.XLOOKUP(AT$1,$Z$2:$Z$16,$AB$2:$AB$16)-$U1008)^2+(_xlfn.XLOOKUP(AT$1,$Z$2:$Z$16,$AC$2:$AC$16-$V1008)^2)))</f>
        <v/>
      </c>
      <c r="AU1008" s="141" t="str">
        <f t="array" ref="AU1008">IF(OR(AU$1=0, $A1008=""),"",SQRT((_xlfn.XLOOKUP(AU$1,$Z$2:$Z$16,$AA$2:$AA$16)-$T1008)^2+(_xlfn.XLOOKUP(AU$1,$Z$2:$Z$16,$AB$2:$AB$16)-$U1008)^2+(_xlfn.XLOOKUP(AU$1,$Z$2:$Z$16,$AC$2:$AC$16-$V1008)^2)))</f>
        <v/>
      </c>
      <c r="AV1008" s="142" t="str">
        <f t="array" ref="AV1008">IF(OR(AV$1=0, $A1008=""),"",SQRT((_xlfn.XLOOKUP(AV$1,$Z$2:$Z$16,$AA$2:$AA$16)-$T1008)^2+(_xlfn.XLOOKUP(AV$1,$Z$2:$Z$16,$AB$2:$AB$16)-$U1008)^2+(_xlfn.XLOOKUP(AV$1,$Z$2:$Z$16,$AC$2:$AC$16-$V1008)^2)))</f>
        <v/>
      </c>
      <c r="AW1008" s="124"/>
      <c r="AX1008" s="124"/>
      <c r="AY1008" s="125">
        <f t="shared" si="291"/>
        <v>0</v>
      </c>
      <c r="AZ1008" s="143">
        <f t="shared" si="292"/>
        <v>0</v>
      </c>
      <c r="BA1008" s="143">
        <f t="shared" si="293"/>
        <v>0</v>
      </c>
      <c r="BB1008" s="143">
        <f t="shared" si="294"/>
        <v>0</v>
      </c>
      <c r="BC1008" s="143">
        <f t="shared" si="295"/>
        <v>0</v>
      </c>
      <c r="BD1008" s="143">
        <f t="shared" si="296"/>
        <v>0</v>
      </c>
      <c r="BE1008" s="143">
        <f t="shared" si="297"/>
        <v>0</v>
      </c>
      <c r="BF1008" s="143">
        <f t="shared" si="298"/>
        <v>0</v>
      </c>
      <c r="BG1008" s="144">
        <f t="shared" si="299"/>
        <v>0</v>
      </c>
      <c r="BH1008" s="144">
        <f t="shared" si="300"/>
        <v>0</v>
      </c>
      <c r="BI1008" s="144">
        <f t="shared" si="301"/>
        <v>0</v>
      </c>
      <c r="BJ1008" s="144">
        <f t="shared" si="302"/>
        <v>0</v>
      </c>
      <c r="BK1008" s="144">
        <f t="shared" si="303"/>
        <v>0</v>
      </c>
      <c r="BL1008" s="144">
        <f t="shared" si="304"/>
        <v>0</v>
      </c>
      <c r="BM1008" s="145">
        <f t="shared" si="305"/>
        <v>0</v>
      </c>
      <c r="BN1008" s="124"/>
      <c r="BO1008" s="124"/>
      <c r="BP1008" s="124"/>
      <c r="BQ1008" s="124"/>
      <c r="BR1008" s="124"/>
      <c r="BS1008" s="124"/>
      <c r="BT1008" s="124"/>
      <c r="BU1008" s="124"/>
      <c r="BV1008" s="130"/>
      <c r="BW1008" s="130"/>
      <c r="BX1008" s="130"/>
      <c r="BY1008" s="130"/>
      <c r="BZ1008" s="130"/>
      <c r="CA1008" s="130"/>
      <c r="CB1008" s="130"/>
      <c r="CC1008" s="130"/>
      <c r="CD1008" s="130"/>
      <c r="CE1008" s="130"/>
      <c r="CF1008" s="130"/>
      <c r="CG1008" s="130"/>
      <c r="CH1008" s="130"/>
      <c r="CI1008" s="130"/>
      <c r="CJ1008" s="130"/>
      <c r="CL1008" s="124"/>
      <c r="CM1008" s="130" t="s">
        <v>32</v>
      </c>
      <c r="CN1008" s="130"/>
      <c r="CO1008" s="130"/>
      <c r="CP1008" s="130"/>
      <c r="CQ1008" s="130"/>
      <c r="CR1008" s="130"/>
      <c r="CS1008" s="130"/>
      <c r="CT1008" s="130"/>
      <c r="CU1008" s="130"/>
      <c r="CV1008" s="130"/>
      <c r="CW1008" s="130"/>
      <c r="CX1008" s="130"/>
      <c r="CY1008" s="130"/>
      <c r="CZ1008" s="130"/>
      <c r="DA1008" s="130"/>
      <c r="DD1008" s="159" cm="1">
        <f t="array" ref="DD1008">_xlfn.IFS(DD$1= 0,"", NOT(ISBLANK(CM1008)), 0, ISBLANK(CM1008), $Q1008-$S1008+AY1008-BV1008)</f>
        <v>0</v>
      </c>
      <c r="DE1008" s="160" cm="1">
        <f t="array" ref="DE1008">_xlfn.IFS(DE$1= 0,"", NOT(ISBLANK(CN1008)), 0, ISBLANK(CN1008), $Q1008-$S1008+AZ1008-BW1008)</f>
        <v>0</v>
      </c>
      <c r="DF1008" s="160" cm="1">
        <f t="array" ref="DF1008">_xlfn.IFS(DF$1= 0,"", NOT(ISBLANK(CO1008)), 0, ISBLANK(CO1008), $Q1008-$S1008+BA1008-BX1008)</f>
        <v>0</v>
      </c>
      <c r="DG1008" s="160" cm="1">
        <f t="array" ref="DG1008">_xlfn.IFS(DG$1= 0,"", NOT(ISBLANK(CP1008)), 0, ISBLANK(CP1008), $Q1008-$S1008+BB1008-BY1008)</f>
        <v>0</v>
      </c>
      <c r="DH1008" s="160" cm="1">
        <f t="array" ref="DH1008">_xlfn.IFS(DH$1= 0,"", NOT(ISBLANK(CQ1008)), 0, ISBLANK(CQ1008), $Q1008-$S1008+BC1008-BZ1008)</f>
        <v>0</v>
      </c>
      <c r="DI1008" s="160" cm="1">
        <f t="array" ref="DI1008">_xlfn.IFS(DI$1= 0,"", NOT(ISBLANK(CR1008)), 0, ISBLANK(CR1008), $Q1008-$S1008+BD1008-CA1008)</f>
        <v>0</v>
      </c>
      <c r="DJ1008" s="160" t="str" cm="1">
        <f t="array" ref="DJ1008">_xlfn.IFS(DJ$1= 0,"", NOT(ISBLANK(CS1008)), 0, ISBLANK(CS1008), $Q1008-$S1008+BE1008-CB1008)</f>
        <v/>
      </c>
      <c r="DK1008" s="160" t="str" cm="1">
        <f t="array" ref="DK1008">_xlfn.IFS(DK$1= 0,"", NOT(ISBLANK(CT1008)), 0, ISBLANK(CT1008), $Q1008-$S1008+BF1008-CC1008)</f>
        <v/>
      </c>
      <c r="DL1008" s="162" t="str" cm="1">
        <f t="array" ref="DL1008">_xlfn.IFS(DL$1= 0,"", NOT(ISBLANK(CU1008)), 0, ISBLANK(CU1008), $Q1008-$S1008+BG1008-CD1008)</f>
        <v/>
      </c>
      <c r="DM1008" s="162" t="str" cm="1">
        <f t="array" ref="DM1008">_xlfn.IFS(DM$1= 0,"", NOT(ISBLANK(CV1008)), 0, ISBLANK(CV1008), $Q1008-$S1008+BH1008-CE1008)</f>
        <v/>
      </c>
      <c r="DN1008" s="162" t="str" cm="1">
        <f t="array" ref="DN1008">_xlfn.IFS(DN$1= 0,"", NOT(ISBLANK(CW1008)), 0, ISBLANK(CW1008), $Q1008-$S1008+BI1008-CF1008)</f>
        <v/>
      </c>
      <c r="DO1008" s="162" t="str" cm="1">
        <f t="array" ref="DO1008">_xlfn.IFS(DO$1= 0,"", NOT(ISBLANK(CX1008)), 0, ISBLANK(CX1008), $Q1008-$S1008+BJ1008-CG1008)</f>
        <v/>
      </c>
      <c r="DP1008" s="162" t="str" cm="1">
        <f t="array" ref="DP1008">_xlfn.IFS(DP$1= 0,"", NOT(ISBLANK(CY1008)), 0, ISBLANK(CY1008), $Q1008-$S1008+BK1008-CH1008)</f>
        <v/>
      </c>
      <c r="DQ1008" s="162" t="str" cm="1">
        <f t="array" ref="DQ1008">_xlfn.IFS(DQ$1= 0,"", NOT(ISBLANK(CZ1008)), 0, ISBLANK(CZ1008), $Q1008-$S1008+BL1008-CI1008)</f>
        <v/>
      </c>
      <c r="DR1008" s="163" t="str" cm="1">
        <f t="array" ref="DR1008">_xlfn.IFS(DR$1= 0,"", NOT(ISBLANK(DA1008)), 0, ISBLANK(DA1008), $Q1008-$S1008+BM1008-CJ1008)</f>
        <v/>
      </c>
    </row>
    <row r="1009" spans="1:122" ht="16.5" x14ac:dyDescent="0.3">
      <c r="A1009" s="135"/>
      <c r="B1009" s="136"/>
      <c r="C1009" s="136"/>
      <c r="D1009" s="137"/>
      <c r="E1009" s="176"/>
      <c r="F1009" s="182"/>
      <c r="G1009" s="183"/>
      <c r="H1009" s="183"/>
      <c r="I1009" s="183"/>
      <c r="J1009" s="183"/>
      <c r="K1009" s="183"/>
      <c r="L1009" s="183"/>
      <c r="M1009" s="186"/>
      <c r="N1009" s="182"/>
      <c r="O1009" s="184"/>
      <c r="P1009" s="178"/>
      <c r="Q1009" s="118">
        <f t="shared" si="289"/>
        <v>0</v>
      </c>
      <c r="R1009" s="3"/>
      <c r="S1009" s="3"/>
      <c r="T1009" s="4"/>
      <c r="U1009" s="4"/>
      <c r="V1009" s="99">
        <f t="shared" si="290"/>
        <v>0</v>
      </c>
      <c r="W1009" s="161"/>
      <c r="X1009" s="138"/>
      <c r="AH1009" s="158" t="str">
        <f t="array" ref="AH1009">IF(OR(AH$1=0, $A1009=""),"",SQRT((_xlfn.XLOOKUP(AH$1,$Z$2:$Z$16,$AA$2:$AA$16)-$T1009)^2+(_xlfn.XLOOKUP(AH$1,$Z$2:$Z$16,$AB$2:$AB$16)-$U1009)^2+(_xlfn.XLOOKUP(AH$1,$Z$2:$Z$16,$AC$2:$AC$16-$V1009)^2)))</f>
        <v/>
      </c>
      <c r="AI1009" s="140" t="str">
        <f t="array" ref="AI1009">IF(OR(AI$1=0, $A1009=""),"",SQRT((_xlfn.XLOOKUP(AI$1,$Z$2:$Z$16,$AA$2:$AA$16)-$T1009)^2+(_xlfn.XLOOKUP(AI$1,$Z$2:$Z$16,$AB$2:$AB$16)-$U1009)^2+(_xlfn.XLOOKUP(AI$1,$Z$2:$Z$16,$AC$2:$AC$16-$V1009)^2)))</f>
        <v/>
      </c>
      <c r="AJ1009" s="140" t="str">
        <f t="array" ref="AJ1009">IF(OR(AJ$1=0, $A1009=""),"",SQRT((_xlfn.XLOOKUP(AJ$1,$Z$2:$Z$16,$AA$2:$AA$16)-$T1009)^2+(_xlfn.XLOOKUP(AJ$1,$Z$2:$Z$16,$AB$2:$AB$16)-$U1009)^2+(_xlfn.XLOOKUP(AJ$1,$Z$2:$Z$16,$AC$2:$AC$16-$V1009)^2)))</f>
        <v/>
      </c>
      <c r="AK1009" s="140" t="str">
        <f t="array" ref="AK1009">IF(OR(AK$1=0, $A1009=""),"",SQRT((_xlfn.XLOOKUP(AK$1,$Z$2:$Z$16,$AA$2:$AA$16)-$T1009)^2+(_xlfn.XLOOKUP(AK$1,$Z$2:$Z$16,$AB$2:$AB$16)-$U1009)^2+(_xlfn.XLOOKUP(AK$1,$Z$2:$Z$16,$AC$2:$AC$16-$V1009)^2)))</f>
        <v/>
      </c>
      <c r="AL1009" s="140" t="str">
        <f t="array" ref="AL1009">IF(OR(AL$1=0, $A1009=""),"",SQRT((_xlfn.XLOOKUP(AL$1,$Z$2:$Z$16,$AA$2:$AA$16)-$T1009)^2+(_xlfn.XLOOKUP(AL$1,$Z$2:$Z$16,$AB$2:$AB$16)-$U1009)^2+(_xlfn.XLOOKUP(AL$1,$Z$2:$Z$16,$AC$2:$AC$16-$V1009)^2)))</f>
        <v/>
      </c>
      <c r="AM1009" s="140" t="str">
        <f t="array" ref="AM1009">IF(OR(AM$1=0, $A1009=""),"",SQRT((_xlfn.XLOOKUP(AM$1,$Z$2:$Z$16,$AA$2:$AA$16)-$T1009)^2+(_xlfn.XLOOKUP(AM$1,$Z$2:$Z$16,$AB$2:$AB$16)-$U1009)^2+(_xlfn.XLOOKUP(AM$1,$Z$2:$Z$16,$AC$2:$AC$16-$V1009)^2)))</f>
        <v/>
      </c>
      <c r="AN1009" s="140" t="str">
        <f t="array" ref="AN1009">IF(OR(AN$1=0, $A1009=""),"",SQRT((_xlfn.XLOOKUP(AN$1,$Z$2:$Z$16,$AA$2:$AA$16)-$T1009)^2+(_xlfn.XLOOKUP(AN$1,$Z$2:$Z$16,$AB$2:$AB$16)-$U1009)^2+(_xlfn.XLOOKUP(AN$1,$Z$2:$Z$16,$AC$2:$AC$16-$V1009)^2)))</f>
        <v/>
      </c>
      <c r="AO1009" s="140" t="str">
        <f t="array" ref="AO1009">IF(OR(AO$1=0, $A1009=""),"",SQRT((_xlfn.XLOOKUP(AO$1,$Z$2:$Z$16,$AA$2:$AA$16)-$T1009)^2+(_xlfn.XLOOKUP(AO$1,$Z$2:$Z$16,$AB$2:$AB$16)-$U1009)^2+(_xlfn.XLOOKUP(AO$1,$Z$2:$Z$16,$AC$2:$AC$16-$V1009)^2)))</f>
        <v/>
      </c>
      <c r="AP1009" s="141" t="str">
        <f t="array" ref="AP1009">IF(OR(AP$1=0, $A1009=""),"",SQRT((_xlfn.XLOOKUP(AP$1,$Z$2:$Z$16,$AA$2:$AA$16)-$T1009)^2+(_xlfn.XLOOKUP(AP$1,$Z$2:$Z$16,$AB$2:$AB$16)-$U1009)^2+(_xlfn.XLOOKUP(AP$1,$Z$2:$Z$16,$AC$2:$AC$16-$V1009)^2)))</f>
        <v/>
      </c>
      <c r="AQ1009" s="141" t="str">
        <f t="array" ref="AQ1009">IF(OR(AQ$1=0, $A1009=""),"",SQRT((_xlfn.XLOOKUP(AQ$1,$Z$2:$Z$16,$AA$2:$AA$16)-$T1009)^2+(_xlfn.XLOOKUP(AQ$1,$Z$2:$Z$16,$AB$2:$AB$16)-$U1009)^2+(_xlfn.XLOOKUP(AQ$1,$Z$2:$Z$16,$AC$2:$AC$16-$V1009)^2)))</f>
        <v/>
      </c>
      <c r="AR1009" s="141" t="str">
        <f t="array" ref="AR1009">IF(OR(AR$1=0, $A1009=""),"",SQRT((_xlfn.XLOOKUP(AR$1,$Z$2:$Z$16,$AA$2:$AA$16)-$T1009)^2+(_xlfn.XLOOKUP(AR$1,$Z$2:$Z$16,$AB$2:$AB$16)-$U1009)^2+(_xlfn.XLOOKUP(AR$1,$Z$2:$Z$16,$AC$2:$AC$16-$V1009)^2)))</f>
        <v/>
      </c>
      <c r="AS1009" s="141" t="str">
        <f t="array" ref="AS1009">IF(OR(AS$1=0, $A1009=""),"",SQRT((_xlfn.XLOOKUP(AS$1,$Z$2:$Z$16,$AA$2:$AA$16)-$T1009)^2+(_xlfn.XLOOKUP(AS$1,$Z$2:$Z$16,$AB$2:$AB$16)-$U1009)^2+(_xlfn.XLOOKUP(AS$1,$Z$2:$Z$16,$AC$2:$AC$16-$V1009)^2)))</f>
        <v/>
      </c>
      <c r="AT1009" s="141" t="str">
        <f t="array" ref="AT1009">IF(OR(AT$1=0, $A1009=""),"",SQRT((_xlfn.XLOOKUP(AT$1,$Z$2:$Z$16,$AA$2:$AA$16)-$T1009)^2+(_xlfn.XLOOKUP(AT$1,$Z$2:$Z$16,$AB$2:$AB$16)-$U1009)^2+(_xlfn.XLOOKUP(AT$1,$Z$2:$Z$16,$AC$2:$AC$16-$V1009)^2)))</f>
        <v/>
      </c>
      <c r="AU1009" s="141" t="str">
        <f t="array" ref="AU1009">IF(OR(AU$1=0, $A1009=""),"",SQRT((_xlfn.XLOOKUP(AU$1,$Z$2:$Z$16,$AA$2:$AA$16)-$T1009)^2+(_xlfn.XLOOKUP(AU$1,$Z$2:$Z$16,$AB$2:$AB$16)-$U1009)^2+(_xlfn.XLOOKUP(AU$1,$Z$2:$Z$16,$AC$2:$AC$16-$V1009)^2)))</f>
        <v/>
      </c>
      <c r="AV1009" s="142" t="str">
        <f t="array" ref="AV1009">IF(OR(AV$1=0, $A1009=""),"",SQRT((_xlfn.XLOOKUP(AV$1,$Z$2:$Z$16,$AA$2:$AA$16)-$T1009)^2+(_xlfn.XLOOKUP(AV$1,$Z$2:$Z$16,$AB$2:$AB$16)-$U1009)^2+(_xlfn.XLOOKUP(AV$1,$Z$2:$Z$16,$AC$2:$AC$16-$V1009)^2)))</f>
        <v/>
      </c>
      <c r="AW1009" s="124"/>
      <c r="AX1009" s="124"/>
      <c r="AY1009" s="125">
        <f t="shared" si="291"/>
        <v>0</v>
      </c>
      <c r="AZ1009" s="143">
        <f t="shared" si="292"/>
        <v>0</v>
      </c>
      <c r="BA1009" s="143">
        <f t="shared" si="293"/>
        <v>0</v>
      </c>
      <c r="BB1009" s="143">
        <f t="shared" si="294"/>
        <v>0</v>
      </c>
      <c r="BC1009" s="143">
        <f t="shared" si="295"/>
        <v>0</v>
      </c>
      <c r="BD1009" s="143">
        <f t="shared" si="296"/>
        <v>0</v>
      </c>
      <c r="BE1009" s="143">
        <f t="shared" si="297"/>
        <v>0</v>
      </c>
      <c r="BF1009" s="143">
        <f t="shared" si="298"/>
        <v>0</v>
      </c>
      <c r="BG1009" s="144">
        <f t="shared" si="299"/>
        <v>0</v>
      </c>
      <c r="BH1009" s="144">
        <f t="shared" si="300"/>
        <v>0</v>
      </c>
      <c r="BI1009" s="144">
        <f t="shared" si="301"/>
        <v>0</v>
      </c>
      <c r="BJ1009" s="144">
        <f t="shared" si="302"/>
        <v>0</v>
      </c>
      <c r="BK1009" s="144">
        <f t="shared" si="303"/>
        <v>0</v>
      </c>
      <c r="BL1009" s="144">
        <f t="shared" si="304"/>
        <v>0</v>
      </c>
      <c r="BM1009" s="145">
        <f t="shared" si="305"/>
        <v>0</v>
      </c>
      <c r="BN1009" s="124"/>
      <c r="BO1009" s="124"/>
      <c r="BP1009" s="124"/>
      <c r="BQ1009" s="124"/>
      <c r="BR1009" s="124"/>
      <c r="BS1009" s="124"/>
      <c r="BT1009" s="124"/>
      <c r="BU1009" s="124"/>
      <c r="BV1009" s="130"/>
      <c r="BW1009" s="130"/>
      <c r="BX1009" s="130"/>
      <c r="BY1009" s="130"/>
      <c r="BZ1009" s="130"/>
      <c r="CA1009" s="130"/>
      <c r="CB1009" s="130"/>
      <c r="CC1009" s="130"/>
      <c r="CD1009" s="130"/>
      <c r="CE1009" s="130"/>
      <c r="CF1009" s="130"/>
      <c r="CG1009" s="130"/>
      <c r="CH1009" s="130"/>
      <c r="CI1009" s="130"/>
      <c r="CJ1009" s="130"/>
      <c r="CL1009" s="124"/>
      <c r="CM1009" s="130" t="s">
        <v>32</v>
      </c>
      <c r="CN1009" s="130"/>
      <c r="CO1009" s="130"/>
      <c r="CP1009" s="130"/>
      <c r="CQ1009" s="130"/>
      <c r="CR1009" s="130"/>
      <c r="CS1009" s="130"/>
      <c r="CT1009" s="130"/>
      <c r="CU1009" s="130"/>
      <c r="CV1009" s="130"/>
      <c r="CW1009" s="130"/>
      <c r="CX1009" s="130"/>
      <c r="CY1009" s="130"/>
      <c r="CZ1009" s="130"/>
      <c r="DA1009" s="130"/>
      <c r="DD1009" s="159" cm="1">
        <f t="array" ref="DD1009">_xlfn.IFS(DD$1= 0,"", NOT(ISBLANK(CM1009)), 0, ISBLANK(CM1009), $Q1009-$S1009+AY1009-BV1009)</f>
        <v>0</v>
      </c>
      <c r="DE1009" s="160" cm="1">
        <f t="array" ref="DE1009">_xlfn.IFS(DE$1= 0,"", NOT(ISBLANK(CN1009)), 0, ISBLANK(CN1009), $Q1009-$S1009+AZ1009-BW1009)</f>
        <v>0</v>
      </c>
      <c r="DF1009" s="160" cm="1">
        <f t="array" ref="DF1009">_xlfn.IFS(DF$1= 0,"", NOT(ISBLANK(CO1009)), 0, ISBLANK(CO1009), $Q1009-$S1009+BA1009-BX1009)</f>
        <v>0</v>
      </c>
      <c r="DG1009" s="160" cm="1">
        <f t="array" ref="DG1009">_xlfn.IFS(DG$1= 0,"", NOT(ISBLANK(CP1009)), 0, ISBLANK(CP1009), $Q1009-$S1009+BB1009-BY1009)</f>
        <v>0</v>
      </c>
      <c r="DH1009" s="160" cm="1">
        <f t="array" ref="DH1009">_xlfn.IFS(DH$1= 0,"", NOT(ISBLANK(CQ1009)), 0, ISBLANK(CQ1009), $Q1009-$S1009+BC1009-BZ1009)</f>
        <v>0</v>
      </c>
      <c r="DI1009" s="160" cm="1">
        <f t="array" ref="DI1009">_xlfn.IFS(DI$1= 0,"", NOT(ISBLANK(CR1009)), 0, ISBLANK(CR1009), $Q1009-$S1009+BD1009-CA1009)</f>
        <v>0</v>
      </c>
      <c r="DJ1009" s="160" t="str" cm="1">
        <f t="array" ref="DJ1009">_xlfn.IFS(DJ$1= 0,"", NOT(ISBLANK(CS1009)), 0, ISBLANK(CS1009), $Q1009-$S1009+BE1009-CB1009)</f>
        <v/>
      </c>
      <c r="DK1009" s="160" t="str" cm="1">
        <f t="array" ref="DK1009">_xlfn.IFS(DK$1= 0,"", NOT(ISBLANK(CT1009)), 0, ISBLANK(CT1009), $Q1009-$S1009+BF1009-CC1009)</f>
        <v/>
      </c>
      <c r="DL1009" s="162" t="str" cm="1">
        <f t="array" ref="DL1009">_xlfn.IFS(DL$1= 0,"", NOT(ISBLANK(CU1009)), 0, ISBLANK(CU1009), $Q1009-$S1009+BG1009-CD1009)</f>
        <v/>
      </c>
      <c r="DM1009" s="162" t="str" cm="1">
        <f t="array" ref="DM1009">_xlfn.IFS(DM$1= 0,"", NOT(ISBLANK(CV1009)), 0, ISBLANK(CV1009), $Q1009-$S1009+BH1009-CE1009)</f>
        <v/>
      </c>
      <c r="DN1009" s="162" t="str" cm="1">
        <f t="array" ref="DN1009">_xlfn.IFS(DN$1= 0,"", NOT(ISBLANK(CW1009)), 0, ISBLANK(CW1009), $Q1009-$S1009+BI1009-CF1009)</f>
        <v/>
      </c>
      <c r="DO1009" s="162" t="str" cm="1">
        <f t="array" ref="DO1009">_xlfn.IFS(DO$1= 0,"", NOT(ISBLANK(CX1009)), 0, ISBLANK(CX1009), $Q1009-$S1009+BJ1009-CG1009)</f>
        <v/>
      </c>
      <c r="DP1009" s="162" t="str" cm="1">
        <f t="array" ref="DP1009">_xlfn.IFS(DP$1= 0,"", NOT(ISBLANK(CY1009)), 0, ISBLANK(CY1009), $Q1009-$S1009+BK1009-CH1009)</f>
        <v/>
      </c>
      <c r="DQ1009" s="162" t="str" cm="1">
        <f t="array" ref="DQ1009">_xlfn.IFS(DQ$1= 0,"", NOT(ISBLANK(CZ1009)), 0, ISBLANK(CZ1009), $Q1009-$S1009+BL1009-CI1009)</f>
        <v/>
      </c>
      <c r="DR1009" s="163" t="str" cm="1">
        <f t="array" ref="DR1009">_xlfn.IFS(DR$1= 0,"", NOT(ISBLANK(DA1009)), 0, ISBLANK(DA1009), $Q1009-$S1009+BM1009-CJ1009)</f>
        <v/>
      </c>
    </row>
    <row r="1010" spans="1:122" ht="16.5" x14ac:dyDescent="0.3">
      <c r="A1010" s="135"/>
      <c r="B1010" s="136"/>
      <c r="C1010" s="136"/>
      <c r="D1010" s="137"/>
      <c r="E1010" s="176"/>
      <c r="F1010" s="182"/>
      <c r="G1010" s="183"/>
      <c r="H1010" s="183"/>
      <c r="I1010" s="183"/>
      <c r="J1010" s="183"/>
      <c r="K1010" s="183"/>
      <c r="L1010" s="183"/>
      <c r="M1010" s="186"/>
      <c r="N1010" s="182"/>
      <c r="O1010" s="184"/>
      <c r="P1010" s="178"/>
      <c r="Q1010" s="118">
        <f t="shared" si="289"/>
        <v>0</v>
      </c>
      <c r="R1010" s="3"/>
      <c r="S1010" s="3"/>
      <c r="T1010" s="4"/>
      <c r="U1010" s="4"/>
      <c r="V1010" s="99">
        <f t="shared" si="290"/>
        <v>0</v>
      </c>
      <c r="W1010" s="161"/>
      <c r="X1010" s="138"/>
      <c r="AH1010" s="158" t="str">
        <f t="array" ref="AH1010">IF(OR(AH$1=0, $A1010=""),"",SQRT((_xlfn.XLOOKUP(AH$1,$Z$2:$Z$16,$AA$2:$AA$16)-$T1010)^2+(_xlfn.XLOOKUP(AH$1,$Z$2:$Z$16,$AB$2:$AB$16)-$U1010)^2+(_xlfn.XLOOKUP(AH$1,$Z$2:$Z$16,$AC$2:$AC$16-$V1010)^2)))</f>
        <v/>
      </c>
      <c r="AI1010" s="140" t="str">
        <f t="array" ref="AI1010">IF(OR(AI$1=0, $A1010=""),"",SQRT((_xlfn.XLOOKUP(AI$1,$Z$2:$Z$16,$AA$2:$AA$16)-$T1010)^2+(_xlfn.XLOOKUP(AI$1,$Z$2:$Z$16,$AB$2:$AB$16)-$U1010)^2+(_xlfn.XLOOKUP(AI$1,$Z$2:$Z$16,$AC$2:$AC$16-$V1010)^2)))</f>
        <v/>
      </c>
      <c r="AJ1010" s="140" t="str">
        <f t="array" ref="AJ1010">IF(OR(AJ$1=0, $A1010=""),"",SQRT((_xlfn.XLOOKUP(AJ$1,$Z$2:$Z$16,$AA$2:$AA$16)-$T1010)^2+(_xlfn.XLOOKUP(AJ$1,$Z$2:$Z$16,$AB$2:$AB$16)-$U1010)^2+(_xlfn.XLOOKUP(AJ$1,$Z$2:$Z$16,$AC$2:$AC$16-$V1010)^2)))</f>
        <v/>
      </c>
      <c r="AK1010" s="140" t="str">
        <f t="array" ref="AK1010">IF(OR(AK$1=0, $A1010=""),"",SQRT((_xlfn.XLOOKUP(AK$1,$Z$2:$Z$16,$AA$2:$AA$16)-$T1010)^2+(_xlfn.XLOOKUP(AK$1,$Z$2:$Z$16,$AB$2:$AB$16)-$U1010)^2+(_xlfn.XLOOKUP(AK$1,$Z$2:$Z$16,$AC$2:$AC$16-$V1010)^2)))</f>
        <v/>
      </c>
      <c r="AL1010" s="140" t="str">
        <f t="array" ref="AL1010">IF(OR(AL$1=0, $A1010=""),"",SQRT((_xlfn.XLOOKUP(AL$1,$Z$2:$Z$16,$AA$2:$AA$16)-$T1010)^2+(_xlfn.XLOOKUP(AL$1,$Z$2:$Z$16,$AB$2:$AB$16)-$U1010)^2+(_xlfn.XLOOKUP(AL$1,$Z$2:$Z$16,$AC$2:$AC$16-$V1010)^2)))</f>
        <v/>
      </c>
      <c r="AM1010" s="140" t="str">
        <f t="array" ref="AM1010">IF(OR(AM$1=0, $A1010=""),"",SQRT((_xlfn.XLOOKUP(AM$1,$Z$2:$Z$16,$AA$2:$AA$16)-$T1010)^2+(_xlfn.XLOOKUP(AM$1,$Z$2:$Z$16,$AB$2:$AB$16)-$U1010)^2+(_xlfn.XLOOKUP(AM$1,$Z$2:$Z$16,$AC$2:$AC$16-$V1010)^2)))</f>
        <v/>
      </c>
      <c r="AN1010" s="140" t="str">
        <f t="array" ref="AN1010">IF(OR(AN$1=0, $A1010=""),"",SQRT((_xlfn.XLOOKUP(AN$1,$Z$2:$Z$16,$AA$2:$AA$16)-$T1010)^2+(_xlfn.XLOOKUP(AN$1,$Z$2:$Z$16,$AB$2:$AB$16)-$U1010)^2+(_xlfn.XLOOKUP(AN$1,$Z$2:$Z$16,$AC$2:$AC$16-$V1010)^2)))</f>
        <v/>
      </c>
      <c r="AO1010" s="140" t="str">
        <f t="array" ref="AO1010">IF(OR(AO$1=0, $A1010=""),"",SQRT((_xlfn.XLOOKUP(AO$1,$Z$2:$Z$16,$AA$2:$AA$16)-$T1010)^2+(_xlfn.XLOOKUP(AO$1,$Z$2:$Z$16,$AB$2:$AB$16)-$U1010)^2+(_xlfn.XLOOKUP(AO$1,$Z$2:$Z$16,$AC$2:$AC$16-$V1010)^2)))</f>
        <v/>
      </c>
      <c r="AP1010" s="141" t="str">
        <f t="array" ref="AP1010">IF(OR(AP$1=0, $A1010=""),"",SQRT((_xlfn.XLOOKUP(AP$1,$Z$2:$Z$16,$AA$2:$AA$16)-$T1010)^2+(_xlfn.XLOOKUP(AP$1,$Z$2:$Z$16,$AB$2:$AB$16)-$U1010)^2+(_xlfn.XLOOKUP(AP$1,$Z$2:$Z$16,$AC$2:$AC$16-$V1010)^2)))</f>
        <v/>
      </c>
      <c r="AQ1010" s="141" t="str">
        <f t="array" ref="AQ1010">IF(OR(AQ$1=0, $A1010=""),"",SQRT((_xlfn.XLOOKUP(AQ$1,$Z$2:$Z$16,$AA$2:$AA$16)-$T1010)^2+(_xlfn.XLOOKUP(AQ$1,$Z$2:$Z$16,$AB$2:$AB$16)-$U1010)^2+(_xlfn.XLOOKUP(AQ$1,$Z$2:$Z$16,$AC$2:$AC$16-$V1010)^2)))</f>
        <v/>
      </c>
      <c r="AR1010" s="141" t="str">
        <f t="array" ref="AR1010">IF(OR(AR$1=0, $A1010=""),"",SQRT((_xlfn.XLOOKUP(AR$1,$Z$2:$Z$16,$AA$2:$AA$16)-$T1010)^2+(_xlfn.XLOOKUP(AR$1,$Z$2:$Z$16,$AB$2:$AB$16)-$U1010)^2+(_xlfn.XLOOKUP(AR$1,$Z$2:$Z$16,$AC$2:$AC$16-$V1010)^2)))</f>
        <v/>
      </c>
      <c r="AS1010" s="141" t="str">
        <f t="array" ref="AS1010">IF(OR(AS$1=0, $A1010=""),"",SQRT((_xlfn.XLOOKUP(AS$1,$Z$2:$Z$16,$AA$2:$AA$16)-$T1010)^2+(_xlfn.XLOOKUP(AS$1,$Z$2:$Z$16,$AB$2:$AB$16)-$U1010)^2+(_xlfn.XLOOKUP(AS$1,$Z$2:$Z$16,$AC$2:$AC$16-$V1010)^2)))</f>
        <v/>
      </c>
      <c r="AT1010" s="141" t="str">
        <f t="array" ref="AT1010">IF(OR(AT$1=0, $A1010=""),"",SQRT((_xlfn.XLOOKUP(AT$1,$Z$2:$Z$16,$AA$2:$AA$16)-$T1010)^2+(_xlfn.XLOOKUP(AT$1,$Z$2:$Z$16,$AB$2:$AB$16)-$U1010)^2+(_xlfn.XLOOKUP(AT$1,$Z$2:$Z$16,$AC$2:$AC$16-$V1010)^2)))</f>
        <v/>
      </c>
      <c r="AU1010" s="141" t="str">
        <f t="array" ref="AU1010">IF(OR(AU$1=0, $A1010=""),"",SQRT((_xlfn.XLOOKUP(AU$1,$Z$2:$Z$16,$AA$2:$AA$16)-$T1010)^2+(_xlfn.XLOOKUP(AU$1,$Z$2:$Z$16,$AB$2:$AB$16)-$U1010)^2+(_xlfn.XLOOKUP(AU$1,$Z$2:$Z$16,$AC$2:$AC$16-$V1010)^2)))</f>
        <v/>
      </c>
      <c r="AV1010" s="142" t="str">
        <f t="array" ref="AV1010">IF(OR(AV$1=0, $A1010=""),"",SQRT((_xlfn.XLOOKUP(AV$1,$Z$2:$Z$16,$AA$2:$AA$16)-$T1010)^2+(_xlfn.XLOOKUP(AV$1,$Z$2:$Z$16,$AB$2:$AB$16)-$U1010)^2+(_xlfn.XLOOKUP(AV$1,$Z$2:$Z$16,$AC$2:$AC$16-$V1010)^2)))</f>
        <v/>
      </c>
      <c r="AW1010" s="124"/>
      <c r="AX1010" s="124"/>
      <c r="AY1010" s="125">
        <f t="shared" si="291"/>
        <v>0</v>
      </c>
      <c r="AZ1010" s="143">
        <f t="shared" si="292"/>
        <v>0</v>
      </c>
      <c r="BA1010" s="143">
        <f t="shared" si="293"/>
        <v>0</v>
      </c>
      <c r="BB1010" s="143">
        <f t="shared" si="294"/>
        <v>0</v>
      </c>
      <c r="BC1010" s="143">
        <f t="shared" si="295"/>
        <v>0</v>
      </c>
      <c r="BD1010" s="143">
        <f t="shared" si="296"/>
        <v>0</v>
      </c>
      <c r="BE1010" s="143">
        <f t="shared" si="297"/>
        <v>0</v>
      </c>
      <c r="BF1010" s="143">
        <f t="shared" si="298"/>
        <v>0</v>
      </c>
      <c r="BG1010" s="144">
        <f t="shared" si="299"/>
        <v>0</v>
      </c>
      <c r="BH1010" s="144">
        <f t="shared" si="300"/>
        <v>0</v>
      </c>
      <c r="BI1010" s="144">
        <f t="shared" si="301"/>
        <v>0</v>
      </c>
      <c r="BJ1010" s="144">
        <f t="shared" si="302"/>
        <v>0</v>
      </c>
      <c r="BK1010" s="144">
        <f t="shared" si="303"/>
        <v>0</v>
      </c>
      <c r="BL1010" s="144">
        <f t="shared" si="304"/>
        <v>0</v>
      </c>
      <c r="BM1010" s="145">
        <f t="shared" si="305"/>
        <v>0</v>
      </c>
      <c r="BN1010" s="124"/>
      <c r="BO1010" s="124"/>
      <c r="BP1010" s="124"/>
      <c r="BQ1010" s="124"/>
      <c r="BR1010" s="124"/>
      <c r="BS1010" s="124"/>
      <c r="BT1010" s="124"/>
      <c r="BU1010" s="124"/>
      <c r="BV1010" s="130"/>
      <c r="BW1010" s="130"/>
      <c r="BX1010" s="130"/>
      <c r="BY1010" s="130"/>
      <c r="BZ1010" s="130"/>
      <c r="CA1010" s="130"/>
      <c r="CB1010" s="130"/>
      <c r="CC1010" s="130"/>
      <c r="CD1010" s="130"/>
      <c r="CE1010" s="130"/>
      <c r="CF1010" s="130"/>
      <c r="CG1010" s="130"/>
      <c r="CH1010" s="130"/>
      <c r="CI1010" s="130"/>
      <c r="CJ1010" s="130"/>
      <c r="CL1010" s="124"/>
      <c r="CM1010" s="130" t="s">
        <v>32</v>
      </c>
      <c r="CN1010" s="130"/>
      <c r="CO1010" s="130"/>
      <c r="CP1010" s="130"/>
      <c r="CQ1010" s="130"/>
      <c r="CR1010" s="130"/>
      <c r="CS1010" s="130"/>
      <c r="CT1010" s="130"/>
      <c r="CU1010" s="130"/>
      <c r="CV1010" s="130"/>
      <c r="CW1010" s="130"/>
      <c r="CX1010" s="130"/>
      <c r="CY1010" s="130"/>
      <c r="CZ1010" s="130"/>
      <c r="DA1010" s="130"/>
      <c r="DD1010" s="159" cm="1">
        <f t="array" ref="DD1010">_xlfn.IFS(DD$1= 0,"", NOT(ISBLANK(CM1010)), 0, ISBLANK(CM1010), $Q1010-$S1010+AY1010-BV1010)</f>
        <v>0</v>
      </c>
      <c r="DE1010" s="160" cm="1">
        <f t="array" ref="DE1010">_xlfn.IFS(DE$1= 0,"", NOT(ISBLANK(CN1010)), 0, ISBLANK(CN1010), $Q1010-$S1010+AZ1010-BW1010)</f>
        <v>0</v>
      </c>
      <c r="DF1010" s="160" cm="1">
        <f t="array" ref="DF1010">_xlfn.IFS(DF$1= 0,"", NOT(ISBLANK(CO1010)), 0, ISBLANK(CO1010), $Q1010-$S1010+BA1010-BX1010)</f>
        <v>0</v>
      </c>
      <c r="DG1010" s="160" cm="1">
        <f t="array" ref="DG1010">_xlfn.IFS(DG$1= 0,"", NOT(ISBLANK(CP1010)), 0, ISBLANK(CP1010), $Q1010-$S1010+BB1010-BY1010)</f>
        <v>0</v>
      </c>
      <c r="DH1010" s="160" cm="1">
        <f t="array" ref="DH1010">_xlfn.IFS(DH$1= 0,"", NOT(ISBLANK(CQ1010)), 0, ISBLANK(CQ1010), $Q1010-$S1010+BC1010-BZ1010)</f>
        <v>0</v>
      </c>
      <c r="DI1010" s="160" cm="1">
        <f t="array" ref="DI1010">_xlfn.IFS(DI$1= 0,"", NOT(ISBLANK(CR1010)), 0, ISBLANK(CR1010), $Q1010-$S1010+BD1010-CA1010)</f>
        <v>0</v>
      </c>
      <c r="DJ1010" s="160" t="str" cm="1">
        <f t="array" ref="DJ1010">_xlfn.IFS(DJ$1= 0,"", NOT(ISBLANK(CS1010)), 0, ISBLANK(CS1010), $Q1010-$S1010+BE1010-CB1010)</f>
        <v/>
      </c>
      <c r="DK1010" s="160" t="str" cm="1">
        <f t="array" ref="DK1010">_xlfn.IFS(DK$1= 0,"", NOT(ISBLANK(CT1010)), 0, ISBLANK(CT1010), $Q1010-$S1010+BF1010-CC1010)</f>
        <v/>
      </c>
      <c r="DL1010" s="162" t="str" cm="1">
        <f t="array" ref="DL1010">_xlfn.IFS(DL$1= 0,"", NOT(ISBLANK(CU1010)), 0, ISBLANK(CU1010), $Q1010-$S1010+BG1010-CD1010)</f>
        <v/>
      </c>
      <c r="DM1010" s="162" t="str" cm="1">
        <f t="array" ref="DM1010">_xlfn.IFS(DM$1= 0,"", NOT(ISBLANK(CV1010)), 0, ISBLANK(CV1010), $Q1010-$S1010+BH1010-CE1010)</f>
        <v/>
      </c>
      <c r="DN1010" s="162" t="str" cm="1">
        <f t="array" ref="DN1010">_xlfn.IFS(DN$1= 0,"", NOT(ISBLANK(CW1010)), 0, ISBLANK(CW1010), $Q1010-$S1010+BI1010-CF1010)</f>
        <v/>
      </c>
      <c r="DO1010" s="162" t="str" cm="1">
        <f t="array" ref="DO1010">_xlfn.IFS(DO$1= 0,"", NOT(ISBLANK(CX1010)), 0, ISBLANK(CX1010), $Q1010-$S1010+BJ1010-CG1010)</f>
        <v/>
      </c>
      <c r="DP1010" s="162" t="str" cm="1">
        <f t="array" ref="DP1010">_xlfn.IFS(DP$1= 0,"", NOT(ISBLANK(CY1010)), 0, ISBLANK(CY1010), $Q1010-$S1010+BK1010-CH1010)</f>
        <v/>
      </c>
      <c r="DQ1010" s="162" t="str" cm="1">
        <f t="array" ref="DQ1010">_xlfn.IFS(DQ$1= 0,"", NOT(ISBLANK(CZ1010)), 0, ISBLANK(CZ1010), $Q1010-$S1010+BL1010-CI1010)</f>
        <v/>
      </c>
      <c r="DR1010" s="163" t="str" cm="1">
        <f t="array" ref="DR1010">_xlfn.IFS(DR$1= 0,"", NOT(ISBLANK(DA1010)), 0, ISBLANK(DA1010), $Q1010-$S1010+BM1010-CJ1010)</f>
        <v/>
      </c>
    </row>
    <row r="1011" spans="1:122" ht="16.5" x14ac:dyDescent="0.3">
      <c r="A1011" s="135"/>
      <c r="B1011" s="136"/>
      <c r="C1011" s="136"/>
      <c r="D1011" s="137"/>
      <c r="E1011" s="176"/>
      <c r="F1011" s="182"/>
      <c r="G1011" s="183"/>
      <c r="H1011" s="183"/>
      <c r="I1011" s="183"/>
      <c r="J1011" s="183"/>
      <c r="K1011" s="183"/>
      <c r="L1011" s="183"/>
      <c r="M1011" s="186"/>
      <c r="N1011" s="182"/>
      <c r="O1011" s="184"/>
      <c r="P1011" s="178"/>
      <c r="Q1011" s="118">
        <f t="shared" si="289"/>
        <v>0</v>
      </c>
      <c r="R1011" s="3"/>
      <c r="S1011" s="3"/>
      <c r="T1011" s="4"/>
      <c r="U1011" s="4"/>
      <c r="V1011" s="99">
        <f t="shared" si="290"/>
        <v>0</v>
      </c>
      <c r="W1011" s="161"/>
      <c r="X1011" s="138"/>
      <c r="AH1011" s="158" t="str">
        <f t="array" ref="AH1011">IF(OR(AH$1=0, $A1011=""),"",SQRT((_xlfn.XLOOKUP(AH$1,$Z$2:$Z$16,$AA$2:$AA$16)-$T1011)^2+(_xlfn.XLOOKUP(AH$1,$Z$2:$Z$16,$AB$2:$AB$16)-$U1011)^2+(_xlfn.XLOOKUP(AH$1,$Z$2:$Z$16,$AC$2:$AC$16-$V1011)^2)))</f>
        <v/>
      </c>
      <c r="AI1011" s="140" t="str">
        <f t="array" ref="AI1011">IF(OR(AI$1=0, $A1011=""),"",SQRT((_xlfn.XLOOKUP(AI$1,$Z$2:$Z$16,$AA$2:$AA$16)-$T1011)^2+(_xlfn.XLOOKUP(AI$1,$Z$2:$Z$16,$AB$2:$AB$16)-$U1011)^2+(_xlfn.XLOOKUP(AI$1,$Z$2:$Z$16,$AC$2:$AC$16-$V1011)^2)))</f>
        <v/>
      </c>
      <c r="AJ1011" s="140" t="str">
        <f t="array" ref="AJ1011">IF(OR(AJ$1=0, $A1011=""),"",SQRT((_xlfn.XLOOKUP(AJ$1,$Z$2:$Z$16,$AA$2:$AA$16)-$T1011)^2+(_xlfn.XLOOKUP(AJ$1,$Z$2:$Z$16,$AB$2:$AB$16)-$U1011)^2+(_xlfn.XLOOKUP(AJ$1,$Z$2:$Z$16,$AC$2:$AC$16-$V1011)^2)))</f>
        <v/>
      </c>
      <c r="AK1011" s="140" t="str">
        <f t="array" ref="AK1011">IF(OR(AK$1=0, $A1011=""),"",SQRT((_xlfn.XLOOKUP(AK$1,$Z$2:$Z$16,$AA$2:$AA$16)-$T1011)^2+(_xlfn.XLOOKUP(AK$1,$Z$2:$Z$16,$AB$2:$AB$16)-$U1011)^2+(_xlfn.XLOOKUP(AK$1,$Z$2:$Z$16,$AC$2:$AC$16-$V1011)^2)))</f>
        <v/>
      </c>
      <c r="AL1011" s="140" t="str">
        <f t="array" ref="AL1011">IF(OR(AL$1=0, $A1011=""),"",SQRT((_xlfn.XLOOKUP(AL$1,$Z$2:$Z$16,$AA$2:$AA$16)-$T1011)^2+(_xlfn.XLOOKUP(AL$1,$Z$2:$Z$16,$AB$2:$AB$16)-$U1011)^2+(_xlfn.XLOOKUP(AL$1,$Z$2:$Z$16,$AC$2:$AC$16-$V1011)^2)))</f>
        <v/>
      </c>
      <c r="AM1011" s="140" t="str">
        <f t="array" ref="AM1011">IF(OR(AM$1=0, $A1011=""),"",SQRT((_xlfn.XLOOKUP(AM$1,$Z$2:$Z$16,$AA$2:$AA$16)-$T1011)^2+(_xlfn.XLOOKUP(AM$1,$Z$2:$Z$16,$AB$2:$AB$16)-$U1011)^2+(_xlfn.XLOOKUP(AM$1,$Z$2:$Z$16,$AC$2:$AC$16-$V1011)^2)))</f>
        <v/>
      </c>
      <c r="AN1011" s="140" t="str">
        <f t="array" ref="AN1011">IF(OR(AN$1=0, $A1011=""),"",SQRT((_xlfn.XLOOKUP(AN$1,$Z$2:$Z$16,$AA$2:$AA$16)-$T1011)^2+(_xlfn.XLOOKUP(AN$1,$Z$2:$Z$16,$AB$2:$AB$16)-$U1011)^2+(_xlfn.XLOOKUP(AN$1,$Z$2:$Z$16,$AC$2:$AC$16-$V1011)^2)))</f>
        <v/>
      </c>
      <c r="AO1011" s="140" t="str">
        <f t="array" ref="AO1011">IF(OR(AO$1=0, $A1011=""),"",SQRT((_xlfn.XLOOKUP(AO$1,$Z$2:$Z$16,$AA$2:$AA$16)-$T1011)^2+(_xlfn.XLOOKUP(AO$1,$Z$2:$Z$16,$AB$2:$AB$16)-$U1011)^2+(_xlfn.XLOOKUP(AO$1,$Z$2:$Z$16,$AC$2:$AC$16-$V1011)^2)))</f>
        <v/>
      </c>
      <c r="AP1011" s="141" t="str">
        <f t="array" ref="AP1011">IF(OR(AP$1=0, $A1011=""),"",SQRT((_xlfn.XLOOKUP(AP$1,$Z$2:$Z$16,$AA$2:$AA$16)-$T1011)^2+(_xlfn.XLOOKUP(AP$1,$Z$2:$Z$16,$AB$2:$AB$16)-$U1011)^2+(_xlfn.XLOOKUP(AP$1,$Z$2:$Z$16,$AC$2:$AC$16-$V1011)^2)))</f>
        <v/>
      </c>
      <c r="AQ1011" s="141" t="str">
        <f t="array" ref="AQ1011">IF(OR(AQ$1=0, $A1011=""),"",SQRT((_xlfn.XLOOKUP(AQ$1,$Z$2:$Z$16,$AA$2:$AA$16)-$T1011)^2+(_xlfn.XLOOKUP(AQ$1,$Z$2:$Z$16,$AB$2:$AB$16)-$U1011)^2+(_xlfn.XLOOKUP(AQ$1,$Z$2:$Z$16,$AC$2:$AC$16-$V1011)^2)))</f>
        <v/>
      </c>
      <c r="AR1011" s="141" t="str">
        <f t="array" ref="AR1011">IF(OR(AR$1=0, $A1011=""),"",SQRT((_xlfn.XLOOKUP(AR$1,$Z$2:$Z$16,$AA$2:$AA$16)-$T1011)^2+(_xlfn.XLOOKUP(AR$1,$Z$2:$Z$16,$AB$2:$AB$16)-$U1011)^2+(_xlfn.XLOOKUP(AR$1,$Z$2:$Z$16,$AC$2:$AC$16-$V1011)^2)))</f>
        <v/>
      </c>
      <c r="AS1011" s="141" t="str">
        <f t="array" ref="AS1011">IF(OR(AS$1=0, $A1011=""),"",SQRT((_xlfn.XLOOKUP(AS$1,$Z$2:$Z$16,$AA$2:$AA$16)-$T1011)^2+(_xlfn.XLOOKUP(AS$1,$Z$2:$Z$16,$AB$2:$AB$16)-$U1011)^2+(_xlfn.XLOOKUP(AS$1,$Z$2:$Z$16,$AC$2:$AC$16-$V1011)^2)))</f>
        <v/>
      </c>
      <c r="AT1011" s="141" t="str">
        <f t="array" ref="AT1011">IF(OR(AT$1=0, $A1011=""),"",SQRT((_xlfn.XLOOKUP(AT$1,$Z$2:$Z$16,$AA$2:$AA$16)-$T1011)^2+(_xlfn.XLOOKUP(AT$1,$Z$2:$Z$16,$AB$2:$AB$16)-$U1011)^2+(_xlfn.XLOOKUP(AT$1,$Z$2:$Z$16,$AC$2:$AC$16-$V1011)^2)))</f>
        <v/>
      </c>
      <c r="AU1011" s="141" t="str">
        <f t="array" ref="AU1011">IF(OR(AU$1=0, $A1011=""),"",SQRT((_xlfn.XLOOKUP(AU$1,$Z$2:$Z$16,$AA$2:$AA$16)-$T1011)^2+(_xlfn.XLOOKUP(AU$1,$Z$2:$Z$16,$AB$2:$AB$16)-$U1011)^2+(_xlfn.XLOOKUP(AU$1,$Z$2:$Z$16,$AC$2:$AC$16-$V1011)^2)))</f>
        <v/>
      </c>
      <c r="AV1011" s="142" t="str">
        <f t="array" ref="AV1011">IF(OR(AV$1=0, $A1011=""),"",SQRT((_xlfn.XLOOKUP(AV$1,$Z$2:$Z$16,$AA$2:$AA$16)-$T1011)^2+(_xlfn.XLOOKUP(AV$1,$Z$2:$Z$16,$AB$2:$AB$16)-$U1011)^2+(_xlfn.XLOOKUP(AV$1,$Z$2:$Z$16,$AC$2:$AC$16-$V1011)^2)))</f>
        <v/>
      </c>
      <c r="AW1011" s="124"/>
      <c r="AX1011" s="124"/>
      <c r="AY1011" s="125">
        <f t="shared" si="291"/>
        <v>0</v>
      </c>
      <c r="AZ1011" s="143">
        <f t="shared" si="292"/>
        <v>0</v>
      </c>
      <c r="BA1011" s="143">
        <f t="shared" si="293"/>
        <v>0</v>
      </c>
      <c r="BB1011" s="143">
        <f t="shared" si="294"/>
        <v>0</v>
      </c>
      <c r="BC1011" s="143">
        <f t="shared" si="295"/>
        <v>0</v>
      </c>
      <c r="BD1011" s="143">
        <f t="shared" si="296"/>
        <v>0</v>
      </c>
      <c r="BE1011" s="143">
        <f t="shared" si="297"/>
        <v>0</v>
      </c>
      <c r="BF1011" s="143">
        <f t="shared" si="298"/>
        <v>0</v>
      </c>
      <c r="BG1011" s="144">
        <f t="shared" si="299"/>
        <v>0</v>
      </c>
      <c r="BH1011" s="144">
        <f t="shared" si="300"/>
        <v>0</v>
      </c>
      <c r="BI1011" s="144">
        <f t="shared" si="301"/>
        <v>0</v>
      </c>
      <c r="BJ1011" s="144">
        <f t="shared" si="302"/>
        <v>0</v>
      </c>
      <c r="BK1011" s="144">
        <f t="shared" si="303"/>
        <v>0</v>
      </c>
      <c r="BL1011" s="144">
        <f t="shared" si="304"/>
        <v>0</v>
      </c>
      <c r="BM1011" s="145">
        <f t="shared" si="305"/>
        <v>0</v>
      </c>
      <c r="BN1011" s="124"/>
      <c r="BO1011" s="124"/>
      <c r="BP1011" s="124"/>
      <c r="BQ1011" s="124"/>
      <c r="BR1011" s="124"/>
      <c r="BS1011" s="124"/>
      <c r="BT1011" s="124"/>
      <c r="BU1011" s="124"/>
      <c r="BV1011" s="130"/>
      <c r="BW1011" s="130"/>
      <c r="BX1011" s="130"/>
      <c r="BY1011" s="130"/>
      <c r="BZ1011" s="130"/>
      <c r="CA1011" s="130"/>
      <c r="CB1011" s="130"/>
      <c r="CC1011" s="130"/>
      <c r="CD1011" s="130"/>
      <c r="CE1011" s="130"/>
      <c r="CF1011" s="130"/>
      <c r="CG1011" s="130"/>
      <c r="CH1011" s="130"/>
      <c r="CI1011" s="130"/>
      <c r="CJ1011" s="130"/>
      <c r="CL1011" s="124"/>
      <c r="CM1011" s="130" t="s">
        <v>32</v>
      </c>
      <c r="CN1011" s="130"/>
      <c r="CO1011" s="130"/>
      <c r="CP1011" s="130"/>
      <c r="CQ1011" s="130"/>
      <c r="CR1011" s="130"/>
      <c r="CS1011" s="130"/>
      <c r="CT1011" s="130"/>
      <c r="CU1011" s="130"/>
      <c r="CV1011" s="130"/>
      <c r="CW1011" s="130"/>
      <c r="CX1011" s="130"/>
      <c r="CY1011" s="130"/>
      <c r="CZ1011" s="130"/>
      <c r="DA1011" s="130"/>
      <c r="DD1011" s="159" cm="1">
        <f t="array" ref="DD1011">_xlfn.IFS(DD$1= 0,"", NOT(ISBLANK(CM1011)), 0, ISBLANK(CM1011), $Q1011-$S1011+AY1011-BV1011)</f>
        <v>0</v>
      </c>
      <c r="DE1011" s="160" cm="1">
        <f t="array" ref="DE1011">_xlfn.IFS(DE$1= 0,"", NOT(ISBLANK(CN1011)), 0, ISBLANK(CN1011), $Q1011-$S1011+AZ1011-BW1011)</f>
        <v>0</v>
      </c>
      <c r="DF1011" s="160" cm="1">
        <f t="array" ref="DF1011">_xlfn.IFS(DF$1= 0,"", NOT(ISBLANK(CO1011)), 0, ISBLANK(CO1011), $Q1011-$S1011+BA1011-BX1011)</f>
        <v>0</v>
      </c>
      <c r="DG1011" s="160" cm="1">
        <f t="array" ref="DG1011">_xlfn.IFS(DG$1= 0,"", NOT(ISBLANK(CP1011)), 0, ISBLANK(CP1011), $Q1011-$S1011+BB1011-BY1011)</f>
        <v>0</v>
      </c>
      <c r="DH1011" s="160" cm="1">
        <f t="array" ref="DH1011">_xlfn.IFS(DH$1= 0,"", NOT(ISBLANK(CQ1011)), 0, ISBLANK(CQ1011), $Q1011-$S1011+BC1011-BZ1011)</f>
        <v>0</v>
      </c>
      <c r="DI1011" s="160" cm="1">
        <f t="array" ref="DI1011">_xlfn.IFS(DI$1= 0,"", NOT(ISBLANK(CR1011)), 0, ISBLANK(CR1011), $Q1011-$S1011+BD1011-CA1011)</f>
        <v>0</v>
      </c>
      <c r="DJ1011" s="160" t="str" cm="1">
        <f t="array" ref="DJ1011">_xlfn.IFS(DJ$1= 0,"", NOT(ISBLANK(CS1011)), 0, ISBLANK(CS1011), $Q1011-$S1011+BE1011-CB1011)</f>
        <v/>
      </c>
      <c r="DK1011" s="160" t="str" cm="1">
        <f t="array" ref="DK1011">_xlfn.IFS(DK$1= 0,"", NOT(ISBLANK(CT1011)), 0, ISBLANK(CT1011), $Q1011-$S1011+BF1011-CC1011)</f>
        <v/>
      </c>
      <c r="DL1011" s="162" t="str" cm="1">
        <f t="array" ref="DL1011">_xlfn.IFS(DL$1= 0,"", NOT(ISBLANK(CU1011)), 0, ISBLANK(CU1011), $Q1011-$S1011+BG1011-CD1011)</f>
        <v/>
      </c>
      <c r="DM1011" s="162" t="str" cm="1">
        <f t="array" ref="DM1011">_xlfn.IFS(DM$1= 0,"", NOT(ISBLANK(CV1011)), 0, ISBLANK(CV1011), $Q1011-$S1011+BH1011-CE1011)</f>
        <v/>
      </c>
      <c r="DN1011" s="162" t="str" cm="1">
        <f t="array" ref="DN1011">_xlfn.IFS(DN$1= 0,"", NOT(ISBLANK(CW1011)), 0, ISBLANK(CW1011), $Q1011-$S1011+BI1011-CF1011)</f>
        <v/>
      </c>
      <c r="DO1011" s="162" t="str" cm="1">
        <f t="array" ref="DO1011">_xlfn.IFS(DO$1= 0,"", NOT(ISBLANK(CX1011)), 0, ISBLANK(CX1011), $Q1011-$S1011+BJ1011-CG1011)</f>
        <v/>
      </c>
      <c r="DP1011" s="162" t="str" cm="1">
        <f t="array" ref="DP1011">_xlfn.IFS(DP$1= 0,"", NOT(ISBLANK(CY1011)), 0, ISBLANK(CY1011), $Q1011-$S1011+BK1011-CH1011)</f>
        <v/>
      </c>
      <c r="DQ1011" s="162" t="str" cm="1">
        <f t="array" ref="DQ1011">_xlfn.IFS(DQ$1= 0,"", NOT(ISBLANK(CZ1011)), 0, ISBLANK(CZ1011), $Q1011-$S1011+BL1011-CI1011)</f>
        <v/>
      </c>
      <c r="DR1011" s="163" t="str" cm="1">
        <f t="array" ref="DR1011">_xlfn.IFS(DR$1= 0,"", NOT(ISBLANK(DA1011)), 0, ISBLANK(DA1011), $Q1011-$S1011+BM1011-CJ1011)</f>
        <v/>
      </c>
    </row>
    <row r="1012" spans="1:122" ht="16.5" x14ac:dyDescent="0.3">
      <c r="A1012" s="135"/>
      <c r="B1012" s="136"/>
      <c r="C1012" s="136"/>
      <c r="D1012" s="137"/>
      <c r="E1012" s="176"/>
      <c r="F1012" s="182"/>
      <c r="G1012" s="183"/>
      <c r="H1012" s="183"/>
      <c r="I1012" s="183"/>
      <c r="J1012" s="183"/>
      <c r="K1012" s="183"/>
      <c r="L1012" s="183"/>
      <c r="M1012" s="186"/>
      <c r="N1012" s="182"/>
      <c r="O1012" s="184"/>
      <c r="P1012" s="178"/>
      <c r="Q1012" s="118">
        <f t="shared" si="289"/>
        <v>0</v>
      </c>
      <c r="R1012" s="3"/>
      <c r="S1012" s="3"/>
      <c r="T1012" s="4"/>
      <c r="U1012" s="4"/>
      <c r="V1012" s="99">
        <f t="shared" si="290"/>
        <v>0</v>
      </c>
      <c r="W1012" s="161"/>
      <c r="X1012" s="138"/>
      <c r="AH1012" s="158" t="str">
        <f t="array" ref="AH1012">IF(OR(AH$1=0, $A1012=""),"",SQRT((_xlfn.XLOOKUP(AH$1,$Z$2:$Z$16,$AA$2:$AA$16)-$T1012)^2+(_xlfn.XLOOKUP(AH$1,$Z$2:$Z$16,$AB$2:$AB$16)-$U1012)^2+(_xlfn.XLOOKUP(AH$1,$Z$2:$Z$16,$AC$2:$AC$16-$V1012)^2)))</f>
        <v/>
      </c>
      <c r="AI1012" s="140" t="str">
        <f t="array" ref="AI1012">IF(OR(AI$1=0, $A1012=""),"",SQRT((_xlfn.XLOOKUP(AI$1,$Z$2:$Z$16,$AA$2:$AA$16)-$T1012)^2+(_xlfn.XLOOKUP(AI$1,$Z$2:$Z$16,$AB$2:$AB$16)-$U1012)^2+(_xlfn.XLOOKUP(AI$1,$Z$2:$Z$16,$AC$2:$AC$16-$V1012)^2)))</f>
        <v/>
      </c>
      <c r="AJ1012" s="140" t="str">
        <f t="array" ref="AJ1012">IF(OR(AJ$1=0, $A1012=""),"",SQRT((_xlfn.XLOOKUP(AJ$1,$Z$2:$Z$16,$AA$2:$AA$16)-$T1012)^2+(_xlfn.XLOOKUP(AJ$1,$Z$2:$Z$16,$AB$2:$AB$16)-$U1012)^2+(_xlfn.XLOOKUP(AJ$1,$Z$2:$Z$16,$AC$2:$AC$16-$V1012)^2)))</f>
        <v/>
      </c>
      <c r="AK1012" s="140" t="str">
        <f t="array" ref="AK1012">IF(OR(AK$1=0, $A1012=""),"",SQRT((_xlfn.XLOOKUP(AK$1,$Z$2:$Z$16,$AA$2:$AA$16)-$T1012)^2+(_xlfn.XLOOKUP(AK$1,$Z$2:$Z$16,$AB$2:$AB$16)-$U1012)^2+(_xlfn.XLOOKUP(AK$1,$Z$2:$Z$16,$AC$2:$AC$16-$V1012)^2)))</f>
        <v/>
      </c>
      <c r="AL1012" s="140" t="str">
        <f t="array" ref="AL1012">IF(OR(AL$1=0, $A1012=""),"",SQRT((_xlfn.XLOOKUP(AL$1,$Z$2:$Z$16,$AA$2:$AA$16)-$T1012)^2+(_xlfn.XLOOKUP(AL$1,$Z$2:$Z$16,$AB$2:$AB$16)-$U1012)^2+(_xlfn.XLOOKUP(AL$1,$Z$2:$Z$16,$AC$2:$AC$16-$V1012)^2)))</f>
        <v/>
      </c>
      <c r="AM1012" s="140" t="str">
        <f t="array" ref="AM1012">IF(OR(AM$1=0, $A1012=""),"",SQRT((_xlfn.XLOOKUP(AM$1,$Z$2:$Z$16,$AA$2:$AA$16)-$T1012)^2+(_xlfn.XLOOKUP(AM$1,$Z$2:$Z$16,$AB$2:$AB$16)-$U1012)^2+(_xlfn.XLOOKUP(AM$1,$Z$2:$Z$16,$AC$2:$AC$16-$V1012)^2)))</f>
        <v/>
      </c>
      <c r="AN1012" s="140" t="str">
        <f t="array" ref="AN1012">IF(OR(AN$1=0, $A1012=""),"",SQRT((_xlfn.XLOOKUP(AN$1,$Z$2:$Z$16,$AA$2:$AA$16)-$T1012)^2+(_xlfn.XLOOKUP(AN$1,$Z$2:$Z$16,$AB$2:$AB$16)-$U1012)^2+(_xlfn.XLOOKUP(AN$1,$Z$2:$Z$16,$AC$2:$AC$16-$V1012)^2)))</f>
        <v/>
      </c>
      <c r="AO1012" s="140" t="str">
        <f t="array" ref="AO1012">IF(OR(AO$1=0, $A1012=""),"",SQRT((_xlfn.XLOOKUP(AO$1,$Z$2:$Z$16,$AA$2:$AA$16)-$T1012)^2+(_xlfn.XLOOKUP(AO$1,$Z$2:$Z$16,$AB$2:$AB$16)-$U1012)^2+(_xlfn.XLOOKUP(AO$1,$Z$2:$Z$16,$AC$2:$AC$16-$V1012)^2)))</f>
        <v/>
      </c>
      <c r="AP1012" s="141" t="str">
        <f t="array" ref="AP1012">IF(OR(AP$1=0, $A1012=""),"",SQRT((_xlfn.XLOOKUP(AP$1,$Z$2:$Z$16,$AA$2:$AA$16)-$T1012)^2+(_xlfn.XLOOKUP(AP$1,$Z$2:$Z$16,$AB$2:$AB$16)-$U1012)^2+(_xlfn.XLOOKUP(AP$1,$Z$2:$Z$16,$AC$2:$AC$16-$V1012)^2)))</f>
        <v/>
      </c>
      <c r="AQ1012" s="141" t="str">
        <f t="array" ref="AQ1012">IF(OR(AQ$1=0, $A1012=""),"",SQRT((_xlfn.XLOOKUP(AQ$1,$Z$2:$Z$16,$AA$2:$AA$16)-$T1012)^2+(_xlfn.XLOOKUP(AQ$1,$Z$2:$Z$16,$AB$2:$AB$16)-$U1012)^2+(_xlfn.XLOOKUP(AQ$1,$Z$2:$Z$16,$AC$2:$AC$16-$V1012)^2)))</f>
        <v/>
      </c>
      <c r="AR1012" s="141" t="str">
        <f t="array" ref="AR1012">IF(OR(AR$1=0, $A1012=""),"",SQRT((_xlfn.XLOOKUP(AR$1,$Z$2:$Z$16,$AA$2:$AA$16)-$T1012)^2+(_xlfn.XLOOKUP(AR$1,$Z$2:$Z$16,$AB$2:$AB$16)-$U1012)^2+(_xlfn.XLOOKUP(AR$1,$Z$2:$Z$16,$AC$2:$AC$16-$V1012)^2)))</f>
        <v/>
      </c>
      <c r="AS1012" s="141" t="str">
        <f t="array" ref="AS1012">IF(OR(AS$1=0, $A1012=""),"",SQRT((_xlfn.XLOOKUP(AS$1,$Z$2:$Z$16,$AA$2:$AA$16)-$T1012)^2+(_xlfn.XLOOKUP(AS$1,$Z$2:$Z$16,$AB$2:$AB$16)-$U1012)^2+(_xlfn.XLOOKUP(AS$1,$Z$2:$Z$16,$AC$2:$AC$16-$V1012)^2)))</f>
        <v/>
      </c>
      <c r="AT1012" s="141" t="str">
        <f t="array" ref="AT1012">IF(OR(AT$1=0, $A1012=""),"",SQRT((_xlfn.XLOOKUP(AT$1,$Z$2:$Z$16,$AA$2:$AA$16)-$T1012)^2+(_xlfn.XLOOKUP(AT$1,$Z$2:$Z$16,$AB$2:$AB$16)-$U1012)^2+(_xlfn.XLOOKUP(AT$1,$Z$2:$Z$16,$AC$2:$AC$16-$V1012)^2)))</f>
        <v/>
      </c>
      <c r="AU1012" s="141" t="str">
        <f t="array" ref="AU1012">IF(OR(AU$1=0, $A1012=""),"",SQRT((_xlfn.XLOOKUP(AU$1,$Z$2:$Z$16,$AA$2:$AA$16)-$T1012)^2+(_xlfn.XLOOKUP(AU$1,$Z$2:$Z$16,$AB$2:$AB$16)-$U1012)^2+(_xlfn.XLOOKUP(AU$1,$Z$2:$Z$16,$AC$2:$AC$16-$V1012)^2)))</f>
        <v/>
      </c>
      <c r="AV1012" s="142" t="str">
        <f t="array" ref="AV1012">IF(OR(AV$1=0, $A1012=""),"",SQRT((_xlfn.XLOOKUP(AV$1,$Z$2:$Z$16,$AA$2:$AA$16)-$T1012)^2+(_xlfn.XLOOKUP(AV$1,$Z$2:$Z$16,$AB$2:$AB$16)-$U1012)^2+(_xlfn.XLOOKUP(AV$1,$Z$2:$Z$16,$AC$2:$AC$16-$V1012)^2)))</f>
        <v/>
      </c>
      <c r="AW1012" s="124"/>
      <c r="AX1012" s="124"/>
      <c r="AY1012" s="125">
        <f t="shared" si="291"/>
        <v>0</v>
      </c>
      <c r="AZ1012" s="143">
        <f t="shared" si="292"/>
        <v>0</v>
      </c>
      <c r="BA1012" s="143">
        <f t="shared" si="293"/>
        <v>0</v>
      </c>
      <c r="BB1012" s="143">
        <f t="shared" si="294"/>
        <v>0</v>
      </c>
      <c r="BC1012" s="143">
        <f t="shared" si="295"/>
        <v>0</v>
      </c>
      <c r="BD1012" s="143">
        <f t="shared" si="296"/>
        <v>0</v>
      </c>
      <c r="BE1012" s="143">
        <f t="shared" si="297"/>
        <v>0</v>
      </c>
      <c r="BF1012" s="143">
        <f t="shared" si="298"/>
        <v>0</v>
      </c>
      <c r="BG1012" s="144">
        <f t="shared" si="299"/>
        <v>0</v>
      </c>
      <c r="BH1012" s="144">
        <f t="shared" si="300"/>
        <v>0</v>
      </c>
      <c r="BI1012" s="144">
        <f t="shared" si="301"/>
        <v>0</v>
      </c>
      <c r="BJ1012" s="144">
        <f t="shared" si="302"/>
        <v>0</v>
      </c>
      <c r="BK1012" s="144">
        <f t="shared" si="303"/>
        <v>0</v>
      </c>
      <c r="BL1012" s="144">
        <f t="shared" si="304"/>
        <v>0</v>
      </c>
      <c r="BM1012" s="145">
        <f t="shared" si="305"/>
        <v>0</v>
      </c>
      <c r="BN1012" s="124"/>
      <c r="BO1012" s="124"/>
      <c r="BP1012" s="124"/>
      <c r="BQ1012" s="124"/>
      <c r="BR1012" s="124"/>
      <c r="BS1012" s="124"/>
      <c r="BT1012" s="124"/>
      <c r="BU1012" s="124"/>
      <c r="BV1012" s="130"/>
      <c r="BW1012" s="130"/>
      <c r="BX1012" s="130"/>
      <c r="BY1012" s="130"/>
      <c r="BZ1012" s="130"/>
      <c r="CA1012" s="130"/>
      <c r="CB1012" s="130"/>
      <c r="CC1012" s="130"/>
      <c r="CD1012" s="130"/>
      <c r="CE1012" s="130"/>
      <c r="CF1012" s="130"/>
      <c r="CG1012" s="130"/>
      <c r="CH1012" s="130"/>
      <c r="CI1012" s="130"/>
      <c r="CJ1012" s="130"/>
      <c r="CL1012" s="124"/>
      <c r="CM1012" s="130" t="s">
        <v>32</v>
      </c>
      <c r="CN1012" s="130"/>
      <c r="CO1012" s="130"/>
      <c r="CP1012" s="130"/>
      <c r="CQ1012" s="130"/>
      <c r="CR1012" s="130"/>
      <c r="CS1012" s="130"/>
      <c r="CT1012" s="130"/>
      <c r="CU1012" s="130"/>
      <c r="CV1012" s="130"/>
      <c r="CW1012" s="130"/>
      <c r="CX1012" s="130"/>
      <c r="CY1012" s="130"/>
      <c r="CZ1012" s="130"/>
      <c r="DA1012" s="130"/>
      <c r="DD1012" s="159" cm="1">
        <f t="array" ref="DD1012">_xlfn.IFS(DD$1= 0,"", NOT(ISBLANK(CM1012)), 0, ISBLANK(CM1012), $Q1012-$S1012+AY1012-BV1012)</f>
        <v>0</v>
      </c>
      <c r="DE1012" s="160" cm="1">
        <f t="array" ref="DE1012">_xlfn.IFS(DE$1= 0,"", NOT(ISBLANK(CN1012)), 0, ISBLANK(CN1012), $Q1012-$S1012+AZ1012-BW1012)</f>
        <v>0</v>
      </c>
      <c r="DF1012" s="160" cm="1">
        <f t="array" ref="DF1012">_xlfn.IFS(DF$1= 0,"", NOT(ISBLANK(CO1012)), 0, ISBLANK(CO1012), $Q1012-$S1012+BA1012-BX1012)</f>
        <v>0</v>
      </c>
      <c r="DG1012" s="160" cm="1">
        <f t="array" ref="DG1012">_xlfn.IFS(DG$1= 0,"", NOT(ISBLANK(CP1012)), 0, ISBLANK(CP1012), $Q1012-$S1012+BB1012-BY1012)</f>
        <v>0</v>
      </c>
      <c r="DH1012" s="160" cm="1">
        <f t="array" ref="DH1012">_xlfn.IFS(DH$1= 0,"", NOT(ISBLANK(CQ1012)), 0, ISBLANK(CQ1012), $Q1012-$S1012+BC1012-BZ1012)</f>
        <v>0</v>
      </c>
      <c r="DI1012" s="160" cm="1">
        <f t="array" ref="DI1012">_xlfn.IFS(DI$1= 0,"", NOT(ISBLANK(CR1012)), 0, ISBLANK(CR1012), $Q1012-$S1012+BD1012-CA1012)</f>
        <v>0</v>
      </c>
      <c r="DJ1012" s="160" t="str" cm="1">
        <f t="array" ref="DJ1012">_xlfn.IFS(DJ$1= 0,"", NOT(ISBLANK(CS1012)), 0, ISBLANK(CS1012), $Q1012-$S1012+BE1012-CB1012)</f>
        <v/>
      </c>
      <c r="DK1012" s="160" t="str" cm="1">
        <f t="array" ref="DK1012">_xlfn.IFS(DK$1= 0,"", NOT(ISBLANK(CT1012)), 0, ISBLANK(CT1012), $Q1012-$S1012+BF1012-CC1012)</f>
        <v/>
      </c>
      <c r="DL1012" s="162" t="str" cm="1">
        <f t="array" ref="DL1012">_xlfn.IFS(DL$1= 0,"", NOT(ISBLANK(CU1012)), 0, ISBLANK(CU1012), $Q1012-$S1012+BG1012-CD1012)</f>
        <v/>
      </c>
      <c r="DM1012" s="162" t="str" cm="1">
        <f t="array" ref="DM1012">_xlfn.IFS(DM$1= 0,"", NOT(ISBLANK(CV1012)), 0, ISBLANK(CV1012), $Q1012-$S1012+BH1012-CE1012)</f>
        <v/>
      </c>
      <c r="DN1012" s="162" t="str" cm="1">
        <f t="array" ref="DN1012">_xlfn.IFS(DN$1= 0,"", NOT(ISBLANK(CW1012)), 0, ISBLANK(CW1012), $Q1012-$S1012+BI1012-CF1012)</f>
        <v/>
      </c>
      <c r="DO1012" s="162" t="str" cm="1">
        <f t="array" ref="DO1012">_xlfn.IFS(DO$1= 0,"", NOT(ISBLANK(CX1012)), 0, ISBLANK(CX1012), $Q1012-$S1012+BJ1012-CG1012)</f>
        <v/>
      </c>
      <c r="DP1012" s="162" t="str" cm="1">
        <f t="array" ref="DP1012">_xlfn.IFS(DP$1= 0,"", NOT(ISBLANK(CY1012)), 0, ISBLANK(CY1012), $Q1012-$S1012+BK1012-CH1012)</f>
        <v/>
      </c>
      <c r="DQ1012" s="162" t="str" cm="1">
        <f t="array" ref="DQ1012">_xlfn.IFS(DQ$1= 0,"", NOT(ISBLANK(CZ1012)), 0, ISBLANK(CZ1012), $Q1012-$S1012+BL1012-CI1012)</f>
        <v/>
      </c>
      <c r="DR1012" s="163" t="str" cm="1">
        <f t="array" ref="DR1012">_xlfn.IFS(DR$1= 0,"", NOT(ISBLANK(DA1012)), 0, ISBLANK(DA1012), $Q1012-$S1012+BM1012-CJ1012)</f>
        <v/>
      </c>
    </row>
    <row r="1013" spans="1:122" ht="16.5" x14ac:dyDescent="0.3">
      <c r="A1013" s="135"/>
      <c r="B1013" s="136"/>
      <c r="C1013" s="136"/>
      <c r="D1013" s="137"/>
      <c r="E1013" s="176"/>
      <c r="F1013" s="182"/>
      <c r="G1013" s="183"/>
      <c r="H1013" s="183"/>
      <c r="I1013" s="183"/>
      <c r="J1013" s="183"/>
      <c r="K1013" s="183"/>
      <c r="L1013" s="183"/>
      <c r="M1013" s="186"/>
      <c r="N1013" s="182"/>
      <c r="O1013" s="184"/>
      <c r="P1013" s="178"/>
      <c r="Q1013" s="118">
        <f t="shared" si="289"/>
        <v>0</v>
      </c>
      <c r="R1013" s="3"/>
      <c r="S1013" s="3"/>
      <c r="T1013" s="4"/>
      <c r="U1013" s="4"/>
      <c r="V1013" s="99">
        <f t="shared" si="290"/>
        <v>0</v>
      </c>
      <c r="W1013" s="161"/>
      <c r="X1013" s="138"/>
      <c r="AH1013" s="158" t="str">
        <f t="array" ref="AH1013">IF(OR(AH$1=0, $A1013=""),"",SQRT((_xlfn.XLOOKUP(AH$1,$Z$2:$Z$16,$AA$2:$AA$16)-$T1013)^2+(_xlfn.XLOOKUP(AH$1,$Z$2:$Z$16,$AB$2:$AB$16)-$U1013)^2+(_xlfn.XLOOKUP(AH$1,$Z$2:$Z$16,$AC$2:$AC$16-$V1013)^2)))</f>
        <v/>
      </c>
      <c r="AI1013" s="140" t="str">
        <f t="array" ref="AI1013">IF(OR(AI$1=0, $A1013=""),"",SQRT((_xlfn.XLOOKUP(AI$1,$Z$2:$Z$16,$AA$2:$AA$16)-$T1013)^2+(_xlfn.XLOOKUP(AI$1,$Z$2:$Z$16,$AB$2:$AB$16)-$U1013)^2+(_xlfn.XLOOKUP(AI$1,$Z$2:$Z$16,$AC$2:$AC$16-$V1013)^2)))</f>
        <v/>
      </c>
      <c r="AJ1013" s="140" t="str">
        <f t="array" ref="AJ1013">IF(OR(AJ$1=0, $A1013=""),"",SQRT((_xlfn.XLOOKUP(AJ$1,$Z$2:$Z$16,$AA$2:$AA$16)-$T1013)^2+(_xlfn.XLOOKUP(AJ$1,$Z$2:$Z$16,$AB$2:$AB$16)-$U1013)^2+(_xlfn.XLOOKUP(AJ$1,$Z$2:$Z$16,$AC$2:$AC$16-$V1013)^2)))</f>
        <v/>
      </c>
      <c r="AK1013" s="140" t="str">
        <f t="array" ref="AK1013">IF(OR(AK$1=0, $A1013=""),"",SQRT((_xlfn.XLOOKUP(AK$1,$Z$2:$Z$16,$AA$2:$AA$16)-$T1013)^2+(_xlfn.XLOOKUP(AK$1,$Z$2:$Z$16,$AB$2:$AB$16)-$U1013)^2+(_xlfn.XLOOKUP(AK$1,$Z$2:$Z$16,$AC$2:$AC$16-$V1013)^2)))</f>
        <v/>
      </c>
      <c r="AL1013" s="140" t="str">
        <f t="array" ref="AL1013">IF(OR(AL$1=0, $A1013=""),"",SQRT((_xlfn.XLOOKUP(AL$1,$Z$2:$Z$16,$AA$2:$AA$16)-$T1013)^2+(_xlfn.XLOOKUP(AL$1,$Z$2:$Z$16,$AB$2:$AB$16)-$U1013)^2+(_xlfn.XLOOKUP(AL$1,$Z$2:$Z$16,$AC$2:$AC$16-$V1013)^2)))</f>
        <v/>
      </c>
      <c r="AM1013" s="140" t="str">
        <f t="array" ref="AM1013">IF(OR(AM$1=0, $A1013=""),"",SQRT((_xlfn.XLOOKUP(AM$1,$Z$2:$Z$16,$AA$2:$AA$16)-$T1013)^2+(_xlfn.XLOOKUP(AM$1,$Z$2:$Z$16,$AB$2:$AB$16)-$U1013)^2+(_xlfn.XLOOKUP(AM$1,$Z$2:$Z$16,$AC$2:$AC$16-$V1013)^2)))</f>
        <v/>
      </c>
      <c r="AN1013" s="140" t="str">
        <f t="array" ref="AN1013">IF(OR(AN$1=0, $A1013=""),"",SQRT((_xlfn.XLOOKUP(AN$1,$Z$2:$Z$16,$AA$2:$AA$16)-$T1013)^2+(_xlfn.XLOOKUP(AN$1,$Z$2:$Z$16,$AB$2:$AB$16)-$U1013)^2+(_xlfn.XLOOKUP(AN$1,$Z$2:$Z$16,$AC$2:$AC$16-$V1013)^2)))</f>
        <v/>
      </c>
      <c r="AO1013" s="140" t="str">
        <f t="array" ref="AO1013">IF(OR(AO$1=0, $A1013=""),"",SQRT((_xlfn.XLOOKUP(AO$1,$Z$2:$Z$16,$AA$2:$AA$16)-$T1013)^2+(_xlfn.XLOOKUP(AO$1,$Z$2:$Z$16,$AB$2:$AB$16)-$U1013)^2+(_xlfn.XLOOKUP(AO$1,$Z$2:$Z$16,$AC$2:$AC$16-$V1013)^2)))</f>
        <v/>
      </c>
      <c r="AP1013" s="141" t="str">
        <f t="array" ref="AP1013">IF(OR(AP$1=0, $A1013=""),"",SQRT((_xlfn.XLOOKUP(AP$1,$Z$2:$Z$16,$AA$2:$AA$16)-$T1013)^2+(_xlfn.XLOOKUP(AP$1,$Z$2:$Z$16,$AB$2:$AB$16)-$U1013)^2+(_xlfn.XLOOKUP(AP$1,$Z$2:$Z$16,$AC$2:$AC$16-$V1013)^2)))</f>
        <v/>
      </c>
      <c r="AQ1013" s="141" t="str">
        <f t="array" ref="AQ1013">IF(OR(AQ$1=0, $A1013=""),"",SQRT((_xlfn.XLOOKUP(AQ$1,$Z$2:$Z$16,$AA$2:$AA$16)-$T1013)^2+(_xlfn.XLOOKUP(AQ$1,$Z$2:$Z$16,$AB$2:$AB$16)-$U1013)^2+(_xlfn.XLOOKUP(AQ$1,$Z$2:$Z$16,$AC$2:$AC$16-$V1013)^2)))</f>
        <v/>
      </c>
      <c r="AR1013" s="141" t="str">
        <f t="array" ref="AR1013">IF(OR(AR$1=0, $A1013=""),"",SQRT((_xlfn.XLOOKUP(AR$1,$Z$2:$Z$16,$AA$2:$AA$16)-$T1013)^2+(_xlfn.XLOOKUP(AR$1,$Z$2:$Z$16,$AB$2:$AB$16)-$U1013)^2+(_xlfn.XLOOKUP(AR$1,$Z$2:$Z$16,$AC$2:$AC$16-$V1013)^2)))</f>
        <v/>
      </c>
      <c r="AS1013" s="141" t="str">
        <f t="array" ref="AS1013">IF(OR(AS$1=0, $A1013=""),"",SQRT((_xlfn.XLOOKUP(AS$1,$Z$2:$Z$16,$AA$2:$AA$16)-$T1013)^2+(_xlfn.XLOOKUP(AS$1,$Z$2:$Z$16,$AB$2:$AB$16)-$U1013)^2+(_xlfn.XLOOKUP(AS$1,$Z$2:$Z$16,$AC$2:$AC$16-$V1013)^2)))</f>
        <v/>
      </c>
      <c r="AT1013" s="141" t="str">
        <f t="array" ref="AT1013">IF(OR(AT$1=0, $A1013=""),"",SQRT((_xlfn.XLOOKUP(AT$1,$Z$2:$Z$16,$AA$2:$AA$16)-$T1013)^2+(_xlfn.XLOOKUP(AT$1,$Z$2:$Z$16,$AB$2:$AB$16)-$U1013)^2+(_xlfn.XLOOKUP(AT$1,$Z$2:$Z$16,$AC$2:$AC$16-$V1013)^2)))</f>
        <v/>
      </c>
      <c r="AU1013" s="141" t="str">
        <f t="array" ref="AU1013">IF(OR(AU$1=0, $A1013=""),"",SQRT((_xlfn.XLOOKUP(AU$1,$Z$2:$Z$16,$AA$2:$AA$16)-$T1013)^2+(_xlfn.XLOOKUP(AU$1,$Z$2:$Z$16,$AB$2:$AB$16)-$U1013)^2+(_xlfn.XLOOKUP(AU$1,$Z$2:$Z$16,$AC$2:$AC$16-$V1013)^2)))</f>
        <v/>
      </c>
      <c r="AV1013" s="142" t="str">
        <f t="array" ref="AV1013">IF(OR(AV$1=0, $A1013=""),"",SQRT((_xlfn.XLOOKUP(AV$1,$Z$2:$Z$16,$AA$2:$AA$16)-$T1013)^2+(_xlfn.XLOOKUP(AV$1,$Z$2:$Z$16,$AB$2:$AB$16)-$U1013)^2+(_xlfn.XLOOKUP(AV$1,$Z$2:$Z$16,$AC$2:$AC$16-$V1013)^2)))</f>
        <v/>
      </c>
      <c r="AW1013" s="124"/>
      <c r="AX1013" s="124"/>
      <c r="AY1013" s="125">
        <f t="shared" si="291"/>
        <v>0</v>
      </c>
      <c r="AZ1013" s="143">
        <f t="shared" si="292"/>
        <v>0</v>
      </c>
      <c r="BA1013" s="143">
        <f t="shared" si="293"/>
        <v>0</v>
      </c>
      <c r="BB1013" s="143">
        <f t="shared" si="294"/>
        <v>0</v>
      </c>
      <c r="BC1013" s="143">
        <f t="shared" si="295"/>
        <v>0</v>
      </c>
      <c r="BD1013" s="143">
        <f t="shared" si="296"/>
        <v>0</v>
      </c>
      <c r="BE1013" s="143">
        <f t="shared" si="297"/>
        <v>0</v>
      </c>
      <c r="BF1013" s="143">
        <f t="shared" si="298"/>
        <v>0</v>
      </c>
      <c r="BG1013" s="144">
        <f t="shared" si="299"/>
        <v>0</v>
      </c>
      <c r="BH1013" s="144">
        <f t="shared" si="300"/>
        <v>0</v>
      </c>
      <c r="BI1013" s="144">
        <f t="shared" si="301"/>
        <v>0</v>
      </c>
      <c r="BJ1013" s="144">
        <f t="shared" si="302"/>
        <v>0</v>
      </c>
      <c r="BK1013" s="144">
        <f t="shared" si="303"/>
        <v>0</v>
      </c>
      <c r="BL1013" s="144">
        <f t="shared" si="304"/>
        <v>0</v>
      </c>
      <c r="BM1013" s="145">
        <f t="shared" si="305"/>
        <v>0</v>
      </c>
      <c r="BN1013" s="124"/>
      <c r="BO1013" s="124"/>
      <c r="BP1013" s="124"/>
      <c r="BQ1013" s="124"/>
      <c r="BR1013" s="124"/>
      <c r="BS1013" s="124"/>
      <c r="BT1013" s="124"/>
      <c r="BU1013" s="124"/>
      <c r="BV1013" s="130"/>
      <c r="BW1013" s="130"/>
      <c r="BX1013" s="130"/>
      <c r="BY1013" s="130"/>
      <c r="BZ1013" s="130"/>
      <c r="CA1013" s="130"/>
      <c r="CB1013" s="130"/>
      <c r="CC1013" s="130"/>
      <c r="CD1013" s="130"/>
      <c r="CE1013" s="130"/>
      <c r="CF1013" s="130"/>
      <c r="CG1013" s="130"/>
      <c r="CH1013" s="130"/>
      <c r="CI1013" s="130"/>
      <c r="CJ1013" s="130"/>
      <c r="CL1013" s="124"/>
      <c r="CM1013" s="130" t="s">
        <v>32</v>
      </c>
      <c r="CN1013" s="130"/>
      <c r="CO1013" s="130"/>
      <c r="CP1013" s="130"/>
      <c r="CQ1013" s="130"/>
      <c r="CR1013" s="130"/>
      <c r="CS1013" s="130"/>
      <c r="CT1013" s="130"/>
      <c r="CU1013" s="130"/>
      <c r="CV1013" s="130"/>
      <c r="CW1013" s="130"/>
      <c r="CX1013" s="130"/>
      <c r="CY1013" s="130"/>
      <c r="CZ1013" s="130"/>
      <c r="DA1013" s="130"/>
      <c r="DD1013" s="159" cm="1">
        <f t="array" ref="DD1013">_xlfn.IFS(DD$1= 0,"", NOT(ISBLANK(CM1013)), 0, ISBLANK(CM1013), $Q1013-$S1013+AY1013-BV1013)</f>
        <v>0</v>
      </c>
      <c r="DE1013" s="160" cm="1">
        <f t="array" ref="DE1013">_xlfn.IFS(DE$1= 0,"", NOT(ISBLANK(CN1013)), 0, ISBLANK(CN1013), $Q1013-$S1013+AZ1013-BW1013)</f>
        <v>0</v>
      </c>
      <c r="DF1013" s="160" cm="1">
        <f t="array" ref="DF1013">_xlfn.IFS(DF$1= 0,"", NOT(ISBLANK(CO1013)), 0, ISBLANK(CO1013), $Q1013-$S1013+BA1013-BX1013)</f>
        <v>0</v>
      </c>
      <c r="DG1013" s="160" cm="1">
        <f t="array" ref="DG1013">_xlfn.IFS(DG$1= 0,"", NOT(ISBLANK(CP1013)), 0, ISBLANK(CP1013), $Q1013-$S1013+BB1013-BY1013)</f>
        <v>0</v>
      </c>
      <c r="DH1013" s="160" cm="1">
        <f t="array" ref="DH1013">_xlfn.IFS(DH$1= 0,"", NOT(ISBLANK(CQ1013)), 0, ISBLANK(CQ1013), $Q1013-$S1013+BC1013-BZ1013)</f>
        <v>0</v>
      </c>
      <c r="DI1013" s="160" cm="1">
        <f t="array" ref="DI1013">_xlfn.IFS(DI$1= 0,"", NOT(ISBLANK(CR1013)), 0, ISBLANK(CR1013), $Q1013-$S1013+BD1013-CA1013)</f>
        <v>0</v>
      </c>
      <c r="DJ1013" s="160" t="str" cm="1">
        <f t="array" ref="DJ1013">_xlfn.IFS(DJ$1= 0,"", NOT(ISBLANK(CS1013)), 0, ISBLANK(CS1013), $Q1013-$S1013+BE1013-CB1013)</f>
        <v/>
      </c>
      <c r="DK1013" s="160" t="str" cm="1">
        <f t="array" ref="DK1013">_xlfn.IFS(DK$1= 0,"", NOT(ISBLANK(CT1013)), 0, ISBLANK(CT1013), $Q1013-$S1013+BF1013-CC1013)</f>
        <v/>
      </c>
      <c r="DL1013" s="162" t="str" cm="1">
        <f t="array" ref="DL1013">_xlfn.IFS(DL$1= 0,"", NOT(ISBLANK(CU1013)), 0, ISBLANK(CU1013), $Q1013-$S1013+BG1013-CD1013)</f>
        <v/>
      </c>
      <c r="DM1013" s="162" t="str" cm="1">
        <f t="array" ref="DM1013">_xlfn.IFS(DM$1= 0,"", NOT(ISBLANK(CV1013)), 0, ISBLANK(CV1013), $Q1013-$S1013+BH1013-CE1013)</f>
        <v/>
      </c>
      <c r="DN1013" s="162" t="str" cm="1">
        <f t="array" ref="DN1013">_xlfn.IFS(DN$1= 0,"", NOT(ISBLANK(CW1013)), 0, ISBLANK(CW1013), $Q1013-$S1013+BI1013-CF1013)</f>
        <v/>
      </c>
      <c r="DO1013" s="162" t="str" cm="1">
        <f t="array" ref="DO1013">_xlfn.IFS(DO$1= 0,"", NOT(ISBLANK(CX1013)), 0, ISBLANK(CX1013), $Q1013-$S1013+BJ1013-CG1013)</f>
        <v/>
      </c>
      <c r="DP1013" s="162" t="str" cm="1">
        <f t="array" ref="DP1013">_xlfn.IFS(DP$1= 0,"", NOT(ISBLANK(CY1013)), 0, ISBLANK(CY1013), $Q1013-$S1013+BK1013-CH1013)</f>
        <v/>
      </c>
      <c r="DQ1013" s="162" t="str" cm="1">
        <f t="array" ref="DQ1013">_xlfn.IFS(DQ$1= 0,"", NOT(ISBLANK(CZ1013)), 0, ISBLANK(CZ1013), $Q1013-$S1013+BL1013-CI1013)</f>
        <v/>
      </c>
      <c r="DR1013" s="163" t="str" cm="1">
        <f t="array" ref="DR1013">_xlfn.IFS(DR$1= 0,"", NOT(ISBLANK(DA1013)), 0, ISBLANK(DA1013), $Q1013-$S1013+BM1013-CJ1013)</f>
        <v/>
      </c>
    </row>
    <row r="1014" spans="1:122" ht="16.5" x14ac:dyDescent="0.3">
      <c r="A1014" s="135"/>
      <c r="B1014" s="136"/>
      <c r="C1014" s="136"/>
      <c r="D1014" s="137"/>
      <c r="E1014" s="176"/>
      <c r="F1014" s="182"/>
      <c r="G1014" s="183"/>
      <c r="H1014" s="183"/>
      <c r="I1014" s="183"/>
      <c r="J1014" s="183"/>
      <c r="K1014" s="183"/>
      <c r="L1014" s="183"/>
      <c r="M1014" s="186"/>
      <c r="N1014" s="182"/>
      <c r="O1014" s="184"/>
      <c r="P1014" s="178"/>
      <c r="Q1014" s="118">
        <f t="shared" si="289"/>
        <v>0</v>
      </c>
      <c r="R1014" s="3"/>
      <c r="S1014" s="3"/>
      <c r="T1014" s="4"/>
      <c r="U1014" s="4"/>
      <c r="V1014" s="99">
        <f t="shared" si="290"/>
        <v>0</v>
      </c>
      <c r="W1014" s="161"/>
      <c r="X1014" s="138"/>
      <c r="AH1014" s="158" t="str">
        <f t="array" ref="AH1014">IF(OR(AH$1=0, $A1014=""),"",SQRT((_xlfn.XLOOKUP(AH$1,$Z$2:$Z$16,$AA$2:$AA$16)-$T1014)^2+(_xlfn.XLOOKUP(AH$1,$Z$2:$Z$16,$AB$2:$AB$16)-$U1014)^2+(_xlfn.XLOOKUP(AH$1,$Z$2:$Z$16,$AC$2:$AC$16-$V1014)^2)))</f>
        <v/>
      </c>
      <c r="AI1014" s="140" t="str">
        <f t="array" ref="AI1014">IF(OR(AI$1=0, $A1014=""),"",SQRT((_xlfn.XLOOKUP(AI$1,$Z$2:$Z$16,$AA$2:$AA$16)-$T1014)^2+(_xlfn.XLOOKUP(AI$1,$Z$2:$Z$16,$AB$2:$AB$16)-$U1014)^2+(_xlfn.XLOOKUP(AI$1,$Z$2:$Z$16,$AC$2:$AC$16-$V1014)^2)))</f>
        <v/>
      </c>
      <c r="AJ1014" s="140" t="str">
        <f t="array" ref="AJ1014">IF(OR(AJ$1=0, $A1014=""),"",SQRT((_xlfn.XLOOKUP(AJ$1,$Z$2:$Z$16,$AA$2:$AA$16)-$T1014)^2+(_xlfn.XLOOKUP(AJ$1,$Z$2:$Z$16,$AB$2:$AB$16)-$U1014)^2+(_xlfn.XLOOKUP(AJ$1,$Z$2:$Z$16,$AC$2:$AC$16-$V1014)^2)))</f>
        <v/>
      </c>
      <c r="AK1014" s="140" t="str">
        <f t="array" ref="AK1014">IF(OR(AK$1=0, $A1014=""),"",SQRT((_xlfn.XLOOKUP(AK$1,$Z$2:$Z$16,$AA$2:$AA$16)-$T1014)^2+(_xlfn.XLOOKUP(AK$1,$Z$2:$Z$16,$AB$2:$AB$16)-$U1014)^2+(_xlfn.XLOOKUP(AK$1,$Z$2:$Z$16,$AC$2:$AC$16-$V1014)^2)))</f>
        <v/>
      </c>
      <c r="AL1014" s="140" t="str">
        <f t="array" ref="AL1014">IF(OR(AL$1=0, $A1014=""),"",SQRT((_xlfn.XLOOKUP(AL$1,$Z$2:$Z$16,$AA$2:$AA$16)-$T1014)^2+(_xlfn.XLOOKUP(AL$1,$Z$2:$Z$16,$AB$2:$AB$16)-$U1014)^2+(_xlfn.XLOOKUP(AL$1,$Z$2:$Z$16,$AC$2:$AC$16-$V1014)^2)))</f>
        <v/>
      </c>
      <c r="AM1014" s="140" t="str">
        <f t="array" ref="AM1014">IF(OR(AM$1=0, $A1014=""),"",SQRT((_xlfn.XLOOKUP(AM$1,$Z$2:$Z$16,$AA$2:$AA$16)-$T1014)^2+(_xlfn.XLOOKUP(AM$1,$Z$2:$Z$16,$AB$2:$AB$16)-$U1014)^2+(_xlfn.XLOOKUP(AM$1,$Z$2:$Z$16,$AC$2:$AC$16-$V1014)^2)))</f>
        <v/>
      </c>
      <c r="AN1014" s="140" t="str">
        <f t="array" ref="AN1014">IF(OR(AN$1=0, $A1014=""),"",SQRT((_xlfn.XLOOKUP(AN$1,$Z$2:$Z$16,$AA$2:$AA$16)-$T1014)^2+(_xlfn.XLOOKUP(AN$1,$Z$2:$Z$16,$AB$2:$AB$16)-$U1014)^2+(_xlfn.XLOOKUP(AN$1,$Z$2:$Z$16,$AC$2:$AC$16-$V1014)^2)))</f>
        <v/>
      </c>
      <c r="AO1014" s="140" t="str">
        <f t="array" ref="AO1014">IF(OR(AO$1=0, $A1014=""),"",SQRT((_xlfn.XLOOKUP(AO$1,$Z$2:$Z$16,$AA$2:$AA$16)-$T1014)^2+(_xlfn.XLOOKUP(AO$1,$Z$2:$Z$16,$AB$2:$AB$16)-$U1014)^2+(_xlfn.XLOOKUP(AO$1,$Z$2:$Z$16,$AC$2:$AC$16-$V1014)^2)))</f>
        <v/>
      </c>
      <c r="AP1014" s="141" t="str">
        <f t="array" ref="AP1014">IF(OR(AP$1=0, $A1014=""),"",SQRT((_xlfn.XLOOKUP(AP$1,$Z$2:$Z$16,$AA$2:$AA$16)-$T1014)^2+(_xlfn.XLOOKUP(AP$1,$Z$2:$Z$16,$AB$2:$AB$16)-$U1014)^2+(_xlfn.XLOOKUP(AP$1,$Z$2:$Z$16,$AC$2:$AC$16-$V1014)^2)))</f>
        <v/>
      </c>
      <c r="AQ1014" s="141" t="str">
        <f t="array" ref="AQ1014">IF(OR(AQ$1=0, $A1014=""),"",SQRT((_xlfn.XLOOKUP(AQ$1,$Z$2:$Z$16,$AA$2:$AA$16)-$T1014)^2+(_xlfn.XLOOKUP(AQ$1,$Z$2:$Z$16,$AB$2:$AB$16)-$U1014)^2+(_xlfn.XLOOKUP(AQ$1,$Z$2:$Z$16,$AC$2:$AC$16-$V1014)^2)))</f>
        <v/>
      </c>
      <c r="AR1014" s="141" t="str">
        <f t="array" ref="AR1014">IF(OR(AR$1=0, $A1014=""),"",SQRT((_xlfn.XLOOKUP(AR$1,$Z$2:$Z$16,$AA$2:$AA$16)-$T1014)^2+(_xlfn.XLOOKUP(AR$1,$Z$2:$Z$16,$AB$2:$AB$16)-$U1014)^2+(_xlfn.XLOOKUP(AR$1,$Z$2:$Z$16,$AC$2:$AC$16-$V1014)^2)))</f>
        <v/>
      </c>
      <c r="AS1014" s="141" t="str">
        <f t="array" ref="AS1014">IF(OR(AS$1=0, $A1014=""),"",SQRT((_xlfn.XLOOKUP(AS$1,$Z$2:$Z$16,$AA$2:$AA$16)-$T1014)^2+(_xlfn.XLOOKUP(AS$1,$Z$2:$Z$16,$AB$2:$AB$16)-$U1014)^2+(_xlfn.XLOOKUP(AS$1,$Z$2:$Z$16,$AC$2:$AC$16-$V1014)^2)))</f>
        <v/>
      </c>
      <c r="AT1014" s="141" t="str">
        <f t="array" ref="AT1014">IF(OR(AT$1=0, $A1014=""),"",SQRT((_xlfn.XLOOKUP(AT$1,$Z$2:$Z$16,$AA$2:$AA$16)-$T1014)^2+(_xlfn.XLOOKUP(AT$1,$Z$2:$Z$16,$AB$2:$AB$16)-$U1014)^2+(_xlfn.XLOOKUP(AT$1,$Z$2:$Z$16,$AC$2:$AC$16-$V1014)^2)))</f>
        <v/>
      </c>
      <c r="AU1014" s="141" t="str">
        <f t="array" ref="AU1014">IF(OR(AU$1=0, $A1014=""),"",SQRT((_xlfn.XLOOKUP(AU$1,$Z$2:$Z$16,$AA$2:$AA$16)-$T1014)^2+(_xlfn.XLOOKUP(AU$1,$Z$2:$Z$16,$AB$2:$AB$16)-$U1014)^2+(_xlfn.XLOOKUP(AU$1,$Z$2:$Z$16,$AC$2:$AC$16-$V1014)^2)))</f>
        <v/>
      </c>
      <c r="AV1014" s="142" t="str">
        <f t="array" ref="AV1014">IF(OR(AV$1=0, $A1014=""),"",SQRT((_xlfn.XLOOKUP(AV$1,$Z$2:$Z$16,$AA$2:$AA$16)-$T1014)^2+(_xlfn.XLOOKUP(AV$1,$Z$2:$Z$16,$AB$2:$AB$16)-$U1014)^2+(_xlfn.XLOOKUP(AV$1,$Z$2:$Z$16,$AC$2:$AC$16-$V1014)^2)))</f>
        <v/>
      </c>
      <c r="AW1014" s="124"/>
      <c r="AX1014" s="124"/>
      <c r="AY1014" s="125">
        <f t="shared" si="291"/>
        <v>0</v>
      </c>
      <c r="AZ1014" s="143">
        <f t="shared" si="292"/>
        <v>0</v>
      </c>
      <c r="BA1014" s="143">
        <f t="shared" si="293"/>
        <v>0</v>
      </c>
      <c r="BB1014" s="143">
        <f t="shared" si="294"/>
        <v>0</v>
      </c>
      <c r="BC1014" s="143">
        <f t="shared" si="295"/>
        <v>0</v>
      </c>
      <c r="BD1014" s="143">
        <f t="shared" si="296"/>
        <v>0</v>
      </c>
      <c r="BE1014" s="143">
        <f t="shared" si="297"/>
        <v>0</v>
      </c>
      <c r="BF1014" s="143">
        <f t="shared" si="298"/>
        <v>0</v>
      </c>
      <c r="BG1014" s="144">
        <f t="shared" si="299"/>
        <v>0</v>
      </c>
      <c r="BH1014" s="144">
        <f t="shared" si="300"/>
        <v>0</v>
      </c>
      <c r="BI1014" s="144">
        <f t="shared" si="301"/>
        <v>0</v>
      </c>
      <c r="BJ1014" s="144">
        <f t="shared" si="302"/>
        <v>0</v>
      </c>
      <c r="BK1014" s="144">
        <f t="shared" si="303"/>
        <v>0</v>
      </c>
      <c r="BL1014" s="144">
        <f t="shared" si="304"/>
        <v>0</v>
      </c>
      <c r="BM1014" s="145">
        <f t="shared" si="305"/>
        <v>0</v>
      </c>
      <c r="BN1014" s="124"/>
      <c r="BO1014" s="124"/>
      <c r="BP1014" s="124"/>
      <c r="BQ1014" s="124"/>
      <c r="BR1014" s="124"/>
      <c r="BS1014" s="124"/>
      <c r="BT1014" s="124"/>
      <c r="BU1014" s="124"/>
      <c r="BV1014" s="130"/>
      <c r="BW1014" s="130"/>
      <c r="BX1014" s="130"/>
      <c r="BY1014" s="130"/>
      <c r="BZ1014" s="130"/>
      <c r="CA1014" s="130"/>
      <c r="CB1014" s="130"/>
      <c r="CC1014" s="130"/>
      <c r="CD1014" s="130"/>
      <c r="CE1014" s="130"/>
      <c r="CF1014" s="130"/>
      <c r="CG1014" s="130"/>
      <c r="CH1014" s="130"/>
      <c r="CI1014" s="130"/>
      <c r="CJ1014" s="130"/>
      <c r="CL1014" s="124"/>
      <c r="CM1014" s="130" t="s">
        <v>32</v>
      </c>
      <c r="CN1014" s="130"/>
      <c r="CO1014" s="130"/>
      <c r="CP1014" s="130"/>
      <c r="CQ1014" s="130"/>
      <c r="CR1014" s="130"/>
      <c r="CS1014" s="130"/>
      <c r="CT1014" s="130"/>
      <c r="CU1014" s="130"/>
      <c r="CV1014" s="130"/>
      <c r="CW1014" s="130"/>
      <c r="CX1014" s="130"/>
      <c r="CY1014" s="130"/>
      <c r="CZ1014" s="130"/>
      <c r="DA1014" s="130"/>
      <c r="DD1014" s="159" cm="1">
        <f t="array" ref="DD1014">_xlfn.IFS(DD$1= 0,"", NOT(ISBLANK(CM1014)), 0, ISBLANK(CM1014), $Q1014-$S1014+AY1014-BV1014)</f>
        <v>0</v>
      </c>
      <c r="DE1014" s="160" cm="1">
        <f t="array" ref="DE1014">_xlfn.IFS(DE$1= 0,"", NOT(ISBLANK(CN1014)), 0, ISBLANK(CN1014), $Q1014-$S1014+AZ1014-BW1014)</f>
        <v>0</v>
      </c>
      <c r="DF1014" s="160" cm="1">
        <f t="array" ref="DF1014">_xlfn.IFS(DF$1= 0,"", NOT(ISBLANK(CO1014)), 0, ISBLANK(CO1014), $Q1014-$S1014+BA1014-BX1014)</f>
        <v>0</v>
      </c>
      <c r="DG1014" s="160" cm="1">
        <f t="array" ref="DG1014">_xlfn.IFS(DG$1= 0,"", NOT(ISBLANK(CP1014)), 0, ISBLANK(CP1014), $Q1014-$S1014+BB1014-BY1014)</f>
        <v>0</v>
      </c>
      <c r="DH1014" s="160" cm="1">
        <f t="array" ref="DH1014">_xlfn.IFS(DH$1= 0,"", NOT(ISBLANK(CQ1014)), 0, ISBLANK(CQ1014), $Q1014-$S1014+BC1014-BZ1014)</f>
        <v>0</v>
      </c>
      <c r="DI1014" s="160" cm="1">
        <f t="array" ref="DI1014">_xlfn.IFS(DI$1= 0,"", NOT(ISBLANK(CR1014)), 0, ISBLANK(CR1014), $Q1014-$S1014+BD1014-CA1014)</f>
        <v>0</v>
      </c>
      <c r="DJ1014" s="160" t="str" cm="1">
        <f t="array" ref="DJ1014">_xlfn.IFS(DJ$1= 0,"", NOT(ISBLANK(CS1014)), 0, ISBLANK(CS1014), $Q1014-$S1014+BE1014-CB1014)</f>
        <v/>
      </c>
      <c r="DK1014" s="160" t="str" cm="1">
        <f t="array" ref="DK1014">_xlfn.IFS(DK$1= 0,"", NOT(ISBLANK(CT1014)), 0, ISBLANK(CT1014), $Q1014-$S1014+BF1014-CC1014)</f>
        <v/>
      </c>
      <c r="DL1014" s="162" t="str" cm="1">
        <f t="array" ref="DL1014">_xlfn.IFS(DL$1= 0,"", NOT(ISBLANK(CU1014)), 0, ISBLANK(CU1014), $Q1014-$S1014+BG1014-CD1014)</f>
        <v/>
      </c>
      <c r="DM1014" s="162" t="str" cm="1">
        <f t="array" ref="DM1014">_xlfn.IFS(DM$1= 0,"", NOT(ISBLANK(CV1014)), 0, ISBLANK(CV1014), $Q1014-$S1014+BH1014-CE1014)</f>
        <v/>
      </c>
      <c r="DN1014" s="162" t="str" cm="1">
        <f t="array" ref="DN1014">_xlfn.IFS(DN$1= 0,"", NOT(ISBLANK(CW1014)), 0, ISBLANK(CW1014), $Q1014-$S1014+BI1014-CF1014)</f>
        <v/>
      </c>
      <c r="DO1014" s="162" t="str" cm="1">
        <f t="array" ref="DO1014">_xlfn.IFS(DO$1= 0,"", NOT(ISBLANK(CX1014)), 0, ISBLANK(CX1014), $Q1014-$S1014+BJ1014-CG1014)</f>
        <v/>
      </c>
      <c r="DP1014" s="162" t="str" cm="1">
        <f t="array" ref="DP1014">_xlfn.IFS(DP$1= 0,"", NOT(ISBLANK(CY1014)), 0, ISBLANK(CY1014), $Q1014-$S1014+BK1014-CH1014)</f>
        <v/>
      </c>
      <c r="DQ1014" s="162" t="str" cm="1">
        <f t="array" ref="DQ1014">_xlfn.IFS(DQ$1= 0,"", NOT(ISBLANK(CZ1014)), 0, ISBLANK(CZ1014), $Q1014-$S1014+BL1014-CI1014)</f>
        <v/>
      </c>
      <c r="DR1014" s="163" t="str" cm="1">
        <f t="array" ref="DR1014">_xlfn.IFS(DR$1= 0,"", NOT(ISBLANK(DA1014)), 0, ISBLANK(DA1014), $Q1014-$S1014+BM1014-CJ1014)</f>
        <v/>
      </c>
    </row>
    <row r="1015" spans="1:122" ht="16.5" x14ac:dyDescent="0.3">
      <c r="A1015" s="135"/>
      <c r="B1015" s="136"/>
      <c r="C1015" s="136"/>
      <c r="D1015" s="137"/>
      <c r="E1015" s="176"/>
      <c r="F1015" s="182"/>
      <c r="G1015" s="183"/>
      <c r="H1015" s="183"/>
      <c r="I1015" s="183"/>
      <c r="J1015" s="183"/>
      <c r="K1015" s="183"/>
      <c r="L1015" s="183"/>
      <c r="M1015" s="186"/>
      <c r="N1015" s="182"/>
      <c r="O1015" s="184"/>
      <c r="P1015" s="178"/>
      <c r="Q1015" s="118">
        <f t="shared" si="289"/>
        <v>0</v>
      </c>
      <c r="R1015" s="3"/>
      <c r="S1015" s="3"/>
      <c r="T1015" s="4"/>
      <c r="U1015" s="4"/>
      <c r="V1015" s="99">
        <f t="shared" si="290"/>
        <v>0</v>
      </c>
      <c r="W1015" s="161"/>
      <c r="X1015" s="138"/>
      <c r="AH1015" s="158" t="str">
        <f t="array" ref="AH1015">IF(OR(AH$1=0, $A1015=""),"",SQRT((_xlfn.XLOOKUP(AH$1,$Z$2:$Z$16,$AA$2:$AA$16)-$T1015)^2+(_xlfn.XLOOKUP(AH$1,$Z$2:$Z$16,$AB$2:$AB$16)-$U1015)^2+(_xlfn.XLOOKUP(AH$1,$Z$2:$Z$16,$AC$2:$AC$16-$V1015)^2)))</f>
        <v/>
      </c>
      <c r="AI1015" s="140" t="str">
        <f t="array" ref="AI1015">IF(OR(AI$1=0, $A1015=""),"",SQRT((_xlfn.XLOOKUP(AI$1,$Z$2:$Z$16,$AA$2:$AA$16)-$T1015)^2+(_xlfn.XLOOKUP(AI$1,$Z$2:$Z$16,$AB$2:$AB$16)-$U1015)^2+(_xlfn.XLOOKUP(AI$1,$Z$2:$Z$16,$AC$2:$AC$16-$V1015)^2)))</f>
        <v/>
      </c>
      <c r="AJ1015" s="140" t="str">
        <f t="array" ref="AJ1015">IF(OR(AJ$1=0, $A1015=""),"",SQRT((_xlfn.XLOOKUP(AJ$1,$Z$2:$Z$16,$AA$2:$AA$16)-$T1015)^2+(_xlfn.XLOOKUP(AJ$1,$Z$2:$Z$16,$AB$2:$AB$16)-$U1015)^2+(_xlfn.XLOOKUP(AJ$1,$Z$2:$Z$16,$AC$2:$AC$16-$V1015)^2)))</f>
        <v/>
      </c>
      <c r="AK1015" s="140" t="str">
        <f t="array" ref="AK1015">IF(OR(AK$1=0, $A1015=""),"",SQRT((_xlfn.XLOOKUP(AK$1,$Z$2:$Z$16,$AA$2:$AA$16)-$T1015)^2+(_xlfn.XLOOKUP(AK$1,$Z$2:$Z$16,$AB$2:$AB$16)-$U1015)^2+(_xlfn.XLOOKUP(AK$1,$Z$2:$Z$16,$AC$2:$AC$16-$V1015)^2)))</f>
        <v/>
      </c>
      <c r="AL1015" s="140" t="str">
        <f t="array" ref="AL1015">IF(OR(AL$1=0, $A1015=""),"",SQRT((_xlfn.XLOOKUP(AL$1,$Z$2:$Z$16,$AA$2:$AA$16)-$T1015)^2+(_xlfn.XLOOKUP(AL$1,$Z$2:$Z$16,$AB$2:$AB$16)-$U1015)^2+(_xlfn.XLOOKUP(AL$1,$Z$2:$Z$16,$AC$2:$AC$16-$V1015)^2)))</f>
        <v/>
      </c>
      <c r="AM1015" s="140" t="str">
        <f t="array" ref="AM1015">IF(OR(AM$1=0, $A1015=""),"",SQRT((_xlfn.XLOOKUP(AM$1,$Z$2:$Z$16,$AA$2:$AA$16)-$T1015)^2+(_xlfn.XLOOKUP(AM$1,$Z$2:$Z$16,$AB$2:$AB$16)-$U1015)^2+(_xlfn.XLOOKUP(AM$1,$Z$2:$Z$16,$AC$2:$AC$16-$V1015)^2)))</f>
        <v/>
      </c>
      <c r="AN1015" s="140" t="str">
        <f t="array" ref="AN1015">IF(OR(AN$1=0, $A1015=""),"",SQRT((_xlfn.XLOOKUP(AN$1,$Z$2:$Z$16,$AA$2:$AA$16)-$T1015)^2+(_xlfn.XLOOKUP(AN$1,$Z$2:$Z$16,$AB$2:$AB$16)-$U1015)^2+(_xlfn.XLOOKUP(AN$1,$Z$2:$Z$16,$AC$2:$AC$16-$V1015)^2)))</f>
        <v/>
      </c>
      <c r="AO1015" s="140" t="str">
        <f t="array" ref="AO1015">IF(OR(AO$1=0, $A1015=""),"",SQRT((_xlfn.XLOOKUP(AO$1,$Z$2:$Z$16,$AA$2:$AA$16)-$T1015)^2+(_xlfn.XLOOKUP(AO$1,$Z$2:$Z$16,$AB$2:$AB$16)-$U1015)^2+(_xlfn.XLOOKUP(AO$1,$Z$2:$Z$16,$AC$2:$AC$16-$V1015)^2)))</f>
        <v/>
      </c>
      <c r="AP1015" s="141" t="str">
        <f t="array" ref="AP1015">IF(OR(AP$1=0, $A1015=""),"",SQRT((_xlfn.XLOOKUP(AP$1,$Z$2:$Z$16,$AA$2:$AA$16)-$T1015)^2+(_xlfn.XLOOKUP(AP$1,$Z$2:$Z$16,$AB$2:$AB$16)-$U1015)^2+(_xlfn.XLOOKUP(AP$1,$Z$2:$Z$16,$AC$2:$AC$16-$V1015)^2)))</f>
        <v/>
      </c>
      <c r="AQ1015" s="141" t="str">
        <f t="array" ref="AQ1015">IF(OR(AQ$1=0, $A1015=""),"",SQRT((_xlfn.XLOOKUP(AQ$1,$Z$2:$Z$16,$AA$2:$AA$16)-$T1015)^2+(_xlfn.XLOOKUP(AQ$1,$Z$2:$Z$16,$AB$2:$AB$16)-$U1015)^2+(_xlfn.XLOOKUP(AQ$1,$Z$2:$Z$16,$AC$2:$AC$16-$V1015)^2)))</f>
        <v/>
      </c>
      <c r="AR1015" s="141" t="str">
        <f t="array" ref="AR1015">IF(OR(AR$1=0, $A1015=""),"",SQRT((_xlfn.XLOOKUP(AR$1,$Z$2:$Z$16,$AA$2:$AA$16)-$T1015)^2+(_xlfn.XLOOKUP(AR$1,$Z$2:$Z$16,$AB$2:$AB$16)-$U1015)^2+(_xlfn.XLOOKUP(AR$1,$Z$2:$Z$16,$AC$2:$AC$16-$V1015)^2)))</f>
        <v/>
      </c>
      <c r="AS1015" s="141" t="str">
        <f t="array" ref="AS1015">IF(OR(AS$1=0, $A1015=""),"",SQRT((_xlfn.XLOOKUP(AS$1,$Z$2:$Z$16,$AA$2:$AA$16)-$T1015)^2+(_xlfn.XLOOKUP(AS$1,$Z$2:$Z$16,$AB$2:$AB$16)-$U1015)^2+(_xlfn.XLOOKUP(AS$1,$Z$2:$Z$16,$AC$2:$AC$16-$V1015)^2)))</f>
        <v/>
      </c>
      <c r="AT1015" s="141" t="str">
        <f t="array" ref="AT1015">IF(OR(AT$1=0, $A1015=""),"",SQRT((_xlfn.XLOOKUP(AT$1,$Z$2:$Z$16,$AA$2:$AA$16)-$T1015)^2+(_xlfn.XLOOKUP(AT$1,$Z$2:$Z$16,$AB$2:$AB$16)-$U1015)^2+(_xlfn.XLOOKUP(AT$1,$Z$2:$Z$16,$AC$2:$AC$16-$V1015)^2)))</f>
        <v/>
      </c>
      <c r="AU1015" s="141" t="str">
        <f t="array" ref="AU1015">IF(OR(AU$1=0, $A1015=""),"",SQRT((_xlfn.XLOOKUP(AU$1,$Z$2:$Z$16,$AA$2:$AA$16)-$T1015)^2+(_xlfn.XLOOKUP(AU$1,$Z$2:$Z$16,$AB$2:$AB$16)-$U1015)^2+(_xlfn.XLOOKUP(AU$1,$Z$2:$Z$16,$AC$2:$AC$16-$V1015)^2)))</f>
        <v/>
      </c>
      <c r="AV1015" s="142" t="str">
        <f t="array" ref="AV1015">IF(OR(AV$1=0, $A1015=""),"",SQRT((_xlfn.XLOOKUP(AV$1,$Z$2:$Z$16,$AA$2:$AA$16)-$T1015)^2+(_xlfn.XLOOKUP(AV$1,$Z$2:$Z$16,$AB$2:$AB$16)-$U1015)^2+(_xlfn.XLOOKUP(AV$1,$Z$2:$Z$16,$AC$2:$AC$16-$V1015)^2)))</f>
        <v/>
      </c>
      <c r="AW1015" s="124"/>
      <c r="AX1015" s="124"/>
      <c r="AY1015" s="125">
        <f t="shared" si="291"/>
        <v>0</v>
      </c>
      <c r="AZ1015" s="143">
        <f t="shared" si="292"/>
        <v>0</v>
      </c>
      <c r="BA1015" s="143">
        <f t="shared" si="293"/>
        <v>0</v>
      </c>
      <c r="BB1015" s="143">
        <f t="shared" si="294"/>
        <v>0</v>
      </c>
      <c r="BC1015" s="143">
        <f t="shared" si="295"/>
        <v>0</v>
      </c>
      <c r="BD1015" s="143">
        <f t="shared" si="296"/>
        <v>0</v>
      </c>
      <c r="BE1015" s="143">
        <f t="shared" si="297"/>
        <v>0</v>
      </c>
      <c r="BF1015" s="143">
        <f t="shared" si="298"/>
        <v>0</v>
      </c>
      <c r="BG1015" s="144">
        <f t="shared" si="299"/>
        <v>0</v>
      </c>
      <c r="BH1015" s="144">
        <f t="shared" si="300"/>
        <v>0</v>
      </c>
      <c r="BI1015" s="144">
        <f t="shared" si="301"/>
        <v>0</v>
      </c>
      <c r="BJ1015" s="144">
        <f t="shared" si="302"/>
        <v>0</v>
      </c>
      <c r="BK1015" s="144">
        <f t="shared" si="303"/>
        <v>0</v>
      </c>
      <c r="BL1015" s="144">
        <f t="shared" si="304"/>
        <v>0</v>
      </c>
      <c r="BM1015" s="145">
        <f t="shared" si="305"/>
        <v>0</v>
      </c>
      <c r="BN1015" s="124"/>
      <c r="BO1015" s="124"/>
      <c r="BP1015" s="124"/>
      <c r="BQ1015" s="124"/>
      <c r="BR1015" s="124"/>
      <c r="BS1015" s="124"/>
      <c r="BT1015" s="124"/>
      <c r="BU1015" s="124"/>
      <c r="BV1015" s="130"/>
      <c r="BW1015" s="130"/>
      <c r="BX1015" s="130"/>
      <c r="BY1015" s="130"/>
      <c r="BZ1015" s="130"/>
      <c r="CA1015" s="130"/>
      <c r="CB1015" s="130"/>
      <c r="CC1015" s="130"/>
      <c r="CD1015" s="130"/>
      <c r="CE1015" s="130"/>
      <c r="CF1015" s="130"/>
      <c r="CG1015" s="130"/>
      <c r="CH1015" s="130"/>
      <c r="CI1015" s="130"/>
      <c r="CJ1015" s="130"/>
      <c r="CL1015" s="124"/>
      <c r="CM1015" s="130" t="s">
        <v>32</v>
      </c>
      <c r="CN1015" s="130"/>
      <c r="CO1015" s="130"/>
      <c r="CP1015" s="130"/>
      <c r="CQ1015" s="130"/>
      <c r="CR1015" s="130"/>
      <c r="CS1015" s="130"/>
      <c r="CT1015" s="130"/>
      <c r="CU1015" s="130"/>
      <c r="CV1015" s="130"/>
      <c r="CW1015" s="130"/>
      <c r="CX1015" s="130"/>
      <c r="CY1015" s="130"/>
      <c r="CZ1015" s="130"/>
      <c r="DA1015" s="130"/>
      <c r="DD1015" s="159" cm="1">
        <f t="array" ref="DD1015">_xlfn.IFS(DD$1= 0,"", NOT(ISBLANK(CM1015)), 0, ISBLANK(CM1015), $Q1015-$S1015+AY1015-BV1015)</f>
        <v>0</v>
      </c>
      <c r="DE1015" s="160" cm="1">
        <f t="array" ref="DE1015">_xlfn.IFS(DE$1= 0,"", NOT(ISBLANK(CN1015)), 0, ISBLANK(CN1015), $Q1015-$S1015+AZ1015-BW1015)</f>
        <v>0</v>
      </c>
      <c r="DF1015" s="160" cm="1">
        <f t="array" ref="DF1015">_xlfn.IFS(DF$1= 0,"", NOT(ISBLANK(CO1015)), 0, ISBLANK(CO1015), $Q1015-$S1015+BA1015-BX1015)</f>
        <v>0</v>
      </c>
      <c r="DG1015" s="160" cm="1">
        <f t="array" ref="DG1015">_xlfn.IFS(DG$1= 0,"", NOT(ISBLANK(CP1015)), 0, ISBLANK(CP1015), $Q1015-$S1015+BB1015-BY1015)</f>
        <v>0</v>
      </c>
      <c r="DH1015" s="160" cm="1">
        <f t="array" ref="DH1015">_xlfn.IFS(DH$1= 0,"", NOT(ISBLANK(CQ1015)), 0, ISBLANK(CQ1015), $Q1015-$S1015+BC1015-BZ1015)</f>
        <v>0</v>
      </c>
      <c r="DI1015" s="160" cm="1">
        <f t="array" ref="DI1015">_xlfn.IFS(DI$1= 0,"", NOT(ISBLANK(CR1015)), 0, ISBLANK(CR1015), $Q1015-$S1015+BD1015-CA1015)</f>
        <v>0</v>
      </c>
      <c r="DJ1015" s="160" t="str" cm="1">
        <f t="array" ref="DJ1015">_xlfn.IFS(DJ$1= 0,"", NOT(ISBLANK(CS1015)), 0, ISBLANK(CS1015), $Q1015-$S1015+BE1015-CB1015)</f>
        <v/>
      </c>
      <c r="DK1015" s="160" t="str" cm="1">
        <f t="array" ref="DK1015">_xlfn.IFS(DK$1= 0,"", NOT(ISBLANK(CT1015)), 0, ISBLANK(CT1015), $Q1015-$S1015+BF1015-CC1015)</f>
        <v/>
      </c>
      <c r="DL1015" s="162" t="str" cm="1">
        <f t="array" ref="DL1015">_xlfn.IFS(DL$1= 0,"", NOT(ISBLANK(CU1015)), 0, ISBLANK(CU1015), $Q1015-$S1015+BG1015-CD1015)</f>
        <v/>
      </c>
      <c r="DM1015" s="162" t="str" cm="1">
        <f t="array" ref="DM1015">_xlfn.IFS(DM$1= 0,"", NOT(ISBLANK(CV1015)), 0, ISBLANK(CV1015), $Q1015-$S1015+BH1015-CE1015)</f>
        <v/>
      </c>
      <c r="DN1015" s="162" t="str" cm="1">
        <f t="array" ref="DN1015">_xlfn.IFS(DN$1= 0,"", NOT(ISBLANK(CW1015)), 0, ISBLANK(CW1015), $Q1015-$S1015+BI1015-CF1015)</f>
        <v/>
      </c>
      <c r="DO1015" s="162" t="str" cm="1">
        <f t="array" ref="DO1015">_xlfn.IFS(DO$1= 0,"", NOT(ISBLANK(CX1015)), 0, ISBLANK(CX1015), $Q1015-$S1015+BJ1015-CG1015)</f>
        <v/>
      </c>
      <c r="DP1015" s="162" t="str" cm="1">
        <f t="array" ref="DP1015">_xlfn.IFS(DP$1= 0,"", NOT(ISBLANK(CY1015)), 0, ISBLANK(CY1015), $Q1015-$S1015+BK1015-CH1015)</f>
        <v/>
      </c>
      <c r="DQ1015" s="162" t="str" cm="1">
        <f t="array" ref="DQ1015">_xlfn.IFS(DQ$1= 0,"", NOT(ISBLANK(CZ1015)), 0, ISBLANK(CZ1015), $Q1015-$S1015+BL1015-CI1015)</f>
        <v/>
      </c>
      <c r="DR1015" s="163" t="str" cm="1">
        <f t="array" ref="DR1015">_xlfn.IFS(DR$1= 0,"", NOT(ISBLANK(DA1015)), 0, ISBLANK(DA1015), $Q1015-$S1015+BM1015-CJ1015)</f>
        <v/>
      </c>
    </row>
    <row r="1016" spans="1:122" ht="16.5" x14ac:dyDescent="0.3">
      <c r="A1016" s="135"/>
      <c r="B1016" s="136"/>
      <c r="C1016" s="136"/>
      <c r="D1016" s="137"/>
      <c r="E1016" s="176"/>
      <c r="F1016" s="182"/>
      <c r="G1016" s="183"/>
      <c r="H1016" s="183"/>
      <c r="I1016" s="183"/>
      <c r="J1016" s="183"/>
      <c r="K1016" s="183"/>
      <c r="L1016" s="183"/>
      <c r="M1016" s="186"/>
      <c r="N1016" s="182"/>
      <c r="O1016" s="184"/>
      <c r="P1016" s="178"/>
      <c r="Q1016" s="118">
        <f t="shared" si="289"/>
        <v>0</v>
      </c>
      <c r="R1016" s="3"/>
      <c r="S1016" s="3"/>
      <c r="T1016" s="4"/>
      <c r="U1016" s="4"/>
      <c r="V1016" s="99">
        <f t="shared" si="290"/>
        <v>0</v>
      </c>
      <c r="W1016" s="161"/>
      <c r="X1016" s="138"/>
      <c r="AH1016" s="158" t="str">
        <f t="array" ref="AH1016">IF(OR(AH$1=0, $A1016=""),"",SQRT((_xlfn.XLOOKUP(AH$1,$Z$2:$Z$16,$AA$2:$AA$16)-$T1016)^2+(_xlfn.XLOOKUP(AH$1,$Z$2:$Z$16,$AB$2:$AB$16)-$U1016)^2+(_xlfn.XLOOKUP(AH$1,$Z$2:$Z$16,$AC$2:$AC$16-$V1016)^2)))</f>
        <v/>
      </c>
      <c r="AI1016" s="140" t="str">
        <f t="array" ref="AI1016">IF(OR(AI$1=0, $A1016=""),"",SQRT((_xlfn.XLOOKUP(AI$1,$Z$2:$Z$16,$AA$2:$AA$16)-$T1016)^2+(_xlfn.XLOOKUP(AI$1,$Z$2:$Z$16,$AB$2:$AB$16)-$U1016)^2+(_xlfn.XLOOKUP(AI$1,$Z$2:$Z$16,$AC$2:$AC$16-$V1016)^2)))</f>
        <v/>
      </c>
      <c r="AJ1016" s="140" t="str">
        <f t="array" ref="AJ1016">IF(OR(AJ$1=0, $A1016=""),"",SQRT((_xlfn.XLOOKUP(AJ$1,$Z$2:$Z$16,$AA$2:$AA$16)-$T1016)^2+(_xlfn.XLOOKUP(AJ$1,$Z$2:$Z$16,$AB$2:$AB$16)-$U1016)^2+(_xlfn.XLOOKUP(AJ$1,$Z$2:$Z$16,$AC$2:$AC$16-$V1016)^2)))</f>
        <v/>
      </c>
      <c r="AK1016" s="140" t="str">
        <f t="array" ref="AK1016">IF(OR(AK$1=0, $A1016=""),"",SQRT((_xlfn.XLOOKUP(AK$1,$Z$2:$Z$16,$AA$2:$AA$16)-$T1016)^2+(_xlfn.XLOOKUP(AK$1,$Z$2:$Z$16,$AB$2:$AB$16)-$U1016)^2+(_xlfn.XLOOKUP(AK$1,$Z$2:$Z$16,$AC$2:$AC$16-$V1016)^2)))</f>
        <v/>
      </c>
      <c r="AL1016" s="140" t="str">
        <f t="array" ref="AL1016">IF(OR(AL$1=0, $A1016=""),"",SQRT((_xlfn.XLOOKUP(AL$1,$Z$2:$Z$16,$AA$2:$AA$16)-$T1016)^2+(_xlfn.XLOOKUP(AL$1,$Z$2:$Z$16,$AB$2:$AB$16)-$U1016)^2+(_xlfn.XLOOKUP(AL$1,$Z$2:$Z$16,$AC$2:$AC$16-$V1016)^2)))</f>
        <v/>
      </c>
      <c r="AM1016" s="140" t="str">
        <f t="array" ref="AM1016">IF(OR(AM$1=0, $A1016=""),"",SQRT((_xlfn.XLOOKUP(AM$1,$Z$2:$Z$16,$AA$2:$AA$16)-$T1016)^2+(_xlfn.XLOOKUP(AM$1,$Z$2:$Z$16,$AB$2:$AB$16)-$U1016)^2+(_xlfn.XLOOKUP(AM$1,$Z$2:$Z$16,$AC$2:$AC$16-$V1016)^2)))</f>
        <v/>
      </c>
      <c r="AN1016" s="140" t="str">
        <f t="array" ref="AN1016">IF(OR(AN$1=0, $A1016=""),"",SQRT((_xlfn.XLOOKUP(AN$1,$Z$2:$Z$16,$AA$2:$AA$16)-$T1016)^2+(_xlfn.XLOOKUP(AN$1,$Z$2:$Z$16,$AB$2:$AB$16)-$U1016)^2+(_xlfn.XLOOKUP(AN$1,$Z$2:$Z$16,$AC$2:$AC$16-$V1016)^2)))</f>
        <v/>
      </c>
      <c r="AO1016" s="140" t="str">
        <f t="array" ref="AO1016">IF(OR(AO$1=0, $A1016=""),"",SQRT((_xlfn.XLOOKUP(AO$1,$Z$2:$Z$16,$AA$2:$AA$16)-$T1016)^2+(_xlfn.XLOOKUP(AO$1,$Z$2:$Z$16,$AB$2:$AB$16)-$U1016)^2+(_xlfn.XLOOKUP(AO$1,$Z$2:$Z$16,$AC$2:$AC$16-$V1016)^2)))</f>
        <v/>
      </c>
      <c r="AP1016" s="141" t="str">
        <f t="array" ref="AP1016">IF(OR(AP$1=0, $A1016=""),"",SQRT((_xlfn.XLOOKUP(AP$1,$Z$2:$Z$16,$AA$2:$AA$16)-$T1016)^2+(_xlfn.XLOOKUP(AP$1,$Z$2:$Z$16,$AB$2:$AB$16)-$U1016)^2+(_xlfn.XLOOKUP(AP$1,$Z$2:$Z$16,$AC$2:$AC$16-$V1016)^2)))</f>
        <v/>
      </c>
      <c r="AQ1016" s="141" t="str">
        <f t="array" ref="AQ1016">IF(OR(AQ$1=0, $A1016=""),"",SQRT((_xlfn.XLOOKUP(AQ$1,$Z$2:$Z$16,$AA$2:$AA$16)-$T1016)^2+(_xlfn.XLOOKUP(AQ$1,$Z$2:$Z$16,$AB$2:$AB$16)-$U1016)^2+(_xlfn.XLOOKUP(AQ$1,$Z$2:$Z$16,$AC$2:$AC$16-$V1016)^2)))</f>
        <v/>
      </c>
      <c r="AR1016" s="141" t="str">
        <f t="array" ref="AR1016">IF(OR(AR$1=0, $A1016=""),"",SQRT((_xlfn.XLOOKUP(AR$1,$Z$2:$Z$16,$AA$2:$AA$16)-$T1016)^2+(_xlfn.XLOOKUP(AR$1,$Z$2:$Z$16,$AB$2:$AB$16)-$U1016)^2+(_xlfn.XLOOKUP(AR$1,$Z$2:$Z$16,$AC$2:$AC$16-$V1016)^2)))</f>
        <v/>
      </c>
      <c r="AS1016" s="141" t="str">
        <f t="array" ref="AS1016">IF(OR(AS$1=0, $A1016=""),"",SQRT((_xlfn.XLOOKUP(AS$1,$Z$2:$Z$16,$AA$2:$AA$16)-$T1016)^2+(_xlfn.XLOOKUP(AS$1,$Z$2:$Z$16,$AB$2:$AB$16)-$U1016)^2+(_xlfn.XLOOKUP(AS$1,$Z$2:$Z$16,$AC$2:$AC$16-$V1016)^2)))</f>
        <v/>
      </c>
      <c r="AT1016" s="141" t="str">
        <f t="array" ref="AT1016">IF(OR(AT$1=0, $A1016=""),"",SQRT((_xlfn.XLOOKUP(AT$1,$Z$2:$Z$16,$AA$2:$AA$16)-$T1016)^2+(_xlfn.XLOOKUP(AT$1,$Z$2:$Z$16,$AB$2:$AB$16)-$U1016)^2+(_xlfn.XLOOKUP(AT$1,$Z$2:$Z$16,$AC$2:$AC$16-$V1016)^2)))</f>
        <v/>
      </c>
      <c r="AU1016" s="141" t="str">
        <f t="array" ref="AU1016">IF(OR(AU$1=0, $A1016=""),"",SQRT((_xlfn.XLOOKUP(AU$1,$Z$2:$Z$16,$AA$2:$AA$16)-$T1016)^2+(_xlfn.XLOOKUP(AU$1,$Z$2:$Z$16,$AB$2:$AB$16)-$U1016)^2+(_xlfn.XLOOKUP(AU$1,$Z$2:$Z$16,$AC$2:$AC$16-$V1016)^2)))</f>
        <v/>
      </c>
      <c r="AV1016" s="142" t="str">
        <f t="array" ref="AV1016">IF(OR(AV$1=0, $A1016=""),"",SQRT((_xlfn.XLOOKUP(AV$1,$Z$2:$Z$16,$AA$2:$AA$16)-$T1016)^2+(_xlfn.XLOOKUP(AV$1,$Z$2:$Z$16,$AB$2:$AB$16)-$U1016)^2+(_xlfn.XLOOKUP(AV$1,$Z$2:$Z$16,$AC$2:$AC$16-$V1016)^2)))</f>
        <v/>
      </c>
      <c r="AW1016" s="124"/>
      <c r="AX1016" s="124"/>
      <c r="AY1016" s="125">
        <f t="shared" si="291"/>
        <v>0</v>
      </c>
      <c r="AZ1016" s="143">
        <f t="shared" si="292"/>
        <v>0</v>
      </c>
      <c r="BA1016" s="143">
        <f t="shared" si="293"/>
        <v>0</v>
      </c>
      <c r="BB1016" s="143">
        <f t="shared" si="294"/>
        <v>0</v>
      </c>
      <c r="BC1016" s="143">
        <f t="shared" si="295"/>
        <v>0</v>
      </c>
      <c r="BD1016" s="143">
        <f t="shared" si="296"/>
        <v>0</v>
      </c>
      <c r="BE1016" s="143">
        <f t="shared" si="297"/>
        <v>0</v>
      </c>
      <c r="BF1016" s="143">
        <f t="shared" si="298"/>
        <v>0</v>
      </c>
      <c r="BG1016" s="144">
        <f t="shared" si="299"/>
        <v>0</v>
      </c>
      <c r="BH1016" s="144">
        <f t="shared" si="300"/>
        <v>0</v>
      </c>
      <c r="BI1016" s="144">
        <f t="shared" si="301"/>
        <v>0</v>
      </c>
      <c r="BJ1016" s="144">
        <f t="shared" si="302"/>
        <v>0</v>
      </c>
      <c r="BK1016" s="144">
        <f t="shared" si="303"/>
        <v>0</v>
      </c>
      <c r="BL1016" s="144">
        <f t="shared" si="304"/>
        <v>0</v>
      </c>
      <c r="BM1016" s="145">
        <f t="shared" si="305"/>
        <v>0</v>
      </c>
      <c r="BN1016" s="124"/>
      <c r="BO1016" s="124"/>
      <c r="BP1016" s="124"/>
      <c r="BQ1016" s="124"/>
      <c r="BR1016" s="124"/>
      <c r="BS1016" s="124"/>
      <c r="BT1016" s="124"/>
      <c r="BU1016" s="124"/>
      <c r="BV1016" s="130"/>
      <c r="BW1016" s="130"/>
      <c r="BX1016" s="130"/>
      <c r="BY1016" s="130"/>
      <c r="BZ1016" s="130"/>
      <c r="CA1016" s="130"/>
      <c r="CB1016" s="130"/>
      <c r="CC1016" s="130"/>
      <c r="CD1016" s="130"/>
      <c r="CE1016" s="130"/>
      <c r="CF1016" s="130"/>
      <c r="CG1016" s="130"/>
      <c r="CH1016" s="130"/>
      <c r="CI1016" s="130"/>
      <c r="CJ1016" s="130"/>
      <c r="CL1016" s="124"/>
      <c r="CM1016" s="130" t="s">
        <v>32</v>
      </c>
      <c r="CN1016" s="130"/>
      <c r="CO1016" s="130"/>
      <c r="CP1016" s="130"/>
      <c r="CQ1016" s="130"/>
      <c r="CR1016" s="130"/>
      <c r="CS1016" s="130"/>
      <c r="CT1016" s="130"/>
      <c r="CU1016" s="130"/>
      <c r="CV1016" s="130"/>
      <c r="CW1016" s="130"/>
      <c r="CX1016" s="130"/>
      <c r="CY1016" s="130"/>
      <c r="CZ1016" s="130"/>
      <c r="DA1016" s="130"/>
      <c r="DD1016" s="159" cm="1">
        <f t="array" ref="DD1016">_xlfn.IFS(DD$1= 0,"", NOT(ISBLANK(CM1016)), 0, ISBLANK(CM1016), $Q1016-$S1016+AY1016-BV1016)</f>
        <v>0</v>
      </c>
      <c r="DE1016" s="160" cm="1">
        <f t="array" ref="DE1016">_xlfn.IFS(DE$1= 0,"", NOT(ISBLANK(CN1016)), 0, ISBLANK(CN1016), $Q1016-$S1016+AZ1016-BW1016)</f>
        <v>0</v>
      </c>
      <c r="DF1016" s="160" cm="1">
        <f t="array" ref="DF1016">_xlfn.IFS(DF$1= 0,"", NOT(ISBLANK(CO1016)), 0, ISBLANK(CO1016), $Q1016-$S1016+BA1016-BX1016)</f>
        <v>0</v>
      </c>
      <c r="DG1016" s="160" cm="1">
        <f t="array" ref="DG1016">_xlfn.IFS(DG$1= 0,"", NOT(ISBLANK(CP1016)), 0, ISBLANK(CP1016), $Q1016-$S1016+BB1016-BY1016)</f>
        <v>0</v>
      </c>
      <c r="DH1016" s="160" cm="1">
        <f t="array" ref="DH1016">_xlfn.IFS(DH$1= 0,"", NOT(ISBLANK(CQ1016)), 0, ISBLANK(CQ1016), $Q1016-$S1016+BC1016-BZ1016)</f>
        <v>0</v>
      </c>
      <c r="DI1016" s="160" cm="1">
        <f t="array" ref="DI1016">_xlfn.IFS(DI$1= 0,"", NOT(ISBLANK(CR1016)), 0, ISBLANK(CR1016), $Q1016-$S1016+BD1016-CA1016)</f>
        <v>0</v>
      </c>
      <c r="DJ1016" s="160" t="str" cm="1">
        <f t="array" ref="DJ1016">_xlfn.IFS(DJ$1= 0,"", NOT(ISBLANK(CS1016)), 0, ISBLANK(CS1016), $Q1016-$S1016+BE1016-CB1016)</f>
        <v/>
      </c>
      <c r="DK1016" s="160" t="str" cm="1">
        <f t="array" ref="DK1016">_xlfn.IFS(DK$1= 0,"", NOT(ISBLANK(CT1016)), 0, ISBLANK(CT1016), $Q1016-$S1016+BF1016-CC1016)</f>
        <v/>
      </c>
      <c r="DL1016" s="162" t="str" cm="1">
        <f t="array" ref="DL1016">_xlfn.IFS(DL$1= 0,"", NOT(ISBLANK(CU1016)), 0, ISBLANK(CU1016), $Q1016-$S1016+BG1016-CD1016)</f>
        <v/>
      </c>
      <c r="DM1016" s="162" t="str" cm="1">
        <f t="array" ref="DM1016">_xlfn.IFS(DM$1= 0,"", NOT(ISBLANK(CV1016)), 0, ISBLANK(CV1016), $Q1016-$S1016+BH1016-CE1016)</f>
        <v/>
      </c>
      <c r="DN1016" s="162" t="str" cm="1">
        <f t="array" ref="DN1016">_xlfn.IFS(DN$1= 0,"", NOT(ISBLANK(CW1016)), 0, ISBLANK(CW1016), $Q1016-$S1016+BI1016-CF1016)</f>
        <v/>
      </c>
      <c r="DO1016" s="162" t="str" cm="1">
        <f t="array" ref="DO1016">_xlfn.IFS(DO$1= 0,"", NOT(ISBLANK(CX1016)), 0, ISBLANK(CX1016), $Q1016-$S1016+BJ1016-CG1016)</f>
        <v/>
      </c>
      <c r="DP1016" s="162" t="str" cm="1">
        <f t="array" ref="DP1016">_xlfn.IFS(DP$1= 0,"", NOT(ISBLANK(CY1016)), 0, ISBLANK(CY1016), $Q1016-$S1016+BK1016-CH1016)</f>
        <v/>
      </c>
      <c r="DQ1016" s="162" t="str" cm="1">
        <f t="array" ref="DQ1016">_xlfn.IFS(DQ$1= 0,"", NOT(ISBLANK(CZ1016)), 0, ISBLANK(CZ1016), $Q1016-$S1016+BL1016-CI1016)</f>
        <v/>
      </c>
      <c r="DR1016" s="163" t="str" cm="1">
        <f t="array" ref="DR1016">_xlfn.IFS(DR$1= 0,"", NOT(ISBLANK(DA1016)), 0, ISBLANK(DA1016), $Q1016-$S1016+BM1016-CJ1016)</f>
        <v/>
      </c>
    </row>
    <row r="1017" spans="1:122" ht="16.5" x14ac:dyDescent="0.3">
      <c r="A1017" s="135"/>
      <c r="B1017" s="136"/>
      <c r="C1017" s="136"/>
      <c r="D1017" s="137"/>
      <c r="E1017" s="176"/>
      <c r="F1017" s="182"/>
      <c r="G1017" s="183"/>
      <c r="H1017" s="183"/>
      <c r="I1017" s="183"/>
      <c r="J1017" s="183"/>
      <c r="K1017" s="183"/>
      <c r="L1017" s="183"/>
      <c r="M1017" s="186"/>
      <c r="N1017" s="182"/>
      <c r="O1017" s="184"/>
      <c r="P1017" s="178"/>
      <c r="Q1017" s="118">
        <f t="shared" si="289"/>
        <v>0</v>
      </c>
      <c r="R1017" s="3"/>
      <c r="S1017" s="3"/>
      <c r="T1017" s="4"/>
      <c r="U1017" s="4"/>
      <c r="V1017" s="99">
        <f t="shared" si="290"/>
        <v>0</v>
      </c>
      <c r="W1017" s="161"/>
      <c r="X1017" s="138"/>
      <c r="AH1017" s="158" t="str">
        <f t="array" ref="AH1017">IF(OR(AH$1=0, $A1017=""),"",SQRT((_xlfn.XLOOKUP(AH$1,$Z$2:$Z$16,$AA$2:$AA$16)-$T1017)^2+(_xlfn.XLOOKUP(AH$1,$Z$2:$Z$16,$AB$2:$AB$16)-$U1017)^2+(_xlfn.XLOOKUP(AH$1,$Z$2:$Z$16,$AC$2:$AC$16-$V1017)^2)))</f>
        <v/>
      </c>
      <c r="AI1017" s="140" t="str">
        <f t="array" ref="AI1017">IF(OR(AI$1=0, $A1017=""),"",SQRT((_xlfn.XLOOKUP(AI$1,$Z$2:$Z$16,$AA$2:$AA$16)-$T1017)^2+(_xlfn.XLOOKUP(AI$1,$Z$2:$Z$16,$AB$2:$AB$16)-$U1017)^2+(_xlfn.XLOOKUP(AI$1,$Z$2:$Z$16,$AC$2:$AC$16-$V1017)^2)))</f>
        <v/>
      </c>
      <c r="AJ1017" s="140" t="str">
        <f t="array" ref="AJ1017">IF(OR(AJ$1=0, $A1017=""),"",SQRT((_xlfn.XLOOKUP(AJ$1,$Z$2:$Z$16,$AA$2:$AA$16)-$T1017)^2+(_xlfn.XLOOKUP(AJ$1,$Z$2:$Z$16,$AB$2:$AB$16)-$U1017)^2+(_xlfn.XLOOKUP(AJ$1,$Z$2:$Z$16,$AC$2:$AC$16-$V1017)^2)))</f>
        <v/>
      </c>
      <c r="AK1017" s="140" t="str">
        <f t="array" ref="AK1017">IF(OR(AK$1=0, $A1017=""),"",SQRT((_xlfn.XLOOKUP(AK$1,$Z$2:$Z$16,$AA$2:$AA$16)-$T1017)^2+(_xlfn.XLOOKUP(AK$1,$Z$2:$Z$16,$AB$2:$AB$16)-$U1017)^2+(_xlfn.XLOOKUP(AK$1,$Z$2:$Z$16,$AC$2:$AC$16-$V1017)^2)))</f>
        <v/>
      </c>
      <c r="AL1017" s="140" t="str">
        <f t="array" ref="AL1017">IF(OR(AL$1=0, $A1017=""),"",SQRT((_xlfn.XLOOKUP(AL$1,$Z$2:$Z$16,$AA$2:$AA$16)-$T1017)^2+(_xlfn.XLOOKUP(AL$1,$Z$2:$Z$16,$AB$2:$AB$16)-$U1017)^2+(_xlfn.XLOOKUP(AL$1,$Z$2:$Z$16,$AC$2:$AC$16-$V1017)^2)))</f>
        <v/>
      </c>
      <c r="AM1017" s="140" t="str">
        <f t="array" ref="AM1017">IF(OR(AM$1=0, $A1017=""),"",SQRT((_xlfn.XLOOKUP(AM$1,$Z$2:$Z$16,$AA$2:$AA$16)-$T1017)^2+(_xlfn.XLOOKUP(AM$1,$Z$2:$Z$16,$AB$2:$AB$16)-$U1017)^2+(_xlfn.XLOOKUP(AM$1,$Z$2:$Z$16,$AC$2:$AC$16-$V1017)^2)))</f>
        <v/>
      </c>
      <c r="AN1017" s="140" t="str">
        <f t="array" ref="AN1017">IF(OR(AN$1=0, $A1017=""),"",SQRT((_xlfn.XLOOKUP(AN$1,$Z$2:$Z$16,$AA$2:$AA$16)-$T1017)^2+(_xlfn.XLOOKUP(AN$1,$Z$2:$Z$16,$AB$2:$AB$16)-$U1017)^2+(_xlfn.XLOOKUP(AN$1,$Z$2:$Z$16,$AC$2:$AC$16-$V1017)^2)))</f>
        <v/>
      </c>
      <c r="AO1017" s="140" t="str">
        <f t="array" ref="AO1017">IF(OR(AO$1=0, $A1017=""),"",SQRT((_xlfn.XLOOKUP(AO$1,$Z$2:$Z$16,$AA$2:$AA$16)-$T1017)^2+(_xlfn.XLOOKUP(AO$1,$Z$2:$Z$16,$AB$2:$AB$16)-$U1017)^2+(_xlfn.XLOOKUP(AO$1,$Z$2:$Z$16,$AC$2:$AC$16-$V1017)^2)))</f>
        <v/>
      </c>
      <c r="AP1017" s="141" t="str">
        <f t="array" ref="AP1017">IF(OR(AP$1=0, $A1017=""),"",SQRT((_xlfn.XLOOKUP(AP$1,$Z$2:$Z$16,$AA$2:$AA$16)-$T1017)^2+(_xlfn.XLOOKUP(AP$1,$Z$2:$Z$16,$AB$2:$AB$16)-$U1017)^2+(_xlfn.XLOOKUP(AP$1,$Z$2:$Z$16,$AC$2:$AC$16-$V1017)^2)))</f>
        <v/>
      </c>
      <c r="AQ1017" s="141" t="str">
        <f t="array" ref="AQ1017">IF(OR(AQ$1=0, $A1017=""),"",SQRT((_xlfn.XLOOKUP(AQ$1,$Z$2:$Z$16,$AA$2:$AA$16)-$T1017)^2+(_xlfn.XLOOKUP(AQ$1,$Z$2:$Z$16,$AB$2:$AB$16)-$U1017)^2+(_xlfn.XLOOKUP(AQ$1,$Z$2:$Z$16,$AC$2:$AC$16-$V1017)^2)))</f>
        <v/>
      </c>
      <c r="AR1017" s="141" t="str">
        <f t="array" ref="AR1017">IF(OR(AR$1=0, $A1017=""),"",SQRT((_xlfn.XLOOKUP(AR$1,$Z$2:$Z$16,$AA$2:$AA$16)-$T1017)^2+(_xlfn.XLOOKUP(AR$1,$Z$2:$Z$16,$AB$2:$AB$16)-$U1017)^2+(_xlfn.XLOOKUP(AR$1,$Z$2:$Z$16,$AC$2:$AC$16-$V1017)^2)))</f>
        <v/>
      </c>
      <c r="AS1017" s="141" t="str">
        <f t="array" ref="AS1017">IF(OR(AS$1=0, $A1017=""),"",SQRT((_xlfn.XLOOKUP(AS$1,$Z$2:$Z$16,$AA$2:$AA$16)-$T1017)^2+(_xlfn.XLOOKUP(AS$1,$Z$2:$Z$16,$AB$2:$AB$16)-$U1017)^2+(_xlfn.XLOOKUP(AS$1,$Z$2:$Z$16,$AC$2:$AC$16-$V1017)^2)))</f>
        <v/>
      </c>
      <c r="AT1017" s="141" t="str">
        <f t="array" ref="AT1017">IF(OR(AT$1=0, $A1017=""),"",SQRT((_xlfn.XLOOKUP(AT$1,$Z$2:$Z$16,$AA$2:$AA$16)-$T1017)^2+(_xlfn.XLOOKUP(AT$1,$Z$2:$Z$16,$AB$2:$AB$16)-$U1017)^2+(_xlfn.XLOOKUP(AT$1,$Z$2:$Z$16,$AC$2:$AC$16-$V1017)^2)))</f>
        <v/>
      </c>
      <c r="AU1017" s="141" t="str">
        <f t="array" ref="AU1017">IF(OR(AU$1=0, $A1017=""),"",SQRT((_xlfn.XLOOKUP(AU$1,$Z$2:$Z$16,$AA$2:$AA$16)-$T1017)^2+(_xlfn.XLOOKUP(AU$1,$Z$2:$Z$16,$AB$2:$AB$16)-$U1017)^2+(_xlfn.XLOOKUP(AU$1,$Z$2:$Z$16,$AC$2:$AC$16-$V1017)^2)))</f>
        <v/>
      </c>
      <c r="AV1017" s="142" t="str">
        <f t="array" ref="AV1017">IF(OR(AV$1=0, $A1017=""),"",SQRT((_xlfn.XLOOKUP(AV$1,$Z$2:$Z$16,$AA$2:$AA$16)-$T1017)^2+(_xlfn.XLOOKUP(AV$1,$Z$2:$Z$16,$AB$2:$AB$16)-$U1017)^2+(_xlfn.XLOOKUP(AV$1,$Z$2:$Z$16,$AC$2:$AC$16-$V1017)^2)))</f>
        <v/>
      </c>
      <c r="AW1017" s="124"/>
      <c r="AX1017" s="124"/>
      <c r="AY1017" s="125">
        <f t="shared" si="291"/>
        <v>0</v>
      </c>
      <c r="AZ1017" s="143">
        <f t="shared" si="292"/>
        <v>0</v>
      </c>
      <c r="BA1017" s="143">
        <f t="shared" si="293"/>
        <v>0</v>
      </c>
      <c r="BB1017" s="143">
        <f t="shared" si="294"/>
        <v>0</v>
      </c>
      <c r="BC1017" s="143">
        <f t="shared" si="295"/>
        <v>0</v>
      </c>
      <c r="BD1017" s="143">
        <f t="shared" si="296"/>
        <v>0</v>
      </c>
      <c r="BE1017" s="143">
        <f t="shared" si="297"/>
        <v>0</v>
      </c>
      <c r="BF1017" s="143">
        <f t="shared" si="298"/>
        <v>0</v>
      </c>
      <c r="BG1017" s="144">
        <f t="shared" si="299"/>
        <v>0</v>
      </c>
      <c r="BH1017" s="144">
        <f t="shared" si="300"/>
        <v>0</v>
      </c>
      <c r="BI1017" s="144">
        <f t="shared" si="301"/>
        <v>0</v>
      </c>
      <c r="BJ1017" s="144">
        <f t="shared" si="302"/>
        <v>0</v>
      </c>
      <c r="BK1017" s="144">
        <f t="shared" si="303"/>
        <v>0</v>
      </c>
      <c r="BL1017" s="144">
        <f t="shared" si="304"/>
        <v>0</v>
      </c>
      <c r="BM1017" s="145">
        <f t="shared" si="305"/>
        <v>0</v>
      </c>
      <c r="BN1017" s="124"/>
      <c r="BO1017" s="124"/>
      <c r="BP1017" s="124"/>
      <c r="BQ1017" s="124"/>
      <c r="BR1017" s="124"/>
      <c r="BS1017" s="124"/>
      <c r="BT1017" s="124"/>
      <c r="BU1017" s="124"/>
      <c r="BV1017" s="130"/>
      <c r="BW1017" s="130"/>
      <c r="BX1017" s="130"/>
      <c r="BY1017" s="130"/>
      <c r="BZ1017" s="130"/>
      <c r="CA1017" s="130"/>
      <c r="CB1017" s="130"/>
      <c r="CC1017" s="130"/>
      <c r="CD1017" s="130"/>
      <c r="CE1017" s="130"/>
      <c r="CF1017" s="130"/>
      <c r="CG1017" s="130"/>
      <c r="CH1017" s="130"/>
      <c r="CI1017" s="130"/>
      <c r="CJ1017" s="130"/>
      <c r="CL1017" s="124"/>
      <c r="CM1017" s="130" t="s">
        <v>32</v>
      </c>
      <c r="CN1017" s="130"/>
      <c r="CO1017" s="130"/>
      <c r="CP1017" s="130"/>
      <c r="CQ1017" s="130"/>
      <c r="CR1017" s="130"/>
      <c r="CS1017" s="130"/>
      <c r="CT1017" s="130"/>
      <c r="CU1017" s="130"/>
      <c r="CV1017" s="130"/>
      <c r="CW1017" s="130"/>
      <c r="CX1017" s="130"/>
      <c r="CY1017" s="130"/>
      <c r="CZ1017" s="130"/>
      <c r="DA1017" s="130"/>
      <c r="DD1017" s="159" cm="1">
        <f t="array" ref="DD1017">_xlfn.IFS(DD$1= 0,"", NOT(ISBLANK(CM1017)), 0, ISBLANK(CM1017), $Q1017-$S1017+AY1017-BV1017)</f>
        <v>0</v>
      </c>
      <c r="DE1017" s="160" cm="1">
        <f t="array" ref="DE1017">_xlfn.IFS(DE$1= 0,"", NOT(ISBLANK(CN1017)), 0, ISBLANK(CN1017), $Q1017-$S1017+AZ1017-BW1017)</f>
        <v>0</v>
      </c>
      <c r="DF1017" s="160" cm="1">
        <f t="array" ref="DF1017">_xlfn.IFS(DF$1= 0,"", NOT(ISBLANK(CO1017)), 0, ISBLANK(CO1017), $Q1017-$S1017+BA1017-BX1017)</f>
        <v>0</v>
      </c>
      <c r="DG1017" s="160" cm="1">
        <f t="array" ref="DG1017">_xlfn.IFS(DG$1= 0,"", NOT(ISBLANK(CP1017)), 0, ISBLANK(CP1017), $Q1017-$S1017+BB1017-BY1017)</f>
        <v>0</v>
      </c>
      <c r="DH1017" s="160" cm="1">
        <f t="array" ref="DH1017">_xlfn.IFS(DH$1= 0,"", NOT(ISBLANK(CQ1017)), 0, ISBLANK(CQ1017), $Q1017-$S1017+BC1017-BZ1017)</f>
        <v>0</v>
      </c>
      <c r="DI1017" s="160" cm="1">
        <f t="array" ref="DI1017">_xlfn.IFS(DI$1= 0,"", NOT(ISBLANK(CR1017)), 0, ISBLANK(CR1017), $Q1017-$S1017+BD1017-CA1017)</f>
        <v>0</v>
      </c>
      <c r="DJ1017" s="160" t="str" cm="1">
        <f t="array" ref="DJ1017">_xlfn.IFS(DJ$1= 0,"", NOT(ISBLANK(CS1017)), 0, ISBLANK(CS1017), $Q1017-$S1017+BE1017-CB1017)</f>
        <v/>
      </c>
      <c r="DK1017" s="160" t="str" cm="1">
        <f t="array" ref="DK1017">_xlfn.IFS(DK$1= 0,"", NOT(ISBLANK(CT1017)), 0, ISBLANK(CT1017), $Q1017-$S1017+BF1017-CC1017)</f>
        <v/>
      </c>
      <c r="DL1017" s="162" t="str" cm="1">
        <f t="array" ref="DL1017">_xlfn.IFS(DL$1= 0,"", NOT(ISBLANK(CU1017)), 0, ISBLANK(CU1017), $Q1017-$S1017+BG1017-CD1017)</f>
        <v/>
      </c>
      <c r="DM1017" s="162" t="str" cm="1">
        <f t="array" ref="DM1017">_xlfn.IFS(DM$1= 0,"", NOT(ISBLANK(CV1017)), 0, ISBLANK(CV1017), $Q1017-$S1017+BH1017-CE1017)</f>
        <v/>
      </c>
      <c r="DN1017" s="162" t="str" cm="1">
        <f t="array" ref="DN1017">_xlfn.IFS(DN$1= 0,"", NOT(ISBLANK(CW1017)), 0, ISBLANK(CW1017), $Q1017-$S1017+BI1017-CF1017)</f>
        <v/>
      </c>
      <c r="DO1017" s="162" t="str" cm="1">
        <f t="array" ref="DO1017">_xlfn.IFS(DO$1= 0,"", NOT(ISBLANK(CX1017)), 0, ISBLANK(CX1017), $Q1017-$S1017+BJ1017-CG1017)</f>
        <v/>
      </c>
      <c r="DP1017" s="162" t="str" cm="1">
        <f t="array" ref="DP1017">_xlfn.IFS(DP$1= 0,"", NOT(ISBLANK(CY1017)), 0, ISBLANK(CY1017), $Q1017-$S1017+BK1017-CH1017)</f>
        <v/>
      </c>
      <c r="DQ1017" s="162" t="str" cm="1">
        <f t="array" ref="DQ1017">_xlfn.IFS(DQ$1= 0,"", NOT(ISBLANK(CZ1017)), 0, ISBLANK(CZ1017), $Q1017-$S1017+BL1017-CI1017)</f>
        <v/>
      </c>
      <c r="DR1017" s="163" t="str" cm="1">
        <f t="array" ref="DR1017">_xlfn.IFS(DR$1= 0,"", NOT(ISBLANK(DA1017)), 0, ISBLANK(DA1017), $Q1017-$S1017+BM1017-CJ1017)</f>
        <v/>
      </c>
    </row>
    <row r="1018" spans="1:122" ht="16.5" x14ac:dyDescent="0.3">
      <c r="A1018" s="135"/>
      <c r="B1018" s="136"/>
      <c r="C1018" s="136"/>
      <c r="D1018" s="137"/>
      <c r="E1018" s="176"/>
      <c r="F1018" s="182"/>
      <c r="G1018" s="183"/>
      <c r="H1018" s="183"/>
      <c r="I1018" s="183"/>
      <c r="J1018" s="183"/>
      <c r="K1018" s="183"/>
      <c r="L1018" s="183"/>
      <c r="M1018" s="186"/>
      <c r="N1018" s="182"/>
      <c r="O1018" s="184"/>
      <c r="P1018" s="178"/>
      <c r="Q1018" s="118">
        <f t="shared" ref="Q1018:Q1081" si="306">IFERROR(10*LOG10(A1018)+ROUND(IF(AND(A1018&gt;0, O1018&gt;0), N1018+ABS(10*LOG10(P1018/(4*PI()*CONVERT(O1018,"ft", "m")^2))), N1018),0), 0)</f>
        <v>0</v>
      </c>
      <c r="R1018" s="3"/>
      <c r="S1018" s="3"/>
      <c r="T1018" s="4"/>
      <c r="U1018" s="4"/>
      <c r="V1018" s="99">
        <f t="shared" ref="V1018:V1081" si="307">SUM(W1018:X1018)</f>
        <v>0</v>
      </c>
      <c r="W1018" s="161"/>
      <c r="X1018" s="138"/>
      <c r="AH1018" s="158" t="str">
        <f t="array" ref="AH1018">IF(OR(AH$1=0, $A1018=""),"",SQRT((_xlfn.XLOOKUP(AH$1,$Z$2:$Z$16,$AA$2:$AA$16)-$T1018)^2+(_xlfn.XLOOKUP(AH$1,$Z$2:$Z$16,$AB$2:$AB$16)-$U1018)^2+(_xlfn.XLOOKUP(AH$1,$Z$2:$Z$16,$AC$2:$AC$16-$V1018)^2)))</f>
        <v/>
      </c>
      <c r="AI1018" s="140" t="str">
        <f t="array" ref="AI1018">IF(OR(AI$1=0, $A1018=""),"",SQRT((_xlfn.XLOOKUP(AI$1,$Z$2:$Z$16,$AA$2:$AA$16)-$T1018)^2+(_xlfn.XLOOKUP(AI$1,$Z$2:$Z$16,$AB$2:$AB$16)-$U1018)^2+(_xlfn.XLOOKUP(AI$1,$Z$2:$Z$16,$AC$2:$AC$16-$V1018)^2)))</f>
        <v/>
      </c>
      <c r="AJ1018" s="140" t="str">
        <f t="array" ref="AJ1018">IF(OR(AJ$1=0, $A1018=""),"",SQRT((_xlfn.XLOOKUP(AJ$1,$Z$2:$Z$16,$AA$2:$AA$16)-$T1018)^2+(_xlfn.XLOOKUP(AJ$1,$Z$2:$Z$16,$AB$2:$AB$16)-$U1018)^2+(_xlfn.XLOOKUP(AJ$1,$Z$2:$Z$16,$AC$2:$AC$16-$V1018)^2)))</f>
        <v/>
      </c>
      <c r="AK1018" s="140" t="str">
        <f t="array" ref="AK1018">IF(OR(AK$1=0, $A1018=""),"",SQRT((_xlfn.XLOOKUP(AK$1,$Z$2:$Z$16,$AA$2:$AA$16)-$T1018)^2+(_xlfn.XLOOKUP(AK$1,$Z$2:$Z$16,$AB$2:$AB$16)-$U1018)^2+(_xlfn.XLOOKUP(AK$1,$Z$2:$Z$16,$AC$2:$AC$16-$V1018)^2)))</f>
        <v/>
      </c>
      <c r="AL1018" s="140" t="str">
        <f t="array" ref="AL1018">IF(OR(AL$1=0, $A1018=""),"",SQRT((_xlfn.XLOOKUP(AL$1,$Z$2:$Z$16,$AA$2:$AA$16)-$T1018)^2+(_xlfn.XLOOKUP(AL$1,$Z$2:$Z$16,$AB$2:$AB$16)-$U1018)^2+(_xlfn.XLOOKUP(AL$1,$Z$2:$Z$16,$AC$2:$AC$16-$V1018)^2)))</f>
        <v/>
      </c>
      <c r="AM1018" s="140" t="str">
        <f t="array" ref="AM1018">IF(OR(AM$1=0, $A1018=""),"",SQRT((_xlfn.XLOOKUP(AM$1,$Z$2:$Z$16,$AA$2:$AA$16)-$T1018)^2+(_xlfn.XLOOKUP(AM$1,$Z$2:$Z$16,$AB$2:$AB$16)-$U1018)^2+(_xlfn.XLOOKUP(AM$1,$Z$2:$Z$16,$AC$2:$AC$16-$V1018)^2)))</f>
        <v/>
      </c>
      <c r="AN1018" s="140" t="str">
        <f t="array" ref="AN1018">IF(OR(AN$1=0, $A1018=""),"",SQRT((_xlfn.XLOOKUP(AN$1,$Z$2:$Z$16,$AA$2:$AA$16)-$T1018)^2+(_xlfn.XLOOKUP(AN$1,$Z$2:$Z$16,$AB$2:$AB$16)-$U1018)^2+(_xlfn.XLOOKUP(AN$1,$Z$2:$Z$16,$AC$2:$AC$16-$V1018)^2)))</f>
        <v/>
      </c>
      <c r="AO1018" s="140" t="str">
        <f t="array" ref="AO1018">IF(OR(AO$1=0, $A1018=""),"",SQRT((_xlfn.XLOOKUP(AO$1,$Z$2:$Z$16,$AA$2:$AA$16)-$T1018)^2+(_xlfn.XLOOKUP(AO$1,$Z$2:$Z$16,$AB$2:$AB$16)-$U1018)^2+(_xlfn.XLOOKUP(AO$1,$Z$2:$Z$16,$AC$2:$AC$16-$V1018)^2)))</f>
        <v/>
      </c>
      <c r="AP1018" s="141" t="str">
        <f t="array" ref="AP1018">IF(OR(AP$1=0, $A1018=""),"",SQRT((_xlfn.XLOOKUP(AP$1,$Z$2:$Z$16,$AA$2:$AA$16)-$T1018)^2+(_xlfn.XLOOKUP(AP$1,$Z$2:$Z$16,$AB$2:$AB$16)-$U1018)^2+(_xlfn.XLOOKUP(AP$1,$Z$2:$Z$16,$AC$2:$AC$16-$V1018)^2)))</f>
        <v/>
      </c>
      <c r="AQ1018" s="141" t="str">
        <f t="array" ref="AQ1018">IF(OR(AQ$1=0, $A1018=""),"",SQRT((_xlfn.XLOOKUP(AQ$1,$Z$2:$Z$16,$AA$2:$AA$16)-$T1018)^2+(_xlfn.XLOOKUP(AQ$1,$Z$2:$Z$16,$AB$2:$AB$16)-$U1018)^2+(_xlfn.XLOOKUP(AQ$1,$Z$2:$Z$16,$AC$2:$AC$16-$V1018)^2)))</f>
        <v/>
      </c>
      <c r="AR1018" s="141" t="str">
        <f t="array" ref="AR1018">IF(OR(AR$1=0, $A1018=""),"",SQRT((_xlfn.XLOOKUP(AR$1,$Z$2:$Z$16,$AA$2:$AA$16)-$T1018)^2+(_xlfn.XLOOKUP(AR$1,$Z$2:$Z$16,$AB$2:$AB$16)-$U1018)^2+(_xlfn.XLOOKUP(AR$1,$Z$2:$Z$16,$AC$2:$AC$16-$V1018)^2)))</f>
        <v/>
      </c>
      <c r="AS1018" s="141" t="str">
        <f t="array" ref="AS1018">IF(OR(AS$1=0, $A1018=""),"",SQRT((_xlfn.XLOOKUP(AS$1,$Z$2:$Z$16,$AA$2:$AA$16)-$T1018)^2+(_xlfn.XLOOKUP(AS$1,$Z$2:$Z$16,$AB$2:$AB$16)-$U1018)^2+(_xlfn.XLOOKUP(AS$1,$Z$2:$Z$16,$AC$2:$AC$16-$V1018)^2)))</f>
        <v/>
      </c>
      <c r="AT1018" s="141" t="str">
        <f t="array" ref="AT1018">IF(OR(AT$1=0, $A1018=""),"",SQRT((_xlfn.XLOOKUP(AT$1,$Z$2:$Z$16,$AA$2:$AA$16)-$T1018)^2+(_xlfn.XLOOKUP(AT$1,$Z$2:$Z$16,$AB$2:$AB$16)-$U1018)^2+(_xlfn.XLOOKUP(AT$1,$Z$2:$Z$16,$AC$2:$AC$16-$V1018)^2)))</f>
        <v/>
      </c>
      <c r="AU1018" s="141" t="str">
        <f t="array" ref="AU1018">IF(OR(AU$1=0, $A1018=""),"",SQRT((_xlfn.XLOOKUP(AU$1,$Z$2:$Z$16,$AA$2:$AA$16)-$T1018)^2+(_xlfn.XLOOKUP(AU$1,$Z$2:$Z$16,$AB$2:$AB$16)-$U1018)^2+(_xlfn.XLOOKUP(AU$1,$Z$2:$Z$16,$AC$2:$AC$16-$V1018)^2)))</f>
        <v/>
      </c>
      <c r="AV1018" s="142" t="str">
        <f t="array" ref="AV1018">IF(OR(AV$1=0, $A1018=""),"",SQRT((_xlfn.XLOOKUP(AV$1,$Z$2:$Z$16,$AA$2:$AA$16)-$T1018)^2+(_xlfn.XLOOKUP(AV$1,$Z$2:$Z$16,$AB$2:$AB$16)-$U1018)^2+(_xlfn.XLOOKUP(AV$1,$Z$2:$Z$16,$AC$2:$AC$16-$V1018)^2)))</f>
        <v/>
      </c>
      <c r="AW1018" s="124"/>
      <c r="AX1018" s="124"/>
      <c r="AY1018" s="125">
        <f t="shared" ref="AY1018:AY1081" si="308">IFERROR(-ABS(10*LOG10(($R1018/(4*PI()*CONVERT(AH1018,"ft","m")^2)))),0)</f>
        <v>0</v>
      </c>
      <c r="AZ1018" s="143">
        <f t="shared" ref="AZ1018:AZ1081" si="309">IFERROR(-ABS(10*LOG10(($R1018/(4*PI()*CONVERT(AI1018,"ft","m")^2)))),0)</f>
        <v>0</v>
      </c>
      <c r="BA1018" s="143">
        <f t="shared" ref="BA1018:BA1081" si="310">IFERROR(-ABS(10*LOG10(($R1018/(4*PI()*CONVERT(AJ1018,"ft","m")^2)))),0)</f>
        <v>0</v>
      </c>
      <c r="BB1018" s="143">
        <f t="shared" ref="BB1018:BB1081" si="311">IFERROR(-ABS(10*LOG10(($R1018/(4*PI()*CONVERT(AK1018,"ft","m")^2)))),0)</f>
        <v>0</v>
      </c>
      <c r="BC1018" s="143">
        <f t="shared" ref="BC1018:BC1081" si="312">IFERROR(-ABS(10*LOG10(($R1018/(4*PI()*CONVERT(AL1018,"ft","m")^2)))),0)</f>
        <v>0</v>
      </c>
      <c r="BD1018" s="143">
        <f t="shared" ref="BD1018:BD1081" si="313">IFERROR(-ABS(10*LOG10(($R1018/(4*PI()*CONVERT(AM1018,"ft","m")^2)))),0)</f>
        <v>0</v>
      </c>
      <c r="BE1018" s="143">
        <f t="shared" ref="BE1018:BE1081" si="314">IFERROR(-ABS(10*LOG10(($R1018/(4*PI()*CONVERT(AN1018,"ft","m")^2)))),0)</f>
        <v>0</v>
      </c>
      <c r="BF1018" s="143">
        <f t="shared" ref="BF1018:BF1081" si="315">IFERROR(-ABS(10*LOG10(($R1018/(4*PI()*CONVERT(AO1018,"ft","m")^2)))),0)</f>
        <v>0</v>
      </c>
      <c r="BG1018" s="144">
        <f t="shared" ref="BG1018:BG1081" si="316">IFERROR(-ABS(10*LOG10(($R1018/(4*PI()*CONVERT(AP1018,"ft","m")^2)))),0)</f>
        <v>0</v>
      </c>
      <c r="BH1018" s="144">
        <f t="shared" ref="BH1018:BH1081" si="317">IFERROR(-ABS(10*LOG10(($R1018/(4*PI()*CONVERT(AQ1018,"ft","m")^2)))),0)</f>
        <v>0</v>
      </c>
      <c r="BI1018" s="144">
        <f t="shared" ref="BI1018:BI1081" si="318">IFERROR(-ABS(10*LOG10(($R1018/(4*PI()*CONVERT(AR1018,"ft","m")^2)))),0)</f>
        <v>0</v>
      </c>
      <c r="BJ1018" s="144">
        <f t="shared" ref="BJ1018:BJ1081" si="319">IFERROR(-ABS(10*LOG10(($R1018/(4*PI()*CONVERT(AS1018,"ft","m")^2)))),0)</f>
        <v>0</v>
      </c>
      <c r="BK1018" s="144">
        <f t="shared" ref="BK1018:BK1081" si="320">IFERROR(-ABS(10*LOG10(($R1018/(4*PI()*CONVERT(AT1018,"ft","m")^2)))),0)</f>
        <v>0</v>
      </c>
      <c r="BL1018" s="144">
        <f t="shared" ref="BL1018:BL1081" si="321">IFERROR(-ABS(10*LOG10(($R1018/(4*PI()*CONVERT(AU1018,"ft","m")^2)))),0)</f>
        <v>0</v>
      </c>
      <c r="BM1018" s="145">
        <f t="shared" ref="BM1018:BM1081" si="322">IFERROR(-ABS(10*LOG10(($R1018/(4*PI()*CONVERT(AV1018,"ft","m")^2)))),0)</f>
        <v>0</v>
      </c>
      <c r="BN1018" s="124"/>
      <c r="BO1018" s="124"/>
      <c r="BP1018" s="124"/>
      <c r="BQ1018" s="124"/>
      <c r="BR1018" s="124"/>
      <c r="BS1018" s="124"/>
      <c r="BT1018" s="124"/>
      <c r="BU1018" s="124"/>
      <c r="BV1018" s="130"/>
      <c r="BW1018" s="130"/>
      <c r="BX1018" s="130"/>
      <c r="BY1018" s="130"/>
      <c r="BZ1018" s="130"/>
      <c r="CA1018" s="130"/>
      <c r="CB1018" s="130"/>
      <c r="CC1018" s="130"/>
      <c r="CD1018" s="130"/>
      <c r="CE1018" s="130"/>
      <c r="CF1018" s="130"/>
      <c r="CG1018" s="130"/>
      <c r="CH1018" s="130"/>
      <c r="CI1018" s="130"/>
      <c r="CJ1018" s="130"/>
      <c r="CL1018" s="124"/>
      <c r="CM1018" s="130" t="s">
        <v>32</v>
      </c>
      <c r="CN1018" s="130"/>
      <c r="CO1018" s="130"/>
      <c r="CP1018" s="130"/>
      <c r="CQ1018" s="130"/>
      <c r="CR1018" s="130"/>
      <c r="CS1018" s="130"/>
      <c r="CT1018" s="130"/>
      <c r="CU1018" s="130"/>
      <c r="CV1018" s="130"/>
      <c r="CW1018" s="130"/>
      <c r="CX1018" s="130"/>
      <c r="CY1018" s="130"/>
      <c r="CZ1018" s="130"/>
      <c r="DA1018" s="130"/>
      <c r="DD1018" s="159" cm="1">
        <f t="array" ref="DD1018">_xlfn.IFS(DD$1= 0,"", NOT(ISBLANK(CM1018)), 0, ISBLANK(CM1018), $Q1018-$S1018+AY1018-BV1018)</f>
        <v>0</v>
      </c>
      <c r="DE1018" s="160" cm="1">
        <f t="array" ref="DE1018">_xlfn.IFS(DE$1= 0,"", NOT(ISBLANK(CN1018)), 0, ISBLANK(CN1018), $Q1018-$S1018+AZ1018-BW1018)</f>
        <v>0</v>
      </c>
      <c r="DF1018" s="160" cm="1">
        <f t="array" ref="DF1018">_xlfn.IFS(DF$1= 0,"", NOT(ISBLANK(CO1018)), 0, ISBLANK(CO1018), $Q1018-$S1018+BA1018-BX1018)</f>
        <v>0</v>
      </c>
      <c r="DG1018" s="160" cm="1">
        <f t="array" ref="DG1018">_xlfn.IFS(DG$1= 0,"", NOT(ISBLANK(CP1018)), 0, ISBLANK(CP1018), $Q1018-$S1018+BB1018-BY1018)</f>
        <v>0</v>
      </c>
      <c r="DH1018" s="160" cm="1">
        <f t="array" ref="DH1018">_xlfn.IFS(DH$1= 0,"", NOT(ISBLANK(CQ1018)), 0, ISBLANK(CQ1018), $Q1018-$S1018+BC1018-BZ1018)</f>
        <v>0</v>
      </c>
      <c r="DI1018" s="160" cm="1">
        <f t="array" ref="DI1018">_xlfn.IFS(DI$1= 0,"", NOT(ISBLANK(CR1018)), 0, ISBLANK(CR1018), $Q1018-$S1018+BD1018-CA1018)</f>
        <v>0</v>
      </c>
      <c r="DJ1018" s="160" t="str" cm="1">
        <f t="array" ref="DJ1018">_xlfn.IFS(DJ$1= 0,"", NOT(ISBLANK(CS1018)), 0, ISBLANK(CS1018), $Q1018-$S1018+BE1018-CB1018)</f>
        <v/>
      </c>
      <c r="DK1018" s="160" t="str" cm="1">
        <f t="array" ref="DK1018">_xlfn.IFS(DK$1= 0,"", NOT(ISBLANK(CT1018)), 0, ISBLANK(CT1018), $Q1018-$S1018+BF1018-CC1018)</f>
        <v/>
      </c>
      <c r="DL1018" s="162" t="str" cm="1">
        <f t="array" ref="DL1018">_xlfn.IFS(DL$1= 0,"", NOT(ISBLANK(CU1018)), 0, ISBLANK(CU1018), $Q1018-$S1018+BG1018-CD1018)</f>
        <v/>
      </c>
      <c r="DM1018" s="162" t="str" cm="1">
        <f t="array" ref="DM1018">_xlfn.IFS(DM$1= 0,"", NOT(ISBLANK(CV1018)), 0, ISBLANK(CV1018), $Q1018-$S1018+BH1018-CE1018)</f>
        <v/>
      </c>
      <c r="DN1018" s="162" t="str" cm="1">
        <f t="array" ref="DN1018">_xlfn.IFS(DN$1= 0,"", NOT(ISBLANK(CW1018)), 0, ISBLANK(CW1018), $Q1018-$S1018+BI1018-CF1018)</f>
        <v/>
      </c>
      <c r="DO1018" s="162" t="str" cm="1">
        <f t="array" ref="DO1018">_xlfn.IFS(DO$1= 0,"", NOT(ISBLANK(CX1018)), 0, ISBLANK(CX1018), $Q1018-$S1018+BJ1018-CG1018)</f>
        <v/>
      </c>
      <c r="DP1018" s="162" t="str" cm="1">
        <f t="array" ref="DP1018">_xlfn.IFS(DP$1= 0,"", NOT(ISBLANK(CY1018)), 0, ISBLANK(CY1018), $Q1018-$S1018+BK1018-CH1018)</f>
        <v/>
      </c>
      <c r="DQ1018" s="162" t="str" cm="1">
        <f t="array" ref="DQ1018">_xlfn.IFS(DQ$1= 0,"", NOT(ISBLANK(CZ1018)), 0, ISBLANK(CZ1018), $Q1018-$S1018+BL1018-CI1018)</f>
        <v/>
      </c>
      <c r="DR1018" s="163" t="str" cm="1">
        <f t="array" ref="DR1018">_xlfn.IFS(DR$1= 0,"", NOT(ISBLANK(DA1018)), 0, ISBLANK(DA1018), $Q1018-$S1018+BM1018-CJ1018)</f>
        <v/>
      </c>
    </row>
    <row r="1019" spans="1:122" ht="16.5" x14ac:dyDescent="0.3">
      <c r="A1019" s="135"/>
      <c r="B1019" s="136"/>
      <c r="C1019" s="136"/>
      <c r="D1019" s="137"/>
      <c r="E1019" s="176"/>
      <c r="F1019" s="182"/>
      <c r="G1019" s="183"/>
      <c r="H1019" s="183"/>
      <c r="I1019" s="183"/>
      <c r="J1019" s="183"/>
      <c r="K1019" s="183"/>
      <c r="L1019" s="183"/>
      <c r="M1019" s="186"/>
      <c r="N1019" s="182"/>
      <c r="O1019" s="184"/>
      <c r="P1019" s="178"/>
      <c r="Q1019" s="118">
        <f t="shared" si="306"/>
        <v>0</v>
      </c>
      <c r="R1019" s="3"/>
      <c r="S1019" s="3"/>
      <c r="T1019" s="4"/>
      <c r="U1019" s="4"/>
      <c r="V1019" s="99">
        <f t="shared" si="307"/>
        <v>0</v>
      </c>
      <c r="W1019" s="161"/>
      <c r="X1019" s="138"/>
      <c r="AH1019" s="158" t="str">
        <f t="array" ref="AH1019">IF(OR(AH$1=0, $A1019=""),"",SQRT((_xlfn.XLOOKUP(AH$1,$Z$2:$Z$16,$AA$2:$AA$16)-$T1019)^2+(_xlfn.XLOOKUP(AH$1,$Z$2:$Z$16,$AB$2:$AB$16)-$U1019)^2+(_xlfn.XLOOKUP(AH$1,$Z$2:$Z$16,$AC$2:$AC$16-$V1019)^2)))</f>
        <v/>
      </c>
      <c r="AI1019" s="140" t="str">
        <f t="array" ref="AI1019">IF(OR(AI$1=0, $A1019=""),"",SQRT((_xlfn.XLOOKUP(AI$1,$Z$2:$Z$16,$AA$2:$AA$16)-$T1019)^2+(_xlfn.XLOOKUP(AI$1,$Z$2:$Z$16,$AB$2:$AB$16)-$U1019)^2+(_xlfn.XLOOKUP(AI$1,$Z$2:$Z$16,$AC$2:$AC$16-$V1019)^2)))</f>
        <v/>
      </c>
      <c r="AJ1019" s="140" t="str">
        <f t="array" ref="AJ1019">IF(OR(AJ$1=0, $A1019=""),"",SQRT((_xlfn.XLOOKUP(AJ$1,$Z$2:$Z$16,$AA$2:$AA$16)-$T1019)^2+(_xlfn.XLOOKUP(AJ$1,$Z$2:$Z$16,$AB$2:$AB$16)-$U1019)^2+(_xlfn.XLOOKUP(AJ$1,$Z$2:$Z$16,$AC$2:$AC$16-$V1019)^2)))</f>
        <v/>
      </c>
      <c r="AK1019" s="140" t="str">
        <f t="array" ref="AK1019">IF(OR(AK$1=0, $A1019=""),"",SQRT((_xlfn.XLOOKUP(AK$1,$Z$2:$Z$16,$AA$2:$AA$16)-$T1019)^2+(_xlfn.XLOOKUP(AK$1,$Z$2:$Z$16,$AB$2:$AB$16)-$U1019)^2+(_xlfn.XLOOKUP(AK$1,$Z$2:$Z$16,$AC$2:$AC$16-$V1019)^2)))</f>
        <v/>
      </c>
      <c r="AL1019" s="140" t="str">
        <f t="array" ref="AL1019">IF(OR(AL$1=0, $A1019=""),"",SQRT((_xlfn.XLOOKUP(AL$1,$Z$2:$Z$16,$AA$2:$AA$16)-$T1019)^2+(_xlfn.XLOOKUP(AL$1,$Z$2:$Z$16,$AB$2:$AB$16)-$U1019)^2+(_xlfn.XLOOKUP(AL$1,$Z$2:$Z$16,$AC$2:$AC$16-$V1019)^2)))</f>
        <v/>
      </c>
      <c r="AM1019" s="140" t="str">
        <f t="array" ref="AM1019">IF(OR(AM$1=0, $A1019=""),"",SQRT((_xlfn.XLOOKUP(AM$1,$Z$2:$Z$16,$AA$2:$AA$16)-$T1019)^2+(_xlfn.XLOOKUP(AM$1,$Z$2:$Z$16,$AB$2:$AB$16)-$U1019)^2+(_xlfn.XLOOKUP(AM$1,$Z$2:$Z$16,$AC$2:$AC$16-$V1019)^2)))</f>
        <v/>
      </c>
      <c r="AN1019" s="140" t="str">
        <f t="array" ref="AN1019">IF(OR(AN$1=0, $A1019=""),"",SQRT((_xlfn.XLOOKUP(AN$1,$Z$2:$Z$16,$AA$2:$AA$16)-$T1019)^2+(_xlfn.XLOOKUP(AN$1,$Z$2:$Z$16,$AB$2:$AB$16)-$U1019)^2+(_xlfn.XLOOKUP(AN$1,$Z$2:$Z$16,$AC$2:$AC$16-$V1019)^2)))</f>
        <v/>
      </c>
      <c r="AO1019" s="140" t="str">
        <f t="array" ref="AO1019">IF(OR(AO$1=0, $A1019=""),"",SQRT((_xlfn.XLOOKUP(AO$1,$Z$2:$Z$16,$AA$2:$AA$16)-$T1019)^2+(_xlfn.XLOOKUP(AO$1,$Z$2:$Z$16,$AB$2:$AB$16)-$U1019)^2+(_xlfn.XLOOKUP(AO$1,$Z$2:$Z$16,$AC$2:$AC$16-$V1019)^2)))</f>
        <v/>
      </c>
      <c r="AP1019" s="141" t="str">
        <f t="array" ref="AP1019">IF(OR(AP$1=0, $A1019=""),"",SQRT((_xlfn.XLOOKUP(AP$1,$Z$2:$Z$16,$AA$2:$AA$16)-$T1019)^2+(_xlfn.XLOOKUP(AP$1,$Z$2:$Z$16,$AB$2:$AB$16)-$U1019)^2+(_xlfn.XLOOKUP(AP$1,$Z$2:$Z$16,$AC$2:$AC$16-$V1019)^2)))</f>
        <v/>
      </c>
      <c r="AQ1019" s="141" t="str">
        <f t="array" ref="AQ1019">IF(OR(AQ$1=0, $A1019=""),"",SQRT((_xlfn.XLOOKUP(AQ$1,$Z$2:$Z$16,$AA$2:$AA$16)-$T1019)^2+(_xlfn.XLOOKUP(AQ$1,$Z$2:$Z$16,$AB$2:$AB$16)-$U1019)^2+(_xlfn.XLOOKUP(AQ$1,$Z$2:$Z$16,$AC$2:$AC$16-$V1019)^2)))</f>
        <v/>
      </c>
      <c r="AR1019" s="141" t="str">
        <f t="array" ref="AR1019">IF(OR(AR$1=0, $A1019=""),"",SQRT((_xlfn.XLOOKUP(AR$1,$Z$2:$Z$16,$AA$2:$AA$16)-$T1019)^2+(_xlfn.XLOOKUP(AR$1,$Z$2:$Z$16,$AB$2:$AB$16)-$U1019)^2+(_xlfn.XLOOKUP(AR$1,$Z$2:$Z$16,$AC$2:$AC$16-$V1019)^2)))</f>
        <v/>
      </c>
      <c r="AS1019" s="141" t="str">
        <f t="array" ref="AS1019">IF(OR(AS$1=0, $A1019=""),"",SQRT((_xlfn.XLOOKUP(AS$1,$Z$2:$Z$16,$AA$2:$AA$16)-$T1019)^2+(_xlfn.XLOOKUP(AS$1,$Z$2:$Z$16,$AB$2:$AB$16)-$U1019)^2+(_xlfn.XLOOKUP(AS$1,$Z$2:$Z$16,$AC$2:$AC$16-$V1019)^2)))</f>
        <v/>
      </c>
      <c r="AT1019" s="141" t="str">
        <f t="array" ref="AT1019">IF(OR(AT$1=0, $A1019=""),"",SQRT((_xlfn.XLOOKUP(AT$1,$Z$2:$Z$16,$AA$2:$AA$16)-$T1019)^2+(_xlfn.XLOOKUP(AT$1,$Z$2:$Z$16,$AB$2:$AB$16)-$U1019)^2+(_xlfn.XLOOKUP(AT$1,$Z$2:$Z$16,$AC$2:$AC$16-$V1019)^2)))</f>
        <v/>
      </c>
      <c r="AU1019" s="141" t="str">
        <f t="array" ref="AU1019">IF(OR(AU$1=0, $A1019=""),"",SQRT((_xlfn.XLOOKUP(AU$1,$Z$2:$Z$16,$AA$2:$AA$16)-$T1019)^2+(_xlfn.XLOOKUP(AU$1,$Z$2:$Z$16,$AB$2:$AB$16)-$U1019)^2+(_xlfn.XLOOKUP(AU$1,$Z$2:$Z$16,$AC$2:$AC$16-$V1019)^2)))</f>
        <v/>
      </c>
      <c r="AV1019" s="142" t="str">
        <f t="array" ref="AV1019">IF(OR(AV$1=0, $A1019=""),"",SQRT((_xlfn.XLOOKUP(AV$1,$Z$2:$Z$16,$AA$2:$AA$16)-$T1019)^2+(_xlfn.XLOOKUP(AV$1,$Z$2:$Z$16,$AB$2:$AB$16)-$U1019)^2+(_xlfn.XLOOKUP(AV$1,$Z$2:$Z$16,$AC$2:$AC$16-$V1019)^2)))</f>
        <v/>
      </c>
      <c r="AW1019" s="124"/>
      <c r="AX1019" s="124"/>
      <c r="AY1019" s="125">
        <f t="shared" si="308"/>
        <v>0</v>
      </c>
      <c r="AZ1019" s="143">
        <f t="shared" si="309"/>
        <v>0</v>
      </c>
      <c r="BA1019" s="143">
        <f t="shared" si="310"/>
        <v>0</v>
      </c>
      <c r="BB1019" s="143">
        <f t="shared" si="311"/>
        <v>0</v>
      </c>
      <c r="BC1019" s="143">
        <f t="shared" si="312"/>
        <v>0</v>
      </c>
      <c r="BD1019" s="143">
        <f t="shared" si="313"/>
        <v>0</v>
      </c>
      <c r="BE1019" s="143">
        <f t="shared" si="314"/>
        <v>0</v>
      </c>
      <c r="BF1019" s="143">
        <f t="shared" si="315"/>
        <v>0</v>
      </c>
      <c r="BG1019" s="144">
        <f t="shared" si="316"/>
        <v>0</v>
      </c>
      <c r="BH1019" s="144">
        <f t="shared" si="317"/>
        <v>0</v>
      </c>
      <c r="BI1019" s="144">
        <f t="shared" si="318"/>
        <v>0</v>
      </c>
      <c r="BJ1019" s="144">
        <f t="shared" si="319"/>
        <v>0</v>
      </c>
      <c r="BK1019" s="144">
        <f t="shared" si="320"/>
        <v>0</v>
      </c>
      <c r="BL1019" s="144">
        <f t="shared" si="321"/>
        <v>0</v>
      </c>
      <c r="BM1019" s="145">
        <f t="shared" si="322"/>
        <v>0</v>
      </c>
      <c r="BN1019" s="124"/>
      <c r="BO1019" s="124"/>
      <c r="BP1019" s="124"/>
      <c r="BQ1019" s="124"/>
      <c r="BR1019" s="124"/>
      <c r="BS1019" s="124"/>
      <c r="BT1019" s="124"/>
      <c r="BU1019" s="124"/>
      <c r="BV1019" s="130"/>
      <c r="BW1019" s="130"/>
      <c r="BX1019" s="130"/>
      <c r="BY1019" s="130"/>
      <c r="BZ1019" s="130"/>
      <c r="CA1019" s="130"/>
      <c r="CB1019" s="130"/>
      <c r="CC1019" s="130"/>
      <c r="CD1019" s="130"/>
      <c r="CE1019" s="130"/>
      <c r="CF1019" s="130"/>
      <c r="CG1019" s="130"/>
      <c r="CH1019" s="130"/>
      <c r="CI1019" s="130"/>
      <c r="CJ1019" s="130"/>
      <c r="CL1019" s="124"/>
      <c r="CM1019" s="130" t="s">
        <v>32</v>
      </c>
      <c r="CN1019" s="130"/>
      <c r="CO1019" s="130"/>
      <c r="CP1019" s="130"/>
      <c r="CQ1019" s="130"/>
      <c r="CR1019" s="130"/>
      <c r="CS1019" s="130"/>
      <c r="CT1019" s="130"/>
      <c r="CU1019" s="130"/>
      <c r="CV1019" s="130"/>
      <c r="CW1019" s="130"/>
      <c r="CX1019" s="130"/>
      <c r="CY1019" s="130"/>
      <c r="CZ1019" s="130"/>
      <c r="DA1019" s="130"/>
      <c r="DD1019" s="159" cm="1">
        <f t="array" ref="DD1019">_xlfn.IFS(DD$1= 0,"", NOT(ISBLANK(CM1019)), 0, ISBLANK(CM1019), $Q1019-$S1019+AY1019-BV1019)</f>
        <v>0</v>
      </c>
      <c r="DE1019" s="160" cm="1">
        <f t="array" ref="DE1019">_xlfn.IFS(DE$1= 0,"", NOT(ISBLANK(CN1019)), 0, ISBLANK(CN1019), $Q1019-$S1019+AZ1019-BW1019)</f>
        <v>0</v>
      </c>
      <c r="DF1019" s="160" cm="1">
        <f t="array" ref="DF1019">_xlfn.IFS(DF$1= 0,"", NOT(ISBLANK(CO1019)), 0, ISBLANK(CO1019), $Q1019-$S1019+BA1019-BX1019)</f>
        <v>0</v>
      </c>
      <c r="DG1019" s="160" cm="1">
        <f t="array" ref="DG1019">_xlfn.IFS(DG$1= 0,"", NOT(ISBLANK(CP1019)), 0, ISBLANK(CP1019), $Q1019-$S1019+BB1019-BY1019)</f>
        <v>0</v>
      </c>
      <c r="DH1019" s="160" cm="1">
        <f t="array" ref="DH1019">_xlfn.IFS(DH$1= 0,"", NOT(ISBLANK(CQ1019)), 0, ISBLANK(CQ1019), $Q1019-$S1019+BC1019-BZ1019)</f>
        <v>0</v>
      </c>
      <c r="DI1019" s="160" cm="1">
        <f t="array" ref="DI1019">_xlfn.IFS(DI$1= 0,"", NOT(ISBLANK(CR1019)), 0, ISBLANK(CR1019), $Q1019-$S1019+BD1019-CA1019)</f>
        <v>0</v>
      </c>
      <c r="DJ1019" s="160" t="str" cm="1">
        <f t="array" ref="DJ1019">_xlfn.IFS(DJ$1= 0,"", NOT(ISBLANK(CS1019)), 0, ISBLANK(CS1019), $Q1019-$S1019+BE1019-CB1019)</f>
        <v/>
      </c>
      <c r="DK1019" s="160" t="str" cm="1">
        <f t="array" ref="DK1019">_xlfn.IFS(DK$1= 0,"", NOT(ISBLANK(CT1019)), 0, ISBLANK(CT1019), $Q1019-$S1019+BF1019-CC1019)</f>
        <v/>
      </c>
      <c r="DL1019" s="162" t="str" cm="1">
        <f t="array" ref="DL1019">_xlfn.IFS(DL$1= 0,"", NOT(ISBLANK(CU1019)), 0, ISBLANK(CU1019), $Q1019-$S1019+BG1019-CD1019)</f>
        <v/>
      </c>
      <c r="DM1019" s="162" t="str" cm="1">
        <f t="array" ref="DM1019">_xlfn.IFS(DM$1= 0,"", NOT(ISBLANK(CV1019)), 0, ISBLANK(CV1019), $Q1019-$S1019+BH1019-CE1019)</f>
        <v/>
      </c>
      <c r="DN1019" s="162" t="str" cm="1">
        <f t="array" ref="DN1019">_xlfn.IFS(DN$1= 0,"", NOT(ISBLANK(CW1019)), 0, ISBLANK(CW1019), $Q1019-$S1019+BI1019-CF1019)</f>
        <v/>
      </c>
      <c r="DO1019" s="162" t="str" cm="1">
        <f t="array" ref="DO1019">_xlfn.IFS(DO$1= 0,"", NOT(ISBLANK(CX1019)), 0, ISBLANK(CX1019), $Q1019-$S1019+BJ1019-CG1019)</f>
        <v/>
      </c>
      <c r="DP1019" s="162" t="str" cm="1">
        <f t="array" ref="DP1019">_xlfn.IFS(DP$1= 0,"", NOT(ISBLANK(CY1019)), 0, ISBLANK(CY1019), $Q1019-$S1019+BK1019-CH1019)</f>
        <v/>
      </c>
      <c r="DQ1019" s="162" t="str" cm="1">
        <f t="array" ref="DQ1019">_xlfn.IFS(DQ$1= 0,"", NOT(ISBLANK(CZ1019)), 0, ISBLANK(CZ1019), $Q1019-$S1019+BL1019-CI1019)</f>
        <v/>
      </c>
      <c r="DR1019" s="163" t="str" cm="1">
        <f t="array" ref="DR1019">_xlfn.IFS(DR$1= 0,"", NOT(ISBLANK(DA1019)), 0, ISBLANK(DA1019), $Q1019-$S1019+BM1019-CJ1019)</f>
        <v/>
      </c>
    </row>
    <row r="1020" spans="1:122" ht="16.5" x14ac:dyDescent="0.3">
      <c r="A1020" s="135"/>
      <c r="B1020" s="136"/>
      <c r="C1020" s="136"/>
      <c r="D1020" s="137"/>
      <c r="E1020" s="176"/>
      <c r="F1020" s="182"/>
      <c r="G1020" s="183"/>
      <c r="H1020" s="183"/>
      <c r="I1020" s="183"/>
      <c r="J1020" s="183"/>
      <c r="K1020" s="183"/>
      <c r="L1020" s="183"/>
      <c r="M1020" s="186"/>
      <c r="N1020" s="182"/>
      <c r="O1020" s="184"/>
      <c r="P1020" s="178"/>
      <c r="Q1020" s="118">
        <f t="shared" si="306"/>
        <v>0</v>
      </c>
      <c r="R1020" s="3"/>
      <c r="S1020" s="3"/>
      <c r="T1020" s="4"/>
      <c r="U1020" s="4"/>
      <c r="V1020" s="99">
        <f t="shared" si="307"/>
        <v>0</v>
      </c>
      <c r="W1020" s="161"/>
      <c r="X1020" s="138"/>
      <c r="AH1020" s="158" t="str">
        <f t="array" ref="AH1020">IF(OR(AH$1=0, $A1020=""),"",SQRT((_xlfn.XLOOKUP(AH$1,$Z$2:$Z$16,$AA$2:$AA$16)-$T1020)^2+(_xlfn.XLOOKUP(AH$1,$Z$2:$Z$16,$AB$2:$AB$16)-$U1020)^2+(_xlfn.XLOOKUP(AH$1,$Z$2:$Z$16,$AC$2:$AC$16-$V1020)^2)))</f>
        <v/>
      </c>
      <c r="AI1020" s="140" t="str">
        <f t="array" ref="AI1020">IF(OR(AI$1=0, $A1020=""),"",SQRT((_xlfn.XLOOKUP(AI$1,$Z$2:$Z$16,$AA$2:$AA$16)-$T1020)^2+(_xlfn.XLOOKUP(AI$1,$Z$2:$Z$16,$AB$2:$AB$16)-$U1020)^2+(_xlfn.XLOOKUP(AI$1,$Z$2:$Z$16,$AC$2:$AC$16-$V1020)^2)))</f>
        <v/>
      </c>
      <c r="AJ1020" s="140" t="str">
        <f t="array" ref="AJ1020">IF(OR(AJ$1=0, $A1020=""),"",SQRT((_xlfn.XLOOKUP(AJ$1,$Z$2:$Z$16,$AA$2:$AA$16)-$T1020)^2+(_xlfn.XLOOKUP(AJ$1,$Z$2:$Z$16,$AB$2:$AB$16)-$U1020)^2+(_xlfn.XLOOKUP(AJ$1,$Z$2:$Z$16,$AC$2:$AC$16-$V1020)^2)))</f>
        <v/>
      </c>
      <c r="AK1020" s="140" t="str">
        <f t="array" ref="AK1020">IF(OR(AK$1=0, $A1020=""),"",SQRT((_xlfn.XLOOKUP(AK$1,$Z$2:$Z$16,$AA$2:$AA$16)-$T1020)^2+(_xlfn.XLOOKUP(AK$1,$Z$2:$Z$16,$AB$2:$AB$16)-$U1020)^2+(_xlfn.XLOOKUP(AK$1,$Z$2:$Z$16,$AC$2:$AC$16-$V1020)^2)))</f>
        <v/>
      </c>
      <c r="AL1020" s="140" t="str">
        <f t="array" ref="AL1020">IF(OR(AL$1=0, $A1020=""),"",SQRT((_xlfn.XLOOKUP(AL$1,$Z$2:$Z$16,$AA$2:$AA$16)-$T1020)^2+(_xlfn.XLOOKUP(AL$1,$Z$2:$Z$16,$AB$2:$AB$16)-$U1020)^2+(_xlfn.XLOOKUP(AL$1,$Z$2:$Z$16,$AC$2:$AC$16-$V1020)^2)))</f>
        <v/>
      </c>
      <c r="AM1020" s="140" t="str">
        <f t="array" ref="AM1020">IF(OR(AM$1=0, $A1020=""),"",SQRT((_xlfn.XLOOKUP(AM$1,$Z$2:$Z$16,$AA$2:$AA$16)-$T1020)^2+(_xlfn.XLOOKUP(AM$1,$Z$2:$Z$16,$AB$2:$AB$16)-$U1020)^2+(_xlfn.XLOOKUP(AM$1,$Z$2:$Z$16,$AC$2:$AC$16-$V1020)^2)))</f>
        <v/>
      </c>
      <c r="AN1020" s="140" t="str">
        <f t="array" ref="AN1020">IF(OR(AN$1=0, $A1020=""),"",SQRT((_xlfn.XLOOKUP(AN$1,$Z$2:$Z$16,$AA$2:$AA$16)-$T1020)^2+(_xlfn.XLOOKUP(AN$1,$Z$2:$Z$16,$AB$2:$AB$16)-$U1020)^2+(_xlfn.XLOOKUP(AN$1,$Z$2:$Z$16,$AC$2:$AC$16-$V1020)^2)))</f>
        <v/>
      </c>
      <c r="AO1020" s="140" t="str">
        <f t="array" ref="AO1020">IF(OR(AO$1=0, $A1020=""),"",SQRT((_xlfn.XLOOKUP(AO$1,$Z$2:$Z$16,$AA$2:$AA$16)-$T1020)^2+(_xlfn.XLOOKUP(AO$1,$Z$2:$Z$16,$AB$2:$AB$16)-$U1020)^2+(_xlfn.XLOOKUP(AO$1,$Z$2:$Z$16,$AC$2:$AC$16-$V1020)^2)))</f>
        <v/>
      </c>
      <c r="AP1020" s="141" t="str">
        <f t="array" ref="AP1020">IF(OR(AP$1=0, $A1020=""),"",SQRT((_xlfn.XLOOKUP(AP$1,$Z$2:$Z$16,$AA$2:$AA$16)-$T1020)^2+(_xlfn.XLOOKUP(AP$1,$Z$2:$Z$16,$AB$2:$AB$16)-$U1020)^2+(_xlfn.XLOOKUP(AP$1,$Z$2:$Z$16,$AC$2:$AC$16-$V1020)^2)))</f>
        <v/>
      </c>
      <c r="AQ1020" s="141" t="str">
        <f t="array" ref="AQ1020">IF(OR(AQ$1=0, $A1020=""),"",SQRT((_xlfn.XLOOKUP(AQ$1,$Z$2:$Z$16,$AA$2:$AA$16)-$T1020)^2+(_xlfn.XLOOKUP(AQ$1,$Z$2:$Z$16,$AB$2:$AB$16)-$U1020)^2+(_xlfn.XLOOKUP(AQ$1,$Z$2:$Z$16,$AC$2:$AC$16-$V1020)^2)))</f>
        <v/>
      </c>
      <c r="AR1020" s="141" t="str">
        <f t="array" ref="AR1020">IF(OR(AR$1=0, $A1020=""),"",SQRT((_xlfn.XLOOKUP(AR$1,$Z$2:$Z$16,$AA$2:$AA$16)-$T1020)^2+(_xlfn.XLOOKUP(AR$1,$Z$2:$Z$16,$AB$2:$AB$16)-$U1020)^2+(_xlfn.XLOOKUP(AR$1,$Z$2:$Z$16,$AC$2:$AC$16-$V1020)^2)))</f>
        <v/>
      </c>
      <c r="AS1020" s="141" t="str">
        <f t="array" ref="AS1020">IF(OR(AS$1=0, $A1020=""),"",SQRT((_xlfn.XLOOKUP(AS$1,$Z$2:$Z$16,$AA$2:$AA$16)-$T1020)^2+(_xlfn.XLOOKUP(AS$1,$Z$2:$Z$16,$AB$2:$AB$16)-$U1020)^2+(_xlfn.XLOOKUP(AS$1,$Z$2:$Z$16,$AC$2:$AC$16-$V1020)^2)))</f>
        <v/>
      </c>
      <c r="AT1020" s="141" t="str">
        <f t="array" ref="AT1020">IF(OR(AT$1=0, $A1020=""),"",SQRT((_xlfn.XLOOKUP(AT$1,$Z$2:$Z$16,$AA$2:$AA$16)-$T1020)^2+(_xlfn.XLOOKUP(AT$1,$Z$2:$Z$16,$AB$2:$AB$16)-$U1020)^2+(_xlfn.XLOOKUP(AT$1,$Z$2:$Z$16,$AC$2:$AC$16-$V1020)^2)))</f>
        <v/>
      </c>
      <c r="AU1020" s="141" t="str">
        <f t="array" ref="AU1020">IF(OR(AU$1=0, $A1020=""),"",SQRT((_xlfn.XLOOKUP(AU$1,$Z$2:$Z$16,$AA$2:$AA$16)-$T1020)^2+(_xlfn.XLOOKUP(AU$1,$Z$2:$Z$16,$AB$2:$AB$16)-$U1020)^2+(_xlfn.XLOOKUP(AU$1,$Z$2:$Z$16,$AC$2:$AC$16-$V1020)^2)))</f>
        <v/>
      </c>
      <c r="AV1020" s="142" t="str">
        <f t="array" ref="AV1020">IF(OR(AV$1=0, $A1020=""),"",SQRT((_xlfn.XLOOKUP(AV$1,$Z$2:$Z$16,$AA$2:$AA$16)-$T1020)^2+(_xlfn.XLOOKUP(AV$1,$Z$2:$Z$16,$AB$2:$AB$16)-$U1020)^2+(_xlfn.XLOOKUP(AV$1,$Z$2:$Z$16,$AC$2:$AC$16-$V1020)^2)))</f>
        <v/>
      </c>
      <c r="AW1020" s="124"/>
      <c r="AX1020" s="124"/>
      <c r="AY1020" s="125">
        <f t="shared" si="308"/>
        <v>0</v>
      </c>
      <c r="AZ1020" s="143">
        <f t="shared" si="309"/>
        <v>0</v>
      </c>
      <c r="BA1020" s="143">
        <f t="shared" si="310"/>
        <v>0</v>
      </c>
      <c r="BB1020" s="143">
        <f t="shared" si="311"/>
        <v>0</v>
      </c>
      <c r="BC1020" s="143">
        <f t="shared" si="312"/>
        <v>0</v>
      </c>
      <c r="BD1020" s="143">
        <f t="shared" si="313"/>
        <v>0</v>
      </c>
      <c r="BE1020" s="143">
        <f t="shared" si="314"/>
        <v>0</v>
      </c>
      <c r="BF1020" s="143">
        <f t="shared" si="315"/>
        <v>0</v>
      </c>
      <c r="BG1020" s="144">
        <f t="shared" si="316"/>
        <v>0</v>
      </c>
      <c r="BH1020" s="144">
        <f t="shared" si="317"/>
        <v>0</v>
      </c>
      <c r="BI1020" s="144">
        <f t="shared" si="318"/>
        <v>0</v>
      </c>
      <c r="BJ1020" s="144">
        <f t="shared" si="319"/>
        <v>0</v>
      </c>
      <c r="BK1020" s="144">
        <f t="shared" si="320"/>
        <v>0</v>
      </c>
      <c r="BL1020" s="144">
        <f t="shared" si="321"/>
        <v>0</v>
      </c>
      <c r="BM1020" s="145">
        <f t="shared" si="322"/>
        <v>0</v>
      </c>
      <c r="BN1020" s="124"/>
      <c r="BO1020" s="124"/>
      <c r="BP1020" s="124"/>
      <c r="BQ1020" s="124"/>
      <c r="BR1020" s="124"/>
      <c r="BS1020" s="124"/>
      <c r="BT1020" s="124"/>
      <c r="BU1020" s="124"/>
      <c r="BV1020" s="130"/>
      <c r="BW1020" s="130"/>
      <c r="BX1020" s="130"/>
      <c r="BY1020" s="130"/>
      <c r="BZ1020" s="130"/>
      <c r="CA1020" s="130"/>
      <c r="CB1020" s="130"/>
      <c r="CC1020" s="130"/>
      <c r="CD1020" s="130"/>
      <c r="CE1020" s="130"/>
      <c r="CF1020" s="130"/>
      <c r="CG1020" s="130"/>
      <c r="CH1020" s="130"/>
      <c r="CI1020" s="130"/>
      <c r="CJ1020" s="130"/>
      <c r="CL1020" s="124"/>
      <c r="CM1020" s="130" t="s">
        <v>32</v>
      </c>
      <c r="CN1020" s="130"/>
      <c r="CO1020" s="130"/>
      <c r="CP1020" s="130"/>
      <c r="CQ1020" s="130"/>
      <c r="CR1020" s="130"/>
      <c r="CS1020" s="130"/>
      <c r="CT1020" s="130"/>
      <c r="CU1020" s="130"/>
      <c r="CV1020" s="130"/>
      <c r="CW1020" s="130"/>
      <c r="CX1020" s="130"/>
      <c r="CY1020" s="130"/>
      <c r="CZ1020" s="130"/>
      <c r="DA1020" s="130"/>
      <c r="DD1020" s="159" cm="1">
        <f t="array" ref="DD1020">_xlfn.IFS(DD$1= 0,"", NOT(ISBLANK(CM1020)), 0, ISBLANK(CM1020), $Q1020-$S1020+AY1020-BV1020)</f>
        <v>0</v>
      </c>
      <c r="DE1020" s="160" cm="1">
        <f t="array" ref="DE1020">_xlfn.IFS(DE$1= 0,"", NOT(ISBLANK(CN1020)), 0, ISBLANK(CN1020), $Q1020-$S1020+AZ1020-BW1020)</f>
        <v>0</v>
      </c>
      <c r="DF1020" s="160" cm="1">
        <f t="array" ref="DF1020">_xlfn.IFS(DF$1= 0,"", NOT(ISBLANK(CO1020)), 0, ISBLANK(CO1020), $Q1020-$S1020+BA1020-BX1020)</f>
        <v>0</v>
      </c>
      <c r="DG1020" s="160" cm="1">
        <f t="array" ref="DG1020">_xlfn.IFS(DG$1= 0,"", NOT(ISBLANK(CP1020)), 0, ISBLANK(CP1020), $Q1020-$S1020+BB1020-BY1020)</f>
        <v>0</v>
      </c>
      <c r="DH1020" s="160" cm="1">
        <f t="array" ref="DH1020">_xlfn.IFS(DH$1= 0,"", NOT(ISBLANK(CQ1020)), 0, ISBLANK(CQ1020), $Q1020-$S1020+BC1020-BZ1020)</f>
        <v>0</v>
      </c>
      <c r="DI1020" s="160" cm="1">
        <f t="array" ref="DI1020">_xlfn.IFS(DI$1= 0,"", NOT(ISBLANK(CR1020)), 0, ISBLANK(CR1020), $Q1020-$S1020+BD1020-CA1020)</f>
        <v>0</v>
      </c>
      <c r="DJ1020" s="160" t="str" cm="1">
        <f t="array" ref="DJ1020">_xlfn.IFS(DJ$1= 0,"", NOT(ISBLANK(CS1020)), 0, ISBLANK(CS1020), $Q1020-$S1020+BE1020-CB1020)</f>
        <v/>
      </c>
      <c r="DK1020" s="160" t="str" cm="1">
        <f t="array" ref="DK1020">_xlfn.IFS(DK$1= 0,"", NOT(ISBLANK(CT1020)), 0, ISBLANK(CT1020), $Q1020-$S1020+BF1020-CC1020)</f>
        <v/>
      </c>
      <c r="DL1020" s="162" t="str" cm="1">
        <f t="array" ref="DL1020">_xlfn.IFS(DL$1= 0,"", NOT(ISBLANK(CU1020)), 0, ISBLANK(CU1020), $Q1020-$S1020+BG1020-CD1020)</f>
        <v/>
      </c>
      <c r="DM1020" s="162" t="str" cm="1">
        <f t="array" ref="DM1020">_xlfn.IFS(DM$1= 0,"", NOT(ISBLANK(CV1020)), 0, ISBLANK(CV1020), $Q1020-$S1020+BH1020-CE1020)</f>
        <v/>
      </c>
      <c r="DN1020" s="162" t="str" cm="1">
        <f t="array" ref="DN1020">_xlfn.IFS(DN$1= 0,"", NOT(ISBLANK(CW1020)), 0, ISBLANK(CW1020), $Q1020-$S1020+BI1020-CF1020)</f>
        <v/>
      </c>
      <c r="DO1020" s="162" t="str" cm="1">
        <f t="array" ref="DO1020">_xlfn.IFS(DO$1= 0,"", NOT(ISBLANK(CX1020)), 0, ISBLANK(CX1020), $Q1020-$S1020+BJ1020-CG1020)</f>
        <v/>
      </c>
      <c r="DP1020" s="162" t="str" cm="1">
        <f t="array" ref="DP1020">_xlfn.IFS(DP$1= 0,"", NOT(ISBLANK(CY1020)), 0, ISBLANK(CY1020), $Q1020-$S1020+BK1020-CH1020)</f>
        <v/>
      </c>
      <c r="DQ1020" s="162" t="str" cm="1">
        <f t="array" ref="DQ1020">_xlfn.IFS(DQ$1= 0,"", NOT(ISBLANK(CZ1020)), 0, ISBLANK(CZ1020), $Q1020-$S1020+BL1020-CI1020)</f>
        <v/>
      </c>
      <c r="DR1020" s="163" t="str" cm="1">
        <f t="array" ref="DR1020">_xlfn.IFS(DR$1= 0,"", NOT(ISBLANK(DA1020)), 0, ISBLANK(DA1020), $Q1020-$S1020+BM1020-CJ1020)</f>
        <v/>
      </c>
    </row>
    <row r="1021" spans="1:122" ht="16.5" x14ac:dyDescent="0.3">
      <c r="A1021" s="135"/>
      <c r="B1021" s="136"/>
      <c r="C1021" s="136"/>
      <c r="D1021" s="137"/>
      <c r="E1021" s="176"/>
      <c r="F1021" s="182"/>
      <c r="G1021" s="183"/>
      <c r="H1021" s="183"/>
      <c r="I1021" s="183"/>
      <c r="J1021" s="183"/>
      <c r="K1021" s="183"/>
      <c r="L1021" s="183"/>
      <c r="M1021" s="186"/>
      <c r="N1021" s="182"/>
      <c r="O1021" s="184"/>
      <c r="P1021" s="178"/>
      <c r="Q1021" s="118">
        <f t="shared" si="306"/>
        <v>0</v>
      </c>
      <c r="R1021" s="3"/>
      <c r="S1021" s="3"/>
      <c r="T1021" s="4"/>
      <c r="U1021" s="4"/>
      <c r="V1021" s="99">
        <f t="shared" si="307"/>
        <v>0</v>
      </c>
      <c r="W1021" s="161"/>
      <c r="X1021" s="138"/>
      <c r="AH1021" s="158" t="str">
        <f t="array" ref="AH1021">IF(OR(AH$1=0, $A1021=""),"",SQRT((_xlfn.XLOOKUP(AH$1,$Z$2:$Z$16,$AA$2:$AA$16)-$T1021)^2+(_xlfn.XLOOKUP(AH$1,$Z$2:$Z$16,$AB$2:$AB$16)-$U1021)^2+(_xlfn.XLOOKUP(AH$1,$Z$2:$Z$16,$AC$2:$AC$16-$V1021)^2)))</f>
        <v/>
      </c>
      <c r="AI1021" s="140" t="str">
        <f t="array" ref="AI1021">IF(OR(AI$1=0, $A1021=""),"",SQRT((_xlfn.XLOOKUP(AI$1,$Z$2:$Z$16,$AA$2:$AA$16)-$T1021)^2+(_xlfn.XLOOKUP(AI$1,$Z$2:$Z$16,$AB$2:$AB$16)-$U1021)^2+(_xlfn.XLOOKUP(AI$1,$Z$2:$Z$16,$AC$2:$AC$16-$V1021)^2)))</f>
        <v/>
      </c>
      <c r="AJ1021" s="140" t="str">
        <f t="array" ref="AJ1021">IF(OR(AJ$1=0, $A1021=""),"",SQRT((_xlfn.XLOOKUP(AJ$1,$Z$2:$Z$16,$AA$2:$AA$16)-$T1021)^2+(_xlfn.XLOOKUP(AJ$1,$Z$2:$Z$16,$AB$2:$AB$16)-$U1021)^2+(_xlfn.XLOOKUP(AJ$1,$Z$2:$Z$16,$AC$2:$AC$16-$V1021)^2)))</f>
        <v/>
      </c>
      <c r="AK1021" s="140" t="str">
        <f t="array" ref="AK1021">IF(OR(AK$1=0, $A1021=""),"",SQRT((_xlfn.XLOOKUP(AK$1,$Z$2:$Z$16,$AA$2:$AA$16)-$T1021)^2+(_xlfn.XLOOKUP(AK$1,$Z$2:$Z$16,$AB$2:$AB$16)-$U1021)^2+(_xlfn.XLOOKUP(AK$1,$Z$2:$Z$16,$AC$2:$AC$16-$V1021)^2)))</f>
        <v/>
      </c>
      <c r="AL1021" s="140" t="str">
        <f t="array" ref="AL1021">IF(OR(AL$1=0, $A1021=""),"",SQRT((_xlfn.XLOOKUP(AL$1,$Z$2:$Z$16,$AA$2:$AA$16)-$T1021)^2+(_xlfn.XLOOKUP(AL$1,$Z$2:$Z$16,$AB$2:$AB$16)-$U1021)^2+(_xlfn.XLOOKUP(AL$1,$Z$2:$Z$16,$AC$2:$AC$16-$V1021)^2)))</f>
        <v/>
      </c>
      <c r="AM1021" s="140" t="str">
        <f t="array" ref="AM1021">IF(OR(AM$1=0, $A1021=""),"",SQRT((_xlfn.XLOOKUP(AM$1,$Z$2:$Z$16,$AA$2:$AA$16)-$T1021)^2+(_xlfn.XLOOKUP(AM$1,$Z$2:$Z$16,$AB$2:$AB$16)-$U1021)^2+(_xlfn.XLOOKUP(AM$1,$Z$2:$Z$16,$AC$2:$AC$16-$V1021)^2)))</f>
        <v/>
      </c>
      <c r="AN1021" s="140" t="str">
        <f t="array" ref="AN1021">IF(OR(AN$1=0, $A1021=""),"",SQRT((_xlfn.XLOOKUP(AN$1,$Z$2:$Z$16,$AA$2:$AA$16)-$T1021)^2+(_xlfn.XLOOKUP(AN$1,$Z$2:$Z$16,$AB$2:$AB$16)-$U1021)^2+(_xlfn.XLOOKUP(AN$1,$Z$2:$Z$16,$AC$2:$AC$16-$V1021)^2)))</f>
        <v/>
      </c>
      <c r="AO1021" s="140" t="str">
        <f t="array" ref="AO1021">IF(OR(AO$1=0, $A1021=""),"",SQRT((_xlfn.XLOOKUP(AO$1,$Z$2:$Z$16,$AA$2:$AA$16)-$T1021)^2+(_xlfn.XLOOKUP(AO$1,$Z$2:$Z$16,$AB$2:$AB$16)-$U1021)^2+(_xlfn.XLOOKUP(AO$1,$Z$2:$Z$16,$AC$2:$AC$16-$V1021)^2)))</f>
        <v/>
      </c>
      <c r="AP1021" s="141" t="str">
        <f t="array" ref="AP1021">IF(OR(AP$1=0, $A1021=""),"",SQRT((_xlfn.XLOOKUP(AP$1,$Z$2:$Z$16,$AA$2:$AA$16)-$T1021)^2+(_xlfn.XLOOKUP(AP$1,$Z$2:$Z$16,$AB$2:$AB$16)-$U1021)^2+(_xlfn.XLOOKUP(AP$1,$Z$2:$Z$16,$AC$2:$AC$16-$V1021)^2)))</f>
        <v/>
      </c>
      <c r="AQ1021" s="141" t="str">
        <f t="array" ref="AQ1021">IF(OR(AQ$1=0, $A1021=""),"",SQRT((_xlfn.XLOOKUP(AQ$1,$Z$2:$Z$16,$AA$2:$AA$16)-$T1021)^2+(_xlfn.XLOOKUP(AQ$1,$Z$2:$Z$16,$AB$2:$AB$16)-$U1021)^2+(_xlfn.XLOOKUP(AQ$1,$Z$2:$Z$16,$AC$2:$AC$16-$V1021)^2)))</f>
        <v/>
      </c>
      <c r="AR1021" s="141" t="str">
        <f t="array" ref="AR1021">IF(OR(AR$1=0, $A1021=""),"",SQRT((_xlfn.XLOOKUP(AR$1,$Z$2:$Z$16,$AA$2:$AA$16)-$T1021)^2+(_xlfn.XLOOKUP(AR$1,$Z$2:$Z$16,$AB$2:$AB$16)-$U1021)^2+(_xlfn.XLOOKUP(AR$1,$Z$2:$Z$16,$AC$2:$AC$16-$V1021)^2)))</f>
        <v/>
      </c>
      <c r="AS1021" s="141" t="str">
        <f t="array" ref="AS1021">IF(OR(AS$1=0, $A1021=""),"",SQRT((_xlfn.XLOOKUP(AS$1,$Z$2:$Z$16,$AA$2:$AA$16)-$T1021)^2+(_xlfn.XLOOKUP(AS$1,$Z$2:$Z$16,$AB$2:$AB$16)-$U1021)^2+(_xlfn.XLOOKUP(AS$1,$Z$2:$Z$16,$AC$2:$AC$16-$V1021)^2)))</f>
        <v/>
      </c>
      <c r="AT1021" s="141" t="str">
        <f t="array" ref="AT1021">IF(OR(AT$1=0, $A1021=""),"",SQRT((_xlfn.XLOOKUP(AT$1,$Z$2:$Z$16,$AA$2:$AA$16)-$T1021)^2+(_xlfn.XLOOKUP(AT$1,$Z$2:$Z$16,$AB$2:$AB$16)-$U1021)^2+(_xlfn.XLOOKUP(AT$1,$Z$2:$Z$16,$AC$2:$AC$16-$V1021)^2)))</f>
        <v/>
      </c>
      <c r="AU1021" s="141" t="str">
        <f t="array" ref="AU1021">IF(OR(AU$1=0, $A1021=""),"",SQRT((_xlfn.XLOOKUP(AU$1,$Z$2:$Z$16,$AA$2:$AA$16)-$T1021)^2+(_xlfn.XLOOKUP(AU$1,$Z$2:$Z$16,$AB$2:$AB$16)-$U1021)^2+(_xlfn.XLOOKUP(AU$1,$Z$2:$Z$16,$AC$2:$AC$16-$V1021)^2)))</f>
        <v/>
      </c>
      <c r="AV1021" s="142" t="str">
        <f t="array" ref="AV1021">IF(OR(AV$1=0, $A1021=""),"",SQRT((_xlfn.XLOOKUP(AV$1,$Z$2:$Z$16,$AA$2:$AA$16)-$T1021)^2+(_xlfn.XLOOKUP(AV$1,$Z$2:$Z$16,$AB$2:$AB$16)-$U1021)^2+(_xlfn.XLOOKUP(AV$1,$Z$2:$Z$16,$AC$2:$AC$16-$V1021)^2)))</f>
        <v/>
      </c>
      <c r="AW1021" s="124"/>
      <c r="AX1021" s="124"/>
      <c r="AY1021" s="125">
        <f t="shared" si="308"/>
        <v>0</v>
      </c>
      <c r="AZ1021" s="143">
        <f t="shared" si="309"/>
        <v>0</v>
      </c>
      <c r="BA1021" s="143">
        <f t="shared" si="310"/>
        <v>0</v>
      </c>
      <c r="BB1021" s="143">
        <f t="shared" si="311"/>
        <v>0</v>
      </c>
      <c r="BC1021" s="143">
        <f t="shared" si="312"/>
        <v>0</v>
      </c>
      <c r="BD1021" s="143">
        <f t="shared" si="313"/>
        <v>0</v>
      </c>
      <c r="BE1021" s="143">
        <f t="shared" si="314"/>
        <v>0</v>
      </c>
      <c r="BF1021" s="143">
        <f t="shared" si="315"/>
        <v>0</v>
      </c>
      <c r="BG1021" s="144">
        <f t="shared" si="316"/>
        <v>0</v>
      </c>
      <c r="BH1021" s="144">
        <f t="shared" si="317"/>
        <v>0</v>
      </c>
      <c r="BI1021" s="144">
        <f t="shared" si="318"/>
        <v>0</v>
      </c>
      <c r="BJ1021" s="144">
        <f t="shared" si="319"/>
        <v>0</v>
      </c>
      <c r="BK1021" s="144">
        <f t="shared" si="320"/>
        <v>0</v>
      </c>
      <c r="BL1021" s="144">
        <f t="shared" si="321"/>
        <v>0</v>
      </c>
      <c r="BM1021" s="145">
        <f t="shared" si="322"/>
        <v>0</v>
      </c>
      <c r="BN1021" s="124"/>
      <c r="BO1021" s="124"/>
      <c r="BP1021" s="124"/>
      <c r="BQ1021" s="124"/>
      <c r="BR1021" s="124"/>
      <c r="BS1021" s="124"/>
      <c r="BT1021" s="124"/>
      <c r="BU1021" s="124"/>
      <c r="BV1021" s="130"/>
      <c r="BW1021" s="130"/>
      <c r="BX1021" s="130"/>
      <c r="BY1021" s="130"/>
      <c r="BZ1021" s="130"/>
      <c r="CA1021" s="130"/>
      <c r="CB1021" s="130"/>
      <c r="CC1021" s="130"/>
      <c r="CD1021" s="130"/>
      <c r="CE1021" s="130"/>
      <c r="CF1021" s="130"/>
      <c r="CG1021" s="130"/>
      <c r="CH1021" s="130"/>
      <c r="CI1021" s="130"/>
      <c r="CJ1021" s="130"/>
      <c r="CL1021" s="124"/>
      <c r="CM1021" s="130" t="s">
        <v>32</v>
      </c>
      <c r="CN1021" s="130"/>
      <c r="CO1021" s="130"/>
      <c r="CP1021" s="130"/>
      <c r="CQ1021" s="130"/>
      <c r="CR1021" s="130"/>
      <c r="CS1021" s="130"/>
      <c r="CT1021" s="130"/>
      <c r="CU1021" s="130"/>
      <c r="CV1021" s="130"/>
      <c r="CW1021" s="130"/>
      <c r="CX1021" s="130"/>
      <c r="CY1021" s="130"/>
      <c r="CZ1021" s="130"/>
      <c r="DA1021" s="130"/>
      <c r="DD1021" s="159" cm="1">
        <f t="array" ref="DD1021">_xlfn.IFS(DD$1= 0,"", NOT(ISBLANK(CM1021)), 0, ISBLANK(CM1021), $Q1021-$S1021+AY1021-BV1021)</f>
        <v>0</v>
      </c>
      <c r="DE1021" s="160" cm="1">
        <f t="array" ref="DE1021">_xlfn.IFS(DE$1= 0,"", NOT(ISBLANK(CN1021)), 0, ISBLANK(CN1021), $Q1021-$S1021+AZ1021-BW1021)</f>
        <v>0</v>
      </c>
      <c r="DF1021" s="160" cm="1">
        <f t="array" ref="DF1021">_xlfn.IFS(DF$1= 0,"", NOT(ISBLANK(CO1021)), 0, ISBLANK(CO1021), $Q1021-$S1021+BA1021-BX1021)</f>
        <v>0</v>
      </c>
      <c r="DG1021" s="160" cm="1">
        <f t="array" ref="DG1021">_xlfn.IFS(DG$1= 0,"", NOT(ISBLANK(CP1021)), 0, ISBLANK(CP1021), $Q1021-$S1021+BB1021-BY1021)</f>
        <v>0</v>
      </c>
      <c r="DH1021" s="160" cm="1">
        <f t="array" ref="DH1021">_xlfn.IFS(DH$1= 0,"", NOT(ISBLANK(CQ1021)), 0, ISBLANK(CQ1021), $Q1021-$S1021+BC1021-BZ1021)</f>
        <v>0</v>
      </c>
      <c r="DI1021" s="160" cm="1">
        <f t="array" ref="DI1021">_xlfn.IFS(DI$1= 0,"", NOT(ISBLANK(CR1021)), 0, ISBLANK(CR1021), $Q1021-$S1021+BD1021-CA1021)</f>
        <v>0</v>
      </c>
      <c r="DJ1021" s="160" t="str" cm="1">
        <f t="array" ref="DJ1021">_xlfn.IFS(DJ$1= 0,"", NOT(ISBLANK(CS1021)), 0, ISBLANK(CS1021), $Q1021-$S1021+BE1021-CB1021)</f>
        <v/>
      </c>
      <c r="DK1021" s="160" t="str" cm="1">
        <f t="array" ref="DK1021">_xlfn.IFS(DK$1= 0,"", NOT(ISBLANK(CT1021)), 0, ISBLANK(CT1021), $Q1021-$S1021+BF1021-CC1021)</f>
        <v/>
      </c>
      <c r="DL1021" s="162" t="str" cm="1">
        <f t="array" ref="DL1021">_xlfn.IFS(DL$1= 0,"", NOT(ISBLANK(CU1021)), 0, ISBLANK(CU1021), $Q1021-$S1021+BG1021-CD1021)</f>
        <v/>
      </c>
      <c r="DM1021" s="162" t="str" cm="1">
        <f t="array" ref="DM1021">_xlfn.IFS(DM$1= 0,"", NOT(ISBLANK(CV1021)), 0, ISBLANK(CV1021), $Q1021-$S1021+BH1021-CE1021)</f>
        <v/>
      </c>
      <c r="DN1021" s="162" t="str" cm="1">
        <f t="array" ref="DN1021">_xlfn.IFS(DN$1= 0,"", NOT(ISBLANK(CW1021)), 0, ISBLANK(CW1021), $Q1021-$S1021+BI1021-CF1021)</f>
        <v/>
      </c>
      <c r="DO1021" s="162" t="str" cm="1">
        <f t="array" ref="DO1021">_xlfn.IFS(DO$1= 0,"", NOT(ISBLANK(CX1021)), 0, ISBLANK(CX1021), $Q1021-$S1021+BJ1021-CG1021)</f>
        <v/>
      </c>
      <c r="DP1021" s="162" t="str" cm="1">
        <f t="array" ref="DP1021">_xlfn.IFS(DP$1= 0,"", NOT(ISBLANK(CY1021)), 0, ISBLANK(CY1021), $Q1021-$S1021+BK1021-CH1021)</f>
        <v/>
      </c>
      <c r="DQ1021" s="162" t="str" cm="1">
        <f t="array" ref="DQ1021">_xlfn.IFS(DQ$1= 0,"", NOT(ISBLANK(CZ1021)), 0, ISBLANK(CZ1021), $Q1021-$S1021+BL1021-CI1021)</f>
        <v/>
      </c>
      <c r="DR1021" s="163" t="str" cm="1">
        <f t="array" ref="DR1021">_xlfn.IFS(DR$1= 0,"", NOT(ISBLANK(DA1021)), 0, ISBLANK(DA1021), $Q1021-$S1021+BM1021-CJ1021)</f>
        <v/>
      </c>
    </row>
    <row r="1022" spans="1:122" ht="16.5" x14ac:dyDescent="0.3">
      <c r="A1022" s="135"/>
      <c r="B1022" s="136"/>
      <c r="C1022" s="136"/>
      <c r="D1022" s="137"/>
      <c r="E1022" s="176"/>
      <c r="F1022" s="182"/>
      <c r="G1022" s="183"/>
      <c r="H1022" s="183"/>
      <c r="I1022" s="183"/>
      <c r="J1022" s="183"/>
      <c r="K1022" s="183"/>
      <c r="L1022" s="183"/>
      <c r="M1022" s="186"/>
      <c r="N1022" s="182"/>
      <c r="O1022" s="184"/>
      <c r="P1022" s="178"/>
      <c r="Q1022" s="118">
        <f t="shared" si="306"/>
        <v>0</v>
      </c>
      <c r="R1022" s="3"/>
      <c r="S1022" s="3"/>
      <c r="T1022" s="4"/>
      <c r="U1022" s="4"/>
      <c r="V1022" s="99">
        <f t="shared" si="307"/>
        <v>0</v>
      </c>
      <c r="W1022" s="161"/>
      <c r="X1022" s="138"/>
      <c r="AH1022" s="158" t="str">
        <f t="array" ref="AH1022">IF(OR(AH$1=0, $A1022=""),"",SQRT((_xlfn.XLOOKUP(AH$1,$Z$2:$Z$16,$AA$2:$AA$16)-$T1022)^2+(_xlfn.XLOOKUP(AH$1,$Z$2:$Z$16,$AB$2:$AB$16)-$U1022)^2+(_xlfn.XLOOKUP(AH$1,$Z$2:$Z$16,$AC$2:$AC$16-$V1022)^2)))</f>
        <v/>
      </c>
      <c r="AI1022" s="140" t="str">
        <f t="array" ref="AI1022">IF(OR(AI$1=0, $A1022=""),"",SQRT((_xlfn.XLOOKUP(AI$1,$Z$2:$Z$16,$AA$2:$AA$16)-$T1022)^2+(_xlfn.XLOOKUP(AI$1,$Z$2:$Z$16,$AB$2:$AB$16)-$U1022)^2+(_xlfn.XLOOKUP(AI$1,$Z$2:$Z$16,$AC$2:$AC$16-$V1022)^2)))</f>
        <v/>
      </c>
      <c r="AJ1022" s="140" t="str">
        <f t="array" ref="AJ1022">IF(OR(AJ$1=0, $A1022=""),"",SQRT((_xlfn.XLOOKUP(AJ$1,$Z$2:$Z$16,$AA$2:$AA$16)-$T1022)^2+(_xlfn.XLOOKUP(AJ$1,$Z$2:$Z$16,$AB$2:$AB$16)-$U1022)^2+(_xlfn.XLOOKUP(AJ$1,$Z$2:$Z$16,$AC$2:$AC$16-$V1022)^2)))</f>
        <v/>
      </c>
      <c r="AK1022" s="140" t="str">
        <f t="array" ref="AK1022">IF(OR(AK$1=0, $A1022=""),"",SQRT((_xlfn.XLOOKUP(AK$1,$Z$2:$Z$16,$AA$2:$AA$16)-$T1022)^2+(_xlfn.XLOOKUP(AK$1,$Z$2:$Z$16,$AB$2:$AB$16)-$U1022)^2+(_xlfn.XLOOKUP(AK$1,$Z$2:$Z$16,$AC$2:$AC$16-$V1022)^2)))</f>
        <v/>
      </c>
      <c r="AL1022" s="140" t="str">
        <f t="array" ref="AL1022">IF(OR(AL$1=0, $A1022=""),"",SQRT((_xlfn.XLOOKUP(AL$1,$Z$2:$Z$16,$AA$2:$AA$16)-$T1022)^2+(_xlfn.XLOOKUP(AL$1,$Z$2:$Z$16,$AB$2:$AB$16)-$U1022)^2+(_xlfn.XLOOKUP(AL$1,$Z$2:$Z$16,$AC$2:$AC$16-$V1022)^2)))</f>
        <v/>
      </c>
      <c r="AM1022" s="140" t="str">
        <f t="array" ref="AM1022">IF(OR(AM$1=0, $A1022=""),"",SQRT((_xlfn.XLOOKUP(AM$1,$Z$2:$Z$16,$AA$2:$AA$16)-$T1022)^2+(_xlfn.XLOOKUP(AM$1,$Z$2:$Z$16,$AB$2:$AB$16)-$U1022)^2+(_xlfn.XLOOKUP(AM$1,$Z$2:$Z$16,$AC$2:$AC$16-$V1022)^2)))</f>
        <v/>
      </c>
      <c r="AN1022" s="140" t="str">
        <f t="array" ref="AN1022">IF(OR(AN$1=0, $A1022=""),"",SQRT((_xlfn.XLOOKUP(AN$1,$Z$2:$Z$16,$AA$2:$AA$16)-$T1022)^2+(_xlfn.XLOOKUP(AN$1,$Z$2:$Z$16,$AB$2:$AB$16)-$U1022)^2+(_xlfn.XLOOKUP(AN$1,$Z$2:$Z$16,$AC$2:$AC$16-$V1022)^2)))</f>
        <v/>
      </c>
      <c r="AO1022" s="140" t="str">
        <f t="array" ref="AO1022">IF(OR(AO$1=0, $A1022=""),"",SQRT((_xlfn.XLOOKUP(AO$1,$Z$2:$Z$16,$AA$2:$AA$16)-$T1022)^2+(_xlfn.XLOOKUP(AO$1,$Z$2:$Z$16,$AB$2:$AB$16)-$U1022)^2+(_xlfn.XLOOKUP(AO$1,$Z$2:$Z$16,$AC$2:$AC$16-$V1022)^2)))</f>
        <v/>
      </c>
      <c r="AP1022" s="141" t="str">
        <f t="array" ref="AP1022">IF(OR(AP$1=0, $A1022=""),"",SQRT((_xlfn.XLOOKUP(AP$1,$Z$2:$Z$16,$AA$2:$AA$16)-$T1022)^2+(_xlfn.XLOOKUP(AP$1,$Z$2:$Z$16,$AB$2:$AB$16)-$U1022)^2+(_xlfn.XLOOKUP(AP$1,$Z$2:$Z$16,$AC$2:$AC$16-$V1022)^2)))</f>
        <v/>
      </c>
      <c r="AQ1022" s="141" t="str">
        <f t="array" ref="AQ1022">IF(OR(AQ$1=0, $A1022=""),"",SQRT((_xlfn.XLOOKUP(AQ$1,$Z$2:$Z$16,$AA$2:$AA$16)-$T1022)^2+(_xlfn.XLOOKUP(AQ$1,$Z$2:$Z$16,$AB$2:$AB$16)-$U1022)^2+(_xlfn.XLOOKUP(AQ$1,$Z$2:$Z$16,$AC$2:$AC$16-$V1022)^2)))</f>
        <v/>
      </c>
      <c r="AR1022" s="141" t="str">
        <f t="array" ref="AR1022">IF(OR(AR$1=0, $A1022=""),"",SQRT((_xlfn.XLOOKUP(AR$1,$Z$2:$Z$16,$AA$2:$AA$16)-$T1022)^2+(_xlfn.XLOOKUP(AR$1,$Z$2:$Z$16,$AB$2:$AB$16)-$U1022)^2+(_xlfn.XLOOKUP(AR$1,$Z$2:$Z$16,$AC$2:$AC$16-$V1022)^2)))</f>
        <v/>
      </c>
      <c r="AS1022" s="141" t="str">
        <f t="array" ref="AS1022">IF(OR(AS$1=0, $A1022=""),"",SQRT((_xlfn.XLOOKUP(AS$1,$Z$2:$Z$16,$AA$2:$AA$16)-$T1022)^2+(_xlfn.XLOOKUP(AS$1,$Z$2:$Z$16,$AB$2:$AB$16)-$U1022)^2+(_xlfn.XLOOKUP(AS$1,$Z$2:$Z$16,$AC$2:$AC$16-$V1022)^2)))</f>
        <v/>
      </c>
      <c r="AT1022" s="141" t="str">
        <f t="array" ref="AT1022">IF(OR(AT$1=0, $A1022=""),"",SQRT((_xlfn.XLOOKUP(AT$1,$Z$2:$Z$16,$AA$2:$AA$16)-$T1022)^2+(_xlfn.XLOOKUP(AT$1,$Z$2:$Z$16,$AB$2:$AB$16)-$U1022)^2+(_xlfn.XLOOKUP(AT$1,$Z$2:$Z$16,$AC$2:$AC$16-$V1022)^2)))</f>
        <v/>
      </c>
      <c r="AU1022" s="141" t="str">
        <f t="array" ref="AU1022">IF(OR(AU$1=0, $A1022=""),"",SQRT((_xlfn.XLOOKUP(AU$1,$Z$2:$Z$16,$AA$2:$AA$16)-$T1022)^2+(_xlfn.XLOOKUP(AU$1,$Z$2:$Z$16,$AB$2:$AB$16)-$U1022)^2+(_xlfn.XLOOKUP(AU$1,$Z$2:$Z$16,$AC$2:$AC$16-$V1022)^2)))</f>
        <v/>
      </c>
      <c r="AV1022" s="142" t="str">
        <f t="array" ref="AV1022">IF(OR(AV$1=0, $A1022=""),"",SQRT((_xlfn.XLOOKUP(AV$1,$Z$2:$Z$16,$AA$2:$AA$16)-$T1022)^2+(_xlfn.XLOOKUP(AV$1,$Z$2:$Z$16,$AB$2:$AB$16)-$U1022)^2+(_xlfn.XLOOKUP(AV$1,$Z$2:$Z$16,$AC$2:$AC$16-$V1022)^2)))</f>
        <v/>
      </c>
      <c r="AW1022" s="124"/>
      <c r="AX1022" s="124"/>
      <c r="AY1022" s="125">
        <f t="shared" si="308"/>
        <v>0</v>
      </c>
      <c r="AZ1022" s="143">
        <f t="shared" si="309"/>
        <v>0</v>
      </c>
      <c r="BA1022" s="143">
        <f t="shared" si="310"/>
        <v>0</v>
      </c>
      <c r="BB1022" s="143">
        <f t="shared" si="311"/>
        <v>0</v>
      </c>
      <c r="BC1022" s="143">
        <f t="shared" si="312"/>
        <v>0</v>
      </c>
      <c r="BD1022" s="143">
        <f t="shared" si="313"/>
        <v>0</v>
      </c>
      <c r="BE1022" s="143">
        <f t="shared" si="314"/>
        <v>0</v>
      </c>
      <c r="BF1022" s="143">
        <f t="shared" si="315"/>
        <v>0</v>
      </c>
      <c r="BG1022" s="144">
        <f t="shared" si="316"/>
        <v>0</v>
      </c>
      <c r="BH1022" s="144">
        <f t="shared" si="317"/>
        <v>0</v>
      </c>
      <c r="BI1022" s="144">
        <f t="shared" si="318"/>
        <v>0</v>
      </c>
      <c r="BJ1022" s="144">
        <f t="shared" si="319"/>
        <v>0</v>
      </c>
      <c r="BK1022" s="144">
        <f t="shared" si="320"/>
        <v>0</v>
      </c>
      <c r="BL1022" s="144">
        <f t="shared" si="321"/>
        <v>0</v>
      </c>
      <c r="BM1022" s="145">
        <f t="shared" si="322"/>
        <v>0</v>
      </c>
      <c r="BN1022" s="124"/>
      <c r="BO1022" s="124"/>
      <c r="BP1022" s="124"/>
      <c r="BQ1022" s="124"/>
      <c r="BR1022" s="124"/>
      <c r="BS1022" s="124"/>
      <c r="BT1022" s="124"/>
      <c r="BU1022" s="124"/>
      <c r="BV1022" s="130"/>
      <c r="BW1022" s="130"/>
      <c r="BX1022" s="130"/>
      <c r="BY1022" s="130"/>
      <c r="BZ1022" s="130"/>
      <c r="CA1022" s="130"/>
      <c r="CB1022" s="130"/>
      <c r="CC1022" s="130"/>
      <c r="CD1022" s="130"/>
      <c r="CE1022" s="130"/>
      <c r="CF1022" s="130"/>
      <c r="CG1022" s="130"/>
      <c r="CH1022" s="130"/>
      <c r="CI1022" s="130"/>
      <c r="CJ1022" s="130"/>
      <c r="CL1022" s="124"/>
      <c r="CM1022" s="130" t="s">
        <v>32</v>
      </c>
      <c r="CN1022" s="130"/>
      <c r="CO1022" s="130"/>
      <c r="CP1022" s="130"/>
      <c r="CQ1022" s="130"/>
      <c r="CR1022" s="130"/>
      <c r="CS1022" s="130"/>
      <c r="CT1022" s="130"/>
      <c r="CU1022" s="130"/>
      <c r="CV1022" s="130"/>
      <c r="CW1022" s="130"/>
      <c r="CX1022" s="130"/>
      <c r="CY1022" s="130"/>
      <c r="CZ1022" s="130"/>
      <c r="DA1022" s="130"/>
      <c r="DD1022" s="159" cm="1">
        <f t="array" ref="DD1022">_xlfn.IFS(DD$1= 0,"", NOT(ISBLANK(CM1022)), 0, ISBLANK(CM1022), $Q1022-$S1022+AY1022-BV1022)</f>
        <v>0</v>
      </c>
      <c r="DE1022" s="160" cm="1">
        <f t="array" ref="DE1022">_xlfn.IFS(DE$1= 0,"", NOT(ISBLANK(CN1022)), 0, ISBLANK(CN1022), $Q1022-$S1022+AZ1022-BW1022)</f>
        <v>0</v>
      </c>
      <c r="DF1022" s="160" cm="1">
        <f t="array" ref="DF1022">_xlfn.IFS(DF$1= 0,"", NOT(ISBLANK(CO1022)), 0, ISBLANK(CO1022), $Q1022-$S1022+BA1022-BX1022)</f>
        <v>0</v>
      </c>
      <c r="DG1022" s="160" cm="1">
        <f t="array" ref="DG1022">_xlfn.IFS(DG$1= 0,"", NOT(ISBLANK(CP1022)), 0, ISBLANK(CP1022), $Q1022-$S1022+BB1022-BY1022)</f>
        <v>0</v>
      </c>
      <c r="DH1022" s="160" cm="1">
        <f t="array" ref="DH1022">_xlfn.IFS(DH$1= 0,"", NOT(ISBLANK(CQ1022)), 0, ISBLANK(CQ1022), $Q1022-$S1022+BC1022-BZ1022)</f>
        <v>0</v>
      </c>
      <c r="DI1022" s="160" cm="1">
        <f t="array" ref="DI1022">_xlfn.IFS(DI$1= 0,"", NOT(ISBLANK(CR1022)), 0, ISBLANK(CR1022), $Q1022-$S1022+BD1022-CA1022)</f>
        <v>0</v>
      </c>
      <c r="DJ1022" s="160" t="str" cm="1">
        <f t="array" ref="DJ1022">_xlfn.IFS(DJ$1= 0,"", NOT(ISBLANK(CS1022)), 0, ISBLANK(CS1022), $Q1022-$S1022+BE1022-CB1022)</f>
        <v/>
      </c>
      <c r="DK1022" s="160" t="str" cm="1">
        <f t="array" ref="DK1022">_xlfn.IFS(DK$1= 0,"", NOT(ISBLANK(CT1022)), 0, ISBLANK(CT1022), $Q1022-$S1022+BF1022-CC1022)</f>
        <v/>
      </c>
      <c r="DL1022" s="162" t="str" cm="1">
        <f t="array" ref="DL1022">_xlfn.IFS(DL$1= 0,"", NOT(ISBLANK(CU1022)), 0, ISBLANK(CU1022), $Q1022-$S1022+BG1022-CD1022)</f>
        <v/>
      </c>
      <c r="DM1022" s="162" t="str" cm="1">
        <f t="array" ref="DM1022">_xlfn.IFS(DM$1= 0,"", NOT(ISBLANK(CV1022)), 0, ISBLANK(CV1022), $Q1022-$S1022+BH1022-CE1022)</f>
        <v/>
      </c>
      <c r="DN1022" s="162" t="str" cm="1">
        <f t="array" ref="DN1022">_xlfn.IFS(DN$1= 0,"", NOT(ISBLANK(CW1022)), 0, ISBLANK(CW1022), $Q1022-$S1022+BI1022-CF1022)</f>
        <v/>
      </c>
      <c r="DO1022" s="162" t="str" cm="1">
        <f t="array" ref="DO1022">_xlfn.IFS(DO$1= 0,"", NOT(ISBLANK(CX1022)), 0, ISBLANK(CX1022), $Q1022-$S1022+BJ1022-CG1022)</f>
        <v/>
      </c>
      <c r="DP1022" s="162" t="str" cm="1">
        <f t="array" ref="DP1022">_xlfn.IFS(DP$1= 0,"", NOT(ISBLANK(CY1022)), 0, ISBLANK(CY1022), $Q1022-$S1022+BK1022-CH1022)</f>
        <v/>
      </c>
      <c r="DQ1022" s="162" t="str" cm="1">
        <f t="array" ref="DQ1022">_xlfn.IFS(DQ$1= 0,"", NOT(ISBLANK(CZ1022)), 0, ISBLANK(CZ1022), $Q1022-$S1022+BL1022-CI1022)</f>
        <v/>
      </c>
      <c r="DR1022" s="163" t="str" cm="1">
        <f t="array" ref="DR1022">_xlfn.IFS(DR$1= 0,"", NOT(ISBLANK(DA1022)), 0, ISBLANK(DA1022), $Q1022-$S1022+BM1022-CJ1022)</f>
        <v/>
      </c>
    </row>
    <row r="1023" spans="1:122" ht="16.5" x14ac:dyDescent="0.3">
      <c r="A1023" s="135"/>
      <c r="B1023" s="136"/>
      <c r="C1023" s="136"/>
      <c r="D1023" s="137"/>
      <c r="E1023" s="176"/>
      <c r="F1023" s="182"/>
      <c r="G1023" s="183"/>
      <c r="H1023" s="183"/>
      <c r="I1023" s="183"/>
      <c r="J1023" s="183"/>
      <c r="K1023" s="183"/>
      <c r="L1023" s="183"/>
      <c r="M1023" s="186"/>
      <c r="N1023" s="182"/>
      <c r="O1023" s="184"/>
      <c r="P1023" s="178"/>
      <c r="Q1023" s="118">
        <f t="shared" si="306"/>
        <v>0</v>
      </c>
      <c r="R1023" s="3"/>
      <c r="S1023" s="3"/>
      <c r="T1023" s="4"/>
      <c r="U1023" s="4"/>
      <c r="V1023" s="99">
        <f t="shared" si="307"/>
        <v>0</v>
      </c>
      <c r="W1023" s="161"/>
      <c r="X1023" s="138"/>
      <c r="AH1023" s="158" t="str">
        <f t="array" ref="AH1023">IF(OR(AH$1=0, $A1023=""),"",SQRT((_xlfn.XLOOKUP(AH$1,$Z$2:$Z$16,$AA$2:$AA$16)-$T1023)^2+(_xlfn.XLOOKUP(AH$1,$Z$2:$Z$16,$AB$2:$AB$16)-$U1023)^2+(_xlfn.XLOOKUP(AH$1,$Z$2:$Z$16,$AC$2:$AC$16-$V1023)^2)))</f>
        <v/>
      </c>
      <c r="AI1023" s="140" t="str">
        <f t="array" ref="AI1023">IF(OR(AI$1=0, $A1023=""),"",SQRT((_xlfn.XLOOKUP(AI$1,$Z$2:$Z$16,$AA$2:$AA$16)-$T1023)^2+(_xlfn.XLOOKUP(AI$1,$Z$2:$Z$16,$AB$2:$AB$16)-$U1023)^2+(_xlfn.XLOOKUP(AI$1,$Z$2:$Z$16,$AC$2:$AC$16-$V1023)^2)))</f>
        <v/>
      </c>
      <c r="AJ1023" s="140" t="str">
        <f t="array" ref="AJ1023">IF(OR(AJ$1=0, $A1023=""),"",SQRT((_xlfn.XLOOKUP(AJ$1,$Z$2:$Z$16,$AA$2:$AA$16)-$T1023)^2+(_xlfn.XLOOKUP(AJ$1,$Z$2:$Z$16,$AB$2:$AB$16)-$U1023)^2+(_xlfn.XLOOKUP(AJ$1,$Z$2:$Z$16,$AC$2:$AC$16-$V1023)^2)))</f>
        <v/>
      </c>
      <c r="AK1023" s="140" t="str">
        <f t="array" ref="AK1023">IF(OR(AK$1=0, $A1023=""),"",SQRT((_xlfn.XLOOKUP(AK$1,$Z$2:$Z$16,$AA$2:$AA$16)-$T1023)^2+(_xlfn.XLOOKUP(AK$1,$Z$2:$Z$16,$AB$2:$AB$16)-$U1023)^2+(_xlfn.XLOOKUP(AK$1,$Z$2:$Z$16,$AC$2:$AC$16-$V1023)^2)))</f>
        <v/>
      </c>
      <c r="AL1023" s="140" t="str">
        <f t="array" ref="AL1023">IF(OR(AL$1=0, $A1023=""),"",SQRT((_xlfn.XLOOKUP(AL$1,$Z$2:$Z$16,$AA$2:$AA$16)-$T1023)^2+(_xlfn.XLOOKUP(AL$1,$Z$2:$Z$16,$AB$2:$AB$16)-$U1023)^2+(_xlfn.XLOOKUP(AL$1,$Z$2:$Z$16,$AC$2:$AC$16-$V1023)^2)))</f>
        <v/>
      </c>
      <c r="AM1023" s="140" t="str">
        <f t="array" ref="AM1023">IF(OR(AM$1=0, $A1023=""),"",SQRT((_xlfn.XLOOKUP(AM$1,$Z$2:$Z$16,$AA$2:$AA$16)-$T1023)^2+(_xlfn.XLOOKUP(AM$1,$Z$2:$Z$16,$AB$2:$AB$16)-$U1023)^2+(_xlfn.XLOOKUP(AM$1,$Z$2:$Z$16,$AC$2:$AC$16-$V1023)^2)))</f>
        <v/>
      </c>
      <c r="AN1023" s="140" t="str">
        <f t="array" ref="AN1023">IF(OR(AN$1=0, $A1023=""),"",SQRT((_xlfn.XLOOKUP(AN$1,$Z$2:$Z$16,$AA$2:$AA$16)-$T1023)^2+(_xlfn.XLOOKUP(AN$1,$Z$2:$Z$16,$AB$2:$AB$16)-$U1023)^2+(_xlfn.XLOOKUP(AN$1,$Z$2:$Z$16,$AC$2:$AC$16-$V1023)^2)))</f>
        <v/>
      </c>
      <c r="AO1023" s="140" t="str">
        <f t="array" ref="AO1023">IF(OR(AO$1=0, $A1023=""),"",SQRT((_xlfn.XLOOKUP(AO$1,$Z$2:$Z$16,$AA$2:$AA$16)-$T1023)^2+(_xlfn.XLOOKUP(AO$1,$Z$2:$Z$16,$AB$2:$AB$16)-$U1023)^2+(_xlfn.XLOOKUP(AO$1,$Z$2:$Z$16,$AC$2:$AC$16-$V1023)^2)))</f>
        <v/>
      </c>
      <c r="AP1023" s="141" t="str">
        <f t="array" ref="AP1023">IF(OR(AP$1=0, $A1023=""),"",SQRT((_xlfn.XLOOKUP(AP$1,$Z$2:$Z$16,$AA$2:$AA$16)-$T1023)^2+(_xlfn.XLOOKUP(AP$1,$Z$2:$Z$16,$AB$2:$AB$16)-$U1023)^2+(_xlfn.XLOOKUP(AP$1,$Z$2:$Z$16,$AC$2:$AC$16-$V1023)^2)))</f>
        <v/>
      </c>
      <c r="AQ1023" s="141" t="str">
        <f t="array" ref="AQ1023">IF(OR(AQ$1=0, $A1023=""),"",SQRT((_xlfn.XLOOKUP(AQ$1,$Z$2:$Z$16,$AA$2:$AA$16)-$T1023)^2+(_xlfn.XLOOKUP(AQ$1,$Z$2:$Z$16,$AB$2:$AB$16)-$U1023)^2+(_xlfn.XLOOKUP(AQ$1,$Z$2:$Z$16,$AC$2:$AC$16-$V1023)^2)))</f>
        <v/>
      </c>
      <c r="AR1023" s="141" t="str">
        <f t="array" ref="AR1023">IF(OR(AR$1=0, $A1023=""),"",SQRT((_xlfn.XLOOKUP(AR$1,$Z$2:$Z$16,$AA$2:$AA$16)-$T1023)^2+(_xlfn.XLOOKUP(AR$1,$Z$2:$Z$16,$AB$2:$AB$16)-$U1023)^2+(_xlfn.XLOOKUP(AR$1,$Z$2:$Z$16,$AC$2:$AC$16-$V1023)^2)))</f>
        <v/>
      </c>
      <c r="AS1023" s="141" t="str">
        <f t="array" ref="AS1023">IF(OR(AS$1=0, $A1023=""),"",SQRT((_xlfn.XLOOKUP(AS$1,$Z$2:$Z$16,$AA$2:$AA$16)-$T1023)^2+(_xlfn.XLOOKUP(AS$1,$Z$2:$Z$16,$AB$2:$AB$16)-$U1023)^2+(_xlfn.XLOOKUP(AS$1,$Z$2:$Z$16,$AC$2:$AC$16-$V1023)^2)))</f>
        <v/>
      </c>
      <c r="AT1023" s="141" t="str">
        <f t="array" ref="AT1023">IF(OR(AT$1=0, $A1023=""),"",SQRT((_xlfn.XLOOKUP(AT$1,$Z$2:$Z$16,$AA$2:$AA$16)-$T1023)^2+(_xlfn.XLOOKUP(AT$1,$Z$2:$Z$16,$AB$2:$AB$16)-$U1023)^2+(_xlfn.XLOOKUP(AT$1,$Z$2:$Z$16,$AC$2:$AC$16-$V1023)^2)))</f>
        <v/>
      </c>
      <c r="AU1023" s="141" t="str">
        <f t="array" ref="AU1023">IF(OR(AU$1=0, $A1023=""),"",SQRT((_xlfn.XLOOKUP(AU$1,$Z$2:$Z$16,$AA$2:$AA$16)-$T1023)^2+(_xlfn.XLOOKUP(AU$1,$Z$2:$Z$16,$AB$2:$AB$16)-$U1023)^2+(_xlfn.XLOOKUP(AU$1,$Z$2:$Z$16,$AC$2:$AC$16-$V1023)^2)))</f>
        <v/>
      </c>
      <c r="AV1023" s="142" t="str">
        <f t="array" ref="AV1023">IF(OR(AV$1=0, $A1023=""),"",SQRT((_xlfn.XLOOKUP(AV$1,$Z$2:$Z$16,$AA$2:$AA$16)-$T1023)^2+(_xlfn.XLOOKUP(AV$1,$Z$2:$Z$16,$AB$2:$AB$16)-$U1023)^2+(_xlfn.XLOOKUP(AV$1,$Z$2:$Z$16,$AC$2:$AC$16-$V1023)^2)))</f>
        <v/>
      </c>
      <c r="AW1023" s="124"/>
      <c r="AX1023" s="124"/>
      <c r="AY1023" s="125">
        <f t="shared" si="308"/>
        <v>0</v>
      </c>
      <c r="AZ1023" s="143">
        <f t="shared" si="309"/>
        <v>0</v>
      </c>
      <c r="BA1023" s="143">
        <f t="shared" si="310"/>
        <v>0</v>
      </c>
      <c r="BB1023" s="143">
        <f t="shared" si="311"/>
        <v>0</v>
      </c>
      <c r="BC1023" s="143">
        <f t="shared" si="312"/>
        <v>0</v>
      </c>
      <c r="BD1023" s="143">
        <f t="shared" si="313"/>
        <v>0</v>
      </c>
      <c r="BE1023" s="143">
        <f t="shared" si="314"/>
        <v>0</v>
      </c>
      <c r="BF1023" s="143">
        <f t="shared" si="315"/>
        <v>0</v>
      </c>
      <c r="BG1023" s="144">
        <f t="shared" si="316"/>
        <v>0</v>
      </c>
      <c r="BH1023" s="144">
        <f t="shared" si="317"/>
        <v>0</v>
      </c>
      <c r="BI1023" s="144">
        <f t="shared" si="318"/>
        <v>0</v>
      </c>
      <c r="BJ1023" s="144">
        <f t="shared" si="319"/>
        <v>0</v>
      </c>
      <c r="BK1023" s="144">
        <f t="shared" si="320"/>
        <v>0</v>
      </c>
      <c r="BL1023" s="144">
        <f t="shared" si="321"/>
        <v>0</v>
      </c>
      <c r="BM1023" s="145">
        <f t="shared" si="322"/>
        <v>0</v>
      </c>
      <c r="BN1023" s="124"/>
      <c r="BO1023" s="124"/>
      <c r="BP1023" s="124"/>
      <c r="BQ1023" s="124"/>
      <c r="BR1023" s="124"/>
      <c r="BS1023" s="124"/>
      <c r="BT1023" s="124"/>
      <c r="BU1023" s="124"/>
      <c r="BV1023" s="130"/>
      <c r="BW1023" s="130"/>
      <c r="BX1023" s="130"/>
      <c r="BY1023" s="130"/>
      <c r="BZ1023" s="130"/>
      <c r="CA1023" s="130"/>
      <c r="CB1023" s="130"/>
      <c r="CC1023" s="130"/>
      <c r="CD1023" s="130"/>
      <c r="CE1023" s="130"/>
      <c r="CF1023" s="130"/>
      <c r="CG1023" s="130"/>
      <c r="CH1023" s="130"/>
      <c r="CI1023" s="130"/>
      <c r="CJ1023" s="130"/>
      <c r="CL1023" s="124"/>
      <c r="CM1023" s="130" t="s">
        <v>32</v>
      </c>
      <c r="CN1023" s="130"/>
      <c r="CO1023" s="130"/>
      <c r="CP1023" s="130"/>
      <c r="CQ1023" s="130"/>
      <c r="CR1023" s="130"/>
      <c r="CS1023" s="130"/>
      <c r="CT1023" s="130"/>
      <c r="CU1023" s="130"/>
      <c r="CV1023" s="130"/>
      <c r="CW1023" s="130"/>
      <c r="CX1023" s="130"/>
      <c r="CY1023" s="130"/>
      <c r="CZ1023" s="130"/>
      <c r="DA1023" s="130"/>
      <c r="DD1023" s="159" cm="1">
        <f t="array" ref="DD1023">_xlfn.IFS(DD$1= 0,"", NOT(ISBLANK(CM1023)), 0, ISBLANK(CM1023), $Q1023-$S1023+AY1023-BV1023)</f>
        <v>0</v>
      </c>
      <c r="DE1023" s="160" cm="1">
        <f t="array" ref="DE1023">_xlfn.IFS(DE$1= 0,"", NOT(ISBLANK(CN1023)), 0, ISBLANK(CN1023), $Q1023-$S1023+AZ1023-BW1023)</f>
        <v>0</v>
      </c>
      <c r="DF1023" s="160" cm="1">
        <f t="array" ref="DF1023">_xlfn.IFS(DF$1= 0,"", NOT(ISBLANK(CO1023)), 0, ISBLANK(CO1023), $Q1023-$S1023+BA1023-BX1023)</f>
        <v>0</v>
      </c>
      <c r="DG1023" s="160" cm="1">
        <f t="array" ref="DG1023">_xlfn.IFS(DG$1= 0,"", NOT(ISBLANK(CP1023)), 0, ISBLANK(CP1023), $Q1023-$S1023+BB1023-BY1023)</f>
        <v>0</v>
      </c>
      <c r="DH1023" s="160" cm="1">
        <f t="array" ref="DH1023">_xlfn.IFS(DH$1= 0,"", NOT(ISBLANK(CQ1023)), 0, ISBLANK(CQ1023), $Q1023-$S1023+BC1023-BZ1023)</f>
        <v>0</v>
      </c>
      <c r="DI1023" s="160" cm="1">
        <f t="array" ref="DI1023">_xlfn.IFS(DI$1= 0,"", NOT(ISBLANK(CR1023)), 0, ISBLANK(CR1023), $Q1023-$S1023+BD1023-CA1023)</f>
        <v>0</v>
      </c>
      <c r="DJ1023" s="160" t="str" cm="1">
        <f t="array" ref="DJ1023">_xlfn.IFS(DJ$1= 0,"", NOT(ISBLANK(CS1023)), 0, ISBLANK(CS1023), $Q1023-$S1023+BE1023-CB1023)</f>
        <v/>
      </c>
      <c r="DK1023" s="160" t="str" cm="1">
        <f t="array" ref="DK1023">_xlfn.IFS(DK$1= 0,"", NOT(ISBLANK(CT1023)), 0, ISBLANK(CT1023), $Q1023-$S1023+BF1023-CC1023)</f>
        <v/>
      </c>
      <c r="DL1023" s="162" t="str" cm="1">
        <f t="array" ref="DL1023">_xlfn.IFS(DL$1= 0,"", NOT(ISBLANK(CU1023)), 0, ISBLANK(CU1023), $Q1023-$S1023+BG1023-CD1023)</f>
        <v/>
      </c>
      <c r="DM1023" s="162" t="str" cm="1">
        <f t="array" ref="DM1023">_xlfn.IFS(DM$1= 0,"", NOT(ISBLANK(CV1023)), 0, ISBLANK(CV1023), $Q1023-$S1023+BH1023-CE1023)</f>
        <v/>
      </c>
      <c r="DN1023" s="162" t="str" cm="1">
        <f t="array" ref="DN1023">_xlfn.IFS(DN$1= 0,"", NOT(ISBLANK(CW1023)), 0, ISBLANK(CW1023), $Q1023-$S1023+BI1023-CF1023)</f>
        <v/>
      </c>
      <c r="DO1023" s="162" t="str" cm="1">
        <f t="array" ref="DO1023">_xlfn.IFS(DO$1= 0,"", NOT(ISBLANK(CX1023)), 0, ISBLANK(CX1023), $Q1023-$S1023+BJ1023-CG1023)</f>
        <v/>
      </c>
      <c r="DP1023" s="162" t="str" cm="1">
        <f t="array" ref="DP1023">_xlfn.IFS(DP$1= 0,"", NOT(ISBLANK(CY1023)), 0, ISBLANK(CY1023), $Q1023-$S1023+BK1023-CH1023)</f>
        <v/>
      </c>
      <c r="DQ1023" s="162" t="str" cm="1">
        <f t="array" ref="DQ1023">_xlfn.IFS(DQ$1= 0,"", NOT(ISBLANK(CZ1023)), 0, ISBLANK(CZ1023), $Q1023-$S1023+BL1023-CI1023)</f>
        <v/>
      </c>
      <c r="DR1023" s="163" t="str" cm="1">
        <f t="array" ref="DR1023">_xlfn.IFS(DR$1= 0,"", NOT(ISBLANK(DA1023)), 0, ISBLANK(DA1023), $Q1023-$S1023+BM1023-CJ1023)</f>
        <v/>
      </c>
    </row>
    <row r="1024" spans="1:122" ht="16.5" x14ac:dyDescent="0.3">
      <c r="A1024" s="135"/>
      <c r="B1024" s="136"/>
      <c r="C1024" s="136"/>
      <c r="D1024" s="137"/>
      <c r="E1024" s="176"/>
      <c r="F1024" s="182"/>
      <c r="G1024" s="183"/>
      <c r="H1024" s="183"/>
      <c r="I1024" s="183"/>
      <c r="J1024" s="183"/>
      <c r="K1024" s="183"/>
      <c r="L1024" s="183"/>
      <c r="M1024" s="186"/>
      <c r="N1024" s="182"/>
      <c r="O1024" s="184"/>
      <c r="P1024" s="178"/>
      <c r="Q1024" s="118">
        <f t="shared" si="306"/>
        <v>0</v>
      </c>
      <c r="R1024" s="3"/>
      <c r="S1024" s="3"/>
      <c r="T1024" s="4"/>
      <c r="U1024" s="4"/>
      <c r="V1024" s="99">
        <f t="shared" si="307"/>
        <v>0</v>
      </c>
      <c r="W1024" s="161"/>
      <c r="X1024" s="138"/>
      <c r="AH1024" s="158" t="str">
        <f t="array" ref="AH1024">IF(OR(AH$1=0, $A1024=""),"",SQRT((_xlfn.XLOOKUP(AH$1,$Z$2:$Z$16,$AA$2:$AA$16)-$T1024)^2+(_xlfn.XLOOKUP(AH$1,$Z$2:$Z$16,$AB$2:$AB$16)-$U1024)^2+(_xlfn.XLOOKUP(AH$1,$Z$2:$Z$16,$AC$2:$AC$16-$V1024)^2)))</f>
        <v/>
      </c>
      <c r="AI1024" s="140" t="str">
        <f t="array" ref="AI1024">IF(OR(AI$1=0, $A1024=""),"",SQRT((_xlfn.XLOOKUP(AI$1,$Z$2:$Z$16,$AA$2:$AA$16)-$T1024)^2+(_xlfn.XLOOKUP(AI$1,$Z$2:$Z$16,$AB$2:$AB$16)-$U1024)^2+(_xlfn.XLOOKUP(AI$1,$Z$2:$Z$16,$AC$2:$AC$16-$V1024)^2)))</f>
        <v/>
      </c>
      <c r="AJ1024" s="140" t="str">
        <f t="array" ref="AJ1024">IF(OR(AJ$1=0, $A1024=""),"",SQRT((_xlfn.XLOOKUP(AJ$1,$Z$2:$Z$16,$AA$2:$AA$16)-$T1024)^2+(_xlfn.XLOOKUP(AJ$1,$Z$2:$Z$16,$AB$2:$AB$16)-$U1024)^2+(_xlfn.XLOOKUP(AJ$1,$Z$2:$Z$16,$AC$2:$AC$16-$V1024)^2)))</f>
        <v/>
      </c>
      <c r="AK1024" s="140" t="str">
        <f t="array" ref="AK1024">IF(OR(AK$1=0, $A1024=""),"",SQRT((_xlfn.XLOOKUP(AK$1,$Z$2:$Z$16,$AA$2:$AA$16)-$T1024)^2+(_xlfn.XLOOKUP(AK$1,$Z$2:$Z$16,$AB$2:$AB$16)-$U1024)^2+(_xlfn.XLOOKUP(AK$1,$Z$2:$Z$16,$AC$2:$AC$16-$V1024)^2)))</f>
        <v/>
      </c>
      <c r="AL1024" s="140" t="str">
        <f t="array" ref="AL1024">IF(OR(AL$1=0, $A1024=""),"",SQRT((_xlfn.XLOOKUP(AL$1,$Z$2:$Z$16,$AA$2:$AA$16)-$T1024)^2+(_xlfn.XLOOKUP(AL$1,$Z$2:$Z$16,$AB$2:$AB$16)-$U1024)^2+(_xlfn.XLOOKUP(AL$1,$Z$2:$Z$16,$AC$2:$AC$16-$V1024)^2)))</f>
        <v/>
      </c>
      <c r="AM1024" s="140" t="str">
        <f t="array" ref="AM1024">IF(OR(AM$1=0, $A1024=""),"",SQRT((_xlfn.XLOOKUP(AM$1,$Z$2:$Z$16,$AA$2:$AA$16)-$T1024)^2+(_xlfn.XLOOKUP(AM$1,$Z$2:$Z$16,$AB$2:$AB$16)-$U1024)^2+(_xlfn.XLOOKUP(AM$1,$Z$2:$Z$16,$AC$2:$AC$16-$V1024)^2)))</f>
        <v/>
      </c>
      <c r="AN1024" s="140" t="str">
        <f t="array" ref="AN1024">IF(OR(AN$1=0, $A1024=""),"",SQRT((_xlfn.XLOOKUP(AN$1,$Z$2:$Z$16,$AA$2:$AA$16)-$T1024)^2+(_xlfn.XLOOKUP(AN$1,$Z$2:$Z$16,$AB$2:$AB$16)-$U1024)^2+(_xlfn.XLOOKUP(AN$1,$Z$2:$Z$16,$AC$2:$AC$16-$V1024)^2)))</f>
        <v/>
      </c>
      <c r="AO1024" s="140" t="str">
        <f t="array" ref="AO1024">IF(OR(AO$1=0, $A1024=""),"",SQRT((_xlfn.XLOOKUP(AO$1,$Z$2:$Z$16,$AA$2:$AA$16)-$T1024)^2+(_xlfn.XLOOKUP(AO$1,$Z$2:$Z$16,$AB$2:$AB$16)-$U1024)^2+(_xlfn.XLOOKUP(AO$1,$Z$2:$Z$16,$AC$2:$AC$16-$V1024)^2)))</f>
        <v/>
      </c>
      <c r="AP1024" s="141" t="str">
        <f t="array" ref="AP1024">IF(OR(AP$1=0, $A1024=""),"",SQRT((_xlfn.XLOOKUP(AP$1,$Z$2:$Z$16,$AA$2:$AA$16)-$T1024)^2+(_xlfn.XLOOKUP(AP$1,$Z$2:$Z$16,$AB$2:$AB$16)-$U1024)^2+(_xlfn.XLOOKUP(AP$1,$Z$2:$Z$16,$AC$2:$AC$16-$V1024)^2)))</f>
        <v/>
      </c>
      <c r="AQ1024" s="141" t="str">
        <f t="array" ref="AQ1024">IF(OR(AQ$1=0, $A1024=""),"",SQRT((_xlfn.XLOOKUP(AQ$1,$Z$2:$Z$16,$AA$2:$AA$16)-$T1024)^2+(_xlfn.XLOOKUP(AQ$1,$Z$2:$Z$16,$AB$2:$AB$16)-$U1024)^2+(_xlfn.XLOOKUP(AQ$1,$Z$2:$Z$16,$AC$2:$AC$16-$V1024)^2)))</f>
        <v/>
      </c>
      <c r="AR1024" s="141" t="str">
        <f t="array" ref="AR1024">IF(OR(AR$1=0, $A1024=""),"",SQRT((_xlfn.XLOOKUP(AR$1,$Z$2:$Z$16,$AA$2:$AA$16)-$T1024)^2+(_xlfn.XLOOKUP(AR$1,$Z$2:$Z$16,$AB$2:$AB$16)-$U1024)^2+(_xlfn.XLOOKUP(AR$1,$Z$2:$Z$16,$AC$2:$AC$16-$V1024)^2)))</f>
        <v/>
      </c>
      <c r="AS1024" s="141" t="str">
        <f t="array" ref="AS1024">IF(OR(AS$1=0, $A1024=""),"",SQRT((_xlfn.XLOOKUP(AS$1,$Z$2:$Z$16,$AA$2:$AA$16)-$T1024)^2+(_xlfn.XLOOKUP(AS$1,$Z$2:$Z$16,$AB$2:$AB$16)-$U1024)^2+(_xlfn.XLOOKUP(AS$1,$Z$2:$Z$16,$AC$2:$AC$16-$V1024)^2)))</f>
        <v/>
      </c>
      <c r="AT1024" s="141" t="str">
        <f t="array" ref="AT1024">IF(OR(AT$1=0, $A1024=""),"",SQRT((_xlfn.XLOOKUP(AT$1,$Z$2:$Z$16,$AA$2:$AA$16)-$T1024)^2+(_xlfn.XLOOKUP(AT$1,$Z$2:$Z$16,$AB$2:$AB$16)-$U1024)^2+(_xlfn.XLOOKUP(AT$1,$Z$2:$Z$16,$AC$2:$AC$16-$V1024)^2)))</f>
        <v/>
      </c>
      <c r="AU1024" s="141" t="str">
        <f t="array" ref="AU1024">IF(OR(AU$1=0, $A1024=""),"",SQRT((_xlfn.XLOOKUP(AU$1,$Z$2:$Z$16,$AA$2:$AA$16)-$T1024)^2+(_xlfn.XLOOKUP(AU$1,$Z$2:$Z$16,$AB$2:$AB$16)-$U1024)^2+(_xlfn.XLOOKUP(AU$1,$Z$2:$Z$16,$AC$2:$AC$16-$V1024)^2)))</f>
        <v/>
      </c>
      <c r="AV1024" s="142" t="str">
        <f t="array" ref="AV1024">IF(OR(AV$1=0, $A1024=""),"",SQRT((_xlfn.XLOOKUP(AV$1,$Z$2:$Z$16,$AA$2:$AA$16)-$T1024)^2+(_xlfn.XLOOKUP(AV$1,$Z$2:$Z$16,$AB$2:$AB$16)-$U1024)^2+(_xlfn.XLOOKUP(AV$1,$Z$2:$Z$16,$AC$2:$AC$16-$V1024)^2)))</f>
        <v/>
      </c>
      <c r="AW1024" s="124"/>
      <c r="AX1024" s="124"/>
      <c r="AY1024" s="125">
        <f t="shared" si="308"/>
        <v>0</v>
      </c>
      <c r="AZ1024" s="143">
        <f t="shared" si="309"/>
        <v>0</v>
      </c>
      <c r="BA1024" s="143">
        <f t="shared" si="310"/>
        <v>0</v>
      </c>
      <c r="BB1024" s="143">
        <f t="shared" si="311"/>
        <v>0</v>
      </c>
      <c r="BC1024" s="143">
        <f t="shared" si="312"/>
        <v>0</v>
      </c>
      <c r="BD1024" s="143">
        <f t="shared" si="313"/>
        <v>0</v>
      </c>
      <c r="BE1024" s="143">
        <f t="shared" si="314"/>
        <v>0</v>
      </c>
      <c r="BF1024" s="143">
        <f t="shared" si="315"/>
        <v>0</v>
      </c>
      <c r="BG1024" s="144">
        <f t="shared" si="316"/>
        <v>0</v>
      </c>
      <c r="BH1024" s="144">
        <f t="shared" si="317"/>
        <v>0</v>
      </c>
      <c r="BI1024" s="144">
        <f t="shared" si="318"/>
        <v>0</v>
      </c>
      <c r="BJ1024" s="144">
        <f t="shared" si="319"/>
        <v>0</v>
      </c>
      <c r="BK1024" s="144">
        <f t="shared" si="320"/>
        <v>0</v>
      </c>
      <c r="BL1024" s="144">
        <f t="shared" si="321"/>
        <v>0</v>
      </c>
      <c r="BM1024" s="145">
        <f t="shared" si="322"/>
        <v>0</v>
      </c>
      <c r="BN1024" s="124"/>
      <c r="BO1024" s="124"/>
      <c r="BP1024" s="124"/>
      <c r="BQ1024" s="124"/>
      <c r="BR1024" s="124"/>
      <c r="BS1024" s="124"/>
      <c r="BT1024" s="124"/>
      <c r="BU1024" s="124"/>
      <c r="BV1024" s="130"/>
      <c r="BW1024" s="130"/>
      <c r="BX1024" s="130"/>
      <c r="BY1024" s="130"/>
      <c r="BZ1024" s="130"/>
      <c r="CA1024" s="130"/>
      <c r="CB1024" s="130"/>
      <c r="CC1024" s="130"/>
      <c r="CD1024" s="130"/>
      <c r="CE1024" s="130"/>
      <c r="CF1024" s="130"/>
      <c r="CG1024" s="130"/>
      <c r="CH1024" s="130"/>
      <c r="CI1024" s="130"/>
      <c r="CJ1024" s="130"/>
      <c r="CL1024" s="124"/>
      <c r="CM1024" s="130" t="s">
        <v>32</v>
      </c>
      <c r="CN1024" s="130"/>
      <c r="CO1024" s="130"/>
      <c r="CP1024" s="130"/>
      <c r="CQ1024" s="130"/>
      <c r="CR1024" s="130"/>
      <c r="CS1024" s="130"/>
      <c r="CT1024" s="130"/>
      <c r="CU1024" s="130"/>
      <c r="CV1024" s="130"/>
      <c r="CW1024" s="130"/>
      <c r="CX1024" s="130"/>
      <c r="CY1024" s="130"/>
      <c r="CZ1024" s="130"/>
      <c r="DA1024" s="130"/>
      <c r="DD1024" s="159" cm="1">
        <f t="array" ref="DD1024">_xlfn.IFS(DD$1= 0,"", NOT(ISBLANK(CM1024)), 0, ISBLANK(CM1024), $Q1024-$S1024+AY1024-BV1024)</f>
        <v>0</v>
      </c>
      <c r="DE1024" s="160" cm="1">
        <f t="array" ref="DE1024">_xlfn.IFS(DE$1= 0,"", NOT(ISBLANK(CN1024)), 0, ISBLANK(CN1024), $Q1024-$S1024+AZ1024-BW1024)</f>
        <v>0</v>
      </c>
      <c r="DF1024" s="160" cm="1">
        <f t="array" ref="DF1024">_xlfn.IFS(DF$1= 0,"", NOT(ISBLANK(CO1024)), 0, ISBLANK(CO1024), $Q1024-$S1024+BA1024-BX1024)</f>
        <v>0</v>
      </c>
      <c r="DG1024" s="160" cm="1">
        <f t="array" ref="DG1024">_xlfn.IFS(DG$1= 0,"", NOT(ISBLANK(CP1024)), 0, ISBLANK(CP1024), $Q1024-$S1024+BB1024-BY1024)</f>
        <v>0</v>
      </c>
      <c r="DH1024" s="160" cm="1">
        <f t="array" ref="DH1024">_xlfn.IFS(DH$1= 0,"", NOT(ISBLANK(CQ1024)), 0, ISBLANK(CQ1024), $Q1024-$S1024+BC1024-BZ1024)</f>
        <v>0</v>
      </c>
      <c r="DI1024" s="160" cm="1">
        <f t="array" ref="DI1024">_xlfn.IFS(DI$1= 0,"", NOT(ISBLANK(CR1024)), 0, ISBLANK(CR1024), $Q1024-$S1024+BD1024-CA1024)</f>
        <v>0</v>
      </c>
      <c r="DJ1024" s="160" t="str" cm="1">
        <f t="array" ref="DJ1024">_xlfn.IFS(DJ$1= 0,"", NOT(ISBLANK(CS1024)), 0, ISBLANK(CS1024), $Q1024-$S1024+BE1024-CB1024)</f>
        <v/>
      </c>
      <c r="DK1024" s="160" t="str" cm="1">
        <f t="array" ref="DK1024">_xlfn.IFS(DK$1= 0,"", NOT(ISBLANK(CT1024)), 0, ISBLANK(CT1024), $Q1024-$S1024+BF1024-CC1024)</f>
        <v/>
      </c>
      <c r="DL1024" s="162" t="str" cm="1">
        <f t="array" ref="DL1024">_xlfn.IFS(DL$1= 0,"", NOT(ISBLANK(CU1024)), 0, ISBLANK(CU1024), $Q1024-$S1024+BG1024-CD1024)</f>
        <v/>
      </c>
      <c r="DM1024" s="162" t="str" cm="1">
        <f t="array" ref="DM1024">_xlfn.IFS(DM$1= 0,"", NOT(ISBLANK(CV1024)), 0, ISBLANK(CV1024), $Q1024-$S1024+BH1024-CE1024)</f>
        <v/>
      </c>
      <c r="DN1024" s="162" t="str" cm="1">
        <f t="array" ref="DN1024">_xlfn.IFS(DN$1= 0,"", NOT(ISBLANK(CW1024)), 0, ISBLANK(CW1024), $Q1024-$S1024+BI1024-CF1024)</f>
        <v/>
      </c>
      <c r="DO1024" s="162" t="str" cm="1">
        <f t="array" ref="DO1024">_xlfn.IFS(DO$1= 0,"", NOT(ISBLANK(CX1024)), 0, ISBLANK(CX1024), $Q1024-$S1024+BJ1024-CG1024)</f>
        <v/>
      </c>
      <c r="DP1024" s="162" t="str" cm="1">
        <f t="array" ref="DP1024">_xlfn.IFS(DP$1= 0,"", NOT(ISBLANK(CY1024)), 0, ISBLANK(CY1024), $Q1024-$S1024+BK1024-CH1024)</f>
        <v/>
      </c>
      <c r="DQ1024" s="162" t="str" cm="1">
        <f t="array" ref="DQ1024">_xlfn.IFS(DQ$1= 0,"", NOT(ISBLANK(CZ1024)), 0, ISBLANK(CZ1024), $Q1024-$S1024+BL1024-CI1024)</f>
        <v/>
      </c>
      <c r="DR1024" s="163" t="str" cm="1">
        <f t="array" ref="DR1024">_xlfn.IFS(DR$1= 0,"", NOT(ISBLANK(DA1024)), 0, ISBLANK(DA1024), $Q1024-$S1024+BM1024-CJ1024)</f>
        <v/>
      </c>
    </row>
    <row r="1025" spans="1:122" ht="16.5" x14ac:dyDescent="0.3">
      <c r="A1025" s="135"/>
      <c r="B1025" s="136"/>
      <c r="C1025" s="136"/>
      <c r="D1025" s="137"/>
      <c r="E1025" s="176"/>
      <c r="F1025" s="182"/>
      <c r="G1025" s="183"/>
      <c r="H1025" s="183"/>
      <c r="I1025" s="183"/>
      <c r="J1025" s="183"/>
      <c r="K1025" s="183"/>
      <c r="L1025" s="183"/>
      <c r="M1025" s="186"/>
      <c r="N1025" s="182"/>
      <c r="O1025" s="184"/>
      <c r="P1025" s="178"/>
      <c r="Q1025" s="118">
        <f t="shared" si="306"/>
        <v>0</v>
      </c>
      <c r="R1025" s="3"/>
      <c r="S1025" s="3"/>
      <c r="T1025" s="4"/>
      <c r="U1025" s="4"/>
      <c r="V1025" s="99">
        <f t="shared" si="307"/>
        <v>0</v>
      </c>
      <c r="W1025" s="161"/>
      <c r="X1025" s="138"/>
      <c r="AH1025" s="158" t="str">
        <f t="array" ref="AH1025">IF(OR(AH$1=0, $A1025=""),"",SQRT((_xlfn.XLOOKUP(AH$1,$Z$2:$Z$16,$AA$2:$AA$16)-$T1025)^2+(_xlfn.XLOOKUP(AH$1,$Z$2:$Z$16,$AB$2:$AB$16)-$U1025)^2+(_xlfn.XLOOKUP(AH$1,$Z$2:$Z$16,$AC$2:$AC$16-$V1025)^2)))</f>
        <v/>
      </c>
      <c r="AI1025" s="140" t="str">
        <f t="array" ref="AI1025">IF(OR(AI$1=0, $A1025=""),"",SQRT((_xlfn.XLOOKUP(AI$1,$Z$2:$Z$16,$AA$2:$AA$16)-$T1025)^2+(_xlfn.XLOOKUP(AI$1,$Z$2:$Z$16,$AB$2:$AB$16)-$U1025)^2+(_xlfn.XLOOKUP(AI$1,$Z$2:$Z$16,$AC$2:$AC$16-$V1025)^2)))</f>
        <v/>
      </c>
      <c r="AJ1025" s="140" t="str">
        <f t="array" ref="AJ1025">IF(OR(AJ$1=0, $A1025=""),"",SQRT((_xlfn.XLOOKUP(AJ$1,$Z$2:$Z$16,$AA$2:$AA$16)-$T1025)^2+(_xlfn.XLOOKUP(AJ$1,$Z$2:$Z$16,$AB$2:$AB$16)-$U1025)^2+(_xlfn.XLOOKUP(AJ$1,$Z$2:$Z$16,$AC$2:$AC$16-$V1025)^2)))</f>
        <v/>
      </c>
      <c r="AK1025" s="140" t="str">
        <f t="array" ref="AK1025">IF(OR(AK$1=0, $A1025=""),"",SQRT((_xlfn.XLOOKUP(AK$1,$Z$2:$Z$16,$AA$2:$AA$16)-$T1025)^2+(_xlfn.XLOOKUP(AK$1,$Z$2:$Z$16,$AB$2:$AB$16)-$U1025)^2+(_xlfn.XLOOKUP(AK$1,$Z$2:$Z$16,$AC$2:$AC$16-$V1025)^2)))</f>
        <v/>
      </c>
      <c r="AL1025" s="140" t="str">
        <f t="array" ref="AL1025">IF(OR(AL$1=0, $A1025=""),"",SQRT((_xlfn.XLOOKUP(AL$1,$Z$2:$Z$16,$AA$2:$AA$16)-$T1025)^2+(_xlfn.XLOOKUP(AL$1,$Z$2:$Z$16,$AB$2:$AB$16)-$U1025)^2+(_xlfn.XLOOKUP(AL$1,$Z$2:$Z$16,$AC$2:$AC$16-$V1025)^2)))</f>
        <v/>
      </c>
      <c r="AM1025" s="140" t="str">
        <f t="array" ref="AM1025">IF(OR(AM$1=0, $A1025=""),"",SQRT((_xlfn.XLOOKUP(AM$1,$Z$2:$Z$16,$AA$2:$AA$16)-$T1025)^2+(_xlfn.XLOOKUP(AM$1,$Z$2:$Z$16,$AB$2:$AB$16)-$U1025)^2+(_xlfn.XLOOKUP(AM$1,$Z$2:$Z$16,$AC$2:$AC$16-$V1025)^2)))</f>
        <v/>
      </c>
      <c r="AN1025" s="140" t="str">
        <f t="array" ref="AN1025">IF(OR(AN$1=0, $A1025=""),"",SQRT((_xlfn.XLOOKUP(AN$1,$Z$2:$Z$16,$AA$2:$AA$16)-$T1025)^2+(_xlfn.XLOOKUP(AN$1,$Z$2:$Z$16,$AB$2:$AB$16)-$U1025)^2+(_xlfn.XLOOKUP(AN$1,$Z$2:$Z$16,$AC$2:$AC$16-$V1025)^2)))</f>
        <v/>
      </c>
      <c r="AO1025" s="140" t="str">
        <f t="array" ref="AO1025">IF(OR(AO$1=0, $A1025=""),"",SQRT((_xlfn.XLOOKUP(AO$1,$Z$2:$Z$16,$AA$2:$AA$16)-$T1025)^2+(_xlfn.XLOOKUP(AO$1,$Z$2:$Z$16,$AB$2:$AB$16)-$U1025)^2+(_xlfn.XLOOKUP(AO$1,$Z$2:$Z$16,$AC$2:$AC$16-$V1025)^2)))</f>
        <v/>
      </c>
      <c r="AP1025" s="141" t="str">
        <f t="array" ref="AP1025">IF(OR(AP$1=0, $A1025=""),"",SQRT((_xlfn.XLOOKUP(AP$1,$Z$2:$Z$16,$AA$2:$AA$16)-$T1025)^2+(_xlfn.XLOOKUP(AP$1,$Z$2:$Z$16,$AB$2:$AB$16)-$U1025)^2+(_xlfn.XLOOKUP(AP$1,$Z$2:$Z$16,$AC$2:$AC$16-$V1025)^2)))</f>
        <v/>
      </c>
      <c r="AQ1025" s="141" t="str">
        <f t="array" ref="AQ1025">IF(OR(AQ$1=0, $A1025=""),"",SQRT((_xlfn.XLOOKUP(AQ$1,$Z$2:$Z$16,$AA$2:$AA$16)-$T1025)^2+(_xlfn.XLOOKUP(AQ$1,$Z$2:$Z$16,$AB$2:$AB$16)-$U1025)^2+(_xlfn.XLOOKUP(AQ$1,$Z$2:$Z$16,$AC$2:$AC$16-$V1025)^2)))</f>
        <v/>
      </c>
      <c r="AR1025" s="141" t="str">
        <f t="array" ref="AR1025">IF(OR(AR$1=0, $A1025=""),"",SQRT((_xlfn.XLOOKUP(AR$1,$Z$2:$Z$16,$AA$2:$AA$16)-$T1025)^2+(_xlfn.XLOOKUP(AR$1,$Z$2:$Z$16,$AB$2:$AB$16)-$U1025)^2+(_xlfn.XLOOKUP(AR$1,$Z$2:$Z$16,$AC$2:$AC$16-$V1025)^2)))</f>
        <v/>
      </c>
      <c r="AS1025" s="141" t="str">
        <f t="array" ref="AS1025">IF(OR(AS$1=0, $A1025=""),"",SQRT((_xlfn.XLOOKUP(AS$1,$Z$2:$Z$16,$AA$2:$AA$16)-$T1025)^2+(_xlfn.XLOOKUP(AS$1,$Z$2:$Z$16,$AB$2:$AB$16)-$U1025)^2+(_xlfn.XLOOKUP(AS$1,$Z$2:$Z$16,$AC$2:$AC$16-$V1025)^2)))</f>
        <v/>
      </c>
      <c r="AT1025" s="141" t="str">
        <f t="array" ref="AT1025">IF(OR(AT$1=0, $A1025=""),"",SQRT((_xlfn.XLOOKUP(AT$1,$Z$2:$Z$16,$AA$2:$AA$16)-$T1025)^2+(_xlfn.XLOOKUP(AT$1,$Z$2:$Z$16,$AB$2:$AB$16)-$U1025)^2+(_xlfn.XLOOKUP(AT$1,$Z$2:$Z$16,$AC$2:$AC$16-$V1025)^2)))</f>
        <v/>
      </c>
      <c r="AU1025" s="141" t="str">
        <f t="array" ref="AU1025">IF(OR(AU$1=0, $A1025=""),"",SQRT((_xlfn.XLOOKUP(AU$1,$Z$2:$Z$16,$AA$2:$AA$16)-$T1025)^2+(_xlfn.XLOOKUP(AU$1,$Z$2:$Z$16,$AB$2:$AB$16)-$U1025)^2+(_xlfn.XLOOKUP(AU$1,$Z$2:$Z$16,$AC$2:$AC$16-$V1025)^2)))</f>
        <v/>
      </c>
      <c r="AV1025" s="142" t="str">
        <f t="array" ref="AV1025">IF(OR(AV$1=0, $A1025=""),"",SQRT((_xlfn.XLOOKUP(AV$1,$Z$2:$Z$16,$AA$2:$AA$16)-$T1025)^2+(_xlfn.XLOOKUP(AV$1,$Z$2:$Z$16,$AB$2:$AB$16)-$U1025)^2+(_xlfn.XLOOKUP(AV$1,$Z$2:$Z$16,$AC$2:$AC$16-$V1025)^2)))</f>
        <v/>
      </c>
      <c r="AW1025" s="124"/>
      <c r="AX1025" s="124"/>
      <c r="AY1025" s="125">
        <f t="shared" si="308"/>
        <v>0</v>
      </c>
      <c r="AZ1025" s="143">
        <f t="shared" si="309"/>
        <v>0</v>
      </c>
      <c r="BA1025" s="143">
        <f t="shared" si="310"/>
        <v>0</v>
      </c>
      <c r="BB1025" s="143">
        <f t="shared" si="311"/>
        <v>0</v>
      </c>
      <c r="BC1025" s="143">
        <f t="shared" si="312"/>
        <v>0</v>
      </c>
      <c r="BD1025" s="143">
        <f t="shared" si="313"/>
        <v>0</v>
      </c>
      <c r="BE1025" s="143">
        <f t="shared" si="314"/>
        <v>0</v>
      </c>
      <c r="BF1025" s="143">
        <f t="shared" si="315"/>
        <v>0</v>
      </c>
      <c r="BG1025" s="144">
        <f t="shared" si="316"/>
        <v>0</v>
      </c>
      <c r="BH1025" s="144">
        <f t="shared" si="317"/>
        <v>0</v>
      </c>
      <c r="BI1025" s="144">
        <f t="shared" si="318"/>
        <v>0</v>
      </c>
      <c r="BJ1025" s="144">
        <f t="shared" si="319"/>
        <v>0</v>
      </c>
      <c r="BK1025" s="144">
        <f t="shared" si="320"/>
        <v>0</v>
      </c>
      <c r="BL1025" s="144">
        <f t="shared" si="321"/>
        <v>0</v>
      </c>
      <c r="BM1025" s="145">
        <f t="shared" si="322"/>
        <v>0</v>
      </c>
      <c r="BN1025" s="124"/>
      <c r="BO1025" s="124"/>
      <c r="BP1025" s="124"/>
      <c r="BQ1025" s="124"/>
      <c r="BR1025" s="124"/>
      <c r="BS1025" s="124"/>
      <c r="BT1025" s="124"/>
      <c r="BU1025" s="124"/>
      <c r="BV1025" s="130"/>
      <c r="BW1025" s="130"/>
      <c r="BX1025" s="130"/>
      <c r="BY1025" s="130"/>
      <c r="BZ1025" s="130"/>
      <c r="CA1025" s="130"/>
      <c r="CB1025" s="130"/>
      <c r="CC1025" s="130"/>
      <c r="CD1025" s="130"/>
      <c r="CE1025" s="130"/>
      <c r="CF1025" s="130"/>
      <c r="CG1025" s="130"/>
      <c r="CH1025" s="130"/>
      <c r="CI1025" s="130"/>
      <c r="CJ1025" s="130"/>
      <c r="CL1025" s="124"/>
      <c r="CM1025" s="130" t="s">
        <v>32</v>
      </c>
      <c r="CN1025" s="130"/>
      <c r="CO1025" s="130"/>
      <c r="CP1025" s="130"/>
      <c r="CQ1025" s="130"/>
      <c r="CR1025" s="130"/>
      <c r="CS1025" s="130"/>
      <c r="CT1025" s="130"/>
      <c r="CU1025" s="130"/>
      <c r="CV1025" s="130"/>
      <c r="CW1025" s="130"/>
      <c r="CX1025" s="130"/>
      <c r="CY1025" s="130"/>
      <c r="CZ1025" s="130"/>
      <c r="DA1025" s="130"/>
      <c r="DD1025" s="159" cm="1">
        <f t="array" ref="DD1025">_xlfn.IFS(DD$1= 0,"", NOT(ISBLANK(CM1025)), 0, ISBLANK(CM1025), $Q1025-$S1025+AY1025-BV1025)</f>
        <v>0</v>
      </c>
      <c r="DE1025" s="160" cm="1">
        <f t="array" ref="DE1025">_xlfn.IFS(DE$1= 0,"", NOT(ISBLANK(CN1025)), 0, ISBLANK(CN1025), $Q1025-$S1025+AZ1025-BW1025)</f>
        <v>0</v>
      </c>
      <c r="DF1025" s="160" cm="1">
        <f t="array" ref="DF1025">_xlfn.IFS(DF$1= 0,"", NOT(ISBLANK(CO1025)), 0, ISBLANK(CO1025), $Q1025-$S1025+BA1025-BX1025)</f>
        <v>0</v>
      </c>
      <c r="DG1025" s="160" cm="1">
        <f t="array" ref="DG1025">_xlfn.IFS(DG$1= 0,"", NOT(ISBLANK(CP1025)), 0, ISBLANK(CP1025), $Q1025-$S1025+BB1025-BY1025)</f>
        <v>0</v>
      </c>
      <c r="DH1025" s="160" cm="1">
        <f t="array" ref="DH1025">_xlfn.IFS(DH$1= 0,"", NOT(ISBLANK(CQ1025)), 0, ISBLANK(CQ1025), $Q1025-$S1025+BC1025-BZ1025)</f>
        <v>0</v>
      </c>
      <c r="DI1025" s="160" cm="1">
        <f t="array" ref="DI1025">_xlfn.IFS(DI$1= 0,"", NOT(ISBLANK(CR1025)), 0, ISBLANK(CR1025), $Q1025-$S1025+BD1025-CA1025)</f>
        <v>0</v>
      </c>
      <c r="DJ1025" s="160" t="str" cm="1">
        <f t="array" ref="DJ1025">_xlfn.IFS(DJ$1= 0,"", NOT(ISBLANK(CS1025)), 0, ISBLANK(CS1025), $Q1025-$S1025+BE1025-CB1025)</f>
        <v/>
      </c>
      <c r="DK1025" s="160" t="str" cm="1">
        <f t="array" ref="DK1025">_xlfn.IFS(DK$1= 0,"", NOT(ISBLANK(CT1025)), 0, ISBLANK(CT1025), $Q1025-$S1025+BF1025-CC1025)</f>
        <v/>
      </c>
      <c r="DL1025" s="162" t="str" cm="1">
        <f t="array" ref="DL1025">_xlfn.IFS(DL$1= 0,"", NOT(ISBLANK(CU1025)), 0, ISBLANK(CU1025), $Q1025-$S1025+BG1025-CD1025)</f>
        <v/>
      </c>
      <c r="DM1025" s="162" t="str" cm="1">
        <f t="array" ref="DM1025">_xlfn.IFS(DM$1= 0,"", NOT(ISBLANK(CV1025)), 0, ISBLANK(CV1025), $Q1025-$S1025+BH1025-CE1025)</f>
        <v/>
      </c>
      <c r="DN1025" s="162" t="str" cm="1">
        <f t="array" ref="DN1025">_xlfn.IFS(DN$1= 0,"", NOT(ISBLANK(CW1025)), 0, ISBLANK(CW1025), $Q1025-$S1025+BI1025-CF1025)</f>
        <v/>
      </c>
      <c r="DO1025" s="162" t="str" cm="1">
        <f t="array" ref="DO1025">_xlfn.IFS(DO$1= 0,"", NOT(ISBLANK(CX1025)), 0, ISBLANK(CX1025), $Q1025-$S1025+BJ1025-CG1025)</f>
        <v/>
      </c>
      <c r="DP1025" s="162" t="str" cm="1">
        <f t="array" ref="DP1025">_xlfn.IFS(DP$1= 0,"", NOT(ISBLANK(CY1025)), 0, ISBLANK(CY1025), $Q1025-$S1025+BK1025-CH1025)</f>
        <v/>
      </c>
      <c r="DQ1025" s="162" t="str" cm="1">
        <f t="array" ref="DQ1025">_xlfn.IFS(DQ$1= 0,"", NOT(ISBLANK(CZ1025)), 0, ISBLANK(CZ1025), $Q1025-$S1025+BL1025-CI1025)</f>
        <v/>
      </c>
      <c r="DR1025" s="163" t="str" cm="1">
        <f t="array" ref="DR1025">_xlfn.IFS(DR$1= 0,"", NOT(ISBLANK(DA1025)), 0, ISBLANK(DA1025), $Q1025-$S1025+BM1025-CJ1025)</f>
        <v/>
      </c>
    </row>
    <row r="1026" spans="1:122" ht="16.5" x14ac:dyDescent="0.3">
      <c r="A1026" s="135"/>
      <c r="B1026" s="136"/>
      <c r="C1026" s="136"/>
      <c r="D1026" s="137"/>
      <c r="E1026" s="176"/>
      <c r="F1026" s="182"/>
      <c r="G1026" s="183"/>
      <c r="H1026" s="183"/>
      <c r="I1026" s="183"/>
      <c r="J1026" s="183"/>
      <c r="K1026" s="183"/>
      <c r="L1026" s="183"/>
      <c r="M1026" s="186"/>
      <c r="N1026" s="182"/>
      <c r="O1026" s="184"/>
      <c r="P1026" s="178"/>
      <c r="Q1026" s="118">
        <f t="shared" si="306"/>
        <v>0</v>
      </c>
      <c r="R1026" s="3"/>
      <c r="S1026" s="3"/>
      <c r="T1026" s="4"/>
      <c r="U1026" s="4"/>
      <c r="V1026" s="99">
        <f t="shared" si="307"/>
        <v>0</v>
      </c>
      <c r="W1026" s="161"/>
      <c r="X1026" s="138"/>
      <c r="AH1026" s="158" t="str">
        <f t="array" ref="AH1026">IF(OR(AH$1=0, $A1026=""),"",SQRT((_xlfn.XLOOKUP(AH$1,$Z$2:$Z$16,$AA$2:$AA$16)-$T1026)^2+(_xlfn.XLOOKUP(AH$1,$Z$2:$Z$16,$AB$2:$AB$16)-$U1026)^2+(_xlfn.XLOOKUP(AH$1,$Z$2:$Z$16,$AC$2:$AC$16-$V1026)^2)))</f>
        <v/>
      </c>
      <c r="AI1026" s="140" t="str">
        <f t="array" ref="AI1026">IF(OR(AI$1=0, $A1026=""),"",SQRT((_xlfn.XLOOKUP(AI$1,$Z$2:$Z$16,$AA$2:$AA$16)-$T1026)^2+(_xlfn.XLOOKUP(AI$1,$Z$2:$Z$16,$AB$2:$AB$16)-$U1026)^2+(_xlfn.XLOOKUP(AI$1,$Z$2:$Z$16,$AC$2:$AC$16-$V1026)^2)))</f>
        <v/>
      </c>
      <c r="AJ1026" s="140" t="str">
        <f t="array" ref="AJ1026">IF(OR(AJ$1=0, $A1026=""),"",SQRT((_xlfn.XLOOKUP(AJ$1,$Z$2:$Z$16,$AA$2:$AA$16)-$T1026)^2+(_xlfn.XLOOKUP(AJ$1,$Z$2:$Z$16,$AB$2:$AB$16)-$U1026)^2+(_xlfn.XLOOKUP(AJ$1,$Z$2:$Z$16,$AC$2:$AC$16-$V1026)^2)))</f>
        <v/>
      </c>
      <c r="AK1026" s="140" t="str">
        <f t="array" ref="AK1026">IF(OR(AK$1=0, $A1026=""),"",SQRT((_xlfn.XLOOKUP(AK$1,$Z$2:$Z$16,$AA$2:$AA$16)-$T1026)^2+(_xlfn.XLOOKUP(AK$1,$Z$2:$Z$16,$AB$2:$AB$16)-$U1026)^2+(_xlfn.XLOOKUP(AK$1,$Z$2:$Z$16,$AC$2:$AC$16-$V1026)^2)))</f>
        <v/>
      </c>
      <c r="AL1026" s="140" t="str">
        <f t="array" ref="AL1026">IF(OR(AL$1=0, $A1026=""),"",SQRT((_xlfn.XLOOKUP(AL$1,$Z$2:$Z$16,$AA$2:$AA$16)-$T1026)^2+(_xlfn.XLOOKUP(AL$1,$Z$2:$Z$16,$AB$2:$AB$16)-$U1026)^2+(_xlfn.XLOOKUP(AL$1,$Z$2:$Z$16,$AC$2:$AC$16-$V1026)^2)))</f>
        <v/>
      </c>
      <c r="AM1026" s="140" t="str">
        <f t="array" ref="AM1026">IF(OR(AM$1=0, $A1026=""),"",SQRT((_xlfn.XLOOKUP(AM$1,$Z$2:$Z$16,$AA$2:$AA$16)-$T1026)^2+(_xlfn.XLOOKUP(AM$1,$Z$2:$Z$16,$AB$2:$AB$16)-$U1026)^2+(_xlfn.XLOOKUP(AM$1,$Z$2:$Z$16,$AC$2:$AC$16-$V1026)^2)))</f>
        <v/>
      </c>
      <c r="AN1026" s="140" t="str">
        <f t="array" ref="AN1026">IF(OR(AN$1=0, $A1026=""),"",SQRT((_xlfn.XLOOKUP(AN$1,$Z$2:$Z$16,$AA$2:$AA$16)-$T1026)^2+(_xlfn.XLOOKUP(AN$1,$Z$2:$Z$16,$AB$2:$AB$16)-$U1026)^2+(_xlfn.XLOOKUP(AN$1,$Z$2:$Z$16,$AC$2:$AC$16-$V1026)^2)))</f>
        <v/>
      </c>
      <c r="AO1026" s="140" t="str">
        <f t="array" ref="AO1026">IF(OR(AO$1=0, $A1026=""),"",SQRT((_xlfn.XLOOKUP(AO$1,$Z$2:$Z$16,$AA$2:$AA$16)-$T1026)^2+(_xlfn.XLOOKUP(AO$1,$Z$2:$Z$16,$AB$2:$AB$16)-$U1026)^2+(_xlfn.XLOOKUP(AO$1,$Z$2:$Z$16,$AC$2:$AC$16-$V1026)^2)))</f>
        <v/>
      </c>
      <c r="AP1026" s="141" t="str">
        <f t="array" ref="AP1026">IF(OR(AP$1=0, $A1026=""),"",SQRT((_xlfn.XLOOKUP(AP$1,$Z$2:$Z$16,$AA$2:$AA$16)-$T1026)^2+(_xlfn.XLOOKUP(AP$1,$Z$2:$Z$16,$AB$2:$AB$16)-$U1026)^2+(_xlfn.XLOOKUP(AP$1,$Z$2:$Z$16,$AC$2:$AC$16-$V1026)^2)))</f>
        <v/>
      </c>
      <c r="AQ1026" s="141" t="str">
        <f t="array" ref="AQ1026">IF(OR(AQ$1=0, $A1026=""),"",SQRT((_xlfn.XLOOKUP(AQ$1,$Z$2:$Z$16,$AA$2:$AA$16)-$T1026)^2+(_xlfn.XLOOKUP(AQ$1,$Z$2:$Z$16,$AB$2:$AB$16)-$U1026)^2+(_xlfn.XLOOKUP(AQ$1,$Z$2:$Z$16,$AC$2:$AC$16-$V1026)^2)))</f>
        <v/>
      </c>
      <c r="AR1026" s="141" t="str">
        <f t="array" ref="AR1026">IF(OR(AR$1=0, $A1026=""),"",SQRT((_xlfn.XLOOKUP(AR$1,$Z$2:$Z$16,$AA$2:$AA$16)-$T1026)^2+(_xlfn.XLOOKUP(AR$1,$Z$2:$Z$16,$AB$2:$AB$16)-$U1026)^2+(_xlfn.XLOOKUP(AR$1,$Z$2:$Z$16,$AC$2:$AC$16-$V1026)^2)))</f>
        <v/>
      </c>
      <c r="AS1026" s="141" t="str">
        <f t="array" ref="AS1026">IF(OR(AS$1=0, $A1026=""),"",SQRT((_xlfn.XLOOKUP(AS$1,$Z$2:$Z$16,$AA$2:$AA$16)-$T1026)^2+(_xlfn.XLOOKUP(AS$1,$Z$2:$Z$16,$AB$2:$AB$16)-$U1026)^2+(_xlfn.XLOOKUP(AS$1,$Z$2:$Z$16,$AC$2:$AC$16-$V1026)^2)))</f>
        <v/>
      </c>
      <c r="AT1026" s="141" t="str">
        <f t="array" ref="AT1026">IF(OR(AT$1=0, $A1026=""),"",SQRT((_xlfn.XLOOKUP(AT$1,$Z$2:$Z$16,$AA$2:$AA$16)-$T1026)^2+(_xlfn.XLOOKUP(AT$1,$Z$2:$Z$16,$AB$2:$AB$16)-$U1026)^2+(_xlfn.XLOOKUP(AT$1,$Z$2:$Z$16,$AC$2:$AC$16-$V1026)^2)))</f>
        <v/>
      </c>
      <c r="AU1026" s="141" t="str">
        <f t="array" ref="AU1026">IF(OR(AU$1=0, $A1026=""),"",SQRT((_xlfn.XLOOKUP(AU$1,$Z$2:$Z$16,$AA$2:$AA$16)-$T1026)^2+(_xlfn.XLOOKUP(AU$1,$Z$2:$Z$16,$AB$2:$AB$16)-$U1026)^2+(_xlfn.XLOOKUP(AU$1,$Z$2:$Z$16,$AC$2:$AC$16-$V1026)^2)))</f>
        <v/>
      </c>
      <c r="AV1026" s="142" t="str">
        <f t="array" ref="AV1026">IF(OR(AV$1=0, $A1026=""),"",SQRT((_xlfn.XLOOKUP(AV$1,$Z$2:$Z$16,$AA$2:$AA$16)-$T1026)^2+(_xlfn.XLOOKUP(AV$1,$Z$2:$Z$16,$AB$2:$AB$16)-$U1026)^2+(_xlfn.XLOOKUP(AV$1,$Z$2:$Z$16,$AC$2:$AC$16-$V1026)^2)))</f>
        <v/>
      </c>
      <c r="AW1026" s="124"/>
      <c r="AX1026" s="124"/>
      <c r="AY1026" s="125">
        <f t="shared" si="308"/>
        <v>0</v>
      </c>
      <c r="AZ1026" s="143">
        <f t="shared" si="309"/>
        <v>0</v>
      </c>
      <c r="BA1026" s="143">
        <f t="shared" si="310"/>
        <v>0</v>
      </c>
      <c r="BB1026" s="143">
        <f t="shared" si="311"/>
        <v>0</v>
      </c>
      <c r="BC1026" s="143">
        <f t="shared" si="312"/>
        <v>0</v>
      </c>
      <c r="BD1026" s="143">
        <f t="shared" si="313"/>
        <v>0</v>
      </c>
      <c r="BE1026" s="143">
        <f t="shared" si="314"/>
        <v>0</v>
      </c>
      <c r="BF1026" s="143">
        <f t="shared" si="315"/>
        <v>0</v>
      </c>
      <c r="BG1026" s="144">
        <f t="shared" si="316"/>
        <v>0</v>
      </c>
      <c r="BH1026" s="144">
        <f t="shared" si="317"/>
        <v>0</v>
      </c>
      <c r="BI1026" s="144">
        <f t="shared" si="318"/>
        <v>0</v>
      </c>
      <c r="BJ1026" s="144">
        <f t="shared" si="319"/>
        <v>0</v>
      </c>
      <c r="BK1026" s="144">
        <f t="shared" si="320"/>
        <v>0</v>
      </c>
      <c r="BL1026" s="144">
        <f t="shared" si="321"/>
        <v>0</v>
      </c>
      <c r="BM1026" s="145">
        <f t="shared" si="322"/>
        <v>0</v>
      </c>
      <c r="BN1026" s="124"/>
      <c r="BO1026" s="124"/>
      <c r="BP1026" s="124"/>
      <c r="BQ1026" s="124"/>
      <c r="BR1026" s="124"/>
      <c r="BS1026" s="124"/>
      <c r="BT1026" s="124"/>
      <c r="BU1026" s="124"/>
      <c r="BV1026" s="130"/>
      <c r="BW1026" s="130"/>
      <c r="BX1026" s="130"/>
      <c r="BY1026" s="130"/>
      <c r="BZ1026" s="130"/>
      <c r="CA1026" s="130"/>
      <c r="CB1026" s="130"/>
      <c r="CC1026" s="130"/>
      <c r="CD1026" s="130"/>
      <c r="CE1026" s="130"/>
      <c r="CF1026" s="130"/>
      <c r="CG1026" s="130"/>
      <c r="CH1026" s="130"/>
      <c r="CI1026" s="130"/>
      <c r="CJ1026" s="130"/>
      <c r="CL1026" s="124"/>
      <c r="CM1026" s="130" t="s">
        <v>32</v>
      </c>
      <c r="CN1026" s="130"/>
      <c r="CO1026" s="130"/>
      <c r="CP1026" s="130"/>
      <c r="CQ1026" s="130"/>
      <c r="CR1026" s="130"/>
      <c r="CS1026" s="130"/>
      <c r="CT1026" s="130"/>
      <c r="CU1026" s="130"/>
      <c r="CV1026" s="130"/>
      <c r="CW1026" s="130"/>
      <c r="CX1026" s="130"/>
      <c r="CY1026" s="130"/>
      <c r="CZ1026" s="130"/>
      <c r="DA1026" s="130"/>
      <c r="DD1026" s="159" cm="1">
        <f t="array" ref="DD1026">_xlfn.IFS(DD$1= 0,"", NOT(ISBLANK(CM1026)), 0, ISBLANK(CM1026), $Q1026-$S1026+AY1026-BV1026)</f>
        <v>0</v>
      </c>
      <c r="DE1026" s="160" cm="1">
        <f t="array" ref="DE1026">_xlfn.IFS(DE$1= 0,"", NOT(ISBLANK(CN1026)), 0, ISBLANK(CN1026), $Q1026-$S1026+AZ1026-BW1026)</f>
        <v>0</v>
      </c>
      <c r="DF1026" s="160" cm="1">
        <f t="array" ref="DF1026">_xlfn.IFS(DF$1= 0,"", NOT(ISBLANK(CO1026)), 0, ISBLANK(CO1026), $Q1026-$S1026+BA1026-BX1026)</f>
        <v>0</v>
      </c>
      <c r="DG1026" s="160" cm="1">
        <f t="array" ref="DG1026">_xlfn.IFS(DG$1= 0,"", NOT(ISBLANK(CP1026)), 0, ISBLANK(CP1026), $Q1026-$S1026+BB1026-BY1026)</f>
        <v>0</v>
      </c>
      <c r="DH1026" s="160" cm="1">
        <f t="array" ref="DH1026">_xlfn.IFS(DH$1= 0,"", NOT(ISBLANK(CQ1026)), 0, ISBLANK(CQ1026), $Q1026-$S1026+BC1026-BZ1026)</f>
        <v>0</v>
      </c>
      <c r="DI1026" s="160" cm="1">
        <f t="array" ref="DI1026">_xlfn.IFS(DI$1= 0,"", NOT(ISBLANK(CR1026)), 0, ISBLANK(CR1026), $Q1026-$S1026+BD1026-CA1026)</f>
        <v>0</v>
      </c>
      <c r="DJ1026" s="160" t="str" cm="1">
        <f t="array" ref="DJ1026">_xlfn.IFS(DJ$1= 0,"", NOT(ISBLANK(CS1026)), 0, ISBLANK(CS1026), $Q1026-$S1026+BE1026-CB1026)</f>
        <v/>
      </c>
      <c r="DK1026" s="160" t="str" cm="1">
        <f t="array" ref="DK1026">_xlfn.IFS(DK$1= 0,"", NOT(ISBLANK(CT1026)), 0, ISBLANK(CT1026), $Q1026-$S1026+BF1026-CC1026)</f>
        <v/>
      </c>
      <c r="DL1026" s="162" t="str" cm="1">
        <f t="array" ref="DL1026">_xlfn.IFS(DL$1= 0,"", NOT(ISBLANK(CU1026)), 0, ISBLANK(CU1026), $Q1026-$S1026+BG1026-CD1026)</f>
        <v/>
      </c>
      <c r="DM1026" s="162" t="str" cm="1">
        <f t="array" ref="DM1026">_xlfn.IFS(DM$1= 0,"", NOT(ISBLANK(CV1026)), 0, ISBLANK(CV1026), $Q1026-$S1026+BH1026-CE1026)</f>
        <v/>
      </c>
      <c r="DN1026" s="162" t="str" cm="1">
        <f t="array" ref="DN1026">_xlfn.IFS(DN$1= 0,"", NOT(ISBLANK(CW1026)), 0, ISBLANK(CW1026), $Q1026-$S1026+BI1026-CF1026)</f>
        <v/>
      </c>
      <c r="DO1026" s="162" t="str" cm="1">
        <f t="array" ref="DO1026">_xlfn.IFS(DO$1= 0,"", NOT(ISBLANK(CX1026)), 0, ISBLANK(CX1026), $Q1026-$S1026+BJ1026-CG1026)</f>
        <v/>
      </c>
      <c r="DP1026" s="162" t="str" cm="1">
        <f t="array" ref="DP1026">_xlfn.IFS(DP$1= 0,"", NOT(ISBLANK(CY1026)), 0, ISBLANK(CY1026), $Q1026-$S1026+BK1026-CH1026)</f>
        <v/>
      </c>
      <c r="DQ1026" s="162" t="str" cm="1">
        <f t="array" ref="DQ1026">_xlfn.IFS(DQ$1= 0,"", NOT(ISBLANK(CZ1026)), 0, ISBLANK(CZ1026), $Q1026-$S1026+BL1026-CI1026)</f>
        <v/>
      </c>
      <c r="DR1026" s="163" t="str" cm="1">
        <f t="array" ref="DR1026">_xlfn.IFS(DR$1= 0,"", NOT(ISBLANK(DA1026)), 0, ISBLANK(DA1026), $Q1026-$S1026+BM1026-CJ1026)</f>
        <v/>
      </c>
    </row>
    <row r="1027" spans="1:122" ht="16.5" x14ac:dyDescent="0.3">
      <c r="A1027" s="135"/>
      <c r="B1027" s="136"/>
      <c r="C1027" s="136"/>
      <c r="D1027" s="137"/>
      <c r="E1027" s="176"/>
      <c r="F1027" s="182"/>
      <c r="G1027" s="183"/>
      <c r="H1027" s="183"/>
      <c r="I1027" s="183"/>
      <c r="J1027" s="183"/>
      <c r="K1027" s="183"/>
      <c r="L1027" s="183"/>
      <c r="M1027" s="186"/>
      <c r="N1027" s="182"/>
      <c r="O1027" s="184"/>
      <c r="P1027" s="178"/>
      <c r="Q1027" s="118">
        <f t="shared" si="306"/>
        <v>0</v>
      </c>
      <c r="R1027" s="3"/>
      <c r="S1027" s="3"/>
      <c r="T1027" s="4"/>
      <c r="U1027" s="4"/>
      <c r="V1027" s="99">
        <f t="shared" si="307"/>
        <v>0</v>
      </c>
      <c r="W1027" s="161"/>
      <c r="X1027" s="138"/>
      <c r="AH1027" s="158" t="str">
        <f t="array" ref="AH1027">IF(OR(AH$1=0, $A1027=""),"",SQRT((_xlfn.XLOOKUP(AH$1,$Z$2:$Z$16,$AA$2:$AA$16)-$T1027)^2+(_xlfn.XLOOKUP(AH$1,$Z$2:$Z$16,$AB$2:$AB$16)-$U1027)^2+(_xlfn.XLOOKUP(AH$1,$Z$2:$Z$16,$AC$2:$AC$16-$V1027)^2)))</f>
        <v/>
      </c>
      <c r="AI1027" s="140" t="str">
        <f t="array" ref="AI1027">IF(OR(AI$1=0, $A1027=""),"",SQRT((_xlfn.XLOOKUP(AI$1,$Z$2:$Z$16,$AA$2:$AA$16)-$T1027)^2+(_xlfn.XLOOKUP(AI$1,$Z$2:$Z$16,$AB$2:$AB$16)-$U1027)^2+(_xlfn.XLOOKUP(AI$1,$Z$2:$Z$16,$AC$2:$AC$16-$V1027)^2)))</f>
        <v/>
      </c>
      <c r="AJ1027" s="140" t="str">
        <f t="array" ref="AJ1027">IF(OR(AJ$1=0, $A1027=""),"",SQRT((_xlfn.XLOOKUP(AJ$1,$Z$2:$Z$16,$AA$2:$AA$16)-$T1027)^2+(_xlfn.XLOOKUP(AJ$1,$Z$2:$Z$16,$AB$2:$AB$16)-$U1027)^2+(_xlfn.XLOOKUP(AJ$1,$Z$2:$Z$16,$AC$2:$AC$16-$V1027)^2)))</f>
        <v/>
      </c>
      <c r="AK1027" s="140" t="str">
        <f t="array" ref="AK1027">IF(OR(AK$1=0, $A1027=""),"",SQRT((_xlfn.XLOOKUP(AK$1,$Z$2:$Z$16,$AA$2:$AA$16)-$T1027)^2+(_xlfn.XLOOKUP(AK$1,$Z$2:$Z$16,$AB$2:$AB$16)-$U1027)^2+(_xlfn.XLOOKUP(AK$1,$Z$2:$Z$16,$AC$2:$AC$16-$V1027)^2)))</f>
        <v/>
      </c>
      <c r="AL1027" s="140" t="str">
        <f t="array" ref="AL1027">IF(OR(AL$1=0, $A1027=""),"",SQRT((_xlfn.XLOOKUP(AL$1,$Z$2:$Z$16,$AA$2:$AA$16)-$T1027)^2+(_xlfn.XLOOKUP(AL$1,$Z$2:$Z$16,$AB$2:$AB$16)-$U1027)^2+(_xlfn.XLOOKUP(AL$1,$Z$2:$Z$16,$AC$2:$AC$16-$V1027)^2)))</f>
        <v/>
      </c>
      <c r="AM1027" s="140" t="str">
        <f t="array" ref="AM1027">IF(OR(AM$1=0, $A1027=""),"",SQRT((_xlfn.XLOOKUP(AM$1,$Z$2:$Z$16,$AA$2:$AA$16)-$T1027)^2+(_xlfn.XLOOKUP(AM$1,$Z$2:$Z$16,$AB$2:$AB$16)-$U1027)^2+(_xlfn.XLOOKUP(AM$1,$Z$2:$Z$16,$AC$2:$AC$16-$V1027)^2)))</f>
        <v/>
      </c>
      <c r="AN1027" s="140" t="str">
        <f t="array" ref="AN1027">IF(OR(AN$1=0, $A1027=""),"",SQRT((_xlfn.XLOOKUP(AN$1,$Z$2:$Z$16,$AA$2:$AA$16)-$T1027)^2+(_xlfn.XLOOKUP(AN$1,$Z$2:$Z$16,$AB$2:$AB$16)-$U1027)^2+(_xlfn.XLOOKUP(AN$1,$Z$2:$Z$16,$AC$2:$AC$16-$V1027)^2)))</f>
        <v/>
      </c>
      <c r="AO1027" s="140" t="str">
        <f t="array" ref="AO1027">IF(OR(AO$1=0, $A1027=""),"",SQRT((_xlfn.XLOOKUP(AO$1,$Z$2:$Z$16,$AA$2:$AA$16)-$T1027)^2+(_xlfn.XLOOKUP(AO$1,$Z$2:$Z$16,$AB$2:$AB$16)-$U1027)^2+(_xlfn.XLOOKUP(AO$1,$Z$2:$Z$16,$AC$2:$AC$16-$V1027)^2)))</f>
        <v/>
      </c>
      <c r="AP1027" s="141" t="str">
        <f t="array" ref="AP1027">IF(OR(AP$1=0, $A1027=""),"",SQRT((_xlfn.XLOOKUP(AP$1,$Z$2:$Z$16,$AA$2:$AA$16)-$T1027)^2+(_xlfn.XLOOKUP(AP$1,$Z$2:$Z$16,$AB$2:$AB$16)-$U1027)^2+(_xlfn.XLOOKUP(AP$1,$Z$2:$Z$16,$AC$2:$AC$16-$V1027)^2)))</f>
        <v/>
      </c>
      <c r="AQ1027" s="141" t="str">
        <f t="array" ref="AQ1027">IF(OR(AQ$1=0, $A1027=""),"",SQRT((_xlfn.XLOOKUP(AQ$1,$Z$2:$Z$16,$AA$2:$AA$16)-$T1027)^2+(_xlfn.XLOOKUP(AQ$1,$Z$2:$Z$16,$AB$2:$AB$16)-$U1027)^2+(_xlfn.XLOOKUP(AQ$1,$Z$2:$Z$16,$AC$2:$AC$16-$V1027)^2)))</f>
        <v/>
      </c>
      <c r="AR1027" s="141" t="str">
        <f t="array" ref="AR1027">IF(OR(AR$1=0, $A1027=""),"",SQRT((_xlfn.XLOOKUP(AR$1,$Z$2:$Z$16,$AA$2:$AA$16)-$T1027)^2+(_xlfn.XLOOKUP(AR$1,$Z$2:$Z$16,$AB$2:$AB$16)-$U1027)^2+(_xlfn.XLOOKUP(AR$1,$Z$2:$Z$16,$AC$2:$AC$16-$V1027)^2)))</f>
        <v/>
      </c>
      <c r="AS1027" s="141" t="str">
        <f t="array" ref="AS1027">IF(OR(AS$1=0, $A1027=""),"",SQRT((_xlfn.XLOOKUP(AS$1,$Z$2:$Z$16,$AA$2:$AA$16)-$T1027)^2+(_xlfn.XLOOKUP(AS$1,$Z$2:$Z$16,$AB$2:$AB$16)-$U1027)^2+(_xlfn.XLOOKUP(AS$1,$Z$2:$Z$16,$AC$2:$AC$16-$V1027)^2)))</f>
        <v/>
      </c>
      <c r="AT1027" s="141" t="str">
        <f t="array" ref="AT1027">IF(OR(AT$1=0, $A1027=""),"",SQRT((_xlfn.XLOOKUP(AT$1,$Z$2:$Z$16,$AA$2:$AA$16)-$T1027)^2+(_xlfn.XLOOKUP(AT$1,$Z$2:$Z$16,$AB$2:$AB$16)-$U1027)^2+(_xlfn.XLOOKUP(AT$1,$Z$2:$Z$16,$AC$2:$AC$16-$V1027)^2)))</f>
        <v/>
      </c>
      <c r="AU1027" s="141" t="str">
        <f t="array" ref="AU1027">IF(OR(AU$1=0, $A1027=""),"",SQRT((_xlfn.XLOOKUP(AU$1,$Z$2:$Z$16,$AA$2:$AA$16)-$T1027)^2+(_xlfn.XLOOKUP(AU$1,$Z$2:$Z$16,$AB$2:$AB$16)-$U1027)^2+(_xlfn.XLOOKUP(AU$1,$Z$2:$Z$16,$AC$2:$AC$16-$V1027)^2)))</f>
        <v/>
      </c>
      <c r="AV1027" s="142" t="str">
        <f t="array" ref="AV1027">IF(OR(AV$1=0, $A1027=""),"",SQRT((_xlfn.XLOOKUP(AV$1,$Z$2:$Z$16,$AA$2:$AA$16)-$T1027)^2+(_xlfn.XLOOKUP(AV$1,$Z$2:$Z$16,$AB$2:$AB$16)-$U1027)^2+(_xlfn.XLOOKUP(AV$1,$Z$2:$Z$16,$AC$2:$AC$16-$V1027)^2)))</f>
        <v/>
      </c>
      <c r="AW1027" s="124"/>
      <c r="AX1027" s="124"/>
      <c r="AY1027" s="125">
        <f t="shared" si="308"/>
        <v>0</v>
      </c>
      <c r="AZ1027" s="143">
        <f t="shared" si="309"/>
        <v>0</v>
      </c>
      <c r="BA1027" s="143">
        <f t="shared" si="310"/>
        <v>0</v>
      </c>
      <c r="BB1027" s="143">
        <f t="shared" si="311"/>
        <v>0</v>
      </c>
      <c r="BC1027" s="143">
        <f t="shared" si="312"/>
        <v>0</v>
      </c>
      <c r="BD1027" s="143">
        <f t="shared" si="313"/>
        <v>0</v>
      </c>
      <c r="BE1027" s="143">
        <f t="shared" si="314"/>
        <v>0</v>
      </c>
      <c r="BF1027" s="143">
        <f t="shared" si="315"/>
        <v>0</v>
      </c>
      <c r="BG1027" s="144">
        <f t="shared" si="316"/>
        <v>0</v>
      </c>
      <c r="BH1027" s="144">
        <f t="shared" si="317"/>
        <v>0</v>
      </c>
      <c r="BI1027" s="144">
        <f t="shared" si="318"/>
        <v>0</v>
      </c>
      <c r="BJ1027" s="144">
        <f t="shared" si="319"/>
        <v>0</v>
      </c>
      <c r="BK1027" s="144">
        <f t="shared" si="320"/>
        <v>0</v>
      </c>
      <c r="BL1027" s="144">
        <f t="shared" si="321"/>
        <v>0</v>
      </c>
      <c r="BM1027" s="145">
        <f t="shared" si="322"/>
        <v>0</v>
      </c>
      <c r="BN1027" s="124"/>
      <c r="BO1027" s="124"/>
      <c r="BP1027" s="124"/>
      <c r="BQ1027" s="124"/>
      <c r="BR1027" s="124"/>
      <c r="BS1027" s="124"/>
      <c r="BT1027" s="124"/>
      <c r="BU1027" s="124"/>
      <c r="BV1027" s="130"/>
      <c r="BW1027" s="130"/>
      <c r="BX1027" s="130"/>
      <c r="BY1027" s="130"/>
      <c r="BZ1027" s="130"/>
      <c r="CA1027" s="130"/>
      <c r="CB1027" s="130"/>
      <c r="CC1027" s="130"/>
      <c r="CD1027" s="130"/>
      <c r="CE1027" s="130"/>
      <c r="CF1027" s="130"/>
      <c r="CG1027" s="130"/>
      <c r="CH1027" s="130"/>
      <c r="CI1027" s="130"/>
      <c r="CJ1027" s="130"/>
      <c r="CL1027" s="124"/>
      <c r="CM1027" s="130" t="s">
        <v>32</v>
      </c>
      <c r="CN1027" s="130"/>
      <c r="CO1027" s="130"/>
      <c r="CP1027" s="130"/>
      <c r="CQ1027" s="130"/>
      <c r="CR1027" s="130"/>
      <c r="CS1027" s="130"/>
      <c r="CT1027" s="130"/>
      <c r="CU1027" s="130"/>
      <c r="CV1027" s="130"/>
      <c r="CW1027" s="130"/>
      <c r="CX1027" s="130"/>
      <c r="CY1027" s="130"/>
      <c r="CZ1027" s="130"/>
      <c r="DA1027" s="130"/>
      <c r="DD1027" s="159" cm="1">
        <f t="array" ref="DD1027">_xlfn.IFS(DD$1= 0,"", NOT(ISBLANK(CM1027)), 0, ISBLANK(CM1027), $Q1027-$S1027+AY1027-BV1027)</f>
        <v>0</v>
      </c>
      <c r="DE1027" s="160" cm="1">
        <f t="array" ref="DE1027">_xlfn.IFS(DE$1= 0,"", NOT(ISBLANK(CN1027)), 0, ISBLANK(CN1027), $Q1027-$S1027+AZ1027-BW1027)</f>
        <v>0</v>
      </c>
      <c r="DF1027" s="160" cm="1">
        <f t="array" ref="DF1027">_xlfn.IFS(DF$1= 0,"", NOT(ISBLANK(CO1027)), 0, ISBLANK(CO1027), $Q1027-$S1027+BA1027-BX1027)</f>
        <v>0</v>
      </c>
      <c r="DG1027" s="160" cm="1">
        <f t="array" ref="DG1027">_xlfn.IFS(DG$1= 0,"", NOT(ISBLANK(CP1027)), 0, ISBLANK(CP1027), $Q1027-$S1027+BB1027-BY1027)</f>
        <v>0</v>
      </c>
      <c r="DH1027" s="160" cm="1">
        <f t="array" ref="DH1027">_xlfn.IFS(DH$1= 0,"", NOT(ISBLANK(CQ1027)), 0, ISBLANK(CQ1027), $Q1027-$S1027+BC1027-BZ1027)</f>
        <v>0</v>
      </c>
      <c r="DI1027" s="160" cm="1">
        <f t="array" ref="DI1027">_xlfn.IFS(DI$1= 0,"", NOT(ISBLANK(CR1027)), 0, ISBLANK(CR1027), $Q1027-$S1027+BD1027-CA1027)</f>
        <v>0</v>
      </c>
      <c r="DJ1027" s="160" t="str" cm="1">
        <f t="array" ref="DJ1027">_xlfn.IFS(DJ$1= 0,"", NOT(ISBLANK(CS1027)), 0, ISBLANK(CS1027), $Q1027-$S1027+BE1027-CB1027)</f>
        <v/>
      </c>
      <c r="DK1027" s="160" t="str" cm="1">
        <f t="array" ref="DK1027">_xlfn.IFS(DK$1= 0,"", NOT(ISBLANK(CT1027)), 0, ISBLANK(CT1027), $Q1027-$S1027+BF1027-CC1027)</f>
        <v/>
      </c>
      <c r="DL1027" s="162" t="str" cm="1">
        <f t="array" ref="DL1027">_xlfn.IFS(DL$1= 0,"", NOT(ISBLANK(CU1027)), 0, ISBLANK(CU1027), $Q1027-$S1027+BG1027-CD1027)</f>
        <v/>
      </c>
      <c r="DM1027" s="162" t="str" cm="1">
        <f t="array" ref="DM1027">_xlfn.IFS(DM$1= 0,"", NOT(ISBLANK(CV1027)), 0, ISBLANK(CV1027), $Q1027-$S1027+BH1027-CE1027)</f>
        <v/>
      </c>
      <c r="DN1027" s="162" t="str" cm="1">
        <f t="array" ref="DN1027">_xlfn.IFS(DN$1= 0,"", NOT(ISBLANK(CW1027)), 0, ISBLANK(CW1027), $Q1027-$S1027+BI1027-CF1027)</f>
        <v/>
      </c>
      <c r="DO1027" s="162" t="str" cm="1">
        <f t="array" ref="DO1027">_xlfn.IFS(DO$1= 0,"", NOT(ISBLANK(CX1027)), 0, ISBLANK(CX1027), $Q1027-$S1027+BJ1027-CG1027)</f>
        <v/>
      </c>
      <c r="DP1027" s="162" t="str" cm="1">
        <f t="array" ref="DP1027">_xlfn.IFS(DP$1= 0,"", NOT(ISBLANK(CY1027)), 0, ISBLANK(CY1027), $Q1027-$S1027+BK1027-CH1027)</f>
        <v/>
      </c>
      <c r="DQ1027" s="162" t="str" cm="1">
        <f t="array" ref="DQ1027">_xlfn.IFS(DQ$1= 0,"", NOT(ISBLANK(CZ1027)), 0, ISBLANK(CZ1027), $Q1027-$S1027+BL1027-CI1027)</f>
        <v/>
      </c>
      <c r="DR1027" s="163" t="str" cm="1">
        <f t="array" ref="DR1027">_xlfn.IFS(DR$1= 0,"", NOT(ISBLANK(DA1027)), 0, ISBLANK(DA1027), $Q1027-$S1027+BM1027-CJ1027)</f>
        <v/>
      </c>
    </row>
    <row r="1028" spans="1:122" ht="16.5" x14ac:dyDescent="0.3">
      <c r="A1028" s="135"/>
      <c r="B1028" s="136"/>
      <c r="C1028" s="136"/>
      <c r="D1028" s="137"/>
      <c r="E1028" s="176"/>
      <c r="F1028" s="182"/>
      <c r="G1028" s="183"/>
      <c r="H1028" s="183"/>
      <c r="I1028" s="183"/>
      <c r="J1028" s="183"/>
      <c r="K1028" s="183"/>
      <c r="L1028" s="183"/>
      <c r="M1028" s="186"/>
      <c r="N1028" s="182"/>
      <c r="O1028" s="184"/>
      <c r="P1028" s="178"/>
      <c r="Q1028" s="118">
        <f t="shared" si="306"/>
        <v>0</v>
      </c>
      <c r="R1028" s="3"/>
      <c r="S1028" s="3"/>
      <c r="T1028" s="4"/>
      <c r="U1028" s="4"/>
      <c r="V1028" s="99">
        <f t="shared" si="307"/>
        <v>0</v>
      </c>
      <c r="W1028" s="161"/>
      <c r="X1028" s="138"/>
      <c r="AH1028" s="158" t="str">
        <f t="array" ref="AH1028">IF(OR(AH$1=0, $A1028=""),"",SQRT((_xlfn.XLOOKUP(AH$1,$Z$2:$Z$16,$AA$2:$AA$16)-$T1028)^2+(_xlfn.XLOOKUP(AH$1,$Z$2:$Z$16,$AB$2:$AB$16)-$U1028)^2+(_xlfn.XLOOKUP(AH$1,$Z$2:$Z$16,$AC$2:$AC$16-$V1028)^2)))</f>
        <v/>
      </c>
      <c r="AI1028" s="140" t="str">
        <f t="array" ref="AI1028">IF(OR(AI$1=0, $A1028=""),"",SQRT((_xlfn.XLOOKUP(AI$1,$Z$2:$Z$16,$AA$2:$AA$16)-$T1028)^2+(_xlfn.XLOOKUP(AI$1,$Z$2:$Z$16,$AB$2:$AB$16)-$U1028)^2+(_xlfn.XLOOKUP(AI$1,$Z$2:$Z$16,$AC$2:$AC$16-$V1028)^2)))</f>
        <v/>
      </c>
      <c r="AJ1028" s="140" t="str">
        <f t="array" ref="AJ1028">IF(OR(AJ$1=0, $A1028=""),"",SQRT((_xlfn.XLOOKUP(AJ$1,$Z$2:$Z$16,$AA$2:$AA$16)-$T1028)^2+(_xlfn.XLOOKUP(AJ$1,$Z$2:$Z$16,$AB$2:$AB$16)-$U1028)^2+(_xlfn.XLOOKUP(AJ$1,$Z$2:$Z$16,$AC$2:$AC$16-$V1028)^2)))</f>
        <v/>
      </c>
      <c r="AK1028" s="140" t="str">
        <f t="array" ref="AK1028">IF(OR(AK$1=0, $A1028=""),"",SQRT((_xlfn.XLOOKUP(AK$1,$Z$2:$Z$16,$AA$2:$AA$16)-$T1028)^2+(_xlfn.XLOOKUP(AK$1,$Z$2:$Z$16,$AB$2:$AB$16)-$U1028)^2+(_xlfn.XLOOKUP(AK$1,$Z$2:$Z$16,$AC$2:$AC$16-$V1028)^2)))</f>
        <v/>
      </c>
      <c r="AL1028" s="140" t="str">
        <f t="array" ref="AL1028">IF(OR(AL$1=0, $A1028=""),"",SQRT((_xlfn.XLOOKUP(AL$1,$Z$2:$Z$16,$AA$2:$AA$16)-$T1028)^2+(_xlfn.XLOOKUP(AL$1,$Z$2:$Z$16,$AB$2:$AB$16)-$U1028)^2+(_xlfn.XLOOKUP(AL$1,$Z$2:$Z$16,$AC$2:$AC$16-$V1028)^2)))</f>
        <v/>
      </c>
      <c r="AM1028" s="140" t="str">
        <f t="array" ref="AM1028">IF(OR(AM$1=0, $A1028=""),"",SQRT((_xlfn.XLOOKUP(AM$1,$Z$2:$Z$16,$AA$2:$AA$16)-$T1028)^2+(_xlfn.XLOOKUP(AM$1,$Z$2:$Z$16,$AB$2:$AB$16)-$U1028)^2+(_xlfn.XLOOKUP(AM$1,$Z$2:$Z$16,$AC$2:$AC$16-$V1028)^2)))</f>
        <v/>
      </c>
      <c r="AN1028" s="140" t="str">
        <f t="array" ref="AN1028">IF(OR(AN$1=0, $A1028=""),"",SQRT((_xlfn.XLOOKUP(AN$1,$Z$2:$Z$16,$AA$2:$AA$16)-$T1028)^2+(_xlfn.XLOOKUP(AN$1,$Z$2:$Z$16,$AB$2:$AB$16)-$U1028)^2+(_xlfn.XLOOKUP(AN$1,$Z$2:$Z$16,$AC$2:$AC$16-$V1028)^2)))</f>
        <v/>
      </c>
      <c r="AO1028" s="140" t="str">
        <f t="array" ref="AO1028">IF(OR(AO$1=0, $A1028=""),"",SQRT((_xlfn.XLOOKUP(AO$1,$Z$2:$Z$16,$AA$2:$AA$16)-$T1028)^2+(_xlfn.XLOOKUP(AO$1,$Z$2:$Z$16,$AB$2:$AB$16)-$U1028)^2+(_xlfn.XLOOKUP(AO$1,$Z$2:$Z$16,$AC$2:$AC$16-$V1028)^2)))</f>
        <v/>
      </c>
      <c r="AP1028" s="141" t="str">
        <f t="array" ref="AP1028">IF(OR(AP$1=0, $A1028=""),"",SQRT((_xlfn.XLOOKUP(AP$1,$Z$2:$Z$16,$AA$2:$AA$16)-$T1028)^2+(_xlfn.XLOOKUP(AP$1,$Z$2:$Z$16,$AB$2:$AB$16)-$U1028)^2+(_xlfn.XLOOKUP(AP$1,$Z$2:$Z$16,$AC$2:$AC$16-$V1028)^2)))</f>
        <v/>
      </c>
      <c r="AQ1028" s="141" t="str">
        <f t="array" ref="AQ1028">IF(OR(AQ$1=0, $A1028=""),"",SQRT((_xlfn.XLOOKUP(AQ$1,$Z$2:$Z$16,$AA$2:$AA$16)-$T1028)^2+(_xlfn.XLOOKUP(AQ$1,$Z$2:$Z$16,$AB$2:$AB$16)-$U1028)^2+(_xlfn.XLOOKUP(AQ$1,$Z$2:$Z$16,$AC$2:$AC$16-$V1028)^2)))</f>
        <v/>
      </c>
      <c r="AR1028" s="141" t="str">
        <f t="array" ref="AR1028">IF(OR(AR$1=0, $A1028=""),"",SQRT((_xlfn.XLOOKUP(AR$1,$Z$2:$Z$16,$AA$2:$AA$16)-$T1028)^2+(_xlfn.XLOOKUP(AR$1,$Z$2:$Z$16,$AB$2:$AB$16)-$U1028)^2+(_xlfn.XLOOKUP(AR$1,$Z$2:$Z$16,$AC$2:$AC$16-$V1028)^2)))</f>
        <v/>
      </c>
      <c r="AS1028" s="141" t="str">
        <f t="array" ref="AS1028">IF(OR(AS$1=0, $A1028=""),"",SQRT((_xlfn.XLOOKUP(AS$1,$Z$2:$Z$16,$AA$2:$AA$16)-$T1028)^2+(_xlfn.XLOOKUP(AS$1,$Z$2:$Z$16,$AB$2:$AB$16)-$U1028)^2+(_xlfn.XLOOKUP(AS$1,$Z$2:$Z$16,$AC$2:$AC$16-$V1028)^2)))</f>
        <v/>
      </c>
      <c r="AT1028" s="141" t="str">
        <f t="array" ref="AT1028">IF(OR(AT$1=0, $A1028=""),"",SQRT((_xlfn.XLOOKUP(AT$1,$Z$2:$Z$16,$AA$2:$AA$16)-$T1028)^2+(_xlfn.XLOOKUP(AT$1,$Z$2:$Z$16,$AB$2:$AB$16)-$U1028)^2+(_xlfn.XLOOKUP(AT$1,$Z$2:$Z$16,$AC$2:$AC$16-$V1028)^2)))</f>
        <v/>
      </c>
      <c r="AU1028" s="141" t="str">
        <f t="array" ref="AU1028">IF(OR(AU$1=0, $A1028=""),"",SQRT((_xlfn.XLOOKUP(AU$1,$Z$2:$Z$16,$AA$2:$AA$16)-$T1028)^2+(_xlfn.XLOOKUP(AU$1,$Z$2:$Z$16,$AB$2:$AB$16)-$U1028)^2+(_xlfn.XLOOKUP(AU$1,$Z$2:$Z$16,$AC$2:$AC$16-$V1028)^2)))</f>
        <v/>
      </c>
      <c r="AV1028" s="142" t="str">
        <f t="array" ref="AV1028">IF(OR(AV$1=0, $A1028=""),"",SQRT((_xlfn.XLOOKUP(AV$1,$Z$2:$Z$16,$AA$2:$AA$16)-$T1028)^2+(_xlfn.XLOOKUP(AV$1,$Z$2:$Z$16,$AB$2:$AB$16)-$U1028)^2+(_xlfn.XLOOKUP(AV$1,$Z$2:$Z$16,$AC$2:$AC$16-$V1028)^2)))</f>
        <v/>
      </c>
      <c r="AW1028" s="124"/>
      <c r="AX1028" s="124"/>
      <c r="AY1028" s="125">
        <f t="shared" si="308"/>
        <v>0</v>
      </c>
      <c r="AZ1028" s="143">
        <f t="shared" si="309"/>
        <v>0</v>
      </c>
      <c r="BA1028" s="143">
        <f t="shared" si="310"/>
        <v>0</v>
      </c>
      <c r="BB1028" s="143">
        <f t="shared" si="311"/>
        <v>0</v>
      </c>
      <c r="BC1028" s="143">
        <f t="shared" si="312"/>
        <v>0</v>
      </c>
      <c r="BD1028" s="143">
        <f t="shared" si="313"/>
        <v>0</v>
      </c>
      <c r="BE1028" s="143">
        <f t="shared" si="314"/>
        <v>0</v>
      </c>
      <c r="BF1028" s="143">
        <f t="shared" si="315"/>
        <v>0</v>
      </c>
      <c r="BG1028" s="144">
        <f t="shared" si="316"/>
        <v>0</v>
      </c>
      <c r="BH1028" s="144">
        <f t="shared" si="317"/>
        <v>0</v>
      </c>
      <c r="BI1028" s="144">
        <f t="shared" si="318"/>
        <v>0</v>
      </c>
      <c r="BJ1028" s="144">
        <f t="shared" si="319"/>
        <v>0</v>
      </c>
      <c r="BK1028" s="144">
        <f t="shared" si="320"/>
        <v>0</v>
      </c>
      <c r="BL1028" s="144">
        <f t="shared" si="321"/>
        <v>0</v>
      </c>
      <c r="BM1028" s="145">
        <f t="shared" si="322"/>
        <v>0</v>
      </c>
      <c r="BN1028" s="124"/>
      <c r="BO1028" s="124"/>
      <c r="BP1028" s="124"/>
      <c r="BQ1028" s="124"/>
      <c r="BR1028" s="124"/>
      <c r="BS1028" s="124"/>
      <c r="BT1028" s="124"/>
      <c r="BU1028" s="124"/>
      <c r="BV1028" s="130"/>
      <c r="BW1028" s="130"/>
      <c r="BX1028" s="130"/>
      <c r="BY1028" s="130"/>
      <c r="BZ1028" s="130"/>
      <c r="CA1028" s="130"/>
      <c r="CB1028" s="130"/>
      <c r="CC1028" s="130"/>
      <c r="CD1028" s="130"/>
      <c r="CE1028" s="130"/>
      <c r="CF1028" s="130"/>
      <c r="CG1028" s="130"/>
      <c r="CH1028" s="130"/>
      <c r="CI1028" s="130"/>
      <c r="CJ1028" s="130"/>
      <c r="CL1028" s="124"/>
      <c r="CM1028" s="130" t="s">
        <v>32</v>
      </c>
      <c r="CN1028" s="130"/>
      <c r="CO1028" s="130"/>
      <c r="CP1028" s="130"/>
      <c r="CQ1028" s="130"/>
      <c r="CR1028" s="130"/>
      <c r="CS1028" s="130"/>
      <c r="CT1028" s="130"/>
      <c r="CU1028" s="130"/>
      <c r="CV1028" s="130"/>
      <c r="CW1028" s="130"/>
      <c r="CX1028" s="130"/>
      <c r="CY1028" s="130"/>
      <c r="CZ1028" s="130"/>
      <c r="DA1028" s="130"/>
      <c r="DD1028" s="159" cm="1">
        <f t="array" ref="DD1028">_xlfn.IFS(DD$1= 0,"", NOT(ISBLANK(CM1028)), 0, ISBLANK(CM1028), $Q1028-$S1028+AY1028-BV1028)</f>
        <v>0</v>
      </c>
      <c r="DE1028" s="160" cm="1">
        <f t="array" ref="DE1028">_xlfn.IFS(DE$1= 0,"", NOT(ISBLANK(CN1028)), 0, ISBLANK(CN1028), $Q1028-$S1028+AZ1028-BW1028)</f>
        <v>0</v>
      </c>
      <c r="DF1028" s="160" cm="1">
        <f t="array" ref="DF1028">_xlfn.IFS(DF$1= 0,"", NOT(ISBLANK(CO1028)), 0, ISBLANK(CO1028), $Q1028-$S1028+BA1028-BX1028)</f>
        <v>0</v>
      </c>
      <c r="DG1028" s="160" cm="1">
        <f t="array" ref="DG1028">_xlfn.IFS(DG$1= 0,"", NOT(ISBLANK(CP1028)), 0, ISBLANK(CP1028), $Q1028-$S1028+BB1028-BY1028)</f>
        <v>0</v>
      </c>
      <c r="DH1028" s="160" cm="1">
        <f t="array" ref="DH1028">_xlfn.IFS(DH$1= 0,"", NOT(ISBLANK(CQ1028)), 0, ISBLANK(CQ1028), $Q1028-$S1028+BC1028-BZ1028)</f>
        <v>0</v>
      </c>
      <c r="DI1028" s="160" cm="1">
        <f t="array" ref="DI1028">_xlfn.IFS(DI$1= 0,"", NOT(ISBLANK(CR1028)), 0, ISBLANK(CR1028), $Q1028-$S1028+BD1028-CA1028)</f>
        <v>0</v>
      </c>
      <c r="DJ1028" s="160" t="str" cm="1">
        <f t="array" ref="DJ1028">_xlfn.IFS(DJ$1= 0,"", NOT(ISBLANK(CS1028)), 0, ISBLANK(CS1028), $Q1028-$S1028+BE1028-CB1028)</f>
        <v/>
      </c>
      <c r="DK1028" s="160" t="str" cm="1">
        <f t="array" ref="DK1028">_xlfn.IFS(DK$1= 0,"", NOT(ISBLANK(CT1028)), 0, ISBLANK(CT1028), $Q1028-$S1028+BF1028-CC1028)</f>
        <v/>
      </c>
      <c r="DL1028" s="162" t="str" cm="1">
        <f t="array" ref="DL1028">_xlfn.IFS(DL$1= 0,"", NOT(ISBLANK(CU1028)), 0, ISBLANK(CU1028), $Q1028-$S1028+BG1028-CD1028)</f>
        <v/>
      </c>
      <c r="DM1028" s="162" t="str" cm="1">
        <f t="array" ref="DM1028">_xlfn.IFS(DM$1= 0,"", NOT(ISBLANK(CV1028)), 0, ISBLANK(CV1028), $Q1028-$S1028+BH1028-CE1028)</f>
        <v/>
      </c>
      <c r="DN1028" s="162" t="str" cm="1">
        <f t="array" ref="DN1028">_xlfn.IFS(DN$1= 0,"", NOT(ISBLANK(CW1028)), 0, ISBLANK(CW1028), $Q1028-$S1028+BI1028-CF1028)</f>
        <v/>
      </c>
      <c r="DO1028" s="162" t="str" cm="1">
        <f t="array" ref="DO1028">_xlfn.IFS(DO$1= 0,"", NOT(ISBLANK(CX1028)), 0, ISBLANK(CX1028), $Q1028-$S1028+BJ1028-CG1028)</f>
        <v/>
      </c>
      <c r="DP1028" s="162" t="str" cm="1">
        <f t="array" ref="DP1028">_xlfn.IFS(DP$1= 0,"", NOT(ISBLANK(CY1028)), 0, ISBLANK(CY1028), $Q1028-$S1028+BK1028-CH1028)</f>
        <v/>
      </c>
      <c r="DQ1028" s="162" t="str" cm="1">
        <f t="array" ref="DQ1028">_xlfn.IFS(DQ$1= 0,"", NOT(ISBLANK(CZ1028)), 0, ISBLANK(CZ1028), $Q1028-$S1028+BL1028-CI1028)</f>
        <v/>
      </c>
      <c r="DR1028" s="163" t="str" cm="1">
        <f t="array" ref="DR1028">_xlfn.IFS(DR$1= 0,"", NOT(ISBLANK(DA1028)), 0, ISBLANK(DA1028), $Q1028-$S1028+BM1028-CJ1028)</f>
        <v/>
      </c>
    </row>
    <row r="1029" spans="1:122" ht="16.5" x14ac:dyDescent="0.3">
      <c r="A1029" s="135"/>
      <c r="B1029" s="136"/>
      <c r="C1029" s="136"/>
      <c r="D1029" s="137"/>
      <c r="E1029" s="176"/>
      <c r="F1029" s="182"/>
      <c r="G1029" s="183"/>
      <c r="H1029" s="183"/>
      <c r="I1029" s="183"/>
      <c r="J1029" s="183"/>
      <c r="K1029" s="183"/>
      <c r="L1029" s="183"/>
      <c r="M1029" s="186"/>
      <c r="N1029" s="182"/>
      <c r="O1029" s="184"/>
      <c r="P1029" s="178"/>
      <c r="Q1029" s="118">
        <f t="shared" si="306"/>
        <v>0</v>
      </c>
      <c r="R1029" s="3"/>
      <c r="S1029" s="3"/>
      <c r="T1029" s="4"/>
      <c r="U1029" s="4"/>
      <c r="V1029" s="99">
        <f t="shared" si="307"/>
        <v>0</v>
      </c>
      <c r="W1029" s="161"/>
      <c r="X1029" s="138"/>
      <c r="AH1029" s="158" t="str">
        <f t="array" ref="AH1029">IF(OR(AH$1=0, $A1029=""),"",SQRT((_xlfn.XLOOKUP(AH$1,$Z$2:$Z$16,$AA$2:$AA$16)-$T1029)^2+(_xlfn.XLOOKUP(AH$1,$Z$2:$Z$16,$AB$2:$AB$16)-$U1029)^2+(_xlfn.XLOOKUP(AH$1,$Z$2:$Z$16,$AC$2:$AC$16-$V1029)^2)))</f>
        <v/>
      </c>
      <c r="AI1029" s="140" t="str">
        <f t="array" ref="AI1029">IF(OR(AI$1=0, $A1029=""),"",SQRT((_xlfn.XLOOKUP(AI$1,$Z$2:$Z$16,$AA$2:$AA$16)-$T1029)^2+(_xlfn.XLOOKUP(AI$1,$Z$2:$Z$16,$AB$2:$AB$16)-$U1029)^2+(_xlfn.XLOOKUP(AI$1,$Z$2:$Z$16,$AC$2:$AC$16-$V1029)^2)))</f>
        <v/>
      </c>
      <c r="AJ1029" s="140" t="str">
        <f t="array" ref="AJ1029">IF(OR(AJ$1=0, $A1029=""),"",SQRT((_xlfn.XLOOKUP(AJ$1,$Z$2:$Z$16,$AA$2:$AA$16)-$T1029)^2+(_xlfn.XLOOKUP(AJ$1,$Z$2:$Z$16,$AB$2:$AB$16)-$U1029)^2+(_xlfn.XLOOKUP(AJ$1,$Z$2:$Z$16,$AC$2:$AC$16-$V1029)^2)))</f>
        <v/>
      </c>
      <c r="AK1029" s="140" t="str">
        <f t="array" ref="AK1029">IF(OR(AK$1=0, $A1029=""),"",SQRT((_xlfn.XLOOKUP(AK$1,$Z$2:$Z$16,$AA$2:$AA$16)-$T1029)^2+(_xlfn.XLOOKUP(AK$1,$Z$2:$Z$16,$AB$2:$AB$16)-$U1029)^2+(_xlfn.XLOOKUP(AK$1,$Z$2:$Z$16,$AC$2:$AC$16-$V1029)^2)))</f>
        <v/>
      </c>
      <c r="AL1029" s="140" t="str">
        <f t="array" ref="AL1029">IF(OR(AL$1=0, $A1029=""),"",SQRT((_xlfn.XLOOKUP(AL$1,$Z$2:$Z$16,$AA$2:$AA$16)-$T1029)^2+(_xlfn.XLOOKUP(AL$1,$Z$2:$Z$16,$AB$2:$AB$16)-$U1029)^2+(_xlfn.XLOOKUP(AL$1,$Z$2:$Z$16,$AC$2:$AC$16-$V1029)^2)))</f>
        <v/>
      </c>
      <c r="AM1029" s="140" t="str">
        <f t="array" ref="AM1029">IF(OR(AM$1=0, $A1029=""),"",SQRT((_xlfn.XLOOKUP(AM$1,$Z$2:$Z$16,$AA$2:$AA$16)-$T1029)^2+(_xlfn.XLOOKUP(AM$1,$Z$2:$Z$16,$AB$2:$AB$16)-$U1029)^2+(_xlfn.XLOOKUP(AM$1,$Z$2:$Z$16,$AC$2:$AC$16-$V1029)^2)))</f>
        <v/>
      </c>
      <c r="AN1029" s="140" t="str">
        <f t="array" ref="AN1029">IF(OR(AN$1=0, $A1029=""),"",SQRT((_xlfn.XLOOKUP(AN$1,$Z$2:$Z$16,$AA$2:$AA$16)-$T1029)^2+(_xlfn.XLOOKUP(AN$1,$Z$2:$Z$16,$AB$2:$AB$16)-$U1029)^2+(_xlfn.XLOOKUP(AN$1,$Z$2:$Z$16,$AC$2:$AC$16-$V1029)^2)))</f>
        <v/>
      </c>
      <c r="AO1029" s="140" t="str">
        <f t="array" ref="AO1029">IF(OR(AO$1=0, $A1029=""),"",SQRT((_xlfn.XLOOKUP(AO$1,$Z$2:$Z$16,$AA$2:$AA$16)-$T1029)^2+(_xlfn.XLOOKUP(AO$1,$Z$2:$Z$16,$AB$2:$AB$16)-$U1029)^2+(_xlfn.XLOOKUP(AO$1,$Z$2:$Z$16,$AC$2:$AC$16-$V1029)^2)))</f>
        <v/>
      </c>
      <c r="AP1029" s="141" t="str">
        <f t="array" ref="AP1029">IF(OR(AP$1=0, $A1029=""),"",SQRT((_xlfn.XLOOKUP(AP$1,$Z$2:$Z$16,$AA$2:$AA$16)-$T1029)^2+(_xlfn.XLOOKUP(AP$1,$Z$2:$Z$16,$AB$2:$AB$16)-$U1029)^2+(_xlfn.XLOOKUP(AP$1,$Z$2:$Z$16,$AC$2:$AC$16-$V1029)^2)))</f>
        <v/>
      </c>
      <c r="AQ1029" s="141" t="str">
        <f t="array" ref="AQ1029">IF(OR(AQ$1=0, $A1029=""),"",SQRT((_xlfn.XLOOKUP(AQ$1,$Z$2:$Z$16,$AA$2:$AA$16)-$T1029)^2+(_xlfn.XLOOKUP(AQ$1,$Z$2:$Z$16,$AB$2:$AB$16)-$U1029)^2+(_xlfn.XLOOKUP(AQ$1,$Z$2:$Z$16,$AC$2:$AC$16-$V1029)^2)))</f>
        <v/>
      </c>
      <c r="AR1029" s="141" t="str">
        <f t="array" ref="AR1029">IF(OR(AR$1=0, $A1029=""),"",SQRT((_xlfn.XLOOKUP(AR$1,$Z$2:$Z$16,$AA$2:$AA$16)-$T1029)^2+(_xlfn.XLOOKUP(AR$1,$Z$2:$Z$16,$AB$2:$AB$16)-$U1029)^2+(_xlfn.XLOOKUP(AR$1,$Z$2:$Z$16,$AC$2:$AC$16-$V1029)^2)))</f>
        <v/>
      </c>
      <c r="AS1029" s="141" t="str">
        <f t="array" ref="AS1029">IF(OR(AS$1=0, $A1029=""),"",SQRT((_xlfn.XLOOKUP(AS$1,$Z$2:$Z$16,$AA$2:$AA$16)-$T1029)^2+(_xlfn.XLOOKUP(AS$1,$Z$2:$Z$16,$AB$2:$AB$16)-$U1029)^2+(_xlfn.XLOOKUP(AS$1,$Z$2:$Z$16,$AC$2:$AC$16-$V1029)^2)))</f>
        <v/>
      </c>
      <c r="AT1029" s="141" t="str">
        <f t="array" ref="AT1029">IF(OR(AT$1=0, $A1029=""),"",SQRT((_xlfn.XLOOKUP(AT$1,$Z$2:$Z$16,$AA$2:$AA$16)-$T1029)^2+(_xlfn.XLOOKUP(AT$1,$Z$2:$Z$16,$AB$2:$AB$16)-$U1029)^2+(_xlfn.XLOOKUP(AT$1,$Z$2:$Z$16,$AC$2:$AC$16-$V1029)^2)))</f>
        <v/>
      </c>
      <c r="AU1029" s="141" t="str">
        <f t="array" ref="AU1029">IF(OR(AU$1=0, $A1029=""),"",SQRT((_xlfn.XLOOKUP(AU$1,$Z$2:$Z$16,$AA$2:$AA$16)-$T1029)^2+(_xlfn.XLOOKUP(AU$1,$Z$2:$Z$16,$AB$2:$AB$16)-$U1029)^2+(_xlfn.XLOOKUP(AU$1,$Z$2:$Z$16,$AC$2:$AC$16-$V1029)^2)))</f>
        <v/>
      </c>
      <c r="AV1029" s="142" t="str">
        <f t="array" ref="AV1029">IF(OR(AV$1=0, $A1029=""),"",SQRT((_xlfn.XLOOKUP(AV$1,$Z$2:$Z$16,$AA$2:$AA$16)-$T1029)^2+(_xlfn.XLOOKUP(AV$1,$Z$2:$Z$16,$AB$2:$AB$16)-$U1029)^2+(_xlfn.XLOOKUP(AV$1,$Z$2:$Z$16,$AC$2:$AC$16-$V1029)^2)))</f>
        <v/>
      </c>
      <c r="AW1029" s="124"/>
      <c r="AX1029" s="124"/>
      <c r="AY1029" s="125">
        <f t="shared" si="308"/>
        <v>0</v>
      </c>
      <c r="AZ1029" s="143">
        <f t="shared" si="309"/>
        <v>0</v>
      </c>
      <c r="BA1029" s="143">
        <f t="shared" si="310"/>
        <v>0</v>
      </c>
      <c r="BB1029" s="143">
        <f t="shared" si="311"/>
        <v>0</v>
      </c>
      <c r="BC1029" s="143">
        <f t="shared" si="312"/>
        <v>0</v>
      </c>
      <c r="BD1029" s="143">
        <f t="shared" si="313"/>
        <v>0</v>
      </c>
      <c r="BE1029" s="143">
        <f t="shared" si="314"/>
        <v>0</v>
      </c>
      <c r="BF1029" s="143">
        <f t="shared" si="315"/>
        <v>0</v>
      </c>
      <c r="BG1029" s="144">
        <f t="shared" si="316"/>
        <v>0</v>
      </c>
      <c r="BH1029" s="144">
        <f t="shared" si="317"/>
        <v>0</v>
      </c>
      <c r="BI1029" s="144">
        <f t="shared" si="318"/>
        <v>0</v>
      </c>
      <c r="BJ1029" s="144">
        <f t="shared" si="319"/>
        <v>0</v>
      </c>
      <c r="BK1029" s="144">
        <f t="shared" si="320"/>
        <v>0</v>
      </c>
      <c r="BL1029" s="144">
        <f t="shared" si="321"/>
        <v>0</v>
      </c>
      <c r="BM1029" s="145">
        <f t="shared" si="322"/>
        <v>0</v>
      </c>
      <c r="BN1029" s="124"/>
      <c r="BO1029" s="124"/>
      <c r="BP1029" s="124"/>
      <c r="BQ1029" s="124"/>
      <c r="BR1029" s="124"/>
      <c r="BS1029" s="124"/>
      <c r="BT1029" s="124"/>
      <c r="BU1029" s="124"/>
      <c r="BV1029" s="130"/>
      <c r="BW1029" s="130"/>
      <c r="BX1029" s="130"/>
      <c r="BY1029" s="130"/>
      <c r="BZ1029" s="130"/>
      <c r="CA1029" s="130"/>
      <c r="CB1029" s="130"/>
      <c r="CC1029" s="130"/>
      <c r="CD1029" s="130"/>
      <c r="CE1029" s="130"/>
      <c r="CF1029" s="130"/>
      <c r="CG1029" s="130"/>
      <c r="CH1029" s="130"/>
      <c r="CI1029" s="130"/>
      <c r="CJ1029" s="130"/>
      <c r="CL1029" s="124"/>
      <c r="CM1029" s="130" t="s">
        <v>32</v>
      </c>
      <c r="CN1029" s="130"/>
      <c r="CO1029" s="130"/>
      <c r="CP1029" s="130"/>
      <c r="CQ1029" s="130"/>
      <c r="CR1029" s="130"/>
      <c r="CS1029" s="130"/>
      <c r="CT1029" s="130"/>
      <c r="CU1029" s="130"/>
      <c r="CV1029" s="130"/>
      <c r="CW1029" s="130"/>
      <c r="CX1029" s="130"/>
      <c r="CY1029" s="130"/>
      <c r="CZ1029" s="130"/>
      <c r="DA1029" s="130"/>
      <c r="DD1029" s="159" cm="1">
        <f t="array" ref="DD1029">_xlfn.IFS(DD$1= 0,"", NOT(ISBLANK(CM1029)), 0, ISBLANK(CM1029), $Q1029-$S1029+AY1029-BV1029)</f>
        <v>0</v>
      </c>
      <c r="DE1029" s="160" cm="1">
        <f t="array" ref="DE1029">_xlfn.IFS(DE$1= 0,"", NOT(ISBLANK(CN1029)), 0, ISBLANK(CN1029), $Q1029-$S1029+AZ1029-BW1029)</f>
        <v>0</v>
      </c>
      <c r="DF1029" s="160" cm="1">
        <f t="array" ref="DF1029">_xlfn.IFS(DF$1= 0,"", NOT(ISBLANK(CO1029)), 0, ISBLANK(CO1029), $Q1029-$S1029+BA1029-BX1029)</f>
        <v>0</v>
      </c>
      <c r="DG1029" s="160" cm="1">
        <f t="array" ref="DG1029">_xlfn.IFS(DG$1= 0,"", NOT(ISBLANK(CP1029)), 0, ISBLANK(CP1029), $Q1029-$S1029+BB1029-BY1029)</f>
        <v>0</v>
      </c>
      <c r="DH1029" s="160" cm="1">
        <f t="array" ref="DH1029">_xlfn.IFS(DH$1= 0,"", NOT(ISBLANK(CQ1029)), 0, ISBLANK(CQ1029), $Q1029-$S1029+BC1029-BZ1029)</f>
        <v>0</v>
      </c>
      <c r="DI1029" s="160" cm="1">
        <f t="array" ref="DI1029">_xlfn.IFS(DI$1= 0,"", NOT(ISBLANK(CR1029)), 0, ISBLANK(CR1029), $Q1029-$S1029+BD1029-CA1029)</f>
        <v>0</v>
      </c>
      <c r="DJ1029" s="160" t="str" cm="1">
        <f t="array" ref="DJ1029">_xlfn.IFS(DJ$1= 0,"", NOT(ISBLANK(CS1029)), 0, ISBLANK(CS1029), $Q1029-$S1029+BE1029-CB1029)</f>
        <v/>
      </c>
      <c r="DK1029" s="160" t="str" cm="1">
        <f t="array" ref="DK1029">_xlfn.IFS(DK$1= 0,"", NOT(ISBLANK(CT1029)), 0, ISBLANK(CT1029), $Q1029-$S1029+BF1029-CC1029)</f>
        <v/>
      </c>
      <c r="DL1029" s="162" t="str" cm="1">
        <f t="array" ref="DL1029">_xlfn.IFS(DL$1= 0,"", NOT(ISBLANK(CU1029)), 0, ISBLANK(CU1029), $Q1029-$S1029+BG1029-CD1029)</f>
        <v/>
      </c>
      <c r="DM1029" s="162" t="str" cm="1">
        <f t="array" ref="DM1029">_xlfn.IFS(DM$1= 0,"", NOT(ISBLANK(CV1029)), 0, ISBLANK(CV1029), $Q1029-$S1029+BH1029-CE1029)</f>
        <v/>
      </c>
      <c r="DN1029" s="162" t="str" cm="1">
        <f t="array" ref="DN1029">_xlfn.IFS(DN$1= 0,"", NOT(ISBLANK(CW1029)), 0, ISBLANK(CW1029), $Q1029-$S1029+BI1029-CF1029)</f>
        <v/>
      </c>
      <c r="DO1029" s="162" t="str" cm="1">
        <f t="array" ref="DO1029">_xlfn.IFS(DO$1= 0,"", NOT(ISBLANK(CX1029)), 0, ISBLANK(CX1029), $Q1029-$S1029+BJ1029-CG1029)</f>
        <v/>
      </c>
      <c r="DP1029" s="162" t="str" cm="1">
        <f t="array" ref="DP1029">_xlfn.IFS(DP$1= 0,"", NOT(ISBLANK(CY1029)), 0, ISBLANK(CY1029), $Q1029-$S1029+BK1029-CH1029)</f>
        <v/>
      </c>
      <c r="DQ1029" s="162" t="str" cm="1">
        <f t="array" ref="DQ1029">_xlfn.IFS(DQ$1= 0,"", NOT(ISBLANK(CZ1029)), 0, ISBLANK(CZ1029), $Q1029-$S1029+BL1029-CI1029)</f>
        <v/>
      </c>
      <c r="DR1029" s="163" t="str" cm="1">
        <f t="array" ref="DR1029">_xlfn.IFS(DR$1= 0,"", NOT(ISBLANK(DA1029)), 0, ISBLANK(DA1029), $Q1029-$S1029+BM1029-CJ1029)</f>
        <v/>
      </c>
    </row>
    <row r="1030" spans="1:122" ht="16.5" x14ac:dyDescent="0.3">
      <c r="A1030" s="135"/>
      <c r="B1030" s="136"/>
      <c r="C1030" s="136"/>
      <c r="D1030" s="137"/>
      <c r="E1030" s="176"/>
      <c r="F1030" s="182"/>
      <c r="G1030" s="183"/>
      <c r="H1030" s="183"/>
      <c r="I1030" s="183"/>
      <c r="J1030" s="183"/>
      <c r="K1030" s="183"/>
      <c r="L1030" s="183"/>
      <c r="M1030" s="186"/>
      <c r="N1030" s="182"/>
      <c r="O1030" s="184"/>
      <c r="P1030" s="178"/>
      <c r="Q1030" s="118">
        <f t="shared" si="306"/>
        <v>0</v>
      </c>
      <c r="R1030" s="3"/>
      <c r="S1030" s="3"/>
      <c r="T1030" s="4"/>
      <c r="U1030" s="4"/>
      <c r="V1030" s="99">
        <f t="shared" si="307"/>
        <v>0</v>
      </c>
      <c r="W1030" s="161"/>
      <c r="X1030" s="138"/>
      <c r="AH1030" s="158" t="str">
        <f t="array" ref="AH1030">IF(OR(AH$1=0, $A1030=""),"",SQRT((_xlfn.XLOOKUP(AH$1,$Z$2:$Z$16,$AA$2:$AA$16)-$T1030)^2+(_xlfn.XLOOKUP(AH$1,$Z$2:$Z$16,$AB$2:$AB$16)-$U1030)^2+(_xlfn.XLOOKUP(AH$1,$Z$2:$Z$16,$AC$2:$AC$16-$V1030)^2)))</f>
        <v/>
      </c>
      <c r="AI1030" s="140" t="str">
        <f t="array" ref="AI1030">IF(OR(AI$1=0, $A1030=""),"",SQRT((_xlfn.XLOOKUP(AI$1,$Z$2:$Z$16,$AA$2:$AA$16)-$T1030)^2+(_xlfn.XLOOKUP(AI$1,$Z$2:$Z$16,$AB$2:$AB$16)-$U1030)^2+(_xlfn.XLOOKUP(AI$1,$Z$2:$Z$16,$AC$2:$AC$16-$V1030)^2)))</f>
        <v/>
      </c>
      <c r="AJ1030" s="140" t="str">
        <f t="array" ref="AJ1030">IF(OR(AJ$1=0, $A1030=""),"",SQRT((_xlfn.XLOOKUP(AJ$1,$Z$2:$Z$16,$AA$2:$AA$16)-$T1030)^2+(_xlfn.XLOOKUP(AJ$1,$Z$2:$Z$16,$AB$2:$AB$16)-$U1030)^2+(_xlfn.XLOOKUP(AJ$1,$Z$2:$Z$16,$AC$2:$AC$16-$V1030)^2)))</f>
        <v/>
      </c>
      <c r="AK1030" s="140" t="str">
        <f t="array" ref="AK1030">IF(OR(AK$1=0, $A1030=""),"",SQRT((_xlfn.XLOOKUP(AK$1,$Z$2:$Z$16,$AA$2:$AA$16)-$T1030)^2+(_xlfn.XLOOKUP(AK$1,$Z$2:$Z$16,$AB$2:$AB$16)-$U1030)^2+(_xlfn.XLOOKUP(AK$1,$Z$2:$Z$16,$AC$2:$AC$16-$V1030)^2)))</f>
        <v/>
      </c>
      <c r="AL1030" s="140" t="str">
        <f t="array" ref="AL1030">IF(OR(AL$1=0, $A1030=""),"",SQRT((_xlfn.XLOOKUP(AL$1,$Z$2:$Z$16,$AA$2:$AA$16)-$T1030)^2+(_xlfn.XLOOKUP(AL$1,$Z$2:$Z$16,$AB$2:$AB$16)-$U1030)^2+(_xlfn.XLOOKUP(AL$1,$Z$2:$Z$16,$AC$2:$AC$16-$V1030)^2)))</f>
        <v/>
      </c>
      <c r="AM1030" s="140" t="str">
        <f t="array" ref="AM1030">IF(OR(AM$1=0, $A1030=""),"",SQRT((_xlfn.XLOOKUP(AM$1,$Z$2:$Z$16,$AA$2:$AA$16)-$T1030)^2+(_xlfn.XLOOKUP(AM$1,$Z$2:$Z$16,$AB$2:$AB$16)-$U1030)^2+(_xlfn.XLOOKUP(AM$1,$Z$2:$Z$16,$AC$2:$AC$16-$V1030)^2)))</f>
        <v/>
      </c>
      <c r="AN1030" s="140" t="str">
        <f t="array" ref="AN1030">IF(OR(AN$1=0, $A1030=""),"",SQRT((_xlfn.XLOOKUP(AN$1,$Z$2:$Z$16,$AA$2:$AA$16)-$T1030)^2+(_xlfn.XLOOKUP(AN$1,$Z$2:$Z$16,$AB$2:$AB$16)-$U1030)^2+(_xlfn.XLOOKUP(AN$1,$Z$2:$Z$16,$AC$2:$AC$16-$V1030)^2)))</f>
        <v/>
      </c>
      <c r="AO1030" s="140" t="str">
        <f t="array" ref="AO1030">IF(OR(AO$1=0, $A1030=""),"",SQRT((_xlfn.XLOOKUP(AO$1,$Z$2:$Z$16,$AA$2:$AA$16)-$T1030)^2+(_xlfn.XLOOKUP(AO$1,$Z$2:$Z$16,$AB$2:$AB$16)-$U1030)^2+(_xlfn.XLOOKUP(AO$1,$Z$2:$Z$16,$AC$2:$AC$16-$V1030)^2)))</f>
        <v/>
      </c>
      <c r="AP1030" s="141" t="str">
        <f t="array" ref="AP1030">IF(OR(AP$1=0, $A1030=""),"",SQRT((_xlfn.XLOOKUP(AP$1,$Z$2:$Z$16,$AA$2:$AA$16)-$T1030)^2+(_xlfn.XLOOKUP(AP$1,$Z$2:$Z$16,$AB$2:$AB$16)-$U1030)^2+(_xlfn.XLOOKUP(AP$1,$Z$2:$Z$16,$AC$2:$AC$16-$V1030)^2)))</f>
        <v/>
      </c>
      <c r="AQ1030" s="141" t="str">
        <f t="array" ref="AQ1030">IF(OR(AQ$1=0, $A1030=""),"",SQRT((_xlfn.XLOOKUP(AQ$1,$Z$2:$Z$16,$AA$2:$AA$16)-$T1030)^2+(_xlfn.XLOOKUP(AQ$1,$Z$2:$Z$16,$AB$2:$AB$16)-$U1030)^2+(_xlfn.XLOOKUP(AQ$1,$Z$2:$Z$16,$AC$2:$AC$16-$V1030)^2)))</f>
        <v/>
      </c>
      <c r="AR1030" s="141" t="str">
        <f t="array" ref="AR1030">IF(OR(AR$1=0, $A1030=""),"",SQRT((_xlfn.XLOOKUP(AR$1,$Z$2:$Z$16,$AA$2:$AA$16)-$T1030)^2+(_xlfn.XLOOKUP(AR$1,$Z$2:$Z$16,$AB$2:$AB$16)-$U1030)^2+(_xlfn.XLOOKUP(AR$1,$Z$2:$Z$16,$AC$2:$AC$16-$V1030)^2)))</f>
        <v/>
      </c>
      <c r="AS1030" s="141" t="str">
        <f t="array" ref="AS1030">IF(OR(AS$1=0, $A1030=""),"",SQRT((_xlfn.XLOOKUP(AS$1,$Z$2:$Z$16,$AA$2:$AA$16)-$T1030)^2+(_xlfn.XLOOKUP(AS$1,$Z$2:$Z$16,$AB$2:$AB$16)-$U1030)^2+(_xlfn.XLOOKUP(AS$1,$Z$2:$Z$16,$AC$2:$AC$16-$V1030)^2)))</f>
        <v/>
      </c>
      <c r="AT1030" s="141" t="str">
        <f t="array" ref="AT1030">IF(OR(AT$1=0, $A1030=""),"",SQRT((_xlfn.XLOOKUP(AT$1,$Z$2:$Z$16,$AA$2:$AA$16)-$T1030)^2+(_xlfn.XLOOKUP(AT$1,$Z$2:$Z$16,$AB$2:$AB$16)-$U1030)^2+(_xlfn.XLOOKUP(AT$1,$Z$2:$Z$16,$AC$2:$AC$16-$V1030)^2)))</f>
        <v/>
      </c>
      <c r="AU1030" s="141" t="str">
        <f t="array" ref="AU1030">IF(OR(AU$1=0, $A1030=""),"",SQRT((_xlfn.XLOOKUP(AU$1,$Z$2:$Z$16,$AA$2:$AA$16)-$T1030)^2+(_xlfn.XLOOKUP(AU$1,$Z$2:$Z$16,$AB$2:$AB$16)-$U1030)^2+(_xlfn.XLOOKUP(AU$1,$Z$2:$Z$16,$AC$2:$AC$16-$V1030)^2)))</f>
        <v/>
      </c>
      <c r="AV1030" s="142" t="str">
        <f t="array" ref="AV1030">IF(OR(AV$1=0, $A1030=""),"",SQRT((_xlfn.XLOOKUP(AV$1,$Z$2:$Z$16,$AA$2:$AA$16)-$T1030)^2+(_xlfn.XLOOKUP(AV$1,$Z$2:$Z$16,$AB$2:$AB$16)-$U1030)^2+(_xlfn.XLOOKUP(AV$1,$Z$2:$Z$16,$AC$2:$AC$16-$V1030)^2)))</f>
        <v/>
      </c>
      <c r="AW1030" s="124"/>
      <c r="AX1030" s="124"/>
      <c r="AY1030" s="125">
        <f t="shared" si="308"/>
        <v>0</v>
      </c>
      <c r="AZ1030" s="143">
        <f t="shared" si="309"/>
        <v>0</v>
      </c>
      <c r="BA1030" s="143">
        <f t="shared" si="310"/>
        <v>0</v>
      </c>
      <c r="BB1030" s="143">
        <f t="shared" si="311"/>
        <v>0</v>
      </c>
      <c r="BC1030" s="143">
        <f t="shared" si="312"/>
        <v>0</v>
      </c>
      <c r="BD1030" s="143">
        <f t="shared" si="313"/>
        <v>0</v>
      </c>
      <c r="BE1030" s="143">
        <f t="shared" si="314"/>
        <v>0</v>
      </c>
      <c r="BF1030" s="143">
        <f t="shared" si="315"/>
        <v>0</v>
      </c>
      <c r="BG1030" s="144">
        <f t="shared" si="316"/>
        <v>0</v>
      </c>
      <c r="BH1030" s="144">
        <f t="shared" si="317"/>
        <v>0</v>
      </c>
      <c r="BI1030" s="144">
        <f t="shared" si="318"/>
        <v>0</v>
      </c>
      <c r="BJ1030" s="144">
        <f t="shared" si="319"/>
        <v>0</v>
      </c>
      <c r="BK1030" s="144">
        <f t="shared" si="320"/>
        <v>0</v>
      </c>
      <c r="BL1030" s="144">
        <f t="shared" si="321"/>
        <v>0</v>
      </c>
      <c r="BM1030" s="145">
        <f t="shared" si="322"/>
        <v>0</v>
      </c>
      <c r="BN1030" s="124"/>
      <c r="BO1030" s="124"/>
      <c r="BP1030" s="124"/>
      <c r="BQ1030" s="124"/>
      <c r="BR1030" s="124"/>
      <c r="BS1030" s="124"/>
      <c r="BT1030" s="124"/>
      <c r="BU1030" s="124"/>
      <c r="BV1030" s="130"/>
      <c r="BW1030" s="130"/>
      <c r="BX1030" s="130"/>
      <c r="BY1030" s="130"/>
      <c r="BZ1030" s="130"/>
      <c r="CA1030" s="130"/>
      <c r="CB1030" s="130"/>
      <c r="CC1030" s="130"/>
      <c r="CD1030" s="130"/>
      <c r="CE1030" s="130"/>
      <c r="CF1030" s="130"/>
      <c r="CG1030" s="130"/>
      <c r="CH1030" s="130"/>
      <c r="CI1030" s="130"/>
      <c r="CJ1030" s="130"/>
      <c r="CL1030" s="124"/>
      <c r="CM1030" s="130" t="s">
        <v>32</v>
      </c>
      <c r="CN1030" s="130"/>
      <c r="CO1030" s="130"/>
      <c r="CP1030" s="130"/>
      <c r="CQ1030" s="130"/>
      <c r="CR1030" s="130"/>
      <c r="CS1030" s="130"/>
      <c r="CT1030" s="130"/>
      <c r="CU1030" s="130"/>
      <c r="CV1030" s="130"/>
      <c r="CW1030" s="130"/>
      <c r="CX1030" s="130"/>
      <c r="CY1030" s="130"/>
      <c r="CZ1030" s="130"/>
      <c r="DA1030" s="130"/>
      <c r="DD1030" s="159" cm="1">
        <f t="array" ref="DD1030">_xlfn.IFS(DD$1= 0,"", NOT(ISBLANK(CM1030)), 0, ISBLANK(CM1030), $Q1030-$S1030+AY1030-BV1030)</f>
        <v>0</v>
      </c>
      <c r="DE1030" s="160" cm="1">
        <f t="array" ref="DE1030">_xlfn.IFS(DE$1= 0,"", NOT(ISBLANK(CN1030)), 0, ISBLANK(CN1030), $Q1030-$S1030+AZ1030-BW1030)</f>
        <v>0</v>
      </c>
      <c r="DF1030" s="160" cm="1">
        <f t="array" ref="DF1030">_xlfn.IFS(DF$1= 0,"", NOT(ISBLANK(CO1030)), 0, ISBLANK(CO1030), $Q1030-$S1030+BA1030-BX1030)</f>
        <v>0</v>
      </c>
      <c r="DG1030" s="160" cm="1">
        <f t="array" ref="DG1030">_xlfn.IFS(DG$1= 0,"", NOT(ISBLANK(CP1030)), 0, ISBLANK(CP1030), $Q1030-$S1030+BB1030-BY1030)</f>
        <v>0</v>
      </c>
      <c r="DH1030" s="160" cm="1">
        <f t="array" ref="DH1030">_xlfn.IFS(DH$1= 0,"", NOT(ISBLANK(CQ1030)), 0, ISBLANK(CQ1030), $Q1030-$S1030+BC1030-BZ1030)</f>
        <v>0</v>
      </c>
      <c r="DI1030" s="160" cm="1">
        <f t="array" ref="DI1030">_xlfn.IFS(DI$1= 0,"", NOT(ISBLANK(CR1030)), 0, ISBLANK(CR1030), $Q1030-$S1030+BD1030-CA1030)</f>
        <v>0</v>
      </c>
      <c r="DJ1030" s="160" t="str" cm="1">
        <f t="array" ref="DJ1030">_xlfn.IFS(DJ$1= 0,"", NOT(ISBLANK(CS1030)), 0, ISBLANK(CS1030), $Q1030-$S1030+BE1030-CB1030)</f>
        <v/>
      </c>
      <c r="DK1030" s="160" t="str" cm="1">
        <f t="array" ref="DK1030">_xlfn.IFS(DK$1= 0,"", NOT(ISBLANK(CT1030)), 0, ISBLANK(CT1030), $Q1030-$S1030+BF1030-CC1030)</f>
        <v/>
      </c>
      <c r="DL1030" s="162" t="str" cm="1">
        <f t="array" ref="DL1030">_xlfn.IFS(DL$1= 0,"", NOT(ISBLANK(CU1030)), 0, ISBLANK(CU1030), $Q1030-$S1030+BG1030-CD1030)</f>
        <v/>
      </c>
      <c r="DM1030" s="162" t="str" cm="1">
        <f t="array" ref="DM1030">_xlfn.IFS(DM$1= 0,"", NOT(ISBLANK(CV1030)), 0, ISBLANK(CV1030), $Q1030-$S1030+BH1030-CE1030)</f>
        <v/>
      </c>
      <c r="DN1030" s="162" t="str" cm="1">
        <f t="array" ref="DN1030">_xlfn.IFS(DN$1= 0,"", NOT(ISBLANK(CW1030)), 0, ISBLANK(CW1030), $Q1030-$S1030+BI1030-CF1030)</f>
        <v/>
      </c>
      <c r="DO1030" s="162" t="str" cm="1">
        <f t="array" ref="DO1030">_xlfn.IFS(DO$1= 0,"", NOT(ISBLANK(CX1030)), 0, ISBLANK(CX1030), $Q1030-$S1030+BJ1030-CG1030)</f>
        <v/>
      </c>
      <c r="DP1030" s="162" t="str" cm="1">
        <f t="array" ref="DP1030">_xlfn.IFS(DP$1= 0,"", NOT(ISBLANK(CY1030)), 0, ISBLANK(CY1030), $Q1030-$S1030+BK1030-CH1030)</f>
        <v/>
      </c>
      <c r="DQ1030" s="162" t="str" cm="1">
        <f t="array" ref="DQ1030">_xlfn.IFS(DQ$1= 0,"", NOT(ISBLANK(CZ1030)), 0, ISBLANK(CZ1030), $Q1030-$S1030+BL1030-CI1030)</f>
        <v/>
      </c>
      <c r="DR1030" s="163" t="str" cm="1">
        <f t="array" ref="DR1030">_xlfn.IFS(DR$1= 0,"", NOT(ISBLANK(DA1030)), 0, ISBLANK(DA1030), $Q1030-$S1030+BM1030-CJ1030)</f>
        <v/>
      </c>
    </row>
    <row r="1031" spans="1:122" ht="16.5" x14ac:dyDescent="0.3">
      <c r="A1031" s="135"/>
      <c r="B1031" s="136"/>
      <c r="C1031" s="136"/>
      <c r="D1031" s="137"/>
      <c r="E1031" s="176"/>
      <c r="F1031" s="182"/>
      <c r="G1031" s="183"/>
      <c r="H1031" s="183"/>
      <c r="I1031" s="183"/>
      <c r="J1031" s="183"/>
      <c r="K1031" s="183"/>
      <c r="L1031" s="183"/>
      <c r="M1031" s="186"/>
      <c r="N1031" s="182"/>
      <c r="O1031" s="184"/>
      <c r="P1031" s="178"/>
      <c r="Q1031" s="118">
        <f t="shared" si="306"/>
        <v>0</v>
      </c>
      <c r="R1031" s="3"/>
      <c r="S1031" s="3"/>
      <c r="T1031" s="4"/>
      <c r="U1031" s="4"/>
      <c r="V1031" s="99">
        <f t="shared" si="307"/>
        <v>0</v>
      </c>
      <c r="W1031" s="161"/>
      <c r="X1031" s="138"/>
      <c r="AH1031" s="158" t="str">
        <f t="array" ref="AH1031">IF(OR(AH$1=0, $A1031=""),"",SQRT((_xlfn.XLOOKUP(AH$1,$Z$2:$Z$16,$AA$2:$AA$16)-$T1031)^2+(_xlfn.XLOOKUP(AH$1,$Z$2:$Z$16,$AB$2:$AB$16)-$U1031)^2+(_xlfn.XLOOKUP(AH$1,$Z$2:$Z$16,$AC$2:$AC$16-$V1031)^2)))</f>
        <v/>
      </c>
      <c r="AI1031" s="140" t="str">
        <f t="array" ref="AI1031">IF(OR(AI$1=0, $A1031=""),"",SQRT((_xlfn.XLOOKUP(AI$1,$Z$2:$Z$16,$AA$2:$AA$16)-$T1031)^2+(_xlfn.XLOOKUP(AI$1,$Z$2:$Z$16,$AB$2:$AB$16)-$U1031)^2+(_xlfn.XLOOKUP(AI$1,$Z$2:$Z$16,$AC$2:$AC$16-$V1031)^2)))</f>
        <v/>
      </c>
      <c r="AJ1031" s="140" t="str">
        <f t="array" ref="AJ1031">IF(OR(AJ$1=0, $A1031=""),"",SQRT((_xlfn.XLOOKUP(AJ$1,$Z$2:$Z$16,$AA$2:$AA$16)-$T1031)^2+(_xlfn.XLOOKUP(AJ$1,$Z$2:$Z$16,$AB$2:$AB$16)-$U1031)^2+(_xlfn.XLOOKUP(AJ$1,$Z$2:$Z$16,$AC$2:$AC$16-$V1031)^2)))</f>
        <v/>
      </c>
      <c r="AK1031" s="140" t="str">
        <f t="array" ref="AK1031">IF(OR(AK$1=0, $A1031=""),"",SQRT((_xlfn.XLOOKUP(AK$1,$Z$2:$Z$16,$AA$2:$AA$16)-$T1031)^2+(_xlfn.XLOOKUP(AK$1,$Z$2:$Z$16,$AB$2:$AB$16)-$U1031)^2+(_xlfn.XLOOKUP(AK$1,$Z$2:$Z$16,$AC$2:$AC$16-$V1031)^2)))</f>
        <v/>
      </c>
      <c r="AL1031" s="140" t="str">
        <f t="array" ref="AL1031">IF(OR(AL$1=0, $A1031=""),"",SQRT((_xlfn.XLOOKUP(AL$1,$Z$2:$Z$16,$AA$2:$AA$16)-$T1031)^2+(_xlfn.XLOOKUP(AL$1,$Z$2:$Z$16,$AB$2:$AB$16)-$U1031)^2+(_xlfn.XLOOKUP(AL$1,$Z$2:$Z$16,$AC$2:$AC$16-$V1031)^2)))</f>
        <v/>
      </c>
      <c r="AM1031" s="140" t="str">
        <f t="array" ref="AM1031">IF(OR(AM$1=0, $A1031=""),"",SQRT((_xlfn.XLOOKUP(AM$1,$Z$2:$Z$16,$AA$2:$AA$16)-$T1031)^2+(_xlfn.XLOOKUP(AM$1,$Z$2:$Z$16,$AB$2:$AB$16)-$U1031)^2+(_xlfn.XLOOKUP(AM$1,$Z$2:$Z$16,$AC$2:$AC$16-$V1031)^2)))</f>
        <v/>
      </c>
      <c r="AN1031" s="140" t="str">
        <f t="array" ref="AN1031">IF(OR(AN$1=0, $A1031=""),"",SQRT((_xlfn.XLOOKUP(AN$1,$Z$2:$Z$16,$AA$2:$AA$16)-$T1031)^2+(_xlfn.XLOOKUP(AN$1,$Z$2:$Z$16,$AB$2:$AB$16)-$U1031)^2+(_xlfn.XLOOKUP(AN$1,$Z$2:$Z$16,$AC$2:$AC$16-$V1031)^2)))</f>
        <v/>
      </c>
      <c r="AO1031" s="140" t="str">
        <f t="array" ref="AO1031">IF(OR(AO$1=0, $A1031=""),"",SQRT((_xlfn.XLOOKUP(AO$1,$Z$2:$Z$16,$AA$2:$AA$16)-$T1031)^2+(_xlfn.XLOOKUP(AO$1,$Z$2:$Z$16,$AB$2:$AB$16)-$U1031)^2+(_xlfn.XLOOKUP(AO$1,$Z$2:$Z$16,$AC$2:$AC$16-$V1031)^2)))</f>
        <v/>
      </c>
      <c r="AP1031" s="141" t="str">
        <f t="array" ref="AP1031">IF(OR(AP$1=0, $A1031=""),"",SQRT((_xlfn.XLOOKUP(AP$1,$Z$2:$Z$16,$AA$2:$AA$16)-$T1031)^2+(_xlfn.XLOOKUP(AP$1,$Z$2:$Z$16,$AB$2:$AB$16)-$U1031)^2+(_xlfn.XLOOKUP(AP$1,$Z$2:$Z$16,$AC$2:$AC$16-$V1031)^2)))</f>
        <v/>
      </c>
      <c r="AQ1031" s="141" t="str">
        <f t="array" ref="AQ1031">IF(OR(AQ$1=0, $A1031=""),"",SQRT((_xlfn.XLOOKUP(AQ$1,$Z$2:$Z$16,$AA$2:$AA$16)-$T1031)^2+(_xlfn.XLOOKUP(AQ$1,$Z$2:$Z$16,$AB$2:$AB$16)-$U1031)^2+(_xlfn.XLOOKUP(AQ$1,$Z$2:$Z$16,$AC$2:$AC$16-$V1031)^2)))</f>
        <v/>
      </c>
      <c r="AR1031" s="141" t="str">
        <f t="array" ref="AR1031">IF(OR(AR$1=0, $A1031=""),"",SQRT((_xlfn.XLOOKUP(AR$1,$Z$2:$Z$16,$AA$2:$AA$16)-$T1031)^2+(_xlfn.XLOOKUP(AR$1,$Z$2:$Z$16,$AB$2:$AB$16)-$U1031)^2+(_xlfn.XLOOKUP(AR$1,$Z$2:$Z$16,$AC$2:$AC$16-$V1031)^2)))</f>
        <v/>
      </c>
      <c r="AS1031" s="141" t="str">
        <f t="array" ref="AS1031">IF(OR(AS$1=0, $A1031=""),"",SQRT((_xlfn.XLOOKUP(AS$1,$Z$2:$Z$16,$AA$2:$AA$16)-$T1031)^2+(_xlfn.XLOOKUP(AS$1,$Z$2:$Z$16,$AB$2:$AB$16)-$U1031)^2+(_xlfn.XLOOKUP(AS$1,$Z$2:$Z$16,$AC$2:$AC$16-$V1031)^2)))</f>
        <v/>
      </c>
      <c r="AT1031" s="141" t="str">
        <f t="array" ref="AT1031">IF(OR(AT$1=0, $A1031=""),"",SQRT((_xlfn.XLOOKUP(AT$1,$Z$2:$Z$16,$AA$2:$AA$16)-$T1031)^2+(_xlfn.XLOOKUP(AT$1,$Z$2:$Z$16,$AB$2:$AB$16)-$U1031)^2+(_xlfn.XLOOKUP(AT$1,$Z$2:$Z$16,$AC$2:$AC$16-$V1031)^2)))</f>
        <v/>
      </c>
      <c r="AU1031" s="141" t="str">
        <f t="array" ref="AU1031">IF(OR(AU$1=0, $A1031=""),"",SQRT((_xlfn.XLOOKUP(AU$1,$Z$2:$Z$16,$AA$2:$AA$16)-$T1031)^2+(_xlfn.XLOOKUP(AU$1,$Z$2:$Z$16,$AB$2:$AB$16)-$U1031)^2+(_xlfn.XLOOKUP(AU$1,$Z$2:$Z$16,$AC$2:$AC$16-$V1031)^2)))</f>
        <v/>
      </c>
      <c r="AV1031" s="142" t="str">
        <f t="array" ref="AV1031">IF(OR(AV$1=0, $A1031=""),"",SQRT((_xlfn.XLOOKUP(AV$1,$Z$2:$Z$16,$AA$2:$AA$16)-$T1031)^2+(_xlfn.XLOOKUP(AV$1,$Z$2:$Z$16,$AB$2:$AB$16)-$U1031)^2+(_xlfn.XLOOKUP(AV$1,$Z$2:$Z$16,$AC$2:$AC$16-$V1031)^2)))</f>
        <v/>
      </c>
      <c r="AW1031" s="124"/>
      <c r="AX1031" s="124"/>
      <c r="AY1031" s="125">
        <f t="shared" si="308"/>
        <v>0</v>
      </c>
      <c r="AZ1031" s="143">
        <f t="shared" si="309"/>
        <v>0</v>
      </c>
      <c r="BA1031" s="143">
        <f t="shared" si="310"/>
        <v>0</v>
      </c>
      <c r="BB1031" s="143">
        <f t="shared" si="311"/>
        <v>0</v>
      </c>
      <c r="BC1031" s="143">
        <f t="shared" si="312"/>
        <v>0</v>
      </c>
      <c r="BD1031" s="143">
        <f t="shared" si="313"/>
        <v>0</v>
      </c>
      <c r="BE1031" s="143">
        <f t="shared" si="314"/>
        <v>0</v>
      </c>
      <c r="BF1031" s="143">
        <f t="shared" si="315"/>
        <v>0</v>
      </c>
      <c r="BG1031" s="144">
        <f t="shared" si="316"/>
        <v>0</v>
      </c>
      <c r="BH1031" s="144">
        <f t="shared" si="317"/>
        <v>0</v>
      </c>
      <c r="BI1031" s="144">
        <f t="shared" si="318"/>
        <v>0</v>
      </c>
      <c r="BJ1031" s="144">
        <f t="shared" si="319"/>
        <v>0</v>
      </c>
      <c r="BK1031" s="144">
        <f t="shared" si="320"/>
        <v>0</v>
      </c>
      <c r="BL1031" s="144">
        <f t="shared" si="321"/>
        <v>0</v>
      </c>
      <c r="BM1031" s="145">
        <f t="shared" si="322"/>
        <v>0</v>
      </c>
      <c r="BN1031" s="124"/>
      <c r="BO1031" s="124"/>
      <c r="BP1031" s="124"/>
      <c r="BQ1031" s="124"/>
      <c r="BR1031" s="124"/>
      <c r="BS1031" s="124"/>
      <c r="BT1031" s="124"/>
      <c r="BU1031" s="124"/>
      <c r="BV1031" s="130"/>
      <c r="BW1031" s="130"/>
      <c r="BX1031" s="130"/>
      <c r="BY1031" s="130"/>
      <c r="BZ1031" s="130"/>
      <c r="CA1031" s="130"/>
      <c r="CB1031" s="130"/>
      <c r="CC1031" s="130"/>
      <c r="CD1031" s="130"/>
      <c r="CE1031" s="130"/>
      <c r="CF1031" s="130"/>
      <c r="CG1031" s="130"/>
      <c r="CH1031" s="130"/>
      <c r="CI1031" s="130"/>
      <c r="CJ1031" s="130"/>
      <c r="CL1031" s="124"/>
      <c r="CM1031" s="130" t="s">
        <v>32</v>
      </c>
      <c r="CN1031" s="130"/>
      <c r="CO1031" s="130"/>
      <c r="CP1031" s="130"/>
      <c r="CQ1031" s="130"/>
      <c r="CR1031" s="130"/>
      <c r="CS1031" s="130"/>
      <c r="CT1031" s="130"/>
      <c r="CU1031" s="130"/>
      <c r="CV1031" s="130"/>
      <c r="CW1031" s="130"/>
      <c r="CX1031" s="130"/>
      <c r="CY1031" s="130"/>
      <c r="CZ1031" s="130"/>
      <c r="DA1031" s="130"/>
      <c r="DD1031" s="159" cm="1">
        <f t="array" ref="DD1031">_xlfn.IFS(DD$1= 0,"", NOT(ISBLANK(CM1031)), 0, ISBLANK(CM1031), $Q1031-$S1031+AY1031-BV1031)</f>
        <v>0</v>
      </c>
      <c r="DE1031" s="160" cm="1">
        <f t="array" ref="DE1031">_xlfn.IFS(DE$1= 0,"", NOT(ISBLANK(CN1031)), 0, ISBLANK(CN1031), $Q1031-$S1031+AZ1031-BW1031)</f>
        <v>0</v>
      </c>
      <c r="DF1031" s="160" cm="1">
        <f t="array" ref="DF1031">_xlfn.IFS(DF$1= 0,"", NOT(ISBLANK(CO1031)), 0, ISBLANK(CO1031), $Q1031-$S1031+BA1031-BX1031)</f>
        <v>0</v>
      </c>
      <c r="DG1031" s="160" cm="1">
        <f t="array" ref="DG1031">_xlfn.IFS(DG$1= 0,"", NOT(ISBLANK(CP1031)), 0, ISBLANK(CP1031), $Q1031-$S1031+BB1031-BY1031)</f>
        <v>0</v>
      </c>
      <c r="DH1031" s="160" cm="1">
        <f t="array" ref="DH1031">_xlfn.IFS(DH$1= 0,"", NOT(ISBLANK(CQ1031)), 0, ISBLANK(CQ1031), $Q1031-$S1031+BC1031-BZ1031)</f>
        <v>0</v>
      </c>
      <c r="DI1031" s="160" cm="1">
        <f t="array" ref="DI1031">_xlfn.IFS(DI$1= 0,"", NOT(ISBLANK(CR1031)), 0, ISBLANK(CR1031), $Q1031-$S1031+BD1031-CA1031)</f>
        <v>0</v>
      </c>
      <c r="DJ1031" s="160" t="str" cm="1">
        <f t="array" ref="DJ1031">_xlfn.IFS(DJ$1= 0,"", NOT(ISBLANK(CS1031)), 0, ISBLANK(CS1031), $Q1031-$S1031+BE1031-CB1031)</f>
        <v/>
      </c>
      <c r="DK1031" s="160" t="str" cm="1">
        <f t="array" ref="DK1031">_xlfn.IFS(DK$1= 0,"", NOT(ISBLANK(CT1031)), 0, ISBLANK(CT1031), $Q1031-$S1031+BF1031-CC1031)</f>
        <v/>
      </c>
      <c r="DL1031" s="162" t="str" cm="1">
        <f t="array" ref="DL1031">_xlfn.IFS(DL$1= 0,"", NOT(ISBLANK(CU1031)), 0, ISBLANK(CU1031), $Q1031-$S1031+BG1031-CD1031)</f>
        <v/>
      </c>
      <c r="DM1031" s="162" t="str" cm="1">
        <f t="array" ref="DM1031">_xlfn.IFS(DM$1= 0,"", NOT(ISBLANK(CV1031)), 0, ISBLANK(CV1031), $Q1031-$S1031+BH1031-CE1031)</f>
        <v/>
      </c>
      <c r="DN1031" s="162" t="str" cm="1">
        <f t="array" ref="DN1031">_xlfn.IFS(DN$1= 0,"", NOT(ISBLANK(CW1031)), 0, ISBLANK(CW1031), $Q1031-$S1031+BI1031-CF1031)</f>
        <v/>
      </c>
      <c r="DO1031" s="162" t="str" cm="1">
        <f t="array" ref="DO1031">_xlfn.IFS(DO$1= 0,"", NOT(ISBLANK(CX1031)), 0, ISBLANK(CX1031), $Q1031-$S1031+BJ1031-CG1031)</f>
        <v/>
      </c>
      <c r="DP1031" s="162" t="str" cm="1">
        <f t="array" ref="DP1031">_xlfn.IFS(DP$1= 0,"", NOT(ISBLANK(CY1031)), 0, ISBLANK(CY1031), $Q1031-$S1031+BK1031-CH1031)</f>
        <v/>
      </c>
      <c r="DQ1031" s="162" t="str" cm="1">
        <f t="array" ref="DQ1031">_xlfn.IFS(DQ$1= 0,"", NOT(ISBLANK(CZ1031)), 0, ISBLANK(CZ1031), $Q1031-$S1031+BL1031-CI1031)</f>
        <v/>
      </c>
      <c r="DR1031" s="163" t="str" cm="1">
        <f t="array" ref="DR1031">_xlfn.IFS(DR$1= 0,"", NOT(ISBLANK(DA1031)), 0, ISBLANK(DA1031), $Q1031-$S1031+BM1031-CJ1031)</f>
        <v/>
      </c>
    </row>
    <row r="1032" spans="1:122" ht="16.5" x14ac:dyDescent="0.3">
      <c r="A1032" s="135"/>
      <c r="B1032" s="136"/>
      <c r="C1032" s="136"/>
      <c r="D1032" s="137"/>
      <c r="E1032" s="176"/>
      <c r="F1032" s="182"/>
      <c r="G1032" s="183"/>
      <c r="H1032" s="183"/>
      <c r="I1032" s="183"/>
      <c r="J1032" s="183"/>
      <c r="K1032" s="183"/>
      <c r="L1032" s="183"/>
      <c r="M1032" s="186"/>
      <c r="N1032" s="182"/>
      <c r="O1032" s="184"/>
      <c r="P1032" s="178"/>
      <c r="Q1032" s="118">
        <f t="shared" si="306"/>
        <v>0</v>
      </c>
      <c r="R1032" s="3"/>
      <c r="S1032" s="3"/>
      <c r="T1032" s="4"/>
      <c r="U1032" s="4"/>
      <c r="V1032" s="99">
        <f t="shared" si="307"/>
        <v>0</v>
      </c>
      <c r="W1032" s="161"/>
      <c r="X1032" s="138"/>
      <c r="AH1032" s="158" t="str">
        <f t="array" ref="AH1032">IF(OR(AH$1=0, $A1032=""),"",SQRT((_xlfn.XLOOKUP(AH$1,$Z$2:$Z$16,$AA$2:$AA$16)-$T1032)^2+(_xlfn.XLOOKUP(AH$1,$Z$2:$Z$16,$AB$2:$AB$16)-$U1032)^2+(_xlfn.XLOOKUP(AH$1,$Z$2:$Z$16,$AC$2:$AC$16-$V1032)^2)))</f>
        <v/>
      </c>
      <c r="AI1032" s="140" t="str">
        <f t="array" ref="AI1032">IF(OR(AI$1=0, $A1032=""),"",SQRT((_xlfn.XLOOKUP(AI$1,$Z$2:$Z$16,$AA$2:$AA$16)-$T1032)^2+(_xlfn.XLOOKUP(AI$1,$Z$2:$Z$16,$AB$2:$AB$16)-$U1032)^2+(_xlfn.XLOOKUP(AI$1,$Z$2:$Z$16,$AC$2:$AC$16-$V1032)^2)))</f>
        <v/>
      </c>
      <c r="AJ1032" s="140" t="str">
        <f t="array" ref="AJ1032">IF(OR(AJ$1=0, $A1032=""),"",SQRT((_xlfn.XLOOKUP(AJ$1,$Z$2:$Z$16,$AA$2:$AA$16)-$T1032)^2+(_xlfn.XLOOKUP(AJ$1,$Z$2:$Z$16,$AB$2:$AB$16)-$U1032)^2+(_xlfn.XLOOKUP(AJ$1,$Z$2:$Z$16,$AC$2:$AC$16-$V1032)^2)))</f>
        <v/>
      </c>
      <c r="AK1032" s="140" t="str">
        <f t="array" ref="AK1032">IF(OR(AK$1=0, $A1032=""),"",SQRT((_xlfn.XLOOKUP(AK$1,$Z$2:$Z$16,$AA$2:$AA$16)-$T1032)^2+(_xlfn.XLOOKUP(AK$1,$Z$2:$Z$16,$AB$2:$AB$16)-$U1032)^2+(_xlfn.XLOOKUP(AK$1,$Z$2:$Z$16,$AC$2:$AC$16-$V1032)^2)))</f>
        <v/>
      </c>
      <c r="AL1032" s="140" t="str">
        <f t="array" ref="AL1032">IF(OR(AL$1=0, $A1032=""),"",SQRT((_xlfn.XLOOKUP(AL$1,$Z$2:$Z$16,$AA$2:$AA$16)-$T1032)^2+(_xlfn.XLOOKUP(AL$1,$Z$2:$Z$16,$AB$2:$AB$16)-$U1032)^2+(_xlfn.XLOOKUP(AL$1,$Z$2:$Z$16,$AC$2:$AC$16-$V1032)^2)))</f>
        <v/>
      </c>
      <c r="AM1032" s="140" t="str">
        <f t="array" ref="AM1032">IF(OR(AM$1=0, $A1032=""),"",SQRT((_xlfn.XLOOKUP(AM$1,$Z$2:$Z$16,$AA$2:$AA$16)-$T1032)^2+(_xlfn.XLOOKUP(AM$1,$Z$2:$Z$16,$AB$2:$AB$16)-$U1032)^2+(_xlfn.XLOOKUP(AM$1,$Z$2:$Z$16,$AC$2:$AC$16-$V1032)^2)))</f>
        <v/>
      </c>
      <c r="AN1032" s="140" t="str">
        <f t="array" ref="AN1032">IF(OR(AN$1=0, $A1032=""),"",SQRT((_xlfn.XLOOKUP(AN$1,$Z$2:$Z$16,$AA$2:$AA$16)-$T1032)^2+(_xlfn.XLOOKUP(AN$1,$Z$2:$Z$16,$AB$2:$AB$16)-$U1032)^2+(_xlfn.XLOOKUP(AN$1,$Z$2:$Z$16,$AC$2:$AC$16-$V1032)^2)))</f>
        <v/>
      </c>
      <c r="AO1032" s="140" t="str">
        <f t="array" ref="AO1032">IF(OR(AO$1=0, $A1032=""),"",SQRT((_xlfn.XLOOKUP(AO$1,$Z$2:$Z$16,$AA$2:$AA$16)-$T1032)^2+(_xlfn.XLOOKUP(AO$1,$Z$2:$Z$16,$AB$2:$AB$16)-$U1032)^2+(_xlfn.XLOOKUP(AO$1,$Z$2:$Z$16,$AC$2:$AC$16-$V1032)^2)))</f>
        <v/>
      </c>
      <c r="AP1032" s="141" t="str">
        <f t="array" ref="AP1032">IF(OR(AP$1=0, $A1032=""),"",SQRT((_xlfn.XLOOKUP(AP$1,$Z$2:$Z$16,$AA$2:$AA$16)-$T1032)^2+(_xlfn.XLOOKUP(AP$1,$Z$2:$Z$16,$AB$2:$AB$16)-$U1032)^2+(_xlfn.XLOOKUP(AP$1,$Z$2:$Z$16,$AC$2:$AC$16-$V1032)^2)))</f>
        <v/>
      </c>
      <c r="AQ1032" s="141" t="str">
        <f t="array" ref="AQ1032">IF(OR(AQ$1=0, $A1032=""),"",SQRT((_xlfn.XLOOKUP(AQ$1,$Z$2:$Z$16,$AA$2:$AA$16)-$T1032)^2+(_xlfn.XLOOKUP(AQ$1,$Z$2:$Z$16,$AB$2:$AB$16)-$U1032)^2+(_xlfn.XLOOKUP(AQ$1,$Z$2:$Z$16,$AC$2:$AC$16-$V1032)^2)))</f>
        <v/>
      </c>
      <c r="AR1032" s="141" t="str">
        <f t="array" ref="AR1032">IF(OR(AR$1=0, $A1032=""),"",SQRT((_xlfn.XLOOKUP(AR$1,$Z$2:$Z$16,$AA$2:$AA$16)-$T1032)^2+(_xlfn.XLOOKUP(AR$1,$Z$2:$Z$16,$AB$2:$AB$16)-$U1032)^2+(_xlfn.XLOOKUP(AR$1,$Z$2:$Z$16,$AC$2:$AC$16-$V1032)^2)))</f>
        <v/>
      </c>
      <c r="AS1032" s="141" t="str">
        <f t="array" ref="AS1032">IF(OR(AS$1=0, $A1032=""),"",SQRT((_xlfn.XLOOKUP(AS$1,$Z$2:$Z$16,$AA$2:$AA$16)-$T1032)^2+(_xlfn.XLOOKUP(AS$1,$Z$2:$Z$16,$AB$2:$AB$16)-$U1032)^2+(_xlfn.XLOOKUP(AS$1,$Z$2:$Z$16,$AC$2:$AC$16-$V1032)^2)))</f>
        <v/>
      </c>
      <c r="AT1032" s="141" t="str">
        <f t="array" ref="AT1032">IF(OR(AT$1=0, $A1032=""),"",SQRT((_xlfn.XLOOKUP(AT$1,$Z$2:$Z$16,$AA$2:$AA$16)-$T1032)^2+(_xlfn.XLOOKUP(AT$1,$Z$2:$Z$16,$AB$2:$AB$16)-$U1032)^2+(_xlfn.XLOOKUP(AT$1,$Z$2:$Z$16,$AC$2:$AC$16-$V1032)^2)))</f>
        <v/>
      </c>
      <c r="AU1032" s="141" t="str">
        <f t="array" ref="AU1032">IF(OR(AU$1=0, $A1032=""),"",SQRT((_xlfn.XLOOKUP(AU$1,$Z$2:$Z$16,$AA$2:$AA$16)-$T1032)^2+(_xlfn.XLOOKUP(AU$1,$Z$2:$Z$16,$AB$2:$AB$16)-$U1032)^2+(_xlfn.XLOOKUP(AU$1,$Z$2:$Z$16,$AC$2:$AC$16-$V1032)^2)))</f>
        <v/>
      </c>
      <c r="AV1032" s="142" t="str">
        <f t="array" ref="AV1032">IF(OR(AV$1=0, $A1032=""),"",SQRT((_xlfn.XLOOKUP(AV$1,$Z$2:$Z$16,$AA$2:$AA$16)-$T1032)^2+(_xlfn.XLOOKUP(AV$1,$Z$2:$Z$16,$AB$2:$AB$16)-$U1032)^2+(_xlfn.XLOOKUP(AV$1,$Z$2:$Z$16,$AC$2:$AC$16-$V1032)^2)))</f>
        <v/>
      </c>
      <c r="AW1032" s="124"/>
      <c r="AX1032" s="124"/>
      <c r="AY1032" s="125">
        <f t="shared" si="308"/>
        <v>0</v>
      </c>
      <c r="AZ1032" s="143">
        <f t="shared" si="309"/>
        <v>0</v>
      </c>
      <c r="BA1032" s="143">
        <f t="shared" si="310"/>
        <v>0</v>
      </c>
      <c r="BB1032" s="143">
        <f t="shared" si="311"/>
        <v>0</v>
      </c>
      <c r="BC1032" s="143">
        <f t="shared" si="312"/>
        <v>0</v>
      </c>
      <c r="BD1032" s="143">
        <f t="shared" si="313"/>
        <v>0</v>
      </c>
      <c r="BE1032" s="143">
        <f t="shared" si="314"/>
        <v>0</v>
      </c>
      <c r="BF1032" s="143">
        <f t="shared" si="315"/>
        <v>0</v>
      </c>
      <c r="BG1032" s="144">
        <f t="shared" si="316"/>
        <v>0</v>
      </c>
      <c r="BH1032" s="144">
        <f t="shared" si="317"/>
        <v>0</v>
      </c>
      <c r="BI1032" s="144">
        <f t="shared" si="318"/>
        <v>0</v>
      </c>
      <c r="BJ1032" s="144">
        <f t="shared" si="319"/>
        <v>0</v>
      </c>
      <c r="BK1032" s="144">
        <f t="shared" si="320"/>
        <v>0</v>
      </c>
      <c r="BL1032" s="144">
        <f t="shared" si="321"/>
        <v>0</v>
      </c>
      <c r="BM1032" s="145">
        <f t="shared" si="322"/>
        <v>0</v>
      </c>
      <c r="BN1032" s="124"/>
      <c r="BO1032" s="124"/>
      <c r="BP1032" s="124"/>
      <c r="BQ1032" s="124"/>
      <c r="BR1032" s="124"/>
      <c r="BS1032" s="124"/>
      <c r="BT1032" s="124"/>
      <c r="BU1032" s="124"/>
      <c r="BV1032" s="130"/>
      <c r="BW1032" s="130"/>
      <c r="BX1032" s="130"/>
      <c r="BY1032" s="130"/>
      <c r="BZ1032" s="130"/>
      <c r="CA1032" s="130"/>
      <c r="CB1032" s="130"/>
      <c r="CC1032" s="130"/>
      <c r="CD1032" s="130"/>
      <c r="CE1032" s="130"/>
      <c r="CF1032" s="130"/>
      <c r="CG1032" s="130"/>
      <c r="CH1032" s="130"/>
      <c r="CI1032" s="130"/>
      <c r="CJ1032" s="130"/>
      <c r="CL1032" s="124"/>
      <c r="CM1032" s="130" t="s">
        <v>32</v>
      </c>
      <c r="CN1032" s="130"/>
      <c r="CO1032" s="130"/>
      <c r="CP1032" s="130"/>
      <c r="CQ1032" s="130"/>
      <c r="CR1032" s="130"/>
      <c r="CS1032" s="130"/>
      <c r="CT1032" s="130"/>
      <c r="CU1032" s="130"/>
      <c r="CV1032" s="130"/>
      <c r="CW1032" s="130"/>
      <c r="CX1032" s="130"/>
      <c r="CY1032" s="130"/>
      <c r="CZ1032" s="130"/>
      <c r="DA1032" s="130"/>
      <c r="DD1032" s="159" cm="1">
        <f t="array" ref="DD1032">_xlfn.IFS(DD$1= 0,"", NOT(ISBLANK(CM1032)), 0, ISBLANK(CM1032), $Q1032-$S1032+AY1032-BV1032)</f>
        <v>0</v>
      </c>
      <c r="DE1032" s="160" cm="1">
        <f t="array" ref="DE1032">_xlfn.IFS(DE$1= 0,"", NOT(ISBLANK(CN1032)), 0, ISBLANK(CN1032), $Q1032-$S1032+AZ1032-BW1032)</f>
        <v>0</v>
      </c>
      <c r="DF1032" s="160" cm="1">
        <f t="array" ref="DF1032">_xlfn.IFS(DF$1= 0,"", NOT(ISBLANK(CO1032)), 0, ISBLANK(CO1032), $Q1032-$S1032+BA1032-BX1032)</f>
        <v>0</v>
      </c>
      <c r="DG1032" s="160" cm="1">
        <f t="array" ref="DG1032">_xlfn.IFS(DG$1= 0,"", NOT(ISBLANK(CP1032)), 0, ISBLANK(CP1032), $Q1032-$S1032+BB1032-BY1032)</f>
        <v>0</v>
      </c>
      <c r="DH1032" s="160" cm="1">
        <f t="array" ref="DH1032">_xlfn.IFS(DH$1= 0,"", NOT(ISBLANK(CQ1032)), 0, ISBLANK(CQ1032), $Q1032-$S1032+BC1032-BZ1032)</f>
        <v>0</v>
      </c>
      <c r="DI1032" s="160" cm="1">
        <f t="array" ref="DI1032">_xlfn.IFS(DI$1= 0,"", NOT(ISBLANK(CR1032)), 0, ISBLANK(CR1032), $Q1032-$S1032+BD1032-CA1032)</f>
        <v>0</v>
      </c>
      <c r="DJ1032" s="160" t="str" cm="1">
        <f t="array" ref="DJ1032">_xlfn.IFS(DJ$1= 0,"", NOT(ISBLANK(CS1032)), 0, ISBLANK(CS1032), $Q1032-$S1032+BE1032-CB1032)</f>
        <v/>
      </c>
      <c r="DK1032" s="160" t="str" cm="1">
        <f t="array" ref="DK1032">_xlfn.IFS(DK$1= 0,"", NOT(ISBLANK(CT1032)), 0, ISBLANK(CT1032), $Q1032-$S1032+BF1032-CC1032)</f>
        <v/>
      </c>
      <c r="DL1032" s="162" t="str" cm="1">
        <f t="array" ref="DL1032">_xlfn.IFS(DL$1= 0,"", NOT(ISBLANK(CU1032)), 0, ISBLANK(CU1032), $Q1032-$S1032+BG1032-CD1032)</f>
        <v/>
      </c>
      <c r="DM1032" s="162" t="str" cm="1">
        <f t="array" ref="DM1032">_xlfn.IFS(DM$1= 0,"", NOT(ISBLANK(CV1032)), 0, ISBLANK(CV1032), $Q1032-$S1032+BH1032-CE1032)</f>
        <v/>
      </c>
      <c r="DN1032" s="162" t="str" cm="1">
        <f t="array" ref="DN1032">_xlfn.IFS(DN$1= 0,"", NOT(ISBLANK(CW1032)), 0, ISBLANK(CW1032), $Q1032-$S1032+BI1032-CF1032)</f>
        <v/>
      </c>
      <c r="DO1032" s="162" t="str" cm="1">
        <f t="array" ref="DO1032">_xlfn.IFS(DO$1= 0,"", NOT(ISBLANK(CX1032)), 0, ISBLANK(CX1032), $Q1032-$S1032+BJ1032-CG1032)</f>
        <v/>
      </c>
      <c r="DP1032" s="162" t="str" cm="1">
        <f t="array" ref="DP1032">_xlfn.IFS(DP$1= 0,"", NOT(ISBLANK(CY1032)), 0, ISBLANK(CY1032), $Q1032-$S1032+BK1032-CH1032)</f>
        <v/>
      </c>
      <c r="DQ1032" s="162" t="str" cm="1">
        <f t="array" ref="DQ1032">_xlfn.IFS(DQ$1= 0,"", NOT(ISBLANK(CZ1032)), 0, ISBLANK(CZ1032), $Q1032-$S1032+BL1032-CI1032)</f>
        <v/>
      </c>
      <c r="DR1032" s="163" t="str" cm="1">
        <f t="array" ref="DR1032">_xlfn.IFS(DR$1= 0,"", NOT(ISBLANK(DA1032)), 0, ISBLANK(DA1032), $Q1032-$S1032+BM1032-CJ1032)</f>
        <v/>
      </c>
    </row>
    <row r="1033" spans="1:122" ht="16.5" x14ac:dyDescent="0.3">
      <c r="A1033" s="135"/>
      <c r="B1033" s="136"/>
      <c r="C1033" s="136"/>
      <c r="D1033" s="137"/>
      <c r="E1033" s="176"/>
      <c r="F1033" s="182"/>
      <c r="G1033" s="183"/>
      <c r="H1033" s="183"/>
      <c r="I1033" s="183"/>
      <c r="J1033" s="183"/>
      <c r="K1033" s="183"/>
      <c r="L1033" s="183"/>
      <c r="M1033" s="186"/>
      <c r="N1033" s="182"/>
      <c r="O1033" s="184"/>
      <c r="P1033" s="178"/>
      <c r="Q1033" s="118">
        <f t="shared" si="306"/>
        <v>0</v>
      </c>
      <c r="R1033" s="3"/>
      <c r="S1033" s="3"/>
      <c r="T1033" s="4"/>
      <c r="U1033" s="4"/>
      <c r="V1033" s="99">
        <f t="shared" si="307"/>
        <v>0</v>
      </c>
      <c r="W1033" s="161"/>
      <c r="X1033" s="138"/>
      <c r="AH1033" s="158" t="str">
        <f t="array" ref="AH1033">IF(OR(AH$1=0, $A1033=""),"",SQRT((_xlfn.XLOOKUP(AH$1,$Z$2:$Z$16,$AA$2:$AA$16)-$T1033)^2+(_xlfn.XLOOKUP(AH$1,$Z$2:$Z$16,$AB$2:$AB$16)-$U1033)^2+(_xlfn.XLOOKUP(AH$1,$Z$2:$Z$16,$AC$2:$AC$16-$V1033)^2)))</f>
        <v/>
      </c>
      <c r="AI1033" s="140" t="str">
        <f t="array" ref="AI1033">IF(OR(AI$1=0, $A1033=""),"",SQRT((_xlfn.XLOOKUP(AI$1,$Z$2:$Z$16,$AA$2:$AA$16)-$T1033)^2+(_xlfn.XLOOKUP(AI$1,$Z$2:$Z$16,$AB$2:$AB$16)-$U1033)^2+(_xlfn.XLOOKUP(AI$1,$Z$2:$Z$16,$AC$2:$AC$16-$V1033)^2)))</f>
        <v/>
      </c>
      <c r="AJ1033" s="140" t="str">
        <f t="array" ref="AJ1033">IF(OR(AJ$1=0, $A1033=""),"",SQRT((_xlfn.XLOOKUP(AJ$1,$Z$2:$Z$16,$AA$2:$AA$16)-$T1033)^2+(_xlfn.XLOOKUP(AJ$1,$Z$2:$Z$16,$AB$2:$AB$16)-$U1033)^2+(_xlfn.XLOOKUP(AJ$1,$Z$2:$Z$16,$AC$2:$AC$16-$V1033)^2)))</f>
        <v/>
      </c>
      <c r="AK1033" s="140" t="str">
        <f t="array" ref="AK1033">IF(OR(AK$1=0, $A1033=""),"",SQRT((_xlfn.XLOOKUP(AK$1,$Z$2:$Z$16,$AA$2:$AA$16)-$T1033)^2+(_xlfn.XLOOKUP(AK$1,$Z$2:$Z$16,$AB$2:$AB$16)-$U1033)^2+(_xlfn.XLOOKUP(AK$1,$Z$2:$Z$16,$AC$2:$AC$16-$V1033)^2)))</f>
        <v/>
      </c>
      <c r="AL1033" s="140" t="str">
        <f t="array" ref="AL1033">IF(OR(AL$1=0, $A1033=""),"",SQRT((_xlfn.XLOOKUP(AL$1,$Z$2:$Z$16,$AA$2:$AA$16)-$T1033)^2+(_xlfn.XLOOKUP(AL$1,$Z$2:$Z$16,$AB$2:$AB$16)-$U1033)^2+(_xlfn.XLOOKUP(AL$1,$Z$2:$Z$16,$AC$2:$AC$16-$V1033)^2)))</f>
        <v/>
      </c>
      <c r="AM1033" s="140" t="str">
        <f t="array" ref="AM1033">IF(OR(AM$1=0, $A1033=""),"",SQRT((_xlfn.XLOOKUP(AM$1,$Z$2:$Z$16,$AA$2:$AA$16)-$T1033)^2+(_xlfn.XLOOKUP(AM$1,$Z$2:$Z$16,$AB$2:$AB$16)-$U1033)^2+(_xlfn.XLOOKUP(AM$1,$Z$2:$Z$16,$AC$2:$AC$16-$V1033)^2)))</f>
        <v/>
      </c>
      <c r="AN1033" s="140" t="str">
        <f t="array" ref="AN1033">IF(OR(AN$1=0, $A1033=""),"",SQRT((_xlfn.XLOOKUP(AN$1,$Z$2:$Z$16,$AA$2:$AA$16)-$T1033)^2+(_xlfn.XLOOKUP(AN$1,$Z$2:$Z$16,$AB$2:$AB$16)-$U1033)^2+(_xlfn.XLOOKUP(AN$1,$Z$2:$Z$16,$AC$2:$AC$16-$V1033)^2)))</f>
        <v/>
      </c>
      <c r="AO1033" s="140" t="str">
        <f t="array" ref="AO1033">IF(OR(AO$1=0, $A1033=""),"",SQRT((_xlfn.XLOOKUP(AO$1,$Z$2:$Z$16,$AA$2:$AA$16)-$T1033)^2+(_xlfn.XLOOKUP(AO$1,$Z$2:$Z$16,$AB$2:$AB$16)-$U1033)^2+(_xlfn.XLOOKUP(AO$1,$Z$2:$Z$16,$AC$2:$AC$16-$V1033)^2)))</f>
        <v/>
      </c>
      <c r="AP1033" s="141" t="str">
        <f t="array" ref="AP1033">IF(OR(AP$1=0, $A1033=""),"",SQRT((_xlfn.XLOOKUP(AP$1,$Z$2:$Z$16,$AA$2:$AA$16)-$T1033)^2+(_xlfn.XLOOKUP(AP$1,$Z$2:$Z$16,$AB$2:$AB$16)-$U1033)^2+(_xlfn.XLOOKUP(AP$1,$Z$2:$Z$16,$AC$2:$AC$16-$V1033)^2)))</f>
        <v/>
      </c>
      <c r="AQ1033" s="141" t="str">
        <f t="array" ref="AQ1033">IF(OR(AQ$1=0, $A1033=""),"",SQRT((_xlfn.XLOOKUP(AQ$1,$Z$2:$Z$16,$AA$2:$AA$16)-$T1033)^2+(_xlfn.XLOOKUP(AQ$1,$Z$2:$Z$16,$AB$2:$AB$16)-$U1033)^2+(_xlfn.XLOOKUP(AQ$1,$Z$2:$Z$16,$AC$2:$AC$16-$V1033)^2)))</f>
        <v/>
      </c>
      <c r="AR1033" s="141" t="str">
        <f t="array" ref="AR1033">IF(OR(AR$1=0, $A1033=""),"",SQRT((_xlfn.XLOOKUP(AR$1,$Z$2:$Z$16,$AA$2:$AA$16)-$T1033)^2+(_xlfn.XLOOKUP(AR$1,$Z$2:$Z$16,$AB$2:$AB$16)-$U1033)^2+(_xlfn.XLOOKUP(AR$1,$Z$2:$Z$16,$AC$2:$AC$16-$V1033)^2)))</f>
        <v/>
      </c>
      <c r="AS1033" s="141" t="str">
        <f t="array" ref="AS1033">IF(OR(AS$1=0, $A1033=""),"",SQRT((_xlfn.XLOOKUP(AS$1,$Z$2:$Z$16,$AA$2:$AA$16)-$T1033)^2+(_xlfn.XLOOKUP(AS$1,$Z$2:$Z$16,$AB$2:$AB$16)-$U1033)^2+(_xlfn.XLOOKUP(AS$1,$Z$2:$Z$16,$AC$2:$AC$16-$V1033)^2)))</f>
        <v/>
      </c>
      <c r="AT1033" s="141" t="str">
        <f t="array" ref="AT1033">IF(OR(AT$1=0, $A1033=""),"",SQRT((_xlfn.XLOOKUP(AT$1,$Z$2:$Z$16,$AA$2:$AA$16)-$T1033)^2+(_xlfn.XLOOKUP(AT$1,$Z$2:$Z$16,$AB$2:$AB$16)-$U1033)^2+(_xlfn.XLOOKUP(AT$1,$Z$2:$Z$16,$AC$2:$AC$16-$V1033)^2)))</f>
        <v/>
      </c>
      <c r="AU1033" s="141" t="str">
        <f t="array" ref="AU1033">IF(OR(AU$1=0, $A1033=""),"",SQRT((_xlfn.XLOOKUP(AU$1,$Z$2:$Z$16,$AA$2:$AA$16)-$T1033)^2+(_xlfn.XLOOKUP(AU$1,$Z$2:$Z$16,$AB$2:$AB$16)-$U1033)^2+(_xlfn.XLOOKUP(AU$1,$Z$2:$Z$16,$AC$2:$AC$16-$V1033)^2)))</f>
        <v/>
      </c>
      <c r="AV1033" s="142" t="str">
        <f t="array" ref="AV1033">IF(OR(AV$1=0, $A1033=""),"",SQRT((_xlfn.XLOOKUP(AV$1,$Z$2:$Z$16,$AA$2:$AA$16)-$T1033)^2+(_xlfn.XLOOKUP(AV$1,$Z$2:$Z$16,$AB$2:$AB$16)-$U1033)^2+(_xlfn.XLOOKUP(AV$1,$Z$2:$Z$16,$AC$2:$AC$16-$V1033)^2)))</f>
        <v/>
      </c>
      <c r="AW1033" s="124"/>
      <c r="AX1033" s="124"/>
      <c r="AY1033" s="125">
        <f t="shared" si="308"/>
        <v>0</v>
      </c>
      <c r="AZ1033" s="143">
        <f t="shared" si="309"/>
        <v>0</v>
      </c>
      <c r="BA1033" s="143">
        <f t="shared" si="310"/>
        <v>0</v>
      </c>
      <c r="BB1033" s="143">
        <f t="shared" si="311"/>
        <v>0</v>
      </c>
      <c r="BC1033" s="143">
        <f t="shared" si="312"/>
        <v>0</v>
      </c>
      <c r="BD1033" s="143">
        <f t="shared" si="313"/>
        <v>0</v>
      </c>
      <c r="BE1033" s="143">
        <f t="shared" si="314"/>
        <v>0</v>
      </c>
      <c r="BF1033" s="143">
        <f t="shared" si="315"/>
        <v>0</v>
      </c>
      <c r="BG1033" s="144">
        <f t="shared" si="316"/>
        <v>0</v>
      </c>
      <c r="BH1033" s="144">
        <f t="shared" si="317"/>
        <v>0</v>
      </c>
      <c r="BI1033" s="144">
        <f t="shared" si="318"/>
        <v>0</v>
      </c>
      <c r="BJ1033" s="144">
        <f t="shared" si="319"/>
        <v>0</v>
      </c>
      <c r="BK1033" s="144">
        <f t="shared" si="320"/>
        <v>0</v>
      </c>
      <c r="BL1033" s="144">
        <f t="shared" si="321"/>
        <v>0</v>
      </c>
      <c r="BM1033" s="145">
        <f t="shared" si="322"/>
        <v>0</v>
      </c>
      <c r="BN1033" s="124"/>
      <c r="BO1033" s="124"/>
      <c r="BP1033" s="124"/>
      <c r="BQ1033" s="124"/>
      <c r="BR1033" s="124"/>
      <c r="BS1033" s="124"/>
      <c r="BT1033" s="124"/>
      <c r="BU1033" s="124"/>
      <c r="BV1033" s="130"/>
      <c r="BW1033" s="130"/>
      <c r="BX1033" s="130"/>
      <c r="BY1033" s="130"/>
      <c r="BZ1033" s="130"/>
      <c r="CA1033" s="130"/>
      <c r="CB1033" s="130"/>
      <c r="CC1033" s="130"/>
      <c r="CD1033" s="130"/>
      <c r="CE1033" s="130"/>
      <c r="CF1033" s="130"/>
      <c r="CG1033" s="130"/>
      <c r="CH1033" s="130"/>
      <c r="CI1033" s="130"/>
      <c r="CJ1033" s="130"/>
      <c r="CL1033" s="124"/>
      <c r="CM1033" s="130" t="s">
        <v>32</v>
      </c>
      <c r="CN1033" s="130"/>
      <c r="CO1033" s="130"/>
      <c r="CP1033" s="130"/>
      <c r="CQ1033" s="130"/>
      <c r="CR1033" s="130"/>
      <c r="CS1033" s="130"/>
      <c r="CT1033" s="130"/>
      <c r="CU1033" s="130"/>
      <c r="CV1033" s="130"/>
      <c r="CW1033" s="130"/>
      <c r="CX1033" s="130"/>
      <c r="CY1033" s="130"/>
      <c r="CZ1033" s="130"/>
      <c r="DA1033" s="130"/>
      <c r="DD1033" s="159" cm="1">
        <f t="array" ref="DD1033">_xlfn.IFS(DD$1= 0,"", NOT(ISBLANK(CM1033)), 0, ISBLANK(CM1033), $Q1033-$S1033+AY1033-BV1033)</f>
        <v>0</v>
      </c>
      <c r="DE1033" s="160" cm="1">
        <f t="array" ref="DE1033">_xlfn.IFS(DE$1= 0,"", NOT(ISBLANK(CN1033)), 0, ISBLANK(CN1033), $Q1033-$S1033+AZ1033-BW1033)</f>
        <v>0</v>
      </c>
      <c r="DF1033" s="160" cm="1">
        <f t="array" ref="DF1033">_xlfn.IFS(DF$1= 0,"", NOT(ISBLANK(CO1033)), 0, ISBLANK(CO1033), $Q1033-$S1033+BA1033-BX1033)</f>
        <v>0</v>
      </c>
      <c r="DG1033" s="160" cm="1">
        <f t="array" ref="DG1033">_xlfn.IFS(DG$1= 0,"", NOT(ISBLANK(CP1033)), 0, ISBLANK(CP1033), $Q1033-$S1033+BB1033-BY1033)</f>
        <v>0</v>
      </c>
      <c r="DH1033" s="160" cm="1">
        <f t="array" ref="DH1033">_xlfn.IFS(DH$1= 0,"", NOT(ISBLANK(CQ1033)), 0, ISBLANK(CQ1033), $Q1033-$S1033+BC1033-BZ1033)</f>
        <v>0</v>
      </c>
      <c r="DI1033" s="160" cm="1">
        <f t="array" ref="DI1033">_xlfn.IFS(DI$1= 0,"", NOT(ISBLANK(CR1033)), 0, ISBLANK(CR1033), $Q1033-$S1033+BD1033-CA1033)</f>
        <v>0</v>
      </c>
      <c r="DJ1033" s="160" t="str" cm="1">
        <f t="array" ref="DJ1033">_xlfn.IFS(DJ$1= 0,"", NOT(ISBLANK(CS1033)), 0, ISBLANK(CS1033), $Q1033-$S1033+BE1033-CB1033)</f>
        <v/>
      </c>
      <c r="DK1033" s="160" t="str" cm="1">
        <f t="array" ref="DK1033">_xlfn.IFS(DK$1= 0,"", NOT(ISBLANK(CT1033)), 0, ISBLANK(CT1033), $Q1033-$S1033+BF1033-CC1033)</f>
        <v/>
      </c>
      <c r="DL1033" s="162" t="str" cm="1">
        <f t="array" ref="DL1033">_xlfn.IFS(DL$1= 0,"", NOT(ISBLANK(CU1033)), 0, ISBLANK(CU1033), $Q1033-$S1033+BG1033-CD1033)</f>
        <v/>
      </c>
      <c r="DM1033" s="162" t="str" cm="1">
        <f t="array" ref="DM1033">_xlfn.IFS(DM$1= 0,"", NOT(ISBLANK(CV1033)), 0, ISBLANK(CV1033), $Q1033-$S1033+BH1033-CE1033)</f>
        <v/>
      </c>
      <c r="DN1033" s="162" t="str" cm="1">
        <f t="array" ref="DN1033">_xlfn.IFS(DN$1= 0,"", NOT(ISBLANK(CW1033)), 0, ISBLANK(CW1033), $Q1033-$S1033+BI1033-CF1033)</f>
        <v/>
      </c>
      <c r="DO1033" s="162" t="str" cm="1">
        <f t="array" ref="DO1033">_xlfn.IFS(DO$1= 0,"", NOT(ISBLANK(CX1033)), 0, ISBLANK(CX1033), $Q1033-$S1033+BJ1033-CG1033)</f>
        <v/>
      </c>
      <c r="DP1033" s="162" t="str" cm="1">
        <f t="array" ref="DP1033">_xlfn.IFS(DP$1= 0,"", NOT(ISBLANK(CY1033)), 0, ISBLANK(CY1033), $Q1033-$S1033+BK1033-CH1033)</f>
        <v/>
      </c>
      <c r="DQ1033" s="162" t="str" cm="1">
        <f t="array" ref="DQ1033">_xlfn.IFS(DQ$1= 0,"", NOT(ISBLANK(CZ1033)), 0, ISBLANK(CZ1033), $Q1033-$S1033+BL1033-CI1033)</f>
        <v/>
      </c>
      <c r="DR1033" s="163" t="str" cm="1">
        <f t="array" ref="DR1033">_xlfn.IFS(DR$1= 0,"", NOT(ISBLANK(DA1033)), 0, ISBLANK(DA1033), $Q1033-$S1033+BM1033-CJ1033)</f>
        <v/>
      </c>
    </row>
    <row r="1034" spans="1:122" ht="16.5" x14ac:dyDescent="0.3">
      <c r="A1034" s="135"/>
      <c r="B1034" s="136"/>
      <c r="C1034" s="136"/>
      <c r="D1034" s="137"/>
      <c r="E1034" s="176"/>
      <c r="F1034" s="182"/>
      <c r="G1034" s="183"/>
      <c r="H1034" s="183"/>
      <c r="I1034" s="183"/>
      <c r="J1034" s="183"/>
      <c r="K1034" s="183"/>
      <c r="L1034" s="183"/>
      <c r="M1034" s="186"/>
      <c r="N1034" s="182"/>
      <c r="O1034" s="184"/>
      <c r="P1034" s="178"/>
      <c r="Q1034" s="118">
        <f t="shared" si="306"/>
        <v>0</v>
      </c>
      <c r="R1034" s="3"/>
      <c r="S1034" s="3"/>
      <c r="T1034" s="4"/>
      <c r="U1034" s="4"/>
      <c r="V1034" s="99">
        <f t="shared" si="307"/>
        <v>0</v>
      </c>
      <c r="W1034" s="161"/>
      <c r="X1034" s="138"/>
      <c r="AH1034" s="158" t="str">
        <f t="array" ref="AH1034">IF(OR(AH$1=0, $A1034=""),"",SQRT((_xlfn.XLOOKUP(AH$1,$Z$2:$Z$16,$AA$2:$AA$16)-$T1034)^2+(_xlfn.XLOOKUP(AH$1,$Z$2:$Z$16,$AB$2:$AB$16)-$U1034)^2+(_xlfn.XLOOKUP(AH$1,$Z$2:$Z$16,$AC$2:$AC$16-$V1034)^2)))</f>
        <v/>
      </c>
      <c r="AI1034" s="140" t="str">
        <f t="array" ref="AI1034">IF(OR(AI$1=0, $A1034=""),"",SQRT((_xlfn.XLOOKUP(AI$1,$Z$2:$Z$16,$AA$2:$AA$16)-$T1034)^2+(_xlfn.XLOOKUP(AI$1,$Z$2:$Z$16,$AB$2:$AB$16)-$U1034)^2+(_xlfn.XLOOKUP(AI$1,$Z$2:$Z$16,$AC$2:$AC$16-$V1034)^2)))</f>
        <v/>
      </c>
      <c r="AJ1034" s="140" t="str">
        <f t="array" ref="AJ1034">IF(OR(AJ$1=0, $A1034=""),"",SQRT((_xlfn.XLOOKUP(AJ$1,$Z$2:$Z$16,$AA$2:$AA$16)-$T1034)^2+(_xlfn.XLOOKUP(AJ$1,$Z$2:$Z$16,$AB$2:$AB$16)-$U1034)^2+(_xlfn.XLOOKUP(AJ$1,$Z$2:$Z$16,$AC$2:$AC$16-$V1034)^2)))</f>
        <v/>
      </c>
      <c r="AK1034" s="140" t="str">
        <f t="array" ref="AK1034">IF(OR(AK$1=0, $A1034=""),"",SQRT((_xlfn.XLOOKUP(AK$1,$Z$2:$Z$16,$AA$2:$AA$16)-$T1034)^2+(_xlfn.XLOOKUP(AK$1,$Z$2:$Z$16,$AB$2:$AB$16)-$U1034)^2+(_xlfn.XLOOKUP(AK$1,$Z$2:$Z$16,$AC$2:$AC$16-$V1034)^2)))</f>
        <v/>
      </c>
      <c r="AL1034" s="140" t="str">
        <f t="array" ref="AL1034">IF(OR(AL$1=0, $A1034=""),"",SQRT((_xlfn.XLOOKUP(AL$1,$Z$2:$Z$16,$AA$2:$AA$16)-$T1034)^2+(_xlfn.XLOOKUP(AL$1,$Z$2:$Z$16,$AB$2:$AB$16)-$U1034)^2+(_xlfn.XLOOKUP(AL$1,$Z$2:$Z$16,$AC$2:$AC$16-$V1034)^2)))</f>
        <v/>
      </c>
      <c r="AM1034" s="140" t="str">
        <f t="array" ref="AM1034">IF(OR(AM$1=0, $A1034=""),"",SQRT((_xlfn.XLOOKUP(AM$1,$Z$2:$Z$16,$AA$2:$AA$16)-$T1034)^2+(_xlfn.XLOOKUP(AM$1,$Z$2:$Z$16,$AB$2:$AB$16)-$U1034)^2+(_xlfn.XLOOKUP(AM$1,$Z$2:$Z$16,$AC$2:$AC$16-$V1034)^2)))</f>
        <v/>
      </c>
      <c r="AN1034" s="140" t="str">
        <f t="array" ref="AN1034">IF(OR(AN$1=0, $A1034=""),"",SQRT((_xlfn.XLOOKUP(AN$1,$Z$2:$Z$16,$AA$2:$AA$16)-$T1034)^2+(_xlfn.XLOOKUP(AN$1,$Z$2:$Z$16,$AB$2:$AB$16)-$U1034)^2+(_xlfn.XLOOKUP(AN$1,$Z$2:$Z$16,$AC$2:$AC$16-$V1034)^2)))</f>
        <v/>
      </c>
      <c r="AO1034" s="140" t="str">
        <f t="array" ref="AO1034">IF(OR(AO$1=0, $A1034=""),"",SQRT((_xlfn.XLOOKUP(AO$1,$Z$2:$Z$16,$AA$2:$AA$16)-$T1034)^2+(_xlfn.XLOOKUP(AO$1,$Z$2:$Z$16,$AB$2:$AB$16)-$U1034)^2+(_xlfn.XLOOKUP(AO$1,$Z$2:$Z$16,$AC$2:$AC$16-$V1034)^2)))</f>
        <v/>
      </c>
      <c r="AP1034" s="141" t="str">
        <f t="array" ref="AP1034">IF(OR(AP$1=0, $A1034=""),"",SQRT((_xlfn.XLOOKUP(AP$1,$Z$2:$Z$16,$AA$2:$AA$16)-$T1034)^2+(_xlfn.XLOOKUP(AP$1,$Z$2:$Z$16,$AB$2:$AB$16)-$U1034)^2+(_xlfn.XLOOKUP(AP$1,$Z$2:$Z$16,$AC$2:$AC$16-$V1034)^2)))</f>
        <v/>
      </c>
      <c r="AQ1034" s="141" t="str">
        <f t="array" ref="AQ1034">IF(OR(AQ$1=0, $A1034=""),"",SQRT((_xlfn.XLOOKUP(AQ$1,$Z$2:$Z$16,$AA$2:$AA$16)-$T1034)^2+(_xlfn.XLOOKUP(AQ$1,$Z$2:$Z$16,$AB$2:$AB$16)-$U1034)^2+(_xlfn.XLOOKUP(AQ$1,$Z$2:$Z$16,$AC$2:$AC$16-$V1034)^2)))</f>
        <v/>
      </c>
      <c r="AR1034" s="141" t="str">
        <f t="array" ref="AR1034">IF(OR(AR$1=0, $A1034=""),"",SQRT((_xlfn.XLOOKUP(AR$1,$Z$2:$Z$16,$AA$2:$AA$16)-$T1034)^2+(_xlfn.XLOOKUP(AR$1,$Z$2:$Z$16,$AB$2:$AB$16)-$U1034)^2+(_xlfn.XLOOKUP(AR$1,$Z$2:$Z$16,$AC$2:$AC$16-$V1034)^2)))</f>
        <v/>
      </c>
      <c r="AS1034" s="141" t="str">
        <f t="array" ref="AS1034">IF(OR(AS$1=0, $A1034=""),"",SQRT((_xlfn.XLOOKUP(AS$1,$Z$2:$Z$16,$AA$2:$AA$16)-$T1034)^2+(_xlfn.XLOOKUP(AS$1,$Z$2:$Z$16,$AB$2:$AB$16)-$U1034)^2+(_xlfn.XLOOKUP(AS$1,$Z$2:$Z$16,$AC$2:$AC$16-$V1034)^2)))</f>
        <v/>
      </c>
      <c r="AT1034" s="141" t="str">
        <f t="array" ref="AT1034">IF(OR(AT$1=0, $A1034=""),"",SQRT((_xlfn.XLOOKUP(AT$1,$Z$2:$Z$16,$AA$2:$AA$16)-$T1034)^2+(_xlfn.XLOOKUP(AT$1,$Z$2:$Z$16,$AB$2:$AB$16)-$U1034)^2+(_xlfn.XLOOKUP(AT$1,$Z$2:$Z$16,$AC$2:$AC$16-$V1034)^2)))</f>
        <v/>
      </c>
      <c r="AU1034" s="141" t="str">
        <f t="array" ref="AU1034">IF(OR(AU$1=0, $A1034=""),"",SQRT((_xlfn.XLOOKUP(AU$1,$Z$2:$Z$16,$AA$2:$AA$16)-$T1034)^2+(_xlfn.XLOOKUP(AU$1,$Z$2:$Z$16,$AB$2:$AB$16)-$U1034)^2+(_xlfn.XLOOKUP(AU$1,$Z$2:$Z$16,$AC$2:$AC$16-$V1034)^2)))</f>
        <v/>
      </c>
      <c r="AV1034" s="142" t="str">
        <f t="array" ref="AV1034">IF(OR(AV$1=0, $A1034=""),"",SQRT((_xlfn.XLOOKUP(AV$1,$Z$2:$Z$16,$AA$2:$AA$16)-$T1034)^2+(_xlfn.XLOOKUP(AV$1,$Z$2:$Z$16,$AB$2:$AB$16)-$U1034)^2+(_xlfn.XLOOKUP(AV$1,$Z$2:$Z$16,$AC$2:$AC$16-$V1034)^2)))</f>
        <v/>
      </c>
      <c r="AW1034" s="124"/>
      <c r="AX1034" s="124"/>
      <c r="AY1034" s="125">
        <f t="shared" si="308"/>
        <v>0</v>
      </c>
      <c r="AZ1034" s="143">
        <f t="shared" si="309"/>
        <v>0</v>
      </c>
      <c r="BA1034" s="143">
        <f t="shared" si="310"/>
        <v>0</v>
      </c>
      <c r="BB1034" s="143">
        <f t="shared" si="311"/>
        <v>0</v>
      </c>
      <c r="BC1034" s="143">
        <f t="shared" si="312"/>
        <v>0</v>
      </c>
      <c r="BD1034" s="143">
        <f t="shared" si="313"/>
        <v>0</v>
      </c>
      <c r="BE1034" s="143">
        <f t="shared" si="314"/>
        <v>0</v>
      </c>
      <c r="BF1034" s="143">
        <f t="shared" si="315"/>
        <v>0</v>
      </c>
      <c r="BG1034" s="144">
        <f t="shared" si="316"/>
        <v>0</v>
      </c>
      <c r="BH1034" s="144">
        <f t="shared" si="317"/>
        <v>0</v>
      </c>
      <c r="BI1034" s="144">
        <f t="shared" si="318"/>
        <v>0</v>
      </c>
      <c r="BJ1034" s="144">
        <f t="shared" si="319"/>
        <v>0</v>
      </c>
      <c r="BK1034" s="144">
        <f t="shared" si="320"/>
        <v>0</v>
      </c>
      <c r="BL1034" s="144">
        <f t="shared" si="321"/>
        <v>0</v>
      </c>
      <c r="BM1034" s="145">
        <f t="shared" si="322"/>
        <v>0</v>
      </c>
      <c r="BN1034" s="124"/>
      <c r="BO1034" s="124"/>
      <c r="BP1034" s="124"/>
      <c r="BQ1034" s="124"/>
      <c r="BR1034" s="124"/>
      <c r="BS1034" s="124"/>
      <c r="BT1034" s="124"/>
      <c r="BU1034" s="124"/>
      <c r="BV1034" s="130"/>
      <c r="BW1034" s="130"/>
      <c r="BX1034" s="130"/>
      <c r="BY1034" s="130"/>
      <c r="BZ1034" s="130"/>
      <c r="CA1034" s="130"/>
      <c r="CB1034" s="130"/>
      <c r="CC1034" s="130"/>
      <c r="CD1034" s="130"/>
      <c r="CE1034" s="130"/>
      <c r="CF1034" s="130"/>
      <c r="CG1034" s="130"/>
      <c r="CH1034" s="130"/>
      <c r="CI1034" s="130"/>
      <c r="CJ1034" s="130"/>
      <c r="CL1034" s="124"/>
      <c r="CM1034" s="130" t="s">
        <v>32</v>
      </c>
      <c r="CN1034" s="130"/>
      <c r="CO1034" s="130"/>
      <c r="CP1034" s="130"/>
      <c r="CQ1034" s="130"/>
      <c r="CR1034" s="130"/>
      <c r="CS1034" s="130"/>
      <c r="CT1034" s="130"/>
      <c r="CU1034" s="130"/>
      <c r="CV1034" s="130"/>
      <c r="CW1034" s="130"/>
      <c r="CX1034" s="130"/>
      <c r="CY1034" s="130"/>
      <c r="CZ1034" s="130"/>
      <c r="DA1034" s="130"/>
      <c r="DD1034" s="159" cm="1">
        <f t="array" ref="DD1034">_xlfn.IFS(DD$1= 0,"", NOT(ISBLANK(CM1034)), 0, ISBLANK(CM1034), $Q1034-$S1034+AY1034-BV1034)</f>
        <v>0</v>
      </c>
      <c r="DE1034" s="160" cm="1">
        <f t="array" ref="DE1034">_xlfn.IFS(DE$1= 0,"", NOT(ISBLANK(CN1034)), 0, ISBLANK(CN1034), $Q1034-$S1034+AZ1034-BW1034)</f>
        <v>0</v>
      </c>
      <c r="DF1034" s="160" cm="1">
        <f t="array" ref="DF1034">_xlfn.IFS(DF$1= 0,"", NOT(ISBLANK(CO1034)), 0, ISBLANK(CO1034), $Q1034-$S1034+BA1034-BX1034)</f>
        <v>0</v>
      </c>
      <c r="DG1034" s="160" cm="1">
        <f t="array" ref="DG1034">_xlfn.IFS(DG$1= 0,"", NOT(ISBLANK(CP1034)), 0, ISBLANK(CP1034), $Q1034-$S1034+BB1034-BY1034)</f>
        <v>0</v>
      </c>
      <c r="DH1034" s="160" cm="1">
        <f t="array" ref="DH1034">_xlfn.IFS(DH$1= 0,"", NOT(ISBLANK(CQ1034)), 0, ISBLANK(CQ1034), $Q1034-$S1034+BC1034-BZ1034)</f>
        <v>0</v>
      </c>
      <c r="DI1034" s="160" cm="1">
        <f t="array" ref="DI1034">_xlfn.IFS(DI$1= 0,"", NOT(ISBLANK(CR1034)), 0, ISBLANK(CR1034), $Q1034-$S1034+BD1034-CA1034)</f>
        <v>0</v>
      </c>
      <c r="DJ1034" s="160" t="str" cm="1">
        <f t="array" ref="DJ1034">_xlfn.IFS(DJ$1= 0,"", NOT(ISBLANK(CS1034)), 0, ISBLANK(CS1034), $Q1034-$S1034+BE1034-CB1034)</f>
        <v/>
      </c>
      <c r="DK1034" s="160" t="str" cm="1">
        <f t="array" ref="DK1034">_xlfn.IFS(DK$1= 0,"", NOT(ISBLANK(CT1034)), 0, ISBLANK(CT1034), $Q1034-$S1034+BF1034-CC1034)</f>
        <v/>
      </c>
      <c r="DL1034" s="162" t="str" cm="1">
        <f t="array" ref="DL1034">_xlfn.IFS(DL$1= 0,"", NOT(ISBLANK(CU1034)), 0, ISBLANK(CU1034), $Q1034-$S1034+BG1034-CD1034)</f>
        <v/>
      </c>
      <c r="DM1034" s="162" t="str" cm="1">
        <f t="array" ref="DM1034">_xlfn.IFS(DM$1= 0,"", NOT(ISBLANK(CV1034)), 0, ISBLANK(CV1034), $Q1034-$S1034+BH1034-CE1034)</f>
        <v/>
      </c>
      <c r="DN1034" s="162" t="str" cm="1">
        <f t="array" ref="DN1034">_xlfn.IFS(DN$1= 0,"", NOT(ISBLANK(CW1034)), 0, ISBLANK(CW1034), $Q1034-$S1034+BI1034-CF1034)</f>
        <v/>
      </c>
      <c r="DO1034" s="162" t="str" cm="1">
        <f t="array" ref="DO1034">_xlfn.IFS(DO$1= 0,"", NOT(ISBLANK(CX1034)), 0, ISBLANK(CX1034), $Q1034-$S1034+BJ1034-CG1034)</f>
        <v/>
      </c>
      <c r="DP1034" s="162" t="str" cm="1">
        <f t="array" ref="DP1034">_xlfn.IFS(DP$1= 0,"", NOT(ISBLANK(CY1034)), 0, ISBLANK(CY1034), $Q1034-$S1034+BK1034-CH1034)</f>
        <v/>
      </c>
      <c r="DQ1034" s="162" t="str" cm="1">
        <f t="array" ref="DQ1034">_xlfn.IFS(DQ$1= 0,"", NOT(ISBLANK(CZ1034)), 0, ISBLANK(CZ1034), $Q1034-$S1034+BL1034-CI1034)</f>
        <v/>
      </c>
      <c r="DR1034" s="163" t="str" cm="1">
        <f t="array" ref="DR1034">_xlfn.IFS(DR$1= 0,"", NOT(ISBLANK(DA1034)), 0, ISBLANK(DA1034), $Q1034-$S1034+BM1034-CJ1034)</f>
        <v/>
      </c>
    </row>
    <row r="1035" spans="1:122" ht="16.5" x14ac:dyDescent="0.3">
      <c r="A1035" s="135"/>
      <c r="B1035" s="136"/>
      <c r="C1035" s="136"/>
      <c r="D1035" s="137"/>
      <c r="E1035" s="176"/>
      <c r="F1035" s="182"/>
      <c r="G1035" s="183"/>
      <c r="H1035" s="183"/>
      <c r="I1035" s="183"/>
      <c r="J1035" s="183"/>
      <c r="K1035" s="183"/>
      <c r="L1035" s="183"/>
      <c r="M1035" s="186"/>
      <c r="N1035" s="182"/>
      <c r="O1035" s="184"/>
      <c r="P1035" s="178"/>
      <c r="Q1035" s="118">
        <f t="shared" si="306"/>
        <v>0</v>
      </c>
      <c r="R1035" s="3"/>
      <c r="S1035" s="3"/>
      <c r="T1035" s="4"/>
      <c r="U1035" s="4"/>
      <c r="V1035" s="99">
        <f t="shared" si="307"/>
        <v>0</v>
      </c>
      <c r="W1035" s="161"/>
      <c r="X1035" s="138"/>
      <c r="AH1035" s="158" t="str">
        <f t="array" ref="AH1035">IF(OR(AH$1=0, $A1035=""),"",SQRT((_xlfn.XLOOKUP(AH$1,$Z$2:$Z$16,$AA$2:$AA$16)-$T1035)^2+(_xlfn.XLOOKUP(AH$1,$Z$2:$Z$16,$AB$2:$AB$16)-$U1035)^2+(_xlfn.XLOOKUP(AH$1,$Z$2:$Z$16,$AC$2:$AC$16-$V1035)^2)))</f>
        <v/>
      </c>
      <c r="AI1035" s="140" t="str">
        <f t="array" ref="AI1035">IF(OR(AI$1=0, $A1035=""),"",SQRT((_xlfn.XLOOKUP(AI$1,$Z$2:$Z$16,$AA$2:$AA$16)-$T1035)^2+(_xlfn.XLOOKUP(AI$1,$Z$2:$Z$16,$AB$2:$AB$16)-$U1035)^2+(_xlfn.XLOOKUP(AI$1,$Z$2:$Z$16,$AC$2:$AC$16-$V1035)^2)))</f>
        <v/>
      </c>
      <c r="AJ1035" s="140" t="str">
        <f t="array" ref="AJ1035">IF(OR(AJ$1=0, $A1035=""),"",SQRT((_xlfn.XLOOKUP(AJ$1,$Z$2:$Z$16,$AA$2:$AA$16)-$T1035)^2+(_xlfn.XLOOKUP(AJ$1,$Z$2:$Z$16,$AB$2:$AB$16)-$U1035)^2+(_xlfn.XLOOKUP(AJ$1,$Z$2:$Z$16,$AC$2:$AC$16-$V1035)^2)))</f>
        <v/>
      </c>
      <c r="AK1035" s="140" t="str">
        <f t="array" ref="AK1035">IF(OR(AK$1=0, $A1035=""),"",SQRT((_xlfn.XLOOKUP(AK$1,$Z$2:$Z$16,$AA$2:$AA$16)-$T1035)^2+(_xlfn.XLOOKUP(AK$1,$Z$2:$Z$16,$AB$2:$AB$16)-$U1035)^2+(_xlfn.XLOOKUP(AK$1,$Z$2:$Z$16,$AC$2:$AC$16-$V1035)^2)))</f>
        <v/>
      </c>
      <c r="AL1035" s="140" t="str">
        <f t="array" ref="AL1035">IF(OR(AL$1=0, $A1035=""),"",SQRT((_xlfn.XLOOKUP(AL$1,$Z$2:$Z$16,$AA$2:$AA$16)-$T1035)^2+(_xlfn.XLOOKUP(AL$1,$Z$2:$Z$16,$AB$2:$AB$16)-$U1035)^2+(_xlfn.XLOOKUP(AL$1,$Z$2:$Z$16,$AC$2:$AC$16-$V1035)^2)))</f>
        <v/>
      </c>
      <c r="AM1035" s="140" t="str">
        <f t="array" ref="AM1035">IF(OR(AM$1=0, $A1035=""),"",SQRT((_xlfn.XLOOKUP(AM$1,$Z$2:$Z$16,$AA$2:$AA$16)-$T1035)^2+(_xlfn.XLOOKUP(AM$1,$Z$2:$Z$16,$AB$2:$AB$16)-$U1035)^2+(_xlfn.XLOOKUP(AM$1,$Z$2:$Z$16,$AC$2:$AC$16-$V1035)^2)))</f>
        <v/>
      </c>
      <c r="AN1035" s="140" t="str">
        <f t="array" ref="AN1035">IF(OR(AN$1=0, $A1035=""),"",SQRT((_xlfn.XLOOKUP(AN$1,$Z$2:$Z$16,$AA$2:$AA$16)-$T1035)^2+(_xlfn.XLOOKUP(AN$1,$Z$2:$Z$16,$AB$2:$AB$16)-$U1035)^2+(_xlfn.XLOOKUP(AN$1,$Z$2:$Z$16,$AC$2:$AC$16-$V1035)^2)))</f>
        <v/>
      </c>
      <c r="AO1035" s="140" t="str">
        <f t="array" ref="AO1035">IF(OR(AO$1=0, $A1035=""),"",SQRT((_xlfn.XLOOKUP(AO$1,$Z$2:$Z$16,$AA$2:$AA$16)-$T1035)^2+(_xlfn.XLOOKUP(AO$1,$Z$2:$Z$16,$AB$2:$AB$16)-$U1035)^2+(_xlfn.XLOOKUP(AO$1,$Z$2:$Z$16,$AC$2:$AC$16-$V1035)^2)))</f>
        <v/>
      </c>
      <c r="AP1035" s="141" t="str">
        <f t="array" ref="AP1035">IF(OR(AP$1=0, $A1035=""),"",SQRT((_xlfn.XLOOKUP(AP$1,$Z$2:$Z$16,$AA$2:$AA$16)-$T1035)^2+(_xlfn.XLOOKUP(AP$1,$Z$2:$Z$16,$AB$2:$AB$16)-$U1035)^2+(_xlfn.XLOOKUP(AP$1,$Z$2:$Z$16,$AC$2:$AC$16-$V1035)^2)))</f>
        <v/>
      </c>
      <c r="AQ1035" s="141" t="str">
        <f t="array" ref="AQ1035">IF(OR(AQ$1=0, $A1035=""),"",SQRT((_xlfn.XLOOKUP(AQ$1,$Z$2:$Z$16,$AA$2:$AA$16)-$T1035)^2+(_xlfn.XLOOKUP(AQ$1,$Z$2:$Z$16,$AB$2:$AB$16)-$U1035)^2+(_xlfn.XLOOKUP(AQ$1,$Z$2:$Z$16,$AC$2:$AC$16-$V1035)^2)))</f>
        <v/>
      </c>
      <c r="AR1035" s="141" t="str">
        <f t="array" ref="AR1035">IF(OR(AR$1=0, $A1035=""),"",SQRT((_xlfn.XLOOKUP(AR$1,$Z$2:$Z$16,$AA$2:$AA$16)-$T1035)^2+(_xlfn.XLOOKUP(AR$1,$Z$2:$Z$16,$AB$2:$AB$16)-$U1035)^2+(_xlfn.XLOOKUP(AR$1,$Z$2:$Z$16,$AC$2:$AC$16-$V1035)^2)))</f>
        <v/>
      </c>
      <c r="AS1035" s="141" t="str">
        <f t="array" ref="AS1035">IF(OR(AS$1=0, $A1035=""),"",SQRT((_xlfn.XLOOKUP(AS$1,$Z$2:$Z$16,$AA$2:$AA$16)-$T1035)^2+(_xlfn.XLOOKUP(AS$1,$Z$2:$Z$16,$AB$2:$AB$16)-$U1035)^2+(_xlfn.XLOOKUP(AS$1,$Z$2:$Z$16,$AC$2:$AC$16-$V1035)^2)))</f>
        <v/>
      </c>
      <c r="AT1035" s="141" t="str">
        <f t="array" ref="AT1035">IF(OR(AT$1=0, $A1035=""),"",SQRT((_xlfn.XLOOKUP(AT$1,$Z$2:$Z$16,$AA$2:$AA$16)-$T1035)^2+(_xlfn.XLOOKUP(AT$1,$Z$2:$Z$16,$AB$2:$AB$16)-$U1035)^2+(_xlfn.XLOOKUP(AT$1,$Z$2:$Z$16,$AC$2:$AC$16-$V1035)^2)))</f>
        <v/>
      </c>
      <c r="AU1035" s="141" t="str">
        <f t="array" ref="AU1035">IF(OR(AU$1=0, $A1035=""),"",SQRT((_xlfn.XLOOKUP(AU$1,$Z$2:$Z$16,$AA$2:$AA$16)-$T1035)^2+(_xlfn.XLOOKUP(AU$1,$Z$2:$Z$16,$AB$2:$AB$16)-$U1035)^2+(_xlfn.XLOOKUP(AU$1,$Z$2:$Z$16,$AC$2:$AC$16-$V1035)^2)))</f>
        <v/>
      </c>
      <c r="AV1035" s="142" t="str">
        <f t="array" ref="AV1035">IF(OR(AV$1=0, $A1035=""),"",SQRT((_xlfn.XLOOKUP(AV$1,$Z$2:$Z$16,$AA$2:$AA$16)-$T1035)^2+(_xlfn.XLOOKUP(AV$1,$Z$2:$Z$16,$AB$2:$AB$16)-$U1035)^2+(_xlfn.XLOOKUP(AV$1,$Z$2:$Z$16,$AC$2:$AC$16-$V1035)^2)))</f>
        <v/>
      </c>
      <c r="AW1035" s="124"/>
      <c r="AX1035" s="124"/>
      <c r="AY1035" s="125">
        <f t="shared" si="308"/>
        <v>0</v>
      </c>
      <c r="AZ1035" s="143">
        <f t="shared" si="309"/>
        <v>0</v>
      </c>
      <c r="BA1035" s="143">
        <f t="shared" si="310"/>
        <v>0</v>
      </c>
      <c r="BB1035" s="143">
        <f t="shared" si="311"/>
        <v>0</v>
      </c>
      <c r="BC1035" s="143">
        <f t="shared" si="312"/>
        <v>0</v>
      </c>
      <c r="BD1035" s="143">
        <f t="shared" si="313"/>
        <v>0</v>
      </c>
      <c r="BE1035" s="143">
        <f t="shared" si="314"/>
        <v>0</v>
      </c>
      <c r="BF1035" s="143">
        <f t="shared" si="315"/>
        <v>0</v>
      </c>
      <c r="BG1035" s="144">
        <f t="shared" si="316"/>
        <v>0</v>
      </c>
      <c r="BH1035" s="144">
        <f t="shared" si="317"/>
        <v>0</v>
      </c>
      <c r="BI1035" s="144">
        <f t="shared" si="318"/>
        <v>0</v>
      </c>
      <c r="BJ1035" s="144">
        <f t="shared" si="319"/>
        <v>0</v>
      </c>
      <c r="BK1035" s="144">
        <f t="shared" si="320"/>
        <v>0</v>
      </c>
      <c r="BL1035" s="144">
        <f t="shared" si="321"/>
        <v>0</v>
      </c>
      <c r="BM1035" s="145">
        <f t="shared" si="322"/>
        <v>0</v>
      </c>
      <c r="BN1035" s="124"/>
      <c r="BO1035" s="124"/>
      <c r="BP1035" s="124"/>
      <c r="BQ1035" s="124"/>
      <c r="BR1035" s="124"/>
      <c r="BS1035" s="124"/>
      <c r="BT1035" s="124"/>
      <c r="BU1035" s="124"/>
      <c r="BV1035" s="130"/>
      <c r="BW1035" s="130"/>
      <c r="BX1035" s="130"/>
      <c r="BY1035" s="130"/>
      <c r="BZ1035" s="130"/>
      <c r="CA1035" s="130"/>
      <c r="CB1035" s="130"/>
      <c r="CC1035" s="130"/>
      <c r="CD1035" s="130"/>
      <c r="CE1035" s="130"/>
      <c r="CF1035" s="130"/>
      <c r="CG1035" s="130"/>
      <c r="CH1035" s="130"/>
      <c r="CI1035" s="130"/>
      <c r="CJ1035" s="130"/>
      <c r="CL1035" s="124"/>
      <c r="CM1035" s="130" t="s">
        <v>32</v>
      </c>
      <c r="CN1035" s="130"/>
      <c r="CO1035" s="130"/>
      <c r="CP1035" s="130"/>
      <c r="CQ1035" s="130"/>
      <c r="CR1035" s="130"/>
      <c r="CS1035" s="130"/>
      <c r="CT1035" s="130"/>
      <c r="CU1035" s="130"/>
      <c r="CV1035" s="130"/>
      <c r="CW1035" s="130"/>
      <c r="CX1035" s="130"/>
      <c r="CY1035" s="130"/>
      <c r="CZ1035" s="130"/>
      <c r="DA1035" s="130"/>
      <c r="DD1035" s="159" cm="1">
        <f t="array" ref="DD1035">_xlfn.IFS(DD$1= 0,"", NOT(ISBLANK(CM1035)), 0, ISBLANK(CM1035), $Q1035-$S1035+AY1035-BV1035)</f>
        <v>0</v>
      </c>
      <c r="DE1035" s="160" cm="1">
        <f t="array" ref="DE1035">_xlfn.IFS(DE$1= 0,"", NOT(ISBLANK(CN1035)), 0, ISBLANK(CN1035), $Q1035-$S1035+AZ1035-BW1035)</f>
        <v>0</v>
      </c>
      <c r="DF1035" s="160" cm="1">
        <f t="array" ref="DF1035">_xlfn.IFS(DF$1= 0,"", NOT(ISBLANK(CO1035)), 0, ISBLANK(CO1035), $Q1035-$S1035+BA1035-BX1035)</f>
        <v>0</v>
      </c>
      <c r="DG1035" s="160" cm="1">
        <f t="array" ref="DG1035">_xlfn.IFS(DG$1= 0,"", NOT(ISBLANK(CP1035)), 0, ISBLANK(CP1035), $Q1035-$S1035+BB1035-BY1035)</f>
        <v>0</v>
      </c>
      <c r="DH1035" s="160" cm="1">
        <f t="array" ref="DH1035">_xlfn.IFS(DH$1= 0,"", NOT(ISBLANK(CQ1035)), 0, ISBLANK(CQ1035), $Q1035-$S1035+BC1035-BZ1035)</f>
        <v>0</v>
      </c>
      <c r="DI1035" s="160" cm="1">
        <f t="array" ref="DI1035">_xlfn.IFS(DI$1= 0,"", NOT(ISBLANK(CR1035)), 0, ISBLANK(CR1035), $Q1035-$S1035+BD1035-CA1035)</f>
        <v>0</v>
      </c>
      <c r="DJ1035" s="160" t="str" cm="1">
        <f t="array" ref="DJ1035">_xlfn.IFS(DJ$1= 0,"", NOT(ISBLANK(CS1035)), 0, ISBLANK(CS1035), $Q1035-$S1035+BE1035-CB1035)</f>
        <v/>
      </c>
      <c r="DK1035" s="160" t="str" cm="1">
        <f t="array" ref="DK1035">_xlfn.IFS(DK$1= 0,"", NOT(ISBLANK(CT1035)), 0, ISBLANK(CT1035), $Q1035-$S1035+BF1035-CC1035)</f>
        <v/>
      </c>
      <c r="DL1035" s="162" t="str" cm="1">
        <f t="array" ref="DL1035">_xlfn.IFS(DL$1= 0,"", NOT(ISBLANK(CU1035)), 0, ISBLANK(CU1035), $Q1035-$S1035+BG1035-CD1035)</f>
        <v/>
      </c>
      <c r="DM1035" s="162" t="str" cm="1">
        <f t="array" ref="DM1035">_xlfn.IFS(DM$1= 0,"", NOT(ISBLANK(CV1035)), 0, ISBLANK(CV1035), $Q1035-$S1035+BH1035-CE1035)</f>
        <v/>
      </c>
      <c r="DN1035" s="162" t="str" cm="1">
        <f t="array" ref="DN1035">_xlfn.IFS(DN$1= 0,"", NOT(ISBLANK(CW1035)), 0, ISBLANK(CW1035), $Q1035-$S1035+BI1035-CF1035)</f>
        <v/>
      </c>
      <c r="DO1035" s="162" t="str" cm="1">
        <f t="array" ref="DO1035">_xlfn.IFS(DO$1= 0,"", NOT(ISBLANK(CX1035)), 0, ISBLANK(CX1035), $Q1035-$S1035+BJ1035-CG1035)</f>
        <v/>
      </c>
      <c r="DP1035" s="162" t="str" cm="1">
        <f t="array" ref="DP1035">_xlfn.IFS(DP$1= 0,"", NOT(ISBLANK(CY1035)), 0, ISBLANK(CY1035), $Q1035-$S1035+BK1035-CH1035)</f>
        <v/>
      </c>
      <c r="DQ1035" s="162" t="str" cm="1">
        <f t="array" ref="DQ1035">_xlfn.IFS(DQ$1= 0,"", NOT(ISBLANK(CZ1035)), 0, ISBLANK(CZ1035), $Q1035-$S1035+BL1035-CI1035)</f>
        <v/>
      </c>
      <c r="DR1035" s="163" t="str" cm="1">
        <f t="array" ref="DR1035">_xlfn.IFS(DR$1= 0,"", NOT(ISBLANK(DA1035)), 0, ISBLANK(DA1035), $Q1035-$S1035+BM1035-CJ1035)</f>
        <v/>
      </c>
    </row>
    <row r="1036" spans="1:122" ht="16.5" x14ac:dyDescent="0.3">
      <c r="A1036" s="135"/>
      <c r="B1036" s="136"/>
      <c r="C1036" s="136"/>
      <c r="D1036" s="137"/>
      <c r="E1036" s="176"/>
      <c r="F1036" s="182"/>
      <c r="G1036" s="183"/>
      <c r="H1036" s="183"/>
      <c r="I1036" s="183"/>
      <c r="J1036" s="183"/>
      <c r="K1036" s="183"/>
      <c r="L1036" s="183"/>
      <c r="M1036" s="186"/>
      <c r="N1036" s="182"/>
      <c r="O1036" s="184"/>
      <c r="P1036" s="178"/>
      <c r="Q1036" s="118">
        <f t="shared" si="306"/>
        <v>0</v>
      </c>
      <c r="R1036" s="3"/>
      <c r="S1036" s="3"/>
      <c r="T1036" s="4"/>
      <c r="U1036" s="4"/>
      <c r="V1036" s="99">
        <f t="shared" si="307"/>
        <v>0</v>
      </c>
      <c r="W1036" s="161"/>
      <c r="X1036" s="138"/>
      <c r="AH1036" s="158" t="str">
        <f t="array" ref="AH1036">IF(OR(AH$1=0, $A1036=""),"",SQRT((_xlfn.XLOOKUP(AH$1,$Z$2:$Z$16,$AA$2:$AA$16)-$T1036)^2+(_xlfn.XLOOKUP(AH$1,$Z$2:$Z$16,$AB$2:$AB$16)-$U1036)^2+(_xlfn.XLOOKUP(AH$1,$Z$2:$Z$16,$AC$2:$AC$16-$V1036)^2)))</f>
        <v/>
      </c>
      <c r="AI1036" s="140" t="str">
        <f t="array" ref="AI1036">IF(OR(AI$1=0, $A1036=""),"",SQRT((_xlfn.XLOOKUP(AI$1,$Z$2:$Z$16,$AA$2:$AA$16)-$T1036)^2+(_xlfn.XLOOKUP(AI$1,$Z$2:$Z$16,$AB$2:$AB$16)-$U1036)^2+(_xlfn.XLOOKUP(AI$1,$Z$2:$Z$16,$AC$2:$AC$16-$V1036)^2)))</f>
        <v/>
      </c>
      <c r="AJ1036" s="140" t="str">
        <f t="array" ref="AJ1036">IF(OR(AJ$1=0, $A1036=""),"",SQRT((_xlfn.XLOOKUP(AJ$1,$Z$2:$Z$16,$AA$2:$AA$16)-$T1036)^2+(_xlfn.XLOOKUP(AJ$1,$Z$2:$Z$16,$AB$2:$AB$16)-$U1036)^2+(_xlfn.XLOOKUP(AJ$1,$Z$2:$Z$16,$AC$2:$AC$16-$V1036)^2)))</f>
        <v/>
      </c>
      <c r="AK1036" s="140" t="str">
        <f t="array" ref="AK1036">IF(OR(AK$1=0, $A1036=""),"",SQRT((_xlfn.XLOOKUP(AK$1,$Z$2:$Z$16,$AA$2:$AA$16)-$T1036)^2+(_xlfn.XLOOKUP(AK$1,$Z$2:$Z$16,$AB$2:$AB$16)-$U1036)^2+(_xlfn.XLOOKUP(AK$1,$Z$2:$Z$16,$AC$2:$AC$16-$V1036)^2)))</f>
        <v/>
      </c>
      <c r="AL1036" s="140" t="str">
        <f t="array" ref="AL1036">IF(OR(AL$1=0, $A1036=""),"",SQRT((_xlfn.XLOOKUP(AL$1,$Z$2:$Z$16,$AA$2:$AA$16)-$T1036)^2+(_xlfn.XLOOKUP(AL$1,$Z$2:$Z$16,$AB$2:$AB$16)-$U1036)^2+(_xlfn.XLOOKUP(AL$1,$Z$2:$Z$16,$AC$2:$AC$16-$V1036)^2)))</f>
        <v/>
      </c>
      <c r="AM1036" s="140" t="str">
        <f t="array" ref="AM1036">IF(OR(AM$1=0, $A1036=""),"",SQRT((_xlfn.XLOOKUP(AM$1,$Z$2:$Z$16,$AA$2:$AA$16)-$T1036)^2+(_xlfn.XLOOKUP(AM$1,$Z$2:$Z$16,$AB$2:$AB$16)-$U1036)^2+(_xlfn.XLOOKUP(AM$1,$Z$2:$Z$16,$AC$2:$AC$16-$V1036)^2)))</f>
        <v/>
      </c>
      <c r="AN1036" s="140" t="str">
        <f t="array" ref="AN1036">IF(OR(AN$1=0, $A1036=""),"",SQRT((_xlfn.XLOOKUP(AN$1,$Z$2:$Z$16,$AA$2:$AA$16)-$T1036)^2+(_xlfn.XLOOKUP(AN$1,$Z$2:$Z$16,$AB$2:$AB$16)-$U1036)^2+(_xlfn.XLOOKUP(AN$1,$Z$2:$Z$16,$AC$2:$AC$16-$V1036)^2)))</f>
        <v/>
      </c>
      <c r="AO1036" s="140" t="str">
        <f t="array" ref="AO1036">IF(OR(AO$1=0, $A1036=""),"",SQRT((_xlfn.XLOOKUP(AO$1,$Z$2:$Z$16,$AA$2:$AA$16)-$T1036)^2+(_xlfn.XLOOKUP(AO$1,$Z$2:$Z$16,$AB$2:$AB$16)-$U1036)^2+(_xlfn.XLOOKUP(AO$1,$Z$2:$Z$16,$AC$2:$AC$16-$V1036)^2)))</f>
        <v/>
      </c>
      <c r="AP1036" s="141" t="str">
        <f t="array" ref="AP1036">IF(OR(AP$1=0, $A1036=""),"",SQRT((_xlfn.XLOOKUP(AP$1,$Z$2:$Z$16,$AA$2:$AA$16)-$T1036)^2+(_xlfn.XLOOKUP(AP$1,$Z$2:$Z$16,$AB$2:$AB$16)-$U1036)^2+(_xlfn.XLOOKUP(AP$1,$Z$2:$Z$16,$AC$2:$AC$16-$V1036)^2)))</f>
        <v/>
      </c>
      <c r="AQ1036" s="141" t="str">
        <f t="array" ref="AQ1036">IF(OR(AQ$1=0, $A1036=""),"",SQRT((_xlfn.XLOOKUP(AQ$1,$Z$2:$Z$16,$AA$2:$AA$16)-$T1036)^2+(_xlfn.XLOOKUP(AQ$1,$Z$2:$Z$16,$AB$2:$AB$16)-$U1036)^2+(_xlfn.XLOOKUP(AQ$1,$Z$2:$Z$16,$AC$2:$AC$16-$V1036)^2)))</f>
        <v/>
      </c>
      <c r="AR1036" s="141" t="str">
        <f t="array" ref="AR1036">IF(OR(AR$1=0, $A1036=""),"",SQRT((_xlfn.XLOOKUP(AR$1,$Z$2:$Z$16,$AA$2:$AA$16)-$T1036)^2+(_xlfn.XLOOKUP(AR$1,$Z$2:$Z$16,$AB$2:$AB$16)-$U1036)^2+(_xlfn.XLOOKUP(AR$1,$Z$2:$Z$16,$AC$2:$AC$16-$V1036)^2)))</f>
        <v/>
      </c>
      <c r="AS1036" s="141" t="str">
        <f t="array" ref="AS1036">IF(OR(AS$1=0, $A1036=""),"",SQRT((_xlfn.XLOOKUP(AS$1,$Z$2:$Z$16,$AA$2:$AA$16)-$T1036)^2+(_xlfn.XLOOKUP(AS$1,$Z$2:$Z$16,$AB$2:$AB$16)-$U1036)^2+(_xlfn.XLOOKUP(AS$1,$Z$2:$Z$16,$AC$2:$AC$16-$V1036)^2)))</f>
        <v/>
      </c>
      <c r="AT1036" s="141" t="str">
        <f t="array" ref="AT1036">IF(OR(AT$1=0, $A1036=""),"",SQRT((_xlfn.XLOOKUP(AT$1,$Z$2:$Z$16,$AA$2:$AA$16)-$T1036)^2+(_xlfn.XLOOKUP(AT$1,$Z$2:$Z$16,$AB$2:$AB$16)-$U1036)^2+(_xlfn.XLOOKUP(AT$1,$Z$2:$Z$16,$AC$2:$AC$16-$V1036)^2)))</f>
        <v/>
      </c>
      <c r="AU1036" s="141" t="str">
        <f t="array" ref="AU1036">IF(OR(AU$1=0, $A1036=""),"",SQRT((_xlfn.XLOOKUP(AU$1,$Z$2:$Z$16,$AA$2:$AA$16)-$T1036)^2+(_xlfn.XLOOKUP(AU$1,$Z$2:$Z$16,$AB$2:$AB$16)-$U1036)^2+(_xlfn.XLOOKUP(AU$1,$Z$2:$Z$16,$AC$2:$AC$16-$V1036)^2)))</f>
        <v/>
      </c>
      <c r="AV1036" s="142" t="str">
        <f t="array" ref="AV1036">IF(OR(AV$1=0, $A1036=""),"",SQRT((_xlfn.XLOOKUP(AV$1,$Z$2:$Z$16,$AA$2:$AA$16)-$T1036)^2+(_xlfn.XLOOKUP(AV$1,$Z$2:$Z$16,$AB$2:$AB$16)-$U1036)^2+(_xlfn.XLOOKUP(AV$1,$Z$2:$Z$16,$AC$2:$AC$16-$V1036)^2)))</f>
        <v/>
      </c>
      <c r="AW1036" s="124"/>
      <c r="AX1036" s="124"/>
      <c r="AY1036" s="125">
        <f t="shared" si="308"/>
        <v>0</v>
      </c>
      <c r="AZ1036" s="143">
        <f t="shared" si="309"/>
        <v>0</v>
      </c>
      <c r="BA1036" s="143">
        <f t="shared" si="310"/>
        <v>0</v>
      </c>
      <c r="BB1036" s="143">
        <f t="shared" si="311"/>
        <v>0</v>
      </c>
      <c r="BC1036" s="143">
        <f t="shared" si="312"/>
        <v>0</v>
      </c>
      <c r="BD1036" s="143">
        <f t="shared" si="313"/>
        <v>0</v>
      </c>
      <c r="BE1036" s="143">
        <f t="shared" si="314"/>
        <v>0</v>
      </c>
      <c r="BF1036" s="143">
        <f t="shared" si="315"/>
        <v>0</v>
      </c>
      <c r="BG1036" s="144">
        <f t="shared" si="316"/>
        <v>0</v>
      </c>
      <c r="BH1036" s="144">
        <f t="shared" si="317"/>
        <v>0</v>
      </c>
      <c r="BI1036" s="144">
        <f t="shared" si="318"/>
        <v>0</v>
      </c>
      <c r="BJ1036" s="144">
        <f t="shared" si="319"/>
        <v>0</v>
      </c>
      <c r="BK1036" s="144">
        <f t="shared" si="320"/>
        <v>0</v>
      </c>
      <c r="BL1036" s="144">
        <f t="shared" si="321"/>
        <v>0</v>
      </c>
      <c r="BM1036" s="145">
        <f t="shared" si="322"/>
        <v>0</v>
      </c>
      <c r="BN1036" s="124"/>
      <c r="BO1036" s="124"/>
      <c r="BP1036" s="124"/>
      <c r="BQ1036" s="124"/>
      <c r="BR1036" s="124"/>
      <c r="BS1036" s="124"/>
      <c r="BT1036" s="124"/>
      <c r="BU1036" s="124"/>
      <c r="BV1036" s="130"/>
      <c r="BW1036" s="130"/>
      <c r="BX1036" s="130"/>
      <c r="BY1036" s="130"/>
      <c r="BZ1036" s="130"/>
      <c r="CA1036" s="130"/>
      <c r="CB1036" s="130"/>
      <c r="CC1036" s="130"/>
      <c r="CD1036" s="130"/>
      <c r="CE1036" s="130"/>
      <c r="CF1036" s="130"/>
      <c r="CG1036" s="130"/>
      <c r="CH1036" s="130"/>
      <c r="CI1036" s="130"/>
      <c r="CJ1036" s="130"/>
      <c r="CL1036" s="124"/>
      <c r="CM1036" s="130" t="s">
        <v>32</v>
      </c>
      <c r="CN1036" s="130"/>
      <c r="CO1036" s="130"/>
      <c r="CP1036" s="130"/>
      <c r="CQ1036" s="130"/>
      <c r="CR1036" s="130"/>
      <c r="CS1036" s="130"/>
      <c r="CT1036" s="130"/>
      <c r="CU1036" s="130"/>
      <c r="CV1036" s="130"/>
      <c r="CW1036" s="130"/>
      <c r="CX1036" s="130"/>
      <c r="CY1036" s="130"/>
      <c r="CZ1036" s="130"/>
      <c r="DA1036" s="130"/>
      <c r="DD1036" s="159" cm="1">
        <f t="array" ref="DD1036">_xlfn.IFS(DD$1= 0,"", NOT(ISBLANK(CM1036)), 0, ISBLANK(CM1036), $Q1036-$S1036+AY1036-BV1036)</f>
        <v>0</v>
      </c>
      <c r="DE1036" s="160" cm="1">
        <f t="array" ref="DE1036">_xlfn.IFS(DE$1= 0,"", NOT(ISBLANK(CN1036)), 0, ISBLANK(CN1036), $Q1036-$S1036+AZ1036-BW1036)</f>
        <v>0</v>
      </c>
      <c r="DF1036" s="160" cm="1">
        <f t="array" ref="DF1036">_xlfn.IFS(DF$1= 0,"", NOT(ISBLANK(CO1036)), 0, ISBLANK(CO1036), $Q1036-$S1036+BA1036-BX1036)</f>
        <v>0</v>
      </c>
      <c r="DG1036" s="160" cm="1">
        <f t="array" ref="DG1036">_xlfn.IFS(DG$1= 0,"", NOT(ISBLANK(CP1036)), 0, ISBLANK(CP1036), $Q1036-$S1036+BB1036-BY1036)</f>
        <v>0</v>
      </c>
      <c r="DH1036" s="160" cm="1">
        <f t="array" ref="DH1036">_xlfn.IFS(DH$1= 0,"", NOT(ISBLANK(CQ1036)), 0, ISBLANK(CQ1036), $Q1036-$S1036+BC1036-BZ1036)</f>
        <v>0</v>
      </c>
      <c r="DI1036" s="160" cm="1">
        <f t="array" ref="DI1036">_xlfn.IFS(DI$1= 0,"", NOT(ISBLANK(CR1036)), 0, ISBLANK(CR1036), $Q1036-$S1036+BD1036-CA1036)</f>
        <v>0</v>
      </c>
      <c r="DJ1036" s="160" t="str" cm="1">
        <f t="array" ref="DJ1036">_xlfn.IFS(DJ$1= 0,"", NOT(ISBLANK(CS1036)), 0, ISBLANK(CS1036), $Q1036-$S1036+BE1036-CB1036)</f>
        <v/>
      </c>
      <c r="DK1036" s="160" t="str" cm="1">
        <f t="array" ref="DK1036">_xlfn.IFS(DK$1= 0,"", NOT(ISBLANK(CT1036)), 0, ISBLANK(CT1036), $Q1036-$S1036+BF1036-CC1036)</f>
        <v/>
      </c>
      <c r="DL1036" s="162" t="str" cm="1">
        <f t="array" ref="DL1036">_xlfn.IFS(DL$1= 0,"", NOT(ISBLANK(CU1036)), 0, ISBLANK(CU1036), $Q1036-$S1036+BG1036-CD1036)</f>
        <v/>
      </c>
      <c r="DM1036" s="162" t="str" cm="1">
        <f t="array" ref="DM1036">_xlfn.IFS(DM$1= 0,"", NOT(ISBLANK(CV1036)), 0, ISBLANK(CV1036), $Q1036-$S1036+BH1036-CE1036)</f>
        <v/>
      </c>
      <c r="DN1036" s="162" t="str" cm="1">
        <f t="array" ref="DN1036">_xlfn.IFS(DN$1= 0,"", NOT(ISBLANK(CW1036)), 0, ISBLANK(CW1036), $Q1036-$S1036+BI1036-CF1036)</f>
        <v/>
      </c>
      <c r="DO1036" s="162" t="str" cm="1">
        <f t="array" ref="DO1036">_xlfn.IFS(DO$1= 0,"", NOT(ISBLANK(CX1036)), 0, ISBLANK(CX1036), $Q1036-$S1036+BJ1036-CG1036)</f>
        <v/>
      </c>
      <c r="DP1036" s="162" t="str" cm="1">
        <f t="array" ref="DP1036">_xlfn.IFS(DP$1= 0,"", NOT(ISBLANK(CY1036)), 0, ISBLANK(CY1036), $Q1036-$S1036+BK1036-CH1036)</f>
        <v/>
      </c>
      <c r="DQ1036" s="162" t="str" cm="1">
        <f t="array" ref="DQ1036">_xlfn.IFS(DQ$1= 0,"", NOT(ISBLANK(CZ1036)), 0, ISBLANK(CZ1036), $Q1036-$S1036+BL1036-CI1036)</f>
        <v/>
      </c>
      <c r="DR1036" s="163" t="str" cm="1">
        <f t="array" ref="DR1036">_xlfn.IFS(DR$1= 0,"", NOT(ISBLANK(DA1036)), 0, ISBLANK(DA1036), $Q1036-$S1036+BM1036-CJ1036)</f>
        <v/>
      </c>
    </row>
    <row r="1037" spans="1:122" ht="16.5" x14ac:dyDescent="0.3">
      <c r="A1037" s="135"/>
      <c r="B1037" s="136"/>
      <c r="C1037" s="136"/>
      <c r="D1037" s="137"/>
      <c r="E1037" s="176"/>
      <c r="F1037" s="182"/>
      <c r="G1037" s="183"/>
      <c r="H1037" s="183"/>
      <c r="I1037" s="183"/>
      <c r="J1037" s="183"/>
      <c r="K1037" s="183"/>
      <c r="L1037" s="183"/>
      <c r="M1037" s="186"/>
      <c r="N1037" s="182"/>
      <c r="O1037" s="184"/>
      <c r="P1037" s="178"/>
      <c r="Q1037" s="118">
        <f t="shared" si="306"/>
        <v>0</v>
      </c>
      <c r="R1037" s="3"/>
      <c r="S1037" s="3"/>
      <c r="T1037" s="4"/>
      <c r="U1037" s="4"/>
      <c r="V1037" s="99">
        <f t="shared" si="307"/>
        <v>0</v>
      </c>
      <c r="W1037" s="161"/>
      <c r="X1037" s="138"/>
      <c r="AH1037" s="158" t="str">
        <f t="array" ref="AH1037">IF(OR(AH$1=0, $A1037=""),"",SQRT((_xlfn.XLOOKUP(AH$1,$Z$2:$Z$16,$AA$2:$AA$16)-$T1037)^2+(_xlfn.XLOOKUP(AH$1,$Z$2:$Z$16,$AB$2:$AB$16)-$U1037)^2+(_xlfn.XLOOKUP(AH$1,$Z$2:$Z$16,$AC$2:$AC$16-$V1037)^2)))</f>
        <v/>
      </c>
      <c r="AI1037" s="140" t="str">
        <f t="array" ref="AI1037">IF(OR(AI$1=0, $A1037=""),"",SQRT((_xlfn.XLOOKUP(AI$1,$Z$2:$Z$16,$AA$2:$AA$16)-$T1037)^2+(_xlfn.XLOOKUP(AI$1,$Z$2:$Z$16,$AB$2:$AB$16)-$U1037)^2+(_xlfn.XLOOKUP(AI$1,$Z$2:$Z$16,$AC$2:$AC$16-$V1037)^2)))</f>
        <v/>
      </c>
      <c r="AJ1037" s="140" t="str">
        <f t="array" ref="AJ1037">IF(OR(AJ$1=0, $A1037=""),"",SQRT((_xlfn.XLOOKUP(AJ$1,$Z$2:$Z$16,$AA$2:$AA$16)-$T1037)^2+(_xlfn.XLOOKUP(AJ$1,$Z$2:$Z$16,$AB$2:$AB$16)-$U1037)^2+(_xlfn.XLOOKUP(AJ$1,$Z$2:$Z$16,$AC$2:$AC$16-$V1037)^2)))</f>
        <v/>
      </c>
      <c r="AK1037" s="140" t="str">
        <f t="array" ref="AK1037">IF(OR(AK$1=0, $A1037=""),"",SQRT((_xlfn.XLOOKUP(AK$1,$Z$2:$Z$16,$AA$2:$AA$16)-$T1037)^2+(_xlfn.XLOOKUP(AK$1,$Z$2:$Z$16,$AB$2:$AB$16)-$U1037)^2+(_xlfn.XLOOKUP(AK$1,$Z$2:$Z$16,$AC$2:$AC$16-$V1037)^2)))</f>
        <v/>
      </c>
      <c r="AL1037" s="140" t="str">
        <f t="array" ref="AL1037">IF(OR(AL$1=0, $A1037=""),"",SQRT((_xlfn.XLOOKUP(AL$1,$Z$2:$Z$16,$AA$2:$AA$16)-$T1037)^2+(_xlfn.XLOOKUP(AL$1,$Z$2:$Z$16,$AB$2:$AB$16)-$U1037)^2+(_xlfn.XLOOKUP(AL$1,$Z$2:$Z$16,$AC$2:$AC$16-$V1037)^2)))</f>
        <v/>
      </c>
      <c r="AM1037" s="140" t="str">
        <f t="array" ref="AM1037">IF(OR(AM$1=0, $A1037=""),"",SQRT((_xlfn.XLOOKUP(AM$1,$Z$2:$Z$16,$AA$2:$AA$16)-$T1037)^2+(_xlfn.XLOOKUP(AM$1,$Z$2:$Z$16,$AB$2:$AB$16)-$U1037)^2+(_xlfn.XLOOKUP(AM$1,$Z$2:$Z$16,$AC$2:$AC$16-$V1037)^2)))</f>
        <v/>
      </c>
      <c r="AN1037" s="140" t="str">
        <f t="array" ref="AN1037">IF(OR(AN$1=0, $A1037=""),"",SQRT((_xlfn.XLOOKUP(AN$1,$Z$2:$Z$16,$AA$2:$AA$16)-$T1037)^2+(_xlfn.XLOOKUP(AN$1,$Z$2:$Z$16,$AB$2:$AB$16)-$U1037)^2+(_xlfn.XLOOKUP(AN$1,$Z$2:$Z$16,$AC$2:$AC$16-$V1037)^2)))</f>
        <v/>
      </c>
      <c r="AO1037" s="140" t="str">
        <f t="array" ref="AO1037">IF(OR(AO$1=0, $A1037=""),"",SQRT((_xlfn.XLOOKUP(AO$1,$Z$2:$Z$16,$AA$2:$AA$16)-$T1037)^2+(_xlfn.XLOOKUP(AO$1,$Z$2:$Z$16,$AB$2:$AB$16)-$U1037)^2+(_xlfn.XLOOKUP(AO$1,$Z$2:$Z$16,$AC$2:$AC$16-$V1037)^2)))</f>
        <v/>
      </c>
      <c r="AP1037" s="141" t="str">
        <f t="array" ref="AP1037">IF(OR(AP$1=0, $A1037=""),"",SQRT((_xlfn.XLOOKUP(AP$1,$Z$2:$Z$16,$AA$2:$AA$16)-$T1037)^2+(_xlfn.XLOOKUP(AP$1,$Z$2:$Z$16,$AB$2:$AB$16)-$U1037)^2+(_xlfn.XLOOKUP(AP$1,$Z$2:$Z$16,$AC$2:$AC$16-$V1037)^2)))</f>
        <v/>
      </c>
      <c r="AQ1037" s="141" t="str">
        <f t="array" ref="AQ1037">IF(OR(AQ$1=0, $A1037=""),"",SQRT((_xlfn.XLOOKUP(AQ$1,$Z$2:$Z$16,$AA$2:$AA$16)-$T1037)^2+(_xlfn.XLOOKUP(AQ$1,$Z$2:$Z$16,$AB$2:$AB$16)-$U1037)^2+(_xlfn.XLOOKUP(AQ$1,$Z$2:$Z$16,$AC$2:$AC$16-$V1037)^2)))</f>
        <v/>
      </c>
      <c r="AR1037" s="141" t="str">
        <f t="array" ref="AR1037">IF(OR(AR$1=0, $A1037=""),"",SQRT((_xlfn.XLOOKUP(AR$1,$Z$2:$Z$16,$AA$2:$AA$16)-$T1037)^2+(_xlfn.XLOOKUP(AR$1,$Z$2:$Z$16,$AB$2:$AB$16)-$U1037)^2+(_xlfn.XLOOKUP(AR$1,$Z$2:$Z$16,$AC$2:$AC$16-$V1037)^2)))</f>
        <v/>
      </c>
      <c r="AS1037" s="141" t="str">
        <f t="array" ref="AS1037">IF(OR(AS$1=0, $A1037=""),"",SQRT((_xlfn.XLOOKUP(AS$1,$Z$2:$Z$16,$AA$2:$AA$16)-$T1037)^2+(_xlfn.XLOOKUP(AS$1,$Z$2:$Z$16,$AB$2:$AB$16)-$U1037)^2+(_xlfn.XLOOKUP(AS$1,$Z$2:$Z$16,$AC$2:$AC$16-$V1037)^2)))</f>
        <v/>
      </c>
      <c r="AT1037" s="141" t="str">
        <f t="array" ref="AT1037">IF(OR(AT$1=0, $A1037=""),"",SQRT((_xlfn.XLOOKUP(AT$1,$Z$2:$Z$16,$AA$2:$AA$16)-$T1037)^2+(_xlfn.XLOOKUP(AT$1,$Z$2:$Z$16,$AB$2:$AB$16)-$U1037)^2+(_xlfn.XLOOKUP(AT$1,$Z$2:$Z$16,$AC$2:$AC$16-$V1037)^2)))</f>
        <v/>
      </c>
      <c r="AU1037" s="141" t="str">
        <f t="array" ref="AU1037">IF(OR(AU$1=0, $A1037=""),"",SQRT((_xlfn.XLOOKUP(AU$1,$Z$2:$Z$16,$AA$2:$AA$16)-$T1037)^2+(_xlfn.XLOOKUP(AU$1,$Z$2:$Z$16,$AB$2:$AB$16)-$U1037)^2+(_xlfn.XLOOKUP(AU$1,$Z$2:$Z$16,$AC$2:$AC$16-$V1037)^2)))</f>
        <v/>
      </c>
      <c r="AV1037" s="142" t="str">
        <f t="array" ref="AV1037">IF(OR(AV$1=0, $A1037=""),"",SQRT((_xlfn.XLOOKUP(AV$1,$Z$2:$Z$16,$AA$2:$AA$16)-$T1037)^2+(_xlfn.XLOOKUP(AV$1,$Z$2:$Z$16,$AB$2:$AB$16)-$U1037)^2+(_xlfn.XLOOKUP(AV$1,$Z$2:$Z$16,$AC$2:$AC$16-$V1037)^2)))</f>
        <v/>
      </c>
      <c r="AW1037" s="124"/>
      <c r="AX1037" s="124"/>
      <c r="AY1037" s="125">
        <f t="shared" si="308"/>
        <v>0</v>
      </c>
      <c r="AZ1037" s="143">
        <f t="shared" si="309"/>
        <v>0</v>
      </c>
      <c r="BA1037" s="143">
        <f t="shared" si="310"/>
        <v>0</v>
      </c>
      <c r="BB1037" s="143">
        <f t="shared" si="311"/>
        <v>0</v>
      </c>
      <c r="BC1037" s="143">
        <f t="shared" si="312"/>
        <v>0</v>
      </c>
      <c r="BD1037" s="143">
        <f t="shared" si="313"/>
        <v>0</v>
      </c>
      <c r="BE1037" s="143">
        <f t="shared" si="314"/>
        <v>0</v>
      </c>
      <c r="BF1037" s="143">
        <f t="shared" si="315"/>
        <v>0</v>
      </c>
      <c r="BG1037" s="144">
        <f t="shared" si="316"/>
        <v>0</v>
      </c>
      <c r="BH1037" s="144">
        <f t="shared" si="317"/>
        <v>0</v>
      </c>
      <c r="BI1037" s="144">
        <f t="shared" si="318"/>
        <v>0</v>
      </c>
      <c r="BJ1037" s="144">
        <f t="shared" si="319"/>
        <v>0</v>
      </c>
      <c r="BK1037" s="144">
        <f t="shared" si="320"/>
        <v>0</v>
      </c>
      <c r="BL1037" s="144">
        <f t="shared" si="321"/>
        <v>0</v>
      </c>
      <c r="BM1037" s="145">
        <f t="shared" si="322"/>
        <v>0</v>
      </c>
      <c r="BN1037" s="124"/>
      <c r="BO1037" s="124"/>
      <c r="BP1037" s="124"/>
      <c r="BQ1037" s="124"/>
      <c r="BR1037" s="124"/>
      <c r="BS1037" s="124"/>
      <c r="BT1037" s="124"/>
      <c r="BU1037" s="124"/>
      <c r="BV1037" s="130"/>
      <c r="BW1037" s="130"/>
      <c r="BX1037" s="130"/>
      <c r="BY1037" s="130"/>
      <c r="BZ1037" s="130"/>
      <c r="CA1037" s="130"/>
      <c r="CB1037" s="130"/>
      <c r="CC1037" s="130"/>
      <c r="CD1037" s="130"/>
      <c r="CE1037" s="130"/>
      <c r="CF1037" s="130"/>
      <c r="CG1037" s="130"/>
      <c r="CH1037" s="130"/>
      <c r="CI1037" s="130"/>
      <c r="CJ1037" s="130"/>
      <c r="CL1037" s="124"/>
      <c r="CM1037" s="130" t="s">
        <v>32</v>
      </c>
      <c r="CN1037" s="130"/>
      <c r="CO1037" s="130"/>
      <c r="CP1037" s="130"/>
      <c r="CQ1037" s="130"/>
      <c r="CR1037" s="130"/>
      <c r="CS1037" s="130"/>
      <c r="CT1037" s="130"/>
      <c r="CU1037" s="130"/>
      <c r="CV1037" s="130"/>
      <c r="CW1037" s="130"/>
      <c r="CX1037" s="130"/>
      <c r="CY1037" s="130"/>
      <c r="CZ1037" s="130"/>
      <c r="DA1037" s="130"/>
      <c r="DD1037" s="159" cm="1">
        <f t="array" ref="DD1037">_xlfn.IFS(DD$1= 0,"", NOT(ISBLANK(CM1037)), 0, ISBLANK(CM1037), $Q1037-$S1037+AY1037-BV1037)</f>
        <v>0</v>
      </c>
      <c r="DE1037" s="160" cm="1">
        <f t="array" ref="DE1037">_xlfn.IFS(DE$1= 0,"", NOT(ISBLANK(CN1037)), 0, ISBLANK(CN1037), $Q1037-$S1037+AZ1037-BW1037)</f>
        <v>0</v>
      </c>
      <c r="DF1037" s="160" cm="1">
        <f t="array" ref="DF1037">_xlfn.IFS(DF$1= 0,"", NOT(ISBLANK(CO1037)), 0, ISBLANK(CO1037), $Q1037-$S1037+BA1037-BX1037)</f>
        <v>0</v>
      </c>
      <c r="DG1037" s="160" cm="1">
        <f t="array" ref="DG1037">_xlfn.IFS(DG$1= 0,"", NOT(ISBLANK(CP1037)), 0, ISBLANK(CP1037), $Q1037-$S1037+BB1037-BY1037)</f>
        <v>0</v>
      </c>
      <c r="DH1037" s="160" cm="1">
        <f t="array" ref="DH1037">_xlfn.IFS(DH$1= 0,"", NOT(ISBLANK(CQ1037)), 0, ISBLANK(CQ1037), $Q1037-$S1037+BC1037-BZ1037)</f>
        <v>0</v>
      </c>
      <c r="DI1037" s="160" cm="1">
        <f t="array" ref="DI1037">_xlfn.IFS(DI$1= 0,"", NOT(ISBLANK(CR1037)), 0, ISBLANK(CR1037), $Q1037-$S1037+BD1037-CA1037)</f>
        <v>0</v>
      </c>
      <c r="DJ1037" s="160" t="str" cm="1">
        <f t="array" ref="DJ1037">_xlfn.IFS(DJ$1= 0,"", NOT(ISBLANK(CS1037)), 0, ISBLANK(CS1037), $Q1037-$S1037+BE1037-CB1037)</f>
        <v/>
      </c>
      <c r="DK1037" s="160" t="str" cm="1">
        <f t="array" ref="DK1037">_xlfn.IFS(DK$1= 0,"", NOT(ISBLANK(CT1037)), 0, ISBLANK(CT1037), $Q1037-$S1037+BF1037-CC1037)</f>
        <v/>
      </c>
      <c r="DL1037" s="162" t="str" cm="1">
        <f t="array" ref="DL1037">_xlfn.IFS(DL$1= 0,"", NOT(ISBLANK(CU1037)), 0, ISBLANK(CU1037), $Q1037-$S1037+BG1037-CD1037)</f>
        <v/>
      </c>
      <c r="DM1037" s="162" t="str" cm="1">
        <f t="array" ref="DM1037">_xlfn.IFS(DM$1= 0,"", NOT(ISBLANK(CV1037)), 0, ISBLANK(CV1037), $Q1037-$S1037+BH1037-CE1037)</f>
        <v/>
      </c>
      <c r="DN1037" s="162" t="str" cm="1">
        <f t="array" ref="DN1037">_xlfn.IFS(DN$1= 0,"", NOT(ISBLANK(CW1037)), 0, ISBLANK(CW1037), $Q1037-$S1037+BI1037-CF1037)</f>
        <v/>
      </c>
      <c r="DO1037" s="162" t="str" cm="1">
        <f t="array" ref="DO1037">_xlfn.IFS(DO$1= 0,"", NOT(ISBLANK(CX1037)), 0, ISBLANK(CX1037), $Q1037-$S1037+BJ1037-CG1037)</f>
        <v/>
      </c>
      <c r="DP1037" s="162" t="str" cm="1">
        <f t="array" ref="DP1037">_xlfn.IFS(DP$1= 0,"", NOT(ISBLANK(CY1037)), 0, ISBLANK(CY1037), $Q1037-$S1037+BK1037-CH1037)</f>
        <v/>
      </c>
      <c r="DQ1037" s="162" t="str" cm="1">
        <f t="array" ref="DQ1037">_xlfn.IFS(DQ$1= 0,"", NOT(ISBLANK(CZ1037)), 0, ISBLANK(CZ1037), $Q1037-$S1037+BL1037-CI1037)</f>
        <v/>
      </c>
      <c r="DR1037" s="163" t="str" cm="1">
        <f t="array" ref="DR1037">_xlfn.IFS(DR$1= 0,"", NOT(ISBLANK(DA1037)), 0, ISBLANK(DA1037), $Q1037-$S1037+BM1037-CJ1037)</f>
        <v/>
      </c>
    </row>
    <row r="1038" spans="1:122" ht="16.5" x14ac:dyDescent="0.3">
      <c r="A1038" s="135"/>
      <c r="B1038" s="136"/>
      <c r="C1038" s="136"/>
      <c r="D1038" s="137"/>
      <c r="E1038" s="176"/>
      <c r="F1038" s="182"/>
      <c r="G1038" s="183"/>
      <c r="H1038" s="183"/>
      <c r="I1038" s="183"/>
      <c r="J1038" s="183"/>
      <c r="K1038" s="183"/>
      <c r="L1038" s="183"/>
      <c r="M1038" s="186"/>
      <c r="N1038" s="182"/>
      <c r="O1038" s="184"/>
      <c r="P1038" s="178"/>
      <c r="Q1038" s="118">
        <f t="shared" si="306"/>
        <v>0</v>
      </c>
      <c r="R1038" s="3"/>
      <c r="S1038" s="3"/>
      <c r="T1038" s="4"/>
      <c r="U1038" s="4"/>
      <c r="V1038" s="99">
        <f t="shared" si="307"/>
        <v>0</v>
      </c>
      <c r="W1038" s="161"/>
      <c r="X1038" s="138"/>
      <c r="AH1038" s="158" t="str">
        <f t="array" ref="AH1038">IF(OR(AH$1=0, $A1038=""),"",SQRT((_xlfn.XLOOKUP(AH$1,$Z$2:$Z$16,$AA$2:$AA$16)-$T1038)^2+(_xlfn.XLOOKUP(AH$1,$Z$2:$Z$16,$AB$2:$AB$16)-$U1038)^2+(_xlfn.XLOOKUP(AH$1,$Z$2:$Z$16,$AC$2:$AC$16-$V1038)^2)))</f>
        <v/>
      </c>
      <c r="AI1038" s="140" t="str">
        <f t="array" ref="AI1038">IF(OR(AI$1=0, $A1038=""),"",SQRT((_xlfn.XLOOKUP(AI$1,$Z$2:$Z$16,$AA$2:$AA$16)-$T1038)^2+(_xlfn.XLOOKUP(AI$1,$Z$2:$Z$16,$AB$2:$AB$16)-$U1038)^2+(_xlfn.XLOOKUP(AI$1,$Z$2:$Z$16,$AC$2:$AC$16-$V1038)^2)))</f>
        <v/>
      </c>
      <c r="AJ1038" s="140" t="str">
        <f t="array" ref="AJ1038">IF(OR(AJ$1=0, $A1038=""),"",SQRT((_xlfn.XLOOKUP(AJ$1,$Z$2:$Z$16,$AA$2:$AA$16)-$T1038)^2+(_xlfn.XLOOKUP(AJ$1,$Z$2:$Z$16,$AB$2:$AB$16)-$U1038)^2+(_xlfn.XLOOKUP(AJ$1,$Z$2:$Z$16,$AC$2:$AC$16-$V1038)^2)))</f>
        <v/>
      </c>
      <c r="AK1038" s="140" t="str">
        <f t="array" ref="AK1038">IF(OR(AK$1=0, $A1038=""),"",SQRT((_xlfn.XLOOKUP(AK$1,$Z$2:$Z$16,$AA$2:$AA$16)-$T1038)^2+(_xlfn.XLOOKUP(AK$1,$Z$2:$Z$16,$AB$2:$AB$16)-$U1038)^2+(_xlfn.XLOOKUP(AK$1,$Z$2:$Z$16,$AC$2:$AC$16-$V1038)^2)))</f>
        <v/>
      </c>
      <c r="AL1038" s="140" t="str">
        <f t="array" ref="AL1038">IF(OR(AL$1=0, $A1038=""),"",SQRT((_xlfn.XLOOKUP(AL$1,$Z$2:$Z$16,$AA$2:$AA$16)-$T1038)^2+(_xlfn.XLOOKUP(AL$1,$Z$2:$Z$16,$AB$2:$AB$16)-$U1038)^2+(_xlfn.XLOOKUP(AL$1,$Z$2:$Z$16,$AC$2:$AC$16-$V1038)^2)))</f>
        <v/>
      </c>
      <c r="AM1038" s="140" t="str">
        <f t="array" ref="AM1038">IF(OR(AM$1=0, $A1038=""),"",SQRT((_xlfn.XLOOKUP(AM$1,$Z$2:$Z$16,$AA$2:$AA$16)-$T1038)^2+(_xlfn.XLOOKUP(AM$1,$Z$2:$Z$16,$AB$2:$AB$16)-$U1038)^2+(_xlfn.XLOOKUP(AM$1,$Z$2:$Z$16,$AC$2:$AC$16-$V1038)^2)))</f>
        <v/>
      </c>
      <c r="AN1038" s="140" t="str">
        <f t="array" ref="AN1038">IF(OR(AN$1=0, $A1038=""),"",SQRT((_xlfn.XLOOKUP(AN$1,$Z$2:$Z$16,$AA$2:$AA$16)-$T1038)^2+(_xlfn.XLOOKUP(AN$1,$Z$2:$Z$16,$AB$2:$AB$16)-$U1038)^2+(_xlfn.XLOOKUP(AN$1,$Z$2:$Z$16,$AC$2:$AC$16-$V1038)^2)))</f>
        <v/>
      </c>
      <c r="AO1038" s="140" t="str">
        <f t="array" ref="AO1038">IF(OR(AO$1=0, $A1038=""),"",SQRT((_xlfn.XLOOKUP(AO$1,$Z$2:$Z$16,$AA$2:$AA$16)-$T1038)^2+(_xlfn.XLOOKUP(AO$1,$Z$2:$Z$16,$AB$2:$AB$16)-$U1038)^2+(_xlfn.XLOOKUP(AO$1,$Z$2:$Z$16,$AC$2:$AC$16-$V1038)^2)))</f>
        <v/>
      </c>
      <c r="AP1038" s="141" t="str">
        <f t="array" ref="AP1038">IF(OR(AP$1=0, $A1038=""),"",SQRT((_xlfn.XLOOKUP(AP$1,$Z$2:$Z$16,$AA$2:$AA$16)-$T1038)^2+(_xlfn.XLOOKUP(AP$1,$Z$2:$Z$16,$AB$2:$AB$16)-$U1038)^2+(_xlfn.XLOOKUP(AP$1,$Z$2:$Z$16,$AC$2:$AC$16-$V1038)^2)))</f>
        <v/>
      </c>
      <c r="AQ1038" s="141" t="str">
        <f t="array" ref="AQ1038">IF(OR(AQ$1=0, $A1038=""),"",SQRT((_xlfn.XLOOKUP(AQ$1,$Z$2:$Z$16,$AA$2:$AA$16)-$T1038)^2+(_xlfn.XLOOKUP(AQ$1,$Z$2:$Z$16,$AB$2:$AB$16)-$U1038)^2+(_xlfn.XLOOKUP(AQ$1,$Z$2:$Z$16,$AC$2:$AC$16-$V1038)^2)))</f>
        <v/>
      </c>
      <c r="AR1038" s="141" t="str">
        <f t="array" ref="AR1038">IF(OR(AR$1=0, $A1038=""),"",SQRT((_xlfn.XLOOKUP(AR$1,$Z$2:$Z$16,$AA$2:$AA$16)-$T1038)^2+(_xlfn.XLOOKUP(AR$1,$Z$2:$Z$16,$AB$2:$AB$16)-$U1038)^2+(_xlfn.XLOOKUP(AR$1,$Z$2:$Z$16,$AC$2:$AC$16-$V1038)^2)))</f>
        <v/>
      </c>
      <c r="AS1038" s="141" t="str">
        <f t="array" ref="AS1038">IF(OR(AS$1=0, $A1038=""),"",SQRT((_xlfn.XLOOKUP(AS$1,$Z$2:$Z$16,$AA$2:$AA$16)-$T1038)^2+(_xlfn.XLOOKUP(AS$1,$Z$2:$Z$16,$AB$2:$AB$16)-$U1038)^2+(_xlfn.XLOOKUP(AS$1,$Z$2:$Z$16,$AC$2:$AC$16-$V1038)^2)))</f>
        <v/>
      </c>
      <c r="AT1038" s="141" t="str">
        <f t="array" ref="AT1038">IF(OR(AT$1=0, $A1038=""),"",SQRT((_xlfn.XLOOKUP(AT$1,$Z$2:$Z$16,$AA$2:$AA$16)-$T1038)^2+(_xlfn.XLOOKUP(AT$1,$Z$2:$Z$16,$AB$2:$AB$16)-$U1038)^2+(_xlfn.XLOOKUP(AT$1,$Z$2:$Z$16,$AC$2:$AC$16-$V1038)^2)))</f>
        <v/>
      </c>
      <c r="AU1038" s="141" t="str">
        <f t="array" ref="AU1038">IF(OR(AU$1=0, $A1038=""),"",SQRT((_xlfn.XLOOKUP(AU$1,$Z$2:$Z$16,$AA$2:$AA$16)-$T1038)^2+(_xlfn.XLOOKUP(AU$1,$Z$2:$Z$16,$AB$2:$AB$16)-$U1038)^2+(_xlfn.XLOOKUP(AU$1,$Z$2:$Z$16,$AC$2:$AC$16-$V1038)^2)))</f>
        <v/>
      </c>
      <c r="AV1038" s="142" t="str">
        <f t="array" ref="AV1038">IF(OR(AV$1=0, $A1038=""),"",SQRT((_xlfn.XLOOKUP(AV$1,$Z$2:$Z$16,$AA$2:$AA$16)-$T1038)^2+(_xlfn.XLOOKUP(AV$1,$Z$2:$Z$16,$AB$2:$AB$16)-$U1038)^2+(_xlfn.XLOOKUP(AV$1,$Z$2:$Z$16,$AC$2:$AC$16-$V1038)^2)))</f>
        <v/>
      </c>
      <c r="AW1038" s="124"/>
      <c r="AX1038" s="124"/>
      <c r="AY1038" s="125">
        <f t="shared" si="308"/>
        <v>0</v>
      </c>
      <c r="AZ1038" s="143">
        <f t="shared" si="309"/>
        <v>0</v>
      </c>
      <c r="BA1038" s="143">
        <f t="shared" si="310"/>
        <v>0</v>
      </c>
      <c r="BB1038" s="143">
        <f t="shared" si="311"/>
        <v>0</v>
      </c>
      <c r="BC1038" s="143">
        <f t="shared" si="312"/>
        <v>0</v>
      </c>
      <c r="BD1038" s="143">
        <f t="shared" si="313"/>
        <v>0</v>
      </c>
      <c r="BE1038" s="143">
        <f t="shared" si="314"/>
        <v>0</v>
      </c>
      <c r="BF1038" s="143">
        <f t="shared" si="315"/>
        <v>0</v>
      </c>
      <c r="BG1038" s="144">
        <f t="shared" si="316"/>
        <v>0</v>
      </c>
      <c r="BH1038" s="144">
        <f t="shared" si="317"/>
        <v>0</v>
      </c>
      <c r="BI1038" s="144">
        <f t="shared" si="318"/>
        <v>0</v>
      </c>
      <c r="BJ1038" s="144">
        <f t="shared" si="319"/>
        <v>0</v>
      </c>
      <c r="BK1038" s="144">
        <f t="shared" si="320"/>
        <v>0</v>
      </c>
      <c r="BL1038" s="144">
        <f t="shared" si="321"/>
        <v>0</v>
      </c>
      <c r="BM1038" s="145">
        <f t="shared" si="322"/>
        <v>0</v>
      </c>
      <c r="BN1038" s="124"/>
      <c r="BO1038" s="124"/>
      <c r="BP1038" s="124"/>
      <c r="BQ1038" s="124"/>
      <c r="BR1038" s="124"/>
      <c r="BS1038" s="124"/>
      <c r="BT1038" s="124"/>
      <c r="BU1038" s="124"/>
      <c r="BV1038" s="130"/>
      <c r="BW1038" s="130"/>
      <c r="BX1038" s="130"/>
      <c r="BY1038" s="130"/>
      <c r="BZ1038" s="130"/>
      <c r="CA1038" s="130"/>
      <c r="CB1038" s="130"/>
      <c r="CC1038" s="130"/>
      <c r="CD1038" s="130"/>
      <c r="CE1038" s="130"/>
      <c r="CF1038" s="130"/>
      <c r="CG1038" s="130"/>
      <c r="CH1038" s="130"/>
      <c r="CI1038" s="130"/>
      <c r="CJ1038" s="130"/>
      <c r="CL1038" s="124"/>
      <c r="CM1038" s="130" t="s">
        <v>32</v>
      </c>
      <c r="CN1038" s="130"/>
      <c r="CO1038" s="130"/>
      <c r="CP1038" s="130"/>
      <c r="CQ1038" s="130"/>
      <c r="CR1038" s="130"/>
      <c r="CS1038" s="130"/>
      <c r="CT1038" s="130"/>
      <c r="CU1038" s="130"/>
      <c r="CV1038" s="130"/>
      <c r="CW1038" s="130"/>
      <c r="CX1038" s="130"/>
      <c r="CY1038" s="130"/>
      <c r="CZ1038" s="130"/>
      <c r="DA1038" s="130"/>
      <c r="DD1038" s="159" cm="1">
        <f t="array" ref="DD1038">_xlfn.IFS(DD$1= 0,"", NOT(ISBLANK(CM1038)), 0, ISBLANK(CM1038), $Q1038-$S1038+AY1038-BV1038)</f>
        <v>0</v>
      </c>
      <c r="DE1038" s="160" cm="1">
        <f t="array" ref="DE1038">_xlfn.IFS(DE$1= 0,"", NOT(ISBLANK(CN1038)), 0, ISBLANK(CN1038), $Q1038-$S1038+AZ1038-BW1038)</f>
        <v>0</v>
      </c>
      <c r="DF1038" s="160" cm="1">
        <f t="array" ref="DF1038">_xlfn.IFS(DF$1= 0,"", NOT(ISBLANK(CO1038)), 0, ISBLANK(CO1038), $Q1038-$S1038+BA1038-BX1038)</f>
        <v>0</v>
      </c>
      <c r="DG1038" s="160" cm="1">
        <f t="array" ref="DG1038">_xlfn.IFS(DG$1= 0,"", NOT(ISBLANK(CP1038)), 0, ISBLANK(CP1038), $Q1038-$S1038+BB1038-BY1038)</f>
        <v>0</v>
      </c>
      <c r="DH1038" s="160" cm="1">
        <f t="array" ref="DH1038">_xlfn.IFS(DH$1= 0,"", NOT(ISBLANK(CQ1038)), 0, ISBLANK(CQ1038), $Q1038-$S1038+BC1038-BZ1038)</f>
        <v>0</v>
      </c>
      <c r="DI1038" s="160" cm="1">
        <f t="array" ref="DI1038">_xlfn.IFS(DI$1= 0,"", NOT(ISBLANK(CR1038)), 0, ISBLANK(CR1038), $Q1038-$S1038+BD1038-CA1038)</f>
        <v>0</v>
      </c>
      <c r="DJ1038" s="160" t="str" cm="1">
        <f t="array" ref="DJ1038">_xlfn.IFS(DJ$1= 0,"", NOT(ISBLANK(CS1038)), 0, ISBLANK(CS1038), $Q1038-$S1038+BE1038-CB1038)</f>
        <v/>
      </c>
      <c r="DK1038" s="160" t="str" cm="1">
        <f t="array" ref="DK1038">_xlfn.IFS(DK$1= 0,"", NOT(ISBLANK(CT1038)), 0, ISBLANK(CT1038), $Q1038-$S1038+BF1038-CC1038)</f>
        <v/>
      </c>
      <c r="DL1038" s="162" t="str" cm="1">
        <f t="array" ref="DL1038">_xlfn.IFS(DL$1= 0,"", NOT(ISBLANK(CU1038)), 0, ISBLANK(CU1038), $Q1038-$S1038+BG1038-CD1038)</f>
        <v/>
      </c>
      <c r="DM1038" s="162" t="str" cm="1">
        <f t="array" ref="DM1038">_xlfn.IFS(DM$1= 0,"", NOT(ISBLANK(CV1038)), 0, ISBLANK(CV1038), $Q1038-$S1038+BH1038-CE1038)</f>
        <v/>
      </c>
      <c r="DN1038" s="162" t="str" cm="1">
        <f t="array" ref="DN1038">_xlfn.IFS(DN$1= 0,"", NOT(ISBLANK(CW1038)), 0, ISBLANK(CW1038), $Q1038-$S1038+BI1038-CF1038)</f>
        <v/>
      </c>
      <c r="DO1038" s="162" t="str" cm="1">
        <f t="array" ref="DO1038">_xlfn.IFS(DO$1= 0,"", NOT(ISBLANK(CX1038)), 0, ISBLANK(CX1038), $Q1038-$S1038+BJ1038-CG1038)</f>
        <v/>
      </c>
      <c r="DP1038" s="162" t="str" cm="1">
        <f t="array" ref="DP1038">_xlfn.IFS(DP$1= 0,"", NOT(ISBLANK(CY1038)), 0, ISBLANK(CY1038), $Q1038-$S1038+BK1038-CH1038)</f>
        <v/>
      </c>
      <c r="DQ1038" s="162" t="str" cm="1">
        <f t="array" ref="DQ1038">_xlfn.IFS(DQ$1= 0,"", NOT(ISBLANK(CZ1038)), 0, ISBLANK(CZ1038), $Q1038-$S1038+BL1038-CI1038)</f>
        <v/>
      </c>
      <c r="DR1038" s="163" t="str" cm="1">
        <f t="array" ref="DR1038">_xlfn.IFS(DR$1= 0,"", NOT(ISBLANK(DA1038)), 0, ISBLANK(DA1038), $Q1038-$S1038+BM1038-CJ1038)</f>
        <v/>
      </c>
    </row>
    <row r="1039" spans="1:122" ht="16.5" x14ac:dyDescent="0.3">
      <c r="A1039" s="135"/>
      <c r="B1039" s="136"/>
      <c r="C1039" s="136"/>
      <c r="D1039" s="137"/>
      <c r="E1039" s="176"/>
      <c r="F1039" s="182"/>
      <c r="G1039" s="183"/>
      <c r="H1039" s="183"/>
      <c r="I1039" s="183"/>
      <c r="J1039" s="183"/>
      <c r="K1039" s="183"/>
      <c r="L1039" s="183"/>
      <c r="M1039" s="186"/>
      <c r="N1039" s="182"/>
      <c r="O1039" s="184"/>
      <c r="P1039" s="178"/>
      <c r="Q1039" s="118">
        <f t="shared" si="306"/>
        <v>0</v>
      </c>
      <c r="R1039" s="3"/>
      <c r="S1039" s="3"/>
      <c r="T1039" s="4"/>
      <c r="U1039" s="4"/>
      <c r="V1039" s="99">
        <f t="shared" si="307"/>
        <v>0</v>
      </c>
      <c r="W1039" s="161"/>
      <c r="X1039" s="138"/>
      <c r="AH1039" s="158" t="str">
        <f t="array" ref="AH1039">IF(OR(AH$1=0, $A1039=""),"",SQRT((_xlfn.XLOOKUP(AH$1,$Z$2:$Z$16,$AA$2:$AA$16)-$T1039)^2+(_xlfn.XLOOKUP(AH$1,$Z$2:$Z$16,$AB$2:$AB$16)-$U1039)^2+(_xlfn.XLOOKUP(AH$1,$Z$2:$Z$16,$AC$2:$AC$16-$V1039)^2)))</f>
        <v/>
      </c>
      <c r="AI1039" s="140" t="str">
        <f t="array" ref="AI1039">IF(OR(AI$1=0, $A1039=""),"",SQRT((_xlfn.XLOOKUP(AI$1,$Z$2:$Z$16,$AA$2:$AA$16)-$T1039)^2+(_xlfn.XLOOKUP(AI$1,$Z$2:$Z$16,$AB$2:$AB$16)-$U1039)^2+(_xlfn.XLOOKUP(AI$1,$Z$2:$Z$16,$AC$2:$AC$16-$V1039)^2)))</f>
        <v/>
      </c>
      <c r="AJ1039" s="140" t="str">
        <f t="array" ref="AJ1039">IF(OR(AJ$1=0, $A1039=""),"",SQRT((_xlfn.XLOOKUP(AJ$1,$Z$2:$Z$16,$AA$2:$AA$16)-$T1039)^2+(_xlfn.XLOOKUP(AJ$1,$Z$2:$Z$16,$AB$2:$AB$16)-$U1039)^2+(_xlfn.XLOOKUP(AJ$1,$Z$2:$Z$16,$AC$2:$AC$16-$V1039)^2)))</f>
        <v/>
      </c>
      <c r="AK1039" s="140" t="str">
        <f t="array" ref="AK1039">IF(OR(AK$1=0, $A1039=""),"",SQRT((_xlfn.XLOOKUP(AK$1,$Z$2:$Z$16,$AA$2:$AA$16)-$T1039)^2+(_xlfn.XLOOKUP(AK$1,$Z$2:$Z$16,$AB$2:$AB$16)-$U1039)^2+(_xlfn.XLOOKUP(AK$1,$Z$2:$Z$16,$AC$2:$AC$16-$V1039)^2)))</f>
        <v/>
      </c>
      <c r="AL1039" s="140" t="str">
        <f t="array" ref="AL1039">IF(OR(AL$1=0, $A1039=""),"",SQRT((_xlfn.XLOOKUP(AL$1,$Z$2:$Z$16,$AA$2:$AA$16)-$T1039)^2+(_xlfn.XLOOKUP(AL$1,$Z$2:$Z$16,$AB$2:$AB$16)-$U1039)^2+(_xlfn.XLOOKUP(AL$1,$Z$2:$Z$16,$AC$2:$AC$16-$V1039)^2)))</f>
        <v/>
      </c>
      <c r="AM1039" s="140" t="str">
        <f t="array" ref="AM1039">IF(OR(AM$1=0, $A1039=""),"",SQRT((_xlfn.XLOOKUP(AM$1,$Z$2:$Z$16,$AA$2:$AA$16)-$T1039)^2+(_xlfn.XLOOKUP(AM$1,$Z$2:$Z$16,$AB$2:$AB$16)-$U1039)^2+(_xlfn.XLOOKUP(AM$1,$Z$2:$Z$16,$AC$2:$AC$16-$V1039)^2)))</f>
        <v/>
      </c>
      <c r="AN1039" s="140" t="str">
        <f t="array" ref="AN1039">IF(OR(AN$1=0, $A1039=""),"",SQRT((_xlfn.XLOOKUP(AN$1,$Z$2:$Z$16,$AA$2:$AA$16)-$T1039)^2+(_xlfn.XLOOKUP(AN$1,$Z$2:$Z$16,$AB$2:$AB$16)-$U1039)^2+(_xlfn.XLOOKUP(AN$1,$Z$2:$Z$16,$AC$2:$AC$16-$V1039)^2)))</f>
        <v/>
      </c>
      <c r="AO1039" s="140" t="str">
        <f t="array" ref="AO1039">IF(OR(AO$1=0, $A1039=""),"",SQRT((_xlfn.XLOOKUP(AO$1,$Z$2:$Z$16,$AA$2:$AA$16)-$T1039)^2+(_xlfn.XLOOKUP(AO$1,$Z$2:$Z$16,$AB$2:$AB$16)-$U1039)^2+(_xlfn.XLOOKUP(AO$1,$Z$2:$Z$16,$AC$2:$AC$16-$V1039)^2)))</f>
        <v/>
      </c>
      <c r="AP1039" s="141" t="str">
        <f t="array" ref="AP1039">IF(OR(AP$1=0, $A1039=""),"",SQRT((_xlfn.XLOOKUP(AP$1,$Z$2:$Z$16,$AA$2:$AA$16)-$T1039)^2+(_xlfn.XLOOKUP(AP$1,$Z$2:$Z$16,$AB$2:$AB$16)-$U1039)^2+(_xlfn.XLOOKUP(AP$1,$Z$2:$Z$16,$AC$2:$AC$16-$V1039)^2)))</f>
        <v/>
      </c>
      <c r="AQ1039" s="141" t="str">
        <f t="array" ref="AQ1039">IF(OR(AQ$1=0, $A1039=""),"",SQRT((_xlfn.XLOOKUP(AQ$1,$Z$2:$Z$16,$AA$2:$AA$16)-$T1039)^2+(_xlfn.XLOOKUP(AQ$1,$Z$2:$Z$16,$AB$2:$AB$16)-$U1039)^2+(_xlfn.XLOOKUP(AQ$1,$Z$2:$Z$16,$AC$2:$AC$16-$V1039)^2)))</f>
        <v/>
      </c>
      <c r="AR1039" s="141" t="str">
        <f t="array" ref="AR1039">IF(OR(AR$1=0, $A1039=""),"",SQRT((_xlfn.XLOOKUP(AR$1,$Z$2:$Z$16,$AA$2:$AA$16)-$T1039)^2+(_xlfn.XLOOKUP(AR$1,$Z$2:$Z$16,$AB$2:$AB$16)-$U1039)^2+(_xlfn.XLOOKUP(AR$1,$Z$2:$Z$16,$AC$2:$AC$16-$V1039)^2)))</f>
        <v/>
      </c>
      <c r="AS1039" s="141" t="str">
        <f t="array" ref="AS1039">IF(OR(AS$1=0, $A1039=""),"",SQRT((_xlfn.XLOOKUP(AS$1,$Z$2:$Z$16,$AA$2:$AA$16)-$T1039)^2+(_xlfn.XLOOKUP(AS$1,$Z$2:$Z$16,$AB$2:$AB$16)-$U1039)^2+(_xlfn.XLOOKUP(AS$1,$Z$2:$Z$16,$AC$2:$AC$16-$V1039)^2)))</f>
        <v/>
      </c>
      <c r="AT1039" s="141" t="str">
        <f t="array" ref="AT1039">IF(OR(AT$1=0, $A1039=""),"",SQRT((_xlfn.XLOOKUP(AT$1,$Z$2:$Z$16,$AA$2:$AA$16)-$T1039)^2+(_xlfn.XLOOKUP(AT$1,$Z$2:$Z$16,$AB$2:$AB$16)-$U1039)^2+(_xlfn.XLOOKUP(AT$1,$Z$2:$Z$16,$AC$2:$AC$16-$V1039)^2)))</f>
        <v/>
      </c>
      <c r="AU1039" s="141" t="str">
        <f t="array" ref="AU1039">IF(OR(AU$1=0, $A1039=""),"",SQRT((_xlfn.XLOOKUP(AU$1,$Z$2:$Z$16,$AA$2:$AA$16)-$T1039)^2+(_xlfn.XLOOKUP(AU$1,$Z$2:$Z$16,$AB$2:$AB$16)-$U1039)^2+(_xlfn.XLOOKUP(AU$1,$Z$2:$Z$16,$AC$2:$AC$16-$V1039)^2)))</f>
        <v/>
      </c>
      <c r="AV1039" s="142" t="str">
        <f t="array" ref="AV1039">IF(OR(AV$1=0, $A1039=""),"",SQRT((_xlfn.XLOOKUP(AV$1,$Z$2:$Z$16,$AA$2:$AA$16)-$T1039)^2+(_xlfn.XLOOKUP(AV$1,$Z$2:$Z$16,$AB$2:$AB$16)-$U1039)^2+(_xlfn.XLOOKUP(AV$1,$Z$2:$Z$16,$AC$2:$AC$16-$V1039)^2)))</f>
        <v/>
      </c>
      <c r="AW1039" s="124"/>
      <c r="AX1039" s="124"/>
      <c r="AY1039" s="125">
        <f t="shared" si="308"/>
        <v>0</v>
      </c>
      <c r="AZ1039" s="143">
        <f t="shared" si="309"/>
        <v>0</v>
      </c>
      <c r="BA1039" s="143">
        <f t="shared" si="310"/>
        <v>0</v>
      </c>
      <c r="BB1039" s="143">
        <f t="shared" si="311"/>
        <v>0</v>
      </c>
      <c r="BC1039" s="143">
        <f t="shared" si="312"/>
        <v>0</v>
      </c>
      <c r="BD1039" s="143">
        <f t="shared" si="313"/>
        <v>0</v>
      </c>
      <c r="BE1039" s="143">
        <f t="shared" si="314"/>
        <v>0</v>
      </c>
      <c r="BF1039" s="143">
        <f t="shared" si="315"/>
        <v>0</v>
      </c>
      <c r="BG1039" s="144">
        <f t="shared" si="316"/>
        <v>0</v>
      </c>
      <c r="BH1039" s="144">
        <f t="shared" si="317"/>
        <v>0</v>
      </c>
      <c r="BI1039" s="144">
        <f t="shared" si="318"/>
        <v>0</v>
      </c>
      <c r="BJ1039" s="144">
        <f t="shared" si="319"/>
        <v>0</v>
      </c>
      <c r="BK1039" s="144">
        <f t="shared" si="320"/>
        <v>0</v>
      </c>
      <c r="BL1039" s="144">
        <f t="shared" si="321"/>
        <v>0</v>
      </c>
      <c r="BM1039" s="145">
        <f t="shared" si="322"/>
        <v>0</v>
      </c>
      <c r="BN1039" s="124"/>
      <c r="BO1039" s="124"/>
      <c r="BP1039" s="124"/>
      <c r="BQ1039" s="124"/>
      <c r="BR1039" s="124"/>
      <c r="BS1039" s="124"/>
      <c r="BT1039" s="124"/>
      <c r="BU1039" s="124"/>
      <c r="BV1039" s="130"/>
      <c r="BW1039" s="130"/>
      <c r="BX1039" s="130"/>
      <c r="BY1039" s="130"/>
      <c r="BZ1039" s="130"/>
      <c r="CA1039" s="130"/>
      <c r="CB1039" s="130"/>
      <c r="CC1039" s="130"/>
      <c r="CD1039" s="130"/>
      <c r="CE1039" s="130"/>
      <c r="CF1039" s="130"/>
      <c r="CG1039" s="130"/>
      <c r="CH1039" s="130"/>
      <c r="CI1039" s="130"/>
      <c r="CJ1039" s="130"/>
      <c r="CL1039" s="124"/>
      <c r="CM1039" s="130" t="s">
        <v>32</v>
      </c>
      <c r="CN1039" s="130"/>
      <c r="CO1039" s="130"/>
      <c r="CP1039" s="130"/>
      <c r="CQ1039" s="130"/>
      <c r="CR1039" s="130"/>
      <c r="CS1039" s="130"/>
      <c r="CT1039" s="130"/>
      <c r="CU1039" s="130"/>
      <c r="CV1039" s="130"/>
      <c r="CW1039" s="130"/>
      <c r="CX1039" s="130"/>
      <c r="CY1039" s="130"/>
      <c r="CZ1039" s="130"/>
      <c r="DA1039" s="130"/>
      <c r="DD1039" s="159" cm="1">
        <f t="array" ref="DD1039">_xlfn.IFS(DD$1= 0,"", NOT(ISBLANK(CM1039)), 0, ISBLANK(CM1039), $Q1039-$S1039+AY1039-BV1039)</f>
        <v>0</v>
      </c>
      <c r="DE1039" s="160" cm="1">
        <f t="array" ref="DE1039">_xlfn.IFS(DE$1= 0,"", NOT(ISBLANK(CN1039)), 0, ISBLANK(CN1039), $Q1039-$S1039+AZ1039-BW1039)</f>
        <v>0</v>
      </c>
      <c r="DF1039" s="160" cm="1">
        <f t="array" ref="DF1039">_xlfn.IFS(DF$1= 0,"", NOT(ISBLANK(CO1039)), 0, ISBLANK(CO1039), $Q1039-$S1039+BA1039-BX1039)</f>
        <v>0</v>
      </c>
      <c r="DG1039" s="160" cm="1">
        <f t="array" ref="DG1039">_xlfn.IFS(DG$1= 0,"", NOT(ISBLANK(CP1039)), 0, ISBLANK(CP1039), $Q1039-$S1039+BB1039-BY1039)</f>
        <v>0</v>
      </c>
      <c r="DH1039" s="160" cm="1">
        <f t="array" ref="DH1039">_xlfn.IFS(DH$1= 0,"", NOT(ISBLANK(CQ1039)), 0, ISBLANK(CQ1039), $Q1039-$S1039+BC1039-BZ1039)</f>
        <v>0</v>
      </c>
      <c r="DI1039" s="160" cm="1">
        <f t="array" ref="DI1039">_xlfn.IFS(DI$1= 0,"", NOT(ISBLANK(CR1039)), 0, ISBLANK(CR1039), $Q1039-$S1039+BD1039-CA1039)</f>
        <v>0</v>
      </c>
      <c r="DJ1039" s="160" t="str" cm="1">
        <f t="array" ref="DJ1039">_xlfn.IFS(DJ$1= 0,"", NOT(ISBLANK(CS1039)), 0, ISBLANK(CS1039), $Q1039-$S1039+BE1039-CB1039)</f>
        <v/>
      </c>
      <c r="DK1039" s="160" t="str" cm="1">
        <f t="array" ref="DK1039">_xlfn.IFS(DK$1= 0,"", NOT(ISBLANK(CT1039)), 0, ISBLANK(CT1039), $Q1039-$S1039+BF1039-CC1039)</f>
        <v/>
      </c>
      <c r="DL1039" s="162" t="str" cm="1">
        <f t="array" ref="DL1039">_xlfn.IFS(DL$1= 0,"", NOT(ISBLANK(CU1039)), 0, ISBLANK(CU1039), $Q1039-$S1039+BG1039-CD1039)</f>
        <v/>
      </c>
      <c r="DM1039" s="162" t="str" cm="1">
        <f t="array" ref="DM1039">_xlfn.IFS(DM$1= 0,"", NOT(ISBLANK(CV1039)), 0, ISBLANK(CV1039), $Q1039-$S1039+BH1039-CE1039)</f>
        <v/>
      </c>
      <c r="DN1039" s="162" t="str" cm="1">
        <f t="array" ref="DN1039">_xlfn.IFS(DN$1= 0,"", NOT(ISBLANK(CW1039)), 0, ISBLANK(CW1039), $Q1039-$S1039+BI1039-CF1039)</f>
        <v/>
      </c>
      <c r="DO1039" s="162" t="str" cm="1">
        <f t="array" ref="DO1039">_xlfn.IFS(DO$1= 0,"", NOT(ISBLANK(CX1039)), 0, ISBLANK(CX1039), $Q1039-$S1039+BJ1039-CG1039)</f>
        <v/>
      </c>
      <c r="DP1039" s="162" t="str" cm="1">
        <f t="array" ref="DP1039">_xlfn.IFS(DP$1= 0,"", NOT(ISBLANK(CY1039)), 0, ISBLANK(CY1039), $Q1039-$S1039+BK1039-CH1039)</f>
        <v/>
      </c>
      <c r="DQ1039" s="162" t="str" cm="1">
        <f t="array" ref="DQ1039">_xlfn.IFS(DQ$1= 0,"", NOT(ISBLANK(CZ1039)), 0, ISBLANK(CZ1039), $Q1039-$S1039+BL1039-CI1039)</f>
        <v/>
      </c>
      <c r="DR1039" s="163" t="str" cm="1">
        <f t="array" ref="DR1039">_xlfn.IFS(DR$1= 0,"", NOT(ISBLANK(DA1039)), 0, ISBLANK(DA1039), $Q1039-$S1039+BM1039-CJ1039)</f>
        <v/>
      </c>
    </row>
    <row r="1040" spans="1:122" ht="16.5" x14ac:dyDescent="0.3">
      <c r="A1040" s="135"/>
      <c r="B1040" s="136"/>
      <c r="C1040" s="136"/>
      <c r="D1040" s="137"/>
      <c r="E1040" s="176"/>
      <c r="F1040" s="182"/>
      <c r="G1040" s="183"/>
      <c r="H1040" s="183"/>
      <c r="I1040" s="183"/>
      <c r="J1040" s="183"/>
      <c r="K1040" s="183"/>
      <c r="L1040" s="183"/>
      <c r="M1040" s="186"/>
      <c r="N1040" s="182"/>
      <c r="O1040" s="184"/>
      <c r="P1040" s="178"/>
      <c r="Q1040" s="118">
        <f t="shared" si="306"/>
        <v>0</v>
      </c>
      <c r="R1040" s="3"/>
      <c r="S1040" s="3"/>
      <c r="T1040" s="4"/>
      <c r="U1040" s="4"/>
      <c r="V1040" s="99">
        <f t="shared" si="307"/>
        <v>0</v>
      </c>
      <c r="W1040" s="161"/>
      <c r="X1040" s="138"/>
      <c r="AH1040" s="158" t="str">
        <f t="array" ref="AH1040">IF(OR(AH$1=0, $A1040=""),"",SQRT((_xlfn.XLOOKUP(AH$1,$Z$2:$Z$16,$AA$2:$AA$16)-$T1040)^2+(_xlfn.XLOOKUP(AH$1,$Z$2:$Z$16,$AB$2:$AB$16)-$U1040)^2+(_xlfn.XLOOKUP(AH$1,$Z$2:$Z$16,$AC$2:$AC$16-$V1040)^2)))</f>
        <v/>
      </c>
      <c r="AI1040" s="140" t="str">
        <f t="array" ref="AI1040">IF(OR(AI$1=0, $A1040=""),"",SQRT((_xlfn.XLOOKUP(AI$1,$Z$2:$Z$16,$AA$2:$AA$16)-$T1040)^2+(_xlfn.XLOOKUP(AI$1,$Z$2:$Z$16,$AB$2:$AB$16)-$U1040)^2+(_xlfn.XLOOKUP(AI$1,$Z$2:$Z$16,$AC$2:$AC$16-$V1040)^2)))</f>
        <v/>
      </c>
      <c r="AJ1040" s="140" t="str">
        <f t="array" ref="AJ1040">IF(OR(AJ$1=0, $A1040=""),"",SQRT((_xlfn.XLOOKUP(AJ$1,$Z$2:$Z$16,$AA$2:$AA$16)-$T1040)^2+(_xlfn.XLOOKUP(AJ$1,$Z$2:$Z$16,$AB$2:$AB$16)-$U1040)^2+(_xlfn.XLOOKUP(AJ$1,$Z$2:$Z$16,$AC$2:$AC$16-$V1040)^2)))</f>
        <v/>
      </c>
      <c r="AK1040" s="140" t="str">
        <f t="array" ref="AK1040">IF(OR(AK$1=0, $A1040=""),"",SQRT((_xlfn.XLOOKUP(AK$1,$Z$2:$Z$16,$AA$2:$AA$16)-$T1040)^2+(_xlfn.XLOOKUP(AK$1,$Z$2:$Z$16,$AB$2:$AB$16)-$U1040)^2+(_xlfn.XLOOKUP(AK$1,$Z$2:$Z$16,$AC$2:$AC$16-$V1040)^2)))</f>
        <v/>
      </c>
      <c r="AL1040" s="140" t="str">
        <f t="array" ref="AL1040">IF(OR(AL$1=0, $A1040=""),"",SQRT((_xlfn.XLOOKUP(AL$1,$Z$2:$Z$16,$AA$2:$AA$16)-$T1040)^2+(_xlfn.XLOOKUP(AL$1,$Z$2:$Z$16,$AB$2:$AB$16)-$U1040)^2+(_xlfn.XLOOKUP(AL$1,$Z$2:$Z$16,$AC$2:$AC$16-$V1040)^2)))</f>
        <v/>
      </c>
      <c r="AM1040" s="140" t="str">
        <f t="array" ref="AM1040">IF(OR(AM$1=0, $A1040=""),"",SQRT((_xlfn.XLOOKUP(AM$1,$Z$2:$Z$16,$AA$2:$AA$16)-$T1040)^2+(_xlfn.XLOOKUP(AM$1,$Z$2:$Z$16,$AB$2:$AB$16)-$U1040)^2+(_xlfn.XLOOKUP(AM$1,$Z$2:$Z$16,$AC$2:$AC$16-$V1040)^2)))</f>
        <v/>
      </c>
      <c r="AN1040" s="140" t="str">
        <f t="array" ref="AN1040">IF(OR(AN$1=0, $A1040=""),"",SQRT((_xlfn.XLOOKUP(AN$1,$Z$2:$Z$16,$AA$2:$AA$16)-$T1040)^2+(_xlfn.XLOOKUP(AN$1,$Z$2:$Z$16,$AB$2:$AB$16)-$U1040)^2+(_xlfn.XLOOKUP(AN$1,$Z$2:$Z$16,$AC$2:$AC$16-$V1040)^2)))</f>
        <v/>
      </c>
      <c r="AO1040" s="140" t="str">
        <f t="array" ref="AO1040">IF(OR(AO$1=0, $A1040=""),"",SQRT((_xlfn.XLOOKUP(AO$1,$Z$2:$Z$16,$AA$2:$AA$16)-$T1040)^2+(_xlfn.XLOOKUP(AO$1,$Z$2:$Z$16,$AB$2:$AB$16)-$U1040)^2+(_xlfn.XLOOKUP(AO$1,$Z$2:$Z$16,$AC$2:$AC$16-$V1040)^2)))</f>
        <v/>
      </c>
      <c r="AP1040" s="141" t="str">
        <f t="array" ref="AP1040">IF(OR(AP$1=0, $A1040=""),"",SQRT((_xlfn.XLOOKUP(AP$1,$Z$2:$Z$16,$AA$2:$AA$16)-$T1040)^2+(_xlfn.XLOOKUP(AP$1,$Z$2:$Z$16,$AB$2:$AB$16)-$U1040)^2+(_xlfn.XLOOKUP(AP$1,$Z$2:$Z$16,$AC$2:$AC$16-$V1040)^2)))</f>
        <v/>
      </c>
      <c r="AQ1040" s="141" t="str">
        <f t="array" ref="AQ1040">IF(OR(AQ$1=0, $A1040=""),"",SQRT((_xlfn.XLOOKUP(AQ$1,$Z$2:$Z$16,$AA$2:$AA$16)-$T1040)^2+(_xlfn.XLOOKUP(AQ$1,$Z$2:$Z$16,$AB$2:$AB$16)-$U1040)^2+(_xlfn.XLOOKUP(AQ$1,$Z$2:$Z$16,$AC$2:$AC$16-$V1040)^2)))</f>
        <v/>
      </c>
      <c r="AR1040" s="141" t="str">
        <f t="array" ref="AR1040">IF(OR(AR$1=0, $A1040=""),"",SQRT((_xlfn.XLOOKUP(AR$1,$Z$2:$Z$16,$AA$2:$AA$16)-$T1040)^2+(_xlfn.XLOOKUP(AR$1,$Z$2:$Z$16,$AB$2:$AB$16)-$U1040)^2+(_xlfn.XLOOKUP(AR$1,$Z$2:$Z$16,$AC$2:$AC$16-$V1040)^2)))</f>
        <v/>
      </c>
      <c r="AS1040" s="141" t="str">
        <f t="array" ref="AS1040">IF(OR(AS$1=0, $A1040=""),"",SQRT((_xlfn.XLOOKUP(AS$1,$Z$2:$Z$16,$AA$2:$AA$16)-$T1040)^2+(_xlfn.XLOOKUP(AS$1,$Z$2:$Z$16,$AB$2:$AB$16)-$U1040)^2+(_xlfn.XLOOKUP(AS$1,$Z$2:$Z$16,$AC$2:$AC$16-$V1040)^2)))</f>
        <v/>
      </c>
      <c r="AT1040" s="141" t="str">
        <f t="array" ref="AT1040">IF(OR(AT$1=0, $A1040=""),"",SQRT((_xlfn.XLOOKUP(AT$1,$Z$2:$Z$16,$AA$2:$AA$16)-$T1040)^2+(_xlfn.XLOOKUP(AT$1,$Z$2:$Z$16,$AB$2:$AB$16)-$U1040)^2+(_xlfn.XLOOKUP(AT$1,$Z$2:$Z$16,$AC$2:$AC$16-$V1040)^2)))</f>
        <v/>
      </c>
      <c r="AU1040" s="141" t="str">
        <f t="array" ref="AU1040">IF(OR(AU$1=0, $A1040=""),"",SQRT((_xlfn.XLOOKUP(AU$1,$Z$2:$Z$16,$AA$2:$AA$16)-$T1040)^2+(_xlfn.XLOOKUP(AU$1,$Z$2:$Z$16,$AB$2:$AB$16)-$U1040)^2+(_xlfn.XLOOKUP(AU$1,$Z$2:$Z$16,$AC$2:$AC$16-$V1040)^2)))</f>
        <v/>
      </c>
      <c r="AV1040" s="142" t="str">
        <f t="array" ref="AV1040">IF(OR(AV$1=0, $A1040=""),"",SQRT((_xlfn.XLOOKUP(AV$1,$Z$2:$Z$16,$AA$2:$AA$16)-$T1040)^2+(_xlfn.XLOOKUP(AV$1,$Z$2:$Z$16,$AB$2:$AB$16)-$U1040)^2+(_xlfn.XLOOKUP(AV$1,$Z$2:$Z$16,$AC$2:$AC$16-$V1040)^2)))</f>
        <v/>
      </c>
      <c r="AW1040" s="124"/>
      <c r="AX1040" s="124"/>
      <c r="AY1040" s="125">
        <f t="shared" si="308"/>
        <v>0</v>
      </c>
      <c r="AZ1040" s="143">
        <f t="shared" si="309"/>
        <v>0</v>
      </c>
      <c r="BA1040" s="143">
        <f t="shared" si="310"/>
        <v>0</v>
      </c>
      <c r="BB1040" s="143">
        <f t="shared" si="311"/>
        <v>0</v>
      </c>
      <c r="BC1040" s="143">
        <f t="shared" si="312"/>
        <v>0</v>
      </c>
      <c r="BD1040" s="143">
        <f t="shared" si="313"/>
        <v>0</v>
      </c>
      <c r="BE1040" s="143">
        <f t="shared" si="314"/>
        <v>0</v>
      </c>
      <c r="BF1040" s="143">
        <f t="shared" si="315"/>
        <v>0</v>
      </c>
      <c r="BG1040" s="144">
        <f t="shared" si="316"/>
        <v>0</v>
      </c>
      <c r="BH1040" s="144">
        <f t="shared" si="317"/>
        <v>0</v>
      </c>
      <c r="BI1040" s="144">
        <f t="shared" si="318"/>
        <v>0</v>
      </c>
      <c r="BJ1040" s="144">
        <f t="shared" si="319"/>
        <v>0</v>
      </c>
      <c r="BK1040" s="144">
        <f t="shared" si="320"/>
        <v>0</v>
      </c>
      <c r="BL1040" s="144">
        <f t="shared" si="321"/>
        <v>0</v>
      </c>
      <c r="BM1040" s="145">
        <f t="shared" si="322"/>
        <v>0</v>
      </c>
      <c r="BN1040" s="124"/>
      <c r="BO1040" s="124"/>
      <c r="BP1040" s="124"/>
      <c r="BQ1040" s="124"/>
      <c r="BR1040" s="124"/>
      <c r="BS1040" s="124"/>
      <c r="BT1040" s="124"/>
      <c r="BU1040" s="124"/>
      <c r="BV1040" s="130"/>
      <c r="BW1040" s="130"/>
      <c r="BX1040" s="130"/>
      <c r="BY1040" s="130"/>
      <c r="BZ1040" s="130"/>
      <c r="CA1040" s="130"/>
      <c r="CB1040" s="130"/>
      <c r="CC1040" s="130"/>
      <c r="CD1040" s="130"/>
      <c r="CE1040" s="130"/>
      <c r="CF1040" s="130"/>
      <c r="CG1040" s="130"/>
      <c r="CH1040" s="130"/>
      <c r="CI1040" s="130"/>
      <c r="CJ1040" s="130"/>
      <c r="CL1040" s="124"/>
      <c r="CM1040" s="130" t="s">
        <v>32</v>
      </c>
      <c r="CN1040" s="130"/>
      <c r="CO1040" s="130"/>
      <c r="CP1040" s="130"/>
      <c r="CQ1040" s="130"/>
      <c r="CR1040" s="130"/>
      <c r="CS1040" s="130"/>
      <c r="CT1040" s="130"/>
      <c r="CU1040" s="130"/>
      <c r="CV1040" s="130"/>
      <c r="CW1040" s="130"/>
      <c r="CX1040" s="130"/>
      <c r="CY1040" s="130"/>
      <c r="CZ1040" s="130"/>
      <c r="DA1040" s="130"/>
      <c r="DD1040" s="159" cm="1">
        <f t="array" ref="DD1040">_xlfn.IFS(DD$1= 0,"", NOT(ISBLANK(CM1040)), 0, ISBLANK(CM1040), $Q1040-$S1040+AY1040-BV1040)</f>
        <v>0</v>
      </c>
      <c r="DE1040" s="160" cm="1">
        <f t="array" ref="DE1040">_xlfn.IFS(DE$1= 0,"", NOT(ISBLANK(CN1040)), 0, ISBLANK(CN1040), $Q1040-$S1040+AZ1040-BW1040)</f>
        <v>0</v>
      </c>
      <c r="DF1040" s="160" cm="1">
        <f t="array" ref="DF1040">_xlfn.IFS(DF$1= 0,"", NOT(ISBLANK(CO1040)), 0, ISBLANK(CO1040), $Q1040-$S1040+BA1040-BX1040)</f>
        <v>0</v>
      </c>
      <c r="DG1040" s="160" cm="1">
        <f t="array" ref="DG1040">_xlfn.IFS(DG$1= 0,"", NOT(ISBLANK(CP1040)), 0, ISBLANK(CP1040), $Q1040-$S1040+BB1040-BY1040)</f>
        <v>0</v>
      </c>
      <c r="DH1040" s="160" cm="1">
        <f t="array" ref="DH1040">_xlfn.IFS(DH$1= 0,"", NOT(ISBLANK(CQ1040)), 0, ISBLANK(CQ1040), $Q1040-$S1040+BC1040-BZ1040)</f>
        <v>0</v>
      </c>
      <c r="DI1040" s="160" cm="1">
        <f t="array" ref="DI1040">_xlfn.IFS(DI$1= 0,"", NOT(ISBLANK(CR1040)), 0, ISBLANK(CR1040), $Q1040-$S1040+BD1040-CA1040)</f>
        <v>0</v>
      </c>
      <c r="DJ1040" s="160" t="str" cm="1">
        <f t="array" ref="DJ1040">_xlfn.IFS(DJ$1= 0,"", NOT(ISBLANK(CS1040)), 0, ISBLANK(CS1040), $Q1040-$S1040+BE1040-CB1040)</f>
        <v/>
      </c>
      <c r="DK1040" s="160" t="str" cm="1">
        <f t="array" ref="DK1040">_xlfn.IFS(DK$1= 0,"", NOT(ISBLANK(CT1040)), 0, ISBLANK(CT1040), $Q1040-$S1040+BF1040-CC1040)</f>
        <v/>
      </c>
      <c r="DL1040" s="162" t="str" cm="1">
        <f t="array" ref="DL1040">_xlfn.IFS(DL$1= 0,"", NOT(ISBLANK(CU1040)), 0, ISBLANK(CU1040), $Q1040-$S1040+BG1040-CD1040)</f>
        <v/>
      </c>
      <c r="DM1040" s="162" t="str" cm="1">
        <f t="array" ref="DM1040">_xlfn.IFS(DM$1= 0,"", NOT(ISBLANK(CV1040)), 0, ISBLANK(CV1040), $Q1040-$S1040+BH1040-CE1040)</f>
        <v/>
      </c>
      <c r="DN1040" s="162" t="str" cm="1">
        <f t="array" ref="DN1040">_xlfn.IFS(DN$1= 0,"", NOT(ISBLANK(CW1040)), 0, ISBLANK(CW1040), $Q1040-$S1040+BI1040-CF1040)</f>
        <v/>
      </c>
      <c r="DO1040" s="162" t="str" cm="1">
        <f t="array" ref="DO1040">_xlfn.IFS(DO$1= 0,"", NOT(ISBLANK(CX1040)), 0, ISBLANK(CX1040), $Q1040-$S1040+BJ1040-CG1040)</f>
        <v/>
      </c>
      <c r="DP1040" s="162" t="str" cm="1">
        <f t="array" ref="DP1040">_xlfn.IFS(DP$1= 0,"", NOT(ISBLANK(CY1040)), 0, ISBLANK(CY1040), $Q1040-$S1040+BK1040-CH1040)</f>
        <v/>
      </c>
      <c r="DQ1040" s="162" t="str" cm="1">
        <f t="array" ref="DQ1040">_xlfn.IFS(DQ$1= 0,"", NOT(ISBLANK(CZ1040)), 0, ISBLANK(CZ1040), $Q1040-$S1040+BL1040-CI1040)</f>
        <v/>
      </c>
      <c r="DR1040" s="163" t="str" cm="1">
        <f t="array" ref="DR1040">_xlfn.IFS(DR$1= 0,"", NOT(ISBLANK(DA1040)), 0, ISBLANK(DA1040), $Q1040-$S1040+BM1040-CJ1040)</f>
        <v/>
      </c>
    </row>
    <row r="1041" spans="1:122" ht="16.5" x14ac:dyDescent="0.3">
      <c r="A1041" s="135"/>
      <c r="B1041" s="136"/>
      <c r="C1041" s="136"/>
      <c r="D1041" s="137"/>
      <c r="E1041" s="176"/>
      <c r="F1041" s="182"/>
      <c r="G1041" s="183"/>
      <c r="H1041" s="183"/>
      <c r="I1041" s="183"/>
      <c r="J1041" s="183"/>
      <c r="K1041" s="183"/>
      <c r="L1041" s="183"/>
      <c r="M1041" s="186"/>
      <c r="N1041" s="182"/>
      <c r="O1041" s="184"/>
      <c r="P1041" s="178"/>
      <c r="Q1041" s="118">
        <f t="shared" si="306"/>
        <v>0</v>
      </c>
      <c r="R1041" s="3"/>
      <c r="S1041" s="3"/>
      <c r="T1041" s="4"/>
      <c r="U1041" s="4"/>
      <c r="V1041" s="99">
        <f t="shared" si="307"/>
        <v>0</v>
      </c>
      <c r="W1041" s="161"/>
      <c r="X1041" s="138"/>
      <c r="AH1041" s="158" t="str">
        <f t="array" ref="AH1041">IF(OR(AH$1=0, $A1041=""),"",SQRT((_xlfn.XLOOKUP(AH$1,$Z$2:$Z$16,$AA$2:$AA$16)-$T1041)^2+(_xlfn.XLOOKUP(AH$1,$Z$2:$Z$16,$AB$2:$AB$16)-$U1041)^2+(_xlfn.XLOOKUP(AH$1,$Z$2:$Z$16,$AC$2:$AC$16-$V1041)^2)))</f>
        <v/>
      </c>
      <c r="AI1041" s="140" t="str">
        <f t="array" ref="AI1041">IF(OR(AI$1=0, $A1041=""),"",SQRT((_xlfn.XLOOKUP(AI$1,$Z$2:$Z$16,$AA$2:$AA$16)-$T1041)^2+(_xlfn.XLOOKUP(AI$1,$Z$2:$Z$16,$AB$2:$AB$16)-$U1041)^2+(_xlfn.XLOOKUP(AI$1,$Z$2:$Z$16,$AC$2:$AC$16-$V1041)^2)))</f>
        <v/>
      </c>
      <c r="AJ1041" s="140" t="str">
        <f t="array" ref="AJ1041">IF(OR(AJ$1=0, $A1041=""),"",SQRT((_xlfn.XLOOKUP(AJ$1,$Z$2:$Z$16,$AA$2:$AA$16)-$T1041)^2+(_xlfn.XLOOKUP(AJ$1,$Z$2:$Z$16,$AB$2:$AB$16)-$U1041)^2+(_xlfn.XLOOKUP(AJ$1,$Z$2:$Z$16,$AC$2:$AC$16-$V1041)^2)))</f>
        <v/>
      </c>
      <c r="AK1041" s="140" t="str">
        <f t="array" ref="AK1041">IF(OR(AK$1=0, $A1041=""),"",SQRT((_xlfn.XLOOKUP(AK$1,$Z$2:$Z$16,$AA$2:$AA$16)-$T1041)^2+(_xlfn.XLOOKUP(AK$1,$Z$2:$Z$16,$AB$2:$AB$16)-$U1041)^2+(_xlfn.XLOOKUP(AK$1,$Z$2:$Z$16,$AC$2:$AC$16-$V1041)^2)))</f>
        <v/>
      </c>
      <c r="AL1041" s="140" t="str">
        <f t="array" ref="AL1041">IF(OR(AL$1=0, $A1041=""),"",SQRT((_xlfn.XLOOKUP(AL$1,$Z$2:$Z$16,$AA$2:$AA$16)-$T1041)^2+(_xlfn.XLOOKUP(AL$1,$Z$2:$Z$16,$AB$2:$AB$16)-$U1041)^2+(_xlfn.XLOOKUP(AL$1,$Z$2:$Z$16,$AC$2:$AC$16-$V1041)^2)))</f>
        <v/>
      </c>
      <c r="AM1041" s="140" t="str">
        <f t="array" ref="AM1041">IF(OR(AM$1=0, $A1041=""),"",SQRT((_xlfn.XLOOKUP(AM$1,$Z$2:$Z$16,$AA$2:$AA$16)-$T1041)^2+(_xlfn.XLOOKUP(AM$1,$Z$2:$Z$16,$AB$2:$AB$16)-$U1041)^2+(_xlfn.XLOOKUP(AM$1,$Z$2:$Z$16,$AC$2:$AC$16-$V1041)^2)))</f>
        <v/>
      </c>
      <c r="AN1041" s="140" t="str">
        <f t="array" ref="AN1041">IF(OR(AN$1=0, $A1041=""),"",SQRT((_xlfn.XLOOKUP(AN$1,$Z$2:$Z$16,$AA$2:$AA$16)-$T1041)^2+(_xlfn.XLOOKUP(AN$1,$Z$2:$Z$16,$AB$2:$AB$16)-$U1041)^2+(_xlfn.XLOOKUP(AN$1,$Z$2:$Z$16,$AC$2:$AC$16-$V1041)^2)))</f>
        <v/>
      </c>
      <c r="AO1041" s="140" t="str">
        <f t="array" ref="AO1041">IF(OR(AO$1=0, $A1041=""),"",SQRT((_xlfn.XLOOKUP(AO$1,$Z$2:$Z$16,$AA$2:$AA$16)-$T1041)^2+(_xlfn.XLOOKUP(AO$1,$Z$2:$Z$16,$AB$2:$AB$16)-$U1041)^2+(_xlfn.XLOOKUP(AO$1,$Z$2:$Z$16,$AC$2:$AC$16-$V1041)^2)))</f>
        <v/>
      </c>
      <c r="AP1041" s="141" t="str">
        <f t="array" ref="AP1041">IF(OR(AP$1=0, $A1041=""),"",SQRT((_xlfn.XLOOKUP(AP$1,$Z$2:$Z$16,$AA$2:$AA$16)-$T1041)^2+(_xlfn.XLOOKUP(AP$1,$Z$2:$Z$16,$AB$2:$AB$16)-$U1041)^2+(_xlfn.XLOOKUP(AP$1,$Z$2:$Z$16,$AC$2:$AC$16-$V1041)^2)))</f>
        <v/>
      </c>
      <c r="AQ1041" s="141" t="str">
        <f t="array" ref="AQ1041">IF(OR(AQ$1=0, $A1041=""),"",SQRT((_xlfn.XLOOKUP(AQ$1,$Z$2:$Z$16,$AA$2:$AA$16)-$T1041)^2+(_xlfn.XLOOKUP(AQ$1,$Z$2:$Z$16,$AB$2:$AB$16)-$U1041)^2+(_xlfn.XLOOKUP(AQ$1,$Z$2:$Z$16,$AC$2:$AC$16-$V1041)^2)))</f>
        <v/>
      </c>
      <c r="AR1041" s="141" t="str">
        <f t="array" ref="AR1041">IF(OR(AR$1=0, $A1041=""),"",SQRT((_xlfn.XLOOKUP(AR$1,$Z$2:$Z$16,$AA$2:$AA$16)-$T1041)^2+(_xlfn.XLOOKUP(AR$1,$Z$2:$Z$16,$AB$2:$AB$16)-$U1041)^2+(_xlfn.XLOOKUP(AR$1,$Z$2:$Z$16,$AC$2:$AC$16-$V1041)^2)))</f>
        <v/>
      </c>
      <c r="AS1041" s="141" t="str">
        <f t="array" ref="AS1041">IF(OR(AS$1=0, $A1041=""),"",SQRT((_xlfn.XLOOKUP(AS$1,$Z$2:$Z$16,$AA$2:$AA$16)-$T1041)^2+(_xlfn.XLOOKUP(AS$1,$Z$2:$Z$16,$AB$2:$AB$16)-$U1041)^2+(_xlfn.XLOOKUP(AS$1,$Z$2:$Z$16,$AC$2:$AC$16-$V1041)^2)))</f>
        <v/>
      </c>
      <c r="AT1041" s="141" t="str">
        <f t="array" ref="AT1041">IF(OR(AT$1=0, $A1041=""),"",SQRT((_xlfn.XLOOKUP(AT$1,$Z$2:$Z$16,$AA$2:$AA$16)-$T1041)^2+(_xlfn.XLOOKUP(AT$1,$Z$2:$Z$16,$AB$2:$AB$16)-$U1041)^2+(_xlfn.XLOOKUP(AT$1,$Z$2:$Z$16,$AC$2:$AC$16-$V1041)^2)))</f>
        <v/>
      </c>
      <c r="AU1041" s="141" t="str">
        <f t="array" ref="AU1041">IF(OR(AU$1=0, $A1041=""),"",SQRT((_xlfn.XLOOKUP(AU$1,$Z$2:$Z$16,$AA$2:$AA$16)-$T1041)^2+(_xlfn.XLOOKUP(AU$1,$Z$2:$Z$16,$AB$2:$AB$16)-$U1041)^2+(_xlfn.XLOOKUP(AU$1,$Z$2:$Z$16,$AC$2:$AC$16-$V1041)^2)))</f>
        <v/>
      </c>
      <c r="AV1041" s="142" t="str">
        <f t="array" ref="AV1041">IF(OR(AV$1=0, $A1041=""),"",SQRT((_xlfn.XLOOKUP(AV$1,$Z$2:$Z$16,$AA$2:$AA$16)-$T1041)^2+(_xlfn.XLOOKUP(AV$1,$Z$2:$Z$16,$AB$2:$AB$16)-$U1041)^2+(_xlfn.XLOOKUP(AV$1,$Z$2:$Z$16,$AC$2:$AC$16-$V1041)^2)))</f>
        <v/>
      </c>
      <c r="AW1041" s="124"/>
      <c r="AX1041" s="124"/>
      <c r="AY1041" s="125">
        <f t="shared" si="308"/>
        <v>0</v>
      </c>
      <c r="AZ1041" s="143">
        <f t="shared" si="309"/>
        <v>0</v>
      </c>
      <c r="BA1041" s="143">
        <f t="shared" si="310"/>
        <v>0</v>
      </c>
      <c r="BB1041" s="143">
        <f t="shared" si="311"/>
        <v>0</v>
      </c>
      <c r="BC1041" s="143">
        <f t="shared" si="312"/>
        <v>0</v>
      </c>
      <c r="BD1041" s="143">
        <f t="shared" si="313"/>
        <v>0</v>
      </c>
      <c r="BE1041" s="143">
        <f t="shared" si="314"/>
        <v>0</v>
      </c>
      <c r="BF1041" s="143">
        <f t="shared" si="315"/>
        <v>0</v>
      </c>
      <c r="BG1041" s="144">
        <f t="shared" si="316"/>
        <v>0</v>
      </c>
      <c r="BH1041" s="144">
        <f t="shared" si="317"/>
        <v>0</v>
      </c>
      <c r="BI1041" s="144">
        <f t="shared" si="318"/>
        <v>0</v>
      </c>
      <c r="BJ1041" s="144">
        <f t="shared" si="319"/>
        <v>0</v>
      </c>
      <c r="BK1041" s="144">
        <f t="shared" si="320"/>
        <v>0</v>
      </c>
      <c r="BL1041" s="144">
        <f t="shared" si="321"/>
        <v>0</v>
      </c>
      <c r="BM1041" s="145">
        <f t="shared" si="322"/>
        <v>0</v>
      </c>
      <c r="BN1041" s="124"/>
      <c r="BO1041" s="124"/>
      <c r="BP1041" s="124"/>
      <c r="BQ1041" s="124"/>
      <c r="BR1041" s="124"/>
      <c r="BS1041" s="124"/>
      <c r="BT1041" s="124"/>
      <c r="BU1041" s="124"/>
      <c r="BV1041" s="130"/>
      <c r="BW1041" s="130"/>
      <c r="BX1041" s="130"/>
      <c r="BY1041" s="130"/>
      <c r="BZ1041" s="130"/>
      <c r="CA1041" s="130"/>
      <c r="CB1041" s="130"/>
      <c r="CC1041" s="130"/>
      <c r="CD1041" s="130"/>
      <c r="CE1041" s="130"/>
      <c r="CF1041" s="130"/>
      <c r="CG1041" s="130"/>
      <c r="CH1041" s="130"/>
      <c r="CI1041" s="130"/>
      <c r="CJ1041" s="130"/>
      <c r="CL1041" s="124"/>
      <c r="CM1041" s="130" t="s">
        <v>32</v>
      </c>
      <c r="CN1041" s="130"/>
      <c r="CO1041" s="130"/>
      <c r="CP1041" s="130"/>
      <c r="CQ1041" s="130"/>
      <c r="CR1041" s="130"/>
      <c r="CS1041" s="130"/>
      <c r="CT1041" s="130"/>
      <c r="CU1041" s="130"/>
      <c r="CV1041" s="130"/>
      <c r="CW1041" s="130"/>
      <c r="CX1041" s="130"/>
      <c r="CY1041" s="130"/>
      <c r="CZ1041" s="130"/>
      <c r="DA1041" s="130"/>
      <c r="DD1041" s="159" cm="1">
        <f t="array" ref="DD1041">_xlfn.IFS(DD$1= 0,"", NOT(ISBLANK(CM1041)), 0, ISBLANK(CM1041), $Q1041-$S1041+AY1041-BV1041)</f>
        <v>0</v>
      </c>
      <c r="DE1041" s="160" cm="1">
        <f t="array" ref="DE1041">_xlfn.IFS(DE$1= 0,"", NOT(ISBLANK(CN1041)), 0, ISBLANK(CN1041), $Q1041-$S1041+AZ1041-BW1041)</f>
        <v>0</v>
      </c>
      <c r="DF1041" s="160" cm="1">
        <f t="array" ref="DF1041">_xlfn.IFS(DF$1= 0,"", NOT(ISBLANK(CO1041)), 0, ISBLANK(CO1041), $Q1041-$S1041+BA1041-BX1041)</f>
        <v>0</v>
      </c>
      <c r="DG1041" s="160" cm="1">
        <f t="array" ref="DG1041">_xlfn.IFS(DG$1= 0,"", NOT(ISBLANK(CP1041)), 0, ISBLANK(CP1041), $Q1041-$S1041+BB1041-BY1041)</f>
        <v>0</v>
      </c>
      <c r="DH1041" s="160" cm="1">
        <f t="array" ref="DH1041">_xlfn.IFS(DH$1= 0,"", NOT(ISBLANK(CQ1041)), 0, ISBLANK(CQ1041), $Q1041-$S1041+BC1041-BZ1041)</f>
        <v>0</v>
      </c>
      <c r="DI1041" s="160" cm="1">
        <f t="array" ref="DI1041">_xlfn.IFS(DI$1= 0,"", NOT(ISBLANK(CR1041)), 0, ISBLANK(CR1041), $Q1041-$S1041+BD1041-CA1041)</f>
        <v>0</v>
      </c>
      <c r="DJ1041" s="160" t="str" cm="1">
        <f t="array" ref="DJ1041">_xlfn.IFS(DJ$1= 0,"", NOT(ISBLANK(CS1041)), 0, ISBLANK(CS1041), $Q1041-$S1041+BE1041-CB1041)</f>
        <v/>
      </c>
      <c r="DK1041" s="160" t="str" cm="1">
        <f t="array" ref="DK1041">_xlfn.IFS(DK$1= 0,"", NOT(ISBLANK(CT1041)), 0, ISBLANK(CT1041), $Q1041-$S1041+BF1041-CC1041)</f>
        <v/>
      </c>
      <c r="DL1041" s="162" t="str" cm="1">
        <f t="array" ref="DL1041">_xlfn.IFS(DL$1= 0,"", NOT(ISBLANK(CU1041)), 0, ISBLANK(CU1041), $Q1041-$S1041+BG1041-CD1041)</f>
        <v/>
      </c>
      <c r="DM1041" s="162" t="str" cm="1">
        <f t="array" ref="DM1041">_xlfn.IFS(DM$1= 0,"", NOT(ISBLANK(CV1041)), 0, ISBLANK(CV1041), $Q1041-$S1041+BH1041-CE1041)</f>
        <v/>
      </c>
      <c r="DN1041" s="162" t="str" cm="1">
        <f t="array" ref="DN1041">_xlfn.IFS(DN$1= 0,"", NOT(ISBLANK(CW1041)), 0, ISBLANK(CW1041), $Q1041-$S1041+BI1041-CF1041)</f>
        <v/>
      </c>
      <c r="DO1041" s="162" t="str" cm="1">
        <f t="array" ref="DO1041">_xlfn.IFS(DO$1= 0,"", NOT(ISBLANK(CX1041)), 0, ISBLANK(CX1041), $Q1041-$S1041+BJ1041-CG1041)</f>
        <v/>
      </c>
      <c r="DP1041" s="162" t="str" cm="1">
        <f t="array" ref="DP1041">_xlfn.IFS(DP$1= 0,"", NOT(ISBLANK(CY1041)), 0, ISBLANK(CY1041), $Q1041-$S1041+BK1041-CH1041)</f>
        <v/>
      </c>
      <c r="DQ1041" s="162" t="str" cm="1">
        <f t="array" ref="DQ1041">_xlfn.IFS(DQ$1= 0,"", NOT(ISBLANK(CZ1041)), 0, ISBLANK(CZ1041), $Q1041-$S1041+BL1041-CI1041)</f>
        <v/>
      </c>
      <c r="DR1041" s="163" t="str" cm="1">
        <f t="array" ref="DR1041">_xlfn.IFS(DR$1= 0,"", NOT(ISBLANK(DA1041)), 0, ISBLANK(DA1041), $Q1041-$S1041+BM1041-CJ1041)</f>
        <v/>
      </c>
    </row>
    <row r="1042" spans="1:122" ht="16.5" x14ac:dyDescent="0.3">
      <c r="A1042" s="135"/>
      <c r="B1042" s="136"/>
      <c r="C1042" s="136"/>
      <c r="D1042" s="137"/>
      <c r="E1042" s="176"/>
      <c r="F1042" s="182"/>
      <c r="G1042" s="183"/>
      <c r="H1042" s="183"/>
      <c r="I1042" s="183"/>
      <c r="J1042" s="183"/>
      <c r="K1042" s="183"/>
      <c r="L1042" s="183"/>
      <c r="M1042" s="186"/>
      <c r="N1042" s="182"/>
      <c r="O1042" s="184"/>
      <c r="P1042" s="178"/>
      <c r="Q1042" s="118">
        <f t="shared" si="306"/>
        <v>0</v>
      </c>
      <c r="R1042" s="3"/>
      <c r="S1042" s="3"/>
      <c r="T1042" s="4"/>
      <c r="U1042" s="4"/>
      <c r="V1042" s="99">
        <f t="shared" si="307"/>
        <v>0</v>
      </c>
      <c r="W1042" s="161"/>
      <c r="X1042" s="138"/>
      <c r="AH1042" s="158" t="str">
        <f t="array" ref="AH1042">IF(OR(AH$1=0, $A1042=""),"",SQRT((_xlfn.XLOOKUP(AH$1,$Z$2:$Z$16,$AA$2:$AA$16)-$T1042)^2+(_xlfn.XLOOKUP(AH$1,$Z$2:$Z$16,$AB$2:$AB$16)-$U1042)^2+(_xlfn.XLOOKUP(AH$1,$Z$2:$Z$16,$AC$2:$AC$16-$V1042)^2)))</f>
        <v/>
      </c>
      <c r="AI1042" s="140" t="str">
        <f t="array" ref="AI1042">IF(OR(AI$1=0, $A1042=""),"",SQRT((_xlfn.XLOOKUP(AI$1,$Z$2:$Z$16,$AA$2:$AA$16)-$T1042)^2+(_xlfn.XLOOKUP(AI$1,$Z$2:$Z$16,$AB$2:$AB$16)-$U1042)^2+(_xlfn.XLOOKUP(AI$1,$Z$2:$Z$16,$AC$2:$AC$16-$V1042)^2)))</f>
        <v/>
      </c>
      <c r="AJ1042" s="140" t="str">
        <f t="array" ref="AJ1042">IF(OR(AJ$1=0, $A1042=""),"",SQRT((_xlfn.XLOOKUP(AJ$1,$Z$2:$Z$16,$AA$2:$AA$16)-$T1042)^2+(_xlfn.XLOOKUP(AJ$1,$Z$2:$Z$16,$AB$2:$AB$16)-$U1042)^2+(_xlfn.XLOOKUP(AJ$1,$Z$2:$Z$16,$AC$2:$AC$16-$V1042)^2)))</f>
        <v/>
      </c>
      <c r="AK1042" s="140" t="str">
        <f t="array" ref="AK1042">IF(OR(AK$1=0, $A1042=""),"",SQRT((_xlfn.XLOOKUP(AK$1,$Z$2:$Z$16,$AA$2:$AA$16)-$T1042)^2+(_xlfn.XLOOKUP(AK$1,$Z$2:$Z$16,$AB$2:$AB$16)-$U1042)^2+(_xlfn.XLOOKUP(AK$1,$Z$2:$Z$16,$AC$2:$AC$16-$V1042)^2)))</f>
        <v/>
      </c>
      <c r="AL1042" s="140" t="str">
        <f t="array" ref="AL1042">IF(OR(AL$1=0, $A1042=""),"",SQRT((_xlfn.XLOOKUP(AL$1,$Z$2:$Z$16,$AA$2:$AA$16)-$T1042)^2+(_xlfn.XLOOKUP(AL$1,$Z$2:$Z$16,$AB$2:$AB$16)-$U1042)^2+(_xlfn.XLOOKUP(AL$1,$Z$2:$Z$16,$AC$2:$AC$16-$V1042)^2)))</f>
        <v/>
      </c>
      <c r="AM1042" s="140" t="str">
        <f t="array" ref="AM1042">IF(OR(AM$1=0, $A1042=""),"",SQRT((_xlfn.XLOOKUP(AM$1,$Z$2:$Z$16,$AA$2:$AA$16)-$T1042)^2+(_xlfn.XLOOKUP(AM$1,$Z$2:$Z$16,$AB$2:$AB$16)-$U1042)^2+(_xlfn.XLOOKUP(AM$1,$Z$2:$Z$16,$AC$2:$AC$16-$V1042)^2)))</f>
        <v/>
      </c>
      <c r="AN1042" s="140" t="str">
        <f t="array" ref="AN1042">IF(OR(AN$1=0, $A1042=""),"",SQRT((_xlfn.XLOOKUP(AN$1,$Z$2:$Z$16,$AA$2:$AA$16)-$T1042)^2+(_xlfn.XLOOKUP(AN$1,$Z$2:$Z$16,$AB$2:$AB$16)-$U1042)^2+(_xlfn.XLOOKUP(AN$1,$Z$2:$Z$16,$AC$2:$AC$16-$V1042)^2)))</f>
        <v/>
      </c>
      <c r="AO1042" s="140" t="str">
        <f t="array" ref="AO1042">IF(OR(AO$1=0, $A1042=""),"",SQRT((_xlfn.XLOOKUP(AO$1,$Z$2:$Z$16,$AA$2:$AA$16)-$T1042)^2+(_xlfn.XLOOKUP(AO$1,$Z$2:$Z$16,$AB$2:$AB$16)-$U1042)^2+(_xlfn.XLOOKUP(AO$1,$Z$2:$Z$16,$AC$2:$AC$16-$V1042)^2)))</f>
        <v/>
      </c>
      <c r="AP1042" s="141" t="str">
        <f t="array" ref="AP1042">IF(OR(AP$1=0, $A1042=""),"",SQRT((_xlfn.XLOOKUP(AP$1,$Z$2:$Z$16,$AA$2:$AA$16)-$T1042)^2+(_xlfn.XLOOKUP(AP$1,$Z$2:$Z$16,$AB$2:$AB$16)-$U1042)^2+(_xlfn.XLOOKUP(AP$1,$Z$2:$Z$16,$AC$2:$AC$16-$V1042)^2)))</f>
        <v/>
      </c>
      <c r="AQ1042" s="141" t="str">
        <f t="array" ref="AQ1042">IF(OR(AQ$1=0, $A1042=""),"",SQRT((_xlfn.XLOOKUP(AQ$1,$Z$2:$Z$16,$AA$2:$AA$16)-$T1042)^2+(_xlfn.XLOOKUP(AQ$1,$Z$2:$Z$16,$AB$2:$AB$16)-$U1042)^2+(_xlfn.XLOOKUP(AQ$1,$Z$2:$Z$16,$AC$2:$AC$16-$V1042)^2)))</f>
        <v/>
      </c>
      <c r="AR1042" s="141" t="str">
        <f t="array" ref="AR1042">IF(OR(AR$1=0, $A1042=""),"",SQRT((_xlfn.XLOOKUP(AR$1,$Z$2:$Z$16,$AA$2:$AA$16)-$T1042)^2+(_xlfn.XLOOKUP(AR$1,$Z$2:$Z$16,$AB$2:$AB$16)-$U1042)^2+(_xlfn.XLOOKUP(AR$1,$Z$2:$Z$16,$AC$2:$AC$16-$V1042)^2)))</f>
        <v/>
      </c>
      <c r="AS1042" s="141" t="str">
        <f t="array" ref="AS1042">IF(OR(AS$1=0, $A1042=""),"",SQRT((_xlfn.XLOOKUP(AS$1,$Z$2:$Z$16,$AA$2:$AA$16)-$T1042)^2+(_xlfn.XLOOKUP(AS$1,$Z$2:$Z$16,$AB$2:$AB$16)-$U1042)^2+(_xlfn.XLOOKUP(AS$1,$Z$2:$Z$16,$AC$2:$AC$16-$V1042)^2)))</f>
        <v/>
      </c>
      <c r="AT1042" s="141" t="str">
        <f t="array" ref="AT1042">IF(OR(AT$1=0, $A1042=""),"",SQRT((_xlfn.XLOOKUP(AT$1,$Z$2:$Z$16,$AA$2:$AA$16)-$T1042)^2+(_xlfn.XLOOKUP(AT$1,$Z$2:$Z$16,$AB$2:$AB$16)-$U1042)^2+(_xlfn.XLOOKUP(AT$1,$Z$2:$Z$16,$AC$2:$AC$16-$V1042)^2)))</f>
        <v/>
      </c>
      <c r="AU1042" s="141" t="str">
        <f t="array" ref="AU1042">IF(OR(AU$1=0, $A1042=""),"",SQRT((_xlfn.XLOOKUP(AU$1,$Z$2:$Z$16,$AA$2:$AA$16)-$T1042)^2+(_xlfn.XLOOKUP(AU$1,$Z$2:$Z$16,$AB$2:$AB$16)-$U1042)^2+(_xlfn.XLOOKUP(AU$1,$Z$2:$Z$16,$AC$2:$AC$16-$V1042)^2)))</f>
        <v/>
      </c>
      <c r="AV1042" s="142" t="str">
        <f t="array" ref="AV1042">IF(OR(AV$1=0, $A1042=""),"",SQRT((_xlfn.XLOOKUP(AV$1,$Z$2:$Z$16,$AA$2:$AA$16)-$T1042)^2+(_xlfn.XLOOKUP(AV$1,$Z$2:$Z$16,$AB$2:$AB$16)-$U1042)^2+(_xlfn.XLOOKUP(AV$1,$Z$2:$Z$16,$AC$2:$AC$16-$V1042)^2)))</f>
        <v/>
      </c>
      <c r="AW1042" s="124"/>
      <c r="AX1042" s="124"/>
      <c r="AY1042" s="125">
        <f t="shared" si="308"/>
        <v>0</v>
      </c>
      <c r="AZ1042" s="143">
        <f t="shared" si="309"/>
        <v>0</v>
      </c>
      <c r="BA1042" s="143">
        <f t="shared" si="310"/>
        <v>0</v>
      </c>
      <c r="BB1042" s="143">
        <f t="shared" si="311"/>
        <v>0</v>
      </c>
      <c r="BC1042" s="143">
        <f t="shared" si="312"/>
        <v>0</v>
      </c>
      <c r="BD1042" s="143">
        <f t="shared" si="313"/>
        <v>0</v>
      </c>
      <c r="BE1042" s="143">
        <f t="shared" si="314"/>
        <v>0</v>
      </c>
      <c r="BF1042" s="143">
        <f t="shared" si="315"/>
        <v>0</v>
      </c>
      <c r="BG1042" s="144">
        <f t="shared" si="316"/>
        <v>0</v>
      </c>
      <c r="BH1042" s="144">
        <f t="shared" si="317"/>
        <v>0</v>
      </c>
      <c r="BI1042" s="144">
        <f t="shared" si="318"/>
        <v>0</v>
      </c>
      <c r="BJ1042" s="144">
        <f t="shared" si="319"/>
        <v>0</v>
      </c>
      <c r="BK1042" s="144">
        <f t="shared" si="320"/>
        <v>0</v>
      </c>
      <c r="BL1042" s="144">
        <f t="shared" si="321"/>
        <v>0</v>
      </c>
      <c r="BM1042" s="145">
        <f t="shared" si="322"/>
        <v>0</v>
      </c>
      <c r="BN1042" s="124"/>
      <c r="BO1042" s="124"/>
      <c r="BP1042" s="124"/>
      <c r="BQ1042" s="124"/>
      <c r="BR1042" s="124"/>
      <c r="BS1042" s="124"/>
      <c r="BT1042" s="124"/>
      <c r="BU1042" s="124"/>
      <c r="BV1042" s="130"/>
      <c r="BW1042" s="130"/>
      <c r="BX1042" s="130"/>
      <c r="BY1042" s="130"/>
      <c r="BZ1042" s="130"/>
      <c r="CA1042" s="130"/>
      <c r="CB1042" s="130"/>
      <c r="CC1042" s="130"/>
      <c r="CD1042" s="130"/>
      <c r="CE1042" s="130"/>
      <c r="CF1042" s="130"/>
      <c r="CG1042" s="130"/>
      <c r="CH1042" s="130"/>
      <c r="CI1042" s="130"/>
      <c r="CJ1042" s="130"/>
      <c r="CL1042" s="124"/>
      <c r="CM1042" s="130" t="s">
        <v>32</v>
      </c>
      <c r="CN1042" s="130"/>
      <c r="CO1042" s="130"/>
      <c r="CP1042" s="130"/>
      <c r="CQ1042" s="130"/>
      <c r="CR1042" s="130"/>
      <c r="CS1042" s="130"/>
      <c r="CT1042" s="130"/>
      <c r="CU1042" s="130"/>
      <c r="CV1042" s="130"/>
      <c r="CW1042" s="130"/>
      <c r="CX1042" s="130"/>
      <c r="CY1042" s="130"/>
      <c r="CZ1042" s="130"/>
      <c r="DA1042" s="130"/>
      <c r="DD1042" s="159" cm="1">
        <f t="array" ref="DD1042">_xlfn.IFS(DD$1= 0,"", NOT(ISBLANK(CM1042)), 0, ISBLANK(CM1042), $Q1042-$S1042+AY1042-BV1042)</f>
        <v>0</v>
      </c>
      <c r="DE1042" s="160" cm="1">
        <f t="array" ref="DE1042">_xlfn.IFS(DE$1= 0,"", NOT(ISBLANK(CN1042)), 0, ISBLANK(CN1042), $Q1042-$S1042+AZ1042-BW1042)</f>
        <v>0</v>
      </c>
      <c r="DF1042" s="160" cm="1">
        <f t="array" ref="DF1042">_xlfn.IFS(DF$1= 0,"", NOT(ISBLANK(CO1042)), 0, ISBLANK(CO1042), $Q1042-$S1042+BA1042-BX1042)</f>
        <v>0</v>
      </c>
      <c r="DG1042" s="160" cm="1">
        <f t="array" ref="DG1042">_xlfn.IFS(DG$1= 0,"", NOT(ISBLANK(CP1042)), 0, ISBLANK(CP1042), $Q1042-$S1042+BB1042-BY1042)</f>
        <v>0</v>
      </c>
      <c r="DH1042" s="160" cm="1">
        <f t="array" ref="DH1042">_xlfn.IFS(DH$1= 0,"", NOT(ISBLANK(CQ1042)), 0, ISBLANK(CQ1042), $Q1042-$S1042+BC1042-BZ1042)</f>
        <v>0</v>
      </c>
      <c r="DI1042" s="160" cm="1">
        <f t="array" ref="DI1042">_xlfn.IFS(DI$1= 0,"", NOT(ISBLANK(CR1042)), 0, ISBLANK(CR1042), $Q1042-$S1042+BD1042-CA1042)</f>
        <v>0</v>
      </c>
      <c r="DJ1042" s="160" t="str" cm="1">
        <f t="array" ref="DJ1042">_xlfn.IFS(DJ$1= 0,"", NOT(ISBLANK(CS1042)), 0, ISBLANK(CS1042), $Q1042-$S1042+BE1042-CB1042)</f>
        <v/>
      </c>
      <c r="DK1042" s="160" t="str" cm="1">
        <f t="array" ref="DK1042">_xlfn.IFS(DK$1= 0,"", NOT(ISBLANK(CT1042)), 0, ISBLANK(CT1042), $Q1042-$S1042+BF1042-CC1042)</f>
        <v/>
      </c>
      <c r="DL1042" s="162" t="str" cm="1">
        <f t="array" ref="DL1042">_xlfn.IFS(DL$1= 0,"", NOT(ISBLANK(CU1042)), 0, ISBLANK(CU1042), $Q1042-$S1042+BG1042-CD1042)</f>
        <v/>
      </c>
      <c r="DM1042" s="162" t="str" cm="1">
        <f t="array" ref="DM1042">_xlfn.IFS(DM$1= 0,"", NOT(ISBLANK(CV1042)), 0, ISBLANK(CV1042), $Q1042-$S1042+BH1042-CE1042)</f>
        <v/>
      </c>
      <c r="DN1042" s="162" t="str" cm="1">
        <f t="array" ref="DN1042">_xlfn.IFS(DN$1= 0,"", NOT(ISBLANK(CW1042)), 0, ISBLANK(CW1042), $Q1042-$S1042+BI1042-CF1042)</f>
        <v/>
      </c>
      <c r="DO1042" s="162" t="str" cm="1">
        <f t="array" ref="DO1042">_xlfn.IFS(DO$1= 0,"", NOT(ISBLANK(CX1042)), 0, ISBLANK(CX1042), $Q1042-$S1042+BJ1042-CG1042)</f>
        <v/>
      </c>
      <c r="DP1042" s="162" t="str" cm="1">
        <f t="array" ref="DP1042">_xlfn.IFS(DP$1= 0,"", NOT(ISBLANK(CY1042)), 0, ISBLANK(CY1042), $Q1042-$S1042+BK1042-CH1042)</f>
        <v/>
      </c>
      <c r="DQ1042" s="162" t="str" cm="1">
        <f t="array" ref="DQ1042">_xlfn.IFS(DQ$1= 0,"", NOT(ISBLANK(CZ1042)), 0, ISBLANK(CZ1042), $Q1042-$S1042+BL1042-CI1042)</f>
        <v/>
      </c>
      <c r="DR1042" s="163" t="str" cm="1">
        <f t="array" ref="DR1042">_xlfn.IFS(DR$1= 0,"", NOT(ISBLANK(DA1042)), 0, ISBLANK(DA1042), $Q1042-$S1042+BM1042-CJ1042)</f>
        <v/>
      </c>
    </row>
    <row r="1043" spans="1:122" ht="16.5" x14ac:dyDescent="0.3">
      <c r="A1043" s="135"/>
      <c r="B1043" s="136"/>
      <c r="C1043" s="136"/>
      <c r="D1043" s="137"/>
      <c r="E1043" s="176"/>
      <c r="F1043" s="182"/>
      <c r="G1043" s="183"/>
      <c r="H1043" s="183"/>
      <c r="I1043" s="183"/>
      <c r="J1043" s="183"/>
      <c r="K1043" s="183"/>
      <c r="L1043" s="183"/>
      <c r="M1043" s="186"/>
      <c r="N1043" s="182"/>
      <c r="O1043" s="184"/>
      <c r="P1043" s="178"/>
      <c r="Q1043" s="118">
        <f t="shared" si="306"/>
        <v>0</v>
      </c>
      <c r="R1043" s="3"/>
      <c r="S1043" s="3"/>
      <c r="T1043" s="4"/>
      <c r="U1043" s="4"/>
      <c r="V1043" s="99">
        <f t="shared" si="307"/>
        <v>0</v>
      </c>
      <c r="W1043" s="161"/>
      <c r="X1043" s="138"/>
      <c r="AH1043" s="158" t="str">
        <f t="array" ref="AH1043">IF(OR(AH$1=0, $A1043=""),"",SQRT((_xlfn.XLOOKUP(AH$1,$Z$2:$Z$16,$AA$2:$AA$16)-$T1043)^2+(_xlfn.XLOOKUP(AH$1,$Z$2:$Z$16,$AB$2:$AB$16)-$U1043)^2+(_xlfn.XLOOKUP(AH$1,$Z$2:$Z$16,$AC$2:$AC$16-$V1043)^2)))</f>
        <v/>
      </c>
      <c r="AI1043" s="140" t="str">
        <f t="array" ref="AI1043">IF(OR(AI$1=0, $A1043=""),"",SQRT((_xlfn.XLOOKUP(AI$1,$Z$2:$Z$16,$AA$2:$AA$16)-$T1043)^2+(_xlfn.XLOOKUP(AI$1,$Z$2:$Z$16,$AB$2:$AB$16)-$U1043)^2+(_xlfn.XLOOKUP(AI$1,$Z$2:$Z$16,$AC$2:$AC$16-$V1043)^2)))</f>
        <v/>
      </c>
      <c r="AJ1043" s="140" t="str">
        <f t="array" ref="AJ1043">IF(OR(AJ$1=0, $A1043=""),"",SQRT((_xlfn.XLOOKUP(AJ$1,$Z$2:$Z$16,$AA$2:$AA$16)-$T1043)^2+(_xlfn.XLOOKUP(AJ$1,$Z$2:$Z$16,$AB$2:$AB$16)-$U1043)^2+(_xlfn.XLOOKUP(AJ$1,$Z$2:$Z$16,$AC$2:$AC$16-$V1043)^2)))</f>
        <v/>
      </c>
      <c r="AK1043" s="140" t="str">
        <f t="array" ref="AK1043">IF(OR(AK$1=0, $A1043=""),"",SQRT((_xlfn.XLOOKUP(AK$1,$Z$2:$Z$16,$AA$2:$AA$16)-$T1043)^2+(_xlfn.XLOOKUP(AK$1,$Z$2:$Z$16,$AB$2:$AB$16)-$U1043)^2+(_xlfn.XLOOKUP(AK$1,$Z$2:$Z$16,$AC$2:$AC$16-$V1043)^2)))</f>
        <v/>
      </c>
      <c r="AL1043" s="140" t="str">
        <f t="array" ref="AL1043">IF(OR(AL$1=0, $A1043=""),"",SQRT((_xlfn.XLOOKUP(AL$1,$Z$2:$Z$16,$AA$2:$AA$16)-$T1043)^2+(_xlfn.XLOOKUP(AL$1,$Z$2:$Z$16,$AB$2:$AB$16)-$U1043)^2+(_xlfn.XLOOKUP(AL$1,$Z$2:$Z$16,$AC$2:$AC$16-$V1043)^2)))</f>
        <v/>
      </c>
      <c r="AM1043" s="140" t="str">
        <f t="array" ref="AM1043">IF(OR(AM$1=0, $A1043=""),"",SQRT((_xlfn.XLOOKUP(AM$1,$Z$2:$Z$16,$AA$2:$AA$16)-$T1043)^2+(_xlfn.XLOOKUP(AM$1,$Z$2:$Z$16,$AB$2:$AB$16)-$U1043)^2+(_xlfn.XLOOKUP(AM$1,$Z$2:$Z$16,$AC$2:$AC$16-$V1043)^2)))</f>
        <v/>
      </c>
      <c r="AN1043" s="140" t="str">
        <f t="array" ref="AN1043">IF(OR(AN$1=0, $A1043=""),"",SQRT((_xlfn.XLOOKUP(AN$1,$Z$2:$Z$16,$AA$2:$AA$16)-$T1043)^2+(_xlfn.XLOOKUP(AN$1,$Z$2:$Z$16,$AB$2:$AB$16)-$U1043)^2+(_xlfn.XLOOKUP(AN$1,$Z$2:$Z$16,$AC$2:$AC$16-$V1043)^2)))</f>
        <v/>
      </c>
      <c r="AO1043" s="140" t="str">
        <f t="array" ref="AO1043">IF(OR(AO$1=0, $A1043=""),"",SQRT((_xlfn.XLOOKUP(AO$1,$Z$2:$Z$16,$AA$2:$AA$16)-$T1043)^2+(_xlfn.XLOOKUP(AO$1,$Z$2:$Z$16,$AB$2:$AB$16)-$U1043)^2+(_xlfn.XLOOKUP(AO$1,$Z$2:$Z$16,$AC$2:$AC$16-$V1043)^2)))</f>
        <v/>
      </c>
      <c r="AP1043" s="141" t="str">
        <f t="array" ref="AP1043">IF(OR(AP$1=0, $A1043=""),"",SQRT((_xlfn.XLOOKUP(AP$1,$Z$2:$Z$16,$AA$2:$AA$16)-$T1043)^2+(_xlfn.XLOOKUP(AP$1,$Z$2:$Z$16,$AB$2:$AB$16)-$U1043)^2+(_xlfn.XLOOKUP(AP$1,$Z$2:$Z$16,$AC$2:$AC$16-$V1043)^2)))</f>
        <v/>
      </c>
      <c r="AQ1043" s="141" t="str">
        <f t="array" ref="AQ1043">IF(OR(AQ$1=0, $A1043=""),"",SQRT((_xlfn.XLOOKUP(AQ$1,$Z$2:$Z$16,$AA$2:$AA$16)-$T1043)^2+(_xlfn.XLOOKUP(AQ$1,$Z$2:$Z$16,$AB$2:$AB$16)-$U1043)^2+(_xlfn.XLOOKUP(AQ$1,$Z$2:$Z$16,$AC$2:$AC$16-$V1043)^2)))</f>
        <v/>
      </c>
      <c r="AR1043" s="141" t="str">
        <f t="array" ref="AR1043">IF(OR(AR$1=0, $A1043=""),"",SQRT((_xlfn.XLOOKUP(AR$1,$Z$2:$Z$16,$AA$2:$AA$16)-$T1043)^2+(_xlfn.XLOOKUP(AR$1,$Z$2:$Z$16,$AB$2:$AB$16)-$U1043)^2+(_xlfn.XLOOKUP(AR$1,$Z$2:$Z$16,$AC$2:$AC$16-$V1043)^2)))</f>
        <v/>
      </c>
      <c r="AS1043" s="141" t="str">
        <f t="array" ref="AS1043">IF(OR(AS$1=0, $A1043=""),"",SQRT((_xlfn.XLOOKUP(AS$1,$Z$2:$Z$16,$AA$2:$AA$16)-$T1043)^2+(_xlfn.XLOOKUP(AS$1,$Z$2:$Z$16,$AB$2:$AB$16)-$U1043)^2+(_xlfn.XLOOKUP(AS$1,$Z$2:$Z$16,$AC$2:$AC$16-$V1043)^2)))</f>
        <v/>
      </c>
      <c r="AT1043" s="141" t="str">
        <f t="array" ref="AT1043">IF(OR(AT$1=0, $A1043=""),"",SQRT((_xlfn.XLOOKUP(AT$1,$Z$2:$Z$16,$AA$2:$AA$16)-$T1043)^2+(_xlfn.XLOOKUP(AT$1,$Z$2:$Z$16,$AB$2:$AB$16)-$U1043)^2+(_xlfn.XLOOKUP(AT$1,$Z$2:$Z$16,$AC$2:$AC$16-$V1043)^2)))</f>
        <v/>
      </c>
      <c r="AU1043" s="141" t="str">
        <f t="array" ref="AU1043">IF(OR(AU$1=0, $A1043=""),"",SQRT((_xlfn.XLOOKUP(AU$1,$Z$2:$Z$16,$AA$2:$AA$16)-$T1043)^2+(_xlfn.XLOOKUP(AU$1,$Z$2:$Z$16,$AB$2:$AB$16)-$U1043)^2+(_xlfn.XLOOKUP(AU$1,$Z$2:$Z$16,$AC$2:$AC$16-$V1043)^2)))</f>
        <v/>
      </c>
      <c r="AV1043" s="142" t="str">
        <f t="array" ref="AV1043">IF(OR(AV$1=0, $A1043=""),"",SQRT((_xlfn.XLOOKUP(AV$1,$Z$2:$Z$16,$AA$2:$AA$16)-$T1043)^2+(_xlfn.XLOOKUP(AV$1,$Z$2:$Z$16,$AB$2:$AB$16)-$U1043)^2+(_xlfn.XLOOKUP(AV$1,$Z$2:$Z$16,$AC$2:$AC$16-$V1043)^2)))</f>
        <v/>
      </c>
      <c r="AW1043" s="124"/>
      <c r="AX1043" s="124"/>
      <c r="AY1043" s="125">
        <f t="shared" si="308"/>
        <v>0</v>
      </c>
      <c r="AZ1043" s="143">
        <f t="shared" si="309"/>
        <v>0</v>
      </c>
      <c r="BA1043" s="143">
        <f t="shared" si="310"/>
        <v>0</v>
      </c>
      <c r="BB1043" s="143">
        <f t="shared" si="311"/>
        <v>0</v>
      </c>
      <c r="BC1043" s="143">
        <f t="shared" si="312"/>
        <v>0</v>
      </c>
      <c r="BD1043" s="143">
        <f t="shared" si="313"/>
        <v>0</v>
      </c>
      <c r="BE1043" s="143">
        <f t="shared" si="314"/>
        <v>0</v>
      </c>
      <c r="BF1043" s="143">
        <f t="shared" si="315"/>
        <v>0</v>
      </c>
      <c r="BG1043" s="144">
        <f t="shared" si="316"/>
        <v>0</v>
      </c>
      <c r="BH1043" s="144">
        <f t="shared" si="317"/>
        <v>0</v>
      </c>
      <c r="BI1043" s="144">
        <f t="shared" si="318"/>
        <v>0</v>
      </c>
      <c r="BJ1043" s="144">
        <f t="shared" si="319"/>
        <v>0</v>
      </c>
      <c r="BK1043" s="144">
        <f t="shared" si="320"/>
        <v>0</v>
      </c>
      <c r="BL1043" s="144">
        <f t="shared" si="321"/>
        <v>0</v>
      </c>
      <c r="BM1043" s="145">
        <f t="shared" si="322"/>
        <v>0</v>
      </c>
      <c r="BN1043" s="124"/>
      <c r="BO1043" s="124"/>
      <c r="BP1043" s="124"/>
      <c r="BQ1043" s="124"/>
      <c r="BR1043" s="124"/>
      <c r="BS1043" s="124"/>
      <c r="BT1043" s="124"/>
      <c r="BU1043" s="124"/>
      <c r="BV1043" s="130"/>
      <c r="BW1043" s="130"/>
      <c r="BX1043" s="130"/>
      <c r="BY1043" s="130"/>
      <c r="BZ1043" s="130"/>
      <c r="CA1043" s="130"/>
      <c r="CB1043" s="130"/>
      <c r="CC1043" s="130"/>
      <c r="CD1043" s="130"/>
      <c r="CE1043" s="130"/>
      <c r="CF1043" s="130"/>
      <c r="CG1043" s="130"/>
      <c r="CH1043" s="130"/>
      <c r="CI1043" s="130"/>
      <c r="CJ1043" s="130"/>
      <c r="CL1043" s="124"/>
      <c r="CM1043" s="130" t="s">
        <v>32</v>
      </c>
      <c r="CN1043" s="130"/>
      <c r="CO1043" s="130"/>
      <c r="CP1043" s="130"/>
      <c r="CQ1043" s="130"/>
      <c r="CR1043" s="130"/>
      <c r="CS1043" s="130"/>
      <c r="CT1043" s="130"/>
      <c r="CU1043" s="130"/>
      <c r="CV1043" s="130"/>
      <c r="CW1043" s="130"/>
      <c r="CX1043" s="130"/>
      <c r="CY1043" s="130"/>
      <c r="CZ1043" s="130"/>
      <c r="DA1043" s="130"/>
      <c r="DD1043" s="159" cm="1">
        <f t="array" ref="DD1043">_xlfn.IFS(DD$1= 0,"", NOT(ISBLANK(CM1043)), 0, ISBLANK(CM1043), $Q1043-$S1043+AY1043-BV1043)</f>
        <v>0</v>
      </c>
      <c r="DE1043" s="160" cm="1">
        <f t="array" ref="DE1043">_xlfn.IFS(DE$1= 0,"", NOT(ISBLANK(CN1043)), 0, ISBLANK(CN1043), $Q1043-$S1043+AZ1043-BW1043)</f>
        <v>0</v>
      </c>
      <c r="DF1043" s="160" cm="1">
        <f t="array" ref="DF1043">_xlfn.IFS(DF$1= 0,"", NOT(ISBLANK(CO1043)), 0, ISBLANK(CO1043), $Q1043-$S1043+BA1043-BX1043)</f>
        <v>0</v>
      </c>
      <c r="DG1043" s="160" cm="1">
        <f t="array" ref="DG1043">_xlfn.IFS(DG$1= 0,"", NOT(ISBLANK(CP1043)), 0, ISBLANK(CP1043), $Q1043-$S1043+BB1043-BY1043)</f>
        <v>0</v>
      </c>
      <c r="DH1043" s="160" cm="1">
        <f t="array" ref="DH1043">_xlfn.IFS(DH$1= 0,"", NOT(ISBLANK(CQ1043)), 0, ISBLANK(CQ1043), $Q1043-$S1043+BC1043-BZ1043)</f>
        <v>0</v>
      </c>
      <c r="DI1043" s="160" cm="1">
        <f t="array" ref="DI1043">_xlfn.IFS(DI$1= 0,"", NOT(ISBLANK(CR1043)), 0, ISBLANK(CR1043), $Q1043-$S1043+BD1043-CA1043)</f>
        <v>0</v>
      </c>
      <c r="DJ1043" s="160" t="str" cm="1">
        <f t="array" ref="DJ1043">_xlfn.IFS(DJ$1= 0,"", NOT(ISBLANK(CS1043)), 0, ISBLANK(CS1043), $Q1043-$S1043+BE1043-CB1043)</f>
        <v/>
      </c>
      <c r="DK1043" s="160" t="str" cm="1">
        <f t="array" ref="DK1043">_xlfn.IFS(DK$1= 0,"", NOT(ISBLANK(CT1043)), 0, ISBLANK(CT1043), $Q1043-$S1043+BF1043-CC1043)</f>
        <v/>
      </c>
      <c r="DL1043" s="162" t="str" cm="1">
        <f t="array" ref="DL1043">_xlfn.IFS(DL$1= 0,"", NOT(ISBLANK(CU1043)), 0, ISBLANK(CU1043), $Q1043-$S1043+BG1043-CD1043)</f>
        <v/>
      </c>
      <c r="DM1043" s="162" t="str" cm="1">
        <f t="array" ref="DM1043">_xlfn.IFS(DM$1= 0,"", NOT(ISBLANK(CV1043)), 0, ISBLANK(CV1043), $Q1043-$S1043+BH1043-CE1043)</f>
        <v/>
      </c>
      <c r="DN1043" s="162" t="str" cm="1">
        <f t="array" ref="DN1043">_xlfn.IFS(DN$1= 0,"", NOT(ISBLANK(CW1043)), 0, ISBLANK(CW1043), $Q1043-$S1043+BI1043-CF1043)</f>
        <v/>
      </c>
      <c r="DO1043" s="162" t="str" cm="1">
        <f t="array" ref="DO1043">_xlfn.IFS(DO$1= 0,"", NOT(ISBLANK(CX1043)), 0, ISBLANK(CX1043), $Q1043-$S1043+BJ1043-CG1043)</f>
        <v/>
      </c>
      <c r="DP1043" s="162" t="str" cm="1">
        <f t="array" ref="DP1043">_xlfn.IFS(DP$1= 0,"", NOT(ISBLANK(CY1043)), 0, ISBLANK(CY1043), $Q1043-$S1043+BK1043-CH1043)</f>
        <v/>
      </c>
      <c r="DQ1043" s="162" t="str" cm="1">
        <f t="array" ref="DQ1043">_xlfn.IFS(DQ$1= 0,"", NOT(ISBLANK(CZ1043)), 0, ISBLANK(CZ1043), $Q1043-$S1043+BL1043-CI1043)</f>
        <v/>
      </c>
      <c r="DR1043" s="163" t="str" cm="1">
        <f t="array" ref="DR1043">_xlfn.IFS(DR$1= 0,"", NOT(ISBLANK(DA1043)), 0, ISBLANK(DA1043), $Q1043-$S1043+BM1043-CJ1043)</f>
        <v/>
      </c>
    </row>
    <row r="1044" spans="1:122" ht="16.5" x14ac:dyDescent="0.3">
      <c r="A1044" s="135"/>
      <c r="B1044" s="136"/>
      <c r="C1044" s="136"/>
      <c r="D1044" s="137"/>
      <c r="E1044" s="176"/>
      <c r="F1044" s="182"/>
      <c r="G1044" s="183"/>
      <c r="H1044" s="183"/>
      <c r="I1044" s="183"/>
      <c r="J1044" s="183"/>
      <c r="K1044" s="183"/>
      <c r="L1044" s="183"/>
      <c r="M1044" s="186"/>
      <c r="N1044" s="182"/>
      <c r="O1044" s="184"/>
      <c r="P1044" s="178"/>
      <c r="Q1044" s="118">
        <f t="shared" si="306"/>
        <v>0</v>
      </c>
      <c r="R1044" s="3"/>
      <c r="S1044" s="3"/>
      <c r="T1044" s="4"/>
      <c r="U1044" s="4"/>
      <c r="V1044" s="99">
        <f t="shared" si="307"/>
        <v>0</v>
      </c>
      <c r="W1044" s="161"/>
      <c r="X1044" s="138"/>
      <c r="AH1044" s="158" t="str">
        <f t="array" ref="AH1044">IF(OR(AH$1=0, $A1044=""),"",SQRT((_xlfn.XLOOKUP(AH$1,$Z$2:$Z$16,$AA$2:$AA$16)-$T1044)^2+(_xlfn.XLOOKUP(AH$1,$Z$2:$Z$16,$AB$2:$AB$16)-$U1044)^2+(_xlfn.XLOOKUP(AH$1,$Z$2:$Z$16,$AC$2:$AC$16-$V1044)^2)))</f>
        <v/>
      </c>
      <c r="AI1044" s="140" t="str">
        <f t="array" ref="AI1044">IF(OR(AI$1=0, $A1044=""),"",SQRT((_xlfn.XLOOKUP(AI$1,$Z$2:$Z$16,$AA$2:$AA$16)-$T1044)^2+(_xlfn.XLOOKUP(AI$1,$Z$2:$Z$16,$AB$2:$AB$16)-$U1044)^2+(_xlfn.XLOOKUP(AI$1,$Z$2:$Z$16,$AC$2:$AC$16-$V1044)^2)))</f>
        <v/>
      </c>
      <c r="AJ1044" s="140" t="str">
        <f t="array" ref="AJ1044">IF(OR(AJ$1=0, $A1044=""),"",SQRT((_xlfn.XLOOKUP(AJ$1,$Z$2:$Z$16,$AA$2:$AA$16)-$T1044)^2+(_xlfn.XLOOKUP(AJ$1,$Z$2:$Z$16,$AB$2:$AB$16)-$U1044)^2+(_xlfn.XLOOKUP(AJ$1,$Z$2:$Z$16,$AC$2:$AC$16-$V1044)^2)))</f>
        <v/>
      </c>
      <c r="AK1044" s="140" t="str">
        <f t="array" ref="AK1044">IF(OR(AK$1=0, $A1044=""),"",SQRT((_xlfn.XLOOKUP(AK$1,$Z$2:$Z$16,$AA$2:$AA$16)-$T1044)^2+(_xlfn.XLOOKUP(AK$1,$Z$2:$Z$16,$AB$2:$AB$16)-$U1044)^2+(_xlfn.XLOOKUP(AK$1,$Z$2:$Z$16,$AC$2:$AC$16-$V1044)^2)))</f>
        <v/>
      </c>
      <c r="AL1044" s="140" t="str">
        <f t="array" ref="AL1044">IF(OR(AL$1=0, $A1044=""),"",SQRT((_xlfn.XLOOKUP(AL$1,$Z$2:$Z$16,$AA$2:$AA$16)-$T1044)^2+(_xlfn.XLOOKUP(AL$1,$Z$2:$Z$16,$AB$2:$AB$16)-$U1044)^2+(_xlfn.XLOOKUP(AL$1,$Z$2:$Z$16,$AC$2:$AC$16-$V1044)^2)))</f>
        <v/>
      </c>
      <c r="AM1044" s="140" t="str">
        <f t="array" ref="AM1044">IF(OR(AM$1=0, $A1044=""),"",SQRT((_xlfn.XLOOKUP(AM$1,$Z$2:$Z$16,$AA$2:$AA$16)-$T1044)^2+(_xlfn.XLOOKUP(AM$1,$Z$2:$Z$16,$AB$2:$AB$16)-$U1044)^2+(_xlfn.XLOOKUP(AM$1,$Z$2:$Z$16,$AC$2:$AC$16-$V1044)^2)))</f>
        <v/>
      </c>
      <c r="AN1044" s="140" t="str">
        <f t="array" ref="AN1044">IF(OR(AN$1=0, $A1044=""),"",SQRT((_xlfn.XLOOKUP(AN$1,$Z$2:$Z$16,$AA$2:$AA$16)-$T1044)^2+(_xlfn.XLOOKUP(AN$1,$Z$2:$Z$16,$AB$2:$AB$16)-$U1044)^2+(_xlfn.XLOOKUP(AN$1,$Z$2:$Z$16,$AC$2:$AC$16-$V1044)^2)))</f>
        <v/>
      </c>
      <c r="AO1044" s="140" t="str">
        <f t="array" ref="AO1044">IF(OR(AO$1=0, $A1044=""),"",SQRT((_xlfn.XLOOKUP(AO$1,$Z$2:$Z$16,$AA$2:$AA$16)-$T1044)^2+(_xlfn.XLOOKUP(AO$1,$Z$2:$Z$16,$AB$2:$AB$16)-$U1044)^2+(_xlfn.XLOOKUP(AO$1,$Z$2:$Z$16,$AC$2:$AC$16-$V1044)^2)))</f>
        <v/>
      </c>
      <c r="AP1044" s="141" t="str">
        <f t="array" ref="AP1044">IF(OR(AP$1=0, $A1044=""),"",SQRT((_xlfn.XLOOKUP(AP$1,$Z$2:$Z$16,$AA$2:$AA$16)-$T1044)^2+(_xlfn.XLOOKUP(AP$1,$Z$2:$Z$16,$AB$2:$AB$16)-$U1044)^2+(_xlfn.XLOOKUP(AP$1,$Z$2:$Z$16,$AC$2:$AC$16-$V1044)^2)))</f>
        <v/>
      </c>
      <c r="AQ1044" s="141" t="str">
        <f t="array" ref="AQ1044">IF(OR(AQ$1=0, $A1044=""),"",SQRT((_xlfn.XLOOKUP(AQ$1,$Z$2:$Z$16,$AA$2:$AA$16)-$T1044)^2+(_xlfn.XLOOKUP(AQ$1,$Z$2:$Z$16,$AB$2:$AB$16)-$U1044)^2+(_xlfn.XLOOKUP(AQ$1,$Z$2:$Z$16,$AC$2:$AC$16-$V1044)^2)))</f>
        <v/>
      </c>
      <c r="AR1044" s="141" t="str">
        <f t="array" ref="AR1044">IF(OR(AR$1=0, $A1044=""),"",SQRT((_xlfn.XLOOKUP(AR$1,$Z$2:$Z$16,$AA$2:$AA$16)-$T1044)^2+(_xlfn.XLOOKUP(AR$1,$Z$2:$Z$16,$AB$2:$AB$16)-$U1044)^2+(_xlfn.XLOOKUP(AR$1,$Z$2:$Z$16,$AC$2:$AC$16-$V1044)^2)))</f>
        <v/>
      </c>
      <c r="AS1044" s="141" t="str">
        <f t="array" ref="AS1044">IF(OR(AS$1=0, $A1044=""),"",SQRT((_xlfn.XLOOKUP(AS$1,$Z$2:$Z$16,$AA$2:$AA$16)-$T1044)^2+(_xlfn.XLOOKUP(AS$1,$Z$2:$Z$16,$AB$2:$AB$16)-$U1044)^2+(_xlfn.XLOOKUP(AS$1,$Z$2:$Z$16,$AC$2:$AC$16-$V1044)^2)))</f>
        <v/>
      </c>
      <c r="AT1044" s="141" t="str">
        <f t="array" ref="AT1044">IF(OR(AT$1=0, $A1044=""),"",SQRT((_xlfn.XLOOKUP(AT$1,$Z$2:$Z$16,$AA$2:$AA$16)-$T1044)^2+(_xlfn.XLOOKUP(AT$1,$Z$2:$Z$16,$AB$2:$AB$16)-$U1044)^2+(_xlfn.XLOOKUP(AT$1,$Z$2:$Z$16,$AC$2:$AC$16-$V1044)^2)))</f>
        <v/>
      </c>
      <c r="AU1044" s="141" t="str">
        <f t="array" ref="AU1044">IF(OR(AU$1=0, $A1044=""),"",SQRT((_xlfn.XLOOKUP(AU$1,$Z$2:$Z$16,$AA$2:$AA$16)-$T1044)^2+(_xlfn.XLOOKUP(AU$1,$Z$2:$Z$16,$AB$2:$AB$16)-$U1044)^2+(_xlfn.XLOOKUP(AU$1,$Z$2:$Z$16,$AC$2:$AC$16-$V1044)^2)))</f>
        <v/>
      </c>
      <c r="AV1044" s="142" t="str">
        <f t="array" ref="AV1044">IF(OR(AV$1=0, $A1044=""),"",SQRT((_xlfn.XLOOKUP(AV$1,$Z$2:$Z$16,$AA$2:$AA$16)-$T1044)^2+(_xlfn.XLOOKUP(AV$1,$Z$2:$Z$16,$AB$2:$AB$16)-$U1044)^2+(_xlfn.XLOOKUP(AV$1,$Z$2:$Z$16,$AC$2:$AC$16-$V1044)^2)))</f>
        <v/>
      </c>
      <c r="AW1044" s="124"/>
      <c r="AX1044" s="124"/>
      <c r="AY1044" s="125">
        <f t="shared" si="308"/>
        <v>0</v>
      </c>
      <c r="AZ1044" s="143">
        <f t="shared" si="309"/>
        <v>0</v>
      </c>
      <c r="BA1044" s="143">
        <f t="shared" si="310"/>
        <v>0</v>
      </c>
      <c r="BB1044" s="143">
        <f t="shared" si="311"/>
        <v>0</v>
      </c>
      <c r="BC1044" s="143">
        <f t="shared" si="312"/>
        <v>0</v>
      </c>
      <c r="BD1044" s="143">
        <f t="shared" si="313"/>
        <v>0</v>
      </c>
      <c r="BE1044" s="143">
        <f t="shared" si="314"/>
        <v>0</v>
      </c>
      <c r="BF1044" s="143">
        <f t="shared" si="315"/>
        <v>0</v>
      </c>
      <c r="BG1044" s="144">
        <f t="shared" si="316"/>
        <v>0</v>
      </c>
      <c r="BH1044" s="144">
        <f t="shared" si="317"/>
        <v>0</v>
      </c>
      <c r="BI1044" s="144">
        <f t="shared" si="318"/>
        <v>0</v>
      </c>
      <c r="BJ1044" s="144">
        <f t="shared" si="319"/>
        <v>0</v>
      </c>
      <c r="BK1044" s="144">
        <f t="shared" si="320"/>
        <v>0</v>
      </c>
      <c r="BL1044" s="144">
        <f t="shared" si="321"/>
        <v>0</v>
      </c>
      <c r="BM1044" s="145">
        <f t="shared" si="322"/>
        <v>0</v>
      </c>
      <c r="BN1044" s="124"/>
      <c r="BO1044" s="124"/>
      <c r="BP1044" s="124"/>
      <c r="BQ1044" s="124"/>
      <c r="BR1044" s="124"/>
      <c r="BS1044" s="124"/>
      <c r="BT1044" s="124"/>
      <c r="BU1044" s="124"/>
      <c r="BV1044" s="130"/>
      <c r="BW1044" s="130"/>
      <c r="BX1044" s="130"/>
      <c r="BY1044" s="130"/>
      <c r="BZ1044" s="130"/>
      <c r="CA1044" s="130"/>
      <c r="CB1044" s="130"/>
      <c r="CC1044" s="130"/>
      <c r="CD1044" s="130"/>
      <c r="CE1044" s="130"/>
      <c r="CF1044" s="130"/>
      <c r="CG1044" s="130"/>
      <c r="CH1044" s="130"/>
      <c r="CI1044" s="130"/>
      <c r="CJ1044" s="130"/>
      <c r="CL1044" s="124"/>
      <c r="CM1044" s="130" t="s">
        <v>32</v>
      </c>
      <c r="CN1044" s="130"/>
      <c r="CO1044" s="130"/>
      <c r="CP1044" s="130"/>
      <c r="CQ1044" s="130"/>
      <c r="CR1044" s="130"/>
      <c r="CS1044" s="130"/>
      <c r="CT1044" s="130"/>
      <c r="CU1044" s="130"/>
      <c r="CV1044" s="130"/>
      <c r="CW1044" s="130"/>
      <c r="CX1044" s="130"/>
      <c r="CY1044" s="130"/>
      <c r="CZ1044" s="130"/>
      <c r="DA1044" s="130"/>
      <c r="DD1044" s="159" cm="1">
        <f t="array" ref="DD1044">_xlfn.IFS(DD$1= 0,"", NOT(ISBLANK(CM1044)), 0, ISBLANK(CM1044), $Q1044-$S1044+AY1044-BV1044)</f>
        <v>0</v>
      </c>
      <c r="DE1044" s="160" cm="1">
        <f t="array" ref="DE1044">_xlfn.IFS(DE$1= 0,"", NOT(ISBLANK(CN1044)), 0, ISBLANK(CN1044), $Q1044-$S1044+AZ1044-BW1044)</f>
        <v>0</v>
      </c>
      <c r="DF1044" s="160" cm="1">
        <f t="array" ref="DF1044">_xlfn.IFS(DF$1= 0,"", NOT(ISBLANK(CO1044)), 0, ISBLANK(CO1044), $Q1044-$S1044+BA1044-BX1044)</f>
        <v>0</v>
      </c>
      <c r="DG1044" s="160" cm="1">
        <f t="array" ref="DG1044">_xlfn.IFS(DG$1= 0,"", NOT(ISBLANK(CP1044)), 0, ISBLANK(CP1044), $Q1044-$S1044+BB1044-BY1044)</f>
        <v>0</v>
      </c>
      <c r="DH1044" s="160" cm="1">
        <f t="array" ref="DH1044">_xlfn.IFS(DH$1= 0,"", NOT(ISBLANK(CQ1044)), 0, ISBLANK(CQ1044), $Q1044-$S1044+BC1044-BZ1044)</f>
        <v>0</v>
      </c>
      <c r="DI1044" s="160" cm="1">
        <f t="array" ref="DI1044">_xlfn.IFS(DI$1= 0,"", NOT(ISBLANK(CR1044)), 0, ISBLANK(CR1044), $Q1044-$S1044+BD1044-CA1044)</f>
        <v>0</v>
      </c>
      <c r="DJ1044" s="160" t="str" cm="1">
        <f t="array" ref="DJ1044">_xlfn.IFS(DJ$1= 0,"", NOT(ISBLANK(CS1044)), 0, ISBLANK(CS1044), $Q1044-$S1044+BE1044-CB1044)</f>
        <v/>
      </c>
      <c r="DK1044" s="160" t="str" cm="1">
        <f t="array" ref="DK1044">_xlfn.IFS(DK$1= 0,"", NOT(ISBLANK(CT1044)), 0, ISBLANK(CT1044), $Q1044-$S1044+BF1044-CC1044)</f>
        <v/>
      </c>
      <c r="DL1044" s="162" t="str" cm="1">
        <f t="array" ref="DL1044">_xlfn.IFS(DL$1= 0,"", NOT(ISBLANK(CU1044)), 0, ISBLANK(CU1044), $Q1044-$S1044+BG1044-CD1044)</f>
        <v/>
      </c>
      <c r="DM1044" s="162" t="str" cm="1">
        <f t="array" ref="DM1044">_xlfn.IFS(DM$1= 0,"", NOT(ISBLANK(CV1044)), 0, ISBLANK(CV1044), $Q1044-$S1044+BH1044-CE1044)</f>
        <v/>
      </c>
      <c r="DN1044" s="162" t="str" cm="1">
        <f t="array" ref="DN1044">_xlfn.IFS(DN$1= 0,"", NOT(ISBLANK(CW1044)), 0, ISBLANK(CW1044), $Q1044-$S1044+BI1044-CF1044)</f>
        <v/>
      </c>
      <c r="DO1044" s="162" t="str" cm="1">
        <f t="array" ref="DO1044">_xlfn.IFS(DO$1= 0,"", NOT(ISBLANK(CX1044)), 0, ISBLANK(CX1044), $Q1044-$S1044+BJ1044-CG1044)</f>
        <v/>
      </c>
      <c r="DP1044" s="162" t="str" cm="1">
        <f t="array" ref="DP1044">_xlfn.IFS(DP$1= 0,"", NOT(ISBLANK(CY1044)), 0, ISBLANK(CY1044), $Q1044-$S1044+BK1044-CH1044)</f>
        <v/>
      </c>
      <c r="DQ1044" s="162" t="str" cm="1">
        <f t="array" ref="DQ1044">_xlfn.IFS(DQ$1= 0,"", NOT(ISBLANK(CZ1044)), 0, ISBLANK(CZ1044), $Q1044-$S1044+BL1044-CI1044)</f>
        <v/>
      </c>
      <c r="DR1044" s="163" t="str" cm="1">
        <f t="array" ref="DR1044">_xlfn.IFS(DR$1= 0,"", NOT(ISBLANK(DA1044)), 0, ISBLANK(DA1044), $Q1044-$S1044+BM1044-CJ1044)</f>
        <v/>
      </c>
    </row>
    <row r="1045" spans="1:122" ht="16.5" x14ac:dyDescent="0.3">
      <c r="A1045" s="135"/>
      <c r="B1045" s="136"/>
      <c r="C1045" s="136"/>
      <c r="D1045" s="137"/>
      <c r="E1045" s="176"/>
      <c r="F1045" s="182"/>
      <c r="G1045" s="183"/>
      <c r="H1045" s="183"/>
      <c r="I1045" s="183"/>
      <c r="J1045" s="183"/>
      <c r="K1045" s="183"/>
      <c r="L1045" s="183"/>
      <c r="M1045" s="186"/>
      <c r="N1045" s="182"/>
      <c r="O1045" s="184"/>
      <c r="P1045" s="178"/>
      <c r="Q1045" s="118">
        <f t="shared" si="306"/>
        <v>0</v>
      </c>
      <c r="R1045" s="3"/>
      <c r="S1045" s="3"/>
      <c r="T1045" s="4"/>
      <c r="U1045" s="4"/>
      <c r="V1045" s="99">
        <f t="shared" si="307"/>
        <v>0</v>
      </c>
      <c r="W1045" s="161"/>
      <c r="X1045" s="138"/>
      <c r="AH1045" s="158" t="str">
        <f t="array" ref="AH1045">IF(OR(AH$1=0, $A1045=""),"",SQRT((_xlfn.XLOOKUP(AH$1,$Z$2:$Z$16,$AA$2:$AA$16)-$T1045)^2+(_xlfn.XLOOKUP(AH$1,$Z$2:$Z$16,$AB$2:$AB$16)-$U1045)^2+(_xlfn.XLOOKUP(AH$1,$Z$2:$Z$16,$AC$2:$AC$16-$V1045)^2)))</f>
        <v/>
      </c>
      <c r="AI1045" s="140" t="str">
        <f t="array" ref="AI1045">IF(OR(AI$1=0, $A1045=""),"",SQRT((_xlfn.XLOOKUP(AI$1,$Z$2:$Z$16,$AA$2:$AA$16)-$T1045)^2+(_xlfn.XLOOKUP(AI$1,$Z$2:$Z$16,$AB$2:$AB$16)-$U1045)^2+(_xlfn.XLOOKUP(AI$1,$Z$2:$Z$16,$AC$2:$AC$16-$V1045)^2)))</f>
        <v/>
      </c>
      <c r="AJ1045" s="140" t="str">
        <f t="array" ref="AJ1045">IF(OR(AJ$1=0, $A1045=""),"",SQRT((_xlfn.XLOOKUP(AJ$1,$Z$2:$Z$16,$AA$2:$AA$16)-$T1045)^2+(_xlfn.XLOOKUP(AJ$1,$Z$2:$Z$16,$AB$2:$AB$16)-$U1045)^2+(_xlfn.XLOOKUP(AJ$1,$Z$2:$Z$16,$AC$2:$AC$16-$V1045)^2)))</f>
        <v/>
      </c>
      <c r="AK1045" s="140" t="str">
        <f t="array" ref="AK1045">IF(OR(AK$1=0, $A1045=""),"",SQRT((_xlfn.XLOOKUP(AK$1,$Z$2:$Z$16,$AA$2:$AA$16)-$T1045)^2+(_xlfn.XLOOKUP(AK$1,$Z$2:$Z$16,$AB$2:$AB$16)-$U1045)^2+(_xlfn.XLOOKUP(AK$1,$Z$2:$Z$16,$AC$2:$AC$16-$V1045)^2)))</f>
        <v/>
      </c>
      <c r="AL1045" s="140" t="str">
        <f t="array" ref="AL1045">IF(OR(AL$1=0, $A1045=""),"",SQRT((_xlfn.XLOOKUP(AL$1,$Z$2:$Z$16,$AA$2:$AA$16)-$T1045)^2+(_xlfn.XLOOKUP(AL$1,$Z$2:$Z$16,$AB$2:$AB$16)-$U1045)^2+(_xlfn.XLOOKUP(AL$1,$Z$2:$Z$16,$AC$2:$AC$16-$V1045)^2)))</f>
        <v/>
      </c>
      <c r="AM1045" s="140" t="str">
        <f t="array" ref="AM1045">IF(OR(AM$1=0, $A1045=""),"",SQRT((_xlfn.XLOOKUP(AM$1,$Z$2:$Z$16,$AA$2:$AA$16)-$T1045)^2+(_xlfn.XLOOKUP(AM$1,$Z$2:$Z$16,$AB$2:$AB$16)-$U1045)^2+(_xlfn.XLOOKUP(AM$1,$Z$2:$Z$16,$AC$2:$AC$16-$V1045)^2)))</f>
        <v/>
      </c>
      <c r="AN1045" s="140" t="str">
        <f t="array" ref="AN1045">IF(OR(AN$1=0, $A1045=""),"",SQRT((_xlfn.XLOOKUP(AN$1,$Z$2:$Z$16,$AA$2:$AA$16)-$T1045)^2+(_xlfn.XLOOKUP(AN$1,$Z$2:$Z$16,$AB$2:$AB$16)-$U1045)^2+(_xlfn.XLOOKUP(AN$1,$Z$2:$Z$16,$AC$2:$AC$16-$V1045)^2)))</f>
        <v/>
      </c>
      <c r="AO1045" s="140" t="str">
        <f t="array" ref="AO1045">IF(OR(AO$1=0, $A1045=""),"",SQRT((_xlfn.XLOOKUP(AO$1,$Z$2:$Z$16,$AA$2:$AA$16)-$T1045)^2+(_xlfn.XLOOKUP(AO$1,$Z$2:$Z$16,$AB$2:$AB$16)-$U1045)^2+(_xlfn.XLOOKUP(AO$1,$Z$2:$Z$16,$AC$2:$AC$16-$V1045)^2)))</f>
        <v/>
      </c>
      <c r="AP1045" s="141" t="str">
        <f t="array" ref="AP1045">IF(OR(AP$1=0, $A1045=""),"",SQRT((_xlfn.XLOOKUP(AP$1,$Z$2:$Z$16,$AA$2:$AA$16)-$T1045)^2+(_xlfn.XLOOKUP(AP$1,$Z$2:$Z$16,$AB$2:$AB$16)-$U1045)^2+(_xlfn.XLOOKUP(AP$1,$Z$2:$Z$16,$AC$2:$AC$16-$V1045)^2)))</f>
        <v/>
      </c>
      <c r="AQ1045" s="141" t="str">
        <f t="array" ref="AQ1045">IF(OR(AQ$1=0, $A1045=""),"",SQRT((_xlfn.XLOOKUP(AQ$1,$Z$2:$Z$16,$AA$2:$AA$16)-$T1045)^2+(_xlfn.XLOOKUP(AQ$1,$Z$2:$Z$16,$AB$2:$AB$16)-$U1045)^2+(_xlfn.XLOOKUP(AQ$1,$Z$2:$Z$16,$AC$2:$AC$16-$V1045)^2)))</f>
        <v/>
      </c>
      <c r="AR1045" s="141" t="str">
        <f t="array" ref="AR1045">IF(OR(AR$1=0, $A1045=""),"",SQRT((_xlfn.XLOOKUP(AR$1,$Z$2:$Z$16,$AA$2:$AA$16)-$T1045)^2+(_xlfn.XLOOKUP(AR$1,$Z$2:$Z$16,$AB$2:$AB$16)-$U1045)^2+(_xlfn.XLOOKUP(AR$1,$Z$2:$Z$16,$AC$2:$AC$16-$V1045)^2)))</f>
        <v/>
      </c>
      <c r="AS1045" s="141" t="str">
        <f t="array" ref="AS1045">IF(OR(AS$1=0, $A1045=""),"",SQRT((_xlfn.XLOOKUP(AS$1,$Z$2:$Z$16,$AA$2:$AA$16)-$T1045)^2+(_xlfn.XLOOKUP(AS$1,$Z$2:$Z$16,$AB$2:$AB$16)-$U1045)^2+(_xlfn.XLOOKUP(AS$1,$Z$2:$Z$16,$AC$2:$AC$16-$V1045)^2)))</f>
        <v/>
      </c>
      <c r="AT1045" s="141" t="str">
        <f t="array" ref="AT1045">IF(OR(AT$1=0, $A1045=""),"",SQRT((_xlfn.XLOOKUP(AT$1,$Z$2:$Z$16,$AA$2:$AA$16)-$T1045)^2+(_xlfn.XLOOKUP(AT$1,$Z$2:$Z$16,$AB$2:$AB$16)-$U1045)^2+(_xlfn.XLOOKUP(AT$1,$Z$2:$Z$16,$AC$2:$AC$16-$V1045)^2)))</f>
        <v/>
      </c>
      <c r="AU1045" s="141" t="str">
        <f t="array" ref="AU1045">IF(OR(AU$1=0, $A1045=""),"",SQRT((_xlfn.XLOOKUP(AU$1,$Z$2:$Z$16,$AA$2:$AA$16)-$T1045)^2+(_xlfn.XLOOKUP(AU$1,$Z$2:$Z$16,$AB$2:$AB$16)-$U1045)^2+(_xlfn.XLOOKUP(AU$1,$Z$2:$Z$16,$AC$2:$AC$16-$V1045)^2)))</f>
        <v/>
      </c>
      <c r="AV1045" s="142" t="str">
        <f t="array" ref="AV1045">IF(OR(AV$1=0, $A1045=""),"",SQRT((_xlfn.XLOOKUP(AV$1,$Z$2:$Z$16,$AA$2:$AA$16)-$T1045)^2+(_xlfn.XLOOKUP(AV$1,$Z$2:$Z$16,$AB$2:$AB$16)-$U1045)^2+(_xlfn.XLOOKUP(AV$1,$Z$2:$Z$16,$AC$2:$AC$16-$V1045)^2)))</f>
        <v/>
      </c>
      <c r="AW1045" s="124"/>
      <c r="AX1045" s="124"/>
      <c r="AY1045" s="125">
        <f t="shared" si="308"/>
        <v>0</v>
      </c>
      <c r="AZ1045" s="143">
        <f t="shared" si="309"/>
        <v>0</v>
      </c>
      <c r="BA1045" s="143">
        <f t="shared" si="310"/>
        <v>0</v>
      </c>
      <c r="BB1045" s="143">
        <f t="shared" si="311"/>
        <v>0</v>
      </c>
      <c r="BC1045" s="143">
        <f t="shared" si="312"/>
        <v>0</v>
      </c>
      <c r="BD1045" s="143">
        <f t="shared" si="313"/>
        <v>0</v>
      </c>
      <c r="BE1045" s="143">
        <f t="shared" si="314"/>
        <v>0</v>
      </c>
      <c r="BF1045" s="143">
        <f t="shared" si="315"/>
        <v>0</v>
      </c>
      <c r="BG1045" s="144">
        <f t="shared" si="316"/>
        <v>0</v>
      </c>
      <c r="BH1045" s="144">
        <f t="shared" si="317"/>
        <v>0</v>
      </c>
      <c r="BI1045" s="144">
        <f t="shared" si="318"/>
        <v>0</v>
      </c>
      <c r="BJ1045" s="144">
        <f t="shared" si="319"/>
        <v>0</v>
      </c>
      <c r="BK1045" s="144">
        <f t="shared" si="320"/>
        <v>0</v>
      </c>
      <c r="BL1045" s="144">
        <f t="shared" si="321"/>
        <v>0</v>
      </c>
      <c r="BM1045" s="145">
        <f t="shared" si="322"/>
        <v>0</v>
      </c>
      <c r="BN1045" s="124"/>
      <c r="BO1045" s="124"/>
      <c r="BP1045" s="124"/>
      <c r="BQ1045" s="124"/>
      <c r="BR1045" s="124"/>
      <c r="BS1045" s="124"/>
      <c r="BT1045" s="124"/>
      <c r="BU1045" s="124"/>
      <c r="BV1045" s="130"/>
      <c r="BW1045" s="130"/>
      <c r="BX1045" s="130"/>
      <c r="BY1045" s="130"/>
      <c r="BZ1045" s="130"/>
      <c r="CA1045" s="130"/>
      <c r="CB1045" s="130"/>
      <c r="CC1045" s="130"/>
      <c r="CD1045" s="130"/>
      <c r="CE1045" s="130"/>
      <c r="CF1045" s="130"/>
      <c r="CG1045" s="130"/>
      <c r="CH1045" s="130"/>
      <c r="CI1045" s="130"/>
      <c r="CJ1045" s="130"/>
      <c r="CL1045" s="124"/>
      <c r="CM1045" s="130" t="s">
        <v>32</v>
      </c>
      <c r="CN1045" s="130"/>
      <c r="CO1045" s="130"/>
      <c r="CP1045" s="130"/>
      <c r="CQ1045" s="130"/>
      <c r="CR1045" s="130"/>
      <c r="CS1045" s="130"/>
      <c r="CT1045" s="130"/>
      <c r="CU1045" s="130"/>
      <c r="CV1045" s="130"/>
      <c r="CW1045" s="130"/>
      <c r="CX1045" s="130"/>
      <c r="CY1045" s="130"/>
      <c r="CZ1045" s="130"/>
      <c r="DA1045" s="130"/>
      <c r="DD1045" s="159" cm="1">
        <f t="array" ref="DD1045">_xlfn.IFS(DD$1= 0,"", NOT(ISBLANK(CM1045)), 0, ISBLANK(CM1045), $Q1045-$S1045+AY1045-BV1045)</f>
        <v>0</v>
      </c>
      <c r="DE1045" s="160" cm="1">
        <f t="array" ref="DE1045">_xlfn.IFS(DE$1= 0,"", NOT(ISBLANK(CN1045)), 0, ISBLANK(CN1045), $Q1045-$S1045+AZ1045-BW1045)</f>
        <v>0</v>
      </c>
      <c r="DF1045" s="160" cm="1">
        <f t="array" ref="DF1045">_xlfn.IFS(DF$1= 0,"", NOT(ISBLANK(CO1045)), 0, ISBLANK(CO1045), $Q1045-$S1045+BA1045-BX1045)</f>
        <v>0</v>
      </c>
      <c r="DG1045" s="160" cm="1">
        <f t="array" ref="DG1045">_xlfn.IFS(DG$1= 0,"", NOT(ISBLANK(CP1045)), 0, ISBLANK(CP1045), $Q1045-$S1045+BB1045-BY1045)</f>
        <v>0</v>
      </c>
      <c r="DH1045" s="160" cm="1">
        <f t="array" ref="DH1045">_xlfn.IFS(DH$1= 0,"", NOT(ISBLANK(CQ1045)), 0, ISBLANK(CQ1045), $Q1045-$S1045+BC1045-BZ1045)</f>
        <v>0</v>
      </c>
      <c r="DI1045" s="160" cm="1">
        <f t="array" ref="DI1045">_xlfn.IFS(DI$1= 0,"", NOT(ISBLANK(CR1045)), 0, ISBLANK(CR1045), $Q1045-$S1045+BD1045-CA1045)</f>
        <v>0</v>
      </c>
      <c r="DJ1045" s="160" t="str" cm="1">
        <f t="array" ref="DJ1045">_xlfn.IFS(DJ$1= 0,"", NOT(ISBLANK(CS1045)), 0, ISBLANK(CS1045), $Q1045-$S1045+BE1045-CB1045)</f>
        <v/>
      </c>
      <c r="DK1045" s="160" t="str" cm="1">
        <f t="array" ref="DK1045">_xlfn.IFS(DK$1= 0,"", NOT(ISBLANK(CT1045)), 0, ISBLANK(CT1045), $Q1045-$S1045+BF1045-CC1045)</f>
        <v/>
      </c>
      <c r="DL1045" s="162" t="str" cm="1">
        <f t="array" ref="DL1045">_xlfn.IFS(DL$1= 0,"", NOT(ISBLANK(CU1045)), 0, ISBLANK(CU1045), $Q1045-$S1045+BG1045-CD1045)</f>
        <v/>
      </c>
      <c r="DM1045" s="162" t="str" cm="1">
        <f t="array" ref="DM1045">_xlfn.IFS(DM$1= 0,"", NOT(ISBLANK(CV1045)), 0, ISBLANK(CV1045), $Q1045-$S1045+BH1045-CE1045)</f>
        <v/>
      </c>
      <c r="DN1045" s="162" t="str" cm="1">
        <f t="array" ref="DN1045">_xlfn.IFS(DN$1= 0,"", NOT(ISBLANK(CW1045)), 0, ISBLANK(CW1045), $Q1045-$S1045+BI1045-CF1045)</f>
        <v/>
      </c>
      <c r="DO1045" s="162" t="str" cm="1">
        <f t="array" ref="DO1045">_xlfn.IFS(DO$1= 0,"", NOT(ISBLANK(CX1045)), 0, ISBLANK(CX1045), $Q1045-$S1045+BJ1045-CG1045)</f>
        <v/>
      </c>
      <c r="DP1045" s="162" t="str" cm="1">
        <f t="array" ref="DP1045">_xlfn.IFS(DP$1= 0,"", NOT(ISBLANK(CY1045)), 0, ISBLANK(CY1045), $Q1045-$S1045+BK1045-CH1045)</f>
        <v/>
      </c>
      <c r="DQ1045" s="162" t="str" cm="1">
        <f t="array" ref="DQ1045">_xlfn.IFS(DQ$1= 0,"", NOT(ISBLANK(CZ1045)), 0, ISBLANK(CZ1045), $Q1045-$S1045+BL1045-CI1045)</f>
        <v/>
      </c>
      <c r="DR1045" s="163" t="str" cm="1">
        <f t="array" ref="DR1045">_xlfn.IFS(DR$1= 0,"", NOT(ISBLANK(DA1045)), 0, ISBLANK(DA1045), $Q1045-$S1045+BM1045-CJ1045)</f>
        <v/>
      </c>
    </row>
    <row r="1046" spans="1:122" ht="16.5" x14ac:dyDescent="0.3">
      <c r="A1046" s="135"/>
      <c r="B1046" s="136"/>
      <c r="C1046" s="136"/>
      <c r="D1046" s="137"/>
      <c r="E1046" s="176"/>
      <c r="F1046" s="182"/>
      <c r="G1046" s="183"/>
      <c r="H1046" s="183"/>
      <c r="I1046" s="183"/>
      <c r="J1046" s="183"/>
      <c r="K1046" s="183"/>
      <c r="L1046" s="183"/>
      <c r="M1046" s="186"/>
      <c r="N1046" s="182"/>
      <c r="O1046" s="184"/>
      <c r="P1046" s="178"/>
      <c r="Q1046" s="118">
        <f t="shared" si="306"/>
        <v>0</v>
      </c>
      <c r="R1046" s="3"/>
      <c r="S1046" s="3"/>
      <c r="T1046" s="4"/>
      <c r="U1046" s="4"/>
      <c r="V1046" s="99">
        <f t="shared" si="307"/>
        <v>0</v>
      </c>
      <c r="W1046" s="161"/>
      <c r="X1046" s="138"/>
      <c r="AH1046" s="158" t="str">
        <f t="array" ref="AH1046">IF(OR(AH$1=0, $A1046=""),"",SQRT((_xlfn.XLOOKUP(AH$1,$Z$2:$Z$16,$AA$2:$AA$16)-$T1046)^2+(_xlfn.XLOOKUP(AH$1,$Z$2:$Z$16,$AB$2:$AB$16)-$U1046)^2+(_xlfn.XLOOKUP(AH$1,$Z$2:$Z$16,$AC$2:$AC$16-$V1046)^2)))</f>
        <v/>
      </c>
      <c r="AI1046" s="140" t="str">
        <f t="array" ref="AI1046">IF(OR(AI$1=0, $A1046=""),"",SQRT((_xlfn.XLOOKUP(AI$1,$Z$2:$Z$16,$AA$2:$AA$16)-$T1046)^2+(_xlfn.XLOOKUP(AI$1,$Z$2:$Z$16,$AB$2:$AB$16)-$U1046)^2+(_xlfn.XLOOKUP(AI$1,$Z$2:$Z$16,$AC$2:$AC$16-$V1046)^2)))</f>
        <v/>
      </c>
      <c r="AJ1046" s="140" t="str">
        <f t="array" ref="AJ1046">IF(OR(AJ$1=0, $A1046=""),"",SQRT((_xlfn.XLOOKUP(AJ$1,$Z$2:$Z$16,$AA$2:$AA$16)-$T1046)^2+(_xlfn.XLOOKUP(AJ$1,$Z$2:$Z$16,$AB$2:$AB$16)-$U1046)^2+(_xlfn.XLOOKUP(AJ$1,$Z$2:$Z$16,$AC$2:$AC$16-$V1046)^2)))</f>
        <v/>
      </c>
      <c r="AK1046" s="140" t="str">
        <f t="array" ref="AK1046">IF(OR(AK$1=0, $A1046=""),"",SQRT((_xlfn.XLOOKUP(AK$1,$Z$2:$Z$16,$AA$2:$AA$16)-$T1046)^2+(_xlfn.XLOOKUP(AK$1,$Z$2:$Z$16,$AB$2:$AB$16)-$U1046)^2+(_xlfn.XLOOKUP(AK$1,$Z$2:$Z$16,$AC$2:$AC$16-$V1046)^2)))</f>
        <v/>
      </c>
      <c r="AL1046" s="140" t="str">
        <f t="array" ref="AL1046">IF(OR(AL$1=0, $A1046=""),"",SQRT((_xlfn.XLOOKUP(AL$1,$Z$2:$Z$16,$AA$2:$AA$16)-$T1046)^2+(_xlfn.XLOOKUP(AL$1,$Z$2:$Z$16,$AB$2:$AB$16)-$U1046)^2+(_xlfn.XLOOKUP(AL$1,$Z$2:$Z$16,$AC$2:$AC$16-$V1046)^2)))</f>
        <v/>
      </c>
      <c r="AM1046" s="140" t="str">
        <f t="array" ref="AM1046">IF(OR(AM$1=0, $A1046=""),"",SQRT((_xlfn.XLOOKUP(AM$1,$Z$2:$Z$16,$AA$2:$AA$16)-$T1046)^2+(_xlfn.XLOOKUP(AM$1,$Z$2:$Z$16,$AB$2:$AB$16)-$U1046)^2+(_xlfn.XLOOKUP(AM$1,$Z$2:$Z$16,$AC$2:$AC$16-$V1046)^2)))</f>
        <v/>
      </c>
      <c r="AN1046" s="140" t="str">
        <f t="array" ref="AN1046">IF(OR(AN$1=0, $A1046=""),"",SQRT((_xlfn.XLOOKUP(AN$1,$Z$2:$Z$16,$AA$2:$AA$16)-$T1046)^2+(_xlfn.XLOOKUP(AN$1,$Z$2:$Z$16,$AB$2:$AB$16)-$U1046)^2+(_xlfn.XLOOKUP(AN$1,$Z$2:$Z$16,$AC$2:$AC$16-$V1046)^2)))</f>
        <v/>
      </c>
      <c r="AO1046" s="140" t="str">
        <f t="array" ref="AO1046">IF(OR(AO$1=0, $A1046=""),"",SQRT((_xlfn.XLOOKUP(AO$1,$Z$2:$Z$16,$AA$2:$AA$16)-$T1046)^2+(_xlfn.XLOOKUP(AO$1,$Z$2:$Z$16,$AB$2:$AB$16)-$U1046)^2+(_xlfn.XLOOKUP(AO$1,$Z$2:$Z$16,$AC$2:$AC$16-$V1046)^2)))</f>
        <v/>
      </c>
      <c r="AP1046" s="141" t="str">
        <f t="array" ref="AP1046">IF(OR(AP$1=0, $A1046=""),"",SQRT((_xlfn.XLOOKUP(AP$1,$Z$2:$Z$16,$AA$2:$AA$16)-$T1046)^2+(_xlfn.XLOOKUP(AP$1,$Z$2:$Z$16,$AB$2:$AB$16)-$U1046)^2+(_xlfn.XLOOKUP(AP$1,$Z$2:$Z$16,$AC$2:$AC$16-$V1046)^2)))</f>
        <v/>
      </c>
      <c r="AQ1046" s="141" t="str">
        <f t="array" ref="AQ1046">IF(OR(AQ$1=0, $A1046=""),"",SQRT((_xlfn.XLOOKUP(AQ$1,$Z$2:$Z$16,$AA$2:$AA$16)-$T1046)^2+(_xlfn.XLOOKUP(AQ$1,$Z$2:$Z$16,$AB$2:$AB$16)-$U1046)^2+(_xlfn.XLOOKUP(AQ$1,$Z$2:$Z$16,$AC$2:$AC$16-$V1046)^2)))</f>
        <v/>
      </c>
      <c r="AR1046" s="141" t="str">
        <f t="array" ref="AR1046">IF(OR(AR$1=0, $A1046=""),"",SQRT((_xlfn.XLOOKUP(AR$1,$Z$2:$Z$16,$AA$2:$AA$16)-$T1046)^2+(_xlfn.XLOOKUP(AR$1,$Z$2:$Z$16,$AB$2:$AB$16)-$U1046)^2+(_xlfn.XLOOKUP(AR$1,$Z$2:$Z$16,$AC$2:$AC$16-$V1046)^2)))</f>
        <v/>
      </c>
      <c r="AS1046" s="141" t="str">
        <f t="array" ref="AS1046">IF(OR(AS$1=0, $A1046=""),"",SQRT((_xlfn.XLOOKUP(AS$1,$Z$2:$Z$16,$AA$2:$AA$16)-$T1046)^2+(_xlfn.XLOOKUP(AS$1,$Z$2:$Z$16,$AB$2:$AB$16)-$U1046)^2+(_xlfn.XLOOKUP(AS$1,$Z$2:$Z$16,$AC$2:$AC$16-$V1046)^2)))</f>
        <v/>
      </c>
      <c r="AT1046" s="141" t="str">
        <f t="array" ref="AT1046">IF(OR(AT$1=0, $A1046=""),"",SQRT((_xlfn.XLOOKUP(AT$1,$Z$2:$Z$16,$AA$2:$AA$16)-$T1046)^2+(_xlfn.XLOOKUP(AT$1,$Z$2:$Z$16,$AB$2:$AB$16)-$U1046)^2+(_xlfn.XLOOKUP(AT$1,$Z$2:$Z$16,$AC$2:$AC$16-$V1046)^2)))</f>
        <v/>
      </c>
      <c r="AU1046" s="141" t="str">
        <f t="array" ref="AU1046">IF(OR(AU$1=0, $A1046=""),"",SQRT((_xlfn.XLOOKUP(AU$1,$Z$2:$Z$16,$AA$2:$AA$16)-$T1046)^2+(_xlfn.XLOOKUP(AU$1,$Z$2:$Z$16,$AB$2:$AB$16)-$U1046)^2+(_xlfn.XLOOKUP(AU$1,$Z$2:$Z$16,$AC$2:$AC$16-$V1046)^2)))</f>
        <v/>
      </c>
      <c r="AV1046" s="142" t="str">
        <f t="array" ref="AV1046">IF(OR(AV$1=0, $A1046=""),"",SQRT((_xlfn.XLOOKUP(AV$1,$Z$2:$Z$16,$AA$2:$AA$16)-$T1046)^2+(_xlfn.XLOOKUP(AV$1,$Z$2:$Z$16,$AB$2:$AB$16)-$U1046)^2+(_xlfn.XLOOKUP(AV$1,$Z$2:$Z$16,$AC$2:$AC$16-$V1046)^2)))</f>
        <v/>
      </c>
      <c r="AW1046" s="124"/>
      <c r="AX1046" s="124"/>
      <c r="AY1046" s="125">
        <f t="shared" si="308"/>
        <v>0</v>
      </c>
      <c r="AZ1046" s="143">
        <f t="shared" si="309"/>
        <v>0</v>
      </c>
      <c r="BA1046" s="143">
        <f t="shared" si="310"/>
        <v>0</v>
      </c>
      <c r="BB1046" s="143">
        <f t="shared" si="311"/>
        <v>0</v>
      </c>
      <c r="BC1046" s="143">
        <f t="shared" si="312"/>
        <v>0</v>
      </c>
      <c r="BD1046" s="143">
        <f t="shared" si="313"/>
        <v>0</v>
      </c>
      <c r="BE1046" s="143">
        <f t="shared" si="314"/>
        <v>0</v>
      </c>
      <c r="BF1046" s="143">
        <f t="shared" si="315"/>
        <v>0</v>
      </c>
      <c r="BG1046" s="144">
        <f t="shared" si="316"/>
        <v>0</v>
      </c>
      <c r="BH1046" s="144">
        <f t="shared" si="317"/>
        <v>0</v>
      </c>
      <c r="BI1046" s="144">
        <f t="shared" si="318"/>
        <v>0</v>
      </c>
      <c r="BJ1046" s="144">
        <f t="shared" si="319"/>
        <v>0</v>
      </c>
      <c r="BK1046" s="144">
        <f t="shared" si="320"/>
        <v>0</v>
      </c>
      <c r="BL1046" s="144">
        <f t="shared" si="321"/>
        <v>0</v>
      </c>
      <c r="BM1046" s="145">
        <f t="shared" si="322"/>
        <v>0</v>
      </c>
      <c r="BN1046" s="124"/>
      <c r="BO1046" s="124"/>
      <c r="BP1046" s="124"/>
      <c r="BQ1046" s="124"/>
      <c r="BR1046" s="124"/>
      <c r="BS1046" s="124"/>
      <c r="BT1046" s="124"/>
      <c r="BU1046" s="124"/>
      <c r="BV1046" s="130"/>
      <c r="BW1046" s="130"/>
      <c r="BX1046" s="130"/>
      <c r="BY1046" s="130"/>
      <c r="BZ1046" s="130"/>
      <c r="CA1046" s="130"/>
      <c r="CB1046" s="130"/>
      <c r="CC1046" s="130"/>
      <c r="CD1046" s="130"/>
      <c r="CE1046" s="130"/>
      <c r="CF1046" s="130"/>
      <c r="CG1046" s="130"/>
      <c r="CH1046" s="130"/>
      <c r="CI1046" s="130"/>
      <c r="CJ1046" s="130"/>
      <c r="CL1046" s="124"/>
      <c r="CM1046" s="130" t="s">
        <v>32</v>
      </c>
      <c r="CN1046" s="130"/>
      <c r="CO1046" s="130"/>
      <c r="CP1046" s="130"/>
      <c r="CQ1046" s="130"/>
      <c r="CR1046" s="130"/>
      <c r="CS1046" s="130"/>
      <c r="CT1046" s="130"/>
      <c r="CU1046" s="130"/>
      <c r="CV1046" s="130"/>
      <c r="CW1046" s="130"/>
      <c r="CX1046" s="130"/>
      <c r="CY1046" s="130"/>
      <c r="CZ1046" s="130"/>
      <c r="DA1046" s="130"/>
      <c r="DD1046" s="159" cm="1">
        <f t="array" ref="DD1046">_xlfn.IFS(DD$1= 0,"", NOT(ISBLANK(CM1046)), 0, ISBLANK(CM1046), $Q1046-$S1046+AY1046-BV1046)</f>
        <v>0</v>
      </c>
      <c r="DE1046" s="160" cm="1">
        <f t="array" ref="DE1046">_xlfn.IFS(DE$1= 0,"", NOT(ISBLANK(CN1046)), 0, ISBLANK(CN1046), $Q1046-$S1046+AZ1046-BW1046)</f>
        <v>0</v>
      </c>
      <c r="DF1046" s="160" cm="1">
        <f t="array" ref="DF1046">_xlfn.IFS(DF$1= 0,"", NOT(ISBLANK(CO1046)), 0, ISBLANK(CO1046), $Q1046-$S1046+BA1046-BX1046)</f>
        <v>0</v>
      </c>
      <c r="DG1046" s="160" cm="1">
        <f t="array" ref="DG1046">_xlfn.IFS(DG$1= 0,"", NOT(ISBLANK(CP1046)), 0, ISBLANK(CP1046), $Q1046-$S1046+BB1046-BY1046)</f>
        <v>0</v>
      </c>
      <c r="DH1046" s="160" cm="1">
        <f t="array" ref="DH1046">_xlfn.IFS(DH$1= 0,"", NOT(ISBLANK(CQ1046)), 0, ISBLANK(CQ1046), $Q1046-$S1046+BC1046-BZ1046)</f>
        <v>0</v>
      </c>
      <c r="DI1046" s="160" cm="1">
        <f t="array" ref="DI1046">_xlfn.IFS(DI$1= 0,"", NOT(ISBLANK(CR1046)), 0, ISBLANK(CR1046), $Q1046-$S1046+BD1046-CA1046)</f>
        <v>0</v>
      </c>
      <c r="DJ1046" s="160" t="str" cm="1">
        <f t="array" ref="DJ1046">_xlfn.IFS(DJ$1= 0,"", NOT(ISBLANK(CS1046)), 0, ISBLANK(CS1046), $Q1046-$S1046+BE1046-CB1046)</f>
        <v/>
      </c>
      <c r="DK1046" s="160" t="str" cm="1">
        <f t="array" ref="DK1046">_xlfn.IFS(DK$1= 0,"", NOT(ISBLANK(CT1046)), 0, ISBLANK(CT1046), $Q1046-$S1046+BF1046-CC1046)</f>
        <v/>
      </c>
      <c r="DL1046" s="162" t="str" cm="1">
        <f t="array" ref="DL1046">_xlfn.IFS(DL$1= 0,"", NOT(ISBLANK(CU1046)), 0, ISBLANK(CU1046), $Q1046-$S1046+BG1046-CD1046)</f>
        <v/>
      </c>
      <c r="DM1046" s="162" t="str" cm="1">
        <f t="array" ref="DM1046">_xlfn.IFS(DM$1= 0,"", NOT(ISBLANK(CV1046)), 0, ISBLANK(CV1046), $Q1046-$S1046+BH1046-CE1046)</f>
        <v/>
      </c>
      <c r="DN1046" s="162" t="str" cm="1">
        <f t="array" ref="DN1046">_xlfn.IFS(DN$1= 0,"", NOT(ISBLANK(CW1046)), 0, ISBLANK(CW1046), $Q1046-$S1046+BI1046-CF1046)</f>
        <v/>
      </c>
      <c r="DO1046" s="162" t="str" cm="1">
        <f t="array" ref="DO1046">_xlfn.IFS(DO$1= 0,"", NOT(ISBLANK(CX1046)), 0, ISBLANK(CX1046), $Q1046-$S1046+BJ1046-CG1046)</f>
        <v/>
      </c>
      <c r="DP1046" s="162" t="str" cm="1">
        <f t="array" ref="DP1046">_xlfn.IFS(DP$1= 0,"", NOT(ISBLANK(CY1046)), 0, ISBLANK(CY1046), $Q1046-$S1046+BK1046-CH1046)</f>
        <v/>
      </c>
      <c r="DQ1046" s="162" t="str" cm="1">
        <f t="array" ref="DQ1046">_xlfn.IFS(DQ$1= 0,"", NOT(ISBLANK(CZ1046)), 0, ISBLANK(CZ1046), $Q1046-$S1046+BL1046-CI1046)</f>
        <v/>
      </c>
      <c r="DR1046" s="163" t="str" cm="1">
        <f t="array" ref="DR1046">_xlfn.IFS(DR$1= 0,"", NOT(ISBLANK(DA1046)), 0, ISBLANK(DA1046), $Q1046-$S1046+BM1046-CJ1046)</f>
        <v/>
      </c>
    </row>
    <row r="1047" spans="1:122" ht="16.5" x14ac:dyDescent="0.3">
      <c r="A1047" s="135"/>
      <c r="B1047" s="136"/>
      <c r="C1047" s="136"/>
      <c r="D1047" s="137"/>
      <c r="E1047" s="176"/>
      <c r="F1047" s="182"/>
      <c r="G1047" s="183"/>
      <c r="H1047" s="183"/>
      <c r="I1047" s="183"/>
      <c r="J1047" s="183"/>
      <c r="K1047" s="183"/>
      <c r="L1047" s="183"/>
      <c r="M1047" s="186"/>
      <c r="N1047" s="182"/>
      <c r="O1047" s="184"/>
      <c r="P1047" s="178"/>
      <c r="Q1047" s="118">
        <f t="shared" si="306"/>
        <v>0</v>
      </c>
      <c r="R1047" s="3"/>
      <c r="S1047" s="3"/>
      <c r="T1047" s="4"/>
      <c r="U1047" s="4"/>
      <c r="V1047" s="99">
        <f t="shared" si="307"/>
        <v>0</v>
      </c>
      <c r="W1047" s="161"/>
      <c r="X1047" s="138"/>
      <c r="AH1047" s="158" t="str">
        <f t="array" ref="AH1047">IF(OR(AH$1=0, $A1047=""),"",SQRT((_xlfn.XLOOKUP(AH$1,$Z$2:$Z$16,$AA$2:$AA$16)-$T1047)^2+(_xlfn.XLOOKUP(AH$1,$Z$2:$Z$16,$AB$2:$AB$16)-$U1047)^2+(_xlfn.XLOOKUP(AH$1,$Z$2:$Z$16,$AC$2:$AC$16-$V1047)^2)))</f>
        <v/>
      </c>
      <c r="AI1047" s="140" t="str">
        <f t="array" ref="AI1047">IF(OR(AI$1=0, $A1047=""),"",SQRT((_xlfn.XLOOKUP(AI$1,$Z$2:$Z$16,$AA$2:$AA$16)-$T1047)^2+(_xlfn.XLOOKUP(AI$1,$Z$2:$Z$16,$AB$2:$AB$16)-$U1047)^2+(_xlfn.XLOOKUP(AI$1,$Z$2:$Z$16,$AC$2:$AC$16-$V1047)^2)))</f>
        <v/>
      </c>
      <c r="AJ1047" s="140" t="str">
        <f t="array" ref="AJ1047">IF(OR(AJ$1=0, $A1047=""),"",SQRT((_xlfn.XLOOKUP(AJ$1,$Z$2:$Z$16,$AA$2:$AA$16)-$T1047)^2+(_xlfn.XLOOKUP(AJ$1,$Z$2:$Z$16,$AB$2:$AB$16)-$U1047)^2+(_xlfn.XLOOKUP(AJ$1,$Z$2:$Z$16,$AC$2:$AC$16-$V1047)^2)))</f>
        <v/>
      </c>
      <c r="AK1047" s="140" t="str">
        <f t="array" ref="AK1047">IF(OR(AK$1=0, $A1047=""),"",SQRT((_xlfn.XLOOKUP(AK$1,$Z$2:$Z$16,$AA$2:$AA$16)-$T1047)^2+(_xlfn.XLOOKUP(AK$1,$Z$2:$Z$16,$AB$2:$AB$16)-$U1047)^2+(_xlfn.XLOOKUP(AK$1,$Z$2:$Z$16,$AC$2:$AC$16-$V1047)^2)))</f>
        <v/>
      </c>
      <c r="AL1047" s="140" t="str">
        <f t="array" ref="AL1047">IF(OR(AL$1=0, $A1047=""),"",SQRT((_xlfn.XLOOKUP(AL$1,$Z$2:$Z$16,$AA$2:$AA$16)-$T1047)^2+(_xlfn.XLOOKUP(AL$1,$Z$2:$Z$16,$AB$2:$AB$16)-$U1047)^2+(_xlfn.XLOOKUP(AL$1,$Z$2:$Z$16,$AC$2:$AC$16-$V1047)^2)))</f>
        <v/>
      </c>
      <c r="AM1047" s="140" t="str">
        <f t="array" ref="AM1047">IF(OR(AM$1=0, $A1047=""),"",SQRT((_xlfn.XLOOKUP(AM$1,$Z$2:$Z$16,$AA$2:$AA$16)-$T1047)^2+(_xlfn.XLOOKUP(AM$1,$Z$2:$Z$16,$AB$2:$AB$16)-$U1047)^2+(_xlfn.XLOOKUP(AM$1,$Z$2:$Z$16,$AC$2:$AC$16-$V1047)^2)))</f>
        <v/>
      </c>
      <c r="AN1047" s="140" t="str">
        <f t="array" ref="AN1047">IF(OR(AN$1=0, $A1047=""),"",SQRT((_xlfn.XLOOKUP(AN$1,$Z$2:$Z$16,$AA$2:$AA$16)-$T1047)^2+(_xlfn.XLOOKUP(AN$1,$Z$2:$Z$16,$AB$2:$AB$16)-$U1047)^2+(_xlfn.XLOOKUP(AN$1,$Z$2:$Z$16,$AC$2:$AC$16-$V1047)^2)))</f>
        <v/>
      </c>
      <c r="AO1047" s="140" t="str">
        <f t="array" ref="AO1047">IF(OR(AO$1=0, $A1047=""),"",SQRT((_xlfn.XLOOKUP(AO$1,$Z$2:$Z$16,$AA$2:$AA$16)-$T1047)^2+(_xlfn.XLOOKUP(AO$1,$Z$2:$Z$16,$AB$2:$AB$16)-$U1047)^2+(_xlfn.XLOOKUP(AO$1,$Z$2:$Z$16,$AC$2:$AC$16-$V1047)^2)))</f>
        <v/>
      </c>
      <c r="AP1047" s="141" t="str">
        <f t="array" ref="AP1047">IF(OR(AP$1=0, $A1047=""),"",SQRT((_xlfn.XLOOKUP(AP$1,$Z$2:$Z$16,$AA$2:$AA$16)-$T1047)^2+(_xlfn.XLOOKUP(AP$1,$Z$2:$Z$16,$AB$2:$AB$16)-$U1047)^2+(_xlfn.XLOOKUP(AP$1,$Z$2:$Z$16,$AC$2:$AC$16-$V1047)^2)))</f>
        <v/>
      </c>
      <c r="AQ1047" s="141" t="str">
        <f t="array" ref="AQ1047">IF(OR(AQ$1=0, $A1047=""),"",SQRT((_xlfn.XLOOKUP(AQ$1,$Z$2:$Z$16,$AA$2:$AA$16)-$T1047)^2+(_xlfn.XLOOKUP(AQ$1,$Z$2:$Z$16,$AB$2:$AB$16)-$U1047)^2+(_xlfn.XLOOKUP(AQ$1,$Z$2:$Z$16,$AC$2:$AC$16-$V1047)^2)))</f>
        <v/>
      </c>
      <c r="AR1047" s="141" t="str">
        <f t="array" ref="AR1047">IF(OR(AR$1=0, $A1047=""),"",SQRT((_xlfn.XLOOKUP(AR$1,$Z$2:$Z$16,$AA$2:$AA$16)-$T1047)^2+(_xlfn.XLOOKUP(AR$1,$Z$2:$Z$16,$AB$2:$AB$16)-$U1047)^2+(_xlfn.XLOOKUP(AR$1,$Z$2:$Z$16,$AC$2:$AC$16-$V1047)^2)))</f>
        <v/>
      </c>
      <c r="AS1047" s="141" t="str">
        <f t="array" ref="AS1047">IF(OR(AS$1=0, $A1047=""),"",SQRT((_xlfn.XLOOKUP(AS$1,$Z$2:$Z$16,$AA$2:$AA$16)-$T1047)^2+(_xlfn.XLOOKUP(AS$1,$Z$2:$Z$16,$AB$2:$AB$16)-$U1047)^2+(_xlfn.XLOOKUP(AS$1,$Z$2:$Z$16,$AC$2:$AC$16-$V1047)^2)))</f>
        <v/>
      </c>
      <c r="AT1047" s="141" t="str">
        <f t="array" ref="AT1047">IF(OR(AT$1=0, $A1047=""),"",SQRT((_xlfn.XLOOKUP(AT$1,$Z$2:$Z$16,$AA$2:$AA$16)-$T1047)^2+(_xlfn.XLOOKUP(AT$1,$Z$2:$Z$16,$AB$2:$AB$16)-$U1047)^2+(_xlfn.XLOOKUP(AT$1,$Z$2:$Z$16,$AC$2:$AC$16-$V1047)^2)))</f>
        <v/>
      </c>
      <c r="AU1047" s="141" t="str">
        <f t="array" ref="AU1047">IF(OR(AU$1=0, $A1047=""),"",SQRT((_xlfn.XLOOKUP(AU$1,$Z$2:$Z$16,$AA$2:$AA$16)-$T1047)^2+(_xlfn.XLOOKUP(AU$1,$Z$2:$Z$16,$AB$2:$AB$16)-$U1047)^2+(_xlfn.XLOOKUP(AU$1,$Z$2:$Z$16,$AC$2:$AC$16-$V1047)^2)))</f>
        <v/>
      </c>
      <c r="AV1047" s="142" t="str">
        <f t="array" ref="AV1047">IF(OR(AV$1=0, $A1047=""),"",SQRT((_xlfn.XLOOKUP(AV$1,$Z$2:$Z$16,$AA$2:$AA$16)-$T1047)^2+(_xlfn.XLOOKUP(AV$1,$Z$2:$Z$16,$AB$2:$AB$16)-$U1047)^2+(_xlfn.XLOOKUP(AV$1,$Z$2:$Z$16,$AC$2:$AC$16-$V1047)^2)))</f>
        <v/>
      </c>
      <c r="AW1047" s="124"/>
      <c r="AX1047" s="124"/>
      <c r="AY1047" s="125">
        <f t="shared" si="308"/>
        <v>0</v>
      </c>
      <c r="AZ1047" s="143">
        <f t="shared" si="309"/>
        <v>0</v>
      </c>
      <c r="BA1047" s="143">
        <f t="shared" si="310"/>
        <v>0</v>
      </c>
      <c r="BB1047" s="143">
        <f t="shared" si="311"/>
        <v>0</v>
      </c>
      <c r="BC1047" s="143">
        <f t="shared" si="312"/>
        <v>0</v>
      </c>
      <c r="BD1047" s="143">
        <f t="shared" si="313"/>
        <v>0</v>
      </c>
      <c r="BE1047" s="143">
        <f t="shared" si="314"/>
        <v>0</v>
      </c>
      <c r="BF1047" s="143">
        <f t="shared" si="315"/>
        <v>0</v>
      </c>
      <c r="BG1047" s="144">
        <f t="shared" si="316"/>
        <v>0</v>
      </c>
      <c r="BH1047" s="144">
        <f t="shared" si="317"/>
        <v>0</v>
      </c>
      <c r="BI1047" s="144">
        <f t="shared" si="318"/>
        <v>0</v>
      </c>
      <c r="BJ1047" s="144">
        <f t="shared" si="319"/>
        <v>0</v>
      </c>
      <c r="BK1047" s="144">
        <f t="shared" si="320"/>
        <v>0</v>
      </c>
      <c r="BL1047" s="144">
        <f t="shared" si="321"/>
        <v>0</v>
      </c>
      <c r="BM1047" s="145">
        <f t="shared" si="322"/>
        <v>0</v>
      </c>
      <c r="BN1047" s="124"/>
      <c r="BO1047" s="124"/>
      <c r="BP1047" s="124"/>
      <c r="BQ1047" s="124"/>
      <c r="BR1047" s="124"/>
      <c r="BS1047" s="124"/>
      <c r="BT1047" s="124"/>
      <c r="BU1047" s="124"/>
      <c r="BV1047" s="130"/>
      <c r="BW1047" s="130"/>
      <c r="BX1047" s="130"/>
      <c r="BY1047" s="130"/>
      <c r="BZ1047" s="130"/>
      <c r="CA1047" s="130"/>
      <c r="CB1047" s="130"/>
      <c r="CC1047" s="130"/>
      <c r="CD1047" s="130"/>
      <c r="CE1047" s="130"/>
      <c r="CF1047" s="130"/>
      <c r="CG1047" s="130"/>
      <c r="CH1047" s="130"/>
      <c r="CI1047" s="130"/>
      <c r="CJ1047" s="130"/>
      <c r="CL1047" s="124"/>
      <c r="CM1047" s="130" t="s">
        <v>32</v>
      </c>
      <c r="CN1047" s="130"/>
      <c r="CO1047" s="130"/>
      <c r="CP1047" s="130"/>
      <c r="CQ1047" s="130"/>
      <c r="CR1047" s="130"/>
      <c r="CS1047" s="130"/>
      <c r="CT1047" s="130"/>
      <c r="CU1047" s="130"/>
      <c r="CV1047" s="130"/>
      <c r="CW1047" s="130"/>
      <c r="CX1047" s="130"/>
      <c r="CY1047" s="130"/>
      <c r="CZ1047" s="130"/>
      <c r="DA1047" s="130"/>
      <c r="DD1047" s="159" cm="1">
        <f t="array" ref="DD1047">_xlfn.IFS(DD$1= 0,"", NOT(ISBLANK(CM1047)), 0, ISBLANK(CM1047), $Q1047-$S1047+AY1047-BV1047)</f>
        <v>0</v>
      </c>
      <c r="DE1047" s="160" cm="1">
        <f t="array" ref="DE1047">_xlfn.IFS(DE$1= 0,"", NOT(ISBLANK(CN1047)), 0, ISBLANK(CN1047), $Q1047-$S1047+AZ1047-BW1047)</f>
        <v>0</v>
      </c>
      <c r="DF1047" s="160" cm="1">
        <f t="array" ref="DF1047">_xlfn.IFS(DF$1= 0,"", NOT(ISBLANK(CO1047)), 0, ISBLANK(CO1047), $Q1047-$S1047+BA1047-BX1047)</f>
        <v>0</v>
      </c>
      <c r="DG1047" s="160" cm="1">
        <f t="array" ref="DG1047">_xlfn.IFS(DG$1= 0,"", NOT(ISBLANK(CP1047)), 0, ISBLANK(CP1047), $Q1047-$S1047+BB1047-BY1047)</f>
        <v>0</v>
      </c>
      <c r="DH1047" s="160" cm="1">
        <f t="array" ref="DH1047">_xlfn.IFS(DH$1= 0,"", NOT(ISBLANK(CQ1047)), 0, ISBLANK(CQ1047), $Q1047-$S1047+BC1047-BZ1047)</f>
        <v>0</v>
      </c>
      <c r="DI1047" s="160" cm="1">
        <f t="array" ref="DI1047">_xlfn.IFS(DI$1= 0,"", NOT(ISBLANK(CR1047)), 0, ISBLANK(CR1047), $Q1047-$S1047+BD1047-CA1047)</f>
        <v>0</v>
      </c>
      <c r="DJ1047" s="160" t="str" cm="1">
        <f t="array" ref="DJ1047">_xlfn.IFS(DJ$1= 0,"", NOT(ISBLANK(CS1047)), 0, ISBLANK(CS1047), $Q1047-$S1047+BE1047-CB1047)</f>
        <v/>
      </c>
      <c r="DK1047" s="160" t="str" cm="1">
        <f t="array" ref="DK1047">_xlfn.IFS(DK$1= 0,"", NOT(ISBLANK(CT1047)), 0, ISBLANK(CT1047), $Q1047-$S1047+BF1047-CC1047)</f>
        <v/>
      </c>
      <c r="DL1047" s="162" t="str" cm="1">
        <f t="array" ref="DL1047">_xlfn.IFS(DL$1= 0,"", NOT(ISBLANK(CU1047)), 0, ISBLANK(CU1047), $Q1047-$S1047+BG1047-CD1047)</f>
        <v/>
      </c>
      <c r="DM1047" s="162" t="str" cm="1">
        <f t="array" ref="DM1047">_xlfn.IFS(DM$1= 0,"", NOT(ISBLANK(CV1047)), 0, ISBLANK(CV1047), $Q1047-$S1047+BH1047-CE1047)</f>
        <v/>
      </c>
      <c r="DN1047" s="162" t="str" cm="1">
        <f t="array" ref="DN1047">_xlfn.IFS(DN$1= 0,"", NOT(ISBLANK(CW1047)), 0, ISBLANK(CW1047), $Q1047-$S1047+BI1047-CF1047)</f>
        <v/>
      </c>
      <c r="DO1047" s="162" t="str" cm="1">
        <f t="array" ref="DO1047">_xlfn.IFS(DO$1= 0,"", NOT(ISBLANK(CX1047)), 0, ISBLANK(CX1047), $Q1047-$S1047+BJ1047-CG1047)</f>
        <v/>
      </c>
      <c r="DP1047" s="162" t="str" cm="1">
        <f t="array" ref="DP1047">_xlfn.IFS(DP$1= 0,"", NOT(ISBLANK(CY1047)), 0, ISBLANK(CY1047), $Q1047-$S1047+BK1047-CH1047)</f>
        <v/>
      </c>
      <c r="DQ1047" s="162" t="str" cm="1">
        <f t="array" ref="DQ1047">_xlfn.IFS(DQ$1= 0,"", NOT(ISBLANK(CZ1047)), 0, ISBLANK(CZ1047), $Q1047-$S1047+BL1047-CI1047)</f>
        <v/>
      </c>
      <c r="DR1047" s="163" t="str" cm="1">
        <f t="array" ref="DR1047">_xlfn.IFS(DR$1= 0,"", NOT(ISBLANK(DA1047)), 0, ISBLANK(DA1047), $Q1047-$S1047+BM1047-CJ1047)</f>
        <v/>
      </c>
    </row>
    <row r="1048" spans="1:122" ht="16.5" x14ac:dyDescent="0.3">
      <c r="A1048" s="135"/>
      <c r="B1048" s="136"/>
      <c r="C1048" s="136"/>
      <c r="D1048" s="137"/>
      <c r="E1048" s="176"/>
      <c r="F1048" s="182"/>
      <c r="G1048" s="183"/>
      <c r="H1048" s="183"/>
      <c r="I1048" s="183"/>
      <c r="J1048" s="183"/>
      <c r="K1048" s="183"/>
      <c r="L1048" s="183"/>
      <c r="M1048" s="186"/>
      <c r="N1048" s="182"/>
      <c r="O1048" s="184"/>
      <c r="P1048" s="178"/>
      <c r="Q1048" s="118">
        <f t="shared" si="306"/>
        <v>0</v>
      </c>
      <c r="R1048" s="3"/>
      <c r="S1048" s="3"/>
      <c r="T1048" s="4"/>
      <c r="U1048" s="4"/>
      <c r="V1048" s="99">
        <f t="shared" si="307"/>
        <v>0</v>
      </c>
      <c r="W1048" s="161"/>
      <c r="X1048" s="138"/>
      <c r="AH1048" s="158" t="str">
        <f t="array" ref="AH1048">IF(OR(AH$1=0, $A1048=""),"",SQRT((_xlfn.XLOOKUP(AH$1,$Z$2:$Z$16,$AA$2:$AA$16)-$T1048)^2+(_xlfn.XLOOKUP(AH$1,$Z$2:$Z$16,$AB$2:$AB$16)-$U1048)^2+(_xlfn.XLOOKUP(AH$1,$Z$2:$Z$16,$AC$2:$AC$16-$V1048)^2)))</f>
        <v/>
      </c>
      <c r="AI1048" s="140" t="str">
        <f t="array" ref="AI1048">IF(OR(AI$1=0, $A1048=""),"",SQRT((_xlfn.XLOOKUP(AI$1,$Z$2:$Z$16,$AA$2:$AA$16)-$T1048)^2+(_xlfn.XLOOKUP(AI$1,$Z$2:$Z$16,$AB$2:$AB$16)-$U1048)^2+(_xlfn.XLOOKUP(AI$1,$Z$2:$Z$16,$AC$2:$AC$16-$V1048)^2)))</f>
        <v/>
      </c>
      <c r="AJ1048" s="140" t="str">
        <f t="array" ref="AJ1048">IF(OR(AJ$1=0, $A1048=""),"",SQRT((_xlfn.XLOOKUP(AJ$1,$Z$2:$Z$16,$AA$2:$AA$16)-$T1048)^2+(_xlfn.XLOOKUP(AJ$1,$Z$2:$Z$16,$AB$2:$AB$16)-$U1048)^2+(_xlfn.XLOOKUP(AJ$1,$Z$2:$Z$16,$AC$2:$AC$16-$V1048)^2)))</f>
        <v/>
      </c>
      <c r="AK1048" s="140" t="str">
        <f t="array" ref="AK1048">IF(OR(AK$1=0, $A1048=""),"",SQRT((_xlfn.XLOOKUP(AK$1,$Z$2:$Z$16,$AA$2:$AA$16)-$T1048)^2+(_xlfn.XLOOKUP(AK$1,$Z$2:$Z$16,$AB$2:$AB$16)-$U1048)^2+(_xlfn.XLOOKUP(AK$1,$Z$2:$Z$16,$AC$2:$AC$16-$V1048)^2)))</f>
        <v/>
      </c>
      <c r="AL1048" s="140" t="str">
        <f t="array" ref="AL1048">IF(OR(AL$1=0, $A1048=""),"",SQRT((_xlfn.XLOOKUP(AL$1,$Z$2:$Z$16,$AA$2:$AA$16)-$T1048)^2+(_xlfn.XLOOKUP(AL$1,$Z$2:$Z$16,$AB$2:$AB$16)-$U1048)^2+(_xlfn.XLOOKUP(AL$1,$Z$2:$Z$16,$AC$2:$AC$16-$V1048)^2)))</f>
        <v/>
      </c>
      <c r="AM1048" s="140" t="str">
        <f t="array" ref="AM1048">IF(OR(AM$1=0, $A1048=""),"",SQRT((_xlfn.XLOOKUP(AM$1,$Z$2:$Z$16,$AA$2:$AA$16)-$T1048)^2+(_xlfn.XLOOKUP(AM$1,$Z$2:$Z$16,$AB$2:$AB$16)-$U1048)^2+(_xlfn.XLOOKUP(AM$1,$Z$2:$Z$16,$AC$2:$AC$16-$V1048)^2)))</f>
        <v/>
      </c>
      <c r="AN1048" s="140" t="str">
        <f t="array" ref="AN1048">IF(OR(AN$1=0, $A1048=""),"",SQRT((_xlfn.XLOOKUP(AN$1,$Z$2:$Z$16,$AA$2:$AA$16)-$T1048)^2+(_xlfn.XLOOKUP(AN$1,$Z$2:$Z$16,$AB$2:$AB$16)-$U1048)^2+(_xlfn.XLOOKUP(AN$1,$Z$2:$Z$16,$AC$2:$AC$16-$V1048)^2)))</f>
        <v/>
      </c>
      <c r="AO1048" s="140" t="str">
        <f t="array" ref="AO1048">IF(OR(AO$1=0, $A1048=""),"",SQRT((_xlfn.XLOOKUP(AO$1,$Z$2:$Z$16,$AA$2:$AA$16)-$T1048)^2+(_xlfn.XLOOKUP(AO$1,$Z$2:$Z$16,$AB$2:$AB$16)-$U1048)^2+(_xlfn.XLOOKUP(AO$1,$Z$2:$Z$16,$AC$2:$AC$16-$V1048)^2)))</f>
        <v/>
      </c>
      <c r="AP1048" s="141" t="str">
        <f t="array" ref="AP1048">IF(OR(AP$1=0, $A1048=""),"",SQRT((_xlfn.XLOOKUP(AP$1,$Z$2:$Z$16,$AA$2:$AA$16)-$T1048)^2+(_xlfn.XLOOKUP(AP$1,$Z$2:$Z$16,$AB$2:$AB$16)-$U1048)^2+(_xlfn.XLOOKUP(AP$1,$Z$2:$Z$16,$AC$2:$AC$16-$V1048)^2)))</f>
        <v/>
      </c>
      <c r="AQ1048" s="141" t="str">
        <f t="array" ref="AQ1048">IF(OR(AQ$1=0, $A1048=""),"",SQRT((_xlfn.XLOOKUP(AQ$1,$Z$2:$Z$16,$AA$2:$AA$16)-$T1048)^2+(_xlfn.XLOOKUP(AQ$1,$Z$2:$Z$16,$AB$2:$AB$16)-$U1048)^2+(_xlfn.XLOOKUP(AQ$1,$Z$2:$Z$16,$AC$2:$AC$16-$V1048)^2)))</f>
        <v/>
      </c>
      <c r="AR1048" s="141" t="str">
        <f t="array" ref="AR1048">IF(OR(AR$1=0, $A1048=""),"",SQRT((_xlfn.XLOOKUP(AR$1,$Z$2:$Z$16,$AA$2:$AA$16)-$T1048)^2+(_xlfn.XLOOKUP(AR$1,$Z$2:$Z$16,$AB$2:$AB$16)-$U1048)^2+(_xlfn.XLOOKUP(AR$1,$Z$2:$Z$16,$AC$2:$AC$16-$V1048)^2)))</f>
        <v/>
      </c>
      <c r="AS1048" s="141" t="str">
        <f t="array" ref="AS1048">IF(OR(AS$1=0, $A1048=""),"",SQRT((_xlfn.XLOOKUP(AS$1,$Z$2:$Z$16,$AA$2:$AA$16)-$T1048)^2+(_xlfn.XLOOKUP(AS$1,$Z$2:$Z$16,$AB$2:$AB$16)-$U1048)^2+(_xlfn.XLOOKUP(AS$1,$Z$2:$Z$16,$AC$2:$AC$16-$V1048)^2)))</f>
        <v/>
      </c>
      <c r="AT1048" s="141" t="str">
        <f t="array" ref="AT1048">IF(OR(AT$1=0, $A1048=""),"",SQRT((_xlfn.XLOOKUP(AT$1,$Z$2:$Z$16,$AA$2:$AA$16)-$T1048)^2+(_xlfn.XLOOKUP(AT$1,$Z$2:$Z$16,$AB$2:$AB$16)-$U1048)^2+(_xlfn.XLOOKUP(AT$1,$Z$2:$Z$16,$AC$2:$AC$16-$V1048)^2)))</f>
        <v/>
      </c>
      <c r="AU1048" s="141" t="str">
        <f t="array" ref="AU1048">IF(OR(AU$1=0, $A1048=""),"",SQRT((_xlfn.XLOOKUP(AU$1,$Z$2:$Z$16,$AA$2:$AA$16)-$T1048)^2+(_xlfn.XLOOKUP(AU$1,$Z$2:$Z$16,$AB$2:$AB$16)-$U1048)^2+(_xlfn.XLOOKUP(AU$1,$Z$2:$Z$16,$AC$2:$AC$16-$V1048)^2)))</f>
        <v/>
      </c>
      <c r="AV1048" s="142" t="str">
        <f t="array" ref="AV1048">IF(OR(AV$1=0, $A1048=""),"",SQRT((_xlfn.XLOOKUP(AV$1,$Z$2:$Z$16,$AA$2:$AA$16)-$T1048)^2+(_xlfn.XLOOKUP(AV$1,$Z$2:$Z$16,$AB$2:$AB$16)-$U1048)^2+(_xlfn.XLOOKUP(AV$1,$Z$2:$Z$16,$AC$2:$AC$16-$V1048)^2)))</f>
        <v/>
      </c>
      <c r="AW1048" s="124"/>
      <c r="AX1048" s="124"/>
      <c r="AY1048" s="125">
        <f t="shared" si="308"/>
        <v>0</v>
      </c>
      <c r="AZ1048" s="143">
        <f t="shared" si="309"/>
        <v>0</v>
      </c>
      <c r="BA1048" s="143">
        <f t="shared" si="310"/>
        <v>0</v>
      </c>
      <c r="BB1048" s="143">
        <f t="shared" si="311"/>
        <v>0</v>
      </c>
      <c r="BC1048" s="143">
        <f t="shared" si="312"/>
        <v>0</v>
      </c>
      <c r="BD1048" s="143">
        <f t="shared" si="313"/>
        <v>0</v>
      </c>
      <c r="BE1048" s="143">
        <f t="shared" si="314"/>
        <v>0</v>
      </c>
      <c r="BF1048" s="143">
        <f t="shared" si="315"/>
        <v>0</v>
      </c>
      <c r="BG1048" s="144">
        <f t="shared" si="316"/>
        <v>0</v>
      </c>
      <c r="BH1048" s="144">
        <f t="shared" si="317"/>
        <v>0</v>
      </c>
      <c r="BI1048" s="144">
        <f t="shared" si="318"/>
        <v>0</v>
      </c>
      <c r="BJ1048" s="144">
        <f t="shared" si="319"/>
        <v>0</v>
      </c>
      <c r="BK1048" s="144">
        <f t="shared" si="320"/>
        <v>0</v>
      </c>
      <c r="BL1048" s="144">
        <f t="shared" si="321"/>
        <v>0</v>
      </c>
      <c r="BM1048" s="145">
        <f t="shared" si="322"/>
        <v>0</v>
      </c>
      <c r="BN1048" s="124"/>
      <c r="BO1048" s="124"/>
      <c r="BP1048" s="124"/>
      <c r="BQ1048" s="124"/>
      <c r="BR1048" s="124"/>
      <c r="BS1048" s="124"/>
      <c r="BT1048" s="124"/>
      <c r="BU1048" s="124"/>
      <c r="BV1048" s="130"/>
      <c r="BW1048" s="130"/>
      <c r="BX1048" s="130"/>
      <c r="BY1048" s="130"/>
      <c r="BZ1048" s="130"/>
      <c r="CA1048" s="130"/>
      <c r="CB1048" s="130"/>
      <c r="CC1048" s="130"/>
      <c r="CD1048" s="130"/>
      <c r="CE1048" s="130"/>
      <c r="CF1048" s="130"/>
      <c r="CG1048" s="130"/>
      <c r="CH1048" s="130"/>
      <c r="CI1048" s="130"/>
      <c r="CJ1048" s="130"/>
      <c r="CL1048" s="124"/>
      <c r="CM1048" s="130" t="s">
        <v>32</v>
      </c>
      <c r="CN1048" s="130"/>
      <c r="CO1048" s="130"/>
      <c r="CP1048" s="130"/>
      <c r="CQ1048" s="130"/>
      <c r="CR1048" s="130"/>
      <c r="CS1048" s="130"/>
      <c r="CT1048" s="130"/>
      <c r="CU1048" s="130"/>
      <c r="CV1048" s="130"/>
      <c r="CW1048" s="130"/>
      <c r="CX1048" s="130"/>
      <c r="CY1048" s="130"/>
      <c r="CZ1048" s="130"/>
      <c r="DA1048" s="130"/>
      <c r="DD1048" s="159" cm="1">
        <f t="array" ref="DD1048">_xlfn.IFS(DD$1= 0,"", NOT(ISBLANK(CM1048)), 0, ISBLANK(CM1048), $Q1048-$S1048+AY1048-BV1048)</f>
        <v>0</v>
      </c>
      <c r="DE1048" s="160" cm="1">
        <f t="array" ref="DE1048">_xlfn.IFS(DE$1= 0,"", NOT(ISBLANK(CN1048)), 0, ISBLANK(CN1048), $Q1048-$S1048+AZ1048-BW1048)</f>
        <v>0</v>
      </c>
      <c r="DF1048" s="160" cm="1">
        <f t="array" ref="DF1048">_xlfn.IFS(DF$1= 0,"", NOT(ISBLANK(CO1048)), 0, ISBLANK(CO1048), $Q1048-$S1048+BA1048-BX1048)</f>
        <v>0</v>
      </c>
      <c r="DG1048" s="160" cm="1">
        <f t="array" ref="DG1048">_xlfn.IFS(DG$1= 0,"", NOT(ISBLANK(CP1048)), 0, ISBLANK(CP1048), $Q1048-$S1048+BB1048-BY1048)</f>
        <v>0</v>
      </c>
      <c r="DH1048" s="160" cm="1">
        <f t="array" ref="DH1048">_xlfn.IFS(DH$1= 0,"", NOT(ISBLANK(CQ1048)), 0, ISBLANK(CQ1048), $Q1048-$S1048+BC1048-BZ1048)</f>
        <v>0</v>
      </c>
      <c r="DI1048" s="160" cm="1">
        <f t="array" ref="DI1048">_xlfn.IFS(DI$1= 0,"", NOT(ISBLANK(CR1048)), 0, ISBLANK(CR1048), $Q1048-$S1048+BD1048-CA1048)</f>
        <v>0</v>
      </c>
      <c r="DJ1048" s="160" t="str" cm="1">
        <f t="array" ref="DJ1048">_xlfn.IFS(DJ$1= 0,"", NOT(ISBLANK(CS1048)), 0, ISBLANK(CS1048), $Q1048-$S1048+BE1048-CB1048)</f>
        <v/>
      </c>
      <c r="DK1048" s="160" t="str" cm="1">
        <f t="array" ref="DK1048">_xlfn.IFS(DK$1= 0,"", NOT(ISBLANK(CT1048)), 0, ISBLANK(CT1048), $Q1048-$S1048+BF1048-CC1048)</f>
        <v/>
      </c>
      <c r="DL1048" s="162" t="str" cm="1">
        <f t="array" ref="DL1048">_xlfn.IFS(DL$1= 0,"", NOT(ISBLANK(CU1048)), 0, ISBLANK(CU1048), $Q1048-$S1048+BG1048-CD1048)</f>
        <v/>
      </c>
      <c r="DM1048" s="162" t="str" cm="1">
        <f t="array" ref="DM1048">_xlfn.IFS(DM$1= 0,"", NOT(ISBLANK(CV1048)), 0, ISBLANK(CV1048), $Q1048-$S1048+BH1048-CE1048)</f>
        <v/>
      </c>
      <c r="DN1048" s="162" t="str" cm="1">
        <f t="array" ref="DN1048">_xlfn.IFS(DN$1= 0,"", NOT(ISBLANK(CW1048)), 0, ISBLANK(CW1048), $Q1048-$S1048+BI1048-CF1048)</f>
        <v/>
      </c>
      <c r="DO1048" s="162" t="str" cm="1">
        <f t="array" ref="DO1048">_xlfn.IFS(DO$1= 0,"", NOT(ISBLANK(CX1048)), 0, ISBLANK(CX1048), $Q1048-$S1048+BJ1048-CG1048)</f>
        <v/>
      </c>
      <c r="DP1048" s="162" t="str" cm="1">
        <f t="array" ref="DP1048">_xlfn.IFS(DP$1= 0,"", NOT(ISBLANK(CY1048)), 0, ISBLANK(CY1048), $Q1048-$S1048+BK1048-CH1048)</f>
        <v/>
      </c>
      <c r="DQ1048" s="162" t="str" cm="1">
        <f t="array" ref="DQ1048">_xlfn.IFS(DQ$1= 0,"", NOT(ISBLANK(CZ1048)), 0, ISBLANK(CZ1048), $Q1048-$S1048+BL1048-CI1048)</f>
        <v/>
      </c>
      <c r="DR1048" s="163" t="str" cm="1">
        <f t="array" ref="DR1048">_xlfn.IFS(DR$1= 0,"", NOT(ISBLANK(DA1048)), 0, ISBLANK(DA1048), $Q1048-$S1048+BM1048-CJ1048)</f>
        <v/>
      </c>
    </row>
    <row r="1049" spans="1:122" ht="16.5" x14ac:dyDescent="0.3">
      <c r="A1049" s="135"/>
      <c r="B1049" s="136"/>
      <c r="C1049" s="136"/>
      <c r="D1049" s="137"/>
      <c r="E1049" s="176"/>
      <c r="F1049" s="182"/>
      <c r="G1049" s="183"/>
      <c r="H1049" s="183"/>
      <c r="I1049" s="183"/>
      <c r="J1049" s="183"/>
      <c r="K1049" s="183"/>
      <c r="L1049" s="183"/>
      <c r="M1049" s="186"/>
      <c r="N1049" s="182"/>
      <c r="O1049" s="184"/>
      <c r="P1049" s="178"/>
      <c r="Q1049" s="118">
        <f t="shared" si="306"/>
        <v>0</v>
      </c>
      <c r="R1049" s="3"/>
      <c r="S1049" s="3"/>
      <c r="T1049" s="4"/>
      <c r="U1049" s="4"/>
      <c r="V1049" s="99">
        <f t="shared" si="307"/>
        <v>0</v>
      </c>
      <c r="W1049" s="161"/>
      <c r="X1049" s="138"/>
      <c r="AH1049" s="158" t="str">
        <f t="array" ref="AH1049">IF(OR(AH$1=0, $A1049=""),"",SQRT((_xlfn.XLOOKUP(AH$1,$Z$2:$Z$16,$AA$2:$AA$16)-$T1049)^2+(_xlfn.XLOOKUP(AH$1,$Z$2:$Z$16,$AB$2:$AB$16)-$U1049)^2+(_xlfn.XLOOKUP(AH$1,$Z$2:$Z$16,$AC$2:$AC$16-$V1049)^2)))</f>
        <v/>
      </c>
      <c r="AI1049" s="140" t="str">
        <f t="array" ref="AI1049">IF(OR(AI$1=0, $A1049=""),"",SQRT((_xlfn.XLOOKUP(AI$1,$Z$2:$Z$16,$AA$2:$AA$16)-$T1049)^2+(_xlfn.XLOOKUP(AI$1,$Z$2:$Z$16,$AB$2:$AB$16)-$U1049)^2+(_xlfn.XLOOKUP(AI$1,$Z$2:$Z$16,$AC$2:$AC$16-$V1049)^2)))</f>
        <v/>
      </c>
      <c r="AJ1049" s="140" t="str">
        <f t="array" ref="AJ1049">IF(OR(AJ$1=0, $A1049=""),"",SQRT((_xlfn.XLOOKUP(AJ$1,$Z$2:$Z$16,$AA$2:$AA$16)-$T1049)^2+(_xlfn.XLOOKUP(AJ$1,$Z$2:$Z$16,$AB$2:$AB$16)-$U1049)^2+(_xlfn.XLOOKUP(AJ$1,$Z$2:$Z$16,$AC$2:$AC$16-$V1049)^2)))</f>
        <v/>
      </c>
      <c r="AK1049" s="140" t="str">
        <f t="array" ref="AK1049">IF(OR(AK$1=0, $A1049=""),"",SQRT((_xlfn.XLOOKUP(AK$1,$Z$2:$Z$16,$AA$2:$AA$16)-$T1049)^2+(_xlfn.XLOOKUP(AK$1,$Z$2:$Z$16,$AB$2:$AB$16)-$U1049)^2+(_xlfn.XLOOKUP(AK$1,$Z$2:$Z$16,$AC$2:$AC$16-$V1049)^2)))</f>
        <v/>
      </c>
      <c r="AL1049" s="140" t="str">
        <f t="array" ref="AL1049">IF(OR(AL$1=0, $A1049=""),"",SQRT((_xlfn.XLOOKUP(AL$1,$Z$2:$Z$16,$AA$2:$AA$16)-$T1049)^2+(_xlfn.XLOOKUP(AL$1,$Z$2:$Z$16,$AB$2:$AB$16)-$U1049)^2+(_xlfn.XLOOKUP(AL$1,$Z$2:$Z$16,$AC$2:$AC$16-$V1049)^2)))</f>
        <v/>
      </c>
      <c r="AM1049" s="140" t="str">
        <f t="array" ref="AM1049">IF(OR(AM$1=0, $A1049=""),"",SQRT((_xlfn.XLOOKUP(AM$1,$Z$2:$Z$16,$AA$2:$AA$16)-$T1049)^2+(_xlfn.XLOOKUP(AM$1,$Z$2:$Z$16,$AB$2:$AB$16)-$U1049)^2+(_xlfn.XLOOKUP(AM$1,$Z$2:$Z$16,$AC$2:$AC$16-$V1049)^2)))</f>
        <v/>
      </c>
      <c r="AN1049" s="140" t="str">
        <f t="array" ref="AN1049">IF(OR(AN$1=0, $A1049=""),"",SQRT((_xlfn.XLOOKUP(AN$1,$Z$2:$Z$16,$AA$2:$AA$16)-$T1049)^2+(_xlfn.XLOOKUP(AN$1,$Z$2:$Z$16,$AB$2:$AB$16)-$U1049)^2+(_xlfn.XLOOKUP(AN$1,$Z$2:$Z$16,$AC$2:$AC$16-$V1049)^2)))</f>
        <v/>
      </c>
      <c r="AO1049" s="140" t="str">
        <f t="array" ref="AO1049">IF(OR(AO$1=0, $A1049=""),"",SQRT((_xlfn.XLOOKUP(AO$1,$Z$2:$Z$16,$AA$2:$AA$16)-$T1049)^2+(_xlfn.XLOOKUP(AO$1,$Z$2:$Z$16,$AB$2:$AB$16)-$U1049)^2+(_xlfn.XLOOKUP(AO$1,$Z$2:$Z$16,$AC$2:$AC$16-$V1049)^2)))</f>
        <v/>
      </c>
      <c r="AP1049" s="141" t="str">
        <f t="array" ref="AP1049">IF(OR(AP$1=0, $A1049=""),"",SQRT((_xlfn.XLOOKUP(AP$1,$Z$2:$Z$16,$AA$2:$AA$16)-$T1049)^2+(_xlfn.XLOOKUP(AP$1,$Z$2:$Z$16,$AB$2:$AB$16)-$U1049)^2+(_xlfn.XLOOKUP(AP$1,$Z$2:$Z$16,$AC$2:$AC$16-$V1049)^2)))</f>
        <v/>
      </c>
      <c r="AQ1049" s="141" t="str">
        <f t="array" ref="AQ1049">IF(OR(AQ$1=0, $A1049=""),"",SQRT((_xlfn.XLOOKUP(AQ$1,$Z$2:$Z$16,$AA$2:$AA$16)-$T1049)^2+(_xlfn.XLOOKUP(AQ$1,$Z$2:$Z$16,$AB$2:$AB$16)-$U1049)^2+(_xlfn.XLOOKUP(AQ$1,$Z$2:$Z$16,$AC$2:$AC$16-$V1049)^2)))</f>
        <v/>
      </c>
      <c r="AR1049" s="141" t="str">
        <f t="array" ref="AR1049">IF(OR(AR$1=0, $A1049=""),"",SQRT((_xlfn.XLOOKUP(AR$1,$Z$2:$Z$16,$AA$2:$AA$16)-$T1049)^2+(_xlfn.XLOOKUP(AR$1,$Z$2:$Z$16,$AB$2:$AB$16)-$U1049)^2+(_xlfn.XLOOKUP(AR$1,$Z$2:$Z$16,$AC$2:$AC$16-$V1049)^2)))</f>
        <v/>
      </c>
      <c r="AS1049" s="141" t="str">
        <f t="array" ref="AS1049">IF(OR(AS$1=0, $A1049=""),"",SQRT((_xlfn.XLOOKUP(AS$1,$Z$2:$Z$16,$AA$2:$AA$16)-$T1049)^2+(_xlfn.XLOOKUP(AS$1,$Z$2:$Z$16,$AB$2:$AB$16)-$U1049)^2+(_xlfn.XLOOKUP(AS$1,$Z$2:$Z$16,$AC$2:$AC$16-$V1049)^2)))</f>
        <v/>
      </c>
      <c r="AT1049" s="141" t="str">
        <f t="array" ref="AT1049">IF(OR(AT$1=0, $A1049=""),"",SQRT((_xlfn.XLOOKUP(AT$1,$Z$2:$Z$16,$AA$2:$AA$16)-$T1049)^2+(_xlfn.XLOOKUP(AT$1,$Z$2:$Z$16,$AB$2:$AB$16)-$U1049)^2+(_xlfn.XLOOKUP(AT$1,$Z$2:$Z$16,$AC$2:$AC$16-$V1049)^2)))</f>
        <v/>
      </c>
      <c r="AU1049" s="141" t="str">
        <f t="array" ref="AU1049">IF(OR(AU$1=0, $A1049=""),"",SQRT((_xlfn.XLOOKUP(AU$1,$Z$2:$Z$16,$AA$2:$AA$16)-$T1049)^2+(_xlfn.XLOOKUP(AU$1,$Z$2:$Z$16,$AB$2:$AB$16)-$U1049)^2+(_xlfn.XLOOKUP(AU$1,$Z$2:$Z$16,$AC$2:$AC$16-$V1049)^2)))</f>
        <v/>
      </c>
      <c r="AV1049" s="142" t="str">
        <f t="array" ref="AV1049">IF(OR(AV$1=0, $A1049=""),"",SQRT((_xlfn.XLOOKUP(AV$1,$Z$2:$Z$16,$AA$2:$AA$16)-$T1049)^2+(_xlfn.XLOOKUP(AV$1,$Z$2:$Z$16,$AB$2:$AB$16)-$U1049)^2+(_xlfn.XLOOKUP(AV$1,$Z$2:$Z$16,$AC$2:$AC$16-$V1049)^2)))</f>
        <v/>
      </c>
      <c r="AW1049" s="124"/>
      <c r="AX1049" s="124"/>
      <c r="AY1049" s="125">
        <f t="shared" si="308"/>
        <v>0</v>
      </c>
      <c r="AZ1049" s="143">
        <f t="shared" si="309"/>
        <v>0</v>
      </c>
      <c r="BA1049" s="143">
        <f t="shared" si="310"/>
        <v>0</v>
      </c>
      <c r="BB1049" s="143">
        <f t="shared" si="311"/>
        <v>0</v>
      </c>
      <c r="BC1049" s="143">
        <f t="shared" si="312"/>
        <v>0</v>
      </c>
      <c r="BD1049" s="143">
        <f t="shared" si="313"/>
        <v>0</v>
      </c>
      <c r="BE1049" s="143">
        <f t="shared" si="314"/>
        <v>0</v>
      </c>
      <c r="BF1049" s="143">
        <f t="shared" si="315"/>
        <v>0</v>
      </c>
      <c r="BG1049" s="144">
        <f t="shared" si="316"/>
        <v>0</v>
      </c>
      <c r="BH1049" s="144">
        <f t="shared" si="317"/>
        <v>0</v>
      </c>
      <c r="BI1049" s="144">
        <f t="shared" si="318"/>
        <v>0</v>
      </c>
      <c r="BJ1049" s="144">
        <f t="shared" si="319"/>
        <v>0</v>
      </c>
      <c r="BK1049" s="144">
        <f t="shared" si="320"/>
        <v>0</v>
      </c>
      <c r="BL1049" s="144">
        <f t="shared" si="321"/>
        <v>0</v>
      </c>
      <c r="BM1049" s="145">
        <f t="shared" si="322"/>
        <v>0</v>
      </c>
      <c r="BN1049" s="124"/>
      <c r="BO1049" s="124"/>
      <c r="BP1049" s="124"/>
      <c r="BQ1049" s="124"/>
      <c r="BR1049" s="124"/>
      <c r="BS1049" s="124"/>
      <c r="BT1049" s="124"/>
      <c r="BU1049" s="124"/>
      <c r="BV1049" s="130"/>
      <c r="BW1049" s="130"/>
      <c r="BX1049" s="130"/>
      <c r="BY1049" s="130"/>
      <c r="BZ1049" s="130"/>
      <c r="CA1049" s="130"/>
      <c r="CB1049" s="130"/>
      <c r="CC1049" s="130"/>
      <c r="CD1049" s="130"/>
      <c r="CE1049" s="130"/>
      <c r="CF1049" s="130"/>
      <c r="CG1049" s="130"/>
      <c r="CH1049" s="130"/>
      <c r="CI1049" s="130"/>
      <c r="CJ1049" s="130"/>
      <c r="CL1049" s="124"/>
      <c r="CM1049" s="130" t="s">
        <v>32</v>
      </c>
      <c r="CN1049" s="130"/>
      <c r="CO1049" s="130"/>
      <c r="CP1049" s="130"/>
      <c r="CQ1049" s="130"/>
      <c r="CR1049" s="130"/>
      <c r="CS1049" s="130"/>
      <c r="CT1049" s="130"/>
      <c r="CU1049" s="130"/>
      <c r="CV1049" s="130"/>
      <c r="CW1049" s="130"/>
      <c r="CX1049" s="130"/>
      <c r="CY1049" s="130"/>
      <c r="CZ1049" s="130"/>
      <c r="DA1049" s="130"/>
      <c r="DD1049" s="159" cm="1">
        <f t="array" ref="DD1049">_xlfn.IFS(DD$1= 0,"", NOT(ISBLANK(CM1049)), 0, ISBLANK(CM1049), $Q1049-$S1049+AY1049-BV1049)</f>
        <v>0</v>
      </c>
      <c r="DE1049" s="160" cm="1">
        <f t="array" ref="DE1049">_xlfn.IFS(DE$1= 0,"", NOT(ISBLANK(CN1049)), 0, ISBLANK(CN1049), $Q1049-$S1049+AZ1049-BW1049)</f>
        <v>0</v>
      </c>
      <c r="DF1049" s="160" cm="1">
        <f t="array" ref="DF1049">_xlfn.IFS(DF$1= 0,"", NOT(ISBLANK(CO1049)), 0, ISBLANK(CO1049), $Q1049-$S1049+BA1049-BX1049)</f>
        <v>0</v>
      </c>
      <c r="DG1049" s="160" cm="1">
        <f t="array" ref="DG1049">_xlfn.IFS(DG$1= 0,"", NOT(ISBLANK(CP1049)), 0, ISBLANK(CP1049), $Q1049-$S1049+BB1049-BY1049)</f>
        <v>0</v>
      </c>
      <c r="DH1049" s="160" cm="1">
        <f t="array" ref="DH1049">_xlfn.IFS(DH$1= 0,"", NOT(ISBLANK(CQ1049)), 0, ISBLANK(CQ1049), $Q1049-$S1049+BC1049-BZ1049)</f>
        <v>0</v>
      </c>
      <c r="DI1049" s="160" cm="1">
        <f t="array" ref="DI1049">_xlfn.IFS(DI$1= 0,"", NOT(ISBLANK(CR1049)), 0, ISBLANK(CR1049), $Q1049-$S1049+BD1049-CA1049)</f>
        <v>0</v>
      </c>
      <c r="DJ1049" s="160" t="str" cm="1">
        <f t="array" ref="DJ1049">_xlfn.IFS(DJ$1= 0,"", NOT(ISBLANK(CS1049)), 0, ISBLANK(CS1049), $Q1049-$S1049+BE1049-CB1049)</f>
        <v/>
      </c>
      <c r="DK1049" s="160" t="str" cm="1">
        <f t="array" ref="DK1049">_xlfn.IFS(DK$1= 0,"", NOT(ISBLANK(CT1049)), 0, ISBLANK(CT1049), $Q1049-$S1049+BF1049-CC1049)</f>
        <v/>
      </c>
      <c r="DL1049" s="162" t="str" cm="1">
        <f t="array" ref="DL1049">_xlfn.IFS(DL$1= 0,"", NOT(ISBLANK(CU1049)), 0, ISBLANK(CU1049), $Q1049-$S1049+BG1049-CD1049)</f>
        <v/>
      </c>
      <c r="DM1049" s="162" t="str" cm="1">
        <f t="array" ref="DM1049">_xlfn.IFS(DM$1= 0,"", NOT(ISBLANK(CV1049)), 0, ISBLANK(CV1049), $Q1049-$S1049+BH1049-CE1049)</f>
        <v/>
      </c>
      <c r="DN1049" s="162" t="str" cm="1">
        <f t="array" ref="DN1049">_xlfn.IFS(DN$1= 0,"", NOT(ISBLANK(CW1049)), 0, ISBLANK(CW1049), $Q1049-$S1049+BI1049-CF1049)</f>
        <v/>
      </c>
      <c r="DO1049" s="162" t="str" cm="1">
        <f t="array" ref="DO1049">_xlfn.IFS(DO$1= 0,"", NOT(ISBLANK(CX1049)), 0, ISBLANK(CX1049), $Q1049-$S1049+BJ1049-CG1049)</f>
        <v/>
      </c>
      <c r="DP1049" s="162" t="str" cm="1">
        <f t="array" ref="DP1049">_xlfn.IFS(DP$1= 0,"", NOT(ISBLANK(CY1049)), 0, ISBLANK(CY1049), $Q1049-$S1049+BK1049-CH1049)</f>
        <v/>
      </c>
      <c r="DQ1049" s="162" t="str" cm="1">
        <f t="array" ref="DQ1049">_xlfn.IFS(DQ$1= 0,"", NOT(ISBLANK(CZ1049)), 0, ISBLANK(CZ1049), $Q1049-$S1049+BL1049-CI1049)</f>
        <v/>
      </c>
      <c r="DR1049" s="163" t="str" cm="1">
        <f t="array" ref="DR1049">_xlfn.IFS(DR$1= 0,"", NOT(ISBLANK(DA1049)), 0, ISBLANK(DA1049), $Q1049-$S1049+BM1049-CJ1049)</f>
        <v/>
      </c>
    </row>
    <row r="1050" spans="1:122" ht="16.5" x14ac:dyDescent="0.3">
      <c r="A1050" s="135"/>
      <c r="B1050" s="136"/>
      <c r="C1050" s="136"/>
      <c r="D1050" s="137"/>
      <c r="E1050" s="176"/>
      <c r="F1050" s="182"/>
      <c r="G1050" s="183"/>
      <c r="H1050" s="183"/>
      <c r="I1050" s="183"/>
      <c r="J1050" s="183"/>
      <c r="K1050" s="183"/>
      <c r="L1050" s="183"/>
      <c r="M1050" s="186"/>
      <c r="N1050" s="182"/>
      <c r="O1050" s="184"/>
      <c r="P1050" s="178"/>
      <c r="Q1050" s="118">
        <f t="shared" si="306"/>
        <v>0</v>
      </c>
      <c r="R1050" s="3"/>
      <c r="S1050" s="3"/>
      <c r="T1050" s="4"/>
      <c r="U1050" s="4"/>
      <c r="V1050" s="99">
        <f t="shared" si="307"/>
        <v>0</v>
      </c>
      <c r="W1050" s="161"/>
      <c r="X1050" s="138"/>
      <c r="AH1050" s="158" t="str">
        <f t="array" ref="AH1050">IF(OR(AH$1=0, $A1050=""),"",SQRT((_xlfn.XLOOKUP(AH$1,$Z$2:$Z$16,$AA$2:$AA$16)-$T1050)^2+(_xlfn.XLOOKUP(AH$1,$Z$2:$Z$16,$AB$2:$AB$16)-$U1050)^2+(_xlfn.XLOOKUP(AH$1,$Z$2:$Z$16,$AC$2:$AC$16-$V1050)^2)))</f>
        <v/>
      </c>
      <c r="AI1050" s="140" t="str">
        <f t="array" ref="AI1050">IF(OR(AI$1=0, $A1050=""),"",SQRT((_xlfn.XLOOKUP(AI$1,$Z$2:$Z$16,$AA$2:$AA$16)-$T1050)^2+(_xlfn.XLOOKUP(AI$1,$Z$2:$Z$16,$AB$2:$AB$16)-$U1050)^2+(_xlfn.XLOOKUP(AI$1,$Z$2:$Z$16,$AC$2:$AC$16-$V1050)^2)))</f>
        <v/>
      </c>
      <c r="AJ1050" s="140" t="str">
        <f t="array" ref="AJ1050">IF(OR(AJ$1=0, $A1050=""),"",SQRT((_xlfn.XLOOKUP(AJ$1,$Z$2:$Z$16,$AA$2:$AA$16)-$T1050)^2+(_xlfn.XLOOKUP(AJ$1,$Z$2:$Z$16,$AB$2:$AB$16)-$U1050)^2+(_xlfn.XLOOKUP(AJ$1,$Z$2:$Z$16,$AC$2:$AC$16-$V1050)^2)))</f>
        <v/>
      </c>
      <c r="AK1050" s="140" t="str">
        <f t="array" ref="AK1050">IF(OR(AK$1=0, $A1050=""),"",SQRT((_xlfn.XLOOKUP(AK$1,$Z$2:$Z$16,$AA$2:$AA$16)-$T1050)^2+(_xlfn.XLOOKUP(AK$1,$Z$2:$Z$16,$AB$2:$AB$16)-$U1050)^2+(_xlfn.XLOOKUP(AK$1,$Z$2:$Z$16,$AC$2:$AC$16-$V1050)^2)))</f>
        <v/>
      </c>
      <c r="AL1050" s="140" t="str">
        <f t="array" ref="AL1050">IF(OR(AL$1=0, $A1050=""),"",SQRT((_xlfn.XLOOKUP(AL$1,$Z$2:$Z$16,$AA$2:$AA$16)-$T1050)^2+(_xlfn.XLOOKUP(AL$1,$Z$2:$Z$16,$AB$2:$AB$16)-$U1050)^2+(_xlfn.XLOOKUP(AL$1,$Z$2:$Z$16,$AC$2:$AC$16-$V1050)^2)))</f>
        <v/>
      </c>
      <c r="AM1050" s="140" t="str">
        <f t="array" ref="AM1050">IF(OR(AM$1=0, $A1050=""),"",SQRT((_xlfn.XLOOKUP(AM$1,$Z$2:$Z$16,$AA$2:$AA$16)-$T1050)^2+(_xlfn.XLOOKUP(AM$1,$Z$2:$Z$16,$AB$2:$AB$16)-$U1050)^2+(_xlfn.XLOOKUP(AM$1,$Z$2:$Z$16,$AC$2:$AC$16-$V1050)^2)))</f>
        <v/>
      </c>
      <c r="AN1050" s="140" t="str">
        <f t="array" ref="AN1050">IF(OR(AN$1=0, $A1050=""),"",SQRT((_xlfn.XLOOKUP(AN$1,$Z$2:$Z$16,$AA$2:$AA$16)-$T1050)^2+(_xlfn.XLOOKUP(AN$1,$Z$2:$Z$16,$AB$2:$AB$16)-$U1050)^2+(_xlfn.XLOOKUP(AN$1,$Z$2:$Z$16,$AC$2:$AC$16-$V1050)^2)))</f>
        <v/>
      </c>
      <c r="AO1050" s="140" t="str">
        <f t="array" ref="AO1050">IF(OR(AO$1=0, $A1050=""),"",SQRT((_xlfn.XLOOKUP(AO$1,$Z$2:$Z$16,$AA$2:$AA$16)-$T1050)^2+(_xlfn.XLOOKUP(AO$1,$Z$2:$Z$16,$AB$2:$AB$16)-$U1050)^2+(_xlfn.XLOOKUP(AO$1,$Z$2:$Z$16,$AC$2:$AC$16-$V1050)^2)))</f>
        <v/>
      </c>
      <c r="AP1050" s="141" t="str">
        <f t="array" ref="AP1050">IF(OR(AP$1=0, $A1050=""),"",SQRT((_xlfn.XLOOKUP(AP$1,$Z$2:$Z$16,$AA$2:$AA$16)-$T1050)^2+(_xlfn.XLOOKUP(AP$1,$Z$2:$Z$16,$AB$2:$AB$16)-$U1050)^2+(_xlfn.XLOOKUP(AP$1,$Z$2:$Z$16,$AC$2:$AC$16-$V1050)^2)))</f>
        <v/>
      </c>
      <c r="AQ1050" s="141" t="str">
        <f t="array" ref="AQ1050">IF(OR(AQ$1=0, $A1050=""),"",SQRT((_xlfn.XLOOKUP(AQ$1,$Z$2:$Z$16,$AA$2:$AA$16)-$T1050)^2+(_xlfn.XLOOKUP(AQ$1,$Z$2:$Z$16,$AB$2:$AB$16)-$U1050)^2+(_xlfn.XLOOKUP(AQ$1,$Z$2:$Z$16,$AC$2:$AC$16-$V1050)^2)))</f>
        <v/>
      </c>
      <c r="AR1050" s="141" t="str">
        <f t="array" ref="AR1050">IF(OR(AR$1=0, $A1050=""),"",SQRT((_xlfn.XLOOKUP(AR$1,$Z$2:$Z$16,$AA$2:$AA$16)-$T1050)^2+(_xlfn.XLOOKUP(AR$1,$Z$2:$Z$16,$AB$2:$AB$16)-$U1050)^2+(_xlfn.XLOOKUP(AR$1,$Z$2:$Z$16,$AC$2:$AC$16-$V1050)^2)))</f>
        <v/>
      </c>
      <c r="AS1050" s="141" t="str">
        <f t="array" ref="AS1050">IF(OR(AS$1=0, $A1050=""),"",SQRT((_xlfn.XLOOKUP(AS$1,$Z$2:$Z$16,$AA$2:$AA$16)-$T1050)^2+(_xlfn.XLOOKUP(AS$1,$Z$2:$Z$16,$AB$2:$AB$16)-$U1050)^2+(_xlfn.XLOOKUP(AS$1,$Z$2:$Z$16,$AC$2:$AC$16-$V1050)^2)))</f>
        <v/>
      </c>
      <c r="AT1050" s="141" t="str">
        <f t="array" ref="AT1050">IF(OR(AT$1=0, $A1050=""),"",SQRT((_xlfn.XLOOKUP(AT$1,$Z$2:$Z$16,$AA$2:$AA$16)-$T1050)^2+(_xlfn.XLOOKUP(AT$1,$Z$2:$Z$16,$AB$2:$AB$16)-$U1050)^2+(_xlfn.XLOOKUP(AT$1,$Z$2:$Z$16,$AC$2:$AC$16-$V1050)^2)))</f>
        <v/>
      </c>
      <c r="AU1050" s="141" t="str">
        <f t="array" ref="AU1050">IF(OR(AU$1=0, $A1050=""),"",SQRT((_xlfn.XLOOKUP(AU$1,$Z$2:$Z$16,$AA$2:$AA$16)-$T1050)^2+(_xlfn.XLOOKUP(AU$1,$Z$2:$Z$16,$AB$2:$AB$16)-$U1050)^2+(_xlfn.XLOOKUP(AU$1,$Z$2:$Z$16,$AC$2:$AC$16-$V1050)^2)))</f>
        <v/>
      </c>
      <c r="AV1050" s="142" t="str">
        <f t="array" ref="AV1050">IF(OR(AV$1=0, $A1050=""),"",SQRT((_xlfn.XLOOKUP(AV$1,$Z$2:$Z$16,$AA$2:$AA$16)-$T1050)^2+(_xlfn.XLOOKUP(AV$1,$Z$2:$Z$16,$AB$2:$AB$16)-$U1050)^2+(_xlfn.XLOOKUP(AV$1,$Z$2:$Z$16,$AC$2:$AC$16-$V1050)^2)))</f>
        <v/>
      </c>
      <c r="AW1050" s="124"/>
      <c r="AX1050" s="124"/>
      <c r="AY1050" s="125">
        <f t="shared" si="308"/>
        <v>0</v>
      </c>
      <c r="AZ1050" s="143">
        <f t="shared" si="309"/>
        <v>0</v>
      </c>
      <c r="BA1050" s="143">
        <f t="shared" si="310"/>
        <v>0</v>
      </c>
      <c r="BB1050" s="143">
        <f t="shared" si="311"/>
        <v>0</v>
      </c>
      <c r="BC1050" s="143">
        <f t="shared" si="312"/>
        <v>0</v>
      </c>
      <c r="BD1050" s="143">
        <f t="shared" si="313"/>
        <v>0</v>
      </c>
      <c r="BE1050" s="143">
        <f t="shared" si="314"/>
        <v>0</v>
      </c>
      <c r="BF1050" s="143">
        <f t="shared" si="315"/>
        <v>0</v>
      </c>
      <c r="BG1050" s="144">
        <f t="shared" si="316"/>
        <v>0</v>
      </c>
      <c r="BH1050" s="144">
        <f t="shared" si="317"/>
        <v>0</v>
      </c>
      <c r="BI1050" s="144">
        <f t="shared" si="318"/>
        <v>0</v>
      </c>
      <c r="BJ1050" s="144">
        <f t="shared" si="319"/>
        <v>0</v>
      </c>
      <c r="BK1050" s="144">
        <f t="shared" si="320"/>
        <v>0</v>
      </c>
      <c r="BL1050" s="144">
        <f t="shared" si="321"/>
        <v>0</v>
      </c>
      <c r="BM1050" s="145">
        <f t="shared" si="322"/>
        <v>0</v>
      </c>
      <c r="BN1050" s="124"/>
      <c r="BO1050" s="124"/>
      <c r="BP1050" s="124"/>
      <c r="BQ1050" s="124"/>
      <c r="BR1050" s="124"/>
      <c r="BS1050" s="124"/>
      <c r="BT1050" s="124"/>
      <c r="BU1050" s="124"/>
      <c r="BV1050" s="130"/>
      <c r="BW1050" s="130"/>
      <c r="BX1050" s="130"/>
      <c r="BY1050" s="130"/>
      <c r="BZ1050" s="130"/>
      <c r="CA1050" s="130"/>
      <c r="CB1050" s="130"/>
      <c r="CC1050" s="130"/>
      <c r="CD1050" s="130"/>
      <c r="CE1050" s="130"/>
      <c r="CF1050" s="130"/>
      <c r="CG1050" s="130"/>
      <c r="CH1050" s="130"/>
      <c r="CI1050" s="130"/>
      <c r="CJ1050" s="130"/>
      <c r="CL1050" s="124"/>
      <c r="CM1050" s="130" t="s">
        <v>32</v>
      </c>
      <c r="CN1050" s="130"/>
      <c r="CO1050" s="130"/>
      <c r="CP1050" s="130"/>
      <c r="CQ1050" s="130"/>
      <c r="CR1050" s="130"/>
      <c r="CS1050" s="130"/>
      <c r="CT1050" s="130"/>
      <c r="CU1050" s="130"/>
      <c r="CV1050" s="130"/>
      <c r="CW1050" s="130"/>
      <c r="CX1050" s="130"/>
      <c r="CY1050" s="130"/>
      <c r="CZ1050" s="130"/>
      <c r="DA1050" s="130"/>
      <c r="DD1050" s="159" cm="1">
        <f t="array" ref="DD1050">_xlfn.IFS(DD$1= 0,"", NOT(ISBLANK(CM1050)), 0, ISBLANK(CM1050), $Q1050-$S1050+AY1050-BV1050)</f>
        <v>0</v>
      </c>
      <c r="DE1050" s="160" cm="1">
        <f t="array" ref="DE1050">_xlfn.IFS(DE$1= 0,"", NOT(ISBLANK(CN1050)), 0, ISBLANK(CN1050), $Q1050-$S1050+AZ1050-BW1050)</f>
        <v>0</v>
      </c>
      <c r="DF1050" s="160" cm="1">
        <f t="array" ref="DF1050">_xlfn.IFS(DF$1= 0,"", NOT(ISBLANK(CO1050)), 0, ISBLANK(CO1050), $Q1050-$S1050+BA1050-BX1050)</f>
        <v>0</v>
      </c>
      <c r="DG1050" s="160" cm="1">
        <f t="array" ref="DG1050">_xlfn.IFS(DG$1= 0,"", NOT(ISBLANK(CP1050)), 0, ISBLANK(CP1050), $Q1050-$S1050+BB1050-BY1050)</f>
        <v>0</v>
      </c>
      <c r="DH1050" s="160" cm="1">
        <f t="array" ref="DH1050">_xlfn.IFS(DH$1= 0,"", NOT(ISBLANK(CQ1050)), 0, ISBLANK(CQ1050), $Q1050-$S1050+BC1050-BZ1050)</f>
        <v>0</v>
      </c>
      <c r="DI1050" s="160" cm="1">
        <f t="array" ref="DI1050">_xlfn.IFS(DI$1= 0,"", NOT(ISBLANK(CR1050)), 0, ISBLANK(CR1050), $Q1050-$S1050+BD1050-CA1050)</f>
        <v>0</v>
      </c>
      <c r="DJ1050" s="160" t="str" cm="1">
        <f t="array" ref="DJ1050">_xlfn.IFS(DJ$1= 0,"", NOT(ISBLANK(CS1050)), 0, ISBLANK(CS1050), $Q1050-$S1050+BE1050-CB1050)</f>
        <v/>
      </c>
      <c r="DK1050" s="160" t="str" cm="1">
        <f t="array" ref="DK1050">_xlfn.IFS(DK$1= 0,"", NOT(ISBLANK(CT1050)), 0, ISBLANK(CT1050), $Q1050-$S1050+BF1050-CC1050)</f>
        <v/>
      </c>
      <c r="DL1050" s="162" t="str" cm="1">
        <f t="array" ref="DL1050">_xlfn.IFS(DL$1= 0,"", NOT(ISBLANK(CU1050)), 0, ISBLANK(CU1050), $Q1050-$S1050+BG1050-CD1050)</f>
        <v/>
      </c>
      <c r="DM1050" s="162" t="str" cm="1">
        <f t="array" ref="DM1050">_xlfn.IFS(DM$1= 0,"", NOT(ISBLANK(CV1050)), 0, ISBLANK(CV1050), $Q1050-$S1050+BH1050-CE1050)</f>
        <v/>
      </c>
      <c r="DN1050" s="162" t="str" cm="1">
        <f t="array" ref="DN1050">_xlfn.IFS(DN$1= 0,"", NOT(ISBLANK(CW1050)), 0, ISBLANK(CW1050), $Q1050-$S1050+BI1050-CF1050)</f>
        <v/>
      </c>
      <c r="DO1050" s="162" t="str" cm="1">
        <f t="array" ref="DO1050">_xlfn.IFS(DO$1= 0,"", NOT(ISBLANK(CX1050)), 0, ISBLANK(CX1050), $Q1050-$S1050+BJ1050-CG1050)</f>
        <v/>
      </c>
      <c r="DP1050" s="162" t="str" cm="1">
        <f t="array" ref="DP1050">_xlfn.IFS(DP$1= 0,"", NOT(ISBLANK(CY1050)), 0, ISBLANK(CY1050), $Q1050-$S1050+BK1050-CH1050)</f>
        <v/>
      </c>
      <c r="DQ1050" s="162" t="str" cm="1">
        <f t="array" ref="DQ1050">_xlfn.IFS(DQ$1= 0,"", NOT(ISBLANK(CZ1050)), 0, ISBLANK(CZ1050), $Q1050-$S1050+BL1050-CI1050)</f>
        <v/>
      </c>
      <c r="DR1050" s="163" t="str" cm="1">
        <f t="array" ref="DR1050">_xlfn.IFS(DR$1= 0,"", NOT(ISBLANK(DA1050)), 0, ISBLANK(DA1050), $Q1050-$S1050+BM1050-CJ1050)</f>
        <v/>
      </c>
    </row>
    <row r="1051" spans="1:122" ht="16.5" x14ac:dyDescent="0.3">
      <c r="A1051" s="135"/>
      <c r="B1051" s="136"/>
      <c r="C1051" s="136"/>
      <c r="D1051" s="137"/>
      <c r="E1051" s="176"/>
      <c r="F1051" s="182"/>
      <c r="G1051" s="183"/>
      <c r="H1051" s="183"/>
      <c r="I1051" s="183"/>
      <c r="J1051" s="183"/>
      <c r="K1051" s="183"/>
      <c r="L1051" s="183"/>
      <c r="M1051" s="186"/>
      <c r="N1051" s="182"/>
      <c r="O1051" s="184"/>
      <c r="P1051" s="178"/>
      <c r="Q1051" s="118">
        <f t="shared" si="306"/>
        <v>0</v>
      </c>
      <c r="R1051" s="3"/>
      <c r="S1051" s="3"/>
      <c r="T1051" s="4"/>
      <c r="U1051" s="4"/>
      <c r="V1051" s="99">
        <f t="shared" si="307"/>
        <v>0</v>
      </c>
      <c r="W1051" s="161"/>
      <c r="X1051" s="138"/>
      <c r="AH1051" s="158" t="str">
        <f t="array" ref="AH1051">IF(OR(AH$1=0, $A1051=""),"",SQRT((_xlfn.XLOOKUP(AH$1,$Z$2:$Z$16,$AA$2:$AA$16)-$T1051)^2+(_xlfn.XLOOKUP(AH$1,$Z$2:$Z$16,$AB$2:$AB$16)-$U1051)^2+(_xlfn.XLOOKUP(AH$1,$Z$2:$Z$16,$AC$2:$AC$16-$V1051)^2)))</f>
        <v/>
      </c>
      <c r="AI1051" s="140" t="str">
        <f t="array" ref="AI1051">IF(OR(AI$1=0, $A1051=""),"",SQRT((_xlfn.XLOOKUP(AI$1,$Z$2:$Z$16,$AA$2:$AA$16)-$T1051)^2+(_xlfn.XLOOKUP(AI$1,$Z$2:$Z$16,$AB$2:$AB$16)-$U1051)^2+(_xlfn.XLOOKUP(AI$1,$Z$2:$Z$16,$AC$2:$AC$16-$V1051)^2)))</f>
        <v/>
      </c>
      <c r="AJ1051" s="140" t="str">
        <f t="array" ref="AJ1051">IF(OR(AJ$1=0, $A1051=""),"",SQRT((_xlfn.XLOOKUP(AJ$1,$Z$2:$Z$16,$AA$2:$AA$16)-$T1051)^2+(_xlfn.XLOOKUP(AJ$1,$Z$2:$Z$16,$AB$2:$AB$16)-$U1051)^2+(_xlfn.XLOOKUP(AJ$1,$Z$2:$Z$16,$AC$2:$AC$16-$V1051)^2)))</f>
        <v/>
      </c>
      <c r="AK1051" s="140" t="str">
        <f t="array" ref="AK1051">IF(OR(AK$1=0, $A1051=""),"",SQRT((_xlfn.XLOOKUP(AK$1,$Z$2:$Z$16,$AA$2:$AA$16)-$T1051)^2+(_xlfn.XLOOKUP(AK$1,$Z$2:$Z$16,$AB$2:$AB$16)-$U1051)^2+(_xlfn.XLOOKUP(AK$1,$Z$2:$Z$16,$AC$2:$AC$16-$V1051)^2)))</f>
        <v/>
      </c>
      <c r="AL1051" s="140" t="str">
        <f t="array" ref="AL1051">IF(OR(AL$1=0, $A1051=""),"",SQRT((_xlfn.XLOOKUP(AL$1,$Z$2:$Z$16,$AA$2:$AA$16)-$T1051)^2+(_xlfn.XLOOKUP(AL$1,$Z$2:$Z$16,$AB$2:$AB$16)-$U1051)^2+(_xlfn.XLOOKUP(AL$1,$Z$2:$Z$16,$AC$2:$AC$16-$V1051)^2)))</f>
        <v/>
      </c>
      <c r="AM1051" s="140" t="str">
        <f t="array" ref="AM1051">IF(OR(AM$1=0, $A1051=""),"",SQRT((_xlfn.XLOOKUP(AM$1,$Z$2:$Z$16,$AA$2:$AA$16)-$T1051)^2+(_xlfn.XLOOKUP(AM$1,$Z$2:$Z$16,$AB$2:$AB$16)-$U1051)^2+(_xlfn.XLOOKUP(AM$1,$Z$2:$Z$16,$AC$2:$AC$16-$V1051)^2)))</f>
        <v/>
      </c>
      <c r="AN1051" s="140" t="str">
        <f t="array" ref="AN1051">IF(OR(AN$1=0, $A1051=""),"",SQRT((_xlfn.XLOOKUP(AN$1,$Z$2:$Z$16,$AA$2:$AA$16)-$T1051)^2+(_xlfn.XLOOKUP(AN$1,$Z$2:$Z$16,$AB$2:$AB$16)-$U1051)^2+(_xlfn.XLOOKUP(AN$1,$Z$2:$Z$16,$AC$2:$AC$16-$V1051)^2)))</f>
        <v/>
      </c>
      <c r="AO1051" s="140" t="str">
        <f t="array" ref="AO1051">IF(OR(AO$1=0, $A1051=""),"",SQRT((_xlfn.XLOOKUP(AO$1,$Z$2:$Z$16,$AA$2:$AA$16)-$T1051)^2+(_xlfn.XLOOKUP(AO$1,$Z$2:$Z$16,$AB$2:$AB$16)-$U1051)^2+(_xlfn.XLOOKUP(AO$1,$Z$2:$Z$16,$AC$2:$AC$16-$V1051)^2)))</f>
        <v/>
      </c>
      <c r="AP1051" s="141" t="str">
        <f t="array" ref="AP1051">IF(OR(AP$1=0, $A1051=""),"",SQRT((_xlfn.XLOOKUP(AP$1,$Z$2:$Z$16,$AA$2:$AA$16)-$T1051)^2+(_xlfn.XLOOKUP(AP$1,$Z$2:$Z$16,$AB$2:$AB$16)-$U1051)^2+(_xlfn.XLOOKUP(AP$1,$Z$2:$Z$16,$AC$2:$AC$16-$V1051)^2)))</f>
        <v/>
      </c>
      <c r="AQ1051" s="141" t="str">
        <f t="array" ref="AQ1051">IF(OR(AQ$1=0, $A1051=""),"",SQRT((_xlfn.XLOOKUP(AQ$1,$Z$2:$Z$16,$AA$2:$AA$16)-$T1051)^2+(_xlfn.XLOOKUP(AQ$1,$Z$2:$Z$16,$AB$2:$AB$16)-$U1051)^2+(_xlfn.XLOOKUP(AQ$1,$Z$2:$Z$16,$AC$2:$AC$16-$V1051)^2)))</f>
        <v/>
      </c>
      <c r="AR1051" s="141" t="str">
        <f t="array" ref="AR1051">IF(OR(AR$1=0, $A1051=""),"",SQRT((_xlfn.XLOOKUP(AR$1,$Z$2:$Z$16,$AA$2:$AA$16)-$T1051)^2+(_xlfn.XLOOKUP(AR$1,$Z$2:$Z$16,$AB$2:$AB$16)-$U1051)^2+(_xlfn.XLOOKUP(AR$1,$Z$2:$Z$16,$AC$2:$AC$16-$V1051)^2)))</f>
        <v/>
      </c>
      <c r="AS1051" s="141" t="str">
        <f t="array" ref="AS1051">IF(OR(AS$1=0, $A1051=""),"",SQRT((_xlfn.XLOOKUP(AS$1,$Z$2:$Z$16,$AA$2:$AA$16)-$T1051)^2+(_xlfn.XLOOKUP(AS$1,$Z$2:$Z$16,$AB$2:$AB$16)-$U1051)^2+(_xlfn.XLOOKUP(AS$1,$Z$2:$Z$16,$AC$2:$AC$16-$V1051)^2)))</f>
        <v/>
      </c>
      <c r="AT1051" s="141" t="str">
        <f t="array" ref="AT1051">IF(OR(AT$1=0, $A1051=""),"",SQRT((_xlfn.XLOOKUP(AT$1,$Z$2:$Z$16,$AA$2:$AA$16)-$T1051)^2+(_xlfn.XLOOKUP(AT$1,$Z$2:$Z$16,$AB$2:$AB$16)-$U1051)^2+(_xlfn.XLOOKUP(AT$1,$Z$2:$Z$16,$AC$2:$AC$16-$V1051)^2)))</f>
        <v/>
      </c>
      <c r="AU1051" s="141" t="str">
        <f t="array" ref="AU1051">IF(OR(AU$1=0, $A1051=""),"",SQRT((_xlfn.XLOOKUP(AU$1,$Z$2:$Z$16,$AA$2:$AA$16)-$T1051)^2+(_xlfn.XLOOKUP(AU$1,$Z$2:$Z$16,$AB$2:$AB$16)-$U1051)^2+(_xlfn.XLOOKUP(AU$1,$Z$2:$Z$16,$AC$2:$AC$16-$V1051)^2)))</f>
        <v/>
      </c>
      <c r="AV1051" s="142" t="str">
        <f t="array" ref="AV1051">IF(OR(AV$1=0, $A1051=""),"",SQRT((_xlfn.XLOOKUP(AV$1,$Z$2:$Z$16,$AA$2:$AA$16)-$T1051)^2+(_xlfn.XLOOKUP(AV$1,$Z$2:$Z$16,$AB$2:$AB$16)-$U1051)^2+(_xlfn.XLOOKUP(AV$1,$Z$2:$Z$16,$AC$2:$AC$16-$V1051)^2)))</f>
        <v/>
      </c>
      <c r="AW1051" s="124"/>
      <c r="AX1051" s="124"/>
      <c r="AY1051" s="125">
        <f t="shared" si="308"/>
        <v>0</v>
      </c>
      <c r="AZ1051" s="143">
        <f t="shared" si="309"/>
        <v>0</v>
      </c>
      <c r="BA1051" s="143">
        <f t="shared" si="310"/>
        <v>0</v>
      </c>
      <c r="BB1051" s="143">
        <f t="shared" si="311"/>
        <v>0</v>
      </c>
      <c r="BC1051" s="143">
        <f t="shared" si="312"/>
        <v>0</v>
      </c>
      <c r="BD1051" s="143">
        <f t="shared" si="313"/>
        <v>0</v>
      </c>
      <c r="BE1051" s="143">
        <f t="shared" si="314"/>
        <v>0</v>
      </c>
      <c r="BF1051" s="143">
        <f t="shared" si="315"/>
        <v>0</v>
      </c>
      <c r="BG1051" s="144">
        <f t="shared" si="316"/>
        <v>0</v>
      </c>
      <c r="BH1051" s="144">
        <f t="shared" si="317"/>
        <v>0</v>
      </c>
      <c r="BI1051" s="144">
        <f t="shared" si="318"/>
        <v>0</v>
      </c>
      <c r="BJ1051" s="144">
        <f t="shared" si="319"/>
        <v>0</v>
      </c>
      <c r="BK1051" s="144">
        <f t="shared" si="320"/>
        <v>0</v>
      </c>
      <c r="BL1051" s="144">
        <f t="shared" si="321"/>
        <v>0</v>
      </c>
      <c r="BM1051" s="145">
        <f t="shared" si="322"/>
        <v>0</v>
      </c>
      <c r="BN1051" s="124"/>
      <c r="BO1051" s="124"/>
      <c r="BP1051" s="124"/>
      <c r="BQ1051" s="124"/>
      <c r="BR1051" s="124"/>
      <c r="BS1051" s="124"/>
      <c r="BT1051" s="124"/>
      <c r="BU1051" s="124"/>
      <c r="BV1051" s="130"/>
      <c r="BW1051" s="130"/>
      <c r="BX1051" s="130"/>
      <c r="BY1051" s="130"/>
      <c r="BZ1051" s="130"/>
      <c r="CA1051" s="130"/>
      <c r="CB1051" s="130"/>
      <c r="CC1051" s="130"/>
      <c r="CD1051" s="130"/>
      <c r="CE1051" s="130"/>
      <c r="CF1051" s="130"/>
      <c r="CG1051" s="130"/>
      <c r="CH1051" s="130"/>
      <c r="CI1051" s="130"/>
      <c r="CJ1051" s="130"/>
      <c r="CL1051" s="124"/>
      <c r="CM1051" s="130" t="s">
        <v>32</v>
      </c>
      <c r="CN1051" s="130"/>
      <c r="CO1051" s="130"/>
      <c r="CP1051" s="130"/>
      <c r="CQ1051" s="130"/>
      <c r="CR1051" s="130"/>
      <c r="CS1051" s="130"/>
      <c r="CT1051" s="130"/>
      <c r="CU1051" s="130"/>
      <c r="CV1051" s="130"/>
      <c r="CW1051" s="130"/>
      <c r="CX1051" s="130"/>
      <c r="CY1051" s="130"/>
      <c r="CZ1051" s="130"/>
      <c r="DA1051" s="130"/>
      <c r="DD1051" s="159" cm="1">
        <f t="array" ref="DD1051">_xlfn.IFS(DD$1= 0,"", NOT(ISBLANK(CM1051)), 0, ISBLANK(CM1051), $Q1051-$S1051+AY1051-BV1051)</f>
        <v>0</v>
      </c>
      <c r="DE1051" s="160" cm="1">
        <f t="array" ref="DE1051">_xlfn.IFS(DE$1= 0,"", NOT(ISBLANK(CN1051)), 0, ISBLANK(CN1051), $Q1051-$S1051+AZ1051-BW1051)</f>
        <v>0</v>
      </c>
      <c r="DF1051" s="160" cm="1">
        <f t="array" ref="DF1051">_xlfn.IFS(DF$1= 0,"", NOT(ISBLANK(CO1051)), 0, ISBLANK(CO1051), $Q1051-$S1051+BA1051-BX1051)</f>
        <v>0</v>
      </c>
      <c r="DG1051" s="160" cm="1">
        <f t="array" ref="DG1051">_xlfn.IFS(DG$1= 0,"", NOT(ISBLANK(CP1051)), 0, ISBLANK(CP1051), $Q1051-$S1051+BB1051-BY1051)</f>
        <v>0</v>
      </c>
      <c r="DH1051" s="160" cm="1">
        <f t="array" ref="DH1051">_xlfn.IFS(DH$1= 0,"", NOT(ISBLANK(CQ1051)), 0, ISBLANK(CQ1051), $Q1051-$S1051+BC1051-BZ1051)</f>
        <v>0</v>
      </c>
      <c r="DI1051" s="160" cm="1">
        <f t="array" ref="DI1051">_xlfn.IFS(DI$1= 0,"", NOT(ISBLANK(CR1051)), 0, ISBLANK(CR1051), $Q1051-$S1051+BD1051-CA1051)</f>
        <v>0</v>
      </c>
      <c r="DJ1051" s="160" t="str" cm="1">
        <f t="array" ref="DJ1051">_xlfn.IFS(DJ$1= 0,"", NOT(ISBLANK(CS1051)), 0, ISBLANK(CS1051), $Q1051-$S1051+BE1051-CB1051)</f>
        <v/>
      </c>
      <c r="DK1051" s="160" t="str" cm="1">
        <f t="array" ref="DK1051">_xlfn.IFS(DK$1= 0,"", NOT(ISBLANK(CT1051)), 0, ISBLANK(CT1051), $Q1051-$S1051+BF1051-CC1051)</f>
        <v/>
      </c>
      <c r="DL1051" s="162" t="str" cm="1">
        <f t="array" ref="DL1051">_xlfn.IFS(DL$1= 0,"", NOT(ISBLANK(CU1051)), 0, ISBLANK(CU1051), $Q1051-$S1051+BG1051-CD1051)</f>
        <v/>
      </c>
      <c r="DM1051" s="162" t="str" cm="1">
        <f t="array" ref="DM1051">_xlfn.IFS(DM$1= 0,"", NOT(ISBLANK(CV1051)), 0, ISBLANK(CV1051), $Q1051-$S1051+BH1051-CE1051)</f>
        <v/>
      </c>
      <c r="DN1051" s="162" t="str" cm="1">
        <f t="array" ref="DN1051">_xlfn.IFS(DN$1= 0,"", NOT(ISBLANK(CW1051)), 0, ISBLANK(CW1051), $Q1051-$S1051+BI1051-CF1051)</f>
        <v/>
      </c>
      <c r="DO1051" s="162" t="str" cm="1">
        <f t="array" ref="DO1051">_xlfn.IFS(DO$1= 0,"", NOT(ISBLANK(CX1051)), 0, ISBLANK(CX1051), $Q1051-$S1051+BJ1051-CG1051)</f>
        <v/>
      </c>
      <c r="DP1051" s="162" t="str" cm="1">
        <f t="array" ref="DP1051">_xlfn.IFS(DP$1= 0,"", NOT(ISBLANK(CY1051)), 0, ISBLANK(CY1051), $Q1051-$S1051+BK1051-CH1051)</f>
        <v/>
      </c>
      <c r="DQ1051" s="162" t="str" cm="1">
        <f t="array" ref="DQ1051">_xlfn.IFS(DQ$1= 0,"", NOT(ISBLANK(CZ1051)), 0, ISBLANK(CZ1051), $Q1051-$S1051+BL1051-CI1051)</f>
        <v/>
      </c>
      <c r="DR1051" s="163" t="str" cm="1">
        <f t="array" ref="DR1051">_xlfn.IFS(DR$1= 0,"", NOT(ISBLANK(DA1051)), 0, ISBLANK(DA1051), $Q1051-$S1051+BM1051-CJ1051)</f>
        <v/>
      </c>
    </row>
    <row r="1052" spans="1:122" ht="16.5" x14ac:dyDescent="0.3">
      <c r="A1052" s="135"/>
      <c r="B1052" s="136"/>
      <c r="C1052" s="136"/>
      <c r="D1052" s="137"/>
      <c r="E1052" s="176"/>
      <c r="F1052" s="182"/>
      <c r="G1052" s="183"/>
      <c r="H1052" s="183"/>
      <c r="I1052" s="183"/>
      <c r="J1052" s="183"/>
      <c r="K1052" s="183"/>
      <c r="L1052" s="183"/>
      <c r="M1052" s="186"/>
      <c r="N1052" s="182"/>
      <c r="O1052" s="184"/>
      <c r="P1052" s="178"/>
      <c r="Q1052" s="118">
        <f t="shared" si="306"/>
        <v>0</v>
      </c>
      <c r="R1052" s="3"/>
      <c r="S1052" s="3"/>
      <c r="T1052" s="4"/>
      <c r="U1052" s="4"/>
      <c r="V1052" s="99">
        <f t="shared" si="307"/>
        <v>0</v>
      </c>
      <c r="W1052" s="161"/>
      <c r="X1052" s="138"/>
      <c r="AH1052" s="158" t="str">
        <f t="array" ref="AH1052">IF(OR(AH$1=0, $A1052=""),"",SQRT((_xlfn.XLOOKUP(AH$1,$Z$2:$Z$16,$AA$2:$AA$16)-$T1052)^2+(_xlfn.XLOOKUP(AH$1,$Z$2:$Z$16,$AB$2:$AB$16)-$U1052)^2+(_xlfn.XLOOKUP(AH$1,$Z$2:$Z$16,$AC$2:$AC$16-$V1052)^2)))</f>
        <v/>
      </c>
      <c r="AI1052" s="140" t="str">
        <f t="array" ref="AI1052">IF(OR(AI$1=0, $A1052=""),"",SQRT((_xlfn.XLOOKUP(AI$1,$Z$2:$Z$16,$AA$2:$AA$16)-$T1052)^2+(_xlfn.XLOOKUP(AI$1,$Z$2:$Z$16,$AB$2:$AB$16)-$U1052)^2+(_xlfn.XLOOKUP(AI$1,$Z$2:$Z$16,$AC$2:$AC$16-$V1052)^2)))</f>
        <v/>
      </c>
      <c r="AJ1052" s="140" t="str">
        <f t="array" ref="AJ1052">IF(OR(AJ$1=0, $A1052=""),"",SQRT((_xlfn.XLOOKUP(AJ$1,$Z$2:$Z$16,$AA$2:$AA$16)-$T1052)^2+(_xlfn.XLOOKUP(AJ$1,$Z$2:$Z$16,$AB$2:$AB$16)-$U1052)^2+(_xlfn.XLOOKUP(AJ$1,$Z$2:$Z$16,$AC$2:$AC$16-$V1052)^2)))</f>
        <v/>
      </c>
      <c r="AK1052" s="140" t="str">
        <f t="array" ref="AK1052">IF(OR(AK$1=0, $A1052=""),"",SQRT((_xlfn.XLOOKUP(AK$1,$Z$2:$Z$16,$AA$2:$AA$16)-$T1052)^2+(_xlfn.XLOOKUP(AK$1,$Z$2:$Z$16,$AB$2:$AB$16)-$U1052)^2+(_xlfn.XLOOKUP(AK$1,$Z$2:$Z$16,$AC$2:$AC$16-$V1052)^2)))</f>
        <v/>
      </c>
      <c r="AL1052" s="140" t="str">
        <f t="array" ref="AL1052">IF(OR(AL$1=0, $A1052=""),"",SQRT((_xlfn.XLOOKUP(AL$1,$Z$2:$Z$16,$AA$2:$AA$16)-$T1052)^2+(_xlfn.XLOOKUP(AL$1,$Z$2:$Z$16,$AB$2:$AB$16)-$U1052)^2+(_xlfn.XLOOKUP(AL$1,$Z$2:$Z$16,$AC$2:$AC$16-$V1052)^2)))</f>
        <v/>
      </c>
      <c r="AM1052" s="140" t="str">
        <f t="array" ref="AM1052">IF(OR(AM$1=0, $A1052=""),"",SQRT((_xlfn.XLOOKUP(AM$1,$Z$2:$Z$16,$AA$2:$AA$16)-$T1052)^2+(_xlfn.XLOOKUP(AM$1,$Z$2:$Z$16,$AB$2:$AB$16)-$U1052)^2+(_xlfn.XLOOKUP(AM$1,$Z$2:$Z$16,$AC$2:$AC$16-$V1052)^2)))</f>
        <v/>
      </c>
      <c r="AN1052" s="140" t="str">
        <f t="array" ref="AN1052">IF(OR(AN$1=0, $A1052=""),"",SQRT((_xlfn.XLOOKUP(AN$1,$Z$2:$Z$16,$AA$2:$AA$16)-$T1052)^2+(_xlfn.XLOOKUP(AN$1,$Z$2:$Z$16,$AB$2:$AB$16)-$U1052)^2+(_xlfn.XLOOKUP(AN$1,$Z$2:$Z$16,$AC$2:$AC$16-$V1052)^2)))</f>
        <v/>
      </c>
      <c r="AO1052" s="140" t="str">
        <f t="array" ref="AO1052">IF(OR(AO$1=0, $A1052=""),"",SQRT((_xlfn.XLOOKUP(AO$1,$Z$2:$Z$16,$AA$2:$AA$16)-$T1052)^2+(_xlfn.XLOOKUP(AO$1,$Z$2:$Z$16,$AB$2:$AB$16)-$U1052)^2+(_xlfn.XLOOKUP(AO$1,$Z$2:$Z$16,$AC$2:$AC$16-$V1052)^2)))</f>
        <v/>
      </c>
      <c r="AP1052" s="141" t="str">
        <f t="array" ref="AP1052">IF(OR(AP$1=0, $A1052=""),"",SQRT((_xlfn.XLOOKUP(AP$1,$Z$2:$Z$16,$AA$2:$AA$16)-$T1052)^2+(_xlfn.XLOOKUP(AP$1,$Z$2:$Z$16,$AB$2:$AB$16)-$U1052)^2+(_xlfn.XLOOKUP(AP$1,$Z$2:$Z$16,$AC$2:$AC$16-$V1052)^2)))</f>
        <v/>
      </c>
      <c r="AQ1052" s="141" t="str">
        <f t="array" ref="AQ1052">IF(OR(AQ$1=0, $A1052=""),"",SQRT((_xlfn.XLOOKUP(AQ$1,$Z$2:$Z$16,$AA$2:$AA$16)-$T1052)^2+(_xlfn.XLOOKUP(AQ$1,$Z$2:$Z$16,$AB$2:$AB$16)-$U1052)^2+(_xlfn.XLOOKUP(AQ$1,$Z$2:$Z$16,$AC$2:$AC$16-$V1052)^2)))</f>
        <v/>
      </c>
      <c r="AR1052" s="141" t="str">
        <f t="array" ref="AR1052">IF(OR(AR$1=0, $A1052=""),"",SQRT((_xlfn.XLOOKUP(AR$1,$Z$2:$Z$16,$AA$2:$AA$16)-$T1052)^2+(_xlfn.XLOOKUP(AR$1,$Z$2:$Z$16,$AB$2:$AB$16)-$U1052)^2+(_xlfn.XLOOKUP(AR$1,$Z$2:$Z$16,$AC$2:$AC$16-$V1052)^2)))</f>
        <v/>
      </c>
      <c r="AS1052" s="141" t="str">
        <f t="array" ref="AS1052">IF(OR(AS$1=0, $A1052=""),"",SQRT((_xlfn.XLOOKUP(AS$1,$Z$2:$Z$16,$AA$2:$AA$16)-$T1052)^2+(_xlfn.XLOOKUP(AS$1,$Z$2:$Z$16,$AB$2:$AB$16)-$U1052)^2+(_xlfn.XLOOKUP(AS$1,$Z$2:$Z$16,$AC$2:$AC$16-$V1052)^2)))</f>
        <v/>
      </c>
      <c r="AT1052" s="141" t="str">
        <f t="array" ref="AT1052">IF(OR(AT$1=0, $A1052=""),"",SQRT((_xlfn.XLOOKUP(AT$1,$Z$2:$Z$16,$AA$2:$AA$16)-$T1052)^2+(_xlfn.XLOOKUP(AT$1,$Z$2:$Z$16,$AB$2:$AB$16)-$U1052)^2+(_xlfn.XLOOKUP(AT$1,$Z$2:$Z$16,$AC$2:$AC$16-$V1052)^2)))</f>
        <v/>
      </c>
      <c r="AU1052" s="141" t="str">
        <f t="array" ref="AU1052">IF(OR(AU$1=0, $A1052=""),"",SQRT((_xlfn.XLOOKUP(AU$1,$Z$2:$Z$16,$AA$2:$AA$16)-$T1052)^2+(_xlfn.XLOOKUP(AU$1,$Z$2:$Z$16,$AB$2:$AB$16)-$U1052)^2+(_xlfn.XLOOKUP(AU$1,$Z$2:$Z$16,$AC$2:$AC$16-$V1052)^2)))</f>
        <v/>
      </c>
      <c r="AV1052" s="142" t="str">
        <f t="array" ref="AV1052">IF(OR(AV$1=0, $A1052=""),"",SQRT((_xlfn.XLOOKUP(AV$1,$Z$2:$Z$16,$AA$2:$AA$16)-$T1052)^2+(_xlfn.XLOOKUP(AV$1,$Z$2:$Z$16,$AB$2:$AB$16)-$U1052)^2+(_xlfn.XLOOKUP(AV$1,$Z$2:$Z$16,$AC$2:$AC$16-$V1052)^2)))</f>
        <v/>
      </c>
      <c r="AW1052" s="124"/>
      <c r="AX1052" s="124"/>
      <c r="AY1052" s="125">
        <f t="shared" si="308"/>
        <v>0</v>
      </c>
      <c r="AZ1052" s="143">
        <f t="shared" si="309"/>
        <v>0</v>
      </c>
      <c r="BA1052" s="143">
        <f t="shared" si="310"/>
        <v>0</v>
      </c>
      <c r="BB1052" s="143">
        <f t="shared" si="311"/>
        <v>0</v>
      </c>
      <c r="BC1052" s="143">
        <f t="shared" si="312"/>
        <v>0</v>
      </c>
      <c r="BD1052" s="143">
        <f t="shared" si="313"/>
        <v>0</v>
      </c>
      <c r="BE1052" s="143">
        <f t="shared" si="314"/>
        <v>0</v>
      </c>
      <c r="BF1052" s="143">
        <f t="shared" si="315"/>
        <v>0</v>
      </c>
      <c r="BG1052" s="144">
        <f t="shared" si="316"/>
        <v>0</v>
      </c>
      <c r="BH1052" s="144">
        <f t="shared" si="317"/>
        <v>0</v>
      </c>
      <c r="BI1052" s="144">
        <f t="shared" si="318"/>
        <v>0</v>
      </c>
      <c r="BJ1052" s="144">
        <f t="shared" si="319"/>
        <v>0</v>
      </c>
      <c r="BK1052" s="144">
        <f t="shared" si="320"/>
        <v>0</v>
      </c>
      <c r="BL1052" s="144">
        <f t="shared" si="321"/>
        <v>0</v>
      </c>
      <c r="BM1052" s="145">
        <f t="shared" si="322"/>
        <v>0</v>
      </c>
      <c r="BN1052" s="124"/>
      <c r="BO1052" s="124"/>
      <c r="BP1052" s="124"/>
      <c r="BQ1052" s="124"/>
      <c r="BR1052" s="124"/>
      <c r="BS1052" s="124"/>
      <c r="BT1052" s="124"/>
      <c r="BU1052" s="124"/>
      <c r="BV1052" s="130"/>
      <c r="BW1052" s="130"/>
      <c r="BX1052" s="130"/>
      <c r="BY1052" s="130"/>
      <c r="BZ1052" s="130"/>
      <c r="CA1052" s="130"/>
      <c r="CB1052" s="130"/>
      <c r="CC1052" s="130"/>
      <c r="CD1052" s="130"/>
      <c r="CE1052" s="130"/>
      <c r="CF1052" s="130"/>
      <c r="CG1052" s="130"/>
      <c r="CH1052" s="130"/>
      <c r="CI1052" s="130"/>
      <c r="CJ1052" s="130"/>
      <c r="CL1052" s="124"/>
      <c r="CM1052" s="130" t="s">
        <v>32</v>
      </c>
      <c r="CN1052" s="130"/>
      <c r="CO1052" s="130"/>
      <c r="CP1052" s="130"/>
      <c r="CQ1052" s="130"/>
      <c r="CR1052" s="130"/>
      <c r="CS1052" s="130"/>
      <c r="CT1052" s="130"/>
      <c r="CU1052" s="130"/>
      <c r="CV1052" s="130"/>
      <c r="CW1052" s="130"/>
      <c r="CX1052" s="130"/>
      <c r="CY1052" s="130"/>
      <c r="CZ1052" s="130"/>
      <c r="DA1052" s="130"/>
      <c r="DD1052" s="159" cm="1">
        <f t="array" ref="DD1052">_xlfn.IFS(DD$1= 0,"", NOT(ISBLANK(CM1052)), 0, ISBLANK(CM1052), $Q1052-$S1052+AY1052-BV1052)</f>
        <v>0</v>
      </c>
      <c r="DE1052" s="160" cm="1">
        <f t="array" ref="DE1052">_xlfn.IFS(DE$1= 0,"", NOT(ISBLANK(CN1052)), 0, ISBLANK(CN1052), $Q1052-$S1052+AZ1052-BW1052)</f>
        <v>0</v>
      </c>
      <c r="DF1052" s="160" cm="1">
        <f t="array" ref="DF1052">_xlfn.IFS(DF$1= 0,"", NOT(ISBLANK(CO1052)), 0, ISBLANK(CO1052), $Q1052-$S1052+BA1052-BX1052)</f>
        <v>0</v>
      </c>
      <c r="DG1052" s="160" cm="1">
        <f t="array" ref="DG1052">_xlfn.IFS(DG$1= 0,"", NOT(ISBLANK(CP1052)), 0, ISBLANK(CP1052), $Q1052-$S1052+BB1052-BY1052)</f>
        <v>0</v>
      </c>
      <c r="DH1052" s="160" cm="1">
        <f t="array" ref="DH1052">_xlfn.IFS(DH$1= 0,"", NOT(ISBLANK(CQ1052)), 0, ISBLANK(CQ1052), $Q1052-$S1052+BC1052-BZ1052)</f>
        <v>0</v>
      </c>
      <c r="DI1052" s="160" cm="1">
        <f t="array" ref="DI1052">_xlfn.IFS(DI$1= 0,"", NOT(ISBLANK(CR1052)), 0, ISBLANK(CR1052), $Q1052-$S1052+BD1052-CA1052)</f>
        <v>0</v>
      </c>
      <c r="DJ1052" s="160" t="str" cm="1">
        <f t="array" ref="DJ1052">_xlfn.IFS(DJ$1= 0,"", NOT(ISBLANK(CS1052)), 0, ISBLANK(CS1052), $Q1052-$S1052+BE1052-CB1052)</f>
        <v/>
      </c>
      <c r="DK1052" s="160" t="str" cm="1">
        <f t="array" ref="DK1052">_xlfn.IFS(DK$1= 0,"", NOT(ISBLANK(CT1052)), 0, ISBLANK(CT1052), $Q1052-$S1052+BF1052-CC1052)</f>
        <v/>
      </c>
      <c r="DL1052" s="162" t="str" cm="1">
        <f t="array" ref="DL1052">_xlfn.IFS(DL$1= 0,"", NOT(ISBLANK(CU1052)), 0, ISBLANK(CU1052), $Q1052-$S1052+BG1052-CD1052)</f>
        <v/>
      </c>
      <c r="DM1052" s="162" t="str" cm="1">
        <f t="array" ref="DM1052">_xlfn.IFS(DM$1= 0,"", NOT(ISBLANK(CV1052)), 0, ISBLANK(CV1052), $Q1052-$S1052+BH1052-CE1052)</f>
        <v/>
      </c>
      <c r="DN1052" s="162" t="str" cm="1">
        <f t="array" ref="DN1052">_xlfn.IFS(DN$1= 0,"", NOT(ISBLANK(CW1052)), 0, ISBLANK(CW1052), $Q1052-$S1052+BI1052-CF1052)</f>
        <v/>
      </c>
      <c r="DO1052" s="162" t="str" cm="1">
        <f t="array" ref="DO1052">_xlfn.IFS(DO$1= 0,"", NOT(ISBLANK(CX1052)), 0, ISBLANK(CX1052), $Q1052-$S1052+BJ1052-CG1052)</f>
        <v/>
      </c>
      <c r="DP1052" s="162" t="str" cm="1">
        <f t="array" ref="DP1052">_xlfn.IFS(DP$1= 0,"", NOT(ISBLANK(CY1052)), 0, ISBLANK(CY1052), $Q1052-$S1052+BK1052-CH1052)</f>
        <v/>
      </c>
      <c r="DQ1052" s="162" t="str" cm="1">
        <f t="array" ref="DQ1052">_xlfn.IFS(DQ$1= 0,"", NOT(ISBLANK(CZ1052)), 0, ISBLANK(CZ1052), $Q1052-$S1052+BL1052-CI1052)</f>
        <v/>
      </c>
      <c r="DR1052" s="163" t="str" cm="1">
        <f t="array" ref="DR1052">_xlfn.IFS(DR$1= 0,"", NOT(ISBLANK(DA1052)), 0, ISBLANK(DA1052), $Q1052-$S1052+BM1052-CJ1052)</f>
        <v/>
      </c>
    </row>
    <row r="1053" spans="1:122" ht="16.5" x14ac:dyDescent="0.3">
      <c r="A1053" s="135"/>
      <c r="B1053" s="136"/>
      <c r="C1053" s="136"/>
      <c r="D1053" s="137"/>
      <c r="E1053" s="176"/>
      <c r="F1053" s="182"/>
      <c r="G1053" s="183"/>
      <c r="H1053" s="183"/>
      <c r="I1053" s="183"/>
      <c r="J1053" s="183"/>
      <c r="K1053" s="183"/>
      <c r="L1053" s="183"/>
      <c r="M1053" s="186"/>
      <c r="N1053" s="182"/>
      <c r="O1053" s="184"/>
      <c r="P1053" s="178"/>
      <c r="Q1053" s="118">
        <f t="shared" si="306"/>
        <v>0</v>
      </c>
      <c r="R1053" s="3"/>
      <c r="S1053" s="3"/>
      <c r="T1053" s="4"/>
      <c r="U1053" s="4"/>
      <c r="V1053" s="99">
        <f t="shared" si="307"/>
        <v>0</v>
      </c>
      <c r="W1053" s="161"/>
      <c r="X1053" s="138"/>
      <c r="AH1053" s="158" t="str">
        <f t="array" ref="AH1053">IF(OR(AH$1=0, $A1053=""),"",SQRT((_xlfn.XLOOKUP(AH$1,$Z$2:$Z$16,$AA$2:$AA$16)-$T1053)^2+(_xlfn.XLOOKUP(AH$1,$Z$2:$Z$16,$AB$2:$AB$16)-$U1053)^2+(_xlfn.XLOOKUP(AH$1,$Z$2:$Z$16,$AC$2:$AC$16-$V1053)^2)))</f>
        <v/>
      </c>
      <c r="AI1053" s="140" t="str">
        <f t="array" ref="AI1053">IF(OR(AI$1=0, $A1053=""),"",SQRT((_xlfn.XLOOKUP(AI$1,$Z$2:$Z$16,$AA$2:$AA$16)-$T1053)^2+(_xlfn.XLOOKUP(AI$1,$Z$2:$Z$16,$AB$2:$AB$16)-$U1053)^2+(_xlfn.XLOOKUP(AI$1,$Z$2:$Z$16,$AC$2:$AC$16-$V1053)^2)))</f>
        <v/>
      </c>
      <c r="AJ1053" s="140" t="str">
        <f t="array" ref="AJ1053">IF(OR(AJ$1=0, $A1053=""),"",SQRT((_xlfn.XLOOKUP(AJ$1,$Z$2:$Z$16,$AA$2:$AA$16)-$T1053)^2+(_xlfn.XLOOKUP(AJ$1,$Z$2:$Z$16,$AB$2:$AB$16)-$U1053)^2+(_xlfn.XLOOKUP(AJ$1,$Z$2:$Z$16,$AC$2:$AC$16-$V1053)^2)))</f>
        <v/>
      </c>
      <c r="AK1053" s="140" t="str">
        <f t="array" ref="AK1053">IF(OR(AK$1=0, $A1053=""),"",SQRT((_xlfn.XLOOKUP(AK$1,$Z$2:$Z$16,$AA$2:$AA$16)-$T1053)^2+(_xlfn.XLOOKUP(AK$1,$Z$2:$Z$16,$AB$2:$AB$16)-$U1053)^2+(_xlfn.XLOOKUP(AK$1,$Z$2:$Z$16,$AC$2:$AC$16-$V1053)^2)))</f>
        <v/>
      </c>
      <c r="AL1053" s="140" t="str">
        <f t="array" ref="AL1053">IF(OR(AL$1=0, $A1053=""),"",SQRT((_xlfn.XLOOKUP(AL$1,$Z$2:$Z$16,$AA$2:$AA$16)-$T1053)^2+(_xlfn.XLOOKUP(AL$1,$Z$2:$Z$16,$AB$2:$AB$16)-$U1053)^2+(_xlfn.XLOOKUP(AL$1,$Z$2:$Z$16,$AC$2:$AC$16-$V1053)^2)))</f>
        <v/>
      </c>
      <c r="AM1053" s="140" t="str">
        <f t="array" ref="AM1053">IF(OR(AM$1=0, $A1053=""),"",SQRT((_xlfn.XLOOKUP(AM$1,$Z$2:$Z$16,$AA$2:$AA$16)-$T1053)^2+(_xlfn.XLOOKUP(AM$1,$Z$2:$Z$16,$AB$2:$AB$16)-$U1053)^2+(_xlfn.XLOOKUP(AM$1,$Z$2:$Z$16,$AC$2:$AC$16-$V1053)^2)))</f>
        <v/>
      </c>
      <c r="AN1053" s="140" t="str">
        <f t="array" ref="AN1053">IF(OR(AN$1=0, $A1053=""),"",SQRT((_xlfn.XLOOKUP(AN$1,$Z$2:$Z$16,$AA$2:$AA$16)-$T1053)^2+(_xlfn.XLOOKUP(AN$1,$Z$2:$Z$16,$AB$2:$AB$16)-$U1053)^2+(_xlfn.XLOOKUP(AN$1,$Z$2:$Z$16,$AC$2:$AC$16-$V1053)^2)))</f>
        <v/>
      </c>
      <c r="AO1053" s="140" t="str">
        <f t="array" ref="AO1053">IF(OR(AO$1=0, $A1053=""),"",SQRT((_xlfn.XLOOKUP(AO$1,$Z$2:$Z$16,$AA$2:$AA$16)-$T1053)^2+(_xlfn.XLOOKUP(AO$1,$Z$2:$Z$16,$AB$2:$AB$16)-$U1053)^2+(_xlfn.XLOOKUP(AO$1,$Z$2:$Z$16,$AC$2:$AC$16-$V1053)^2)))</f>
        <v/>
      </c>
      <c r="AP1053" s="141" t="str">
        <f t="array" ref="AP1053">IF(OR(AP$1=0, $A1053=""),"",SQRT((_xlfn.XLOOKUP(AP$1,$Z$2:$Z$16,$AA$2:$AA$16)-$T1053)^2+(_xlfn.XLOOKUP(AP$1,$Z$2:$Z$16,$AB$2:$AB$16)-$U1053)^2+(_xlfn.XLOOKUP(AP$1,$Z$2:$Z$16,$AC$2:$AC$16-$V1053)^2)))</f>
        <v/>
      </c>
      <c r="AQ1053" s="141" t="str">
        <f t="array" ref="AQ1053">IF(OR(AQ$1=0, $A1053=""),"",SQRT((_xlfn.XLOOKUP(AQ$1,$Z$2:$Z$16,$AA$2:$AA$16)-$T1053)^2+(_xlfn.XLOOKUP(AQ$1,$Z$2:$Z$16,$AB$2:$AB$16)-$U1053)^2+(_xlfn.XLOOKUP(AQ$1,$Z$2:$Z$16,$AC$2:$AC$16-$V1053)^2)))</f>
        <v/>
      </c>
      <c r="AR1053" s="141" t="str">
        <f t="array" ref="AR1053">IF(OR(AR$1=0, $A1053=""),"",SQRT((_xlfn.XLOOKUP(AR$1,$Z$2:$Z$16,$AA$2:$AA$16)-$T1053)^2+(_xlfn.XLOOKUP(AR$1,$Z$2:$Z$16,$AB$2:$AB$16)-$U1053)^2+(_xlfn.XLOOKUP(AR$1,$Z$2:$Z$16,$AC$2:$AC$16-$V1053)^2)))</f>
        <v/>
      </c>
      <c r="AS1053" s="141" t="str">
        <f t="array" ref="AS1053">IF(OR(AS$1=0, $A1053=""),"",SQRT((_xlfn.XLOOKUP(AS$1,$Z$2:$Z$16,$AA$2:$AA$16)-$T1053)^2+(_xlfn.XLOOKUP(AS$1,$Z$2:$Z$16,$AB$2:$AB$16)-$U1053)^2+(_xlfn.XLOOKUP(AS$1,$Z$2:$Z$16,$AC$2:$AC$16-$V1053)^2)))</f>
        <v/>
      </c>
      <c r="AT1053" s="141" t="str">
        <f t="array" ref="AT1053">IF(OR(AT$1=0, $A1053=""),"",SQRT((_xlfn.XLOOKUP(AT$1,$Z$2:$Z$16,$AA$2:$AA$16)-$T1053)^2+(_xlfn.XLOOKUP(AT$1,$Z$2:$Z$16,$AB$2:$AB$16)-$U1053)^2+(_xlfn.XLOOKUP(AT$1,$Z$2:$Z$16,$AC$2:$AC$16-$V1053)^2)))</f>
        <v/>
      </c>
      <c r="AU1053" s="141" t="str">
        <f t="array" ref="AU1053">IF(OR(AU$1=0, $A1053=""),"",SQRT((_xlfn.XLOOKUP(AU$1,$Z$2:$Z$16,$AA$2:$AA$16)-$T1053)^2+(_xlfn.XLOOKUP(AU$1,$Z$2:$Z$16,$AB$2:$AB$16)-$U1053)^2+(_xlfn.XLOOKUP(AU$1,$Z$2:$Z$16,$AC$2:$AC$16-$V1053)^2)))</f>
        <v/>
      </c>
      <c r="AV1053" s="142" t="str">
        <f t="array" ref="AV1053">IF(OR(AV$1=0, $A1053=""),"",SQRT((_xlfn.XLOOKUP(AV$1,$Z$2:$Z$16,$AA$2:$AA$16)-$T1053)^2+(_xlfn.XLOOKUP(AV$1,$Z$2:$Z$16,$AB$2:$AB$16)-$U1053)^2+(_xlfn.XLOOKUP(AV$1,$Z$2:$Z$16,$AC$2:$AC$16-$V1053)^2)))</f>
        <v/>
      </c>
      <c r="AW1053" s="124"/>
      <c r="AX1053" s="124"/>
      <c r="AY1053" s="125">
        <f t="shared" si="308"/>
        <v>0</v>
      </c>
      <c r="AZ1053" s="143">
        <f t="shared" si="309"/>
        <v>0</v>
      </c>
      <c r="BA1053" s="143">
        <f t="shared" si="310"/>
        <v>0</v>
      </c>
      <c r="BB1053" s="143">
        <f t="shared" si="311"/>
        <v>0</v>
      </c>
      <c r="BC1053" s="143">
        <f t="shared" si="312"/>
        <v>0</v>
      </c>
      <c r="BD1053" s="143">
        <f t="shared" si="313"/>
        <v>0</v>
      </c>
      <c r="BE1053" s="143">
        <f t="shared" si="314"/>
        <v>0</v>
      </c>
      <c r="BF1053" s="143">
        <f t="shared" si="315"/>
        <v>0</v>
      </c>
      <c r="BG1053" s="144">
        <f t="shared" si="316"/>
        <v>0</v>
      </c>
      <c r="BH1053" s="144">
        <f t="shared" si="317"/>
        <v>0</v>
      </c>
      <c r="BI1053" s="144">
        <f t="shared" si="318"/>
        <v>0</v>
      </c>
      <c r="BJ1053" s="144">
        <f t="shared" si="319"/>
        <v>0</v>
      </c>
      <c r="BK1053" s="144">
        <f t="shared" si="320"/>
        <v>0</v>
      </c>
      <c r="BL1053" s="144">
        <f t="shared" si="321"/>
        <v>0</v>
      </c>
      <c r="BM1053" s="145">
        <f t="shared" si="322"/>
        <v>0</v>
      </c>
      <c r="BN1053" s="124"/>
      <c r="BO1053" s="124"/>
      <c r="BP1053" s="124"/>
      <c r="BQ1053" s="124"/>
      <c r="BR1053" s="124"/>
      <c r="BS1053" s="124"/>
      <c r="BT1053" s="124"/>
      <c r="BU1053" s="124"/>
      <c r="BV1053" s="130"/>
      <c r="BW1053" s="130"/>
      <c r="BX1053" s="130"/>
      <c r="BY1053" s="130"/>
      <c r="BZ1053" s="130"/>
      <c r="CA1053" s="130"/>
      <c r="CB1053" s="130"/>
      <c r="CC1053" s="130"/>
      <c r="CD1053" s="130"/>
      <c r="CE1053" s="130"/>
      <c r="CF1053" s="130"/>
      <c r="CG1053" s="130"/>
      <c r="CH1053" s="130"/>
      <c r="CI1053" s="130"/>
      <c r="CJ1053" s="130"/>
      <c r="CL1053" s="124"/>
      <c r="CM1053" s="130" t="s">
        <v>32</v>
      </c>
      <c r="CN1053" s="130"/>
      <c r="CO1053" s="130"/>
      <c r="CP1053" s="130"/>
      <c r="CQ1053" s="130"/>
      <c r="CR1053" s="130"/>
      <c r="CS1053" s="130"/>
      <c r="CT1053" s="130"/>
      <c r="CU1053" s="130"/>
      <c r="CV1053" s="130"/>
      <c r="CW1053" s="130"/>
      <c r="CX1053" s="130"/>
      <c r="CY1053" s="130"/>
      <c r="CZ1053" s="130"/>
      <c r="DA1053" s="130"/>
      <c r="DD1053" s="159" cm="1">
        <f t="array" ref="DD1053">_xlfn.IFS(DD$1= 0,"", NOT(ISBLANK(CM1053)), 0, ISBLANK(CM1053), $Q1053-$S1053+AY1053-BV1053)</f>
        <v>0</v>
      </c>
      <c r="DE1053" s="160" cm="1">
        <f t="array" ref="DE1053">_xlfn.IFS(DE$1= 0,"", NOT(ISBLANK(CN1053)), 0, ISBLANK(CN1053), $Q1053-$S1053+AZ1053-BW1053)</f>
        <v>0</v>
      </c>
      <c r="DF1053" s="160" cm="1">
        <f t="array" ref="DF1053">_xlfn.IFS(DF$1= 0,"", NOT(ISBLANK(CO1053)), 0, ISBLANK(CO1053), $Q1053-$S1053+BA1053-BX1053)</f>
        <v>0</v>
      </c>
      <c r="DG1053" s="160" cm="1">
        <f t="array" ref="DG1053">_xlfn.IFS(DG$1= 0,"", NOT(ISBLANK(CP1053)), 0, ISBLANK(CP1053), $Q1053-$S1053+BB1053-BY1053)</f>
        <v>0</v>
      </c>
      <c r="DH1053" s="160" cm="1">
        <f t="array" ref="DH1053">_xlfn.IFS(DH$1= 0,"", NOT(ISBLANK(CQ1053)), 0, ISBLANK(CQ1053), $Q1053-$S1053+BC1053-BZ1053)</f>
        <v>0</v>
      </c>
      <c r="DI1053" s="160" cm="1">
        <f t="array" ref="DI1053">_xlfn.IFS(DI$1= 0,"", NOT(ISBLANK(CR1053)), 0, ISBLANK(CR1053), $Q1053-$S1053+BD1053-CA1053)</f>
        <v>0</v>
      </c>
      <c r="DJ1053" s="160" t="str" cm="1">
        <f t="array" ref="DJ1053">_xlfn.IFS(DJ$1= 0,"", NOT(ISBLANK(CS1053)), 0, ISBLANK(CS1053), $Q1053-$S1053+BE1053-CB1053)</f>
        <v/>
      </c>
      <c r="DK1053" s="160" t="str" cm="1">
        <f t="array" ref="DK1053">_xlfn.IFS(DK$1= 0,"", NOT(ISBLANK(CT1053)), 0, ISBLANK(CT1053), $Q1053-$S1053+BF1053-CC1053)</f>
        <v/>
      </c>
      <c r="DL1053" s="162" t="str" cm="1">
        <f t="array" ref="DL1053">_xlfn.IFS(DL$1= 0,"", NOT(ISBLANK(CU1053)), 0, ISBLANK(CU1053), $Q1053-$S1053+BG1053-CD1053)</f>
        <v/>
      </c>
      <c r="DM1053" s="162" t="str" cm="1">
        <f t="array" ref="DM1053">_xlfn.IFS(DM$1= 0,"", NOT(ISBLANK(CV1053)), 0, ISBLANK(CV1053), $Q1053-$S1053+BH1053-CE1053)</f>
        <v/>
      </c>
      <c r="DN1053" s="162" t="str" cm="1">
        <f t="array" ref="DN1053">_xlfn.IFS(DN$1= 0,"", NOT(ISBLANK(CW1053)), 0, ISBLANK(CW1053), $Q1053-$S1053+BI1053-CF1053)</f>
        <v/>
      </c>
      <c r="DO1053" s="162" t="str" cm="1">
        <f t="array" ref="DO1053">_xlfn.IFS(DO$1= 0,"", NOT(ISBLANK(CX1053)), 0, ISBLANK(CX1053), $Q1053-$S1053+BJ1053-CG1053)</f>
        <v/>
      </c>
      <c r="DP1053" s="162" t="str" cm="1">
        <f t="array" ref="DP1053">_xlfn.IFS(DP$1= 0,"", NOT(ISBLANK(CY1053)), 0, ISBLANK(CY1053), $Q1053-$S1053+BK1053-CH1053)</f>
        <v/>
      </c>
      <c r="DQ1053" s="162" t="str" cm="1">
        <f t="array" ref="DQ1053">_xlfn.IFS(DQ$1= 0,"", NOT(ISBLANK(CZ1053)), 0, ISBLANK(CZ1053), $Q1053-$S1053+BL1053-CI1053)</f>
        <v/>
      </c>
      <c r="DR1053" s="163" t="str" cm="1">
        <f t="array" ref="DR1053">_xlfn.IFS(DR$1= 0,"", NOT(ISBLANK(DA1053)), 0, ISBLANK(DA1053), $Q1053-$S1053+BM1053-CJ1053)</f>
        <v/>
      </c>
    </row>
    <row r="1054" spans="1:122" ht="16.5" x14ac:dyDescent="0.3">
      <c r="A1054" s="135"/>
      <c r="B1054" s="136"/>
      <c r="C1054" s="136"/>
      <c r="D1054" s="137"/>
      <c r="E1054" s="176"/>
      <c r="F1054" s="182"/>
      <c r="G1054" s="183"/>
      <c r="H1054" s="183"/>
      <c r="I1054" s="183"/>
      <c r="J1054" s="183"/>
      <c r="K1054" s="183"/>
      <c r="L1054" s="183"/>
      <c r="M1054" s="186"/>
      <c r="N1054" s="182"/>
      <c r="O1054" s="184"/>
      <c r="P1054" s="178"/>
      <c r="Q1054" s="118">
        <f t="shared" si="306"/>
        <v>0</v>
      </c>
      <c r="R1054" s="3"/>
      <c r="S1054" s="3"/>
      <c r="T1054" s="4"/>
      <c r="U1054" s="4"/>
      <c r="V1054" s="99">
        <f t="shared" si="307"/>
        <v>0</v>
      </c>
      <c r="W1054" s="161"/>
      <c r="X1054" s="138"/>
      <c r="AH1054" s="158" t="str">
        <f t="array" ref="AH1054">IF(OR(AH$1=0, $A1054=""),"",SQRT((_xlfn.XLOOKUP(AH$1,$Z$2:$Z$16,$AA$2:$AA$16)-$T1054)^2+(_xlfn.XLOOKUP(AH$1,$Z$2:$Z$16,$AB$2:$AB$16)-$U1054)^2+(_xlfn.XLOOKUP(AH$1,$Z$2:$Z$16,$AC$2:$AC$16-$V1054)^2)))</f>
        <v/>
      </c>
      <c r="AI1054" s="140" t="str">
        <f t="array" ref="AI1054">IF(OR(AI$1=0, $A1054=""),"",SQRT((_xlfn.XLOOKUP(AI$1,$Z$2:$Z$16,$AA$2:$AA$16)-$T1054)^2+(_xlfn.XLOOKUP(AI$1,$Z$2:$Z$16,$AB$2:$AB$16)-$U1054)^2+(_xlfn.XLOOKUP(AI$1,$Z$2:$Z$16,$AC$2:$AC$16-$V1054)^2)))</f>
        <v/>
      </c>
      <c r="AJ1054" s="140" t="str">
        <f t="array" ref="AJ1054">IF(OR(AJ$1=0, $A1054=""),"",SQRT((_xlfn.XLOOKUP(AJ$1,$Z$2:$Z$16,$AA$2:$AA$16)-$T1054)^2+(_xlfn.XLOOKUP(AJ$1,$Z$2:$Z$16,$AB$2:$AB$16)-$U1054)^2+(_xlfn.XLOOKUP(AJ$1,$Z$2:$Z$16,$AC$2:$AC$16-$V1054)^2)))</f>
        <v/>
      </c>
      <c r="AK1054" s="140" t="str">
        <f t="array" ref="AK1054">IF(OR(AK$1=0, $A1054=""),"",SQRT((_xlfn.XLOOKUP(AK$1,$Z$2:$Z$16,$AA$2:$AA$16)-$T1054)^2+(_xlfn.XLOOKUP(AK$1,$Z$2:$Z$16,$AB$2:$AB$16)-$U1054)^2+(_xlfn.XLOOKUP(AK$1,$Z$2:$Z$16,$AC$2:$AC$16-$V1054)^2)))</f>
        <v/>
      </c>
      <c r="AL1054" s="140" t="str">
        <f t="array" ref="AL1054">IF(OR(AL$1=0, $A1054=""),"",SQRT((_xlfn.XLOOKUP(AL$1,$Z$2:$Z$16,$AA$2:$AA$16)-$T1054)^2+(_xlfn.XLOOKUP(AL$1,$Z$2:$Z$16,$AB$2:$AB$16)-$U1054)^2+(_xlfn.XLOOKUP(AL$1,$Z$2:$Z$16,$AC$2:$AC$16-$V1054)^2)))</f>
        <v/>
      </c>
      <c r="AM1054" s="140" t="str">
        <f t="array" ref="AM1054">IF(OR(AM$1=0, $A1054=""),"",SQRT((_xlfn.XLOOKUP(AM$1,$Z$2:$Z$16,$AA$2:$AA$16)-$T1054)^2+(_xlfn.XLOOKUP(AM$1,$Z$2:$Z$16,$AB$2:$AB$16)-$U1054)^2+(_xlfn.XLOOKUP(AM$1,$Z$2:$Z$16,$AC$2:$AC$16-$V1054)^2)))</f>
        <v/>
      </c>
      <c r="AN1054" s="140" t="str">
        <f t="array" ref="AN1054">IF(OR(AN$1=0, $A1054=""),"",SQRT((_xlfn.XLOOKUP(AN$1,$Z$2:$Z$16,$AA$2:$AA$16)-$T1054)^2+(_xlfn.XLOOKUP(AN$1,$Z$2:$Z$16,$AB$2:$AB$16)-$U1054)^2+(_xlfn.XLOOKUP(AN$1,$Z$2:$Z$16,$AC$2:$AC$16-$V1054)^2)))</f>
        <v/>
      </c>
      <c r="AO1054" s="140" t="str">
        <f t="array" ref="AO1054">IF(OR(AO$1=0, $A1054=""),"",SQRT((_xlfn.XLOOKUP(AO$1,$Z$2:$Z$16,$AA$2:$AA$16)-$T1054)^2+(_xlfn.XLOOKUP(AO$1,$Z$2:$Z$16,$AB$2:$AB$16)-$U1054)^2+(_xlfn.XLOOKUP(AO$1,$Z$2:$Z$16,$AC$2:$AC$16-$V1054)^2)))</f>
        <v/>
      </c>
      <c r="AP1054" s="141" t="str">
        <f t="array" ref="AP1054">IF(OR(AP$1=0, $A1054=""),"",SQRT((_xlfn.XLOOKUP(AP$1,$Z$2:$Z$16,$AA$2:$AA$16)-$T1054)^2+(_xlfn.XLOOKUP(AP$1,$Z$2:$Z$16,$AB$2:$AB$16)-$U1054)^2+(_xlfn.XLOOKUP(AP$1,$Z$2:$Z$16,$AC$2:$AC$16-$V1054)^2)))</f>
        <v/>
      </c>
      <c r="AQ1054" s="141" t="str">
        <f t="array" ref="AQ1054">IF(OR(AQ$1=0, $A1054=""),"",SQRT((_xlfn.XLOOKUP(AQ$1,$Z$2:$Z$16,$AA$2:$AA$16)-$T1054)^2+(_xlfn.XLOOKUP(AQ$1,$Z$2:$Z$16,$AB$2:$AB$16)-$U1054)^2+(_xlfn.XLOOKUP(AQ$1,$Z$2:$Z$16,$AC$2:$AC$16-$V1054)^2)))</f>
        <v/>
      </c>
      <c r="AR1054" s="141" t="str">
        <f t="array" ref="AR1054">IF(OR(AR$1=0, $A1054=""),"",SQRT((_xlfn.XLOOKUP(AR$1,$Z$2:$Z$16,$AA$2:$AA$16)-$T1054)^2+(_xlfn.XLOOKUP(AR$1,$Z$2:$Z$16,$AB$2:$AB$16)-$U1054)^2+(_xlfn.XLOOKUP(AR$1,$Z$2:$Z$16,$AC$2:$AC$16-$V1054)^2)))</f>
        <v/>
      </c>
      <c r="AS1054" s="141" t="str">
        <f t="array" ref="AS1054">IF(OR(AS$1=0, $A1054=""),"",SQRT((_xlfn.XLOOKUP(AS$1,$Z$2:$Z$16,$AA$2:$AA$16)-$T1054)^2+(_xlfn.XLOOKUP(AS$1,$Z$2:$Z$16,$AB$2:$AB$16)-$U1054)^2+(_xlfn.XLOOKUP(AS$1,$Z$2:$Z$16,$AC$2:$AC$16-$V1054)^2)))</f>
        <v/>
      </c>
      <c r="AT1054" s="141" t="str">
        <f t="array" ref="AT1054">IF(OR(AT$1=0, $A1054=""),"",SQRT((_xlfn.XLOOKUP(AT$1,$Z$2:$Z$16,$AA$2:$AA$16)-$T1054)^2+(_xlfn.XLOOKUP(AT$1,$Z$2:$Z$16,$AB$2:$AB$16)-$U1054)^2+(_xlfn.XLOOKUP(AT$1,$Z$2:$Z$16,$AC$2:$AC$16-$V1054)^2)))</f>
        <v/>
      </c>
      <c r="AU1054" s="141" t="str">
        <f t="array" ref="AU1054">IF(OR(AU$1=0, $A1054=""),"",SQRT((_xlfn.XLOOKUP(AU$1,$Z$2:$Z$16,$AA$2:$AA$16)-$T1054)^2+(_xlfn.XLOOKUP(AU$1,$Z$2:$Z$16,$AB$2:$AB$16)-$U1054)^2+(_xlfn.XLOOKUP(AU$1,$Z$2:$Z$16,$AC$2:$AC$16-$V1054)^2)))</f>
        <v/>
      </c>
      <c r="AV1054" s="142" t="str">
        <f t="array" ref="AV1054">IF(OR(AV$1=0, $A1054=""),"",SQRT((_xlfn.XLOOKUP(AV$1,$Z$2:$Z$16,$AA$2:$AA$16)-$T1054)^2+(_xlfn.XLOOKUP(AV$1,$Z$2:$Z$16,$AB$2:$AB$16)-$U1054)^2+(_xlfn.XLOOKUP(AV$1,$Z$2:$Z$16,$AC$2:$AC$16-$V1054)^2)))</f>
        <v/>
      </c>
      <c r="AW1054" s="124"/>
      <c r="AX1054" s="124"/>
      <c r="AY1054" s="125">
        <f t="shared" si="308"/>
        <v>0</v>
      </c>
      <c r="AZ1054" s="143">
        <f t="shared" si="309"/>
        <v>0</v>
      </c>
      <c r="BA1054" s="143">
        <f t="shared" si="310"/>
        <v>0</v>
      </c>
      <c r="BB1054" s="143">
        <f t="shared" si="311"/>
        <v>0</v>
      </c>
      <c r="BC1054" s="143">
        <f t="shared" si="312"/>
        <v>0</v>
      </c>
      <c r="BD1054" s="143">
        <f t="shared" si="313"/>
        <v>0</v>
      </c>
      <c r="BE1054" s="143">
        <f t="shared" si="314"/>
        <v>0</v>
      </c>
      <c r="BF1054" s="143">
        <f t="shared" si="315"/>
        <v>0</v>
      </c>
      <c r="BG1054" s="144">
        <f t="shared" si="316"/>
        <v>0</v>
      </c>
      <c r="BH1054" s="144">
        <f t="shared" si="317"/>
        <v>0</v>
      </c>
      <c r="BI1054" s="144">
        <f t="shared" si="318"/>
        <v>0</v>
      </c>
      <c r="BJ1054" s="144">
        <f t="shared" si="319"/>
        <v>0</v>
      </c>
      <c r="BK1054" s="144">
        <f t="shared" si="320"/>
        <v>0</v>
      </c>
      <c r="BL1054" s="144">
        <f t="shared" si="321"/>
        <v>0</v>
      </c>
      <c r="BM1054" s="145">
        <f t="shared" si="322"/>
        <v>0</v>
      </c>
      <c r="BN1054" s="124"/>
      <c r="BO1054" s="124"/>
      <c r="BP1054" s="124"/>
      <c r="BQ1054" s="124"/>
      <c r="BR1054" s="124"/>
      <c r="BS1054" s="124"/>
      <c r="BT1054" s="124"/>
      <c r="BU1054" s="124"/>
      <c r="BV1054" s="130"/>
      <c r="BW1054" s="130"/>
      <c r="BX1054" s="130"/>
      <c r="BY1054" s="130"/>
      <c r="BZ1054" s="130"/>
      <c r="CA1054" s="130"/>
      <c r="CB1054" s="130"/>
      <c r="CC1054" s="130"/>
      <c r="CD1054" s="130"/>
      <c r="CE1054" s="130"/>
      <c r="CF1054" s="130"/>
      <c r="CG1054" s="130"/>
      <c r="CH1054" s="130"/>
      <c r="CI1054" s="130"/>
      <c r="CJ1054" s="130"/>
      <c r="CL1054" s="124"/>
      <c r="CM1054" s="130" t="s">
        <v>32</v>
      </c>
      <c r="CN1054" s="130"/>
      <c r="CO1054" s="130"/>
      <c r="CP1054" s="130"/>
      <c r="CQ1054" s="130"/>
      <c r="CR1054" s="130"/>
      <c r="CS1054" s="130"/>
      <c r="CT1054" s="130"/>
      <c r="CU1054" s="130"/>
      <c r="CV1054" s="130"/>
      <c r="CW1054" s="130"/>
      <c r="CX1054" s="130"/>
      <c r="CY1054" s="130"/>
      <c r="CZ1054" s="130"/>
      <c r="DA1054" s="130"/>
      <c r="DD1054" s="159" cm="1">
        <f t="array" ref="DD1054">_xlfn.IFS(DD$1= 0,"", NOT(ISBLANK(CM1054)), 0, ISBLANK(CM1054), $Q1054-$S1054+AY1054-BV1054)</f>
        <v>0</v>
      </c>
      <c r="DE1054" s="160" cm="1">
        <f t="array" ref="DE1054">_xlfn.IFS(DE$1= 0,"", NOT(ISBLANK(CN1054)), 0, ISBLANK(CN1054), $Q1054-$S1054+AZ1054-BW1054)</f>
        <v>0</v>
      </c>
      <c r="DF1054" s="160" cm="1">
        <f t="array" ref="DF1054">_xlfn.IFS(DF$1= 0,"", NOT(ISBLANK(CO1054)), 0, ISBLANK(CO1054), $Q1054-$S1054+BA1054-BX1054)</f>
        <v>0</v>
      </c>
      <c r="DG1054" s="160" cm="1">
        <f t="array" ref="DG1054">_xlfn.IFS(DG$1= 0,"", NOT(ISBLANK(CP1054)), 0, ISBLANK(CP1054), $Q1054-$S1054+BB1054-BY1054)</f>
        <v>0</v>
      </c>
      <c r="DH1054" s="160" cm="1">
        <f t="array" ref="DH1054">_xlfn.IFS(DH$1= 0,"", NOT(ISBLANK(CQ1054)), 0, ISBLANK(CQ1054), $Q1054-$S1054+BC1054-BZ1054)</f>
        <v>0</v>
      </c>
      <c r="DI1054" s="160" cm="1">
        <f t="array" ref="DI1054">_xlfn.IFS(DI$1= 0,"", NOT(ISBLANK(CR1054)), 0, ISBLANK(CR1054), $Q1054-$S1054+BD1054-CA1054)</f>
        <v>0</v>
      </c>
      <c r="DJ1054" s="160" t="str" cm="1">
        <f t="array" ref="DJ1054">_xlfn.IFS(DJ$1= 0,"", NOT(ISBLANK(CS1054)), 0, ISBLANK(CS1054), $Q1054-$S1054+BE1054-CB1054)</f>
        <v/>
      </c>
      <c r="DK1054" s="160" t="str" cm="1">
        <f t="array" ref="DK1054">_xlfn.IFS(DK$1= 0,"", NOT(ISBLANK(CT1054)), 0, ISBLANK(CT1054), $Q1054-$S1054+BF1054-CC1054)</f>
        <v/>
      </c>
      <c r="DL1054" s="162" t="str" cm="1">
        <f t="array" ref="DL1054">_xlfn.IFS(DL$1= 0,"", NOT(ISBLANK(CU1054)), 0, ISBLANK(CU1054), $Q1054-$S1054+BG1054-CD1054)</f>
        <v/>
      </c>
      <c r="DM1054" s="162" t="str" cm="1">
        <f t="array" ref="DM1054">_xlfn.IFS(DM$1= 0,"", NOT(ISBLANK(CV1054)), 0, ISBLANK(CV1054), $Q1054-$S1054+BH1054-CE1054)</f>
        <v/>
      </c>
      <c r="DN1054" s="162" t="str" cm="1">
        <f t="array" ref="DN1054">_xlfn.IFS(DN$1= 0,"", NOT(ISBLANK(CW1054)), 0, ISBLANK(CW1054), $Q1054-$S1054+BI1054-CF1054)</f>
        <v/>
      </c>
      <c r="DO1054" s="162" t="str" cm="1">
        <f t="array" ref="DO1054">_xlfn.IFS(DO$1= 0,"", NOT(ISBLANK(CX1054)), 0, ISBLANK(CX1054), $Q1054-$S1054+BJ1054-CG1054)</f>
        <v/>
      </c>
      <c r="DP1054" s="162" t="str" cm="1">
        <f t="array" ref="DP1054">_xlfn.IFS(DP$1= 0,"", NOT(ISBLANK(CY1054)), 0, ISBLANK(CY1054), $Q1054-$S1054+BK1054-CH1054)</f>
        <v/>
      </c>
      <c r="DQ1054" s="162" t="str" cm="1">
        <f t="array" ref="DQ1054">_xlfn.IFS(DQ$1= 0,"", NOT(ISBLANK(CZ1054)), 0, ISBLANK(CZ1054), $Q1054-$S1054+BL1054-CI1054)</f>
        <v/>
      </c>
      <c r="DR1054" s="163" t="str" cm="1">
        <f t="array" ref="DR1054">_xlfn.IFS(DR$1= 0,"", NOT(ISBLANK(DA1054)), 0, ISBLANK(DA1054), $Q1054-$S1054+BM1054-CJ1054)</f>
        <v/>
      </c>
    </row>
    <row r="1055" spans="1:122" ht="16.5" x14ac:dyDescent="0.3">
      <c r="A1055" s="135"/>
      <c r="B1055" s="136"/>
      <c r="C1055" s="136"/>
      <c r="D1055" s="137"/>
      <c r="E1055" s="176"/>
      <c r="F1055" s="182"/>
      <c r="G1055" s="183"/>
      <c r="H1055" s="183"/>
      <c r="I1055" s="183"/>
      <c r="J1055" s="183"/>
      <c r="K1055" s="183"/>
      <c r="L1055" s="183"/>
      <c r="M1055" s="186"/>
      <c r="N1055" s="182"/>
      <c r="O1055" s="184"/>
      <c r="P1055" s="178"/>
      <c r="Q1055" s="118">
        <f t="shared" si="306"/>
        <v>0</v>
      </c>
      <c r="R1055" s="3"/>
      <c r="S1055" s="3"/>
      <c r="T1055" s="4"/>
      <c r="U1055" s="4"/>
      <c r="V1055" s="99">
        <f t="shared" si="307"/>
        <v>0</v>
      </c>
      <c r="W1055" s="161"/>
      <c r="X1055" s="138"/>
      <c r="AH1055" s="158" t="str">
        <f t="array" ref="AH1055">IF(OR(AH$1=0, $A1055=""),"",SQRT((_xlfn.XLOOKUP(AH$1,$Z$2:$Z$16,$AA$2:$AA$16)-$T1055)^2+(_xlfn.XLOOKUP(AH$1,$Z$2:$Z$16,$AB$2:$AB$16)-$U1055)^2+(_xlfn.XLOOKUP(AH$1,$Z$2:$Z$16,$AC$2:$AC$16-$V1055)^2)))</f>
        <v/>
      </c>
      <c r="AI1055" s="140" t="str">
        <f t="array" ref="AI1055">IF(OR(AI$1=0, $A1055=""),"",SQRT((_xlfn.XLOOKUP(AI$1,$Z$2:$Z$16,$AA$2:$AA$16)-$T1055)^2+(_xlfn.XLOOKUP(AI$1,$Z$2:$Z$16,$AB$2:$AB$16)-$U1055)^2+(_xlfn.XLOOKUP(AI$1,$Z$2:$Z$16,$AC$2:$AC$16-$V1055)^2)))</f>
        <v/>
      </c>
      <c r="AJ1055" s="140" t="str">
        <f t="array" ref="AJ1055">IF(OR(AJ$1=0, $A1055=""),"",SQRT((_xlfn.XLOOKUP(AJ$1,$Z$2:$Z$16,$AA$2:$AA$16)-$T1055)^2+(_xlfn.XLOOKUP(AJ$1,$Z$2:$Z$16,$AB$2:$AB$16)-$U1055)^2+(_xlfn.XLOOKUP(AJ$1,$Z$2:$Z$16,$AC$2:$AC$16-$V1055)^2)))</f>
        <v/>
      </c>
      <c r="AK1055" s="140" t="str">
        <f t="array" ref="AK1055">IF(OR(AK$1=0, $A1055=""),"",SQRT((_xlfn.XLOOKUP(AK$1,$Z$2:$Z$16,$AA$2:$AA$16)-$T1055)^2+(_xlfn.XLOOKUP(AK$1,$Z$2:$Z$16,$AB$2:$AB$16)-$U1055)^2+(_xlfn.XLOOKUP(AK$1,$Z$2:$Z$16,$AC$2:$AC$16-$V1055)^2)))</f>
        <v/>
      </c>
      <c r="AL1055" s="140" t="str">
        <f t="array" ref="AL1055">IF(OR(AL$1=0, $A1055=""),"",SQRT((_xlfn.XLOOKUP(AL$1,$Z$2:$Z$16,$AA$2:$AA$16)-$T1055)^2+(_xlfn.XLOOKUP(AL$1,$Z$2:$Z$16,$AB$2:$AB$16)-$U1055)^2+(_xlfn.XLOOKUP(AL$1,$Z$2:$Z$16,$AC$2:$AC$16-$V1055)^2)))</f>
        <v/>
      </c>
      <c r="AM1055" s="140" t="str">
        <f t="array" ref="AM1055">IF(OR(AM$1=0, $A1055=""),"",SQRT((_xlfn.XLOOKUP(AM$1,$Z$2:$Z$16,$AA$2:$AA$16)-$T1055)^2+(_xlfn.XLOOKUP(AM$1,$Z$2:$Z$16,$AB$2:$AB$16)-$U1055)^2+(_xlfn.XLOOKUP(AM$1,$Z$2:$Z$16,$AC$2:$AC$16-$V1055)^2)))</f>
        <v/>
      </c>
      <c r="AN1055" s="140" t="str">
        <f t="array" ref="AN1055">IF(OR(AN$1=0, $A1055=""),"",SQRT((_xlfn.XLOOKUP(AN$1,$Z$2:$Z$16,$AA$2:$AA$16)-$T1055)^2+(_xlfn.XLOOKUP(AN$1,$Z$2:$Z$16,$AB$2:$AB$16)-$U1055)^2+(_xlfn.XLOOKUP(AN$1,$Z$2:$Z$16,$AC$2:$AC$16-$V1055)^2)))</f>
        <v/>
      </c>
      <c r="AO1055" s="140" t="str">
        <f t="array" ref="AO1055">IF(OR(AO$1=0, $A1055=""),"",SQRT((_xlfn.XLOOKUP(AO$1,$Z$2:$Z$16,$AA$2:$AA$16)-$T1055)^2+(_xlfn.XLOOKUP(AO$1,$Z$2:$Z$16,$AB$2:$AB$16)-$U1055)^2+(_xlfn.XLOOKUP(AO$1,$Z$2:$Z$16,$AC$2:$AC$16-$V1055)^2)))</f>
        <v/>
      </c>
      <c r="AP1055" s="141" t="str">
        <f t="array" ref="AP1055">IF(OR(AP$1=0, $A1055=""),"",SQRT((_xlfn.XLOOKUP(AP$1,$Z$2:$Z$16,$AA$2:$AA$16)-$T1055)^2+(_xlfn.XLOOKUP(AP$1,$Z$2:$Z$16,$AB$2:$AB$16)-$U1055)^2+(_xlfn.XLOOKUP(AP$1,$Z$2:$Z$16,$AC$2:$AC$16-$V1055)^2)))</f>
        <v/>
      </c>
      <c r="AQ1055" s="141" t="str">
        <f t="array" ref="AQ1055">IF(OR(AQ$1=0, $A1055=""),"",SQRT((_xlfn.XLOOKUP(AQ$1,$Z$2:$Z$16,$AA$2:$AA$16)-$T1055)^2+(_xlfn.XLOOKUP(AQ$1,$Z$2:$Z$16,$AB$2:$AB$16)-$U1055)^2+(_xlfn.XLOOKUP(AQ$1,$Z$2:$Z$16,$AC$2:$AC$16-$V1055)^2)))</f>
        <v/>
      </c>
      <c r="AR1055" s="141" t="str">
        <f t="array" ref="AR1055">IF(OR(AR$1=0, $A1055=""),"",SQRT((_xlfn.XLOOKUP(AR$1,$Z$2:$Z$16,$AA$2:$AA$16)-$T1055)^2+(_xlfn.XLOOKUP(AR$1,$Z$2:$Z$16,$AB$2:$AB$16)-$U1055)^2+(_xlfn.XLOOKUP(AR$1,$Z$2:$Z$16,$AC$2:$AC$16-$V1055)^2)))</f>
        <v/>
      </c>
      <c r="AS1055" s="141" t="str">
        <f t="array" ref="AS1055">IF(OR(AS$1=0, $A1055=""),"",SQRT((_xlfn.XLOOKUP(AS$1,$Z$2:$Z$16,$AA$2:$AA$16)-$T1055)^2+(_xlfn.XLOOKUP(AS$1,$Z$2:$Z$16,$AB$2:$AB$16)-$U1055)^2+(_xlfn.XLOOKUP(AS$1,$Z$2:$Z$16,$AC$2:$AC$16-$V1055)^2)))</f>
        <v/>
      </c>
      <c r="AT1055" s="141" t="str">
        <f t="array" ref="AT1055">IF(OR(AT$1=0, $A1055=""),"",SQRT((_xlfn.XLOOKUP(AT$1,$Z$2:$Z$16,$AA$2:$AA$16)-$T1055)^2+(_xlfn.XLOOKUP(AT$1,$Z$2:$Z$16,$AB$2:$AB$16)-$U1055)^2+(_xlfn.XLOOKUP(AT$1,$Z$2:$Z$16,$AC$2:$AC$16-$V1055)^2)))</f>
        <v/>
      </c>
      <c r="AU1055" s="141" t="str">
        <f t="array" ref="AU1055">IF(OR(AU$1=0, $A1055=""),"",SQRT((_xlfn.XLOOKUP(AU$1,$Z$2:$Z$16,$AA$2:$AA$16)-$T1055)^2+(_xlfn.XLOOKUP(AU$1,$Z$2:$Z$16,$AB$2:$AB$16)-$U1055)^2+(_xlfn.XLOOKUP(AU$1,$Z$2:$Z$16,$AC$2:$AC$16-$V1055)^2)))</f>
        <v/>
      </c>
      <c r="AV1055" s="142" t="str">
        <f t="array" ref="AV1055">IF(OR(AV$1=0, $A1055=""),"",SQRT((_xlfn.XLOOKUP(AV$1,$Z$2:$Z$16,$AA$2:$AA$16)-$T1055)^2+(_xlfn.XLOOKUP(AV$1,$Z$2:$Z$16,$AB$2:$AB$16)-$U1055)^2+(_xlfn.XLOOKUP(AV$1,$Z$2:$Z$16,$AC$2:$AC$16-$V1055)^2)))</f>
        <v/>
      </c>
      <c r="AW1055" s="124"/>
      <c r="AX1055" s="124"/>
      <c r="AY1055" s="125">
        <f t="shared" si="308"/>
        <v>0</v>
      </c>
      <c r="AZ1055" s="143">
        <f t="shared" si="309"/>
        <v>0</v>
      </c>
      <c r="BA1055" s="143">
        <f t="shared" si="310"/>
        <v>0</v>
      </c>
      <c r="BB1055" s="143">
        <f t="shared" si="311"/>
        <v>0</v>
      </c>
      <c r="BC1055" s="143">
        <f t="shared" si="312"/>
        <v>0</v>
      </c>
      <c r="BD1055" s="143">
        <f t="shared" si="313"/>
        <v>0</v>
      </c>
      <c r="BE1055" s="143">
        <f t="shared" si="314"/>
        <v>0</v>
      </c>
      <c r="BF1055" s="143">
        <f t="shared" si="315"/>
        <v>0</v>
      </c>
      <c r="BG1055" s="144">
        <f t="shared" si="316"/>
        <v>0</v>
      </c>
      <c r="BH1055" s="144">
        <f t="shared" si="317"/>
        <v>0</v>
      </c>
      <c r="BI1055" s="144">
        <f t="shared" si="318"/>
        <v>0</v>
      </c>
      <c r="BJ1055" s="144">
        <f t="shared" si="319"/>
        <v>0</v>
      </c>
      <c r="BK1055" s="144">
        <f t="shared" si="320"/>
        <v>0</v>
      </c>
      <c r="BL1055" s="144">
        <f t="shared" si="321"/>
        <v>0</v>
      </c>
      <c r="BM1055" s="145">
        <f t="shared" si="322"/>
        <v>0</v>
      </c>
      <c r="BN1055" s="124"/>
      <c r="BO1055" s="124"/>
      <c r="BP1055" s="124"/>
      <c r="BQ1055" s="124"/>
      <c r="BR1055" s="124"/>
      <c r="BS1055" s="124"/>
      <c r="BT1055" s="124"/>
      <c r="BU1055" s="124"/>
      <c r="BV1055" s="130"/>
      <c r="BW1055" s="130"/>
      <c r="BX1055" s="130"/>
      <c r="BY1055" s="130"/>
      <c r="BZ1055" s="130"/>
      <c r="CA1055" s="130"/>
      <c r="CB1055" s="130"/>
      <c r="CC1055" s="130"/>
      <c r="CD1055" s="130"/>
      <c r="CE1055" s="130"/>
      <c r="CF1055" s="130"/>
      <c r="CG1055" s="130"/>
      <c r="CH1055" s="130"/>
      <c r="CI1055" s="130"/>
      <c r="CJ1055" s="130"/>
      <c r="CL1055" s="124"/>
      <c r="CM1055" s="130" t="s">
        <v>32</v>
      </c>
      <c r="CN1055" s="130"/>
      <c r="CO1055" s="130"/>
      <c r="CP1055" s="130"/>
      <c r="CQ1055" s="130"/>
      <c r="CR1055" s="130"/>
      <c r="CS1055" s="130"/>
      <c r="CT1055" s="130"/>
      <c r="CU1055" s="130"/>
      <c r="CV1055" s="130"/>
      <c r="CW1055" s="130"/>
      <c r="CX1055" s="130"/>
      <c r="CY1055" s="130"/>
      <c r="CZ1055" s="130"/>
      <c r="DA1055" s="130"/>
      <c r="DD1055" s="159" cm="1">
        <f t="array" ref="DD1055">_xlfn.IFS(DD$1= 0,"", NOT(ISBLANK(CM1055)), 0, ISBLANK(CM1055), $Q1055-$S1055+AY1055-BV1055)</f>
        <v>0</v>
      </c>
      <c r="DE1055" s="160" cm="1">
        <f t="array" ref="DE1055">_xlfn.IFS(DE$1= 0,"", NOT(ISBLANK(CN1055)), 0, ISBLANK(CN1055), $Q1055-$S1055+AZ1055-BW1055)</f>
        <v>0</v>
      </c>
      <c r="DF1055" s="160" cm="1">
        <f t="array" ref="DF1055">_xlfn.IFS(DF$1= 0,"", NOT(ISBLANK(CO1055)), 0, ISBLANK(CO1055), $Q1055-$S1055+BA1055-BX1055)</f>
        <v>0</v>
      </c>
      <c r="DG1055" s="160" cm="1">
        <f t="array" ref="DG1055">_xlfn.IFS(DG$1= 0,"", NOT(ISBLANK(CP1055)), 0, ISBLANK(CP1055), $Q1055-$S1055+BB1055-BY1055)</f>
        <v>0</v>
      </c>
      <c r="DH1055" s="160" cm="1">
        <f t="array" ref="DH1055">_xlfn.IFS(DH$1= 0,"", NOT(ISBLANK(CQ1055)), 0, ISBLANK(CQ1055), $Q1055-$S1055+BC1055-BZ1055)</f>
        <v>0</v>
      </c>
      <c r="DI1055" s="160" cm="1">
        <f t="array" ref="DI1055">_xlfn.IFS(DI$1= 0,"", NOT(ISBLANK(CR1055)), 0, ISBLANK(CR1055), $Q1055-$S1055+BD1055-CA1055)</f>
        <v>0</v>
      </c>
      <c r="DJ1055" s="160" t="str" cm="1">
        <f t="array" ref="DJ1055">_xlfn.IFS(DJ$1= 0,"", NOT(ISBLANK(CS1055)), 0, ISBLANK(CS1055), $Q1055-$S1055+BE1055-CB1055)</f>
        <v/>
      </c>
      <c r="DK1055" s="160" t="str" cm="1">
        <f t="array" ref="DK1055">_xlfn.IFS(DK$1= 0,"", NOT(ISBLANK(CT1055)), 0, ISBLANK(CT1055), $Q1055-$S1055+BF1055-CC1055)</f>
        <v/>
      </c>
      <c r="DL1055" s="162" t="str" cm="1">
        <f t="array" ref="DL1055">_xlfn.IFS(DL$1= 0,"", NOT(ISBLANK(CU1055)), 0, ISBLANK(CU1055), $Q1055-$S1055+BG1055-CD1055)</f>
        <v/>
      </c>
      <c r="DM1055" s="162" t="str" cm="1">
        <f t="array" ref="DM1055">_xlfn.IFS(DM$1= 0,"", NOT(ISBLANK(CV1055)), 0, ISBLANK(CV1055), $Q1055-$S1055+BH1055-CE1055)</f>
        <v/>
      </c>
      <c r="DN1055" s="162" t="str" cm="1">
        <f t="array" ref="DN1055">_xlfn.IFS(DN$1= 0,"", NOT(ISBLANK(CW1055)), 0, ISBLANK(CW1055), $Q1055-$S1055+BI1055-CF1055)</f>
        <v/>
      </c>
      <c r="DO1055" s="162" t="str" cm="1">
        <f t="array" ref="DO1055">_xlfn.IFS(DO$1= 0,"", NOT(ISBLANK(CX1055)), 0, ISBLANK(CX1055), $Q1055-$S1055+BJ1055-CG1055)</f>
        <v/>
      </c>
      <c r="DP1055" s="162" t="str" cm="1">
        <f t="array" ref="DP1055">_xlfn.IFS(DP$1= 0,"", NOT(ISBLANK(CY1055)), 0, ISBLANK(CY1055), $Q1055-$S1055+BK1055-CH1055)</f>
        <v/>
      </c>
      <c r="DQ1055" s="162" t="str" cm="1">
        <f t="array" ref="DQ1055">_xlfn.IFS(DQ$1= 0,"", NOT(ISBLANK(CZ1055)), 0, ISBLANK(CZ1055), $Q1055-$S1055+BL1055-CI1055)</f>
        <v/>
      </c>
      <c r="DR1055" s="163" t="str" cm="1">
        <f t="array" ref="DR1055">_xlfn.IFS(DR$1= 0,"", NOT(ISBLANK(DA1055)), 0, ISBLANK(DA1055), $Q1055-$S1055+BM1055-CJ1055)</f>
        <v/>
      </c>
    </row>
    <row r="1056" spans="1:122" ht="16.5" x14ac:dyDescent="0.3">
      <c r="A1056" s="135"/>
      <c r="B1056" s="136"/>
      <c r="C1056" s="136"/>
      <c r="D1056" s="137"/>
      <c r="E1056" s="176"/>
      <c r="F1056" s="182"/>
      <c r="G1056" s="183"/>
      <c r="H1056" s="183"/>
      <c r="I1056" s="183"/>
      <c r="J1056" s="183"/>
      <c r="K1056" s="183"/>
      <c r="L1056" s="183"/>
      <c r="M1056" s="186"/>
      <c r="N1056" s="182"/>
      <c r="O1056" s="184"/>
      <c r="P1056" s="178"/>
      <c r="Q1056" s="118">
        <f t="shared" si="306"/>
        <v>0</v>
      </c>
      <c r="R1056" s="3"/>
      <c r="S1056" s="3"/>
      <c r="T1056" s="4"/>
      <c r="U1056" s="4"/>
      <c r="V1056" s="99">
        <f t="shared" si="307"/>
        <v>0</v>
      </c>
      <c r="W1056" s="161"/>
      <c r="X1056" s="138"/>
      <c r="AH1056" s="158" t="str">
        <f t="array" ref="AH1056">IF(OR(AH$1=0, $A1056=""),"",SQRT((_xlfn.XLOOKUP(AH$1,$Z$2:$Z$16,$AA$2:$AA$16)-$T1056)^2+(_xlfn.XLOOKUP(AH$1,$Z$2:$Z$16,$AB$2:$AB$16)-$U1056)^2+(_xlfn.XLOOKUP(AH$1,$Z$2:$Z$16,$AC$2:$AC$16-$V1056)^2)))</f>
        <v/>
      </c>
      <c r="AI1056" s="140" t="str">
        <f t="array" ref="AI1056">IF(OR(AI$1=0, $A1056=""),"",SQRT((_xlfn.XLOOKUP(AI$1,$Z$2:$Z$16,$AA$2:$AA$16)-$T1056)^2+(_xlfn.XLOOKUP(AI$1,$Z$2:$Z$16,$AB$2:$AB$16)-$U1056)^2+(_xlfn.XLOOKUP(AI$1,$Z$2:$Z$16,$AC$2:$AC$16-$V1056)^2)))</f>
        <v/>
      </c>
      <c r="AJ1056" s="140" t="str">
        <f t="array" ref="AJ1056">IF(OR(AJ$1=0, $A1056=""),"",SQRT((_xlfn.XLOOKUP(AJ$1,$Z$2:$Z$16,$AA$2:$AA$16)-$T1056)^2+(_xlfn.XLOOKUP(AJ$1,$Z$2:$Z$16,$AB$2:$AB$16)-$U1056)^2+(_xlfn.XLOOKUP(AJ$1,$Z$2:$Z$16,$AC$2:$AC$16-$V1056)^2)))</f>
        <v/>
      </c>
      <c r="AK1056" s="140" t="str">
        <f t="array" ref="AK1056">IF(OR(AK$1=0, $A1056=""),"",SQRT((_xlfn.XLOOKUP(AK$1,$Z$2:$Z$16,$AA$2:$AA$16)-$T1056)^2+(_xlfn.XLOOKUP(AK$1,$Z$2:$Z$16,$AB$2:$AB$16)-$U1056)^2+(_xlfn.XLOOKUP(AK$1,$Z$2:$Z$16,$AC$2:$AC$16-$V1056)^2)))</f>
        <v/>
      </c>
      <c r="AL1056" s="140" t="str">
        <f t="array" ref="AL1056">IF(OR(AL$1=0, $A1056=""),"",SQRT((_xlfn.XLOOKUP(AL$1,$Z$2:$Z$16,$AA$2:$AA$16)-$T1056)^2+(_xlfn.XLOOKUP(AL$1,$Z$2:$Z$16,$AB$2:$AB$16)-$U1056)^2+(_xlfn.XLOOKUP(AL$1,$Z$2:$Z$16,$AC$2:$AC$16-$V1056)^2)))</f>
        <v/>
      </c>
      <c r="AM1056" s="140" t="str">
        <f t="array" ref="AM1056">IF(OR(AM$1=0, $A1056=""),"",SQRT((_xlfn.XLOOKUP(AM$1,$Z$2:$Z$16,$AA$2:$AA$16)-$T1056)^2+(_xlfn.XLOOKUP(AM$1,$Z$2:$Z$16,$AB$2:$AB$16)-$U1056)^2+(_xlfn.XLOOKUP(AM$1,$Z$2:$Z$16,$AC$2:$AC$16-$V1056)^2)))</f>
        <v/>
      </c>
      <c r="AN1056" s="140" t="str">
        <f t="array" ref="AN1056">IF(OR(AN$1=0, $A1056=""),"",SQRT((_xlfn.XLOOKUP(AN$1,$Z$2:$Z$16,$AA$2:$AA$16)-$T1056)^2+(_xlfn.XLOOKUP(AN$1,$Z$2:$Z$16,$AB$2:$AB$16)-$U1056)^2+(_xlfn.XLOOKUP(AN$1,$Z$2:$Z$16,$AC$2:$AC$16-$V1056)^2)))</f>
        <v/>
      </c>
      <c r="AO1056" s="140" t="str">
        <f t="array" ref="AO1056">IF(OR(AO$1=0, $A1056=""),"",SQRT((_xlfn.XLOOKUP(AO$1,$Z$2:$Z$16,$AA$2:$AA$16)-$T1056)^2+(_xlfn.XLOOKUP(AO$1,$Z$2:$Z$16,$AB$2:$AB$16)-$U1056)^2+(_xlfn.XLOOKUP(AO$1,$Z$2:$Z$16,$AC$2:$AC$16-$V1056)^2)))</f>
        <v/>
      </c>
      <c r="AP1056" s="141" t="str">
        <f t="array" ref="AP1056">IF(OR(AP$1=0, $A1056=""),"",SQRT((_xlfn.XLOOKUP(AP$1,$Z$2:$Z$16,$AA$2:$AA$16)-$T1056)^2+(_xlfn.XLOOKUP(AP$1,$Z$2:$Z$16,$AB$2:$AB$16)-$U1056)^2+(_xlfn.XLOOKUP(AP$1,$Z$2:$Z$16,$AC$2:$AC$16-$V1056)^2)))</f>
        <v/>
      </c>
      <c r="AQ1056" s="141" t="str">
        <f t="array" ref="AQ1056">IF(OR(AQ$1=0, $A1056=""),"",SQRT((_xlfn.XLOOKUP(AQ$1,$Z$2:$Z$16,$AA$2:$AA$16)-$T1056)^2+(_xlfn.XLOOKUP(AQ$1,$Z$2:$Z$16,$AB$2:$AB$16)-$U1056)^2+(_xlfn.XLOOKUP(AQ$1,$Z$2:$Z$16,$AC$2:$AC$16-$V1056)^2)))</f>
        <v/>
      </c>
      <c r="AR1056" s="141" t="str">
        <f t="array" ref="AR1056">IF(OR(AR$1=0, $A1056=""),"",SQRT((_xlfn.XLOOKUP(AR$1,$Z$2:$Z$16,$AA$2:$AA$16)-$T1056)^2+(_xlfn.XLOOKUP(AR$1,$Z$2:$Z$16,$AB$2:$AB$16)-$U1056)^2+(_xlfn.XLOOKUP(AR$1,$Z$2:$Z$16,$AC$2:$AC$16-$V1056)^2)))</f>
        <v/>
      </c>
      <c r="AS1056" s="141" t="str">
        <f t="array" ref="AS1056">IF(OR(AS$1=0, $A1056=""),"",SQRT((_xlfn.XLOOKUP(AS$1,$Z$2:$Z$16,$AA$2:$AA$16)-$T1056)^2+(_xlfn.XLOOKUP(AS$1,$Z$2:$Z$16,$AB$2:$AB$16)-$U1056)^2+(_xlfn.XLOOKUP(AS$1,$Z$2:$Z$16,$AC$2:$AC$16-$V1056)^2)))</f>
        <v/>
      </c>
      <c r="AT1056" s="141" t="str">
        <f t="array" ref="AT1056">IF(OR(AT$1=0, $A1056=""),"",SQRT((_xlfn.XLOOKUP(AT$1,$Z$2:$Z$16,$AA$2:$AA$16)-$T1056)^2+(_xlfn.XLOOKUP(AT$1,$Z$2:$Z$16,$AB$2:$AB$16)-$U1056)^2+(_xlfn.XLOOKUP(AT$1,$Z$2:$Z$16,$AC$2:$AC$16-$V1056)^2)))</f>
        <v/>
      </c>
      <c r="AU1056" s="141" t="str">
        <f t="array" ref="AU1056">IF(OR(AU$1=0, $A1056=""),"",SQRT((_xlfn.XLOOKUP(AU$1,$Z$2:$Z$16,$AA$2:$AA$16)-$T1056)^2+(_xlfn.XLOOKUP(AU$1,$Z$2:$Z$16,$AB$2:$AB$16)-$U1056)^2+(_xlfn.XLOOKUP(AU$1,$Z$2:$Z$16,$AC$2:$AC$16-$V1056)^2)))</f>
        <v/>
      </c>
      <c r="AV1056" s="142" t="str">
        <f t="array" ref="AV1056">IF(OR(AV$1=0, $A1056=""),"",SQRT((_xlfn.XLOOKUP(AV$1,$Z$2:$Z$16,$AA$2:$AA$16)-$T1056)^2+(_xlfn.XLOOKUP(AV$1,$Z$2:$Z$16,$AB$2:$AB$16)-$U1056)^2+(_xlfn.XLOOKUP(AV$1,$Z$2:$Z$16,$AC$2:$AC$16-$V1056)^2)))</f>
        <v/>
      </c>
      <c r="AW1056" s="124"/>
      <c r="AX1056" s="124"/>
      <c r="AY1056" s="125">
        <f t="shared" si="308"/>
        <v>0</v>
      </c>
      <c r="AZ1056" s="143">
        <f t="shared" si="309"/>
        <v>0</v>
      </c>
      <c r="BA1056" s="143">
        <f t="shared" si="310"/>
        <v>0</v>
      </c>
      <c r="BB1056" s="143">
        <f t="shared" si="311"/>
        <v>0</v>
      </c>
      <c r="BC1056" s="143">
        <f t="shared" si="312"/>
        <v>0</v>
      </c>
      <c r="BD1056" s="143">
        <f t="shared" si="313"/>
        <v>0</v>
      </c>
      <c r="BE1056" s="143">
        <f t="shared" si="314"/>
        <v>0</v>
      </c>
      <c r="BF1056" s="143">
        <f t="shared" si="315"/>
        <v>0</v>
      </c>
      <c r="BG1056" s="144">
        <f t="shared" si="316"/>
        <v>0</v>
      </c>
      <c r="BH1056" s="144">
        <f t="shared" si="317"/>
        <v>0</v>
      </c>
      <c r="BI1056" s="144">
        <f t="shared" si="318"/>
        <v>0</v>
      </c>
      <c r="BJ1056" s="144">
        <f t="shared" si="319"/>
        <v>0</v>
      </c>
      <c r="BK1056" s="144">
        <f t="shared" si="320"/>
        <v>0</v>
      </c>
      <c r="BL1056" s="144">
        <f t="shared" si="321"/>
        <v>0</v>
      </c>
      <c r="BM1056" s="145">
        <f t="shared" si="322"/>
        <v>0</v>
      </c>
      <c r="BN1056" s="124"/>
      <c r="BO1056" s="124"/>
      <c r="BP1056" s="124"/>
      <c r="BQ1056" s="124"/>
      <c r="BR1056" s="124"/>
      <c r="BS1056" s="124"/>
      <c r="BT1056" s="124"/>
      <c r="BU1056" s="124"/>
      <c r="BV1056" s="130"/>
      <c r="BW1056" s="130"/>
      <c r="BX1056" s="130"/>
      <c r="BY1056" s="130"/>
      <c r="BZ1056" s="130"/>
      <c r="CA1056" s="130"/>
      <c r="CB1056" s="130"/>
      <c r="CC1056" s="130"/>
      <c r="CD1056" s="130"/>
      <c r="CE1056" s="130"/>
      <c r="CF1056" s="130"/>
      <c r="CG1056" s="130"/>
      <c r="CH1056" s="130"/>
      <c r="CI1056" s="130"/>
      <c r="CJ1056" s="130"/>
      <c r="CL1056" s="124"/>
      <c r="CM1056" s="130" t="s">
        <v>32</v>
      </c>
      <c r="CN1056" s="130"/>
      <c r="CO1056" s="130"/>
      <c r="CP1056" s="130"/>
      <c r="CQ1056" s="130"/>
      <c r="CR1056" s="130"/>
      <c r="CS1056" s="130"/>
      <c r="CT1056" s="130"/>
      <c r="CU1056" s="130"/>
      <c r="CV1056" s="130"/>
      <c r="CW1056" s="130"/>
      <c r="CX1056" s="130"/>
      <c r="CY1056" s="130"/>
      <c r="CZ1056" s="130"/>
      <c r="DA1056" s="130"/>
      <c r="DD1056" s="159" cm="1">
        <f t="array" ref="DD1056">_xlfn.IFS(DD$1= 0,"", NOT(ISBLANK(CM1056)), 0, ISBLANK(CM1056), $Q1056-$S1056+AY1056-BV1056)</f>
        <v>0</v>
      </c>
      <c r="DE1056" s="160" cm="1">
        <f t="array" ref="DE1056">_xlfn.IFS(DE$1= 0,"", NOT(ISBLANK(CN1056)), 0, ISBLANK(CN1056), $Q1056-$S1056+AZ1056-BW1056)</f>
        <v>0</v>
      </c>
      <c r="DF1056" s="160" cm="1">
        <f t="array" ref="DF1056">_xlfn.IFS(DF$1= 0,"", NOT(ISBLANK(CO1056)), 0, ISBLANK(CO1056), $Q1056-$S1056+BA1056-BX1056)</f>
        <v>0</v>
      </c>
      <c r="DG1056" s="160" cm="1">
        <f t="array" ref="DG1056">_xlfn.IFS(DG$1= 0,"", NOT(ISBLANK(CP1056)), 0, ISBLANK(CP1056), $Q1056-$S1056+BB1056-BY1056)</f>
        <v>0</v>
      </c>
      <c r="DH1056" s="160" cm="1">
        <f t="array" ref="DH1056">_xlfn.IFS(DH$1= 0,"", NOT(ISBLANK(CQ1056)), 0, ISBLANK(CQ1056), $Q1056-$S1056+BC1056-BZ1056)</f>
        <v>0</v>
      </c>
      <c r="DI1056" s="160" cm="1">
        <f t="array" ref="DI1056">_xlfn.IFS(DI$1= 0,"", NOT(ISBLANK(CR1056)), 0, ISBLANK(CR1056), $Q1056-$S1056+BD1056-CA1056)</f>
        <v>0</v>
      </c>
      <c r="DJ1056" s="160" t="str" cm="1">
        <f t="array" ref="DJ1056">_xlfn.IFS(DJ$1= 0,"", NOT(ISBLANK(CS1056)), 0, ISBLANK(CS1056), $Q1056-$S1056+BE1056-CB1056)</f>
        <v/>
      </c>
      <c r="DK1056" s="160" t="str" cm="1">
        <f t="array" ref="DK1056">_xlfn.IFS(DK$1= 0,"", NOT(ISBLANK(CT1056)), 0, ISBLANK(CT1056), $Q1056-$S1056+BF1056-CC1056)</f>
        <v/>
      </c>
      <c r="DL1056" s="162" t="str" cm="1">
        <f t="array" ref="DL1056">_xlfn.IFS(DL$1= 0,"", NOT(ISBLANK(CU1056)), 0, ISBLANK(CU1056), $Q1056-$S1056+BG1056-CD1056)</f>
        <v/>
      </c>
      <c r="DM1056" s="162" t="str" cm="1">
        <f t="array" ref="DM1056">_xlfn.IFS(DM$1= 0,"", NOT(ISBLANK(CV1056)), 0, ISBLANK(CV1056), $Q1056-$S1056+BH1056-CE1056)</f>
        <v/>
      </c>
      <c r="DN1056" s="162" t="str" cm="1">
        <f t="array" ref="DN1056">_xlfn.IFS(DN$1= 0,"", NOT(ISBLANK(CW1056)), 0, ISBLANK(CW1056), $Q1056-$S1056+BI1056-CF1056)</f>
        <v/>
      </c>
      <c r="DO1056" s="162" t="str" cm="1">
        <f t="array" ref="DO1056">_xlfn.IFS(DO$1= 0,"", NOT(ISBLANK(CX1056)), 0, ISBLANK(CX1056), $Q1056-$S1056+BJ1056-CG1056)</f>
        <v/>
      </c>
      <c r="DP1056" s="162" t="str" cm="1">
        <f t="array" ref="DP1056">_xlfn.IFS(DP$1= 0,"", NOT(ISBLANK(CY1056)), 0, ISBLANK(CY1056), $Q1056-$S1056+BK1056-CH1056)</f>
        <v/>
      </c>
      <c r="DQ1056" s="162" t="str" cm="1">
        <f t="array" ref="DQ1056">_xlfn.IFS(DQ$1= 0,"", NOT(ISBLANK(CZ1056)), 0, ISBLANK(CZ1056), $Q1056-$S1056+BL1056-CI1056)</f>
        <v/>
      </c>
      <c r="DR1056" s="163" t="str" cm="1">
        <f t="array" ref="DR1056">_xlfn.IFS(DR$1= 0,"", NOT(ISBLANK(DA1056)), 0, ISBLANK(DA1056), $Q1056-$S1056+BM1056-CJ1056)</f>
        <v/>
      </c>
    </row>
    <row r="1057" spans="1:122" ht="16.5" x14ac:dyDescent="0.3">
      <c r="A1057" s="135"/>
      <c r="B1057" s="136"/>
      <c r="C1057" s="136"/>
      <c r="D1057" s="137"/>
      <c r="E1057" s="176"/>
      <c r="F1057" s="182"/>
      <c r="G1057" s="183"/>
      <c r="H1057" s="183"/>
      <c r="I1057" s="183"/>
      <c r="J1057" s="183"/>
      <c r="K1057" s="183"/>
      <c r="L1057" s="183"/>
      <c r="M1057" s="186"/>
      <c r="N1057" s="182"/>
      <c r="O1057" s="184"/>
      <c r="P1057" s="178"/>
      <c r="Q1057" s="118">
        <f t="shared" si="306"/>
        <v>0</v>
      </c>
      <c r="R1057" s="3"/>
      <c r="S1057" s="3"/>
      <c r="T1057" s="4"/>
      <c r="U1057" s="4"/>
      <c r="V1057" s="99">
        <f t="shared" si="307"/>
        <v>0</v>
      </c>
      <c r="W1057" s="161"/>
      <c r="X1057" s="138"/>
      <c r="AH1057" s="158" t="str">
        <f t="array" ref="AH1057">IF(OR(AH$1=0, $A1057=""),"",SQRT((_xlfn.XLOOKUP(AH$1,$Z$2:$Z$16,$AA$2:$AA$16)-$T1057)^2+(_xlfn.XLOOKUP(AH$1,$Z$2:$Z$16,$AB$2:$AB$16)-$U1057)^2+(_xlfn.XLOOKUP(AH$1,$Z$2:$Z$16,$AC$2:$AC$16-$V1057)^2)))</f>
        <v/>
      </c>
      <c r="AI1057" s="140" t="str">
        <f t="array" ref="AI1057">IF(OR(AI$1=0, $A1057=""),"",SQRT((_xlfn.XLOOKUP(AI$1,$Z$2:$Z$16,$AA$2:$AA$16)-$T1057)^2+(_xlfn.XLOOKUP(AI$1,$Z$2:$Z$16,$AB$2:$AB$16)-$U1057)^2+(_xlfn.XLOOKUP(AI$1,$Z$2:$Z$16,$AC$2:$AC$16-$V1057)^2)))</f>
        <v/>
      </c>
      <c r="AJ1057" s="140" t="str">
        <f t="array" ref="AJ1057">IF(OR(AJ$1=0, $A1057=""),"",SQRT((_xlfn.XLOOKUP(AJ$1,$Z$2:$Z$16,$AA$2:$AA$16)-$T1057)^2+(_xlfn.XLOOKUP(AJ$1,$Z$2:$Z$16,$AB$2:$AB$16)-$U1057)^2+(_xlfn.XLOOKUP(AJ$1,$Z$2:$Z$16,$AC$2:$AC$16-$V1057)^2)))</f>
        <v/>
      </c>
      <c r="AK1057" s="140" t="str">
        <f t="array" ref="AK1057">IF(OR(AK$1=0, $A1057=""),"",SQRT((_xlfn.XLOOKUP(AK$1,$Z$2:$Z$16,$AA$2:$AA$16)-$T1057)^2+(_xlfn.XLOOKUP(AK$1,$Z$2:$Z$16,$AB$2:$AB$16)-$U1057)^2+(_xlfn.XLOOKUP(AK$1,$Z$2:$Z$16,$AC$2:$AC$16-$V1057)^2)))</f>
        <v/>
      </c>
      <c r="AL1057" s="140" t="str">
        <f t="array" ref="AL1057">IF(OR(AL$1=0, $A1057=""),"",SQRT((_xlfn.XLOOKUP(AL$1,$Z$2:$Z$16,$AA$2:$AA$16)-$T1057)^2+(_xlfn.XLOOKUP(AL$1,$Z$2:$Z$16,$AB$2:$AB$16)-$U1057)^2+(_xlfn.XLOOKUP(AL$1,$Z$2:$Z$16,$AC$2:$AC$16-$V1057)^2)))</f>
        <v/>
      </c>
      <c r="AM1057" s="140" t="str">
        <f t="array" ref="AM1057">IF(OR(AM$1=0, $A1057=""),"",SQRT((_xlfn.XLOOKUP(AM$1,$Z$2:$Z$16,$AA$2:$AA$16)-$T1057)^2+(_xlfn.XLOOKUP(AM$1,$Z$2:$Z$16,$AB$2:$AB$16)-$U1057)^2+(_xlfn.XLOOKUP(AM$1,$Z$2:$Z$16,$AC$2:$AC$16-$V1057)^2)))</f>
        <v/>
      </c>
      <c r="AN1057" s="140" t="str">
        <f t="array" ref="AN1057">IF(OR(AN$1=0, $A1057=""),"",SQRT((_xlfn.XLOOKUP(AN$1,$Z$2:$Z$16,$AA$2:$AA$16)-$T1057)^2+(_xlfn.XLOOKUP(AN$1,$Z$2:$Z$16,$AB$2:$AB$16)-$U1057)^2+(_xlfn.XLOOKUP(AN$1,$Z$2:$Z$16,$AC$2:$AC$16-$V1057)^2)))</f>
        <v/>
      </c>
      <c r="AO1057" s="140" t="str">
        <f t="array" ref="AO1057">IF(OR(AO$1=0, $A1057=""),"",SQRT((_xlfn.XLOOKUP(AO$1,$Z$2:$Z$16,$AA$2:$AA$16)-$T1057)^2+(_xlfn.XLOOKUP(AO$1,$Z$2:$Z$16,$AB$2:$AB$16)-$U1057)^2+(_xlfn.XLOOKUP(AO$1,$Z$2:$Z$16,$AC$2:$AC$16-$V1057)^2)))</f>
        <v/>
      </c>
      <c r="AP1057" s="141" t="str">
        <f t="array" ref="AP1057">IF(OR(AP$1=0, $A1057=""),"",SQRT((_xlfn.XLOOKUP(AP$1,$Z$2:$Z$16,$AA$2:$AA$16)-$T1057)^2+(_xlfn.XLOOKUP(AP$1,$Z$2:$Z$16,$AB$2:$AB$16)-$U1057)^2+(_xlfn.XLOOKUP(AP$1,$Z$2:$Z$16,$AC$2:$AC$16-$V1057)^2)))</f>
        <v/>
      </c>
      <c r="AQ1057" s="141" t="str">
        <f t="array" ref="AQ1057">IF(OR(AQ$1=0, $A1057=""),"",SQRT((_xlfn.XLOOKUP(AQ$1,$Z$2:$Z$16,$AA$2:$AA$16)-$T1057)^2+(_xlfn.XLOOKUP(AQ$1,$Z$2:$Z$16,$AB$2:$AB$16)-$U1057)^2+(_xlfn.XLOOKUP(AQ$1,$Z$2:$Z$16,$AC$2:$AC$16-$V1057)^2)))</f>
        <v/>
      </c>
      <c r="AR1057" s="141" t="str">
        <f t="array" ref="AR1057">IF(OR(AR$1=0, $A1057=""),"",SQRT((_xlfn.XLOOKUP(AR$1,$Z$2:$Z$16,$AA$2:$AA$16)-$T1057)^2+(_xlfn.XLOOKUP(AR$1,$Z$2:$Z$16,$AB$2:$AB$16)-$U1057)^2+(_xlfn.XLOOKUP(AR$1,$Z$2:$Z$16,$AC$2:$AC$16-$V1057)^2)))</f>
        <v/>
      </c>
      <c r="AS1057" s="141" t="str">
        <f t="array" ref="AS1057">IF(OR(AS$1=0, $A1057=""),"",SQRT((_xlfn.XLOOKUP(AS$1,$Z$2:$Z$16,$AA$2:$AA$16)-$T1057)^2+(_xlfn.XLOOKUP(AS$1,$Z$2:$Z$16,$AB$2:$AB$16)-$U1057)^2+(_xlfn.XLOOKUP(AS$1,$Z$2:$Z$16,$AC$2:$AC$16-$V1057)^2)))</f>
        <v/>
      </c>
      <c r="AT1057" s="141" t="str">
        <f t="array" ref="AT1057">IF(OR(AT$1=0, $A1057=""),"",SQRT((_xlfn.XLOOKUP(AT$1,$Z$2:$Z$16,$AA$2:$AA$16)-$T1057)^2+(_xlfn.XLOOKUP(AT$1,$Z$2:$Z$16,$AB$2:$AB$16)-$U1057)^2+(_xlfn.XLOOKUP(AT$1,$Z$2:$Z$16,$AC$2:$AC$16-$V1057)^2)))</f>
        <v/>
      </c>
      <c r="AU1057" s="141" t="str">
        <f t="array" ref="AU1057">IF(OR(AU$1=0, $A1057=""),"",SQRT((_xlfn.XLOOKUP(AU$1,$Z$2:$Z$16,$AA$2:$AA$16)-$T1057)^2+(_xlfn.XLOOKUP(AU$1,$Z$2:$Z$16,$AB$2:$AB$16)-$U1057)^2+(_xlfn.XLOOKUP(AU$1,$Z$2:$Z$16,$AC$2:$AC$16-$V1057)^2)))</f>
        <v/>
      </c>
      <c r="AV1057" s="142" t="str">
        <f t="array" ref="AV1057">IF(OR(AV$1=0, $A1057=""),"",SQRT((_xlfn.XLOOKUP(AV$1,$Z$2:$Z$16,$AA$2:$AA$16)-$T1057)^2+(_xlfn.XLOOKUP(AV$1,$Z$2:$Z$16,$AB$2:$AB$16)-$U1057)^2+(_xlfn.XLOOKUP(AV$1,$Z$2:$Z$16,$AC$2:$AC$16-$V1057)^2)))</f>
        <v/>
      </c>
      <c r="AW1057" s="124"/>
      <c r="AX1057" s="124"/>
      <c r="AY1057" s="125">
        <f t="shared" si="308"/>
        <v>0</v>
      </c>
      <c r="AZ1057" s="143">
        <f t="shared" si="309"/>
        <v>0</v>
      </c>
      <c r="BA1057" s="143">
        <f t="shared" si="310"/>
        <v>0</v>
      </c>
      <c r="BB1057" s="143">
        <f t="shared" si="311"/>
        <v>0</v>
      </c>
      <c r="BC1057" s="143">
        <f t="shared" si="312"/>
        <v>0</v>
      </c>
      <c r="BD1057" s="143">
        <f t="shared" si="313"/>
        <v>0</v>
      </c>
      <c r="BE1057" s="143">
        <f t="shared" si="314"/>
        <v>0</v>
      </c>
      <c r="BF1057" s="143">
        <f t="shared" si="315"/>
        <v>0</v>
      </c>
      <c r="BG1057" s="144">
        <f t="shared" si="316"/>
        <v>0</v>
      </c>
      <c r="BH1057" s="144">
        <f t="shared" si="317"/>
        <v>0</v>
      </c>
      <c r="BI1057" s="144">
        <f t="shared" si="318"/>
        <v>0</v>
      </c>
      <c r="BJ1057" s="144">
        <f t="shared" si="319"/>
        <v>0</v>
      </c>
      <c r="BK1057" s="144">
        <f t="shared" si="320"/>
        <v>0</v>
      </c>
      <c r="BL1057" s="144">
        <f t="shared" si="321"/>
        <v>0</v>
      </c>
      <c r="BM1057" s="145">
        <f t="shared" si="322"/>
        <v>0</v>
      </c>
      <c r="BN1057" s="124"/>
      <c r="BO1057" s="124"/>
      <c r="BP1057" s="124"/>
      <c r="BQ1057" s="124"/>
      <c r="BR1057" s="124"/>
      <c r="BS1057" s="124"/>
      <c r="BT1057" s="124"/>
      <c r="BU1057" s="124"/>
      <c r="BV1057" s="130"/>
      <c r="BW1057" s="130"/>
      <c r="BX1057" s="130"/>
      <c r="BY1057" s="130"/>
      <c r="BZ1057" s="130"/>
      <c r="CA1057" s="130"/>
      <c r="CB1057" s="130"/>
      <c r="CC1057" s="130"/>
      <c r="CD1057" s="130"/>
      <c r="CE1057" s="130"/>
      <c r="CF1057" s="130"/>
      <c r="CG1057" s="130"/>
      <c r="CH1057" s="130"/>
      <c r="CI1057" s="130"/>
      <c r="CJ1057" s="130"/>
      <c r="CL1057" s="124"/>
      <c r="CM1057" s="130" t="s">
        <v>32</v>
      </c>
      <c r="CN1057" s="130"/>
      <c r="CO1057" s="130"/>
      <c r="CP1057" s="130"/>
      <c r="CQ1057" s="130"/>
      <c r="CR1057" s="130"/>
      <c r="CS1057" s="130"/>
      <c r="CT1057" s="130"/>
      <c r="CU1057" s="130"/>
      <c r="CV1057" s="130"/>
      <c r="CW1057" s="130"/>
      <c r="CX1057" s="130"/>
      <c r="CY1057" s="130"/>
      <c r="CZ1057" s="130"/>
      <c r="DA1057" s="130"/>
      <c r="DD1057" s="159" cm="1">
        <f t="array" ref="DD1057">_xlfn.IFS(DD$1= 0,"", NOT(ISBLANK(CM1057)), 0, ISBLANK(CM1057), $Q1057-$S1057+AY1057-BV1057)</f>
        <v>0</v>
      </c>
      <c r="DE1057" s="160" cm="1">
        <f t="array" ref="DE1057">_xlfn.IFS(DE$1= 0,"", NOT(ISBLANK(CN1057)), 0, ISBLANK(CN1057), $Q1057-$S1057+AZ1057-BW1057)</f>
        <v>0</v>
      </c>
      <c r="DF1057" s="160" cm="1">
        <f t="array" ref="DF1057">_xlfn.IFS(DF$1= 0,"", NOT(ISBLANK(CO1057)), 0, ISBLANK(CO1057), $Q1057-$S1057+BA1057-BX1057)</f>
        <v>0</v>
      </c>
      <c r="DG1057" s="160" cm="1">
        <f t="array" ref="DG1057">_xlfn.IFS(DG$1= 0,"", NOT(ISBLANK(CP1057)), 0, ISBLANK(CP1057), $Q1057-$S1057+BB1057-BY1057)</f>
        <v>0</v>
      </c>
      <c r="DH1057" s="160" cm="1">
        <f t="array" ref="DH1057">_xlfn.IFS(DH$1= 0,"", NOT(ISBLANK(CQ1057)), 0, ISBLANK(CQ1057), $Q1057-$S1057+BC1057-BZ1057)</f>
        <v>0</v>
      </c>
      <c r="DI1057" s="160" cm="1">
        <f t="array" ref="DI1057">_xlfn.IFS(DI$1= 0,"", NOT(ISBLANK(CR1057)), 0, ISBLANK(CR1057), $Q1057-$S1057+BD1057-CA1057)</f>
        <v>0</v>
      </c>
      <c r="DJ1057" s="160" t="str" cm="1">
        <f t="array" ref="DJ1057">_xlfn.IFS(DJ$1= 0,"", NOT(ISBLANK(CS1057)), 0, ISBLANK(CS1057), $Q1057-$S1057+BE1057-CB1057)</f>
        <v/>
      </c>
      <c r="DK1057" s="160" t="str" cm="1">
        <f t="array" ref="DK1057">_xlfn.IFS(DK$1= 0,"", NOT(ISBLANK(CT1057)), 0, ISBLANK(CT1057), $Q1057-$S1057+BF1057-CC1057)</f>
        <v/>
      </c>
      <c r="DL1057" s="162" t="str" cm="1">
        <f t="array" ref="DL1057">_xlfn.IFS(DL$1= 0,"", NOT(ISBLANK(CU1057)), 0, ISBLANK(CU1057), $Q1057-$S1057+BG1057-CD1057)</f>
        <v/>
      </c>
      <c r="DM1057" s="162" t="str" cm="1">
        <f t="array" ref="DM1057">_xlfn.IFS(DM$1= 0,"", NOT(ISBLANK(CV1057)), 0, ISBLANK(CV1057), $Q1057-$S1057+BH1057-CE1057)</f>
        <v/>
      </c>
      <c r="DN1057" s="162" t="str" cm="1">
        <f t="array" ref="DN1057">_xlfn.IFS(DN$1= 0,"", NOT(ISBLANK(CW1057)), 0, ISBLANK(CW1057), $Q1057-$S1057+BI1057-CF1057)</f>
        <v/>
      </c>
      <c r="DO1057" s="162" t="str" cm="1">
        <f t="array" ref="DO1057">_xlfn.IFS(DO$1= 0,"", NOT(ISBLANK(CX1057)), 0, ISBLANK(CX1057), $Q1057-$S1057+BJ1057-CG1057)</f>
        <v/>
      </c>
      <c r="DP1057" s="162" t="str" cm="1">
        <f t="array" ref="DP1057">_xlfn.IFS(DP$1= 0,"", NOT(ISBLANK(CY1057)), 0, ISBLANK(CY1057), $Q1057-$S1057+BK1057-CH1057)</f>
        <v/>
      </c>
      <c r="DQ1057" s="162" t="str" cm="1">
        <f t="array" ref="DQ1057">_xlfn.IFS(DQ$1= 0,"", NOT(ISBLANK(CZ1057)), 0, ISBLANK(CZ1057), $Q1057-$S1057+BL1057-CI1057)</f>
        <v/>
      </c>
      <c r="DR1057" s="163" t="str" cm="1">
        <f t="array" ref="DR1057">_xlfn.IFS(DR$1= 0,"", NOT(ISBLANK(DA1057)), 0, ISBLANK(DA1057), $Q1057-$S1057+BM1057-CJ1057)</f>
        <v/>
      </c>
    </row>
    <row r="1058" spans="1:122" ht="16.5" x14ac:dyDescent="0.3">
      <c r="A1058" s="135"/>
      <c r="B1058" s="136"/>
      <c r="C1058" s="136"/>
      <c r="D1058" s="137"/>
      <c r="E1058" s="176"/>
      <c r="F1058" s="182"/>
      <c r="G1058" s="183"/>
      <c r="H1058" s="183"/>
      <c r="I1058" s="183"/>
      <c r="J1058" s="183"/>
      <c r="K1058" s="183"/>
      <c r="L1058" s="183"/>
      <c r="M1058" s="186"/>
      <c r="N1058" s="182"/>
      <c r="O1058" s="184"/>
      <c r="P1058" s="178"/>
      <c r="Q1058" s="118">
        <f t="shared" si="306"/>
        <v>0</v>
      </c>
      <c r="R1058" s="3"/>
      <c r="S1058" s="3"/>
      <c r="T1058" s="4"/>
      <c r="U1058" s="4"/>
      <c r="V1058" s="99">
        <f t="shared" si="307"/>
        <v>0</v>
      </c>
      <c r="W1058" s="161"/>
      <c r="X1058" s="138"/>
      <c r="AH1058" s="158" t="str">
        <f t="array" ref="AH1058">IF(OR(AH$1=0, $A1058=""),"",SQRT((_xlfn.XLOOKUP(AH$1,$Z$2:$Z$16,$AA$2:$AA$16)-$T1058)^2+(_xlfn.XLOOKUP(AH$1,$Z$2:$Z$16,$AB$2:$AB$16)-$U1058)^2+(_xlfn.XLOOKUP(AH$1,$Z$2:$Z$16,$AC$2:$AC$16-$V1058)^2)))</f>
        <v/>
      </c>
      <c r="AI1058" s="140" t="str">
        <f t="array" ref="AI1058">IF(OR(AI$1=0, $A1058=""),"",SQRT((_xlfn.XLOOKUP(AI$1,$Z$2:$Z$16,$AA$2:$AA$16)-$T1058)^2+(_xlfn.XLOOKUP(AI$1,$Z$2:$Z$16,$AB$2:$AB$16)-$U1058)^2+(_xlfn.XLOOKUP(AI$1,$Z$2:$Z$16,$AC$2:$AC$16-$V1058)^2)))</f>
        <v/>
      </c>
      <c r="AJ1058" s="140" t="str">
        <f t="array" ref="AJ1058">IF(OR(AJ$1=0, $A1058=""),"",SQRT((_xlfn.XLOOKUP(AJ$1,$Z$2:$Z$16,$AA$2:$AA$16)-$T1058)^2+(_xlfn.XLOOKUP(AJ$1,$Z$2:$Z$16,$AB$2:$AB$16)-$U1058)^2+(_xlfn.XLOOKUP(AJ$1,$Z$2:$Z$16,$AC$2:$AC$16-$V1058)^2)))</f>
        <v/>
      </c>
      <c r="AK1058" s="140" t="str">
        <f t="array" ref="AK1058">IF(OR(AK$1=0, $A1058=""),"",SQRT((_xlfn.XLOOKUP(AK$1,$Z$2:$Z$16,$AA$2:$AA$16)-$T1058)^2+(_xlfn.XLOOKUP(AK$1,$Z$2:$Z$16,$AB$2:$AB$16)-$U1058)^2+(_xlfn.XLOOKUP(AK$1,$Z$2:$Z$16,$AC$2:$AC$16-$V1058)^2)))</f>
        <v/>
      </c>
      <c r="AL1058" s="140" t="str">
        <f t="array" ref="AL1058">IF(OR(AL$1=0, $A1058=""),"",SQRT((_xlfn.XLOOKUP(AL$1,$Z$2:$Z$16,$AA$2:$AA$16)-$T1058)^2+(_xlfn.XLOOKUP(AL$1,$Z$2:$Z$16,$AB$2:$AB$16)-$U1058)^2+(_xlfn.XLOOKUP(AL$1,$Z$2:$Z$16,$AC$2:$AC$16-$V1058)^2)))</f>
        <v/>
      </c>
      <c r="AM1058" s="140" t="str">
        <f t="array" ref="AM1058">IF(OR(AM$1=0, $A1058=""),"",SQRT((_xlfn.XLOOKUP(AM$1,$Z$2:$Z$16,$AA$2:$AA$16)-$T1058)^2+(_xlfn.XLOOKUP(AM$1,$Z$2:$Z$16,$AB$2:$AB$16)-$U1058)^2+(_xlfn.XLOOKUP(AM$1,$Z$2:$Z$16,$AC$2:$AC$16-$V1058)^2)))</f>
        <v/>
      </c>
      <c r="AN1058" s="140" t="str">
        <f t="array" ref="AN1058">IF(OR(AN$1=0, $A1058=""),"",SQRT((_xlfn.XLOOKUP(AN$1,$Z$2:$Z$16,$AA$2:$AA$16)-$T1058)^2+(_xlfn.XLOOKUP(AN$1,$Z$2:$Z$16,$AB$2:$AB$16)-$U1058)^2+(_xlfn.XLOOKUP(AN$1,$Z$2:$Z$16,$AC$2:$AC$16-$V1058)^2)))</f>
        <v/>
      </c>
      <c r="AO1058" s="140" t="str">
        <f t="array" ref="AO1058">IF(OR(AO$1=0, $A1058=""),"",SQRT((_xlfn.XLOOKUP(AO$1,$Z$2:$Z$16,$AA$2:$AA$16)-$T1058)^2+(_xlfn.XLOOKUP(AO$1,$Z$2:$Z$16,$AB$2:$AB$16)-$U1058)^2+(_xlfn.XLOOKUP(AO$1,$Z$2:$Z$16,$AC$2:$AC$16-$V1058)^2)))</f>
        <v/>
      </c>
      <c r="AP1058" s="141" t="str">
        <f t="array" ref="AP1058">IF(OR(AP$1=0, $A1058=""),"",SQRT((_xlfn.XLOOKUP(AP$1,$Z$2:$Z$16,$AA$2:$AA$16)-$T1058)^2+(_xlfn.XLOOKUP(AP$1,$Z$2:$Z$16,$AB$2:$AB$16)-$U1058)^2+(_xlfn.XLOOKUP(AP$1,$Z$2:$Z$16,$AC$2:$AC$16-$V1058)^2)))</f>
        <v/>
      </c>
      <c r="AQ1058" s="141" t="str">
        <f t="array" ref="AQ1058">IF(OR(AQ$1=0, $A1058=""),"",SQRT((_xlfn.XLOOKUP(AQ$1,$Z$2:$Z$16,$AA$2:$AA$16)-$T1058)^2+(_xlfn.XLOOKUP(AQ$1,$Z$2:$Z$16,$AB$2:$AB$16)-$U1058)^2+(_xlfn.XLOOKUP(AQ$1,$Z$2:$Z$16,$AC$2:$AC$16-$V1058)^2)))</f>
        <v/>
      </c>
      <c r="AR1058" s="141" t="str">
        <f t="array" ref="AR1058">IF(OR(AR$1=0, $A1058=""),"",SQRT((_xlfn.XLOOKUP(AR$1,$Z$2:$Z$16,$AA$2:$AA$16)-$T1058)^2+(_xlfn.XLOOKUP(AR$1,$Z$2:$Z$16,$AB$2:$AB$16)-$U1058)^2+(_xlfn.XLOOKUP(AR$1,$Z$2:$Z$16,$AC$2:$AC$16-$V1058)^2)))</f>
        <v/>
      </c>
      <c r="AS1058" s="141" t="str">
        <f t="array" ref="AS1058">IF(OR(AS$1=0, $A1058=""),"",SQRT((_xlfn.XLOOKUP(AS$1,$Z$2:$Z$16,$AA$2:$AA$16)-$T1058)^2+(_xlfn.XLOOKUP(AS$1,$Z$2:$Z$16,$AB$2:$AB$16)-$U1058)^2+(_xlfn.XLOOKUP(AS$1,$Z$2:$Z$16,$AC$2:$AC$16-$V1058)^2)))</f>
        <v/>
      </c>
      <c r="AT1058" s="141" t="str">
        <f t="array" ref="AT1058">IF(OR(AT$1=0, $A1058=""),"",SQRT((_xlfn.XLOOKUP(AT$1,$Z$2:$Z$16,$AA$2:$AA$16)-$T1058)^2+(_xlfn.XLOOKUP(AT$1,$Z$2:$Z$16,$AB$2:$AB$16)-$U1058)^2+(_xlfn.XLOOKUP(AT$1,$Z$2:$Z$16,$AC$2:$AC$16-$V1058)^2)))</f>
        <v/>
      </c>
      <c r="AU1058" s="141" t="str">
        <f t="array" ref="AU1058">IF(OR(AU$1=0, $A1058=""),"",SQRT((_xlfn.XLOOKUP(AU$1,$Z$2:$Z$16,$AA$2:$AA$16)-$T1058)^2+(_xlfn.XLOOKUP(AU$1,$Z$2:$Z$16,$AB$2:$AB$16)-$U1058)^2+(_xlfn.XLOOKUP(AU$1,$Z$2:$Z$16,$AC$2:$AC$16-$V1058)^2)))</f>
        <v/>
      </c>
      <c r="AV1058" s="142" t="str">
        <f t="array" ref="AV1058">IF(OR(AV$1=0, $A1058=""),"",SQRT((_xlfn.XLOOKUP(AV$1,$Z$2:$Z$16,$AA$2:$AA$16)-$T1058)^2+(_xlfn.XLOOKUP(AV$1,$Z$2:$Z$16,$AB$2:$AB$16)-$U1058)^2+(_xlfn.XLOOKUP(AV$1,$Z$2:$Z$16,$AC$2:$AC$16-$V1058)^2)))</f>
        <v/>
      </c>
      <c r="AW1058" s="124"/>
      <c r="AX1058" s="124"/>
      <c r="AY1058" s="125">
        <f t="shared" si="308"/>
        <v>0</v>
      </c>
      <c r="AZ1058" s="143">
        <f t="shared" si="309"/>
        <v>0</v>
      </c>
      <c r="BA1058" s="143">
        <f t="shared" si="310"/>
        <v>0</v>
      </c>
      <c r="BB1058" s="143">
        <f t="shared" si="311"/>
        <v>0</v>
      </c>
      <c r="BC1058" s="143">
        <f t="shared" si="312"/>
        <v>0</v>
      </c>
      <c r="BD1058" s="143">
        <f t="shared" si="313"/>
        <v>0</v>
      </c>
      <c r="BE1058" s="143">
        <f t="shared" si="314"/>
        <v>0</v>
      </c>
      <c r="BF1058" s="143">
        <f t="shared" si="315"/>
        <v>0</v>
      </c>
      <c r="BG1058" s="144">
        <f t="shared" si="316"/>
        <v>0</v>
      </c>
      <c r="BH1058" s="144">
        <f t="shared" si="317"/>
        <v>0</v>
      </c>
      <c r="BI1058" s="144">
        <f t="shared" si="318"/>
        <v>0</v>
      </c>
      <c r="BJ1058" s="144">
        <f t="shared" si="319"/>
        <v>0</v>
      </c>
      <c r="BK1058" s="144">
        <f t="shared" si="320"/>
        <v>0</v>
      </c>
      <c r="BL1058" s="144">
        <f t="shared" si="321"/>
        <v>0</v>
      </c>
      <c r="BM1058" s="145">
        <f t="shared" si="322"/>
        <v>0</v>
      </c>
      <c r="BN1058" s="124"/>
      <c r="BO1058" s="124"/>
      <c r="BP1058" s="124"/>
      <c r="BQ1058" s="124"/>
      <c r="BR1058" s="124"/>
      <c r="BS1058" s="124"/>
      <c r="BT1058" s="124"/>
      <c r="BU1058" s="124"/>
      <c r="BV1058" s="130"/>
      <c r="BW1058" s="130"/>
      <c r="BX1058" s="130"/>
      <c r="BY1058" s="130"/>
      <c r="BZ1058" s="130"/>
      <c r="CA1058" s="130"/>
      <c r="CB1058" s="130"/>
      <c r="CC1058" s="130"/>
      <c r="CD1058" s="130"/>
      <c r="CE1058" s="130"/>
      <c r="CF1058" s="130"/>
      <c r="CG1058" s="130"/>
      <c r="CH1058" s="130"/>
      <c r="CI1058" s="130"/>
      <c r="CJ1058" s="130"/>
      <c r="CL1058" s="124"/>
      <c r="CM1058" s="130" t="s">
        <v>32</v>
      </c>
      <c r="CN1058" s="130"/>
      <c r="CO1058" s="130"/>
      <c r="CP1058" s="130"/>
      <c r="CQ1058" s="130"/>
      <c r="CR1058" s="130"/>
      <c r="CS1058" s="130"/>
      <c r="CT1058" s="130"/>
      <c r="CU1058" s="130"/>
      <c r="CV1058" s="130"/>
      <c r="CW1058" s="130"/>
      <c r="CX1058" s="130"/>
      <c r="CY1058" s="130"/>
      <c r="CZ1058" s="130"/>
      <c r="DA1058" s="130"/>
      <c r="DD1058" s="159" cm="1">
        <f t="array" ref="DD1058">_xlfn.IFS(DD$1= 0,"", NOT(ISBLANK(CM1058)), 0, ISBLANK(CM1058), $Q1058-$S1058+AY1058-BV1058)</f>
        <v>0</v>
      </c>
      <c r="DE1058" s="160" cm="1">
        <f t="array" ref="DE1058">_xlfn.IFS(DE$1= 0,"", NOT(ISBLANK(CN1058)), 0, ISBLANK(CN1058), $Q1058-$S1058+AZ1058-BW1058)</f>
        <v>0</v>
      </c>
      <c r="DF1058" s="160" cm="1">
        <f t="array" ref="DF1058">_xlfn.IFS(DF$1= 0,"", NOT(ISBLANK(CO1058)), 0, ISBLANK(CO1058), $Q1058-$S1058+BA1058-BX1058)</f>
        <v>0</v>
      </c>
      <c r="DG1058" s="160" cm="1">
        <f t="array" ref="DG1058">_xlfn.IFS(DG$1= 0,"", NOT(ISBLANK(CP1058)), 0, ISBLANK(CP1058), $Q1058-$S1058+BB1058-BY1058)</f>
        <v>0</v>
      </c>
      <c r="DH1058" s="160" cm="1">
        <f t="array" ref="DH1058">_xlfn.IFS(DH$1= 0,"", NOT(ISBLANK(CQ1058)), 0, ISBLANK(CQ1058), $Q1058-$S1058+BC1058-BZ1058)</f>
        <v>0</v>
      </c>
      <c r="DI1058" s="160" cm="1">
        <f t="array" ref="DI1058">_xlfn.IFS(DI$1= 0,"", NOT(ISBLANK(CR1058)), 0, ISBLANK(CR1058), $Q1058-$S1058+BD1058-CA1058)</f>
        <v>0</v>
      </c>
      <c r="DJ1058" s="160" t="str" cm="1">
        <f t="array" ref="DJ1058">_xlfn.IFS(DJ$1= 0,"", NOT(ISBLANK(CS1058)), 0, ISBLANK(CS1058), $Q1058-$S1058+BE1058-CB1058)</f>
        <v/>
      </c>
      <c r="DK1058" s="160" t="str" cm="1">
        <f t="array" ref="DK1058">_xlfn.IFS(DK$1= 0,"", NOT(ISBLANK(CT1058)), 0, ISBLANK(CT1058), $Q1058-$S1058+BF1058-CC1058)</f>
        <v/>
      </c>
      <c r="DL1058" s="162" t="str" cm="1">
        <f t="array" ref="DL1058">_xlfn.IFS(DL$1= 0,"", NOT(ISBLANK(CU1058)), 0, ISBLANK(CU1058), $Q1058-$S1058+BG1058-CD1058)</f>
        <v/>
      </c>
      <c r="DM1058" s="162" t="str" cm="1">
        <f t="array" ref="DM1058">_xlfn.IFS(DM$1= 0,"", NOT(ISBLANK(CV1058)), 0, ISBLANK(CV1058), $Q1058-$S1058+BH1058-CE1058)</f>
        <v/>
      </c>
      <c r="DN1058" s="162" t="str" cm="1">
        <f t="array" ref="DN1058">_xlfn.IFS(DN$1= 0,"", NOT(ISBLANK(CW1058)), 0, ISBLANK(CW1058), $Q1058-$S1058+BI1058-CF1058)</f>
        <v/>
      </c>
      <c r="DO1058" s="162" t="str" cm="1">
        <f t="array" ref="DO1058">_xlfn.IFS(DO$1= 0,"", NOT(ISBLANK(CX1058)), 0, ISBLANK(CX1058), $Q1058-$S1058+BJ1058-CG1058)</f>
        <v/>
      </c>
      <c r="DP1058" s="162" t="str" cm="1">
        <f t="array" ref="DP1058">_xlfn.IFS(DP$1= 0,"", NOT(ISBLANK(CY1058)), 0, ISBLANK(CY1058), $Q1058-$S1058+BK1058-CH1058)</f>
        <v/>
      </c>
      <c r="DQ1058" s="162" t="str" cm="1">
        <f t="array" ref="DQ1058">_xlfn.IFS(DQ$1= 0,"", NOT(ISBLANK(CZ1058)), 0, ISBLANK(CZ1058), $Q1058-$S1058+BL1058-CI1058)</f>
        <v/>
      </c>
      <c r="DR1058" s="163" t="str" cm="1">
        <f t="array" ref="DR1058">_xlfn.IFS(DR$1= 0,"", NOT(ISBLANK(DA1058)), 0, ISBLANK(DA1058), $Q1058-$S1058+BM1058-CJ1058)</f>
        <v/>
      </c>
    </row>
    <row r="1059" spans="1:122" ht="16.5" x14ac:dyDescent="0.3">
      <c r="A1059" s="135"/>
      <c r="B1059" s="136"/>
      <c r="C1059" s="136"/>
      <c r="D1059" s="137"/>
      <c r="E1059" s="176"/>
      <c r="F1059" s="182"/>
      <c r="G1059" s="183"/>
      <c r="H1059" s="183"/>
      <c r="I1059" s="183"/>
      <c r="J1059" s="183"/>
      <c r="K1059" s="183"/>
      <c r="L1059" s="183"/>
      <c r="M1059" s="186"/>
      <c r="N1059" s="182"/>
      <c r="O1059" s="184"/>
      <c r="P1059" s="178"/>
      <c r="Q1059" s="118">
        <f t="shared" si="306"/>
        <v>0</v>
      </c>
      <c r="R1059" s="3"/>
      <c r="S1059" s="3"/>
      <c r="T1059" s="4"/>
      <c r="U1059" s="4"/>
      <c r="V1059" s="99">
        <f t="shared" si="307"/>
        <v>0</v>
      </c>
      <c r="W1059" s="161"/>
      <c r="X1059" s="138"/>
      <c r="AH1059" s="158" t="str">
        <f t="array" ref="AH1059">IF(OR(AH$1=0, $A1059=""),"",SQRT((_xlfn.XLOOKUP(AH$1,$Z$2:$Z$16,$AA$2:$AA$16)-$T1059)^2+(_xlfn.XLOOKUP(AH$1,$Z$2:$Z$16,$AB$2:$AB$16)-$U1059)^2+(_xlfn.XLOOKUP(AH$1,$Z$2:$Z$16,$AC$2:$AC$16-$V1059)^2)))</f>
        <v/>
      </c>
      <c r="AI1059" s="140" t="str">
        <f t="array" ref="AI1059">IF(OR(AI$1=0, $A1059=""),"",SQRT((_xlfn.XLOOKUP(AI$1,$Z$2:$Z$16,$AA$2:$AA$16)-$T1059)^2+(_xlfn.XLOOKUP(AI$1,$Z$2:$Z$16,$AB$2:$AB$16)-$U1059)^2+(_xlfn.XLOOKUP(AI$1,$Z$2:$Z$16,$AC$2:$AC$16-$V1059)^2)))</f>
        <v/>
      </c>
      <c r="AJ1059" s="140" t="str">
        <f t="array" ref="AJ1059">IF(OR(AJ$1=0, $A1059=""),"",SQRT((_xlfn.XLOOKUP(AJ$1,$Z$2:$Z$16,$AA$2:$AA$16)-$T1059)^2+(_xlfn.XLOOKUP(AJ$1,$Z$2:$Z$16,$AB$2:$AB$16)-$U1059)^2+(_xlfn.XLOOKUP(AJ$1,$Z$2:$Z$16,$AC$2:$AC$16-$V1059)^2)))</f>
        <v/>
      </c>
      <c r="AK1059" s="140" t="str">
        <f t="array" ref="AK1059">IF(OR(AK$1=0, $A1059=""),"",SQRT((_xlfn.XLOOKUP(AK$1,$Z$2:$Z$16,$AA$2:$AA$16)-$T1059)^2+(_xlfn.XLOOKUP(AK$1,$Z$2:$Z$16,$AB$2:$AB$16)-$U1059)^2+(_xlfn.XLOOKUP(AK$1,$Z$2:$Z$16,$AC$2:$AC$16-$V1059)^2)))</f>
        <v/>
      </c>
      <c r="AL1059" s="140" t="str">
        <f t="array" ref="AL1059">IF(OR(AL$1=0, $A1059=""),"",SQRT((_xlfn.XLOOKUP(AL$1,$Z$2:$Z$16,$AA$2:$AA$16)-$T1059)^2+(_xlfn.XLOOKUP(AL$1,$Z$2:$Z$16,$AB$2:$AB$16)-$U1059)^2+(_xlfn.XLOOKUP(AL$1,$Z$2:$Z$16,$AC$2:$AC$16-$V1059)^2)))</f>
        <v/>
      </c>
      <c r="AM1059" s="140" t="str">
        <f t="array" ref="AM1059">IF(OR(AM$1=0, $A1059=""),"",SQRT((_xlfn.XLOOKUP(AM$1,$Z$2:$Z$16,$AA$2:$AA$16)-$T1059)^2+(_xlfn.XLOOKUP(AM$1,$Z$2:$Z$16,$AB$2:$AB$16)-$U1059)^2+(_xlfn.XLOOKUP(AM$1,$Z$2:$Z$16,$AC$2:$AC$16-$V1059)^2)))</f>
        <v/>
      </c>
      <c r="AN1059" s="140" t="str">
        <f t="array" ref="AN1059">IF(OR(AN$1=0, $A1059=""),"",SQRT((_xlfn.XLOOKUP(AN$1,$Z$2:$Z$16,$AA$2:$AA$16)-$T1059)^2+(_xlfn.XLOOKUP(AN$1,$Z$2:$Z$16,$AB$2:$AB$16)-$U1059)^2+(_xlfn.XLOOKUP(AN$1,$Z$2:$Z$16,$AC$2:$AC$16-$V1059)^2)))</f>
        <v/>
      </c>
      <c r="AO1059" s="140" t="str">
        <f t="array" ref="AO1059">IF(OR(AO$1=0, $A1059=""),"",SQRT((_xlfn.XLOOKUP(AO$1,$Z$2:$Z$16,$AA$2:$AA$16)-$T1059)^2+(_xlfn.XLOOKUP(AO$1,$Z$2:$Z$16,$AB$2:$AB$16)-$U1059)^2+(_xlfn.XLOOKUP(AO$1,$Z$2:$Z$16,$AC$2:$AC$16-$V1059)^2)))</f>
        <v/>
      </c>
      <c r="AP1059" s="141" t="str">
        <f t="array" ref="AP1059">IF(OR(AP$1=0, $A1059=""),"",SQRT((_xlfn.XLOOKUP(AP$1,$Z$2:$Z$16,$AA$2:$AA$16)-$T1059)^2+(_xlfn.XLOOKUP(AP$1,$Z$2:$Z$16,$AB$2:$AB$16)-$U1059)^2+(_xlfn.XLOOKUP(AP$1,$Z$2:$Z$16,$AC$2:$AC$16-$V1059)^2)))</f>
        <v/>
      </c>
      <c r="AQ1059" s="141" t="str">
        <f t="array" ref="AQ1059">IF(OR(AQ$1=0, $A1059=""),"",SQRT((_xlfn.XLOOKUP(AQ$1,$Z$2:$Z$16,$AA$2:$AA$16)-$T1059)^2+(_xlfn.XLOOKUP(AQ$1,$Z$2:$Z$16,$AB$2:$AB$16)-$U1059)^2+(_xlfn.XLOOKUP(AQ$1,$Z$2:$Z$16,$AC$2:$AC$16-$V1059)^2)))</f>
        <v/>
      </c>
      <c r="AR1059" s="141" t="str">
        <f t="array" ref="AR1059">IF(OR(AR$1=0, $A1059=""),"",SQRT((_xlfn.XLOOKUP(AR$1,$Z$2:$Z$16,$AA$2:$AA$16)-$T1059)^2+(_xlfn.XLOOKUP(AR$1,$Z$2:$Z$16,$AB$2:$AB$16)-$U1059)^2+(_xlfn.XLOOKUP(AR$1,$Z$2:$Z$16,$AC$2:$AC$16-$V1059)^2)))</f>
        <v/>
      </c>
      <c r="AS1059" s="141" t="str">
        <f t="array" ref="AS1059">IF(OR(AS$1=0, $A1059=""),"",SQRT((_xlfn.XLOOKUP(AS$1,$Z$2:$Z$16,$AA$2:$AA$16)-$T1059)^2+(_xlfn.XLOOKUP(AS$1,$Z$2:$Z$16,$AB$2:$AB$16)-$U1059)^2+(_xlfn.XLOOKUP(AS$1,$Z$2:$Z$16,$AC$2:$AC$16-$V1059)^2)))</f>
        <v/>
      </c>
      <c r="AT1059" s="141" t="str">
        <f t="array" ref="AT1059">IF(OR(AT$1=0, $A1059=""),"",SQRT((_xlfn.XLOOKUP(AT$1,$Z$2:$Z$16,$AA$2:$AA$16)-$T1059)^2+(_xlfn.XLOOKUP(AT$1,$Z$2:$Z$16,$AB$2:$AB$16)-$U1059)^2+(_xlfn.XLOOKUP(AT$1,$Z$2:$Z$16,$AC$2:$AC$16-$V1059)^2)))</f>
        <v/>
      </c>
      <c r="AU1059" s="141" t="str">
        <f t="array" ref="AU1059">IF(OR(AU$1=0, $A1059=""),"",SQRT((_xlfn.XLOOKUP(AU$1,$Z$2:$Z$16,$AA$2:$AA$16)-$T1059)^2+(_xlfn.XLOOKUP(AU$1,$Z$2:$Z$16,$AB$2:$AB$16)-$U1059)^2+(_xlfn.XLOOKUP(AU$1,$Z$2:$Z$16,$AC$2:$AC$16-$V1059)^2)))</f>
        <v/>
      </c>
      <c r="AV1059" s="142" t="str">
        <f t="array" ref="AV1059">IF(OR(AV$1=0, $A1059=""),"",SQRT((_xlfn.XLOOKUP(AV$1,$Z$2:$Z$16,$AA$2:$AA$16)-$T1059)^2+(_xlfn.XLOOKUP(AV$1,$Z$2:$Z$16,$AB$2:$AB$16)-$U1059)^2+(_xlfn.XLOOKUP(AV$1,$Z$2:$Z$16,$AC$2:$AC$16-$V1059)^2)))</f>
        <v/>
      </c>
      <c r="AW1059" s="124"/>
      <c r="AX1059" s="124"/>
      <c r="AY1059" s="125">
        <f t="shared" si="308"/>
        <v>0</v>
      </c>
      <c r="AZ1059" s="143">
        <f t="shared" si="309"/>
        <v>0</v>
      </c>
      <c r="BA1059" s="143">
        <f t="shared" si="310"/>
        <v>0</v>
      </c>
      <c r="BB1059" s="143">
        <f t="shared" si="311"/>
        <v>0</v>
      </c>
      <c r="BC1059" s="143">
        <f t="shared" si="312"/>
        <v>0</v>
      </c>
      <c r="BD1059" s="143">
        <f t="shared" si="313"/>
        <v>0</v>
      </c>
      <c r="BE1059" s="143">
        <f t="shared" si="314"/>
        <v>0</v>
      </c>
      <c r="BF1059" s="143">
        <f t="shared" si="315"/>
        <v>0</v>
      </c>
      <c r="BG1059" s="144">
        <f t="shared" si="316"/>
        <v>0</v>
      </c>
      <c r="BH1059" s="144">
        <f t="shared" si="317"/>
        <v>0</v>
      </c>
      <c r="BI1059" s="144">
        <f t="shared" si="318"/>
        <v>0</v>
      </c>
      <c r="BJ1059" s="144">
        <f t="shared" si="319"/>
        <v>0</v>
      </c>
      <c r="BK1059" s="144">
        <f t="shared" si="320"/>
        <v>0</v>
      </c>
      <c r="BL1059" s="144">
        <f t="shared" si="321"/>
        <v>0</v>
      </c>
      <c r="BM1059" s="145">
        <f t="shared" si="322"/>
        <v>0</v>
      </c>
      <c r="BN1059" s="124"/>
      <c r="BO1059" s="124"/>
      <c r="BP1059" s="124"/>
      <c r="BQ1059" s="124"/>
      <c r="BR1059" s="124"/>
      <c r="BS1059" s="124"/>
      <c r="BT1059" s="124"/>
      <c r="BU1059" s="124"/>
      <c r="BV1059" s="130"/>
      <c r="BW1059" s="130"/>
      <c r="BX1059" s="130"/>
      <c r="BY1059" s="130"/>
      <c r="BZ1059" s="130"/>
      <c r="CA1059" s="130"/>
      <c r="CB1059" s="130"/>
      <c r="CC1059" s="130"/>
      <c r="CD1059" s="130"/>
      <c r="CE1059" s="130"/>
      <c r="CF1059" s="130"/>
      <c r="CG1059" s="130"/>
      <c r="CH1059" s="130"/>
      <c r="CI1059" s="130"/>
      <c r="CJ1059" s="130"/>
      <c r="CL1059" s="124"/>
      <c r="CM1059" s="130" t="s">
        <v>32</v>
      </c>
      <c r="CN1059" s="130"/>
      <c r="CO1059" s="130"/>
      <c r="CP1059" s="130"/>
      <c r="CQ1059" s="130"/>
      <c r="CR1059" s="130"/>
      <c r="CS1059" s="130"/>
      <c r="CT1059" s="130"/>
      <c r="CU1059" s="130"/>
      <c r="CV1059" s="130"/>
      <c r="CW1059" s="130"/>
      <c r="CX1059" s="130"/>
      <c r="CY1059" s="130"/>
      <c r="CZ1059" s="130"/>
      <c r="DA1059" s="130"/>
      <c r="DD1059" s="159" cm="1">
        <f t="array" ref="DD1059">_xlfn.IFS(DD$1= 0,"", NOT(ISBLANK(CM1059)), 0, ISBLANK(CM1059), $Q1059-$S1059+AY1059-BV1059)</f>
        <v>0</v>
      </c>
      <c r="DE1059" s="160" cm="1">
        <f t="array" ref="DE1059">_xlfn.IFS(DE$1= 0,"", NOT(ISBLANK(CN1059)), 0, ISBLANK(CN1059), $Q1059-$S1059+AZ1059-BW1059)</f>
        <v>0</v>
      </c>
      <c r="DF1059" s="160" cm="1">
        <f t="array" ref="DF1059">_xlfn.IFS(DF$1= 0,"", NOT(ISBLANK(CO1059)), 0, ISBLANK(CO1059), $Q1059-$S1059+BA1059-BX1059)</f>
        <v>0</v>
      </c>
      <c r="DG1059" s="160" cm="1">
        <f t="array" ref="DG1059">_xlfn.IFS(DG$1= 0,"", NOT(ISBLANK(CP1059)), 0, ISBLANK(CP1059), $Q1059-$S1059+BB1059-BY1059)</f>
        <v>0</v>
      </c>
      <c r="DH1059" s="160" cm="1">
        <f t="array" ref="DH1059">_xlfn.IFS(DH$1= 0,"", NOT(ISBLANK(CQ1059)), 0, ISBLANK(CQ1059), $Q1059-$S1059+BC1059-BZ1059)</f>
        <v>0</v>
      </c>
      <c r="DI1059" s="160" cm="1">
        <f t="array" ref="DI1059">_xlfn.IFS(DI$1= 0,"", NOT(ISBLANK(CR1059)), 0, ISBLANK(CR1059), $Q1059-$S1059+BD1059-CA1059)</f>
        <v>0</v>
      </c>
      <c r="DJ1059" s="160" t="str" cm="1">
        <f t="array" ref="DJ1059">_xlfn.IFS(DJ$1= 0,"", NOT(ISBLANK(CS1059)), 0, ISBLANK(CS1059), $Q1059-$S1059+BE1059-CB1059)</f>
        <v/>
      </c>
      <c r="DK1059" s="160" t="str" cm="1">
        <f t="array" ref="DK1059">_xlfn.IFS(DK$1= 0,"", NOT(ISBLANK(CT1059)), 0, ISBLANK(CT1059), $Q1059-$S1059+BF1059-CC1059)</f>
        <v/>
      </c>
      <c r="DL1059" s="162" t="str" cm="1">
        <f t="array" ref="DL1059">_xlfn.IFS(DL$1= 0,"", NOT(ISBLANK(CU1059)), 0, ISBLANK(CU1059), $Q1059-$S1059+BG1059-CD1059)</f>
        <v/>
      </c>
      <c r="DM1059" s="162" t="str" cm="1">
        <f t="array" ref="DM1059">_xlfn.IFS(DM$1= 0,"", NOT(ISBLANK(CV1059)), 0, ISBLANK(CV1059), $Q1059-$S1059+BH1059-CE1059)</f>
        <v/>
      </c>
      <c r="DN1059" s="162" t="str" cm="1">
        <f t="array" ref="DN1059">_xlfn.IFS(DN$1= 0,"", NOT(ISBLANK(CW1059)), 0, ISBLANK(CW1059), $Q1059-$S1059+BI1059-CF1059)</f>
        <v/>
      </c>
      <c r="DO1059" s="162" t="str" cm="1">
        <f t="array" ref="DO1059">_xlfn.IFS(DO$1= 0,"", NOT(ISBLANK(CX1059)), 0, ISBLANK(CX1059), $Q1059-$S1059+BJ1059-CG1059)</f>
        <v/>
      </c>
      <c r="DP1059" s="162" t="str" cm="1">
        <f t="array" ref="DP1059">_xlfn.IFS(DP$1= 0,"", NOT(ISBLANK(CY1059)), 0, ISBLANK(CY1059), $Q1059-$S1059+BK1059-CH1059)</f>
        <v/>
      </c>
      <c r="DQ1059" s="162" t="str" cm="1">
        <f t="array" ref="DQ1059">_xlfn.IFS(DQ$1= 0,"", NOT(ISBLANK(CZ1059)), 0, ISBLANK(CZ1059), $Q1059-$S1059+BL1059-CI1059)</f>
        <v/>
      </c>
      <c r="DR1059" s="163" t="str" cm="1">
        <f t="array" ref="DR1059">_xlfn.IFS(DR$1= 0,"", NOT(ISBLANK(DA1059)), 0, ISBLANK(DA1059), $Q1059-$S1059+BM1059-CJ1059)</f>
        <v/>
      </c>
    </row>
    <row r="1060" spans="1:122" ht="16.5" x14ac:dyDescent="0.3">
      <c r="A1060" s="135"/>
      <c r="B1060" s="136"/>
      <c r="C1060" s="136"/>
      <c r="D1060" s="137"/>
      <c r="E1060" s="176"/>
      <c r="F1060" s="182"/>
      <c r="G1060" s="183"/>
      <c r="H1060" s="183"/>
      <c r="I1060" s="183"/>
      <c r="J1060" s="183"/>
      <c r="K1060" s="183"/>
      <c r="L1060" s="183"/>
      <c r="M1060" s="186"/>
      <c r="N1060" s="182"/>
      <c r="O1060" s="184"/>
      <c r="P1060" s="178"/>
      <c r="Q1060" s="118">
        <f t="shared" si="306"/>
        <v>0</v>
      </c>
      <c r="R1060" s="3"/>
      <c r="S1060" s="3"/>
      <c r="T1060" s="4"/>
      <c r="U1060" s="4"/>
      <c r="V1060" s="99">
        <f t="shared" si="307"/>
        <v>0</v>
      </c>
      <c r="W1060" s="161"/>
      <c r="X1060" s="138"/>
      <c r="AH1060" s="158" t="str">
        <f t="array" ref="AH1060">IF(OR(AH$1=0, $A1060=""),"",SQRT((_xlfn.XLOOKUP(AH$1,$Z$2:$Z$16,$AA$2:$AA$16)-$T1060)^2+(_xlfn.XLOOKUP(AH$1,$Z$2:$Z$16,$AB$2:$AB$16)-$U1060)^2+(_xlfn.XLOOKUP(AH$1,$Z$2:$Z$16,$AC$2:$AC$16-$V1060)^2)))</f>
        <v/>
      </c>
      <c r="AI1060" s="140" t="str">
        <f t="array" ref="AI1060">IF(OR(AI$1=0, $A1060=""),"",SQRT((_xlfn.XLOOKUP(AI$1,$Z$2:$Z$16,$AA$2:$AA$16)-$T1060)^2+(_xlfn.XLOOKUP(AI$1,$Z$2:$Z$16,$AB$2:$AB$16)-$U1060)^2+(_xlfn.XLOOKUP(AI$1,$Z$2:$Z$16,$AC$2:$AC$16-$V1060)^2)))</f>
        <v/>
      </c>
      <c r="AJ1060" s="140" t="str">
        <f t="array" ref="AJ1060">IF(OR(AJ$1=0, $A1060=""),"",SQRT((_xlfn.XLOOKUP(AJ$1,$Z$2:$Z$16,$AA$2:$AA$16)-$T1060)^2+(_xlfn.XLOOKUP(AJ$1,$Z$2:$Z$16,$AB$2:$AB$16)-$U1060)^2+(_xlfn.XLOOKUP(AJ$1,$Z$2:$Z$16,$AC$2:$AC$16-$V1060)^2)))</f>
        <v/>
      </c>
      <c r="AK1060" s="140" t="str">
        <f t="array" ref="AK1060">IF(OR(AK$1=0, $A1060=""),"",SQRT((_xlfn.XLOOKUP(AK$1,$Z$2:$Z$16,$AA$2:$AA$16)-$T1060)^2+(_xlfn.XLOOKUP(AK$1,$Z$2:$Z$16,$AB$2:$AB$16)-$U1060)^2+(_xlfn.XLOOKUP(AK$1,$Z$2:$Z$16,$AC$2:$AC$16-$V1060)^2)))</f>
        <v/>
      </c>
      <c r="AL1060" s="140" t="str">
        <f t="array" ref="AL1060">IF(OR(AL$1=0, $A1060=""),"",SQRT((_xlfn.XLOOKUP(AL$1,$Z$2:$Z$16,$AA$2:$AA$16)-$T1060)^2+(_xlfn.XLOOKUP(AL$1,$Z$2:$Z$16,$AB$2:$AB$16)-$U1060)^2+(_xlfn.XLOOKUP(AL$1,$Z$2:$Z$16,$AC$2:$AC$16-$V1060)^2)))</f>
        <v/>
      </c>
      <c r="AM1060" s="140" t="str">
        <f t="array" ref="AM1060">IF(OR(AM$1=0, $A1060=""),"",SQRT((_xlfn.XLOOKUP(AM$1,$Z$2:$Z$16,$AA$2:$AA$16)-$T1060)^2+(_xlfn.XLOOKUP(AM$1,$Z$2:$Z$16,$AB$2:$AB$16)-$U1060)^2+(_xlfn.XLOOKUP(AM$1,$Z$2:$Z$16,$AC$2:$AC$16-$V1060)^2)))</f>
        <v/>
      </c>
      <c r="AN1060" s="140" t="str">
        <f t="array" ref="AN1060">IF(OR(AN$1=0, $A1060=""),"",SQRT((_xlfn.XLOOKUP(AN$1,$Z$2:$Z$16,$AA$2:$AA$16)-$T1060)^2+(_xlfn.XLOOKUP(AN$1,$Z$2:$Z$16,$AB$2:$AB$16)-$U1060)^2+(_xlfn.XLOOKUP(AN$1,$Z$2:$Z$16,$AC$2:$AC$16-$V1060)^2)))</f>
        <v/>
      </c>
      <c r="AO1060" s="140" t="str">
        <f t="array" ref="AO1060">IF(OR(AO$1=0, $A1060=""),"",SQRT((_xlfn.XLOOKUP(AO$1,$Z$2:$Z$16,$AA$2:$AA$16)-$T1060)^2+(_xlfn.XLOOKUP(AO$1,$Z$2:$Z$16,$AB$2:$AB$16)-$U1060)^2+(_xlfn.XLOOKUP(AO$1,$Z$2:$Z$16,$AC$2:$AC$16-$V1060)^2)))</f>
        <v/>
      </c>
      <c r="AP1060" s="141" t="str">
        <f t="array" ref="AP1060">IF(OR(AP$1=0, $A1060=""),"",SQRT((_xlfn.XLOOKUP(AP$1,$Z$2:$Z$16,$AA$2:$AA$16)-$T1060)^2+(_xlfn.XLOOKUP(AP$1,$Z$2:$Z$16,$AB$2:$AB$16)-$U1060)^2+(_xlfn.XLOOKUP(AP$1,$Z$2:$Z$16,$AC$2:$AC$16-$V1060)^2)))</f>
        <v/>
      </c>
      <c r="AQ1060" s="141" t="str">
        <f t="array" ref="AQ1060">IF(OR(AQ$1=0, $A1060=""),"",SQRT((_xlfn.XLOOKUP(AQ$1,$Z$2:$Z$16,$AA$2:$AA$16)-$T1060)^2+(_xlfn.XLOOKUP(AQ$1,$Z$2:$Z$16,$AB$2:$AB$16)-$U1060)^2+(_xlfn.XLOOKUP(AQ$1,$Z$2:$Z$16,$AC$2:$AC$16-$V1060)^2)))</f>
        <v/>
      </c>
      <c r="AR1060" s="141" t="str">
        <f t="array" ref="AR1060">IF(OR(AR$1=0, $A1060=""),"",SQRT((_xlfn.XLOOKUP(AR$1,$Z$2:$Z$16,$AA$2:$AA$16)-$T1060)^2+(_xlfn.XLOOKUP(AR$1,$Z$2:$Z$16,$AB$2:$AB$16)-$U1060)^2+(_xlfn.XLOOKUP(AR$1,$Z$2:$Z$16,$AC$2:$AC$16-$V1060)^2)))</f>
        <v/>
      </c>
      <c r="AS1060" s="141" t="str">
        <f t="array" ref="AS1060">IF(OR(AS$1=0, $A1060=""),"",SQRT((_xlfn.XLOOKUP(AS$1,$Z$2:$Z$16,$AA$2:$AA$16)-$T1060)^2+(_xlfn.XLOOKUP(AS$1,$Z$2:$Z$16,$AB$2:$AB$16)-$U1060)^2+(_xlfn.XLOOKUP(AS$1,$Z$2:$Z$16,$AC$2:$AC$16-$V1060)^2)))</f>
        <v/>
      </c>
      <c r="AT1060" s="141" t="str">
        <f t="array" ref="AT1060">IF(OR(AT$1=0, $A1060=""),"",SQRT((_xlfn.XLOOKUP(AT$1,$Z$2:$Z$16,$AA$2:$AA$16)-$T1060)^2+(_xlfn.XLOOKUP(AT$1,$Z$2:$Z$16,$AB$2:$AB$16)-$U1060)^2+(_xlfn.XLOOKUP(AT$1,$Z$2:$Z$16,$AC$2:$AC$16-$V1060)^2)))</f>
        <v/>
      </c>
      <c r="AU1060" s="141" t="str">
        <f t="array" ref="AU1060">IF(OR(AU$1=0, $A1060=""),"",SQRT((_xlfn.XLOOKUP(AU$1,$Z$2:$Z$16,$AA$2:$AA$16)-$T1060)^2+(_xlfn.XLOOKUP(AU$1,$Z$2:$Z$16,$AB$2:$AB$16)-$U1060)^2+(_xlfn.XLOOKUP(AU$1,$Z$2:$Z$16,$AC$2:$AC$16-$V1060)^2)))</f>
        <v/>
      </c>
      <c r="AV1060" s="142" t="str">
        <f t="array" ref="AV1060">IF(OR(AV$1=0, $A1060=""),"",SQRT((_xlfn.XLOOKUP(AV$1,$Z$2:$Z$16,$AA$2:$AA$16)-$T1060)^2+(_xlfn.XLOOKUP(AV$1,$Z$2:$Z$16,$AB$2:$AB$16)-$U1060)^2+(_xlfn.XLOOKUP(AV$1,$Z$2:$Z$16,$AC$2:$AC$16-$V1060)^2)))</f>
        <v/>
      </c>
      <c r="AW1060" s="124"/>
      <c r="AX1060" s="124"/>
      <c r="AY1060" s="125">
        <f t="shared" si="308"/>
        <v>0</v>
      </c>
      <c r="AZ1060" s="143">
        <f t="shared" si="309"/>
        <v>0</v>
      </c>
      <c r="BA1060" s="143">
        <f t="shared" si="310"/>
        <v>0</v>
      </c>
      <c r="BB1060" s="143">
        <f t="shared" si="311"/>
        <v>0</v>
      </c>
      <c r="BC1060" s="143">
        <f t="shared" si="312"/>
        <v>0</v>
      </c>
      <c r="BD1060" s="143">
        <f t="shared" si="313"/>
        <v>0</v>
      </c>
      <c r="BE1060" s="143">
        <f t="shared" si="314"/>
        <v>0</v>
      </c>
      <c r="BF1060" s="143">
        <f t="shared" si="315"/>
        <v>0</v>
      </c>
      <c r="BG1060" s="144">
        <f t="shared" si="316"/>
        <v>0</v>
      </c>
      <c r="BH1060" s="144">
        <f t="shared" si="317"/>
        <v>0</v>
      </c>
      <c r="BI1060" s="144">
        <f t="shared" si="318"/>
        <v>0</v>
      </c>
      <c r="BJ1060" s="144">
        <f t="shared" si="319"/>
        <v>0</v>
      </c>
      <c r="BK1060" s="144">
        <f t="shared" si="320"/>
        <v>0</v>
      </c>
      <c r="BL1060" s="144">
        <f t="shared" si="321"/>
        <v>0</v>
      </c>
      <c r="BM1060" s="145">
        <f t="shared" si="322"/>
        <v>0</v>
      </c>
      <c r="BN1060" s="124"/>
      <c r="BO1060" s="124"/>
      <c r="BP1060" s="124"/>
      <c r="BQ1060" s="124"/>
      <c r="BR1060" s="124"/>
      <c r="BS1060" s="124"/>
      <c r="BT1060" s="124"/>
      <c r="BU1060" s="124"/>
      <c r="BV1060" s="130"/>
      <c r="BW1060" s="130"/>
      <c r="BX1060" s="130"/>
      <c r="BY1060" s="130"/>
      <c r="BZ1060" s="130"/>
      <c r="CA1060" s="130"/>
      <c r="CB1060" s="130"/>
      <c r="CC1060" s="130"/>
      <c r="CD1060" s="130"/>
      <c r="CE1060" s="130"/>
      <c r="CF1060" s="130"/>
      <c r="CG1060" s="130"/>
      <c r="CH1060" s="130"/>
      <c r="CI1060" s="130"/>
      <c r="CJ1060" s="130"/>
      <c r="CL1060" s="124"/>
      <c r="CM1060" s="130" t="s">
        <v>32</v>
      </c>
      <c r="CN1060" s="130"/>
      <c r="CO1060" s="130"/>
      <c r="CP1060" s="130"/>
      <c r="CQ1060" s="130"/>
      <c r="CR1060" s="130"/>
      <c r="CS1060" s="130"/>
      <c r="CT1060" s="130"/>
      <c r="CU1060" s="130"/>
      <c r="CV1060" s="130"/>
      <c r="CW1060" s="130"/>
      <c r="CX1060" s="130"/>
      <c r="CY1060" s="130"/>
      <c r="CZ1060" s="130"/>
      <c r="DA1060" s="130"/>
      <c r="DD1060" s="159" cm="1">
        <f t="array" ref="DD1060">_xlfn.IFS(DD$1= 0,"", NOT(ISBLANK(CM1060)), 0, ISBLANK(CM1060), $Q1060-$S1060+AY1060-BV1060)</f>
        <v>0</v>
      </c>
      <c r="DE1060" s="160" cm="1">
        <f t="array" ref="DE1060">_xlfn.IFS(DE$1= 0,"", NOT(ISBLANK(CN1060)), 0, ISBLANK(CN1060), $Q1060-$S1060+AZ1060-BW1060)</f>
        <v>0</v>
      </c>
      <c r="DF1060" s="160" cm="1">
        <f t="array" ref="DF1060">_xlfn.IFS(DF$1= 0,"", NOT(ISBLANK(CO1060)), 0, ISBLANK(CO1060), $Q1060-$S1060+BA1060-BX1060)</f>
        <v>0</v>
      </c>
      <c r="DG1060" s="160" cm="1">
        <f t="array" ref="DG1060">_xlfn.IFS(DG$1= 0,"", NOT(ISBLANK(CP1060)), 0, ISBLANK(CP1060), $Q1060-$S1060+BB1060-BY1060)</f>
        <v>0</v>
      </c>
      <c r="DH1060" s="160" cm="1">
        <f t="array" ref="DH1060">_xlfn.IFS(DH$1= 0,"", NOT(ISBLANK(CQ1060)), 0, ISBLANK(CQ1060), $Q1060-$S1060+BC1060-BZ1060)</f>
        <v>0</v>
      </c>
      <c r="DI1060" s="160" cm="1">
        <f t="array" ref="DI1060">_xlfn.IFS(DI$1= 0,"", NOT(ISBLANK(CR1060)), 0, ISBLANK(CR1060), $Q1060-$S1060+BD1060-CA1060)</f>
        <v>0</v>
      </c>
      <c r="DJ1060" s="160" t="str" cm="1">
        <f t="array" ref="DJ1060">_xlfn.IFS(DJ$1= 0,"", NOT(ISBLANK(CS1060)), 0, ISBLANK(CS1060), $Q1060-$S1060+BE1060-CB1060)</f>
        <v/>
      </c>
      <c r="DK1060" s="160" t="str" cm="1">
        <f t="array" ref="DK1060">_xlfn.IFS(DK$1= 0,"", NOT(ISBLANK(CT1060)), 0, ISBLANK(CT1060), $Q1060-$S1060+BF1060-CC1060)</f>
        <v/>
      </c>
      <c r="DL1060" s="162" t="str" cm="1">
        <f t="array" ref="DL1060">_xlfn.IFS(DL$1= 0,"", NOT(ISBLANK(CU1060)), 0, ISBLANK(CU1060), $Q1060-$S1060+BG1060-CD1060)</f>
        <v/>
      </c>
      <c r="DM1060" s="162" t="str" cm="1">
        <f t="array" ref="DM1060">_xlfn.IFS(DM$1= 0,"", NOT(ISBLANK(CV1060)), 0, ISBLANK(CV1060), $Q1060-$S1060+BH1060-CE1060)</f>
        <v/>
      </c>
      <c r="DN1060" s="162" t="str" cm="1">
        <f t="array" ref="DN1060">_xlfn.IFS(DN$1= 0,"", NOT(ISBLANK(CW1060)), 0, ISBLANK(CW1060), $Q1060-$S1060+BI1060-CF1060)</f>
        <v/>
      </c>
      <c r="DO1060" s="162" t="str" cm="1">
        <f t="array" ref="DO1060">_xlfn.IFS(DO$1= 0,"", NOT(ISBLANK(CX1060)), 0, ISBLANK(CX1060), $Q1060-$S1060+BJ1060-CG1060)</f>
        <v/>
      </c>
      <c r="DP1060" s="162" t="str" cm="1">
        <f t="array" ref="DP1060">_xlfn.IFS(DP$1= 0,"", NOT(ISBLANK(CY1060)), 0, ISBLANK(CY1060), $Q1060-$S1060+BK1060-CH1060)</f>
        <v/>
      </c>
      <c r="DQ1060" s="162" t="str" cm="1">
        <f t="array" ref="DQ1060">_xlfn.IFS(DQ$1= 0,"", NOT(ISBLANK(CZ1060)), 0, ISBLANK(CZ1060), $Q1060-$S1060+BL1060-CI1060)</f>
        <v/>
      </c>
      <c r="DR1060" s="163" t="str" cm="1">
        <f t="array" ref="DR1060">_xlfn.IFS(DR$1= 0,"", NOT(ISBLANK(DA1060)), 0, ISBLANK(DA1060), $Q1060-$S1060+BM1060-CJ1060)</f>
        <v/>
      </c>
    </row>
    <row r="1061" spans="1:122" ht="16.5" x14ac:dyDescent="0.3">
      <c r="A1061" s="135"/>
      <c r="B1061" s="136"/>
      <c r="C1061" s="136"/>
      <c r="D1061" s="137"/>
      <c r="E1061" s="176"/>
      <c r="F1061" s="182"/>
      <c r="G1061" s="183"/>
      <c r="H1061" s="183"/>
      <c r="I1061" s="183"/>
      <c r="J1061" s="183"/>
      <c r="K1061" s="183"/>
      <c r="L1061" s="183"/>
      <c r="M1061" s="186"/>
      <c r="N1061" s="182"/>
      <c r="O1061" s="184"/>
      <c r="P1061" s="178"/>
      <c r="Q1061" s="118">
        <f t="shared" si="306"/>
        <v>0</v>
      </c>
      <c r="R1061" s="3"/>
      <c r="S1061" s="3"/>
      <c r="T1061" s="4"/>
      <c r="U1061" s="4"/>
      <c r="V1061" s="99">
        <f t="shared" si="307"/>
        <v>0</v>
      </c>
      <c r="W1061" s="161"/>
      <c r="X1061" s="138"/>
      <c r="AH1061" s="158" t="str">
        <f t="array" ref="AH1061">IF(OR(AH$1=0, $A1061=""),"",SQRT((_xlfn.XLOOKUP(AH$1,$Z$2:$Z$16,$AA$2:$AA$16)-$T1061)^2+(_xlfn.XLOOKUP(AH$1,$Z$2:$Z$16,$AB$2:$AB$16)-$U1061)^2+(_xlfn.XLOOKUP(AH$1,$Z$2:$Z$16,$AC$2:$AC$16-$V1061)^2)))</f>
        <v/>
      </c>
      <c r="AI1061" s="140" t="str">
        <f t="array" ref="AI1061">IF(OR(AI$1=0, $A1061=""),"",SQRT((_xlfn.XLOOKUP(AI$1,$Z$2:$Z$16,$AA$2:$AA$16)-$T1061)^2+(_xlfn.XLOOKUP(AI$1,$Z$2:$Z$16,$AB$2:$AB$16)-$U1061)^2+(_xlfn.XLOOKUP(AI$1,$Z$2:$Z$16,$AC$2:$AC$16-$V1061)^2)))</f>
        <v/>
      </c>
      <c r="AJ1061" s="140" t="str">
        <f t="array" ref="AJ1061">IF(OR(AJ$1=0, $A1061=""),"",SQRT((_xlfn.XLOOKUP(AJ$1,$Z$2:$Z$16,$AA$2:$AA$16)-$T1061)^2+(_xlfn.XLOOKUP(AJ$1,$Z$2:$Z$16,$AB$2:$AB$16)-$U1061)^2+(_xlfn.XLOOKUP(AJ$1,$Z$2:$Z$16,$AC$2:$AC$16-$V1061)^2)))</f>
        <v/>
      </c>
      <c r="AK1061" s="140" t="str">
        <f t="array" ref="AK1061">IF(OR(AK$1=0, $A1061=""),"",SQRT((_xlfn.XLOOKUP(AK$1,$Z$2:$Z$16,$AA$2:$AA$16)-$T1061)^2+(_xlfn.XLOOKUP(AK$1,$Z$2:$Z$16,$AB$2:$AB$16)-$U1061)^2+(_xlfn.XLOOKUP(AK$1,$Z$2:$Z$16,$AC$2:$AC$16-$V1061)^2)))</f>
        <v/>
      </c>
      <c r="AL1061" s="140" t="str">
        <f t="array" ref="AL1061">IF(OR(AL$1=0, $A1061=""),"",SQRT((_xlfn.XLOOKUP(AL$1,$Z$2:$Z$16,$AA$2:$AA$16)-$T1061)^2+(_xlfn.XLOOKUP(AL$1,$Z$2:$Z$16,$AB$2:$AB$16)-$U1061)^2+(_xlfn.XLOOKUP(AL$1,$Z$2:$Z$16,$AC$2:$AC$16-$V1061)^2)))</f>
        <v/>
      </c>
      <c r="AM1061" s="140" t="str">
        <f t="array" ref="AM1061">IF(OR(AM$1=0, $A1061=""),"",SQRT((_xlfn.XLOOKUP(AM$1,$Z$2:$Z$16,$AA$2:$AA$16)-$T1061)^2+(_xlfn.XLOOKUP(AM$1,$Z$2:$Z$16,$AB$2:$AB$16)-$U1061)^2+(_xlfn.XLOOKUP(AM$1,$Z$2:$Z$16,$AC$2:$AC$16-$V1061)^2)))</f>
        <v/>
      </c>
      <c r="AN1061" s="140" t="str">
        <f t="array" ref="AN1061">IF(OR(AN$1=0, $A1061=""),"",SQRT((_xlfn.XLOOKUP(AN$1,$Z$2:$Z$16,$AA$2:$AA$16)-$T1061)^2+(_xlfn.XLOOKUP(AN$1,$Z$2:$Z$16,$AB$2:$AB$16)-$U1061)^2+(_xlfn.XLOOKUP(AN$1,$Z$2:$Z$16,$AC$2:$AC$16-$V1061)^2)))</f>
        <v/>
      </c>
      <c r="AO1061" s="140" t="str">
        <f t="array" ref="AO1061">IF(OR(AO$1=0, $A1061=""),"",SQRT((_xlfn.XLOOKUP(AO$1,$Z$2:$Z$16,$AA$2:$AA$16)-$T1061)^2+(_xlfn.XLOOKUP(AO$1,$Z$2:$Z$16,$AB$2:$AB$16)-$U1061)^2+(_xlfn.XLOOKUP(AO$1,$Z$2:$Z$16,$AC$2:$AC$16-$V1061)^2)))</f>
        <v/>
      </c>
      <c r="AP1061" s="141" t="str">
        <f t="array" ref="AP1061">IF(OR(AP$1=0, $A1061=""),"",SQRT((_xlfn.XLOOKUP(AP$1,$Z$2:$Z$16,$AA$2:$AA$16)-$T1061)^2+(_xlfn.XLOOKUP(AP$1,$Z$2:$Z$16,$AB$2:$AB$16)-$U1061)^2+(_xlfn.XLOOKUP(AP$1,$Z$2:$Z$16,$AC$2:$AC$16-$V1061)^2)))</f>
        <v/>
      </c>
      <c r="AQ1061" s="141" t="str">
        <f t="array" ref="AQ1061">IF(OR(AQ$1=0, $A1061=""),"",SQRT((_xlfn.XLOOKUP(AQ$1,$Z$2:$Z$16,$AA$2:$AA$16)-$T1061)^2+(_xlfn.XLOOKUP(AQ$1,$Z$2:$Z$16,$AB$2:$AB$16)-$U1061)^2+(_xlfn.XLOOKUP(AQ$1,$Z$2:$Z$16,$AC$2:$AC$16-$V1061)^2)))</f>
        <v/>
      </c>
      <c r="AR1061" s="141" t="str">
        <f t="array" ref="AR1061">IF(OR(AR$1=0, $A1061=""),"",SQRT((_xlfn.XLOOKUP(AR$1,$Z$2:$Z$16,$AA$2:$AA$16)-$T1061)^2+(_xlfn.XLOOKUP(AR$1,$Z$2:$Z$16,$AB$2:$AB$16)-$U1061)^2+(_xlfn.XLOOKUP(AR$1,$Z$2:$Z$16,$AC$2:$AC$16-$V1061)^2)))</f>
        <v/>
      </c>
      <c r="AS1061" s="141" t="str">
        <f t="array" ref="AS1061">IF(OR(AS$1=0, $A1061=""),"",SQRT((_xlfn.XLOOKUP(AS$1,$Z$2:$Z$16,$AA$2:$AA$16)-$T1061)^2+(_xlfn.XLOOKUP(AS$1,$Z$2:$Z$16,$AB$2:$AB$16)-$U1061)^2+(_xlfn.XLOOKUP(AS$1,$Z$2:$Z$16,$AC$2:$AC$16-$V1061)^2)))</f>
        <v/>
      </c>
      <c r="AT1061" s="141" t="str">
        <f t="array" ref="AT1061">IF(OR(AT$1=0, $A1061=""),"",SQRT((_xlfn.XLOOKUP(AT$1,$Z$2:$Z$16,$AA$2:$AA$16)-$T1061)^2+(_xlfn.XLOOKUP(AT$1,$Z$2:$Z$16,$AB$2:$AB$16)-$U1061)^2+(_xlfn.XLOOKUP(AT$1,$Z$2:$Z$16,$AC$2:$AC$16-$V1061)^2)))</f>
        <v/>
      </c>
      <c r="AU1061" s="141" t="str">
        <f t="array" ref="AU1061">IF(OR(AU$1=0, $A1061=""),"",SQRT((_xlfn.XLOOKUP(AU$1,$Z$2:$Z$16,$AA$2:$AA$16)-$T1061)^2+(_xlfn.XLOOKUP(AU$1,$Z$2:$Z$16,$AB$2:$AB$16)-$U1061)^2+(_xlfn.XLOOKUP(AU$1,$Z$2:$Z$16,$AC$2:$AC$16-$V1061)^2)))</f>
        <v/>
      </c>
      <c r="AV1061" s="142" t="str">
        <f t="array" ref="AV1061">IF(OR(AV$1=0, $A1061=""),"",SQRT((_xlfn.XLOOKUP(AV$1,$Z$2:$Z$16,$AA$2:$AA$16)-$T1061)^2+(_xlfn.XLOOKUP(AV$1,$Z$2:$Z$16,$AB$2:$AB$16)-$U1061)^2+(_xlfn.XLOOKUP(AV$1,$Z$2:$Z$16,$AC$2:$AC$16-$V1061)^2)))</f>
        <v/>
      </c>
      <c r="AW1061" s="124"/>
      <c r="AX1061" s="124"/>
      <c r="AY1061" s="125">
        <f t="shared" si="308"/>
        <v>0</v>
      </c>
      <c r="AZ1061" s="143">
        <f t="shared" si="309"/>
        <v>0</v>
      </c>
      <c r="BA1061" s="143">
        <f t="shared" si="310"/>
        <v>0</v>
      </c>
      <c r="BB1061" s="143">
        <f t="shared" si="311"/>
        <v>0</v>
      </c>
      <c r="BC1061" s="143">
        <f t="shared" si="312"/>
        <v>0</v>
      </c>
      <c r="BD1061" s="143">
        <f t="shared" si="313"/>
        <v>0</v>
      </c>
      <c r="BE1061" s="143">
        <f t="shared" si="314"/>
        <v>0</v>
      </c>
      <c r="BF1061" s="143">
        <f t="shared" si="315"/>
        <v>0</v>
      </c>
      <c r="BG1061" s="144">
        <f t="shared" si="316"/>
        <v>0</v>
      </c>
      <c r="BH1061" s="144">
        <f t="shared" si="317"/>
        <v>0</v>
      </c>
      <c r="BI1061" s="144">
        <f t="shared" si="318"/>
        <v>0</v>
      </c>
      <c r="BJ1061" s="144">
        <f t="shared" si="319"/>
        <v>0</v>
      </c>
      <c r="BK1061" s="144">
        <f t="shared" si="320"/>
        <v>0</v>
      </c>
      <c r="BL1061" s="144">
        <f t="shared" si="321"/>
        <v>0</v>
      </c>
      <c r="BM1061" s="145">
        <f t="shared" si="322"/>
        <v>0</v>
      </c>
      <c r="BN1061" s="124"/>
      <c r="BO1061" s="124"/>
      <c r="BP1061" s="124"/>
      <c r="BQ1061" s="124"/>
      <c r="BR1061" s="124"/>
      <c r="BS1061" s="124"/>
      <c r="BT1061" s="124"/>
      <c r="BU1061" s="124"/>
      <c r="BV1061" s="130"/>
      <c r="BW1061" s="130"/>
      <c r="BX1061" s="130"/>
      <c r="BY1061" s="130"/>
      <c r="BZ1061" s="130"/>
      <c r="CA1061" s="130"/>
      <c r="CB1061" s="130"/>
      <c r="CC1061" s="130"/>
      <c r="CD1061" s="130"/>
      <c r="CE1061" s="130"/>
      <c r="CF1061" s="130"/>
      <c r="CG1061" s="130"/>
      <c r="CH1061" s="130"/>
      <c r="CI1061" s="130"/>
      <c r="CJ1061" s="130"/>
      <c r="CL1061" s="124"/>
      <c r="CM1061" s="130" t="s">
        <v>32</v>
      </c>
      <c r="CN1061" s="130"/>
      <c r="CO1061" s="130"/>
      <c r="CP1061" s="130"/>
      <c r="CQ1061" s="130"/>
      <c r="CR1061" s="130"/>
      <c r="CS1061" s="130"/>
      <c r="CT1061" s="130"/>
      <c r="CU1061" s="130"/>
      <c r="CV1061" s="130"/>
      <c r="CW1061" s="130"/>
      <c r="CX1061" s="130"/>
      <c r="CY1061" s="130"/>
      <c r="CZ1061" s="130"/>
      <c r="DA1061" s="130"/>
      <c r="DD1061" s="159" cm="1">
        <f t="array" ref="DD1061">_xlfn.IFS(DD$1= 0,"", NOT(ISBLANK(CM1061)), 0, ISBLANK(CM1061), $Q1061-$S1061+AY1061-BV1061)</f>
        <v>0</v>
      </c>
      <c r="DE1061" s="160" cm="1">
        <f t="array" ref="DE1061">_xlfn.IFS(DE$1= 0,"", NOT(ISBLANK(CN1061)), 0, ISBLANK(CN1061), $Q1061-$S1061+AZ1061-BW1061)</f>
        <v>0</v>
      </c>
      <c r="DF1061" s="160" cm="1">
        <f t="array" ref="DF1061">_xlfn.IFS(DF$1= 0,"", NOT(ISBLANK(CO1061)), 0, ISBLANK(CO1061), $Q1061-$S1061+BA1061-BX1061)</f>
        <v>0</v>
      </c>
      <c r="DG1061" s="160" cm="1">
        <f t="array" ref="DG1061">_xlfn.IFS(DG$1= 0,"", NOT(ISBLANK(CP1061)), 0, ISBLANK(CP1061), $Q1061-$S1061+BB1061-BY1061)</f>
        <v>0</v>
      </c>
      <c r="DH1061" s="160" cm="1">
        <f t="array" ref="DH1061">_xlfn.IFS(DH$1= 0,"", NOT(ISBLANK(CQ1061)), 0, ISBLANK(CQ1061), $Q1061-$S1061+BC1061-BZ1061)</f>
        <v>0</v>
      </c>
      <c r="DI1061" s="160" cm="1">
        <f t="array" ref="DI1061">_xlfn.IFS(DI$1= 0,"", NOT(ISBLANK(CR1061)), 0, ISBLANK(CR1061), $Q1061-$S1061+BD1061-CA1061)</f>
        <v>0</v>
      </c>
      <c r="DJ1061" s="160" t="str" cm="1">
        <f t="array" ref="DJ1061">_xlfn.IFS(DJ$1= 0,"", NOT(ISBLANK(CS1061)), 0, ISBLANK(CS1061), $Q1061-$S1061+BE1061-CB1061)</f>
        <v/>
      </c>
      <c r="DK1061" s="160" t="str" cm="1">
        <f t="array" ref="DK1061">_xlfn.IFS(DK$1= 0,"", NOT(ISBLANK(CT1061)), 0, ISBLANK(CT1061), $Q1061-$S1061+BF1061-CC1061)</f>
        <v/>
      </c>
      <c r="DL1061" s="162" t="str" cm="1">
        <f t="array" ref="DL1061">_xlfn.IFS(DL$1= 0,"", NOT(ISBLANK(CU1061)), 0, ISBLANK(CU1061), $Q1061-$S1061+BG1061-CD1061)</f>
        <v/>
      </c>
      <c r="DM1061" s="162" t="str" cm="1">
        <f t="array" ref="DM1061">_xlfn.IFS(DM$1= 0,"", NOT(ISBLANK(CV1061)), 0, ISBLANK(CV1061), $Q1061-$S1061+BH1061-CE1061)</f>
        <v/>
      </c>
      <c r="DN1061" s="162" t="str" cm="1">
        <f t="array" ref="DN1061">_xlfn.IFS(DN$1= 0,"", NOT(ISBLANK(CW1061)), 0, ISBLANK(CW1061), $Q1061-$S1061+BI1061-CF1061)</f>
        <v/>
      </c>
      <c r="DO1061" s="162" t="str" cm="1">
        <f t="array" ref="DO1061">_xlfn.IFS(DO$1= 0,"", NOT(ISBLANK(CX1061)), 0, ISBLANK(CX1061), $Q1061-$S1061+BJ1061-CG1061)</f>
        <v/>
      </c>
      <c r="DP1061" s="162" t="str" cm="1">
        <f t="array" ref="DP1061">_xlfn.IFS(DP$1= 0,"", NOT(ISBLANK(CY1061)), 0, ISBLANK(CY1061), $Q1061-$S1061+BK1061-CH1061)</f>
        <v/>
      </c>
      <c r="DQ1061" s="162" t="str" cm="1">
        <f t="array" ref="DQ1061">_xlfn.IFS(DQ$1= 0,"", NOT(ISBLANK(CZ1061)), 0, ISBLANK(CZ1061), $Q1061-$S1061+BL1061-CI1061)</f>
        <v/>
      </c>
      <c r="DR1061" s="163" t="str" cm="1">
        <f t="array" ref="DR1061">_xlfn.IFS(DR$1= 0,"", NOT(ISBLANK(DA1061)), 0, ISBLANK(DA1061), $Q1061-$S1061+BM1061-CJ1061)</f>
        <v/>
      </c>
    </row>
    <row r="1062" spans="1:122" ht="16.5" x14ac:dyDescent="0.3">
      <c r="A1062" s="135"/>
      <c r="B1062" s="136"/>
      <c r="C1062" s="136"/>
      <c r="D1062" s="137"/>
      <c r="E1062" s="176"/>
      <c r="F1062" s="182"/>
      <c r="G1062" s="183"/>
      <c r="H1062" s="183"/>
      <c r="I1062" s="183"/>
      <c r="J1062" s="183"/>
      <c r="K1062" s="183"/>
      <c r="L1062" s="183"/>
      <c r="M1062" s="186"/>
      <c r="N1062" s="182"/>
      <c r="O1062" s="184"/>
      <c r="P1062" s="178"/>
      <c r="Q1062" s="118">
        <f t="shared" si="306"/>
        <v>0</v>
      </c>
      <c r="R1062" s="3"/>
      <c r="S1062" s="3"/>
      <c r="T1062" s="4"/>
      <c r="U1062" s="4"/>
      <c r="V1062" s="99">
        <f t="shared" si="307"/>
        <v>0</v>
      </c>
      <c r="W1062" s="161"/>
      <c r="X1062" s="138"/>
      <c r="AH1062" s="158" t="str">
        <f t="array" ref="AH1062">IF(OR(AH$1=0, $A1062=""),"",SQRT((_xlfn.XLOOKUP(AH$1,$Z$2:$Z$16,$AA$2:$AA$16)-$T1062)^2+(_xlfn.XLOOKUP(AH$1,$Z$2:$Z$16,$AB$2:$AB$16)-$U1062)^2+(_xlfn.XLOOKUP(AH$1,$Z$2:$Z$16,$AC$2:$AC$16-$V1062)^2)))</f>
        <v/>
      </c>
      <c r="AI1062" s="140" t="str">
        <f t="array" ref="AI1062">IF(OR(AI$1=0, $A1062=""),"",SQRT((_xlfn.XLOOKUP(AI$1,$Z$2:$Z$16,$AA$2:$AA$16)-$T1062)^2+(_xlfn.XLOOKUP(AI$1,$Z$2:$Z$16,$AB$2:$AB$16)-$U1062)^2+(_xlfn.XLOOKUP(AI$1,$Z$2:$Z$16,$AC$2:$AC$16-$V1062)^2)))</f>
        <v/>
      </c>
      <c r="AJ1062" s="140" t="str">
        <f t="array" ref="AJ1062">IF(OR(AJ$1=0, $A1062=""),"",SQRT((_xlfn.XLOOKUP(AJ$1,$Z$2:$Z$16,$AA$2:$AA$16)-$T1062)^2+(_xlfn.XLOOKUP(AJ$1,$Z$2:$Z$16,$AB$2:$AB$16)-$U1062)^2+(_xlfn.XLOOKUP(AJ$1,$Z$2:$Z$16,$AC$2:$AC$16-$V1062)^2)))</f>
        <v/>
      </c>
      <c r="AK1062" s="140" t="str">
        <f t="array" ref="AK1062">IF(OR(AK$1=0, $A1062=""),"",SQRT((_xlfn.XLOOKUP(AK$1,$Z$2:$Z$16,$AA$2:$AA$16)-$T1062)^2+(_xlfn.XLOOKUP(AK$1,$Z$2:$Z$16,$AB$2:$AB$16)-$U1062)^2+(_xlfn.XLOOKUP(AK$1,$Z$2:$Z$16,$AC$2:$AC$16-$V1062)^2)))</f>
        <v/>
      </c>
      <c r="AL1062" s="140" t="str">
        <f t="array" ref="AL1062">IF(OR(AL$1=0, $A1062=""),"",SQRT((_xlfn.XLOOKUP(AL$1,$Z$2:$Z$16,$AA$2:$AA$16)-$T1062)^2+(_xlfn.XLOOKUP(AL$1,$Z$2:$Z$16,$AB$2:$AB$16)-$U1062)^2+(_xlfn.XLOOKUP(AL$1,$Z$2:$Z$16,$AC$2:$AC$16-$V1062)^2)))</f>
        <v/>
      </c>
      <c r="AM1062" s="140" t="str">
        <f t="array" ref="AM1062">IF(OR(AM$1=0, $A1062=""),"",SQRT((_xlfn.XLOOKUP(AM$1,$Z$2:$Z$16,$AA$2:$AA$16)-$T1062)^2+(_xlfn.XLOOKUP(AM$1,$Z$2:$Z$16,$AB$2:$AB$16)-$U1062)^2+(_xlfn.XLOOKUP(AM$1,$Z$2:$Z$16,$AC$2:$AC$16-$V1062)^2)))</f>
        <v/>
      </c>
      <c r="AN1062" s="140" t="str">
        <f t="array" ref="AN1062">IF(OR(AN$1=0, $A1062=""),"",SQRT((_xlfn.XLOOKUP(AN$1,$Z$2:$Z$16,$AA$2:$AA$16)-$T1062)^2+(_xlfn.XLOOKUP(AN$1,$Z$2:$Z$16,$AB$2:$AB$16)-$U1062)^2+(_xlfn.XLOOKUP(AN$1,$Z$2:$Z$16,$AC$2:$AC$16-$V1062)^2)))</f>
        <v/>
      </c>
      <c r="AO1062" s="140" t="str">
        <f t="array" ref="AO1062">IF(OR(AO$1=0, $A1062=""),"",SQRT((_xlfn.XLOOKUP(AO$1,$Z$2:$Z$16,$AA$2:$AA$16)-$T1062)^2+(_xlfn.XLOOKUP(AO$1,$Z$2:$Z$16,$AB$2:$AB$16)-$U1062)^2+(_xlfn.XLOOKUP(AO$1,$Z$2:$Z$16,$AC$2:$AC$16-$V1062)^2)))</f>
        <v/>
      </c>
      <c r="AP1062" s="141" t="str">
        <f t="array" ref="AP1062">IF(OR(AP$1=0, $A1062=""),"",SQRT((_xlfn.XLOOKUP(AP$1,$Z$2:$Z$16,$AA$2:$AA$16)-$T1062)^2+(_xlfn.XLOOKUP(AP$1,$Z$2:$Z$16,$AB$2:$AB$16)-$U1062)^2+(_xlfn.XLOOKUP(AP$1,$Z$2:$Z$16,$AC$2:$AC$16-$V1062)^2)))</f>
        <v/>
      </c>
      <c r="AQ1062" s="141" t="str">
        <f t="array" ref="AQ1062">IF(OR(AQ$1=0, $A1062=""),"",SQRT((_xlfn.XLOOKUP(AQ$1,$Z$2:$Z$16,$AA$2:$AA$16)-$T1062)^2+(_xlfn.XLOOKUP(AQ$1,$Z$2:$Z$16,$AB$2:$AB$16)-$U1062)^2+(_xlfn.XLOOKUP(AQ$1,$Z$2:$Z$16,$AC$2:$AC$16-$V1062)^2)))</f>
        <v/>
      </c>
      <c r="AR1062" s="141" t="str">
        <f t="array" ref="AR1062">IF(OR(AR$1=0, $A1062=""),"",SQRT((_xlfn.XLOOKUP(AR$1,$Z$2:$Z$16,$AA$2:$AA$16)-$T1062)^2+(_xlfn.XLOOKUP(AR$1,$Z$2:$Z$16,$AB$2:$AB$16)-$U1062)^2+(_xlfn.XLOOKUP(AR$1,$Z$2:$Z$16,$AC$2:$AC$16-$V1062)^2)))</f>
        <v/>
      </c>
      <c r="AS1062" s="141" t="str">
        <f t="array" ref="AS1062">IF(OR(AS$1=0, $A1062=""),"",SQRT((_xlfn.XLOOKUP(AS$1,$Z$2:$Z$16,$AA$2:$AA$16)-$T1062)^2+(_xlfn.XLOOKUP(AS$1,$Z$2:$Z$16,$AB$2:$AB$16)-$U1062)^2+(_xlfn.XLOOKUP(AS$1,$Z$2:$Z$16,$AC$2:$AC$16-$V1062)^2)))</f>
        <v/>
      </c>
      <c r="AT1062" s="141" t="str">
        <f t="array" ref="AT1062">IF(OR(AT$1=0, $A1062=""),"",SQRT((_xlfn.XLOOKUP(AT$1,$Z$2:$Z$16,$AA$2:$AA$16)-$T1062)^2+(_xlfn.XLOOKUP(AT$1,$Z$2:$Z$16,$AB$2:$AB$16)-$U1062)^2+(_xlfn.XLOOKUP(AT$1,$Z$2:$Z$16,$AC$2:$AC$16-$V1062)^2)))</f>
        <v/>
      </c>
      <c r="AU1062" s="141" t="str">
        <f t="array" ref="AU1062">IF(OR(AU$1=0, $A1062=""),"",SQRT((_xlfn.XLOOKUP(AU$1,$Z$2:$Z$16,$AA$2:$AA$16)-$T1062)^2+(_xlfn.XLOOKUP(AU$1,$Z$2:$Z$16,$AB$2:$AB$16)-$U1062)^2+(_xlfn.XLOOKUP(AU$1,$Z$2:$Z$16,$AC$2:$AC$16-$V1062)^2)))</f>
        <v/>
      </c>
      <c r="AV1062" s="142" t="str">
        <f t="array" ref="AV1062">IF(OR(AV$1=0, $A1062=""),"",SQRT((_xlfn.XLOOKUP(AV$1,$Z$2:$Z$16,$AA$2:$AA$16)-$T1062)^2+(_xlfn.XLOOKUP(AV$1,$Z$2:$Z$16,$AB$2:$AB$16)-$U1062)^2+(_xlfn.XLOOKUP(AV$1,$Z$2:$Z$16,$AC$2:$AC$16-$V1062)^2)))</f>
        <v/>
      </c>
      <c r="AW1062" s="124"/>
      <c r="AX1062" s="124"/>
      <c r="AY1062" s="125">
        <f t="shared" si="308"/>
        <v>0</v>
      </c>
      <c r="AZ1062" s="143">
        <f t="shared" si="309"/>
        <v>0</v>
      </c>
      <c r="BA1062" s="143">
        <f t="shared" si="310"/>
        <v>0</v>
      </c>
      <c r="BB1062" s="143">
        <f t="shared" si="311"/>
        <v>0</v>
      </c>
      <c r="BC1062" s="143">
        <f t="shared" si="312"/>
        <v>0</v>
      </c>
      <c r="BD1062" s="143">
        <f t="shared" si="313"/>
        <v>0</v>
      </c>
      <c r="BE1062" s="143">
        <f t="shared" si="314"/>
        <v>0</v>
      </c>
      <c r="BF1062" s="143">
        <f t="shared" si="315"/>
        <v>0</v>
      </c>
      <c r="BG1062" s="144">
        <f t="shared" si="316"/>
        <v>0</v>
      </c>
      <c r="BH1062" s="144">
        <f t="shared" si="317"/>
        <v>0</v>
      </c>
      <c r="BI1062" s="144">
        <f t="shared" si="318"/>
        <v>0</v>
      </c>
      <c r="BJ1062" s="144">
        <f t="shared" si="319"/>
        <v>0</v>
      </c>
      <c r="BK1062" s="144">
        <f t="shared" si="320"/>
        <v>0</v>
      </c>
      <c r="BL1062" s="144">
        <f t="shared" si="321"/>
        <v>0</v>
      </c>
      <c r="BM1062" s="145">
        <f t="shared" si="322"/>
        <v>0</v>
      </c>
      <c r="BN1062" s="124"/>
      <c r="BO1062" s="124"/>
      <c r="BP1062" s="124"/>
      <c r="BQ1062" s="124"/>
      <c r="BR1062" s="124"/>
      <c r="BS1062" s="124"/>
      <c r="BT1062" s="124"/>
      <c r="BU1062" s="124"/>
      <c r="BV1062" s="130"/>
      <c r="BW1062" s="130"/>
      <c r="BX1062" s="130"/>
      <c r="BY1062" s="130"/>
      <c r="BZ1062" s="130"/>
      <c r="CA1062" s="130"/>
      <c r="CB1062" s="130"/>
      <c r="CC1062" s="130"/>
      <c r="CD1062" s="130"/>
      <c r="CE1062" s="130"/>
      <c r="CF1062" s="130"/>
      <c r="CG1062" s="130"/>
      <c r="CH1062" s="130"/>
      <c r="CI1062" s="130"/>
      <c r="CJ1062" s="130"/>
      <c r="CL1062" s="124"/>
      <c r="CM1062" s="130" t="s">
        <v>32</v>
      </c>
      <c r="CN1062" s="130"/>
      <c r="CO1062" s="130"/>
      <c r="CP1062" s="130"/>
      <c r="CQ1062" s="130"/>
      <c r="CR1062" s="130"/>
      <c r="CS1062" s="130"/>
      <c r="CT1062" s="130"/>
      <c r="CU1062" s="130"/>
      <c r="CV1062" s="130"/>
      <c r="CW1062" s="130"/>
      <c r="CX1062" s="130"/>
      <c r="CY1062" s="130"/>
      <c r="CZ1062" s="130"/>
      <c r="DA1062" s="130"/>
      <c r="DD1062" s="159" cm="1">
        <f t="array" ref="DD1062">_xlfn.IFS(DD$1= 0,"", NOT(ISBLANK(CM1062)), 0, ISBLANK(CM1062), $Q1062-$S1062+AY1062-BV1062)</f>
        <v>0</v>
      </c>
      <c r="DE1062" s="160" cm="1">
        <f t="array" ref="DE1062">_xlfn.IFS(DE$1= 0,"", NOT(ISBLANK(CN1062)), 0, ISBLANK(CN1062), $Q1062-$S1062+AZ1062-BW1062)</f>
        <v>0</v>
      </c>
      <c r="DF1062" s="160" cm="1">
        <f t="array" ref="DF1062">_xlfn.IFS(DF$1= 0,"", NOT(ISBLANK(CO1062)), 0, ISBLANK(CO1062), $Q1062-$S1062+BA1062-BX1062)</f>
        <v>0</v>
      </c>
      <c r="DG1062" s="160" cm="1">
        <f t="array" ref="DG1062">_xlfn.IFS(DG$1= 0,"", NOT(ISBLANK(CP1062)), 0, ISBLANK(CP1062), $Q1062-$S1062+BB1062-BY1062)</f>
        <v>0</v>
      </c>
      <c r="DH1062" s="160" cm="1">
        <f t="array" ref="DH1062">_xlfn.IFS(DH$1= 0,"", NOT(ISBLANK(CQ1062)), 0, ISBLANK(CQ1062), $Q1062-$S1062+BC1062-BZ1062)</f>
        <v>0</v>
      </c>
      <c r="DI1062" s="160" cm="1">
        <f t="array" ref="DI1062">_xlfn.IFS(DI$1= 0,"", NOT(ISBLANK(CR1062)), 0, ISBLANK(CR1062), $Q1062-$S1062+BD1062-CA1062)</f>
        <v>0</v>
      </c>
      <c r="DJ1062" s="160" t="str" cm="1">
        <f t="array" ref="DJ1062">_xlfn.IFS(DJ$1= 0,"", NOT(ISBLANK(CS1062)), 0, ISBLANK(CS1062), $Q1062-$S1062+BE1062-CB1062)</f>
        <v/>
      </c>
      <c r="DK1062" s="160" t="str" cm="1">
        <f t="array" ref="DK1062">_xlfn.IFS(DK$1= 0,"", NOT(ISBLANK(CT1062)), 0, ISBLANK(CT1062), $Q1062-$S1062+BF1062-CC1062)</f>
        <v/>
      </c>
      <c r="DL1062" s="162" t="str" cm="1">
        <f t="array" ref="DL1062">_xlfn.IFS(DL$1= 0,"", NOT(ISBLANK(CU1062)), 0, ISBLANK(CU1062), $Q1062-$S1062+BG1062-CD1062)</f>
        <v/>
      </c>
      <c r="DM1062" s="162" t="str" cm="1">
        <f t="array" ref="DM1062">_xlfn.IFS(DM$1= 0,"", NOT(ISBLANK(CV1062)), 0, ISBLANK(CV1062), $Q1062-$S1062+BH1062-CE1062)</f>
        <v/>
      </c>
      <c r="DN1062" s="162" t="str" cm="1">
        <f t="array" ref="DN1062">_xlfn.IFS(DN$1= 0,"", NOT(ISBLANK(CW1062)), 0, ISBLANK(CW1062), $Q1062-$S1062+BI1062-CF1062)</f>
        <v/>
      </c>
      <c r="DO1062" s="162" t="str" cm="1">
        <f t="array" ref="DO1062">_xlfn.IFS(DO$1= 0,"", NOT(ISBLANK(CX1062)), 0, ISBLANK(CX1062), $Q1062-$S1062+BJ1062-CG1062)</f>
        <v/>
      </c>
      <c r="DP1062" s="162" t="str" cm="1">
        <f t="array" ref="DP1062">_xlfn.IFS(DP$1= 0,"", NOT(ISBLANK(CY1062)), 0, ISBLANK(CY1062), $Q1062-$S1062+BK1062-CH1062)</f>
        <v/>
      </c>
      <c r="DQ1062" s="162" t="str" cm="1">
        <f t="array" ref="DQ1062">_xlfn.IFS(DQ$1= 0,"", NOT(ISBLANK(CZ1062)), 0, ISBLANK(CZ1062), $Q1062-$S1062+BL1062-CI1062)</f>
        <v/>
      </c>
      <c r="DR1062" s="163" t="str" cm="1">
        <f t="array" ref="DR1062">_xlfn.IFS(DR$1= 0,"", NOT(ISBLANK(DA1062)), 0, ISBLANK(DA1062), $Q1062-$S1062+BM1062-CJ1062)</f>
        <v/>
      </c>
    </row>
    <row r="1063" spans="1:122" ht="16.5" x14ac:dyDescent="0.3">
      <c r="A1063" s="135"/>
      <c r="B1063" s="136"/>
      <c r="C1063" s="136"/>
      <c r="D1063" s="137"/>
      <c r="E1063" s="176"/>
      <c r="F1063" s="182"/>
      <c r="G1063" s="183"/>
      <c r="H1063" s="183"/>
      <c r="I1063" s="183"/>
      <c r="J1063" s="183"/>
      <c r="K1063" s="183"/>
      <c r="L1063" s="183"/>
      <c r="M1063" s="186"/>
      <c r="N1063" s="182"/>
      <c r="O1063" s="184"/>
      <c r="P1063" s="178"/>
      <c r="Q1063" s="118">
        <f t="shared" si="306"/>
        <v>0</v>
      </c>
      <c r="R1063" s="3"/>
      <c r="S1063" s="3"/>
      <c r="T1063" s="4"/>
      <c r="U1063" s="4"/>
      <c r="V1063" s="99">
        <f t="shared" si="307"/>
        <v>0</v>
      </c>
      <c r="W1063" s="161"/>
      <c r="X1063" s="138"/>
      <c r="AH1063" s="158" t="str">
        <f t="array" ref="AH1063">IF(OR(AH$1=0, $A1063=""),"",SQRT((_xlfn.XLOOKUP(AH$1,$Z$2:$Z$16,$AA$2:$AA$16)-$T1063)^2+(_xlfn.XLOOKUP(AH$1,$Z$2:$Z$16,$AB$2:$AB$16)-$U1063)^2+(_xlfn.XLOOKUP(AH$1,$Z$2:$Z$16,$AC$2:$AC$16-$V1063)^2)))</f>
        <v/>
      </c>
      <c r="AI1063" s="140" t="str">
        <f t="array" ref="AI1063">IF(OR(AI$1=0, $A1063=""),"",SQRT((_xlfn.XLOOKUP(AI$1,$Z$2:$Z$16,$AA$2:$AA$16)-$T1063)^2+(_xlfn.XLOOKUP(AI$1,$Z$2:$Z$16,$AB$2:$AB$16)-$U1063)^2+(_xlfn.XLOOKUP(AI$1,$Z$2:$Z$16,$AC$2:$AC$16-$V1063)^2)))</f>
        <v/>
      </c>
      <c r="AJ1063" s="140" t="str">
        <f t="array" ref="AJ1063">IF(OR(AJ$1=0, $A1063=""),"",SQRT((_xlfn.XLOOKUP(AJ$1,$Z$2:$Z$16,$AA$2:$AA$16)-$T1063)^2+(_xlfn.XLOOKUP(AJ$1,$Z$2:$Z$16,$AB$2:$AB$16)-$U1063)^2+(_xlfn.XLOOKUP(AJ$1,$Z$2:$Z$16,$AC$2:$AC$16-$V1063)^2)))</f>
        <v/>
      </c>
      <c r="AK1063" s="140" t="str">
        <f t="array" ref="AK1063">IF(OR(AK$1=0, $A1063=""),"",SQRT((_xlfn.XLOOKUP(AK$1,$Z$2:$Z$16,$AA$2:$AA$16)-$T1063)^2+(_xlfn.XLOOKUP(AK$1,$Z$2:$Z$16,$AB$2:$AB$16)-$U1063)^2+(_xlfn.XLOOKUP(AK$1,$Z$2:$Z$16,$AC$2:$AC$16-$V1063)^2)))</f>
        <v/>
      </c>
      <c r="AL1063" s="140" t="str">
        <f t="array" ref="AL1063">IF(OR(AL$1=0, $A1063=""),"",SQRT((_xlfn.XLOOKUP(AL$1,$Z$2:$Z$16,$AA$2:$AA$16)-$T1063)^2+(_xlfn.XLOOKUP(AL$1,$Z$2:$Z$16,$AB$2:$AB$16)-$U1063)^2+(_xlfn.XLOOKUP(AL$1,$Z$2:$Z$16,$AC$2:$AC$16-$V1063)^2)))</f>
        <v/>
      </c>
      <c r="AM1063" s="140" t="str">
        <f t="array" ref="AM1063">IF(OR(AM$1=0, $A1063=""),"",SQRT((_xlfn.XLOOKUP(AM$1,$Z$2:$Z$16,$AA$2:$AA$16)-$T1063)^2+(_xlfn.XLOOKUP(AM$1,$Z$2:$Z$16,$AB$2:$AB$16)-$U1063)^2+(_xlfn.XLOOKUP(AM$1,$Z$2:$Z$16,$AC$2:$AC$16-$V1063)^2)))</f>
        <v/>
      </c>
      <c r="AN1063" s="140" t="str">
        <f t="array" ref="AN1063">IF(OR(AN$1=0, $A1063=""),"",SQRT((_xlfn.XLOOKUP(AN$1,$Z$2:$Z$16,$AA$2:$AA$16)-$T1063)^2+(_xlfn.XLOOKUP(AN$1,$Z$2:$Z$16,$AB$2:$AB$16)-$U1063)^2+(_xlfn.XLOOKUP(AN$1,$Z$2:$Z$16,$AC$2:$AC$16-$V1063)^2)))</f>
        <v/>
      </c>
      <c r="AO1063" s="140" t="str">
        <f t="array" ref="AO1063">IF(OR(AO$1=0, $A1063=""),"",SQRT((_xlfn.XLOOKUP(AO$1,$Z$2:$Z$16,$AA$2:$AA$16)-$T1063)^2+(_xlfn.XLOOKUP(AO$1,$Z$2:$Z$16,$AB$2:$AB$16)-$U1063)^2+(_xlfn.XLOOKUP(AO$1,$Z$2:$Z$16,$AC$2:$AC$16-$V1063)^2)))</f>
        <v/>
      </c>
      <c r="AP1063" s="141" t="str">
        <f t="array" ref="AP1063">IF(OR(AP$1=0, $A1063=""),"",SQRT((_xlfn.XLOOKUP(AP$1,$Z$2:$Z$16,$AA$2:$AA$16)-$T1063)^2+(_xlfn.XLOOKUP(AP$1,$Z$2:$Z$16,$AB$2:$AB$16)-$U1063)^2+(_xlfn.XLOOKUP(AP$1,$Z$2:$Z$16,$AC$2:$AC$16-$V1063)^2)))</f>
        <v/>
      </c>
      <c r="AQ1063" s="141" t="str">
        <f t="array" ref="AQ1063">IF(OR(AQ$1=0, $A1063=""),"",SQRT((_xlfn.XLOOKUP(AQ$1,$Z$2:$Z$16,$AA$2:$AA$16)-$T1063)^2+(_xlfn.XLOOKUP(AQ$1,$Z$2:$Z$16,$AB$2:$AB$16)-$U1063)^2+(_xlfn.XLOOKUP(AQ$1,$Z$2:$Z$16,$AC$2:$AC$16-$V1063)^2)))</f>
        <v/>
      </c>
      <c r="AR1063" s="141" t="str">
        <f t="array" ref="AR1063">IF(OR(AR$1=0, $A1063=""),"",SQRT((_xlfn.XLOOKUP(AR$1,$Z$2:$Z$16,$AA$2:$AA$16)-$T1063)^2+(_xlfn.XLOOKUP(AR$1,$Z$2:$Z$16,$AB$2:$AB$16)-$U1063)^2+(_xlfn.XLOOKUP(AR$1,$Z$2:$Z$16,$AC$2:$AC$16-$V1063)^2)))</f>
        <v/>
      </c>
      <c r="AS1063" s="141" t="str">
        <f t="array" ref="AS1063">IF(OR(AS$1=0, $A1063=""),"",SQRT((_xlfn.XLOOKUP(AS$1,$Z$2:$Z$16,$AA$2:$AA$16)-$T1063)^2+(_xlfn.XLOOKUP(AS$1,$Z$2:$Z$16,$AB$2:$AB$16)-$U1063)^2+(_xlfn.XLOOKUP(AS$1,$Z$2:$Z$16,$AC$2:$AC$16-$V1063)^2)))</f>
        <v/>
      </c>
      <c r="AT1063" s="141" t="str">
        <f t="array" ref="AT1063">IF(OR(AT$1=0, $A1063=""),"",SQRT((_xlfn.XLOOKUP(AT$1,$Z$2:$Z$16,$AA$2:$AA$16)-$T1063)^2+(_xlfn.XLOOKUP(AT$1,$Z$2:$Z$16,$AB$2:$AB$16)-$U1063)^2+(_xlfn.XLOOKUP(AT$1,$Z$2:$Z$16,$AC$2:$AC$16-$V1063)^2)))</f>
        <v/>
      </c>
      <c r="AU1063" s="141" t="str">
        <f t="array" ref="AU1063">IF(OR(AU$1=0, $A1063=""),"",SQRT((_xlfn.XLOOKUP(AU$1,$Z$2:$Z$16,$AA$2:$AA$16)-$T1063)^2+(_xlfn.XLOOKUP(AU$1,$Z$2:$Z$16,$AB$2:$AB$16)-$U1063)^2+(_xlfn.XLOOKUP(AU$1,$Z$2:$Z$16,$AC$2:$AC$16-$V1063)^2)))</f>
        <v/>
      </c>
      <c r="AV1063" s="142" t="str">
        <f t="array" ref="AV1063">IF(OR(AV$1=0, $A1063=""),"",SQRT((_xlfn.XLOOKUP(AV$1,$Z$2:$Z$16,$AA$2:$AA$16)-$T1063)^2+(_xlfn.XLOOKUP(AV$1,$Z$2:$Z$16,$AB$2:$AB$16)-$U1063)^2+(_xlfn.XLOOKUP(AV$1,$Z$2:$Z$16,$AC$2:$AC$16-$V1063)^2)))</f>
        <v/>
      </c>
      <c r="AW1063" s="124"/>
      <c r="AX1063" s="124"/>
      <c r="AY1063" s="125">
        <f t="shared" si="308"/>
        <v>0</v>
      </c>
      <c r="AZ1063" s="143">
        <f t="shared" si="309"/>
        <v>0</v>
      </c>
      <c r="BA1063" s="143">
        <f t="shared" si="310"/>
        <v>0</v>
      </c>
      <c r="BB1063" s="143">
        <f t="shared" si="311"/>
        <v>0</v>
      </c>
      <c r="BC1063" s="143">
        <f t="shared" si="312"/>
        <v>0</v>
      </c>
      <c r="BD1063" s="143">
        <f t="shared" si="313"/>
        <v>0</v>
      </c>
      <c r="BE1063" s="143">
        <f t="shared" si="314"/>
        <v>0</v>
      </c>
      <c r="BF1063" s="143">
        <f t="shared" si="315"/>
        <v>0</v>
      </c>
      <c r="BG1063" s="144">
        <f t="shared" si="316"/>
        <v>0</v>
      </c>
      <c r="BH1063" s="144">
        <f t="shared" si="317"/>
        <v>0</v>
      </c>
      <c r="BI1063" s="144">
        <f t="shared" si="318"/>
        <v>0</v>
      </c>
      <c r="BJ1063" s="144">
        <f t="shared" si="319"/>
        <v>0</v>
      </c>
      <c r="BK1063" s="144">
        <f t="shared" si="320"/>
        <v>0</v>
      </c>
      <c r="BL1063" s="144">
        <f t="shared" si="321"/>
        <v>0</v>
      </c>
      <c r="BM1063" s="145">
        <f t="shared" si="322"/>
        <v>0</v>
      </c>
      <c r="BN1063" s="124"/>
      <c r="BO1063" s="124"/>
      <c r="BP1063" s="124"/>
      <c r="BQ1063" s="124"/>
      <c r="BR1063" s="124"/>
      <c r="BS1063" s="124"/>
      <c r="BT1063" s="124"/>
      <c r="BU1063" s="124"/>
      <c r="BV1063" s="130"/>
      <c r="BW1063" s="130"/>
      <c r="BX1063" s="130"/>
      <c r="BY1063" s="130"/>
      <c r="BZ1063" s="130"/>
      <c r="CA1063" s="130"/>
      <c r="CB1063" s="130"/>
      <c r="CC1063" s="130"/>
      <c r="CD1063" s="130"/>
      <c r="CE1063" s="130"/>
      <c r="CF1063" s="130"/>
      <c r="CG1063" s="130"/>
      <c r="CH1063" s="130"/>
      <c r="CI1063" s="130"/>
      <c r="CJ1063" s="130"/>
      <c r="CL1063" s="124"/>
      <c r="CM1063" s="130" t="s">
        <v>32</v>
      </c>
      <c r="CN1063" s="130"/>
      <c r="CO1063" s="130"/>
      <c r="CP1063" s="130"/>
      <c r="CQ1063" s="130"/>
      <c r="CR1063" s="130"/>
      <c r="CS1063" s="130"/>
      <c r="CT1063" s="130"/>
      <c r="CU1063" s="130"/>
      <c r="CV1063" s="130"/>
      <c r="CW1063" s="130"/>
      <c r="CX1063" s="130"/>
      <c r="CY1063" s="130"/>
      <c r="CZ1063" s="130"/>
      <c r="DA1063" s="130"/>
      <c r="DD1063" s="159" cm="1">
        <f t="array" ref="DD1063">_xlfn.IFS(DD$1= 0,"", NOT(ISBLANK(CM1063)), 0, ISBLANK(CM1063), $Q1063-$S1063+AY1063-BV1063)</f>
        <v>0</v>
      </c>
      <c r="DE1063" s="160" cm="1">
        <f t="array" ref="DE1063">_xlfn.IFS(DE$1= 0,"", NOT(ISBLANK(CN1063)), 0, ISBLANK(CN1063), $Q1063-$S1063+AZ1063-BW1063)</f>
        <v>0</v>
      </c>
      <c r="DF1063" s="160" cm="1">
        <f t="array" ref="DF1063">_xlfn.IFS(DF$1= 0,"", NOT(ISBLANK(CO1063)), 0, ISBLANK(CO1063), $Q1063-$S1063+BA1063-BX1063)</f>
        <v>0</v>
      </c>
      <c r="DG1063" s="160" cm="1">
        <f t="array" ref="DG1063">_xlfn.IFS(DG$1= 0,"", NOT(ISBLANK(CP1063)), 0, ISBLANK(CP1063), $Q1063-$S1063+BB1063-BY1063)</f>
        <v>0</v>
      </c>
      <c r="DH1063" s="160" cm="1">
        <f t="array" ref="DH1063">_xlfn.IFS(DH$1= 0,"", NOT(ISBLANK(CQ1063)), 0, ISBLANK(CQ1063), $Q1063-$S1063+BC1063-BZ1063)</f>
        <v>0</v>
      </c>
      <c r="DI1063" s="160" cm="1">
        <f t="array" ref="DI1063">_xlfn.IFS(DI$1= 0,"", NOT(ISBLANK(CR1063)), 0, ISBLANK(CR1063), $Q1063-$S1063+BD1063-CA1063)</f>
        <v>0</v>
      </c>
      <c r="DJ1063" s="160" t="str" cm="1">
        <f t="array" ref="DJ1063">_xlfn.IFS(DJ$1= 0,"", NOT(ISBLANK(CS1063)), 0, ISBLANK(CS1063), $Q1063-$S1063+BE1063-CB1063)</f>
        <v/>
      </c>
      <c r="DK1063" s="160" t="str" cm="1">
        <f t="array" ref="DK1063">_xlfn.IFS(DK$1= 0,"", NOT(ISBLANK(CT1063)), 0, ISBLANK(CT1063), $Q1063-$S1063+BF1063-CC1063)</f>
        <v/>
      </c>
      <c r="DL1063" s="162" t="str" cm="1">
        <f t="array" ref="DL1063">_xlfn.IFS(DL$1= 0,"", NOT(ISBLANK(CU1063)), 0, ISBLANK(CU1063), $Q1063-$S1063+BG1063-CD1063)</f>
        <v/>
      </c>
      <c r="DM1063" s="162" t="str" cm="1">
        <f t="array" ref="DM1063">_xlfn.IFS(DM$1= 0,"", NOT(ISBLANK(CV1063)), 0, ISBLANK(CV1063), $Q1063-$S1063+BH1063-CE1063)</f>
        <v/>
      </c>
      <c r="DN1063" s="162" t="str" cm="1">
        <f t="array" ref="DN1063">_xlfn.IFS(DN$1= 0,"", NOT(ISBLANK(CW1063)), 0, ISBLANK(CW1063), $Q1063-$S1063+BI1063-CF1063)</f>
        <v/>
      </c>
      <c r="DO1063" s="162" t="str" cm="1">
        <f t="array" ref="DO1063">_xlfn.IFS(DO$1= 0,"", NOT(ISBLANK(CX1063)), 0, ISBLANK(CX1063), $Q1063-$S1063+BJ1063-CG1063)</f>
        <v/>
      </c>
      <c r="DP1063" s="162" t="str" cm="1">
        <f t="array" ref="DP1063">_xlfn.IFS(DP$1= 0,"", NOT(ISBLANK(CY1063)), 0, ISBLANK(CY1063), $Q1063-$S1063+BK1063-CH1063)</f>
        <v/>
      </c>
      <c r="DQ1063" s="162" t="str" cm="1">
        <f t="array" ref="DQ1063">_xlfn.IFS(DQ$1= 0,"", NOT(ISBLANK(CZ1063)), 0, ISBLANK(CZ1063), $Q1063-$S1063+BL1063-CI1063)</f>
        <v/>
      </c>
      <c r="DR1063" s="163" t="str" cm="1">
        <f t="array" ref="DR1063">_xlfn.IFS(DR$1= 0,"", NOT(ISBLANK(DA1063)), 0, ISBLANK(DA1063), $Q1063-$S1063+BM1063-CJ1063)</f>
        <v/>
      </c>
    </row>
    <row r="1064" spans="1:122" ht="16.5" x14ac:dyDescent="0.3">
      <c r="A1064" s="135"/>
      <c r="B1064" s="136"/>
      <c r="C1064" s="136"/>
      <c r="D1064" s="137"/>
      <c r="E1064" s="176"/>
      <c r="F1064" s="182"/>
      <c r="G1064" s="183"/>
      <c r="H1064" s="183"/>
      <c r="I1064" s="183"/>
      <c r="J1064" s="183"/>
      <c r="K1064" s="183"/>
      <c r="L1064" s="183"/>
      <c r="M1064" s="186"/>
      <c r="N1064" s="182"/>
      <c r="O1064" s="184"/>
      <c r="P1064" s="178"/>
      <c r="Q1064" s="118">
        <f t="shared" si="306"/>
        <v>0</v>
      </c>
      <c r="R1064" s="3"/>
      <c r="S1064" s="3"/>
      <c r="T1064" s="4"/>
      <c r="U1064" s="4"/>
      <c r="V1064" s="99">
        <f t="shared" si="307"/>
        <v>0</v>
      </c>
      <c r="W1064" s="161"/>
      <c r="X1064" s="138"/>
      <c r="AH1064" s="158" t="str">
        <f t="array" ref="AH1064">IF(OR(AH$1=0, $A1064=""),"",SQRT((_xlfn.XLOOKUP(AH$1,$Z$2:$Z$16,$AA$2:$AA$16)-$T1064)^2+(_xlfn.XLOOKUP(AH$1,$Z$2:$Z$16,$AB$2:$AB$16)-$U1064)^2+(_xlfn.XLOOKUP(AH$1,$Z$2:$Z$16,$AC$2:$AC$16-$V1064)^2)))</f>
        <v/>
      </c>
      <c r="AI1064" s="140" t="str">
        <f t="array" ref="AI1064">IF(OR(AI$1=0, $A1064=""),"",SQRT((_xlfn.XLOOKUP(AI$1,$Z$2:$Z$16,$AA$2:$AA$16)-$T1064)^2+(_xlfn.XLOOKUP(AI$1,$Z$2:$Z$16,$AB$2:$AB$16)-$U1064)^2+(_xlfn.XLOOKUP(AI$1,$Z$2:$Z$16,$AC$2:$AC$16-$V1064)^2)))</f>
        <v/>
      </c>
      <c r="AJ1064" s="140" t="str">
        <f t="array" ref="AJ1064">IF(OR(AJ$1=0, $A1064=""),"",SQRT((_xlfn.XLOOKUP(AJ$1,$Z$2:$Z$16,$AA$2:$AA$16)-$T1064)^2+(_xlfn.XLOOKUP(AJ$1,$Z$2:$Z$16,$AB$2:$AB$16)-$U1064)^2+(_xlfn.XLOOKUP(AJ$1,$Z$2:$Z$16,$AC$2:$AC$16-$V1064)^2)))</f>
        <v/>
      </c>
      <c r="AK1064" s="140" t="str">
        <f t="array" ref="AK1064">IF(OR(AK$1=0, $A1064=""),"",SQRT((_xlfn.XLOOKUP(AK$1,$Z$2:$Z$16,$AA$2:$AA$16)-$T1064)^2+(_xlfn.XLOOKUP(AK$1,$Z$2:$Z$16,$AB$2:$AB$16)-$U1064)^2+(_xlfn.XLOOKUP(AK$1,$Z$2:$Z$16,$AC$2:$AC$16-$V1064)^2)))</f>
        <v/>
      </c>
      <c r="AL1064" s="140" t="str">
        <f t="array" ref="AL1064">IF(OR(AL$1=0, $A1064=""),"",SQRT((_xlfn.XLOOKUP(AL$1,$Z$2:$Z$16,$AA$2:$AA$16)-$T1064)^2+(_xlfn.XLOOKUP(AL$1,$Z$2:$Z$16,$AB$2:$AB$16)-$U1064)^2+(_xlfn.XLOOKUP(AL$1,$Z$2:$Z$16,$AC$2:$AC$16-$V1064)^2)))</f>
        <v/>
      </c>
      <c r="AM1064" s="140" t="str">
        <f t="array" ref="AM1064">IF(OR(AM$1=0, $A1064=""),"",SQRT((_xlfn.XLOOKUP(AM$1,$Z$2:$Z$16,$AA$2:$AA$16)-$T1064)^2+(_xlfn.XLOOKUP(AM$1,$Z$2:$Z$16,$AB$2:$AB$16)-$U1064)^2+(_xlfn.XLOOKUP(AM$1,$Z$2:$Z$16,$AC$2:$AC$16-$V1064)^2)))</f>
        <v/>
      </c>
      <c r="AN1064" s="140" t="str">
        <f t="array" ref="AN1064">IF(OR(AN$1=0, $A1064=""),"",SQRT((_xlfn.XLOOKUP(AN$1,$Z$2:$Z$16,$AA$2:$AA$16)-$T1064)^2+(_xlfn.XLOOKUP(AN$1,$Z$2:$Z$16,$AB$2:$AB$16)-$U1064)^2+(_xlfn.XLOOKUP(AN$1,$Z$2:$Z$16,$AC$2:$AC$16-$V1064)^2)))</f>
        <v/>
      </c>
      <c r="AO1064" s="140" t="str">
        <f t="array" ref="AO1064">IF(OR(AO$1=0, $A1064=""),"",SQRT((_xlfn.XLOOKUP(AO$1,$Z$2:$Z$16,$AA$2:$AA$16)-$T1064)^2+(_xlfn.XLOOKUP(AO$1,$Z$2:$Z$16,$AB$2:$AB$16)-$U1064)^2+(_xlfn.XLOOKUP(AO$1,$Z$2:$Z$16,$AC$2:$AC$16-$V1064)^2)))</f>
        <v/>
      </c>
      <c r="AP1064" s="141" t="str">
        <f t="array" ref="AP1064">IF(OR(AP$1=0, $A1064=""),"",SQRT((_xlfn.XLOOKUP(AP$1,$Z$2:$Z$16,$AA$2:$AA$16)-$T1064)^2+(_xlfn.XLOOKUP(AP$1,$Z$2:$Z$16,$AB$2:$AB$16)-$U1064)^2+(_xlfn.XLOOKUP(AP$1,$Z$2:$Z$16,$AC$2:$AC$16-$V1064)^2)))</f>
        <v/>
      </c>
      <c r="AQ1064" s="141" t="str">
        <f t="array" ref="AQ1064">IF(OR(AQ$1=0, $A1064=""),"",SQRT((_xlfn.XLOOKUP(AQ$1,$Z$2:$Z$16,$AA$2:$AA$16)-$T1064)^2+(_xlfn.XLOOKUP(AQ$1,$Z$2:$Z$16,$AB$2:$AB$16)-$U1064)^2+(_xlfn.XLOOKUP(AQ$1,$Z$2:$Z$16,$AC$2:$AC$16-$V1064)^2)))</f>
        <v/>
      </c>
      <c r="AR1064" s="141" t="str">
        <f t="array" ref="AR1064">IF(OR(AR$1=0, $A1064=""),"",SQRT((_xlfn.XLOOKUP(AR$1,$Z$2:$Z$16,$AA$2:$AA$16)-$T1064)^2+(_xlfn.XLOOKUP(AR$1,$Z$2:$Z$16,$AB$2:$AB$16)-$U1064)^2+(_xlfn.XLOOKUP(AR$1,$Z$2:$Z$16,$AC$2:$AC$16-$V1064)^2)))</f>
        <v/>
      </c>
      <c r="AS1064" s="141" t="str">
        <f t="array" ref="AS1064">IF(OR(AS$1=0, $A1064=""),"",SQRT((_xlfn.XLOOKUP(AS$1,$Z$2:$Z$16,$AA$2:$AA$16)-$T1064)^2+(_xlfn.XLOOKUP(AS$1,$Z$2:$Z$16,$AB$2:$AB$16)-$U1064)^2+(_xlfn.XLOOKUP(AS$1,$Z$2:$Z$16,$AC$2:$AC$16-$V1064)^2)))</f>
        <v/>
      </c>
      <c r="AT1064" s="141" t="str">
        <f t="array" ref="AT1064">IF(OR(AT$1=0, $A1064=""),"",SQRT((_xlfn.XLOOKUP(AT$1,$Z$2:$Z$16,$AA$2:$AA$16)-$T1064)^2+(_xlfn.XLOOKUP(AT$1,$Z$2:$Z$16,$AB$2:$AB$16)-$U1064)^2+(_xlfn.XLOOKUP(AT$1,$Z$2:$Z$16,$AC$2:$AC$16-$V1064)^2)))</f>
        <v/>
      </c>
      <c r="AU1064" s="141" t="str">
        <f t="array" ref="AU1064">IF(OR(AU$1=0, $A1064=""),"",SQRT((_xlfn.XLOOKUP(AU$1,$Z$2:$Z$16,$AA$2:$AA$16)-$T1064)^2+(_xlfn.XLOOKUP(AU$1,$Z$2:$Z$16,$AB$2:$AB$16)-$U1064)^2+(_xlfn.XLOOKUP(AU$1,$Z$2:$Z$16,$AC$2:$AC$16-$V1064)^2)))</f>
        <v/>
      </c>
      <c r="AV1064" s="142" t="str">
        <f t="array" ref="AV1064">IF(OR(AV$1=0, $A1064=""),"",SQRT((_xlfn.XLOOKUP(AV$1,$Z$2:$Z$16,$AA$2:$AA$16)-$T1064)^2+(_xlfn.XLOOKUP(AV$1,$Z$2:$Z$16,$AB$2:$AB$16)-$U1064)^2+(_xlfn.XLOOKUP(AV$1,$Z$2:$Z$16,$AC$2:$AC$16-$V1064)^2)))</f>
        <v/>
      </c>
      <c r="AW1064" s="124"/>
      <c r="AX1064" s="124"/>
      <c r="AY1064" s="125">
        <f t="shared" si="308"/>
        <v>0</v>
      </c>
      <c r="AZ1064" s="143">
        <f t="shared" si="309"/>
        <v>0</v>
      </c>
      <c r="BA1064" s="143">
        <f t="shared" si="310"/>
        <v>0</v>
      </c>
      <c r="BB1064" s="143">
        <f t="shared" si="311"/>
        <v>0</v>
      </c>
      <c r="BC1064" s="143">
        <f t="shared" si="312"/>
        <v>0</v>
      </c>
      <c r="BD1064" s="143">
        <f t="shared" si="313"/>
        <v>0</v>
      </c>
      <c r="BE1064" s="143">
        <f t="shared" si="314"/>
        <v>0</v>
      </c>
      <c r="BF1064" s="143">
        <f t="shared" si="315"/>
        <v>0</v>
      </c>
      <c r="BG1064" s="144">
        <f t="shared" si="316"/>
        <v>0</v>
      </c>
      <c r="BH1064" s="144">
        <f t="shared" si="317"/>
        <v>0</v>
      </c>
      <c r="BI1064" s="144">
        <f t="shared" si="318"/>
        <v>0</v>
      </c>
      <c r="BJ1064" s="144">
        <f t="shared" si="319"/>
        <v>0</v>
      </c>
      <c r="BK1064" s="144">
        <f t="shared" si="320"/>
        <v>0</v>
      </c>
      <c r="BL1064" s="144">
        <f t="shared" si="321"/>
        <v>0</v>
      </c>
      <c r="BM1064" s="145">
        <f t="shared" si="322"/>
        <v>0</v>
      </c>
      <c r="BN1064" s="124"/>
      <c r="BO1064" s="124"/>
      <c r="BP1064" s="124"/>
      <c r="BQ1064" s="124"/>
      <c r="BR1064" s="124"/>
      <c r="BS1064" s="124"/>
      <c r="BT1064" s="124"/>
      <c r="BU1064" s="124"/>
      <c r="BV1064" s="130"/>
      <c r="BW1064" s="130"/>
      <c r="BX1064" s="130"/>
      <c r="BY1064" s="130"/>
      <c r="BZ1064" s="130"/>
      <c r="CA1064" s="130"/>
      <c r="CB1064" s="130"/>
      <c r="CC1064" s="130"/>
      <c r="CD1064" s="130"/>
      <c r="CE1064" s="130"/>
      <c r="CF1064" s="130"/>
      <c r="CG1064" s="130"/>
      <c r="CH1064" s="130"/>
      <c r="CI1064" s="130"/>
      <c r="CJ1064" s="130"/>
      <c r="CL1064" s="124"/>
      <c r="CM1064" s="130" t="s">
        <v>32</v>
      </c>
      <c r="CN1064" s="130"/>
      <c r="CO1064" s="130"/>
      <c r="CP1064" s="130"/>
      <c r="CQ1064" s="130"/>
      <c r="CR1064" s="130"/>
      <c r="CS1064" s="130"/>
      <c r="CT1064" s="130"/>
      <c r="CU1064" s="130"/>
      <c r="CV1064" s="130"/>
      <c r="CW1064" s="130"/>
      <c r="CX1064" s="130"/>
      <c r="CY1064" s="130"/>
      <c r="CZ1064" s="130"/>
      <c r="DA1064" s="130"/>
      <c r="DD1064" s="159" cm="1">
        <f t="array" ref="DD1064">_xlfn.IFS(DD$1= 0,"", NOT(ISBLANK(CM1064)), 0, ISBLANK(CM1064), $Q1064-$S1064+AY1064-BV1064)</f>
        <v>0</v>
      </c>
      <c r="DE1064" s="160" cm="1">
        <f t="array" ref="DE1064">_xlfn.IFS(DE$1= 0,"", NOT(ISBLANK(CN1064)), 0, ISBLANK(CN1064), $Q1064-$S1064+AZ1064-BW1064)</f>
        <v>0</v>
      </c>
      <c r="DF1064" s="160" cm="1">
        <f t="array" ref="DF1064">_xlfn.IFS(DF$1= 0,"", NOT(ISBLANK(CO1064)), 0, ISBLANK(CO1064), $Q1064-$S1064+BA1064-BX1064)</f>
        <v>0</v>
      </c>
      <c r="DG1064" s="160" cm="1">
        <f t="array" ref="DG1064">_xlfn.IFS(DG$1= 0,"", NOT(ISBLANK(CP1064)), 0, ISBLANK(CP1064), $Q1064-$S1064+BB1064-BY1064)</f>
        <v>0</v>
      </c>
      <c r="DH1064" s="160" cm="1">
        <f t="array" ref="DH1064">_xlfn.IFS(DH$1= 0,"", NOT(ISBLANK(CQ1064)), 0, ISBLANK(CQ1064), $Q1064-$S1064+BC1064-BZ1064)</f>
        <v>0</v>
      </c>
      <c r="DI1064" s="160" cm="1">
        <f t="array" ref="DI1064">_xlfn.IFS(DI$1= 0,"", NOT(ISBLANK(CR1064)), 0, ISBLANK(CR1064), $Q1064-$S1064+BD1064-CA1064)</f>
        <v>0</v>
      </c>
      <c r="DJ1064" s="160" t="str" cm="1">
        <f t="array" ref="DJ1064">_xlfn.IFS(DJ$1= 0,"", NOT(ISBLANK(CS1064)), 0, ISBLANK(CS1064), $Q1064-$S1064+BE1064-CB1064)</f>
        <v/>
      </c>
      <c r="DK1064" s="160" t="str" cm="1">
        <f t="array" ref="DK1064">_xlfn.IFS(DK$1= 0,"", NOT(ISBLANK(CT1064)), 0, ISBLANK(CT1064), $Q1064-$S1064+BF1064-CC1064)</f>
        <v/>
      </c>
      <c r="DL1064" s="162" t="str" cm="1">
        <f t="array" ref="DL1064">_xlfn.IFS(DL$1= 0,"", NOT(ISBLANK(CU1064)), 0, ISBLANK(CU1064), $Q1064-$S1064+BG1064-CD1064)</f>
        <v/>
      </c>
      <c r="DM1064" s="162" t="str" cm="1">
        <f t="array" ref="DM1064">_xlfn.IFS(DM$1= 0,"", NOT(ISBLANK(CV1064)), 0, ISBLANK(CV1064), $Q1064-$S1064+BH1064-CE1064)</f>
        <v/>
      </c>
      <c r="DN1064" s="162" t="str" cm="1">
        <f t="array" ref="DN1064">_xlfn.IFS(DN$1= 0,"", NOT(ISBLANK(CW1064)), 0, ISBLANK(CW1064), $Q1064-$S1064+BI1064-CF1064)</f>
        <v/>
      </c>
      <c r="DO1064" s="162" t="str" cm="1">
        <f t="array" ref="DO1064">_xlfn.IFS(DO$1= 0,"", NOT(ISBLANK(CX1064)), 0, ISBLANK(CX1064), $Q1064-$S1064+BJ1064-CG1064)</f>
        <v/>
      </c>
      <c r="DP1064" s="162" t="str" cm="1">
        <f t="array" ref="DP1064">_xlfn.IFS(DP$1= 0,"", NOT(ISBLANK(CY1064)), 0, ISBLANK(CY1064), $Q1064-$S1064+BK1064-CH1064)</f>
        <v/>
      </c>
      <c r="DQ1064" s="162" t="str" cm="1">
        <f t="array" ref="DQ1064">_xlfn.IFS(DQ$1= 0,"", NOT(ISBLANK(CZ1064)), 0, ISBLANK(CZ1064), $Q1064-$S1064+BL1064-CI1064)</f>
        <v/>
      </c>
      <c r="DR1064" s="163" t="str" cm="1">
        <f t="array" ref="DR1064">_xlfn.IFS(DR$1= 0,"", NOT(ISBLANK(DA1064)), 0, ISBLANK(DA1064), $Q1064-$S1064+BM1064-CJ1064)</f>
        <v/>
      </c>
    </row>
    <row r="1065" spans="1:122" ht="16.5" x14ac:dyDescent="0.3">
      <c r="A1065" s="135"/>
      <c r="B1065" s="136"/>
      <c r="C1065" s="136"/>
      <c r="D1065" s="137"/>
      <c r="E1065" s="176"/>
      <c r="F1065" s="182"/>
      <c r="G1065" s="183"/>
      <c r="H1065" s="183"/>
      <c r="I1065" s="183"/>
      <c r="J1065" s="183"/>
      <c r="K1065" s="183"/>
      <c r="L1065" s="183"/>
      <c r="M1065" s="186"/>
      <c r="N1065" s="182"/>
      <c r="O1065" s="184"/>
      <c r="P1065" s="178"/>
      <c r="Q1065" s="118">
        <f t="shared" si="306"/>
        <v>0</v>
      </c>
      <c r="R1065" s="3"/>
      <c r="S1065" s="3"/>
      <c r="T1065" s="4"/>
      <c r="U1065" s="4"/>
      <c r="V1065" s="99">
        <f t="shared" si="307"/>
        <v>0</v>
      </c>
      <c r="W1065" s="161"/>
      <c r="X1065" s="138"/>
      <c r="AH1065" s="158" t="str">
        <f t="array" ref="AH1065">IF(OR(AH$1=0, $A1065=""),"",SQRT((_xlfn.XLOOKUP(AH$1,$Z$2:$Z$16,$AA$2:$AA$16)-$T1065)^2+(_xlfn.XLOOKUP(AH$1,$Z$2:$Z$16,$AB$2:$AB$16)-$U1065)^2+(_xlfn.XLOOKUP(AH$1,$Z$2:$Z$16,$AC$2:$AC$16-$V1065)^2)))</f>
        <v/>
      </c>
      <c r="AI1065" s="140" t="str">
        <f t="array" ref="AI1065">IF(OR(AI$1=0, $A1065=""),"",SQRT((_xlfn.XLOOKUP(AI$1,$Z$2:$Z$16,$AA$2:$AA$16)-$T1065)^2+(_xlfn.XLOOKUP(AI$1,$Z$2:$Z$16,$AB$2:$AB$16)-$U1065)^2+(_xlfn.XLOOKUP(AI$1,$Z$2:$Z$16,$AC$2:$AC$16-$V1065)^2)))</f>
        <v/>
      </c>
      <c r="AJ1065" s="140" t="str">
        <f t="array" ref="AJ1065">IF(OR(AJ$1=0, $A1065=""),"",SQRT((_xlfn.XLOOKUP(AJ$1,$Z$2:$Z$16,$AA$2:$AA$16)-$T1065)^2+(_xlfn.XLOOKUP(AJ$1,$Z$2:$Z$16,$AB$2:$AB$16)-$U1065)^2+(_xlfn.XLOOKUP(AJ$1,$Z$2:$Z$16,$AC$2:$AC$16-$V1065)^2)))</f>
        <v/>
      </c>
      <c r="AK1065" s="140" t="str">
        <f t="array" ref="AK1065">IF(OR(AK$1=0, $A1065=""),"",SQRT((_xlfn.XLOOKUP(AK$1,$Z$2:$Z$16,$AA$2:$AA$16)-$T1065)^2+(_xlfn.XLOOKUP(AK$1,$Z$2:$Z$16,$AB$2:$AB$16)-$U1065)^2+(_xlfn.XLOOKUP(AK$1,$Z$2:$Z$16,$AC$2:$AC$16-$V1065)^2)))</f>
        <v/>
      </c>
      <c r="AL1065" s="140" t="str">
        <f t="array" ref="AL1065">IF(OR(AL$1=0, $A1065=""),"",SQRT((_xlfn.XLOOKUP(AL$1,$Z$2:$Z$16,$AA$2:$AA$16)-$T1065)^2+(_xlfn.XLOOKUP(AL$1,$Z$2:$Z$16,$AB$2:$AB$16)-$U1065)^2+(_xlfn.XLOOKUP(AL$1,$Z$2:$Z$16,$AC$2:$AC$16-$V1065)^2)))</f>
        <v/>
      </c>
      <c r="AM1065" s="140" t="str">
        <f t="array" ref="AM1065">IF(OR(AM$1=0, $A1065=""),"",SQRT((_xlfn.XLOOKUP(AM$1,$Z$2:$Z$16,$AA$2:$AA$16)-$T1065)^2+(_xlfn.XLOOKUP(AM$1,$Z$2:$Z$16,$AB$2:$AB$16)-$U1065)^2+(_xlfn.XLOOKUP(AM$1,$Z$2:$Z$16,$AC$2:$AC$16-$V1065)^2)))</f>
        <v/>
      </c>
      <c r="AN1065" s="140" t="str">
        <f t="array" ref="AN1065">IF(OR(AN$1=0, $A1065=""),"",SQRT((_xlfn.XLOOKUP(AN$1,$Z$2:$Z$16,$AA$2:$AA$16)-$T1065)^2+(_xlfn.XLOOKUP(AN$1,$Z$2:$Z$16,$AB$2:$AB$16)-$U1065)^2+(_xlfn.XLOOKUP(AN$1,$Z$2:$Z$16,$AC$2:$AC$16-$V1065)^2)))</f>
        <v/>
      </c>
      <c r="AO1065" s="140" t="str">
        <f t="array" ref="AO1065">IF(OR(AO$1=0, $A1065=""),"",SQRT((_xlfn.XLOOKUP(AO$1,$Z$2:$Z$16,$AA$2:$AA$16)-$T1065)^2+(_xlfn.XLOOKUP(AO$1,$Z$2:$Z$16,$AB$2:$AB$16)-$U1065)^2+(_xlfn.XLOOKUP(AO$1,$Z$2:$Z$16,$AC$2:$AC$16-$V1065)^2)))</f>
        <v/>
      </c>
      <c r="AP1065" s="141" t="str">
        <f t="array" ref="AP1065">IF(OR(AP$1=0, $A1065=""),"",SQRT((_xlfn.XLOOKUP(AP$1,$Z$2:$Z$16,$AA$2:$AA$16)-$T1065)^2+(_xlfn.XLOOKUP(AP$1,$Z$2:$Z$16,$AB$2:$AB$16)-$U1065)^2+(_xlfn.XLOOKUP(AP$1,$Z$2:$Z$16,$AC$2:$AC$16-$V1065)^2)))</f>
        <v/>
      </c>
      <c r="AQ1065" s="141" t="str">
        <f t="array" ref="AQ1065">IF(OR(AQ$1=0, $A1065=""),"",SQRT((_xlfn.XLOOKUP(AQ$1,$Z$2:$Z$16,$AA$2:$AA$16)-$T1065)^2+(_xlfn.XLOOKUP(AQ$1,$Z$2:$Z$16,$AB$2:$AB$16)-$U1065)^2+(_xlfn.XLOOKUP(AQ$1,$Z$2:$Z$16,$AC$2:$AC$16-$V1065)^2)))</f>
        <v/>
      </c>
      <c r="AR1065" s="141" t="str">
        <f t="array" ref="AR1065">IF(OR(AR$1=0, $A1065=""),"",SQRT((_xlfn.XLOOKUP(AR$1,$Z$2:$Z$16,$AA$2:$AA$16)-$T1065)^2+(_xlfn.XLOOKUP(AR$1,$Z$2:$Z$16,$AB$2:$AB$16)-$U1065)^2+(_xlfn.XLOOKUP(AR$1,$Z$2:$Z$16,$AC$2:$AC$16-$V1065)^2)))</f>
        <v/>
      </c>
      <c r="AS1065" s="141" t="str">
        <f t="array" ref="AS1065">IF(OR(AS$1=0, $A1065=""),"",SQRT((_xlfn.XLOOKUP(AS$1,$Z$2:$Z$16,$AA$2:$AA$16)-$T1065)^2+(_xlfn.XLOOKUP(AS$1,$Z$2:$Z$16,$AB$2:$AB$16)-$U1065)^2+(_xlfn.XLOOKUP(AS$1,$Z$2:$Z$16,$AC$2:$AC$16-$V1065)^2)))</f>
        <v/>
      </c>
      <c r="AT1065" s="141" t="str">
        <f t="array" ref="AT1065">IF(OR(AT$1=0, $A1065=""),"",SQRT((_xlfn.XLOOKUP(AT$1,$Z$2:$Z$16,$AA$2:$AA$16)-$T1065)^2+(_xlfn.XLOOKUP(AT$1,$Z$2:$Z$16,$AB$2:$AB$16)-$U1065)^2+(_xlfn.XLOOKUP(AT$1,$Z$2:$Z$16,$AC$2:$AC$16-$V1065)^2)))</f>
        <v/>
      </c>
      <c r="AU1065" s="141" t="str">
        <f t="array" ref="AU1065">IF(OR(AU$1=0, $A1065=""),"",SQRT((_xlfn.XLOOKUP(AU$1,$Z$2:$Z$16,$AA$2:$AA$16)-$T1065)^2+(_xlfn.XLOOKUP(AU$1,$Z$2:$Z$16,$AB$2:$AB$16)-$U1065)^2+(_xlfn.XLOOKUP(AU$1,$Z$2:$Z$16,$AC$2:$AC$16-$V1065)^2)))</f>
        <v/>
      </c>
      <c r="AV1065" s="142" t="str">
        <f t="array" ref="AV1065">IF(OR(AV$1=0, $A1065=""),"",SQRT((_xlfn.XLOOKUP(AV$1,$Z$2:$Z$16,$AA$2:$AA$16)-$T1065)^2+(_xlfn.XLOOKUP(AV$1,$Z$2:$Z$16,$AB$2:$AB$16)-$U1065)^2+(_xlfn.XLOOKUP(AV$1,$Z$2:$Z$16,$AC$2:$AC$16-$V1065)^2)))</f>
        <v/>
      </c>
      <c r="AW1065" s="124"/>
      <c r="AX1065" s="124"/>
      <c r="AY1065" s="125">
        <f t="shared" si="308"/>
        <v>0</v>
      </c>
      <c r="AZ1065" s="143">
        <f t="shared" si="309"/>
        <v>0</v>
      </c>
      <c r="BA1065" s="143">
        <f t="shared" si="310"/>
        <v>0</v>
      </c>
      <c r="BB1065" s="143">
        <f t="shared" si="311"/>
        <v>0</v>
      </c>
      <c r="BC1065" s="143">
        <f t="shared" si="312"/>
        <v>0</v>
      </c>
      <c r="BD1065" s="143">
        <f t="shared" si="313"/>
        <v>0</v>
      </c>
      <c r="BE1065" s="143">
        <f t="shared" si="314"/>
        <v>0</v>
      </c>
      <c r="BF1065" s="143">
        <f t="shared" si="315"/>
        <v>0</v>
      </c>
      <c r="BG1065" s="144">
        <f t="shared" si="316"/>
        <v>0</v>
      </c>
      <c r="BH1065" s="144">
        <f t="shared" si="317"/>
        <v>0</v>
      </c>
      <c r="BI1065" s="144">
        <f t="shared" si="318"/>
        <v>0</v>
      </c>
      <c r="BJ1065" s="144">
        <f t="shared" si="319"/>
        <v>0</v>
      </c>
      <c r="BK1065" s="144">
        <f t="shared" si="320"/>
        <v>0</v>
      </c>
      <c r="BL1065" s="144">
        <f t="shared" si="321"/>
        <v>0</v>
      </c>
      <c r="BM1065" s="145">
        <f t="shared" si="322"/>
        <v>0</v>
      </c>
      <c r="BN1065" s="124"/>
      <c r="BO1065" s="124"/>
      <c r="BP1065" s="124"/>
      <c r="BQ1065" s="124"/>
      <c r="BR1065" s="124"/>
      <c r="BS1065" s="124"/>
      <c r="BT1065" s="124"/>
      <c r="BU1065" s="124"/>
      <c r="BV1065" s="130"/>
      <c r="BW1065" s="130"/>
      <c r="BX1065" s="130"/>
      <c r="BY1065" s="130"/>
      <c r="BZ1065" s="130"/>
      <c r="CA1065" s="130"/>
      <c r="CB1065" s="130"/>
      <c r="CC1065" s="130"/>
      <c r="CD1065" s="130"/>
      <c r="CE1065" s="130"/>
      <c r="CF1065" s="130"/>
      <c r="CG1065" s="130"/>
      <c r="CH1065" s="130"/>
      <c r="CI1065" s="130"/>
      <c r="CJ1065" s="130"/>
      <c r="CL1065" s="124"/>
      <c r="CM1065" s="130" t="s">
        <v>32</v>
      </c>
      <c r="CN1065" s="130"/>
      <c r="CO1065" s="130"/>
      <c r="CP1065" s="130"/>
      <c r="CQ1065" s="130"/>
      <c r="CR1065" s="130"/>
      <c r="CS1065" s="130"/>
      <c r="CT1065" s="130"/>
      <c r="CU1065" s="130"/>
      <c r="CV1065" s="130"/>
      <c r="CW1065" s="130"/>
      <c r="CX1065" s="130"/>
      <c r="CY1065" s="130"/>
      <c r="CZ1065" s="130"/>
      <c r="DA1065" s="130"/>
      <c r="DD1065" s="159" cm="1">
        <f t="array" ref="DD1065">_xlfn.IFS(DD$1= 0,"", NOT(ISBLANK(CM1065)), 0, ISBLANK(CM1065), $Q1065-$S1065+AY1065-BV1065)</f>
        <v>0</v>
      </c>
      <c r="DE1065" s="160" cm="1">
        <f t="array" ref="DE1065">_xlfn.IFS(DE$1= 0,"", NOT(ISBLANK(CN1065)), 0, ISBLANK(CN1065), $Q1065-$S1065+AZ1065-BW1065)</f>
        <v>0</v>
      </c>
      <c r="DF1065" s="160" cm="1">
        <f t="array" ref="DF1065">_xlfn.IFS(DF$1= 0,"", NOT(ISBLANK(CO1065)), 0, ISBLANK(CO1065), $Q1065-$S1065+BA1065-BX1065)</f>
        <v>0</v>
      </c>
      <c r="DG1065" s="160" cm="1">
        <f t="array" ref="DG1065">_xlfn.IFS(DG$1= 0,"", NOT(ISBLANK(CP1065)), 0, ISBLANK(CP1065), $Q1065-$S1065+BB1065-BY1065)</f>
        <v>0</v>
      </c>
      <c r="DH1065" s="160" cm="1">
        <f t="array" ref="DH1065">_xlfn.IFS(DH$1= 0,"", NOT(ISBLANK(CQ1065)), 0, ISBLANK(CQ1065), $Q1065-$S1065+BC1065-BZ1065)</f>
        <v>0</v>
      </c>
      <c r="DI1065" s="160" cm="1">
        <f t="array" ref="DI1065">_xlfn.IFS(DI$1= 0,"", NOT(ISBLANK(CR1065)), 0, ISBLANK(CR1065), $Q1065-$S1065+BD1065-CA1065)</f>
        <v>0</v>
      </c>
      <c r="DJ1065" s="160" t="str" cm="1">
        <f t="array" ref="DJ1065">_xlfn.IFS(DJ$1= 0,"", NOT(ISBLANK(CS1065)), 0, ISBLANK(CS1065), $Q1065-$S1065+BE1065-CB1065)</f>
        <v/>
      </c>
      <c r="DK1065" s="160" t="str" cm="1">
        <f t="array" ref="DK1065">_xlfn.IFS(DK$1= 0,"", NOT(ISBLANK(CT1065)), 0, ISBLANK(CT1065), $Q1065-$S1065+BF1065-CC1065)</f>
        <v/>
      </c>
      <c r="DL1065" s="162" t="str" cm="1">
        <f t="array" ref="DL1065">_xlfn.IFS(DL$1= 0,"", NOT(ISBLANK(CU1065)), 0, ISBLANK(CU1065), $Q1065-$S1065+BG1065-CD1065)</f>
        <v/>
      </c>
      <c r="DM1065" s="162" t="str" cm="1">
        <f t="array" ref="DM1065">_xlfn.IFS(DM$1= 0,"", NOT(ISBLANK(CV1065)), 0, ISBLANK(CV1065), $Q1065-$S1065+BH1065-CE1065)</f>
        <v/>
      </c>
      <c r="DN1065" s="162" t="str" cm="1">
        <f t="array" ref="DN1065">_xlfn.IFS(DN$1= 0,"", NOT(ISBLANK(CW1065)), 0, ISBLANK(CW1065), $Q1065-$S1065+BI1065-CF1065)</f>
        <v/>
      </c>
      <c r="DO1065" s="162" t="str" cm="1">
        <f t="array" ref="DO1065">_xlfn.IFS(DO$1= 0,"", NOT(ISBLANK(CX1065)), 0, ISBLANK(CX1065), $Q1065-$S1065+BJ1065-CG1065)</f>
        <v/>
      </c>
      <c r="DP1065" s="162" t="str" cm="1">
        <f t="array" ref="DP1065">_xlfn.IFS(DP$1= 0,"", NOT(ISBLANK(CY1065)), 0, ISBLANK(CY1065), $Q1065-$S1065+BK1065-CH1065)</f>
        <v/>
      </c>
      <c r="DQ1065" s="162" t="str" cm="1">
        <f t="array" ref="DQ1065">_xlfn.IFS(DQ$1= 0,"", NOT(ISBLANK(CZ1065)), 0, ISBLANK(CZ1065), $Q1065-$S1065+BL1065-CI1065)</f>
        <v/>
      </c>
      <c r="DR1065" s="163" t="str" cm="1">
        <f t="array" ref="DR1065">_xlfn.IFS(DR$1= 0,"", NOT(ISBLANK(DA1065)), 0, ISBLANK(DA1065), $Q1065-$S1065+BM1065-CJ1065)</f>
        <v/>
      </c>
    </row>
    <row r="1066" spans="1:122" ht="16.5" x14ac:dyDescent="0.3">
      <c r="A1066" s="135"/>
      <c r="B1066" s="136"/>
      <c r="C1066" s="136"/>
      <c r="D1066" s="137"/>
      <c r="E1066" s="176"/>
      <c r="F1066" s="182"/>
      <c r="G1066" s="183"/>
      <c r="H1066" s="183"/>
      <c r="I1066" s="183"/>
      <c r="J1066" s="183"/>
      <c r="K1066" s="183"/>
      <c r="L1066" s="183"/>
      <c r="M1066" s="186"/>
      <c r="N1066" s="182"/>
      <c r="O1066" s="184"/>
      <c r="P1066" s="178"/>
      <c r="Q1066" s="118">
        <f t="shared" si="306"/>
        <v>0</v>
      </c>
      <c r="R1066" s="3"/>
      <c r="S1066" s="3"/>
      <c r="T1066" s="4"/>
      <c r="U1066" s="4"/>
      <c r="V1066" s="99">
        <f t="shared" si="307"/>
        <v>0</v>
      </c>
      <c r="W1066" s="161"/>
      <c r="X1066" s="138"/>
      <c r="AH1066" s="158" t="str">
        <f t="array" ref="AH1066">IF(OR(AH$1=0, $A1066=""),"",SQRT((_xlfn.XLOOKUP(AH$1,$Z$2:$Z$16,$AA$2:$AA$16)-$T1066)^2+(_xlfn.XLOOKUP(AH$1,$Z$2:$Z$16,$AB$2:$AB$16)-$U1066)^2+(_xlfn.XLOOKUP(AH$1,$Z$2:$Z$16,$AC$2:$AC$16-$V1066)^2)))</f>
        <v/>
      </c>
      <c r="AI1066" s="140" t="str">
        <f t="array" ref="AI1066">IF(OR(AI$1=0, $A1066=""),"",SQRT((_xlfn.XLOOKUP(AI$1,$Z$2:$Z$16,$AA$2:$AA$16)-$T1066)^2+(_xlfn.XLOOKUP(AI$1,$Z$2:$Z$16,$AB$2:$AB$16)-$U1066)^2+(_xlfn.XLOOKUP(AI$1,$Z$2:$Z$16,$AC$2:$AC$16-$V1066)^2)))</f>
        <v/>
      </c>
      <c r="AJ1066" s="140" t="str">
        <f t="array" ref="AJ1066">IF(OR(AJ$1=0, $A1066=""),"",SQRT((_xlfn.XLOOKUP(AJ$1,$Z$2:$Z$16,$AA$2:$AA$16)-$T1066)^2+(_xlfn.XLOOKUP(AJ$1,$Z$2:$Z$16,$AB$2:$AB$16)-$U1066)^2+(_xlfn.XLOOKUP(AJ$1,$Z$2:$Z$16,$AC$2:$AC$16-$V1066)^2)))</f>
        <v/>
      </c>
      <c r="AK1066" s="140" t="str">
        <f t="array" ref="AK1066">IF(OR(AK$1=0, $A1066=""),"",SQRT((_xlfn.XLOOKUP(AK$1,$Z$2:$Z$16,$AA$2:$AA$16)-$T1066)^2+(_xlfn.XLOOKUP(AK$1,$Z$2:$Z$16,$AB$2:$AB$16)-$U1066)^2+(_xlfn.XLOOKUP(AK$1,$Z$2:$Z$16,$AC$2:$AC$16-$V1066)^2)))</f>
        <v/>
      </c>
      <c r="AL1066" s="140" t="str">
        <f t="array" ref="AL1066">IF(OR(AL$1=0, $A1066=""),"",SQRT((_xlfn.XLOOKUP(AL$1,$Z$2:$Z$16,$AA$2:$AA$16)-$T1066)^2+(_xlfn.XLOOKUP(AL$1,$Z$2:$Z$16,$AB$2:$AB$16)-$U1066)^2+(_xlfn.XLOOKUP(AL$1,$Z$2:$Z$16,$AC$2:$AC$16-$V1066)^2)))</f>
        <v/>
      </c>
      <c r="AM1066" s="140" t="str">
        <f t="array" ref="AM1066">IF(OR(AM$1=0, $A1066=""),"",SQRT((_xlfn.XLOOKUP(AM$1,$Z$2:$Z$16,$AA$2:$AA$16)-$T1066)^2+(_xlfn.XLOOKUP(AM$1,$Z$2:$Z$16,$AB$2:$AB$16)-$U1066)^2+(_xlfn.XLOOKUP(AM$1,$Z$2:$Z$16,$AC$2:$AC$16-$V1066)^2)))</f>
        <v/>
      </c>
      <c r="AN1066" s="140" t="str">
        <f t="array" ref="AN1066">IF(OR(AN$1=0, $A1066=""),"",SQRT((_xlfn.XLOOKUP(AN$1,$Z$2:$Z$16,$AA$2:$AA$16)-$T1066)^2+(_xlfn.XLOOKUP(AN$1,$Z$2:$Z$16,$AB$2:$AB$16)-$U1066)^2+(_xlfn.XLOOKUP(AN$1,$Z$2:$Z$16,$AC$2:$AC$16-$V1066)^2)))</f>
        <v/>
      </c>
      <c r="AO1066" s="140" t="str">
        <f t="array" ref="AO1066">IF(OR(AO$1=0, $A1066=""),"",SQRT((_xlfn.XLOOKUP(AO$1,$Z$2:$Z$16,$AA$2:$AA$16)-$T1066)^2+(_xlfn.XLOOKUP(AO$1,$Z$2:$Z$16,$AB$2:$AB$16)-$U1066)^2+(_xlfn.XLOOKUP(AO$1,$Z$2:$Z$16,$AC$2:$AC$16-$V1066)^2)))</f>
        <v/>
      </c>
      <c r="AP1066" s="141" t="str">
        <f t="array" ref="AP1066">IF(OR(AP$1=0, $A1066=""),"",SQRT((_xlfn.XLOOKUP(AP$1,$Z$2:$Z$16,$AA$2:$AA$16)-$T1066)^2+(_xlfn.XLOOKUP(AP$1,$Z$2:$Z$16,$AB$2:$AB$16)-$U1066)^2+(_xlfn.XLOOKUP(AP$1,$Z$2:$Z$16,$AC$2:$AC$16-$V1066)^2)))</f>
        <v/>
      </c>
      <c r="AQ1066" s="141" t="str">
        <f t="array" ref="AQ1066">IF(OR(AQ$1=0, $A1066=""),"",SQRT((_xlfn.XLOOKUP(AQ$1,$Z$2:$Z$16,$AA$2:$AA$16)-$T1066)^2+(_xlfn.XLOOKUP(AQ$1,$Z$2:$Z$16,$AB$2:$AB$16)-$U1066)^2+(_xlfn.XLOOKUP(AQ$1,$Z$2:$Z$16,$AC$2:$AC$16-$V1066)^2)))</f>
        <v/>
      </c>
      <c r="AR1066" s="141" t="str">
        <f t="array" ref="AR1066">IF(OR(AR$1=0, $A1066=""),"",SQRT((_xlfn.XLOOKUP(AR$1,$Z$2:$Z$16,$AA$2:$AA$16)-$T1066)^2+(_xlfn.XLOOKUP(AR$1,$Z$2:$Z$16,$AB$2:$AB$16)-$U1066)^2+(_xlfn.XLOOKUP(AR$1,$Z$2:$Z$16,$AC$2:$AC$16-$V1066)^2)))</f>
        <v/>
      </c>
      <c r="AS1066" s="141" t="str">
        <f t="array" ref="AS1066">IF(OR(AS$1=0, $A1066=""),"",SQRT((_xlfn.XLOOKUP(AS$1,$Z$2:$Z$16,$AA$2:$AA$16)-$T1066)^2+(_xlfn.XLOOKUP(AS$1,$Z$2:$Z$16,$AB$2:$AB$16)-$U1066)^2+(_xlfn.XLOOKUP(AS$1,$Z$2:$Z$16,$AC$2:$AC$16-$V1066)^2)))</f>
        <v/>
      </c>
      <c r="AT1066" s="141" t="str">
        <f t="array" ref="AT1066">IF(OR(AT$1=0, $A1066=""),"",SQRT((_xlfn.XLOOKUP(AT$1,$Z$2:$Z$16,$AA$2:$AA$16)-$T1066)^2+(_xlfn.XLOOKUP(AT$1,$Z$2:$Z$16,$AB$2:$AB$16)-$U1066)^2+(_xlfn.XLOOKUP(AT$1,$Z$2:$Z$16,$AC$2:$AC$16-$V1066)^2)))</f>
        <v/>
      </c>
      <c r="AU1066" s="141" t="str">
        <f t="array" ref="AU1066">IF(OR(AU$1=0, $A1066=""),"",SQRT((_xlfn.XLOOKUP(AU$1,$Z$2:$Z$16,$AA$2:$AA$16)-$T1066)^2+(_xlfn.XLOOKUP(AU$1,$Z$2:$Z$16,$AB$2:$AB$16)-$U1066)^2+(_xlfn.XLOOKUP(AU$1,$Z$2:$Z$16,$AC$2:$AC$16-$V1066)^2)))</f>
        <v/>
      </c>
      <c r="AV1066" s="142" t="str">
        <f t="array" ref="AV1066">IF(OR(AV$1=0, $A1066=""),"",SQRT((_xlfn.XLOOKUP(AV$1,$Z$2:$Z$16,$AA$2:$AA$16)-$T1066)^2+(_xlfn.XLOOKUP(AV$1,$Z$2:$Z$16,$AB$2:$AB$16)-$U1066)^2+(_xlfn.XLOOKUP(AV$1,$Z$2:$Z$16,$AC$2:$AC$16-$V1066)^2)))</f>
        <v/>
      </c>
      <c r="AW1066" s="124"/>
      <c r="AX1066" s="124"/>
      <c r="AY1066" s="125">
        <f t="shared" si="308"/>
        <v>0</v>
      </c>
      <c r="AZ1066" s="143">
        <f t="shared" si="309"/>
        <v>0</v>
      </c>
      <c r="BA1066" s="143">
        <f t="shared" si="310"/>
        <v>0</v>
      </c>
      <c r="BB1066" s="143">
        <f t="shared" si="311"/>
        <v>0</v>
      </c>
      <c r="BC1066" s="143">
        <f t="shared" si="312"/>
        <v>0</v>
      </c>
      <c r="BD1066" s="143">
        <f t="shared" si="313"/>
        <v>0</v>
      </c>
      <c r="BE1066" s="143">
        <f t="shared" si="314"/>
        <v>0</v>
      </c>
      <c r="BF1066" s="143">
        <f t="shared" si="315"/>
        <v>0</v>
      </c>
      <c r="BG1066" s="144">
        <f t="shared" si="316"/>
        <v>0</v>
      </c>
      <c r="BH1066" s="144">
        <f t="shared" si="317"/>
        <v>0</v>
      </c>
      <c r="BI1066" s="144">
        <f t="shared" si="318"/>
        <v>0</v>
      </c>
      <c r="BJ1066" s="144">
        <f t="shared" si="319"/>
        <v>0</v>
      </c>
      <c r="BK1066" s="144">
        <f t="shared" si="320"/>
        <v>0</v>
      </c>
      <c r="BL1066" s="144">
        <f t="shared" si="321"/>
        <v>0</v>
      </c>
      <c r="BM1066" s="145">
        <f t="shared" si="322"/>
        <v>0</v>
      </c>
      <c r="BN1066" s="124"/>
      <c r="BO1066" s="124"/>
      <c r="BP1066" s="124"/>
      <c r="BQ1066" s="124"/>
      <c r="BR1066" s="124"/>
      <c r="BS1066" s="124"/>
      <c r="BT1066" s="124"/>
      <c r="BU1066" s="124"/>
      <c r="BV1066" s="130"/>
      <c r="BW1066" s="130"/>
      <c r="BX1066" s="130"/>
      <c r="BY1066" s="130"/>
      <c r="BZ1066" s="130"/>
      <c r="CA1066" s="130"/>
      <c r="CB1066" s="130"/>
      <c r="CC1066" s="130"/>
      <c r="CD1066" s="130"/>
      <c r="CE1066" s="130"/>
      <c r="CF1066" s="130"/>
      <c r="CG1066" s="130"/>
      <c r="CH1066" s="130"/>
      <c r="CI1066" s="130"/>
      <c r="CJ1066" s="130"/>
      <c r="CL1066" s="124"/>
      <c r="CM1066" s="130" t="s">
        <v>32</v>
      </c>
      <c r="CN1066" s="130"/>
      <c r="CO1066" s="130"/>
      <c r="CP1066" s="130"/>
      <c r="CQ1066" s="130"/>
      <c r="CR1066" s="130"/>
      <c r="CS1066" s="130"/>
      <c r="CT1066" s="130"/>
      <c r="CU1066" s="130"/>
      <c r="CV1066" s="130"/>
      <c r="CW1066" s="130"/>
      <c r="CX1066" s="130"/>
      <c r="CY1066" s="130"/>
      <c r="CZ1066" s="130"/>
      <c r="DA1066" s="130"/>
      <c r="DD1066" s="159" cm="1">
        <f t="array" ref="DD1066">_xlfn.IFS(DD$1= 0,"", NOT(ISBLANK(CM1066)), 0, ISBLANK(CM1066), $Q1066-$S1066+AY1066-BV1066)</f>
        <v>0</v>
      </c>
      <c r="DE1066" s="160" cm="1">
        <f t="array" ref="DE1066">_xlfn.IFS(DE$1= 0,"", NOT(ISBLANK(CN1066)), 0, ISBLANK(CN1066), $Q1066-$S1066+AZ1066-BW1066)</f>
        <v>0</v>
      </c>
      <c r="DF1066" s="160" cm="1">
        <f t="array" ref="DF1066">_xlfn.IFS(DF$1= 0,"", NOT(ISBLANK(CO1066)), 0, ISBLANK(CO1066), $Q1066-$S1066+BA1066-BX1066)</f>
        <v>0</v>
      </c>
      <c r="DG1066" s="160" cm="1">
        <f t="array" ref="DG1066">_xlfn.IFS(DG$1= 0,"", NOT(ISBLANK(CP1066)), 0, ISBLANK(CP1066), $Q1066-$S1066+BB1066-BY1066)</f>
        <v>0</v>
      </c>
      <c r="DH1066" s="160" cm="1">
        <f t="array" ref="DH1066">_xlfn.IFS(DH$1= 0,"", NOT(ISBLANK(CQ1066)), 0, ISBLANK(CQ1066), $Q1066-$S1066+BC1066-BZ1066)</f>
        <v>0</v>
      </c>
      <c r="DI1066" s="160" cm="1">
        <f t="array" ref="DI1066">_xlfn.IFS(DI$1= 0,"", NOT(ISBLANK(CR1066)), 0, ISBLANK(CR1066), $Q1066-$S1066+BD1066-CA1066)</f>
        <v>0</v>
      </c>
      <c r="DJ1066" s="160" t="str" cm="1">
        <f t="array" ref="DJ1066">_xlfn.IFS(DJ$1= 0,"", NOT(ISBLANK(CS1066)), 0, ISBLANK(CS1066), $Q1066-$S1066+BE1066-CB1066)</f>
        <v/>
      </c>
      <c r="DK1066" s="160" t="str" cm="1">
        <f t="array" ref="DK1066">_xlfn.IFS(DK$1= 0,"", NOT(ISBLANK(CT1066)), 0, ISBLANK(CT1066), $Q1066-$S1066+BF1066-CC1066)</f>
        <v/>
      </c>
      <c r="DL1066" s="162" t="str" cm="1">
        <f t="array" ref="DL1066">_xlfn.IFS(DL$1= 0,"", NOT(ISBLANK(CU1066)), 0, ISBLANK(CU1066), $Q1066-$S1066+BG1066-CD1066)</f>
        <v/>
      </c>
      <c r="DM1066" s="162" t="str" cm="1">
        <f t="array" ref="DM1066">_xlfn.IFS(DM$1= 0,"", NOT(ISBLANK(CV1066)), 0, ISBLANK(CV1066), $Q1066-$S1066+BH1066-CE1066)</f>
        <v/>
      </c>
      <c r="DN1066" s="162" t="str" cm="1">
        <f t="array" ref="DN1066">_xlfn.IFS(DN$1= 0,"", NOT(ISBLANK(CW1066)), 0, ISBLANK(CW1066), $Q1066-$S1066+BI1066-CF1066)</f>
        <v/>
      </c>
      <c r="DO1066" s="162" t="str" cm="1">
        <f t="array" ref="DO1066">_xlfn.IFS(DO$1= 0,"", NOT(ISBLANK(CX1066)), 0, ISBLANK(CX1066), $Q1066-$S1066+BJ1066-CG1066)</f>
        <v/>
      </c>
      <c r="DP1066" s="162" t="str" cm="1">
        <f t="array" ref="DP1066">_xlfn.IFS(DP$1= 0,"", NOT(ISBLANK(CY1066)), 0, ISBLANK(CY1066), $Q1066-$S1066+BK1066-CH1066)</f>
        <v/>
      </c>
      <c r="DQ1066" s="162" t="str" cm="1">
        <f t="array" ref="DQ1066">_xlfn.IFS(DQ$1= 0,"", NOT(ISBLANK(CZ1066)), 0, ISBLANK(CZ1066), $Q1066-$S1066+BL1066-CI1066)</f>
        <v/>
      </c>
      <c r="DR1066" s="163" t="str" cm="1">
        <f t="array" ref="DR1066">_xlfn.IFS(DR$1= 0,"", NOT(ISBLANK(DA1066)), 0, ISBLANK(DA1066), $Q1066-$S1066+BM1066-CJ1066)</f>
        <v/>
      </c>
    </row>
    <row r="1067" spans="1:122" ht="16.5" x14ac:dyDescent="0.3">
      <c r="A1067" s="135"/>
      <c r="B1067" s="136"/>
      <c r="C1067" s="136"/>
      <c r="D1067" s="137"/>
      <c r="E1067" s="176"/>
      <c r="F1067" s="182"/>
      <c r="G1067" s="183"/>
      <c r="H1067" s="183"/>
      <c r="I1067" s="183"/>
      <c r="J1067" s="183"/>
      <c r="K1067" s="183"/>
      <c r="L1067" s="183"/>
      <c r="M1067" s="186"/>
      <c r="N1067" s="182"/>
      <c r="O1067" s="184"/>
      <c r="P1067" s="178"/>
      <c r="Q1067" s="118">
        <f t="shared" si="306"/>
        <v>0</v>
      </c>
      <c r="R1067" s="3"/>
      <c r="S1067" s="3"/>
      <c r="T1067" s="4"/>
      <c r="U1067" s="4"/>
      <c r="V1067" s="99">
        <f t="shared" si="307"/>
        <v>0</v>
      </c>
      <c r="W1067" s="161"/>
      <c r="X1067" s="138"/>
      <c r="AH1067" s="158" t="str">
        <f t="array" ref="AH1067">IF(OR(AH$1=0, $A1067=""),"",SQRT((_xlfn.XLOOKUP(AH$1,$Z$2:$Z$16,$AA$2:$AA$16)-$T1067)^2+(_xlfn.XLOOKUP(AH$1,$Z$2:$Z$16,$AB$2:$AB$16)-$U1067)^2+(_xlfn.XLOOKUP(AH$1,$Z$2:$Z$16,$AC$2:$AC$16-$V1067)^2)))</f>
        <v/>
      </c>
      <c r="AI1067" s="140" t="str">
        <f t="array" ref="AI1067">IF(OR(AI$1=0, $A1067=""),"",SQRT((_xlfn.XLOOKUP(AI$1,$Z$2:$Z$16,$AA$2:$AA$16)-$T1067)^2+(_xlfn.XLOOKUP(AI$1,$Z$2:$Z$16,$AB$2:$AB$16)-$U1067)^2+(_xlfn.XLOOKUP(AI$1,$Z$2:$Z$16,$AC$2:$AC$16-$V1067)^2)))</f>
        <v/>
      </c>
      <c r="AJ1067" s="140" t="str">
        <f t="array" ref="AJ1067">IF(OR(AJ$1=0, $A1067=""),"",SQRT((_xlfn.XLOOKUP(AJ$1,$Z$2:$Z$16,$AA$2:$AA$16)-$T1067)^2+(_xlfn.XLOOKUP(AJ$1,$Z$2:$Z$16,$AB$2:$AB$16)-$U1067)^2+(_xlfn.XLOOKUP(AJ$1,$Z$2:$Z$16,$AC$2:$AC$16-$V1067)^2)))</f>
        <v/>
      </c>
      <c r="AK1067" s="140" t="str">
        <f t="array" ref="AK1067">IF(OR(AK$1=0, $A1067=""),"",SQRT((_xlfn.XLOOKUP(AK$1,$Z$2:$Z$16,$AA$2:$AA$16)-$T1067)^2+(_xlfn.XLOOKUP(AK$1,$Z$2:$Z$16,$AB$2:$AB$16)-$U1067)^2+(_xlfn.XLOOKUP(AK$1,$Z$2:$Z$16,$AC$2:$AC$16-$V1067)^2)))</f>
        <v/>
      </c>
      <c r="AL1067" s="140" t="str">
        <f t="array" ref="AL1067">IF(OR(AL$1=0, $A1067=""),"",SQRT((_xlfn.XLOOKUP(AL$1,$Z$2:$Z$16,$AA$2:$AA$16)-$T1067)^2+(_xlfn.XLOOKUP(AL$1,$Z$2:$Z$16,$AB$2:$AB$16)-$U1067)^2+(_xlfn.XLOOKUP(AL$1,$Z$2:$Z$16,$AC$2:$AC$16-$V1067)^2)))</f>
        <v/>
      </c>
      <c r="AM1067" s="140" t="str">
        <f t="array" ref="AM1067">IF(OR(AM$1=0, $A1067=""),"",SQRT((_xlfn.XLOOKUP(AM$1,$Z$2:$Z$16,$AA$2:$AA$16)-$T1067)^2+(_xlfn.XLOOKUP(AM$1,$Z$2:$Z$16,$AB$2:$AB$16)-$U1067)^2+(_xlfn.XLOOKUP(AM$1,$Z$2:$Z$16,$AC$2:$AC$16-$V1067)^2)))</f>
        <v/>
      </c>
      <c r="AN1067" s="140" t="str">
        <f t="array" ref="AN1067">IF(OR(AN$1=0, $A1067=""),"",SQRT((_xlfn.XLOOKUP(AN$1,$Z$2:$Z$16,$AA$2:$AA$16)-$T1067)^2+(_xlfn.XLOOKUP(AN$1,$Z$2:$Z$16,$AB$2:$AB$16)-$U1067)^2+(_xlfn.XLOOKUP(AN$1,$Z$2:$Z$16,$AC$2:$AC$16-$V1067)^2)))</f>
        <v/>
      </c>
      <c r="AO1067" s="140" t="str">
        <f t="array" ref="AO1067">IF(OR(AO$1=0, $A1067=""),"",SQRT((_xlfn.XLOOKUP(AO$1,$Z$2:$Z$16,$AA$2:$AA$16)-$T1067)^2+(_xlfn.XLOOKUP(AO$1,$Z$2:$Z$16,$AB$2:$AB$16)-$U1067)^2+(_xlfn.XLOOKUP(AO$1,$Z$2:$Z$16,$AC$2:$AC$16-$V1067)^2)))</f>
        <v/>
      </c>
      <c r="AP1067" s="141" t="str">
        <f t="array" ref="AP1067">IF(OR(AP$1=0, $A1067=""),"",SQRT((_xlfn.XLOOKUP(AP$1,$Z$2:$Z$16,$AA$2:$AA$16)-$T1067)^2+(_xlfn.XLOOKUP(AP$1,$Z$2:$Z$16,$AB$2:$AB$16)-$U1067)^2+(_xlfn.XLOOKUP(AP$1,$Z$2:$Z$16,$AC$2:$AC$16-$V1067)^2)))</f>
        <v/>
      </c>
      <c r="AQ1067" s="141" t="str">
        <f t="array" ref="AQ1067">IF(OR(AQ$1=0, $A1067=""),"",SQRT((_xlfn.XLOOKUP(AQ$1,$Z$2:$Z$16,$AA$2:$AA$16)-$T1067)^2+(_xlfn.XLOOKUP(AQ$1,$Z$2:$Z$16,$AB$2:$AB$16)-$U1067)^2+(_xlfn.XLOOKUP(AQ$1,$Z$2:$Z$16,$AC$2:$AC$16-$V1067)^2)))</f>
        <v/>
      </c>
      <c r="AR1067" s="141" t="str">
        <f t="array" ref="AR1067">IF(OR(AR$1=0, $A1067=""),"",SQRT((_xlfn.XLOOKUP(AR$1,$Z$2:$Z$16,$AA$2:$AA$16)-$T1067)^2+(_xlfn.XLOOKUP(AR$1,$Z$2:$Z$16,$AB$2:$AB$16)-$U1067)^2+(_xlfn.XLOOKUP(AR$1,$Z$2:$Z$16,$AC$2:$AC$16-$V1067)^2)))</f>
        <v/>
      </c>
      <c r="AS1067" s="141" t="str">
        <f t="array" ref="AS1067">IF(OR(AS$1=0, $A1067=""),"",SQRT((_xlfn.XLOOKUP(AS$1,$Z$2:$Z$16,$AA$2:$AA$16)-$T1067)^2+(_xlfn.XLOOKUP(AS$1,$Z$2:$Z$16,$AB$2:$AB$16)-$U1067)^2+(_xlfn.XLOOKUP(AS$1,$Z$2:$Z$16,$AC$2:$AC$16-$V1067)^2)))</f>
        <v/>
      </c>
      <c r="AT1067" s="141" t="str">
        <f t="array" ref="AT1067">IF(OR(AT$1=0, $A1067=""),"",SQRT((_xlfn.XLOOKUP(AT$1,$Z$2:$Z$16,$AA$2:$AA$16)-$T1067)^2+(_xlfn.XLOOKUP(AT$1,$Z$2:$Z$16,$AB$2:$AB$16)-$U1067)^2+(_xlfn.XLOOKUP(AT$1,$Z$2:$Z$16,$AC$2:$AC$16-$V1067)^2)))</f>
        <v/>
      </c>
      <c r="AU1067" s="141" t="str">
        <f t="array" ref="AU1067">IF(OR(AU$1=0, $A1067=""),"",SQRT((_xlfn.XLOOKUP(AU$1,$Z$2:$Z$16,$AA$2:$AA$16)-$T1067)^2+(_xlfn.XLOOKUP(AU$1,$Z$2:$Z$16,$AB$2:$AB$16)-$U1067)^2+(_xlfn.XLOOKUP(AU$1,$Z$2:$Z$16,$AC$2:$AC$16-$V1067)^2)))</f>
        <v/>
      </c>
      <c r="AV1067" s="142" t="str">
        <f t="array" ref="AV1067">IF(OR(AV$1=0, $A1067=""),"",SQRT((_xlfn.XLOOKUP(AV$1,$Z$2:$Z$16,$AA$2:$AA$16)-$T1067)^2+(_xlfn.XLOOKUP(AV$1,$Z$2:$Z$16,$AB$2:$AB$16)-$U1067)^2+(_xlfn.XLOOKUP(AV$1,$Z$2:$Z$16,$AC$2:$AC$16-$V1067)^2)))</f>
        <v/>
      </c>
      <c r="AW1067" s="124"/>
      <c r="AX1067" s="124"/>
      <c r="AY1067" s="125">
        <f t="shared" si="308"/>
        <v>0</v>
      </c>
      <c r="AZ1067" s="143">
        <f t="shared" si="309"/>
        <v>0</v>
      </c>
      <c r="BA1067" s="143">
        <f t="shared" si="310"/>
        <v>0</v>
      </c>
      <c r="BB1067" s="143">
        <f t="shared" si="311"/>
        <v>0</v>
      </c>
      <c r="BC1067" s="143">
        <f t="shared" si="312"/>
        <v>0</v>
      </c>
      <c r="BD1067" s="143">
        <f t="shared" si="313"/>
        <v>0</v>
      </c>
      <c r="BE1067" s="143">
        <f t="shared" si="314"/>
        <v>0</v>
      </c>
      <c r="BF1067" s="143">
        <f t="shared" si="315"/>
        <v>0</v>
      </c>
      <c r="BG1067" s="144">
        <f t="shared" si="316"/>
        <v>0</v>
      </c>
      <c r="BH1067" s="144">
        <f t="shared" si="317"/>
        <v>0</v>
      </c>
      <c r="BI1067" s="144">
        <f t="shared" si="318"/>
        <v>0</v>
      </c>
      <c r="BJ1067" s="144">
        <f t="shared" si="319"/>
        <v>0</v>
      </c>
      <c r="BK1067" s="144">
        <f t="shared" si="320"/>
        <v>0</v>
      </c>
      <c r="BL1067" s="144">
        <f t="shared" si="321"/>
        <v>0</v>
      </c>
      <c r="BM1067" s="145">
        <f t="shared" si="322"/>
        <v>0</v>
      </c>
      <c r="BN1067" s="124"/>
      <c r="BO1067" s="124"/>
      <c r="BP1067" s="124"/>
      <c r="BQ1067" s="124"/>
      <c r="BR1067" s="124"/>
      <c r="BS1067" s="124"/>
      <c r="BT1067" s="124"/>
      <c r="BU1067" s="124"/>
      <c r="BV1067" s="130"/>
      <c r="BW1067" s="130"/>
      <c r="BX1067" s="130"/>
      <c r="BY1067" s="130"/>
      <c r="BZ1067" s="130"/>
      <c r="CA1067" s="130"/>
      <c r="CB1067" s="130"/>
      <c r="CC1067" s="130"/>
      <c r="CD1067" s="130"/>
      <c r="CE1067" s="130"/>
      <c r="CF1067" s="130"/>
      <c r="CG1067" s="130"/>
      <c r="CH1067" s="130"/>
      <c r="CI1067" s="130"/>
      <c r="CJ1067" s="130"/>
      <c r="CL1067" s="124"/>
      <c r="CM1067" s="130" t="s">
        <v>32</v>
      </c>
      <c r="CN1067" s="130"/>
      <c r="CO1067" s="130"/>
      <c r="CP1067" s="130"/>
      <c r="CQ1067" s="130"/>
      <c r="CR1067" s="130"/>
      <c r="CS1067" s="130"/>
      <c r="CT1067" s="130"/>
      <c r="CU1067" s="130"/>
      <c r="CV1067" s="130"/>
      <c r="CW1067" s="130"/>
      <c r="CX1067" s="130"/>
      <c r="CY1067" s="130"/>
      <c r="CZ1067" s="130"/>
      <c r="DA1067" s="130"/>
      <c r="DD1067" s="159" cm="1">
        <f t="array" ref="DD1067">_xlfn.IFS(DD$1= 0,"", NOT(ISBLANK(CM1067)), 0, ISBLANK(CM1067), $Q1067-$S1067+AY1067-BV1067)</f>
        <v>0</v>
      </c>
      <c r="DE1067" s="160" cm="1">
        <f t="array" ref="DE1067">_xlfn.IFS(DE$1= 0,"", NOT(ISBLANK(CN1067)), 0, ISBLANK(CN1067), $Q1067-$S1067+AZ1067-BW1067)</f>
        <v>0</v>
      </c>
      <c r="DF1067" s="160" cm="1">
        <f t="array" ref="DF1067">_xlfn.IFS(DF$1= 0,"", NOT(ISBLANK(CO1067)), 0, ISBLANK(CO1067), $Q1067-$S1067+BA1067-BX1067)</f>
        <v>0</v>
      </c>
      <c r="DG1067" s="160" cm="1">
        <f t="array" ref="DG1067">_xlfn.IFS(DG$1= 0,"", NOT(ISBLANK(CP1067)), 0, ISBLANK(CP1067), $Q1067-$S1067+BB1067-BY1067)</f>
        <v>0</v>
      </c>
      <c r="DH1067" s="160" cm="1">
        <f t="array" ref="DH1067">_xlfn.IFS(DH$1= 0,"", NOT(ISBLANK(CQ1067)), 0, ISBLANK(CQ1067), $Q1067-$S1067+BC1067-BZ1067)</f>
        <v>0</v>
      </c>
      <c r="DI1067" s="160" cm="1">
        <f t="array" ref="DI1067">_xlfn.IFS(DI$1= 0,"", NOT(ISBLANK(CR1067)), 0, ISBLANK(CR1067), $Q1067-$S1067+BD1067-CA1067)</f>
        <v>0</v>
      </c>
      <c r="DJ1067" s="160" t="str" cm="1">
        <f t="array" ref="DJ1067">_xlfn.IFS(DJ$1= 0,"", NOT(ISBLANK(CS1067)), 0, ISBLANK(CS1067), $Q1067-$S1067+BE1067-CB1067)</f>
        <v/>
      </c>
      <c r="DK1067" s="160" t="str" cm="1">
        <f t="array" ref="DK1067">_xlfn.IFS(DK$1= 0,"", NOT(ISBLANK(CT1067)), 0, ISBLANK(CT1067), $Q1067-$S1067+BF1067-CC1067)</f>
        <v/>
      </c>
      <c r="DL1067" s="162" t="str" cm="1">
        <f t="array" ref="DL1067">_xlfn.IFS(DL$1= 0,"", NOT(ISBLANK(CU1067)), 0, ISBLANK(CU1067), $Q1067-$S1067+BG1067-CD1067)</f>
        <v/>
      </c>
      <c r="DM1067" s="162" t="str" cm="1">
        <f t="array" ref="DM1067">_xlfn.IFS(DM$1= 0,"", NOT(ISBLANK(CV1067)), 0, ISBLANK(CV1067), $Q1067-$S1067+BH1067-CE1067)</f>
        <v/>
      </c>
      <c r="DN1067" s="162" t="str" cm="1">
        <f t="array" ref="DN1067">_xlfn.IFS(DN$1= 0,"", NOT(ISBLANK(CW1067)), 0, ISBLANK(CW1067), $Q1067-$S1067+BI1067-CF1067)</f>
        <v/>
      </c>
      <c r="DO1067" s="162" t="str" cm="1">
        <f t="array" ref="DO1067">_xlfn.IFS(DO$1= 0,"", NOT(ISBLANK(CX1067)), 0, ISBLANK(CX1067), $Q1067-$S1067+BJ1067-CG1067)</f>
        <v/>
      </c>
      <c r="DP1067" s="162" t="str" cm="1">
        <f t="array" ref="DP1067">_xlfn.IFS(DP$1= 0,"", NOT(ISBLANK(CY1067)), 0, ISBLANK(CY1067), $Q1067-$S1067+BK1067-CH1067)</f>
        <v/>
      </c>
      <c r="DQ1067" s="162" t="str" cm="1">
        <f t="array" ref="DQ1067">_xlfn.IFS(DQ$1= 0,"", NOT(ISBLANK(CZ1067)), 0, ISBLANK(CZ1067), $Q1067-$S1067+BL1067-CI1067)</f>
        <v/>
      </c>
      <c r="DR1067" s="163" t="str" cm="1">
        <f t="array" ref="DR1067">_xlfn.IFS(DR$1= 0,"", NOT(ISBLANK(DA1067)), 0, ISBLANK(DA1067), $Q1067-$S1067+BM1067-CJ1067)</f>
        <v/>
      </c>
    </row>
    <row r="1068" spans="1:122" ht="16.5" x14ac:dyDescent="0.3">
      <c r="A1068" s="135"/>
      <c r="B1068" s="136"/>
      <c r="C1068" s="136"/>
      <c r="D1068" s="137"/>
      <c r="E1068" s="176"/>
      <c r="F1068" s="182"/>
      <c r="G1068" s="183"/>
      <c r="H1068" s="183"/>
      <c r="I1068" s="183"/>
      <c r="J1068" s="183"/>
      <c r="K1068" s="183"/>
      <c r="L1068" s="183"/>
      <c r="M1068" s="186"/>
      <c r="N1068" s="182"/>
      <c r="O1068" s="184"/>
      <c r="P1068" s="178"/>
      <c r="Q1068" s="118">
        <f t="shared" si="306"/>
        <v>0</v>
      </c>
      <c r="R1068" s="3"/>
      <c r="S1068" s="3"/>
      <c r="T1068" s="4"/>
      <c r="U1068" s="4"/>
      <c r="V1068" s="99">
        <f t="shared" si="307"/>
        <v>0</v>
      </c>
      <c r="W1068" s="161"/>
      <c r="X1068" s="138"/>
      <c r="AH1068" s="158" t="str">
        <f t="array" ref="AH1068">IF(OR(AH$1=0, $A1068=""),"",SQRT((_xlfn.XLOOKUP(AH$1,$Z$2:$Z$16,$AA$2:$AA$16)-$T1068)^2+(_xlfn.XLOOKUP(AH$1,$Z$2:$Z$16,$AB$2:$AB$16)-$U1068)^2+(_xlfn.XLOOKUP(AH$1,$Z$2:$Z$16,$AC$2:$AC$16-$V1068)^2)))</f>
        <v/>
      </c>
      <c r="AI1068" s="140" t="str">
        <f t="array" ref="AI1068">IF(OR(AI$1=0, $A1068=""),"",SQRT((_xlfn.XLOOKUP(AI$1,$Z$2:$Z$16,$AA$2:$AA$16)-$T1068)^2+(_xlfn.XLOOKUP(AI$1,$Z$2:$Z$16,$AB$2:$AB$16)-$U1068)^2+(_xlfn.XLOOKUP(AI$1,$Z$2:$Z$16,$AC$2:$AC$16-$V1068)^2)))</f>
        <v/>
      </c>
      <c r="AJ1068" s="140" t="str">
        <f t="array" ref="AJ1068">IF(OR(AJ$1=0, $A1068=""),"",SQRT((_xlfn.XLOOKUP(AJ$1,$Z$2:$Z$16,$AA$2:$AA$16)-$T1068)^2+(_xlfn.XLOOKUP(AJ$1,$Z$2:$Z$16,$AB$2:$AB$16)-$U1068)^2+(_xlfn.XLOOKUP(AJ$1,$Z$2:$Z$16,$AC$2:$AC$16-$V1068)^2)))</f>
        <v/>
      </c>
      <c r="AK1068" s="140" t="str">
        <f t="array" ref="AK1068">IF(OR(AK$1=0, $A1068=""),"",SQRT((_xlfn.XLOOKUP(AK$1,$Z$2:$Z$16,$AA$2:$AA$16)-$T1068)^2+(_xlfn.XLOOKUP(AK$1,$Z$2:$Z$16,$AB$2:$AB$16)-$U1068)^2+(_xlfn.XLOOKUP(AK$1,$Z$2:$Z$16,$AC$2:$AC$16-$V1068)^2)))</f>
        <v/>
      </c>
      <c r="AL1068" s="140" t="str">
        <f t="array" ref="AL1068">IF(OR(AL$1=0, $A1068=""),"",SQRT((_xlfn.XLOOKUP(AL$1,$Z$2:$Z$16,$AA$2:$AA$16)-$T1068)^2+(_xlfn.XLOOKUP(AL$1,$Z$2:$Z$16,$AB$2:$AB$16)-$U1068)^2+(_xlfn.XLOOKUP(AL$1,$Z$2:$Z$16,$AC$2:$AC$16-$V1068)^2)))</f>
        <v/>
      </c>
      <c r="AM1068" s="140" t="str">
        <f t="array" ref="AM1068">IF(OR(AM$1=0, $A1068=""),"",SQRT((_xlfn.XLOOKUP(AM$1,$Z$2:$Z$16,$AA$2:$AA$16)-$T1068)^2+(_xlfn.XLOOKUP(AM$1,$Z$2:$Z$16,$AB$2:$AB$16)-$U1068)^2+(_xlfn.XLOOKUP(AM$1,$Z$2:$Z$16,$AC$2:$AC$16-$V1068)^2)))</f>
        <v/>
      </c>
      <c r="AN1068" s="140" t="str">
        <f t="array" ref="AN1068">IF(OR(AN$1=0, $A1068=""),"",SQRT((_xlfn.XLOOKUP(AN$1,$Z$2:$Z$16,$AA$2:$AA$16)-$T1068)^2+(_xlfn.XLOOKUP(AN$1,$Z$2:$Z$16,$AB$2:$AB$16)-$U1068)^2+(_xlfn.XLOOKUP(AN$1,$Z$2:$Z$16,$AC$2:$AC$16-$V1068)^2)))</f>
        <v/>
      </c>
      <c r="AO1068" s="140" t="str">
        <f t="array" ref="AO1068">IF(OR(AO$1=0, $A1068=""),"",SQRT((_xlfn.XLOOKUP(AO$1,$Z$2:$Z$16,$AA$2:$AA$16)-$T1068)^2+(_xlfn.XLOOKUP(AO$1,$Z$2:$Z$16,$AB$2:$AB$16)-$U1068)^2+(_xlfn.XLOOKUP(AO$1,$Z$2:$Z$16,$AC$2:$AC$16-$V1068)^2)))</f>
        <v/>
      </c>
      <c r="AP1068" s="141" t="str">
        <f t="array" ref="AP1068">IF(OR(AP$1=0, $A1068=""),"",SQRT((_xlfn.XLOOKUP(AP$1,$Z$2:$Z$16,$AA$2:$AA$16)-$T1068)^2+(_xlfn.XLOOKUP(AP$1,$Z$2:$Z$16,$AB$2:$AB$16)-$U1068)^2+(_xlfn.XLOOKUP(AP$1,$Z$2:$Z$16,$AC$2:$AC$16-$V1068)^2)))</f>
        <v/>
      </c>
      <c r="AQ1068" s="141" t="str">
        <f t="array" ref="AQ1068">IF(OR(AQ$1=0, $A1068=""),"",SQRT((_xlfn.XLOOKUP(AQ$1,$Z$2:$Z$16,$AA$2:$AA$16)-$T1068)^2+(_xlfn.XLOOKUP(AQ$1,$Z$2:$Z$16,$AB$2:$AB$16)-$U1068)^2+(_xlfn.XLOOKUP(AQ$1,$Z$2:$Z$16,$AC$2:$AC$16-$V1068)^2)))</f>
        <v/>
      </c>
      <c r="AR1068" s="141" t="str">
        <f t="array" ref="AR1068">IF(OR(AR$1=0, $A1068=""),"",SQRT((_xlfn.XLOOKUP(AR$1,$Z$2:$Z$16,$AA$2:$AA$16)-$T1068)^2+(_xlfn.XLOOKUP(AR$1,$Z$2:$Z$16,$AB$2:$AB$16)-$U1068)^2+(_xlfn.XLOOKUP(AR$1,$Z$2:$Z$16,$AC$2:$AC$16-$V1068)^2)))</f>
        <v/>
      </c>
      <c r="AS1068" s="141" t="str">
        <f t="array" ref="AS1068">IF(OR(AS$1=0, $A1068=""),"",SQRT((_xlfn.XLOOKUP(AS$1,$Z$2:$Z$16,$AA$2:$AA$16)-$T1068)^2+(_xlfn.XLOOKUP(AS$1,$Z$2:$Z$16,$AB$2:$AB$16)-$U1068)^2+(_xlfn.XLOOKUP(AS$1,$Z$2:$Z$16,$AC$2:$AC$16-$V1068)^2)))</f>
        <v/>
      </c>
      <c r="AT1068" s="141" t="str">
        <f t="array" ref="AT1068">IF(OR(AT$1=0, $A1068=""),"",SQRT((_xlfn.XLOOKUP(AT$1,$Z$2:$Z$16,$AA$2:$AA$16)-$T1068)^2+(_xlfn.XLOOKUP(AT$1,$Z$2:$Z$16,$AB$2:$AB$16)-$U1068)^2+(_xlfn.XLOOKUP(AT$1,$Z$2:$Z$16,$AC$2:$AC$16-$V1068)^2)))</f>
        <v/>
      </c>
      <c r="AU1068" s="141" t="str">
        <f t="array" ref="AU1068">IF(OR(AU$1=0, $A1068=""),"",SQRT((_xlfn.XLOOKUP(AU$1,$Z$2:$Z$16,$AA$2:$AA$16)-$T1068)^2+(_xlfn.XLOOKUP(AU$1,$Z$2:$Z$16,$AB$2:$AB$16)-$U1068)^2+(_xlfn.XLOOKUP(AU$1,$Z$2:$Z$16,$AC$2:$AC$16-$V1068)^2)))</f>
        <v/>
      </c>
      <c r="AV1068" s="142" t="str">
        <f t="array" ref="AV1068">IF(OR(AV$1=0, $A1068=""),"",SQRT((_xlfn.XLOOKUP(AV$1,$Z$2:$Z$16,$AA$2:$AA$16)-$T1068)^2+(_xlfn.XLOOKUP(AV$1,$Z$2:$Z$16,$AB$2:$AB$16)-$U1068)^2+(_xlfn.XLOOKUP(AV$1,$Z$2:$Z$16,$AC$2:$AC$16-$V1068)^2)))</f>
        <v/>
      </c>
      <c r="AW1068" s="124"/>
      <c r="AX1068" s="124"/>
      <c r="AY1068" s="125">
        <f t="shared" si="308"/>
        <v>0</v>
      </c>
      <c r="AZ1068" s="143">
        <f t="shared" si="309"/>
        <v>0</v>
      </c>
      <c r="BA1068" s="143">
        <f t="shared" si="310"/>
        <v>0</v>
      </c>
      <c r="BB1068" s="143">
        <f t="shared" si="311"/>
        <v>0</v>
      </c>
      <c r="BC1068" s="143">
        <f t="shared" si="312"/>
        <v>0</v>
      </c>
      <c r="BD1068" s="143">
        <f t="shared" si="313"/>
        <v>0</v>
      </c>
      <c r="BE1068" s="143">
        <f t="shared" si="314"/>
        <v>0</v>
      </c>
      <c r="BF1068" s="143">
        <f t="shared" si="315"/>
        <v>0</v>
      </c>
      <c r="BG1068" s="144">
        <f t="shared" si="316"/>
        <v>0</v>
      </c>
      <c r="BH1068" s="144">
        <f t="shared" si="317"/>
        <v>0</v>
      </c>
      <c r="BI1068" s="144">
        <f t="shared" si="318"/>
        <v>0</v>
      </c>
      <c r="BJ1068" s="144">
        <f t="shared" si="319"/>
        <v>0</v>
      </c>
      <c r="BK1068" s="144">
        <f t="shared" si="320"/>
        <v>0</v>
      </c>
      <c r="BL1068" s="144">
        <f t="shared" si="321"/>
        <v>0</v>
      </c>
      <c r="BM1068" s="145">
        <f t="shared" si="322"/>
        <v>0</v>
      </c>
      <c r="BN1068" s="124"/>
      <c r="BO1068" s="124"/>
      <c r="BP1068" s="124"/>
      <c r="BQ1068" s="124"/>
      <c r="BR1068" s="124"/>
      <c r="BS1068" s="124"/>
      <c r="BT1068" s="124"/>
      <c r="BU1068" s="124"/>
      <c r="BV1068" s="130"/>
      <c r="BW1068" s="130"/>
      <c r="BX1068" s="130"/>
      <c r="BY1068" s="130"/>
      <c r="BZ1068" s="130"/>
      <c r="CA1068" s="130"/>
      <c r="CB1068" s="130"/>
      <c r="CC1068" s="130"/>
      <c r="CD1068" s="130"/>
      <c r="CE1068" s="130"/>
      <c r="CF1068" s="130"/>
      <c r="CG1068" s="130"/>
      <c r="CH1068" s="130"/>
      <c r="CI1068" s="130"/>
      <c r="CJ1068" s="130"/>
      <c r="CL1068" s="124"/>
      <c r="CM1068" s="130" t="s">
        <v>32</v>
      </c>
      <c r="CN1068" s="130"/>
      <c r="CO1068" s="130"/>
      <c r="CP1068" s="130"/>
      <c r="CQ1068" s="130"/>
      <c r="CR1068" s="130"/>
      <c r="CS1068" s="130"/>
      <c r="CT1068" s="130"/>
      <c r="CU1068" s="130"/>
      <c r="CV1068" s="130"/>
      <c r="CW1068" s="130"/>
      <c r="CX1068" s="130"/>
      <c r="CY1068" s="130"/>
      <c r="CZ1068" s="130"/>
      <c r="DA1068" s="130"/>
      <c r="DD1068" s="159" cm="1">
        <f t="array" ref="DD1068">_xlfn.IFS(DD$1= 0,"", NOT(ISBLANK(CM1068)), 0, ISBLANK(CM1068), $Q1068-$S1068+AY1068-BV1068)</f>
        <v>0</v>
      </c>
      <c r="DE1068" s="160" cm="1">
        <f t="array" ref="DE1068">_xlfn.IFS(DE$1= 0,"", NOT(ISBLANK(CN1068)), 0, ISBLANK(CN1068), $Q1068-$S1068+AZ1068-BW1068)</f>
        <v>0</v>
      </c>
      <c r="DF1068" s="160" cm="1">
        <f t="array" ref="DF1068">_xlfn.IFS(DF$1= 0,"", NOT(ISBLANK(CO1068)), 0, ISBLANK(CO1068), $Q1068-$S1068+BA1068-BX1068)</f>
        <v>0</v>
      </c>
      <c r="DG1068" s="160" cm="1">
        <f t="array" ref="DG1068">_xlfn.IFS(DG$1= 0,"", NOT(ISBLANK(CP1068)), 0, ISBLANK(CP1068), $Q1068-$S1068+BB1068-BY1068)</f>
        <v>0</v>
      </c>
      <c r="DH1068" s="160" cm="1">
        <f t="array" ref="DH1068">_xlfn.IFS(DH$1= 0,"", NOT(ISBLANK(CQ1068)), 0, ISBLANK(CQ1068), $Q1068-$S1068+BC1068-BZ1068)</f>
        <v>0</v>
      </c>
      <c r="DI1068" s="160" cm="1">
        <f t="array" ref="DI1068">_xlfn.IFS(DI$1= 0,"", NOT(ISBLANK(CR1068)), 0, ISBLANK(CR1068), $Q1068-$S1068+BD1068-CA1068)</f>
        <v>0</v>
      </c>
      <c r="DJ1068" s="160" t="str" cm="1">
        <f t="array" ref="DJ1068">_xlfn.IFS(DJ$1= 0,"", NOT(ISBLANK(CS1068)), 0, ISBLANK(CS1068), $Q1068-$S1068+BE1068-CB1068)</f>
        <v/>
      </c>
      <c r="DK1068" s="160" t="str" cm="1">
        <f t="array" ref="DK1068">_xlfn.IFS(DK$1= 0,"", NOT(ISBLANK(CT1068)), 0, ISBLANK(CT1068), $Q1068-$S1068+BF1068-CC1068)</f>
        <v/>
      </c>
      <c r="DL1068" s="162" t="str" cm="1">
        <f t="array" ref="DL1068">_xlfn.IFS(DL$1= 0,"", NOT(ISBLANK(CU1068)), 0, ISBLANK(CU1068), $Q1068-$S1068+BG1068-CD1068)</f>
        <v/>
      </c>
      <c r="DM1068" s="162" t="str" cm="1">
        <f t="array" ref="DM1068">_xlfn.IFS(DM$1= 0,"", NOT(ISBLANK(CV1068)), 0, ISBLANK(CV1068), $Q1068-$S1068+BH1068-CE1068)</f>
        <v/>
      </c>
      <c r="DN1068" s="162" t="str" cm="1">
        <f t="array" ref="DN1068">_xlfn.IFS(DN$1= 0,"", NOT(ISBLANK(CW1068)), 0, ISBLANK(CW1068), $Q1068-$S1068+BI1068-CF1068)</f>
        <v/>
      </c>
      <c r="DO1068" s="162" t="str" cm="1">
        <f t="array" ref="DO1068">_xlfn.IFS(DO$1= 0,"", NOT(ISBLANK(CX1068)), 0, ISBLANK(CX1068), $Q1068-$S1068+BJ1068-CG1068)</f>
        <v/>
      </c>
      <c r="DP1068" s="162" t="str" cm="1">
        <f t="array" ref="DP1068">_xlfn.IFS(DP$1= 0,"", NOT(ISBLANK(CY1068)), 0, ISBLANK(CY1068), $Q1068-$S1068+BK1068-CH1068)</f>
        <v/>
      </c>
      <c r="DQ1068" s="162" t="str" cm="1">
        <f t="array" ref="DQ1068">_xlfn.IFS(DQ$1= 0,"", NOT(ISBLANK(CZ1068)), 0, ISBLANK(CZ1068), $Q1068-$S1068+BL1068-CI1068)</f>
        <v/>
      </c>
      <c r="DR1068" s="163" t="str" cm="1">
        <f t="array" ref="DR1068">_xlfn.IFS(DR$1= 0,"", NOT(ISBLANK(DA1068)), 0, ISBLANK(DA1068), $Q1068-$S1068+BM1068-CJ1068)</f>
        <v/>
      </c>
    </row>
    <row r="1069" spans="1:122" ht="16.5" x14ac:dyDescent="0.3">
      <c r="A1069" s="135"/>
      <c r="B1069" s="136"/>
      <c r="C1069" s="136"/>
      <c r="D1069" s="137"/>
      <c r="E1069" s="176"/>
      <c r="F1069" s="182"/>
      <c r="G1069" s="183"/>
      <c r="H1069" s="183"/>
      <c r="I1069" s="183"/>
      <c r="J1069" s="183"/>
      <c r="K1069" s="183"/>
      <c r="L1069" s="183"/>
      <c r="M1069" s="186"/>
      <c r="N1069" s="182"/>
      <c r="O1069" s="184"/>
      <c r="P1069" s="178"/>
      <c r="Q1069" s="118">
        <f t="shared" si="306"/>
        <v>0</v>
      </c>
      <c r="R1069" s="3"/>
      <c r="S1069" s="3"/>
      <c r="T1069" s="4"/>
      <c r="U1069" s="4"/>
      <c r="V1069" s="99">
        <f t="shared" si="307"/>
        <v>0</v>
      </c>
      <c r="W1069" s="161"/>
      <c r="X1069" s="138"/>
      <c r="AH1069" s="158" t="str">
        <f t="array" ref="AH1069">IF(OR(AH$1=0, $A1069=""),"",SQRT((_xlfn.XLOOKUP(AH$1,$Z$2:$Z$16,$AA$2:$AA$16)-$T1069)^2+(_xlfn.XLOOKUP(AH$1,$Z$2:$Z$16,$AB$2:$AB$16)-$U1069)^2+(_xlfn.XLOOKUP(AH$1,$Z$2:$Z$16,$AC$2:$AC$16-$V1069)^2)))</f>
        <v/>
      </c>
      <c r="AI1069" s="140" t="str">
        <f t="array" ref="AI1069">IF(OR(AI$1=0, $A1069=""),"",SQRT((_xlfn.XLOOKUP(AI$1,$Z$2:$Z$16,$AA$2:$AA$16)-$T1069)^2+(_xlfn.XLOOKUP(AI$1,$Z$2:$Z$16,$AB$2:$AB$16)-$U1069)^2+(_xlfn.XLOOKUP(AI$1,$Z$2:$Z$16,$AC$2:$AC$16-$V1069)^2)))</f>
        <v/>
      </c>
      <c r="AJ1069" s="140" t="str">
        <f t="array" ref="AJ1069">IF(OR(AJ$1=0, $A1069=""),"",SQRT((_xlfn.XLOOKUP(AJ$1,$Z$2:$Z$16,$AA$2:$AA$16)-$T1069)^2+(_xlfn.XLOOKUP(AJ$1,$Z$2:$Z$16,$AB$2:$AB$16)-$U1069)^2+(_xlfn.XLOOKUP(AJ$1,$Z$2:$Z$16,$AC$2:$AC$16-$V1069)^2)))</f>
        <v/>
      </c>
      <c r="AK1069" s="140" t="str">
        <f t="array" ref="AK1069">IF(OR(AK$1=0, $A1069=""),"",SQRT((_xlfn.XLOOKUP(AK$1,$Z$2:$Z$16,$AA$2:$AA$16)-$T1069)^2+(_xlfn.XLOOKUP(AK$1,$Z$2:$Z$16,$AB$2:$AB$16)-$U1069)^2+(_xlfn.XLOOKUP(AK$1,$Z$2:$Z$16,$AC$2:$AC$16-$V1069)^2)))</f>
        <v/>
      </c>
      <c r="AL1069" s="140" t="str">
        <f t="array" ref="AL1069">IF(OR(AL$1=0, $A1069=""),"",SQRT((_xlfn.XLOOKUP(AL$1,$Z$2:$Z$16,$AA$2:$AA$16)-$T1069)^2+(_xlfn.XLOOKUP(AL$1,$Z$2:$Z$16,$AB$2:$AB$16)-$U1069)^2+(_xlfn.XLOOKUP(AL$1,$Z$2:$Z$16,$AC$2:$AC$16-$V1069)^2)))</f>
        <v/>
      </c>
      <c r="AM1069" s="140" t="str">
        <f t="array" ref="AM1069">IF(OR(AM$1=0, $A1069=""),"",SQRT((_xlfn.XLOOKUP(AM$1,$Z$2:$Z$16,$AA$2:$AA$16)-$T1069)^2+(_xlfn.XLOOKUP(AM$1,$Z$2:$Z$16,$AB$2:$AB$16)-$U1069)^2+(_xlfn.XLOOKUP(AM$1,$Z$2:$Z$16,$AC$2:$AC$16-$V1069)^2)))</f>
        <v/>
      </c>
      <c r="AN1069" s="140" t="str">
        <f t="array" ref="AN1069">IF(OR(AN$1=0, $A1069=""),"",SQRT((_xlfn.XLOOKUP(AN$1,$Z$2:$Z$16,$AA$2:$AA$16)-$T1069)^2+(_xlfn.XLOOKUP(AN$1,$Z$2:$Z$16,$AB$2:$AB$16)-$U1069)^2+(_xlfn.XLOOKUP(AN$1,$Z$2:$Z$16,$AC$2:$AC$16-$V1069)^2)))</f>
        <v/>
      </c>
      <c r="AO1069" s="140" t="str">
        <f t="array" ref="AO1069">IF(OR(AO$1=0, $A1069=""),"",SQRT((_xlfn.XLOOKUP(AO$1,$Z$2:$Z$16,$AA$2:$AA$16)-$T1069)^2+(_xlfn.XLOOKUP(AO$1,$Z$2:$Z$16,$AB$2:$AB$16)-$U1069)^2+(_xlfn.XLOOKUP(AO$1,$Z$2:$Z$16,$AC$2:$AC$16-$V1069)^2)))</f>
        <v/>
      </c>
      <c r="AP1069" s="141" t="str">
        <f t="array" ref="AP1069">IF(OR(AP$1=0, $A1069=""),"",SQRT((_xlfn.XLOOKUP(AP$1,$Z$2:$Z$16,$AA$2:$AA$16)-$T1069)^2+(_xlfn.XLOOKUP(AP$1,$Z$2:$Z$16,$AB$2:$AB$16)-$U1069)^2+(_xlfn.XLOOKUP(AP$1,$Z$2:$Z$16,$AC$2:$AC$16-$V1069)^2)))</f>
        <v/>
      </c>
      <c r="AQ1069" s="141" t="str">
        <f t="array" ref="AQ1069">IF(OR(AQ$1=0, $A1069=""),"",SQRT((_xlfn.XLOOKUP(AQ$1,$Z$2:$Z$16,$AA$2:$AA$16)-$T1069)^2+(_xlfn.XLOOKUP(AQ$1,$Z$2:$Z$16,$AB$2:$AB$16)-$U1069)^2+(_xlfn.XLOOKUP(AQ$1,$Z$2:$Z$16,$AC$2:$AC$16-$V1069)^2)))</f>
        <v/>
      </c>
      <c r="AR1069" s="141" t="str">
        <f t="array" ref="AR1069">IF(OR(AR$1=0, $A1069=""),"",SQRT((_xlfn.XLOOKUP(AR$1,$Z$2:$Z$16,$AA$2:$AA$16)-$T1069)^2+(_xlfn.XLOOKUP(AR$1,$Z$2:$Z$16,$AB$2:$AB$16)-$U1069)^2+(_xlfn.XLOOKUP(AR$1,$Z$2:$Z$16,$AC$2:$AC$16-$V1069)^2)))</f>
        <v/>
      </c>
      <c r="AS1069" s="141" t="str">
        <f t="array" ref="AS1069">IF(OR(AS$1=0, $A1069=""),"",SQRT((_xlfn.XLOOKUP(AS$1,$Z$2:$Z$16,$AA$2:$AA$16)-$T1069)^2+(_xlfn.XLOOKUP(AS$1,$Z$2:$Z$16,$AB$2:$AB$16)-$U1069)^2+(_xlfn.XLOOKUP(AS$1,$Z$2:$Z$16,$AC$2:$AC$16-$V1069)^2)))</f>
        <v/>
      </c>
      <c r="AT1069" s="141" t="str">
        <f t="array" ref="AT1069">IF(OR(AT$1=0, $A1069=""),"",SQRT((_xlfn.XLOOKUP(AT$1,$Z$2:$Z$16,$AA$2:$AA$16)-$T1069)^2+(_xlfn.XLOOKUP(AT$1,$Z$2:$Z$16,$AB$2:$AB$16)-$U1069)^2+(_xlfn.XLOOKUP(AT$1,$Z$2:$Z$16,$AC$2:$AC$16-$V1069)^2)))</f>
        <v/>
      </c>
      <c r="AU1069" s="141" t="str">
        <f t="array" ref="AU1069">IF(OR(AU$1=0, $A1069=""),"",SQRT((_xlfn.XLOOKUP(AU$1,$Z$2:$Z$16,$AA$2:$AA$16)-$T1069)^2+(_xlfn.XLOOKUP(AU$1,$Z$2:$Z$16,$AB$2:$AB$16)-$U1069)^2+(_xlfn.XLOOKUP(AU$1,$Z$2:$Z$16,$AC$2:$AC$16-$V1069)^2)))</f>
        <v/>
      </c>
      <c r="AV1069" s="142" t="str">
        <f t="array" ref="AV1069">IF(OR(AV$1=0, $A1069=""),"",SQRT((_xlfn.XLOOKUP(AV$1,$Z$2:$Z$16,$AA$2:$AA$16)-$T1069)^2+(_xlfn.XLOOKUP(AV$1,$Z$2:$Z$16,$AB$2:$AB$16)-$U1069)^2+(_xlfn.XLOOKUP(AV$1,$Z$2:$Z$16,$AC$2:$AC$16-$V1069)^2)))</f>
        <v/>
      </c>
      <c r="AW1069" s="124"/>
      <c r="AX1069" s="124"/>
      <c r="AY1069" s="125">
        <f t="shared" si="308"/>
        <v>0</v>
      </c>
      <c r="AZ1069" s="143">
        <f t="shared" si="309"/>
        <v>0</v>
      </c>
      <c r="BA1069" s="143">
        <f t="shared" si="310"/>
        <v>0</v>
      </c>
      <c r="BB1069" s="143">
        <f t="shared" si="311"/>
        <v>0</v>
      </c>
      <c r="BC1069" s="143">
        <f t="shared" si="312"/>
        <v>0</v>
      </c>
      <c r="BD1069" s="143">
        <f t="shared" si="313"/>
        <v>0</v>
      </c>
      <c r="BE1069" s="143">
        <f t="shared" si="314"/>
        <v>0</v>
      </c>
      <c r="BF1069" s="143">
        <f t="shared" si="315"/>
        <v>0</v>
      </c>
      <c r="BG1069" s="144">
        <f t="shared" si="316"/>
        <v>0</v>
      </c>
      <c r="BH1069" s="144">
        <f t="shared" si="317"/>
        <v>0</v>
      </c>
      <c r="BI1069" s="144">
        <f t="shared" si="318"/>
        <v>0</v>
      </c>
      <c r="BJ1069" s="144">
        <f t="shared" si="319"/>
        <v>0</v>
      </c>
      <c r="BK1069" s="144">
        <f t="shared" si="320"/>
        <v>0</v>
      </c>
      <c r="BL1069" s="144">
        <f t="shared" si="321"/>
        <v>0</v>
      </c>
      <c r="BM1069" s="145">
        <f t="shared" si="322"/>
        <v>0</v>
      </c>
      <c r="BN1069" s="124"/>
      <c r="BO1069" s="124"/>
      <c r="BP1069" s="124"/>
      <c r="BQ1069" s="124"/>
      <c r="BR1069" s="124"/>
      <c r="BS1069" s="124"/>
      <c r="BT1069" s="124"/>
      <c r="BU1069" s="124"/>
      <c r="BV1069" s="130"/>
      <c r="BW1069" s="130"/>
      <c r="BX1069" s="130"/>
      <c r="BY1069" s="130"/>
      <c r="BZ1069" s="130"/>
      <c r="CA1069" s="130"/>
      <c r="CB1069" s="130"/>
      <c r="CC1069" s="130"/>
      <c r="CD1069" s="130"/>
      <c r="CE1069" s="130"/>
      <c r="CF1069" s="130"/>
      <c r="CG1069" s="130"/>
      <c r="CH1069" s="130"/>
      <c r="CI1069" s="130"/>
      <c r="CJ1069" s="130"/>
      <c r="CL1069" s="124"/>
      <c r="CM1069" s="130" t="s">
        <v>32</v>
      </c>
      <c r="CN1069" s="130"/>
      <c r="CO1069" s="130"/>
      <c r="CP1069" s="130"/>
      <c r="CQ1069" s="130"/>
      <c r="CR1069" s="130"/>
      <c r="CS1069" s="130"/>
      <c r="CT1069" s="130"/>
      <c r="CU1069" s="130"/>
      <c r="CV1069" s="130"/>
      <c r="CW1069" s="130"/>
      <c r="CX1069" s="130"/>
      <c r="CY1069" s="130"/>
      <c r="CZ1069" s="130"/>
      <c r="DA1069" s="130"/>
      <c r="DD1069" s="159" cm="1">
        <f t="array" ref="DD1069">_xlfn.IFS(DD$1= 0,"", NOT(ISBLANK(CM1069)), 0, ISBLANK(CM1069), $Q1069-$S1069+AY1069-BV1069)</f>
        <v>0</v>
      </c>
      <c r="DE1069" s="160" cm="1">
        <f t="array" ref="DE1069">_xlfn.IFS(DE$1= 0,"", NOT(ISBLANK(CN1069)), 0, ISBLANK(CN1069), $Q1069-$S1069+AZ1069-BW1069)</f>
        <v>0</v>
      </c>
      <c r="DF1069" s="160" cm="1">
        <f t="array" ref="DF1069">_xlfn.IFS(DF$1= 0,"", NOT(ISBLANK(CO1069)), 0, ISBLANK(CO1069), $Q1069-$S1069+BA1069-BX1069)</f>
        <v>0</v>
      </c>
      <c r="DG1069" s="160" cm="1">
        <f t="array" ref="DG1069">_xlfn.IFS(DG$1= 0,"", NOT(ISBLANK(CP1069)), 0, ISBLANK(CP1069), $Q1069-$S1069+BB1069-BY1069)</f>
        <v>0</v>
      </c>
      <c r="DH1069" s="160" cm="1">
        <f t="array" ref="DH1069">_xlfn.IFS(DH$1= 0,"", NOT(ISBLANK(CQ1069)), 0, ISBLANK(CQ1069), $Q1069-$S1069+BC1069-BZ1069)</f>
        <v>0</v>
      </c>
      <c r="DI1069" s="160" cm="1">
        <f t="array" ref="DI1069">_xlfn.IFS(DI$1= 0,"", NOT(ISBLANK(CR1069)), 0, ISBLANK(CR1069), $Q1069-$S1069+BD1069-CA1069)</f>
        <v>0</v>
      </c>
      <c r="DJ1069" s="160" t="str" cm="1">
        <f t="array" ref="DJ1069">_xlfn.IFS(DJ$1= 0,"", NOT(ISBLANK(CS1069)), 0, ISBLANK(CS1069), $Q1069-$S1069+BE1069-CB1069)</f>
        <v/>
      </c>
      <c r="DK1069" s="160" t="str" cm="1">
        <f t="array" ref="DK1069">_xlfn.IFS(DK$1= 0,"", NOT(ISBLANK(CT1069)), 0, ISBLANK(CT1069), $Q1069-$S1069+BF1069-CC1069)</f>
        <v/>
      </c>
      <c r="DL1069" s="162" t="str" cm="1">
        <f t="array" ref="DL1069">_xlfn.IFS(DL$1= 0,"", NOT(ISBLANK(CU1069)), 0, ISBLANK(CU1069), $Q1069-$S1069+BG1069-CD1069)</f>
        <v/>
      </c>
      <c r="DM1069" s="162" t="str" cm="1">
        <f t="array" ref="DM1069">_xlfn.IFS(DM$1= 0,"", NOT(ISBLANK(CV1069)), 0, ISBLANK(CV1069), $Q1069-$S1069+BH1069-CE1069)</f>
        <v/>
      </c>
      <c r="DN1069" s="162" t="str" cm="1">
        <f t="array" ref="DN1069">_xlfn.IFS(DN$1= 0,"", NOT(ISBLANK(CW1069)), 0, ISBLANK(CW1069), $Q1069-$S1069+BI1069-CF1069)</f>
        <v/>
      </c>
      <c r="DO1069" s="162" t="str" cm="1">
        <f t="array" ref="DO1069">_xlfn.IFS(DO$1= 0,"", NOT(ISBLANK(CX1069)), 0, ISBLANK(CX1069), $Q1069-$S1069+BJ1069-CG1069)</f>
        <v/>
      </c>
      <c r="DP1069" s="162" t="str" cm="1">
        <f t="array" ref="DP1069">_xlfn.IFS(DP$1= 0,"", NOT(ISBLANK(CY1069)), 0, ISBLANK(CY1069), $Q1069-$S1069+BK1069-CH1069)</f>
        <v/>
      </c>
      <c r="DQ1069" s="162" t="str" cm="1">
        <f t="array" ref="DQ1069">_xlfn.IFS(DQ$1= 0,"", NOT(ISBLANK(CZ1069)), 0, ISBLANK(CZ1069), $Q1069-$S1069+BL1069-CI1069)</f>
        <v/>
      </c>
      <c r="DR1069" s="163" t="str" cm="1">
        <f t="array" ref="DR1069">_xlfn.IFS(DR$1= 0,"", NOT(ISBLANK(DA1069)), 0, ISBLANK(DA1069), $Q1069-$S1069+BM1069-CJ1069)</f>
        <v/>
      </c>
    </row>
    <row r="1070" spans="1:122" ht="16.5" x14ac:dyDescent="0.3">
      <c r="A1070" s="135"/>
      <c r="B1070" s="136"/>
      <c r="C1070" s="136"/>
      <c r="D1070" s="137"/>
      <c r="E1070" s="176"/>
      <c r="F1070" s="182"/>
      <c r="G1070" s="183"/>
      <c r="H1070" s="183"/>
      <c r="I1070" s="183"/>
      <c r="J1070" s="183"/>
      <c r="K1070" s="183"/>
      <c r="L1070" s="183"/>
      <c r="M1070" s="186"/>
      <c r="N1070" s="182"/>
      <c r="O1070" s="184"/>
      <c r="P1070" s="178"/>
      <c r="Q1070" s="118">
        <f t="shared" si="306"/>
        <v>0</v>
      </c>
      <c r="R1070" s="3"/>
      <c r="S1070" s="3"/>
      <c r="T1070" s="4"/>
      <c r="U1070" s="4"/>
      <c r="V1070" s="99">
        <f t="shared" si="307"/>
        <v>0</v>
      </c>
      <c r="W1070" s="161"/>
      <c r="X1070" s="138"/>
      <c r="AH1070" s="158" t="str">
        <f t="array" ref="AH1070">IF(OR(AH$1=0, $A1070=""),"",SQRT((_xlfn.XLOOKUP(AH$1,$Z$2:$Z$16,$AA$2:$AA$16)-$T1070)^2+(_xlfn.XLOOKUP(AH$1,$Z$2:$Z$16,$AB$2:$AB$16)-$U1070)^2+(_xlfn.XLOOKUP(AH$1,$Z$2:$Z$16,$AC$2:$AC$16-$V1070)^2)))</f>
        <v/>
      </c>
      <c r="AI1070" s="140" t="str">
        <f t="array" ref="AI1070">IF(OR(AI$1=0, $A1070=""),"",SQRT((_xlfn.XLOOKUP(AI$1,$Z$2:$Z$16,$AA$2:$AA$16)-$T1070)^2+(_xlfn.XLOOKUP(AI$1,$Z$2:$Z$16,$AB$2:$AB$16)-$U1070)^2+(_xlfn.XLOOKUP(AI$1,$Z$2:$Z$16,$AC$2:$AC$16-$V1070)^2)))</f>
        <v/>
      </c>
      <c r="AJ1070" s="140" t="str">
        <f t="array" ref="AJ1070">IF(OR(AJ$1=0, $A1070=""),"",SQRT((_xlfn.XLOOKUP(AJ$1,$Z$2:$Z$16,$AA$2:$AA$16)-$T1070)^2+(_xlfn.XLOOKUP(AJ$1,$Z$2:$Z$16,$AB$2:$AB$16)-$U1070)^2+(_xlfn.XLOOKUP(AJ$1,$Z$2:$Z$16,$AC$2:$AC$16-$V1070)^2)))</f>
        <v/>
      </c>
      <c r="AK1070" s="140" t="str">
        <f t="array" ref="AK1070">IF(OR(AK$1=0, $A1070=""),"",SQRT((_xlfn.XLOOKUP(AK$1,$Z$2:$Z$16,$AA$2:$AA$16)-$T1070)^2+(_xlfn.XLOOKUP(AK$1,$Z$2:$Z$16,$AB$2:$AB$16)-$U1070)^2+(_xlfn.XLOOKUP(AK$1,$Z$2:$Z$16,$AC$2:$AC$16-$V1070)^2)))</f>
        <v/>
      </c>
      <c r="AL1070" s="140" t="str">
        <f t="array" ref="AL1070">IF(OR(AL$1=0, $A1070=""),"",SQRT((_xlfn.XLOOKUP(AL$1,$Z$2:$Z$16,$AA$2:$AA$16)-$T1070)^2+(_xlfn.XLOOKUP(AL$1,$Z$2:$Z$16,$AB$2:$AB$16)-$U1070)^2+(_xlfn.XLOOKUP(AL$1,$Z$2:$Z$16,$AC$2:$AC$16-$V1070)^2)))</f>
        <v/>
      </c>
      <c r="AM1070" s="140" t="str">
        <f t="array" ref="AM1070">IF(OR(AM$1=0, $A1070=""),"",SQRT((_xlfn.XLOOKUP(AM$1,$Z$2:$Z$16,$AA$2:$AA$16)-$T1070)^2+(_xlfn.XLOOKUP(AM$1,$Z$2:$Z$16,$AB$2:$AB$16)-$U1070)^2+(_xlfn.XLOOKUP(AM$1,$Z$2:$Z$16,$AC$2:$AC$16-$V1070)^2)))</f>
        <v/>
      </c>
      <c r="AN1070" s="140" t="str">
        <f t="array" ref="AN1070">IF(OR(AN$1=0, $A1070=""),"",SQRT((_xlfn.XLOOKUP(AN$1,$Z$2:$Z$16,$AA$2:$AA$16)-$T1070)^2+(_xlfn.XLOOKUP(AN$1,$Z$2:$Z$16,$AB$2:$AB$16)-$U1070)^2+(_xlfn.XLOOKUP(AN$1,$Z$2:$Z$16,$AC$2:$AC$16-$V1070)^2)))</f>
        <v/>
      </c>
      <c r="AO1070" s="140" t="str">
        <f t="array" ref="AO1070">IF(OR(AO$1=0, $A1070=""),"",SQRT((_xlfn.XLOOKUP(AO$1,$Z$2:$Z$16,$AA$2:$AA$16)-$T1070)^2+(_xlfn.XLOOKUP(AO$1,$Z$2:$Z$16,$AB$2:$AB$16)-$U1070)^2+(_xlfn.XLOOKUP(AO$1,$Z$2:$Z$16,$AC$2:$AC$16-$V1070)^2)))</f>
        <v/>
      </c>
      <c r="AP1070" s="141" t="str">
        <f t="array" ref="AP1070">IF(OR(AP$1=0, $A1070=""),"",SQRT((_xlfn.XLOOKUP(AP$1,$Z$2:$Z$16,$AA$2:$AA$16)-$T1070)^2+(_xlfn.XLOOKUP(AP$1,$Z$2:$Z$16,$AB$2:$AB$16)-$U1070)^2+(_xlfn.XLOOKUP(AP$1,$Z$2:$Z$16,$AC$2:$AC$16-$V1070)^2)))</f>
        <v/>
      </c>
      <c r="AQ1070" s="141" t="str">
        <f t="array" ref="AQ1070">IF(OR(AQ$1=0, $A1070=""),"",SQRT((_xlfn.XLOOKUP(AQ$1,$Z$2:$Z$16,$AA$2:$AA$16)-$T1070)^2+(_xlfn.XLOOKUP(AQ$1,$Z$2:$Z$16,$AB$2:$AB$16)-$U1070)^2+(_xlfn.XLOOKUP(AQ$1,$Z$2:$Z$16,$AC$2:$AC$16-$V1070)^2)))</f>
        <v/>
      </c>
      <c r="AR1070" s="141" t="str">
        <f t="array" ref="AR1070">IF(OR(AR$1=0, $A1070=""),"",SQRT((_xlfn.XLOOKUP(AR$1,$Z$2:$Z$16,$AA$2:$AA$16)-$T1070)^2+(_xlfn.XLOOKUP(AR$1,$Z$2:$Z$16,$AB$2:$AB$16)-$U1070)^2+(_xlfn.XLOOKUP(AR$1,$Z$2:$Z$16,$AC$2:$AC$16-$V1070)^2)))</f>
        <v/>
      </c>
      <c r="AS1070" s="141" t="str">
        <f t="array" ref="AS1070">IF(OR(AS$1=0, $A1070=""),"",SQRT((_xlfn.XLOOKUP(AS$1,$Z$2:$Z$16,$AA$2:$AA$16)-$T1070)^2+(_xlfn.XLOOKUP(AS$1,$Z$2:$Z$16,$AB$2:$AB$16)-$U1070)^2+(_xlfn.XLOOKUP(AS$1,$Z$2:$Z$16,$AC$2:$AC$16-$V1070)^2)))</f>
        <v/>
      </c>
      <c r="AT1070" s="141" t="str">
        <f t="array" ref="AT1070">IF(OR(AT$1=0, $A1070=""),"",SQRT((_xlfn.XLOOKUP(AT$1,$Z$2:$Z$16,$AA$2:$AA$16)-$T1070)^2+(_xlfn.XLOOKUP(AT$1,$Z$2:$Z$16,$AB$2:$AB$16)-$U1070)^2+(_xlfn.XLOOKUP(AT$1,$Z$2:$Z$16,$AC$2:$AC$16-$V1070)^2)))</f>
        <v/>
      </c>
      <c r="AU1070" s="141" t="str">
        <f t="array" ref="AU1070">IF(OR(AU$1=0, $A1070=""),"",SQRT((_xlfn.XLOOKUP(AU$1,$Z$2:$Z$16,$AA$2:$AA$16)-$T1070)^2+(_xlfn.XLOOKUP(AU$1,$Z$2:$Z$16,$AB$2:$AB$16)-$U1070)^2+(_xlfn.XLOOKUP(AU$1,$Z$2:$Z$16,$AC$2:$AC$16-$V1070)^2)))</f>
        <v/>
      </c>
      <c r="AV1070" s="142" t="str">
        <f t="array" ref="AV1070">IF(OR(AV$1=0, $A1070=""),"",SQRT((_xlfn.XLOOKUP(AV$1,$Z$2:$Z$16,$AA$2:$AA$16)-$T1070)^2+(_xlfn.XLOOKUP(AV$1,$Z$2:$Z$16,$AB$2:$AB$16)-$U1070)^2+(_xlfn.XLOOKUP(AV$1,$Z$2:$Z$16,$AC$2:$AC$16-$V1070)^2)))</f>
        <v/>
      </c>
      <c r="AW1070" s="124"/>
      <c r="AX1070" s="124"/>
      <c r="AY1070" s="125">
        <f t="shared" si="308"/>
        <v>0</v>
      </c>
      <c r="AZ1070" s="143">
        <f t="shared" si="309"/>
        <v>0</v>
      </c>
      <c r="BA1070" s="143">
        <f t="shared" si="310"/>
        <v>0</v>
      </c>
      <c r="BB1070" s="143">
        <f t="shared" si="311"/>
        <v>0</v>
      </c>
      <c r="BC1070" s="143">
        <f t="shared" si="312"/>
        <v>0</v>
      </c>
      <c r="BD1070" s="143">
        <f t="shared" si="313"/>
        <v>0</v>
      </c>
      <c r="BE1070" s="143">
        <f t="shared" si="314"/>
        <v>0</v>
      </c>
      <c r="BF1070" s="143">
        <f t="shared" si="315"/>
        <v>0</v>
      </c>
      <c r="BG1070" s="144">
        <f t="shared" si="316"/>
        <v>0</v>
      </c>
      <c r="BH1070" s="144">
        <f t="shared" si="317"/>
        <v>0</v>
      </c>
      <c r="BI1070" s="144">
        <f t="shared" si="318"/>
        <v>0</v>
      </c>
      <c r="BJ1070" s="144">
        <f t="shared" si="319"/>
        <v>0</v>
      </c>
      <c r="BK1070" s="144">
        <f t="shared" si="320"/>
        <v>0</v>
      </c>
      <c r="BL1070" s="144">
        <f t="shared" si="321"/>
        <v>0</v>
      </c>
      <c r="BM1070" s="145">
        <f t="shared" si="322"/>
        <v>0</v>
      </c>
      <c r="BN1070" s="124"/>
      <c r="BO1070" s="124"/>
      <c r="BP1070" s="124"/>
      <c r="BQ1070" s="124"/>
      <c r="BR1070" s="124"/>
      <c r="BS1070" s="124"/>
      <c r="BT1070" s="124"/>
      <c r="BU1070" s="124"/>
      <c r="BV1070" s="130"/>
      <c r="BW1070" s="130"/>
      <c r="BX1070" s="130"/>
      <c r="BY1070" s="130"/>
      <c r="BZ1070" s="130"/>
      <c r="CA1070" s="130"/>
      <c r="CB1070" s="130"/>
      <c r="CC1070" s="130"/>
      <c r="CD1070" s="130"/>
      <c r="CE1070" s="130"/>
      <c r="CF1070" s="130"/>
      <c r="CG1070" s="130"/>
      <c r="CH1070" s="130"/>
      <c r="CI1070" s="130"/>
      <c r="CJ1070" s="130"/>
      <c r="CL1070" s="124"/>
      <c r="CM1070" s="130" t="s">
        <v>32</v>
      </c>
      <c r="CN1070" s="130"/>
      <c r="CO1070" s="130"/>
      <c r="CP1070" s="130"/>
      <c r="CQ1070" s="130"/>
      <c r="CR1070" s="130"/>
      <c r="CS1070" s="130"/>
      <c r="CT1070" s="130"/>
      <c r="CU1070" s="130"/>
      <c r="CV1070" s="130"/>
      <c r="CW1070" s="130"/>
      <c r="CX1070" s="130"/>
      <c r="CY1070" s="130"/>
      <c r="CZ1070" s="130"/>
      <c r="DA1070" s="130"/>
      <c r="DD1070" s="159" cm="1">
        <f t="array" ref="DD1070">_xlfn.IFS(DD$1= 0,"", NOT(ISBLANK(CM1070)), 0, ISBLANK(CM1070), $Q1070-$S1070+AY1070-BV1070)</f>
        <v>0</v>
      </c>
      <c r="DE1070" s="160" cm="1">
        <f t="array" ref="DE1070">_xlfn.IFS(DE$1= 0,"", NOT(ISBLANK(CN1070)), 0, ISBLANK(CN1070), $Q1070-$S1070+AZ1070-BW1070)</f>
        <v>0</v>
      </c>
      <c r="DF1070" s="160" cm="1">
        <f t="array" ref="DF1070">_xlfn.IFS(DF$1= 0,"", NOT(ISBLANK(CO1070)), 0, ISBLANK(CO1070), $Q1070-$S1070+BA1070-BX1070)</f>
        <v>0</v>
      </c>
      <c r="DG1070" s="160" cm="1">
        <f t="array" ref="DG1070">_xlfn.IFS(DG$1= 0,"", NOT(ISBLANK(CP1070)), 0, ISBLANK(CP1070), $Q1070-$S1070+BB1070-BY1070)</f>
        <v>0</v>
      </c>
      <c r="DH1070" s="160" cm="1">
        <f t="array" ref="DH1070">_xlfn.IFS(DH$1= 0,"", NOT(ISBLANK(CQ1070)), 0, ISBLANK(CQ1070), $Q1070-$S1070+BC1070-BZ1070)</f>
        <v>0</v>
      </c>
      <c r="DI1070" s="160" cm="1">
        <f t="array" ref="DI1070">_xlfn.IFS(DI$1= 0,"", NOT(ISBLANK(CR1070)), 0, ISBLANK(CR1070), $Q1070-$S1070+BD1070-CA1070)</f>
        <v>0</v>
      </c>
      <c r="DJ1070" s="160" t="str" cm="1">
        <f t="array" ref="DJ1070">_xlfn.IFS(DJ$1= 0,"", NOT(ISBLANK(CS1070)), 0, ISBLANK(CS1070), $Q1070-$S1070+BE1070-CB1070)</f>
        <v/>
      </c>
      <c r="DK1070" s="160" t="str" cm="1">
        <f t="array" ref="DK1070">_xlfn.IFS(DK$1= 0,"", NOT(ISBLANK(CT1070)), 0, ISBLANK(CT1070), $Q1070-$S1070+BF1070-CC1070)</f>
        <v/>
      </c>
      <c r="DL1070" s="162" t="str" cm="1">
        <f t="array" ref="DL1070">_xlfn.IFS(DL$1= 0,"", NOT(ISBLANK(CU1070)), 0, ISBLANK(CU1070), $Q1070-$S1070+BG1070-CD1070)</f>
        <v/>
      </c>
      <c r="DM1070" s="162" t="str" cm="1">
        <f t="array" ref="DM1070">_xlfn.IFS(DM$1= 0,"", NOT(ISBLANK(CV1070)), 0, ISBLANK(CV1070), $Q1070-$S1070+BH1070-CE1070)</f>
        <v/>
      </c>
      <c r="DN1070" s="162" t="str" cm="1">
        <f t="array" ref="DN1070">_xlfn.IFS(DN$1= 0,"", NOT(ISBLANK(CW1070)), 0, ISBLANK(CW1070), $Q1070-$S1070+BI1070-CF1070)</f>
        <v/>
      </c>
      <c r="DO1070" s="162" t="str" cm="1">
        <f t="array" ref="DO1070">_xlfn.IFS(DO$1= 0,"", NOT(ISBLANK(CX1070)), 0, ISBLANK(CX1070), $Q1070-$S1070+BJ1070-CG1070)</f>
        <v/>
      </c>
      <c r="DP1070" s="162" t="str" cm="1">
        <f t="array" ref="DP1070">_xlfn.IFS(DP$1= 0,"", NOT(ISBLANK(CY1070)), 0, ISBLANK(CY1070), $Q1070-$S1070+BK1070-CH1070)</f>
        <v/>
      </c>
      <c r="DQ1070" s="162" t="str" cm="1">
        <f t="array" ref="DQ1070">_xlfn.IFS(DQ$1= 0,"", NOT(ISBLANK(CZ1070)), 0, ISBLANK(CZ1070), $Q1070-$S1070+BL1070-CI1070)</f>
        <v/>
      </c>
      <c r="DR1070" s="163" t="str" cm="1">
        <f t="array" ref="DR1070">_xlfn.IFS(DR$1= 0,"", NOT(ISBLANK(DA1070)), 0, ISBLANK(DA1070), $Q1070-$S1070+BM1070-CJ1070)</f>
        <v/>
      </c>
    </row>
    <row r="1071" spans="1:122" ht="16.5" x14ac:dyDescent="0.3">
      <c r="A1071" s="135"/>
      <c r="B1071" s="136"/>
      <c r="C1071" s="136"/>
      <c r="D1071" s="137"/>
      <c r="E1071" s="176"/>
      <c r="F1071" s="182"/>
      <c r="G1071" s="183"/>
      <c r="H1071" s="183"/>
      <c r="I1071" s="183"/>
      <c r="J1071" s="183"/>
      <c r="K1071" s="183"/>
      <c r="L1071" s="183"/>
      <c r="M1071" s="186"/>
      <c r="N1071" s="182"/>
      <c r="O1071" s="184"/>
      <c r="P1071" s="178"/>
      <c r="Q1071" s="118">
        <f t="shared" si="306"/>
        <v>0</v>
      </c>
      <c r="R1071" s="3"/>
      <c r="S1071" s="3"/>
      <c r="T1071" s="4"/>
      <c r="U1071" s="4"/>
      <c r="V1071" s="99">
        <f t="shared" si="307"/>
        <v>0</v>
      </c>
      <c r="W1071" s="161"/>
      <c r="X1071" s="138"/>
      <c r="AH1071" s="158" t="str">
        <f t="array" ref="AH1071">IF(OR(AH$1=0, $A1071=""),"",SQRT((_xlfn.XLOOKUP(AH$1,$Z$2:$Z$16,$AA$2:$AA$16)-$T1071)^2+(_xlfn.XLOOKUP(AH$1,$Z$2:$Z$16,$AB$2:$AB$16)-$U1071)^2+(_xlfn.XLOOKUP(AH$1,$Z$2:$Z$16,$AC$2:$AC$16-$V1071)^2)))</f>
        <v/>
      </c>
      <c r="AI1071" s="140" t="str">
        <f t="array" ref="AI1071">IF(OR(AI$1=0, $A1071=""),"",SQRT((_xlfn.XLOOKUP(AI$1,$Z$2:$Z$16,$AA$2:$AA$16)-$T1071)^2+(_xlfn.XLOOKUP(AI$1,$Z$2:$Z$16,$AB$2:$AB$16)-$U1071)^2+(_xlfn.XLOOKUP(AI$1,$Z$2:$Z$16,$AC$2:$AC$16-$V1071)^2)))</f>
        <v/>
      </c>
      <c r="AJ1071" s="140" t="str">
        <f t="array" ref="AJ1071">IF(OR(AJ$1=0, $A1071=""),"",SQRT((_xlfn.XLOOKUP(AJ$1,$Z$2:$Z$16,$AA$2:$AA$16)-$T1071)^2+(_xlfn.XLOOKUP(AJ$1,$Z$2:$Z$16,$AB$2:$AB$16)-$U1071)^2+(_xlfn.XLOOKUP(AJ$1,$Z$2:$Z$16,$AC$2:$AC$16-$V1071)^2)))</f>
        <v/>
      </c>
      <c r="AK1071" s="140" t="str">
        <f t="array" ref="AK1071">IF(OR(AK$1=0, $A1071=""),"",SQRT((_xlfn.XLOOKUP(AK$1,$Z$2:$Z$16,$AA$2:$AA$16)-$T1071)^2+(_xlfn.XLOOKUP(AK$1,$Z$2:$Z$16,$AB$2:$AB$16)-$U1071)^2+(_xlfn.XLOOKUP(AK$1,$Z$2:$Z$16,$AC$2:$AC$16-$V1071)^2)))</f>
        <v/>
      </c>
      <c r="AL1071" s="140" t="str">
        <f t="array" ref="AL1071">IF(OR(AL$1=0, $A1071=""),"",SQRT((_xlfn.XLOOKUP(AL$1,$Z$2:$Z$16,$AA$2:$AA$16)-$T1071)^2+(_xlfn.XLOOKUP(AL$1,$Z$2:$Z$16,$AB$2:$AB$16)-$U1071)^2+(_xlfn.XLOOKUP(AL$1,$Z$2:$Z$16,$AC$2:$AC$16-$V1071)^2)))</f>
        <v/>
      </c>
      <c r="AM1071" s="140" t="str">
        <f t="array" ref="AM1071">IF(OR(AM$1=0, $A1071=""),"",SQRT((_xlfn.XLOOKUP(AM$1,$Z$2:$Z$16,$AA$2:$AA$16)-$T1071)^2+(_xlfn.XLOOKUP(AM$1,$Z$2:$Z$16,$AB$2:$AB$16)-$U1071)^2+(_xlfn.XLOOKUP(AM$1,$Z$2:$Z$16,$AC$2:$AC$16-$V1071)^2)))</f>
        <v/>
      </c>
      <c r="AN1071" s="140" t="str">
        <f t="array" ref="AN1071">IF(OR(AN$1=0, $A1071=""),"",SQRT((_xlfn.XLOOKUP(AN$1,$Z$2:$Z$16,$AA$2:$AA$16)-$T1071)^2+(_xlfn.XLOOKUP(AN$1,$Z$2:$Z$16,$AB$2:$AB$16)-$U1071)^2+(_xlfn.XLOOKUP(AN$1,$Z$2:$Z$16,$AC$2:$AC$16-$V1071)^2)))</f>
        <v/>
      </c>
      <c r="AO1071" s="140" t="str">
        <f t="array" ref="AO1071">IF(OR(AO$1=0, $A1071=""),"",SQRT((_xlfn.XLOOKUP(AO$1,$Z$2:$Z$16,$AA$2:$AA$16)-$T1071)^2+(_xlfn.XLOOKUP(AO$1,$Z$2:$Z$16,$AB$2:$AB$16)-$U1071)^2+(_xlfn.XLOOKUP(AO$1,$Z$2:$Z$16,$AC$2:$AC$16-$V1071)^2)))</f>
        <v/>
      </c>
      <c r="AP1071" s="141" t="str">
        <f t="array" ref="AP1071">IF(OR(AP$1=0, $A1071=""),"",SQRT((_xlfn.XLOOKUP(AP$1,$Z$2:$Z$16,$AA$2:$AA$16)-$T1071)^2+(_xlfn.XLOOKUP(AP$1,$Z$2:$Z$16,$AB$2:$AB$16)-$U1071)^2+(_xlfn.XLOOKUP(AP$1,$Z$2:$Z$16,$AC$2:$AC$16-$V1071)^2)))</f>
        <v/>
      </c>
      <c r="AQ1071" s="141" t="str">
        <f t="array" ref="AQ1071">IF(OR(AQ$1=0, $A1071=""),"",SQRT((_xlfn.XLOOKUP(AQ$1,$Z$2:$Z$16,$AA$2:$AA$16)-$T1071)^2+(_xlfn.XLOOKUP(AQ$1,$Z$2:$Z$16,$AB$2:$AB$16)-$U1071)^2+(_xlfn.XLOOKUP(AQ$1,$Z$2:$Z$16,$AC$2:$AC$16-$V1071)^2)))</f>
        <v/>
      </c>
      <c r="AR1071" s="141" t="str">
        <f t="array" ref="AR1071">IF(OR(AR$1=0, $A1071=""),"",SQRT((_xlfn.XLOOKUP(AR$1,$Z$2:$Z$16,$AA$2:$AA$16)-$T1071)^2+(_xlfn.XLOOKUP(AR$1,$Z$2:$Z$16,$AB$2:$AB$16)-$U1071)^2+(_xlfn.XLOOKUP(AR$1,$Z$2:$Z$16,$AC$2:$AC$16-$V1071)^2)))</f>
        <v/>
      </c>
      <c r="AS1071" s="141" t="str">
        <f t="array" ref="AS1071">IF(OR(AS$1=0, $A1071=""),"",SQRT((_xlfn.XLOOKUP(AS$1,$Z$2:$Z$16,$AA$2:$AA$16)-$T1071)^2+(_xlfn.XLOOKUP(AS$1,$Z$2:$Z$16,$AB$2:$AB$16)-$U1071)^2+(_xlfn.XLOOKUP(AS$1,$Z$2:$Z$16,$AC$2:$AC$16-$V1071)^2)))</f>
        <v/>
      </c>
      <c r="AT1071" s="141" t="str">
        <f t="array" ref="AT1071">IF(OR(AT$1=0, $A1071=""),"",SQRT((_xlfn.XLOOKUP(AT$1,$Z$2:$Z$16,$AA$2:$AA$16)-$T1071)^2+(_xlfn.XLOOKUP(AT$1,$Z$2:$Z$16,$AB$2:$AB$16)-$U1071)^2+(_xlfn.XLOOKUP(AT$1,$Z$2:$Z$16,$AC$2:$AC$16-$V1071)^2)))</f>
        <v/>
      </c>
      <c r="AU1071" s="141" t="str">
        <f t="array" ref="AU1071">IF(OR(AU$1=0, $A1071=""),"",SQRT((_xlfn.XLOOKUP(AU$1,$Z$2:$Z$16,$AA$2:$AA$16)-$T1071)^2+(_xlfn.XLOOKUP(AU$1,$Z$2:$Z$16,$AB$2:$AB$16)-$U1071)^2+(_xlfn.XLOOKUP(AU$1,$Z$2:$Z$16,$AC$2:$AC$16-$V1071)^2)))</f>
        <v/>
      </c>
      <c r="AV1071" s="142" t="str">
        <f t="array" ref="AV1071">IF(OR(AV$1=0, $A1071=""),"",SQRT((_xlfn.XLOOKUP(AV$1,$Z$2:$Z$16,$AA$2:$AA$16)-$T1071)^2+(_xlfn.XLOOKUP(AV$1,$Z$2:$Z$16,$AB$2:$AB$16)-$U1071)^2+(_xlfn.XLOOKUP(AV$1,$Z$2:$Z$16,$AC$2:$AC$16-$V1071)^2)))</f>
        <v/>
      </c>
      <c r="AW1071" s="124"/>
      <c r="AX1071" s="124"/>
      <c r="AY1071" s="125">
        <f t="shared" si="308"/>
        <v>0</v>
      </c>
      <c r="AZ1071" s="143">
        <f t="shared" si="309"/>
        <v>0</v>
      </c>
      <c r="BA1071" s="143">
        <f t="shared" si="310"/>
        <v>0</v>
      </c>
      <c r="BB1071" s="143">
        <f t="shared" si="311"/>
        <v>0</v>
      </c>
      <c r="BC1071" s="143">
        <f t="shared" si="312"/>
        <v>0</v>
      </c>
      <c r="BD1071" s="143">
        <f t="shared" si="313"/>
        <v>0</v>
      </c>
      <c r="BE1071" s="143">
        <f t="shared" si="314"/>
        <v>0</v>
      </c>
      <c r="BF1071" s="143">
        <f t="shared" si="315"/>
        <v>0</v>
      </c>
      <c r="BG1071" s="144">
        <f t="shared" si="316"/>
        <v>0</v>
      </c>
      <c r="BH1071" s="144">
        <f t="shared" si="317"/>
        <v>0</v>
      </c>
      <c r="BI1071" s="144">
        <f t="shared" si="318"/>
        <v>0</v>
      </c>
      <c r="BJ1071" s="144">
        <f t="shared" si="319"/>
        <v>0</v>
      </c>
      <c r="BK1071" s="144">
        <f t="shared" si="320"/>
        <v>0</v>
      </c>
      <c r="BL1071" s="144">
        <f t="shared" si="321"/>
        <v>0</v>
      </c>
      <c r="BM1071" s="145">
        <f t="shared" si="322"/>
        <v>0</v>
      </c>
      <c r="BN1071" s="124"/>
      <c r="BO1071" s="124"/>
      <c r="BP1071" s="124"/>
      <c r="BQ1071" s="124"/>
      <c r="BR1071" s="124"/>
      <c r="BS1071" s="124"/>
      <c r="BT1071" s="124"/>
      <c r="BU1071" s="124"/>
      <c r="BV1071" s="130"/>
      <c r="BW1071" s="130"/>
      <c r="BX1071" s="130"/>
      <c r="BY1071" s="130"/>
      <c r="BZ1071" s="130"/>
      <c r="CA1071" s="130"/>
      <c r="CB1071" s="130"/>
      <c r="CC1071" s="130"/>
      <c r="CD1071" s="130"/>
      <c r="CE1071" s="130"/>
      <c r="CF1071" s="130"/>
      <c r="CG1071" s="130"/>
      <c r="CH1071" s="130"/>
      <c r="CI1071" s="130"/>
      <c r="CJ1071" s="130"/>
      <c r="CL1071" s="124"/>
      <c r="CM1071" s="130" t="s">
        <v>32</v>
      </c>
      <c r="CN1071" s="130"/>
      <c r="CO1071" s="130"/>
      <c r="CP1071" s="130"/>
      <c r="CQ1071" s="130"/>
      <c r="CR1071" s="130"/>
      <c r="CS1071" s="130"/>
      <c r="CT1071" s="130"/>
      <c r="CU1071" s="130"/>
      <c r="CV1071" s="130"/>
      <c r="CW1071" s="130"/>
      <c r="CX1071" s="130"/>
      <c r="CY1071" s="130"/>
      <c r="CZ1071" s="130"/>
      <c r="DA1071" s="130"/>
      <c r="DD1071" s="159" cm="1">
        <f t="array" ref="DD1071">_xlfn.IFS(DD$1= 0,"", NOT(ISBLANK(CM1071)), 0, ISBLANK(CM1071), $Q1071-$S1071+AY1071-BV1071)</f>
        <v>0</v>
      </c>
      <c r="DE1071" s="160" cm="1">
        <f t="array" ref="DE1071">_xlfn.IFS(DE$1= 0,"", NOT(ISBLANK(CN1071)), 0, ISBLANK(CN1071), $Q1071-$S1071+AZ1071-BW1071)</f>
        <v>0</v>
      </c>
      <c r="DF1071" s="160" cm="1">
        <f t="array" ref="DF1071">_xlfn.IFS(DF$1= 0,"", NOT(ISBLANK(CO1071)), 0, ISBLANK(CO1071), $Q1071-$S1071+BA1071-BX1071)</f>
        <v>0</v>
      </c>
      <c r="DG1071" s="160" cm="1">
        <f t="array" ref="DG1071">_xlfn.IFS(DG$1= 0,"", NOT(ISBLANK(CP1071)), 0, ISBLANK(CP1071), $Q1071-$S1071+BB1071-BY1071)</f>
        <v>0</v>
      </c>
      <c r="DH1071" s="160" cm="1">
        <f t="array" ref="DH1071">_xlfn.IFS(DH$1= 0,"", NOT(ISBLANK(CQ1071)), 0, ISBLANK(CQ1071), $Q1071-$S1071+BC1071-BZ1071)</f>
        <v>0</v>
      </c>
      <c r="DI1071" s="160" cm="1">
        <f t="array" ref="DI1071">_xlfn.IFS(DI$1= 0,"", NOT(ISBLANK(CR1071)), 0, ISBLANK(CR1071), $Q1071-$S1071+BD1071-CA1071)</f>
        <v>0</v>
      </c>
      <c r="DJ1071" s="160" t="str" cm="1">
        <f t="array" ref="DJ1071">_xlfn.IFS(DJ$1= 0,"", NOT(ISBLANK(CS1071)), 0, ISBLANK(CS1071), $Q1071-$S1071+BE1071-CB1071)</f>
        <v/>
      </c>
      <c r="DK1071" s="160" t="str" cm="1">
        <f t="array" ref="DK1071">_xlfn.IFS(DK$1= 0,"", NOT(ISBLANK(CT1071)), 0, ISBLANK(CT1071), $Q1071-$S1071+BF1071-CC1071)</f>
        <v/>
      </c>
      <c r="DL1071" s="162" t="str" cm="1">
        <f t="array" ref="DL1071">_xlfn.IFS(DL$1= 0,"", NOT(ISBLANK(CU1071)), 0, ISBLANK(CU1071), $Q1071-$S1071+BG1071-CD1071)</f>
        <v/>
      </c>
      <c r="DM1071" s="162" t="str" cm="1">
        <f t="array" ref="DM1071">_xlfn.IFS(DM$1= 0,"", NOT(ISBLANK(CV1071)), 0, ISBLANK(CV1071), $Q1071-$S1071+BH1071-CE1071)</f>
        <v/>
      </c>
      <c r="DN1071" s="162" t="str" cm="1">
        <f t="array" ref="DN1071">_xlfn.IFS(DN$1= 0,"", NOT(ISBLANK(CW1071)), 0, ISBLANK(CW1071), $Q1071-$S1071+BI1071-CF1071)</f>
        <v/>
      </c>
      <c r="DO1071" s="162" t="str" cm="1">
        <f t="array" ref="DO1071">_xlfn.IFS(DO$1= 0,"", NOT(ISBLANK(CX1071)), 0, ISBLANK(CX1071), $Q1071-$S1071+BJ1071-CG1071)</f>
        <v/>
      </c>
      <c r="DP1071" s="162" t="str" cm="1">
        <f t="array" ref="DP1071">_xlfn.IFS(DP$1= 0,"", NOT(ISBLANK(CY1071)), 0, ISBLANK(CY1071), $Q1071-$S1071+BK1071-CH1071)</f>
        <v/>
      </c>
      <c r="DQ1071" s="162" t="str" cm="1">
        <f t="array" ref="DQ1071">_xlfn.IFS(DQ$1= 0,"", NOT(ISBLANK(CZ1071)), 0, ISBLANK(CZ1071), $Q1071-$S1071+BL1071-CI1071)</f>
        <v/>
      </c>
      <c r="DR1071" s="163" t="str" cm="1">
        <f t="array" ref="DR1071">_xlfn.IFS(DR$1= 0,"", NOT(ISBLANK(DA1071)), 0, ISBLANK(DA1071), $Q1071-$S1071+BM1071-CJ1071)</f>
        <v/>
      </c>
    </row>
    <row r="1072" spans="1:122" ht="16.5" x14ac:dyDescent="0.3">
      <c r="A1072" s="135"/>
      <c r="B1072" s="136"/>
      <c r="C1072" s="136"/>
      <c r="D1072" s="137"/>
      <c r="E1072" s="176"/>
      <c r="F1072" s="182"/>
      <c r="G1072" s="183"/>
      <c r="H1072" s="183"/>
      <c r="I1072" s="183"/>
      <c r="J1072" s="183"/>
      <c r="K1072" s="183"/>
      <c r="L1072" s="183"/>
      <c r="M1072" s="186"/>
      <c r="N1072" s="182"/>
      <c r="O1072" s="184"/>
      <c r="P1072" s="178"/>
      <c r="Q1072" s="118">
        <f t="shared" si="306"/>
        <v>0</v>
      </c>
      <c r="R1072" s="3"/>
      <c r="S1072" s="3"/>
      <c r="T1072" s="4"/>
      <c r="U1072" s="4"/>
      <c r="V1072" s="99">
        <f t="shared" si="307"/>
        <v>0</v>
      </c>
      <c r="W1072" s="161"/>
      <c r="X1072" s="138"/>
      <c r="AH1072" s="158" t="str">
        <f t="array" ref="AH1072">IF(OR(AH$1=0, $A1072=""),"",SQRT((_xlfn.XLOOKUP(AH$1,$Z$2:$Z$16,$AA$2:$AA$16)-$T1072)^2+(_xlfn.XLOOKUP(AH$1,$Z$2:$Z$16,$AB$2:$AB$16)-$U1072)^2+(_xlfn.XLOOKUP(AH$1,$Z$2:$Z$16,$AC$2:$AC$16-$V1072)^2)))</f>
        <v/>
      </c>
      <c r="AI1072" s="140" t="str">
        <f t="array" ref="AI1072">IF(OR(AI$1=0, $A1072=""),"",SQRT((_xlfn.XLOOKUP(AI$1,$Z$2:$Z$16,$AA$2:$AA$16)-$T1072)^2+(_xlfn.XLOOKUP(AI$1,$Z$2:$Z$16,$AB$2:$AB$16)-$U1072)^2+(_xlfn.XLOOKUP(AI$1,$Z$2:$Z$16,$AC$2:$AC$16-$V1072)^2)))</f>
        <v/>
      </c>
      <c r="AJ1072" s="140" t="str">
        <f t="array" ref="AJ1072">IF(OR(AJ$1=0, $A1072=""),"",SQRT((_xlfn.XLOOKUP(AJ$1,$Z$2:$Z$16,$AA$2:$AA$16)-$T1072)^2+(_xlfn.XLOOKUP(AJ$1,$Z$2:$Z$16,$AB$2:$AB$16)-$U1072)^2+(_xlfn.XLOOKUP(AJ$1,$Z$2:$Z$16,$AC$2:$AC$16-$V1072)^2)))</f>
        <v/>
      </c>
      <c r="AK1072" s="140" t="str">
        <f t="array" ref="AK1072">IF(OR(AK$1=0, $A1072=""),"",SQRT((_xlfn.XLOOKUP(AK$1,$Z$2:$Z$16,$AA$2:$AA$16)-$T1072)^2+(_xlfn.XLOOKUP(AK$1,$Z$2:$Z$16,$AB$2:$AB$16)-$U1072)^2+(_xlfn.XLOOKUP(AK$1,$Z$2:$Z$16,$AC$2:$AC$16-$V1072)^2)))</f>
        <v/>
      </c>
      <c r="AL1072" s="140" t="str">
        <f t="array" ref="AL1072">IF(OR(AL$1=0, $A1072=""),"",SQRT((_xlfn.XLOOKUP(AL$1,$Z$2:$Z$16,$AA$2:$AA$16)-$T1072)^2+(_xlfn.XLOOKUP(AL$1,$Z$2:$Z$16,$AB$2:$AB$16)-$U1072)^2+(_xlfn.XLOOKUP(AL$1,$Z$2:$Z$16,$AC$2:$AC$16-$V1072)^2)))</f>
        <v/>
      </c>
      <c r="AM1072" s="140" t="str">
        <f t="array" ref="AM1072">IF(OR(AM$1=0, $A1072=""),"",SQRT((_xlfn.XLOOKUP(AM$1,$Z$2:$Z$16,$AA$2:$AA$16)-$T1072)^2+(_xlfn.XLOOKUP(AM$1,$Z$2:$Z$16,$AB$2:$AB$16)-$U1072)^2+(_xlfn.XLOOKUP(AM$1,$Z$2:$Z$16,$AC$2:$AC$16-$V1072)^2)))</f>
        <v/>
      </c>
      <c r="AN1072" s="140" t="str">
        <f t="array" ref="AN1072">IF(OR(AN$1=0, $A1072=""),"",SQRT((_xlfn.XLOOKUP(AN$1,$Z$2:$Z$16,$AA$2:$AA$16)-$T1072)^2+(_xlfn.XLOOKUP(AN$1,$Z$2:$Z$16,$AB$2:$AB$16)-$U1072)^2+(_xlfn.XLOOKUP(AN$1,$Z$2:$Z$16,$AC$2:$AC$16-$V1072)^2)))</f>
        <v/>
      </c>
      <c r="AO1072" s="140" t="str">
        <f t="array" ref="AO1072">IF(OR(AO$1=0, $A1072=""),"",SQRT((_xlfn.XLOOKUP(AO$1,$Z$2:$Z$16,$AA$2:$AA$16)-$T1072)^2+(_xlfn.XLOOKUP(AO$1,$Z$2:$Z$16,$AB$2:$AB$16)-$U1072)^2+(_xlfn.XLOOKUP(AO$1,$Z$2:$Z$16,$AC$2:$AC$16-$V1072)^2)))</f>
        <v/>
      </c>
      <c r="AP1072" s="141" t="str">
        <f t="array" ref="AP1072">IF(OR(AP$1=0, $A1072=""),"",SQRT((_xlfn.XLOOKUP(AP$1,$Z$2:$Z$16,$AA$2:$AA$16)-$T1072)^2+(_xlfn.XLOOKUP(AP$1,$Z$2:$Z$16,$AB$2:$AB$16)-$U1072)^2+(_xlfn.XLOOKUP(AP$1,$Z$2:$Z$16,$AC$2:$AC$16-$V1072)^2)))</f>
        <v/>
      </c>
      <c r="AQ1072" s="141" t="str">
        <f t="array" ref="AQ1072">IF(OR(AQ$1=0, $A1072=""),"",SQRT((_xlfn.XLOOKUP(AQ$1,$Z$2:$Z$16,$AA$2:$AA$16)-$T1072)^2+(_xlfn.XLOOKUP(AQ$1,$Z$2:$Z$16,$AB$2:$AB$16)-$U1072)^2+(_xlfn.XLOOKUP(AQ$1,$Z$2:$Z$16,$AC$2:$AC$16-$V1072)^2)))</f>
        <v/>
      </c>
      <c r="AR1072" s="141" t="str">
        <f t="array" ref="AR1072">IF(OR(AR$1=0, $A1072=""),"",SQRT((_xlfn.XLOOKUP(AR$1,$Z$2:$Z$16,$AA$2:$AA$16)-$T1072)^2+(_xlfn.XLOOKUP(AR$1,$Z$2:$Z$16,$AB$2:$AB$16)-$U1072)^2+(_xlfn.XLOOKUP(AR$1,$Z$2:$Z$16,$AC$2:$AC$16-$V1072)^2)))</f>
        <v/>
      </c>
      <c r="AS1072" s="141" t="str">
        <f t="array" ref="AS1072">IF(OR(AS$1=0, $A1072=""),"",SQRT((_xlfn.XLOOKUP(AS$1,$Z$2:$Z$16,$AA$2:$AA$16)-$T1072)^2+(_xlfn.XLOOKUP(AS$1,$Z$2:$Z$16,$AB$2:$AB$16)-$U1072)^2+(_xlfn.XLOOKUP(AS$1,$Z$2:$Z$16,$AC$2:$AC$16-$V1072)^2)))</f>
        <v/>
      </c>
      <c r="AT1072" s="141" t="str">
        <f t="array" ref="AT1072">IF(OR(AT$1=0, $A1072=""),"",SQRT((_xlfn.XLOOKUP(AT$1,$Z$2:$Z$16,$AA$2:$AA$16)-$T1072)^2+(_xlfn.XLOOKUP(AT$1,$Z$2:$Z$16,$AB$2:$AB$16)-$U1072)^2+(_xlfn.XLOOKUP(AT$1,$Z$2:$Z$16,$AC$2:$AC$16-$V1072)^2)))</f>
        <v/>
      </c>
      <c r="AU1072" s="141" t="str">
        <f t="array" ref="AU1072">IF(OR(AU$1=0, $A1072=""),"",SQRT((_xlfn.XLOOKUP(AU$1,$Z$2:$Z$16,$AA$2:$AA$16)-$T1072)^2+(_xlfn.XLOOKUP(AU$1,$Z$2:$Z$16,$AB$2:$AB$16)-$U1072)^2+(_xlfn.XLOOKUP(AU$1,$Z$2:$Z$16,$AC$2:$AC$16-$V1072)^2)))</f>
        <v/>
      </c>
      <c r="AV1072" s="142" t="str">
        <f t="array" ref="AV1072">IF(OR(AV$1=0, $A1072=""),"",SQRT((_xlfn.XLOOKUP(AV$1,$Z$2:$Z$16,$AA$2:$AA$16)-$T1072)^2+(_xlfn.XLOOKUP(AV$1,$Z$2:$Z$16,$AB$2:$AB$16)-$U1072)^2+(_xlfn.XLOOKUP(AV$1,$Z$2:$Z$16,$AC$2:$AC$16-$V1072)^2)))</f>
        <v/>
      </c>
      <c r="AW1072" s="124"/>
      <c r="AX1072" s="124"/>
      <c r="AY1072" s="125">
        <f t="shared" si="308"/>
        <v>0</v>
      </c>
      <c r="AZ1072" s="143">
        <f t="shared" si="309"/>
        <v>0</v>
      </c>
      <c r="BA1072" s="143">
        <f t="shared" si="310"/>
        <v>0</v>
      </c>
      <c r="BB1072" s="143">
        <f t="shared" si="311"/>
        <v>0</v>
      </c>
      <c r="BC1072" s="143">
        <f t="shared" si="312"/>
        <v>0</v>
      </c>
      <c r="BD1072" s="143">
        <f t="shared" si="313"/>
        <v>0</v>
      </c>
      <c r="BE1072" s="143">
        <f t="shared" si="314"/>
        <v>0</v>
      </c>
      <c r="BF1072" s="143">
        <f t="shared" si="315"/>
        <v>0</v>
      </c>
      <c r="BG1072" s="144">
        <f t="shared" si="316"/>
        <v>0</v>
      </c>
      <c r="BH1072" s="144">
        <f t="shared" si="317"/>
        <v>0</v>
      </c>
      <c r="BI1072" s="144">
        <f t="shared" si="318"/>
        <v>0</v>
      </c>
      <c r="BJ1072" s="144">
        <f t="shared" si="319"/>
        <v>0</v>
      </c>
      <c r="BK1072" s="144">
        <f t="shared" si="320"/>
        <v>0</v>
      </c>
      <c r="BL1072" s="144">
        <f t="shared" si="321"/>
        <v>0</v>
      </c>
      <c r="BM1072" s="145">
        <f t="shared" si="322"/>
        <v>0</v>
      </c>
      <c r="BN1072" s="124"/>
      <c r="BO1072" s="124"/>
      <c r="BP1072" s="124"/>
      <c r="BQ1072" s="124"/>
      <c r="BR1072" s="124"/>
      <c r="BS1072" s="124"/>
      <c r="BT1072" s="124"/>
      <c r="BU1072" s="124"/>
      <c r="BV1072" s="130"/>
      <c r="BW1072" s="130"/>
      <c r="BX1072" s="130"/>
      <c r="BY1072" s="130"/>
      <c r="BZ1072" s="130"/>
      <c r="CA1072" s="130"/>
      <c r="CB1072" s="130"/>
      <c r="CC1072" s="130"/>
      <c r="CD1072" s="130"/>
      <c r="CE1072" s="130"/>
      <c r="CF1072" s="130"/>
      <c r="CG1072" s="130"/>
      <c r="CH1072" s="130"/>
      <c r="CI1072" s="130"/>
      <c r="CJ1072" s="130"/>
      <c r="CL1072" s="124"/>
      <c r="CM1072" s="130" t="s">
        <v>32</v>
      </c>
      <c r="CN1072" s="130"/>
      <c r="CO1072" s="130"/>
      <c r="CP1072" s="130"/>
      <c r="CQ1072" s="130"/>
      <c r="CR1072" s="130"/>
      <c r="CS1072" s="130"/>
      <c r="CT1072" s="130"/>
      <c r="CU1072" s="130"/>
      <c r="CV1072" s="130"/>
      <c r="CW1072" s="130"/>
      <c r="CX1072" s="130"/>
      <c r="CY1072" s="130"/>
      <c r="CZ1072" s="130"/>
      <c r="DA1072" s="130"/>
      <c r="DD1072" s="159" cm="1">
        <f t="array" ref="DD1072">_xlfn.IFS(DD$1= 0,"", NOT(ISBLANK(CM1072)), 0, ISBLANK(CM1072), $Q1072-$S1072+AY1072-BV1072)</f>
        <v>0</v>
      </c>
      <c r="DE1072" s="160" cm="1">
        <f t="array" ref="DE1072">_xlfn.IFS(DE$1= 0,"", NOT(ISBLANK(CN1072)), 0, ISBLANK(CN1072), $Q1072-$S1072+AZ1072-BW1072)</f>
        <v>0</v>
      </c>
      <c r="DF1072" s="160" cm="1">
        <f t="array" ref="DF1072">_xlfn.IFS(DF$1= 0,"", NOT(ISBLANK(CO1072)), 0, ISBLANK(CO1072), $Q1072-$S1072+BA1072-BX1072)</f>
        <v>0</v>
      </c>
      <c r="DG1072" s="160" cm="1">
        <f t="array" ref="DG1072">_xlfn.IFS(DG$1= 0,"", NOT(ISBLANK(CP1072)), 0, ISBLANK(CP1072), $Q1072-$S1072+BB1072-BY1072)</f>
        <v>0</v>
      </c>
      <c r="DH1072" s="160" cm="1">
        <f t="array" ref="DH1072">_xlfn.IFS(DH$1= 0,"", NOT(ISBLANK(CQ1072)), 0, ISBLANK(CQ1072), $Q1072-$S1072+BC1072-BZ1072)</f>
        <v>0</v>
      </c>
      <c r="DI1072" s="160" cm="1">
        <f t="array" ref="DI1072">_xlfn.IFS(DI$1= 0,"", NOT(ISBLANK(CR1072)), 0, ISBLANK(CR1072), $Q1072-$S1072+BD1072-CA1072)</f>
        <v>0</v>
      </c>
      <c r="DJ1072" s="160" t="str" cm="1">
        <f t="array" ref="DJ1072">_xlfn.IFS(DJ$1= 0,"", NOT(ISBLANK(CS1072)), 0, ISBLANK(CS1072), $Q1072-$S1072+BE1072-CB1072)</f>
        <v/>
      </c>
      <c r="DK1072" s="160" t="str" cm="1">
        <f t="array" ref="DK1072">_xlfn.IFS(DK$1= 0,"", NOT(ISBLANK(CT1072)), 0, ISBLANK(CT1072), $Q1072-$S1072+BF1072-CC1072)</f>
        <v/>
      </c>
      <c r="DL1072" s="162" t="str" cm="1">
        <f t="array" ref="DL1072">_xlfn.IFS(DL$1= 0,"", NOT(ISBLANK(CU1072)), 0, ISBLANK(CU1072), $Q1072-$S1072+BG1072-CD1072)</f>
        <v/>
      </c>
      <c r="DM1072" s="162" t="str" cm="1">
        <f t="array" ref="DM1072">_xlfn.IFS(DM$1= 0,"", NOT(ISBLANK(CV1072)), 0, ISBLANK(CV1072), $Q1072-$S1072+BH1072-CE1072)</f>
        <v/>
      </c>
      <c r="DN1072" s="162" t="str" cm="1">
        <f t="array" ref="DN1072">_xlfn.IFS(DN$1= 0,"", NOT(ISBLANK(CW1072)), 0, ISBLANK(CW1072), $Q1072-$S1072+BI1072-CF1072)</f>
        <v/>
      </c>
      <c r="DO1072" s="162" t="str" cm="1">
        <f t="array" ref="DO1072">_xlfn.IFS(DO$1= 0,"", NOT(ISBLANK(CX1072)), 0, ISBLANK(CX1072), $Q1072-$S1072+BJ1072-CG1072)</f>
        <v/>
      </c>
      <c r="DP1072" s="162" t="str" cm="1">
        <f t="array" ref="DP1072">_xlfn.IFS(DP$1= 0,"", NOT(ISBLANK(CY1072)), 0, ISBLANK(CY1072), $Q1072-$S1072+BK1072-CH1072)</f>
        <v/>
      </c>
      <c r="DQ1072" s="162" t="str" cm="1">
        <f t="array" ref="DQ1072">_xlfn.IFS(DQ$1= 0,"", NOT(ISBLANK(CZ1072)), 0, ISBLANK(CZ1072), $Q1072-$S1072+BL1072-CI1072)</f>
        <v/>
      </c>
      <c r="DR1072" s="163" t="str" cm="1">
        <f t="array" ref="DR1072">_xlfn.IFS(DR$1= 0,"", NOT(ISBLANK(DA1072)), 0, ISBLANK(DA1072), $Q1072-$S1072+BM1072-CJ1072)</f>
        <v/>
      </c>
    </row>
    <row r="1073" spans="1:122" ht="16.5" x14ac:dyDescent="0.3">
      <c r="A1073" s="135"/>
      <c r="B1073" s="136"/>
      <c r="C1073" s="136"/>
      <c r="D1073" s="137"/>
      <c r="E1073" s="176"/>
      <c r="F1073" s="182"/>
      <c r="G1073" s="183"/>
      <c r="H1073" s="183"/>
      <c r="I1073" s="183"/>
      <c r="J1073" s="183"/>
      <c r="K1073" s="183"/>
      <c r="L1073" s="183"/>
      <c r="M1073" s="186"/>
      <c r="N1073" s="182"/>
      <c r="O1073" s="184"/>
      <c r="P1073" s="178"/>
      <c r="Q1073" s="118">
        <f t="shared" si="306"/>
        <v>0</v>
      </c>
      <c r="R1073" s="3"/>
      <c r="S1073" s="3"/>
      <c r="T1073" s="4"/>
      <c r="U1073" s="4"/>
      <c r="V1073" s="99">
        <f t="shared" si="307"/>
        <v>0</v>
      </c>
      <c r="W1073" s="161"/>
      <c r="X1073" s="138"/>
      <c r="AH1073" s="158" t="str">
        <f t="array" ref="AH1073">IF(OR(AH$1=0, $A1073=""),"",SQRT((_xlfn.XLOOKUP(AH$1,$Z$2:$Z$16,$AA$2:$AA$16)-$T1073)^2+(_xlfn.XLOOKUP(AH$1,$Z$2:$Z$16,$AB$2:$AB$16)-$U1073)^2+(_xlfn.XLOOKUP(AH$1,$Z$2:$Z$16,$AC$2:$AC$16-$V1073)^2)))</f>
        <v/>
      </c>
      <c r="AI1073" s="140" t="str">
        <f t="array" ref="AI1073">IF(OR(AI$1=0, $A1073=""),"",SQRT((_xlfn.XLOOKUP(AI$1,$Z$2:$Z$16,$AA$2:$AA$16)-$T1073)^2+(_xlfn.XLOOKUP(AI$1,$Z$2:$Z$16,$AB$2:$AB$16)-$U1073)^2+(_xlfn.XLOOKUP(AI$1,$Z$2:$Z$16,$AC$2:$AC$16-$V1073)^2)))</f>
        <v/>
      </c>
      <c r="AJ1073" s="140" t="str">
        <f t="array" ref="AJ1073">IF(OR(AJ$1=0, $A1073=""),"",SQRT((_xlfn.XLOOKUP(AJ$1,$Z$2:$Z$16,$AA$2:$AA$16)-$T1073)^2+(_xlfn.XLOOKUP(AJ$1,$Z$2:$Z$16,$AB$2:$AB$16)-$U1073)^2+(_xlfn.XLOOKUP(AJ$1,$Z$2:$Z$16,$AC$2:$AC$16-$V1073)^2)))</f>
        <v/>
      </c>
      <c r="AK1073" s="140" t="str">
        <f t="array" ref="AK1073">IF(OR(AK$1=0, $A1073=""),"",SQRT((_xlfn.XLOOKUP(AK$1,$Z$2:$Z$16,$AA$2:$AA$16)-$T1073)^2+(_xlfn.XLOOKUP(AK$1,$Z$2:$Z$16,$AB$2:$AB$16)-$U1073)^2+(_xlfn.XLOOKUP(AK$1,$Z$2:$Z$16,$AC$2:$AC$16-$V1073)^2)))</f>
        <v/>
      </c>
      <c r="AL1073" s="140" t="str">
        <f t="array" ref="AL1073">IF(OR(AL$1=0, $A1073=""),"",SQRT((_xlfn.XLOOKUP(AL$1,$Z$2:$Z$16,$AA$2:$AA$16)-$T1073)^2+(_xlfn.XLOOKUP(AL$1,$Z$2:$Z$16,$AB$2:$AB$16)-$U1073)^2+(_xlfn.XLOOKUP(AL$1,$Z$2:$Z$16,$AC$2:$AC$16-$V1073)^2)))</f>
        <v/>
      </c>
      <c r="AM1073" s="140" t="str">
        <f t="array" ref="AM1073">IF(OR(AM$1=0, $A1073=""),"",SQRT((_xlfn.XLOOKUP(AM$1,$Z$2:$Z$16,$AA$2:$AA$16)-$T1073)^2+(_xlfn.XLOOKUP(AM$1,$Z$2:$Z$16,$AB$2:$AB$16)-$U1073)^2+(_xlfn.XLOOKUP(AM$1,$Z$2:$Z$16,$AC$2:$AC$16-$V1073)^2)))</f>
        <v/>
      </c>
      <c r="AN1073" s="140" t="str">
        <f t="array" ref="AN1073">IF(OR(AN$1=0, $A1073=""),"",SQRT((_xlfn.XLOOKUP(AN$1,$Z$2:$Z$16,$AA$2:$AA$16)-$T1073)^2+(_xlfn.XLOOKUP(AN$1,$Z$2:$Z$16,$AB$2:$AB$16)-$U1073)^2+(_xlfn.XLOOKUP(AN$1,$Z$2:$Z$16,$AC$2:$AC$16-$V1073)^2)))</f>
        <v/>
      </c>
      <c r="AO1073" s="140" t="str">
        <f t="array" ref="AO1073">IF(OR(AO$1=0, $A1073=""),"",SQRT((_xlfn.XLOOKUP(AO$1,$Z$2:$Z$16,$AA$2:$AA$16)-$T1073)^2+(_xlfn.XLOOKUP(AO$1,$Z$2:$Z$16,$AB$2:$AB$16)-$U1073)^2+(_xlfn.XLOOKUP(AO$1,$Z$2:$Z$16,$AC$2:$AC$16-$V1073)^2)))</f>
        <v/>
      </c>
      <c r="AP1073" s="141" t="str">
        <f t="array" ref="AP1073">IF(OR(AP$1=0, $A1073=""),"",SQRT((_xlfn.XLOOKUP(AP$1,$Z$2:$Z$16,$AA$2:$AA$16)-$T1073)^2+(_xlfn.XLOOKUP(AP$1,$Z$2:$Z$16,$AB$2:$AB$16)-$U1073)^2+(_xlfn.XLOOKUP(AP$1,$Z$2:$Z$16,$AC$2:$AC$16-$V1073)^2)))</f>
        <v/>
      </c>
      <c r="AQ1073" s="141" t="str">
        <f t="array" ref="AQ1073">IF(OR(AQ$1=0, $A1073=""),"",SQRT((_xlfn.XLOOKUP(AQ$1,$Z$2:$Z$16,$AA$2:$AA$16)-$T1073)^2+(_xlfn.XLOOKUP(AQ$1,$Z$2:$Z$16,$AB$2:$AB$16)-$U1073)^2+(_xlfn.XLOOKUP(AQ$1,$Z$2:$Z$16,$AC$2:$AC$16-$V1073)^2)))</f>
        <v/>
      </c>
      <c r="AR1073" s="141" t="str">
        <f t="array" ref="AR1073">IF(OR(AR$1=0, $A1073=""),"",SQRT((_xlfn.XLOOKUP(AR$1,$Z$2:$Z$16,$AA$2:$AA$16)-$T1073)^2+(_xlfn.XLOOKUP(AR$1,$Z$2:$Z$16,$AB$2:$AB$16)-$U1073)^2+(_xlfn.XLOOKUP(AR$1,$Z$2:$Z$16,$AC$2:$AC$16-$V1073)^2)))</f>
        <v/>
      </c>
      <c r="AS1073" s="141" t="str">
        <f t="array" ref="AS1073">IF(OR(AS$1=0, $A1073=""),"",SQRT((_xlfn.XLOOKUP(AS$1,$Z$2:$Z$16,$AA$2:$AA$16)-$T1073)^2+(_xlfn.XLOOKUP(AS$1,$Z$2:$Z$16,$AB$2:$AB$16)-$U1073)^2+(_xlfn.XLOOKUP(AS$1,$Z$2:$Z$16,$AC$2:$AC$16-$V1073)^2)))</f>
        <v/>
      </c>
      <c r="AT1073" s="141" t="str">
        <f t="array" ref="AT1073">IF(OR(AT$1=0, $A1073=""),"",SQRT((_xlfn.XLOOKUP(AT$1,$Z$2:$Z$16,$AA$2:$AA$16)-$T1073)^2+(_xlfn.XLOOKUP(AT$1,$Z$2:$Z$16,$AB$2:$AB$16)-$U1073)^2+(_xlfn.XLOOKUP(AT$1,$Z$2:$Z$16,$AC$2:$AC$16-$V1073)^2)))</f>
        <v/>
      </c>
      <c r="AU1073" s="141" t="str">
        <f t="array" ref="AU1073">IF(OR(AU$1=0, $A1073=""),"",SQRT((_xlfn.XLOOKUP(AU$1,$Z$2:$Z$16,$AA$2:$AA$16)-$T1073)^2+(_xlfn.XLOOKUP(AU$1,$Z$2:$Z$16,$AB$2:$AB$16)-$U1073)^2+(_xlfn.XLOOKUP(AU$1,$Z$2:$Z$16,$AC$2:$AC$16-$V1073)^2)))</f>
        <v/>
      </c>
      <c r="AV1073" s="142" t="str">
        <f t="array" ref="AV1073">IF(OR(AV$1=0, $A1073=""),"",SQRT((_xlfn.XLOOKUP(AV$1,$Z$2:$Z$16,$AA$2:$AA$16)-$T1073)^2+(_xlfn.XLOOKUP(AV$1,$Z$2:$Z$16,$AB$2:$AB$16)-$U1073)^2+(_xlfn.XLOOKUP(AV$1,$Z$2:$Z$16,$AC$2:$AC$16-$V1073)^2)))</f>
        <v/>
      </c>
      <c r="AW1073" s="124"/>
      <c r="AX1073" s="124"/>
      <c r="AY1073" s="125">
        <f t="shared" si="308"/>
        <v>0</v>
      </c>
      <c r="AZ1073" s="143">
        <f t="shared" si="309"/>
        <v>0</v>
      </c>
      <c r="BA1073" s="143">
        <f t="shared" si="310"/>
        <v>0</v>
      </c>
      <c r="BB1073" s="143">
        <f t="shared" si="311"/>
        <v>0</v>
      </c>
      <c r="BC1073" s="143">
        <f t="shared" si="312"/>
        <v>0</v>
      </c>
      <c r="BD1073" s="143">
        <f t="shared" si="313"/>
        <v>0</v>
      </c>
      <c r="BE1073" s="143">
        <f t="shared" si="314"/>
        <v>0</v>
      </c>
      <c r="BF1073" s="143">
        <f t="shared" si="315"/>
        <v>0</v>
      </c>
      <c r="BG1073" s="144">
        <f t="shared" si="316"/>
        <v>0</v>
      </c>
      <c r="BH1073" s="144">
        <f t="shared" si="317"/>
        <v>0</v>
      </c>
      <c r="BI1073" s="144">
        <f t="shared" si="318"/>
        <v>0</v>
      </c>
      <c r="BJ1073" s="144">
        <f t="shared" si="319"/>
        <v>0</v>
      </c>
      <c r="BK1073" s="144">
        <f t="shared" si="320"/>
        <v>0</v>
      </c>
      <c r="BL1073" s="144">
        <f t="shared" si="321"/>
        <v>0</v>
      </c>
      <c r="BM1073" s="145">
        <f t="shared" si="322"/>
        <v>0</v>
      </c>
      <c r="BN1073" s="124"/>
      <c r="BO1073" s="124"/>
      <c r="BP1073" s="124"/>
      <c r="BQ1073" s="124"/>
      <c r="BR1073" s="124"/>
      <c r="BS1073" s="124"/>
      <c r="BT1073" s="124"/>
      <c r="BU1073" s="124"/>
      <c r="BV1073" s="130"/>
      <c r="BW1073" s="130"/>
      <c r="BX1073" s="130"/>
      <c r="BY1073" s="130"/>
      <c r="BZ1073" s="130"/>
      <c r="CA1073" s="130"/>
      <c r="CB1073" s="130"/>
      <c r="CC1073" s="130"/>
      <c r="CD1073" s="130"/>
      <c r="CE1073" s="130"/>
      <c r="CF1073" s="130"/>
      <c r="CG1073" s="130"/>
      <c r="CH1073" s="130"/>
      <c r="CI1073" s="130"/>
      <c r="CJ1073" s="130"/>
      <c r="CL1073" s="124"/>
      <c r="CM1073" s="130" t="s">
        <v>32</v>
      </c>
      <c r="CN1073" s="130"/>
      <c r="CO1073" s="130"/>
      <c r="CP1073" s="130"/>
      <c r="CQ1073" s="130"/>
      <c r="CR1073" s="130"/>
      <c r="CS1073" s="130"/>
      <c r="CT1073" s="130"/>
      <c r="CU1073" s="130"/>
      <c r="CV1073" s="130"/>
      <c r="CW1073" s="130"/>
      <c r="CX1073" s="130"/>
      <c r="CY1073" s="130"/>
      <c r="CZ1073" s="130"/>
      <c r="DA1073" s="130"/>
      <c r="DD1073" s="159" cm="1">
        <f t="array" ref="DD1073">_xlfn.IFS(DD$1= 0,"", NOT(ISBLANK(CM1073)), 0, ISBLANK(CM1073), $Q1073-$S1073+AY1073-BV1073)</f>
        <v>0</v>
      </c>
      <c r="DE1073" s="160" cm="1">
        <f t="array" ref="DE1073">_xlfn.IFS(DE$1= 0,"", NOT(ISBLANK(CN1073)), 0, ISBLANK(CN1073), $Q1073-$S1073+AZ1073-BW1073)</f>
        <v>0</v>
      </c>
      <c r="DF1073" s="160" cm="1">
        <f t="array" ref="DF1073">_xlfn.IFS(DF$1= 0,"", NOT(ISBLANK(CO1073)), 0, ISBLANK(CO1073), $Q1073-$S1073+BA1073-BX1073)</f>
        <v>0</v>
      </c>
      <c r="DG1073" s="160" cm="1">
        <f t="array" ref="DG1073">_xlfn.IFS(DG$1= 0,"", NOT(ISBLANK(CP1073)), 0, ISBLANK(CP1073), $Q1073-$S1073+BB1073-BY1073)</f>
        <v>0</v>
      </c>
      <c r="DH1073" s="160" cm="1">
        <f t="array" ref="DH1073">_xlfn.IFS(DH$1= 0,"", NOT(ISBLANK(CQ1073)), 0, ISBLANK(CQ1073), $Q1073-$S1073+BC1073-BZ1073)</f>
        <v>0</v>
      </c>
      <c r="DI1073" s="160" cm="1">
        <f t="array" ref="DI1073">_xlfn.IFS(DI$1= 0,"", NOT(ISBLANK(CR1073)), 0, ISBLANK(CR1073), $Q1073-$S1073+BD1073-CA1073)</f>
        <v>0</v>
      </c>
      <c r="DJ1073" s="160" t="str" cm="1">
        <f t="array" ref="DJ1073">_xlfn.IFS(DJ$1= 0,"", NOT(ISBLANK(CS1073)), 0, ISBLANK(CS1073), $Q1073-$S1073+BE1073-CB1073)</f>
        <v/>
      </c>
      <c r="DK1073" s="160" t="str" cm="1">
        <f t="array" ref="DK1073">_xlfn.IFS(DK$1= 0,"", NOT(ISBLANK(CT1073)), 0, ISBLANK(CT1073), $Q1073-$S1073+BF1073-CC1073)</f>
        <v/>
      </c>
      <c r="DL1073" s="162" t="str" cm="1">
        <f t="array" ref="DL1073">_xlfn.IFS(DL$1= 0,"", NOT(ISBLANK(CU1073)), 0, ISBLANK(CU1073), $Q1073-$S1073+BG1073-CD1073)</f>
        <v/>
      </c>
      <c r="DM1073" s="162" t="str" cm="1">
        <f t="array" ref="DM1073">_xlfn.IFS(DM$1= 0,"", NOT(ISBLANK(CV1073)), 0, ISBLANK(CV1073), $Q1073-$S1073+BH1073-CE1073)</f>
        <v/>
      </c>
      <c r="DN1073" s="162" t="str" cm="1">
        <f t="array" ref="DN1073">_xlfn.IFS(DN$1= 0,"", NOT(ISBLANK(CW1073)), 0, ISBLANK(CW1073), $Q1073-$S1073+BI1073-CF1073)</f>
        <v/>
      </c>
      <c r="DO1073" s="162" t="str" cm="1">
        <f t="array" ref="DO1073">_xlfn.IFS(DO$1= 0,"", NOT(ISBLANK(CX1073)), 0, ISBLANK(CX1073), $Q1073-$S1073+BJ1073-CG1073)</f>
        <v/>
      </c>
      <c r="DP1073" s="162" t="str" cm="1">
        <f t="array" ref="DP1073">_xlfn.IFS(DP$1= 0,"", NOT(ISBLANK(CY1073)), 0, ISBLANK(CY1073), $Q1073-$S1073+BK1073-CH1073)</f>
        <v/>
      </c>
      <c r="DQ1073" s="162" t="str" cm="1">
        <f t="array" ref="DQ1073">_xlfn.IFS(DQ$1= 0,"", NOT(ISBLANK(CZ1073)), 0, ISBLANK(CZ1073), $Q1073-$S1073+BL1073-CI1073)</f>
        <v/>
      </c>
      <c r="DR1073" s="163" t="str" cm="1">
        <f t="array" ref="DR1073">_xlfn.IFS(DR$1= 0,"", NOT(ISBLANK(DA1073)), 0, ISBLANK(DA1073), $Q1073-$S1073+BM1073-CJ1073)</f>
        <v/>
      </c>
    </row>
    <row r="1074" spans="1:122" ht="16.5" x14ac:dyDescent="0.3">
      <c r="A1074" s="135"/>
      <c r="B1074" s="136"/>
      <c r="C1074" s="136"/>
      <c r="D1074" s="137"/>
      <c r="E1074" s="176"/>
      <c r="F1074" s="182"/>
      <c r="G1074" s="183"/>
      <c r="H1074" s="183"/>
      <c r="I1074" s="183"/>
      <c r="J1074" s="183"/>
      <c r="K1074" s="183"/>
      <c r="L1074" s="183"/>
      <c r="M1074" s="186"/>
      <c r="N1074" s="182"/>
      <c r="O1074" s="184"/>
      <c r="P1074" s="178"/>
      <c r="Q1074" s="118">
        <f t="shared" si="306"/>
        <v>0</v>
      </c>
      <c r="R1074" s="3"/>
      <c r="S1074" s="3"/>
      <c r="T1074" s="4"/>
      <c r="U1074" s="4"/>
      <c r="V1074" s="99">
        <f t="shared" si="307"/>
        <v>0</v>
      </c>
      <c r="W1074" s="161"/>
      <c r="X1074" s="138"/>
      <c r="AH1074" s="158" t="str">
        <f t="array" ref="AH1074">IF(OR(AH$1=0, $A1074=""),"",SQRT((_xlfn.XLOOKUP(AH$1,$Z$2:$Z$16,$AA$2:$AA$16)-$T1074)^2+(_xlfn.XLOOKUP(AH$1,$Z$2:$Z$16,$AB$2:$AB$16)-$U1074)^2+(_xlfn.XLOOKUP(AH$1,$Z$2:$Z$16,$AC$2:$AC$16-$V1074)^2)))</f>
        <v/>
      </c>
      <c r="AI1074" s="140" t="str">
        <f t="array" ref="AI1074">IF(OR(AI$1=0, $A1074=""),"",SQRT((_xlfn.XLOOKUP(AI$1,$Z$2:$Z$16,$AA$2:$AA$16)-$T1074)^2+(_xlfn.XLOOKUP(AI$1,$Z$2:$Z$16,$AB$2:$AB$16)-$U1074)^2+(_xlfn.XLOOKUP(AI$1,$Z$2:$Z$16,$AC$2:$AC$16-$V1074)^2)))</f>
        <v/>
      </c>
      <c r="AJ1074" s="140" t="str">
        <f t="array" ref="AJ1074">IF(OR(AJ$1=0, $A1074=""),"",SQRT((_xlfn.XLOOKUP(AJ$1,$Z$2:$Z$16,$AA$2:$AA$16)-$T1074)^2+(_xlfn.XLOOKUP(AJ$1,$Z$2:$Z$16,$AB$2:$AB$16)-$U1074)^2+(_xlfn.XLOOKUP(AJ$1,$Z$2:$Z$16,$AC$2:$AC$16-$V1074)^2)))</f>
        <v/>
      </c>
      <c r="AK1074" s="140" t="str">
        <f t="array" ref="AK1074">IF(OR(AK$1=0, $A1074=""),"",SQRT((_xlfn.XLOOKUP(AK$1,$Z$2:$Z$16,$AA$2:$AA$16)-$T1074)^2+(_xlfn.XLOOKUP(AK$1,$Z$2:$Z$16,$AB$2:$AB$16)-$U1074)^2+(_xlfn.XLOOKUP(AK$1,$Z$2:$Z$16,$AC$2:$AC$16-$V1074)^2)))</f>
        <v/>
      </c>
      <c r="AL1074" s="140" t="str">
        <f t="array" ref="AL1074">IF(OR(AL$1=0, $A1074=""),"",SQRT((_xlfn.XLOOKUP(AL$1,$Z$2:$Z$16,$AA$2:$AA$16)-$T1074)^2+(_xlfn.XLOOKUP(AL$1,$Z$2:$Z$16,$AB$2:$AB$16)-$U1074)^2+(_xlfn.XLOOKUP(AL$1,$Z$2:$Z$16,$AC$2:$AC$16-$V1074)^2)))</f>
        <v/>
      </c>
      <c r="AM1074" s="140" t="str">
        <f t="array" ref="AM1074">IF(OR(AM$1=0, $A1074=""),"",SQRT((_xlfn.XLOOKUP(AM$1,$Z$2:$Z$16,$AA$2:$AA$16)-$T1074)^2+(_xlfn.XLOOKUP(AM$1,$Z$2:$Z$16,$AB$2:$AB$16)-$U1074)^2+(_xlfn.XLOOKUP(AM$1,$Z$2:$Z$16,$AC$2:$AC$16-$V1074)^2)))</f>
        <v/>
      </c>
      <c r="AN1074" s="140" t="str">
        <f t="array" ref="AN1074">IF(OR(AN$1=0, $A1074=""),"",SQRT((_xlfn.XLOOKUP(AN$1,$Z$2:$Z$16,$AA$2:$AA$16)-$T1074)^2+(_xlfn.XLOOKUP(AN$1,$Z$2:$Z$16,$AB$2:$AB$16)-$U1074)^2+(_xlfn.XLOOKUP(AN$1,$Z$2:$Z$16,$AC$2:$AC$16-$V1074)^2)))</f>
        <v/>
      </c>
      <c r="AO1074" s="140" t="str">
        <f t="array" ref="AO1074">IF(OR(AO$1=0, $A1074=""),"",SQRT((_xlfn.XLOOKUP(AO$1,$Z$2:$Z$16,$AA$2:$AA$16)-$T1074)^2+(_xlfn.XLOOKUP(AO$1,$Z$2:$Z$16,$AB$2:$AB$16)-$U1074)^2+(_xlfn.XLOOKUP(AO$1,$Z$2:$Z$16,$AC$2:$AC$16-$V1074)^2)))</f>
        <v/>
      </c>
      <c r="AP1074" s="141" t="str">
        <f t="array" ref="AP1074">IF(OR(AP$1=0, $A1074=""),"",SQRT((_xlfn.XLOOKUP(AP$1,$Z$2:$Z$16,$AA$2:$AA$16)-$T1074)^2+(_xlfn.XLOOKUP(AP$1,$Z$2:$Z$16,$AB$2:$AB$16)-$U1074)^2+(_xlfn.XLOOKUP(AP$1,$Z$2:$Z$16,$AC$2:$AC$16-$V1074)^2)))</f>
        <v/>
      </c>
      <c r="AQ1074" s="141" t="str">
        <f t="array" ref="AQ1074">IF(OR(AQ$1=0, $A1074=""),"",SQRT((_xlfn.XLOOKUP(AQ$1,$Z$2:$Z$16,$AA$2:$AA$16)-$T1074)^2+(_xlfn.XLOOKUP(AQ$1,$Z$2:$Z$16,$AB$2:$AB$16)-$U1074)^2+(_xlfn.XLOOKUP(AQ$1,$Z$2:$Z$16,$AC$2:$AC$16-$V1074)^2)))</f>
        <v/>
      </c>
      <c r="AR1074" s="141" t="str">
        <f t="array" ref="AR1074">IF(OR(AR$1=0, $A1074=""),"",SQRT((_xlfn.XLOOKUP(AR$1,$Z$2:$Z$16,$AA$2:$AA$16)-$T1074)^2+(_xlfn.XLOOKUP(AR$1,$Z$2:$Z$16,$AB$2:$AB$16)-$U1074)^2+(_xlfn.XLOOKUP(AR$1,$Z$2:$Z$16,$AC$2:$AC$16-$V1074)^2)))</f>
        <v/>
      </c>
      <c r="AS1074" s="141" t="str">
        <f t="array" ref="AS1074">IF(OR(AS$1=0, $A1074=""),"",SQRT((_xlfn.XLOOKUP(AS$1,$Z$2:$Z$16,$AA$2:$AA$16)-$T1074)^2+(_xlfn.XLOOKUP(AS$1,$Z$2:$Z$16,$AB$2:$AB$16)-$U1074)^2+(_xlfn.XLOOKUP(AS$1,$Z$2:$Z$16,$AC$2:$AC$16-$V1074)^2)))</f>
        <v/>
      </c>
      <c r="AT1074" s="141" t="str">
        <f t="array" ref="AT1074">IF(OR(AT$1=0, $A1074=""),"",SQRT((_xlfn.XLOOKUP(AT$1,$Z$2:$Z$16,$AA$2:$AA$16)-$T1074)^2+(_xlfn.XLOOKUP(AT$1,$Z$2:$Z$16,$AB$2:$AB$16)-$U1074)^2+(_xlfn.XLOOKUP(AT$1,$Z$2:$Z$16,$AC$2:$AC$16-$V1074)^2)))</f>
        <v/>
      </c>
      <c r="AU1074" s="141" t="str">
        <f t="array" ref="AU1074">IF(OR(AU$1=0, $A1074=""),"",SQRT((_xlfn.XLOOKUP(AU$1,$Z$2:$Z$16,$AA$2:$AA$16)-$T1074)^2+(_xlfn.XLOOKUP(AU$1,$Z$2:$Z$16,$AB$2:$AB$16)-$U1074)^2+(_xlfn.XLOOKUP(AU$1,$Z$2:$Z$16,$AC$2:$AC$16-$V1074)^2)))</f>
        <v/>
      </c>
      <c r="AV1074" s="142" t="str">
        <f t="array" ref="AV1074">IF(OR(AV$1=0, $A1074=""),"",SQRT((_xlfn.XLOOKUP(AV$1,$Z$2:$Z$16,$AA$2:$AA$16)-$T1074)^2+(_xlfn.XLOOKUP(AV$1,$Z$2:$Z$16,$AB$2:$AB$16)-$U1074)^2+(_xlfn.XLOOKUP(AV$1,$Z$2:$Z$16,$AC$2:$AC$16-$V1074)^2)))</f>
        <v/>
      </c>
      <c r="AW1074" s="124"/>
      <c r="AX1074" s="124"/>
      <c r="AY1074" s="125">
        <f t="shared" si="308"/>
        <v>0</v>
      </c>
      <c r="AZ1074" s="143">
        <f t="shared" si="309"/>
        <v>0</v>
      </c>
      <c r="BA1074" s="143">
        <f t="shared" si="310"/>
        <v>0</v>
      </c>
      <c r="BB1074" s="143">
        <f t="shared" si="311"/>
        <v>0</v>
      </c>
      <c r="BC1074" s="143">
        <f t="shared" si="312"/>
        <v>0</v>
      </c>
      <c r="BD1074" s="143">
        <f t="shared" si="313"/>
        <v>0</v>
      </c>
      <c r="BE1074" s="143">
        <f t="shared" si="314"/>
        <v>0</v>
      </c>
      <c r="BF1074" s="143">
        <f t="shared" si="315"/>
        <v>0</v>
      </c>
      <c r="BG1074" s="144">
        <f t="shared" si="316"/>
        <v>0</v>
      </c>
      <c r="BH1074" s="144">
        <f t="shared" si="317"/>
        <v>0</v>
      </c>
      <c r="BI1074" s="144">
        <f t="shared" si="318"/>
        <v>0</v>
      </c>
      <c r="BJ1074" s="144">
        <f t="shared" si="319"/>
        <v>0</v>
      </c>
      <c r="BK1074" s="144">
        <f t="shared" si="320"/>
        <v>0</v>
      </c>
      <c r="BL1074" s="144">
        <f t="shared" si="321"/>
        <v>0</v>
      </c>
      <c r="BM1074" s="145">
        <f t="shared" si="322"/>
        <v>0</v>
      </c>
      <c r="BN1074" s="124"/>
      <c r="BO1074" s="124"/>
      <c r="BP1074" s="124"/>
      <c r="BQ1074" s="124"/>
      <c r="BR1074" s="124"/>
      <c r="BS1074" s="124"/>
      <c r="BT1074" s="124"/>
      <c r="BU1074" s="124"/>
      <c r="BV1074" s="130"/>
      <c r="BW1074" s="130"/>
      <c r="BX1074" s="130"/>
      <c r="BY1074" s="130"/>
      <c r="BZ1074" s="130"/>
      <c r="CA1074" s="130"/>
      <c r="CB1074" s="130"/>
      <c r="CC1074" s="130"/>
      <c r="CD1074" s="130"/>
      <c r="CE1074" s="130"/>
      <c r="CF1074" s="130"/>
      <c r="CG1074" s="130"/>
      <c r="CH1074" s="130"/>
      <c r="CI1074" s="130"/>
      <c r="CJ1074" s="130"/>
      <c r="CL1074" s="124"/>
      <c r="CM1074" s="130" t="s">
        <v>32</v>
      </c>
      <c r="CN1074" s="130"/>
      <c r="CO1074" s="130"/>
      <c r="CP1074" s="130"/>
      <c r="CQ1074" s="130"/>
      <c r="CR1074" s="130"/>
      <c r="CS1074" s="130"/>
      <c r="CT1074" s="130"/>
      <c r="CU1074" s="130"/>
      <c r="CV1074" s="130"/>
      <c r="CW1074" s="130"/>
      <c r="CX1074" s="130"/>
      <c r="CY1074" s="130"/>
      <c r="CZ1074" s="130"/>
      <c r="DA1074" s="130"/>
      <c r="DD1074" s="159" cm="1">
        <f t="array" ref="DD1074">_xlfn.IFS(DD$1= 0,"", NOT(ISBLANK(CM1074)), 0, ISBLANK(CM1074), $Q1074-$S1074+AY1074-BV1074)</f>
        <v>0</v>
      </c>
      <c r="DE1074" s="160" cm="1">
        <f t="array" ref="DE1074">_xlfn.IFS(DE$1= 0,"", NOT(ISBLANK(CN1074)), 0, ISBLANK(CN1074), $Q1074-$S1074+AZ1074-BW1074)</f>
        <v>0</v>
      </c>
      <c r="DF1074" s="160" cm="1">
        <f t="array" ref="DF1074">_xlfn.IFS(DF$1= 0,"", NOT(ISBLANK(CO1074)), 0, ISBLANK(CO1074), $Q1074-$S1074+BA1074-BX1074)</f>
        <v>0</v>
      </c>
      <c r="DG1074" s="160" cm="1">
        <f t="array" ref="DG1074">_xlfn.IFS(DG$1= 0,"", NOT(ISBLANK(CP1074)), 0, ISBLANK(CP1074), $Q1074-$S1074+BB1074-BY1074)</f>
        <v>0</v>
      </c>
      <c r="DH1074" s="160" cm="1">
        <f t="array" ref="DH1074">_xlfn.IFS(DH$1= 0,"", NOT(ISBLANK(CQ1074)), 0, ISBLANK(CQ1074), $Q1074-$S1074+BC1074-BZ1074)</f>
        <v>0</v>
      </c>
      <c r="DI1074" s="160" cm="1">
        <f t="array" ref="DI1074">_xlfn.IFS(DI$1= 0,"", NOT(ISBLANK(CR1074)), 0, ISBLANK(CR1074), $Q1074-$S1074+BD1074-CA1074)</f>
        <v>0</v>
      </c>
      <c r="DJ1074" s="160" t="str" cm="1">
        <f t="array" ref="DJ1074">_xlfn.IFS(DJ$1= 0,"", NOT(ISBLANK(CS1074)), 0, ISBLANK(CS1074), $Q1074-$S1074+BE1074-CB1074)</f>
        <v/>
      </c>
      <c r="DK1074" s="160" t="str" cm="1">
        <f t="array" ref="DK1074">_xlfn.IFS(DK$1= 0,"", NOT(ISBLANK(CT1074)), 0, ISBLANK(CT1074), $Q1074-$S1074+BF1074-CC1074)</f>
        <v/>
      </c>
      <c r="DL1074" s="162" t="str" cm="1">
        <f t="array" ref="DL1074">_xlfn.IFS(DL$1= 0,"", NOT(ISBLANK(CU1074)), 0, ISBLANK(CU1074), $Q1074-$S1074+BG1074-CD1074)</f>
        <v/>
      </c>
      <c r="DM1074" s="162" t="str" cm="1">
        <f t="array" ref="DM1074">_xlfn.IFS(DM$1= 0,"", NOT(ISBLANK(CV1074)), 0, ISBLANK(CV1074), $Q1074-$S1074+BH1074-CE1074)</f>
        <v/>
      </c>
      <c r="DN1074" s="162" t="str" cm="1">
        <f t="array" ref="DN1074">_xlfn.IFS(DN$1= 0,"", NOT(ISBLANK(CW1074)), 0, ISBLANK(CW1074), $Q1074-$S1074+BI1074-CF1074)</f>
        <v/>
      </c>
      <c r="DO1074" s="162" t="str" cm="1">
        <f t="array" ref="DO1074">_xlfn.IFS(DO$1= 0,"", NOT(ISBLANK(CX1074)), 0, ISBLANK(CX1074), $Q1074-$S1074+BJ1074-CG1074)</f>
        <v/>
      </c>
      <c r="DP1074" s="162" t="str" cm="1">
        <f t="array" ref="DP1074">_xlfn.IFS(DP$1= 0,"", NOT(ISBLANK(CY1074)), 0, ISBLANK(CY1074), $Q1074-$S1074+BK1074-CH1074)</f>
        <v/>
      </c>
      <c r="DQ1074" s="162" t="str" cm="1">
        <f t="array" ref="DQ1074">_xlfn.IFS(DQ$1= 0,"", NOT(ISBLANK(CZ1074)), 0, ISBLANK(CZ1074), $Q1074-$S1074+BL1074-CI1074)</f>
        <v/>
      </c>
      <c r="DR1074" s="163" t="str" cm="1">
        <f t="array" ref="DR1074">_xlfn.IFS(DR$1= 0,"", NOT(ISBLANK(DA1074)), 0, ISBLANK(DA1074), $Q1074-$S1074+BM1074-CJ1074)</f>
        <v/>
      </c>
    </row>
    <row r="1075" spans="1:122" ht="16.5" x14ac:dyDescent="0.3">
      <c r="A1075" s="135"/>
      <c r="B1075" s="136"/>
      <c r="C1075" s="136"/>
      <c r="D1075" s="137"/>
      <c r="E1075" s="176"/>
      <c r="F1075" s="182"/>
      <c r="G1075" s="183"/>
      <c r="H1075" s="183"/>
      <c r="I1075" s="183"/>
      <c r="J1075" s="183"/>
      <c r="K1075" s="183"/>
      <c r="L1075" s="183"/>
      <c r="M1075" s="186"/>
      <c r="N1075" s="182"/>
      <c r="O1075" s="184"/>
      <c r="P1075" s="178"/>
      <c r="Q1075" s="118">
        <f t="shared" si="306"/>
        <v>0</v>
      </c>
      <c r="R1075" s="3"/>
      <c r="S1075" s="3"/>
      <c r="T1075" s="4"/>
      <c r="U1075" s="4"/>
      <c r="V1075" s="99">
        <f t="shared" si="307"/>
        <v>0</v>
      </c>
      <c r="W1075" s="161"/>
      <c r="X1075" s="138"/>
      <c r="AH1075" s="158" t="str">
        <f t="array" ref="AH1075">IF(OR(AH$1=0, $A1075=""),"",SQRT((_xlfn.XLOOKUP(AH$1,$Z$2:$Z$16,$AA$2:$AA$16)-$T1075)^2+(_xlfn.XLOOKUP(AH$1,$Z$2:$Z$16,$AB$2:$AB$16)-$U1075)^2+(_xlfn.XLOOKUP(AH$1,$Z$2:$Z$16,$AC$2:$AC$16-$V1075)^2)))</f>
        <v/>
      </c>
      <c r="AI1075" s="140" t="str">
        <f t="array" ref="AI1075">IF(OR(AI$1=0, $A1075=""),"",SQRT((_xlfn.XLOOKUP(AI$1,$Z$2:$Z$16,$AA$2:$AA$16)-$T1075)^2+(_xlfn.XLOOKUP(AI$1,$Z$2:$Z$16,$AB$2:$AB$16)-$U1075)^2+(_xlfn.XLOOKUP(AI$1,$Z$2:$Z$16,$AC$2:$AC$16-$V1075)^2)))</f>
        <v/>
      </c>
      <c r="AJ1075" s="140" t="str">
        <f t="array" ref="AJ1075">IF(OR(AJ$1=0, $A1075=""),"",SQRT((_xlfn.XLOOKUP(AJ$1,$Z$2:$Z$16,$AA$2:$AA$16)-$T1075)^2+(_xlfn.XLOOKUP(AJ$1,$Z$2:$Z$16,$AB$2:$AB$16)-$U1075)^2+(_xlfn.XLOOKUP(AJ$1,$Z$2:$Z$16,$AC$2:$AC$16-$V1075)^2)))</f>
        <v/>
      </c>
      <c r="AK1075" s="140" t="str">
        <f t="array" ref="AK1075">IF(OR(AK$1=0, $A1075=""),"",SQRT((_xlfn.XLOOKUP(AK$1,$Z$2:$Z$16,$AA$2:$AA$16)-$T1075)^2+(_xlfn.XLOOKUP(AK$1,$Z$2:$Z$16,$AB$2:$AB$16)-$U1075)^2+(_xlfn.XLOOKUP(AK$1,$Z$2:$Z$16,$AC$2:$AC$16-$V1075)^2)))</f>
        <v/>
      </c>
      <c r="AL1075" s="140" t="str">
        <f t="array" ref="AL1075">IF(OR(AL$1=0, $A1075=""),"",SQRT((_xlfn.XLOOKUP(AL$1,$Z$2:$Z$16,$AA$2:$AA$16)-$T1075)^2+(_xlfn.XLOOKUP(AL$1,$Z$2:$Z$16,$AB$2:$AB$16)-$U1075)^2+(_xlfn.XLOOKUP(AL$1,$Z$2:$Z$16,$AC$2:$AC$16-$V1075)^2)))</f>
        <v/>
      </c>
      <c r="AM1075" s="140" t="str">
        <f t="array" ref="AM1075">IF(OR(AM$1=0, $A1075=""),"",SQRT((_xlfn.XLOOKUP(AM$1,$Z$2:$Z$16,$AA$2:$AA$16)-$T1075)^2+(_xlfn.XLOOKUP(AM$1,$Z$2:$Z$16,$AB$2:$AB$16)-$U1075)^2+(_xlfn.XLOOKUP(AM$1,$Z$2:$Z$16,$AC$2:$AC$16-$V1075)^2)))</f>
        <v/>
      </c>
      <c r="AN1075" s="140" t="str">
        <f t="array" ref="AN1075">IF(OR(AN$1=0, $A1075=""),"",SQRT((_xlfn.XLOOKUP(AN$1,$Z$2:$Z$16,$AA$2:$AA$16)-$T1075)^2+(_xlfn.XLOOKUP(AN$1,$Z$2:$Z$16,$AB$2:$AB$16)-$U1075)^2+(_xlfn.XLOOKUP(AN$1,$Z$2:$Z$16,$AC$2:$AC$16-$V1075)^2)))</f>
        <v/>
      </c>
      <c r="AO1075" s="140" t="str">
        <f t="array" ref="AO1075">IF(OR(AO$1=0, $A1075=""),"",SQRT((_xlfn.XLOOKUP(AO$1,$Z$2:$Z$16,$AA$2:$AA$16)-$T1075)^2+(_xlfn.XLOOKUP(AO$1,$Z$2:$Z$16,$AB$2:$AB$16)-$U1075)^2+(_xlfn.XLOOKUP(AO$1,$Z$2:$Z$16,$AC$2:$AC$16-$V1075)^2)))</f>
        <v/>
      </c>
      <c r="AP1075" s="141" t="str">
        <f t="array" ref="AP1075">IF(OR(AP$1=0, $A1075=""),"",SQRT((_xlfn.XLOOKUP(AP$1,$Z$2:$Z$16,$AA$2:$AA$16)-$T1075)^2+(_xlfn.XLOOKUP(AP$1,$Z$2:$Z$16,$AB$2:$AB$16)-$U1075)^2+(_xlfn.XLOOKUP(AP$1,$Z$2:$Z$16,$AC$2:$AC$16-$V1075)^2)))</f>
        <v/>
      </c>
      <c r="AQ1075" s="141" t="str">
        <f t="array" ref="AQ1075">IF(OR(AQ$1=0, $A1075=""),"",SQRT((_xlfn.XLOOKUP(AQ$1,$Z$2:$Z$16,$AA$2:$AA$16)-$T1075)^2+(_xlfn.XLOOKUP(AQ$1,$Z$2:$Z$16,$AB$2:$AB$16)-$U1075)^2+(_xlfn.XLOOKUP(AQ$1,$Z$2:$Z$16,$AC$2:$AC$16-$V1075)^2)))</f>
        <v/>
      </c>
      <c r="AR1075" s="141" t="str">
        <f t="array" ref="AR1075">IF(OR(AR$1=0, $A1075=""),"",SQRT((_xlfn.XLOOKUP(AR$1,$Z$2:$Z$16,$AA$2:$AA$16)-$T1075)^2+(_xlfn.XLOOKUP(AR$1,$Z$2:$Z$16,$AB$2:$AB$16)-$U1075)^2+(_xlfn.XLOOKUP(AR$1,$Z$2:$Z$16,$AC$2:$AC$16-$V1075)^2)))</f>
        <v/>
      </c>
      <c r="AS1075" s="141" t="str">
        <f t="array" ref="AS1075">IF(OR(AS$1=0, $A1075=""),"",SQRT((_xlfn.XLOOKUP(AS$1,$Z$2:$Z$16,$AA$2:$AA$16)-$T1075)^2+(_xlfn.XLOOKUP(AS$1,$Z$2:$Z$16,$AB$2:$AB$16)-$U1075)^2+(_xlfn.XLOOKUP(AS$1,$Z$2:$Z$16,$AC$2:$AC$16-$V1075)^2)))</f>
        <v/>
      </c>
      <c r="AT1075" s="141" t="str">
        <f t="array" ref="AT1075">IF(OR(AT$1=0, $A1075=""),"",SQRT((_xlfn.XLOOKUP(AT$1,$Z$2:$Z$16,$AA$2:$AA$16)-$T1075)^2+(_xlfn.XLOOKUP(AT$1,$Z$2:$Z$16,$AB$2:$AB$16)-$U1075)^2+(_xlfn.XLOOKUP(AT$1,$Z$2:$Z$16,$AC$2:$AC$16-$V1075)^2)))</f>
        <v/>
      </c>
      <c r="AU1075" s="141" t="str">
        <f t="array" ref="AU1075">IF(OR(AU$1=0, $A1075=""),"",SQRT((_xlfn.XLOOKUP(AU$1,$Z$2:$Z$16,$AA$2:$AA$16)-$T1075)^2+(_xlfn.XLOOKUP(AU$1,$Z$2:$Z$16,$AB$2:$AB$16)-$U1075)^2+(_xlfn.XLOOKUP(AU$1,$Z$2:$Z$16,$AC$2:$AC$16-$V1075)^2)))</f>
        <v/>
      </c>
      <c r="AV1075" s="142" t="str">
        <f t="array" ref="AV1075">IF(OR(AV$1=0, $A1075=""),"",SQRT((_xlfn.XLOOKUP(AV$1,$Z$2:$Z$16,$AA$2:$AA$16)-$T1075)^2+(_xlfn.XLOOKUP(AV$1,$Z$2:$Z$16,$AB$2:$AB$16)-$U1075)^2+(_xlfn.XLOOKUP(AV$1,$Z$2:$Z$16,$AC$2:$AC$16-$V1075)^2)))</f>
        <v/>
      </c>
      <c r="AW1075" s="124"/>
      <c r="AX1075" s="124"/>
      <c r="AY1075" s="125">
        <f t="shared" si="308"/>
        <v>0</v>
      </c>
      <c r="AZ1075" s="143">
        <f t="shared" si="309"/>
        <v>0</v>
      </c>
      <c r="BA1075" s="143">
        <f t="shared" si="310"/>
        <v>0</v>
      </c>
      <c r="BB1075" s="143">
        <f t="shared" si="311"/>
        <v>0</v>
      </c>
      <c r="BC1075" s="143">
        <f t="shared" si="312"/>
        <v>0</v>
      </c>
      <c r="BD1075" s="143">
        <f t="shared" si="313"/>
        <v>0</v>
      </c>
      <c r="BE1075" s="143">
        <f t="shared" si="314"/>
        <v>0</v>
      </c>
      <c r="BF1075" s="143">
        <f t="shared" si="315"/>
        <v>0</v>
      </c>
      <c r="BG1075" s="144">
        <f t="shared" si="316"/>
        <v>0</v>
      </c>
      <c r="BH1075" s="144">
        <f t="shared" si="317"/>
        <v>0</v>
      </c>
      <c r="BI1075" s="144">
        <f t="shared" si="318"/>
        <v>0</v>
      </c>
      <c r="BJ1075" s="144">
        <f t="shared" si="319"/>
        <v>0</v>
      </c>
      <c r="BK1075" s="144">
        <f t="shared" si="320"/>
        <v>0</v>
      </c>
      <c r="BL1075" s="144">
        <f t="shared" si="321"/>
        <v>0</v>
      </c>
      <c r="BM1075" s="145">
        <f t="shared" si="322"/>
        <v>0</v>
      </c>
      <c r="BN1075" s="124"/>
      <c r="BO1075" s="124"/>
      <c r="BP1075" s="124"/>
      <c r="BQ1075" s="124"/>
      <c r="BR1075" s="124"/>
      <c r="BS1075" s="124"/>
      <c r="BT1075" s="124"/>
      <c r="BU1075" s="124"/>
      <c r="BV1075" s="130"/>
      <c r="BW1075" s="130"/>
      <c r="BX1075" s="130"/>
      <c r="BY1075" s="130"/>
      <c r="BZ1075" s="130"/>
      <c r="CA1075" s="130"/>
      <c r="CB1075" s="130"/>
      <c r="CC1075" s="130"/>
      <c r="CD1075" s="130"/>
      <c r="CE1075" s="130"/>
      <c r="CF1075" s="130"/>
      <c r="CG1075" s="130"/>
      <c r="CH1075" s="130"/>
      <c r="CI1075" s="130"/>
      <c r="CJ1075" s="130"/>
      <c r="CL1075" s="124"/>
      <c r="CM1075" s="130" t="s">
        <v>32</v>
      </c>
      <c r="CN1075" s="130"/>
      <c r="CO1075" s="130"/>
      <c r="CP1075" s="130"/>
      <c r="CQ1075" s="130"/>
      <c r="CR1075" s="130"/>
      <c r="CS1075" s="130"/>
      <c r="CT1075" s="130"/>
      <c r="CU1075" s="130"/>
      <c r="CV1075" s="130"/>
      <c r="CW1075" s="130"/>
      <c r="CX1075" s="130"/>
      <c r="CY1075" s="130"/>
      <c r="CZ1075" s="130"/>
      <c r="DA1075" s="130"/>
      <c r="DD1075" s="159" cm="1">
        <f t="array" ref="DD1075">_xlfn.IFS(DD$1= 0,"", NOT(ISBLANK(CM1075)), 0, ISBLANK(CM1075), $Q1075-$S1075+AY1075-BV1075)</f>
        <v>0</v>
      </c>
      <c r="DE1075" s="160" cm="1">
        <f t="array" ref="DE1075">_xlfn.IFS(DE$1= 0,"", NOT(ISBLANK(CN1075)), 0, ISBLANK(CN1075), $Q1075-$S1075+AZ1075-BW1075)</f>
        <v>0</v>
      </c>
      <c r="DF1075" s="160" cm="1">
        <f t="array" ref="DF1075">_xlfn.IFS(DF$1= 0,"", NOT(ISBLANK(CO1075)), 0, ISBLANK(CO1075), $Q1075-$S1075+BA1075-BX1075)</f>
        <v>0</v>
      </c>
      <c r="DG1075" s="160" cm="1">
        <f t="array" ref="DG1075">_xlfn.IFS(DG$1= 0,"", NOT(ISBLANK(CP1075)), 0, ISBLANK(CP1075), $Q1075-$S1075+BB1075-BY1075)</f>
        <v>0</v>
      </c>
      <c r="DH1075" s="160" cm="1">
        <f t="array" ref="DH1075">_xlfn.IFS(DH$1= 0,"", NOT(ISBLANK(CQ1075)), 0, ISBLANK(CQ1075), $Q1075-$S1075+BC1075-BZ1075)</f>
        <v>0</v>
      </c>
      <c r="DI1075" s="160" cm="1">
        <f t="array" ref="DI1075">_xlfn.IFS(DI$1= 0,"", NOT(ISBLANK(CR1075)), 0, ISBLANK(CR1075), $Q1075-$S1075+BD1075-CA1075)</f>
        <v>0</v>
      </c>
      <c r="DJ1075" s="160" t="str" cm="1">
        <f t="array" ref="DJ1075">_xlfn.IFS(DJ$1= 0,"", NOT(ISBLANK(CS1075)), 0, ISBLANK(CS1075), $Q1075-$S1075+BE1075-CB1075)</f>
        <v/>
      </c>
      <c r="DK1075" s="160" t="str" cm="1">
        <f t="array" ref="DK1075">_xlfn.IFS(DK$1= 0,"", NOT(ISBLANK(CT1075)), 0, ISBLANK(CT1075), $Q1075-$S1075+BF1075-CC1075)</f>
        <v/>
      </c>
      <c r="DL1075" s="162" t="str" cm="1">
        <f t="array" ref="DL1075">_xlfn.IFS(DL$1= 0,"", NOT(ISBLANK(CU1075)), 0, ISBLANK(CU1075), $Q1075-$S1075+BG1075-CD1075)</f>
        <v/>
      </c>
      <c r="DM1075" s="162" t="str" cm="1">
        <f t="array" ref="DM1075">_xlfn.IFS(DM$1= 0,"", NOT(ISBLANK(CV1075)), 0, ISBLANK(CV1075), $Q1075-$S1075+BH1075-CE1075)</f>
        <v/>
      </c>
      <c r="DN1075" s="162" t="str" cm="1">
        <f t="array" ref="DN1075">_xlfn.IFS(DN$1= 0,"", NOT(ISBLANK(CW1075)), 0, ISBLANK(CW1075), $Q1075-$S1075+BI1075-CF1075)</f>
        <v/>
      </c>
      <c r="DO1075" s="162" t="str" cm="1">
        <f t="array" ref="DO1075">_xlfn.IFS(DO$1= 0,"", NOT(ISBLANK(CX1075)), 0, ISBLANK(CX1075), $Q1075-$S1075+BJ1075-CG1075)</f>
        <v/>
      </c>
      <c r="DP1075" s="162" t="str" cm="1">
        <f t="array" ref="DP1075">_xlfn.IFS(DP$1= 0,"", NOT(ISBLANK(CY1075)), 0, ISBLANK(CY1075), $Q1075-$S1075+BK1075-CH1075)</f>
        <v/>
      </c>
      <c r="DQ1075" s="162" t="str" cm="1">
        <f t="array" ref="DQ1075">_xlfn.IFS(DQ$1= 0,"", NOT(ISBLANK(CZ1075)), 0, ISBLANK(CZ1075), $Q1075-$S1075+BL1075-CI1075)</f>
        <v/>
      </c>
      <c r="DR1075" s="163" t="str" cm="1">
        <f t="array" ref="DR1075">_xlfn.IFS(DR$1= 0,"", NOT(ISBLANK(DA1075)), 0, ISBLANK(DA1075), $Q1075-$S1075+BM1075-CJ1075)</f>
        <v/>
      </c>
    </row>
    <row r="1076" spans="1:122" ht="16.5" x14ac:dyDescent="0.3">
      <c r="A1076" s="135"/>
      <c r="B1076" s="136"/>
      <c r="C1076" s="136"/>
      <c r="D1076" s="137"/>
      <c r="E1076" s="176"/>
      <c r="F1076" s="182"/>
      <c r="G1076" s="183"/>
      <c r="H1076" s="183"/>
      <c r="I1076" s="183"/>
      <c r="J1076" s="183"/>
      <c r="K1076" s="183"/>
      <c r="L1076" s="183"/>
      <c r="M1076" s="186"/>
      <c r="N1076" s="182"/>
      <c r="O1076" s="184"/>
      <c r="P1076" s="178"/>
      <c r="Q1076" s="118">
        <f t="shared" si="306"/>
        <v>0</v>
      </c>
      <c r="R1076" s="3"/>
      <c r="S1076" s="3"/>
      <c r="T1076" s="4"/>
      <c r="U1076" s="4"/>
      <c r="V1076" s="99">
        <f t="shared" si="307"/>
        <v>0</v>
      </c>
      <c r="W1076" s="161"/>
      <c r="X1076" s="138"/>
      <c r="AH1076" s="158" t="str">
        <f t="array" ref="AH1076">IF(OR(AH$1=0, $A1076=""),"",SQRT((_xlfn.XLOOKUP(AH$1,$Z$2:$Z$16,$AA$2:$AA$16)-$T1076)^2+(_xlfn.XLOOKUP(AH$1,$Z$2:$Z$16,$AB$2:$AB$16)-$U1076)^2+(_xlfn.XLOOKUP(AH$1,$Z$2:$Z$16,$AC$2:$AC$16-$V1076)^2)))</f>
        <v/>
      </c>
      <c r="AI1076" s="140" t="str">
        <f t="array" ref="AI1076">IF(OR(AI$1=0, $A1076=""),"",SQRT((_xlfn.XLOOKUP(AI$1,$Z$2:$Z$16,$AA$2:$AA$16)-$T1076)^2+(_xlfn.XLOOKUP(AI$1,$Z$2:$Z$16,$AB$2:$AB$16)-$U1076)^2+(_xlfn.XLOOKUP(AI$1,$Z$2:$Z$16,$AC$2:$AC$16-$V1076)^2)))</f>
        <v/>
      </c>
      <c r="AJ1076" s="140" t="str">
        <f t="array" ref="AJ1076">IF(OR(AJ$1=0, $A1076=""),"",SQRT((_xlfn.XLOOKUP(AJ$1,$Z$2:$Z$16,$AA$2:$AA$16)-$T1076)^2+(_xlfn.XLOOKUP(AJ$1,$Z$2:$Z$16,$AB$2:$AB$16)-$U1076)^2+(_xlfn.XLOOKUP(AJ$1,$Z$2:$Z$16,$AC$2:$AC$16-$V1076)^2)))</f>
        <v/>
      </c>
      <c r="AK1076" s="140" t="str">
        <f t="array" ref="AK1076">IF(OR(AK$1=0, $A1076=""),"",SQRT((_xlfn.XLOOKUP(AK$1,$Z$2:$Z$16,$AA$2:$AA$16)-$T1076)^2+(_xlfn.XLOOKUP(AK$1,$Z$2:$Z$16,$AB$2:$AB$16)-$U1076)^2+(_xlfn.XLOOKUP(AK$1,$Z$2:$Z$16,$AC$2:$AC$16-$V1076)^2)))</f>
        <v/>
      </c>
      <c r="AL1076" s="140" t="str">
        <f t="array" ref="AL1076">IF(OR(AL$1=0, $A1076=""),"",SQRT((_xlfn.XLOOKUP(AL$1,$Z$2:$Z$16,$AA$2:$AA$16)-$T1076)^2+(_xlfn.XLOOKUP(AL$1,$Z$2:$Z$16,$AB$2:$AB$16)-$U1076)^2+(_xlfn.XLOOKUP(AL$1,$Z$2:$Z$16,$AC$2:$AC$16-$V1076)^2)))</f>
        <v/>
      </c>
      <c r="AM1076" s="140" t="str">
        <f t="array" ref="AM1076">IF(OR(AM$1=0, $A1076=""),"",SQRT((_xlfn.XLOOKUP(AM$1,$Z$2:$Z$16,$AA$2:$AA$16)-$T1076)^2+(_xlfn.XLOOKUP(AM$1,$Z$2:$Z$16,$AB$2:$AB$16)-$U1076)^2+(_xlfn.XLOOKUP(AM$1,$Z$2:$Z$16,$AC$2:$AC$16-$V1076)^2)))</f>
        <v/>
      </c>
      <c r="AN1076" s="140" t="str">
        <f t="array" ref="AN1076">IF(OR(AN$1=0, $A1076=""),"",SQRT((_xlfn.XLOOKUP(AN$1,$Z$2:$Z$16,$AA$2:$AA$16)-$T1076)^2+(_xlfn.XLOOKUP(AN$1,$Z$2:$Z$16,$AB$2:$AB$16)-$U1076)^2+(_xlfn.XLOOKUP(AN$1,$Z$2:$Z$16,$AC$2:$AC$16-$V1076)^2)))</f>
        <v/>
      </c>
      <c r="AO1076" s="140" t="str">
        <f t="array" ref="AO1076">IF(OR(AO$1=0, $A1076=""),"",SQRT((_xlfn.XLOOKUP(AO$1,$Z$2:$Z$16,$AA$2:$AA$16)-$T1076)^2+(_xlfn.XLOOKUP(AO$1,$Z$2:$Z$16,$AB$2:$AB$16)-$U1076)^2+(_xlfn.XLOOKUP(AO$1,$Z$2:$Z$16,$AC$2:$AC$16-$V1076)^2)))</f>
        <v/>
      </c>
      <c r="AP1076" s="141" t="str">
        <f t="array" ref="AP1076">IF(OR(AP$1=0, $A1076=""),"",SQRT((_xlfn.XLOOKUP(AP$1,$Z$2:$Z$16,$AA$2:$AA$16)-$T1076)^2+(_xlfn.XLOOKUP(AP$1,$Z$2:$Z$16,$AB$2:$AB$16)-$U1076)^2+(_xlfn.XLOOKUP(AP$1,$Z$2:$Z$16,$AC$2:$AC$16-$V1076)^2)))</f>
        <v/>
      </c>
      <c r="AQ1076" s="141" t="str">
        <f t="array" ref="AQ1076">IF(OR(AQ$1=0, $A1076=""),"",SQRT((_xlfn.XLOOKUP(AQ$1,$Z$2:$Z$16,$AA$2:$AA$16)-$T1076)^2+(_xlfn.XLOOKUP(AQ$1,$Z$2:$Z$16,$AB$2:$AB$16)-$U1076)^2+(_xlfn.XLOOKUP(AQ$1,$Z$2:$Z$16,$AC$2:$AC$16-$V1076)^2)))</f>
        <v/>
      </c>
      <c r="AR1076" s="141" t="str">
        <f t="array" ref="AR1076">IF(OR(AR$1=0, $A1076=""),"",SQRT((_xlfn.XLOOKUP(AR$1,$Z$2:$Z$16,$AA$2:$AA$16)-$T1076)^2+(_xlfn.XLOOKUP(AR$1,$Z$2:$Z$16,$AB$2:$AB$16)-$U1076)^2+(_xlfn.XLOOKUP(AR$1,$Z$2:$Z$16,$AC$2:$AC$16-$V1076)^2)))</f>
        <v/>
      </c>
      <c r="AS1076" s="141" t="str">
        <f t="array" ref="AS1076">IF(OR(AS$1=0, $A1076=""),"",SQRT((_xlfn.XLOOKUP(AS$1,$Z$2:$Z$16,$AA$2:$AA$16)-$T1076)^2+(_xlfn.XLOOKUP(AS$1,$Z$2:$Z$16,$AB$2:$AB$16)-$U1076)^2+(_xlfn.XLOOKUP(AS$1,$Z$2:$Z$16,$AC$2:$AC$16-$V1076)^2)))</f>
        <v/>
      </c>
      <c r="AT1076" s="141" t="str">
        <f t="array" ref="AT1076">IF(OR(AT$1=0, $A1076=""),"",SQRT((_xlfn.XLOOKUP(AT$1,$Z$2:$Z$16,$AA$2:$AA$16)-$T1076)^2+(_xlfn.XLOOKUP(AT$1,$Z$2:$Z$16,$AB$2:$AB$16)-$U1076)^2+(_xlfn.XLOOKUP(AT$1,$Z$2:$Z$16,$AC$2:$AC$16-$V1076)^2)))</f>
        <v/>
      </c>
      <c r="AU1076" s="141" t="str">
        <f t="array" ref="AU1076">IF(OR(AU$1=0, $A1076=""),"",SQRT((_xlfn.XLOOKUP(AU$1,$Z$2:$Z$16,$AA$2:$AA$16)-$T1076)^2+(_xlfn.XLOOKUP(AU$1,$Z$2:$Z$16,$AB$2:$AB$16)-$U1076)^2+(_xlfn.XLOOKUP(AU$1,$Z$2:$Z$16,$AC$2:$AC$16-$V1076)^2)))</f>
        <v/>
      </c>
      <c r="AV1076" s="142" t="str">
        <f t="array" ref="AV1076">IF(OR(AV$1=0, $A1076=""),"",SQRT((_xlfn.XLOOKUP(AV$1,$Z$2:$Z$16,$AA$2:$AA$16)-$T1076)^2+(_xlfn.XLOOKUP(AV$1,$Z$2:$Z$16,$AB$2:$AB$16)-$U1076)^2+(_xlfn.XLOOKUP(AV$1,$Z$2:$Z$16,$AC$2:$AC$16-$V1076)^2)))</f>
        <v/>
      </c>
      <c r="AW1076" s="124"/>
      <c r="AX1076" s="124"/>
      <c r="AY1076" s="125">
        <f t="shared" si="308"/>
        <v>0</v>
      </c>
      <c r="AZ1076" s="143">
        <f t="shared" si="309"/>
        <v>0</v>
      </c>
      <c r="BA1076" s="143">
        <f t="shared" si="310"/>
        <v>0</v>
      </c>
      <c r="BB1076" s="143">
        <f t="shared" si="311"/>
        <v>0</v>
      </c>
      <c r="BC1076" s="143">
        <f t="shared" si="312"/>
        <v>0</v>
      </c>
      <c r="BD1076" s="143">
        <f t="shared" si="313"/>
        <v>0</v>
      </c>
      <c r="BE1076" s="143">
        <f t="shared" si="314"/>
        <v>0</v>
      </c>
      <c r="BF1076" s="143">
        <f t="shared" si="315"/>
        <v>0</v>
      </c>
      <c r="BG1076" s="144">
        <f t="shared" si="316"/>
        <v>0</v>
      </c>
      <c r="BH1076" s="144">
        <f t="shared" si="317"/>
        <v>0</v>
      </c>
      <c r="BI1076" s="144">
        <f t="shared" si="318"/>
        <v>0</v>
      </c>
      <c r="BJ1076" s="144">
        <f t="shared" si="319"/>
        <v>0</v>
      </c>
      <c r="BK1076" s="144">
        <f t="shared" si="320"/>
        <v>0</v>
      </c>
      <c r="BL1076" s="144">
        <f t="shared" si="321"/>
        <v>0</v>
      </c>
      <c r="BM1076" s="145">
        <f t="shared" si="322"/>
        <v>0</v>
      </c>
      <c r="BN1076" s="124"/>
      <c r="BO1076" s="124"/>
      <c r="BP1076" s="124"/>
      <c r="BQ1076" s="124"/>
      <c r="BR1076" s="124"/>
      <c r="BS1076" s="124"/>
      <c r="BT1076" s="124"/>
      <c r="BU1076" s="124"/>
      <c r="BV1076" s="130"/>
      <c r="BW1076" s="130"/>
      <c r="BX1076" s="130"/>
      <c r="BY1076" s="130"/>
      <c r="BZ1076" s="130"/>
      <c r="CA1076" s="130"/>
      <c r="CB1076" s="130"/>
      <c r="CC1076" s="130"/>
      <c r="CD1076" s="130"/>
      <c r="CE1076" s="130"/>
      <c r="CF1076" s="130"/>
      <c r="CG1076" s="130"/>
      <c r="CH1076" s="130"/>
      <c r="CI1076" s="130"/>
      <c r="CJ1076" s="130"/>
      <c r="CL1076" s="124"/>
      <c r="CM1076" s="130" t="s">
        <v>32</v>
      </c>
      <c r="CN1076" s="130"/>
      <c r="CO1076" s="130"/>
      <c r="CP1076" s="130"/>
      <c r="CQ1076" s="130"/>
      <c r="CR1076" s="130"/>
      <c r="CS1076" s="130"/>
      <c r="CT1076" s="130"/>
      <c r="CU1076" s="130"/>
      <c r="CV1076" s="130"/>
      <c r="CW1076" s="130"/>
      <c r="CX1076" s="130"/>
      <c r="CY1076" s="130"/>
      <c r="CZ1076" s="130"/>
      <c r="DA1076" s="130"/>
      <c r="DD1076" s="159" cm="1">
        <f t="array" ref="DD1076">_xlfn.IFS(DD$1= 0,"", NOT(ISBLANK(CM1076)), 0, ISBLANK(CM1076), $Q1076-$S1076+AY1076-BV1076)</f>
        <v>0</v>
      </c>
      <c r="DE1076" s="160" cm="1">
        <f t="array" ref="DE1076">_xlfn.IFS(DE$1= 0,"", NOT(ISBLANK(CN1076)), 0, ISBLANK(CN1076), $Q1076-$S1076+AZ1076-BW1076)</f>
        <v>0</v>
      </c>
      <c r="DF1076" s="160" cm="1">
        <f t="array" ref="DF1076">_xlfn.IFS(DF$1= 0,"", NOT(ISBLANK(CO1076)), 0, ISBLANK(CO1076), $Q1076-$S1076+BA1076-BX1076)</f>
        <v>0</v>
      </c>
      <c r="DG1076" s="160" cm="1">
        <f t="array" ref="DG1076">_xlfn.IFS(DG$1= 0,"", NOT(ISBLANK(CP1076)), 0, ISBLANK(CP1076), $Q1076-$S1076+BB1076-BY1076)</f>
        <v>0</v>
      </c>
      <c r="DH1076" s="160" cm="1">
        <f t="array" ref="DH1076">_xlfn.IFS(DH$1= 0,"", NOT(ISBLANK(CQ1076)), 0, ISBLANK(CQ1076), $Q1076-$S1076+BC1076-BZ1076)</f>
        <v>0</v>
      </c>
      <c r="DI1076" s="160" cm="1">
        <f t="array" ref="DI1076">_xlfn.IFS(DI$1= 0,"", NOT(ISBLANK(CR1076)), 0, ISBLANK(CR1076), $Q1076-$S1076+BD1076-CA1076)</f>
        <v>0</v>
      </c>
      <c r="DJ1076" s="160" t="str" cm="1">
        <f t="array" ref="DJ1076">_xlfn.IFS(DJ$1= 0,"", NOT(ISBLANK(CS1076)), 0, ISBLANK(CS1076), $Q1076-$S1076+BE1076-CB1076)</f>
        <v/>
      </c>
      <c r="DK1076" s="160" t="str" cm="1">
        <f t="array" ref="DK1076">_xlfn.IFS(DK$1= 0,"", NOT(ISBLANK(CT1076)), 0, ISBLANK(CT1076), $Q1076-$S1076+BF1076-CC1076)</f>
        <v/>
      </c>
      <c r="DL1076" s="162" t="str" cm="1">
        <f t="array" ref="DL1076">_xlfn.IFS(DL$1= 0,"", NOT(ISBLANK(CU1076)), 0, ISBLANK(CU1076), $Q1076-$S1076+BG1076-CD1076)</f>
        <v/>
      </c>
      <c r="DM1076" s="162" t="str" cm="1">
        <f t="array" ref="DM1076">_xlfn.IFS(DM$1= 0,"", NOT(ISBLANK(CV1076)), 0, ISBLANK(CV1076), $Q1076-$S1076+BH1076-CE1076)</f>
        <v/>
      </c>
      <c r="DN1076" s="162" t="str" cm="1">
        <f t="array" ref="DN1076">_xlfn.IFS(DN$1= 0,"", NOT(ISBLANK(CW1076)), 0, ISBLANK(CW1076), $Q1076-$S1076+BI1076-CF1076)</f>
        <v/>
      </c>
      <c r="DO1076" s="162" t="str" cm="1">
        <f t="array" ref="DO1076">_xlfn.IFS(DO$1= 0,"", NOT(ISBLANK(CX1076)), 0, ISBLANK(CX1076), $Q1076-$S1076+BJ1076-CG1076)</f>
        <v/>
      </c>
      <c r="DP1076" s="162" t="str" cm="1">
        <f t="array" ref="DP1076">_xlfn.IFS(DP$1= 0,"", NOT(ISBLANK(CY1076)), 0, ISBLANK(CY1076), $Q1076-$S1076+BK1076-CH1076)</f>
        <v/>
      </c>
      <c r="DQ1076" s="162" t="str" cm="1">
        <f t="array" ref="DQ1076">_xlfn.IFS(DQ$1= 0,"", NOT(ISBLANK(CZ1076)), 0, ISBLANK(CZ1076), $Q1076-$S1076+BL1076-CI1076)</f>
        <v/>
      </c>
      <c r="DR1076" s="163" t="str" cm="1">
        <f t="array" ref="DR1076">_xlfn.IFS(DR$1= 0,"", NOT(ISBLANK(DA1076)), 0, ISBLANK(DA1076), $Q1076-$S1076+BM1076-CJ1076)</f>
        <v/>
      </c>
    </row>
    <row r="1077" spans="1:122" ht="16.5" x14ac:dyDescent="0.3">
      <c r="A1077" s="135"/>
      <c r="B1077" s="136"/>
      <c r="C1077" s="136"/>
      <c r="D1077" s="137"/>
      <c r="E1077" s="176"/>
      <c r="F1077" s="182"/>
      <c r="G1077" s="183"/>
      <c r="H1077" s="183"/>
      <c r="I1077" s="183"/>
      <c r="J1077" s="183"/>
      <c r="K1077" s="183"/>
      <c r="L1077" s="183"/>
      <c r="M1077" s="186"/>
      <c r="N1077" s="182"/>
      <c r="O1077" s="184"/>
      <c r="P1077" s="178"/>
      <c r="Q1077" s="118">
        <f t="shared" si="306"/>
        <v>0</v>
      </c>
      <c r="R1077" s="3"/>
      <c r="S1077" s="3"/>
      <c r="T1077" s="4"/>
      <c r="U1077" s="4"/>
      <c r="V1077" s="99">
        <f t="shared" si="307"/>
        <v>0</v>
      </c>
      <c r="W1077" s="161"/>
      <c r="X1077" s="138"/>
      <c r="AH1077" s="158" t="str">
        <f t="array" ref="AH1077">IF(OR(AH$1=0, $A1077=""),"",SQRT((_xlfn.XLOOKUP(AH$1,$Z$2:$Z$16,$AA$2:$AA$16)-$T1077)^2+(_xlfn.XLOOKUP(AH$1,$Z$2:$Z$16,$AB$2:$AB$16)-$U1077)^2+(_xlfn.XLOOKUP(AH$1,$Z$2:$Z$16,$AC$2:$AC$16-$V1077)^2)))</f>
        <v/>
      </c>
      <c r="AI1077" s="140" t="str">
        <f t="array" ref="AI1077">IF(OR(AI$1=0, $A1077=""),"",SQRT((_xlfn.XLOOKUP(AI$1,$Z$2:$Z$16,$AA$2:$AA$16)-$T1077)^2+(_xlfn.XLOOKUP(AI$1,$Z$2:$Z$16,$AB$2:$AB$16)-$U1077)^2+(_xlfn.XLOOKUP(AI$1,$Z$2:$Z$16,$AC$2:$AC$16-$V1077)^2)))</f>
        <v/>
      </c>
      <c r="AJ1077" s="140" t="str">
        <f t="array" ref="AJ1077">IF(OR(AJ$1=0, $A1077=""),"",SQRT((_xlfn.XLOOKUP(AJ$1,$Z$2:$Z$16,$AA$2:$AA$16)-$T1077)^2+(_xlfn.XLOOKUP(AJ$1,$Z$2:$Z$16,$AB$2:$AB$16)-$U1077)^2+(_xlfn.XLOOKUP(AJ$1,$Z$2:$Z$16,$AC$2:$AC$16-$V1077)^2)))</f>
        <v/>
      </c>
      <c r="AK1077" s="140" t="str">
        <f t="array" ref="AK1077">IF(OR(AK$1=0, $A1077=""),"",SQRT((_xlfn.XLOOKUP(AK$1,$Z$2:$Z$16,$AA$2:$AA$16)-$T1077)^2+(_xlfn.XLOOKUP(AK$1,$Z$2:$Z$16,$AB$2:$AB$16)-$U1077)^2+(_xlfn.XLOOKUP(AK$1,$Z$2:$Z$16,$AC$2:$AC$16-$V1077)^2)))</f>
        <v/>
      </c>
      <c r="AL1077" s="140" t="str">
        <f t="array" ref="AL1077">IF(OR(AL$1=0, $A1077=""),"",SQRT((_xlfn.XLOOKUP(AL$1,$Z$2:$Z$16,$AA$2:$AA$16)-$T1077)^2+(_xlfn.XLOOKUP(AL$1,$Z$2:$Z$16,$AB$2:$AB$16)-$U1077)^2+(_xlfn.XLOOKUP(AL$1,$Z$2:$Z$16,$AC$2:$AC$16-$V1077)^2)))</f>
        <v/>
      </c>
      <c r="AM1077" s="140" t="str">
        <f t="array" ref="AM1077">IF(OR(AM$1=0, $A1077=""),"",SQRT((_xlfn.XLOOKUP(AM$1,$Z$2:$Z$16,$AA$2:$AA$16)-$T1077)^2+(_xlfn.XLOOKUP(AM$1,$Z$2:$Z$16,$AB$2:$AB$16)-$U1077)^2+(_xlfn.XLOOKUP(AM$1,$Z$2:$Z$16,$AC$2:$AC$16-$V1077)^2)))</f>
        <v/>
      </c>
      <c r="AN1077" s="140" t="str">
        <f t="array" ref="AN1077">IF(OR(AN$1=0, $A1077=""),"",SQRT((_xlfn.XLOOKUP(AN$1,$Z$2:$Z$16,$AA$2:$AA$16)-$T1077)^2+(_xlfn.XLOOKUP(AN$1,$Z$2:$Z$16,$AB$2:$AB$16)-$U1077)^2+(_xlfn.XLOOKUP(AN$1,$Z$2:$Z$16,$AC$2:$AC$16-$V1077)^2)))</f>
        <v/>
      </c>
      <c r="AO1077" s="140" t="str">
        <f t="array" ref="AO1077">IF(OR(AO$1=0, $A1077=""),"",SQRT((_xlfn.XLOOKUP(AO$1,$Z$2:$Z$16,$AA$2:$AA$16)-$T1077)^2+(_xlfn.XLOOKUP(AO$1,$Z$2:$Z$16,$AB$2:$AB$16)-$U1077)^2+(_xlfn.XLOOKUP(AO$1,$Z$2:$Z$16,$AC$2:$AC$16-$V1077)^2)))</f>
        <v/>
      </c>
      <c r="AP1077" s="141" t="str">
        <f t="array" ref="AP1077">IF(OR(AP$1=0, $A1077=""),"",SQRT((_xlfn.XLOOKUP(AP$1,$Z$2:$Z$16,$AA$2:$AA$16)-$T1077)^2+(_xlfn.XLOOKUP(AP$1,$Z$2:$Z$16,$AB$2:$AB$16)-$U1077)^2+(_xlfn.XLOOKUP(AP$1,$Z$2:$Z$16,$AC$2:$AC$16-$V1077)^2)))</f>
        <v/>
      </c>
      <c r="AQ1077" s="141" t="str">
        <f t="array" ref="AQ1077">IF(OR(AQ$1=0, $A1077=""),"",SQRT((_xlfn.XLOOKUP(AQ$1,$Z$2:$Z$16,$AA$2:$AA$16)-$T1077)^2+(_xlfn.XLOOKUP(AQ$1,$Z$2:$Z$16,$AB$2:$AB$16)-$U1077)^2+(_xlfn.XLOOKUP(AQ$1,$Z$2:$Z$16,$AC$2:$AC$16-$V1077)^2)))</f>
        <v/>
      </c>
      <c r="AR1077" s="141" t="str">
        <f t="array" ref="AR1077">IF(OR(AR$1=0, $A1077=""),"",SQRT((_xlfn.XLOOKUP(AR$1,$Z$2:$Z$16,$AA$2:$AA$16)-$T1077)^2+(_xlfn.XLOOKUP(AR$1,$Z$2:$Z$16,$AB$2:$AB$16)-$U1077)^2+(_xlfn.XLOOKUP(AR$1,$Z$2:$Z$16,$AC$2:$AC$16-$V1077)^2)))</f>
        <v/>
      </c>
      <c r="AS1077" s="141" t="str">
        <f t="array" ref="AS1077">IF(OR(AS$1=0, $A1077=""),"",SQRT((_xlfn.XLOOKUP(AS$1,$Z$2:$Z$16,$AA$2:$AA$16)-$T1077)^2+(_xlfn.XLOOKUP(AS$1,$Z$2:$Z$16,$AB$2:$AB$16)-$U1077)^2+(_xlfn.XLOOKUP(AS$1,$Z$2:$Z$16,$AC$2:$AC$16-$V1077)^2)))</f>
        <v/>
      </c>
      <c r="AT1077" s="141" t="str">
        <f t="array" ref="AT1077">IF(OR(AT$1=0, $A1077=""),"",SQRT((_xlfn.XLOOKUP(AT$1,$Z$2:$Z$16,$AA$2:$AA$16)-$T1077)^2+(_xlfn.XLOOKUP(AT$1,$Z$2:$Z$16,$AB$2:$AB$16)-$U1077)^2+(_xlfn.XLOOKUP(AT$1,$Z$2:$Z$16,$AC$2:$AC$16-$V1077)^2)))</f>
        <v/>
      </c>
      <c r="AU1077" s="141" t="str">
        <f t="array" ref="AU1077">IF(OR(AU$1=0, $A1077=""),"",SQRT((_xlfn.XLOOKUP(AU$1,$Z$2:$Z$16,$AA$2:$AA$16)-$T1077)^2+(_xlfn.XLOOKUP(AU$1,$Z$2:$Z$16,$AB$2:$AB$16)-$U1077)^2+(_xlfn.XLOOKUP(AU$1,$Z$2:$Z$16,$AC$2:$AC$16-$V1077)^2)))</f>
        <v/>
      </c>
      <c r="AV1077" s="142" t="str">
        <f t="array" ref="AV1077">IF(OR(AV$1=0, $A1077=""),"",SQRT((_xlfn.XLOOKUP(AV$1,$Z$2:$Z$16,$AA$2:$AA$16)-$T1077)^2+(_xlfn.XLOOKUP(AV$1,$Z$2:$Z$16,$AB$2:$AB$16)-$U1077)^2+(_xlfn.XLOOKUP(AV$1,$Z$2:$Z$16,$AC$2:$AC$16-$V1077)^2)))</f>
        <v/>
      </c>
      <c r="AW1077" s="124"/>
      <c r="AX1077" s="124"/>
      <c r="AY1077" s="125">
        <f t="shared" si="308"/>
        <v>0</v>
      </c>
      <c r="AZ1077" s="143">
        <f t="shared" si="309"/>
        <v>0</v>
      </c>
      <c r="BA1077" s="143">
        <f t="shared" si="310"/>
        <v>0</v>
      </c>
      <c r="BB1077" s="143">
        <f t="shared" si="311"/>
        <v>0</v>
      </c>
      <c r="BC1077" s="143">
        <f t="shared" si="312"/>
        <v>0</v>
      </c>
      <c r="BD1077" s="143">
        <f t="shared" si="313"/>
        <v>0</v>
      </c>
      <c r="BE1077" s="143">
        <f t="shared" si="314"/>
        <v>0</v>
      </c>
      <c r="BF1077" s="143">
        <f t="shared" si="315"/>
        <v>0</v>
      </c>
      <c r="BG1077" s="144">
        <f t="shared" si="316"/>
        <v>0</v>
      </c>
      <c r="BH1077" s="144">
        <f t="shared" si="317"/>
        <v>0</v>
      </c>
      <c r="BI1077" s="144">
        <f t="shared" si="318"/>
        <v>0</v>
      </c>
      <c r="BJ1077" s="144">
        <f t="shared" si="319"/>
        <v>0</v>
      </c>
      <c r="BK1077" s="144">
        <f t="shared" si="320"/>
        <v>0</v>
      </c>
      <c r="BL1077" s="144">
        <f t="shared" si="321"/>
        <v>0</v>
      </c>
      <c r="BM1077" s="145">
        <f t="shared" si="322"/>
        <v>0</v>
      </c>
      <c r="BN1077" s="124"/>
      <c r="BO1077" s="124"/>
      <c r="BP1077" s="124"/>
      <c r="BQ1077" s="124"/>
      <c r="BR1077" s="124"/>
      <c r="BS1077" s="124"/>
      <c r="BT1077" s="124"/>
      <c r="BU1077" s="124"/>
      <c r="BV1077" s="130"/>
      <c r="BW1077" s="130"/>
      <c r="BX1077" s="130"/>
      <c r="BY1077" s="130"/>
      <c r="BZ1077" s="130"/>
      <c r="CA1077" s="130"/>
      <c r="CB1077" s="130"/>
      <c r="CC1077" s="130"/>
      <c r="CD1077" s="130"/>
      <c r="CE1077" s="130"/>
      <c r="CF1077" s="130"/>
      <c r="CG1077" s="130"/>
      <c r="CH1077" s="130"/>
      <c r="CI1077" s="130"/>
      <c r="CJ1077" s="130"/>
      <c r="CL1077" s="124"/>
      <c r="CM1077" s="130" t="s">
        <v>32</v>
      </c>
      <c r="CN1077" s="130"/>
      <c r="CO1077" s="130"/>
      <c r="CP1077" s="130"/>
      <c r="CQ1077" s="130"/>
      <c r="CR1077" s="130"/>
      <c r="CS1077" s="130"/>
      <c r="CT1077" s="130"/>
      <c r="CU1077" s="130"/>
      <c r="CV1077" s="130"/>
      <c r="CW1077" s="130"/>
      <c r="CX1077" s="130"/>
      <c r="CY1077" s="130"/>
      <c r="CZ1077" s="130"/>
      <c r="DA1077" s="130"/>
      <c r="DD1077" s="159" cm="1">
        <f t="array" ref="DD1077">_xlfn.IFS(DD$1= 0,"", NOT(ISBLANK(CM1077)), 0, ISBLANK(CM1077), $Q1077-$S1077+AY1077-BV1077)</f>
        <v>0</v>
      </c>
      <c r="DE1077" s="160" cm="1">
        <f t="array" ref="DE1077">_xlfn.IFS(DE$1= 0,"", NOT(ISBLANK(CN1077)), 0, ISBLANK(CN1077), $Q1077-$S1077+AZ1077-BW1077)</f>
        <v>0</v>
      </c>
      <c r="DF1077" s="160" cm="1">
        <f t="array" ref="DF1077">_xlfn.IFS(DF$1= 0,"", NOT(ISBLANK(CO1077)), 0, ISBLANK(CO1077), $Q1077-$S1077+BA1077-BX1077)</f>
        <v>0</v>
      </c>
      <c r="DG1077" s="160" cm="1">
        <f t="array" ref="DG1077">_xlfn.IFS(DG$1= 0,"", NOT(ISBLANK(CP1077)), 0, ISBLANK(CP1077), $Q1077-$S1077+BB1077-BY1077)</f>
        <v>0</v>
      </c>
      <c r="DH1077" s="160" cm="1">
        <f t="array" ref="DH1077">_xlfn.IFS(DH$1= 0,"", NOT(ISBLANK(CQ1077)), 0, ISBLANK(CQ1077), $Q1077-$S1077+BC1077-BZ1077)</f>
        <v>0</v>
      </c>
      <c r="DI1077" s="160" cm="1">
        <f t="array" ref="DI1077">_xlfn.IFS(DI$1= 0,"", NOT(ISBLANK(CR1077)), 0, ISBLANK(CR1077), $Q1077-$S1077+BD1077-CA1077)</f>
        <v>0</v>
      </c>
      <c r="DJ1077" s="160" t="str" cm="1">
        <f t="array" ref="DJ1077">_xlfn.IFS(DJ$1= 0,"", NOT(ISBLANK(CS1077)), 0, ISBLANK(CS1077), $Q1077-$S1077+BE1077-CB1077)</f>
        <v/>
      </c>
      <c r="DK1077" s="160" t="str" cm="1">
        <f t="array" ref="DK1077">_xlfn.IFS(DK$1= 0,"", NOT(ISBLANK(CT1077)), 0, ISBLANK(CT1077), $Q1077-$S1077+BF1077-CC1077)</f>
        <v/>
      </c>
      <c r="DL1077" s="162" t="str" cm="1">
        <f t="array" ref="DL1077">_xlfn.IFS(DL$1= 0,"", NOT(ISBLANK(CU1077)), 0, ISBLANK(CU1077), $Q1077-$S1077+BG1077-CD1077)</f>
        <v/>
      </c>
      <c r="DM1077" s="162" t="str" cm="1">
        <f t="array" ref="DM1077">_xlfn.IFS(DM$1= 0,"", NOT(ISBLANK(CV1077)), 0, ISBLANK(CV1077), $Q1077-$S1077+BH1077-CE1077)</f>
        <v/>
      </c>
      <c r="DN1077" s="162" t="str" cm="1">
        <f t="array" ref="DN1077">_xlfn.IFS(DN$1= 0,"", NOT(ISBLANK(CW1077)), 0, ISBLANK(CW1077), $Q1077-$S1077+BI1077-CF1077)</f>
        <v/>
      </c>
      <c r="DO1077" s="162" t="str" cm="1">
        <f t="array" ref="DO1077">_xlfn.IFS(DO$1= 0,"", NOT(ISBLANK(CX1077)), 0, ISBLANK(CX1077), $Q1077-$S1077+BJ1077-CG1077)</f>
        <v/>
      </c>
      <c r="DP1077" s="162" t="str" cm="1">
        <f t="array" ref="DP1077">_xlfn.IFS(DP$1= 0,"", NOT(ISBLANK(CY1077)), 0, ISBLANK(CY1077), $Q1077-$S1077+BK1077-CH1077)</f>
        <v/>
      </c>
      <c r="DQ1077" s="162" t="str" cm="1">
        <f t="array" ref="DQ1077">_xlfn.IFS(DQ$1= 0,"", NOT(ISBLANK(CZ1077)), 0, ISBLANK(CZ1077), $Q1077-$S1077+BL1077-CI1077)</f>
        <v/>
      </c>
      <c r="DR1077" s="163" t="str" cm="1">
        <f t="array" ref="DR1077">_xlfn.IFS(DR$1= 0,"", NOT(ISBLANK(DA1077)), 0, ISBLANK(DA1077), $Q1077-$S1077+BM1077-CJ1077)</f>
        <v/>
      </c>
    </row>
    <row r="1078" spans="1:122" ht="16.5" x14ac:dyDescent="0.3">
      <c r="A1078" s="135"/>
      <c r="B1078" s="136"/>
      <c r="C1078" s="136"/>
      <c r="D1078" s="137"/>
      <c r="E1078" s="176"/>
      <c r="F1078" s="182"/>
      <c r="G1078" s="183"/>
      <c r="H1078" s="183"/>
      <c r="I1078" s="183"/>
      <c r="J1078" s="183"/>
      <c r="K1078" s="183"/>
      <c r="L1078" s="183"/>
      <c r="M1078" s="186"/>
      <c r="N1078" s="182"/>
      <c r="O1078" s="184"/>
      <c r="P1078" s="178"/>
      <c r="Q1078" s="118">
        <f t="shared" si="306"/>
        <v>0</v>
      </c>
      <c r="R1078" s="3"/>
      <c r="S1078" s="3"/>
      <c r="T1078" s="4"/>
      <c r="U1078" s="4"/>
      <c r="V1078" s="99">
        <f t="shared" si="307"/>
        <v>0</v>
      </c>
      <c r="W1078" s="161"/>
      <c r="X1078" s="138"/>
      <c r="AH1078" s="158" t="str">
        <f t="array" ref="AH1078">IF(OR(AH$1=0, $A1078=""),"",SQRT((_xlfn.XLOOKUP(AH$1,$Z$2:$Z$16,$AA$2:$AA$16)-$T1078)^2+(_xlfn.XLOOKUP(AH$1,$Z$2:$Z$16,$AB$2:$AB$16)-$U1078)^2+(_xlfn.XLOOKUP(AH$1,$Z$2:$Z$16,$AC$2:$AC$16-$V1078)^2)))</f>
        <v/>
      </c>
      <c r="AI1078" s="140" t="str">
        <f t="array" ref="AI1078">IF(OR(AI$1=0, $A1078=""),"",SQRT((_xlfn.XLOOKUP(AI$1,$Z$2:$Z$16,$AA$2:$AA$16)-$T1078)^2+(_xlfn.XLOOKUP(AI$1,$Z$2:$Z$16,$AB$2:$AB$16)-$U1078)^2+(_xlfn.XLOOKUP(AI$1,$Z$2:$Z$16,$AC$2:$AC$16-$V1078)^2)))</f>
        <v/>
      </c>
      <c r="AJ1078" s="140" t="str">
        <f t="array" ref="AJ1078">IF(OR(AJ$1=0, $A1078=""),"",SQRT((_xlfn.XLOOKUP(AJ$1,$Z$2:$Z$16,$AA$2:$AA$16)-$T1078)^2+(_xlfn.XLOOKUP(AJ$1,$Z$2:$Z$16,$AB$2:$AB$16)-$U1078)^2+(_xlfn.XLOOKUP(AJ$1,$Z$2:$Z$16,$AC$2:$AC$16-$V1078)^2)))</f>
        <v/>
      </c>
      <c r="AK1078" s="140" t="str">
        <f t="array" ref="AK1078">IF(OR(AK$1=0, $A1078=""),"",SQRT((_xlfn.XLOOKUP(AK$1,$Z$2:$Z$16,$AA$2:$AA$16)-$T1078)^2+(_xlfn.XLOOKUP(AK$1,$Z$2:$Z$16,$AB$2:$AB$16)-$U1078)^2+(_xlfn.XLOOKUP(AK$1,$Z$2:$Z$16,$AC$2:$AC$16-$V1078)^2)))</f>
        <v/>
      </c>
      <c r="AL1078" s="140" t="str">
        <f t="array" ref="AL1078">IF(OR(AL$1=0, $A1078=""),"",SQRT((_xlfn.XLOOKUP(AL$1,$Z$2:$Z$16,$AA$2:$AA$16)-$T1078)^2+(_xlfn.XLOOKUP(AL$1,$Z$2:$Z$16,$AB$2:$AB$16)-$U1078)^2+(_xlfn.XLOOKUP(AL$1,$Z$2:$Z$16,$AC$2:$AC$16-$V1078)^2)))</f>
        <v/>
      </c>
      <c r="AM1078" s="140" t="str">
        <f t="array" ref="AM1078">IF(OR(AM$1=0, $A1078=""),"",SQRT((_xlfn.XLOOKUP(AM$1,$Z$2:$Z$16,$AA$2:$AA$16)-$T1078)^2+(_xlfn.XLOOKUP(AM$1,$Z$2:$Z$16,$AB$2:$AB$16)-$U1078)^2+(_xlfn.XLOOKUP(AM$1,$Z$2:$Z$16,$AC$2:$AC$16-$V1078)^2)))</f>
        <v/>
      </c>
      <c r="AN1078" s="140" t="str">
        <f t="array" ref="AN1078">IF(OR(AN$1=0, $A1078=""),"",SQRT((_xlfn.XLOOKUP(AN$1,$Z$2:$Z$16,$AA$2:$AA$16)-$T1078)^2+(_xlfn.XLOOKUP(AN$1,$Z$2:$Z$16,$AB$2:$AB$16)-$U1078)^2+(_xlfn.XLOOKUP(AN$1,$Z$2:$Z$16,$AC$2:$AC$16-$V1078)^2)))</f>
        <v/>
      </c>
      <c r="AO1078" s="140" t="str">
        <f t="array" ref="AO1078">IF(OR(AO$1=0, $A1078=""),"",SQRT((_xlfn.XLOOKUP(AO$1,$Z$2:$Z$16,$AA$2:$AA$16)-$T1078)^2+(_xlfn.XLOOKUP(AO$1,$Z$2:$Z$16,$AB$2:$AB$16)-$U1078)^2+(_xlfn.XLOOKUP(AO$1,$Z$2:$Z$16,$AC$2:$AC$16-$V1078)^2)))</f>
        <v/>
      </c>
      <c r="AP1078" s="141" t="str">
        <f t="array" ref="AP1078">IF(OR(AP$1=0, $A1078=""),"",SQRT((_xlfn.XLOOKUP(AP$1,$Z$2:$Z$16,$AA$2:$AA$16)-$T1078)^2+(_xlfn.XLOOKUP(AP$1,$Z$2:$Z$16,$AB$2:$AB$16)-$U1078)^2+(_xlfn.XLOOKUP(AP$1,$Z$2:$Z$16,$AC$2:$AC$16-$V1078)^2)))</f>
        <v/>
      </c>
      <c r="AQ1078" s="141" t="str">
        <f t="array" ref="AQ1078">IF(OR(AQ$1=0, $A1078=""),"",SQRT((_xlfn.XLOOKUP(AQ$1,$Z$2:$Z$16,$AA$2:$AA$16)-$T1078)^2+(_xlfn.XLOOKUP(AQ$1,$Z$2:$Z$16,$AB$2:$AB$16)-$U1078)^2+(_xlfn.XLOOKUP(AQ$1,$Z$2:$Z$16,$AC$2:$AC$16-$V1078)^2)))</f>
        <v/>
      </c>
      <c r="AR1078" s="141" t="str">
        <f t="array" ref="AR1078">IF(OR(AR$1=0, $A1078=""),"",SQRT((_xlfn.XLOOKUP(AR$1,$Z$2:$Z$16,$AA$2:$AA$16)-$T1078)^2+(_xlfn.XLOOKUP(AR$1,$Z$2:$Z$16,$AB$2:$AB$16)-$U1078)^2+(_xlfn.XLOOKUP(AR$1,$Z$2:$Z$16,$AC$2:$AC$16-$V1078)^2)))</f>
        <v/>
      </c>
      <c r="AS1078" s="141" t="str">
        <f t="array" ref="AS1078">IF(OR(AS$1=0, $A1078=""),"",SQRT((_xlfn.XLOOKUP(AS$1,$Z$2:$Z$16,$AA$2:$AA$16)-$T1078)^2+(_xlfn.XLOOKUP(AS$1,$Z$2:$Z$16,$AB$2:$AB$16)-$U1078)^2+(_xlfn.XLOOKUP(AS$1,$Z$2:$Z$16,$AC$2:$AC$16-$V1078)^2)))</f>
        <v/>
      </c>
      <c r="AT1078" s="141" t="str">
        <f t="array" ref="AT1078">IF(OR(AT$1=0, $A1078=""),"",SQRT((_xlfn.XLOOKUP(AT$1,$Z$2:$Z$16,$AA$2:$AA$16)-$T1078)^2+(_xlfn.XLOOKUP(AT$1,$Z$2:$Z$16,$AB$2:$AB$16)-$U1078)^2+(_xlfn.XLOOKUP(AT$1,$Z$2:$Z$16,$AC$2:$AC$16-$V1078)^2)))</f>
        <v/>
      </c>
      <c r="AU1078" s="141" t="str">
        <f t="array" ref="AU1078">IF(OR(AU$1=0, $A1078=""),"",SQRT((_xlfn.XLOOKUP(AU$1,$Z$2:$Z$16,$AA$2:$AA$16)-$T1078)^2+(_xlfn.XLOOKUP(AU$1,$Z$2:$Z$16,$AB$2:$AB$16)-$U1078)^2+(_xlfn.XLOOKUP(AU$1,$Z$2:$Z$16,$AC$2:$AC$16-$V1078)^2)))</f>
        <v/>
      </c>
      <c r="AV1078" s="142" t="str">
        <f t="array" ref="AV1078">IF(OR(AV$1=0, $A1078=""),"",SQRT((_xlfn.XLOOKUP(AV$1,$Z$2:$Z$16,$AA$2:$AA$16)-$T1078)^2+(_xlfn.XLOOKUP(AV$1,$Z$2:$Z$16,$AB$2:$AB$16)-$U1078)^2+(_xlfn.XLOOKUP(AV$1,$Z$2:$Z$16,$AC$2:$AC$16-$V1078)^2)))</f>
        <v/>
      </c>
      <c r="AW1078" s="124"/>
      <c r="AX1078" s="124"/>
      <c r="AY1078" s="125">
        <f t="shared" si="308"/>
        <v>0</v>
      </c>
      <c r="AZ1078" s="143">
        <f t="shared" si="309"/>
        <v>0</v>
      </c>
      <c r="BA1078" s="143">
        <f t="shared" si="310"/>
        <v>0</v>
      </c>
      <c r="BB1078" s="143">
        <f t="shared" si="311"/>
        <v>0</v>
      </c>
      <c r="BC1078" s="143">
        <f t="shared" si="312"/>
        <v>0</v>
      </c>
      <c r="BD1078" s="143">
        <f t="shared" si="313"/>
        <v>0</v>
      </c>
      <c r="BE1078" s="143">
        <f t="shared" si="314"/>
        <v>0</v>
      </c>
      <c r="BF1078" s="143">
        <f t="shared" si="315"/>
        <v>0</v>
      </c>
      <c r="BG1078" s="144">
        <f t="shared" si="316"/>
        <v>0</v>
      </c>
      <c r="BH1078" s="144">
        <f t="shared" si="317"/>
        <v>0</v>
      </c>
      <c r="BI1078" s="144">
        <f t="shared" si="318"/>
        <v>0</v>
      </c>
      <c r="BJ1078" s="144">
        <f t="shared" si="319"/>
        <v>0</v>
      </c>
      <c r="BK1078" s="144">
        <f t="shared" si="320"/>
        <v>0</v>
      </c>
      <c r="BL1078" s="144">
        <f t="shared" si="321"/>
        <v>0</v>
      </c>
      <c r="BM1078" s="145">
        <f t="shared" si="322"/>
        <v>0</v>
      </c>
      <c r="BN1078" s="124"/>
      <c r="BO1078" s="124"/>
      <c r="BP1078" s="124"/>
      <c r="BQ1078" s="124"/>
      <c r="BR1078" s="124"/>
      <c r="BS1078" s="124"/>
      <c r="BT1078" s="124"/>
      <c r="BU1078" s="124"/>
      <c r="BV1078" s="130"/>
      <c r="BW1078" s="130"/>
      <c r="BX1078" s="130"/>
      <c r="BY1078" s="130"/>
      <c r="BZ1078" s="130"/>
      <c r="CA1078" s="130"/>
      <c r="CB1078" s="130"/>
      <c r="CC1078" s="130"/>
      <c r="CD1078" s="130"/>
      <c r="CE1078" s="130"/>
      <c r="CF1078" s="130"/>
      <c r="CG1078" s="130"/>
      <c r="CH1078" s="130"/>
      <c r="CI1078" s="130"/>
      <c r="CJ1078" s="130"/>
      <c r="CL1078" s="124"/>
      <c r="CM1078" s="130" t="s">
        <v>32</v>
      </c>
      <c r="CN1078" s="130"/>
      <c r="CO1078" s="130"/>
      <c r="CP1078" s="130"/>
      <c r="CQ1078" s="130"/>
      <c r="CR1078" s="130"/>
      <c r="CS1078" s="130"/>
      <c r="CT1078" s="130"/>
      <c r="CU1078" s="130"/>
      <c r="CV1078" s="130"/>
      <c r="CW1078" s="130"/>
      <c r="CX1078" s="130"/>
      <c r="CY1078" s="130"/>
      <c r="CZ1078" s="130"/>
      <c r="DA1078" s="130"/>
      <c r="DD1078" s="159" cm="1">
        <f t="array" ref="DD1078">_xlfn.IFS(DD$1= 0,"", NOT(ISBLANK(CM1078)), 0, ISBLANK(CM1078), $Q1078-$S1078+AY1078-BV1078)</f>
        <v>0</v>
      </c>
      <c r="DE1078" s="160" cm="1">
        <f t="array" ref="DE1078">_xlfn.IFS(DE$1= 0,"", NOT(ISBLANK(CN1078)), 0, ISBLANK(CN1078), $Q1078-$S1078+AZ1078-BW1078)</f>
        <v>0</v>
      </c>
      <c r="DF1078" s="160" cm="1">
        <f t="array" ref="DF1078">_xlfn.IFS(DF$1= 0,"", NOT(ISBLANK(CO1078)), 0, ISBLANK(CO1078), $Q1078-$S1078+BA1078-BX1078)</f>
        <v>0</v>
      </c>
      <c r="DG1078" s="160" cm="1">
        <f t="array" ref="DG1078">_xlfn.IFS(DG$1= 0,"", NOT(ISBLANK(CP1078)), 0, ISBLANK(CP1078), $Q1078-$S1078+BB1078-BY1078)</f>
        <v>0</v>
      </c>
      <c r="DH1078" s="160" cm="1">
        <f t="array" ref="DH1078">_xlfn.IFS(DH$1= 0,"", NOT(ISBLANK(CQ1078)), 0, ISBLANK(CQ1078), $Q1078-$S1078+BC1078-BZ1078)</f>
        <v>0</v>
      </c>
      <c r="DI1078" s="160" cm="1">
        <f t="array" ref="DI1078">_xlfn.IFS(DI$1= 0,"", NOT(ISBLANK(CR1078)), 0, ISBLANK(CR1078), $Q1078-$S1078+BD1078-CA1078)</f>
        <v>0</v>
      </c>
      <c r="DJ1078" s="160" t="str" cm="1">
        <f t="array" ref="DJ1078">_xlfn.IFS(DJ$1= 0,"", NOT(ISBLANK(CS1078)), 0, ISBLANK(CS1078), $Q1078-$S1078+BE1078-CB1078)</f>
        <v/>
      </c>
      <c r="DK1078" s="160" t="str" cm="1">
        <f t="array" ref="DK1078">_xlfn.IFS(DK$1= 0,"", NOT(ISBLANK(CT1078)), 0, ISBLANK(CT1078), $Q1078-$S1078+BF1078-CC1078)</f>
        <v/>
      </c>
      <c r="DL1078" s="162" t="str" cm="1">
        <f t="array" ref="DL1078">_xlfn.IFS(DL$1= 0,"", NOT(ISBLANK(CU1078)), 0, ISBLANK(CU1078), $Q1078-$S1078+BG1078-CD1078)</f>
        <v/>
      </c>
      <c r="DM1078" s="162" t="str" cm="1">
        <f t="array" ref="DM1078">_xlfn.IFS(DM$1= 0,"", NOT(ISBLANK(CV1078)), 0, ISBLANK(CV1078), $Q1078-$S1078+BH1078-CE1078)</f>
        <v/>
      </c>
      <c r="DN1078" s="162" t="str" cm="1">
        <f t="array" ref="DN1078">_xlfn.IFS(DN$1= 0,"", NOT(ISBLANK(CW1078)), 0, ISBLANK(CW1078), $Q1078-$S1078+BI1078-CF1078)</f>
        <v/>
      </c>
      <c r="DO1078" s="162" t="str" cm="1">
        <f t="array" ref="DO1078">_xlfn.IFS(DO$1= 0,"", NOT(ISBLANK(CX1078)), 0, ISBLANK(CX1078), $Q1078-$S1078+BJ1078-CG1078)</f>
        <v/>
      </c>
      <c r="DP1078" s="162" t="str" cm="1">
        <f t="array" ref="DP1078">_xlfn.IFS(DP$1= 0,"", NOT(ISBLANK(CY1078)), 0, ISBLANK(CY1078), $Q1078-$S1078+BK1078-CH1078)</f>
        <v/>
      </c>
      <c r="DQ1078" s="162" t="str" cm="1">
        <f t="array" ref="DQ1078">_xlfn.IFS(DQ$1= 0,"", NOT(ISBLANK(CZ1078)), 0, ISBLANK(CZ1078), $Q1078-$S1078+BL1078-CI1078)</f>
        <v/>
      </c>
      <c r="DR1078" s="163" t="str" cm="1">
        <f t="array" ref="DR1078">_xlfn.IFS(DR$1= 0,"", NOT(ISBLANK(DA1078)), 0, ISBLANK(DA1078), $Q1078-$S1078+BM1078-CJ1078)</f>
        <v/>
      </c>
    </row>
    <row r="1079" spans="1:122" ht="16.5" x14ac:dyDescent="0.3">
      <c r="A1079" s="135"/>
      <c r="B1079" s="136"/>
      <c r="C1079" s="136"/>
      <c r="D1079" s="137"/>
      <c r="E1079" s="176"/>
      <c r="F1079" s="182"/>
      <c r="G1079" s="183"/>
      <c r="H1079" s="183"/>
      <c r="I1079" s="183"/>
      <c r="J1079" s="183"/>
      <c r="K1079" s="183"/>
      <c r="L1079" s="183"/>
      <c r="M1079" s="186"/>
      <c r="N1079" s="182"/>
      <c r="O1079" s="184"/>
      <c r="P1079" s="178"/>
      <c r="Q1079" s="118">
        <f t="shared" si="306"/>
        <v>0</v>
      </c>
      <c r="R1079" s="3"/>
      <c r="S1079" s="3"/>
      <c r="T1079" s="4"/>
      <c r="U1079" s="4"/>
      <c r="V1079" s="99">
        <f t="shared" si="307"/>
        <v>0</v>
      </c>
      <c r="W1079" s="161"/>
      <c r="X1079" s="138"/>
      <c r="AH1079" s="158" t="str">
        <f t="array" ref="AH1079">IF(OR(AH$1=0, $A1079=""),"",SQRT((_xlfn.XLOOKUP(AH$1,$Z$2:$Z$16,$AA$2:$AA$16)-$T1079)^2+(_xlfn.XLOOKUP(AH$1,$Z$2:$Z$16,$AB$2:$AB$16)-$U1079)^2+(_xlfn.XLOOKUP(AH$1,$Z$2:$Z$16,$AC$2:$AC$16-$V1079)^2)))</f>
        <v/>
      </c>
      <c r="AI1079" s="140" t="str">
        <f t="array" ref="AI1079">IF(OR(AI$1=0, $A1079=""),"",SQRT((_xlfn.XLOOKUP(AI$1,$Z$2:$Z$16,$AA$2:$AA$16)-$T1079)^2+(_xlfn.XLOOKUP(AI$1,$Z$2:$Z$16,$AB$2:$AB$16)-$U1079)^2+(_xlfn.XLOOKUP(AI$1,$Z$2:$Z$16,$AC$2:$AC$16-$V1079)^2)))</f>
        <v/>
      </c>
      <c r="AJ1079" s="140" t="str">
        <f t="array" ref="AJ1079">IF(OR(AJ$1=0, $A1079=""),"",SQRT((_xlfn.XLOOKUP(AJ$1,$Z$2:$Z$16,$AA$2:$AA$16)-$T1079)^2+(_xlfn.XLOOKUP(AJ$1,$Z$2:$Z$16,$AB$2:$AB$16)-$U1079)^2+(_xlfn.XLOOKUP(AJ$1,$Z$2:$Z$16,$AC$2:$AC$16-$V1079)^2)))</f>
        <v/>
      </c>
      <c r="AK1079" s="140" t="str">
        <f t="array" ref="AK1079">IF(OR(AK$1=0, $A1079=""),"",SQRT((_xlfn.XLOOKUP(AK$1,$Z$2:$Z$16,$AA$2:$AA$16)-$T1079)^2+(_xlfn.XLOOKUP(AK$1,$Z$2:$Z$16,$AB$2:$AB$16)-$U1079)^2+(_xlfn.XLOOKUP(AK$1,$Z$2:$Z$16,$AC$2:$AC$16-$V1079)^2)))</f>
        <v/>
      </c>
      <c r="AL1079" s="140" t="str">
        <f t="array" ref="AL1079">IF(OR(AL$1=0, $A1079=""),"",SQRT((_xlfn.XLOOKUP(AL$1,$Z$2:$Z$16,$AA$2:$AA$16)-$T1079)^2+(_xlfn.XLOOKUP(AL$1,$Z$2:$Z$16,$AB$2:$AB$16)-$U1079)^2+(_xlfn.XLOOKUP(AL$1,$Z$2:$Z$16,$AC$2:$AC$16-$V1079)^2)))</f>
        <v/>
      </c>
      <c r="AM1079" s="140" t="str">
        <f t="array" ref="AM1079">IF(OR(AM$1=0, $A1079=""),"",SQRT((_xlfn.XLOOKUP(AM$1,$Z$2:$Z$16,$AA$2:$AA$16)-$T1079)^2+(_xlfn.XLOOKUP(AM$1,$Z$2:$Z$16,$AB$2:$AB$16)-$U1079)^2+(_xlfn.XLOOKUP(AM$1,$Z$2:$Z$16,$AC$2:$AC$16-$V1079)^2)))</f>
        <v/>
      </c>
      <c r="AN1079" s="140" t="str">
        <f t="array" ref="AN1079">IF(OR(AN$1=0, $A1079=""),"",SQRT((_xlfn.XLOOKUP(AN$1,$Z$2:$Z$16,$AA$2:$AA$16)-$T1079)^2+(_xlfn.XLOOKUP(AN$1,$Z$2:$Z$16,$AB$2:$AB$16)-$U1079)^2+(_xlfn.XLOOKUP(AN$1,$Z$2:$Z$16,$AC$2:$AC$16-$V1079)^2)))</f>
        <v/>
      </c>
      <c r="AO1079" s="140" t="str">
        <f t="array" ref="AO1079">IF(OR(AO$1=0, $A1079=""),"",SQRT((_xlfn.XLOOKUP(AO$1,$Z$2:$Z$16,$AA$2:$AA$16)-$T1079)^2+(_xlfn.XLOOKUP(AO$1,$Z$2:$Z$16,$AB$2:$AB$16)-$U1079)^2+(_xlfn.XLOOKUP(AO$1,$Z$2:$Z$16,$AC$2:$AC$16-$V1079)^2)))</f>
        <v/>
      </c>
      <c r="AP1079" s="141" t="str">
        <f t="array" ref="AP1079">IF(OR(AP$1=0, $A1079=""),"",SQRT((_xlfn.XLOOKUP(AP$1,$Z$2:$Z$16,$AA$2:$AA$16)-$T1079)^2+(_xlfn.XLOOKUP(AP$1,$Z$2:$Z$16,$AB$2:$AB$16)-$U1079)^2+(_xlfn.XLOOKUP(AP$1,$Z$2:$Z$16,$AC$2:$AC$16-$V1079)^2)))</f>
        <v/>
      </c>
      <c r="AQ1079" s="141" t="str">
        <f t="array" ref="AQ1079">IF(OR(AQ$1=0, $A1079=""),"",SQRT((_xlfn.XLOOKUP(AQ$1,$Z$2:$Z$16,$AA$2:$AA$16)-$T1079)^2+(_xlfn.XLOOKUP(AQ$1,$Z$2:$Z$16,$AB$2:$AB$16)-$U1079)^2+(_xlfn.XLOOKUP(AQ$1,$Z$2:$Z$16,$AC$2:$AC$16-$V1079)^2)))</f>
        <v/>
      </c>
      <c r="AR1079" s="141" t="str">
        <f t="array" ref="AR1079">IF(OR(AR$1=0, $A1079=""),"",SQRT((_xlfn.XLOOKUP(AR$1,$Z$2:$Z$16,$AA$2:$AA$16)-$T1079)^2+(_xlfn.XLOOKUP(AR$1,$Z$2:$Z$16,$AB$2:$AB$16)-$U1079)^2+(_xlfn.XLOOKUP(AR$1,$Z$2:$Z$16,$AC$2:$AC$16-$V1079)^2)))</f>
        <v/>
      </c>
      <c r="AS1079" s="141" t="str">
        <f t="array" ref="AS1079">IF(OR(AS$1=0, $A1079=""),"",SQRT((_xlfn.XLOOKUP(AS$1,$Z$2:$Z$16,$AA$2:$AA$16)-$T1079)^2+(_xlfn.XLOOKUP(AS$1,$Z$2:$Z$16,$AB$2:$AB$16)-$U1079)^2+(_xlfn.XLOOKUP(AS$1,$Z$2:$Z$16,$AC$2:$AC$16-$V1079)^2)))</f>
        <v/>
      </c>
      <c r="AT1079" s="141" t="str">
        <f t="array" ref="AT1079">IF(OR(AT$1=0, $A1079=""),"",SQRT((_xlfn.XLOOKUP(AT$1,$Z$2:$Z$16,$AA$2:$AA$16)-$T1079)^2+(_xlfn.XLOOKUP(AT$1,$Z$2:$Z$16,$AB$2:$AB$16)-$U1079)^2+(_xlfn.XLOOKUP(AT$1,$Z$2:$Z$16,$AC$2:$AC$16-$V1079)^2)))</f>
        <v/>
      </c>
      <c r="AU1079" s="141" t="str">
        <f t="array" ref="AU1079">IF(OR(AU$1=0, $A1079=""),"",SQRT((_xlfn.XLOOKUP(AU$1,$Z$2:$Z$16,$AA$2:$AA$16)-$T1079)^2+(_xlfn.XLOOKUP(AU$1,$Z$2:$Z$16,$AB$2:$AB$16)-$U1079)^2+(_xlfn.XLOOKUP(AU$1,$Z$2:$Z$16,$AC$2:$AC$16-$V1079)^2)))</f>
        <v/>
      </c>
      <c r="AV1079" s="142" t="str">
        <f t="array" ref="AV1079">IF(OR(AV$1=0, $A1079=""),"",SQRT((_xlfn.XLOOKUP(AV$1,$Z$2:$Z$16,$AA$2:$AA$16)-$T1079)^2+(_xlfn.XLOOKUP(AV$1,$Z$2:$Z$16,$AB$2:$AB$16)-$U1079)^2+(_xlfn.XLOOKUP(AV$1,$Z$2:$Z$16,$AC$2:$AC$16-$V1079)^2)))</f>
        <v/>
      </c>
      <c r="AW1079" s="124"/>
      <c r="AX1079" s="124"/>
      <c r="AY1079" s="125">
        <f t="shared" si="308"/>
        <v>0</v>
      </c>
      <c r="AZ1079" s="143">
        <f t="shared" si="309"/>
        <v>0</v>
      </c>
      <c r="BA1079" s="143">
        <f t="shared" si="310"/>
        <v>0</v>
      </c>
      <c r="BB1079" s="143">
        <f t="shared" si="311"/>
        <v>0</v>
      </c>
      <c r="BC1079" s="143">
        <f t="shared" si="312"/>
        <v>0</v>
      </c>
      <c r="BD1079" s="143">
        <f t="shared" si="313"/>
        <v>0</v>
      </c>
      <c r="BE1079" s="143">
        <f t="shared" si="314"/>
        <v>0</v>
      </c>
      <c r="BF1079" s="143">
        <f t="shared" si="315"/>
        <v>0</v>
      </c>
      <c r="BG1079" s="144">
        <f t="shared" si="316"/>
        <v>0</v>
      </c>
      <c r="BH1079" s="144">
        <f t="shared" si="317"/>
        <v>0</v>
      </c>
      <c r="BI1079" s="144">
        <f t="shared" si="318"/>
        <v>0</v>
      </c>
      <c r="BJ1079" s="144">
        <f t="shared" si="319"/>
        <v>0</v>
      </c>
      <c r="BK1079" s="144">
        <f t="shared" si="320"/>
        <v>0</v>
      </c>
      <c r="BL1079" s="144">
        <f t="shared" si="321"/>
        <v>0</v>
      </c>
      <c r="BM1079" s="145">
        <f t="shared" si="322"/>
        <v>0</v>
      </c>
      <c r="BN1079" s="124"/>
      <c r="BO1079" s="124"/>
      <c r="BP1079" s="124"/>
      <c r="BQ1079" s="124"/>
      <c r="BR1079" s="124"/>
      <c r="BS1079" s="124"/>
      <c r="BT1079" s="124"/>
      <c r="BU1079" s="124"/>
      <c r="BV1079" s="130"/>
      <c r="BW1079" s="130"/>
      <c r="BX1079" s="130"/>
      <c r="BY1079" s="130"/>
      <c r="BZ1079" s="130"/>
      <c r="CA1079" s="130"/>
      <c r="CB1079" s="130"/>
      <c r="CC1079" s="130"/>
      <c r="CD1079" s="130"/>
      <c r="CE1079" s="130"/>
      <c r="CF1079" s="130"/>
      <c r="CG1079" s="130"/>
      <c r="CH1079" s="130"/>
      <c r="CI1079" s="130"/>
      <c r="CJ1079" s="130"/>
      <c r="CL1079" s="124"/>
      <c r="CM1079" s="130" t="s">
        <v>32</v>
      </c>
      <c r="CN1079" s="130"/>
      <c r="CO1079" s="130"/>
      <c r="CP1079" s="130"/>
      <c r="CQ1079" s="130"/>
      <c r="CR1079" s="130"/>
      <c r="CS1079" s="130"/>
      <c r="CT1079" s="130"/>
      <c r="CU1079" s="130"/>
      <c r="CV1079" s="130"/>
      <c r="CW1079" s="130"/>
      <c r="CX1079" s="130"/>
      <c r="CY1079" s="130"/>
      <c r="CZ1079" s="130"/>
      <c r="DA1079" s="130"/>
      <c r="DD1079" s="159" cm="1">
        <f t="array" ref="DD1079">_xlfn.IFS(DD$1= 0,"", NOT(ISBLANK(CM1079)), 0, ISBLANK(CM1079), $Q1079-$S1079+AY1079-BV1079)</f>
        <v>0</v>
      </c>
      <c r="DE1079" s="160" cm="1">
        <f t="array" ref="DE1079">_xlfn.IFS(DE$1= 0,"", NOT(ISBLANK(CN1079)), 0, ISBLANK(CN1079), $Q1079-$S1079+AZ1079-BW1079)</f>
        <v>0</v>
      </c>
      <c r="DF1079" s="160" cm="1">
        <f t="array" ref="DF1079">_xlfn.IFS(DF$1= 0,"", NOT(ISBLANK(CO1079)), 0, ISBLANK(CO1079), $Q1079-$S1079+BA1079-BX1079)</f>
        <v>0</v>
      </c>
      <c r="DG1079" s="160" cm="1">
        <f t="array" ref="DG1079">_xlfn.IFS(DG$1= 0,"", NOT(ISBLANK(CP1079)), 0, ISBLANK(CP1079), $Q1079-$S1079+BB1079-BY1079)</f>
        <v>0</v>
      </c>
      <c r="DH1079" s="160" cm="1">
        <f t="array" ref="DH1079">_xlfn.IFS(DH$1= 0,"", NOT(ISBLANK(CQ1079)), 0, ISBLANK(CQ1079), $Q1079-$S1079+BC1079-BZ1079)</f>
        <v>0</v>
      </c>
      <c r="DI1079" s="160" cm="1">
        <f t="array" ref="DI1079">_xlfn.IFS(DI$1= 0,"", NOT(ISBLANK(CR1079)), 0, ISBLANK(CR1079), $Q1079-$S1079+BD1079-CA1079)</f>
        <v>0</v>
      </c>
      <c r="DJ1079" s="160" t="str" cm="1">
        <f t="array" ref="DJ1079">_xlfn.IFS(DJ$1= 0,"", NOT(ISBLANK(CS1079)), 0, ISBLANK(CS1079), $Q1079-$S1079+BE1079-CB1079)</f>
        <v/>
      </c>
      <c r="DK1079" s="160" t="str" cm="1">
        <f t="array" ref="DK1079">_xlfn.IFS(DK$1= 0,"", NOT(ISBLANK(CT1079)), 0, ISBLANK(CT1079), $Q1079-$S1079+BF1079-CC1079)</f>
        <v/>
      </c>
      <c r="DL1079" s="162" t="str" cm="1">
        <f t="array" ref="DL1079">_xlfn.IFS(DL$1= 0,"", NOT(ISBLANK(CU1079)), 0, ISBLANK(CU1079), $Q1079-$S1079+BG1079-CD1079)</f>
        <v/>
      </c>
      <c r="DM1079" s="162" t="str" cm="1">
        <f t="array" ref="DM1079">_xlfn.IFS(DM$1= 0,"", NOT(ISBLANK(CV1079)), 0, ISBLANK(CV1079), $Q1079-$S1079+BH1079-CE1079)</f>
        <v/>
      </c>
      <c r="DN1079" s="162" t="str" cm="1">
        <f t="array" ref="DN1079">_xlfn.IFS(DN$1= 0,"", NOT(ISBLANK(CW1079)), 0, ISBLANK(CW1079), $Q1079-$S1079+BI1079-CF1079)</f>
        <v/>
      </c>
      <c r="DO1079" s="162" t="str" cm="1">
        <f t="array" ref="DO1079">_xlfn.IFS(DO$1= 0,"", NOT(ISBLANK(CX1079)), 0, ISBLANK(CX1079), $Q1079-$S1079+BJ1079-CG1079)</f>
        <v/>
      </c>
      <c r="DP1079" s="162" t="str" cm="1">
        <f t="array" ref="DP1079">_xlfn.IFS(DP$1= 0,"", NOT(ISBLANK(CY1079)), 0, ISBLANK(CY1079), $Q1079-$S1079+BK1079-CH1079)</f>
        <v/>
      </c>
      <c r="DQ1079" s="162" t="str" cm="1">
        <f t="array" ref="DQ1079">_xlfn.IFS(DQ$1= 0,"", NOT(ISBLANK(CZ1079)), 0, ISBLANK(CZ1079), $Q1079-$S1079+BL1079-CI1079)</f>
        <v/>
      </c>
      <c r="DR1079" s="163" t="str" cm="1">
        <f t="array" ref="DR1079">_xlfn.IFS(DR$1= 0,"", NOT(ISBLANK(DA1079)), 0, ISBLANK(DA1079), $Q1079-$S1079+BM1079-CJ1079)</f>
        <v/>
      </c>
    </row>
    <row r="1080" spans="1:122" ht="16.5" x14ac:dyDescent="0.3">
      <c r="A1080" s="135"/>
      <c r="B1080" s="136"/>
      <c r="C1080" s="136"/>
      <c r="D1080" s="137"/>
      <c r="E1080" s="176"/>
      <c r="F1080" s="182"/>
      <c r="G1080" s="183"/>
      <c r="H1080" s="183"/>
      <c r="I1080" s="183"/>
      <c r="J1080" s="183"/>
      <c r="K1080" s="183"/>
      <c r="L1080" s="183"/>
      <c r="M1080" s="186"/>
      <c r="N1080" s="182"/>
      <c r="O1080" s="184"/>
      <c r="P1080" s="178"/>
      <c r="Q1080" s="118">
        <f t="shared" si="306"/>
        <v>0</v>
      </c>
      <c r="R1080" s="3"/>
      <c r="S1080" s="3"/>
      <c r="T1080" s="4"/>
      <c r="U1080" s="4"/>
      <c r="V1080" s="99">
        <f t="shared" si="307"/>
        <v>0</v>
      </c>
      <c r="W1080" s="161"/>
      <c r="X1080" s="138"/>
      <c r="AH1080" s="158" t="str">
        <f t="array" ref="AH1080">IF(OR(AH$1=0, $A1080=""),"",SQRT((_xlfn.XLOOKUP(AH$1,$Z$2:$Z$16,$AA$2:$AA$16)-$T1080)^2+(_xlfn.XLOOKUP(AH$1,$Z$2:$Z$16,$AB$2:$AB$16)-$U1080)^2+(_xlfn.XLOOKUP(AH$1,$Z$2:$Z$16,$AC$2:$AC$16-$V1080)^2)))</f>
        <v/>
      </c>
      <c r="AI1080" s="140" t="str">
        <f t="array" ref="AI1080">IF(OR(AI$1=0, $A1080=""),"",SQRT((_xlfn.XLOOKUP(AI$1,$Z$2:$Z$16,$AA$2:$AA$16)-$T1080)^2+(_xlfn.XLOOKUP(AI$1,$Z$2:$Z$16,$AB$2:$AB$16)-$U1080)^2+(_xlfn.XLOOKUP(AI$1,$Z$2:$Z$16,$AC$2:$AC$16-$V1080)^2)))</f>
        <v/>
      </c>
      <c r="AJ1080" s="140" t="str">
        <f t="array" ref="AJ1080">IF(OR(AJ$1=0, $A1080=""),"",SQRT((_xlfn.XLOOKUP(AJ$1,$Z$2:$Z$16,$AA$2:$AA$16)-$T1080)^2+(_xlfn.XLOOKUP(AJ$1,$Z$2:$Z$16,$AB$2:$AB$16)-$U1080)^2+(_xlfn.XLOOKUP(AJ$1,$Z$2:$Z$16,$AC$2:$AC$16-$V1080)^2)))</f>
        <v/>
      </c>
      <c r="AK1080" s="140" t="str">
        <f t="array" ref="AK1080">IF(OR(AK$1=0, $A1080=""),"",SQRT((_xlfn.XLOOKUP(AK$1,$Z$2:$Z$16,$AA$2:$AA$16)-$T1080)^2+(_xlfn.XLOOKUP(AK$1,$Z$2:$Z$16,$AB$2:$AB$16)-$U1080)^2+(_xlfn.XLOOKUP(AK$1,$Z$2:$Z$16,$AC$2:$AC$16-$V1080)^2)))</f>
        <v/>
      </c>
      <c r="AL1080" s="140" t="str">
        <f t="array" ref="AL1080">IF(OR(AL$1=0, $A1080=""),"",SQRT((_xlfn.XLOOKUP(AL$1,$Z$2:$Z$16,$AA$2:$AA$16)-$T1080)^2+(_xlfn.XLOOKUP(AL$1,$Z$2:$Z$16,$AB$2:$AB$16)-$U1080)^2+(_xlfn.XLOOKUP(AL$1,$Z$2:$Z$16,$AC$2:$AC$16-$V1080)^2)))</f>
        <v/>
      </c>
      <c r="AM1080" s="140" t="str">
        <f t="array" ref="AM1080">IF(OR(AM$1=0, $A1080=""),"",SQRT((_xlfn.XLOOKUP(AM$1,$Z$2:$Z$16,$AA$2:$AA$16)-$T1080)^2+(_xlfn.XLOOKUP(AM$1,$Z$2:$Z$16,$AB$2:$AB$16)-$U1080)^2+(_xlfn.XLOOKUP(AM$1,$Z$2:$Z$16,$AC$2:$AC$16-$V1080)^2)))</f>
        <v/>
      </c>
      <c r="AN1080" s="140" t="str">
        <f t="array" ref="AN1080">IF(OR(AN$1=0, $A1080=""),"",SQRT((_xlfn.XLOOKUP(AN$1,$Z$2:$Z$16,$AA$2:$AA$16)-$T1080)^2+(_xlfn.XLOOKUP(AN$1,$Z$2:$Z$16,$AB$2:$AB$16)-$U1080)^2+(_xlfn.XLOOKUP(AN$1,$Z$2:$Z$16,$AC$2:$AC$16-$V1080)^2)))</f>
        <v/>
      </c>
      <c r="AO1080" s="140" t="str">
        <f t="array" ref="AO1080">IF(OR(AO$1=0, $A1080=""),"",SQRT((_xlfn.XLOOKUP(AO$1,$Z$2:$Z$16,$AA$2:$AA$16)-$T1080)^2+(_xlfn.XLOOKUP(AO$1,$Z$2:$Z$16,$AB$2:$AB$16)-$U1080)^2+(_xlfn.XLOOKUP(AO$1,$Z$2:$Z$16,$AC$2:$AC$16-$V1080)^2)))</f>
        <v/>
      </c>
      <c r="AP1080" s="141" t="str">
        <f t="array" ref="AP1080">IF(OR(AP$1=0, $A1080=""),"",SQRT((_xlfn.XLOOKUP(AP$1,$Z$2:$Z$16,$AA$2:$AA$16)-$T1080)^2+(_xlfn.XLOOKUP(AP$1,$Z$2:$Z$16,$AB$2:$AB$16)-$U1080)^2+(_xlfn.XLOOKUP(AP$1,$Z$2:$Z$16,$AC$2:$AC$16-$V1080)^2)))</f>
        <v/>
      </c>
      <c r="AQ1080" s="141" t="str">
        <f t="array" ref="AQ1080">IF(OR(AQ$1=0, $A1080=""),"",SQRT((_xlfn.XLOOKUP(AQ$1,$Z$2:$Z$16,$AA$2:$AA$16)-$T1080)^2+(_xlfn.XLOOKUP(AQ$1,$Z$2:$Z$16,$AB$2:$AB$16)-$U1080)^2+(_xlfn.XLOOKUP(AQ$1,$Z$2:$Z$16,$AC$2:$AC$16-$V1080)^2)))</f>
        <v/>
      </c>
      <c r="AR1080" s="141" t="str">
        <f t="array" ref="AR1080">IF(OR(AR$1=0, $A1080=""),"",SQRT((_xlfn.XLOOKUP(AR$1,$Z$2:$Z$16,$AA$2:$AA$16)-$T1080)^2+(_xlfn.XLOOKUP(AR$1,$Z$2:$Z$16,$AB$2:$AB$16)-$U1080)^2+(_xlfn.XLOOKUP(AR$1,$Z$2:$Z$16,$AC$2:$AC$16-$V1080)^2)))</f>
        <v/>
      </c>
      <c r="AS1080" s="141" t="str">
        <f t="array" ref="AS1080">IF(OR(AS$1=0, $A1080=""),"",SQRT((_xlfn.XLOOKUP(AS$1,$Z$2:$Z$16,$AA$2:$AA$16)-$T1080)^2+(_xlfn.XLOOKUP(AS$1,$Z$2:$Z$16,$AB$2:$AB$16)-$U1080)^2+(_xlfn.XLOOKUP(AS$1,$Z$2:$Z$16,$AC$2:$AC$16-$V1080)^2)))</f>
        <v/>
      </c>
      <c r="AT1080" s="141" t="str">
        <f t="array" ref="AT1080">IF(OR(AT$1=0, $A1080=""),"",SQRT((_xlfn.XLOOKUP(AT$1,$Z$2:$Z$16,$AA$2:$AA$16)-$T1080)^2+(_xlfn.XLOOKUP(AT$1,$Z$2:$Z$16,$AB$2:$AB$16)-$U1080)^2+(_xlfn.XLOOKUP(AT$1,$Z$2:$Z$16,$AC$2:$AC$16-$V1080)^2)))</f>
        <v/>
      </c>
      <c r="AU1080" s="141" t="str">
        <f t="array" ref="AU1080">IF(OR(AU$1=0, $A1080=""),"",SQRT((_xlfn.XLOOKUP(AU$1,$Z$2:$Z$16,$AA$2:$AA$16)-$T1080)^2+(_xlfn.XLOOKUP(AU$1,$Z$2:$Z$16,$AB$2:$AB$16)-$U1080)^2+(_xlfn.XLOOKUP(AU$1,$Z$2:$Z$16,$AC$2:$AC$16-$V1080)^2)))</f>
        <v/>
      </c>
      <c r="AV1080" s="142" t="str">
        <f t="array" ref="AV1080">IF(OR(AV$1=0, $A1080=""),"",SQRT((_xlfn.XLOOKUP(AV$1,$Z$2:$Z$16,$AA$2:$AA$16)-$T1080)^2+(_xlfn.XLOOKUP(AV$1,$Z$2:$Z$16,$AB$2:$AB$16)-$U1080)^2+(_xlfn.XLOOKUP(AV$1,$Z$2:$Z$16,$AC$2:$AC$16-$V1080)^2)))</f>
        <v/>
      </c>
      <c r="AW1080" s="124"/>
      <c r="AX1080" s="124"/>
      <c r="AY1080" s="125">
        <f t="shared" si="308"/>
        <v>0</v>
      </c>
      <c r="AZ1080" s="143">
        <f t="shared" si="309"/>
        <v>0</v>
      </c>
      <c r="BA1080" s="143">
        <f t="shared" si="310"/>
        <v>0</v>
      </c>
      <c r="BB1080" s="143">
        <f t="shared" si="311"/>
        <v>0</v>
      </c>
      <c r="BC1080" s="143">
        <f t="shared" si="312"/>
        <v>0</v>
      </c>
      <c r="BD1080" s="143">
        <f t="shared" si="313"/>
        <v>0</v>
      </c>
      <c r="BE1080" s="143">
        <f t="shared" si="314"/>
        <v>0</v>
      </c>
      <c r="BF1080" s="143">
        <f t="shared" si="315"/>
        <v>0</v>
      </c>
      <c r="BG1080" s="144">
        <f t="shared" si="316"/>
        <v>0</v>
      </c>
      <c r="BH1080" s="144">
        <f t="shared" si="317"/>
        <v>0</v>
      </c>
      <c r="BI1080" s="144">
        <f t="shared" si="318"/>
        <v>0</v>
      </c>
      <c r="BJ1080" s="144">
        <f t="shared" si="319"/>
        <v>0</v>
      </c>
      <c r="BK1080" s="144">
        <f t="shared" si="320"/>
        <v>0</v>
      </c>
      <c r="BL1080" s="144">
        <f t="shared" si="321"/>
        <v>0</v>
      </c>
      <c r="BM1080" s="145">
        <f t="shared" si="322"/>
        <v>0</v>
      </c>
      <c r="BN1080" s="124"/>
      <c r="BO1080" s="124"/>
      <c r="BP1080" s="124"/>
      <c r="BQ1080" s="124"/>
      <c r="BR1080" s="124"/>
      <c r="BS1080" s="124"/>
      <c r="BT1080" s="124"/>
      <c r="BU1080" s="124"/>
      <c r="BV1080" s="130"/>
      <c r="BW1080" s="130"/>
      <c r="BX1080" s="130"/>
      <c r="BY1080" s="130"/>
      <c r="BZ1080" s="130"/>
      <c r="CA1080" s="130"/>
      <c r="CB1080" s="130"/>
      <c r="CC1080" s="130"/>
      <c r="CD1080" s="130"/>
      <c r="CE1080" s="130"/>
      <c r="CF1080" s="130"/>
      <c r="CG1080" s="130"/>
      <c r="CH1080" s="130"/>
      <c r="CI1080" s="130"/>
      <c r="CJ1080" s="130"/>
      <c r="CL1080" s="124"/>
      <c r="CM1080" s="130" t="s">
        <v>32</v>
      </c>
      <c r="CN1080" s="130"/>
      <c r="CO1080" s="130"/>
      <c r="CP1080" s="130"/>
      <c r="CQ1080" s="130"/>
      <c r="CR1080" s="130"/>
      <c r="CS1080" s="130"/>
      <c r="CT1080" s="130"/>
      <c r="CU1080" s="130"/>
      <c r="CV1080" s="130"/>
      <c r="CW1080" s="130"/>
      <c r="CX1080" s="130"/>
      <c r="CY1080" s="130"/>
      <c r="CZ1080" s="130"/>
      <c r="DA1080" s="130"/>
      <c r="DD1080" s="159" cm="1">
        <f t="array" ref="DD1080">_xlfn.IFS(DD$1= 0,"", NOT(ISBLANK(CM1080)), 0, ISBLANK(CM1080), $Q1080-$S1080+AY1080-BV1080)</f>
        <v>0</v>
      </c>
      <c r="DE1080" s="160" cm="1">
        <f t="array" ref="DE1080">_xlfn.IFS(DE$1= 0,"", NOT(ISBLANK(CN1080)), 0, ISBLANK(CN1080), $Q1080-$S1080+AZ1080-BW1080)</f>
        <v>0</v>
      </c>
      <c r="DF1080" s="160" cm="1">
        <f t="array" ref="DF1080">_xlfn.IFS(DF$1= 0,"", NOT(ISBLANK(CO1080)), 0, ISBLANK(CO1080), $Q1080-$S1080+BA1080-BX1080)</f>
        <v>0</v>
      </c>
      <c r="DG1080" s="160" cm="1">
        <f t="array" ref="DG1080">_xlfn.IFS(DG$1= 0,"", NOT(ISBLANK(CP1080)), 0, ISBLANK(CP1080), $Q1080-$S1080+BB1080-BY1080)</f>
        <v>0</v>
      </c>
      <c r="DH1080" s="160" cm="1">
        <f t="array" ref="DH1080">_xlfn.IFS(DH$1= 0,"", NOT(ISBLANK(CQ1080)), 0, ISBLANK(CQ1080), $Q1080-$S1080+BC1080-BZ1080)</f>
        <v>0</v>
      </c>
      <c r="DI1080" s="160" cm="1">
        <f t="array" ref="DI1080">_xlfn.IFS(DI$1= 0,"", NOT(ISBLANK(CR1080)), 0, ISBLANK(CR1080), $Q1080-$S1080+BD1080-CA1080)</f>
        <v>0</v>
      </c>
      <c r="DJ1080" s="160" t="str" cm="1">
        <f t="array" ref="DJ1080">_xlfn.IFS(DJ$1= 0,"", NOT(ISBLANK(CS1080)), 0, ISBLANK(CS1080), $Q1080-$S1080+BE1080-CB1080)</f>
        <v/>
      </c>
      <c r="DK1080" s="160" t="str" cm="1">
        <f t="array" ref="DK1080">_xlfn.IFS(DK$1= 0,"", NOT(ISBLANK(CT1080)), 0, ISBLANK(CT1080), $Q1080-$S1080+BF1080-CC1080)</f>
        <v/>
      </c>
      <c r="DL1080" s="162" t="str" cm="1">
        <f t="array" ref="DL1080">_xlfn.IFS(DL$1= 0,"", NOT(ISBLANK(CU1080)), 0, ISBLANK(CU1080), $Q1080-$S1080+BG1080-CD1080)</f>
        <v/>
      </c>
      <c r="DM1080" s="162" t="str" cm="1">
        <f t="array" ref="DM1080">_xlfn.IFS(DM$1= 0,"", NOT(ISBLANK(CV1080)), 0, ISBLANK(CV1080), $Q1080-$S1080+BH1080-CE1080)</f>
        <v/>
      </c>
      <c r="DN1080" s="162" t="str" cm="1">
        <f t="array" ref="DN1080">_xlfn.IFS(DN$1= 0,"", NOT(ISBLANK(CW1080)), 0, ISBLANK(CW1080), $Q1080-$S1080+BI1080-CF1080)</f>
        <v/>
      </c>
      <c r="DO1080" s="162" t="str" cm="1">
        <f t="array" ref="DO1080">_xlfn.IFS(DO$1= 0,"", NOT(ISBLANK(CX1080)), 0, ISBLANK(CX1080), $Q1080-$S1080+BJ1080-CG1080)</f>
        <v/>
      </c>
      <c r="DP1080" s="162" t="str" cm="1">
        <f t="array" ref="DP1080">_xlfn.IFS(DP$1= 0,"", NOT(ISBLANK(CY1080)), 0, ISBLANK(CY1080), $Q1080-$S1080+BK1080-CH1080)</f>
        <v/>
      </c>
      <c r="DQ1080" s="162" t="str" cm="1">
        <f t="array" ref="DQ1080">_xlfn.IFS(DQ$1= 0,"", NOT(ISBLANK(CZ1080)), 0, ISBLANK(CZ1080), $Q1080-$S1080+BL1080-CI1080)</f>
        <v/>
      </c>
      <c r="DR1080" s="163" t="str" cm="1">
        <f t="array" ref="DR1080">_xlfn.IFS(DR$1= 0,"", NOT(ISBLANK(DA1080)), 0, ISBLANK(DA1080), $Q1080-$S1080+BM1080-CJ1080)</f>
        <v/>
      </c>
    </row>
    <row r="1081" spans="1:122" ht="16.5" x14ac:dyDescent="0.3">
      <c r="A1081" s="135"/>
      <c r="B1081" s="136"/>
      <c r="C1081" s="136"/>
      <c r="D1081" s="137"/>
      <c r="E1081" s="176"/>
      <c r="F1081" s="182"/>
      <c r="G1081" s="183"/>
      <c r="H1081" s="183"/>
      <c r="I1081" s="183"/>
      <c r="J1081" s="183"/>
      <c r="K1081" s="183"/>
      <c r="L1081" s="183"/>
      <c r="M1081" s="186"/>
      <c r="N1081" s="182"/>
      <c r="O1081" s="184"/>
      <c r="P1081" s="178"/>
      <c r="Q1081" s="118">
        <f t="shared" si="306"/>
        <v>0</v>
      </c>
      <c r="R1081" s="3"/>
      <c r="S1081" s="3"/>
      <c r="T1081" s="4"/>
      <c r="U1081" s="4"/>
      <c r="V1081" s="99">
        <f t="shared" si="307"/>
        <v>0</v>
      </c>
      <c r="W1081" s="161"/>
      <c r="X1081" s="138"/>
      <c r="AH1081" s="158" t="str">
        <f t="array" ref="AH1081">IF(OR(AH$1=0, $A1081=""),"",SQRT((_xlfn.XLOOKUP(AH$1,$Z$2:$Z$16,$AA$2:$AA$16)-$T1081)^2+(_xlfn.XLOOKUP(AH$1,$Z$2:$Z$16,$AB$2:$AB$16)-$U1081)^2+(_xlfn.XLOOKUP(AH$1,$Z$2:$Z$16,$AC$2:$AC$16-$V1081)^2)))</f>
        <v/>
      </c>
      <c r="AI1081" s="140" t="str">
        <f t="array" ref="AI1081">IF(OR(AI$1=0, $A1081=""),"",SQRT((_xlfn.XLOOKUP(AI$1,$Z$2:$Z$16,$AA$2:$AA$16)-$T1081)^2+(_xlfn.XLOOKUP(AI$1,$Z$2:$Z$16,$AB$2:$AB$16)-$U1081)^2+(_xlfn.XLOOKUP(AI$1,$Z$2:$Z$16,$AC$2:$AC$16-$V1081)^2)))</f>
        <v/>
      </c>
      <c r="AJ1081" s="140" t="str">
        <f t="array" ref="AJ1081">IF(OR(AJ$1=0, $A1081=""),"",SQRT((_xlfn.XLOOKUP(AJ$1,$Z$2:$Z$16,$AA$2:$AA$16)-$T1081)^2+(_xlfn.XLOOKUP(AJ$1,$Z$2:$Z$16,$AB$2:$AB$16)-$U1081)^2+(_xlfn.XLOOKUP(AJ$1,$Z$2:$Z$16,$AC$2:$AC$16-$V1081)^2)))</f>
        <v/>
      </c>
      <c r="AK1081" s="140" t="str">
        <f t="array" ref="AK1081">IF(OR(AK$1=0, $A1081=""),"",SQRT((_xlfn.XLOOKUP(AK$1,$Z$2:$Z$16,$AA$2:$AA$16)-$T1081)^2+(_xlfn.XLOOKUP(AK$1,$Z$2:$Z$16,$AB$2:$AB$16)-$U1081)^2+(_xlfn.XLOOKUP(AK$1,$Z$2:$Z$16,$AC$2:$AC$16-$V1081)^2)))</f>
        <v/>
      </c>
      <c r="AL1081" s="140" t="str">
        <f t="array" ref="AL1081">IF(OR(AL$1=0, $A1081=""),"",SQRT((_xlfn.XLOOKUP(AL$1,$Z$2:$Z$16,$AA$2:$AA$16)-$T1081)^2+(_xlfn.XLOOKUP(AL$1,$Z$2:$Z$16,$AB$2:$AB$16)-$U1081)^2+(_xlfn.XLOOKUP(AL$1,$Z$2:$Z$16,$AC$2:$AC$16-$V1081)^2)))</f>
        <v/>
      </c>
      <c r="AM1081" s="140" t="str">
        <f t="array" ref="AM1081">IF(OR(AM$1=0, $A1081=""),"",SQRT((_xlfn.XLOOKUP(AM$1,$Z$2:$Z$16,$AA$2:$AA$16)-$T1081)^2+(_xlfn.XLOOKUP(AM$1,$Z$2:$Z$16,$AB$2:$AB$16)-$U1081)^2+(_xlfn.XLOOKUP(AM$1,$Z$2:$Z$16,$AC$2:$AC$16-$V1081)^2)))</f>
        <v/>
      </c>
      <c r="AN1081" s="140" t="str">
        <f t="array" ref="AN1081">IF(OR(AN$1=0, $A1081=""),"",SQRT((_xlfn.XLOOKUP(AN$1,$Z$2:$Z$16,$AA$2:$AA$16)-$T1081)^2+(_xlfn.XLOOKUP(AN$1,$Z$2:$Z$16,$AB$2:$AB$16)-$U1081)^2+(_xlfn.XLOOKUP(AN$1,$Z$2:$Z$16,$AC$2:$AC$16-$V1081)^2)))</f>
        <v/>
      </c>
      <c r="AO1081" s="140" t="str">
        <f t="array" ref="AO1081">IF(OR(AO$1=0, $A1081=""),"",SQRT((_xlfn.XLOOKUP(AO$1,$Z$2:$Z$16,$AA$2:$AA$16)-$T1081)^2+(_xlfn.XLOOKUP(AO$1,$Z$2:$Z$16,$AB$2:$AB$16)-$U1081)^2+(_xlfn.XLOOKUP(AO$1,$Z$2:$Z$16,$AC$2:$AC$16-$V1081)^2)))</f>
        <v/>
      </c>
      <c r="AP1081" s="141" t="str">
        <f t="array" ref="AP1081">IF(OR(AP$1=0, $A1081=""),"",SQRT((_xlfn.XLOOKUP(AP$1,$Z$2:$Z$16,$AA$2:$AA$16)-$T1081)^2+(_xlfn.XLOOKUP(AP$1,$Z$2:$Z$16,$AB$2:$AB$16)-$U1081)^2+(_xlfn.XLOOKUP(AP$1,$Z$2:$Z$16,$AC$2:$AC$16-$V1081)^2)))</f>
        <v/>
      </c>
      <c r="AQ1081" s="141" t="str">
        <f t="array" ref="AQ1081">IF(OR(AQ$1=0, $A1081=""),"",SQRT((_xlfn.XLOOKUP(AQ$1,$Z$2:$Z$16,$AA$2:$AA$16)-$T1081)^2+(_xlfn.XLOOKUP(AQ$1,$Z$2:$Z$16,$AB$2:$AB$16)-$U1081)^2+(_xlfn.XLOOKUP(AQ$1,$Z$2:$Z$16,$AC$2:$AC$16-$V1081)^2)))</f>
        <v/>
      </c>
      <c r="AR1081" s="141" t="str">
        <f t="array" ref="AR1081">IF(OR(AR$1=0, $A1081=""),"",SQRT((_xlfn.XLOOKUP(AR$1,$Z$2:$Z$16,$AA$2:$AA$16)-$T1081)^2+(_xlfn.XLOOKUP(AR$1,$Z$2:$Z$16,$AB$2:$AB$16)-$U1081)^2+(_xlfn.XLOOKUP(AR$1,$Z$2:$Z$16,$AC$2:$AC$16-$V1081)^2)))</f>
        <v/>
      </c>
      <c r="AS1081" s="141" t="str">
        <f t="array" ref="AS1081">IF(OR(AS$1=0, $A1081=""),"",SQRT((_xlfn.XLOOKUP(AS$1,$Z$2:$Z$16,$AA$2:$AA$16)-$T1081)^2+(_xlfn.XLOOKUP(AS$1,$Z$2:$Z$16,$AB$2:$AB$16)-$U1081)^2+(_xlfn.XLOOKUP(AS$1,$Z$2:$Z$16,$AC$2:$AC$16-$V1081)^2)))</f>
        <v/>
      </c>
      <c r="AT1081" s="141" t="str">
        <f t="array" ref="AT1081">IF(OR(AT$1=0, $A1081=""),"",SQRT((_xlfn.XLOOKUP(AT$1,$Z$2:$Z$16,$AA$2:$AA$16)-$T1081)^2+(_xlfn.XLOOKUP(AT$1,$Z$2:$Z$16,$AB$2:$AB$16)-$U1081)^2+(_xlfn.XLOOKUP(AT$1,$Z$2:$Z$16,$AC$2:$AC$16-$V1081)^2)))</f>
        <v/>
      </c>
      <c r="AU1081" s="141" t="str">
        <f t="array" ref="AU1081">IF(OR(AU$1=0, $A1081=""),"",SQRT((_xlfn.XLOOKUP(AU$1,$Z$2:$Z$16,$AA$2:$AA$16)-$T1081)^2+(_xlfn.XLOOKUP(AU$1,$Z$2:$Z$16,$AB$2:$AB$16)-$U1081)^2+(_xlfn.XLOOKUP(AU$1,$Z$2:$Z$16,$AC$2:$AC$16-$V1081)^2)))</f>
        <v/>
      </c>
      <c r="AV1081" s="142" t="str">
        <f t="array" ref="AV1081">IF(OR(AV$1=0, $A1081=""),"",SQRT((_xlfn.XLOOKUP(AV$1,$Z$2:$Z$16,$AA$2:$AA$16)-$T1081)^2+(_xlfn.XLOOKUP(AV$1,$Z$2:$Z$16,$AB$2:$AB$16)-$U1081)^2+(_xlfn.XLOOKUP(AV$1,$Z$2:$Z$16,$AC$2:$AC$16-$V1081)^2)))</f>
        <v/>
      </c>
      <c r="AW1081" s="124"/>
      <c r="AX1081" s="124"/>
      <c r="AY1081" s="125">
        <f t="shared" si="308"/>
        <v>0</v>
      </c>
      <c r="AZ1081" s="143">
        <f t="shared" si="309"/>
        <v>0</v>
      </c>
      <c r="BA1081" s="143">
        <f t="shared" si="310"/>
        <v>0</v>
      </c>
      <c r="BB1081" s="143">
        <f t="shared" si="311"/>
        <v>0</v>
      </c>
      <c r="BC1081" s="143">
        <f t="shared" si="312"/>
        <v>0</v>
      </c>
      <c r="BD1081" s="143">
        <f t="shared" si="313"/>
        <v>0</v>
      </c>
      <c r="BE1081" s="143">
        <f t="shared" si="314"/>
        <v>0</v>
      </c>
      <c r="BF1081" s="143">
        <f t="shared" si="315"/>
        <v>0</v>
      </c>
      <c r="BG1081" s="144">
        <f t="shared" si="316"/>
        <v>0</v>
      </c>
      <c r="BH1081" s="144">
        <f t="shared" si="317"/>
        <v>0</v>
      </c>
      <c r="BI1081" s="144">
        <f t="shared" si="318"/>
        <v>0</v>
      </c>
      <c r="BJ1081" s="144">
        <f t="shared" si="319"/>
        <v>0</v>
      </c>
      <c r="BK1081" s="144">
        <f t="shared" si="320"/>
        <v>0</v>
      </c>
      <c r="BL1081" s="144">
        <f t="shared" si="321"/>
        <v>0</v>
      </c>
      <c r="BM1081" s="145">
        <f t="shared" si="322"/>
        <v>0</v>
      </c>
      <c r="BN1081" s="124"/>
      <c r="BO1081" s="124"/>
      <c r="BP1081" s="124"/>
      <c r="BQ1081" s="124"/>
      <c r="BR1081" s="124"/>
      <c r="BS1081" s="124"/>
      <c r="BT1081" s="124"/>
      <c r="BU1081" s="124"/>
      <c r="BV1081" s="130"/>
      <c r="BW1081" s="130"/>
      <c r="BX1081" s="130"/>
      <c r="BY1081" s="130"/>
      <c r="BZ1081" s="130"/>
      <c r="CA1081" s="130"/>
      <c r="CB1081" s="130"/>
      <c r="CC1081" s="130"/>
      <c r="CD1081" s="130"/>
      <c r="CE1081" s="130"/>
      <c r="CF1081" s="130"/>
      <c r="CG1081" s="130"/>
      <c r="CH1081" s="130"/>
      <c r="CI1081" s="130"/>
      <c r="CJ1081" s="130"/>
      <c r="CL1081" s="124"/>
      <c r="CM1081" s="130" t="s">
        <v>32</v>
      </c>
      <c r="CN1081" s="130"/>
      <c r="CO1081" s="130"/>
      <c r="CP1081" s="130"/>
      <c r="CQ1081" s="130"/>
      <c r="CR1081" s="130"/>
      <c r="CS1081" s="130"/>
      <c r="CT1081" s="130"/>
      <c r="CU1081" s="130"/>
      <c r="CV1081" s="130"/>
      <c r="CW1081" s="130"/>
      <c r="CX1081" s="130"/>
      <c r="CY1081" s="130"/>
      <c r="CZ1081" s="130"/>
      <c r="DA1081" s="130"/>
      <c r="DD1081" s="159" cm="1">
        <f t="array" ref="DD1081">_xlfn.IFS(DD$1= 0,"", NOT(ISBLANK(CM1081)), 0, ISBLANK(CM1081), $Q1081-$S1081+AY1081-BV1081)</f>
        <v>0</v>
      </c>
      <c r="DE1081" s="160" cm="1">
        <f t="array" ref="DE1081">_xlfn.IFS(DE$1= 0,"", NOT(ISBLANK(CN1081)), 0, ISBLANK(CN1081), $Q1081-$S1081+AZ1081-BW1081)</f>
        <v>0</v>
      </c>
      <c r="DF1081" s="160" cm="1">
        <f t="array" ref="DF1081">_xlfn.IFS(DF$1= 0,"", NOT(ISBLANK(CO1081)), 0, ISBLANK(CO1081), $Q1081-$S1081+BA1081-BX1081)</f>
        <v>0</v>
      </c>
      <c r="DG1081" s="160" cm="1">
        <f t="array" ref="DG1081">_xlfn.IFS(DG$1= 0,"", NOT(ISBLANK(CP1081)), 0, ISBLANK(CP1081), $Q1081-$S1081+BB1081-BY1081)</f>
        <v>0</v>
      </c>
      <c r="DH1081" s="160" cm="1">
        <f t="array" ref="DH1081">_xlfn.IFS(DH$1= 0,"", NOT(ISBLANK(CQ1081)), 0, ISBLANK(CQ1081), $Q1081-$S1081+BC1081-BZ1081)</f>
        <v>0</v>
      </c>
      <c r="DI1081" s="160" cm="1">
        <f t="array" ref="DI1081">_xlfn.IFS(DI$1= 0,"", NOT(ISBLANK(CR1081)), 0, ISBLANK(CR1081), $Q1081-$S1081+BD1081-CA1081)</f>
        <v>0</v>
      </c>
      <c r="DJ1081" s="160" t="str" cm="1">
        <f t="array" ref="DJ1081">_xlfn.IFS(DJ$1= 0,"", NOT(ISBLANK(CS1081)), 0, ISBLANK(CS1081), $Q1081-$S1081+BE1081-CB1081)</f>
        <v/>
      </c>
      <c r="DK1081" s="160" t="str" cm="1">
        <f t="array" ref="DK1081">_xlfn.IFS(DK$1= 0,"", NOT(ISBLANK(CT1081)), 0, ISBLANK(CT1081), $Q1081-$S1081+BF1081-CC1081)</f>
        <v/>
      </c>
      <c r="DL1081" s="162" t="str" cm="1">
        <f t="array" ref="DL1081">_xlfn.IFS(DL$1= 0,"", NOT(ISBLANK(CU1081)), 0, ISBLANK(CU1081), $Q1081-$S1081+BG1081-CD1081)</f>
        <v/>
      </c>
      <c r="DM1081" s="162" t="str" cm="1">
        <f t="array" ref="DM1081">_xlfn.IFS(DM$1= 0,"", NOT(ISBLANK(CV1081)), 0, ISBLANK(CV1081), $Q1081-$S1081+BH1081-CE1081)</f>
        <v/>
      </c>
      <c r="DN1081" s="162" t="str" cm="1">
        <f t="array" ref="DN1081">_xlfn.IFS(DN$1= 0,"", NOT(ISBLANK(CW1081)), 0, ISBLANK(CW1081), $Q1081-$S1081+BI1081-CF1081)</f>
        <v/>
      </c>
      <c r="DO1081" s="162" t="str" cm="1">
        <f t="array" ref="DO1081">_xlfn.IFS(DO$1= 0,"", NOT(ISBLANK(CX1081)), 0, ISBLANK(CX1081), $Q1081-$S1081+BJ1081-CG1081)</f>
        <v/>
      </c>
      <c r="DP1081" s="162" t="str" cm="1">
        <f t="array" ref="DP1081">_xlfn.IFS(DP$1= 0,"", NOT(ISBLANK(CY1081)), 0, ISBLANK(CY1081), $Q1081-$S1081+BK1081-CH1081)</f>
        <v/>
      </c>
      <c r="DQ1081" s="162" t="str" cm="1">
        <f t="array" ref="DQ1081">_xlfn.IFS(DQ$1= 0,"", NOT(ISBLANK(CZ1081)), 0, ISBLANK(CZ1081), $Q1081-$S1081+BL1081-CI1081)</f>
        <v/>
      </c>
      <c r="DR1081" s="163" t="str" cm="1">
        <f t="array" ref="DR1081">_xlfn.IFS(DR$1= 0,"", NOT(ISBLANK(DA1081)), 0, ISBLANK(DA1081), $Q1081-$S1081+BM1081-CJ1081)</f>
        <v/>
      </c>
    </row>
    <row r="1082" spans="1:122" ht="16.5" x14ac:dyDescent="0.3">
      <c r="A1082" s="135"/>
      <c r="B1082" s="136"/>
      <c r="C1082" s="136"/>
      <c r="D1082" s="137"/>
      <c r="E1082" s="176"/>
      <c r="F1082" s="182"/>
      <c r="G1082" s="183"/>
      <c r="H1082" s="183"/>
      <c r="I1082" s="183"/>
      <c r="J1082" s="183"/>
      <c r="K1082" s="183"/>
      <c r="L1082" s="183"/>
      <c r="M1082" s="186"/>
      <c r="N1082" s="182"/>
      <c r="O1082" s="184"/>
      <c r="P1082" s="178"/>
      <c r="Q1082" s="118">
        <f t="shared" ref="Q1082:Q1145" si="323">IFERROR(10*LOG10(A1082)+ROUND(IF(AND(A1082&gt;0, O1082&gt;0), N1082+ABS(10*LOG10(P1082/(4*PI()*CONVERT(O1082,"ft", "m")^2))), N1082),0), 0)</f>
        <v>0</v>
      </c>
      <c r="R1082" s="3"/>
      <c r="S1082" s="3"/>
      <c r="T1082" s="4"/>
      <c r="U1082" s="4"/>
      <c r="V1082" s="99">
        <f t="shared" ref="V1082:V1145" si="324">SUM(W1082:X1082)</f>
        <v>0</v>
      </c>
      <c r="W1082" s="161"/>
      <c r="X1082" s="138"/>
      <c r="AH1082" s="158" t="str">
        <f t="array" ref="AH1082">IF(OR(AH$1=0, $A1082=""),"",SQRT((_xlfn.XLOOKUP(AH$1,$Z$2:$Z$16,$AA$2:$AA$16)-$T1082)^2+(_xlfn.XLOOKUP(AH$1,$Z$2:$Z$16,$AB$2:$AB$16)-$U1082)^2+(_xlfn.XLOOKUP(AH$1,$Z$2:$Z$16,$AC$2:$AC$16-$V1082)^2)))</f>
        <v/>
      </c>
      <c r="AI1082" s="140" t="str">
        <f t="array" ref="AI1082">IF(OR(AI$1=0, $A1082=""),"",SQRT((_xlfn.XLOOKUP(AI$1,$Z$2:$Z$16,$AA$2:$AA$16)-$T1082)^2+(_xlfn.XLOOKUP(AI$1,$Z$2:$Z$16,$AB$2:$AB$16)-$U1082)^2+(_xlfn.XLOOKUP(AI$1,$Z$2:$Z$16,$AC$2:$AC$16-$V1082)^2)))</f>
        <v/>
      </c>
      <c r="AJ1082" s="140" t="str">
        <f t="array" ref="AJ1082">IF(OR(AJ$1=0, $A1082=""),"",SQRT((_xlfn.XLOOKUP(AJ$1,$Z$2:$Z$16,$AA$2:$AA$16)-$T1082)^2+(_xlfn.XLOOKUP(AJ$1,$Z$2:$Z$16,$AB$2:$AB$16)-$U1082)^2+(_xlfn.XLOOKUP(AJ$1,$Z$2:$Z$16,$AC$2:$AC$16-$V1082)^2)))</f>
        <v/>
      </c>
      <c r="AK1082" s="140" t="str">
        <f t="array" ref="AK1082">IF(OR(AK$1=0, $A1082=""),"",SQRT((_xlfn.XLOOKUP(AK$1,$Z$2:$Z$16,$AA$2:$AA$16)-$T1082)^2+(_xlfn.XLOOKUP(AK$1,$Z$2:$Z$16,$AB$2:$AB$16)-$U1082)^2+(_xlfn.XLOOKUP(AK$1,$Z$2:$Z$16,$AC$2:$AC$16-$V1082)^2)))</f>
        <v/>
      </c>
      <c r="AL1082" s="140" t="str">
        <f t="array" ref="AL1082">IF(OR(AL$1=0, $A1082=""),"",SQRT((_xlfn.XLOOKUP(AL$1,$Z$2:$Z$16,$AA$2:$AA$16)-$T1082)^2+(_xlfn.XLOOKUP(AL$1,$Z$2:$Z$16,$AB$2:$AB$16)-$U1082)^2+(_xlfn.XLOOKUP(AL$1,$Z$2:$Z$16,$AC$2:$AC$16-$V1082)^2)))</f>
        <v/>
      </c>
      <c r="AM1082" s="140" t="str">
        <f t="array" ref="AM1082">IF(OR(AM$1=0, $A1082=""),"",SQRT((_xlfn.XLOOKUP(AM$1,$Z$2:$Z$16,$AA$2:$AA$16)-$T1082)^2+(_xlfn.XLOOKUP(AM$1,$Z$2:$Z$16,$AB$2:$AB$16)-$U1082)^2+(_xlfn.XLOOKUP(AM$1,$Z$2:$Z$16,$AC$2:$AC$16-$V1082)^2)))</f>
        <v/>
      </c>
      <c r="AN1082" s="140" t="str">
        <f t="array" ref="AN1082">IF(OR(AN$1=0, $A1082=""),"",SQRT((_xlfn.XLOOKUP(AN$1,$Z$2:$Z$16,$AA$2:$AA$16)-$T1082)^2+(_xlfn.XLOOKUP(AN$1,$Z$2:$Z$16,$AB$2:$AB$16)-$U1082)^2+(_xlfn.XLOOKUP(AN$1,$Z$2:$Z$16,$AC$2:$AC$16-$V1082)^2)))</f>
        <v/>
      </c>
      <c r="AO1082" s="140" t="str">
        <f t="array" ref="AO1082">IF(OR(AO$1=0, $A1082=""),"",SQRT((_xlfn.XLOOKUP(AO$1,$Z$2:$Z$16,$AA$2:$AA$16)-$T1082)^2+(_xlfn.XLOOKUP(AO$1,$Z$2:$Z$16,$AB$2:$AB$16)-$U1082)^2+(_xlfn.XLOOKUP(AO$1,$Z$2:$Z$16,$AC$2:$AC$16-$V1082)^2)))</f>
        <v/>
      </c>
      <c r="AP1082" s="141" t="str">
        <f t="array" ref="AP1082">IF(OR(AP$1=0, $A1082=""),"",SQRT((_xlfn.XLOOKUP(AP$1,$Z$2:$Z$16,$AA$2:$AA$16)-$T1082)^2+(_xlfn.XLOOKUP(AP$1,$Z$2:$Z$16,$AB$2:$AB$16)-$U1082)^2+(_xlfn.XLOOKUP(AP$1,$Z$2:$Z$16,$AC$2:$AC$16-$V1082)^2)))</f>
        <v/>
      </c>
      <c r="AQ1082" s="141" t="str">
        <f t="array" ref="AQ1082">IF(OR(AQ$1=0, $A1082=""),"",SQRT((_xlfn.XLOOKUP(AQ$1,$Z$2:$Z$16,$AA$2:$AA$16)-$T1082)^2+(_xlfn.XLOOKUP(AQ$1,$Z$2:$Z$16,$AB$2:$AB$16)-$U1082)^2+(_xlfn.XLOOKUP(AQ$1,$Z$2:$Z$16,$AC$2:$AC$16-$V1082)^2)))</f>
        <v/>
      </c>
      <c r="AR1082" s="141" t="str">
        <f t="array" ref="AR1082">IF(OR(AR$1=0, $A1082=""),"",SQRT((_xlfn.XLOOKUP(AR$1,$Z$2:$Z$16,$AA$2:$AA$16)-$T1082)^2+(_xlfn.XLOOKUP(AR$1,$Z$2:$Z$16,$AB$2:$AB$16)-$U1082)^2+(_xlfn.XLOOKUP(AR$1,$Z$2:$Z$16,$AC$2:$AC$16-$V1082)^2)))</f>
        <v/>
      </c>
      <c r="AS1082" s="141" t="str">
        <f t="array" ref="AS1082">IF(OR(AS$1=0, $A1082=""),"",SQRT((_xlfn.XLOOKUP(AS$1,$Z$2:$Z$16,$AA$2:$AA$16)-$T1082)^2+(_xlfn.XLOOKUP(AS$1,$Z$2:$Z$16,$AB$2:$AB$16)-$U1082)^2+(_xlfn.XLOOKUP(AS$1,$Z$2:$Z$16,$AC$2:$AC$16-$V1082)^2)))</f>
        <v/>
      </c>
      <c r="AT1082" s="141" t="str">
        <f t="array" ref="AT1082">IF(OR(AT$1=0, $A1082=""),"",SQRT((_xlfn.XLOOKUP(AT$1,$Z$2:$Z$16,$AA$2:$AA$16)-$T1082)^2+(_xlfn.XLOOKUP(AT$1,$Z$2:$Z$16,$AB$2:$AB$16)-$U1082)^2+(_xlfn.XLOOKUP(AT$1,$Z$2:$Z$16,$AC$2:$AC$16-$V1082)^2)))</f>
        <v/>
      </c>
      <c r="AU1082" s="141" t="str">
        <f t="array" ref="AU1082">IF(OR(AU$1=0, $A1082=""),"",SQRT((_xlfn.XLOOKUP(AU$1,$Z$2:$Z$16,$AA$2:$AA$16)-$T1082)^2+(_xlfn.XLOOKUP(AU$1,$Z$2:$Z$16,$AB$2:$AB$16)-$U1082)^2+(_xlfn.XLOOKUP(AU$1,$Z$2:$Z$16,$AC$2:$AC$16-$V1082)^2)))</f>
        <v/>
      </c>
      <c r="AV1082" s="142" t="str">
        <f t="array" ref="AV1082">IF(OR(AV$1=0, $A1082=""),"",SQRT((_xlfn.XLOOKUP(AV$1,$Z$2:$Z$16,$AA$2:$AA$16)-$T1082)^2+(_xlfn.XLOOKUP(AV$1,$Z$2:$Z$16,$AB$2:$AB$16)-$U1082)^2+(_xlfn.XLOOKUP(AV$1,$Z$2:$Z$16,$AC$2:$AC$16-$V1082)^2)))</f>
        <v/>
      </c>
      <c r="AW1082" s="124"/>
      <c r="AX1082" s="124"/>
      <c r="AY1082" s="125">
        <f t="shared" ref="AY1082:AY1145" si="325">IFERROR(-ABS(10*LOG10(($R1082/(4*PI()*CONVERT(AH1082,"ft","m")^2)))),0)</f>
        <v>0</v>
      </c>
      <c r="AZ1082" s="143">
        <f t="shared" ref="AZ1082:AZ1145" si="326">IFERROR(-ABS(10*LOG10(($R1082/(4*PI()*CONVERT(AI1082,"ft","m")^2)))),0)</f>
        <v>0</v>
      </c>
      <c r="BA1082" s="143">
        <f t="shared" ref="BA1082:BA1145" si="327">IFERROR(-ABS(10*LOG10(($R1082/(4*PI()*CONVERT(AJ1082,"ft","m")^2)))),0)</f>
        <v>0</v>
      </c>
      <c r="BB1082" s="143">
        <f t="shared" ref="BB1082:BB1145" si="328">IFERROR(-ABS(10*LOG10(($R1082/(4*PI()*CONVERT(AK1082,"ft","m")^2)))),0)</f>
        <v>0</v>
      </c>
      <c r="BC1082" s="143">
        <f t="shared" ref="BC1082:BC1145" si="329">IFERROR(-ABS(10*LOG10(($R1082/(4*PI()*CONVERT(AL1082,"ft","m")^2)))),0)</f>
        <v>0</v>
      </c>
      <c r="BD1082" s="143">
        <f t="shared" ref="BD1082:BD1145" si="330">IFERROR(-ABS(10*LOG10(($R1082/(4*PI()*CONVERT(AM1082,"ft","m")^2)))),0)</f>
        <v>0</v>
      </c>
      <c r="BE1082" s="143">
        <f t="shared" ref="BE1082:BE1145" si="331">IFERROR(-ABS(10*LOG10(($R1082/(4*PI()*CONVERT(AN1082,"ft","m")^2)))),0)</f>
        <v>0</v>
      </c>
      <c r="BF1082" s="143">
        <f t="shared" ref="BF1082:BF1145" si="332">IFERROR(-ABS(10*LOG10(($R1082/(4*PI()*CONVERT(AO1082,"ft","m")^2)))),0)</f>
        <v>0</v>
      </c>
      <c r="BG1082" s="144">
        <f t="shared" ref="BG1082:BG1145" si="333">IFERROR(-ABS(10*LOG10(($R1082/(4*PI()*CONVERT(AP1082,"ft","m")^2)))),0)</f>
        <v>0</v>
      </c>
      <c r="BH1082" s="144">
        <f t="shared" ref="BH1082:BH1145" si="334">IFERROR(-ABS(10*LOG10(($R1082/(4*PI()*CONVERT(AQ1082,"ft","m")^2)))),0)</f>
        <v>0</v>
      </c>
      <c r="BI1082" s="144">
        <f t="shared" ref="BI1082:BI1145" si="335">IFERROR(-ABS(10*LOG10(($R1082/(4*PI()*CONVERT(AR1082,"ft","m")^2)))),0)</f>
        <v>0</v>
      </c>
      <c r="BJ1082" s="144">
        <f t="shared" ref="BJ1082:BJ1145" si="336">IFERROR(-ABS(10*LOG10(($R1082/(4*PI()*CONVERT(AS1082,"ft","m")^2)))),0)</f>
        <v>0</v>
      </c>
      <c r="BK1082" s="144">
        <f t="shared" ref="BK1082:BK1145" si="337">IFERROR(-ABS(10*LOG10(($R1082/(4*PI()*CONVERT(AT1082,"ft","m")^2)))),0)</f>
        <v>0</v>
      </c>
      <c r="BL1082" s="144">
        <f t="shared" ref="BL1082:BL1145" si="338">IFERROR(-ABS(10*LOG10(($R1082/(4*PI()*CONVERT(AU1082,"ft","m")^2)))),0)</f>
        <v>0</v>
      </c>
      <c r="BM1082" s="145">
        <f t="shared" ref="BM1082:BM1145" si="339">IFERROR(-ABS(10*LOG10(($R1082/(4*PI()*CONVERT(AV1082,"ft","m")^2)))),0)</f>
        <v>0</v>
      </c>
      <c r="BN1082" s="124"/>
      <c r="BO1082" s="124"/>
      <c r="BP1082" s="124"/>
      <c r="BQ1082" s="124"/>
      <c r="BR1082" s="124"/>
      <c r="BS1082" s="124"/>
      <c r="BT1082" s="124"/>
      <c r="BU1082" s="124"/>
      <c r="BV1082" s="130"/>
      <c r="BW1082" s="130"/>
      <c r="BX1082" s="130"/>
      <c r="BY1082" s="130"/>
      <c r="BZ1082" s="130"/>
      <c r="CA1082" s="130"/>
      <c r="CB1082" s="130"/>
      <c r="CC1082" s="130"/>
      <c r="CD1082" s="130"/>
      <c r="CE1082" s="130"/>
      <c r="CF1082" s="130"/>
      <c r="CG1082" s="130"/>
      <c r="CH1082" s="130"/>
      <c r="CI1082" s="130"/>
      <c r="CJ1082" s="130"/>
      <c r="CL1082" s="124"/>
      <c r="CM1082" s="130" t="s">
        <v>32</v>
      </c>
      <c r="CN1082" s="130"/>
      <c r="CO1082" s="130"/>
      <c r="CP1082" s="130"/>
      <c r="CQ1082" s="130"/>
      <c r="CR1082" s="130"/>
      <c r="CS1082" s="130"/>
      <c r="CT1082" s="130"/>
      <c r="CU1082" s="130"/>
      <c r="CV1082" s="130"/>
      <c r="CW1082" s="130"/>
      <c r="CX1082" s="130"/>
      <c r="CY1082" s="130"/>
      <c r="CZ1082" s="130"/>
      <c r="DA1082" s="130"/>
      <c r="DD1082" s="159" cm="1">
        <f t="array" ref="DD1082">_xlfn.IFS(DD$1= 0,"", NOT(ISBLANK(CM1082)), 0, ISBLANK(CM1082), $Q1082-$S1082+AY1082-BV1082)</f>
        <v>0</v>
      </c>
      <c r="DE1082" s="160" cm="1">
        <f t="array" ref="DE1082">_xlfn.IFS(DE$1= 0,"", NOT(ISBLANK(CN1082)), 0, ISBLANK(CN1082), $Q1082-$S1082+AZ1082-BW1082)</f>
        <v>0</v>
      </c>
      <c r="DF1082" s="160" cm="1">
        <f t="array" ref="DF1082">_xlfn.IFS(DF$1= 0,"", NOT(ISBLANK(CO1082)), 0, ISBLANK(CO1082), $Q1082-$S1082+BA1082-BX1082)</f>
        <v>0</v>
      </c>
      <c r="DG1082" s="160" cm="1">
        <f t="array" ref="DG1082">_xlfn.IFS(DG$1= 0,"", NOT(ISBLANK(CP1082)), 0, ISBLANK(CP1082), $Q1082-$S1082+BB1082-BY1082)</f>
        <v>0</v>
      </c>
      <c r="DH1082" s="160" cm="1">
        <f t="array" ref="DH1082">_xlfn.IFS(DH$1= 0,"", NOT(ISBLANK(CQ1082)), 0, ISBLANK(CQ1082), $Q1082-$S1082+BC1082-BZ1082)</f>
        <v>0</v>
      </c>
      <c r="DI1082" s="160" cm="1">
        <f t="array" ref="DI1082">_xlfn.IFS(DI$1= 0,"", NOT(ISBLANK(CR1082)), 0, ISBLANK(CR1082), $Q1082-$S1082+BD1082-CA1082)</f>
        <v>0</v>
      </c>
      <c r="DJ1082" s="160" t="str" cm="1">
        <f t="array" ref="DJ1082">_xlfn.IFS(DJ$1= 0,"", NOT(ISBLANK(CS1082)), 0, ISBLANK(CS1082), $Q1082-$S1082+BE1082-CB1082)</f>
        <v/>
      </c>
      <c r="DK1082" s="160" t="str" cm="1">
        <f t="array" ref="DK1082">_xlfn.IFS(DK$1= 0,"", NOT(ISBLANK(CT1082)), 0, ISBLANK(CT1082), $Q1082-$S1082+BF1082-CC1082)</f>
        <v/>
      </c>
      <c r="DL1082" s="162" t="str" cm="1">
        <f t="array" ref="DL1082">_xlfn.IFS(DL$1= 0,"", NOT(ISBLANK(CU1082)), 0, ISBLANK(CU1082), $Q1082-$S1082+BG1082-CD1082)</f>
        <v/>
      </c>
      <c r="DM1082" s="162" t="str" cm="1">
        <f t="array" ref="DM1082">_xlfn.IFS(DM$1= 0,"", NOT(ISBLANK(CV1082)), 0, ISBLANK(CV1082), $Q1082-$S1082+BH1082-CE1082)</f>
        <v/>
      </c>
      <c r="DN1082" s="162" t="str" cm="1">
        <f t="array" ref="DN1082">_xlfn.IFS(DN$1= 0,"", NOT(ISBLANK(CW1082)), 0, ISBLANK(CW1082), $Q1082-$S1082+BI1082-CF1082)</f>
        <v/>
      </c>
      <c r="DO1082" s="162" t="str" cm="1">
        <f t="array" ref="DO1082">_xlfn.IFS(DO$1= 0,"", NOT(ISBLANK(CX1082)), 0, ISBLANK(CX1082), $Q1082-$S1082+BJ1082-CG1082)</f>
        <v/>
      </c>
      <c r="DP1082" s="162" t="str" cm="1">
        <f t="array" ref="DP1082">_xlfn.IFS(DP$1= 0,"", NOT(ISBLANK(CY1082)), 0, ISBLANK(CY1082), $Q1082-$S1082+BK1082-CH1082)</f>
        <v/>
      </c>
      <c r="DQ1082" s="162" t="str" cm="1">
        <f t="array" ref="DQ1082">_xlfn.IFS(DQ$1= 0,"", NOT(ISBLANK(CZ1082)), 0, ISBLANK(CZ1082), $Q1082-$S1082+BL1082-CI1082)</f>
        <v/>
      </c>
      <c r="DR1082" s="163" t="str" cm="1">
        <f t="array" ref="DR1082">_xlfn.IFS(DR$1= 0,"", NOT(ISBLANK(DA1082)), 0, ISBLANK(DA1082), $Q1082-$S1082+BM1082-CJ1082)</f>
        <v/>
      </c>
    </row>
    <row r="1083" spans="1:122" ht="16.5" x14ac:dyDescent="0.3">
      <c r="A1083" s="135"/>
      <c r="B1083" s="136"/>
      <c r="C1083" s="136"/>
      <c r="D1083" s="137"/>
      <c r="E1083" s="176"/>
      <c r="F1083" s="182"/>
      <c r="G1083" s="183"/>
      <c r="H1083" s="183"/>
      <c r="I1083" s="183"/>
      <c r="J1083" s="183"/>
      <c r="K1083" s="183"/>
      <c r="L1083" s="183"/>
      <c r="M1083" s="186"/>
      <c r="N1083" s="182"/>
      <c r="O1083" s="184"/>
      <c r="P1083" s="178"/>
      <c r="Q1083" s="118">
        <f t="shared" si="323"/>
        <v>0</v>
      </c>
      <c r="R1083" s="3"/>
      <c r="S1083" s="3"/>
      <c r="T1083" s="4"/>
      <c r="U1083" s="4"/>
      <c r="V1083" s="99">
        <f t="shared" si="324"/>
        <v>0</v>
      </c>
      <c r="W1083" s="161"/>
      <c r="X1083" s="138"/>
      <c r="AH1083" s="158" t="str">
        <f t="array" ref="AH1083">IF(OR(AH$1=0, $A1083=""),"",SQRT((_xlfn.XLOOKUP(AH$1,$Z$2:$Z$16,$AA$2:$AA$16)-$T1083)^2+(_xlfn.XLOOKUP(AH$1,$Z$2:$Z$16,$AB$2:$AB$16)-$U1083)^2+(_xlfn.XLOOKUP(AH$1,$Z$2:$Z$16,$AC$2:$AC$16-$V1083)^2)))</f>
        <v/>
      </c>
      <c r="AI1083" s="140" t="str">
        <f t="array" ref="AI1083">IF(OR(AI$1=0, $A1083=""),"",SQRT((_xlfn.XLOOKUP(AI$1,$Z$2:$Z$16,$AA$2:$AA$16)-$T1083)^2+(_xlfn.XLOOKUP(AI$1,$Z$2:$Z$16,$AB$2:$AB$16)-$U1083)^2+(_xlfn.XLOOKUP(AI$1,$Z$2:$Z$16,$AC$2:$AC$16-$V1083)^2)))</f>
        <v/>
      </c>
      <c r="AJ1083" s="140" t="str">
        <f t="array" ref="AJ1083">IF(OR(AJ$1=0, $A1083=""),"",SQRT((_xlfn.XLOOKUP(AJ$1,$Z$2:$Z$16,$AA$2:$AA$16)-$T1083)^2+(_xlfn.XLOOKUP(AJ$1,$Z$2:$Z$16,$AB$2:$AB$16)-$U1083)^2+(_xlfn.XLOOKUP(AJ$1,$Z$2:$Z$16,$AC$2:$AC$16-$V1083)^2)))</f>
        <v/>
      </c>
      <c r="AK1083" s="140" t="str">
        <f t="array" ref="AK1083">IF(OR(AK$1=0, $A1083=""),"",SQRT((_xlfn.XLOOKUP(AK$1,$Z$2:$Z$16,$AA$2:$AA$16)-$T1083)^2+(_xlfn.XLOOKUP(AK$1,$Z$2:$Z$16,$AB$2:$AB$16)-$U1083)^2+(_xlfn.XLOOKUP(AK$1,$Z$2:$Z$16,$AC$2:$AC$16-$V1083)^2)))</f>
        <v/>
      </c>
      <c r="AL1083" s="140" t="str">
        <f t="array" ref="AL1083">IF(OR(AL$1=0, $A1083=""),"",SQRT((_xlfn.XLOOKUP(AL$1,$Z$2:$Z$16,$AA$2:$AA$16)-$T1083)^2+(_xlfn.XLOOKUP(AL$1,$Z$2:$Z$16,$AB$2:$AB$16)-$U1083)^2+(_xlfn.XLOOKUP(AL$1,$Z$2:$Z$16,$AC$2:$AC$16-$V1083)^2)))</f>
        <v/>
      </c>
      <c r="AM1083" s="140" t="str">
        <f t="array" ref="AM1083">IF(OR(AM$1=0, $A1083=""),"",SQRT((_xlfn.XLOOKUP(AM$1,$Z$2:$Z$16,$AA$2:$AA$16)-$T1083)^2+(_xlfn.XLOOKUP(AM$1,$Z$2:$Z$16,$AB$2:$AB$16)-$U1083)^2+(_xlfn.XLOOKUP(AM$1,$Z$2:$Z$16,$AC$2:$AC$16-$V1083)^2)))</f>
        <v/>
      </c>
      <c r="AN1083" s="140" t="str">
        <f t="array" ref="AN1083">IF(OR(AN$1=0, $A1083=""),"",SQRT((_xlfn.XLOOKUP(AN$1,$Z$2:$Z$16,$AA$2:$AA$16)-$T1083)^2+(_xlfn.XLOOKUP(AN$1,$Z$2:$Z$16,$AB$2:$AB$16)-$U1083)^2+(_xlfn.XLOOKUP(AN$1,$Z$2:$Z$16,$AC$2:$AC$16-$V1083)^2)))</f>
        <v/>
      </c>
      <c r="AO1083" s="140" t="str">
        <f t="array" ref="AO1083">IF(OR(AO$1=0, $A1083=""),"",SQRT((_xlfn.XLOOKUP(AO$1,$Z$2:$Z$16,$AA$2:$AA$16)-$T1083)^2+(_xlfn.XLOOKUP(AO$1,$Z$2:$Z$16,$AB$2:$AB$16)-$U1083)^2+(_xlfn.XLOOKUP(AO$1,$Z$2:$Z$16,$AC$2:$AC$16-$V1083)^2)))</f>
        <v/>
      </c>
      <c r="AP1083" s="141" t="str">
        <f t="array" ref="AP1083">IF(OR(AP$1=0, $A1083=""),"",SQRT((_xlfn.XLOOKUP(AP$1,$Z$2:$Z$16,$AA$2:$AA$16)-$T1083)^2+(_xlfn.XLOOKUP(AP$1,$Z$2:$Z$16,$AB$2:$AB$16)-$U1083)^2+(_xlfn.XLOOKUP(AP$1,$Z$2:$Z$16,$AC$2:$AC$16-$V1083)^2)))</f>
        <v/>
      </c>
      <c r="AQ1083" s="141" t="str">
        <f t="array" ref="AQ1083">IF(OR(AQ$1=0, $A1083=""),"",SQRT((_xlfn.XLOOKUP(AQ$1,$Z$2:$Z$16,$AA$2:$AA$16)-$T1083)^2+(_xlfn.XLOOKUP(AQ$1,$Z$2:$Z$16,$AB$2:$AB$16)-$U1083)^2+(_xlfn.XLOOKUP(AQ$1,$Z$2:$Z$16,$AC$2:$AC$16-$V1083)^2)))</f>
        <v/>
      </c>
      <c r="AR1083" s="141" t="str">
        <f t="array" ref="AR1083">IF(OR(AR$1=0, $A1083=""),"",SQRT((_xlfn.XLOOKUP(AR$1,$Z$2:$Z$16,$AA$2:$AA$16)-$T1083)^2+(_xlfn.XLOOKUP(AR$1,$Z$2:$Z$16,$AB$2:$AB$16)-$U1083)^2+(_xlfn.XLOOKUP(AR$1,$Z$2:$Z$16,$AC$2:$AC$16-$V1083)^2)))</f>
        <v/>
      </c>
      <c r="AS1083" s="141" t="str">
        <f t="array" ref="AS1083">IF(OR(AS$1=0, $A1083=""),"",SQRT((_xlfn.XLOOKUP(AS$1,$Z$2:$Z$16,$AA$2:$AA$16)-$T1083)^2+(_xlfn.XLOOKUP(AS$1,$Z$2:$Z$16,$AB$2:$AB$16)-$U1083)^2+(_xlfn.XLOOKUP(AS$1,$Z$2:$Z$16,$AC$2:$AC$16-$V1083)^2)))</f>
        <v/>
      </c>
      <c r="AT1083" s="141" t="str">
        <f t="array" ref="AT1083">IF(OR(AT$1=0, $A1083=""),"",SQRT((_xlfn.XLOOKUP(AT$1,$Z$2:$Z$16,$AA$2:$AA$16)-$T1083)^2+(_xlfn.XLOOKUP(AT$1,$Z$2:$Z$16,$AB$2:$AB$16)-$U1083)^2+(_xlfn.XLOOKUP(AT$1,$Z$2:$Z$16,$AC$2:$AC$16-$V1083)^2)))</f>
        <v/>
      </c>
      <c r="AU1083" s="141" t="str">
        <f t="array" ref="AU1083">IF(OR(AU$1=0, $A1083=""),"",SQRT((_xlfn.XLOOKUP(AU$1,$Z$2:$Z$16,$AA$2:$AA$16)-$T1083)^2+(_xlfn.XLOOKUP(AU$1,$Z$2:$Z$16,$AB$2:$AB$16)-$U1083)^2+(_xlfn.XLOOKUP(AU$1,$Z$2:$Z$16,$AC$2:$AC$16-$V1083)^2)))</f>
        <v/>
      </c>
      <c r="AV1083" s="142" t="str">
        <f t="array" ref="AV1083">IF(OR(AV$1=0, $A1083=""),"",SQRT((_xlfn.XLOOKUP(AV$1,$Z$2:$Z$16,$AA$2:$AA$16)-$T1083)^2+(_xlfn.XLOOKUP(AV$1,$Z$2:$Z$16,$AB$2:$AB$16)-$U1083)^2+(_xlfn.XLOOKUP(AV$1,$Z$2:$Z$16,$AC$2:$AC$16-$V1083)^2)))</f>
        <v/>
      </c>
      <c r="AW1083" s="124"/>
      <c r="AX1083" s="124"/>
      <c r="AY1083" s="125">
        <f t="shared" si="325"/>
        <v>0</v>
      </c>
      <c r="AZ1083" s="143">
        <f t="shared" si="326"/>
        <v>0</v>
      </c>
      <c r="BA1083" s="143">
        <f t="shared" si="327"/>
        <v>0</v>
      </c>
      <c r="BB1083" s="143">
        <f t="shared" si="328"/>
        <v>0</v>
      </c>
      <c r="BC1083" s="143">
        <f t="shared" si="329"/>
        <v>0</v>
      </c>
      <c r="BD1083" s="143">
        <f t="shared" si="330"/>
        <v>0</v>
      </c>
      <c r="BE1083" s="143">
        <f t="shared" si="331"/>
        <v>0</v>
      </c>
      <c r="BF1083" s="143">
        <f t="shared" si="332"/>
        <v>0</v>
      </c>
      <c r="BG1083" s="144">
        <f t="shared" si="333"/>
        <v>0</v>
      </c>
      <c r="BH1083" s="144">
        <f t="shared" si="334"/>
        <v>0</v>
      </c>
      <c r="BI1083" s="144">
        <f t="shared" si="335"/>
        <v>0</v>
      </c>
      <c r="BJ1083" s="144">
        <f t="shared" si="336"/>
        <v>0</v>
      </c>
      <c r="BK1083" s="144">
        <f t="shared" si="337"/>
        <v>0</v>
      </c>
      <c r="BL1083" s="144">
        <f t="shared" si="338"/>
        <v>0</v>
      </c>
      <c r="BM1083" s="145">
        <f t="shared" si="339"/>
        <v>0</v>
      </c>
      <c r="BN1083" s="124"/>
      <c r="BO1083" s="124"/>
      <c r="BP1083" s="124"/>
      <c r="BQ1083" s="124"/>
      <c r="BR1083" s="124"/>
      <c r="BS1083" s="124"/>
      <c r="BT1083" s="124"/>
      <c r="BU1083" s="124"/>
      <c r="BV1083" s="130"/>
      <c r="BW1083" s="130"/>
      <c r="BX1083" s="130"/>
      <c r="BY1083" s="130"/>
      <c r="BZ1083" s="130"/>
      <c r="CA1083" s="130"/>
      <c r="CB1083" s="130"/>
      <c r="CC1083" s="130"/>
      <c r="CD1083" s="130"/>
      <c r="CE1083" s="130"/>
      <c r="CF1083" s="130"/>
      <c r="CG1083" s="130"/>
      <c r="CH1083" s="130"/>
      <c r="CI1083" s="130"/>
      <c r="CJ1083" s="130"/>
      <c r="CL1083" s="124"/>
      <c r="CM1083" s="130" t="s">
        <v>32</v>
      </c>
      <c r="CN1083" s="130"/>
      <c r="CO1083" s="130"/>
      <c r="CP1083" s="130"/>
      <c r="CQ1083" s="130"/>
      <c r="CR1083" s="130"/>
      <c r="CS1083" s="130"/>
      <c r="CT1083" s="130"/>
      <c r="CU1083" s="130"/>
      <c r="CV1083" s="130"/>
      <c r="CW1083" s="130"/>
      <c r="CX1083" s="130"/>
      <c r="CY1083" s="130"/>
      <c r="CZ1083" s="130"/>
      <c r="DA1083" s="130"/>
      <c r="DD1083" s="159" cm="1">
        <f t="array" ref="DD1083">_xlfn.IFS(DD$1= 0,"", NOT(ISBLANK(CM1083)), 0, ISBLANK(CM1083), $Q1083-$S1083+AY1083-BV1083)</f>
        <v>0</v>
      </c>
      <c r="DE1083" s="160" cm="1">
        <f t="array" ref="DE1083">_xlfn.IFS(DE$1= 0,"", NOT(ISBLANK(CN1083)), 0, ISBLANK(CN1083), $Q1083-$S1083+AZ1083-BW1083)</f>
        <v>0</v>
      </c>
      <c r="DF1083" s="160" cm="1">
        <f t="array" ref="DF1083">_xlfn.IFS(DF$1= 0,"", NOT(ISBLANK(CO1083)), 0, ISBLANK(CO1083), $Q1083-$S1083+BA1083-BX1083)</f>
        <v>0</v>
      </c>
      <c r="DG1083" s="160" cm="1">
        <f t="array" ref="DG1083">_xlfn.IFS(DG$1= 0,"", NOT(ISBLANK(CP1083)), 0, ISBLANK(CP1083), $Q1083-$S1083+BB1083-BY1083)</f>
        <v>0</v>
      </c>
      <c r="DH1083" s="160" cm="1">
        <f t="array" ref="DH1083">_xlfn.IFS(DH$1= 0,"", NOT(ISBLANK(CQ1083)), 0, ISBLANK(CQ1083), $Q1083-$S1083+BC1083-BZ1083)</f>
        <v>0</v>
      </c>
      <c r="DI1083" s="160" cm="1">
        <f t="array" ref="DI1083">_xlfn.IFS(DI$1= 0,"", NOT(ISBLANK(CR1083)), 0, ISBLANK(CR1083), $Q1083-$S1083+BD1083-CA1083)</f>
        <v>0</v>
      </c>
      <c r="DJ1083" s="160" t="str" cm="1">
        <f t="array" ref="DJ1083">_xlfn.IFS(DJ$1= 0,"", NOT(ISBLANK(CS1083)), 0, ISBLANK(CS1083), $Q1083-$S1083+BE1083-CB1083)</f>
        <v/>
      </c>
      <c r="DK1083" s="160" t="str" cm="1">
        <f t="array" ref="DK1083">_xlfn.IFS(DK$1= 0,"", NOT(ISBLANK(CT1083)), 0, ISBLANK(CT1083), $Q1083-$S1083+BF1083-CC1083)</f>
        <v/>
      </c>
      <c r="DL1083" s="162" t="str" cm="1">
        <f t="array" ref="DL1083">_xlfn.IFS(DL$1= 0,"", NOT(ISBLANK(CU1083)), 0, ISBLANK(CU1083), $Q1083-$S1083+BG1083-CD1083)</f>
        <v/>
      </c>
      <c r="DM1083" s="162" t="str" cm="1">
        <f t="array" ref="DM1083">_xlfn.IFS(DM$1= 0,"", NOT(ISBLANK(CV1083)), 0, ISBLANK(CV1083), $Q1083-$S1083+BH1083-CE1083)</f>
        <v/>
      </c>
      <c r="DN1083" s="162" t="str" cm="1">
        <f t="array" ref="DN1083">_xlfn.IFS(DN$1= 0,"", NOT(ISBLANK(CW1083)), 0, ISBLANK(CW1083), $Q1083-$S1083+BI1083-CF1083)</f>
        <v/>
      </c>
      <c r="DO1083" s="162" t="str" cm="1">
        <f t="array" ref="DO1083">_xlfn.IFS(DO$1= 0,"", NOT(ISBLANK(CX1083)), 0, ISBLANK(CX1083), $Q1083-$S1083+BJ1083-CG1083)</f>
        <v/>
      </c>
      <c r="DP1083" s="162" t="str" cm="1">
        <f t="array" ref="DP1083">_xlfn.IFS(DP$1= 0,"", NOT(ISBLANK(CY1083)), 0, ISBLANK(CY1083), $Q1083-$S1083+BK1083-CH1083)</f>
        <v/>
      </c>
      <c r="DQ1083" s="162" t="str" cm="1">
        <f t="array" ref="DQ1083">_xlfn.IFS(DQ$1= 0,"", NOT(ISBLANK(CZ1083)), 0, ISBLANK(CZ1083), $Q1083-$S1083+BL1083-CI1083)</f>
        <v/>
      </c>
      <c r="DR1083" s="163" t="str" cm="1">
        <f t="array" ref="DR1083">_xlfn.IFS(DR$1= 0,"", NOT(ISBLANK(DA1083)), 0, ISBLANK(DA1083), $Q1083-$S1083+BM1083-CJ1083)</f>
        <v/>
      </c>
    </row>
    <row r="1084" spans="1:122" ht="16.5" x14ac:dyDescent="0.3">
      <c r="A1084" s="135"/>
      <c r="B1084" s="136"/>
      <c r="C1084" s="136"/>
      <c r="D1084" s="137"/>
      <c r="E1084" s="176"/>
      <c r="F1084" s="182"/>
      <c r="G1084" s="183"/>
      <c r="H1084" s="183"/>
      <c r="I1084" s="183"/>
      <c r="J1084" s="183"/>
      <c r="K1084" s="183"/>
      <c r="L1084" s="183"/>
      <c r="M1084" s="186"/>
      <c r="N1084" s="182"/>
      <c r="O1084" s="184"/>
      <c r="P1084" s="178"/>
      <c r="Q1084" s="118">
        <f t="shared" si="323"/>
        <v>0</v>
      </c>
      <c r="R1084" s="3"/>
      <c r="S1084" s="3"/>
      <c r="T1084" s="4"/>
      <c r="U1084" s="4"/>
      <c r="V1084" s="99">
        <f t="shared" si="324"/>
        <v>0</v>
      </c>
      <c r="W1084" s="161"/>
      <c r="X1084" s="138"/>
      <c r="AH1084" s="158" t="str">
        <f t="array" ref="AH1084">IF(OR(AH$1=0, $A1084=""),"",SQRT((_xlfn.XLOOKUP(AH$1,$Z$2:$Z$16,$AA$2:$AA$16)-$T1084)^2+(_xlfn.XLOOKUP(AH$1,$Z$2:$Z$16,$AB$2:$AB$16)-$U1084)^2+(_xlfn.XLOOKUP(AH$1,$Z$2:$Z$16,$AC$2:$AC$16-$V1084)^2)))</f>
        <v/>
      </c>
      <c r="AI1084" s="140" t="str">
        <f t="array" ref="AI1084">IF(OR(AI$1=0, $A1084=""),"",SQRT((_xlfn.XLOOKUP(AI$1,$Z$2:$Z$16,$AA$2:$AA$16)-$T1084)^2+(_xlfn.XLOOKUP(AI$1,$Z$2:$Z$16,$AB$2:$AB$16)-$U1084)^2+(_xlfn.XLOOKUP(AI$1,$Z$2:$Z$16,$AC$2:$AC$16-$V1084)^2)))</f>
        <v/>
      </c>
      <c r="AJ1084" s="140" t="str">
        <f t="array" ref="AJ1084">IF(OR(AJ$1=0, $A1084=""),"",SQRT((_xlfn.XLOOKUP(AJ$1,$Z$2:$Z$16,$AA$2:$AA$16)-$T1084)^2+(_xlfn.XLOOKUP(AJ$1,$Z$2:$Z$16,$AB$2:$AB$16)-$U1084)^2+(_xlfn.XLOOKUP(AJ$1,$Z$2:$Z$16,$AC$2:$AC$16-$V1084)^2)))</f>
        <v/>
      </c>
      <c r="AK1084" s="140" t="str">
        <f t="array" ref="AK1084">IF(OR(AK$1=0, $A1084=""),"",SQRT((_xlfn.XLOOKUP(AK$1,$Z$2:$Z$16,$AA$2:$AA$16)-$T1084)^2+(_xlfn.XLOOKUP(AK$1,$Z$2:$Z$16,$AB$2:$AB$16)-$U1084)^2+(_xlfn.XLOOKUP(AK$1,$Z$2:$Z$16,$AC$2:$AC$16-$V1084)^2)))</f>
        <v/>
      </c>
      <c r="AL1084" s="140" t="str">
        <f t="array" ref="AL1084">IF(OR(AL$1=0, $A1084=""),"",SQRT((_xlfn.XLOOKUP(AL$1,$Z$2:$Z$16,$AA$2:$AA$16)-$T1084)^2+(_xlfn.XLOOKUP(AL$1,$Z$2:$Z$16,$AB$2:$AB$16)-$U1084)^2+(_xlfn.XLOOKUP(AL$1,$Z$2:$Z$16,$AC$2:$AC$16-$V1084)^2)))</f>
        <v/>
      </c>
      <c r="AM1084" s="140" t="str">
        <f t="array" ref="AM1084">IF(OR(AM$1=0, $A1084=""),"",SQRT((_xlfn.XLOOKUP(AM$1,$Z$2:$Z$16,$AA$2:$AA$16)-$T1084)^2+(_xlfn.XLOOKUP(AM$1,$Z$2:$Z$16,$AB$2:$AB$16)-$U1084)^2+(_xlfn.XLOOKUP(AM$1,$Z$2:$Z$16,$AC$2:$AC$16-$V1084)^2)))</f>
        <v/>
      </c>
      <c r="AN1084" s="140" t="str">
        <f t="array" ref="AN1084">IF(OR(AN$1=0, $A1084=""),"",SQRT((_xlfn.XLOOKUP(AN$1,$Z$2:$Z$16,$AA$2:$AA$16)-$T1084)^2+(_xlfn.XLOOKUP(AN$1,$Z$2:$Z$16,$AB$2:$AB$16)-$U1084)^2+(_xlfn.XLOOKUP(AN$1,$Z$2:$Z$16,$AC$2:$AC$16-$V1084)^2)))</f>
        <v/>
      </c>
      <c r="AO1084" s="140" t="str">
        <f t="array" ref="AO1084">IF(OR(AO$1=0, $A1084=""),"",SQRT((_xlfn.XLOOKUP(AO$1,$Z$2:$Z$16,$AA$2:$AA$16)-$T1084)^2+(_xlfn.XLOOKUP(AO$1,$Z$2:$Z$16,$AB$2:$AB$16)-$U1084)^2+(_xlfn.XLOOKUP(AO$1,$Z$2:$Z$16,$AC$2:$AC$16-$V1084)^2)))</f>
        <v/>
      </c>
      <c r="AP1084" s="141" t="str">
        <f t="array" ref="AP1084">IF(OR(AP$1=0, $A1084=""),"",SQRT((_xlfn.XLOOKUP(AP$1,$Z$2:$Z$16,$AA$2:$AA$16)-$T1084)^2+(_xlfn.XLOOKUP(AP$1,$Z$2:$Z$16,$AB$2:$AB$16)-$U1084)^2+(_xlfn.XLOOKUP(AP$1,$Z$2:$Z$16,$AC$2:$AC$16-$V1084)^2)))</f>
        <v/>
      </c>
      <c r="AQ1084" s="141" t="str">
        <f t="array" ref="AQ1084">IF(OR(AQ$1=0, $A1084=""),"",SQRT((_xlfn.XLOOKUP(AQ$1,$Z$2:$Z$16,$AA$2:$AA$16)-$T1084)^2+(_xlfn.XLOOKUP(AQ$1,$Z$2:$Z$16,$AB$2:$AB$16)-$U1084)^2+(_xlfn.XLOOKUP(AQ$1,$Z$2:$Z$16,$AC$2:$AC$16-$V1084)^2)))</f>
        <v/>
      </c>
      <c r="AR1084" s="141" t="str">
        <f t="array" ref="AR1084">IF(OR(AR$1=0, $A1084=""),"",SQRT((_xlfn.XLOOKUP(AR$1,$Z$2:$Z$16,$AA$2:$AA$16)-$T1084)^2+(_xlfn.XLOOKUP(AR$1,$Z$2:$Z$16,$AB$2:$AB$16)-$U1084)^2+(_xlfn.XLOOKUP(AR$1,$Z$2:$Z$16,$AC$2:$AC$16-$V1084)^2)))</f>
        <v/>
      </c>
      <c r="AS1084" s="141" t="str">
        <f t="array" ref="AS1084">IF(OR(AS$1=0, $A1084=""),"",SQRT((_xlfn.XLOOKUP(AS$1,$Z$2:$Z$16,$AA$2:$AA$16)-$T1084)^2+(_xlfn.XLOOKUP(AS$1,$Z$2:$Z$16,$AB$2:$AB$16)-$U1084)^2+(_xlfn.XLOOKUP(AS$1,$Z$2:$Z$16,$AC$2:$AC$16-$V1084)^2)))</f>
        <v/>
      </c>
      <c r="AT1084" s="141" t="str">
        <f t="array" ref="AT1084">IF(OR(AT$1=0, $A1084=""),"",SQRT((_xlfn.XLOOKUP(AT$1,$Z$2:$Z$16,$AA$2:$AA$16)-$T1084)^2+(_xlfn.XLOOKUP(AT$1,$Z$2:$Z$16,$AB$2:$AB$16)-$U1084)^2+(_xlfn.XLOOKUP(AT$1,$Z$2:$Z$16,$AC$2:$AC$16-$V1084)^2)))</f>
        <v/>
      </c>
      <c r="AU1084" s="141" t="str">
        <f t="array" ref="AU1084">IF(OR(AU$1=0, $A1084=""),"",SQRT((_xlfn.XLOOKUP(AU$1,$Z$2:$Z$16,$AA$2:$AA$16)-$T1084)^2+(_xlfn.XLOOKUP(AU$1,$Z$2:$Z$16,$AB$2:$AB$16)-$U1084)^2+(_xlfn.XLOOKUP(AU$1,$Z$2:$Z$16,$AC$2:$AC$16-$V1084)^2)))</f>
        <v/>
      </c>
      <c r="AV1084" s="142" t="str">
        <f t="array" ref="AV1084">IF(OR(AV$1=0, $A1084=""),"",SQRT((_xlfn.XLOOKUP(AV$1,$Z$2:$Z$16,$AA$2:$AA$16)-$T1084)^2+(_xlfn.XLOOKUP(AV$1,$Z$2:$Z$16,$AB$2:$AB$16)-$U1084)^2+(_xlfn.XLOOKUP(AV$1,$Z$2:$Z$16,$AC$2:$AC$16-$V1084)^2)))</f>
        <v/>
      </c>
      <c r="AW1084" s="124"/>
      <c r="AX1084" s="124"/>
      <c r="AY1084" s="125">
        <f t="shared" si="325"/>
        <v>0</v>
      </c>
      <c r="AZ1084" s="143">
        <f t="shared" si="326"/>
        <v>0</v>
      </c>
      <c r="BA1084" s="143">
        <f t="shared" si="327"/>
        <v>0</v>
      </c>
      <c r="BB1084" s="143">
        <f t="shared" si="328"/>
        <v>0</v>
      </c>
      <c r="BC1084" s="143">
        <f t="shared" si="329"/>
        <v>0</v>
      </c>
      <c r="BD1084" s="143">
        <f t="shared" si="330"/>
        <v>0</v>
      </c>
      <c r="BE1084" s="143">
        <f t="shared" si="331"/>
        <v>0</v>
      </c>
      <c r="BF1084" s="143">
        <f t="shared" si="332"/>
        <v>0</v>
      </c>
      <c r="BG1084" s="144">
        <f t="shared" si="333"/>
        <v>0</v>
      </c>
      <c r="BH1084" s="144">
        <f t="shared" si="334"/>
        <v>0</v>
      </c>
      <c r="BI1084" s="144">
        <f t="shared" si="335"/>
        <v>0</v>
      </c>
      <c r="BJ1084" s="144">
        <f t="shared" si="336"/>
        <v>0</v>
      </c>
      <c r="BK1084" s="144">
        <f t="shared" si="337"/>
        <v>0</v>
      </c>
      <c r="BL1084" s="144">
        <f t="shared" si="338"/>
        <v>0</v>
      </c>
      <c r="BM1084" s="145">
        <f t="shared" si="339"/>
        <v>0</v>
      </c>
      <c r="BN1084" s="124"/>
      <c r="BO1084" s="124"/>
      <c r="BP1084" s="124"/>
      <c r="BQ1084" s="124"/>
      <c r="BR1084" s="124"/>
      <c r="BS1084" s="124"/>
      <c r="BT1084" s="124"/>
      <c r="BU1084" s="124"/>
      <c r="BV1084" s="130"/>
      <c r="BW1084" s="130"/>
      <c r="BX1084" s="130"/>
      <c r="BY1084" s="130"/>
      <c r="BZ1084" s="130"/>
      <c r="CA1084" s="130"/>
      <c r="CB1084" s="130"/>
      <c r="CC1084" s="130"/>
      <c r="CD1084" s="130"/>
      <c r="CE1084" s="130"/>
      <c r="CF1084" s="130"/>
      <c r="CG1084" s="130"/>
      <c r="CH1084" s="130"/>
      <c r="CI1084" s="130"/>
      <c r="CJ1084" s="130"/>
      <c r="CL1084" s="124"/>
      <c r="CM1084" s="130" t="s">
        <v>32</v>
      </c>
      <c r="CN1084" s="130"/>
      <c r="CO1084" s="130"/>
      <c r="CP1084" s="130"/>
      <c r="CQ1084" s="130"/>
      <c r="CR1084" s="130"/>
      <c r="CS1084" s="130"/>
      <c r="CT1084" s="130"/>
      <c r="CU1084" s="130"/>
      <c r="CV1084" s="130"/>
      <c r="CW1084" s="130"/>
      <c r="CX1084" s="130"/>
      <c r="CY1084" s="130"/>
      <c r="CZ1084" s="130"/>
      <c r="DA1084" s="130"/>
      <c r="DD1084" s="159" cm="1">
        <f t="array" ref="DD1084">_xlfn.IFS(DD$1= 0,"", NOT(ISBLANK(CM1084)), 0, ISBLANK(CM1084), $Q1084-$S1084+AY1084-BV1084)</f>
        <v>0</v>
      </c>
      <c r="DE1084" s="160" cm="1">
        <f t="array" ref="DE1084">_xlfn.IFS(DE$1= 0,"", NOT(ISBLANK(CN1084)), 0, ISBLANK(CN1084), $Q1084-$S1084+AZ1084-BW1084)</f>
        <v>0</v>
      </c>
      <c r="DF1084" s="160" cm="1">
        <f t="array" ref="DF1084">_xlfn.IFS(DF$1= 0,"", NOT(ISBLANK(CO1084)), 0, ISBLANK(CO1084), $Q1084-$S1084+BA1084-BX1084)</f>
        <v>0</v>
      </c>
      <c r="DG1084" s="160" cm="1">
        <f t="array" ref="DG1084">_xlfn.IFS(DG$1= 0,"", NOT(ISBLANK(CP1084)), 0, ISBLANK(CP1084), $Q1084-$S1084+BB1084-BY1084)</f>
        <v>0</v>
      </c>
      <c r="DH1084" s="160" cm="1">
        <f t="array" ref="DH1084">_xlfn.IFS(DH$1= 0,"", NOT(ISBLANK(CQ1084)), 0, ISBLANK(CQ1084), $Q1084-$S1084+BC1084-BZ1084)</f>
        <v>0</v>
      </c>
      <c r="DI1084" s="160" cm="1">
        <f t="array" ref="DI1084">_xlfn.IFS(DI$1= 0,"", NOT(ISBLANK(CR1084)), 0, ISBLANK(CR1084), $Q1084-$S1084+BD1084-CA1084)</f>
        <v>0</v>
      </c>
      <c r="DJ1084" s="160" t="str" cm="1">
        <f t="array" ref="DJ1084">_xlfn.IFS(DJ$1= 0,"", NOT(ISBLANK(CS1084)), 0, ISBLANK(CS1084), $Q1084-$S1084+BE1084-CB1084)</f>
        <v/>
      </c>
      <c r="DK1084" s="160" t="str" cm="1">
        <f t="array" ref="DK1084">_xlfn.IFS(DK$1= 0,"", NOT(ISBLANK(CT1084)), 0, ISBLANK(CT1084), $Q1084-$S1084+BF1084-CC1084)</f>
        <v/>
      </c>
      <c r="DL1084" s="162" t="str" cm="1">
        <f t="array" ref="DL1084">_xlfn.IFS(DL$1= 0,"", NOT(ISBLANK(CU1084)), 0, ISBLANK(CU1084), $Q1084-$S1084+BG1084-CD1084)</f>
        <v/>
      </c>
      <c r="DM1084" s="162" t="str" cm="1">
        <f t="array" ref="DM1084">_xlfn.IFS(DM$1= 0,"", NOT(ISBLANK(CV1084)), 0, ISBLANK(CV1084), $Q1084-$S1084+BH1084-CE1084)</f>
        <v/>
      </c>
      <c r="DN1084" s="162" t="str" cm="1">
        <f t="array" ref="DN1084">_xlfn.IFS(DN$1= 0,"", NOT(ISBLANK(CW1084)), 0, ISBLANK(CW1084), $Q1084-$S1084+BI1084-CF1084)</f>
        <v/>
      </c>
      <c r="DO1084" s="162" t="str" cm="1">
        <f t="array" ref="DO1084">_xlfn.IFS(DO$1= 0,"", NOT(ISBLANK(CX1084)), 0, ISBLANK(CX1084), $Q1084-$S1084+BJ1084-CG1084)</f>
        <v/>
      </c>
      <c r="DP1084" s="162" t="str" cm="1">
        <f t="array" ref="DP1084">_xlfn.IFS(DP$1= 0,"", NOT(ISBLANK(CY1084)), 0, ISBLANK(CY1084), $Q1084-$S1084+BK1084-CH1084)</f>
        <v/>
      </c>
      <c r="DQ1084" s="162" t="str" cm="1">
        <f t="array" ref="DQ1084">_xlfn.IFS(DQ$1= 0,"", NOT(ISBLANK(CZ1084)), 0, ISBLANK(CZ1084), $Q1084-$S1084+BL1084-CI1084)</f>
        <v/>
      </c>
      <c r="DR1084" s="163" t="str" cm="1">
        <f t="array" ref="DR1084">_xlfn.IFS(DR$1= 0,"", NOT(ISBLANK(DA1084)), 0, ISBLANK(DA1084), $Q1084-$S1084+BM1084-CJ1084)</f>
        <v/>
      </c>
    </row>
    <row r="1085" spans="1:122" ht="16.5" x14ac:dyDescent="0.3">
      <c r="A1085" s="135"/>
      <c r="B1085" s="136"/>
      <c r="C1085" s="136"/>
      <c r="D1085" s="137"/>
      <c r="E1085" s="176"/>
      <c r="F1085" s="182"/>
      <c r="G1085" s="183"/>
      <c r="H1085" s="183"/>
      <c r="I1085" s="183"/>
      <c r="J1085" s="183"/>
      <c r="K1085" s="183"/>
      <c r="L1085" s="183"/>
      <c r="M1085" s="186"/>
      <c r="N1085" s="182"/>
      <c r="O1085" s="184"/>
      <c r="P1085" s="178"/>
      <c r="Q1085" s="118">
        <f t="shared" si="323"/>
        <v>0</v>
      </c>
      <c r="R1085" s="3"/>
      <c r="S1085" s="3"/>
      <c r="T1085" s="4"/>
      <c r="U1085" s="4"/>
      <c r="V1085" s="99">
        <f t="shared" si="324"/>
        <v>0</v>
      </c>
      <c r="W1085" s="161"/>
      <c r="X1085" s="138"/>
      <c r="AH1085" s="158" t="str">
        <f t="array" ref="AH1085">IF(OR(AH$1=0, $A1085=""),"",SQRT((_xlfn.XLOOKUP(AH$1,$Z$2:$Z$16,$AA$2:$AA$16)-$T1085)^2+(_xlfn.XLOOKUP(AH$1,$Z$2:$Z$16,$AB$2:$AB$16)-$U1085)^2+(_xlfn.XLOOKUP(AH$1,$Z$2:$Z$16,$AC$2:$AC$16-$V1085)^2)))</f>
        <v/>
      </c>
      <c r="AI1085" s="140" t="str">
        <f t="array" ref="AI1085">IF(OR(AI$1=0, $A1085=""),"",SQRT((_xlfn.XLOOKUP(AI$1,$Z$2:$Z$16,$AA$2:$AA$16)-$T1085)^2+(_xlfn.XLOOKUP(AI$1,$Z$2:$Z$16,$AB$2:$AB$16)-$U1085)^2+(_xlfn.XLOOKUP(AI$1,$Z$2:$Z$16,$AC$2:$AC$16-$V1085)^2)))</f>
        <v/>
      </c>
      <c r="AJ1085" s="140" t="str">
        <f t="array" ref="AJ1085">IF(OR(AJ$1=0, $A1085=""),"",SQRT((_xlfn.XLOOKUP(AJ$1,$Z$2:$Z$16,$AA$2:$AA$16)-$T1085)^2+(_xlfn.XLOOKUP(AJ$1,$Z$2:$Z$16,$AB$2:$AB$16)-$U1085)^2+(_xlfn.XLOOKUP(AJ$1,$Z$2:$Z$16,$AC$2:$AC$16-$V1085)^2)))</f>
        <v/>
      </c>
      <c r="AK1085" s="140" t="str">
        <f t="array" ref="AK1085">IF(OR(AK$1=0, $A1085=""),"",SQRT((_xlfn.XLOOKUP(AK$1,$Z$2:$Z$16,$AA$2:$AA$16)-$T1085)^2+(_xlfn.XLOOKUP(AK$1,$Z$2:$Z$16,$AB$2:$AB$16)-$U1085)^2+(_xlfn.XLOOKUP(AK$1,$Z$2:$Z$16,$AC$2:$AC$16-$V1085)^2)))</f>
        <v/>
      </c>
      <c r="AL1085" s="140" t="str">
        <f t="array" ref="AL1085">IF(OR(AL$1=0, $A1085=""),"",SQRT((_xlfn.XLOOKUP(AL$1,$Z$2:$Z$16,$AA$2:$AA$16)-$T1085)^2+(_xlfn.XLOOKUP(AL$1,$Z$2:$Z$16,$AB$2:$AB$16)-$U1085)^2+(_xlfn.XLOOKUP(AL$1,$Z$2:$Z$16,$AC$2:$AC$16-$V1085)^2)))</f>
        <v/>
      </c>
      <c r="AM1085" s="140" t="str">
        <f t="array" ref="AM1085">IF(OR(AM$1=0, $A1085=""),"",SQRT((_xlfn.XLOOKUP(AM$1,$Z$2:$Z$16,$AA$2:$AA$16)-$T1085)^2+(_xlfn.XLOOKUP(AM$1,$Z$2:$Z$16,$AB$2:$AB$16)-$U1085)^2+(_xlfn.XLOOKUP(AM$1,$Z$2:$Z$16,$AC$2:$AC$16-$V1085)^2)))</f>
        <v/>
      </c>
      <c r="AN1085" s="140" t="str">
        <f t="array" ref="AN1085">IF(OR(AN$1=0, $A1085=""),"",SQRT((_xlfn.XLOOKUP(AN$1,$Z$2:$Z$16,$AA$2:$AA$16)-$T1085)^2+(_xlfn.XLOOKUP(AN$1,$Z$2:$Z$16,$AB$2:$AB$16)-$U1085)^2+(_xlfn.XLOOKUP(AN$1,$Z$2:$Z$16,$AC$2:$AC$16-$V1085)^2)))</f>
        <v/>
      </c>
      <c r="AO1085" s="140" t="str">
        <f t="array" ref="AO1085">IF(OR(AO$1=0, $A1085=""),"",SQRT((_xlfn.XLOOKUP(AO$1,$Z$2:$Z$16,$AA$2:$AA$16)-$T1085)^2+(_xlfn.XLOOKUP(AO$1,$Z$2:$Z$16,$AB$2:$AB$16)-$U1085)^2+(_xlfn.XLOOKUP(AO$1,$Z$2:$Z$16,$AC$2:$AC$16-$V1085)^2)))</f>
        <v/>
      </c>
      <c r="AP1085" s="141" t="str">
        <f t="array" ref="AP1085">IF(OR(AP$1=0, $A1085=""),"",SQRT((_xlfn.XLOOKUP(AP$1,$Z$2:$Z$16,$AA$2:$AA$16)-$T1085)^2+(_xlfn.XLOOKUP(AP$1,$Z$2:$Z$16,$AB$2:$AB$16)-$U1085)^2+(_xlfn.XLOOKUP(AP$1,$Z$2:$Z$16,$AC$2:$AC$16-$V1085)^2)))</f>
        <v/>
      </c>
      <c r="AQ1085" s="141" t="str">
        <f t="array" ref="AQ1085">IF(OR(AQ$1=0, $A1085=""),"",SQRT((_xlfn.XLOOKUP(AQ$1,$Z$2:$Z$16,$AA$2:$AA$16)-$T1085)^2+(_xlfn.XLOOKUP(AQ$1,$Z$2:$Z$16,$AB$2:$AB$16)-$U1085)^2+(_xlfn.XLOOKUP(AQ$1,$Z$2:$Z$16,$AC$2:$AC$16-$V1085)^2)))</f>
        <v/>
      </c>
      <c r="AR1085" s="141" t="str">
        <f t="array" ref="AR1085">IF(OR(AR$1=0, $A1085=""),"",SQRT((_xlfn.XLOOKUP(AR$1,$Z$2:$Z$16,$AA$2:$AA$16)-$T1085)^2+(_xlfn.XLOOKUP(AR$1,$Z$2:$Z$16,$AB$2:$AB$16)-$U1085)^2+(_xlfn.XLOOKUP(AR$1,$Z$2:$Z$16,$AC$2:$AC$16-$V1085)^2)))</f>
        <v/>
      </c>
      <c r="AS1085" s="141" t="str">
        <f t="array" ref="AS1085">IF(OR(AS$1=0, $A1085=""),"",SQRT((_xlfn.XLOOKUP(AS$1,$Z$2:$Z$16,$AA$2:$AA$16)-$T1085)^2+(_xlfn.XLOOKUP(AS$1,$Z$2:$Z$16,$AB$2:$AB$16)-$U1085)^2+(_xlfn.XLOOKUP(AS$1,$Z$2:$Z$16,$AC$2:$AC$16-$V1085)^2)))</f>
        <v/>
      </c>
      <c r="AT1085" s="141" t="str">
        <f t="array" ref="AT1085">IF(OR(AT$1=0, $A1085=""),"",SQRT((_xlfn.XLOOKUP(AT$1,$Z$2:$Z$16,$AA$2:$AA$16)-$T1085)^2+(_xlfn.XLOOKUP(AT$1,$Z$2:$Z$16,$AB$2:$AB$16)-$U1085)^2+(_xlfn.XLOOKUP(AT$1,$Z$2:$Z$16,$AC$2:$AC$16-$V1085)^2)))</f>
        <v/>
      </c>
      <c r="AU1085" s="141" t="str">
        <f t="array" ref="AU1085">IF(OR(AU$1=0, $A1085=""),"",SQRT((_xlfn.XLOOKUP(AU$1,$Z$2:$Z$16,$AA$2:$AA$16)-$T1085)^2+(_xlfn.XLOOKUP(AU$1,$Z$2:$Z$16,$AB$2:$AB$16)-$U1085)^2+(_xlfn.XLOOKUP(AU$1,$Z$2:$Z$16,$AC$2:$AC$16-$V1085)^2)))</f>
        <v/>
      </c>
      <c r="AV1085" s="142" t="str">
        <f t="array" ref="AV1085">IF(OR(AV$1=0, $A1085=""),"",SQRT((_xlfn.XLOOKUP(AV$1,$Z$2:$Z$16,$AA$2:$AA$16)-$T1085)^2+(_xlfn.XLOOKUP(AV$1,$Z$2:$Z$16,$AB$2:$AB$16)-$U1085)^2+(_xlfn.XLOOKUP(AV$1,$Z$2:$Z$16,$AC$2:$AC$16-$V1085)^2)))</f>
        <v/>
      </c>
      <c r="AW1085" s="124"/>
      <c r="AX1085" s="124"/>
      <c r="AY1085" s="125">
        <f t="shared" si="325"/>
        <v>0</v>
      </c>
      <c r="AZ1085" s="143">
        <f t="shared" si="326"/>
        <v>0</v>
      </c>
      <c r="BA1085" s="143">
        <f t="shared" si="327"/>
        <v>0</v>
      </c>
      <c r="BB1085" s="143">
        <f t="shared" si="328"/>
        <v>0</v>
      </c>
      <c r="BC1085" s="143">
        <f t="shared" si="329"/>
        <v>0</v>
      </c>
      <c r="BD1085" s="143">
        <f t="shared" si="330"/>
        <v>0</v>
      </c>
      <c r="BE1085" s="143">
        <f t="shared" si="331"/>
        <v>0</v>
      </c>
      <c r="BF1085" s="143">
        <f t="shared" si="332"/>
        <v>0</v>
      </c>
      <c r="BG1085" s="144">
        <f t="shared" si="333"/>
        <v>0</v>
      </c>
      <c r="BH1085" s="144">
        <f t="shared" si="334"/>
        <v>0</v>
      </c>
      <c r="BI1085" s="144">
        <f t="shared" si="335"/>
        <v>0</v>
      </c>
      <c r="BJ1085" s="144">
        <f t="shared" si="336"/>
        <v>0</v>
      </c>
      <c r="BK1085" s="144">
        <f t="shared" si="337"/>
        <v>0</v>
      </c>
      <c r="BL1085" s="144">
        <f t="shared" si="338"/>
        <v>0</v>
      </c>
      <c r="BM1085" s="145">
        <f t="shared" si="339"/>
        <v>0</v>
      </c>
      <c r="BN1085" s="124"/>
      <c r="BO1085" s="124"/>
      <c r="BP1085" s="124"/>
      <c r="BQ1085" s="124"/>
      <c r="BR1085" s="124"/>
      <c r="BS1085" s="124"/>
      <c r="BT1085" s="124"/>
      <c r="BU1085" s="124"/>
      <c r="BV1085" s="130"/>
      <c r="BW1085" s="130"/>
      <c r="BX1085" s="130"/>
      <c r="BY1085" s="130"/>
      <c r="BZ1085" s="130"/>
      <c r="CA1085" s="130"/>
      <c r="CB1085" s="130"/>
      <c r="CC1085" s="130"/>
      <c r="CD1085" s="130"/>
      <c r="CE1085" s="130"/>
      <c r="CF1085" s="130"/>
      <c r="CG1085" s="130"/>
      <c r="CH1085" s="130"/>
      <c r="CI1085" s="130"/>
      <c r="CJ1085" s="130"/>
      <c r="CL1085" s="124"/>
      <c r="CM1085" s="130" t="s">
        <v>32</v>
      </c>
      <c r="CN1085" s="130"/>
      <c r="CO1085" s="130"/>
      <c r="CP1085" s="130"/>
      <c r="CQ1085" s="130"/>
      <c r="CR1085" s="130"/>
      <c r="CS1085" s="130"/>
      <c r="CT1085" s="130"/>
      <c r="CU1085" s="130"/>
      <c r="CV1085" s="130"/>
      <c r="CW1085" s="130"/>
      <c r="CX1085" s="130"/>
      <c r="CY1085" s="130"/>
      <c r="CZ1085" s="130"/>
      <c r="DA1085" s="130"/>
      <c r="DD1085" s="159" cm="1">
        <f t="array" ref="DD1085">_xlfn.IFS(DD$1= 0,"", NOT(ISBLANK(CM1085)), 0, ISBLANK(CM1085), $Q1085-$S1085+AY1085-BV1085)</f>
        <v>0</v>
      </c>
      <c r="DE1085" s="160" cm="1">
        <f t="array" ref="DE1085">_xlfn.IFS(DE$1= 0,"", NOT(ISBLANK(CN1085)), 0, ISBLANK(CN1085), $Q1085-$S1085+AZ1085-BW1085)</f>
        <v>0</v>
      </c>
      <c r="DF1085" s="160" cm="1">
        <f t="array" ref="DF1085">_xlfn.IFS(DF$1= 0,"", NOT(ISBLANK(CO1085)), 0, ISBLANK(CO1085), $Q1085-$S1085+BA1085-BX1085)</f>
        <v>0</v>
      </c>
      <c r="DG1085" s="160" cm="1">
        <f t="array" ref="DG1085">_xlfn.IFS(DG$1= 0,"", NOT(ISBLANK(CP1085)), 0, ISBLANK(CP1085), $Q1085-$S1085+BB1085-BY1085)</f>
        <v>0</v>
      </c>
      <c r="DH1085" s="160" cm="1">
        <f t="array" ref="DH1085">_xlfn.IFS(DH$1= 0,"", NOT(ISBLANK(CQ1085)), 0, ISBLANK(CQ1085), $Q1085-$S1085+BC1085-BZ1085)</f>
        <v>0</v>
      </c>
      <c r="DI1085" s="160" cm="1">
        <f t="array" ref="DI1085">_xlfn.IFS(DI$1= 0,"", NOT(ISBLANK(CR1085)), 0, ISBLANK(CR1085), $Q1085-$S1085+BD1085-CA1085)</f>
        <v>0</v>
      </c>
      <c r="DJ1085" s="160" t="str" cm="1">
        <f t="array" ref="DJ1085">_xlfn.IFS(DJ$1= 0,"", NOT(ISBLANK(CS1085)), 0, ISBLANK(CS1085), $Q1085-$S1085+BE1085-CB1085)</f>
        <v/>
      </c>
      <c r="DK1085" s="160" t="str" cm="1">
        <f t="array" ref="DK1085">_xlfn.IFS(DK$1= 0,"", NOT(ISBLANK(CT1085)), 0, ISBLANK(CT1085), $Q1085-$S1085+BF1085-CC1085)</f>
        <v/>
      </c>
      <c r="DL1085" s="162" t="str" cm="1">
        <f t="array" ref="DL1085">_xlfn.IFS(DL$1= 0,"", NOT(ISBLANK(CU1085)), 0, ISBLANK(CU1085), $Q1085-$S1085+BG1085-CD1085)</f>
        <v/>
      </c>
      <c r="DM1085" s="162" t="str" cm="1">
        <f t="array" ref="DM1085">_xlfn.IFS(DM$1= 0,"", NOT(ISBLANK(CV1085)), 0, ISBLANK(CV1085), $Q1085-$S1085+BH1085-CE1085)</f>
        <v/>
      </c>
      <c r="DN1085" s="162" t="str" cm="1">
        <f t="array" ref="DN1085">_xlfn.IFS(DN$1= 0,"", NOT(ISBLANK(CW1085)), 0, ISBLANK(CW1085), $Q1085-$S1085+BI1085-CF1085)</f>
        <v/>
      </c>
      <c r="DO1085" s="162" t="str" cm="1">
        <f t="array" ref="DO1085">_xlfn.IFS(DO$1= 0,"", NOT(ISBLANK(CX1085)), 0, ISBLANK(CX1085), $Q1085-$S1085+BJ1085-CG1085)</f>
        <v/>
      </c>
      <c r="DP1085" s="162" t="str" cm="1">
        <f t="array" ref="DP1085">_xlfn.IFS(DP$1= 0,"", NOT(ISBLANK(CY1085)), 0, ISBLANK(CY1085), $Q1085-$S1085+BK1085-CH1085)</f>
        <v/>
      </c>
      <c r="DQ1085" s="162" t="str" cm="1">
        <f t="array" ref="DQ1085">_xlfn.IFS(DQ$1= 0,"", NOT(ISBLANK(CZ1085)), 0, ISBLANK(CZ1085), $Q1085-$S1085+BL1085-CI1085)</f>
        <v/>
      </c>
      <c r="DR1085" s="163" t="str" cm="1">
        <f t="array" ref="DR1085">_xlfn.IFS(DR$1= 0,"", NOT(ISBLANK(DA1085)), 0, ISBLANK(DA1085), $Q1085-$S1085+BM1085-CJ1085)</f>
        <v/>
      </c>
    </row>
    <row r="1086" spans="1:122" ht="16.5" x14ac:dyDescent="0.3">
      <c r="A1086" s="135"/>
      <c r="B1086" s="136"/>
      <c r="C1086" s="136"/>
      <c r="D1086" s="137"/>
      <c r="E1086" s="176"/>
      <c r="F1086" s="182"/>
      <c r="G1086" s="183"/>
      <c r="H1086" s="183"/>
      <c r="I1086" s="183"/>
      <c r="J1086" s="183"/>
      <c r="K1086" s="183"/>
      <c r="L1086" s="183"/>
      <c r="M1086" s="186"/>
      <c r="N1086" s="182"/>
      <c r="O1086" s="184"/>
      <c r="P1086" s="178"/>
      <c r="Q1086" s="118">
        <f t="shared" si="323"/>
        <v>0</v>
      </c>
      <c r="R1086" s="3"/>
      <c r="S1086" s="3"/>
      <c r="T1086" s="4"/>
      <c r="U1086" s="4"/>
      <c r="V1086" s="99">
        <f t="shared" si="324"/>
        <v>0</v>
      </c>
      <c r="W1086" s="161"/>
      <c r="X1086" s="138"/>
      <c r="AH1086" s="158" t="str">
        <f t="array" ref="AH1086">IF(OR(AH$1=0, $A1086=""),"",SQRT((_xlfn.XLOOKUP(AH$1,$Z$2:$Z$16,$AA$2:$AA$16)-$T1086)^2+(_xlfn.XLOOKUP(AH$1,$Z$2:$Z$16,$AB$2:$AB$16)-$U1086)^2+(_xlfn.XLOOKUP(AH$1,$Z$2:$Z$16,$AC$2:$AC$16-$V1086)^2)))</f>
        <v/>
      </c>
      <c r="AI1086" s="140" t="str">
        <f t="array" ref="AI1086">IF(OR(AI$1=0, $A1086=""),"",SQRT((_xlfn.XLOOKUP(AI$1,$Z$2:$Z$16,$AA$2:$AA$16)-$T1086)^2+(_xlfn.XLOOKUP(AI$1,$Z$2:$Z$16,$AB$2:$AB$16)-$U1086)^2+(_xlfn.XLOOKUP(AI$1,$Z$2:$Z$16,$AC$2:$AC$16-$V1086)^2)))</f>
        <v/>
      </c>
      <c r="AJ1086" s="140" t="str">
        <f t="array" ref="AJ1086">IF(OR(AJ$1=0, $A1086=""),"",SQRT((_xlfn.XLOOKUP(AJ$1,$Z$2:$Z$16,$AA$2:$AA$16)-$T1086)^2+(_xlfn.XLOOKUP(AJ$1,$Z$2:$Z$16,$AB$2:$AB$16)-$U1086)^2+(_xlfn.XLOOKUP(AJ$1,$Z$2:$Z$16,$AC$2:$AC$16-$V1086)^2)))</f>
        <v/>
      </c>
      <c r="AK1086" s="140" t="str">
        <f t="array" ref="AK1086">IF(OR(AK$1=0, $A1086=""),"",SQRT((_xlfn.XLOOKUP(AK$1,$Z$2:$Z$16,$AA$2:$AA$16)-$T1086)^2+(_xlfn.XLOOKUP(AK$1,$Z$2:$Z$16,$AB$2:$AB$16)-$U1086)^2+(_xlfn.XLOOKUP(AK$1,$Z$2:$Z$16,$AC$2:$AC$16-$V1086)^2)))</f>
        <v/>
      </c>
      <c r="AL1086" s="140" t="str">
        <f t="array" ref="AL1086">IF(OR(AL$1=0, $A1086=""),"",SQRT((_xlfn.XLOOKUP(AL$1,$Z$2:$Z$16,$AA$2:$AA$16)-$T1086)^2+(_xlfn.XLOOKUP(AL$1,$Z$2:$Z$16,$AB$2:$AB$16)-$U1086)^2+(_xlfn.XLOOKUP(AL$1,$Z$2:$Z$16,$AC$2:$AC$16-$V1086)^2)))</f>
        <v/>
      </c>
      <c r="AM1086" s="140" t="str">
        <f t="array" ref="AM1086">IF(OR(AM$1=0, $A1086=""),"",SQRT((_xlfn.XLOOKUP(AM$1,$Z$2:$Z$16,$AA$2:$AA$16)-$T1086)^2+(_xlfn.XLOOKUP(AM$1,$Z$2:$Z$16,$AB$2:$AB$16)-$U1086)^2+(_xlfn.XLOOKUP(AM$1,$Z$2:$Z$16,$AC$2:$AC$16-$V1086)^2)))</f>
        <v/>
      </c>
      <c r="AN1086" s="140" t="str">
        <f t="array" ref="AN1086">IF(OR(AN$1=0, $A1086=""),"",SQRT((_xlfn.XLOOKUP(AN$1,$Z$2:$Z$16,$AA$2:$AA$16)-$T1086)^2+(_xlfn.XLOOKUP(AN$1,$Z$2:$Z$16,$AB$2:$AB$16)-$U1086)^2+(_xlfn.XLOOKUP(AN$1,$Z$2:$Z$16,$AC$2:$AC$16-$V1086)^2)))</f>
        <v/>
      </c>
      <c r="AO1086" s="140" t="str">
        <f t="array" ref="AO1086">IF(OR(AO$1=0, $A1086=""),"",SQRT((_xlfn.XLOOKUP(AO$1,$Z$2:$Z$16,$AA$2:$AA$16)-$T1086)^2+(_xlfn.XLOOKUP(AO$1,$Z$2:$Z$16,$AB$2:$AB$16)-$U1086)^2+(_xlfn.XLOOKUP(AO$1,$Z$2:$Z$16,$AC$2:$AC$16-$V1086)^2)))</f>
        <v/>
      </c>
      <c r="AP1086" s="141" t="str">
        <f t="array" ref="AP1086">IF(OR(AP$1=0, $A1086=""),"",SQRT((_xlfn.XLOOKUP(AP$1,$Z$2:$Z$16,$AA$2:$AA$16)-$T1086)^2+(_xlfn.XLOOKUP(AP$1,$Z$2:$Z$16,$AB$2:$AB$16)-$U1086)^2+(_xlfn.XLOOKUP(AP$1,$Z$2:$Z$16,$AC$2:$AC$16-$V1086)^2)))</f>
        <v/>
      </c>
      <c r="AQ1086" s="141" t="str">
        <f t="array" ref="AQ1086">IF(OR(AQ$1=0, $A1086=""),"",SQRT((_xlfn.XLOOKUP(AQ$1,$Z$2:$Z$16,$AA$2:$AA$16)-$T1086)^2+(_xlfn.XLOOKUP(AQ$1,$Z$2:$Z$16,$AB$2:$AB$16)-$U1086)^2+(_xlfn.XLOOKUP(AQ$1,$Z$2:$Z$16,$AC$2:$AC$16-$V1086)^2)))</f>
        <v/>
      </c>
      <c r="AR1086" s="141" t="str">
        <f t="array" ref="AR1086">IF(OR(AR$1=0, $A1086=""),"",SQRT((_xlfn.XLOOKUP(AR$1,$Z$2:$Z$16,$AA$2:$AA$16)-$T1086)^2+(_xlfn.XLOOKUP(AR$1,$Z$2:$Z$16,$AB$2:$AB$16)-$U1086)^2+(_xlfn.XLOOKUP(AR$1,$Z$2:$Z$16,$AC$2:$AC$16-$V1086)^2)))</f>
        <v/>
      </c>
      <c r="AS1086" s="141" t="str">
        <f t="array" ref="AS1086">IF(OR(AS$1=0, $A1086=""),"",SQRT((_xlfn.XLOOKUP(AS$1,$Z$2:$Z$16,$AA$2:$AA$16)-$T1086)^2+(_xlfn.XLOOKUP(AS$1,$Z$2:$Z$16,$AB$2:$AB$16)-$U1086)^2+(_xlfn.XLOOKUP(AS$1,$Z$2:$Z$16,$AC$2:$AC$16-$V1086)^2)))</f>
        <v/>
      </c>
      <c r="AT1086" s="141" t="str">
        <f t="array" ref="AT1086">IF(OR(AT$1=0, $A1086=""),"",SQRT((_xlfn.XLOOKUP(AT$1,$Z$2:$Z$16,$AA$2:$AA$16)-$T1086)^2+(_xlfn.XLOOKUP(AT$1,$Z$2:$Z$16,$AB$2:$AB$16)-$U1086)^2+(_xlfn.XLOOKUP(AT$1,$Z$2:$Z$16,$AC$2:$AC$16-$V1086)^2)))</f>
        <v/>
      </c>
      <c r="AU1086" s="141" t="str">
        <f t="array" ref="AU1086">IF(OR(AU$1=0, $A1086=""),"",SQRT((_xlfn.XLOOKUP(AU$1,$Z$2:$Z$16,$AA$2:$AA$16)-$T1086)^2+(_xlfn.XLOOKUP(AU$1,$Z$2:$Z$16,$AB$2:$AB$16)-$U1086)^2+(_xlfn.XLOOKUP(AU$1,$Z$2:$Z$16,$AC$2:$AC$16-$V1086)^2)))</f>
        <v/>
      </c>
      <c r="AV1086" s="142" t="str">
        <f t="array" ref="AV1086">IF(OR(AV$1=0, $A1086=""),"",SQRT((_xlfn.XLOOKUP(AV$1,$Z$2:$Z$16,$AA$2:$AA$16)-$T1086)^2+(_xlfn.XLOOKUP(AV$1,$Z$2:$Z$16,$AB$2:$AB$16)-$U1086)^2+(_xlfn.XLOOKUP(AV$1,$Z$2:$Z$16,$AC$2:$AC$16-$V1086)^2)))</f>
        <v/>
      </c>
      <c r="AW1086" s="124"/>
      <c r="AX1086" s="124"/>
      <c r="AY1086" s="125">
        <f t="shared" si="325"/>
        <v>0</v>
      </c>
      <c r="AZ1086" s="143">
        <f t="shared" si="326"/>
        <v>0</v>
      </c>
      <c r="BA1086" s="143">
        <f t="shared" si="327"/>
        <v>0</v>
      </c>
      <c r="BB1086" s="143">
        <f t="shared" si="328"/>
        <v>0</v>
      </c>
      <c r="BC1086" s="143">
        <f t="shared" si="329"/>
        <v>0</v>
      </c>
      <c r="BD1086" s="143">
        <f t="shared" si="330"/>
        <v>0</v>
      </c>
      <c r="BE1086" s="143">
        <f t="shared" si="331"/>
        <v>0</v>
      </c>
      <c r="BF1086" s="143">
        <f t="shared" si="332"/>
        <v>0</v>
      </c>
      <c r="BG1086" s="144">
        <f t="shared" si="333"/>
        <v>0</v>
      </c>
      <c r="BH1086" s="144">
        <f t="shared" si="334"/>
        <v>0</v>
      </c>
      <c r="BI1086" s="144">
        <f t="shared" si="335"/>
        <v>0</v>
      </c>
      <c r="BJ1086" s="144">
        <f t="shared" si="336"/>
        <v>0</v>
      </c>
      <c r="BK1086" s="144">
        <f t="shared" si="337"/>
        <v>0</v>
      </c>
      <c r="BL1086" s="144">
        <f t="shared" si="338"/>
        <v>0</v>
      </c>
      <c r="BM1086" s="145">
        <f t="shared" si="339"/>
        <v>0</v>
      </c>
      <c r="BN1086" s="124"/>
      <c r="BO1086" s="124"/>
      <c r="BP1086" s="124"/>
      <c r="BQ1086" s="124"/>
      <c r="BR1086" s="124"/>
      <c r="BS1086" s="124"/>
      <c r="BT1086" s="124"/>
      <c r="BU1086" s="124"/>
      <c r="BV1086" s="130"/>
      <c r="BW1086" s="130"/>
      <c r="BX1086" s="130"/>
      <c r="BY1086" s="130"/>
      <c r="BZ1086" s="130"/>
      <c r="CA1086" s="130"/>
      <c r="CB1086" s="130"/>
      <c r="CC1086" s="130"/>
      <c r="CD1086" s="130"/>
      <c r="CE1086" s="130"/>
      <c r="CF1086" s="130"/>
      <c r="CG1086" s="130"/>
      <c r="CH1086" s="130"/>
      <c r="CI1086" s="130"/>
      <c r="CJ1086" s="130"/>
      <c r="CL1086" s="124"/>
      <c r="CM1086" s="130" t="s">
        <v>32</v>
      </c>
      <c r="CN1086" s="130"/>
      <c r="CO1086" s="130"/>
      <c r="CP1086" s="130"/>
      <c r="CQ1086" s="130"/>
      <c r="CR1086" s="130"/>
      <c r="CS1086" s="130"/>
      <c r="CT1086" s="130"/>
      <c r="CU1086" s="130"/>
      <c r="CV1086" s="130"/>
      <c r="CW1086" s="130"/>
      <c r="CX1086" s="130"/>
      <c r="CY1086" s="130"/>
      <c r="CZ1086" s="130"/>
      <c r="DA1086" s="130"/>
      <c r="DD1086" s="159" cm="1">
        <f t="array" ref="DD1086">_xlfn.IFS(DD$1= 0,"", NOT(ISBLANK(CM1086)), 0, ISBLANK(CM1086), $Q1086-$S1086+AY1086-BV1086)</f>
        <v>0</v>
      </c>
      <c r="DE1086" s="160" cm="1">
        <f t="array" ref="DE1086">_xlfn.IFS(DE$1= 0,"", NOT(ISBLANK(CN1086)), 0, ISBLANK(CN1086), $Q1086-$S1086+AZ1086-BW1086)</f>
        <v>0</v>
      </c>
      <c r="DF1086" s="160" cm="1">
        <f t="array" ref="DF1086">_xlfn.IFS(DF$1= 0,"", NOT(ISBLANK(CO1086)), 0, ISBLANK(CO1086), $Q1086-$S1086+BA1086-BX1086)</f>
        <v>0</v>
      </c>
      <c r="DG1086" s="160" cm="1">
        <f t="array" ref="DG1086">_xlfn.IFS(DG$1= 0,"", NOT(ISBLANK(CP1086)), 0, ISBLANK(CP1086), $Q1086-$S1086+BB1086-BY1086)</f>
        <v>0</v>
      </c>
      <c r="DH1086" s="160" cm="1">
        <f t="array" ref="DH1086">_xlfn.IFS(DH$1= 0,"", NOT(ISBLANK(CQ1086)), 0, ISBLANK(CQ1086), $Q1086-$S1086+BC1086-BZ1086)</f>
        <v>0</v>
      </c>
      <c r="DI1086" s="160" cm="1">
        <f t="array" ref="DI1086">_xlfn.IFS(DI$1= 0,"", NOT(ISBLANK(CR1086)), 0, ISBLANK(CR1086), $Q1086-$S1086+BD1086-CA1086)</f>
        <v>0</v>
      </c>
      <c r="DJ1086" s="160" t="str" cm="1">
        <f t="array" ref="DJ1086">_xlfn.IFS(DJ$1= 0,"", NOT(ISBLANK(CS1086)), 0, ISBLANK(CS1086), $Q1086-$S1086+BE1086-CB1086)</f>
        <v/>
      </c>
      <c r="DK1086" s="160" t="str" cm="1">
        <f t="array" ref="DK1086">_xlfn.IFS(DK$1= 0,"", NOT(ISBLANK(CT1086)), 0, ISBLANK(CT1086), $Q1086-$S1086+BF1086-CC1086)</f>
        <v/>
      </c>
      <c r="DL1086" s="162" t="str" cm="1">
        <f t="array" ref="DL1086">_xlfn.IFS(DL$1= 0,"", NOT(ISBLANK(CU1086)), 0, ISBLANK(CU1086), $Q1086-$S1086+BG1086-CD1086)</f>
        <v/>
      </c>
      <c r="DM1086" s="162" t="str" cm="1">
        <f t="array" ref="DM1086">_xlfn.IFS(DM$1= 0,"", NOT(ISBLANK(CV1086)), 0, ISBLANK(CV1086), $Q1086-$S1086+BH1086-CE1086)</f>
        <v/>
      </c>
      <c r="DN1086" s="162" t="str" cm="1">
        <f t="array" ref="DN1086">_xlfn.IFS(DN$1= 0,"", NOT(ISBLANK(CW1086)), 0, ISBLANK(CW1086), $Q1086-$S1086+BI1086-CF1086)</f>
        <v/>
      </c>
      <c r="DO1086" s="162" t="str" cm="1">
        <f t="array" ref="DO1086">_xlfn.IFS(DO$1= 0,"", NOT(ISBLANK(CX1086)), 0, ISBLANK(CX1086), $Q1086-$S1086+BJ1086-CG1086)</f>
        <v/>
      </c>
      <c r="DP1086" s="162" t="str" cm="1">
        <f t="array" ref="DP1086">_xlfn.IFS(DP$1= 0,"", NOT(ISBLANK(CY1086)), 0, ISBLANK(CY1086), $Q1086-$S1086+BK1086-CH1086)</f>
        <v/>
      </c>
      <c r="DQ1086" s="162" t="str" cm="1">
        <f t="array" ref="DQ1086">_xlfn.IFS(DQ$1= 0,"", NOT(ISBLANK(CZ1086)), 0, ISBLANK(CZ1086), $Q1086-$S1086+BL1086-CI1086)</f>
        <v/>
      </c>
      <c r="DR1086" s="163" t="str" cm="1">
        <f t="array" ref="DR1086">_xlfn.IFS(DR$1= 0,"", NOT(ISBLANK(DA1086)), 0, ISBLANK(DA1086), $Q1086-$S1086+BM1086-CJ1086)</f>
        <v/>
      </c>
    </row>
    <row r="1087" spans="1:122" ht="16.5" x14ac:dyDescent="0.3">
      <c r="A1087" s="135"/>
      <c r="B1087" s="136"/>
      <c r="C1087" s="136"/>
      <c r="D1087" s="137"/>
      <c r="E1087" s="176"/>
      <c r="F1087" s="182"/>
      <c r="G1087" s="183"/>
      <c r="H1087" s="183"/>
      <c r="I1087" s="183"/>
      <c r="J1087" s="183"/>
      <c r="K1087" s="183"/>
      <c r="L1087" s="183"/>
      <c r="M1087" s="186"/>
      <c r="N1087" s="182"/>
      <c r="O1087" s="184"/>
      <c r="P1087" s="178"/>
      <c r="Q1087" s="118">
        <f t="shared" si="323"/>
        <v>0</v>
      </c>
      <c r="R1087" s="3"/>
      <c r="S1087" s="3"/>
      <c r="T1087" s="4"/>
      <c r="U1087" s="4"/>
      <c r="V1087" s="99">
        <f t="shared" si="324"/>
        <v>0</v>
      </c>
      <c r="W1087" s="161"/>
      <c r="X1087" s="138"/>
      <c r="AH1087" s="158" t="str">
        <f t="array" ref="AH1087">IF(OR(AH$1=0, $A1087=""),"",SQRT((_xlfn.XLOOKUP(AH$1,$Z$2:$Z$16,$AA$2:$AA$16)-$T1087)^2+(_xlfn.XLOOKUP(AH$1,$Z$2:$Z$16,$AB$2:$AB$16)-$U1087)^2+(_xlfn.XLOOKUP(AH$1,$Z$2:$Z$16,$AC$2:$AC$16-$V1087)^2)))</f>
        <v/>
      </c>
      <c r="AI1087" s="140" t="str">
        <f t="array" ref="AI1087">IF(OR(AI$1=0, $A1087=""),"",SQRT((_xlfn.XLOOKUP(AI$1,$Z$2:$Z$16,$AA$2:$AA$16)-$T1087)^2+(_xlfn.XLOOKUP(AI$1,$Z$2:$Z$16,$AB$2:$AB$16)-$U1087)^2+(_xlfn.XLOOKUP(AI$1,$Z$2:$Z$16,$AC$2:$AC$16-$V1087)^2)))</f>
        <v/>
      </c>
      <c r="AJ1087" s="140" t="str">
        <f t="array" ref="AJ1087">IF(OR(AJ$1=0, $A1087=""),"",SQRT((_xlfn.XLOOKUP(AJ$1,$Z$2:$Z$16,$AA$2:$AA$16)-$T1087)^2+(_xlfn.XLOOKUP(AJ$1,$Z$2:$Z$16,$AB$2:$AB$16)-$U1087)^2+(_xlfn.XLOOKUP(AJ$1,$Z$2:$Z$16,$AC$2:$AC$16-$V1087)^2)))</f>
        <v/>
      </c>
      <c r="AK1087" s="140" t="str">
        <f t="array" ref="AK1087">IF(OR(AK$1=0, $A1087=""),"",SQRT((_xlfn.XLOOKUP(AK$1,$Z$2:$Z$16,$AA$2:$AA$16)-$T1087)^2+(_xlfn.XLOOKUP(AK$1,$Z$2:$Z$16,$AB$2:$AB$16)-$U1087)^2+(_xlfn.XLOOKUP(AK$1,$Z$2:$Z$16,$AC$2:$AC$16-$V1087)^2)))</f>
        <v/>
      </c>
      <c r="AL1087" s="140" t="str">
        <f t="array" ref="AL1087">IF(OR(AL$1=0, $A1087=""),"",SQRT((_xlfn.XLOOKUP(AL$1,$Z$2:$Z$16,$AA$2:$AA$16)-$T1087)^2+(_xlfn.XLOOKUP(AL$1,$Z$2:$Z$16,$AB$2:$AB$16)-$U1087)^2+(_xlfn.XLOOKUP(AL$1,$Z$2:$Z$16,$AC$2:$AC$16-$V1087)^2)))</f>
        <v/>
      </c>
      <c r="AM1087" s="140" t="str">
        <f t="array" ref="AM1087">IF(OR(AM$1=0, $A1087=""),"",SQRT((_xlfn.XLOOKUP(AM$1,$Z$2:$Z$16,$AA$2:$AA$16)-$T1087)^2+(_xlfn.XLOOKUP(AM$1,$Z$2:$Z$16,$AB$2:$AB$16)-$U1087)^2+(_xlfn.XLOOKUP(AM$1,$Z$2:$Z$16,$AC$2:$AC$16-$V1087)^2)))</f>
        <v/>
      </c>
      <c r="AN1087" s="140" t="str">
        <f t="array" ref="AN1087">IF(OR(AN$1=0, $A1087=""),"",SQRT((_xlfn.XLOOKUP(AN$1,$Z$2:$Z$16,$AA$2:$AA$16)-$T1087)^2+(_xlfn.XLOOKUP(AN$1,$Z$2:$Z$16,$AB$2:$AB$16)-$U1087)^2+(_xlfn.XLOOKUP(AN$1,$Z$2:$Z$16,$AC$2:$AC$16-$V1087)^2)))</f>
        <v/>
      </c>
      <c r="AO1087" s="140" t="str">
        <f t="array" ref="AO1087">IF(OR(AO$1=0, $A1087=""),"",SQRT((_xlfn.XLOOKUP(AO$1,$Z$2:$Z$16,$AA$2:$AA$16)-$T1087)^2+(_xlfn.XLOOKUP(AO$1,$Z$2:$Z$16,$AB$2:$AB$16)-$U1087)^2+(_xlfn.XLOOKUP(AO$1,$Z$2:$Z$16,$AC$2:$AC$16-$V1087)^2)))</f>
        <v/>
      </c>
      <c r="AP1087" s="141" t="str">
        <f t="array" ref="AP1087">IF(OR(AP$1=0, $A1087=""),"",SQRT((_xlfn.XLOOKUP(AP$1,$Z$2:$Z$16,$AA$2:$AA$16)-$T1087)^2+(_xlfn.XLOOKUP(AP$1,$Z$2:$Z$16,$AB$2:$AB$16)-$U1087)^2+(_xlfn.XLOOKUP(AP$1,$Z$2:$Z$16,$AC$2:$AC$16-$V1087)^2)))</f>
        <v/>
      </c>
      <c r="AQ1087" s="141" t="str">
        <f t="array" ref="AQ1087">IF(OR(AQ$1=0, $A1087=""),"",SQRT((_xlfn.XLOOKUP(AQ$1,$Z$2:$Z$16,$AA$2:$AA$16)-$T1087)^2+(_xlfn.XLOOKUP(AQ$1,$Z$2:$Z$16,$AB$2:$AB$16)-$U1087)^2+(_xlfn.XLOOKUP(AQ$1,$Z$2:$Z$16,$AC$2:$AC$16-$V1087)^2)))</f>
        <v/>
      </c>
      <c r="AR1087" s="141" t="str">
        <f t="array" ref="AR1087">IF(OR(AR$1=0, $A1087=""),"",SQRT((_xlfn.XLOOKUP(AR$1,$Z$2:$Z$16,$AA$2:$AA$16)-$T1087)^2+(_xlfn.XLOOKUP(AR$1,$Z$2:$Z$16,$AB$2:$AB$16)-$U1087)^2+(_xlfn.XLOOKUP(AR$1,$Z$2:$Z$16,$AC$2:$AC$16-$V1087)^2)))</f>
        <v/>
      </c>
      <c r="AS1087" s="141" t="str">
        <f t="array" ref="AS1087">IF(OR(AS$1=0, $A1087=""),"",SQRT((_xlfn.XLOOKUP(AS$1,$Z$2:$Z$16,$AA$2:$AA$16)-$T1087)^2+(_xlfn.XLOOKUP(AS$1,$Z$2:$Z$16,$AB$2:$AB$16)-$U1087)^2+(_xlfn.XLOOKUP(AS$1,$Z$2:$Z$16,$AC$2:$AC$16-$V1087)^2)))</f>
        <v/>
      </c>
      <c r="AT1087" s="141" t="str">
        <f t="array" ref="AT1087">IF(OR(AT$1=0, $A1087=""),"",SQRT((_xlfn.XLOOKUP(AT$1,$Z$2:$Z$16,$AA$2:$AA$16)-$T1087)^2+(_xlfn.XLOOKUP(AT$1,$Z$2:$Z$16,$AB$2:$AB$16)-$U1087)^2+(_xlfn.XLOOKUP(AT$1,$Z$2:$Z$16,$AC$2:$AC$16-$V1087)^2)))</f>
        <v/>
      </c>
      <c r="AU1087" s="141" t="str">
        <f t="array" ref="AU1087">IF(OR(AU$1=0, $A1087=""),"",SQRT((_xlfn.XLOOKUP(AU$1,$Z$2:$Z$16,$AA$2:$AA$16)-$T1087)^2+(_xlfn.XLOOKUP(AU$1,$Z$2:$Z$16,$AB$2:$AB$16)-$U1087)^2+(_xlfn.XLOOKUP(AU$1,$Z$2:$Z$16,$AC$2:$AC$16-$V1087)^2)))</f>
        <v/>
      </c>
      <c r="AV1087" s="142" t="str">
        <f t="array" ref="AV1087">IF(OR(AV$1=0, $A1087=""),"",SQRT((_xlfn.XLOOKUP(AV$1,$Z$2:$Z$16,$AA$2:$AA$16)-$T1087)^2+(_xlfn.XLOOKUP(AV$1,$Z$2:$Z$16,$AB$2:$AB$16)-$U1087)^2+(_xlfn.XLOOKUP(AV$1,$Z$2:$Z$16,$AC$2:$AC$16-$V1087)^2)))</f>
        <v/>
      </c>
      <c r="AW1087" s="124"/>
      <c r="AX1087" s="124"/>
      <c r="AY1087" s="125">
        <f t="shared" si="325"/>
        <v>0</v>
      </c>
      <c r="AZ1087" s="143">
        <f t="shared" si="326"/>
        <v>0</v>
      </c>
      <c r="BA1087" s="143">
        <f t="shared" si="327"/>
        <v>0</v>
      </c>
      <c r="BB1087" s="143">
        <f t="shared" si="328"/>
        <v>0</v>
      </c>
      <c r="BC1087" s="143">
        <f t="shared" si="329"/>
        <v>0</v>
      </c>
      <c r="BD1087" s="143">
        <f t="shared" si="330"/>
        <v>0</v>
      </c>
      <c r="BE1087" s="143">
        <f t="shared" si="331"/>
        <v>0</v>
      </c>
      <c r="BF1087" s="143">
        <f t="shared" si="332"/>
        <v>0</v>
      </c>
      <c r="BG1087" s="144">
        <f t="shared" si="333"/>
        <v>0</v>
      </c>
      <c r="BH1087" s="144">
        <f t="shared" si="334"/>
        <v>0</v>
      </c>
      <c r="BI1087" s="144">
        <f t="shared" si="335"/>
        <v>0</v>
      </c>
      <c r="BJ1087" s="144">
        <f t="shared" si="336"/>
        <v>0</v>
      </c>
      <c r="BK1087" s="144">
        <f t="shared" si="337"/>
        <v>0</v>
      </c>
      <c r="BL1087" s="144">
        <f t="shared" si="338"/>
        <v>0</v>
      </c>
      <c r="BM1087" s="145">
        <f t="shared" si="339"/>
        <v>0</v>
      </c>
      <c r="BN1087" s="124"/>
      <c r="BO1087" s="124"/>
      <c r="BP1087" s="124"/>
      <c r="BQ1087" s="124"/>
      <c r="BR1087" s="124"/>
      <c r="BS1087" s="124"/>
      <c r="BT1087" s="124"/>
      <c r="BU1087" s="124"/>
      <c r="BV1087" s="130"/>
      <c r="BW1087" s="130"/>
      <c r="BX1087" s="130"/>
      <c r="BY1087" s="130"/>
      <c r="BZ1087" s="130"/>
      <c r="CA1087" s="130"/>
      <c r="CB1087" s="130"/>
      <c r="CC1087" s="130"/>
      <c r="CD1087" s="130"/>
      <c r="CE1087" s="130"/>
      <c r="CF1087" s="130"/>
      <c r="CG1087" s="130"/>
      <c r="CH1087" s="130"/>
      <c r="CI1087" s="130"/>
      <c r="CJ1087" s="130"/>
      <c r="CL1087" s="124"/>
      <c r="CM1087" s="130" t="s">
        <v>32</v>
      </c>
      <c r="CN1087" s="130"/>
      <c r="CO1087" s="130"/>
      <c r="CP1087" s="130"/>
      <c r="CQ1087" s="130"/>
      <c r="CR1087" s="130"/>
      <c r="CS1087" s="130"/>
      <c r="CT1087" s="130"/>
      <c r="CU1087" s="130"/>
      <c r="CV1087" s="130"/>
      <c r="CW1087" s="130"/>
      <c r="CX1087" s="130"/>
      <c r="CY1087" s="130"/>
      <c r="CZ1087" s="130"/>
      <c r="DA1087" s="130"/>
      <c r="DD1087" s="159" cm="1">
        <f t="array" ref="DD1087">_xlfn.IFS(DD$1= 0,"", NOT(ISBLANK(CM1087)), 0, ISBLANK(CM1087), $Q1087-$S1087+AY1087-BV1087)</f>
        <v>0</v>
      </c>
      <c r="DE1087" s="160" cm="1">
        <f t="array" ref="DE1087">_xlfn.IFS(DE$1= 0,"", NOT(ISBLANK(CN1087)), 0, ISBLANK(CN1087), $Q1087-$S1087+AZ1087-BW1087)</f>
        <v>0</v>
      </c>
      <c r="DF1087" s="160" cm="1">
        <f t="array" ref="DF1087">_xlfn.IFS(DF$1= 0,"", NOT(ISBLANK(CO1087)), 0, ISBLANK(CO1087), $Q1087-$S1087+BA1087-BX1087)</f>
        <v>0</v>
      </c>
      <c r="DG1087" s="160" cm="1">
        <f t="array" ref="DG1087">_xlfn.IFS(DG$1= 0,"", NOT(ISBLANK(CP1087)), 0, ISBLANK(CP1087), $Q1087-$S1087+BB1087-BY1087)</f>
        <v>0</v>
      </c>
      <c r="DH1087" s="160" cm="1">
        <f t="array" ref="DH1087">_xlfn.IFS(DH$1= 0,"", NOT(ISBLANK(CQ1087)), 0, ISBLANK(CQ1087), $Q1087-$S1087+BC1087-BZ1087)</f>
        <v>0</v>
      </c>
      <c r="DI1087" s="160" cm="1">
        <f t="array" ref="DI1087">_xlfn.IFS(DI$1= 0,"", NOT(ISBLANK(CR1087)), 0, ISBLANK(CR1087), $Q1087-$S1087+BD1087-CA1087)</f>
        <v>0</v>
      </c>
      <c r="DJ1087" s="160" t="str" cm="1">
        <f t="array" ref="DJ1087">_xlfn.IFS(DJ$1= 0,"", NOT(ISBLANK(CS1087)), 0, ISBLANK(CS1087), $Q1087-$S1087+BE1087-CB1087)</f>
        <v/>
      </c>
      <c r="DK1087" s="160" t="str" cm="1">
        <f t="array" ref="DK1087">_xlfn.IFS(DK$1= 0,"", NOT(ISBLANK(CT1087)), 0, ISBLANK(CT1087), $Q1087-$S1087+BF1087-CC1087)</f>
        <v/>
      </c>
      <c r="DL1087" s="162" t="str" cm="1">
        <f t="array" ref="DL1087">_xlfn.IFS(DL$1= 0,"", NOT(ISBLANK(CU1087)), 0, ISBLANK(CU1087), $Q1087-$S1087+BG1087-CD1087)</f>
        <v/>
      </c>
      <c r="DM1087" s="162" t="str" cm="1">
        <f t="array" ref="DM1087">_xlfn.IFS(DM$1= 0,"", NOT(ISBLANK(CV1087)), 0, ISBLANK(CV1087), $Q1087-$S1087+BH1087-CE1087)</f>
        <v/>
      </c>
      <c r="DN1087" s="162" t="str" cm="1">
        <f t="array" ref="DN1087">_xlfn.IFS(DN$1= 0,"", NOT(ISBLANK(CW1087)), 0, ISBLANK(CW1087), $Q1087-$S1087+BI1087-CF1087)</f>
        <v/>
      </c>
      <c r="DO1087" s="162" t="str" cm="1">
        <f t="array" ref="DO1087">_xlfn.IFS(DO$1= 0,"", NOT(ISBLANK(CX1087)), 0, ISBLANK(CX1087), $Q1087-$S1087+BJ1087-CG1087)</f>
        <v/>
      </c>
      <c r="DP1087" s="162" t="str" cm="1">
        <f t="array" ref="DP1087">_xlfn.IFS(DP$1= 0,"", NOT(ISBLANK(CY1087)), 0, ISBLANK(CY1087), $Q1087-$S1087+BK1087-CH1087)</f>
        <v/>
      </c>
      <c r="DQ1087" s="162" t="str" cm="1">
        <f t="array" ref="DQ1087">_xlfn.IFS(DQ$1= 0,"", NOT(ISBLANK(CZ1087)), 0, ISBLANK(CZ1087), $Q1087-$S1087+BL1087-CI1087)</f>
        <v/>
      </c>
      <c r="DR1087" s="163" t="str" cm="1">
        <f t="array" ref="DR1087">_xlfn.IFS(DR$1= 0,"", NOT(ISBLANK(DA1087)), 0, ISBLANK(DA1087), $Q1087-$S1087+BM1087-CJ1087)</f>
        <v/>
      </c>
    </row>
    <row r="1088" spans="1:122" ht="16.5" x14ac:dyDescent="0.3">
      <c r="A1088" s="135"/>
      <c r="B1088" s="136"/>
      <c r="C1088" s="136"/>
      <c r="D1088" s="137"/>
      <c r="E1088" s="176"/>
      <c r="F1088" s="182"/>
      <c r="G1088" s="183"/>
      <c r="H1088" s="183"/>
      <c r="I1088" s="183"/>
      <c r="J1088" s="183"/>
      <c r="K1088" s="183"/>
      <c r="L1088" s="183"/>
      <c r="M1088" s="186"/>
      <c r="N1088" s="182"/>
      <c r="O1088" s="184"/>
      <c r="P1088" s="178"/>
      <c r="Q1088" s="118">
        <f t="shared" si="323"/>
        <v>0</v>
      </c>
      <c r="R1088" s="3"/>
      <c r="S1088" s="3"/>
      <c r="T1088" s="4"/>
      <c r="U1088" s="4"/>
      <c r="V1088" s="99">
        <f t="shared" si="324"/>
        <v>0</v>
      </c>
      <c r="W1088" s="161"/>
      <c r="X1088" s="138"/>
      <c r="AH1088" s="158" t="str">
        <f t="array" ref="AH1088">IF(OR(AH$1=0, $A1088=""),"",SQRT((_xlfn.XLOOKUP(AH$1,$Z$2:$Z$16,$AA$2:$AA$16)-$T1088)^2+(_xlfn.XLOOKUP(AH$1,$Z$2:$Z$16,$AB$2:$AB$16)-$U1088)^2+(_xlfn.XLOOKUP(AH$1,$Z$2:$Z$16,$AC$2:$AC$16-$V1088)^2)))</f>
        <v/>
      </c>
      <c r="AI1088" s="140" t="str">
        <f t="array" ref="AI1088">IF(OR(AI$1=0, $A1088=""),"",SQRT((_xlfn.XLOOKUP(AI$1,$Z$2:$Z$16,$AA$2:$AA$16)-$T1088)^2+(_xlfn.XLOOKUP(AI$1,$Z$2:$Z$16,$AB$2:$AB$16)-$U1088)^2+(_xlfn.XLOOKUP(AI$1,$Z$2:$Z$16,$AC$2:$AC$16-$V1088)^2)))</f>
        <v/>
      </c>
      <c r="AJ1088" s="140" t="str">
        <f t="array" ref="AJ1088">IF(OR(AJ$1=0, $A1088=""),"",SQRT((_xlfn.XLOOKUP(AJ$1,$Z$2:$Z$16,$AA$2:$AA$16)-$T1088)^2+(_xlfn.XLOOKUP(AJ$1,$Z$2:$Z$16,$AB$2:$AB$16)-$U1088)^2+(_xlfn.XLOOKUP(AJ$1,$Z$2:$Z$16,$AC$2:$AC$16-$V1088)^2)))</f>
        <v/>
      </c>
      <c r="AK1088" s="140" t="str">
        <f t="array" ref="AK1088">IF(OR(AK$1=0, $A1088=""),"",SQRT((_xlfn.XLOOKUP(AK$1,$Z$2:$Z$16,$AA$2:$AA$16)-$T1088)^2+(_xlfn.XLOOKUP(AK$1,$Z$2:$Z$16,$AB$2:$AB$16)-$U1088)^2+(_xlfn.XLOOKUP(AK$1,$Z$2:$Z$16,$AC$2:$AC$16-$V1088)^2)))</f>
        <v/>
      </c>
      <c r="AL1088" s="140" t="str">
        <f t="array" ref="AL1088">IF(OR(AL$1=0, $A1088=""),"",SQRT((_xlfn.XLOOKUP(AL$1,$Z$2:$Z$16,$AA$2:$AA$16)-$T1088)^2+(_xlfn.XLOOKUP(AL$1,$Z$2:$Z$16,$AB$2:$AB$16)-$U1088)^2+(_xlfn.XLOOKUP(AL$1,$Z$2:$Z$16,$AC$2:$AC$16-$V1088)^2)))</f>
        <v/>
      </c>
      <c r="AM1088" s="140" t="str">
        <f t="array" ref="AM1088">IF(OR(AM$1=0, $A1088=""),"",SQRT((_xlfn.XLOOKUP(AM$1,$Z$2:$Z$16,$AA$2:$AA$16)-$T1088)^2+(_xlfn.XLOOKUP(AM$1,$Z$2:$Z$16,$AB$2:$AB$16)-$U1088)^2+(_xlfn.XLOOKUP(AM$1,$Z$2:$Z$16,$AC$2:$AC$16-$V1088)^2)))</f>
        <v/>
      </c>
      <c r="AN1088" s="140" t="str">
        <f t="array" ref="AN1088">IF(OR(AN$1=0, $A1088=""),"",SQRT((_xlfn.XLOOKUP(AN$1,$Z$2:$Z$16,$AA$2:$AA$16)-$T1088)^2+(_xlfn.XLOOKUP(AN$1,$Z$2:$Z$16,$AB$2:$AB$16)-$U1088)^2+(_xlfn.XLOOKUP(AN$1,$Z$2:$Z$16,$AC$2:$AC$16-$V1088)^2)))</f>
        <v/>
      </c>
      <c r="AO1088" s="140" t="str">
        <f t="array" ref="AO1088">IF(OR(AO$1=0, $A1088=""),"",SQRT((_xlfn.XLOOKUP(AO$1,$Z$2:$Z$16,$AA$2:$AA$16)-$T1088)^2+(_xlfn.XLOOKUP(AO$1,$Z$2:$Z$16,$AB$2:$AB$16)-$U1088)^2+(_xlfn.XLOOKUP(AO$1,$Z$2:$Z$16,$AC$2:$AC$16-$V1088)^2)))</f>
        <v/>
      </c>
      <c r="AP1088" s="141" t="str">
        <f t="array" ref="AP1088">IF(OR(AP$1=0, $A1088=""),"",SQRT((_xlfn.XLOOKUP(AP$1,$Z$2:$Z$16,$AA$2:$AA$16)-$T1088)^2+(_xlfn.XLOOKUP(AP$1,$Z$2:$Z$16,$AB$2:$AB$16)-$U1088)^2+(_xlfn.XLOOKUP(AP$1,$Z$2:$Z$16,$AC$2:$AC$16-$V1088)^2)))</f>
        <v/>
      </c>
      <c r="AQ1088" s="141" t="str">
        <f t="array" ref="AQ1088">IF(OR(AQ$1=0, $A1088=""),"",SQRT((_xlfn.XLOOKUP(AQ$1,$Z$2:$Z$16,$AA$2:$AA$16)-$T1088)^2+(_xlfn.XLOOKUP(AQ$1,$Z$2:$Z$16,$AB$2:$AB$16)-$U1088)^2+(_xlfn.XLOOKUP(AQ$1,$Z$2:$Z$16,$AC$2:$AC$16-$V1088)^2)))</f>
        <v/>
      </c>
      <c r="AR1088" s="141" t="str">
        <f t="array" ref="AR1088">IF(OR(AR$1=0, $A1088=""),"",SQRT((_xlfn.XLOOKUP(AR$1,$Z$2:$Z$16,$AA$2:$AA$16)-$T1088)^2+(_xlfn.XLOOKUP(AR$1,$Z$2:$Z$16,$AB$2:$AB$16)-$U1088)^2+(_xlfn.XLOOKUP(AR$1,$Z$2:$Z$16,$AC$2:$AC$16-$V1088)^2)))</f>
        <v/>
      </c>
      <c r="AS1088" s="141" t="str">
        <f t="array" ref="AS1088">IF(OR(AS$1=0, $A1088=""),"",SQRT((_xlfn.XLOOKUP(AS$1,$Z$2:$Z$16,$AA$2:$AA$16)-$T1088)^2+(_xlfn.XLOOKUP(AS$1,$Z$2:$Z$16,$AB$2:$AB$16)-$U1088)^2+(_xlfn.XLOOKUP(AS$1,$Z$2:$Z$16,$AC$2:$AC$16-$V1088)^2)))</f>
        <v/>
      </c>
      <c r="AT1088" s="141" t="str">
        <f t="array" ref="AT1088">IF(OR(AT$1=0, $A1088=""),"",SQRT((_xlfn.XLOOKUP(AT$1,$Z$2:$Z$16,$AA$2:$AA$16)-$T1088)^2+(_xlfn.XLOOKUP(AT$1,$Z$2:$Z$16,$AB$2:$AB$16)-$U1088)^2+(_xlfn.XLOOKUP(AT$1,$Z$2:$Z$16,$AC$2:$AC$16-$V1088)^2)))</f>
        <v/>
      </c>
      <c r="AU1088" s="141" t="str">
        <f t="array" ref="AU1088">IF(OR(AU$1=0, $A1088=""),"",SQRT((_xlfn.XLOOKUP(AU$1,$Z$2:$Z$16,$AA$2:$AA$16)-$T1088)^2+(_xlfn.XLOOKUP(AU$1,$Z$2:$Z$16,$AB$2:$AB$16)-$U1088)^2+(_xlfn.XLOOKUP(AU$1,$Z$2:$Z$16,$AC$2:$AC$16-$V1088)^2)))</f>
        <v/>
      </c>
      <c r="AV1088" s="142" t="str">
        <f t="array" ref="AV1088">IF(OR(AV$1=0, $A1088=""),"",SQRT((_xlfn.XLOOKUP(AV$1,$Z$2:$Z$16,$AA$2:$AA$16)-$T1088)^2+(_xlfn.XLOOKUP(AV$1,$Z$2:$Z$16,$AB$2:$AB$16)-$U1088)^2+(_xlfn.XLOOKUP(AV$1,$Z$2:$Z$16,$AC$2:$AC$16-$V1088)^2)))</f>
        <v/>
      </c>
      <c r="AW1088" s="124"/>
      <c r="AX1088" s="124"/>
      <c r="AY1088" s="125">
        <f t="shared" si="325"/>
        <v>0</v>
      </c>
      <c r="AZ1088" s="143">
        <f t="shared" si="326"/>
        <v>0</v>
      </c>
      <c r="BA1088" s="143">
        <f t="shared" si="327"/>
        <v>0</v>
      </c>
      <c r="BB1088" s="143">
        <f t="shared" si="328"/>
        <v>0</v>
      </c>
      <c r="BC1088" s="143">
        <f t="shared" si="329"/>
        <v>0</v>
      </c>
      <c r="BD1088" s="143">
        <f t="shared" si="330"/>
        <v>0</v>
      </c>
      <c r="BE1088" s="143">
        <f t="shared" si="331"/>
        <v>0</v>
      </c>
      <c r="BF1088" s="143">
        <f t="shared" si="332"/>
        <v>0</v>
      </c>
      <c r="BG1088" s="144">
        <f t="shared" si="333"/>
        <v>0</v>
      </c>
      <c r="BH1088" s="144">
        <f t="shared" si="334"/>
        <v>0</v>
      </c>
      <c r="BI1088" s="144">
        <f t="shared" si="335"/>
        <v>0</v>
      </c>
      <c r="BJ1088" s="144">
        <f t="shared" si="336"/>
        <v>0</v>
      </c>
      <c r="BK1088" s="144">
        <f t="shared" si="337"/>
        <v>0</v>
      </c>
      <c r="BL1088" s="144">
        <f t="shared" si="338"/>
        <v>0</v>
      </c>
      <c r="BM1088" s="145">
        <f t="shared" si="339"/>
        <v>0</v>
      </c>
      <c r="BN1088" s="124"/>
      <c r="BO1088" s="124"/>
      <c r="BP1088" s="124"/>
      <c r="BQ1088" s="124"/>
      <c r="BR1088" s="124"/>
      <c r="BS1088" s="124"/>
      <c r="BT1088" s="124"/>
      <c r="BU1088" s="124"/>
      <c r="BV1088" s="130"/>
      <c r="BW1088" s="130"/>
      <c r="BX1088" s="130"/>
      <c r="BY1088" s="130"/>
      <c r="BZ1088" s="130"/>
      <c r="CA1088" s="130"/>
      <c r="CB1088" s="130"/>
      <c r="CC1088" s="130"/>
      <c r="CD1088" s="130"/>
      <c r="CE1088" s="130"/>
      <c r="CF1088" s="130"/>
      <c r="CG1088" s="130"/>
      <c r="CH1088" s="130"/>
      <c r="CI1088" s="130"/>
      <c r="CJ1088" s="130"/>
      <c r="CL1088" s="124"/>
      <c r="CM1088" s="130" t="s">
        <v>32</v>
      </c>
      <c r="CN1088" s="130"/>
      <c r="CO1088" s="130"/>
      <c r="CP1088" s="130"/>
      <c r="CQ1088" s="130"/>
      <c r="CR1088" s="130"/>
      <c r="CS1088" s="130"/>
      <c r="CT1088" s="130"/>
      <c r="CU1088" s="130"/>
      <c r="CV1088" s="130"/>
      <c r="CW1088" s="130"/>
      <c r="CX1088" s="130"/>
      <c r="CY1088" s="130"/>
      <c r="CZ1088" s="130"/>
      <c r="DA1088" s="130"/>
      <c r="DD1088" s="159" cm="1">
        <f t="array" ref="DD1088">_xlfn.IFS(DD$1= 0,"", NOT(ISBLANK(CM1088)), 0, ISBLANK(CM1088), $Q1088-$S1088+AY1088-BV1088)</f>
        <v>0</v>
      </c>
      <c r="DE1088" s="160" cm="1">
        <f t="array" ref="DE1088">_xlfn.IFS(DE$1= 0,"", NOT(ISBLANK(CN1088)), 0, ISBLANK(CN1088), $Q1088-$S1088+AZ1088-BW1088)</f>
        <v>0</v>
      </c>
      <c r="DF1088" s="160" cm="1">
        <f t="array" ref="DF1088">_xlfn.IFS(DF$1= 0,"", NOT(ISBLANK(CO1088)), 0, ISBLANK(CO1088), $Q1088-$S1088+BA1088-BX1088)</f>
        <v>0</v>
      </c>
      <c r="DG1088" s="160" cm="1">
        <f t="array" ref="DG1088">_xlfn.IFS(DG$1= 0,"", NOT(ISBLANK(CP1088)), 0, ISBLANK(CP1088), $Q1088-$S1088+BB1088-BY1088)</f>
        <v>0</v>
      </c>
      <c r="DH1088" s="160" cm="1">
        <f t="array" ref="DH1088">_xlfn.IFS(DH$1= 0,"", NOT(ISBLANK(CQ1088)), 0, ISBLANK(CQ1088), $Q1088-$S1088+BC1088-BZ1088)</f>
        <v>0</v>
      </c>
      <c r="DI1088" s="160" cm="1">
        <f t="array" ref="DI1088">_xlfn.IFS(DI$1= 0,"", NOT(ISBLANK(CR1088)), 0, ISBLANK(CR1088), $Q1088-$S1088+BD1088-CA1088)</f>
        <v>0</v>
      </c>
      <c r="DJ1088" s="160" t="str" cm="1">
        <f t="array" ref="DJ1088">_xlfn.IFS(DJ$1= 0,"", NOT(ISBLANK(CS1088)), 0, ISBLANK(CS1088), $Q1088-$S1088+BE1088-CB1088)</f>
        <v/>
      </c>
      <c r="DK1088" s="160" t="str" cm="1">
        <f t="array" ref="DK1088">_xlfn.IFS(DK$1= 0,"", NOT(ISBLANK(CT1088)), 0, ISBLANK(CT1088), $Q1088-$S1088+BF1088-CC1088)</f>
        <v/>
      </c>
      <c r="DL1088" s="162" t="str" cm="1">
        <f t="array" ref="DL1088">_xlfn.IFS(DL$1= 0,"", NOT(ISBLANK(CU1088)), 0, ISBLANK(CU1088), $Q1088-$S1088+BG1088-CD1088)</f>
        <v/>
      </c>
      <c r="DM1088" s="162" t="str" cm="1">
        <f t="array" ref="DM1088">_xlfn.IFS(DM$1= 0,"", NOT(ISBLANK(CV1088)), 0, ISBLANK(CV1088), $Q1088-$S1088+BH1088-CE1088)</f>
        <v/>
      </c>
      <c r="DN1088" s="162" t="str" cm="1">
        <f t="array" ref="DN1088">_xlfn.IFS(DN$1= 0,"", NOT(ISBLANK(CW1088)), 0, ISBLANK(CW1088), $Q1088-$S1088+BI1088-CF1088)</f>
        <v/>
      </c>
      <c r="DO1088" s="162" t="str" cm="1">
        <f t="array" ref="DO1088">_xlfn.IFS(DO$1= 0,"", NOT(ISBLANK(CX1088)), 0, ISBLANK(CX1088), $Q1088-$S1088+BJ1088-CG1088)</f>
        <v/>
      </c>
      <c r="DP1088" s="162" t="str" cm="1">
        <f t="array" ref="DP1088">_xlfn.IFS(DP$1= 0,"", NOT(ISBLANK(CY1088)), 0, ISBLANK(CY1088), $Q1088-$S1088+BK1088-CH1088)</f>
        <v/>
      </c>
      <c r="DQ1088" s="162" t="str" cm="1">
        <f t="array" ref="DQ1088">_xlfn.IFS(DQ$1= 0,"", NOT(ISBLANK(CZ1088)), 0, ISBLANK(CZ1088), $Q1088-$S1088+BL1088-CI1088)</f>
        <v/>
      </c>
      <c r="DR1088" s="163" t="str" cm="1">
        <f t="array" ref="DR1088">_xlfn.IFS(DR$1= 0,"", NOT(ISBLANK(DA1088)), 0, ISBLANK(DA1088), $Q1088-$S1088+BM1088-CJ1088)</f>
        <v/>
      </c>
    </row>
    <row r="1089" spans="1:122" ht="16.5" x14ac:dyDescent="0.3">
      <c r="A1089" s="135"/>
      <c r="B1089" s="136"/>
      <c r="C1089" s="136"/>
      <c r="D1089" s="137"/>
      <c r="E1089" s="176"/>
      <c r="F1089" s="182"/>
      <c r="G1089" s="183"/>
      <c r="H1089" s="183"/>
      <c r="I1089" s="183"/>
      <c r="J1089" s="183"/>
      <c r="K1089" s="183"/>
      <c r="L1089" s="183"/>
      <c r="M1089" s="186"/>
      <c r="N1089" s="182"/>
      <c r="O1089" s="184"/>
      <c r="P1089" s="178"/>
      <c r="Q1089" s="118">
        <f t="shared" si="323"/>
        <v>0</v>
      </c>
      <c r="R1089" s="3"/>
      <c r="S1089" s="3"/>
      <c r="T1089" s="4"/>
      <c r="U1089" s="4"/>
      <c r="V1089" s="99">
        <f t="shared" si="324"/>
        <v>0</v>
      </c>
      <c r="W1089" s="161"/>
      <c r="X1089" s="138"/>
      <c r="AH1089" s="158" t="str">
        <f t="array" ref="AH1089">IF(OR(AH$1=0, $A1089=""),"",SQRT((_xlfn.XLOOKUP(AH$1,$Z$2:$Z$16,$AA$2:$AA$16)-$T1089)^2+(_xlfn.XLOOKUP(AH$1,$Z$2:$Z$16,$AB$2:$AB$16)-$U1089)^2+(_xlfn.XLOOKUP(AH$1,$Z$2:$Z$16,$AC$2:$AC$16-$V1089)^2)))</f>
        <v/>
      </c>
      <c r="AI1089" s="140" t="str">
        <f t="array" ref="AI1089">IF(OR(AI$1=0, $A1089=""),"",SQRT((_xlfn.XLOOKUP(AI$1,$Z$2:$Z$16,$AA$2:$AA$16)-$T1089)^2+(_xlfn.XLOOKUP(AI$1,$Z$2:$Z$16,$AB$2:$AB$16)-$U1089)^2+(_xlfn.XLOOKUP(AI$1,$Z$2:$Z$16,$AC$2:$AC$16-$V1089)^2)))</f>
        <v/>
      </c>
      <c r="AJ1089" s="140" t="str">
        <f t="array" ref="AJ1089">IF(OR(AJ$1=0, $A1089=""),"",SQRT((_xlfn.XLOOKUP(AJ$1,$Z$2:$Z$16,$AA$2:$AA$16)-$T1089)^2+(_xlfn.XLOOKUP(AJ$1,$Z$2:$Z$16,$AB$2:$AB$16)-$U1089)^2+(_xlfn.XLOOKUP(AJ$1,$Z$2:$Z$16,$AC$2:$AC$16-$V1089)^2)))</f>
        <v/>
      </c>
      <c r="AK1089" s="140" t="str">
        <f t="array" ref="AK1089">IF(OR(AK$1=0, $A1089=""),"",SQRT((_xlfn.XLOOKUP(AK$1,$Z$2:$Z$16,$AA$2:$AA$16)-$T1089)^2+(_xlfn.XLOOKUP(AK$1,$Z$2:$Z$16,$AB$2:$AB$16)-$U1089)^2+(_xlfn.XLOOKUP(AK$1,$Z$2:$Z$16,$AC$2:$AC$16-$V1089)^2)))</f>
        <v/>
      </c>
      <c r="AL1089" s="140" t="str">
        <f t="array" ref="AL1089">IF(OR(AL$1=0, $A1089=""),"",SQRT((_xlfn.XLOOKUP(AL$1,$Z$2:$Z$16,$AA$2:$AA$16)-$T1089)^2+(_xlfn.XLOOKUP(AL$1,$Z$2:$Z$16,$AB$2:$AB$16)-$U1089)^2+(_xlfn.XLOOKUP(AL$1,$Z$2:$Z$16,$AC$2:$AC$16-$V1089)^2)))</f>
        <v/>
      </c>
      <c r="AM1089" s="140" t="str">
        <f t="array" ref="AM1089">IF(OR(AM$1=0, $A1089=""),"",SQRT((_xlfn.XLOOKUP(AM$1,$Z$2:$Z$16,$AA$2:$AA$16)-$T1089)^2+(_xlfn.XLOOKUP(AM$1,$Z$2:$Z$16,$AB$2:$AB$16)-$U1089)^2+(_xlfn.XLOOKUP(AM$1,$Z$2:$Z$16,$AC$2:$AC$16-$V1089)^2)))</f>
        <v/>
      </c>
      <c r="AN1089" s="140" t="str">
        <f t="array" ref="AN1089">IF(OR(AN$1=0, $A1089=""),"",SQRT((_xlfn.XLOOKUP(AN$1,$Z$2:$Z$16,$AA$2:$AA$16)-$T1089)^2+(_xlfn.XLOOKUP(AN$1,$Z$2:$Z$16,$AB$2:$AB$16)-$U1089)^2+(_xlfn.XLOOKUP(AN$1,$Z$2:$Z$16,$AC$2:$AC$16-$V1089)^2)))</f>
        <v/>
      </c>
      <c r="AO1089" s="140" t="str">
        <f t="array" ref="AO1089">IF(OR(AO$1=0, $A1089=""),"",SQRT((_xlfn.XLOOKUP(AO$1,$Z$2:$Z$16,$AA$2:$AA$16)-$T1089)^2+(_xlfn.XLOOKUP(AO$1,$Z$2:$Z$16,$AB$2:$AB$16)-$U1089)^2+(_xlfn.XLOOKUP(AO$1,$Z$2:$Z$16,$AC$2:$AC$16-$V1089)^2)))</f>
        <v/>
      </c>
      <c r="AP1089" s="141" t="str">
        <f t="array" ref="AP1089">IF(OR(AP$1=0, $A1089=""),"",SQRT((_xlfn.XLOOKUP(AP$1,$Z$2:$Z$16,$AA$2:$AA$16)-$T1089)^2+(_xlfn.XLOOKUP(AP$1,$Z$2:$Z$16,$AB$2:$AB$16)-$U1089)^2+(_xlfn.XLOOKUP(AP$1,$Z$2:$Z$16,$AC$2:$AC$16-$V1089)^2)))</f>
        <v/>
      </c>
      <c r="AQ1089" s="141" t="str">
        <f t="array" ref="AQ1089">IF(OR(AQ$1=0, $A1089=""),"",SQRT((_xlfn.XLOOKUP(AQ$1,$Z$2:$Z$16,$AA$2:$AA$16)-$T1089)^2+(_xlfn.XLOOKUP(AQ$1,$Z$2:$Z$16,$AB$2:$AB$16)-$U1089)^2+(_xlfn.XLOOKUP(AQ$1,$Z$2:$Z$16,$AC$2:$AC$16-$V1089)^2)))</f>
        <v/>
      </c>
      <c r="AR1089" s="141" t="str">
        <f t="array" ref="AR1089">IF(OR(AR$1=0, $A1089=""),"",SQRT((_xlfn.XLOOKUP(AR$1,$Z$2:$Z$16,$AA$2:$AA$16)-$T1089)^2+(_xlfn.XLOOKUP(AR$1,$Z$2:$Z$16,$AB$2:$AB$16)-$U1089)^2+(_xlfn.XLOOKUP(AR$1,$Z$2:$Z$16,$AC$2:$AC$16-$V1089)^2)))</f>
        <v/>
      </c>
      <c r="AS1089" s="141" t="str">
        <f t="array" ref="AS1089">IF(OR(AS$1=0, $A1089=""),"",SQRT((_xlfn.XLOOKUP(AS$1,$Z$2:$Z$16,$AA$2:$AA$16)-$T1089)^2+(_xlfn.XLOOKUP(AS$1,$Z$2:$Z$16,$AB$2:$AB$16)-$U1089)^2+(_xlfn.XLOOKUP(AS$1,$Z$2:$Z$16,$AC$2:$AC$16-$V1089)^2)))</f>
        <v/>
      </c>
      <c r="AT1089" s="141" t="str">
        <f t="array" ref="AT1089">IF(OR(AT$1=0, $A1089=""),"",SQRT((_xlfn.XLOOKUP(AT$1,$Z$2:$Z$16,$AA$2:$AA$16)-$T1089)^2+(_xlfn.XLOOKUP(AT$1,$Z$2:$Z$16,$AB$2:$AB$16)-$U1089)^2+(_xlfn.XLOOKUP(AT$1,$Z$2:$Z$16,$AC$2:$AC$16-$V1089)^2)))</f>
        <v/>
      </c>
      <c r="AU1089" s="141" t="str">
        <f t="array" ref="AU1089">IF(OR(AU$1=0, $A1089=""),"",SQRT((_xlfn.XLOOKUP(AU$1,$Z$2:$Z$16,$AA$2:$AA$16)-$T1089)^2+(_xlfn.XLOOKUP(AU$1,$Z$2:$Z$16,$AB$2:$AB$16)-$U1089)^2+(_xlfn.XLOOKUP(AU$1,$Z$2:$Z$16,$AC$2:$AC$16-$V1089)^2)))</f>
        <v/>
      </c>
      <c r="AV1089" s="142" t="str">
        <f t="array" ref="AV1089">IF(OR(AV$1=0, $A1089=""),"",SQRT((_xlfn.XLOOKUP(AV$1,$Z$2:$Z$16,$AA$2:$AA$16)-$T1089)^2+(_xlfn.XLOOKUP(AV$1,$Z$2:$Z$16,$AB$2:$AB$16)-$U1089)^2+(_xlfn.XLOOKUP(AV$1,$Z$2:$Z$16,$AC$2:$AC$16-$V1089)^2)))</f>
        <v/>
      </c>
      <c r="AW1089" s="124"/>
      <c r="AX1089" s="124"/>
      <c r="AY1089" s="125">
        <f t="shared" si="325"/>
        <v>0</v>
      </c>
      <c r="AZ1089" s="143">
        <f t="shared" si="326"/>
        <v>0</v>
      </c>
      <c r="BA1089" s="143">
        <f t="shared" si="327"/>
        <v>0</v>
      </c>
      <c r="BB1089" s="143">
        <f t="shared" si="328"/>
        <v>0</v>
      </c>
      <c r="BC1089" s="143">
        <f t="shared" si="329"/>
        <v>0</v>
      </c>
      <c r="BD1089" s="143">
        <f t="shared" si="330"/>
        <v>0</v>
      </c>
      <c r="BE1089" s="143">
        <f t="shared" si="331"/>
        <v>0</v>
      </c>
      <c r="BF1089" s="143">
        <f t="shared" si="332"/>
        <v>0</v>
      </c>
      <c r="BG1089" s="144">
        <f t="shared" si="333"/>
        <v>0</v>
      </c>
      <c r="BH1089" s="144">
        <f t="shared" si="334"/>
        <v>0</v>
      </c>
      <c r="BI1089" s="144">
        <f t="shared" si="335"/>
        <v>0</v>
      </c>
      <c r="BJ1089" s="144">
        <f t="shared" si="336"/>
        <v>0</v>
      </c>
      <c r="BK1089" s="144">
        <f t="shared" si="337"/>
        <v>0</v>
      </c>
      <c r="BL1089" s="144">
        <f t="shared" si="338"/>
        <v>0</v>
      </c>
      <c r="BM1089" s="145">
        <f t="shared" si="339"/>
        <v>0</v>
      </c>
      <c r="BN1089" s="124"/>
      <c r="BO1089" s="124"/>
      <c r="BP1089" s="124"/>
      <c r="BQ1089" s="124"/>
      <c r="BR1089" s="124"/>
      <c r="BS1089" s="124"/>
      <c r="BT1089" s="124"/>
      <c r="BU1089" s="124"/>
      <c r="BV1089" s="130"/>
      <c r="BW1089" s="130"/>
      <c r="BX1089" s="130"/>
      <c r="BY1089" s="130"/>
      <c r="BZ1089" s="130"/>
      <c r="CA1089" s="130"/>
      <c r="CB1089" s="130"/>
      <c r="CC1089" s="130"/>
      <c r="CD1089" s="130"/>
      <c r="CE1089" s="130"/>
      <c r="CF1089" s="130"/>
      <c r="CG1089" s="130"/>
      <c r="CH1089" s="130"/>
      <c r="CI1089" s="130"/>
      <c r="CJ1089" s="130"/>
      <c r="CL1089" s="124"/>
      <c r="CM1089" s="130" t="s">
        <v>32</v>
      </c>
      <c r="CN1089" s="130"/>
      <c r="CO1089" s="130"/>
      <c r="CP1089" s="130"/>
      <c r="CQ1089" s="130"/>
      <c r="CR1089" s="130"/>
      <c r="CS1089" s="130"/>
      <c r="CT1089" s="130"/>
      <c r="CU1089" s="130"/>
      <c r="CV1089" s="130"/>
      <c r="CW1089" s="130"/>
      <c r="CX1089" s="130"/>
      <c r="CY1089" s="130"/>
      <c r="CZ1089" s="130"/>
      <c r="DA1089" s="130"/>
      <c r="DD1089" s="159" cm="1">
        <f t="array" ref="DD1089">_xlfn.IFS(DD$1= 0,"", NOT(ISBLANK(CM1089)), 0, ISBLANK(CM1089), $Q1089-$S1089+AY1089-BV1089)</f>
        <v>0</v>
      </c>
      <c r="DE1089" s="160" cm="1">
        <f t="array" ref="DE1089">_xlfn.IFS(DE$1= 0,"", NOT(ISBLANK(CN1089)), 0, ISBLANK(CN1089), $Q1089-$S1089+AZ1089-BW1089)</f>
        <v>0</v>
      </c>
      <c r="DF1089" s="160" cm="1">
        <f t="array" ref="DF1089">_xlfn.IFS(DF$1= 0,"", NOT(ISBLANK(CO1089)), 0, ISBLANK(CO1089), $Q1089-$S1089+BA1089-BX1089)</f>
        <v>0</v>
      </c>
      <c r="DG1089" s="160" cm="1">
        <f t="array" ref="DG1089">_xlfn.IFS(DG$1= 0,"", NOT(ISBLANK(CP1089)), 0, ISBLANK(CP1089), $Q1089-$S1089+BB1089-BY1089)</f>
        <v>0</v>
      </c>
      <c r="DH1089" s="160" cm="1">
        <f t="array" ref="DH1089">_xlfn.IFS(DH$1= 0,"", NOT(ISBLANK(CQ1089)), 0, ISBLANK(CQ1089), $Q1089-$S1089+BC1089-BZ1089)</f>
        <v>0</v>
      </c>
      <c r="DI1089" s="160" cm="1">
        <f t="array" ref="DI1089">_xlfn.IFS(DI$1= 0,"", NOT(ISBLANK(CR1089)), 0, ISBLANK(CR1089), $Q1089-$S1089+BD1089-CA1089)</f>
        <v>0</v>
      </c>
      <c r="DJ1089" s="160" t="str" cm="1">
        <f t="array" ref="DJ1089">_xlfn.IFS(DJ$1= 0,"", NOT(ISBLANK(CS1089)), 0, ISBLANK(CS1089), $Q1089-$S1089+BE1089-CB1089)</f>
        <v/>
      </c>
      <c r="DK1089" s="160" t="str" cm="1">
        <f t="array" ref="DK1089">_xlfn.IFS(DK$1= 0,"", NOT(ISBLANK(CT1089)), 0, ISBLANK(CT1089), $Q1089-$S1089+BF1089-CC1089)</f>
        <v/>
      </c>
      <c r="DL1089" s="162" t="str" cm="1">
        <f t="array" ref="DL1089">_xlfn.IFS(DL$1= 0,"", NOT(ISBLANK(CU1089)), 0, ISBLANK(CU1089), $Q1089-$S1089+BG1089-CD1089)</f>
        <v/>
      </c>
      <c r="DM1089" s="162" t="str" cm="1">
        <f t="array" ref="DM1089">_xlfn.IFS(DM$1= 0,"", NOT(ISBLANK(CV1089)), 0, ISBLANK(CV1089), $Q1089-$S1089+BH1089-CE1089)</f>
        <v/>
      </c>
      <c r="DN1089" s="162" t="str" cm="1">
        <f t="array" ref="DN1089">_xlfn.IFS(DN$1= 0,"", NOT(ISBLANK(CW1089)), 0, ISBLANK(CW1089), $Q1089-$S1089+BI1089-CF1089)</f>
        <v/>
      </c>
      <c r="DO1089" s="162" t="str" cm="1">
        <f t="array" ref="DO1089">_xlfn.IFS(DO$1= 0,"", NOT(ISBLANK(CX1089)), 0, ISBLANK(CX1089), $Q1089-$S1089+BJ1089-CG1089)</f>
        <v/>
      </c>
      <c r="DP1089" s="162" t="str" cm="1">
        <f t="array" ref="DP1089">_xlfn.IFS(DP$1= 0,"", NOT(ISBLANK(CY1089)), 0, ISBLANK(CY1089), $Q1089-$S1089+BK1089-CH1089)</f>
        <v/>
      </c>
      <c r="DQ1089" s="162" t="str" cm="1">
        <f t="array" ref="DQ1089">_xlfn.IFS(DQ$1= 0,"", NOT(ISBLANK(CZ1089)), 0, ISBLANK(CZ1089), $Q1089-$S1089+BL1089-CI1089)</f>
        <v/>
      </c>
      <c r="DR1089" s="163" t="str" cm="1">
        <f t="array" ref="DR1089">_xlfn.IFS(DR$1= 0,"", NOT(ISBLANK(DA1089)), 0, ISBLANK(DA1089), $Q1089-$S1089+BM1089-CJ1089)</f>
        <v/>
      </c>
    </row>
    <row r="1090" spans="1:122" ht="16.5" x14ac:dyDescent="0.3">
      <c r="A1090" s="135"/>
      <c r="B1090" s="136"/>
      <c r="C1090" s="136"/>
      <c r="D1090" s="137"/>
      <c r="E1090" s="176"/>
      <c r="F1090" s="182"/>
      <c r="G1090" s="183"/>
      <c r="H1090" s="183"/>
      <c r="I1090" s="183"/>
      <c r="J1090" s="183"/>
      <c r="K1090" s="183"/>
      <c r="L1090" s="183"/>
      <c r="M1090" s="186"/>
      <c r="N1090" s="182"/>
      <c r="O1090" s="184"/>
      <c r="P1090" s="178"/>
      <c r="Q1090" s="118">
        <f t="shared" si="323"/>
        <v>0</v>
      </c>
      <c r="R1090" s="3"/>
      <c r="S1090" s="3"/>
      <c r="T1090" s="4"/>
      <c r="U1090" s="4"/>
      <c r="V1090" s="99">
        <f t="shared" si="324"/>
        <v>0</v>
      </c>
      <c r="W1090" s="161"/>
      <c r="X1090" s="138"/>
      <c r="AH1090" s="158" t="str">
        <f t="array" ref="AH1090">IF(OR(AH$1=0, $A1090=""),"",SQRT((_xlfn.XLOOKUP(AH$1,$Z$2:$Z$16,$AA$2:$AA$16)-$T1090)^2+(_xlfn.XLOOKUP(AH$1,$Z$2:$Z$16,$AB$2:$AB$16)-$U1090)^2+(_xlfn.XLOOKUP(AH$1,$Z$2:$Z$16,$AC$2:$AC$16-$V1090)^2)))</f>
        <v/>
      </c>
      <c r="AI1090" s="140" t="str">
        <f t="array" ref="AI1090">IF(OR(AI$1=0, $A1090=""),"",SQRT((_xlfn.XLOOKUP(AI$1,$Z$2:$Z$16,$AA$2:$AA$16)-$T1090)^2+(_xlfn.XLOOKUP(AI$1,$Z$2:$Z$16,$AB$2:$AB$16)-$U1090)^2+(_xlfn.XLOOKUP(AI$1,$Z$2:$Z$16,$AC$2:$AC$16-$V1090)^2)))</f>
        <v/>
      </c>
      <c r="AJ1090" s="140" t="str">
        <f t="array" ref="AJ1090">IF(OR(AJ$1=0, $A1090=""),"",SQRT((_xlfn.XLOOKUP(AJ$1,$Z$2:$Z$16,$AA$2:$AA$16)-$T1090)^2+(_xlfn.XLOOKUP(AJ$1,$Z$2:$Z$16,$AB$2:$AB$16)-$U1090)^2+(_xlfn.XLOOKUP(AJ$1,$Z$2:$Z$16,$AC$2:$AC$16-$V1090)^2)))</f>
        <v/>
      </c>
      <c r="AK1090" s="140" t="str">
        <f t="array" ref="AK1090">IF(OR(AK$1=0, $A1090=""),"",SQRT((_xlfn.XLOOKUP(AK$1,$Z$2:$Z$16,$AA$2:$AA$16)-$T1090)^2+(_xlfn.XLOOKUP(AK$1,$Z$2:$Z$16,$AB$2:$AB$16)-$U1090)^2+(_xlfn.XLOOKUP(AK$1,$Z$2:$Z$16,$AC$2:$AC$16-$V1090)^2)))</f>
        <v/>
      </c>
      <c r="AL1090" s="140" t="str">
        <f t="array" ref="AL1090">IF(OR(AL$1=0, $A1090=""),"",SQRT((_xlfn.XLOOKUP(AL$1,$Z$2:$Z$16,$AA$2:$AA$16)-$T1090)^2+(_xlfn.XLOOKUP(AL$1,$Z$2:$Z$16,$AB$2:$AB$16)-$U1090)^2+(_xlfn.XLOOKUP(AL$1,$Z$2:$Z$16,$AC$2:$AC$16-$V1090)^2)))</f>
        <v/>
      </c>
      <c r="AM1090" s="140" t="str">
        <f t="array" ref="AM1090">IF(OR(AM$1=0, $A1090=""),"",SQRT((_xlfn.XLOOKUP(AM$1,$Z$2:$Z$16,$AA$2:$AA$16)-$T1090)^2+(_xlfn.XLOOKUP(AM$1,$Z$2:$Z$16,$AB$2:$AB$16)-$U1090)^2+(_xlfn.XLOOKUP(AM$1,$Z$2:$Z$16,$AC$2:$AC$16-$V1090)^2)))</f>
        <v/>
      </c>
      <c r="AN1090" s="140" t="str">
        <f t="array" ref="AN1090">IF(OR(AN$1=0, $A1090=""),"",SQRT((_xlfn.XLOOKUP(AN$1,$Z$2:$Z$16,$AA$2:$AA$16)-$T1090)^2+(_xlfn.XLOOKUP(AN$1,$Z$2:$Z$16,$AB$2:$AB$16)-$U1090)^2+(_xlfn.XLOOKUP(AN$1,$Z$2:$Z$16,$AC$2:$AC$16-$V1090)^2)))</f>
        <v/>
      </c>
      <c r="AO1090" s="140" t="str">
        <f t="array" ref="AO1090">IF(OR(AO$1=0, $A1090=""),"",SQRT((_xlfn.XLOOKUP(AO$1,$Z$2:$Z$16,$AA$2:$AA$16)-$T1090)^2+(_xlfn.XLOOKUP(AO$1,$Z$2:$Z$16,$AB$2:$AB$16)-$U1090)^2+(_xlfn.XLOOKUP(AO$1,$Z$2:$Z$16,$AC$2:$AC$16-$V1090)^2)))</f>
        <v/>
      </c>
      <c r="AP1090" s="141" t="str">
        <f t="array" ref="AP1090">IF(OR(AP$1=0, $A1090=""),"",SQRT((_xlfn.XLOOKUP(AP$1,$Z$2:$Z$16,$AA$2:$AA$16)-$T1090)^2+(_xlfn.XLOOKUP(AP$1,$Z$2:$Z$16,$AB$2:$AB$16)-$U1090)^2+(_xlfn.XLOOKUP(AP$1,$Z$2:$Z$16,$AC$2:$AC$16-$V1090)^2)))</f>
        <v/>
      </c>
      <c r="AQ1090" s="141" t="str">
        <f t="array" ref="AQ1090">IF(OR(AQ$1=0, $A1090=""),"",SQRT((_xlfn.XLOOKUP(AQ$1,$Z$2:$Z$16,$AA$2:$AA$16)-$T1090)^2+(_xlfn.XLOOKUP(AQ$1,$Z$2:$Z$16,$AB$2:$AB$16)-$U1090)^2+(_xlfn.XLOOKUP(AQ$1,$Z$2:$Z$16,$AC$2:$AC$16-$V1090)^2)))</f>
        <v/>
      </c>
      <c r="AR1090" s="141" t="str">
        <f t="array" ref="AR1090">IF(OR(AR$1=0, $A1090=""),"",SQRT((_xlfn.XLOOKUP(AR$1,$Z$2:$Z$16,$AA$2:$AA$16)-$T1090)^2+(_xlfn.XLOOKUP(AR$1,$Z$2:$Z$16,$AB$2:$AB$16)-$U1090)^2+(_xlfn.XLOOKUP(AR$1,$Z$2:$Z$16,$AC$2:$AC$16-$V1090)^2)))</f>
        <v/>
      </c>
      <c r="AS1090" s="141" t="str">
        <f t="array" ref="AS1090">IF(OR(AS$1=0, $A1090=""),"",SQRT((_xlfn.XLOOKUP(AS$1,$Z$2:$Z$16,$AA$2:$AA$16)-$T1090)^2+(_xlfn.XLOOKUP(AS$1,$Z$2:$Z$16,$AB$2:$AB$16)-$U1090)^2+(_xlfn.XLOOKUP(AS$1,$Z$2:$Z$16,$AC$2:$AC$16-$V1090)^2)))</f>
        <v/>
      </c>
      <c r="AT1090" s="141" t="str">
        <f t="array" ref="AT1090">IF(OR(AT$1=0, $A1090=""),"",SQRT((_xlfn.XLOOKUP(AT$1,$Z$2:$Z$16,$AA$2:$AA$16)-$T1090)^2+(_xlfn.XLOOKUP(AT$1,$Z$2:$Z$16,$AB$2:$AB$16)-$U1090)^2+(_xlfn.XLOOKUP(AT$1,$Z$2:$Z$16,$AC$2:$AC$16-$V1090)^2)))</f>
        <v/>
      </c>
      <c r="AU1090" s="141" t="str">
        <f t="array" ref="AU1090">IF(OR(AU$1=0, $A1090=""),"",SQRT((_xlfn.XLOOKUP(AU$1,$Z$2:$Z$16,$AA$2:$AA$16)-$T1090)^2+(_xlfn.XLOOKUP(AU$1,$Z$2:$Z$16,$AB$2:$AB$16)-$U1090)^2+(_xlfn.XLOOKUP(AU$1,$Z$2:$Z$16,$AC$2:$AC$16-$V1090)^2)))</f>
        <v/>
      </c>
      <c r="AV1090" s="142" t="str">
        <f t="array" ref="AV1090">IF(OR(AV$1=0, $A1090=""),"",SQRT((_xlfn.XLOOKUP(AV$1,$Z$2:$Z$16,$AA$2:$AA$16)-$T1090)^2+(_xlfn.XLOOKUP(AV$1,$Z$2:$Z$16,$AB$2:$AB$16)-$U1090)^2+(_xlfn.XLOOKUP(AV$1,$Z$2:$Z$16,$AC$2:$AC$16-$V1090)^2)))</f>
        <v/>
      </c>
      <c r="AW1090" s="124"/>
      <c r="AX1090" s="124"/>
      <c r="AY1090" s="125">
        <f t="shared" si="325"/>
        <v>0</v>
      </c>
      <c r="AZ1090" s="143">
        <f t="shared" si="326"/>
        <v>0</v>
      </c>
      <c r="BA1090" s="143">
        <f t="shared" si="327"/>
        <v>0</v>
      </c>
      <c r="BB1090" s="143">
        <f t="shared" si="328"/>
        <v>0</v>
      </c>
      <c r="BC1090" s="143">
        <f t="shared" si="329"/>
        <v>0</v>
      </c>
      <c r="BD1090" s="143">
        <f t="shared" si="330"/>
        <v>0</v>
      </c>
      <c r="BE1090" s="143">
        <f t="shared" si="331"/>
        <v>0</v>
      </c>
      <c r="BF1090" s="143">
        <f t="shared" si="332"/>
        <v>0</v>
      </c>
      <c r="BG1090" s="144">
        <f t="shared" si="333"/>
        <v>0</v>
      </c>
      <c r="BH1090" s="144">
        <f t="shared" si="334"/>
        <v>0</v>
      </c>
      <c r="BI1090" s="144">
        <f t="shared" si="335"/>
        <v>0</v>
      </c>
      <c r="BJ1090" s="144">
        <f t="shared" si="336"/>
        <v>0</v>
      </c>
      <c r="BK1090" s="144">
        <f t="shared" si="337"/>
        <v>0</v>
      </c>
      <c r="BL1090" s="144">
        <f t="shared" si="338"/>
        <v>0</v>
      </c>
      <c r="BM1090" s="145">
        <f t="shared" si="339"/>
        <v>0</v>
      </c>
      <c r="BN1090" s="124"/>
      <c r="BO1090" s="124"/>
      <c r="BP1090" s="124"/>
      <c r="BQ1090" s="124"/>
      <c r="BR1090" s="124"/>
      <c r="BS1090" s="124"/>
      <c r="BT1090" s="124"/>
      <c r="BU1090" s="124"/>
      <c r="BV1090" s="130"/>
      <c r="BW1090" s="130"/>
      <c r="BX1090" s="130"/>
      <c r="BY1090" s="130"/>
      <c r="BZ1090" s="130"/>
      <c r="CA1090" s="130"/>
      <c r="CB1090" s="130"/>
      <c r="CC1090" s="130"/>
      <c r="CD1090" s="130"/>
      <c r="CE1090" s="130"/>
      <c r="CF1090" s="130"/>
      <c r="CG1090" s="130"/>
      <c r="CH1090" s="130"/>
      <c r="CI1090" s="130"/>
      <c r="CJ1090" s="130"/>
      <c r="CL1090" s="124"/>
      <c r="CM1090" s="130" t="s">
        <v>32</v>
      </c>
      <c r="CN1090" s="130"/>
      <c r="CO1090" s="130"/>
      <c r="CP1090" s="130"/>
      <c r="CQ1090" s="130"/>
      <c r="CR1090" s="130"/>
      <c r="CS1090" s="130"/>
      <c r="CT1090" s="130"/>
      <c r="CU1090" s="130"/>
      <c r="CV1090" s="130"/>
      <c r="CW1090" s="130"/>
      <c r="CX1090" s="130"/>
      <c r="CY1090" s="130"/>
      <c r="CZ1090" s="130"/>
      <c r="DA1090" s="130"/>
      <c r="DD1090" s="159" cm="1">
        <f t="array" ref="DD1090">_xlfn.IFS(DD$1= 0,"", NOT(ISBLANK(CM1090)), 0, ISBLANK(CM1090), $Q1090-$S1090+AY1090-BV1090)</f>
        <v>0</v>
      </c>
      <c r="DE1090" s="160" cm="1">
        <f t="array" ref="DE1090">_xlfn.IFS(DE$1= 0,"", NOT(ISBLANK(CN1090)), 0, ISBLANK(CN1090), $Q1090-$S1090+AZ1090-BW1090)</f>
        <v>0</v>
      </c>
      <c r="DF1090" s="160" cm="1">
        <f t="array" ref="DF1090">_xlfn.IFS(DF$1= 0,"", NOT(ISBLANK(CO1090)), 0, ISBLANK(CO1090), $Q1090-$S1090+BA1090-BX1090)</f>
        <v>0</v>
      </c>
      <c r="DG1090" s="160" cm="1">
        <f t="array" ref="DG1090">_xlfn.IFS(DG$1= 0,"", NOT(ISBLANK(CP1090)), 0, ISBLANK(CP1090), $Q1090-$S1090+BB1090-BY1090)</f>
        <v>0</v>
      </c>
      <c r="DH1090" s="160" cm="1">
        <f t="array" ref="DH1090">_xlfn.IFS(DH$1= 0,"", NOT(ISBLANK(CQ1090)), 0, ISBLANK(CQ1090), $Q1090-$S1090+BC1090-BZ1090)</f>
        <v>0</v>
      </c>
      <c r="DI1090" s="160" cm="1">
        <f t="array" ref="DI1090">_xlfn.IFS(DI$1= 0,"", NOT(ISBLANK(CR1090)), 0, ISBLANK(CR1090), $Q1090-$S1090+BD1090-CA1090)</f>
        <v>0</v>
      </c>
      <c r="DJ1090" s="160" t="str" cm="1">
        <f t="array" ref="DJ1090">_xlfn.IFS(DJ$1= 0,"", NOT(ISBLANK(CS1090)), 0, ISBLANK(CS1090), $Q1090-$S1090+BE1090-CB1090)</f>
        <v/>
      </c>
      <c r="DK1090" s="160" t="str" cm="1">
        <f t="array" ref="DK1090">_xlfn.IFS(DK$1= 0,"", NOT(ISBLANK(CT1090)), 0, ISBLANK(CT1090), $Q1090-$S1090+BF1090-CC1090)</f>
        <v/>
      </c>
      <c r="DL1090" s="162" t="str" cm="1">
        <f t="array" ref="DL1090">_xlfn.IFS(DL$1= 0,"", NOT(ISBLANK(CU1090)), 0, ISBLANK(CU1090), $Q1090-$S1090+BG1090-CD1090)</f>
        <v/>
      </c>
      <c r="DM1090" s="162" t="str" cm="1">
        <f t="array" ref="DM1090">_xlfn.IFS(DM$1= 0,"", NOT(ISBLANK(CV1090)), 0, ISBLANK(CV1090), $Q1090-$S1090+BH1090-CE1090)</f>
        <v/>
      </c>
      <c r="DN1090" s="162" t="str" cm="1">
        <f t="array" ref="DN1090">_xlfn.IFS(DN$1= 0,"", NOT(ISBLANK(CW1090)), 0, ISBLANK(CW1090), $Q1090-$S1090+BI1090-CF1090)</f>
        <v/>
      </c>
      <c r="DO1090" s="162" t="str" cm="1">
        <f t="array" ref="DO1090">_xlfn.IFS(DO$1= 0,"", NOT(ISBLANK(CX1090)), 0, ISBLANK(CX1090), $Q1090-$S1090+BJ1090-CG1090)</f>
        <v/>
      </c>
      <c r="DP1090" s="162" t="str" cm="1">
        <f t="array" ref="DP1090">_xlfn.IFS(DP$1= 0,"", NOT(ISBLANK(CY1090)), 0, ISBLANK(CY1090), $Q1090-$S1090+BK1090-CH1090)</f>
        <v/>
      </c>
      <c r="DQ1090" s="162" t="str" cm="1">
        <f t="array" ref="DQ1090">_xlfn.IFS(DQ$1= 0,"", NOT(ISBLANK(CZ1090)), 0, ISBLANK(CZ1090), $Q1090-$S1090+BL1090-CI1090)</f>
        <v/>
      </c>
      <c r="DR1090" s="163" t="str" cm="1">
        <f t="array" ref="DR1090">_xlfn.IFS(DR$1= 0,"", NOT(ISBLANK(DA1090)), 0, ISBLANK(DA1090), $Q1090-$S1090+BM1090-CJ1090)</f>
        <v/>
      </c>
    </row>
    <row r="1091" spans="1:122" ht="16.5" x14ac:dyDescent="0.3">
      <c r="A1091" s="135"/>
      <c r="B1091" s="136"/>
      <c r="C1091" s="136"/>
      <c r="D1091" s="137"/>
      <c r="E1091" s="176"/>
      <c r="F1091" s="182"/>
      <c r="G1091" s="183"/>
      <c r="H1091" s="183"/>
      <c r="I1091" s="183"/>
      <c r="J1091" s="183"/>
      <c r="K1091" s="183"/>
      <c r="L1091" s="183"/>
      <c r="M1091" s="186"/>
      <c r="N1091" s="182"/>
      <c r="O1091" s="184"/>
      <c r="P1091" s="178"/>
      <c r="Q1091" s="118">
        <f t="shared" si="323"/>
        <v>0</v>
      </c>
      <c r="R1091" s="3"/>
      <c r="S1091" s="3"/>
      <c r="T1091" s="4"/>
      <c r="U1091" s="4"/>
      <c r="V1091" s="99">
        <f t="shared" si="324"/>
        <v>0</v>
      </c>
      <c r="W1091" s="161"/>
      <c r="X1091" s="138"/>
      <c r="AH1091" s="158" t="str">
        <f t="array" ref="AH1091">IF(OR(AH$1=0, $A1091=""),"",SQRT((_xlfn.XLOOKUP(AH$1,$Z$2:$Z$16,$AA$2:$AA$16)-$T1091)^2+(_xlfn.XLOOKUP(AH$1,$Z$2:$Z$16,$AB$2:$AB$16)-$U1091)^2+(_xlfn.XLOOKUP(AH$1,$Z$2:$Z$16,$AC$2:$AC$16-$V1091)^2)))</f>
        <v/>
      </c>
      <c r="AI1091" s="140" t="str">
        <f t="array" ref="AI1091">IF(OR(AI$1=0, $A1091=""),"",SQRT((_xlfn.XLOOKUP(AI$1,$Z$2:$Z$16,$AA$2:$AA$16)-$T1091)^2+(_xlfn.XLOOKUP(AI$1,$Z$2:$Z$16,$AB$2:$AB$16)-$U1091)^2+(_xlfn.XLOOKUP(AI$1,$Z$2:$Z$16,$AC$2:$AC$16-$V1091)^2)))</f>
        <v/>
      </c>
      <c r="AJ1091" s="140" t="str">
        <f t="array" ref="AJ1091">IF(OR(AJ$1=0, $A1091=""),"",SQRT((_xlfn.XLOOKUP(AJ$1,$Z$2:$Z$16,$AA$2:$AA$16)-$T1091)^2+(_xlfn.XLOOKUP(AJ$1,$Z$2:$Z$16,$AB$2:$AB$16)-$U1091)^2+(_xlfn.XLOOKUP(AJ$1,$Z$2:$Z$16,$AC$2:$AC$16-$V1091)^2)))</f>
        <v/>
      </c>
      <c r="AK1091" s="140" t="str">
        <f t="array" ref="AK1091">IF(OR(AK$1=0, $A1091=""),"",SQRT((_xlfn.XLOOKUP(AK$1,$Z$2:$Z$16,$AA$2:$AA$16)-$T1091)^2+(_xlfn.XLOOKUP(AK$1,$Z$2:$Z$16,$AB$2:$AB$16)-$U1091)^2+(_xlfn.XLOOKUP(AK$1,$Z$2:$Z$16,$AC$2:$AC$16-$V1091)^2)))</f>
        <v/>
      </c>
      <c r="AL1091" s="140" t="str">
        <f t="array" ref="AL1091">IF(OR(AL$1=0, $A1091=""),"",SQRT((_xlfn.XLOOKUP(AL$1,$Z$2:$Z$16,$AA$2:$AA$16)-$T1091)^2+(_xlfn.XLOOKUP(AL$1,$Z$2:$Z$16,$AB$2:$AB$16)-$U1091)^2+(_xlfn.XLOOKUP(AL$1,$Z$2:$Z$16,$AC$2:$AC$16-$V1091)^2)))</f>
        <v/>
      </c>
      <c r="AM1091" s="140" t="str">
        <f t="array" ref="AM1091">IF(OR(AM$1=0, $A1091=""),"",SQRT((_xlfn.XLOOKUP(AM$1,$Z$2:$Z$16,$AA$2:$AA$16)-$T1091)^2+(_xlfn.XLOOKUP(AM$1,$Z$2:$Z$16,$AB$2:$AB$16)-$U1091)^2+(_xlfn.XLOOKUP(AM$1,$Z$2:$Z$16,$AC$2:$AC$16-$V1091)^2)))</f>
        <v/>
      </c>
      <c r="AN1091" s="140" t="str">
        <f t="array" ref="AN1091">IF(OR(AN$1=0, $A1091=""),"",SQRT((_xlfn.XLOOKUP(AN$1,$Z$2:$Z$16,$AA$2:$AA$16)-$T1091)^2+(_xlfn.XLOOKUP(AN$1,$Z$2:$Z$16,$AB$2:$AB$16)-$U1091)^2+(_xlfn.XLOOKUP(AN$1,$Z$2:$Z$16,$AC$2:$AC$16-$V1091)^2)))</f>
        <v/>
      </c>
      <c r="AO1091" s="140" t="str">
        <f t="array" ref="AO1091">IF(OR(AO$1=0, $A1091=""),"",SQRT((_xlfn.XLOOKUP(AO$1,$Z$2:$Z$16,$AA$2:$AA$16)-$T1091)^2+(_xlfn.XLOOKUP(AO$1,$Z$2:$Z$16,$AB$2:$AB$16)-$U1091)^2+(_xlfn.XLOOKUP(AO$1,$Z$2:$Z$16,$AC$2:$AC$16-$V1091)^2)))</f>
        <v/>
      </c>
      <c r="AP1091" s="141" t="str">
        <f t="array" ref="AP1091">IF(OR(AP$1=0, $A1091=""),"",SQRT((_xlfn.XLOOKUP(AP$1,$Z$2:$Z$16,$AA$2:$AA$16)-$T1091)^2+(_xlfn.XLOOKUP(AP$1,$Z$2:$Z$16,$AB$2:$AB$16)-$U1091)^2+(_xlfn.XLOOKUP(AP$1,$Z$2:$Z$16,$AC$2:$AC$16-$V1091)^2)))</f>
        <v/>
      </c>
      <c r="AQ1091" s="141" t="str">
        <f t="array" ref="AQ1091">IF(OR(AQ$1=0, $A1091=""),"",SQRT((_xlfn.XLOOKUP(AQ$1,$Z$2:$Z$16,$AA$2:$AA$16)-$T1091)^2+(_xlfn.XLOOKUP(AQ$1,$Z$2:$Z$16,$AB$2:$AB$16)-$U1091)^2+(_xlfn.XLOOKUP(AQ$1,$Z$2:$Z$16,$AC$2:$AC$16-$V1091)^2)))</f>
        <v/>
      </c>
      <c r="AR1091" s="141" t="str">
        <f t="array" ref="AR1091">IF(OR(AR$1=0, $A1091=""),"",SQRT((_xlfn.XLOOKUP(AR$1,$Z$2:$Z$16,$AA$2:$AA$16)-$T1091)^2+(_xlfn.XLOOKUP(AR$1,$Z$2:$Z$16,$AB$2:$AB$16)-$U1091)^2+(_xlfn.XLOOKUP(AR$1,$Z$2:$Z$16,$AC$2:$AC$16-$V1091)^2)))</f>
        <v/>
      </c>
      <c r="AS1091" s="141" t="str">
        <f t="array" ref="AS1091">IF(OR(AS$1=0, $A1091=""),"",SQRT((_xlfn.XLOOKUP(AS$1,$Z$2:$Z$16,$AA$2:$AA$16)-$T1091)^2+(_xlfn.XLOOKUP(AS$1,$Z$2:$Z$16,$AB$2:$AB$16)-$U1091)^2+(_xlfn.XLOOKUP(AS$1,$Z$2:$Z$16,$AC$2:$AC$16-$V1091)^2)))</f>
        <v/>
      </c>
      <c r="AT1091" s="141" t="str">
        <f t="array" ref="AT1091">IF(OR(AT$1=0, $A1091=""),"",SQRT((_xlfn.XLOOKUP(AT$1,$Z$2:$Z$16,$AA$2:$AA$16)-$T1091)^2+(_xlfn.XLOOKUP(AT$1,$Z$2:$Z$16,$AB$2:$AB$16)-$U1091)^2+(_xlfn.XLOOKUP(AT$1,$Z$2:$Z$16,$AC$2:$AC$16-$V1091)^2)))</f>
        <v/>
      </c>
      <c r="AU1091" s="141" t="str">
        <f t="array" ref="AU1091">IF(OR(AU$1=0, $A1091=""),"",SQRT((_xlfn.XLOOKUP(AU$1,$Z$2:$Z$16,$AA$2:$AA$16)-$T1091)^2+(_xlfn.XLOOKUP(AU$1,$Z$2:$Z$16,$AB$2:$AB$16)-$U1091)^2+(_xlfn.XLOOKUP(AU$1,$Z$2:$Z$16,$AC$2:$AC$16-$V1091)^2)))</f>
        <v/>
      </c>
      <c r="AV1091" s="142" t="str">
        <f t="array" ref="AV1091">IF(OR(AV$1=0, $A1091=""),"",SQRT((_xlfn.XLOOKUP(AV$1,$Z$2:$Z$16,$AA$2:$AA$16)-$T1091)^2+(_xlfn.XLOOKUP(AV$1,$Z$2:$Z$16,$AB$2:$AB$16)-$U1091)^2+(_xlfn.XLOOKUP(AV$1,$Z$2:$Z$16,$AC$2:$AC$16-$V1091)^2)))</f>
        <v/>
      </c>
      <c r="AW1091" s="124"/>
      <c r="AX1091" s="124"/>
      <c r="AY1091" s="125">
        <f t="shared" si="325"/>
        <v>0</v>
      </c>
      <c r="AZ1091" s="143">
        <f t="shared" si="326"/>
        <v>0</v>
      </c>
      <c r="BA1091" s="143">
        <f t="shared" si="327"/>
        <v>0</v>
      </c>
      <c r="BB1091" s="143">
        <f t="shared" si="328"/>
        <v>0</v>
      </c>
      <c r="BC1091" s="143">
        <f t="shared" si="329"/>
        <v>0</v>
      </c>
      <c r="BD1091" s="143">
        <f t="shared" si="330"/>
        <v>0</v>
      </c>
      <c r="BE1091" s="143">
        <f t="shared" si="331"/>
        <v>0</v>
      </c>
      <c r="BF1091" s="143">
        <f t="shared" si="332"/>
        <v>0</v>
      </c>
      <c r="BG1091" s="144">
        <f t="shared" si="333"/>
        <v>0</v>
      </c>
      <c r="BH1091" s="144">
        <f t="shared" si="334"/>
        <v>0</v>
      </c>
      <c r="BI1091" s="144">
        <f t="shared" si="335"/>
        <v>0</v>
      </c>
      <c r="BJ1091" s="144">
        <f t="shared" si="336"/>
        <v>0</v>
      </c>
      <c r="BK1091" s="144">
        <f t="shared" si="337"/>
        <v>0</v>
      </c>
      <c r="BL1091" s="144">
        <f t="shared" si="338"/>
        <v>0</v>
      </c>
      <c r="BM1091" s="145">
        <f t="shared" si="339"/>
        <v>0</v>
      </c>
      <c r="BN1091" s="124"/>
      <c r="BO1091" s="124"/>
      <c r="BP1091" s="124"/>
      <c r="BQ1091" s="124"/>
      <c r="BR1091" s="124"/>
      <c r="BS1091" s="124"/>
      <c r="BT1091" s="124"/>
      <c r="BU1091" s="124"/>
      <c r="BV1091" s="130"/>
      <c r="BW1091" s="130"/>
      <c r="BX1091" s="130"/>
      <c r="BY1091" s="130"/>
      <c r="BZ1091" s="130"/>
      <c r="CA1091" s="130"/>
      <c r="CB1091" s="130"/>
      <c r="CC1091" s="130"/>
      <c r="CD1091" s="130"/>
      <c r="CE1091" s="130"/>
      <c r="CF1091" s="130"/>
      <c r="CG1091" s="130"/>
      <c r="CH1091" s="130"/>
      <c r="CI1091" s="130"/>
      <c r="CJ1091" s="130"/>
      <c r="CL1091" s="124"/>
      <c r="CM1091" s="130" t="s">
        <v>32</v>
      </c>
      <c r="CN1091" s="130"/>
      <c r="CO1091" s="130"/>
      <c r="CP1091" s="130"/>
      <c r="CQ1091" s="130"/>
      <c r="CR1091" s="130"/>
      <c r="CS1091" s="130"/>
      <c r="CT1091" s="130"/>
      <c r="CU1091" s="130"/>
      <c r="CV1091" s="130"/>
      <c r="CW1091" s="130"/>
      <c r="CX1091" s="130"/>
      <c r="CY1091" s="130"/>
      <c r="CZ1091" s="130"/>
      <c r="DA1091" s="130"/>
      <c r="DD1091" s="159" cm="1">
        <f t="array" ref="DD1091">_xlfn.IFS(DD$1= 0,"", NOT(ISBLANK(CM1091)), 0, ISBLANK(CM1091), $Q1091-$S1091+AY1091-BV1091)</f>
        <v>0</v>
      </c>
      <c r="DE1091" s="160" cm="1">
        <f t="array" ref="DE1091">_xlfn.IFS(DE$1= 0,"", NOT(ISBLANK(CN1091)), 0, ISBLANK(CN1091), $Q1091-$S1091+AZ1091-BW1091)</f>
        <v>0</v>
      </c>
      <c r="DF1091" s="160" cm="1">
        <f t="array" ref="DF1091">_xlfn.IFS(DF$1= 0,"", NOT(ISBLANK(CO1091)), 0, ISBLANK(CO1091), $Q1091-$S1091+BA1091-BX1091)</f>
        <v>0</v>
      </c>
      <c r="DG1091" s="160" cm="1">
        <f t="array" ref="DG1091">_xlfn.IFS(DG$1= 0,"", NOT(ISBLANK(CP1091)), 0, ISBLANK(CP1091), $Q1091-$S1091+BB1091-BY1091)</f>
        <v>0</v>
      </c>
      <c r="DH1091" s="160" cm="1">
        <f t="array" ref="DH1091">_xlfn.IFS(DH$1= 0,"", NOT(ISBLANK(CQ1091)), 0, ISBLANK(CQ1091), $Q1091-$S1091+BC1091-BZ1091)</f>
        <v>0</v>
      </c>
      <c r="DI1091" s="160" cm="1">
        <f t="array" ref="DI1091">_xlfn.IFS(DI$1= 0,"", NOT(ISBLANK(CR1091)), 0, ISBLANK(CR1091), $Q1091-$S1091+BD1091-CA1091)</f>
        <v>0</v>
      </c>
      <c r="DJ1091" s="160" t="str" cm="1">
        <f t="array" ref="DJ1091">_xlfn.IFS(DJ$1= 0,"", NOT(ISBLANK(CS1091)), 0, ISBLANK(CS1091), $Q1091-$S1091+BE1091-CB1091)</f>
        <v/>
      </c>
      <c r="DK1091" s="160" t="str" cm="1">
        <f t="array" ref="DK1091">_xlfn.IFS(DK$1= 0,"", NOT(ISBLANK(CT1091)), 0, ISBLANK(CT1091), $Q1091-$S1091+BF1091-CC1091)</f>
        <v/>
      </c>
      <c r="DL1091" s="162" t="str" cm="1">
        <f t="array" ref="DL1091">_xlfn.IFS(DL$1= 0,"", NOT(ISBLANK(CU1091)), 0, ISBLANK(CU1091), $Q1091-$S1091+BG1091-CD1091)</f>
        <v/>
      </c>
      <c r="DM1091" s="162" t="str" cm="1">
        <f t="array" ref="DM1091">_xlfn.IFS(DM$1= 0,"", NOT(ISBLANK(CV1091)), 0, ISBLANK(CV1091), $Q1091-$S1091+BH1091-CE1091)</f>
        <v/>
      </c>
      <c r="DN1091" s="162" t="str" cm="1">
        <f t="array" ref="DN1091">_xlfn.IFS(DN$1= 0,"", NOT(ISBLANK(CW1091)), 0, ISBLANK(CW1091), $Q1091-$S1091+BI1091-CF1091)</f>
        <v/>
      </c>
      <c r="DO1091" s="162" t="str" cm="1">
        <f t="array" ref="DO1091">_xlfn.IFS(DO$1= 0,"", NOT(ISBLANK(CX1091)), 0, ISBLANK(CX1091), $Q1091-$S1091+BJ1091-CG1091)</f>
        <v/>
      </c>
      <c r="DP1091" s="162" t="str" cm="1">
        <f t="array" ref="DP1091">_xlfn.IFS(DP$1= 0,"", NOT(ISBLANK(CY1091)), 0, ISBLANK(CY1091), $Q1091-$S1091+BK1091-CH1091)</f>
        <v/>
      </c>
      <c r="DQ1091" s="162" t="str" cm="1">
        <f t="array" ref="DQ1091">_xlfn.IFS(DQ$1= 0,"", NOT(ISBLANK(CZ1091)), 0, ISBLANK(CZ1091), $Q1091-$S1091+BL1091-CI1091)</f>
        <v/>
      </c>
      <c r="DR1091" s="163" t="str" cm="1">
        <f t="array" ref="DR1091">_xlfn.IFS(DR$1= 0,"", NOT(ISBLANK(DA1091)), 0, ISBLANK(DA1091), $Q1091-$S1091+BM1091-CJ1091)</f>
        <v/>
      </c>
    </row>
    <row r="1092" spans="1:122" ht="16.5" x14ac:dyDescent="0.3">
      <c r="A1092" s="135"/>
      <c r="B1092" s="136"/>
      <c r="C1092" s="136"/>
      <c r="D1092" s="137"/>
      <c r="E1092" s="176"/>
      <c r="F1092" s="182"/>
      <c r="G1092" s="183"/>
      <c r="H1092" s="183"/>
      <c r="I1092" s="183"/>
      <c r="J1092" s="183"/>
      <c r="K1092" s="183"/>
      <c r="L1092" s="183"/>
      <c r="M1092" s="186"/>
      <c r="N1092" s="182"/>
      <c r="O1092" s="184"/>
      <c r="P1092" s="178"/>
      <c r="Q1092" s="118">
        <f t="shared" si="323"/>
        <v>0</v>
      </c>
      <c r="R1092" s="3"/>
      <c r="S1092" s="3"/>
      <c r="T1092" s="4"/>
      <c r="U1092" s="4"/>
      <c r="V1092" s="99">
        <f t="shared" si="324"/>
        <v>0</v>
      </c>
      <c r="W1092" s="161"/>
      <c r="X1092" s="138"/>
      <c r="AH1092" s="158" t="str">
        <f t="array" ref="AH1092">IF(OR(AH$1=0, $A1092=""),"",SQRT((_xlfn.XLOOKUP(AH$1,$Z$2:$Z$16,$AA$2:$AA$16)-$T1092)^2+(_xlfn.XLOOKUP(AH$1,$Z$2:$Z$16,$AB$2:$AB$16)-$U1092)^2+(_xlfn.XLOOKUP(AH$1,$Z$2:$Z$16,$AC$2:$AC$16-$V1092)^2)))</f>
        <v/>
      </c>
      <c r="AI1092" s="140" t="str">
        <f t="array" ref="AI1092">IF(OR(AI$1=0, $A1092=""),"",SQRT((_xlfn.XLOOKUP(AI$1,$Z$2:$Z$16,$AA$2:$AA$16)-$T1092)^2+(_xlfn.XLOOKUP(AI$1,$Z$2:$Z$16,$AB$2:$AB$16)-$U1092)^2+(_xlfn.XLOOKUP(AI$1,$Z$2:$Z$16,$AC$2:$AC$16-$V1092)^2)))</f>
        <v/>
      </c>
      <c r="AJ1092" s="140" t="str">
        <f t="array" ref="AJ1092">IF(OR(AJ$1=0, $A1092=""),"",SQRT((_xlfn.XLOOKUP(AJ$1,$Z$2:$Z$16,$AA$2:$AA$16)-$T1092)^2+(_xlfn.XLOOKUP(AJ$1,$Z$2:$Z$16,$AB$2:$AB$16)-$U1092)^2+(_xlfn.XLOOKUP(AJ$1,$Z$2:$Z$16,$AC$2:$AC$16-$V1092)^2)))</f>
        <v/>
      </c>
      <c r="AK1092" s="140" t="str">
        <f t="array" ref="AK1092">IF(OR(AK$1=0, $A1092=""),"",SQRT((_xlfn.XLOOKUP(AK$1,$Z$2:$Z$16,$AA$2:$AA$16)-$T1092)^2+(_xlfn.XLOOKUP(AK$1,$Z$2:$Z$16,$AB$2:$AB$16)-$U1092)^2+(_xlfn.XLOOKUP(AK$1,$Z$2:$Z$16,$AC$2:$AC$16-$V1092)^2)))</f>
        <v/>
      </c>
      <c r="AL1092" s="140" t="str">
        <f t="array" ref="AL1092">IF(OR(AL$1=0, $A1092=""),"",SQRT((_xlfn.XLOOKUP(AL$1,$Z$2:$Z$16,$AA$2:$AA$16)-$T1092)^2+(_xlfn.XLOOKUP(AL$1,$Z$2:$Z$16,$AB$2:$AB$16)-$U1092)^2+(_xlfn.XLOOKUP(AL$1,$Z$2:$Z$16,$AC$2:$AC$16-$V1092)^2)))</f>
        <v/>
      </c>
      <c r="AM1092" s="140" t="str">
        <f t="array" ref="AM1092">IF(OR(AM$1=0, $A1092=""),"",SQRT((_xlfn.XLOOKUP(AM$1,$Z$2:$Z$16,$AA$2:$AA$16)-$T1092)^2+(_xlfn.XLOOKUP(AM$1,$Z$2:$Z$16,$AB$2:$AB$16)-$U1092)^2+(_xlfn.XLOOKUP(AM$1,$Z$2:$Z$16,$AC$2:$AC$16-$V1092)^2)))</f>
        <v/>
      </c>
      <c r="AN1092" s="140" t="str">
        <f t="array" ref="AN1092">IF(OR(AN$1=0, $A1092=""),"",SQRT((_xlfn.XLOOKUP(AN$1,$Z$2:$Z$16,$AA$2:$AA$16)-$T1092)^2+(_xlfn.XLOOKUP(AN$1,$Z$2:$Z$16,$AB$2:$AB$16)-$U1092)^2+(_xlfn.XLOOKUP(AN$1,$Z$2:$Z$16,$AC$2:$AC$16-$V1092)^2)))</f>
        <v/>
      </c>
      <c r="AO1092" s="140" t="str">
        <f t="array" ref="AO1092">IF(OR(AO$1=0, $A1092=""),"",SQRT((_xlfn.XLOOKUP(AO$1,$Z$2:$Z$16,$AA$2:$AA$16)-$T1092)^2+(_xlfn.XLOOKUP(AO$1,$Z$2:$Z$16,$AB$2:$AB$16)-$U1092)^2+(_xlfn.XLOOKUP(AO$1,$Z$2:$Z$16,$AC$2:$AC$16-$V1092)^2)))</f>
        <v/>
      </c>
      <c r="AP1092" s="141" t="str">
        <f t="array" ref="AP1092">IF(OR(AP$1=0, $A1092=""),"",SQRT((_xlfn.XLOOKUP(AP$1,$Z$2:$Z$16,$AA$2:$AA$16)-$T1092)^2+(_xlfn.XLOOKUP(AP$1,$Z$2:$Z$16,$AB$2:$AB$16)-$U1092)^2+(_xlfn.XLOOKUP(AP$1,$Z$2:$Z$16,$AC$2:$AC$16-$V1092)^2)))</f>
        <v/>
      </c>
      <c r="AQ1092" s="141" t="str">
        <f t="array" ref="AQ1092">IF(OR(AQ$1=0, $A1092=""),"",SQRT((_xlfn.XLOOKUP(AQ$1,$Z$2:$Z$16,$AA$2:$AA$16)-$T1092)^2+(_xlfn.XLOOKUP(AQ$1,$Z$2:$Z$16,$AB$2:$AB$16)-$U1092)^2+(_xlfn.XLOOKUP(AQ$1,$Z$2:$Z$16,$AC$2:$AC$16-$V1092)^2)))</f>
        <v/>
      </c>
      <c r="AR1092" s="141" t="str">
        <f t="array" ref="AR1092">IF(OR(AR$1=0, $A1092=""),"",SQRT((_xlfn.XLOOKUP(AR$1,$Z$2:$Z$16,$AA$2:$AA$16)-$T1092)^2+(_xlfn.XLOOKUP(AR$1,$Z$2:$Z$16,$AB$2:$AB$16)-$U1092)^2+(_xlfn.XLOOKUP(AR$1,$Z$2:$Z$16,$AC$2:$AC$16-$V1092)^2)))</f>
        <v/>
      </c>
      <c r="AS1092" s="141" t="str">
        <f t="array" ref="AS1092">IF(OR(AS$1=0, $A1092=""),"",SQRT((_xlfn.XLOOKUP(AS$1,$Z$2:$Z$16,$AA$2:$AA$16)-$T1092)^2+(_xlfn.XLOOKUP(AS$1,$Z$2:$Z$16,$AB$2:$AB$16)-$U1092)^2+(_xlfn.XLOOKUP(AS$1,$Z$2:$Z$16,$AC$2:$AC$16-$V1092)^2)))</f>
        <v/>
      </c>
      <c r="AT1092" s="141" t="str">
        <f t="array" ref="AT1092">IF(OR(AT$1=0, $A1092=""),"",SQRT((_xlfn.XLOOKUP(AT$1,$Z$2:$Z$16,$AA$2:$AA$16)-$T1092)^2+(_xlfn.XLOOKUP(AT$1,$Z$2:$Z$16,$AB$2:$AB$16)-$U1092)^2+(_xlfn.XLOOKUP(AT$1,$Z$2:$Z$16,$AC$2:$AC$16-$V1092)^2)))</f>
        <v/>
      </c>
      <c r="AU1092" s="141" t="str">
        <f t="array" ref="AU1092">IF(OR(AU$1=0, $A1092=""),"",SQRT((_xlfn.XLOOKUP(AU$1,$Z$2:$Z$16,$AA$2:$AA$16)-$T1092)^2+(_xlfn.XLOOKUP(AU$1,$Z$2:$Z$16,$AB$2:$AB$16)-$U1092)^2+(_xlfn.XLOOKUP(AU$1,$Z$2:$Z$16,$AC$2:$AC$16-$V1092)^2)))</f>
        <v/>
      </c>
      <c r="AV1092" s="142" t="str">
        <f t="array" ref="AV1092">IF(OR(AV$1=0, $A1092=""),"",SQRT((_xlfn.XLOOKUP(AV$1,$Z$2:$Z$16,$AA$2:$AA$16)-$T1092)^2+(_xlfn.XLOOKUP(AV$1,$Z$2:$Z$16,$AB$2:$AB$16)-$U1092)^2+(_xlfn.XLOOKUP(AV$1,$Z$2:$Z$16,$AC$2:$AC$16-$V1092)^2)))</f>
        <v/>
      </c>
      <c r="AW1092" s="124"/>
      <c r="AX1092" s="124"/>
      <c r="AY1092" s="125">
        <f t="shared" si="325"/>
        <v>0</v>
      </c>
      <c r="AZ1092" s="143">
        <f t="shared" si="326"/>
        <v>0</v>
      </c>
      <c r="BA1092" s="143">
        <f t="shared" si="327"/>
        <v>0</v>
      </c>
      <c r="BB1092" s="143">
        <f t="shared" si="328"/>
        <v>0</v>
      </c>
      <c r="BC1092" s="143">
        <f t="shared" si="329"/>
        <v>0</v>
      </c>
      <c r="BD1092" s="143">
        <f t="shared" si="330"/>
        <v>0</v>
      </c>
      <c r="BE1092" s="143">
        <f t="shared" si="331"/>
        <v>0</v>
      </c>
      <c r="BF1092" s="143">
        <f t="shared" si="332"/>
        <v>0</v>
      </c>
      <c r="BG1092" s="144">
        <f t="shared" si="333"/>
        <v>0</v>
      </c>
      <c r="BH1092" s="144">
        <f t="shared" si="334"/>
        <v>0</v>
      </c>
      <c r="BI1092" s="144">
        <f t="shared" si="335"/>
        <v>0</v>
      </c>
      <c r="BJ1092" s="144">
        <f t="shared" si="336"/>
        <v>0</v>
      </c>
      <c r="BK1092" s="144">
        <f t="shared" si="337"/>
        <v>0</v>
      </c>
      <c r="BL1092" s="144">
        <f t="shared" si="338"/>
        <v>0</v>
      </c>
      <c r="BM1092" s="145">
        <f t="shared" si="339"/>
        <v>0</v>
      </c>
      <c r="BN1092" s="124"/>
      <c r="BO1092" s="124"/>
      <c r="BP1092" s="124"/>
      <c r="BQ1092" s="124"/>
      <c r="BR1092" s="124"/>
      <c r="BS1092" s="124"/>
      <c r="BT1092" s="124"/>
      <c r="BU1092" s="124"/>
      <c r="BV1092" s="130"/>
      <c r="BW1092" s="130"/>
      <c r="BX1092" s="130"/>
      <c r="BY1092" s="130"/>
      <c r="BZ1092" s="130"/>
      <c r="CA1092" s="130"/>
      <c r="CB1092" s="130"/>
      <c r="CC1092" s="130"/>
      <c r="CD1092" s="130"/>
      <c r="CE1092" s="130"/>
      <c r="CF1092" s="130"/>
      <c r="CG1092" s="130"/>
      <c r="CH1092" s="130"/>
      <c r="CI1092" s="130"/>
      <c r="CJ1092" s="130"/>
      <c r="CL1092" s="124"/>
      <c r="CM1092" s="130" t="s">
        <v>32</v>
      </c>
      <c r="CN1092" s="130"/>
      <c r="CO1092" s="130"/>
      <c r="CP1092" s="130"/>
      <c r="CQ1092" s="130"/>
      <c r="CR1092" s="130"/>
      <c r="CS1092" s="130"/>
      <c r="CT1092" s="130"/>
      <c r="CU1092" s="130"/>
      <c r="CV1092" s="130"/>
      <c r="CW1092" s="130"/>
      <c r="CX1092" s="130"/>
      <c r="CY1092" s="130"/>
      <c r="CZ1092" s="130"/>
      <c r="DA1092" s="130"/>
      <c r="DD1092" s="159" cm="1">
        <f t="array" ref="DD1092">_xlfn.IFS(DD$1= 0,"", NOT(ISBLANK(CM1092)), 0, ISBLANK(CM1092), $Q1092-$S1092+AY1092-BV1092)</f>
        <v>0</v>
      </c>
      <c r="DE1092" s="160" cm="1">
        <f t="array" ref="DE1092">_xlfn.IFS(DE$1= 0,"", NOT(ISBLANK(CN1092)), 0, ISBLANK(CN1092), $Q1092-$S1092+AZ1092-BW1092)</f>
        <v>0</v>
      </c>
      <c r="DF1092" s="160" cm="1">
        <f t="array" ref="DF1092">_xlfn.IFS(DF$1= 0,"", NOT(ISBLANK(CO1092)), 0, ISBLANK(CO1092), $Q1092-$S1092+BA1092-BX1092)</f>
        <v>0</v>
      </c>
      <c r="DG1092" s="160" cm="1">
        <f t="array" ref="DG1092">_xlfn.IFS(DG$1= 0,"", NOT(ISBLANK(CP1092)), 0, ISBLANK(CP1092), $Q1092-$S1092+BB1092-BY1092)</f>
        <v>0</v>
      </c>
      <c r="DH1092" s="160" cm="1">
        <f t="array" ref="DH1092">_xlfn.IFS(DH$1= 0,"", NOT(ISBLANK(CQ1092)), 0, ISBLANK(CQ1092), $Q1092-$S1092+BC1092-BZ1092)</f>
        <v>0</v>
      </c>
      <c r="DI1092" s="160" cm="1">
        <f t="array" ref="DI1092">_xlfn.IFS(DI$1= 0,"", NOT(ISBLANK(CR1092)), 0, ISBLANK(CR1092), $Q1092-$S1092+BD1092-CA1092)</f>
        <v>0</v>
      </c>
      <c r="DJ1092" s="160" t="str" cm="1">
        <f t="array" ref="DJ1092">_xlfn.IFS(DJ$1= 0,"", NOT(ISBLANK(CS1092)), 0, ISBLANK(CS1092), $Q1092-$S1092+BE1092-CB1092)</f>
        <v/>
      </c>
      <c r="DK1092" s="160" t="str" cm="1">
        <f t="array" ref="DK1092">_xlfn.IFS(DK$1= 0,"", NOT(ISBLANK(CT1092)), 0, ISBLANK(CT1092), $Q1092-$S1092+BF1092-CC1092)</f>
        <v/>
      </c>
      <c r="DL1092" s="162" t="str" cm="1">
        <f t="array" ref="DL1092">_xlfn.IFS(DL$1= 0,"", NOT(ISBLANK(CU1092)), 0, ISBLANK(CU1092), $Q1092-$S1092+BG1092-CD1092)</f>
        <v/>
      </c>
      <c r="DM1092" s="162" t="str" cm="1">
        <f t="array" ref="DM1092">_xlfn.IFS(DM$1= 0,"", NOT(ISBLANK(CV1092)), 0, ISBLANK(CV1092), $Q1092-$S1092+BH1092-CE1092)</f>
        <v/>
      </c>
      <c r="DN1092" s="162" t="str" cm="1">
        <f t="array" ref="DN1092">_xlfn.IFS(DN$1= 0,"", NOT(ISBLANK(CW1092)), 0, ISBLANK(CW1092), $Q1092-$S1092+BI1092-CF1092)</f>
        <v/>
      </c>
      <c r="DO1092" s="162" t="str" cm="1">
        <f t="array" ref="DO1092">_xlfn.IFS(DO$1= 0,"", NOT(ISBLANK(CX1092)), 0, ISBLANK(CX1092), $Q1092-$S1092+BJ1092-CG1092)</f>
        <v/>
      </c>
      <c r="DP1092" s="162" t="str" cm="1">
        <f t="array" ref="DP1092">_xlfn.IFS(DP$1= 0,"", NOT(ISBLANK(CY1092)), 0, ISBLANK(CY1092), $Q1092-$S1092+BK1092-CH1092)</f>
        <v/>
      </c>
      <c r="DQ1092" s="162" t="str" cm="1">
        <f t="array" ref="DQ1092">_xlfn.IFS(DQ$1= 0,"", NOT(ISBLANK(CZ1092)), 0, ISBLANK(CZ1092), $Q1092-$S1092+BL1092-CI1092)</f>
        <v/>
      </c>
      <c r="DR1092" s="163" t="str" cm="1">
        <f t="array" ref="DR1092">_xlfn.IFS(DR$1= 0,"", NOT(ISBLANK(DA1092)), 0, ISBLANK(DA1092), $Q1092-$S1092+BM1092-CJ1092)</f>
        <v/>
      </c>
    </row>
    <row r="1093" spans="1:122" ht="16.5" x14ac:dyDescent="0.3">
      <c r="A1093" s="135"/>
      <c r="B1093" s="136"/>
      <c r="C1093" s="136"/>
      <c r="D1093" s="137"/>
      <c r="E1093" s="176"/>
      <c r="F1093" s="182"/>
      <c r="G1093" s="183"/>
      <c r="H1093" s="183"/>
      <c r="I1093" s="183"/>
      <c r="J1093" s="183"/>
      <c r="K1093" s="183"/>
      <c r="L1093" s="183"/>
      <c r="M1093" s="186"/>
      <c r="N1093" s="182"/>
      <c r="O1093" s="184"/>
      <c r="P1093" s="178"/>
      <c r="Q1093" s="118">
        <f t="shared" si="323"/>
        <v>0</v>
      </c>
      <c r="R1093" s="3"/>
      <c r="S1093" s="3"/>
      <c r="T1093" s="4"/>
      <c r="U1093" s="4"/>
      <c r="V1093" s="99">
        <f t="shared" si="324"/>
        <v>0</v>
      </c>
      <c r="W1093" s="161"/>
      <c r="X1093" s="138"/>
      <c r="AH1093" s="158" t="str">
        <f t="array" ref="AH1093">IF(OR(AH$1=0, $A1093=""),"",SQRT((_xlfn.XLOOKUP(AH$1,$Z$2:$Z$16,$AA$2:$AA$16)-$T1093)^2+(_xlfn.XLOOKUP(AH$1,$Z$2:$Z$16,$AB$2:$AB$16)-$U1093)^2+(_xlfn.XLOOKUP(AH$1,$Z$2:$Z$16,$AC$2:$AC$16-$V1093)^2)))</f>
        <v/>
      </c>
      <c r="AI1093" s="140" t="str">
        <f t="array" ref="AI1093">IF(OR(AI$1=0, $A1093=""),"",SQRT((_xlfn.XLOOKUP(AI$1,$Z$2:$Z$16,$AA$2:$AA$16)-$T1093)^2+(_xlfn.XLOOKUP(AI$1,$Z$2:$Z$16,$AB$2:$AB$16)-$U1093)^2+(_xlfn.XLOOKUP(AI$1,$Z$2:$Z$16,$AC$2:$AC$16-$V1093)^2)))</f>
        <v/>
      </c>
      <c r="AJ1093" s="140" t="str">
        <f t="array" ref="AJ1093">IF(OR(AJ$1=0, $A1093=""),"",SQRT((_xlfn.XLOOKUP(AJ$1,$Z$2:$Z$16,$AA$2:$AA$16)-$T1093)^2+(_xlfn.XLOOKUP(AJ$1,$Z$2:$Z$16,$AB$2:$AB$16)-$U1093)^2+(_xlfn.XLOOKUP(AJ$1,$Z$2:$Z$16,$AC$2:$AC$16-$V1093)^2)))</f>
        <v/>
      </c>
      <c r="AK1093" s="140" t="str">
        <f t="array" ref="AK1093">IF(OR(AK$1=0, $A1093=""),"",SQRT((_xlfn.XLOOKUP(AK$1,$Z$2:$Z$16,$AA$2:$AA$16)-$T1093)^2+(_xlfn.XLOOKUP(AK$1,$Z$2:$Z$16,$AB$2:$AB$16)-$U1093)^2+(_xlfn.XLOOKUP(AK$1,$Z$2:$Z$16,$AC$2:$AC$16-$V1093)^2)))</f>
        <v/>
      </c>
      <c r="AL1093" s="140" t="str">
        <f t="array" ref="AL1093">IF(OR(AL$1=0, $A1093=""),"",SQRT((_xlfn.XLOOKUP(AL$1,$Z$2:$Z$16,$AA$2:$AA$16)-$T1093)^2+(_xlfn.XLOOKUP(AL$1,$Z$2:$Z$16,$AB$2:$AB$16)-$U1093)^2+(_xlfn.XLOOKUP(AL$1,$Z$2:$Z$16,$AC$2:$AC$16-$V1093)^2)))</f>
        <v/>
      </c>
      <c r="AM1093" s="140" t="str">
        <f t="array" ref="AM1093">IF(OR(AM$1=0, $A1093=""),"",SQRT((_xlfn.XLOOKUP(AM$1,$Z$2:$Z$16,$AA$2:$AA$16)-$T1093)^2+(_xlfn.XLOOKUP(AM$1,$Z$2:$Z$16,$AB$2:$AB$16)-$U1093)^2+(_xlfn.XLOOKUP(AM$1,$Z$2:$Z$16,$AC$2:$AC$16-$V1093)^2)))</f>
        <v/>
      </c>
      <c r="AN1093" s="140" t="str">
        <f t="array" ref="AN1093">IF(OR(AN$1=0, $A1093=""),"",SQRT((_xlfn.XLOOKUP(AN$1,$Z$2:$Z$16,$AA$2:$AA$16)-$T1093)^2+(_xlfn.XLOOKUP(AN$1,$Z$2:$Z$16,$AB$2:$AB$16)-$U1093)^2+(_xlfn.XLOOKUP(AN$1,$Z$2:$Z$16,$AC$2:$AC$16-$V1093)^2)))</f>
        <v/>
      </c>
      <c r="AO1093" s="140" t="str">
        <f t="array" ref="AO1093">IF(OR(AO$1=0, $A1093=""),"",SQRT((_xlfn.XLOOKUP(AO$1,$Z$2:$Z$16,$AA$2:$AA$16)-$T1093)^2+(_xlfn.XLOOKUP(AO$1,$Z$2:$Z$16,$AB$2:$AB$16)-$U1093)^2+(_xlfn.XLOOKUP(AO$1,$Z$2:$Z$16,$AC$2:$AC$16-$V1093)^2)))</f>
        <v/>
      </c>
      <c r="AP1093" s="141" t="str">
        <f t="array" ref="AP1093">IF(OR(AP$1=0, $A1093=""),"",SQRT((_xlfn.XLOOKUP(AP$1,$Z$2:$Z$16,$AA$2:$AA$16)-$T1093)^2+(_xlfn.XLOOKUP(AP$1,$Z$2:$Z$16,$AB$2:$AB$16)-$U1093)^2+(_xlfn.XLOOKUP(AP$1,$Z$2:$Z$16,$AC$2:$AC$16-$V1093)^2)))</f>
        <v/>
      </c>
      <c r="AQ1093" s="141" t="str">
        <f t="array" ref="AQ1093">IF(OR(AQ$1=0, $A1093=""),"",SQRT((_xlfn.XLOOKUP(AQ$1,$Z$2:$Z$16,$AA$2:$AA$16)-$T1093)^2+(_xlfn.XLOOKUP(AQ$1,$Z$2:$Z$16,$AB$2:$AB$16)-$U1093)^2+(_xlfn.XLOOKUP(AQ$1,$Z$2:$Z$16,$AC$2:$AC$16-$V1093)^2)))</f>
        <v/>
      </c>
      <c r="AR1093" s="141" t="str">
        <f t="array" ref="AR1093">IF(OR(AR$1=0, $A1093=""),"",SQRT((_xlfn.XLOOKUP(AR$1,$Z$2:$Z$16,$AA$2:$AA$16)-$T1093)^2+(_xlfn.XLOOKUP(AR$1,$Z$2:$Z$16,$AB$2:$AB$16)-$U1093)^2+(_xlfn.XLOOKUP(AR$1,$Z$2:$Z$16,$AC$2:$AC$16-$V1093)^2)))</f>
        <v/>
      </c>
      <c r="AS1093" s="141" t="str">
        <f t="array" ref="AS1093">IF(OR(AS$1=0, $A1093=""),"",SQRT((_xlfn.XLOOKUP(AS$1,$Z$2:$Z$16,$AA$2:$AA$16)-$T1093)^2+(_xlfn.XLOOKUP(AS$1,$Z$2:$Z$16,$AB$2:$AB$16)-$U1093)^2+(_xlfn.XLOOKUP(AS$1,$Z$2:$Z$16,$AC$2:$AC$16-$V1093)^2)))</f>
        <v/>
      </c>
      <c r="AT1093" s="141" t="str">
        <f t="array" ref="AT1093">IF(OR(AT$1=0, $A1093=""),"",SQRT((_xlfn.XLOOKUP(AT$1,$Z$2:$Z$16,$AA$2:$AA$16)-$T1093)^2+(_xlfn.XLOOKUP(AT$1,$Z$2:$Z$16,$AB$2:$AB$16)-$U1093)^2+(_xlfn.XLOOKUP(AT$1,$Z$2:$Z$16,$AC$2:$AC$16-$V1093)^2)))</f>
        <v/>
      </c>
      <c r="AU1093" s="141" t="str">
        <f t="array" ref="AU1093">IF(OR(AU$1=0, $A1093=""),"",SQRT((_xlfn.XLOOKUP(AU$1,$Z$2:$Z$16,$AA$2:$AA$16)-$T1093)^2+(_xlfn.XLOOKUP(AU$1,$Z$2:$Z$16,$AB$2:$AB$16)-$U1093)^2+(_xlfn.XLOOKUP(AU$1,$Z$2:$Z$16,$AC$2:$AC$16-$V1093)^2)))</f>
        <v/>
      </c>
      <c r="AV1093" s="142" t="str">
        <f t="array" ref="AV1093">IF(OR(AV$1=0, $A1093=""),"",SQRT((_xlfn.XLOOKUP(AV$1,$Z$2:$Z$16,$AA$2:$AA$16)-$T1093)^2+(_xlfn.XLOOKUP(AV$1,$Z$2:$Z$16,$AB$2:$AB$16)-$U1093)^2+(_xlfn.XLOOKUP(AV$1,$Z$2:$Z$16,$AC$2:$AC$16-$V1093)^2)))</f>
        <v/>
      </c>
      <c r="AW1093" s="124"/>
      <c r="AX1093" s="124"/>
      <c r="AY1093" s="125">
        <f t="shared" si="325"/>
        <v>0</v>
      </c>
      <c r="AZ1093" s="143">
        <f t="shared" si="326"/>
        <v>0</v>
      </c>
      <c r="BA1093" s="143">
        <f t="shared" si="327"/>
        <v>0</v>
      </c>
      <c r="BB1093" s="143">
        <f t="shared" si="328"/>
        <v>0</v>
      </c>
      <c r="BC1093" s="143">
        <f t="shared" si="329"/>
        <v>0</v>
      </c>
      <c r="BD1093" s="143">
        <f t="shared" si="330"/>
        <v>0</v>
      </c>
      <c r="BE1093" s="143">
        <f t="shared" si="331"/>
        <v>0</v>
      </c>
      <c r="BF1093" s="143">
        <f t="shared" si="332"/>
        <v>0</v>
      </c>
      <c r="BG1093" s="144">
        <f t="shared" si="333"/>
        <v>0</v>
      </c>
      <c r="BH1093" s="144">
        <f t="shared" si="334"/>
        <v>0</v>
      </c>
      <c r="BI1093" s="144">
        <f t="shared" si="335"/>
        <v>0</v>
      </c>
      <c r="BJ1093" s="144">
        <f t="shared" si="336"/>
        <v>0</v>
      </c>
      <c r="BK1093" s="144">
        <f t="shared" si="337"/>
        <v>0</v>
      </c>
      <c r="BL1093" s="144">
        <f t="shared" si="338"/>
        <v>0</v>
      </c>
      <c r="BM1093" s="145">
        <f t="shared" si="339"/>
        <v>0</v>
      </c>
      <c r="BN1093" s="124"/>
      <c r="BO1093" s="124"/>
      <c r="BP1093" s="124"/>
      <c r="BQ1093" s="124"/>
      <c r="BR1093" s="124"/>
      <c r="BS1093" s="124"/>
      <c r="BT1093" s="124"/>
      <c r="BU1093" s="124"/>
      <c r="BV1093" s="130"/>
      <c r="BW1093" s="130"/>
      <c r="BX1093" s="130"/>
      <c r="BY1093" s="130"/>
      <c r="BZ1093" s="130"/>
      <c r="CA1093" s="130"/>
      <c r="CB1093" s="130"/>
      <c r="CC1093" s="130"/>
      <c r="CD1093" s="130"/>
      <c r="CE1093" s="130"/>
      <c r="CF1093" s="130"/>
      <c r="CG1093" s="130"/>
      <c r="CH1093" s="130"/>
      <c r="CI1093" s="130"/>
      <c r="CJ1093" s="130"/>
      <c r="CL1093" s="124"/>
      <c r="CM1093" s="130" t="s">
        <v>32</v>
      </c>
      <c r="CN1093" s="130"/>
      <c r="CO1093" s="130"/>
      <c r="CP1093" s="130"/>
      <c r="CQ1093" s="130"/>
      <c r="CR1093" s="130"/>
      <c r="CS1093" s="130"/>
      <c r="CT1093" s="130"/>
      <c r="CU1093" s="130"/>
      <c r="CV1093" s="130"/>
      <c r="CW1093" s="130"/>
      <c r="CX1093" s="130"/>
      <c r="CY1093" s="130"/>
      <c r="CZ1093" s="130"/>
      <c r="DA1093" s="130"/>
      <c r="DD1093" s="159" cm="1">
        <f t="array" ref="DD1093">_xlfn.IFS(DD$1= 0,"", NOT(ISBLANK(CM1093)), 0, ISBLANK(CM1093), $Q1093-$S1093+AY1093-BV1093)</f>
        <v>0</v>
      </c>
      <c r="DE1093" s="160" cm="1">
        <f t="array" ref="DE1093">_xlfn.IFS(DE$1= 0,"", NOT(ISBLANK(CN1093)), 0, ISBLANK(CN1093), $Q1093-$S1093+AZ1093-BW1093)</f>
        <v>0</v>
      </c>
      <c r="DF1093" s="160" cm="1">
        <f t="array" ref="DF1093">_xlfn.IFS(DF$1= 0,"", NOT(ISBLANK(CO1093)), 0, ISBLANK(CO1093), $Q1093-$S1093+BA1093-BX1093)</f>
        <v>0</v>
      </c>
      <c r="DG1093" s="160" cm="1">
        <f t="array" ref="DG1093">_xlfn.IFS(DG$1= 0,"", NOT(ISBLANK(CP1093)), 0, ISBLANK(CP1093), $Q1093-$S1093+BB1093-BY1093)</f>
        <v>0</v>
      </c>
      <c r="DH1093" s="160" cm="1">
        <f t="array" ref="DH1093">_xlfn.IFS(DH$1= 0,"", NOT(ISBLANK(CQ1093)), 0, ISBLANK(CQ1093), $Q1093-$S1093+BC1093-BZ1093)</f>
        <v>0</v>
      </c>
      <c r="DI1093" s="160" cm="1">
        <f t="array" ref="DI1093">_xlfn.IFS(DI$1= 0,"", NOT(ISBLANK(CR1093)), 0, ISBLANK(CR1093), $Q1093-$S1093+BD1093-CA1093)</f>
        <v>0</v>
      </c>
      <c r="DJ1093" s="160" t="str" cm="1">
        <f t="array" ref="DJ1093">_xlfn.IFS(DJ$1= 0,"", NOT(ISBLANK(CS1093)), 0, ISBLANK(CS1093), $Q1093-$S1093+BE1093-CB1093)</f>
        <v/>
      </c>
      <c r="DK1093" s="160" t="str" cm="1">
        <f t="array" ref="DK1093">_xlfn.IFS(DK$1= 0,"", NOT(ISBLANK(CT1093)), 0, ISBLANK(CT1093), $Q1093-$S1093+BF1093-CC1093)</f>
        <v/>
      </c>
      <c r="DL1093" s="162" t="str" cm="1">
        <f t="array" ref="DL1093">_xlfn.IFS(DL$1= 0,"", NOT(ISBLANK(CU1093)), 0, ISBLANK(CU1093), $Q1093-$S1093+BG1093-CD1093)</f>
        <v/>
      </c>
      <c r="DM1093" s="162" t="str" cm="1">
        <f t="array" ref="DM1093">_xlfn.IFS(DM$1= 0,"", NOT(ISBLANK(CV1093)), 0, ISBLANK(CV1093), $Q1093-$S1093+BH1093-CE1093)</f>
        <v/>
      </c>
      <c r="DN1093" s="162" t="str" cm="1">
        <f t="array" ref="DN1093">_xlfn.IFS(DN$1= 0,"", NOT(ISBLANK(CW1093)), 0, ISBLANK(CW1093), $Q1093-$S1093+BI1093-CF1093)</f>
        <v/>
      </c>
      <c r="DO1093" s="162" t="str" cm="1">
        <f t="array" ref="DO1093">_xlfn.IFS(DO$1= 0,"", NOT(ISBLANK(CX1093)), 0, ISBLANK(CX1093), $Q1093-$S1093+BJ1093-CG1093)</f>
        <v/>
      </c>
      <c r="DP1093" s="162" t="str" cm="1">
        <f t="array" ref="DP1093">_xlfn.IFS(DP$1= 0,"", NOT(ISBLANK(CY1093)), 0, ISBLANK(CY1093), $Q1093-$S1093+BK1093-CH1093)</f>
        <v/>
      </c>
      <c r="DQ1093" s="162" t="str" cm="1">
        <f t="array" ref="DQ1093">_xlfn.IFS(DQ$1= 0,"", NOT(ISBLANK(CZ1093)), 0, ISBLANK(CZ1093), $Q1093-$S1093+BL1093-CI1093)</f>
        <v/>
      </c>
      <c r="DR1093" s="163" t="str" cm="1">
        <f t="array" ref="DR1093">_xlfn.IFS(DR$1= 0,"", NOT(ISBLANK(DA1093)), 0, ISBLANK(DA1093), $Q1093-$S1093+BM1093-CJ1093)</f>
        <v/>
      </c>
    </row>
    <row r="1094" spans="1:122" ht="16.5" x14ac:dyDescent="0.3">
      <c r="A1094" s="135"/>
      <c r="B1094" s="136"/>
      <c r="C1094" s="136"/>
      <c r="D1094" s="137"/>
      <c r="E1094" s="176"/>
      <c r="F1094" s="182"/>
      <c r="G1094" s="183"/>
      <c r="H1094" s="183"/>
      <c r="I1094" s="183"/>
      <c r="J1094" s="183"/>
      <c r="K1094" s="183"/>
      <c r="L1094" s="183"/>
      <c r="M1094" s="186"/>
      <c r="N1094" s="182"/>
      <c r="O1094" s="184"/>
      <c r="P1094" s="178"/>
      <c r="Q1094" s="118">
        <f t="shared" si="323"/>
        <v>0</v>
      </c>
      <c r="R1094" s="3"/>
      <c r="S1094" s="3"/>
      <c r="T1094" s="4"/>
      <c r="U1094" s="4"/>
      <c r="V1094" s="99">
        <f t="shared" si="324"/>
        <v>0</v>
      </c>
      <c r="W1094" s="161"/>
      <c r="X1094" s="138"/>
      <c r="AH1094" s="158" t="str">
        <f t="array" ref="AH1094">IF(OR(AH$1=0, $A1094=""),"",SQRT((_xlfn.XLOOKUP(AH$1,$Z$2:$Z$16,$AA$2:$AA$16)-$T1094)^2+(_xlfn.XLOOKUP(AH$1,$Z$2:$Z$16,$AB$2:$AB$16)-$U1094)^2+(_xlfn.XLOOKUP(AH$1,$Z$2:$Z$16,$AC$2:$AC$16-$V1094)^2)))</f>
        <v/>
      </c>
      <c r="AI1094" s="140" t="str">
        <f t="array" ref="AI1094">IF(OR(AI$1=0, $A1094=""),"",SQRT((_xlfn.XLOOKUP(AI$1,$Z$2:$Z$16,$AA$2:$AA$16)-$T1094)^2+(_xlfn.XLOOKUP(AI$1,$Z$2:$Z$16,$AB$2:$AB$16)-$U1094)^2+(_xlfn.XLOOKUP(AI$1,$Z$2:$Z$16,$AC$2:$AC$16-$V1094)^2)))</f>
        <v/>
      </c>
      <c r="AJ1094" s="140" t="str">
        <f t="array" ref="AJ1094">IF(OR(AJ$1=0, $A1094=""),"",SQRT((_xlfn.XLOOKUP(AJ$1,$Z$2:$Z$16,$AA$2:$AA$16)-$T1094)^2+(_xlfn.XLOOKUP(AJ$1,$Z$2:$Z$16,$AB$2:$AB$16)-$U1094)^2+(_xlfn.XLOOKUP(AJ$1,$Z$2:$Z$16,$AC$2:$AC$16-$V1094)^2)))</f>
        <v/>
      </c>
      <c r="AK1094" s="140" t="str">
        <f t="array" ref="AK1094">IF(OR(AK$1=0, $A1094=""),"",SQRT((_xlfn.XLOOKUP(AK$1,$Z$2:$Z$16,$AA$2:$AA$16)-$T1094)^2+(_xlfn.XLOOKUP(AK$1,$Z$2:$Z$16,$AB$2:$AB$16)-$U1094)^2+(_xlfn.XLOOKUP(AK$1,$Z$2:$Z$16,$AC$2:$AC$16-$V1094)^2)))</f>
        <v/>
      </c>
      <c r="AL1094" s="140" t="str">
        <f t="array" ref="AL1094">IF(OR(AL$1=0, $A1094=""),"",SQRT((_xlfn.XLOOKUP(AL$1,$Z$2:$Z$16,$AA$2:$AA$16)-$T1094)^2+(_xlfn.XLOOKUP(AL$1,$Z$2:$Z$16,$AB$2:$AB$16)-$U1094)^2+(_xlfn.XLOOKUP(AL$1,$Z$2:$Z$16,$AC$2:$AC$16-$V1094)^2)))</f>
        <v/>
      </c>
      <c r="AM1094" s="140" t="str">
        <f t="array" ref="AM1094">IF(OR(AM$1=0, $A1094=""),"",SQRT((_xlfn.XLOOKUP(AM$1,$Z$2:$Z$16,$AA$2:$AA$16)-$T1094)^2+(_xlfn.XLOOKUP(AM$1,$Z$2:$Z$16,$AB$2:$AB$16)-$U1094)^2+(_xlfn.XLOOKUP(AM$1,$Z$2:$Z$16,$AC$2:$AC$16-$V1094)^2)))</f>
        <v/>
      </c>
      <c r="AN1094" s="140" t="str">
        <f t="array" ref="AN1094">IF(OR(AN$1=0, $A1094=""),"",SQRT((_xlfn.XLOOKUP(AN$1,$Z$2:$Z$16,$AA$2:$AA$16)-$T1094)^2+(_xlfn.XLOOKUP(AN$1,$Z$2:$Z$16,$AB$2:$AB$16)-$U1094)^2+(_xlfn.XLOOKUP(AN$1,$Z$2:$Z$16,$AC$2:$AC$16-$V1094)^2)))</f>
        <v/>
      </c>
      <c r="AO1094" s="140" t="str">
        <f t="array" ref="AO1094">IF(OR(AO$1=0, $A1094=""),"",SQRT((_xlfn.XLOOKUP(AO$1,$Z$2:$Z$16,$AA$2:$AA$16)-$T1094)^2+(_xlfn.XLOOKUP(AO$1,$Z$2:$Z$16,$AB$2:$AB$16)-$U1094)^2+(_xlfn.XLOOKUP(AO$1,$Z$2:$Z$16,$AC$2:$AC$16-$V1094)^2)))</f>
        <v/>
      </c>
      <c r="AP1094" s="141" t="str">
        <f t="array" ref="AP1094">IF(OR(AP$1=0, $A1094=""),"",SQRT((_xlfn.XLOOKUP(AP$1,$Z$2:$Z$16,$AA$2:$AA$16)-$T1094)^2+(_xlfn.XLOOKUP(AP$1,$Z$2:$Z$16,$AB$2:$AB$16)-$U1094)^2+(_xlfn.XLOOKUP(AP$1,$Z$2:$Z$16,$AC$2:$AC$16-$V1094)^2)))</f>
        <v/>
      </c>
      <c r="AQ1094" s="141" t="str">
        <f t="array" ref="AQ1094">IF(OR(AQ$1=0, $A1094=""),"",SQRT((_xlfn.XLOOKUP(AQ$1,$Z$2:$Z$16,$AA$2:$AA$16)-$T1094)^2+(_xlfn.XLOOKUP(AQ$1,$Z$2:$Z$16,$AB$2:$AB$16)-$U1094)^2+(_xlfn.XLOOKUP(AQ$1,$Z$2:$Z$16,$AC$2:$AC$16-$V1094)^2)))</f>
        <v/>
      </c>
      <c r="AR1094" s="141" t="str">
        <f t="array" ref="AR1094">IF(OR(AR$1=0, $A1094=""),"",SQRT((_xlfn.XLOOKUP(AR$1,$Z$2:$Z$16,$AA$2:$AA$16)-$T1094)^2+(_xlfn.XLOOKUP(AR$1,$Z$2:$Z$16,$AB$2:$AB$16)-$U1094)^2+(_xlfn.XLOOKUP(AR$1,$Z$2:$Z$16,$AC$2:$AC$16-$V1094)^2)))</f>
        <v/>
      </c>
      <c r="AS1094" s="141" t="str">
        <f t="array" ref="AS1094">IF(OR(AS$1=0, $A1094=""),"",SQRT((_xlfn.XLOOKUP(AS$1,$Z$2:$Z$16,$AA$2:$AA$16)-$T1094)^2+(_xlfn.XLOOKUP(AS$1,$Z$2:$Z$16,$AB$2:$AB$16)-$U1094)^2+(_xlfn.XLOOKUP(AS$1,$Z$2:$Z$16,$AC$2:$AC$16-$V1094)^2)))</f>
        <v/>
      </c>
      <c r="AT1094" s="141" t="str">
        <f t="array" ref="AT1094">IF(OR(AT$1=0, $A1094=""),"",SQRT((_xlfn.XLOOKUP(AT$1,$Z$2:$Z$16,$AA$2:$AA$16)-$T1094)^2+(_xlfn.XLOOKUP(AT$1,$Z$2:$Z$16,$AB$2:$AB$16)-$U1094)^2+(_xlfn.XLOOKUP(AT$1,$Z$2:$Z$16,$AC$2:$AC$16-$V1094)^2)))</f>
        <v/>
      </c>
      <c r="AU1094" s="141" t="str">
        <f t="array" ref="AU1094">IF(OR(AU$1=0, $A1094=""),"",SQRT((_xlfn.XLOOKUP(AU$1,$Z$2:$Z$16,$AA$2:$AA$16)-$T1094)^2+(_xlfn.XLOOKUP(AU$1,$Z$2:$Z$16,$AB$2:$AB$16)-$U1094)^2+(_xlfn.XLOOKUP(AU$1,$Z$2:$Z$16,$AC$2:$AC$16-$V1094)^2)))</f>
        <v/>
      </c>
      <c r="AV1094" s="142" t="str">
        <f t="array" ref="AV1094">IF(OR(AV$1=0, $A1094=""),"",SQRT((_xlfn.XLOOKUP(AV$1,$Z$2:$Z$16,$AA$2:$AA$16)-$T1094)^2+(_xlfn.XLOOKUP(AV$1,$Z$2:$Z$16,$AB$2:$AB$16)-$U1094)^2+(_xlfn.XLOOKUP(AV$1,$Z$2:$Z$16,$AC$2:$AC$16-$V1094)^2)))</f>
        <v/>
      </c>
      <c r="AW1094" s="124"/>
      <c r="AX1094" s="124"/>
      <c r="AY1094" s="125">
        <f t="shared" si="325"/>
        <v>0</v>
      </c>
      <c r="AZ1094" s="143">
        <f t="shared" si="326"/>
        <v>0</v>
      </c>
      <c r="BA1094" s="143">
        <f t="shared" si="327"/>
        <v>0</v>
      </c>
      <c r="BB1094" s="143">
        <f t="shared" si="328"/>
        <v>0</v>
      </c>
      <c r="BC1094" s="143">
        <f t="shared" si="329"/>
        <v>0</v>
      </c>
      <c r="BD1094" s="143">
        <f t="shared" si="330"/>
        <v>0</v>
      </c>
      <c r="BE1094" s="143">
        <f t="shared" si="331"/>
        <v>0</v>
      </c>
      <c r="BF1094" s="143">
        <f t="shared" si="332"/>
        <v>0</v>
      </c>
      <c r="BG1094" s="144">
        <f t="shared" si="333"/>
        <v>0</v>
      </c>
      <c r="BH1094" s="144">
        <f t="shared" si="334"/>
        <v>0</v>
      </c>
      <c r="BI1094" s="144">
        <f t="shared" si="335"/>
        <v>0</v>
      </c>
      <c r="BJ1094" s="144">
        <f t="shared" si="336"/>
        <v>0</v>
      </c>
      <c r="BK1094" s="144">
        <f t="shared" si="337"/>
        <v>0</v>
      </c>
      <c r="BL1094" s="144">
        <f t="shared" si="338"/>
        <v>0</v>
      </c>
      <c r="BM1094" s="145">
        <f t="shared" si="339"/>
        <v>0</v>
      </c>
      <c r="BN1094" s="124"/>
      <c r="BO1094" s="124"/>
      <c r="BP1094" s="124"/>
      <c r="BQ1094" s="124"/>
      <c r="BR1094" s="124"/>
      <c r="BS1094" s="124"/>
      <c r="BT1094" s="124"/>
      <c r="BU1094" s="124"/>
      <c r="BV1094" s="130"/>
      <c r="BW1094" s="130"/>
      <c r="BX1094" s="130"/>
      <c r="BY1094" s="130"/>
      <c r="BZ1094" s="130"/>
      <c r="CA1094" s="130"/>
      <c r="CB1094" s="130"/>
      <c r="CC1094" s="130"/>
      <c r="CD1094" s="130"/>
      <c r="CE1094" s="130"/>
      <c r="CF1094" s="130"/>
      <c r="CG1094" s="130"/>
      <c r="CH1094" s="130"/>
      <c r="CI1094" s="130"/>
      <c r="CJ1094" s="130"/>
      <c r="CL1094" s="124"/>
      <c r="CM1094" s="130" t="s">
        <v>32</v>
      </c>
      <c r="CN1094" s="130"/>
      <c r="CO1094" s="130"/>
      <c r="CP1094" s="130"/>
      <c r="CQ1094" s="130"/>
      <c r="CR1094" s="130"/>
      <c r="CS1094" s="130"/>
      <c r="CT1094" s="130"/>
      <c r="CU1094" s="130"/>
      <c r="CV1094" s="130"/>
      <c r="CW1094" s="130"/>
      <c r="CX1094" s="130"/>
      <c r="CY1094" s="130"/>
      <c r="CZ1094" s="130"/>
      <c r="DA1094" s="130"/>
      <c r="DD1094" s="159" cm="1">
        <f t="array" ref="DD1094">_xlfn.IFS(DD$1= 0,"", NOT(ISBLANK(CM1094)), 0, ISBLANK(CM1094), $Q1094-$S1094+AY1094-BV1094)</f>
        <v>0</v>
      </c>
      <c r="DE1094" s="160" cm="1">
        <f t="array" ref="DE1094">_xlfn.IFS(DE$1= 0,"", NOT(ISBLANK(CN1094)), 0, ISBLANK(CN1094), $Q1094-$S1094+AZ1094-BW1094)</f>
        <v>0</v>
      </c>
      <c r="DF1094" s="160" cm="1">
        <f t="array" ref="DF1094">_xlfn.IFS(DF$1= 0,"", NOT(ISBLANK(CO1094)), 0, ISBLANK(CO1094), $Q1094-$S1094+BA1094-BX1094)</f>
        <v>0</v>
      </c>
      <c r="DG1094" s="160" cm="1">
        <f t="array" ref="DG1094">_xlfn.IFS(DG$1= 0,"", NOT(ISBLANK(CP1094)), 0, ISBLANK(CP1094), $Q1094-$S1094+BB1094-BY1094)</f>
        <v>0</v>
      </c>
      <c r="DH1094" s="160" cm="1">
        <f t="array" ref="DH1094">_xlfn.IFS(DH$1= 0,"", NOT(ISBLANK(CQ1094)), 0, ISBLANK(CQ1094), $Q1094-$S1094+BC1094-BZ1094)</f>
        <v>0</v>
      </c>
      <c r="DI1094" s="160" cm="1">
        <f t="array" ref="DI1094">_xlfn.IFS(DI$1= 0,"", NOT(ISBLANK(CR1094)), 0, ISBLANK(CR1094), $Q1094-$S1094+BD1094-CA1094)</f>
        <v>0</v>
      </c>
      <c r="DJ1094" s="160" t="str" cm="1">
        <f t="array" ref="DJ1094">_xlfn.IFS(DJ$1= 0,"", NOT(ISBLANK(CS1094)), 0, ISBLANK(CS1094), $Q1094-$S1094+BE1094-CB1094)</f>
        <v/>
      </c>
      <c r="DK1094" s="160" t="str" cm="1">
        <f t="array" ref="DK1094">_xlfn.IFS(DK$1= 0,"", NOT(ISBLANK(CT1094)), 0, ISBLANK(CT1094), $Q1094-$S1094+BF1094-CC1094)</f>
        <v/>
      </c>
      <c r="DL1094" s="162" t="str" cm="1">
        <f t="array" ref="DL1094">_xlfn.IFS(DL$1= 0,"", NOT(ISBLANK(CU1094)), 0, ISBLANK(CU1094), $Q1094-$S1094+BG1094-CD1094)</f>
        <v/>
      </c>
      <c r="DM1094" s="162" t="str" cm="1">
        <f t="array" ref="DM1094">_xlfn.IFS(DM$1= 0,"", NOT(ISBLANK(CV1094)), 0, ISBLANK(CV1094), $Q1094-$S1094+BH1094-CE1094)</f>
        <v/>
      </c>
      <c r="DN1094" s="162" t="str" cm="1">
        <f t="array" ref="DN1094">_xlfn.IFS(DN$1= 0,"", NOT(ISBLANK(CW1094)), 0, ISBLANK(CW1094), $Q1094-$S1094+BI1094-CF1094)</f>
        <v/>
      </c>
      <c r="DO1094" s="162" t="str" cm="1">
        <f t="array" ref="DO1094">_xlfn.IFS(DO$1= 0,"", NOT(ISBLANK(CX1094)), 0, ISBLANK(CX1094), $Q1094-$S1094+BJ1094-CG1094)</f>
        <v/>
      </c>
      <c r="DP1094" s="162" t="str" cm="1">
        <f t="array" ref="DP1094">_xlfn.IFS(DP$1= 0,"", NOT(ISBLANK(CY1094)), 0, ISBLANK(CY1094), $Q1094-$S1094+BK1094-CH1094)</f>
        <v/>
      </c>
      <c r="DQ1094" s="162" t="str" cm="1">
        <f t="array" ref="DQ1094">_xlfn.IFS(DQ$1= 0,"", NOT(ISBLANK(CZ1094)), 0, ISBLANK(CZ1094), $Q1094-$S1094+BL1094-CI1094)</f>
        <v/>
      </c>
      <c r="DR1094" s="163" t="str" cm="1">
        <f t="array" ref="DR1094">_xlfn.IFS(DR$1= 0,"", NOT(ISBLANK(DA1094)), 0, ISBLANK(DA1094), $Q1094-$S1094+BM1094-CJ1094)</f>
        <v/>
      </c>
    </row>
    <row r="1095" spans="1:122" ht="16.5" x14ac:dyDescent="0.3">
      <c r="A1095" s="135"/>
      <c r="B1095" s="136"/>
      <c r="C1095" s="136"/>
      <c r="D1095" s="137"/>
      <c r="E1095" s="176"/>
      <c r="F1095" s="182"/>
      <c r="G1095" s="183"/>
      <c r="H1095" s="183"/>
      <c r="I1095" s="183"/>
      <c r="J1095" s="183"/>
      <c r="K1095" s="183"/>
      <c r="L1095" s="183"/>
      <c r="M1095" s="186"/>
      <c r="N1095" s="182"/>
      <c r="O1095" s="184"/>
      <c r="P1095" s="178"/>
      <c r="Q1095" s="118">
        <f t="shared" si="323"/>
        <v>0</v>
      </c>
      <c r="R1095" s="3"/>
      <c r="S1095" s="3"/>
      <c r="T1095" s="4"/>
      <c r="U1095" s="4"/>
      <c r="V1095" s="99">
        <f t="shared" si="324"/>
        <v>0</v>
      </c>
      <c r="W1095" s="161"/>
      <c r="X1095" s="138"/>
      <c r="AH1095" s="158" t="str">
        <f t="array" ref="AH1095">IF(OR(AH$1=0, $A1095=""),"",SQRT((_xlfn.XLOOKUP(AH$1,$Z$2:$Z$16,$AA$2:$AA$16)-$T1095)^2+(_xlfn.XLOOKUP(AH$1,$Z$2:$Z$16,$AB$2:$AB$16)-$U1095)^2+(_xlfn.XLOOKUP(AH$1,$Z$2:$Z$16,$AC$2:$AC$16-$V1095)^2)))</f>
        <v/>
      </c>
      <c r="AI1095" s="140" t="str">
        <f t="array" ref="AI1095">IF(OR(AI$1=0, $A1095=""),"",SQRT((_xlfn.XLOOKUP(AI$1,$Z$2:$Z$16,$AA$2:$AA$16)-$T1095)^2+(_xlfn.XLOOKUP(AI$1,$Z$2:$Z$16,$AB$2:$AB$16)-$U1095)^2+(_xlfn.XLOOKUP(AI$1,$Z$2:$Z$16,$AC$2:$AC$16-$V1095)^2)))</f>
        <v/>
      </c>
      <c r="AJ1095" s="140" t="str">
        <f t="array" ref="AJ1095">IF(OR(AJ$1=0, $A1095=""),"",SQRT((_xlfn.XLOOKUP(AJ$1,$Z$2:$Z$16,$AA$2:$AA$16)-$T1095)^2+(_xlfn.XLOOKUP(AJ$1,$Z$2:$Z$16,$AB$2:$AB$16)-$U1095)^2+(_xlfn.XLOOKUP(AJ$1,$Z$2:$Z$16,$AC$2:$AC$16-$V1095)^2)))</f>
        <v/>
      </c>
      <c r="AK1095" s="140" t="str">
        <f t="array" ref="AK1095">IF(OR(AK$1=0, $A1095=""),"",SQRT((_xlfn.XLOOKUP(AK$1,$Z$2:$Z$16,$AA$2:$AA$16)-$T1095)^2+(_xlfn.XLOOKUP(AK$1,$Z$2:$Z$16,$AB$2:$AB$16)-$U1095)^2+(_xlfn.XLOOKUP(AK$1,$Z$2:$Z$16,$AC$2:$AC$16-$V1095)^2)))</f>
        <v/>
      </c>
      <c r="AL1095" s="140" t="str">
        <f t="array" ref="AL1095">IF(OR(AL$1=0, $A1095=""),"",SQRT((_xlfn.XLOOKUP(AL$1,$Z$2:$Z$16,$AA$2:$AA$16)-$T1095)^2+(_xlfn.XLOOKUP(AL$1,$Z$2:$Z$16,$AB$2:$AB$16)-$U1095)^2+(_xlfn.XLOOKUP(AL$1,$Z$2:$Z$16,$AC$2:$AC$16-$V1095)^2)))</f>
        <v/>
      </c>
      <c r="AM1095" s="140" t="str">
        <f t="array" ref="AM1095">IF(OR(AM$1=0, $A1095=""),"",SQRT((_xlfn.XLOOKUP(AM$1,$Z$2:$Z$16,$AA$2:$AA$16)-$T1095)^2+(_xlfn.XLOOKUP(AM$1,$Z$2:$Z$16,$AB$2:$AB$16)-$U1095)^2+(_xlfn.XLOOKUP(AM$1,$Z$2:$Z$16,$AC$2:$AC$16-$V1095)^2)))</f>
        <v/>
      </c>
      <c r="AN1095" s="140" t="str">
        <f t="array" ref="AN1095">IF(OR(AN$1=0, $A1095=""),"",SQRT((_xlfn.XLOOKUP(AN$1,$Z$2:$Z$16,$AA$2:$AA$16)-$T1095)^2+(_xlfn.XLOOKUP(AN$1,$Z$2:$Z$16,$AB$2:$AB$16)-$U1095)^2+(_xlfn.XLOOKUP(AN$1,$Z$2:$Z$16,$AC$2:$AC$16-$V1095)^2)))</f>
        <v/>
      </c>
      <c r="AO1095" s="140" t="str">
        <f t="array" ref="AO1095">IF(OR(AO$1=0, $A1095=""),"",SQRT((_xlfn.XLOOKUP(AO$1,$Z$2:$Z$16,$AA$2:$AA$16)-$T1095)^2+(_xlfn.XLOOKUP(AO$1,$Z$2:$Z$16,$AB$2:$AB$16)-$U1095)^2+(_xlfn.XLOOKUP(AO$1,$Z$2:$Z$16,$AC$2:$AC$16-$V1095)^2)))</f>
        <v/>
      </c>
      <c r="AP1095" s="141" t="str">
        <f t="array" ref="AP1095">IF(OR(AP$1=0, $A1095=""),"",SQRT((_xlfn.XLOOKUP(AP$1,$Z$2:$Z$16,$AA$2:$AA$16)-$T1095)^2+(_xlfn.XLOOKUP(AP$1,$Z$2:$Z$16,$AB$2:$AB$16)-$U1095)^2+(_xlfn.XLOOKUP(AP$1,$Z$2:$Z$16,$AC$2:$AC$16-$V1095)^2)))</f>
        <v/>
      </c>
      <c r="AQ1095" s="141" t="str">
        <f t="array" ref="AQ1095">IF(OR(AQ$1=0, $A1095=""),"",SQRT((_xlfn.XLOOKUP(AQ$1,$Z$2:$Z$16,$AA$2:$AA$16)-$T1095)^2+(_xlfn.XLOOKUP(AQ$1,$Z$2:$Z$16,$AB$2:$AB$16)-$U1095)^2+(_xlfn.XLOOKUP(AQ$1,$Z$2:$Z$16,$AC$2:$AC$16-$V1095)^2)))</f>
        <v/>
      </c>
      <c r="AR1095" s="141" t="str">
        <f t="array" ref="AR1095">IF(OR(AR$1=0, $A1095=""),"",SQRT((_xlfn.XLOOKUP(AR$1,$Z$2:$Z$16,$AA$2:$AA$16)-$T1095)^2+(_xlfn.XLOOKUP(AR$1,$Z$2:$Z$16,$AB$2:$AB$16)-$U1095)^2+(_xlfn.XLOOKUP(AR$1,$Z$2:$Z$16,$AC$2:$AC$16-$V1095)^2)))</f>
        <v/>
      </c>
      <c r="AS1095" s="141" t="str">
        <f t="array" ref="AS1095">IF(OR(AS$1=0, $A1095=""),"",SQRT((_xlfn.XLOOKUP(AS$1,$Z$2:$Z$16,$AA$2:$AA$16)-$T1095)^2+(_xlfn.XLOOKUP(AS$1,$Z$2:$Z$16,$AB$2:$AB$16)-$U1095)^2+(_xlfn.XLOOKUP(AS$1,$Z$2:$Z$16,$AC$2:$AC$16-$V1095)^2)))</f>
        <v/>
      </c>
      <c r="AT1095" s="141" t="str">
        <f t="array" ref="AT1095">IF(OR(AT$1=0, $A1095=""),"",SQRT((_xlfn.XLOOKUP(AT$1,$Z$2:$Z$16,$AA$2:$AA$16)-$T1095)^2+(_xlfn.XLOOKUP(AT$1,$Z$2:$Z$16,$AB$2:$AB$16)-$U1095)^2+(_xlfn.XLOOKUP(AT$1,$Z$2:$Z$16,$AC$2:$AC$16-$V1095)^2)))</f>
        <v/>
      </c>
      <c r="AU1095" s="141" t="str">
        <f t="array" ref="AU1095">IF(OR(AU$1=0, $A1095=""),"",SQRT((_xlfn.XLOOKUP(AU$1,$Z$2:$Z$16,$AA$2:$AA$16)-$T1095)^2+(_xlfn.XLOOKUP(AU$1,$Z$2:$Z$16,$AB$2:$AB$16)-$U1095)^2+(_xlfn.XLOOKUP(AU$1,$Z$2:$Z$16,$AC$2:$AC$16-$V1095)^2)))</f>
        <v/>
      </c>
      <c r="AV1095" s="142" t="str">
        <f t="array" ref="AV1095">IF(OR(AV$1=0, $A1095=""),"",SQRT((_xlfn.XLOOKUP(AV$1,$Z$2:$Z$16,$AA$2:$AA$16)-$T1095)^2+(_xlfn.XLOOKUP(AV$1,$Z$2:$Z$16,$AB$2:$AB$16)-$U1095)^2+(_xlfn.XLOOKUP(AV$1,$Z$2:$Z$16,$AC$2:$AC$16-$V1095)^2)))</f>
        <v/>
      </c>
      <c r="AW1095" s="124"/>
      <c r="AX1095" s="124"/>
      <c r="AY1095" s="125">
        <f t="shared" si="325"/>
        <v>0</v>
      </c>
      <c r="AZ1095" s="143">
        <f t="shared" si="326"/>
        <v>0</v>
      </c>
      <c r="BA1095" s="143">
        <f t="shared" si="327"/>
        <v>0</v>
      </c>
      <c r="BB1095" s="143">
        <f t="shared" si="328"/>
        <v>0</v>
      </c>
      <c r="BC1095" s="143">
        <f t="shared" si="329"/>
        <v>0</v>
      </c>
      <c r="BD1095" s="143">
        <f t="shared" si="330"/>
        <v>0</v>
      </c>
      <c r="BE1095" s="143">
        <f t="shared" si="331"/>
        <v>0</v>
      </c>
      <c r="BF1095" s="143">
        <f t="shared" si="332"/>
        <v>0</v>
      </c>
      <c r="BG1095" s="144">
        <f t="shared" si="333"/>
        <v>0</v>
      </c>
      <c r="BH1095" s="144">
        <f t="shared" si="334"/>
        <v>0</v>
      </c>
      <c r="BI1095" s="144">
        <f t="shared" si="335"/>
        <v>0</v>
      </c>
      <c r="BJ1095" s="144">
        <f t="shared" si="336"/>
        <v>0</v>
      </c>
      <c r="BK1095" s="144">
        <f t="shared" si="337"/>
        <v>0</v>
      </c>
      <c r="BL1095" s="144">
        <f t="shared" si="338"/>
        <v>0</v>
      </c>
      <c r="BM1095" s="145">
        <f t="shared" si="339"/>
        <v>0</v>
      </c>
      <c r="BN1095" s="124"/>
      <c r="BO1095" s="124"/>
      <c r="BP1095" s="124"/>
      <c r="BQ1095" s="124"/>
      <c r="BR1095" s="124"/>
      <c r="BS1095" s="124"/>
      <c r="BT1095" s="124"/>
      <c r="BU1095" s="124"/>
      <c r="BV1095" s="130"/>
      <c r="BW1095" s="130"/>
      <c r="BX1095" s="130"/>
      <c r="BY1095" s="130"/>
      <c r="BZ1095" s="130"/>
      <c r="CA1095" s="130"/>
      <c r="CB1095" s="130"/>
      <c r="CC1095" s="130"/>
      <c r="CD1095" s="130"/>
      <c r="CE1095" s="130"/>
      <c r="CF1095" s="130"/>
      <c r="CG1095" s="130"/>
      <c r="CH1095" s="130"/>
      <c r="CI1095" s="130"/>
      <c r="CJ1095" s="130"/>
      <c r="CL1095" s="124"/>
      <c r="CM1095" s="130" t="s">
        <v>32</v>
      </c>
      <c r="CN1095" s="130"/>
      <c r="CO1095" s="130"/>
      <c r="CP1095" s="130"/>
      <c r="CQ1095" s="130"/>
      <c r="CR1095" s="130"/>
      <c r="CS1095" s="130"/>
      <c r="CT1095" s="130"/>
      <c r="CU1095" s="130"/>
      <c r="CV1095" s="130"/>
      <c r="CW1095" s="130"/>
      <c r="CX1095" s="130"/>
      <c r="CY1095" s="130"/>
      <c r="CZ1095" s="130"/>
      <c r="DA1095" s="130"/>
      <c r="DD1095" s="159" cm="1">
        <f t="array" ref="DD1095">_xlfn.IFS(DD$1= 0,"", NOT(ISBLANK(CM1095)), 0, ISBLANK(CM1095), $Q1095-$S1095+AY1095-BV1095)</f>
        <v>0</v>
      </c>
      <c r="DE1095" s="160" cm="1">
        <f t="array" ref="DE1095">_xlfn.IFS(DE$1= 0,"", NOT(ISBLANK(CN1095)), 0, ISBLANK(CN1095), $Q1095-$S1095+AZ1095-BW1095)</f>
        <v>0</v>
      </c>
      <c r="DF1095" s="160" cm="1">
        <f t="array" ref="DF1095">_xlfn.IFS(DF$1= 0,"", NOT(ISBLANK(CO1095)), 0, ISBLANK(CO1095), $Q1095-$S1095+BA1095-BX1095)</f>
        <v>0</v>
      </c>
      <c r="DG1095" s="160" cm="1">
        <f t="array" ref="DG1095">_xlfn.IFS(DG$1= 0,"", NOT(ISBLANK(CP1095)), 0, ISBLANK(CP1095), $Q1095-$S1095+BB1095-BY1095)</f>
        <v>0</v>
      </c>
      <c r="DH1095" s="160" cm="1">
        <f t="array" ref="DH1095">_xlfn.IFS(DH$1= 0,"", NOT(ISBLANK(CQ1095)), 0, ISBLANK(CQ1095), $Q1095-$S1095+BC1095-BZ1095)</f>
        <v>0</v>
      </c>
      <c r="DI1095" s="160" cm="1">
        <f t="array" ref="DI1095">_xlfn.IFS(DI$1= 0,"", NOT(ISBLANK(CR1095)), 0, ISBLANK(CR1095), $Q1095-$S1095+BD1095-CA1095)</f>
        <v>0</v>
      </c>
      <c r="DJ1095" s="160" t="str" cm="1">
        <f t="array" ref="DJ1095">_xlfn.IFS(DJ$1= 0,"", NOT(ISBLANK(CS1095)), 0, ISBLANK(CS1095), $Q1095-$S1095+BE1095-CB1095)</f>
        <v/>
      </c>
      <c r="DK1095" s="160" t="str" cm="1">
        <f t="array" ref="DK1095">_xlfn.IFS(DK$1= 0,"", NOT(ISBLANK(CT1095)), 0, ISBLANK(CT1095), $Q1095-$S1095+BF1095-CC1095)</f>
        <v/>
      </c>
      <c r="DL1095" s="162" t="str" cm="1">
        <f t="array" ref="DL1095">_xlfn.IFS(DL$1= 0,"", NOT(ISBLANK(CU1095)), 0, ISBLANK(CU1095), $Q1095-$S1095+BG1095-CD1095)</f>
        <v/>
      </c>
      <c r="DM1095" s="162" t="str" cm="1">
        <f t="array" ref="DM1095">_xlfn.IFS(DM$1= 0,"", NOT(ISBLANK(CV1095)), 0, ISBLANK(CV1095), $Q1095-$S1095+BH1095-CE1095)</f>
        <v/>
      </c>
      <c r="DN1095" s="162" t="str" cm="1">
        <f t="array" ref="DN1095">_xlfn.IFS(DN$1= 0,"", NOT(ISBLANK(CW1095)), 0, ISBLANK(CW1095), $Q1095-$S1095+BI1095-CF1095)</f>
        <v/>
      </c>
      <c r="DO1095" s="162" t="str" cm="1">
        <f t="array" ref="DO1095">_xlfn.IFS(DO$1= 0,"", NOT(ISBLANK(CX1095)), 0, ISBLANK(CX1095), $Q1095-$S1095+BJ1095-CG1095)</f>
        <v/>
      </c>
      <c r="DP1095" s="162" t="str" cm="1">
        <f t="array" ref="DP1095">_xlfn.IFS(DP$1= 0,"", NOT(ISBLANK(CY1095)), 0, ISBLANK(CY1095), $Q1095-$S1095+BK1095-CH1095)</f>
        <v/>
      </c>
      <c r="DQ1095" s="162" t="str" cm="1">
        <f t="array" ref="DQ1095">_xlfn.IFS(DQ$1= 0,"", NOT(ISBLANK(CZ1095)), 0, ISBLANK(CZ1095), $Q1095-$S1095+BL1095-CI1095)</f>
        <v/>
      </c>
      <c r="DR1095" s="163" t="str" cm="1">
        <f t="array" ref="DR1095">_xlfn.IFS(DR$1= 0,"", NOT(ISBLANK(DA1095)), 0, ISBLANK(DA1095), $Q1095-$S1095+BM1095-CJ1095)</f>
        <v/>
      </c>
    </row>
    <row r="1096" spans="1:122" ht="16.5" x14ac:dyDescent="0.3">
      <c r="A1096" s="135"/>
      <c r="B1096" s="136"/>
      <c r="C1096" s="136"/>
      <c r="D1096" s="137"/>
      <c r="E1096" s="176"/>
      <c r="F1096" s="182"/>
      <c r="G1096" s="183"/>
      <c r="H1096" s="183"/>
      <c r="I1096" s="183"/>
      <c r="J1096" s="183"/>
      <c r="K1096" s="183"/>
      <c r="L1096" s="183"/>
      <c r="M1096" s="186"/>
      <c r="N1096" s="182"/>
      <c r="O1096" s="184"/>
      <c r="P1096" s="178"/>
      <c r="Q1096" s="118">
        <f t="shared" si="323"/>
        <v>0</v>
      </c>
      <c r="R1096" s="3"/>
      <c r="S1096" s="3"/>
      <c r="T1096" s="4"/>
      <c r="U1096" s="4"/>
      <c r="V1096" s="99">
        <f t="shared" si="324"/>
        <v>0</v>
      </c>
      <c r="W1096" s="161"/>
      <c r="X1096" s="138"/>
      <c r="AH1096" s="158" t="str">
        <f t="array" ref="AH1096">IF(OR(AH$1=0, $A1096=""),"",SQRT((_xlfn.XLOOKUP(AH$1,$Z$2:$Z$16,$AA$2:$AA$16)-$T1096)^2+(_xlfn.XLOOKUP(AH$1,$Z$2:$Z$16,$AB$2:$AB$16)-$U1096)^2+(_xlfn.XLOOKUP(AH$1,$Z$2:$Z$16,$AC$2:$AC$16-$V1096)^2)))</f>
        <v/>
      </c>
      <c r="AI1096" s="140" t="str">
        <f t="array" ref="AI1096">IF(OR(AI$1=0, $A1096=""),"",SQRT((_xlfn.XLOOKUP(AI$1,$Z$2:$Z$16,$AA$2:$AA$16)-$T1096)^2+(_xlfn.XLOOKUP(AI$1,$Z$2:$Z$16,$AB$2:$AB$16)-$U1096)^2+(_xlfn.XLOOKUP(AI$1,$Z$2:$Z$16,$AC$2:$AC$16-$V1096)^2)))</f>
        <v/>
      </c>
      <c r="AJ1096" s="140" t="str">
        <f t="array" ref="AJ1096">IF(OR(AJ$1=0, $A1096=""),"",SQRT((_xlfn.XLOOKUP(AJ$1,$Z$2:$Z$16,$AA$2:$AA$16)-$T1096)^2+(_xlfn.XLOOKUP(AJ$1,$Z$2:$Z$16,$AB$2:$AB$16)-$U1096)^2+(_xlfn.XLOOKUP(AJ$1,$Z$2:$Z$16,$AC$2:$AC$16-$V1096)^2)))</f>
        <v/>
      </c>
      <c r="AK1096" s="140" t="str">
        <f t="array" ref="AK1096">IF(OR(AK$1=0, $A1096=""),"",SQRT((_xlfn.XLOOKUP(AK$1,$Z$2:$Z$16,$AA$2:$AA$16)-$T1096)^2+(_xlfn.XLOOKUP(AK$1,$Z$2:$Z$16,$AB$2:$AB$16)-$U1096)^2+(_xlfn.XLOOKUP(AK$1,$Z$2:$Z$16,$AC$2:$AC$16-$V1096)^2)))</f>
        <v/>
      </c>
      <c r="AL1096" s="140" t="str">
        <f t="array" ref="AL1096">IF(OR(AL$1=0, $A1096=""),"",SQRT((_xlfn.XLOOKUP(AL$1,$Z$2:$Z$16,$AA$2:$AA$16)-$T1096)^2+(_xlfn.XLOOKUP(AL$1,$Z$2:$Z$16,$AB$2:$AB$16)-$U1096)^2+(_xlfn.XLOOKUP(AL$1,$Z$2:$Z$16,$AC$2:$AC$16-$V1096)^2)))</f>
        <v/>
      </c>
      <c r="AM1096" s="140" t="str">
        <f t="array" ref="AM1096">IF(OR(AM$1=0, $A1096=""),"",SQRT((_xlfn.XLOOKUP(AM$1,$Z$2:$Z$16,$AA$2:$AA$16)-$T1096)^2+(_xlfn.XLOOKUP(AM$1,$Z$2:$Z$16,$AB$2:$AB$16)-$U1096)^2+(_xlfn.XLOOKUP(AM$1,$Z$2:$Z$16,$AC$2:$AC$16-$V1096)^2)))</f>
        <v/>
      </c>
      <c r="AN1096" s="140" t="str">
        <f t="array" ref="AN1096">IF(OR(AN$1=0, $A1096=""),"",SQRT((_xlfn.XLOOKUP(AN$1,$Z$2:$Z$16,$AA$2:$AA$16)-$T1096)^2+(_xlfn.XLOOKUP(AN$1,$Z$2:$Z$16,$AB$2:$AB$16)-$U1096)^2+(_xlfn.XLOOKUP(AN$1,$Z$2:$Z$16,$AC$2:$AC$16-$V1096)^2)))</f>
        <v/>
      </c>
      <c r="AO1096" s="140" t="str">
        <f t="array" ref="AO1096">IF(OR(AO$1=0, $A1096=""),"",SQRT((_xlfn.XLOOKUP(AO$1,$Z$2:$Z$16,$AA$2:$AA$16)-$T1096)^2+(_xlfn.XLOOKUP(AO$1,$Z$2:$Z$16,$AB$2:$AB$16)-$U1096)^2+(_xlfn.XLOOKUP(AO$1,$Z$2:$Z$16,$AC$2:$AC$16-$V1096)^2)))</f>
        <v/>
      </c>
      <c r="AP1096" s="141" t="str">
        <f t="array" ref="AP1096">IF(OR(AP$1=0, $A1096=""),"",SQRT((_xlfn.XLOOKUP(AP$1,$Z$2:$Z$16,$AA$2:$AA$16)-$T1096)^2+(_xlfn.XLOOKUP(AP$1,$Z$2:$Z$16,$AB$2:$AB$16)-$U1096)^2+(_xlfn.XLOOKUP(AP$1,$Z$2:$Z$16,$AC$2:$AC$16-$V1096)^2)))</f>
        <v/>
      </c>
      <c r="AQ1096" s="141" t="str">
        <f t="array" ref="AQ1096">IF(OR(AQ$1=0, $A1096=""),"",SQRT((_xlfn.XLOOKUP(AQ$1,$Z$2:$Z$16,$AA$2:$AA$16)-$T1096)^2+(_xlfn.XLOOKUP(AQ$1,$Z$2:$Z$16,$AB$2:$AB$16)-$U1096)^2+(_xlfn.XLOOKUP(AQ$1,$Z$2:$Z$16,$AC$2:$AC$16-$V1096)^2)))</f>
        <v/>
      </c>
      <c r="AR1096" s="141" t="str">
        <f t="array" ref="AR1096">IF(OR(AR$1=0, $A1096=""),"",SQRT((_xlfn.XLOOKUP(AR$1,$Z$2:$Z$16,$AA$2:$AA$16)-$T1096)^2+(_xlfn.XLOOKUP(AR$1,$Z$2:$Z$16,$AB$2:$AB$16)-$U1096)^2+(_xlfn.XLOOKUP(AR$1,$Z$2:$Z$16,$AC$2:$AC$16-$V1096)^2)))</f>
        <v/>
      </c>
      <c r="AS1096" s="141" t="str">
        <f t="array" ref="AS1096">IF(OR(AS$1=0, $A1096=""),"",SQRT((_xlfn.XLOOKUP(AS$1,$Z$2:$Z$16,$AA$2:$AA$16)-$T1096)^2+(_xlfn.XLOOKUP(AS$1,$Z$2:$Z$16,$AB$2:$AB$16)-$U1096)^2+(_xlfn.XLOOKUP(AS$1,$Z$2:$Z$16,$AC$2:$AC$16-$V1096)^2)))</f>
        <v/>
      </c>
      <c r="AT1096" s="141" t="str">
        <f t="array" ref="AT1096">IF(OR(AT$1=0, $A1096=""),"",SQRT((_xlfn.XLOOKUP(AT$1,$Z$2:$Z$16,$AA$2:$AA$16)-$T1096)^2+(_xlfn.XLOOKUP(AT$1,$Z$2:$Z$16,$AB$2:$AB$16)-$U1096)^2+(_xlfn.XLOOKUP(AT$1,$Z$2:$Z$16,$AC$2:$AC$16-$V1096)^2)))</f>
        <v/>
      </c>
      <c r="AU1096" s="141" t="str">
        <f t="array" ref="AU1096">IF(OR(AU$1=0, $A1096=""),"",SQRT((_xlfn.XLOOKUP(AU$1,$Z$2:$Z$16,$AA$2:$AA$16)-$T1096)^2+(_xlfn.XLOOKUP(AU$1,$Z$2:$Z$16,$AB$2:$AB$16)-$U1096)^2+(_xlfn.XLOOKUP(AU$1,$Z$2:$Z$16,$AC$2:$AC$16-$V1096)^2)))</f>
        <v/>
      </c>
      <c r="AV1096" s="142" t="str">
        <f t="array" ref="AV1096">IF(OR(AV$1=0, $A1096=""),"",SQRT((_xlfn.XLOOKUP(AV$1,$Z$2:$Z$16,$AA$2:$AA$16)-$T1096)^2+(_xlfn.XLOOKUP(AV$1,$Z$2:$Z$16,$AB$2:$AB$16)-$U1096)^2+(_xlfn.XLOOKUP(AV$1,$Z$2:$Z$16,$AC$2:$AC$16-$V1096)^2)))</f>
        <v/>
      </c>
      <c r="AW1096" s="124"/>
      <c r="AX1096" s="124"/>
      <c r="AY1096" s="125">
        <f t="shared" si="325"/>
        <v>0</v>
      </c>
      <c r="AZ1096" s="143">
        <f t="shared" si="326"/>
        <v>0</v>
      </c>
      <c r="BA1096" s="143">
        <f t="shared" si="327"/>
        <v>0</v>
      </c>
      <c r="BB1096" s="143">
        <f t="shared" si="328"/>
        <v>0</v>
      </c>
      <c r="BC1096" s="143">
        <f t="shared" si="329"/>
        <v>0</v>
      </c>
      <c r="BD1096" s="143">
        <f t="shared" si="330"/>
        <v>0</v>
      </c>
      <c r="BE1096" s="143">
        <f t="shared" si="331"/>
        <v>0</v>
      </c>
      <c r="BF1096" s="143">
        <f t="shared" si="332"/>
        <v>0</v>
      </c>
      <c r="BG1096" s="144">
        <f t="shared" si="333"/>
        <v>0</v>
      </c>
      <c r="BH1096" s="144">
        <f t="shared" si="334"/>
        <v>0</v>
      </c>
      <c r="BI1096" s="144">
        <f t="shared" si="335"/>
        <v>0</v>
      </c>
      <c r="BJ1096" s="144">
        <f t="shared" si="336"/>
        <v>0</v>
      </c>
      <c r="BK1096" s="144">
        <f t="shared" si="337"/>
        <v>0</v>
      </c>
      <c r="BL1096" s="144">
        <f t="shared" si="338"/>
        <v>0</v>
      </c>
      <c r="BM1096" s="145">
        <f t="shared" si="339"/>
        <v>0</v>
      </c>
      <c r="BN1096" s="124"/>
      <c r="BO1096" s="124"/>
      <c r="BP1096" s="124"/>
      <c r="BQ1096" s="124"/>
      <c r="BR1096" s="124"/>
      <c r="BS1096" s="124"/>
      <c r="BT1096" s="124"/>
      <c r="BU1096" s="124"/>
      <c r="BV1096" s="130"/>
      <c r="BW1096" s="130"/>
      <c r="BX1096" s="130"/>
      <c r="BY1096" s="130"/>
      <c r="BZ1096" s="130"/>
      <c r="CA1096" s="130"/>
      <c r="CB1096" s="130"/>
      <c r="CC1096" s="130"/>
      <c r="CD1096" s="130"/>
      <c r="CE1096" s="130"/>
      <c r="CF1096" s="130"/>
      <c r="CG1096" s="130"/>
      <c r="CH1096" s="130"/>
      <c r="CI1096" s="130"/>
      <c r="CJ1096" s="130"/>
      <c r="CL1096" s="124"/>
      <c r="CM1096" s="130" t="s">
        <v>32</v>
      </c>
      <c r="CN1096" s="130"/>
      <c r="CO1096" s="130"/>
      <c r="CP1096" s="130"/>
      <c r="CQ1096" s="130"/>
      <c r="CR1096" s="130"/>
      <c r="CS1096" s="130"/>
      <c r="CT1096" s="130"/>
      <c r="CU1096" s="130"/>
      <c r="CV1096" s="130"/>
      <c r="CW1096" s="130"/>
      <c r="CX1096" s="130"/>
      <c r="CY1096" s="130"/>
      <c r="CZ1096" s="130"/>
      <c r="DA1096" s="130"/>
      <c r="DD1096" s="159" cm="1">
        <f t="array" ref="DD1096">_xlfn.IFS(DD$1= 0,"", NOT(ISBLANK(CM1096)), 0, ISBLANK(CM1096), $Q1096-$S1096+AY1096-BV1096)</f>
        <v>0</v>
      </c>
      <c r="DE1096" s="160" cm="1">
        <f t="array" ref="DE1096">_xlfn.IFS(DE$1= 0,"", NOT(ISBLANK(CN1096)), 0, ISBLANK(CN1096), $Q1096-$S1096+AZ1096-BW1096)</f>
        <v>0</v>
      </c>
      <c r="DF1096" s="160" cm="1">
        <f t="array" ref="DF1096">_xlfn.IFS(DF$1= 0,"", NOT(ISBLANK(CO1096)), 0, ISBLANK(CO1096), $Q1096-$S1096+BA1096-BX1096)</f>
        <v>0</v>
      </c>
      <c r="DG1096" s="160" cm="1">
        <f t="array" ref="DG1096">_xlfn.IFS(DG$1= 0,"", NOT(ISBLANK(CP1096)), 0, ISBLANK(CP1096), $Q1096-$S1096+BB1096-BY1096)</f>
        <v>0</v>
      </c>
      <c r="DH1096" s="160" cm="1">
        <f t="array" ref="DH1096">_xlfn.IFS(DH$1= 0,"", NOT(ISBLANK(CQ1096)), 0, ISBLANK(CQ1096), $Q1096-$S1096+BC1096-BZ1096)</f>
        <v>0</v>
      </c>
      <c r="DI1096" s="160" cm="1">
        <f t="array" ref="DI1096">_xlfn.IFS(DI$1= 0,"", NOT(ISBLANK(CR1096)), 0, ISBLANK(CR1096), $Q1096-$S1096+BD1096-CA1096)</f>
        <v>0</v>
      </c>
      <c r="DJ1096" s="160" t="str" cm="1">
        <f t="array" ref="DJ1096">_xlfn.IFS(DJ$1= 0,"", NOT(ISBLANK(CS1096)), 0, ISBLANK(CS1096), $Q1096-$S1096+BE1096-CB1096)</f>
        <v/>
      </c>
      <c r="DK1096" s="160" t="str" cm="1">
        <f t="array" ref="DK1096">_xlfn.IFS(DK$1= 0,"", NOT(ISBLANK(CT1096)), 0, ISBLANK(CT1096), $Q1096-$S1096+BF1096-CC1096)</f>
        <v/>
      </c>
      <c r="DL1096" s="162" t="str" cm="1">
        <f t="array" ref="DL1096">_xlfn.IFS(DL$1= 0,"", NOT(ISBLANK(CU1096)), 0, ISBLANK(CU1096), $Q1096-$S1096+BG1096-CD1096)</f>
        <v/>
      </c>
      <c r="DM1096" s="162" t="str" cm="1">
        <f t="array" ref="DM1096">_xlfn.IFS(DM$1= 0,"", NOT(ISBLANK(CV1096)), 0, ISBLANK(CV1096), $Q1096-$S1096+BH1096-CE1096)</f>
        <v/>
      </c>
      <c r="DN1096" s="162" t="str" cm="1">
        <f t="array" ref="DN1096">_xlfn.IFS(DN$1= 0,"", NOT(ISBLANK(CW1096)), 0, ISBLANK(CW1096), $Q1096-$S1096+BI1096-CF1096)</f>
        <v/>
      </c>
      <c r="DO1096" s="162" t="str" cm="1">
        <f t="array" ref="DO1096">_xlfn.IFS(DO$1= 0,"", NOT(ISBLANK(CX1096)), 0, ISBLANK(CX1096), $Q1096-$S1096+BJ1096-CG1096)</f>
        <v/>
      </c>
      <c r="DP1096" s="162" t="str" cm="1">
        <f t="array" ref="DP1096">_xlfn.IFS(DP$1= 0,"", NOT(ISBLANK(CY1096)), 0, ISBLANK(CY1096), $Q1096-$S1096+BK1096-CH1096)</f>
        <v/>
      </c>
      <c r="DQ1096" s="162" t="str" cm="1">
        <f t="array" ref="DQ1096">_xlfn.IFS(DQ$1= 0,"", NOT(ISBLANK(CZ1096)), 0, ISBLANK(CZ1096), $Q1096-$S1096+BL1096-CI1096)</f>
        <v/>
      </c>
      <c r="DR1096" s="163" t="str" cm="1">
        <f t="array" ref="DR1096">_xlfn.IFS(DR$1= 0,"", NOT(ISBLANK(DA1096)), 0, ISBLANK(DA1096), $Q1096-$S1096+BM1096-CJ1096)</f>
        <v/>
      </c>
    </row>
    <row r="1097" spans="1:122" ht="16.5" x14ac:dyDescent="0.3">
      <c r="A1097" s="135"/>
      <c r="B1097" s="136"/>
      <c r="C1097" s="136"/>
      <c r="D1097" s="137"/>
      <c r="E1097" s="176"/>
      <c r="F1097" s="182"/>
      <c r="G1097" s="183"/>
      <c r="H1097" s="183"/>
      <c r="I1097" s="183"/>
      <c r="J1097" s="183"/>
      <c r="K1097" s="183"/>
      <c r="L1097" s="183"/>
      <c r="M1097" s="186"/>
      <c r="N1097" s="182"/>
      <c r="O1097" s="184"/>
      <c r="P1097" s="178"/>
      <c r="Q1097" s="118">
        <f t="shared" si="323"/>
        <v>0</v>
      </c>
      <c r="R1097" s="3"/>
      <c r="S1097" s="3"/>
      <c r="T1097" s="4"/>
      <c r="U1097" s="4"/>
      <c r="V1097" s="99">
        <f t="shared" si="324"/>
        <v>0</v>
      </c>
      <c r="W1097" s="161"/>
      <c r="X1097" s="138"/>
      <c r="AH1097" s="158" t="str">
        <f t="array" ref="AH1097">IF(OR(AH$1=0, $A1097=""),"",SQRT((_xlfn.XLOOKUP(AH$1,$Z$2:$Z$16,$AA$2:$AA$16)-$T1097)^2+(_xlfn.XLOOKUP(AH$1,$Z$2:$Z$16,$AB$2:$AB$16)-$U1097)^2+(_xlfn.XLOOKUP(AH$1,$Z$2:$Z$16,$AC$2:$AC$16-$V1097)^2)))</f>
        <v/>
      </c>
      <c r="AI1097" s="140" t="str">
        <f t="array" ref="AI1097">IF(OR(AI$1=0, $A1097=""),"",SQRT((_xlfn.XLOOKUP(AI$1,$Z$2:$Z$16,$AA$2:$AA$16)-$T1097)^2+(_xlfn.XLOOKUP(AI$1,$Z$2:$Z$16,$AB$2:$AB$16)-$U1097)^2+(_xlfn.XLOOKUP(AI$1,$Z$2:$Z$16,$AC$2:$AC$16-$V1097)^2)))</f>
        <v/>
      </c>
      <c r="AJ1097" s="140" t="str">
        <f t="array" ref="AJ1097">IF(OR(AJ$1=0, $A1097=""),"",SQRT((_xlfn.XLOOKUP(AJ$1,$Z$2:$Z$16,$AA$2:$AA$16)-$T1097)^2+(_xlfn.XLOOKUP(AJ$1,$Z$2:$Z$16,$AB$2:$AB$16)-$U1097)^2+(_xlfn.XLOOKUP(AJ$1,$Z$2:$Z$16,$AC$2:$AC$16-$V1097)^2)))</f>
        <v/>
      </c>
      <c r="AK1097" s="140" t="str">
        <f t="array" ref="AK1097">IF(OR(AK$1=0, $A1097=""),"",SQRT((_xlfn.XLOOKUP(AK$1,$Z$2:$Z$16,$AA$2:$AA$16)-$T1097)^2+(_xlfn.XLOOKUP(AK$1,$Z$2:$Z$16,$AB$2:$AB$16)-$U1097)^2+(_xlfn.XLOOKUP(AK$1,$Z$2:$Z$16,$AC$2:$AC$16-$V1097)^2)))</f>
        <v/>
      </c>
      <c r="AL1097" s="140" t="str">
        <f t="array" ref="AL1097">IF(OR(AL$1=0, $A1097=""),"",SQRT((_xlfn.XLOOKUP(AL$1,$Z$2:$Z$16,$AA$2:$AA$16)-$T1097)^2+(_xlfn.XLOOKUP(AL$1,$Z$2:$Z$16,$AB$2:$AB$16)-$U1097)^2+(_xlfn.XLOOKUP(AL$1,$Z$2:$Z$16,$AC$2:$AC$16-$V1097)^2)))</f>
        <v/>
      </c>
      <c r="AM1097" s="140" t="str">
        <f t="array" ref="AM1097">IF(OR(AM$1=0, $A1097=""),"",SQRT((_xlfn.XLOOKUP(AM$1,$Z$2:$Z$16,$AA$2:$AA$16)-$T1097)^2+(_xlfn.XLOOKUP(AM$1,$Z$2:$Z$16,$AB$2:$AB$16)-$U1097)^2+(_xlfn.XLOOKUP(AM$1,$Z$2:$Z$16,$AC$2:$AC$16-$V1097)^2)))</f>
        <v/>
      </c>
      <c r="AN1097" s="140" t="str">
        <f t="array" ref="AN1097">IF(OR(AN$1=0, $A1097=""),"",SQRT((_xlfn.XLOOKUP(AN$1,$Z$2:$Z$16,$AA$2:$AA$16)-$T1097)^2+(_xlfn.XLOOKUP(AN$1,$Z$2:$Z$16,$AB$2:$AB$16)-$U1097)^2+(_xlfn.XLOOKUP(AN$1,$Z$2:$Z$16,$AC$2:$AC$16-$V1097)^2)))</f>
        <v/>
      </c>
      <c r="AO1097" s="140" t="str">
        <f t="array" ref="AO1097">IF(OR(AO$1=0, $A1097=""),"",SQRT((_xlfn.XLOOKUP(AO$1,$Z$2:$Z$16,$AA$2:$AA$16)-$T1097)^2+(_xlfn.XLOOKUP(AO$1,$Z$2:$Z$16,$AB$2:$AB$16)-$U1097)^2+(_xlfn.XLOOKUP(AO$1,$Z$2:$Z$16,$AC$2:$AC$16-$V1097)^2)))</f>
        <v/>
      </c>
      <c r="AP1097" s="141" t="str">
        <f t="array" ref="AP1097">IF(OR(AP$1=0, $A1097=""),"",SQRT((_xlfn.XLOOKUP(AP$1,$Z$2:$Z$16,$AA$2:$AA$16)-$T1097)^2+(_xlfn.XLOOKUP(AP$1,$Z$2:$Z$16,$AB$2:$AB$16)-$U1097)^2+(_xlfn.XLOOKUP(AP$1,$Z$2:$Z$16,$AC$2:$AC$16-$V1097)^2)))</f>
        <v/>
      </c>
      <c r="AQ1097" s="141" t="str">
        <f t="array" ref="AQ1097">IF(OR(AQ$1=0, $A1097=""),"",SQRT((_xlfn.XLOOKUP(AQ$1,$Z$2:$Z$16,$AA$2:$AA$16)-$T1097)^2+(_xlfn.XLOOKUP(AQ$1,$Z$2:$Z$16,$AB$2:$AB$16)-$U1097)^2+(_xlfn.XLOOKUP(AQ$1,$Z$2:$Z$16,$AC$2:$AC$16-$V1097)^2)))</f>
        <v/>
      </c>
      <c r="AR1097" s="141" t="str">
        <f t="array" ref="AR1097">IF(OR(AR$1=0, $A1097=""),"",SQRT((_xlfn.XLOOKUP(AR$1,$Z$2:$Z$16,$AA$2:$AA$16)-$T1097)^2+(_xlfn.XLOOKUP(AR$1,$Z$2:$Z$16,$AB$2:$AB$16)-$U1097)^2+(_xlfn.XLOOKUP(AR$1,$Z$2:$Z$16,$AC$2:$AC$16-$V1097)^2)))</f>
        <v/>
      </c>
      <c r="AS1097" s="141" t="str">
        <f t="array" ref="AS1097">IF(OR(AS$1=0, $A1097=""),"",SQRT((_xlfn.XLOOKUP(AS$1,$Z$2:$Z$16,$AA$2:$AA$16)-$T1097)^2+(_xlfn.XLOOKUP(AS$1,$Z$2:$Z$16,$AB$2:$AB$16)-$U1097)^2+(_xlfn.XLOOKUP(AS$1,$Z$2:$Z$16,$AC$2:$AC$16-$V1097)^2)))</f>
        <v/>
      </c>
      <c r="AT1097" s="141" t="str">
        <f t="array" ref="AT1097">IF(OR(AT$1=0, $A1097=""),"",SQRT((_xlfn.XLOOKUP(AT$1,$Z$2:$Z$16,$AA$2:$AA$16)-$T1097)^2+(_xlfn.XLOOKUP(AT$1,$Z$2:$Z$16,$AB$2:$AB$16)-$U1097)^2+(_xlfn.XLOOKUP(AT$1,$Z$2:$Z$16,$AC$2:$AC$16-$V1097)^2)))</f>
        <v/>
      </c>
      <c r="AU1097" s="141" t="str">
        <f t="array" ref="AU1097">IF(OR(AU$1=0, $A1097=""),"",SQRT((_xlfn.XLOOKUP(AU$1,$Z$2:$Z$16,$AA$2:$AA$16)-$T1097)^2+(_xlfn.XLOOKUP(AU$1,$Z$2:$Z$16,$AB$2:$AB$16)-$U1097)^2+(_xlfn.XLOOKUP(AU$1,$Z$2:$Z$16,$AC$2:$AC$16-$V1097)^2)))</f>
        <v/>
      </c>
      <c r="AV1097" s="142" t="str">
        <f t="array" ref="AV1097">IF(OR(AV$1=0, $A1097=""),"",SQRT((_xlfn.XLOOKUP(AV$1,$Z$2:$Z$16,$AA$2:$AA$16)-$T1097)^2+(_xlfn.XLOOKUP(AV$1,$Z$2:$Z$16,$AB$2:$AB$16)-$U1097)^2+(_xlfn.XLOOKUP(AV$1,$Z$2:$Z$16,$AC$2:$AC$16-$V1097)^2)))</f>
        <v/>
      </c>
      <c r="AW1097" s="124"/>
      <c r="AX1097" s="124"/>
      <c r="AY1097" s="125">
        <f t="shared" si="325"/>
        <v>0</v>
      </c>
      <c r="AZ1097" s="143">
        <f t="shared" si="326"/>
        <v>0</v>
      </c>
      <c r="BA1097" s="143">
        <f t="shared" si="327"/>
        <v>0</v>
      </c>
      <c r="BB1097" s="143">
        <f t="shared" si="328"/>
        <v>0</v>
      </c>
      <c r="BC1097" s="143">
        <f t="shared" si="329"/>
        <v>0</v>
      </c>
      <c r="BD1097" s="143">
        <f t="shared" si="330"/>
        <v>0</v>
      </c>
      <c r="BE1097" s="143">
        <f t="shared" si="331"/>
        <v>0</v>
      </c>
      <c r="BF1097" s="143">
        <f t="shared" si="332"/>
        <v>0</v>
      </c>
      <c r="BG1097" s="144">
        <f t="shared" si="333"/>
        <v>0</v>
      </c>
      <c r="BH1097" s="144">
        <f t="shared" si="334"/>
        <v>0</v>
      </c>
      <c r="BI1097" s="144">
        <f t="shared" si="335"/>
        <v>0</v>
      </c>
      <c r="BJ1097" s="144">
        <f t="shared" si="336"/>
        <v>0</v>
      </c>
      <c r="BK1097" s="144">
        <f t="shared" si="337"/>
        <v>0</v>
      </c>
      <c r="BL1097" s="144">
        <f t="shared" si="338"/>
        <v>0</v>
      </c>
      <c r="BM1097" s="145">
        <f t="shared" si="339"/>
        <v>0</v>
      </c>
      <c r="BN1097" s="124"/>
      <c r="BO1097" s="124"/>
      <c r="BP1097" s="124"/>
      <c r="BQ1097" s="124"/>
      <c r="BR1097" s="124"/>
      <c r="BS1097" s="124"/>
      <c r="BT1097" s="124"/>
      <c r="BU1097" s="124"/>
      <c r="BV1097" s="130"/>
      <c r="BW1097" s="130"/>
      <c r="BX1097" s="130"/>
      <c r="BY1097" s="130"/>
      <c r="BZ1097" s="130"/>
      <c r="CA1097" s="130"/>
      <c r="CB1097" s="130"/>
      <c r="CC1097" s="130"/>
      <c r="CD1097" s="130"/>
      <c r="CE1097" s="130"/>
      <c r="CF1097" s="130"/>
      <c r="CG1097" s="130"/>
      <c r="CH1097" s="130"/>
      <c r="CI1097" s="130"/>
      <c r="CJ1097" s="130"/>
      <c r="CL1097" s="124"/>
      <c r="CM1097" s="130" t="s">
        <v>32</v>
      </c>
      <c r="CN1097" s="130"/>
      <c r="CO1097" s="130"/>
      <c r="CP1097" s="130"/>
      <c r="CQ1097" s="130"/>
      <c r="CR1097" s="130"/>
      <c r="CS1097" s="130"/>
      <c r="CT1097" s="130"/>
      <c r="CU1097" s="130"/>
      <c r="CV1097" s="130"/>
      <c r="CW1097" s="130"/>
      <c r="CX1097" s="130"/>
      <c r="CY1097" s="130"/>
      <c r="CZ1097" s="130"/>
      <c r="DA1097" s="130"/>
      <c r="DD1097" s="159" cm="1">
        <f t="array" ref="DD1097">_xlfn.IFS(DD$1= 0,"", NOT(ISBLANK(CM1097)), 0, ISBLANK(CM1097), $Q1097-$S1097+AY1097-BV1097)</f>
        <v>0</v>
      </c>
      <c r="DE1097" s="160" cm="1">
        <f t="array" ref="DE1097">_xlfn.IFS(DE$1= 0,"", NOT(ISBLANK(CN1097)), 0, ISBLANK(CN1097), $Q1097-$S1097+AZ1097-BW1097)</f>
        <v>0</v>
      </c>
      <c r="DF1097" s="160" cm="1">
        <f t="array" ref="DF1097">_xlfn.IFS(DF$1= 0,"", NOT(ISBLANK(CO1097)), 0, ISBLANK(CO1097), $Q1097-$S1097+BA1097-BX1097)</f>
        <v>0</v>
      </c>
      <c r="DG1097" s="160" cm="1">
        <f t="array" ref="DG1097">_xlfn.IFS(DG$1= 0,"", NOT(ISBLANK(CP1097)), 0, ISBLANK(CP1097), $Q1097-$S1097+BB1097-BY1097)</f>
        <v>0</v>
      </c>
      <c r="DH1097" s="160" cm="1">
        <f t="array" ref="DH1097">_xlfn.IFS(DH$1= 0,"", NOT(ISBLANK(CQ1097)), 0, ISBLANK(CQ1097), $Q1097-$S1097+BC1097-BZ1097)</f>
        <v>0</v>
      </c>
      <c r="DI1097" s="160" cm="1">
        <f t="array" ref="DI1097">_xlfn.IFS(DI$1= 0,"", NOT(ISBLANK(CR1097)), 0, ISBLANK(CR1097), $Q1097-$S1097+BD1097-CA1097)</f>
        <v>0</v>
      </c>
      <c r="DJ1097" s="160" t="str" cm="1">
        <f t="array" ref="DJ1097">_xlfn.IFS(DJ$1= 0,"", NOT(ISBLANK(CS1097)), 0, ISBLANK(CS1097), $Q1097-$S1097+BE1097-CB1097)</f>
        <v/>
      </c>
      <c r="DK1097" s="160" t="str" cm="1">
        <f t="array" ref="DK1097">_xlfn.IFS(DK$1= 0,"", NOT(ISBLANK(CT1097)), 0, ISBLANK(CT1097), $Q1097-$S1097+BF1097-CC1097)</f>
        <v/>
      </c>
      <c r="DL1097" s="162" t="str" cm="1">
        <f t="array" ref="DL1097">_xlfn.IFS(DL$1= 0,"", NOT(ISBLANK(CU1097)), 0, ISBLANK(CU1097), $Q1097-$S1097+BG1097-CD1097)</f>
        <v/>
      </c>
      <c r="DM1097" s="162" t="str" cm="1">
        <f t="array" ref="DM1097">_xlfn.IFS(DM$1= 0,"", NOT(ISBLANK(CV1097)), 0, ISBLANK(CV1097), $Q1097-$S1097+BH1097-CE1097)</f>
        <v/>
      </c>
      <c r="DN1097" s="162" t="str" cm="1">
        <f t="array" ref="DN1097">_xlfn.IFS(DN$1= 0,"", NOT(ISBLANK(CW1097)), 0, ISBLANK(CW1097), $Q1097-$S1097+BI1097-CF1097)</f>
        <v/>
      </c>
      <c r="DO1097" s="162" t="str" cm="1">
        <f t="array" ref="DO1097">_xlfn.IFS(DO$1= 0,"", NOT(ISBLANK(CX1097)), 0, ISBLANK(CX1097), $Q1097-$S1097+BJ1097-CG1097)</f>
        <v/>
      </c>
      <c r="DP1097" s="162" t="str" cm="1">
        <f t="array" ref="DP1097">_xlfn.IFS(DP$1= 0,"", NOT(ISBLANK(CY1097)), 0, ISBLANK(CY1097), $Q1097-$S1097+BK1097-CH1097)</f>
        <v/>
      </c>
      <c r="DQ1097" s="162" t="str" cm="1">
        <f t="array" ref="DQ1097">_xlfn.IFS(DQ$1= 0,"", NOT(ISBLANK(CZ1097)), 0, ISBLANK(CZ1097), $Q1097-$S1097+BL1097-CI1097)</f>
        <v/>
      </c>
      <c r="DR1097" s="163" t="str" cm="1">
        <f t="array" ref="DR1097">_xlfn.IFS(DR$1= 0,"", NOT(ISBLANK(DA1097)), 0, ISBLANK(DA1097), $Q1097-$S1097+BM1097-CJ1097)</f>
        <v/>
      </c>
    </row>
    <row r="1098" spans="1:122" ht="16.5" x14ac:dyDescent="0.3">
      <c r="A1098" s="135"/>
      <c r="B1098" s="136"/>
      <c r="C1098" s="136"/>
      <c r="D1098" s="137"/>
      <c r="E1098" s="176"/>
      <c r="F1098" s="182"/>
      <c r="G1098" s="183"/>
      <c r="H1098" s="183"/>
      <c r="I1098" s="183"/>
      <c r="J1098" s="183"/>
      <c r="K1098" s="183"/>
      <c r="L1098" s="183"/>
      <c r="M1098" s="186"/>
      <c r="N1098" s="182"/>
      <c r="O1098" s="184"/>
      <c r="P1098" s="178"/>
      <c r="Q1098" s="118">
        <f t="shared" si="323"/>
        <v>0</v>
      </c>
      <c r="R1098" s="3"/>
      <c r="S1098" s="3"/>
      <c r="T1098" s="4"/>
      <c r="U1098" s="4"/>
      <c r="V1098" s="99">
        <f t="shared" si="324"/>
        <v>0</v>
      </c>
      <c r="W1098" s="161"/>
      <c r="X1098" s="138"/>
      <c r="AH1098" s="158" t="str">
        <f t="array" ref="AH1098">IF(OR(AH$1=0, $A1098=""),"",SQRT((_xlfn.XLOOKUP(AH$1,$Z$2:$Z$16,$AA$2:$AA$16)-$T1098)^2+(_xlfn.XLOOKUP(AH$1,$Z$2:$Z$16,$AB$2:$AB$16)-$U1098)^2+(_xlfn.XLOOKUP(AH$1,$Z$2:$Z$16,$AC$2:$AC$16-$V1098)^2)))</f>
        <v/>
      </c>
      <c r="AI1098" s="140" t="str">
        <f t="array" ref="AI1098">IF(OR(AI$1=0, $A1098=""),"",SQRT((_xlfn.XLOOKUP(AI$1,$Z$2:$Z$16,$AA$2:$AA$16)-$T1098)^2+(_xlfn.XLOOKUP(AI$1,$Z$2:$Z$16,$AB$2:$AB$16)-$U1098)^2+(_xlfn.XLOOKUP(AI$1,$Z$2:$Z$16,$AC$2:$AC$16-$V1098)^2)))</f>
        <v/>
      </c>
      <c r="AJ1098" s="140" t="str">
        <f t="array" ref="AJ1098">IF(OR(AJ$1=0, $A1098=""),"",SQRT((_xlfn.XLOOKUP(AJ$1,$Z$2:$Z$16,$AA$2:$AA$16)-$T1098)^2+(_xlfn.XLOOKUP(AJ$1,$Z$2:$Z$16,$AB$2:$AB$16)-$U1098)^2+(_xlfn.XLOOKUP(AJ$1,$Z$2:$Z$16,$AC$2:$AC$16-$V1098)^2)))</f>
        <v/>
      </c>
      <c r="AK1098" s="140" t="str">
        <f t="array" ref="AK1098">IF(OR(AK$1=0, $A1098=""),"",SQRT((_xlfn.XLOOKUP(AK$1,$Z$2:$Z$16,$AA$2:$AA$16)-$T1098)^2+(_xlfn.XLOOKUP(AK$1,$Z$2:$Z$16,$AB$2:$AB$16)-$U1098)^2+(_xlfn.XLOOKUP(AK$1,$Z$2:$Z$16,$AC$2:$AC$16-$V1098)^2)))</f>
        <v/>
      </c>
      <c r="AL1098" s="140" t="str">
        <f t="array" ref="AL1098">IF(OR(AL$1=0, $A1098=""),"",SQRT((_xlfn.XLOOKUP(AL$1,$Z$2:$Z$16,$AA$2:$AA$16)-$T1098)^2+(_xlfn.XLOOKUP(AL$1,$Z$2:$Z$16,$AB$2:$AB$16)-$U1098)^2+(_xlfn.XLOOKUP(AL$1,$Z$2:$Z$16,$AC$2:$AC$16-$V1098)^2)))</f>
        <v/>
      </c>
      <c r="AM1098" s="140" t="str">
        <f t="array" ref="AM1098">IF(OR(AM$1=0, $A1098=""),"",SQRT((_xlfn.XLOOKUP(AM$1,$Z$2:$Z$16,$AA$2:$AA$16)-$T1098)^2+(_xlfn.XLOOKUP(AM$1,$Z$2:$Z$16,$AB$2:$AB$16)-$U1098)^2+(_xlfn.XLOOKUP(AM$1,$Z$2:$Z$16,$AC$2:$AC$16-$V1098)^2)))</f>
        <v/>
      </c>
      <c r="AN1098" s="140" t="str">
        <f t="array" ref="AN1098">IF(OR(AN$1=0, $A1098=""),"",SQRT((_xlfn.XLOOKUP(AN$1,$Z$2:$Z$16,$AA$2:$AA$16)-$T1098)^2+(_xlfn.XLOOKUP(AN$1,$Z$2:$Z$16,$AB$2:$AB$16)-$U1098)^2+(_xlfn.XLOOKUP(AN$1,$Z$2:$Z$16,$AC$2:$AC$16-$V1098)^2)))</f>
        <v/>
      </c>
      <c r="AO1098" s="140" t="str">
        <f t="array" ref="AO1098">IF(OR(AO$1=0, $A1098=""),"",SQRT((_xlfn.XLOOKUP(AO$1,$Z$2:$Z$16,$AA$2:$AA$16)-$T1098)^2+(_xlfn.XLOOKUP(AO$1,$Z$2:$Z$16,$AB$2:$AB$16)-$U1098)^2+(_xlfn.XLOOKUP(AO$1,$Z$2:$Z$16,$AC$2:$AC$16-$V1098)^2)))</f>
        <v/>
      </c>
      <c r="AP1098" s="141" t="str">
        <f t="array" ref="AP1098">IF(OR(AP$1=0, $A1098=""),"",SQRT((_xlfn.XLOOKUP(AP$1,$Z$2:$Z$16,$AA$2:$AA$16)-$T1098)^2+(_xlfn.XLOOKUP(AP$1,$Z$2:$Z$16,$AB$2:$AB$16)-$U1098)^2+(_xlfn.XLOOKUP(AP$1,$Z$2:$Z$16,$AC$2:$AC$16-$V1098)^2)))</f>
        <v/>
      </c>
      <c r="AQ1098" s="141" t="str">
        <f t="array" ref="AQ1098">IF(OR(AQ$1=0, $A1098=""),"",SQRT((_xlfn.XLOOKUP(AQ$1,$Z$2:$Z$16,$AA$2:$AA$16)-$T1098)^2+(_xlfn.XLOOKUP(AQ$1,$Z$2:$Z$16,$AB$2:$AB$16)-$U1098)^2+(_xlfn.XLOOKUP(AQ$1,$Z$2:$Z$16,$AC$2:$AC$16-$V1098)^2)))</f>
        <v/>
      </c>
      <c r="AR1098" s="141" t="str">
        <f t="array" ref="AR1098">IF(OR(AR$1=0, $A1098=""),"",SQRT((_xlfn.XLOOKUP(AR$1,$Z$2:$Z$16,$AA$2:$AA$16)-$T1098)^2+(_xlfn.XLOOKUP(AR$1,$Z$2:$Z$16,$AB$2:$AB$16)-$U1098)^2+(_xlfn.XLOOKUP(AR$1,$Z$2:$Z$16,$AC$2:$AC$16-$V1098)^2)))</f>
        <v/>
      </c>
      <c r="AS1098" s="141" t="str">
        <f t="array" ref="AS1098">IF(OR(AS$1=0, $A1098=""),"",SQRT((_xlfn.XLOOKUP(AS$1,$Z$2:$Z$16,$AA$2:$AA$16)-$T1098)^2+(_xlfn.XLOOKUP(AS$1,$Z$2:$Z$16,$AB$2:$AB$16)-$U1098)^2+(_xlfn.XLOOKUP(AS$1,$Z$2:$Z$16,$AC$2:$AC$16-$V1098)^2)))</f>
        <v/>
      </c>
      <c r="AT1098" s="141" t="str">
        <f t="array" ref="AT1098">IF(OR(AT$1=0, $A1098=""),"",SQRT((_xlfn.XLOOKUP(AT$1,$Z$2:$Z$16,$AA$2:$AA$16)-$T1098)^2+(_xlfn.XLOOKUP(AT$1,$Z$2:$Z$16,$AB$2:$AB$16)-$U1098)^2+(_xlfn.XLOOKUP(AT$1,$Z$2:$Z$16,$AC$2:$AC$16-$V1098)^2)))</f>
        <v/>
      </c>
      <c r="AU1098" s="141" t="str">
        <f t="array" ref="AU1098">IF(OR(AU$1=0, $A1098=""),"",SQRT((_xlfn.XLOOKUP(AU$1,$Z$2:$Z$16,$AA$2:$AA$16)-$T1098)^2+(_xlfn.XLOOKUP(AU$1,$Z$2:$Z$16,$AB$2:$AB$16)-$U1098)^2+(_xlfn.XLOOKUP(AU$1,$Z$2:$Z$16,$AC$2:$AC$16-$V1098)^2)))</f>
        <v/>
      </c>
      <c r="AV1098" s="142" t="str">
        <f t="array" ref="AV1098">IF(OR(AV$1=0, $A1098=""),"",SQRT((_xlfn.XLOOKUP(AV$1,$Z$2:$Z$16,$AA$2:$AA$16)-$T1098)^2+(_xlfn.XLOOKUP(AV$1,$Z$2:$Z$16,$AB$2:$AB$16)-$U1098)^2+(_xlfn.XLOOKUP(AV$1,$Z$2:$Z$16,$AC$2:$AC$16-$V1098)^2)))</f>
        <v/>
      </c>
      <c r="AW1098" s="124"/>
      <c r="AX1098" s="124"/>
      <c r="AY1098" s="125">
        <f t="shared" si="325"/>
        <v>0</v>
      </c>
      <c r="AZ1098" s="143">
        <f t="shared" si="326"/>
        <v>0</v>
      </c>
      <c r="BA1098" s="143">
        <f t="shared" si="327"/>
        <v>0</v>
      </c>
      <c r="BB1098" s="143">
        <f t="shared" si="328"/>
        <v>0</v>
      </c>
      <c r="BC1098" s="143">
        <f t="shared" si="329"/>
        <v>0</v>
      </c>
      <c r="BD1098" s="143">
        <f t="shared" si="330"/>
        <v>0</v>
      </c>
      <c r="BE1098" s="143">
        <f t="shared" si="331"/>
        <v>0</v>
      </c>
      <c r="BF1098" s="143">
        <f t="shared" si="332"/>
        <v>0</v>
      </c>
      <c r="BG1098" s="144">
        <f t="shared" si="333"/>
        <v>0</v>
      </c>
      <c r="BH1098" s="144">
        <f t="shared" si="334"/>
        <v>0</v>
      </c>
      <c r="BI1098" s="144">
        <f t="shared" si="335"/>
        <v>0</v>
      </c>
      <c r="BJ1098" s="144">
        <f t="shared" si="336"/>
        <v>0</v>
      </c>
      <c r="BK1098" s="144">
        <f t="shared" si="337"/>
        <v>0</v>
      </c>
      <c r="BL1098" s="144">
        <f t="shared" si="338"/>
        <v>0</v>
      </c>
      <c r="BM1098" s="145">
        <f t="shared" si="339"/>
        <v>0</v>
      </c>
      <c r="BN1098" s="124"/>
      <c r="BO1098" s="124"/>
      <c r="BP1098" s="124"/>
      <c r="BQ1098" s="124"/>
      <c r="BR1098" s="124"/>
      <c r="BS1098" s="124"/>
      <c r="BT1098" s="124"/>
      <c r="BU1098" s="124"/>
      <c r="BV1098" s="130"/>
      <c r="BW1098" s="130"/>
      <c r="BX1098" s="130"/>
      <c r="BY1098" s="130"/>
      <c r="BZ1098" s="130"/>
      <c r="CA1098" s="130"/>
      <c r="CB1098" s="130"/>
      <c r="CC1098" s="130"/>
      <c r="CD1098" s="130"/>
      <c r="CE1098" s="130"/>
      <c r="CF1098" s="130"/>
      <c r="CG1098" s="130"/>
      <c r="CH1098" s="130"/>
      <c r="CI1098" s="130"/>
      <c r="CJ1098" s="130"/>
      <c r="CL1098" s="124"/>
      <c r="CM1098" s="130" t="s">
        <v>32</v>
      </c>
      <c r="CN1098" s="130"/>
      <c r="CO1098" s="130"/>
      <c r="CP1098" s="130"/>
      <c r="CQ1098" s="130"/>
      <c r="CR1098" s="130"/>
      <c r="CS1098" s="130"/>
      <c r="CT1098" s="130"/>
      <c r="CU1098" s="130"/>
      <c r="CV1098" s="130"/>
      <c r="CW1098" s="130"/>
      <c r="CX1098" s="130"/>
      <c r="CY1098" s="130"/>
      <c r="CZ1098" s="130"/>
      <c r="DA1098" s="130"/>
      <c r="DD1098" s="159" cm="1">
        <f t="array" ref="DD1098">_xlfn.IFS(DD$1= 0,"", NOT(ISBLANK(CM1098)), 0, ISBLANK(CM1098), $Q1098-$S1098+AY1098-BV1098)</f>
        <v>0</v>
      </c>
      <c r="DE1098" s="160" cm="1">
        <f t="array" ref="DE1098">_xlfn.IFS(DE$1= 0,"", NOT(ISBLANK(CN1098)), 0, ISBLANK(CN1098), $Q1098-$S1098+AZ1098-BW1098)</f>
        <v>0</v>
      </c>
      <c r="DF1098" s="160" cm="1">
        <f t="array" ref="DF1098">_xlfn.IFS(DF$1= 0,"", NOT(ISBLANK(CO1098)), 0, ISBLANK(CO1098), $Q1098-$S1098+BA1098-BX1098)</f>
        <v>0</v>
      </c>
      <c r="DG1098" s="160" cm="1">
        <f t="array" ref="DG1098">_xlfn.IFS(DG$1= 0,"", NOT(ISBLANK(CP1098)), 0, ISBLANK(CP1098), $Q1098-$S1098+BB1098-BY1098)</f>
        <v>0</v>
      </c>
      <c r="DH1098" s="160" cm="1">
        <f t="array" ref="DH1098">_xlfn.IFS(DH$1= 0,"", NOT(ISBLANK(CQ1098)), 0, ISBLANK(CQ1098), $Q1098-$S1098+BC1098-BZ1098)</f>
        <v>0</v>
      </c>
      <c r="DI1098" s="160" cm="1">
        <f t="array" ref="DI1098">_xlfn.IFS(DI$1= 0,"", NOT(ISBLANK(CR1098)), 0, ISBLANK(CR1098), $Q1098-$S1098+BD1098-CA1098)</f>
        <v>0</v>
      </c>
      <c r="DJ1098" s="160" t="str" cm="1">
        <f t="array" ref="DJ1098">_xlfn.IFS(DJ$1= 0,"", NOT(ISBLANK(CS1098)), 0, ISBLANK(CS1098), $Q1098-$S1098+BE1098-CB1098)</f>
        <v/>
      </c>
      <c r="DK1098" s="160" t="str" cm="1">
        <f t="array" ref="DK1098">_xlfn.IFS(DK$1= 0,"", NOT(ISBLANK(CT1098)), 0, ISBLANK(CT1098), $Q1098-$S1098+BF1098-CC1098)</f>
        <v/>
      </c>
      <c r="DL1098" s="162" t="str" cm="1">
        <f t="array" ref="DL1098">_xlfn.IFS(DL$1= 0,"", NOT(ISBLANK(CU1098)), 0, ISBLANK(CU1098), $Q1098-$S1098+BG1098-CD1098)</f>
        <v/>
      </c>
      <c r="DM1098" s="162" t="str" cm="1">
        <f t="array" ref="DM1098">_xlfn.IFS(DM$1= 0,"", NOT(ISBLANK(CV1098)), 0, ISBLANK(CV1098), $Q1098-$S1098+BH1098-CE1098)</f>
        <v/>
      </c>
      <c r="DN1098" s="162" t="str" cm="1">
        <f t="array" ref="DN1098">_xlfn.IFS(DN$1= 0,"", NOT(ISBLANK(CW1098)), 0, ISBLANK(CW1098), $Q1098-$S1098+BI1098-CF1098)</f>
        <v/>
      </c>
      <c r="DO1098" s="162" t="str" cm="1">
        <f t="array" ref="DO1098">_xlfn.IFS(DO$1= 0,"", NOT(ISBLANK(CX1098)), 0, ISBLANK(CX1098), $Q1098-$S1098+BJ1098-CG1098)</f>
        <v/>
      </c>
      <c r="DP1098" s="162" t="str" cm="1">
        <f t="array" ref="DP1098">_xlfn.IFS(DP$1= 0,"", NOT(ISBLANK(CY1098)), 0, ISBLANK(CY1098), $Q1098-$S1098+BK1098-CH1098)</f>
        <v/>
      </c>
      <c r="DQ1098" s="162" t="str" cm="1">
        <f t="array" ref="DQ1098">_xlfn.IFS(DQ$1= 0,"", NOT(ISBLANK(CZ1098)), 0, ISBLANK(CZ1098), $Q1098-$S1098+BL1098-CI1098)</f>
        <v/>
      </c>
      <c r="DR1098" s="163" t="str" cm="1">
        <f t="array" ref="DR1098">_xlfn.IFS(DR$1= 0,"", NOT(ISBLANK(DA1098)), 0, ISBLANK(DA1098), $Q1098-$S1098+BM1098-CJ1098)</f>
        <v/>
      </c>
    </row>
    <row r="1099" spans="1:122" ht="16.5" x14ac:dyDescent="0.3">
      <c r="A1099" s="135"/>
      <c r="B1099" s="136"/>
      <c r="C1099" s="136"/>
      <c r="D1099" s="137"/>
      <c r="E1099" s="176"/>
      <c r="F1099" s="182"/>
      <c r="G1099" s="183"/>
      <c r="H1099" s="183"/>
      <c r="I1099" s="183"/>
      <c r="J1099" s="183"/>
      <c r="K1099" s="183"/>
      <c r="L1099" s="183"/>
      <c r="M1099" s="186"/>
      <c r="N1099" s="182"/>
      <c r="O1099" s="184"/>
      <c r="P1099" s="178"/>
      <c r="Q1099" s="118">
        <f t="shared" si="323"/>
        <v>0</v>
      </c>
      <c r="R1099" s="3"/>
      <c r="S1099" s="3"/>
      <c r="T1099" s="4"/>
      <c r="U1099" s="4"/>
      <c r="V1099" s="99">
        <f t="shared" si="324"/>
        <v>0</v>
      </c>
      <c r="W1099" s="161"/>
      <c r="X1099" s="138"/>
      <c r="AH1099" s="158" t="str">
        <f t="array" ref="AH1099">IF(OR(AH$1=0, $A1099=""),"",SQRT((_xlfn.XLOOKUP(AH$1,$Z$2:$Z$16,$AA$2:$AA$16)-$T1099)^2+(_xlfn.XLOOKUP(AH$1,$Z$2:$Z$16,$AB$2:$AB$16)-$U1099)^2+(_xlfn.XLOOKUP(AH$1,$Z$2:$Z$16,$AC$2:$AC$16-$V1099)^2)))</f>
        <v/>
      </c>
      <c r="AI1099" s="140" t="str">
        <f t="array" ref="AI1099">IF(OR(AI$1=0, $A1099=""),"",SQRT((_xlfn.XLOOKUP(AI$1,$Z$2:$Z$16,$AA$2:$AA$16)-$T1099)^2+(_xlfn.XLOOKUP(AI$1,$Z$2:$Z$16,$AB$2:$AB$16)-$U1099)^2+(_xlfn.XLOOKUP(AI$1,$Z$2:$Z$16,$AC$2:$AC$16-$V1099)^2)))</f>
        <v/>
      </c>
      <c r="AJ1099" s="140" t="str">
        <f t="array" ref="AJ1099">IF(OR(AJ$1=0, $A1099=""),"",SQRT((_xlfn.XLOOKUP(AJ$1,$Z$2:$Z$16,$AA$2:$AA$16)-$T1099)^2+(_xlfn.XLOOKUP(AJ$1,$Z$2:$Z$16,$AB$2:$AB$16)-$U1099)^2+(_xlfn.XLOOKUP(AJ$1,$Z$2:$Z$16,$AC$2:$AC$16-$V1099)^2)))</f>
        <v/>
      </c>
      <c r="AK1099" s="140" t="str">
        <f t="array" ref="AK1099">IF(OR(AK$1=0, $A1099=""),"",SQRT((_xlfn.XLOOKUP(AK$1,$Z$2:$Z$16,$AA$2:$AA$16)-$T1099)^2+(_xlfn.XLOOKUP(AK$1,$Z$2:$Z$16,$AB$2:$AB$16)-$U1099)^2+(_xlfn.XLOOKUP(AK$1,$Z$2:$Z$16,$AC$2:$AC$16-$V1099)^2)))</f>
        <v/>
      </c>
      <c r="AL1099" s="140" t="str">
        <f t="array" ref="AL1099">IF(OR(AL$1=0, $A1099=""),"",SQRT((_xlfn.XLOOKUP(AL$1,$Z$2:$Z$16,$AA$2:$AA$16)-$T1099)^2+(_xlfn.XLOOKUP(AL$1,$Z$2:$Z$16,$AB$2:$AB$16)-$U1099)^2+(_xlfn.XLOOKUP(AL$1,$Z$2:$Z$16,$AC$2:$AC$16-$V1099)^2)))</f>
        <v/>
      </c>
      <c r="AM1099" s="140" t="str">
        <f t="array" ref="AM1099">IF(OR(AM$1=0, $A1099=""),"",SQRT((_xlfn.XLOOKUP(AM$1,$Z$2:$Z$16,$AA$2:$AA$16)-$T1099)^2+(_xlfn.XLOOKUP(AM$1,$Z$2:$Z$16,$AB$2:$AB$16)-$U1099)^2+(_xlfn.XLOOKUP(AM$1,$Z$2:$Z$16,$AC$2:$AC$16-$V1099)^2)))</f>
        <v/>
      </c>
      <c r="AN1099" s="140" t="str">
        <f t="array" ref="AN1099">IF(OR(AN$1=0, $A1099=""),"",SQRT((_xlfn.XLOOKUP(AN$1,$Z$2:$Z$16,$AA$2:$AA$16)-$T1099)^2+(_xlfn.XLOOKUP(AN$1,$Z$2:$Z$16,$AB$2:$AB$16)-$U1099)^2+(_xlfn.XLOOKUP(AN$1,$Z$2:$Z$16,$AC$2:$AC$16-$V1099)^2)))</f>
        <v/>
      </c>
      <c r="AO1099" s="140" t="str">
        <f t="array" ref="AO1099">IF(OR(AO$1=0, $A1099=""),"",SQRT((_xlfn.XLOOKUP(AO$1,$Z$2:$Z$16,$AA$2:$AA$16)-$T1099)^2+(_xlfn.XLOOKUP(AO$1,$Z$2:$Z$16,$AB$2:$AB$16)-$U1099)^2+(_xlfn.XLOOKUP(AO$1,$Z$2:$Z$16,$AC$2:$AC$16-$V1099)^2)))</f>
        <v/>
      </c>
      <c r="AP1099" s="141" t="str">
        <f t="array" ref="AP1099">IF(OR(AP$1=0, $A1099=""),"",SQRT((_xlfn.XLOOKUP(AP$1,$Z$2:$Z$16,$AA$2:$AA$16)-$T1099)^2+(_xlfn.XLOOKUP(AP$1,$Z$2:$Z$16,$AB$2:$AB$16)-$U1099)^2+(_xlfn.XLOOKUP(AP$1,$Z$2:$Z$16,$AC$2:$AC$16-$V1099)^2)))</f>
        <v/>
      </c>
      <c r="AQ1099" s="141" t="str">
        <f t="array" ref="AQ1099">IF(OR(AQ$1=0, $A1099=""),"",SQRT((_xlfn.XLOOKUP(AQ$1,$Z$2:$Z$16,$AA$2:$AA$16)-$T1099)^2+(_xlfn.XLOOKUP(AQ$1,$Z$2:$Z$16,$AB$2:$AB$16)-$U1099)^2+(_xlfn.XLOOKUP(AQ$1,$Z$2:$Z$16,$AC$2:$AC$16-$V1099)^2)))</f>
        <v/>
      </c>
      <c r="AR1099" s="141" t="str">
        <f t="array" ref="AR1099">IF(OR(AR$1=0, $A1099=""),"",SQRT((_xlfn.XLOOKUP(AR$1,$Z$2:$Z$16,$AA$2:$AA$16)-$T1099)^2+(_xlfn.XLOOKUP(AR$1,$Z$2:$Z$16,$AB$2:$AB$16)-$U1099)^2+(_xlfn.XLOOKUP(AR$1,$Z$2:$Z$16,$AC$2:$AC$16-$V1099)^2)))</f>
        <v/>
      </c>
      <c r="AS1099" s="141" t="str">
        <f t="array" ref="AS1099">IF(OR(AS$1=0, $A1099=""),"",SQRT((_xlfn.XLOOKUP(AS$1,$Z$2:$Z$16,$AA$2:$AA$16)-$T1099)^2+(_xlfn.XLOOKUP(AS$1,$Z$2:$Z$16,$AB$2:$AB$16)-$U1099)^2+(_xlfn.XLOOKUP(AS$1,$Z$2:$Z$16,$AC$2:$AC$16-$V1099)^2)))</f>
        <v/>
      </c>
      <c r="AT1099" s="141" t="str">
        <f t="array" ref="AT1099">IF(OR(AT$1=0, $A1099=""),"",SQRT((_xlfn.XLOOKUP(AT$1,$Z$2:$Z$16,$AA$2:$AA$16)-$T1099)^2+(_xlfn.XLOOKUP(AT$1,$Z$2:$Z$16,$AB$2:$AB$16)-$U1099)^2+(_xlfn.XLOOKUP(AT$1,$Z$2:$Z$16,$AC$2:$AC$16-$V1099)^2)))</f>
        <v/>
      </c>
      <c r="AU1099" s="141" t="str">
        <f t="array" ref="AU1099">IF(OR(AU$1=0, $A1099=""),"",SQRT((_xlfn.XLOOKUP(AU$1,$Z$2:$Z$16,$AA$2:$AA$16)-$T1099)^2+(_xlfn.XLOOKUP(AU$1,$Z$2:$Z$16,$AB$2:$AB$16)-$U1099)^2+(_xlfn.XLOOKUP(AU$1,$Z$2:$Z$16,$AC$2:$AC$16-$V1099)^2)))</f>
        <v/>
      </c>
      <c r="AV1099" s="142" t="str">
        <f t="array" ref="AV1099">IF(OR(AV$1=0, $A1099=""),"",SQRT((_xlfn.XLOOKUP(AV$1,$Z$2:$Z$16,$AA$2:$AA$16)-$T1099)^2+(_xlfn.XLOOKUP(AV$1,$Z$2:$Z$16,$AB$2:$AB$16)-$U1099)^2+(_xlfn.XLOOKUP(AV$1,$Z$2:$Z$16,$AC$2:$AC$16-$V1099)^2)))</f>
        <v/>
      </c>
      <c r="AW1099" s="124"/>
      <c r="AX1099" s="124"/>
      <c r="AY1099" s="125">
        <f t="shared" si="325"/>
        <v>0</v>
      </c>
      <c r="AZ1099" s="143">
        <f t="shared" si="326"/>
        <v>0</v>
      </c>
      <c r="BA1099" s="143">
        <f t="shared" si="327"/>
        <v>0</v>
      </c>
      <c r="BB1099" s="143">
        <f t="shared" si="328"/>
        <v>0</v>
      </c>
      <c r="BC1099" s="143">
        <f t="shared" si="329"/>
        <v>0</v>
      </c>
      <c r="BD1099" s="143">
        <f t="shared" si="330"/>
        <v>0</v>
      </c>
      <c r="BE1099" s="143">
        <f t="shared" si="331"/>
        <v>0</v>
      </c>
      <c r="BF1099" s="143">
        <f t="shared" si="332"/>
        <v>0</v>
      </c>
      <c r="BG1099" s="144">
        <f t="shared" si="333"/>
        <v>0</v>
      </c>
      <c r="BH1099" s="144">
        <f t="shared" si="334"/>
        <v>0</v>
      </c>
      <c r="BI1099" s="144">
        <f t="shared" si="335"/>
        <v>0</v>
      </c>
      <c r="BJ1099" s="144">
        <f t="shared" si="336"/>
        <v>0</v>
      </c>
      <c r="BK1099" s="144">
        <f t="shared" si="337"/>
        <v>0</v>
      </c>
      <c r="BL1099" s="144">
        <f t="shared" si="338"/>
        <v>0</v>
      </c>
      <c r="BM1099" s="145">
        <f t="shared" si="339"/>
        <v>0</v>
      </c>
      <c r="BN1099" s="124"/>
      <c r="BO1099" s="124"/>
      <c r="BP1099" s="124"/>
      <c r="BQ1099" s="124"/>
      <c r="BR1099" s="124"/>
      <c r="BS1099" s="124"/>
      <c r="BT1099" s="124"/>
      <c r="BU1099" s="124"/>
      <c r="BV1099" s="130"/>
      <c r="BW1099" s="130"/>
      <c r="BX1099" s="130"/>
      <c r="BY1099" s="130"/>
      <c r="BZ1099" s="130"/>
      <c r="CA1099" s="130"/>
      <c r="CB1099" s="130"/>
      <c r="CC1099" s="130"/>
      <c r="CD1099" s="130"/>
      <c r="CE1099" s="130"/>
      <c r="CF1099" s="130"/>
      <c r="CG1099" s="130"/>
      <c r="CH1099" s="130"/>
      <c r="CI1099" s="130"/>
      <c r="CJ1099" s="130"/>
      <c r="CL1099" s="124"/>
      <c r="CM1099" s="130" t="s">
        <v>32</v>
      </c>
      <c r="CN1099" s="130"/>
      <c r="CO1099" s="130"/>
      <c r="CP1099" s="130"/>
      <c r="CQ1099" s="130"/>
      <c r="CR1099" s="130"/>
      <c r="CS1099" s="130"/>
      <c r="CT1099" s="130"/>
      <c r="CU1099" s="130"/>
      <c r="CV1099" s="130"/>
      <c r="CW1099" s="130"/>
      <c r="CX1099" s="130"/>
      <c r="CY1099" s="130"/>
      <c r="CZ1099" s="130"/>
      <c r="DA1099" s="130"/>
      <c r="DD1099" s="159" cm="1">
        <f t="array" ref="DD1099">_xlfn.IFS(DD$1= 0,"", NOT(ISBLANK(CM1099)), 0, ISBLANK(CM1099), $Q1099-$S1099+AY1099-BV1099)</f>
        <v>0</v>
      </c>
      <c r="DE1099" s="160" cm="1">
        <f t="array" ref="DE1099">_xlfn.IFS(DE$1= 0,"", NOT(ISBLANK(CN1099)), 0, ISBLANK(CN1099), $Q1099-$S1099+AZ1099-BW1099)</f>
        <v>0</v>
      </c>
      <c r="DF1099" s="160" cm="1">
        <f t="array" ref="DF1099">_xlfn.IFS(DF$1= 0,"", NOT(ISBLANK(CO1099)), 0, ISBLANK(CO1099), $Q1099-$S1099+BA1099-BX1099)</f>
        <v>0</v>
      </c>
      <c r="DG1099" s="160" cm="1">
        <f t="array" ref="DG1099">_xlfn.IFS(DG$1= 0,"", NOT(ISBLANK(CP1099)), 0, ISBLANK(CP1099), $Q1099-$S1099+BB1099-BY1099)</f>
        <v>0</v>
      </c>
      <c r="DH1099" s="160" cm="1">
        <f t="array" ref="DH1099">_xlfn.IFS(DH$1= 0,"", NOT(ISBLANK(CQ1099)), 0, ISBLANK(CQ1099), $Q1099-$S1099+BC1099-BZ1099)</f>
        <v>0</v>
      </c>
      <c r="DI1099" s="160" cm="1">
        <f t="array" ref="DI1099">_xlfn.IFS(DI$1= 0,"", NOT(ISBLANK(CR1099)), 0, ISBLANK(CR1099), $Q1099-$S1099+BD1099-CA1099)</f>
        <v>0</v>
      </c>
      <c r="DJ1099" s="160" t="str" cm="1">
        <f t="array" ref="DJ1099">_xlfn.IFS(DJ$1= 0,"", NOT(ISBLANK(CS1099)), 0, ISBLANK(CS1099), $Q1099-$S1099+BE1099-CB1099)</f>
        <v/>
      </c>
      <c r="DK1099" s="160" t="str" cm="1">
        <f t="array" ref="DK1099">_xlfn.IFS(DK$1= 0,"", NOT(ISBLANK(CT1099)), 0, ISBLANK(CT1099), $Q1099-$S1099+BF1099-CC1099)</f>
        <v/>
      </c>
      <c r="DL1099" s="162" t="str" cm="1">
        <f t="array" ref="DL1099">_xlfn.IFS(DL$1= 0,"", NOT(ISBLANK(CU1099)), 0, ISBLANK(CU1099), $Q1099-$S1099+BG1099-CD1099)</f>
        <v/>
      </c>
      <c r="DM1099" s="162" t="str" cm="1">
        <f t="array" ref="DM1099">_xlfn.IFS(DM$1= 0,"", NOT(ISBLANK(CV1099)), 0, ISBLANK(CV1099), $Q1099-$S1099+BH1099-CE1099)</f>
        <v/>
      </c>
      <c r="DN1099" s="162" t="str" cm="1">
        <f t="array" ref="DN1099">_xlfn.IFS(DN$1= 0,"", NOT(ISBLANK(CW1099)), 0, ISBLANK(CW1099), $Q1099-$S1099+BI1099-CF1099)</f>
        <v/>
      </c>
      <c r="DO1099" s="162" t="str" cm="1">
        <f t="array" ref="DO1099">_xlfn.IFS(DO$1= 0,"", NOT(ISBLANK(CX1099)), 0, ISBLANK(CX1099), $Q1099-$S1099+BJ1099-CG1099)</f>
        <v/>
      </c>
      <c r="DP1099" s="162" t="str" cm="1">
        <f t="array" ref="DP1099">_xlfn.IFS(DP$1= 0,"", NOT(ISBLANK(CY1099)), 0, ISBLANK(CY1099), $Q1099-$S1099+BK1099-CH1099)</f>
        <v/>
      </c>
      <c r="DQ1099" s="162" t="str" cm="1">
        <f t="array" ref="DQ1099">_xlfn.IFS(DQ$1= 0,"", NOT(ISBLANK(CZ1099)), 0, ISBLANK(CZ1099), $Q1099-$S1099+BL1099-CI1099)</f>
        <v/>
      </c>
      <c r="DR1099" s="163" t="str" cm="1">
        <f t="array" ref="DR1099">_xlfn.IFS(DR$1= 0,"", NOT(ISBLANK(DA1099)), 0, ISBLANK(DA1099), $Q1099-$S1099+BM1099-CJ1099)</f>
        <v/>
      </c>
    </row>
    <row r="1100" spans="1:122" ht="16.5" x14ac:dyDescent="0.3">
      <c r="A1100" s="135"/>
      <c r="B1100" s="136"/>
      <c r="C1100" s="136"/>
      <c r="D1100" s="137"/>
      <c r="E1100" s="176"/>
      <c r="F1100" s="182"/>
      <c r="G1100" s="183"/>
      <c r="H1100" s="183"/>
      <c r="I1100" s="183"/>
      <c r="J1100" s="183"/>
      <c r="K1100" s="183"/>
      <c r="L1100" s="183"/>
      <c r="M1100" s="186"/>
      <c r="N1100" s="182"/>
      <c r="O1100" s="184"/>
      <c r="P1100" s="178"/>
      <c r="Q1100" s="118">
        <f t="shared" si="323"/>
        <v>0</v>
      </c>
      <c r="R1100" s="3"/>
      <c r="S1100" s="3"/>
      <c r="T1100" s="4"/>
      <c r="U1100" s="4"/>
      <c r="V1100" s="99">
        <f t="shared" si="324"/>
        <v>0</v>
      </c>
      <c r="W1100" s="161"/>
      <c r="X1100" s="138"/>
      <c r="AH1100" s="158" t="str">
        <f t="array" ref="AH1100">IF(OR(AH$1=0, $A1100=""),"",SQRT((_xlfn.XLOOKUP(AH$1,$Z$2:$Z$16,$AA$2:$AA$16)-$T1100)^2+(_xlfn.XLOOKUP(AH$1,$Z$2:$Z$16,$AB$2:$AB$16)-$U1100)^2+(_xlfn.XLOOKUP(AH$1,$Z$2:$Z$16,$AC$2:$AC$16-$V1100)^2)))</f>
        <v/>
      </c>
      <c r="AI1100" s="140" t="str">
        <f t="array" ref="AI1100">IF(OR(AI$1=0, $A1100=""),"",SQRT((_xlfn.XLOOKUP(AI$1,$Z$2:$Z$16,$AA$2:$AA$16)-$T1100)^2+(_xlfn.XLOOKUP(AI$1,$Z$2:$Z$16,$AB$2:$AB$16)-$U1100)^2+(_xlfn.XLOOKUP(AI$1,$Z$2:$Z$16,$AC$2:$AC$16-$V1100)^2)))</f>
        <v/>
      </c>
      <c r="AJ1100" s="140" t="str">
        <f t="array" ref="AJ1100">IF(OR(AJ$1=0, $A1100=""),"",SQRT((_xlfn.XLOOKUP(AJ$1,$Z$2:$Z$16,$AA$2:$AA$16)-$T1100)^2+(_xlfn.XLOOKUP(AJ$1,$Z$2:$Z$16,$AB$2:$AB$16)-$U1100)^2+(_xlfn.XLOOKUP(AJ$1,$Z$2:$Z$16,$AC$2:$AC$16-$V1100)^2)))</f>
        <v/>
      </c>
      <c r="AK1100" s="140" t="str">
        <f t="array" ref="AK1100">IF(OR(AK$1=0, $A1100=""),"",SQRT((_xlfn.XLOOKUP(AK$1,$Z$2:$Z$16,$AA$2:$AA$16)-$T1100)^2+(_xlfn.XLOOKUP(AK$1,$Z$2:$Z$16,$AB$2:$AB$16)-$U1100)^2+(_xlfn.XLOOKUP(AK$1,$Z$2:$Z$16,$AC$2:$AC$16-$V1100)^2)))</f>
        <v/>
      </c>
      <c r="AL1100" s="140" t="str">
        <f t="array" ref="AL1100">IF(OR(AL$1=0, $A1100=""),"",SQRT((_xlfn.XLOOKUP(AL$1,$Z$2:$Z$16,$AA$2:$AA$16)-$T1100)^2+(_xlfn.XLOOKUP(AL$1,$Z$2:$Z$16,$AB$2:$AB$16)-$U1100)^2+(_xlfn.XLOOKUP(AL$1,$Z$2:$Z$16,$AC$2:$AC$16-$V1100)^2)))</f>
        <v/>
      </c>
      <c r="AM1100" s="140" t="str">
        <f t="array" ref="AM1100">IF(OR(AM$1=0, $A1100=""),"",SQRT((_xlfn.XLOOKUP(AM$1,$Z$2:$Z$16,$AA$2:$AA$16)-$T1100)^2+(_xlfn.XLOOKUP(AM$1,$Z$2:$Z$16,$AB$2:$AB$16)-$U1100)^2+(_xlfn.XLOOKUP(AM$1,$Z$2:$Z$16,$AC$2:$AC$16-$V1100)^2)))</f>
        <v/>
      </c>
      <c r="AN1100" s="140" t="str">
        <f t="array" ref="AN1100">IF(OR(AN$1=0, $A1100=""),"",SQRT((_xlfn.XLOOKUP(AN$1,$Z$2:$Z$16,$AA$2:$AA$16)-$T1100)^2+(_xlfn.XLOOKUP(AN$1,$Z$2:$Z$16,$AB$2:$AB$16)-$U1100)^2+(_xlfn.XLOOKUP(AN$1,$Z$2:$Z$16,$AC$2:$AC$16-$V1100)^2)))</f>
        <v/>
      </c>
      <c r="AO1100" s="140" t="str">
        <f t="array" ref="AO1100">IF(OR(AO$1=0, $A1100=""),"",SQRT((_xlfn.XLOOKUP(AO$1,$Z$2:$Z$16,$AA$2:$AA$16)-$T1100)^2+(_xlfn.XLOOKUP(AO$1,$Z$2:$Z$16,$AB$2:$AB$16)-$U1100)^2+(_xlfn.XLOOKUP(AO$1,$Z$2:$Z$16,$AC$2:$AC$16-$V1100)^2)))</f>
        <v/>
      </c>
      <c r="AP1100" s="141" t="str">
        <f t="array" ref="AP1100">IF(OR(AP$1=0, $A1100=""),"",SQRT((_xlfn.XLOOKUP(AP$1,$Z$2:$Z$16,$AA$2:$AA$16)-$T1100)^2+(_xlfn.XLOOKUP(AP$1,$Z$2:$Z$16,$AB$2:$AB$16)-$U1100)^2+(_xlfn.XLOOKUP(AP$1,$Z$2:$Z$16,$AC$2:$AC$16-$V1100)^2)))</f>
        <v/>
      </c>
      <c r="AQ1100" s="141" t="str">
        <f t="array" ref="AQ1100">IF(OR(AQ$1=0, $A1100=""),"",SQRT((_xlfn.XLOOKUP(AQ$1,$Z$2:$Z$16,$AA$2:$AA$16)-$T1100)^2+(_xlfn.XLOOKUP(AQ$1,$Z$2:$Z$16,$AB$2:$AB$16)-$U1100)^2+(_xlfn.XLOOKUP(AQ$1,$Z$2:$Z$16,$AC$2:$AC$16-$V1100)^2)))</f>
        <v/>
      </c>
      <c r="AR1100" s="141" t="str">
        <f t="array" ref="AR1100">IF(OR(AR$1=0, $A1100=""),"",SQRT((_xlfn.XLOOKUP(AR$1,$Z$2:$Z$16,$AA$2:$AA$16)-$T1100)^2+(_xlfn.XLOOKUP(AR$1,$Z$2:$Z$16,$AB$2:$AB$16)-$U1100)^2+(_xlfn.XLOOKUP(AR$1,$Z$2:$Z$16,$AC$2:$AC$16-$V1100)^2)))</f>
        <v/>
      </c>
      <c r="AS1100" s="141" t="str">
        <f t="array" ref="AS1100">IF(OR(AS$1=0, $A1100=""),"",SQRT((_xlfn.XLOOKUP(AS$1,$Z$2:$Z$16,$AA$2:$AA$16)-$T1100)^2+(_xlfn.XLOOKUP(AS$1,$Z$2:$Z$16,$AB$2:$AB$16)-$U1100)^2+(_xlfn.XLOOKUP(AS$1,$Z$2:$Z$16,$AC$2:$AC$16-$V1100)^2)))</f>
        <v/>
      </c>
      <c r="AT1100" s="141" t="str">
        <f t="array" ref="AT1100">IF(OR(AT$1=0, $A1100=""),"",SQRT((_xlfn.XLOOKUP(AT$1,$Z$2:$Z$16,$AA$2:$AA$16)-$T1100)^2+(_xlfn.XLOOKUP(AT$1,$Z$2:$Z$16,$AB$2:$AB$16)-$U1100)^2+(_xlfn.XLOOKUP(AT$1,$Z$2:$Z$16,$AC$2:$AC$16-$V1100)^2)))</f>
        <v/>
      </c>
      <c r="AU1100" s="141" t="str">
        <f t="array" ref="AU1100">IF(OR(AU$1=0, $A1100=""),"",SQRT((_xlfn.XLOOKUP(AU$1,$Z$2:$Z$16,$AA$2:$AA$16)-$T1100)^2+(_xlfn.XLOOKUP(AU$1,$Z$2:$Z$16,$AB$2:$AB$16)-$U1100)^2+(_xlfn.XLOOKUP(AU$1,$Z$2:$Z$16,$AC$2:$AC$16-$V1100)^2)))</f>
        <v/>
      </c>
      <c r="AV1100" s="142" t="str">
        <f t="array" ref="AV1100">IF(OR(AV$1=0, $A1100=""),"",SQRT((_xlfn.XLOOKUP(AV$1,$Z$2:$Z$16,$AA$2:$AA$16)-$T1100)^2+(_xlfn.XLOOKUP(AV$1,$Z$2:$Z$16,$AB$2:$AB$16)-$U1100)^2+(_xlfn.XLOOKUP(AV$1,$Z$2:$Z$16,$AC$2:$AC$16-$V1100)^2)))</f>
        <v/>
      </c>
      <c r="AW1100" s="124"/>
      <c r="AX1100" s="124"/>
      <c r="AY1100" s="125">
        <f t="shared" si="325"/>
        <v>0</v>
      </c>
      <c r="AZ1100" s="143">
        <f t="shared" si="326"/>
        <v>0</v>
      </c>
      <c r="BA1100" s="143">
        <f t="shared" si="327"/>
        <v>0</v>
      </c>
      <c r="BB1100" s="143">
        <f t="shared" si="328"/>
        <v>0</v>
      </c>
      <c r="BC1100" s="143">
        <f t="shared" si="329"/>
        <v>0</v>
      </c>
      <c r="BD1100" s="143">
        <f t="shared" si="330"/>
        <v>0</v>
      </c>
      <c r="BE1100" s="143">
        <f t="shared" si="331"/>
        <v>0</v>
      </c>
      <c r="BF1100" s="143">
        <f t="shared" si="332"/>
        <v>0</v>
      </c>
      <c r="BG1100" s="144">
        <f t="shared" si="333"/>
        <v>0</v>
      </c>
      <c r="BH1100" s="144">
        <f t="shared" si="334"/>
        <v>0</v>
      </c>
      <c r="BI1100" s="144">
        <f t="shared" si="335"/>
        <v>0</v>
      </c>
      <c r="BJ1100" s="144">
        <f t="shared" si="336"/>
        <v>0</v>
      </c>
      <c r="BK1100" s="144">
        <f t="shared" si="337"/>
        <v>0</v>
      </c>
      <c r="BL1100" s="144">
        <f t="shared" si="338"/>
        <v>0</v>
      </c>
      <c r="BM1100" s="145">
        <f t="shared" si="339"/>
        <v>0</v>
      </c>
      <c r="BN1100" s="124"/>
      <c r="BO1100" s="124"/>
      <c r="BP1100" s="124"/>
      <c r="BQ1100" s="124"/>
      <c r="BR1100" s="124"/>
      <c r="BS1100" s="124"/>
      <c r="BT1100" s="124"/>
      <c r="BU1100" s="124"/>
      <c r="BV1100" s="130"/>
      <c r="BW1100" s="130"/>
      <c r="BX1100" s="130"/>
      <c r="BY1100" s="130"/>
      <c r="BZ1100" s="130"/>
      <c r="CA1100" s="130"/>
      <c r="CB1100" s="130"/>
      <c r="CC1100" s="130"/>
      <c r="CD1100" s="130"/>
      <c r="CE1100" s="130"/>
      <c r="CF1100" s="130"/>
      <c r="CG1100" s="130"/>
      <c r="CH1100" s="130"/>
      <c r="CI1100" s="130"/>
      <c r="CJ1100" s="130"/>
      <c r="CL1100" s="124"/>
      <c r="CM1100" s="130" t="s">
        <v>32</v>
      </c>
      <c r="CN1100" s="130"/>
      <c r="CO1100" s="130"/>
      <c r="CP1100" s="130"/>
      <c r="CQ1100" s="130"/>
      <c r="CR1100" s="130"/>
      <c r="CS1100" s="130"/>
      <c r="CT1100" s="130"/>
      <c r="CU1100" s="130"/>
      <c r="CV1100" s="130"/>
      <c r="CW1100" s="130"/>
      <c r="CX1100" s="130"/>
      <c r="CY1100" s="130"/>
      <c r="CZ1100" s="130"/>
      <c r="DA1100" s="130"/>
      <c r="DD1100" s="159" cm="1">
        <f t="array" ref="DD1100">_xlfn.IFS(DD$1= 0,"", NOT(ISBLANK(CM1100)), 0, ISBLANK(CM1100), $Q1100-$S1100+AY1100-BV1100)</f>
        <v>0</v>
      </c>
      <c r="DE1100" s="160" cm="1">
        <f t="array" ref="DE1100">_xlfn.IFS(DE$1= 0,"", NOT(ISBLANK(CN1100)), 0, ISBLANK(CN1100), $Q1100-$S1100+AZ1100-BW1100)</f>
        <v>0</v>
      </c>
      <c r="DF1100" s="160" cm="1">
        <f t="array" ref="DF1100">_xlfn.IFS(DF$1= 0,"", NOT(ISBLANK(CO1100)), 0, ISBLANK(CO1100), $Q1100-$S1100+BA1100-BX1100)</f>
        <v>0</v>
      </c>
      <c r="DG1100" s="160" cm="1">
        <f t="array" ref="DG1100">_xlfn.IFS(DG$1= 0,"", NOT(ISBLANK(CP1100)), 0, ISBLANK(CP1100), $Q1100-$S1100+BB1100-BY1100)</f>
        <v>0</v>
      </c>
      <c r="DH1100" s="160" cm="1">
        <f t="array" ref="DH1100">_xlfn.IFS(DH$1= 0,"", NOT(ISBLANK(CQ1100)), 0, ISBLANK(CQ1100), $Q1100-$S1100+BC1100-BZ1100)</f>
        <v>0</v>
      </c>
      <c r="DI1100" s="160" cm="1">
        <f t="array" ref="DI1100">_xlfn.IFS(DI$1= 0,"", NOT(ISBLANK(CR1100)), 0, ISBLANK(CR1100), $Q1100-$S1100+BD1100-CA1100)</f>
        <v>0</v>
      </c>
      <c r="DJ1100" s="160" t="str" cm="1">
        <f t="array" ref="DJ1100">_xlfn.IFS(DJ$1= 0,"", NOT(ISBLANK(CS1100)), 0, ISBLANK(CS1100), $Q1100-$S1100+BE1100-CB1100)</f>
        <v/>
      </c>
      <c r="DK1100" s="160" t="str" cm="1">
        <f t="array" ref="DK1100">_xlfn.IFS(DK$1= 0,"", NOT(ISBLANK(CT1100)), 0, ISBLANK(CT1100), $Q1100-$S1100+BF1100-CC1100)</f>
        <v/>
      </c>
      <c r="DL1100" s="162" t="str" cm="1">
        <f t="array" ref="DL1100">_xlfn.IFS(DL$1= 0,"", NOT(ISBLANK(CU1100)), 0, ISBLANK(CU1100), $Q1100-$S1100+BG1100-CD1100)</f>
        <v/>
      </c>
      <c r="DM1100" s="162" t="str" cm="1">
        <f t="array" ref="DM1100">_xlfn.IFS(DM$1= 0,"", NOT(ISBLANK(CV1100)), 0, ISBLANK(CV1100), $Q1100-$S1100+BH1100-CE1100)</f>
        <v/>
      </c>
      <c r="DN1100" s="162" t="str" cm="1">
        <f t="array" ref="DN1100">_xlfn.IFS(DN$1= 0,"", NOT(ISBLANK(CW1100)), 0, ISBLANK(CW1100), $Q1100-$S1100+BI1100-CF1100)</f>
        <v/>
      </c>
      <c r="DO1100" s="162" t="str" cm="1">
        <f t="array" ref="DO1100">_xlfn.IFS(DO$1= 0,"", NOT(ISBLANK(CX1100)), 0, ISBLANK(CX1100), $Q1100-$S1100+BJ1100-CG1100)</f>
        <v/>
      </c>
      <c r="DP1100" s="162" t="str" cm="1">
        <f t="array" ref="DP1100">_xlfn.IFS(DP$1= 0,"", NOT(ISBLANK(CY1100)), 0, ISBLANK(CY1100), $Q1100-$S1100+BK1100-CH1100)</f>
        <v/>
      </c>
      <c r="DQ1100" s="162" t="str" cm="1">
        <f t="array" ref="DQ1100">_xlfn.IFS(DQ$1= 0,"", NOT(ISBLANK(CZ1100)), 0, ISBLANK(CZ1100), $Q1100-$S1100+BL1100-CI1100)</f>
        <v/>
      </c>
      <c r="DR1100" s="163" t="str" cm="1">
        <f t="array" ref="DR1100">_xlfn.IFS(DR$1= 0,"", NOT(ISBLANK(DA1100)), 0, ISBLANK(DA1100), $Q1100-$S1100+BM1100-CJ1100)</f>
        <v/>
      </c>
    </row>
    <row r="1101" spans="1:122" ht="16.5" x14ac:dyDescent="0.3">
      <c r="A1101" s="135"/>
      <c r="B1101" s="136"/>
      <c r="C1101" s="136"/>
      <c r="D1101" s="137"/>
      <c r="E1101" s="176"/>
      <c r="F1101" s="182"/>
      <c r="G1101" s="183"/>
      <c r="H1101" s="183"/>
      <c r="I1101" s="183"/>
      <c r="J1101" s="183"/>
      <c r="K1101" s="183"/>
      <c r="L1101" s="183"/>
      <c r="M1101" s="186"/>
      <c r="N1101" s="182"/>
      <c r="O1101" s="184"/>
      <c r="P1101" s="178"/>
      <c r="Q1101" s="118">
        <f t="shared" si="323"/>
        <v>0</v>
      </c>
      <c r="R1101" s="3"/>
      <c r="S1101" s="3"/>
      <c r="T1101" s="4"/>
      <c r="U1101" s="4"/>
      <c r="V1101" s="99">
        <f t="shared" si="324"/>
        <v>0</v>
      </c>
      <c r="W1101" s="161"/>
      <c r="X1101" s="138"/>
      <c r="AH1101" s="158" t="str">
        <f t="array" ref="AH1101">IF(OR(AH$1=0, $A1101=""),"",SQRT((_xlfn.XLOOKUP(AH$1,$Z$2:$Z$16,$AA$2:$AA$16)-$T1101)^2+(_xlfn.XLOOKUP(AH$1,$Z$2:$Z$16,$AB$2:$AB$16)-$U1101)^2+(_xlfn.XLOOKUP(AH$1,$Z$2:$Z$16,$AC$2:$AC$16-$V1101)^2)))</f>
        <v/>
      </c>
      <c r="AI1101" s="140" t="str">
        <f t="array" ref="AI1101">IF(OR(AI$1=0, $A1101=""),"",SQRT((_xlfn.XLOOKUP(AI$1,$Z$2:$Z$16,$AA$2:$AA$16)-$T1101)^2+(_xlfn.XLOOKUP(AI$1,$Z$2:$Z$16,$AB$2:$AB$16)-$U1101)^2+(_xlfn.XLOOKUP(AI$1,$Z$2:$Z$16,$AC$2:$AC$16-$V1101)^2)))</f>
        <v/>
      </c>
      <c r="AJ1101" s="140" t="str">
        <f t="array" ref="AJ1101">IF(OR(AJ$1=0, $A1101=""),"",SQRT((_xlfn.XLOOKUP(AJ$1,$Z$2:$Z$16,$AA$2:$AA$16)-$T1101)^2+(_xlfn.XLOOKUP(AJ$1,$Z$2:$Z$16,$AB$2:$AB$16)-$U1101)^2+(_xlfn.XLOOKUP(AJ$1,$Z$2:$Z$16,$AC$2:$AC$16-$V1101)^2)))</f>
        <v/>
      </c>
      <c r="AK1101" s="140" t="str">
        <f t="array" ref="AK1101">IF(OR(AK$1=0, $A1101=""),"",SQRT((_xlfn.XLOOKUP(AK$1,$Z$2:$Z$16,$AA$2:$AA$16)-$T1101)^2+(_xlfn.XLOOKUP(AK$1,$Z$2:$Z$16,$AB$2:$AB$16)-$U1101)^2+(_xlfn.XLOOKUP(AK$1,$Z$2:$Z$16,$AC$2:$AC$16-$V1101)^2)))</f>
        <v/>
      </c>
      <c r="AL1101" s="140" t="str">
        <f t="array" ref="AL1101">IF(OR(AL$1=0, $A1101=""),"",SQRT((_xlfn.XLOOKUP(AL$1,$Z$2:$Z$16,$AA$2:$AA$16)-$T1101)^2+(_xlfn.XLOOKUP(AL$1,$Z$2:$Z$16,$AB$2:$AB$16)-$U1101)^2+(_xlfn.XLOOKUP(AL$1,$Z$2:$Z$16,$AC$2:$AC$16-$V1101)^2)))</f>
        <v/>
      </c>
      <c r="AM1101" s="140" t="str">
        <f t="array" ref="AM1101">IF(OR(AM$1=0, $A1101=""),"",SQRT((_xlfn.XLOOKUP(AM$1,$Z$2:$Z$16,$AA$2:$AA$16)-$T1101)^2+(_xlfn.XLOOKUP(AM$1,$Z$2:$Z$16,$AB$2:$AB$16)-$U1101)^2+(_xlfn.XLOOKUP(AM$1,$Z$2:$Z$16,$AC$2:$AC$16-$V1101)^2)))</f>
        <v/>
      </c>
      <c r="AN1101" s="140" t="str">
        <f t="array" ref="AN1101">IF(OR(AN$1=0, $A1101=""),"",SQRT((_xlfn.XLOOKUP(AN$1,$Z$2:$Z$16,$AA$2:$AA$16)-$T1101)^2+(_xlfn.XLOOKUP(AN$1,$Z$2:$Z$16,$AB$2:$AB$16)-$U1101)^2+(_xlfn.XLOOKUP(AN$1,$Z$2:$Z$16,$AC$2:$AC$16-$V1101)^2)))</f>
        <v/>
      </c>
      <c r="AO1101" s="140" t="str">
        <f t="array" ref="AO1101">IF(OR(AO$1=0, $A1101=""),"",SQRT((_xlfn.XLOOKUP(AO$1,$Z$2:$Z$16,$AA$2:$AA$16)-$T1101)^2+(_xlfn.XLOOKUP(AO$1,$Z$2:$Z$16,$AB$2:$AB$16)-$U1101)^2+(_xlfn.XLOOKUP(AO$1,$Z$2:$Z$16,$AC$2:$AC$16-$V1101)^2)))</f>
        <v/>
      </c>
      <c r="AP1101" s="141" t="str">
        <f t="array" ref="AP1101">IF(OR(AP$1=0, $A1101=""),"",SQRT((_xlfn.XLOOKUP(AP$1,$Z$2:$Z$16,$AA$2:$AA$16)-$T1101)^2+(_xlfn.XLOOKUP(AP$1,$Z$2:$Z$16,$AB$2:$AB$16)-$U1101)^2+(_xlfn.XLOOKUP(AP$1,$Z$2:$Z$16,$AC$2:$AC$16-$V1101)^2)))</f>
        <v/>
      </c>
      <c r="AQ1101" s="141" t="str">
        <f t="array" ref="AQ1101">IF(OR(AQ$1=0, $A1101=""),"",SQRT((_xlfn.XLOOKUP(AQ$1,$Z$2:$Z$16,$AA$2:$AA$16)-$T1101)^2+(_xlfn.XLOOKUP(AQ$1,$Z$2:$Z$16,$AB$2:$AB$16)-$U1101)^2+(_xlfn.XLOOKUP(AQ$1,$Z$2:$Z$16,$AC$2:$AC$16-$V1101)^2)))</f>
        <v/>
      </c>
      <c r="AR1101" s="141" t="str">
        <f t="array" ref="AR1101">IF(OR(AR$1=0, $A1101=""),"",SQRT((_xlfn.XLOOKUP(AR$1,$Z$2:$Z$16,$AA$2:$AA$16)-$T1101)^2+(_xlfn.XLOOKUP(AR$1,$Z$2:$Z$16,$AB$2:$AB$16)-$U1101)^2+(_xlfn.XLOOKUP(AR$1,$Z$2:$Z$16,$AC$2:$AC$16-$V1101)^2)))</f>
        <v/>
      </c>
      <c r="AS1101" s="141" t="str">
        <f t="array" ref="AS1101">IF(OR(AS$1=0, $A1101=""),"",SQRT((_xlfn.XLOOKUP(AS$1,$Z$2:$Z$16,$AA$2:$AA$16)-$T1101)^2+(_xlfn.XLOOKUP(AS$1,$Z$2:$Z$16,$AB$2:$AB$16)-$U1101)^2+(_xlfn.XLOOKUP(AS$1,$Z$2:$Z$16,$AC$2:$AC$16-$V1101)^2)))</f>
        <v/>
      </c>
      <c r="AT1101" s="141" t="str">
        <f t="array" ref="AT1101">IF(OR(AT$1=0, $A1101=""),"",SQRT((_xlfn.XLOOKUP(AT$1,$Z$2:$Z$16,$AA$2:$AA$16)-$T1101)^2+(_xlfn.XLOOKUP(AT$1,$Z$2:$Z$16,$AB$2:$AB$16)-$U1101)^2+(_xlfn.XLOOKUP(AT$1,$Z$2:$Z$16,$AC$2:$AC$16-$V1101)^2)))</f>
        <v/>
      </c>
      <c r="AU1101" s="141" t="str">
        <f t="array" ref="AU1101">IF(OR(AU$1=0, $A1101=""),"",SQRT((_xlfn.XLOOKUP(AU$1,$Z$2:$Z$16,$AA$2:$AA$16)-$T1101)^2+(_xlfn.XLOOKUP(AU$1,$Z$2:$Z$16,$AB$2:$AB$16)-$U1101)^2+(_xlfn.XLOOKUP(AU$1,$Z$2:$Z$16,$AC$2:$AC$16-$V1101)^2)))</f>
        <v/>
      </c>
      <c r="AV1101" s="142" t="str">
        <f t="array" ref="AV1101">IF(OR(AV$1=0, $A1101=""),"",SQRT((_xlfn.XLOOKUP(AV$1,$Z$2:$Z$16,$AA$2:$AA$16)-$T1101)^2+(_xlfn.XLOOKUP(AV$1,$Z$2:$Z$16,$AB$2:$AB$16)-$U1101)^2+(_xlfn.XLOOKUP(AV$1,$Z$2:$Z$16,$AC$2:$AC$16-$V1101)^2)))</f>
        <v/>
      </c>
      <c r="AW1101" s="124"/>
      <c r="AX1101" s="124"/>
      <c r="AY1101" s="125">
        <f t="shared" si="325"/>
        <v>0</v>
      </c>
      <c r="AZ1101" s="143">
        <f t="shared" si="326"/>
        <v>0</v>
      </c>
      <c r="BA1101" s="143">
        <f t="shared" si="327"/>
        <v>0</v>
      </c>
      <c r="BB1101" s="143">
        <f t="shared" si="328"/>
        <v>0</v>
      </c>
      <c r="BC1101" s="143">
        <f t="shared" si="329"/>
        <v>0</v>
      </c>
      <c r="BD1101" s="143">
        <f t="shared" si="330"/>
        <v>0</v>
      </c>
      <c r="BE1101" s="143">
        <f t="shared" si="331"/>
        <v>0</v>
      </c>
      <c r="BF1101" s="143">
        <f t="shared" si="332"/>
        <v>0</v>
      </c>
      <c r="BG1101" s="144">
        <f t="shared" si="333"/>
        <v>0</v>
      </c>
      <c r="BH1101" s="144">
        <f t="shared" si="334"/>
        <v>0</v>
      </c>
      <c r="BI1101" s="144">
        <f t="shared" si="335"/>
        <v>0</v>
      </c>
      <c r="BJ1101" s="144">
        <f t="shared" si="336"/>
        <v>0</v>
      </c>
      <c r="BK1101" s="144">
        <f t="shared" si="337"/>
        <v>0</v>
      </c>
      <c r="BL1101" s="144">
        <f t="shared" si="338"/>
        <v>0</v>
      </c>
      <c r="BM1101" s="145">
        <f t="shared" si="339"/>
        <v>0</v>
      </c>
      <c r="BN1101" s="124"/>
      <c r="BO1101" s="124"/>
      <c r="BP1101" s="124"/>
      <c r="BQ1101" s="124"/>
      <c r="BR1101" s="124"/>
      <c r="BS1101" s="124"/>
      <c r="BT1101" s="124"/>
      <c r="BU1101" s="124"/>
      <c r="BV1101" s="130"/>
      <c r="BW1101" s="130"/>
      <c r="BX1101" s="130"/>
      <c r="BY1101" s="130"/>
      <c r="BZ1101" s="130"/>
      <c r="CA1101" s="130"/>
      <c r="CB1101" s="130"/>
      <c r="CC1101" s="130"/>
      <c r="CD1101" s="130"/>
      <c r="CE1101" s="130"/>
      <c r="CF1101" s="130"/>
      <c r="CG1101" s="130"/>
      <c r="CH1101" s="130"/>
      <c r="CI1101" s="130"/>
      <c r="CJ1101" s="130"/>
      <c r="CL1101" s="124"/>
      <c r="CM1101" s="130" t="s">
        <v>32</v>
      </c>
      <c r="CN1101" s="130"/>
      <c r="CO1101" s="130"/>
      <c r="CP1101" s="130"/>
      <c r="CQ1101" s="130"/>
      <c r="CR1101" s="130"/>
      <c r="CS1101" s="130"/>
      <c r="CT1101" s="130"/>
      <c r="CU1101" s="130"/>
      <c r="CV1101" s="130"/>
      <c r="CW1101" s="130"/>
      <c r="CX1101" s="130"/>
      <c r="CY1101" s="130"/>
      <c r="CZ1101" s="130"/>
      <c r="DA1101" s="130"/>
      <c r="DD1101" s="159" cm="1">
        <f t="array" ref="DD1101">_xlfn.IFS(DD$1= 0,"", NOT(ISBLANK(CM1101)), 0, ISBLANK(CM1101), $Q1101-$S1101+AY1101-BV1101)</f>
        <v>0</v>
      </c>
      <c r="DE1101" s="160" cm="1">
        <f t="array" ref="DE1101">_xlfn.IFS(DE$1= 0,"", NOT(ISBLANK(CN1101)), 0, ISBLANK(CN1101), $Q1101-$S1101+AZ1101-BW1101)</f>
        <v>0</v>
      </c>
      <c r="DF1101" s="160" cm="1">
        <f t="array" ref="DF1101">_xlfn.IFS(DF$1= 0,"", NOT(ISBLANK(CO1101)), 0, ISBLANK(CO1101), $Q1101-$S1101+BA1101-BX1101)</f>
        <v>0</v>
      </c>
      <c r="DG1101" s="160" cm="1">
        <f t="array" ref="DG1101">_xlfn.IFS(DG$1= 0,"", NOT(ISBLANK(CP1101)), 0, ISBLANK(CP1101), $Q1101-$S1101+BB1101-BY1101)</f>
        <v>0</v>
      </c>
      <c r="DH1101" s="160" cm="1">
        <f t="array" ref="DH1101">_xlfn.IFS(DH$1= 0,"", NOT(ISBLANK(CQ1101)), 0, ISBLANK(CQ1101), $Q1101-$S1101+BC1101-BZ1101)</f>
        <v>0</v>
      </c>
      <c r="DI1101" s="160" cm="1">
        <f t="array" ref="DI1101">_xlfn.IFS(DI$1= 0,"", NOT(ISBLANK(CR1101)), 0, ISBLANK(CR1101), $Q1101-$S1101+BD1101-CA1101)</f>
        <v>0</v>
      </c>
      <c r="DJ1101" s="160" t="str" cm="1">
        <f t="array" ref="DJ1101">_xlfn.IFS(DJ$1= 0,"", NOT(ISBLANK(CS1101)), 0, ISBLANK(CS1101), $Q1101-$S1101+BE1101-CB1101)</f>
        <v/>
      </c>
      <c r="DK1101" s="160" t="str" cm="1">
        <f t="array" ref="DK1101">_xlfn.IFS(DK$1= 0,"", NOT(ISBLANK(CT1101)), 0, ISBLANK(CT1101), $Q1101-$S1101+BF1101-CC1101)</f>
        <v/>
      </c>
      <c r="DL1101" s="162" t="str" cm="1">
        <f t="array" ref="DL1101">_xlfn.IFS(DL$1= 0,"", NOT(ISBLANK(CU1101)), 0, ISBLANK(CU1101), $Q1101-$S1101+BG1101-CD1101)</f>
        <v/>
      </c>
      <c r="DM1101" s="162" t="str" cm="1">
        <f t="array" ref="DM1101">_xlfn.IFS(DM$1= 0,"", NOT(ISBLANK(CV1101)), 0, ISBLANK(CV1101), $Q1101-$S1101+BH1101-CE1101)</f>
        <v/>
      </c>
      <c r="DN1101" s="162" t="str" cm="1">
        <f t="array" ref="DN1101">_xlfn.IFS(DN$1= 0,"", NOT(ISBLANK(CW1101)), 0, ISBLANK(CW1101), $Q1101-$S1101+BI1101-CF1101)</f>
        <v/>
      </c>
      <c r="DO1101" s="162" t="str" cm="1">
        <f t="array" ref="DO1101">_xlfn.IFS(DO$1= 0,"", NOT(ISBLANK(CX1101)), 0, ISBLANK(CX1101), $Q1101-$S1101+BJ1101-CG1101)</f>
        <v/>
      </c>
      <c r="DP1101" s="162" t="str" cm="1">
        <f t="array" ref="DP1101">_xlfn.IFS(DP$1= 0,"", NOT(ISBLANK(CY1101)), 0, ISBLANK(CY1101), $Q1101-$S1101+BK1101-CH1101)</f>
        <v/>
      </c>
      <c r="DQ1101" s="162" t="str" cm="1">
        <f t="array" ref="DQ1101">_xlfn.IFS(DQ$1= 0,"", NOT(ISBLANK(CZ1101)), 0, ISBLANK(CZ1101), $Q1101-$S1101+BL1101-CI1101)</f>
        <v/>
      </c>
      <c r="DR1101" s="163" t="str" cm="1">
        <f t="array" ref="DR1101">_xlfn.IFS(DR$1= 0,"", NOT(ISBLANK(DA1101)), 0, ISBLANK(DA1101), $Q1101-$S1101+BM1101-CJ1101)</f>
        <v/>
      </c>
    </row>
    <row r="1102" spans="1:122" ht="16.5" x14ac:dyDescent="0.3">
      <c r="A1102" s="135"/>
      <c r="B1102" s="136"/>
      <c r="C1102" s="136"/>
      <c r="D1102" s="137"/>
      <c r="E1102" s="176"/>
      <c r="F1102" s="182"/>
      <c r="G1102" s="183"/>
      <c r="H1102" s="183"/>
      <c r="I1102" s="183"/>
      <c r="J1102" s="183"/>
      <c r="K1102" s="183"/>
      <c r="L1102" s="183"/>
      <c r="M1102" s="186"/>
      <c r="N1102" s="182"/>
      <c r="O1102" s="184"/>
      <c r="P1102" s="178"/>
      <c r="Q1102" s="118">
        <f t="shared" si="323"/>
        <v>0</v>
      </c>
      <c r="R1102" s="3"/>
      <c r="S1102" s="3"/>
      <c r="T1102" s="4"/>
      <c r="U1102" s="4"/>
      <c r="V1102" s="99">
        <f t="shared" si="324"/>
        <v>0</v>
      </c>
      <c r="W1102" s="161"/>
      <c r="X1102" s="138"/>
      <c r="AH1102" s="158" t="str">
        <f t="array" ref="AH1102">IF(OR(AH$1=0, $A1102=""),"",SQRT((_xlfn.XLOOKUP(AH$1,$Z$2:$Z$16,$AA$2:$AA$16)-$T1102)^2+(_xlfn.XLOOKUP(AH$1,$Z$2:$Z$16,$AB$2:$AB$16)-$U1102)^2+(_xlfn.XLOOKUP(AH$1,$Z$2:$Z$16,$AC$2:$AC$16-$V1102)^2)))</f>
        <v/>
      </c>
      <c r="AI1102" s="140" t="str">
        <f t="array" ref="AI1102">IF(OR(AI$1=0, $A1102=""),"",SQRT((_xlfn.XLOOKUP(AI$1,$Z$2:$Z$16,$AA$2:$AA$16)-$T1102)^2+(_xlfn.XLOOKUP(AI$1,$Z$2:$Z$16,$AB$2:$AB$16)-$U1102)^2+(_xlfn.XLOOKUP(AI$1,$Z$2:$Z$16,$AC$2:$AC$16-$V1102)^2)))</f>
        <v/>
      </c>
      <c r="AJ1102" s="140" t="str">
        <f t="array" ref="AJ1102">IF(OR(AJ$1=0, $A1102=""),"",SQRT((_xlfn.XLOOKUP(AJ$1,$Z$2:$Z$16,$AA$2:$AA$16)-$T1102)^2+(_xlfn.XLOOKUP(AJ$1,$Z$2:$Z$16,$AB$2:$AB$16)-$U1102)^2+(_xlfn.XLOOKUP(AJ$1,$Z$2:$Z$16,$AC$2:$AC$16-$V1102)^2)))</f>
        <v/>
      </c>
      <c r="AK1102" s="140" t="str">
        <f t="array" ref="AK1102">IF(OR(AK$1=0, $A1102=""),"",SQRT((_xlfn.XLOOKUP(AK$1,$Z$2:$Z$16,$AA$2:$AA$16)-$T1102)^2+(_xlfn.XLOOKUP(AK$1,$Z$2:$Z$16,$AB$2:$AB$16)-$U1102)^2+(_xlfn.XLOOKUP(AK$1,$Z$2:$Z$16,$AC$2:$AC$16-$V1102)^2)))</f>
        <v/>
      </c>
      <c r="AL1102" s="140" t="str">
        <f t="array" ref="AL1102">IF(OR(AL$1=0, $A1102=""),"",SQRT((_xlfn.XLOOKUP(AL$1,$Z$2:$Z$16,$AA$2:$AA$16)-$T1102)^2+(_xlfn.XLOOKUP(AL$1,$Z$2:$Z$16,$AB$2:$AB$16)-$U1102)^2+(_xlfn.XLOOKUP(AL$1,$Z$2:$Z$16,$AC$2:$AC$16-$V1102)^2)))</f>
        <v/>
      </c>
      <c r="AM1102" s="140" t="str">
        <f t="array" ref="AM1102">IF(OR(AM$1=0, $A1102=""),"",SQRT((_xlfn.XLOOKUP(AM$1,$Z$2:$Z$16,$AA$2:$AA$16)-$T1102)^2+(_xlfn.XLOOKUP(AM$1,$Z$2:$Z$16,$AB$2:$AB$16)-$U1102)^2+(_xlfn.XLOOKUP(AM$1,$Z$2:$Z$16,$AC$2:$AC$16-$V1102)^2)))</f>
        <v/>
      </c>
      <c r="AN1102" s="140" t="str">
        <f t="array" ref="AN1102">IF(OR(AN$1=0, $A1102=""),"",SQRT((_xlfn.XLOOKUP(AN$1,$Z$2:$Z$16,$AA$2:$AA$16)-$T1102)^2+(_xlfn.XLOOKUP(AN$1,$Z$2:$Z$16,$AB$2:$AB$16)-$U1102)^2+(_xlfn.XLOOKUP(AN$1,$Z$2:$Z$16,$AC$2:$AC$16-$V1102)^2)))</f>
        <v/>
      </c>
      <c r="AO1102" s="140" t="str">
        <f t="array" ref="AO1102">IF(OR(AO$1=0, $A1102=""),"",SQRT((_xlfn.XLOOKUP(AO$1,$Z$2:$Z$16,$AA$2:$AA$16)-$T1102)^2+(_xlfn.XLOOKUP(AO$1,$Z$2:$Z$16,$AB$2:$AB$16)-$U1102)^2+(_xlfn.XLOOKUP(AO$1,$Z$2:$Z$16,$AC$2:$AC$16-$V1102)^2)))</f>
        <v/>
      </c>
      <c r="AP1102" s="141" t="str">
        <f t="array" ref="AP1102">IF(OR(AP$1=0, $A1102=""),"",SQRT((_xlfn.XLOOKUP(AP$1,$Z$2:$Z$16,$AA$2:$AA$16)-$T1102)^2+(_xlfn.XLOOKUP(AP$1,$Z$2:$Z$16,$AB$2:$AB$16)-$U1102)^2+(_xlfn.XLOOKUP(AP$1,$Z$2:$Z$16,$AC$2:$AC$16-$V1102)^2)))</f>
        <v/>
      </c>
      <c r="AQ1102" s="141" t="str">
        <f t="array" ref="AQ1102">IF(OR(AQ$1=0, $A1102=""),"",SQRT((_xlfn.XLOOKUP(AQ$1,$Z$2:$Z$16,$AA$2:$AA$16)-$T1102)^2+(_xlfn.XLOOKUP(AQ$1,$Z$2:$Z$16,$AB$2:$AB$16)-$U1102)^2+(_xlfn.XLOOKUP(AQ$1,$Z$2:$Z$16,$AC$2:$AC$16-$V1102)^2)))</f>
        <v/>
      </c>
      <c r="AR1102" s="141" t="str">
        <f t="array" ref="AR1102">IF(OR(AR$1=0, $A1102=""),"",SQRT((_xlfn.XLOOKUP(AR$1,$Z$2:$Z$16,$AA$2:$AA$16)-$T1102)^2+(_xlfn.XLOOKUP(AR$1,$Z$2:$Z$16,$AB$2:$AB$16)-$U1102)^2+(_xlfn.XLOOKUP(AR$1,$Z$2:$Z$16,$AC$2:$AC$16-$V1102)^2)))</f>
        <v/>
      </c>
      <c r="AS1102" s="141" t="str">
        <f t="array" ref="AS1102">IF(OR(AS$1=0, $A1102=""),"",SQRT((_xlfn.XLOOKUP(AS$1,$Z$2:$Z$16,$AA$2:$AA$16)-$T1102)^2+(_xlfn.XLOOKUP(AS$1,$Z$2:$Z$16,$AB$2:$AB$16)-$U1102)^2+(_xlfn.XLOOKUP(AS$1,$Z$2:$Z$16,$AC$2:$AC$16-$V1102)^2)))</f>
        <v/>
      </c>
      <c r="AT1102" s="141" t="str">
        <f t="array" ref="AT1102">IF(OR(AT$1=0, $A1102=""),"",SQRT((_xlfn.XLOOKUP(AT$1,$Z$2:$Z$16,$AA$2:$AA$16)-$T1102)^2+(_xlfn.XLOOKUP(AT$1,$Z$2:$Z$16,$AB$2:$AB$16)-$U1102)^2+(_xlfn.XLOOKUP(AT$1,$Z$2:$Z$16,$AC$2:$AC$16-$V1102)^2)))</f>
        <v/>
      </c>
      <c r="AU1102" s="141" t="str">
        <f t="array" ref="AU1102">IF(OR(AU$1=0, $A1102=""),"",SQRT((_xlfn.XLOOKUP(AU$1,$Z$2:$Z$16,$AA$2:$AA$16)-$T1102)^2+(_xlfn.XLOOKUP(AU$1,$Z$2:$Z$16,$AB$2:$AB$16)-$U1102)^2+(_xlfn.XLOOKUP(AU$1,$Z$2:$Z$16,$AC$2:$AC$16-$V1102)^2)))</f>
        <v/>
      </c>
      <c r="AV1102" s="142" t="str">
        <f t="array" ref="AV1102">IF(OR(AV$1=0, $A1102=""),"",SQRT((_xlfn.XLOOKUP(AV$1,$Z$2:$Z$16,$AA$2:$AA$16)-$T1102)^2+(_xlfn.XLOOKUP(AV$1,$Z$2:$Z$16,$AB$2:$AB$16)-$U1102)^2+(_xlfn.XLOOKUP(AV$1,$Z$2:$Z$16,$AC$2:$AC$16-$V1102)^2)))</f>
        <v/>
      </c>
      <c r="AW1102" s="124"/>
      <c r="AX1102" s="124"/>
      <c r="AY1102" s="125">
        <f t="shared" si="325"/>
        <v>0</v>
      </c>
      <c r="AZ1102" s="143">
        <f t="shared" si="326"/>
        <v>0</v>
      </c>
      <c r="BA1102" s="143">
        <f t="shared" si="327"/>
        <v>0</v>
      </c>
      <c r="BB1102" s="143">
        <f t="shared" si="328"/>
        <v>0</v>
      </c>
      <c r="BC1102" s="143">
        <f t="shared" si="329"/>
        <v>0</v>
      </c>
      <c r="BD1102" s="143">
        <f t="shared" si="330"/>
        <v>0</v>
      </c>
      <c r="BE1102" s="143">
        <f t="shared" si="331"/>
        <v>0</v>
      </c>
      <c r="BF1102" s="143">
        <f t="shared" si="332"/>
        <v>0</v>
      </c>
      <c r="BG1102" s="144">
        <f t="shared" si="333"/>
        <v>0</v>
      </c>
      <c r="BH1102" s="144">
        <f t="shared" si="334"/>
        <v>0</v>
      </c>
      <c r="BI1102" s="144">
        <f t="shared" si="335"/>
        <v>0</v>
      </c>
      <c r="BJ1102" s="144">
        <f t="shared" si="336"/>
        <v>0</v>
      </c>
      <c r="BK1102" s="144">
        <f t="shared" si="337"/>
        <v>0</v>
      </c>
      <c r="BL1102" s="144">
        <f t="shared" si="338"/>
        <v>0</v>
      </c>
      <c r="BM1102" s="145">
        <f t="shared" si="339"/>
        <v>0</v>
      </c>
      <c r="BN1102" s="124"/>
      <c r="BO1102" s="124"/>
      <c r="BP1102" s="124"/>
      <c r="BQ1102" s="124"/>
      <c r="BR1102" s="124"/>
      <c r="BS1102" s="124"/>
      <c r="BT1102" s="124"/>
      <c r="BU1102" s="124"/>
      <c r="BV1102" s="130"/>
      <c r="BW1102" s="130"/>
      <c r="BX1102" s="130"/>
      <c r="BY1102" s="130"/>
      <c r="BZ1102" s="130"/>
      <c r="CA1102" s="130"/>
      <c r="CB1102" s="130"/>
      <c r="CC1102" s="130"/>
      <c r="CD1102" s="130"/>
      <c r="CE1102" s="130"/>
      <c r="CF1102" s="130"/>
      <c r="CG1102" s="130"/>
      <c r="CH1102" s="130"/>
      <c r="CI1102" s="130"/>
      <c r="CJ1102" s="130"/>
      <c r="CL1102" s="124"/>
      <c r="CM1102" s="130" t="s">
        <v>32</v>
      </c>
      <c r="CN1102" s="130"/>
      <c r="CO1102" s="130"/>
      <c r="CP1102" s="130"/>
      <c r="CQ1102" s="130"/>
      <c r="CR1102" s="130"/>
      <c r="CS1102" s="130"/>
      <c r="CT1102" s="130"/>
      <c r="CU1102" s="130"/>
      <c r="CV1102" s="130"/>
      <c r="CW1102" s="130"/>
      <c r="CX1102" s="130"/>
      <c r="CY1102" s="130"/>
      <c r="CZ1102" s="130"/>
      <c r="DA1102" s="130"/>
      <c r="DD1102" s="159" cm="1">
        <f t="array" ref="DD1102">_xlfn.IFS(DD$1= 0,"", NOT(ISBLANK(CM1102)), 0, ISBLANK(CM1102), $Q1102-$S1102+AY1102-BV1102)</f>
        <v>0</v>
      </c>
      <c r="DE1102" s="160" cm="1">
        <f t="array" ref="DE1102">_xlfn.IFS(DE$1= 0,"", NOT(ISBLANK(CN1102)), 0, ISBLANK(CN1102), $Q1102-$S1102+AZ1102-BW1102)</f>
        <v>0</v>
      </c>
      <c r="DF1102" s="160" cm="1">
        <f t="array" ref="DF1102">_xlfn.IFS(DF$1= 0,"", NOT(ISBLANK(CO1102)), 0, ISBLANK(CO1102), $Q1102-$S1102+BA1102-BX1102)</f>
        <v>0</v>
      </c>
      <c r="DG1102" s="160" cm="1">
        <f t="array" ref="DG1102">_xlfn.IFS(DG$1= 0,"", NOT(ISBLANK(CP1102)), 0, ISBLANK(CP1102), $Q1102-$S1102+BB1102-BY1102)</f>
        <v>0</v>
      </c>
      <c r="DH1102" s="160" cm="1">
        <f t="array" ref="DH1102">_xlfn.IFS(DH$1= 0,"", NOT(ISBLANK(CQ1102)), 0, ISBLANK(CQ1102), $Q1102-$S1102+BC1102-BZ1102)</f>
        <v>0</v>
      </c>
      <c r="DI1102" s="160" cm="1">
        <f t="array" ref="DI1102">_xlfn.IFS(DI$1= 0,"", NOT(ISBLANK(CR1102)), 0, ISBLANK(CR1102), $Q1102-$S1102+BD1102-CA1102)</f>
        <v>0</v>
      </c>
      <c r="DJ1102" s="160" t="str" cm="1">
        <f t="array" ref="DJ1102">_xlfn.IFS(DJ$1= 0,"", NOT(ISBLANK(CS1102)), 0, ISBLANK(CS1102), $Q1102-$S1102+BE1102-CB1102)</f>
        <v/>
      </c>
      <c r="DK1102" s="160" t="str" cm="1">
        <f t="array" ref="DK1102">_xlfn.IFS(DK$1= 0,"", NOT(ISBLANK(CT1102)), 0, ISBLANK(CT1102), $Q1102-$S1102+BF1102-CC1102)</f>
        <v/>
      </c>
      <c r="DL1102" s="162" t="str" cm="1">
        <f t="array" ref="DL1102">_xlfn.IFS(DL$1= 0,"", NOT(ISBLANK(CU1102)), 0, ISBLANK(CU1102), $Q1102-$S1102+BG1102-CD1102)</f>
        <v/>
      </c>
      <c r="DM1102" s="162" t="str" cm="1">
        <f t="array" ref="DM1102">_xlfn.IFS(DM$1= 0,"", NOT(ISBLANK(CV1102)), 0, ISBLANK(CV1102), $Q1102-$S1102+BH1102-CE1102)</f>
        <v/>
      </c>
      <c r="DN1102" s="162" t="str" cm="1">
        <f t="array" ref="DN1102">_xlfn.IFS(DN$1= 0,"", NOT(ISBLANK(CW1102)), 0, ISBLANK(CW1102), $Q1102-$S1102+BI1102-CF1102)</f>
        <v/>
      </c>
      <c r="DO1102" s="162" t="str" cm="1">
        <f t="array" ref="DO1102">_xlfn.IFS(DO$1= 0,"", NOT(ISBLANK(CX1102)), 0, ISBLANK(CX1102), $Q1102-$S1102+BJ1102-CG1102)</f>
        <v/>
      </c>
      <c r="DP1102" s="162" t="str" cm="1">
        <f t="array" ref="DP1102">_xlfn.IFS(DP$1= 0,"", NOT(ISBLANK(CY1102)), 0, ISBLANK(CY1102), $Q1102-$S1102+BK1102-CH1102)</f>
        <v/>
      </c>
      <c r="DQ1102" s="162" t="str" cm="1">
        <f t="array" ref="DQ1102">_xlfn.IFS(DQ$1= 0,"", NOT(ISBLANK(CZ1102)), 0, ISBLANK(CZ1102), $Q1102-$S1102+BL1102-CI1102)</f>
        <v/>
      </c>
      <c r="DR1102" s="163" t="str" cm="1">
        <f t="array" ref="DR1102">_xlfn.IFS(DR$1= 0,"", NOT(ISBLANK(DA1102)), 0, ISBLANK(DA1102), $Q1102-$S1102+BM1102-CJ1102)</f>
        <v/>
      </c>
    </row>
    <row r="1103" spans="1:122" ht="16.5" x14ac:dyDescent="0.3">
      <c r="A1103" s="135"/>
      <c r="B1103" s="136"/>
      <c r="C1103" s="136"/>
      <c r="D1103" s="137"/>
      <c r="E1103" s="176"/>
      <c r="F1103" s="182"/>
      <c r="G1103" s="183"/>
      <c r="H1103" s="183"/>
      <c r="I1103" s="183"/>
      <c r="J1103" s="183"/>
      <c r="K1103" s="183"/>
      <c r="L1103" s="183"/>
      <c r="M1103" s="186"/>
      <c r="N1103" s="182"/>
      <c r="O1103" s="184"/>
      <c r="P1103" s="178"/>
      <c r="Q1103" s="118">
        <f t="shared" si="323"/>
        <v>0</v>
      </c>
      <c r="R1103" s="3"/>
      <c r="S1103" s="3"/>
      <c r="T1103" s="4"/>
      <c r="U1103" s="4"/>
      <c r="V1103" s="99">
        <f t="shared" si="324"/>
        <v>0</v>
      </c>
      <c r="W1103" s="161"/>
      <c r="X1103" s="138"/>
      <c r="AH1103" s="158" t="str">
        <f t="array" ref="AH1103">IF(OR(AH$1=0, $A1103=""),"",SQRT((_xlfn.XLOOKUP(AH$1,$Z$2:$Z$16,$AA$2:$AA$16)-$T1103)^2+(_xlfn.XLOOKUP(AH$1,$Z$2:$Z$16,$AB$2:$AB$16)-$U1103)^2+(_xlfn.XLOOKUP(AH$1,$Z$2:$Z$16,$AC$2:$AC$16-$V1103)^2)))</f>
        <v/>
      </c>
      <c r="AI1103" s="140" t="str">
        <f t="array" ref="AI1103">IF(OR(AI$1=0, $A1103=""),"",SQRT((_xlfn.XLOOKUP(AI$1,$Z$2:$Z$16,$AA$2:$AA$16)-$T1103)^2+(_xlfn.XLOOKUP(AI$1,$Z$2:$Z$16,$AB$2:$AB$16)-$U1103)^2+(_xlfn.XLOOKUP(AI$1,$Z$2:$Z$16,$AC$2:$AC$16-$V1103)^2)))</f>
        <v/>
      </c>
      <c r="AJ1103" s="140" t="str">
        <f t="array" ref="AJ1103">IF(OR(AJ$1=0, $A1103=""),"",SQRT((_xlfn.XLOOKUP(AJ$1,$Z$2:$Z$16,$AA$2:$AA$16)-$T1103)^2+(_xlfn.XLOOKUP(AJ$1,$Z$2:$Z$16,$AB$2:$AB$16)-$U1103)^2+(_xlfn.XLOOKUP(AJ$1,$Z$2:$Z$16,$AC$2:$AC$16-$V1103)^2)))</f>
        <v/>
      </c>
      <c r="AK1103" s="140" t="str">
        <f t="array" ref="AK1103">IF(OR(AK$1=0, $A1103=""),"",SQRT((_xlfn.XLOOKUP(AK$1,$Z$2:$Z$16,$AA$2:$AA$16)-$T1103)^2+(_xlfn.XLOOKUP(AK$1,$Z$2:$Z$16,$AB$2:$AB$16)-$U1103)^2+(_xlfn.XLOOKUP(AK$1,$Z$2:$Z$16,$AC$2:$AC$16-$V1103)^2)))</f>
        <v/>
      </c>
      <c r="AL1103" s="140" t="str">
        <f t="array" ref="AL1103">IF(OR(AL$1=0, $A1103=""),"",SQRT((_xlfn.XLOOKUP(AL$1,$Z$2:$Z$16,$AA$2:$AA$16)-$T1103)^2+(_xlfn.XLOOKUP(AL$1,$Z$2:$Z$16,$AB$2:$AB$16)-$U1103)^2+(_xlfn.XLOOKUP(AL$1,$Z$2:$Z$16,$AC$2:$AC$16-$V1103)^2)))</f>
        <v/>
      </c>
      <c r="AM1103" s="140" t="str">
        <f t="array" ref="AM1103">IF(OR(AM$1=0, $A1103=""),"",SQRT((_xlfn.XLOOKUP(AM$1,$Z$2:$Z$16,$AA$2:$AA$16)-$T1103)^2+(_xlfn.XLOOKUP(AM$1,$Z$2:$Z$16,$AB$2:$AB$16)-$U1103)^2+(_xlfn.XLOOKUP(AM$1,$Z$2:$Z$16,$AC$2:$AC$16-$V1103)^2)))</f>
        <v/>
      </c>
      <c r="AN1103" s="140" t="str">
        <f t="array" ref="AN1103">IF(OR(AN$1=0, $A1103=""),"",SQRT((_xlfn.XLOOKUP(AN$1,$Z$2:$Z$16,$AA$2:$AA$16)-$T1103)^2+(_xlfn.XLOOKUP(AN$1,$Z$2:$Z$16,$AB$2:$AB$16)-$U1103)^2+(_xlfn.XLOOKUP(AN$1,$Z$2:$Z$16,$AC$2:$AC$16-$V1103)^2)))</f>
        <v/>
      </c>
      <c r="AO1103" s="140" t="str">
        <f t="array" ref="AO1103">IF(OR(AO$1=0, $A1103=""),"",SQRT((_xlfn.XLOOKUP(AO$1,$Z$2:$Z$16,$AA$2:$AA$16)-$T1103)^2+(_xlfn.XLOOKUP(AO$1,$Z$2:$Z$16,$AB$2:$AB$16)-$U1103)^2+(_xlfn.XLOOKUP(AO$1,$Z$2:$Z$16,$AC$2:$AC$16-$V1103)^2)))</f>
        <v/>
      </c>
      <c r="AP1103" s="141" t="str">
        <f t="array" ref="AP1103">IF(OR(AP$1=0, $A1103=""),"",SQRT((_xlfn.XLOOKUP(AP$1,$Z$2:$Z$16,$AA$2:$AA$16)-$T1103)^2+(_xlfn.XLOOKUP(AP$1,$Z$2:$Z$16,$AB$2:$AB$16)-$U1103)^2+(_xlfn.XLOOKUP(AP$1,$Z$2:$Z$16,$AC$2:$AC$16-$V1103)^2)))</f>
        <v/>
      </c>
      <c r="AQ1103" s="141" t="str">
        <f t="array" ref="AQ1103">IF(OR(AQ$1=0, $A1103=""),"",SQRT((_xlfn.XLOOKUP(AQ$1,$Z$2:$Z$16,$AA$2:$AA$16)-$T1103)^2+(_xlfn.XLOOKUP(AQ$1,$Z$2:$Z$16,$AB$2:$AB$16)-$U1103)^2+(_xlfn.XLOOKUP(AQ$1,$Z$2:$Z$16,$AC$2:$AC$16-$V1103)^2)))</f>
        <v/>
      </c>
      <c r="AR1103" s="141" t="str">
        <f t="array" ref="AR1103">IF(OR(AR$1=0, $A1103=""),"",SQRT((_xlfn.XLOOKUP(AR$1,$Z$2:$Z$16,$AA$2:$AA$16)-$T1103)^2+(_xlfn.XLOOKUP(AR$1,$Z$2:$Z$16,$AB$2:$AB$16)-$U1103)^2+(_xlfn.XLOOKUP(AR$1,$Z$2:$Z$16,$AC$2:$AC$16-$V1103)^2)))</f>
        <v/>
      </c>
      <c r="AS1103" s="141" t="str">
        <f t="array" ref="AS1103">IF(OR(AS$1=0, $A1103=""),"",SQRT((_xlfn.XLOOKUP(AS$1,$Z$2:$Z$16,$AA$2:$AA$16)-$T1103)^2+(_xlfn.XLOOKUP(AS$1,$Z$2:$Z$16,$AB$2:$AB$16)-$U1103)^2+(_xlfn.XLOOKUP(AS$1,$Z$2:$Z$16,$AC$2:$AC$16-$V1103)^2)))</f>
        <v/>
      </c>
      <c r="AT1103" s="141" t="str">
        <f t="array" ref="AT1103">IF(OR(AT$1=0, $A1103=""),"",SQRT((_xlfn.XLOOKUP(AT$1,$Z$2:$Z$16,$AA$2:$AA$16)-$T1103)^2+(_xlfn.XLOOKUP(AT$1,$Z$2:$Z$16,$AB$2:$AB$16)-$U1103)^2+(_xlfn.XLOOKUP(AT$1,$Z$2:$Z$16,$AC$2:$AC$16-$V1103)^2)))</f>
        <v/>
      </c>
      <c r="AU1103" s="141" t="str">
        <f t="array" ref="AU1103">IF(OR(AU$1=0, $A1103=""),"",SQRT((_xlfn.XLOOKUP(AU$1,$Z$2:$Z$16,$AA$2:$AA$16)-$T1103)^2+(_xlfn.XLOOKUP(AU$1,$Z$2:$Z$16,$AB$2:$AB$16)-$U1103)^2+(_xlfn.XLOOKUP(AU$1,$Z$2:$Z$16,$AC$2:$AC$16-$V1103)^2)))</f>
        <v/>
      </c>
      <c r="AV1103" s="142" t="str">
        <f t="array" ref="AV1103">IF(OR(AV$1=0, $A1103=""),"",SQRT((_xlfn.XLOOKUP(AV$1,$Z$2:$Z$16,$AA$2:$AA$16)-$T1103)^2+(_xlfn.XLOOKUP(AV$1,$Z$2:$Z$16,$AB$2:$AB$16)-$U1103)^2+(_xlfn.XLOOKUP(AV$1,$Z$2:$Z$16,$AC$2:$AC$16-$V1103)^2)))</f>
        <v/>
      </c>
      <c r="AW1103" s="124"/>
      <c r="AX1103" s="124"/>
      <c r="AY1103" s="125">
        <f t="shared" si="325"/>
        <v>0</v>
      </c>
      <c r="AZ1103" s="143">
        <f t="shared" si="326"/>
        <v>0</v>
      </c>
      <c r="BA1103" s="143">
        <f t="shared" si="327"/>
        <v>0</v>
      </c>
      <c r="BB1103" s="143">
        <f t="shared" si="328"/>
        <v>0</v>
      </c>
      <c r="BC1103" s="143">
        <f t="shared" si="329"/>
        <v>0</v>
      </c>
      <c r="BD1103" s="143">
        <f t="shared" si="330"/>
        <v>0</v>
      </c>
      <c r="BE1103" s="143">
        <f t="shared" si="331"/>
        <v>0</v>
      </c>
      <c r="BF1103" s="143">
        <f t="shared" si="332"/>
        <v>0</v>
      </c>
      <c r="BG1103" s="144">
        <f t="shared" si="333"/>
        <v>0</v>
      </c>
      <c r="BH1103" s="144">
        <f t="shared" si="334"/>
        <v>0</v>
      </c>
      <c r="BI1103" s="144">
        <f t="shared" si="335"/>
        <v>0</v>
      </c>
      <c r="BJ1103" s="144">
        <f t="shared" si="336"/>
        <v>0</v>
      </c>
      <c r="BK1103" s="144">
        <f t="shared" si="337"/>
        <v>0</v>
      </c>
      <c r="BL1103" s="144">
        <f t="shared" si="338"/>
        <v>0</v>
      </c>
      <c r="BM1103" s="145">
        <f t="shared" si="339"/>
        <v>0</v>
      </c>
      <c r="BN1103" s="124"/>
      <c r="BO1103" s="124"/>
      <c r="BP1103" s="124"/>
      <c r="BQ1103" s="124"/>
      <c r="BR1103" s="124"/>
      <c r="BS1103" s="124"/>
      <c r="BT1103" s="124"/>
      <c r="BU1103" s="124"/>
      <c r="BV1103" s="130"/>
      <c r="BW1103" s="130"/>
      <c r="BX1103" s="130"/>
      <c r="BY1103" s="130"/>
      <c r="BZ1103" s="130"/>
      <c r="CA1103" s="130"/>
      <c r="CB1103" s="130"/>
      <c r="CC1103" s="130"/>
      <c r="CD1103" s="130"/>
      <c r="CE1103" s="130"/>
      <c r="CF1103" s="130"/>
      <c r="CG1103" s="130"/>
      <c r="CH1103" s="130"/>
      <c r="CI1103" s="130"/>
      <c r="CJ1103" s="130"/>
      <c r="CL1103" s="124"/>
      <c r="CM1103" s="130" t="s">
        <v>32</v>
      </c>
      <c r="CN1103" s="130"/>
      <c r="CO1103" s="130"/>
      <c r="CP1103" s="130"/>
      <c r="CQ1103" s="130"/>
      <c r="CR1103" s="130"/>
      <c r="CS1103" s="130"/>
      <c r="CT1103" s="130"/>
      <c r="CU1103" s="130"/>
      <c r="CV1103" s="130"/>
      <c r="CW1103" s="130"/>
      <c r="CX1103" s="130"/>
      <c r="CY1103" s="130"/>
      <c r="CZ1103" s="130"/>
      <c r="DA1103" s="130"/>
      <c r="DD1103" s="159" cm="1">
        <f t="array" ref="DD1103">_xlfn.IFS(DD$1= 0,"", NOT(ISBLANK(CM1103)), 0, ISBLANK(CM1103), $Q1103-$S1103+AY1103-BV1103)</f>
        <v>0</v>
      </c>
      <c r="DE1103" s="160" cm="1">
        <f t="array" ref="DE1103">_xlfn.IFS(DE$1= 0,"", NOT(ISBLANK(CN1103)), 0, ISBLANK(CN1103), $Q1103-$S1103+AZ1103-BW1103)</f>
        <v>0</v>
      </c>
      <c r="DF1103" s="160" cm="1">
        <f t="array" ref="DF1103">_xlfn.IFS(DF$1= 0,"", NOT(ISBLANK(CO1103)), 0, ISBLANK(CO1103), $Q1103-$S1103+BA1103-BX1103)</f>
        <v>0</v>
      </c>
      <c r="DG1103" s="160" cm="1">
        <f t="array" ref="DG1103">_xlfn.IFS(DG$1= 0,"", NOT(ISBLANK(CP1103)), 0, ISBLANK(CP1103), $Q1103-$S1103+BB1103-BY1103)</f>
        <v>0</v>
      </c>
      <c r="DH1103" s="160" cm="1">
        <f t="array" ref="DH1103">_xlfn.IFS(DH$1= 0,"", NOT(ISBLANK(CQ1103)), 0, ISBLANK(CQ1103), $Q1103-$S1103+BC1103-BZ1103)</f>
        <v>0</v>
      </c>
      <c r="DI1103" s="160" cm="1">
        <f t="array" ref="DI1103">_xlfn.IFS(DI$1= 0,"", NOT(ISBLANK(CR1103)), 0, ISBLANK(CR1103), $Q1103-$S1103+BD1103-CA1103)</f>
        <v>0</v>
      </c>
      <c r="DJ1103" s="160" t="str" cm="1">
        <f t="array" ref="DJ1103">_xlfn.IFS(DJ$1= 0,"", NOT(ISBLANK(CS1103)), 0, ISBLANK(CS1103), $Q1103-$S1103+BE1103-CB1103)</f>
        <v/>
      </c>
      <c r="DK1103" s="160" t="str" cm="1">
        <f t="array" ref="DK1103">_xlfn.IFS(DK$1= 0,"", NOT(ISBLANK(CT1103)), 0, ISBLANK(CT1103), $Q1103-$S1103+BF1103-CC1103)</f>
        <v/>
      </c>
      <c r="DL1103" s="162" t="str" cm="1">
        <f t="array" ref="DL1103">_xlfn.IFS(DL$1= 0,"", NOT(ISBLANK(CU1103)), 0, ISBLANK(CU1103), $Q1103-$S1103+BG1103-CD1103)</f>
        <v/>
      </c>
      <c r="DM1103" s="162" t="str" cm="1">
        <f t="array" ref="DM1103">_xlfn.IFS(DM$1= 0,"", NOT(ISBLANK(CV1103)), 0, ISBLANK(CV1103), $Q1103-$S1103+BH1103-CE1103)</f>
        <v/>
      </c>
      <c r="DN1103" s="162" t="str" cm="1">
        <f t="array" ref="DN1103">_xlfn.IFS(DN$1= 0,"", NOT(ISBLANK(CW1103)), 0, ISBLANK(CW1103), $Q1103-$S1103+BI1103-CF1103)</f>
        <v/>
      </c>
      <c r="DO1103" s="162" t="str" cm="1">
        <f t="array" ref="DO1103">_xlfn.IFS(DO$1= 0,"", NOT(ISBLANK(CX1103)), 0, ISBLANK(CX1103), $Q1103-$S1103+BJ1103-CG1103)</f>
        <v/>
      </c>
      <c r="DP1103" s="162" t="str" cm="1">
        <f t="array" ref="DP1103">_xlfn.IFS(DP$1= 0,"", NOT(ISBLANK(CY1103)), 0, ISBLANK(CY1103), $Q1103-$S1103+BK1103-CH1103)</f>
        <v/>
      </c>
      <c r="DQ1103" s="162" t="str" cm="1">
        <f t="array" ref="DQ1103">_xlfn.IFS(DQ$1= 0,"", NOT(ISBLANK(CZ1103)), 0, ISBLANK(CZ1103), $Q1103-$S1103+BL1103-CI1103)</f>
        <v/>
      </c>
      <c r="DR1103" s="163" t="str" cm="1">
        <f t="array" ref="DR1103">_xlfn.IFS(DR$1= 0,"", NOT(ISBLANK(DA1103)), 0, ISBLANK(DA1103), $Q1103-$S1103+BM1103-CJ1103)</f>
        <v/>
      </c>
    </row>
    <row r="1104" spans="1:122" ht="16.5" x14ac:dyDescent="0.3">
      <c r="A1104" s="135"/>
      <c r="B1104" s="136"/>
      <c r="C1104" s="136"/>
      <c r="D1104" s="137"/>
      <c r="E1104" s="176"/>
      <c r="F1104" s="182"/>
      <c r="G1104" s="183"/>
      <c r="H1104" s="183"/>
      <c r="I1104" s="183"/>
      <c r="J1104" s="183"/>
      <c r="K1104" s="183"/>
      <c r="L1104" s="183"/>
      <c r="M1104" s="186"/>
      <c r="N1104" s="182"/>
      <c r="O1104" s="184"/>
      <c r="P1104" s="178"/>
      <c r="Q1104" s="118">
        <f t="shared" si="323"/>
        <v>0</v>
      </c>
      <c r="R1104" s="3"/>
      <c r="S1104" s="3"/>
      <c r="T1104" s="4"/>
      <c r="U1104" s="4"/>
      <c r="V1104" s="99">
        <f t="shared" si="324"/>
        <v>0</v>
      </c>
      <c r="W1104" s="161"/>
      <c r="X1104" s="138"/>
      <c r="AH1104" s="158" t="str">
        <f t="array" ref="AH1104">IF(OR(AH$1=0, $A1104=""),"",SQRT((_xlfn.XLOOKUP(AH$1,$Z$2:$Z$16,$AA$2:$AA$16)-$T1104)^2+(_xlfn.XLOOKUP(AH$1,$Z$2:$Z$16,$AB$2:$AB$16)-$U1104)^2+(_xlfn.XLOOKUP(AH$1,$Z$2:$Z$16,$AC$2:$AC$16-$V1104)^2)))</f>
        <v/>
      </c>
      <c r="AI1104" s="140" t="str">
        <f t="array" ref="AI1104">IF(OR(AI$1=0, $A1104=""),"",SQRT((_xlfn.XLOOKUP(AI$1,$Z$2:$Z$16,$AA$2:$AA$16)-$T1104)^2+(_xlfn.XLOOKUP(AI$1,$Z$2:$Z$16,$AB$2:$AB$16)-$U1104)^2+(_xlfn.XLOOKUP(AI$1,$Z$2:$Z$16,$AC$2:$AC$16-$V1104)^2)))</f>
        <v/>
      </c>
      <c r="AJ1104" s="140" t="str">
        <f t="array" ref="AJ1104">IF(OR(AJ$1=0, $A1104=""),"",SQRT((_xlfn.XLOOKUP(AJ$1,$Z$2:$Z$16,$AA$2:$AA$16)-$T1104)^2+(_xlfn.XLOOKUP(AJ$1,$Z$2:$Z$16,$AB$2:$AB$16)-$U1104)^2+(_xlfn.XLOOKUP(AJ$1,$Z$2:$Z$16,$AC$2:$AC$16-$V1104)^2)))</f>
        <v/>
      </c>
      <c r="AK1104" s="140" t="str">
        <f t="array" ref="AK1104">IF(OR(AK$1=0, $A1104=""),"",SQRT((_xlfn.XLOOKUP(AK$1,$Z$2:$Z$16,$AA$2:$AA$16)-$T1104)^2+(_xlfn.XLOOKUP(AK$1,$Z$2:$Z$16,$AB$2:$AB$16)-$U1104)^2+(_xlfn.XLOOKUP(AK$1,$Z$2:$Z$16,$AC$2:$AC$16-$V1104)^2)))</f>
        <v/>
      </c>
      <c r="AL1104" s="140" t="str">
        <f t="array" ref="AL1104">IF(OR(AL$1=0, $A1104=""),"",SQRT((_xlfn.XLOOKUP(AL$1,$Z$2:$Z$16,$AA$2:$AA$16)-$T1104)^2+(_xlfn.XLOOKUP(AL$1,$Z$2:$Z$16,$AB$2:$AB$16)-$U1104)^2+(_xlfn.XLOOKUP(AL$1,$Z$2:$Z$16,$AC$2:$AC$16-$V1104)^2)))</f>
        <v/>
      </c>
      <c r="AM1104" s="140" t="str">
        <f t="array" ref="AM1104">IF(OR(AM$1=0, $A1104=""),"",SQRT((_xlfn.XLOOKUP(AM$1,$Z$2:$Z$16,$AA$2:$AA$16)-$T1104)^2+(_xlfn.XLOOKUP(AM$1,$Z$2:$Z$16,$AB$2:$AB$16)-$U1104)^2+(_xlfn.XLOOKUP(AM$1,$Z$2:$Z$16,$AC$2:$AC$16-$V1104)^2)))</f>
        <v/>
      </c>
      <c r="AN1104" s="140" t="str">
        <f t="array" ref="AN1104">IF(OR(AN$1=0, $A1104=""),"",SQRT((_xlfn.XLOOKUP(AN$1,$Z$2:$Z$16,$AA$2:$AA$16)-$T1104)^2+(_xlfn.XLOOKUP(AN$1,$Z$2:$Z$16,$AB$2:$AB$16)-$U1104)^2+(_xlfn.XLOOKUP(AN$1,$Z$2:$Z$16,$AC$2:$AC$16-$V1104)^2)))</f>
        <v/>
      </c>
      <c r="AO1104" s="140" t="str">
        <f t="array" ref="AO1104">IF(OR(AO$1=0, $A1104=""),"",SQRT((_xlfn.XLOOKUP(AO$1,$Z$2:$Z$16,$AA$2:$AA$16)-$T1104)^2+(_xlfn.XLOOKUP(AO$1,$Z$2:$Z$16,$AB$2:$AB$16)-$U1104)^2+(_xlfn.XLOOKUP(AO$1,$Z$2:$Z$16,$AC$2:$AC$16-$V1104)^2)))</f>
        <v/>
      </c>
      <c r="AP1104" s="141" t="str">
        <f t="array" ref="AP1104">IF(OR(AP$1=0, $A1104=""),"",SQRT((_xlfn.XLOOKUP(AP$1,$Z$2:$Z$16,$AA$2:$AA$16)-$T1104)^2+(_xlfn.XLOOKUP(AP$1,$Z$2:$Z$16,$AB$2:$AB$16)-$U1104)^2+(_xlfn.XLOOKUP(AP$1,$Z$2:$Z$16,$AC$2:$AC$16-$V1104)^2)))</f>
        <v/>
      </c>
      <c r="AQ1104" s="141" t="str">
        <f t="array" ref="AQ1104">IF(OR(AQ$1=0, $A1104=""),"",SQRT((_xlfn.XLOOKUP(AQ$1,$Z$2:$Z$16,$AA$2:$AA$16)-$T1104)^2+(_xlfn.XLOOKUP(AQ$1,$Z$2:$Z$16,$AB$2:$AB$16)-$U1104)^2+(_xlfn.XLOOKUP(AQ$1,$Z$2:$Z$16,$AC$2:$AC$16-$V1104)^2)))</f>
        <v/>
      </c>
      <c r="AR1104" s="141" t="str">
        <f t="array" ref="AR1104">IF(OR(AR$1=0, $A1104=""),"",SQRT((_xlfn.XLOOKUP(AR$1,$Z$2:$Z$16,$AA$2:$AA$16)-$T1104)^2+(_xlfn.XLOOKUP(AR$1,$Z$2:$Z$16,$AB$2:$AB$16)-$U1104)^2+(_xlfn.XLOOKUP(AR$1,$Z$2:$Z$16,$AC$2:$AC$16-$V1104)^2)))</f>
        <v/>
      </c>
      <c r="AS1104" s="141" t="str">
        <f t="array" ref="AS1104">IF(OR(AS$1=0, $A1104=""),"",SQRT((_xlfn.XLOOKUP(AS$1,$Z$2:$Z$16,$AA$2:$AA$16)-$T1104)^2+(_xlfn.XLOOKUP(AS$1,$Z$2:$Z$16,$AB$2:$AB$16)-$U1104)^2+(_xlfn.XLOOKUP(AS$1,$Z$2:$Z$16,$AC$2:$AC$16-$V1104)^2)))</f>
        <v/>
      </c>
      <c r="AT1104" s="141" t="str">
        <f t="array" ref="AT1104">IF(OR(AT$1=0, $A1104=""),"",SQRT((_xlfn.XLOOKUP(AT$1,$Z$2:$Z$16,$AA$2:$AA$16)-$T1104)^2+(_xlfn.XLOOKUP(AT$1,$Z$2:$Z$16,$AB$2:$AB$16)-$U1104)^2+(_xlfn.XLOOKUP(AT$1,$Z$2:$Z$16,$AC$2:$AC$16-$V1104)^2)))</f>
        <v/>
      </c>
      <c r="AU1104" s="141" t="str">
        <f t="array" ref="AU1104">IF(OR(AU$1=0, $A1104=""),"",SQRT((_xlfn.XLOOKUP(AU$1,$Z$2:$Z$16,$AA$2:$AA$16)-$T1104)^2+(_xlfn.XLOOKUP(AU$1,$Z$2:$Z$16,$AB$2:$AB$16)-$U1104)^2+(_xlfn.XLOOKUP(AU$1,$Z$2:$Z$16,$AC$2:$AC$16-$V1104)^2)))</f>
        <v/>
      </c>
      <c r="AV1104" s="142" t="str">
        <f t="array" ref="AV1104">IF(OR(AV$1=0, $A1104=""),"",SQRT((_xlfn.XLOOKUP(AV$1,$Z$2:$Z$16,$AA$2:$AA$16)-$T1104)^2+(_xlfn.XLOOKUP(AV$1,$Z$2:$Z$16,$AB$2:$AB$16)-$U1104)^2+(_xlfn.XLOOKUP(AV$1,$Z$2:$Z$16,$AC$2:$AC$16-$V1104)^2)))</f>
        <v/>
      </c>
      <c r="AW1104" s="124"/>
      <c r="AX1104" s="124"/>
      <c r="AY1104" s="125">
        <f t="shared" si="325"/>
        <v>0</v>
      </c>
      <c r="AZ1104" s="143">
        <f t="shared" si="326"/>
        <v>0</v>
      </c>
      <c r="BA1104" s="143">
        <f t="shared" si="327"/>
        <v>0</v>
      </c>
      <c r="BB1104" s="143">
        <f t="shared" si="328"/>
        <v>0</v>
      </c>
      <c r="BC1104" s="143">
        <f t="shared" si="329"/>
        <v>0</v>
      </c>
      <c r="BD1104" s="143">
        <f t="shared" si="330"/>
        <v>0</v>
      </c>
      <c r="BE1104" s="143">
        <f t="shared" si="331"/>
        <v>0</v>
      </c>
      <c r="BF1104" s="143">
        <f t="shared" si="332"/>
        <v>0</v>
      </c>
      <c r="BG1104" s="144">
        <f t="shared" si="333"/>
        <v>0</v>
      </c>
      <c r="BH1104" s="144">
        <f t="shared" si="334"/>
        <v>0</v>
      </c>
      <c r="BI1104" s="144">
        <f t="shared" si="335"/>
        <v>0</v>
      </c>
      <c r="BJ1104" s="144">
        <f t="shared" si="336"/>
        <v>0</v>
      </c>
      <c r="BK1104" s="144">
        <f t="shared" si="337"/>
        <v>0</v>
      </c>
      <c r="BL1104" s="144">
        <f t="shared" si="338"/>
        <v>0</v>
      </c>
      <c r="BM1104" s="145">
        <f t="shared" si="339"/>
        <v>0</v>
      </c>
      <c r="BN1104" s="124"/>
      <c r="BO1104" s="124"/>
      <c r="BP1104" s="124"/>
      <c r="BQ1104" s="124"/>
      <c r="BR1104" s="124"/>
      <c r="BS1104" s="124"/>
      <c r="BT1104" s="124"/>
      <c r="BU1104" s="124"/>
      <c r="BV1104" s="130"/>
      <c r="BW1104" s="130"/>
      <c r="BX1104" s="130"/>
      <c r="BY1104" s="130"/>
      <c r="BZ1104" s="130"/>
      <c r="CA1104" s="130"/>
      <c r="CB1104" s="130"/>
      <c r="CC1104" s="130"/>
      <c r="CD1104" s="130"/>
      <c r="CE1104" s="130"/>
      <c r="CF1104" s="130"/>
      <c r="CG1104" s="130"/>
      <c r="CH1104" s="130"/>
      <c r="CI1104" s="130"/>
      <c r="CJ1104" s="130"/>
      <c r="CL1104" s="124"/>
      <c r="CM1104" s="130" t="s">
        <v>32</v>
      </c>
      <c r="CN1104" s="130"/>
      <c r="CO1104" s="130"/>
      <c r="CP1104" s="130"/>
      <c r="CQ1104" s="130"/>
      <c r="CR1104" s="130"/>
      <c r="CS1104" s="130"/>
      <c r="CT1104" s="130"/>
      <c r="CU1104" s="130"/>
      <c r="CV1104" s="130"/>
      <c r="CW1104" s="130"/>
      <c r="CX1104" s="130"/>
      <c r="CY1104" s="130"/>
      <c r="CZ1104" s="130"/>
      <c r="DA1104" s="130"/>
      <c r="DD1104" s="159" cm="1">
        <f t="array" ref="DD1104">_xlfn.IFS(DD$1= 0,"", NOT(ISBLANK(CM1104)), 0, ISBLANK(CM1104), $Q1104-$S1104+AY1104-BV1104)</f>
        <v>0</v>
      </c>
      <c r="DE1104" s="160" cm="1">
        <f t="array" ref="DE1104">_xlfn.IFS(DE$1= 0,"", NOT(ISBLANK(CN1104)), 0, ISBLANK(CN1104), $Q1104-$S1104+AZ1104-BW1104)</f>
        <v>0</v>
      </c>
      <c r="DF1104" s="160" cm="1">
        <f t="array" ref="DF1104">_xlfn.IFS(DF$1= 0,"", NOT(ISBLANK(CO1104)), 0, ISBLANK(CO1104), $Q1104-$S1104+BA1104-BX1104)</f>
        <v>0</v>
      </c>
      <c r="DG1104" s="160" cm="1">
        <f t="array" ref="DG1104">_xlfn.IFS(DG$1= 0,"", NOT(ISBLANK(CP1104)), 0, ISBLANK(CP1104), $Q1104-$S1104+BB1104-BY1104)</f>
        <v>0</v>
      </c>
      <c r="DH1104" s="160" cm="1">
        <f t="array" ref="DH1104">_xlfn.IFS(DH$1= 0,"", NOT(ISBLANK(CQ1104)), 0, ISBLANK(CQ1104), $Q1104-$S1104+BC1104-BZ1104)</f>
        <v>0</v>
      </c>
      <c r="DI1104" s="160" cm="1">
        <f t="array" ref="DI1104">_xlfn.IFS(DI$1= 0,"", NOT(ISBLANK(CR1104)), 0, ISBLANK(CR1104), $Q1104-$S1104+BD1104-CA1104)</f>
        <v>0</v>
      </c>
      <c r="DJ1104" s="160" t="str" cm="1">
        <f t="array" ref="DJ1104">_xlfn.IFS(DJ$1= 0,"", NOT(ISBLANK(CS1104)), 0, ISBLANK(CS1104), $Q1104-$S1104+BE1104-CB1104)</f>
        <v/>
      </c>
      <c r="DK1104" s="160" t="str" cm="1">
        <f t="array" ref="DK1104">_xlfn.IFS(DK$1= 0,"", NOT(ISBLANK(CT1104)), 0, ISBLANK(CT1104), $Q1104-$S1104+BF1104-CC1104)</f>
        <v/>
      </c>
      <c r="DL1104" s="162" t="str" cm="1">
        <f t="array" ref="DL1104">_xlfn.IFS(DL$1= 0,"", NOT(ISBLANK(CU1104)), 0, ISBLANK(CU1104), $Q1104-$S1104+BG1104-CD1104)</f>
        <v/>
      </c>
      <c r="DM1104" s="162" t="str" cm="1">
        <f t="array" ref="DM1104">_xlfn.IFS(DM$1= 0,"", NOT(ISBLANK(CV1104)), 0, ISBLANK(CV1104), $Q1104-$S1104+BH1104-CE1104)</f>
        <v/>
      </c>
      <c r="DN1104" s="162" t="str" cm="1">
        <f t="array" ref="DN1104">_xlfn.IFS(DN$1= 0,"", NOT(ISBLANK(CW1104)), 0, ISBLANK(CW1104), $Q1104-$S1104+BI1104-CF1104)</f>
        <v/>
      </c>
      <c r="DO1104" s="162" t="str" cm="1">
        <f t="array" ref="DO1104">_xlfn.IFS(DO$1= 0,"", NOT(ISBLANK(CX1104)), 0, ISBLANK(CX1104), $Q1104-$S1104+BJ1104-CG1104)</f>
        <v/>
      </c>
      <c r="DP1104" s="162" t="str" cm="1">
        <f t="array" ref="DP1104">_xlfn.IFS(DP$1= 0,"", NOT(ISBLANK(CY1104)), 0, ISBLANK(CY1104), $Q1104-$S1104+BK1104-CH1104)</f>
        <v/>
      </c>
      <c r="DQ1104" s="162" t="str" cm="1">
        <f t="array" ref="DQ1104">_xlfn.IFS(DQ$1= 0,"", NOT(ISBLANK(CZ1104)), 0, ISBLANK(CZ1104), $Q1104-$S1104+BL1104-CI1104)</f>
        <v/>
      </c>
      <c r="DR1104" s="163" t="str" cm="1">
        <f t="array" ref="DR1104">_xlfn.IFS(DR$1= 0,"", NOT(ISBLANK(DA1104)), 0, ISBLANK(DA1104), $Q1104-$S1104+BM1104-CJ1104)</f>
        <v/>
      </c>
    </row>
    <row r="1105" spans="1:122" ht="16.5" x14ac:dyDescent="0.3">
      <c r="A1105" s="135"/>
      <c r="B1105" s="136"/>
      <c r="C1105" s="136"/>
      <c r="D1105" s="137"/>
      <c r="E1105" s="176"/>
      <c r="F1105" s="182"/>
      <c r="G1105" s="183"/>
      <c r="H1105" s="183"/>
      <c r="I1105" s="183"/>
      <c r="J1105" s="183"/>
      <c r="K1105" s="183"/>
      <c r="L1105" s="183"/>
      <c r="M1105" s="186"/>
      <c r="N1105" s="182"/>
      <c r="O1105" s="184"/>
      <c r="P1105" s="178"/>
      <c r="Q1105" s="118">
        <f t="shared" si="323"/>
        <v>0</v>
      </c>
      <c r="R1105" s="3"/>
      <c r="S1105" s="3"/>
      <c r="T1105" s="4"/>
      <c r="U1105" s="4"/>
      <c r="V1105" s="99">
        <f t="shared" si="324"/>
        <v>0</v>
      </c>
      <c r="W1105" s="161"/>
      <c r="X1105" s="138"/>
      <c r="AH1105" s="158" t="str">
        <f t="array" ref="AH1105">IF(OR(AH$1=0, $A1105=""),"",SQRT((_xlfn.XLOOKUP(AH$1,$Z$2:$Z$16,$AA$2:$AA$16)-$T1105)^2+(_xlfn.XLOOKUP(AH$1,$Z$2:$Z$16,$AB$2:$AB$16)-$U1105)^2+(_xlfn.XLOOKUP(AH$1,$Z$2:$Z$16,$AC$2:$AC$16-$V1105)^2)))</f>
        <v/>
      </c>
      <c r="AI1105" s="140" t="str">
        <f t="array" ref="AI1105">IF(OR(AI$1=0, $A1105=""),"",SQRT((_xlfn.XLOOKUP(AI$1,$Z$2:$Z$16,$AA$2:$AA$16)-$T1105)^2+(_xlfn.XLOOKUP(AI$1,$Z$2:$Z$16,$AB$2:$AB$16)-$U1105)^2+(_xlfn.XLOOKUP(AI$1,$Z$2:$Z$16,$AC$2:$AC$16-$V1105)^2)))</f>
        <v/>
      </c>
      <c r="AJ1105" s="140" t="str">
        <f t="array" ref="AJ1105">IF(OR(AJ$1=0, $A1105=""),"",SQRT((_xlfn.XLOOKUP(AJ$1,$Z$2:$Z$16,$AA$2:$AA$16)-$T1105)^2+(_xlfn.XLOOKUP(AJ$1,$Z$2:$Z$16,$AB$2:$AB$16)-$U1105)^2+(_xlfn.XLOOKUP(AJ$1,$Z$2:$Z$16,$AC$2:$AC$16-$V1105)^2)))</f>
        <v/>
      </c>
      <c r="AK1105" s="140" t="str">
        <f t="array" ref="AK1105">IF(OR(AK$1=0, $A1105=""),"",SQRT((_xlfn.XLOOKUP(AK$1,$Z$2:$Z$16,$AA$2:$AA$16)-$T1105)^2+(_xlfn.XLOOKUP(AK$1,$Z$2:$Z$16,$AB$2:$AB$16)-$U1105)^2+(_xlfn.XLOOKUP(AK$1,$Z$2:$Z$16,$AC$2:$AC$16-$V1105)^2)))</f>
        <v/>
      </c>
      <c r="AL1105" s="140" t="str">
        <f t="array" ref="AL1105">IF(OR(AL$1=0, $A1105=""),"",SQRT((_xlfn.XLOOKUP(AL$1,$Z$2:$Z$16,$AA$2:$AA$16)-$T1105)^2+(_xlfn.XLOOKUP(AL$1,$Z$2:$Z$16,$AB$2:$AB$16)-$U1105)^2+(_xlfn.XLOOKUP(AL$1,$Z$2:$Z$16,$AC$2:$AC$16-$V1105)^2)))</f>
        <v/>
      </c>
      <c r="AM1105" s="140" t="str">
        <f t="array" ref="AM1105">IF(OR(AM$1=0, $A1105=""),"",SQRT((_xlfn.XLOOKUP(AM$1,$Z$2:$Z$16,$AA$2:$AA$16)-$T1105)^2+(_xlfn.XLOOKUP(AM$1,$Z$2:$Z$16,$AB$2:$AB$16)-$U1105)^2+(_xlfn.XLOOKUP(AM$1,$Z$2:$Z$16,$AC$2:$AC$16-$V1105)^2)))</f>
        <v/>
      </c>
      <c r="AN1105" s="140" t="str">
        <f t="array" ref="AN1105">IF(OR(AN$1=0, $A1105=""),"",SQRT((_xlfn.XLOOKUP(AN$1,$Z$2:$Z$16,$AA$2:$AA$16)-$T1105)^2+(_xlfn.XLOOKUP(AN$1,$Z$2:$Z$16,$AB$2:$AB$16)-$U1105)^2+(_xlfn.XLOOKUP(AN$1,$Z$2:$Z$16,$AC$2:$AC$16-$V1105)^2)))</f>
        <v/>
      </c>
      <c r="AO1105" s="140" t="str">
        <f t="array" ref="AO1105">IF(OR(AO$1=0, $A1105=""),"",SQRT((_xlfn.XLOOKUP(AO$1,$Z$2:$Z$16,$AA$2:$AA$16)-$T1105)^2+(_xlfn.XLOOKUP(AO$1,$Z$2:$Z$16,$AB$2:$AB$16)-$U1105)^2+(_xlfn.XLOOKUP(AO$1,$Z$2:$Z$16,$AC$2:$AC$16-$V1105)^2)))</f>
        <v/>
      </c>
      <c r="AP1105" s="141" t="str">
        <f t="array" ref="AP1105">IF(OR(AP$1=0, $A1105=""),"",SQRT((_xlfn.XLOOKUP(AP$1,$Z$2:$Z$16,$AA$2:$AA$16)-$T1105)^2+(_xlfn.XLOOKUP(AP$1,$Z$2:$Z$16,$AB$2:$AB$16)-$U1105)^2+(_xlfn.XLOOKUP(AP$1,$Z$2:$Z$16,$AC$2:$AC$16-$V1105)^2)))</f>
        <v/>
      </c>
      <c r="AQ1105" s="141" t="str">
        <f t="array" ref="AQ1105">IF(OR(AQ$1=0, $A1105=""),"",SQRT((_xlfn.XLOOKUP(AQ$1,$Z$2:$Z$16,$AA$2:$AA$16)-$T1105)^2+(_xlfn.XLOOKUP(AQ$1,$Z$2:$Z$16,$AB$2:$AB$16)-$U1105)^2+(_xlfn.XLOOKUP(AQ$1,$Z$2:$Z$16,$AC$2:$AC$16-$V1105)^2)))</f>
        <v/>
      </c>
      <c r="AR1105" s="141" t="str">
        <f t="array" ref="AR1105">IF(OR(AR$1=0, $A1105=""),"",SQRT((_xlfn.XLOOKUP(AR$1,$Z$2:$Z$16,$AA$2:$AA$16)-$T1105)^2+(_xlfn.XLOOKUP(AR$1,$Z$2:$Z$16,$AB$2:$AB$16)-$U1105)^2+(_xlfn.XLOOKUP(AR$1,$Z$2:$Z$16,$AC$2:$AC$16-$V1105)^2)))</f>
        <v/>
      </c>
      <c r="AS1105" s="141" t="str">
        <f t="array" ref="AS1105">IF(OR(AS$1=0, $A1105=""),"",SQRT((_xlfn.XLOOKUP(AS$1,$Z$2:$Z$16,$AA$2:$AA$16)-$T1105)^2+(_xlfn.XLOOKUP(AS$1,$Z$2:$Z$16,$AB$2:$AB$16)-$U1105)^2+(_xlfn.XLOOKUP(AS$1,$Z$2:$Z$16,$AC$2:$AC$16-$V1105)^2)))</f>
        <v/>
      </c>
      <c r="AT1105" s="141" t="str">
        <f t="array" ref="AT1105">IF(OR(AT$1=0, $A1105=""),"",SQRT((_xlfn.XLOOKUP(AT$1,$Z$2:$Z$16,$AA$2:$AA$16)-$T1105)^2+(_xlfn.XLOOKUP(AT$1,$Z$2:$Z$16,$AB$2:$AB$16)-$U1105)^2+(_xlfn.XLOOKUP(AT$1,$Z$2:$Z$16,$AC$2:$AC$16-$V1105)^2)))</f>
        <v/>
      </c>
      <c r="AU1105" s="141" t="str">
        <f t="array" ref="AU1105">IF(OR(AU$1=0, $A1105=""),"",SQRT((_xlfn.XLOOKUP(AU$1,$Z$2:$Z$16,$AA$2:$AA$16)-$T1105)^2+(_xlfn.XLOOKUP(AU$1,$Z$2:$Z$16,$AB$2:$AB$16)-$U1105)^2+(_xlfn.XLOOKUP(AU$1,$Z$2:$Z$16,$AC$2:$AC$16-$V1105)^2)))</f>
        <v/>
      </c>
      <c r="AV1105" s="142" t="str">
        <f t="array" ref="AV1105">IF(OR(AV$1=0, $A1105=""),"",SQRT((_xlfn.XLOOKUP(AV$1,$Z$2:$Z$16,$AA$2:$AA$16)-$T1105)^2+(_xlfn.XLOOKUP(AV$1,$Z$2:$Z$16,$AB$2:$AB$16)-$U1105)^2+(_xlfn.XLOOKUP(AV$1,$Z$2:$Z$16,$AC$2:$AC$16-$V1105)^2)))</f>
        <v/>
      </c>
      <c r="AW1105" s="124"/>
      <c r="AX1105" s="124"/>
      <c r="AY1105" s="125">
        <f t="shared" si="325"/>
        <v>0</v>
      </c>
      <c r="AZ1105" s="143">
        <f t="shared" si="326"/>
        <v>0</v>
      </c>
      <c r="BA1105" s="143">
        <f t="shared" si="327"/>
        <v>0</v>
      </c>
      <c r="BB1105" s="143">
        <f t="shared" si="328"/>
        <v>0</v>
      </c>
      <c r="BC1105" s="143">
        <f t="shared" si="329"/>
        <v>0</v>
      </c>
      <c r="BD1105" s="143">
        <f t="shared" si="330"/>
        <v>0</v>
      </c>
      <c r="BE1105" s="143">
        <f t="shared" si="331"/>
        <v>0</v>
      </c>
      <c r="BF1105" s="143">
        <f t="shared" si="332"/>
        <v>0</v>
      </c>
      <c r="BG1105" s="144">
        <f t="shared" si="333"/>
        <v>0</v>
      </c>
      <c r="BH1105" s="144">
        <f t="shared" si="334"/>
        <v>0</v>
      </c>
      <c r="BI1105" s="144">
        <f t="shared" si="335"/>
        <v>0</v>
      </c>
      <c r="BJ1105" s="144">
        <f t="shared" si="336"/>
        <v>0</v>
      </c>
      <c r="BK1105" s="144">
        <f t="shared" si="337"/>
        <v>0</v>
      </c>
      <c r="BL1105" s="144">
        <f t="shared" si="338"/>
        <v>0</v>
      </c>
      <c r="BM1105" s="145">
        <f t="shared" si="339"/>
        <v>0</v>
      </c>
      <c r="BN1105" s="124"/>
      <c r="BO1105" s="124"/>
      <c r="BP1105" s="124"/>
      <c r="BQ1105" s="124"/>
      <c r="BR1105" s="124"/>
      <c r="BS1105" s="124"/>
      <c r="BT1105" s="124"/>
      <c r="BU1105" s="124"/>
      <c r="BV1105" s="130"/>
      <c r="BW1105" s="130"/>
      <c r="BX1105" s="130"/>
      <c r="BY1105" s="130"/>
      <c r="BZ1105" s="130"/>
      <c r="CA1105" s="130"/>
      <c r="CB1105" s="130"/>
      <c r="CC1105" s="130"/>
      <c r="CD1105" s="130"/>
      <c r="CE1105" s="130"/>
      <c r="CF1105" s="130"/>
      <c r="CG1105" s="130"/>
      <c r="CH1105" s="130"/>
      <c r="CI1105" s="130"/>
      <c r="CJ1105" s="130"/>
      <c r="CL1105" s="124"/>
      <c r="CM1105" s="130" t="s">
        <v>32</v>
      </c>
      <c r="CN1105" s="130"/>
      <c r="CO1105" s="130"/>
      <c r="CP1105" s="130"/>
      <c r="CQ1105" s="130"/>
      <c r="CR1105" s="130"/>
      <c r="CS1105" s="130"/>
      <c r="CT1105" s="130"/>
      <c r="CU1105" s="130"/>
      <c r="CV1105" s="130"/>
      <c r="CW1105" s="130"/>
      <c r="CX1105" s="130"/>
      <c r="CY1105" s="130"/>
      <c r="CZ1105" s="130"/>
      <c r="DA1105" s="130"/>
      <c r="DD1105" s="159" cm="1">
        <f t="array" ref="DD1105">_xlfn.IFS(DD$1= 0,"", NOT(ISBLANK(CM1105)), 0, ISBLANK(CM1105), $Q1105-$S1105+AY1105-BV1105)</f>
        <v>0</v>
      </c>
      <c r="DE1105" s="160" cm="1">
        <f t="array" ref="DE1105">_xlfn.IFS(DE$1= 0,"", NOT(ISBLANK(CN1105)), 0, ISBLANK(CN1105), $Q1105-$S1105+AZ1105-BW1105)</f>
        <v>0</v>
      </c>
      <c r="DF1105" s="160" cm="1">
        <f t="array" ref="DF1105">_xlfn.IFS(DF$1= 0,"", NOT(ISBLANK(CO1105)), 0, ISBLANK(CO1105), $Q1105-$S1105+BA1105-BX1105)</f>
        <v>0</v>
      </c>
      <c r="DG1105" s="160" cm="1">
        <f t="array" ref="DG1105">_xlfn.IFS(DG$1= 0,"", NOT(ISBLANK(CP1105)), 0, ISBLANK(CP1105), $Q1105-$S1105+BB1105-BY1105)</f>
        <v>0</v>
      </c>
      <c r="DH1105" s="160" cm="1">
        <f t="array" ref="DH1105">_xlfn.IFS(DH$1= 0,"", NOT(ISBLANK(CQ1105)), 0, ISBLANK(CQ1105), $Q1105-$S1105+BC1105-BZ1105)</f>
        <v>0</v>
      </c>
      <c r="DI1105" s="160" cm="1">
        <f t="array" ref="DI1105">_xlfn.IFS(DI$1= 0,"", NOT(ISBLANK(CR1105)), 0, ISBLANK(CR1105), $Q1105-$S1105+BD1105-CA1105)</f>
        <v>0</v>
      </c>
      <c r="DJ1105" s="160" t="str" cm="1">
        <f t="array" ref="DJ1105">_xlfn.IFS(DJ$1= 0,"", NOT(ISBLANK(CS1105)), 0, ISBLANK(CS1105), $Q1105-$S1105+BE1105-CB1105)</f>
        <v/>
      </c>
      <c r="DK1105" s="160" t="str" cm="1">
        <f t="array" ref="DK1105">_xlfn.IFS(DK$1= 0,"", NOT(ISBLANK(CT1105)), 0, ISBLANK(CT1105), $Q1105-$S1105+BF1105-CC1105)</f>
        <v/>
      </c>
      <c r="DL1105" s="162" t="str" cm="1">
        <f t="array" ref="DL1105">_xlfn.IFS(DL$1= 0,"", NOT(ISBLANK(CU1105)), 0, ISBLANK(CU1105), $Q1105-$S1105+BG1105-CD1105)</f>
        <v/>
      </c>
      <c r="DM1105" s="162" t="str" cm="1">
        <f t="array" ref="DM1105">_xlfn.IFS(DM$1= 0,"", NOT(ISBLANK(CV1105)), 0, ISBLANK(CV1105), $Q1105-$S1105+BH1105-CE1105)</f>
        <v/>
      </c>
      <c r="DN1105" s="162" t="str" cm="1">
        <f t="array" ref="DN1105">_xlfn.IFS(DN$1= 0,"", NOT(ISBLANK(CW1105)), 0, ISBLANK(CW1105), $Q1105-$S1105+BI1105-CF1105)</f>
        <v/>
      </c>
      <c r="DO1105" s="162" t="str" cm="1">
        <f t="array" ref="DO1105">_xlfn.IFS(DO$1= 0,"", NOT(ISBLANK(CX1105)), 0, ISBLANK(CX1105), $Q1105-$S1105+BJ1105-CG1105)</f>
        <v/>
      </c>
      <c r="DP1105" s="162" t="str" cm="1">
        <f t="array" ref="DP1105">_xlfn.IFS(DP$1= 0,"", NOT(ISBLANK(CY1105)), 0, ISBLANK(CY1105), $Q1105-$S1105+BK1105-CH1105)</f>
        <v/>
      </c>
      <c r="DQ1105" s="162" t="str" cm="1">
        <f t="array" ref="DQ1105">_xlfn.IFS(DQ$1= 0,"", NOT(ISBLANK(CZ1105)), 0, ISBLANK(CZ1105), $Q1105-$S1105+BL1105-CI1105)</f>
        <v/>
      </c>
      <c r="DR1105" s="163" t="str" cm="1">
        <f t="array" ref="DR1105">_xlfn.IFS(DR$1= 0,"", NOT(ISBLANK(DA1105)), 0, ISBLANK(DA1105), $Q1105-$S1105+BM1105-CJ1105)</f>
        <v/>
      </c>
    </row>
    <row r="1106" spans="1:122" ht="16.5" x14ac:dyDescent="0.3">
      <c r="A1106" s="135"/>
      <c r="B1106" s="136"/>
      <c r="C1106" s="136"/>
      <c r="D1106" s="137"/>
      <c r="E1106" s="176"/>
      <c r="F1106" s="182"/>
      <c r="G1106" s="183"/>
      <c r="H1106" s="183"/>
      <c r="I1106" s="183"/>
      <c r="J1106" s="183"/>
      <c r="K1106" s="183"/>
      <c r="L1106" s="183"/>
      <c r="M1106" s="186"/>
      <c r="N1106" s="182"/>
      <c r="O1106" s="184"/>
      <c r="P1106" s="178"/>
      <c r="Q1106" s="118">
        <f t="shared" si="323"/>
        <v>0</v>
      </c>
      <c r="R1106" s="3"/>
      <c r="S1106" s="3"/>
      <c r="T1106" s="4"/>
      <c r="U1106" s="4"/>
      <c r="V1106" s="99">
        <f t="shared" si="324"/>
        <v>0</v>
      </c>
      <c r="W1106" s="161"/>
      <c r="X1106" s="138"/>
      <c r="AH1106" s="158" t="str">
        <f t="array" ref="AH1106">IF(OR(AH$1=0, $A1106=""),"",SQRT((_xlfn.XLOOKUP(AH$1,$Z$2:$Z$16,$AA$2:$AA$16)-$T1106)^2+(_xlfn.XLOOKUP(AH$1,$Z$2:$Z$16,$AB$2:$AB$16)-$U1106)^2+(_xlfn.XLOOKUP(AH$1,$Z$2:$Z$16,$AC$2:$AC$16-$V1106)^2)))</f>
        <v/>
      </c>
      <c r="AI1106" s="140" t="str">
        <f t="array" ref="AI1106">IF(OR(AI$1=0, $A1106=""),"",SQRT((_xlfn.XLOOKUP(AI$1,$Z$2:$Z$16,$AA$2:$AA$16)-$T1106)^2+(_xlfn.XLOOKUP(AI$1,$Z$2:$Z$16,$AB$2:$AB$16)-$U1106)^2+(_xlfn.XLOOKUP(AI$1,$Z$2:$Z$16,$AC$2:$AC$16-$V1106)^2)))</f>
        <v/>
      </c>
      <c r="AJ1106" s="140" t="str">
        <f t="array" ref="AJ1106">IF(OR(AJ$1=0, $A1106=""),"",SQRT((_xlfn.XLOOKUP(AJ$1,$Z$2:$Z$16,$AA$2:$AA$16)-$T1106)^2+(_xlfn.XLOOKUP(AJ$1,$Z$2:$Z$16,$AB$2:$AB$16)-$U1106)^2+(_xlfn.XLOOKUP(AJ$1,$Z$2:$Z$16,$AC$2:$AC$16-$V1106)^2)))</f>
        <v/>
      </c>
      <c r="AK1106" s="140" t="str">
        <f t="array" ref="AK1106">IF(OR(AK$1=0, $A1106=""),"",SQRT((_xlfn.XLOOKUP(AK$1,$Z$2:$Z$16,$AA$2:$AA$16)-$T1106)^2+(_xlfn.XLOOKUP(AK$1,$Z$2:$Z$16,$AB$2:$AB$16)-$U1106)^2+(_xlfn.XLOOKUP(AK$1,$Z$2:$Z$16,$AC$2:$AC$16-$V1106)^2)))</f>
        <v/>
      </c>
      <c r="AL1106" s="140" t="str">
        <f t="array" ref="AL1106">IF(OR(AL$1=0, $A1106=""),"",SQRT((_xlfn.XLOOKUP(AL$1,$Z$2:$Z$16,$AA$2:$AA$16)-$T1106)^2+(_xlfn.XLOOKUP(AL$1,$Z$2:$Z$16,$AB$2:$AB$16)-$U1106)^2+(_xlfn.XLOOKUP(AL$1,$Z$2:$Z$16,$AC$2:$AC$16-$V1106)^2)))</f>
        <v/>
      </c>
      <c r="AM1106" s="140" t="str">
        <f t="array" ref="AM1106">IF(OR(AM$1=0, $A1106=""),"",SQRT((_xlfn.XLOOKUP(AM$1,$Z$2:$Z$16,$AA$2:$AA$16)-$T1106)^2+(_xlfn.XLOOKUP(AM$1,$Z$2:$Z$16,$AB$2:$AB$16)-$U1106)^2+(_xlfn.XLOOKUP(AM$1,$Z$2:$Z$16,$AC$2:$AC$16-$V1106)^2)))</f>
        <v/>
      </c>
      <c r="AN1106" s="140" t="str">
        <f t="array" ref="AN1106">IF(OR(AN$1=0, $A1106=""),"",SQRT((_xlfn.XLOOKUP(AN$1,$Z$2:$Z$16,$AA$2:$AA$16)-$T1106)^2+(_xlfn.XLOOKUP(AN$1,$Z$2:$Z$16,$AB$2:$AB$16)-$U1106)^2+(_xlfn.XLOOKUP(AN$1,$Z$2:$Z$16,$AC$2:$AC$16-$V1106)^2)))</f>
        <v/>
      </c>
      <c r="AO1106" s="140" t="str">
        <f t="array" ref="AO1106">IF(OR(AO$1=0, $A1106=""),"",SQRT((_xlfn.XLOOKUP(AO$1,$Z$2:$Z$16,$AA$2:$AA$16)-$T1106)^2+(_xlfn.XLOOKUP(AO$1,$Z$2:$Z$16,$AB$2:$AB$16)-$U1106)^2+(_xlfn.XLOOKUP(AO$1,$Z$2:$Z$16,$AC$2:$AC$16-$V1106)^2)))</f>
        <v/>
      </c>
      <c r="AP1106" s="141" t="str">
        <f t="array" ref="AP1106">IF(OR(AP$1=0, $A1106=""),"",SQRT((_xlfn.XLOOKUP(AP$1,$Z$2:$Z$16,$AA$2:$AA$16)-$T1106)^2+(_xlfn.XLOOKUP(AP$1,$Z$2:$Z$16,$AB$2:$AB$16)-$U1106)^2+(_xlfn.XLOOKUP(AP$1,$Z$2:$Z$16,$AC$2:$AC$16-$V1106)^2)))</f>
        <v/>
      </c>
      <c r="AQ1106" s="141" t="str">
        <f t="array" ref="AQ1106">IF(OR(AQ$1=0, $A1106=""),"",SQRT((_xlfn.XLOOKUP(AQ$1,$Z$2:$Z$16,$AA$2:$AA$16)-$T1106)^2+(_xlfn.XLOOKUP(AQ$1,$Z$2:$Z$16,$AB$2:$AB$16)-$U1106)^2+(_xlfn.XLOOKUP(AQ$1,$Z$2:$Z$16,$AC$2:$AC$16-$V1106)^2)))</f>
        <v/>
      </c>
      <c r="AR1106" s="141" t="str">
        <f t="array" ref="AR1106">IF(OR(AR$1=0, $A1106=""),"",SQRT((_xlfn.XLOOKUP(AR$1,$Z$2:$Z$16,$AA$2:$AA$16)-$T1106)^2+(_xlfn.XLOOKUP(AR$1,$Z$2:$Z$16,$AB$2:$AB$16)-$U1106)^2+(_xlfn.XLOOKUP(AR$1,$Z$2:$Z$16,$AC$2:$AC$16-$V1106)^2)))</f>
        <v/>
      </c>
      <c r="AS1106" s="141" t="str">
        <f t="array" ref="AS1106">IF(OR(AS$1=0, $A1106=""),"",SQRT((_xlfn.XLOOKUP(AS$1,$Z$2:$Z$16,$AA$2:$AA$16)-$T1106)^2+(_xlfn.XLOOKUP(AS$1,$Z$2:$Z$16,$AB$2:$AB$16)-$U1106)^2+(_xlfn.XLOOKUP(AS$1,$Z$2:$Z$16,$AC$2:$AC$16-$V1106)^2)))</f>
        <v/>
      </c>
      <c r="AT1106" s="141" t="str">
        <f t="array" ref="AT1106">IF(OR(AT$1=0, $A1106=""),"",SQRT((_xlfn.XLOOKUP(AT$1,$Z$2:$Z$16,$AA$2:$AA$16)-$T1106)^2+(_xlfn.XLOOKUP(AT$1,$Z$2:$Z$16,$AB$2:$AB$16)-$U1106)^2+(_xlfn.XLOOKUP(AT$1,$Z$2:$Z$16,$AC$2:$AC$16-$V1106)^2)))</f>
        <v/>
      </c>
      <c r="AU1106" s="141" t="str">
        <f t="array" ref="AU1106">IF(OR(AU$1=0, $A1106=""),"",SQRT((_xlfn.XLOOKUP(AU$1,$Z$2:$Z$16,$AA$2:$AA$16)-$T1106)^2+(_xlfn.XLOOKUP(AU$1,$Z$2:$Z$16,$AB$2:$AB$16)-$U1106)^2+(_xlfn.XLOOKUP(AU$1,$Z$2:$Z$16,$AC$2:$AC$16-$V1106)^2)))</f>
        <v/>
      </c>
      <c r="AV1106" s="142" t="str">
        <f t="array" ref="AV1106">IF(OR(AV$1=0, $A1106=""),"",SQRT((_xlfn.XLOOKUP(AV$1,$Z$2:$Z$16,$AA$2:$AA$16)-$T1106)^2+(_xlfn.XLOOKUP(AV$1,$Z$2:$Z$16,$AB$2:$AB$16)-$U1106)^2+(_xlfn.XLOOKUP(AV$1,$Z$2:$Z$16,$AC$2:$AC$16-$V1106)^2)))</f>
        <v/>
      </c>
      <c r="AW1106" s="124"/>
      <c r="AX1106" s="124"/>
      <c r="AY1106" s="125">
        <f t="shared" si="325"/>
        <v>0</v>
      </c>
      <c r="AZ1106" s="143">
        <f t="shared" si="326"/>
        <v>0</v>
      </c>
      <c r="BA1106" s="143">
        <f t="shared" si="327"/>
        <v>0</v>
      </c>
      <c r="BB1106" s="143">
        <f t="shared" si="328"/>
        <v>0</v>
      </c>
      <c r="BC1106" s="143">
        <f t="shared" si="329"/>
        <v>0</v>
      </c>
      <c r="BD1106" s="143">
        <f t="shared" si="330"/>
        <v>0</v>
      </c>
      <c r="BE1106" s="143">
        <f t="shared" si="331"/>
        <v>0</v>
      </c>
      <c r="BF1106" s="143">
        <f t="shared" si="332"/>
        <v>0</v>
      </c>
      <c r="BG1106" s="144">
        <f t="shared" si="333"/>
        <v>0</v>
      </c>
      <c r="BH1106" s="144">
        <f t="shared" si="334"/>
        <v>0</v>
      </c>
      <c r="BI1106" s="144">
        <f t="shared" si="335"/>
        <v>0</v>
      </c>
      <c r="BJ1106" s="144">
        <f t="shared" si="336"/>
        <v>0</v>
      </c>
      <c r="BK1106" s="144">
        <f t="shared" si="337"/>
        <v>0</v>
      </c>
      <c r="BL1106" s="144">
        <f t="shared" si="338"/>
        <v>0</v>
      </c>
      <c r="BM1106" s="145">
        <f t="shared" si="339"/>
        <v>0</v>
      </c>
      <c r="BN1106" s="124"/>
      <c r="BO1106" s="124"/>
      <c r="BP1106" s="124"/>
      <c r="BQ1106" s="124"/>
      <c r="BR1106" s="124"/>
      <c r="BS1106" s="124"/>
      <c r="BT1106" s="124"/>
      <c r="BU1106" s="124"/>
      <c r="BV1106" s="130"/>
      <c r="BW1106" s="130"/>
      <c r="BX1106" s="130"/>
      <c r="BY1106" s="130"/>
      <c r="BZ1106" s="130"/>
      <c r="CA1106" s="130"/>
      <c r="CB1106" s="130"/>
      <c r="CC1106" s="130"/>
      <c r="CD1106" s="130"/>
      <c r="CE1106" s="130"/>
      <c r="CF1106" s="130"/>
      <c r="CG1106" s="130"/>
      <c r="CH1106" s="130"/>
      <c r="CI1106" s="130"/>
      <c r="CJ1106" s="130"/>
      <c r="CL1106" s="124"/>
      <c r="CM1106" s="130" t="s">
        <v>32</v>
      </c>
      <c r="CN1106" s="130"/>
      <c r="CO1106" s="130"/>
      <c r="CP1106" s="130"/>
      <c r="CQ1106" s="130"/>
      <c r="CR1106" s="130"/>
      <c r="CS1106" s="130"/>
      <c r="CT1106" s="130"/>
      <c r="CU1106" s="130"/>
      <c r="CV1106" s="130"/>
      <c r="CW1106" s="130"/>
      <c r="CX1106" s="130"/>
      <c r="CY1106" s="130"/>
      <c r="CZ1106" s="130"/>
      <c r="DA1106" s="130"/>
      <c r="DD1106" s="159" cm="1">
        <f t="array" ref="DD1106">_xlfn.IFS(DD$1= 0,"", NOT(ISBLANK(CM1106)), 0, ISBLANK(CM1106), $Q1106-$S1106+AY1106-BV1106)</f>
        <v>0</v>
      </c>
      <c r="DE1106" s="160" cm="1">
        <f t="array" ref="DE1106">_xlfn.IFS(DE$1= 0,"", NOT(ISBLANK(CN1106)), 0, ISBLANK(CN1106), $Q1106-$S1106+AZ1106-BW1106)</f>
        <v>0</v>
      </c>
      <c r="DF1106" s="160" cm="1">
        <f t="array" ref="DF1106">_xlfn.IFS(DF$1= 0,"", NOT(ISBLANK(CO1106)), 0, ISBLANK(CO1106), $Q1106-$S1106+BA1106-BX1106)</f>
        <v>0</v>
      </c>
      <c r="DG1106" s="160" cm="1">
        <f t="array" ref="DG1106">_xlfn.IFS(DG$1= 0,"", NOT(ISBLANK(CP1106)), 0, ISBLANK(CP1106), $Q1106-$S1106+BB1106-BY1106)</f>
        <v>0</v>
      </c>
      <c r="DH1106" s="160" cm="1">
        <f t="array" ref="DH1106">_xlfn.IFS(DH$1= 0,"", NOT(ISBLANK(CQ1106)), 0, ISBLANK(CQ1106), $Q1106-$S1106+BC1106-BZ1106)</f>
        <v>0</v>
      </c>
      <c r="DI1106" s="160" cm="1">
        <f t="array" ref="DI1106">_xlfn.IFS(DI$1= 0,"", NOT(ISBLANK(CR1106)), 0, ISBLANK(CR1106), $Q1106-$S1106+BD1106-CA1106)</f>
        <v>0</v>
      </c>
      <c r="DJ1106" s="160" t="str" cm="1">
        <f t="array" ref="DJ1106">_xlfn.IFS(DJ$1= 0,"", NOT(ISBLANK(CS1106)), 0, ISBLANK(CS1106), $Q1106-$S1106+BE1106-CB1106)</f>
        <v/>
      </c>
      <c r="DK1106" s="160" t="str" cm="1">
        <f t="array" ref="DK1106">_xlfn.IFS(DK$1= 0,"", NOT(ISBLANK(CT1106)), 0, ISBLANK(CT1106), $Q1106-$S1106+BF1106-CC1106)</f>
        <v/>
      </c>
      <c r="DL1106" s="162" t="str" cm="1">
        <f t="array" ref="DL1106">_xlfn.IFS(DL$1= 0,"", NOT(ISBLANK(CU1106)), 0, ISBLANK(CU1106), $Q1106-$S1106+BG1106-CD1106)</f>
        <v/>
      </c>
      <c r="DM1106" s="162" t="str" cm="1">
        <f t="array" ref="DM1106">_xlfn.IFS(DM$1= 0,"", NOT(ISBLANK(CV1106)), 0, ISBLANK(CV1106), $Q1106-$S1106+BH1106-CE1106)</f>
        <v/>
      </c>
      <c r="DN1106" s="162" t="str" cm="1">
        <f t="array" ref="DN1106">_xlfn.IFS(DN$1= 0,"", NOT(ISBLANK(CW1106)), 0, ISBLANK(CW1106), $Q1106-$S1106+BI1106-CF1106)</f>
        <v/>
      </c>
      <c r="DO1106" s="162" t="str" cm="1">
        <f t="array" ref="DO1106">_xlfn.IFS(DO$1= 0,"", NOT(ISBLANK(CX1106)), 0, ISBLANK(CX1106), $Q1106-$S1106+BJ1106-CG1106)</f>
        <v/>
      </c>
      <c r="DP1106" s="162" t="str" cm="1">
        <f t="array" ref="DP1106">_xlfn.IFS(DP$1= 0,"", NOT(ISBLANK(CY1106)), 0, ISBLANK(CY1106), $Q1106-$S1106+BK1106-CH1106)</f>
        <v/>
      </c>
      <c r="DQ1106" s="162" t="str" cm="1">
        <f t="array" ref="DQ1106">_xlfn.IFS(DQ$1= 0,"", NOT(ISBLANK(CZ1106)), 0, ISBLANK(CZ1106), $Q1106-$S1106+BL1106-CI1106)</f>
        <v/>
      </c>
      <c r="DR1106" s="163" t="str" cm="1">
        <f t="array" ref="DR1106">_xlfn.IFS(DR$1= 0,"", NOT(ISBLANK(DA1106)), 0, ISBLANK(DA1106), $Q1106-$S1106+BM1106-CJ1106)</f>
        <v/>
      </c>
    </row>
    <row r="1107" spans="1:122" ht="16.5" x14ac:dyDescent="0.3">
      <c r="A1107" s="135"/>
      <c r="B1107" s="136"/>
      <c r="C1107" s="136"/>
      <c r="D1107" s="137"/>
      <c r="E1107" s="176"/>
      <c r="F1107" s="182"/>
      <c r="G1107" s="183"/>
      <c r="H1107" s="183"/>
      <c r="I1107" s="183"/>
      <c r="J1107" s="183"/>
      <c r="K1107" s="183"/>
      <c r="L1107" s="183"/>
      <c r="M1107" s="186"/>
      <c r="N1107" s="182"/>
      <c r="O1107" s="184"/>
      <c r="P1107" s="178"/>
      <c r="Q1107" s="118">
        <f t="shared" si="323"/>
        <v>0</v>
      </c>
      <c r="R1107" s="3"/>
      <c r="S1107" s="3"/>
      <c r="T1107" s="4"/>
      <c r="U1107" s="4"/>
      <c r="V1107" s="99">
        <f t="shared" si="324"/>
        <v>0</v>
      </c>
      <c r="W1107" s="161"/>
      <c r="X1107" s="138"/>
      <c r="AH1107" s="158" t="str">
        <f t="array" ref="AH1107">IF(OR(AH$1=0, $A1107=""),"",SQRT((_xlfn.XLOOKUP(AH$1,$Z$2:$Z$16,$AA$2:$AA$16)-$T1107)^2+(_xlfn.XLOOKUP(AH$1,$Z$2:$Z$16,$AB$2:$AB$16)-$U1107)^2+(_xlfn.XLOOKUP(AH$1,$Z$2:$Z$16,$AC$2:$AC$16-$V1107)^2)))</f>
        <v/>
      </c>
      <c r="AI1107" s="140" t="str">
        <f t="array" ref="AI1107">IF(OR(AI$1=0, $A1107=""),"",SQRT((_xlfn.XLOOKUP(AI$1,$Z$2:$Z$16,$AA$2:$AA$16)-$T1107)^2+(_xlfn.XLOOKUP(AI$1,$Z$2:$Z$16,$AB$2:$AB$16)-$U1107)^2+(_xlfn.XLOOKUP(AI$1,$Z$2:$Z$16,$AC$2:$AC$16-$V1107)^2)))</f>
        <v/>
      </c>
      <c r="AJ1107" s="140" t="str">
        <f t="array" ref="AJ1107">IF(OR(AJ$1=0, $A1107=""),"",SQRT((_xlfn.XLOOKUP(AJ$1,$Z$2:$Z$16,$AA$2:$AA$16)-$T1107)^2+(_xlfn.XLOOKUP(AJ$1,$Z$2:$Z$16,$AB$2:$AB$16)-$U1107)^2+(_xlfn.XLOOKUP(AJ$1,$Z$2:$Z$16,$AC$2:$AC$16-$V1107)^2)))</f>
        <v/>
      </c>
      <c r="AK1107" s="140" t="str">
        <f t="array" ref="AK1107">IF(OR(AK$1=0, $A1107=""),"",SQRT((_xlfn.XLOOKUP(AK$1,$Z$2:$Z$16,$AA$2:$AA$16)-$T1107)^2+(_xlfn.XLOOKUP(AK$1,$Z$2:$Z$16,$AB$2:$AB$16)-$U1107)^2+(_xlfn.XLOOKUP(AK$1,$Z$2:$Z$16,$AC$2:$AC$16-$V1107)^2)))</f>
        <v/>
      </c>
      <c r="AL1107" s="140" t="str">
        <f t="array" ref="AL1107">IF(OR(AL$1=0, $A1107=""),"",SQRT((_xlfn.XLOOKUP(AL$1,$Z$2:$Z$16,$AA$2:$AA$16)-$T1107)^2+(_xlfn.XLOOKUP(AL$1,$Z$2:$Z$16,$AB$2:$AB$16)-$U1107)^2+(_xlfn.XLOOKUP(AL$1,$Z$2:$Z$16,$AC$2:$AC$16-$V1107)^2)))</f>
        <v/>
      </c>
      <c r="AM1107" s="140" t="str">
        <f t="array" ref="AM1107">IF(OR(AM$1=0, $A1107=""),"",SQRT((_xlfn.XLOOKUP(AM$1,$Z$2:$Z$16,$AA$2:$AA$16)-$T1107)^2+(_xlfn.XLOOKUP(AM$1,$Z$2:$Z$16,$AB$2:$AB$16)-$U1107)^2+(_xlfn.XLOOKUP(AM$1,$Z$2:$Z$16,$AC$2:$AC$16-$V1107)^2)))</f>
        <v/>
      </c>
      <c r="AN1107" s="140" t="str">
        <f t="array" ref="AN1107">IF(OR(AN$1=0, $A1107=""),"",SQRT((_xlfn.XLOOKUP(AN$1,$Z$2:$Z$16,$AA$2:$AA$16)-$T1107)^2+(_xlfn.XLOOKUP(AN$1,$Z$2:$Z$16,$AB$2:$AB$16)-$U1107)^2+(_xlfn.XLOOKUP(AN$1,$Z$2:$Z$16,$AC$2:$AC$16-$V1107)^2)))</f>
        <v/>
      </c>
      <c r="AO1107" s="140" t="str">
        <f t="array" ref="AO1107">IF(OR(AO$1=0, $A1107=""),"",SQRT((_xlfn.XLOOKUP(AO$1,$Z$2:$Z$16,$AA$2:$AA$16)-$T1107)^2+(_xlfn.XLOOKUP(AO$1,$Z$2:$Z$16,$AB$2:$AB$16)-$U1107)^2+(_xlfn.XLOOKUP(AO$1,$Z$2:$Z$16,$AC$2:$AC$16-$V1107)^2)))</f>
        <v/>
      </c>
      <c r="AP1107" s="141" t="str">
        <f t="array" ref="AP1107">IF(OR(AP$1=0, $A1107=""),"",SQRT((_xlfn.XLOOKUP(AP$1,$Z$2:$Z$16,$AA$2:$AA$16)-$T1107)^2+(_xlfn.XLOOKUP(AP$1,$Z$2:$Z$16,$AB$2:$AB$16)-$U1107)^2+(_xlfn.XLOOKUP(AP$1,$Z$2:$Z$16,$AC$2:$AC$16-$V1107)^2)))</f>
        <v/>
      </c>
      <c r="AQ1107" s="141" t="str">
        <f t="array" ref="AQ1107">IF(OR(AQ$1=0, $A1107=""),"",SQRT((_xlfn.XLOOKUP(AQ$1,$Z$2:$Z$16,$AA$2:$AA$16)-$T1107)^2+(_xlfn.XLOOKUP(AQ$1,$Z$2:$Z$16,$AB$2:$AB$16)-$U1107)^2+(_xlfn.XLOOKUP(AQ$1,$Z$2:$Z$16,$AC$2:$AC$16-$V1107)^2)))</f>
        <v/>
      </c>
      <c r="AR1107" s="141" t="str">
        <f t="array" ref="AR1107">IF(OR(AR$1=0, $A1107=""),"",SQRT((_xlfn.XLOOKUP(AR$1,$Z$2:$Z$16,$AA$2:$AA$16)-$T1107)^2+(_xlfn.XLOOKUP(AR$1,$Z$2:$Z$16,$AB$2:$AB$16)-$U1107)^2+(_xlfn.XLOOKUP(AR$1,$Z$2:$Z$16,$AC$2:$AC$16-$V1107)^2)))</f>
        <v/>
      </c>
      <c r="AS1107" s="141" t="str">
        <f t="array" ref="AS1107">IF(OR(AS$1=0, $A1107=""),"",SQRT((_xlfn.XLOOKUP(AS$1,$Z$2:$Z$16,$AA$2:$AA$16)-$T1107)^2+(_xlfn.XLOOKUP(AS$1,$Z$2:$Z$16,$AB$2:$AB$16)-$U1107)^2+(_xlfn.XLOOKUP(AS$1,$Z$2:$Z$16,$AC$2:$AC$16-$V1107)^2)))</f>
        <v/>
      </c>
      <c r="AT1107" s="141" t="str">
        <f t="array" ref="AT1107">IF(OR(AT$1=0, $A1107=""),"",SQRT((_xlfn.XLOOKUP(AT$1,$Z$2:$Z$16,$AA$2:$AA$16)-$T1107)^2+(_xlfn.XLOOKUP(AT$1,$Z$2:$Z$16,$AB$2:$AB$16)-$U1107)^2+(_xlfn.XLOOKUP(AT$1,$Z$2:$Z$16,$AC$2:$AC$16-$V1107)^2)))</f>
        <v/>
      </c>
      <c r="AU1107" s="141" t="str">
        <f t="array" ref="AU1107">IF(OR(AU$1=0, $A1107=""),"",SQRT((_xlfn.XLOOKUP(AU$1,$Z$2:$Z$16,$AA$2:$AA$16)-$T1107)^2+(_xlfn.XLOOKUP(AU$1,$Z$2:$Z$16,$AB$2:$AB$16)-$U1107)^2+(_xlfn.XLOOKUP(AU$1,$Z$2:$Z$16,$AC$2:$AC$16-$V1107)^2)))</f>
        <v/>
      </c>
      <c r="AV1107" s="142" t="str">
        <f t="array" ref="AV1107">IF(OR(AV$1=0, $A1107=""),"",SQRT((_xlfn.XLOOKUP(AV$1,$Z$2:$Z$16,$AA$2:$AA$16)-$T1107)^2+(_xlfn.XLOOKUP(AV$1,$Z$2:$Z$16,$AB$2:$AB$16)-$U1107)^2+(_xlfn.XLOOKUP(AV$1,$Z$2:$Z$16,$AC$2:$AC$16-$V1107)^2)))</f>
        <v/>
      </c>
      <c r="AW1107" s="124"/>
      <c r="AX1107" s="124"/>
      <c r="AY1107" s="125">
        <f t="shared" si="325"/>
        <v>0</v>
      </c>
      <c r="AZ1107" s="143">
        <f t="shared" si="326"/>
        <v>0</v>
      </c>
      <c r="BA1107" s="143">
        <f t="shared" si="327"/>
        <v>0</v>
      </c>
      <c r="BB1107" s="143">
        <f t="shared" si="328"/>
        <v>0</v>
      </c>
      <c r="BC1107" s="143">
        <f t="shared" si="329"/>
        <v>0</v>
      </c>
      <c r="BD1107" s="143">
        <f t="shared" si="330"/>
        <v>0</v>
      </c>
      <c r="BE1107" s="143">
        <f t="shared" si="331"/>
        <v>0</v>
      </c>
      <c r="BF1107" s="143">
        <f t="shared" si="332"/>
        <v>0</v>
      </c>
      <c r="BG1107" s="144">
        <f t="shared" si="333"/>
        <v>0</v>
      </c>
      <c r="BH1107" s="144">
        <f t="shared" si="334"/>
        <v>0</v>
      </c>
      <c r="BI1107" s="144">
        <f t="shared" si="335"/>
        <v>0</v>
      </c>
      <c r="BJ1107" s="144">
        <f t="shared" si="336"/>
        <v>0</v>
      </c>
      <c r="BK1107" s="144">
        <f t="shared" si="337"/>
        <v>0</v>
      </c>
      <c r="BL1107" s="144">
        <f t="shared" si="338"/>
        <v>0</v>
      </c>
      <c r="BM1107" s="145">
        <f t="shared" si="339"/>
        <v>0</v>
      </c>
      <c r="BN1107" s="124"/>
      <c r="BO1107" s="124"/>
      <c r="BP1107" s="124"/>
      <c r="BQ1107" s="124"/>
      <c r="BR1107" s="124"/>
      <c r="BS1107" s="124"/>
      <c r="BT1107" s="124"/>
      <c r="BU1107" s="124"/>
      <c r="BV1107" s="130"/>
      <c r="BW1107" s="130"/>
      <c r="BX1107" s="130"/>
      <c r="BY1107" s="130"/>
      <c r="BZ1107" s="130"/>
      <c r="CA1107" s="130"/>
      <c r="CB1107" s="130"/>
      <c r="CC1107" s="130"/>
      <c r="CD1107" s="130"/>
      <c r="CE1107" s="130"/>
      <c r="CF1107" s="130"/>
      <c r="CG1107" s="130"/>
      <c r="CH1107" s="130"/>
      <c r="CI1107" s="130"/>
      <c r="CJ1107" s="130"/>
      <c r="CL1107" s="124"/>
      <c r="CM1107" s="130" t="s">
        <v>32</v>
      </c>
      <c r="CN1107" s="130"/>
      <c r="CO1107" s="130"/>
      <c r="CP1107" s="130"/>
      <c r="CQ1107" s="130"/>
      <c r="CR1107" s="130"/>
      <c r="CS1107" s="130"/>
      <c r="CT1107" s="130"/>
      <c r="CU1107" s="130"/>
      <c r="CV1107" s="130"/>
      <c r="CW1107" s="130"/>
      <c r="CX1107" s="130"/>
      <c r="CY1107" s="130"/>
      <c r="CZ1107" s="130"/>
      <c r="DA1107" s="130"/>
      <c r="DD1107" s="159" cm="1">
        <f t="array" ref="DD1107">_xlfn.IFS(DD$1= 0,"", NOT(ISBLANK(CM1107)), 0, ISBLANK(CM1107), $Q1107-$S1107+AY1107-BV1107)</f>
        <v>0</v>
      </c>
      <c r="DE1107" s="160" cm="1">
        <f t="array" ref="DE1107">_xlfn.IFS(DE$1= 0,"", NOT(ISBLANK(CN1107)), 0, ISBLANK(CN1107), $Q1107-$S1107+AZ1107-BW1107)</f>
        <v>0</v>
      </c>
      <c r="DF1107" s="160" cm="1">
        <f t="array" ref="DF1107">_xlfn.IFS(DF$1= 0,"", NOT(ISBLANK(CO1107)), 0, ISBLANK(CO1107), $Q1107-$S1107+BA1107-BX1107)</f>
        <v>0</v>
      </c>
      <c r="DG1107" s="160" cm="1">
        <f t="array" ref="DG1107">_xlfn.IFS(DG$1= 0,"", NOT(ISBLANK(CP1107)), 0, ISBLANK(CP1107), $Q1107-$S1107+BB1107-BY1107)</f>
        <v>0</v>
      </c>
      <c r="DH1107" s="160" cm="1">
        <f t="array" ref="DH1107">_xlfn.IFS(DH$1= 0,"", NOT(ISBLANK(CQ1107)), 0, ISBLANK(CQ1107), $Q1107-$S1107+BC1107-BZ1107)</f>
        <v>0</v>
      </c>
      <c r="DI1107" s="160" cm="1">
        <f t="array" ref="DI1107">_xlfn.IFS(DI$1= 0,"", NOT(ISBLANK(CR1107)), 0, ISBLANK(CR1107), $Q1107-$S1107+BD1107-CA1107)</f>
        <v>0</v>
      </c>
      <c r="DJ1107" s="160" t="str" cm="1">
        <f t="array" ref="DJ1107">_xlfn.IFS(DJ$1= 0,"", NOT(ISBLANK(CS1107)), 0, ISBLANK(CS1107), $Q1107-$S1107+BE1107-CB1107)</f>
        <v/>
      </c>
      <c r="DK1107" s="160" t="str" cm="1">
        <f t="array" ref="DK1107">_xlfn.IFS(DK$1= 0,"", NOT(ISBLANK(CT1107)), 0, ISBLANK(CT1107), $Q1107-$S1107+BF1107-CC1107)</f>
        <v/>
      </c>
      <c r="DL1107" s="162" t="str" cm="1">
        <f t="array" ref="DL1107">_xlfn.IFS(DL$1= 0,"", NOT(ISBLANK(CU1107)), 0, ISBLANK(CU1107), $Q1107-$S1107+BG1107-CD1107)</f>
        <v/>
      </c>
      <c r="DM1107" s="162" t="str" cm="1">
        <f t="array" ref="DM1107">_xlfn.IFS(DM$1= 0,"", NOT(ISBLANK(CV1107)), 0, ISBLANK(CV1107), $Q1107-$S1107+BH1107-CE1107)</f>
        <v/>
      </c>
      <c r="DN1107" s="162" t="str" cm="1">
        <f t="array" ref="DN1107">_xlfn.IFS(DN$1= 0,"", NOT(ISBLANK(CW1107)), 0, ISBLANK(CW1107), $Q1107-$S1107+BI1107-CF1107)</f>
        <v/>
      </c>
      <c r="DO1107" s="162" t="str" cm="1">
        <f t="array" ref="DO1107">_xlfn.IFS(DO$1= 0,"", NOT(ISBLANK(CX1107)), 0, ISBLANK(CX1107), $Q1107-$S1107+BJ1107-CG1107)</f>
        <v/>
      </c>
      <c r="DP1107" s="162" t="str" cm="1">
        <f t="array" ref="DP1107">_xlfn.IFS(DP$1= 0,"", NOT(ISBLANK(CY1107)), 0, ISBLANK(CY1107), $Q1107-$S1107+BK1107-CH1107)</f>
        <v/>
      </c>
      <c r="DQ1107" s="162" t="str" cm="1">
        <f t="array" ref="DQ1107">_xlfn.IFS(DQ$1= 0,"", NOT(ISBLANK(CZ1107)), 0, ISBLANK(CZ1107), $Q1107-$S1107+BL1107-CI1107)</f>
        <v/>
      </c>
      <c r="DR1107" s="163" t="str" cm="1">
        <f t="array" ref="DR1107">_xlfn.IFS(DR$1= 0,"", NOT(ISBLANK(DA1107)), 0, ISBLANK(DA1107), $Q1107-$S1107+BM1107-CJ1107)</f>
        <v/>
      </c>
    </row>
    <row r="1108" spans="1:122" ht="16.5" x14ac:dyDescent="0.3">
      <c r="A1108" s="135"/>
      <c r="B1108" s="136"/>
      <c r="C1108" s="136"/>
      <c r="D1108" s="137"/>
      <c r="E1108" s="176"/>
      <c r="F1108" s="182"/>
      <c r="G1108" s="183"/>
      <c r="H1108" s="183"/>
      <c r="I1108" s="183"/>
      <c r="J1108" s="183"/>
      <c r="K1108" s="183"/>
      <c r="L1108" s="183"/>
      <c r="M1108" s="186"/>
      <c r="N1108" s="182"/>
      <c r="O1108" s="184"/>
      <c r="P1108" s="178"/>
      <c r="Q1108" s="118">
        <f t="shared" si="323"/>
        <v>0</v>
      </c>
      <c r="R1108" s="3"/>
      <c r="S1108" s="3"/>
      <c r="T1108" s="4"/>
      <c r="U1108" s="4"/>
      <c r="V1108" s="99">
        <f t="shared" si="324"/>
        <v>0</v>
      </c>
      <c r="W1108" s="161"/>
      <c r="X1108" s="138"/>
      <c r="AH1108" s="158" t="str">
        <f t="array" ref="AH1108">IF(OR(AH$1=0, $A1108=""),"",SQRT((_xlfn.XLOOKUP(AH$1,$Z$2:$Z$16,$AA$2:$AA$16)-$T1108)^2+(_xlfn.XLOOKUP(AH$1,$Z$2:$Z$16,$AB$2:$AB$16)-$U1108)^2+(_xlfn.XLOOKUP(AH$1,$Z$2:$Z$16,$AC$2:$AC$16-$V1108)^2)))</f>
        <v/>
      </c>
      <c r="AI1108" s="140" t="str">
        <f t="array" ref="AI1108">IF(OR(AI$1=0, $A1108=""),"",SQRT((_xlfn.XLOOKUP(AI$1,$Z$2:$Z$16,$AA$2:$AA$16)-$T1108)^2+(_xlfn.XLOOKUP(AI$1,$Z$2:$Z$16,$AB$2:$AB$16)-$U1108)^2+(_xlfn.XLOOKUP(AI$1,$Z$2:$Z$16,$AC$2:$AC$16-$V1108)^2)))</f>
        <v/>
      </c>
      <c r="AJ1108" s="140" t="str">
        <f t="array" ref="AJ1108">IF(OR(AJ$1=0, $A1108=""),"",SQRT((_xlfn.XLOOKUP(AJ$1,$Z$2:$Z$16,$AA$2:$AA$16)-$T1108)^2+(_xlfn.XLOOKUP(AJ$1,$Z$2:$Z$16,$AB$2:$AB$16)-$U1108)^2+(_xlfn.XLOOKUP(AJ$1,$Z$2:$Z$16,$AC$2:$AC$16-$V1108)^2)))</f>
        <v/>
      </c>
      <c r="AK1108" s="140" t="str">
        <f t="array" ref="AK1108">IF(OR(AK$1=0, $A1108=""),"",SQRT((_xlfn.XLOOKUP(AK$1,$Z$2:$Z$16,$AA$2:$AA$16)-$T1108)^2+(_xlfn.XLOOKUP(AK$1,$Z$2:$Z$16,$AB$2:$AB$16)-$U1108)^2+(_xlfn.XLOOKUP(AK$1,$Z$2:$Z$16,$AC$2:$AC$16-$V1108)^2)))</f>
        <v/>
      </c>
      <c r="AL1108" s="140" t="str">
        <f t="array" ref="AL1108">IF(OR(AL$1=0, $A1108=""),"",SQRT((_xlfn.XLOOKUP(AL$1,$Z$2:$Z$16,$AA$2:$AA$16)-$T1108)^2+(_xlfn.XLOOKUP(AL$1,$Z$2:$Z$16,$AB$2:$AB$16)-$U1108)^2+(_xlfn.XLOOKUP(AL$1,$Z$2:$Z$16,$AC$2:$AC$16-$V1108)^2)))</f>
        <v/>
      </c>
      <c r="AM1108" s="140" t="str">
        <f t="array" ref="AM1108">IF(OR(AM$1=0, $A1108=""),"",SQRT((_xlfn.XLOOKUP(AM$1,$Z$2:$Z$16,$AA$2:$AA$16)-$T1108)^2+(_xlfn.XLOOKUP(AM$1,$Z$2:$Z$16,$AB$2:$AB$16)-$U1108)^2+(_xlfn.XLOOKUP(AM$1,$Z$2:$Z$16,$AC$2:$AC$16-$V1108)^2)))</f>
        <v/>
      </c>
      <c r="AN1108" s="140" t="str">
        <f t="array" ref="AN1108">IF(OR(AN$1=0, $A1108=""),"",SQRT((_xlfn.XLOOKUP(AN$1,$Z$2:$Z$16,$AA$2:$AA$16)-$T1108)^2+(_xlfn.XLOOKUP(AN$1,$Z$2:$Z$16,$AB$2:$AB$16)-$U1108)^2+(_xlfn.XLOOKUP(AN$1,$Z$2:$Z$16,$AC$2:$AC$16-$V1108)^2)))</f>
        <v/>
      </c>
      <c r="AO1108" s="140" t="str">
        <f t="array" ref="AO1108">IF(OR(AO$1=0, $A1108=""),"",SQRT((_xlfn.XLOOKUP(AO$1,$Z$2:$Z$16,$AA$2:$AA$16)-$T1108)^2+(_xlfn.XLOOKUP(AO$1,$Z$2:$Z$16,$AB$2:$AB$16)-$U1108)^2+(_xlfn.XLOOKUP(AO$1,$Z$2:$Z$16,$AC$2:$AC$16-$V1108)^2)))</f>
        <v/>
      </c>
      <c r="AP1108" s="141" t="str">
        <f t="array" ref="AP1108">IF(OR(AP$1=0, $A1108=""),"",SQRT((_xlfn.XLOOKUP(AP$1,$Z$2:$Z$16,$AA$2:$AA$16)-$T1108)^2+(_xlfn.XLOOKUP(AP$1,$Z$2:$Z$16,$AB$2:$AB$16)-$U1108)^2+(_xlfn.XLOOKUP(AP$1,$Z$2:$Z$16,$AC$2:$AC$16-$V1108)^2)))</f>
        <v/>
      </c>
      <c r="AQ1108" s="141" t="str">
        <f t="array" ref="AQ1108">IF(OR(AQ$1=0, $A1108=""),"",SQRT((_xlfn.XLOOKUP(AQ$1,$Z$2:$Z$16,$AA$2:$AA$16)-$T1108)^2+(_xlfn.XLOOKUP(AQ$1,$Z$2:$Z$16,$AB$2:$AB$16)-$U1108)^2+(_xlfn.XLOOKUP(AQ$1,$Z$2:$Z$16,$AC$2:$AC$16-$V1108)^2)))</f>
        <v/>
      </c>
      <c r="AR1108" s="141" t="str">
        <f t="array" ref="AR1108">IF(OR(AR$1=0, $A1108=""),"",SQRT((_xlfn.XLOOKUP(AR$1,$Z$2:$Z$16,$AA$2:$AA$16)-$T1108)^2+(_xlfn.XLOOKUP(AR$1,$Z$2:$Z$16,$AB$2:$AB$16)-$U1108)^2+(_xlfn.XLOOKUP(AR$1,$Z$2:$Z$16,$AC$2:$AC$16-$V1108)^2)))</f>
        <v/>
      </c>
      <c r="AS1108" s="141" t="str">
        <f t="array" ref="AS1108">IF(OR(AS$1=0, $A1108=""),"",SQRT((_xlfn.XLOOKUP(AS$1,$Z$2:$Z$16,$AA$2:$AA$16)-$T1108)^2+(_xlfn.XLOOKUP(AS$1,$Z$2:$Z$16,$AB$2:$AB$16)-$U1108)^2+(_xlfn.XLOOKUP(AS$1,$Z$2:$Z$16,$AC$2:$AC$16-$V1108)^2)))</f>
        <v/>
      </c>
      <c r="AT1108" s="141" t="str">
        <f t="array" ref="AT1108">IF(OR(AT$1=0, $A1108=""),"",SQRT((_xlfn.XLOOKUP(AT$1,$Z$2:$Z$16,$AA$2:$AA$16)-$T1108)^2+(_xlfn.XLOOKUP(AT$1,$Z$2:$Z$16,$AB$2:$AB$16)-$U1108)^2+(_xlfn.XLOOKUP(AT$1,$Z$2:$Z$16,$AC$2:$AC$16-$V1108)^2)))</f>
        <v/>
      </c>
      <c r="AU1108" s="141" t="str">
        <f t="array" ref="AU1108">IF(OR(AU$1=0, $A1108=""),"",SQRT((_xlfn.XLOOKUP(AU$1,$Z$2:$Z$16,$AA$2:$AA$16)-$T1108)^2+(_xlfn.XLOOKUP(AU$1,$Z$2:$Z$16,$AB$2:$AB$16)-$U1108)^2+(_xlfn.XLOOKUP(AU$1,$Z$2:$Z$16,$AC$2:$AC$16-$V1108)^2)))</f>
        <v/>
      </c>
      <c r="AV1108" s="142" t="str">
        <f t="array" ref="AV1108">IF(OR(AV$1=0, $A1108=""),"",SQRT((_xlfn.XLOOKUP(AV$1,$Z$2:$Z$16,$AA$2:$AA$16)-$T1108)^2+(_xlfn.XLOOKUP(AV$1,$Z$2:$Z$16,$AB$2:$AB$16)-$U1108)^2+(_xlfn.XLOOKUP(AV$1,$Z$2:$Z$16,$AC$2:$AC$16-$V1108)^2)))</f>
        <v/>
      </c>
      <c r="AW1108" s="124"/>
      <c r="AX1108" s="124"/>
      <c r="AY1108" s="125">
        <f t="shared" si="325"/>
        <v>0</v>
      </c>
      <c r="AZ1108" s="143">
        <f t="shared" si="326"/>
        <v>0</v>
      </c>
      <c r="BA1108" s="143">
        <f t="shared" si="327"/>
        <v>0</v>
      </c>
      <c r="BB1108" s="143">
        <f t="shared" si="328"/>
        <v>0</v>
      </c>
      <c r="BC1108" s="143">
        <f t="shared" si="329"/>
        <v>0</v>
      </c>
      <c r="BD1108" s="143">
        <f t="shared" si="330"/>
        <v>0</v>
      </c>
      <c r="BE1108" s="143">
        <f t="shared" si="331"/>
        <v>0</v>
      </c>
      <c r="BF1108" s="143">
        <f t="shared" si="332"/>
        <v>0</v>
      </c>
      <c r="BG1108" s="144">
        <f t="shared" si="333"/>
        <v>0</v>
      </c>
      <c r="BH1108" s="144">
        <f t="shared" si="334"/>
        <v>0</v>
      </c>
      <c r="BI1108" s="144">
        <f t="shared" si="335"/>
        <v>0</v>
      </c>
      <c r="BJ1108" s="144">
        <f t="shared" si="336"/>
        <v>0</v>
      </c>
      <c r="BK1108" s="144">
        <f t="shared" si="337"/>
        <v>0</v>
      </c>
      <c r="BL1108" s="144">
        <f t="shared" si="338"/>
        <v>0</v>
      </c>
      <c r="BM1108" s="145">
        <f t="shared" si="339"/>
        <v>0</v>
      </c>
      <c r="BN1108" s="124"/>
      <c r="BO1108" s="124"/>
      <c r="BP1108" s="124"/>
      <c r="BQ1108" s="124"/>
      <c r="BR1108" s="124"/>
      <c r="BS1108" s="124"/>
      <c r="BT1108" s="124"/>
      <c r="BU1108" s="124"/>
      <c r="BV1108" s="130"/>
      <c r="BW1108" s="130"/>
      <c r="BX1108" s="130"/>
      <c r="BY1108" s="130"/>
      <c r="BZ1108" s="130"/>
      <c r="CA1108" s="130"/>
      <c r="CB1108" s="130"/>
      <c r="CC1108" s="130"/>
      <c r="CD1108" s="130"/>
      <c r="CE1108" s="130"/>
      <c r="CF1108" s="130"/>
      <c r="CG1108" s="130"/>
      <c r="CH1108" s="130"/>
      <c r="CI1108" s="130"/>
      <c r="CJ1108" s="130"/>
      <c r="CL1108" s="124"/>
      <c r="CM1108" s="130" t="s">
        <v>32</v>
      </c>
      <c r="CN1108" s="130"/>
      <c r="CO1108" s="130"/>
      <c r="CP1108" s="130"/>
      <c r="CQ1108" s="130"/>
      <c r="CR1108" s="130"/>
      <c r="CS1108" s="130"/>
      <c r="CT1108" s="130"/>
      <c r="CU1108" s="130"/>
      <c r="CV1108" s="130"/>
      <c r="CW1108" s="130"/>
      <c r="CX1108" s="130"/>
      <c r="CY1108" s="130"/>
      <c r="CZ1108" s="130"/>
      <c r="DA1108" s="130"/>
      <c r="DD1108" s="159" cm="1">
        <f t="array" ref="DD1108">_xlfn.IFS(DD$1= 0,"", NOT(ISBLANK(CM1108)), 0, ISBLANK(CM1108), $Q1108-$S1108+AY1108-BV1108)</f>
        <v>0</v>
      </c>
      <c r="DE1108" s="160" cm="1">
        <f t="array" ref="DE1108">_xlfn.IFS(DE$1= 0,"", NOT(ISBLANK(CN1108)), 0, ISBLANK(CN1108), $Q1108-$S1108+AZ1108-BW1108)</f>
        <v>0</v>
      </c>
      <c r="DF1108" s="160" cm="1">
        <f t="array" ref="DF1108">_xlfn.IFS(DF$1= 0,"", NOT(ISBLANK(CO1108)), 0, ISBLANK(CO1108), $Q1108-$S1108+BA1108-BX1108)</f>
        <v>0</v>
      </c>
      <c r="DG1108" s="160" cm="1">
        <f t="array" ref="DG1108">_xlfn.IFS(DG$1= 0,"", NOT(ISBLANK(CP1108)), 0, ISBLANK(CP1108), $Q1108-$S1108+BB1108-BY1108)</f>
        <v>0</v>
      </c>
      <c r="DH1108" s="160" cm="1">
        <f t="array" ref="DH1108">_xlfn.IFS(DH$1= 0,"", NOT(ISBLANK(CQ1108)), 0, ISBLANK(CQ1108), $Q1108-$S1108+BC1108-BZ1108)</f>
        <v>0</v>
      </c>
      <c r="DI1108" s="160" cm="1">
        <f t="array" ref="DI1108">_xlfn.IFS(DI$1= 0,"", NOT(ISBLANK(CR1108)), 0, ISBLANK(CR1108), $Q1108-$S1108+BD1108-CA1108)</f>
        <v>0</v>
      </c>
      <c r="DJ1108" s="160" t="str" cm="1">
        <f t="array" ref="DJ1108">_xlfn.IFS(DJ$1= 0,"", NOT(ISBLANK(CS1108)), 0, ISBLANK(CS1108), $Q1108-$S1108+BE1108-CB1108)</f>
        <v/>
      </c>
      <c r="DK1108" s="160" t="str" cm="1">
        <f t="array" ref="DK1108">_xlfn.IFS(DK$1= 0,"", NOT(ISBLANK(CT1108)), 0, ISBLANK(CT1108), $Q1108-$S1108+BF1108-CC1108)</f>
        <v/>
      </c>
      <c r="DL1108" s="162" t="str" cm="1">
        <f t="array" ref="DL1108">_xlfn.IFS(DL$1= 0,"", NOT(ISBLANK(CU1108)), 0, ISBLANK(CU1108), $Q1108-$S1108+BG1108-CD1108)</f>
        <v/>
      </c>
      <c r="DM1108" s="162" t="str" cm="1">
        <f t="array" ref="DM1108">_xlfn.IFS(DM$1= 0,"", NOT(ISBLANK(CV1108)), 0, ISBLANK(CV1108), $Q1108-$S1108+BH1108-CE1108)</f>
        <v/>
      </c>
      <c r="DN1108" s="162" t="str" cm="1">
        <f t="array" ref="DN1108">_xlfn.IFS(DN$1= 0,"", NOT(ISBLANK(CW1108)), 0, ISBLANK(CW1108), $Q1108-$S1108+BI1108-CF1108)</f>
        <v/>
      </c>
      <c r="DO1108" s="162" t="str" cm="1">
        <f t="array" ref="DO1108">_xlfn.IFS(DO$1= 0,"", NOT(ISBLANK(CX1108)), 0, ISBLANK(CX1108), $Q1108-$S1108+BJ1108-CG1108)</f>
        <v/>
      </c>
      <c r="DP1108" s="162" t="str" cm="1">
        <f t="array" ref="DP1108">_xlfn.IFS(DP$1= 0,"", NOT(ISBLANK(CY1108)), 0, ISBLANK(CY1108), $Q1108-$S1108+BK1108-CH1108)</f>
        <v/>
      </c>
      <c r="DQ1108" s="162" t="str" cm="1">
        <f t="array" ref="DQ1108">_xlfn.IFS(DQ$1= 0,"", NOT(ISBLANK(CZ1108)), 0, ISBLANK(CZ1108), $Q1108-$S1108+BL1108-CI1108)</f>
        <v/>
      </c>
      <c r="DR1108" s="163" t="str" cm="1">
        <f t="array" ref="DR1108">_xlfn.IFS(DR$1= 0,"", NOT(ISBLANK(DA1108)), 0, ISBLANK(DA1108), $Q1108-$S1108+BM1108-CJ1108)</f>
        <v/>
      </c>
    </row>
    <row r="1109" spans="1:122" ht="16.5" x14ac:dyDescent="0.3">
      <c r="A1109" s="135"/>
      <c r="B1109" s="136"/>
      <c r="C1109" s="136"/>
      <c r="D1109" s="137"/>
      <c r="E1109" s="176"/>
      <c r="F1109" s="182"/>
      <c r="G1109" s="183"/>
      <c r="H1109" s="183"/>
      <c r="I1109" s="183"/>
      <c r="J1109" s="183"/>
      <c r="K1109" s="183"/>
      <c r="L1109" s="183"/>
      <c r="M1109" s="186"/>
      <c r="N1109" s="182"/>
      <c r="O1109" s="184"/>
      <c r="P1109" s="178"/>
      <c r="Q1109" s="118">
        <f t="shared" si="323"/>
        <v>0</v>
      </c>
      <c r="R1109" s="3"/>
      <c r="S1109" s="3"/>
      <c r="T1109" s="4"/>
      <c r="U1109" s="4"/>
      <c r="V1109" s="99">
        <f t="shared" si="324"/>
        <v>0</v>
      </c>
      <c r="W1109" s="161"/>
      <c r="X1109" s="138"/>
      <c r="AH1109" s="158" t="str">
        <f t="array" ref="AH1109">IF(OR(AH$1=0, $A1109=""),"",SQRT((_xlfn.XLOOKUP(AH$1,$Z$2:$Z$16,$AA$2:$AA$16)-$T1109)^2+(_xlfn.XLOOKUP(AH$1,$Z$2:$Z$16,$AB$2:$AB$16)-$U1109)^2+(_xlfn.XLOOKUP(AH$1,$Z$2:$Z$16,$AC$2:$AC$16-$V1109)^2)))</f>
        <v/>
      </c>
      <c r="AI1109" s="140" t="str">
        <f t="array" ref="AI1109">IF(OR(AI$1=0, $A1109=""),"",SQRT((_xlfn.XLOOKUP(AI$1,$Z$2:$Z$16,$AA$2:$AA$16)-$T1109)^2+(_xlfn.XLOOKUP(AI$1,$Z$2:$Z$16,$AB$2:$AB$16)-$U1109)^2+(_xlfn.XLOOKUP(AI$1,$Z$2:$Z$16,$AC$2:$AC$16-$V1109)^2)))</f>
        <v/>
      </c>
      <c r="AJ1109" s="140" t="str">
        <f t="array" ref="AJ1109">IF(OR(AJ$1=0, $A1109=""),"",SQRT((_xlfn.XLOOKUP(AJ$1,$Z$2:$Z$16,$AA$2:$AA$16)-$T1109)^2+(_xlfn.XLOOKUP(AJ$1,$Z$2:$Z$16,$AB$2:$AB$16)-$U1109)^2+(_xlfn.XLOOKUP(AJ$1,$Z$2:$Z$16,$AC$2:$AC$16-$V1109)^2)))</f>
        <v/>
      </c>
      <c r="AK1109" s="140" t="str">
        <f t="array" ref="AK1109">IF(OR(AK$1=0, $A1109=""),"",SQRT((_xlfn.XLOOKUP(AK$1,$Z$2:$Z$16,$AA$2:$AA$16)-$T1109)^2+(_xlfn.XLOOKUP(AK$1,$Z$2:$Z$16,$AB$2:$AB$16)-$U1109)^2+(_xlfn.XLOOKUP(AK$1,$Z$2:$Z$16,$AC$2:$AC$16-$V1109)^2)))</f>
        <v/>
      </c>
      <c r="AL1109" s="140" t="str">
        <f t="array" ref="AL1109">IF(OR(AL$1=0, $A1109=""),"",SQRT((_xlfn.XLOOKUP(AL$1,$Z$2:$Z$16,$AA$2:$AA$16)-$T1109)^2+(_xlfn.XLOOKUP(AL$1,$Z$2:$Z$16,$AB$2:$AB$16)-$U1109)^2+(_xlfn.XLOOKUP(AL$1,$Z$2:$Z$16,$AC$2:$AC$16-$V1109)^2)))</f>
        <v/>
      </c>
      <c r="AM1109" s="140" t="str">
        <f t="array" ref="AM1109">IF(OR(AM$1=0, $A1109=""),"",SQRT((_xlfn.XLOOKUP(AM$1,$Z$2:$Z$16,$AA$2:$AA$16)-$T1109)^2+(_xlfn.XLOOKUP(AM$1,$Z$2:$Z$16,$AB$2:$AB$16)-$U1109)^2+(_xlfn.XLOOKUP(AM$1,$Z$2:$Z$16,$AC$2:$AC$16-$V1109)^2)))</f>
        <v/>
      </c>
      <c r="AN1109" s="140" t="str">
        <f t="array" ref="AN1109">IF(OR(AN$1=0, $A1109=""),"",SQRT((_xlfn.XLOOKUP(AN$1,$Z$2:$Z$16,$AA$2:$AA$16)-$T1109)^2+(_xlfn.XLOOKUP(AN$1,$Z$2:$Z$16,$AB$2:$AB$16)-$U1109)^2+(_xlfn.XLOOKUP(AN$1,$Z$2:$Z$16,$AC$2:$AC$16-$V1109)^2)))</f>
        <v/>
      </c>
      <c r="AO1109" s="140" t="str">
        <f t="array" ref="AO1109">IF(OR(AO$1=0, $A1109=""),"",SQRT((_xlfn.XLOOKUP(AO$1,$Z$2:$Z$16,$AA$2:$AA$16)-$T1109)^2+(_xlfn.XLOOKUP(AO$1,$Z$2:$Z$16,$AB$2:$AB$16)-$U1109)^2+(_xlfn.XLOOKUP(AO$1,$Z$2:$Z$16,$AC$2:$AC$16-$V1109)^2)))</f>
        <v/>
      </c>
      <c r="AP1109" s="141" t="str">
        <f t="array" ref="AP1109">IF(OR(AP$1=0, $A1109=""),"",SQRT((_xlfn.XLOOKUP(AP$1,$Z$2:$Z$16,$AA$2:$AA$16)-$T1109)^2+(_xlfn.XLOOKUP(AP$1,$Z$2:$Z$16,$AB$2:$AB$16)-$U1109)^2+(_xlfn.XLOOKUP(AP$1,$Z$2:$Z$16,$AC$2:$AC$16-$V1109)^2)))</f>
        <v/>
      </c>
      <c r="AQ1109" s="141" t="str">
        <f t="array" ref="AQ1109">IF(OR(AQ$1=0, $A1109=""),"",SQRT((_xlfn.XLOOKUP(AQ$1,$Z$2:$Z$16,$AA$2:$AA$16)-$T1109)^2+(_xlfn.XLOOKUP(AQ$1,$Z$2:$Z$16,$AB$2:$AB$16)-$U1109)^2+(_xlfn.XLOOKUP(AQ$1,$Z$2:$Z$16,$AC$2:$AC$16-$V1109)^2)))</f>
        <v/>
      </c>
      <c r="AR1109" s="141" t="str">
        <f t="array" ref="AR1109">IF(OR(AR$1=0, $A1109=""),"",SQRT((_xlfn.XLOOKUP(AR$1,$Z$2:$Z$16,$AA$2:$AA$16)-$T1109)^2+(_xlfn.XLOOKUP(AR$1,$Z$2:$Z$16,$AB$2:$AB$16)-$U1109)^2+(_xlfn.XLOOKUP(AR$1,$Z$2:$Z$16,$AC$2:$AC$16-$V1109)^2)))</f>
        <v/>
      </c>
      <c r="AS1109" s="141" t="str">
        <f t="array" ref="AS1109">IF(OR(AS$1=0, $A1109=""),"",SQRT((_xlfn.XLOOKUP(AS$1,$Z$2:$Z$16,$AA$2:$AA$16)-$T1109)^2+(_xlfn.XLOOKUP(AS$1,$Z$2:$Z$16,$AB$2:$AB$16)-$U1109)^2+(_xlfn.XLOOKUP(AS$1,$Z$2:$Z$16,$AC$2:$AC$16-$V1109)^2)))</f>
        <v/>
      </c>
      <c r="AT1109" s="141" t="str">
        <f t="array" ref="AT1109">IF(OR(AT$1=0, $A1109=""),"",SQRT((_xlfn.XLOOKUP(AT$1,$Z$2:$Z$16,$AA$2:$AA$16)-$T1109)^2+(_xlfn.XLOOKUP(AT$1,$Z$2:$Z$16,$AB$2:$AB$16)-$U1109)^2+(_xlfn.XLOOKUP(AT$1,$Z$2:$Z$16,$AC$2:$AC$16-$V1109)^2)))</f>
        <v/>
      </c>
      <c r="AU1109" s="141" t="str">
        <f t="array" ref="AU1109">IF(OR(AU$1=0, $A1109=""),"",SQRT((_xlfn.XLOOKUP(AU$1,$Z$2:$Z$16,$AA$2:$AA$16)-$T1109)^2+(_xlfn.XLOOKUP(AU$1,$Z$2:$Z$16,$AB$2:$AB$16)-$U1109)^2+(_xlfn.XLOOKUP(AU$1,$Z$2:$Z$16,$AC$2:$AC$16-$V1109)^2)))</f>
        <v/>
      </c>
      <c r="AV1109" s="142" t="str">
        <f t="array" ref="AV1109">IF(OR(AV$1=0, $A1109=""),"",SQRT((_xlfn.XLOOKUP(AV$1,$Z$2:$Z$16,$AA$2:$AA$16)-$T1109)^2+(_xlfn.XLOOKUP(AV$1,$Z$2:$Z$16,$AB$2:$AB$16)-$U1109)^2+(_xlfn.XLOOKUP(AV$1,$Z$2:$Z$16,$AC$2:$AC$16-$V1109)^2)))</f>
        <v/>
      </c>
      <c r="AW1109" s="124"/>
      <c r="AX1109" s="124"/>
      <c r="AY1109" s="125">
        <f t="shared" si="325"/>
        <v>0</v>
      </c>
      <c r="AZ1109" s="143">
        <f t="shared" si="326"/>
        <v>0</v>
      </c>
      <c r="BA1109" s="143">
        <f t="shared" si="327"/>
        <v>0</v>
      </c>
      <c r="BB1109" s="143">
        <f t="shared" si="328"/>
        <v>0</v>
      </c>
      <c r="BC1109" s="143">
        <f t="shared" si="329"/>
        <v>0</v>
      </c>
      <c r="BD1109" s="143">
        <f t="shared" si="330"/>
        <v>0</v>
      </c>
      <c r="BE1109" s="143">
        <f t="shared" si="331"/>
        <v>0</v>
      </c>
      <c r="BF1109" s="143">
        <f t="shared" si="332"/>
        <v>0</v>
      </c>
      <c r="BG1109" s="144">
        <f t="shared" si="333"/>
        <v>0</v>
      </c>
      <c r="BH1109" s="144">
        <f t="shared" si="334"/>
        <v>0</v>
      </c>
      <c r="BI1109" s="144">
        <f t="shared" si="335"/>
        <v>0</v>
      </c>
      <c r="BJ1109" s="144">
        <f t="shared" si="336"/>
        <v>0</v>
      </c>
      <c r="BK1109" s="144">
        <f t="shared" si="337"/>
        <v>0</v>
      </c>
      <c r="BL1109" s="144">
        <f t="shared" si="338"/>
        <v>0</v>
      </c>
      <c r="BM1109" s="145">
        <f t="shared" si="339"/>
        <v>0</v>
      </c>
      <c r="BN1109" s="124"/>
      <c r="BO1109" s="124"/>
      <c r="BP1109" s="124"/>
      <c r="BQ1109" s="124"/>
      <c r="BR1109" s="124"/>
      <c r="BS1109" s="124"/>
      <c r="BT1109" s="124"/>
      <c r="BU1109" s="124"/>
      <c r="BV1109" s="130"/>
      <c r="BW1109" s="130"/>
      <c r="BX1109" s="130"/>
      <c r="BY1109" s="130"/>
      <c r="BZ1109" s="130"/>
      <c r="CA1109" s="130"/>
      <c r="CB1109" s="130"/>
      <c r="CC1109" s="130"/>
      <c r="CD1109" s="130"/>
      <c r="CE1109" s="130"/>
      <c r="CF1109" s="130"/>
      <c r="CG1109" s="130"/>
      <c r="CH1109" s="130"/>
      <c r="CI1109" s="130"/>
      <c r="CJ1109" s="130"/>
      <c r="CL1109" s="124"/>
      <c r="CM1109" s="130" t="s">
        <v>32</v>
      </c>
      <c r="CN1109" s="130"/>
      <c r="CO1109" s="130"/>
      <c r="CP1109" s="130"/>
      <c r="CQ1109" s="130"/>
      <c r="CR1109" s="130"/>
      <c r="CS1109" s="130"/>
      <c r="CT1109" s="130"/>
      <c r="CU1109" s="130"/>
      <c r="CV1109" s="130"/>
      <c r="CW1109" s="130"/>
      <c r="CX1109" s="130"/>
      <c r="CY1109" s="130"/>
      <c r="CZ1109" s="130"/>
      <c r="DA1109" s="130"/>
      <c r="DD1109" s="159" cm="1">
        <f t="array" ref="DD1109">_xlfn.IFS(DD$1= 0,"", NOT(ISBLANK(CM1109)), 0, ISBLANK(CM1109), $Q1109-$S1109+AY1109-BV1109)</f>
        <v>0</v>
      </c>
      <c r="DE1109" s="160" cm="1">
        <f t="array" ref="DE1109">_xlfn.IFS(DE$1= 0,"", NOT(ISBLANK(CN1109)), 0, ISBLANK(CN1109), $Q1109-$S1109+AZ1109-BW1109)</f>
        <v>0</v>
      </c>
      <c r="DF1109" s="160" cm="1">
        <f t="array" ref="DF1109">_xlfn.IFS(DF$1= 0,"", NOT(ISBLANK(CO1109)), 0, ISBLANK(CO1109), $Q1109-$S1109+BA1109-BX1109)</f>
        <v>0</v>
      </c>
      <c r="DG1109" s="160" cm="1">
        <f t="array" ref="DG1109">_xlfn.IFS(DG$1= 0,"", NOT(ISBLANK(CP1109)), 0, ISBLANK(CP1109), $Q1109-$S1109+BB1109-BY1109)</f>
        <v>0</v>
      </c>
      <c r="DH1109" s="160" cm="1">
        <f t="array" ref="DH1109">_xlfn.IFS(DH$1= 0,"", NOT(ISBLANK(CQ1109)), 0, ISBLANK(CQ1109), $Q1109-$S1109+BC1109-BZ1109)</f>
        <v>0</v>
      </c>
      <c r="DI1109" s="160" cm="1">
        <f t="array" ref="DI1109">_xlfn.IFS(DI$1= 0,"", NOT(ISBLANK(CR1109)), 0, ISBLANK(CR1109), $Q1109-$S1109+BD1109-CA1109)</f>
        <v>0</v>
      </c>
      <c r="DJ1109" s="160" t="str" cm="1">
        <f t="array" ref="DJ1109">_xlfn.IFS(DJ$1= 0,"", NOT(ISBLANK(CS1109)), 0, ISBLANK(CS1109), $Q1109-$S1109+BE1109-CB1109)</f>
        <v/>
      </c>
      <c r="DK1109" s="160" t="str" cm="1">
        <f t="array" ref="DK1109">_xlfn.IFS(DK$1= 0,"", NOT(ISBLANK(CT1109)), 0, ISBLANK(CT1109), $Q1109-$S1109+BF1109-CC1109)</f>
        <v/>
      </c>
      <c r="DL1109" s="162" t="str" cm="1">
        <f t="array" ref="DL1109">_xlfn.IFS(DL$1= 0,"", NOT(ISBLANK(CU1109)), 0, ISBLANK(CU1109), $Q1109-$S1109+BG1109-CD1109)</f>
        <v/>
      </c>
      <c r="DM1109" s="162" t="str" cm="1">
        <f t="array" ref="DM1109">_xlfn.IFS(DM$1= 0,"", NOT(ISBLANK(CV1109)), 0, ISBLANK(CV1109), $Q1109-$S1109+BH1109-CE1109)</f>
        <v/>
      </c>
      <c r="DN1109" s="162" t="str" cm="1">
        <f t="array" ref="DN1109">_xlfn.IFS(DN$1= 0,"", NOT(ISBLANK(CW1109)), 0, ISBLANK(CW1109), $Q1109-$S1109+BI1109-CF1109)</f>
        <v/>
      </c>
      <c r="DO1109" s="162" t="str" cm="1">
        <f t="array" ref="DO1109">_xlfn.IFS(DO$1= 0,"", NOT(ISBLANK(CX1109)), 0, ISBLANK(CX1109), $Q1109-$S1109+BJ1109-CG1109)</f>
        <v/>
      </c>
      <c r="DP1109" s="162" t="str" cm="1">
        <f t="array" ref="DP1109">_xlfn.IFS(DP$1= 0,"", NOT(ISBLANK(CY1109)), 0, ISBLANK(CY1109), $Q1109-$S1109+BK1109-CH1109)</f>
        <v/>
      </c>
      <c r="DQ1109" s="162" t="str" cm="1">
        <f t="array" ref="DQ1109">_xlfn.IFS(DQ$1= 0,"", NOT(ISBLANK(CZ1109)), 0, ISBLANK(CZ1109), $Q1109-$S1109+BL1109-CI1109)</f>
        <v/>
      </c>
      <c r="DR1109" s="163" t="str" cm="1">
        <f t="array" ref="DR1109">_xlfn.IFS(DR$1= 0,"", NOT(ISBLANK(DA1109)), 0, ISBLANK(DA1109), $Q1109-$S1109+BM1109-CJ1109)</f>
        <v/>
      </c>
    </row>
    <row r="1110" spans="1:122" ht="16.5" x14ac:dyDescent="0.3">
      <c r="A1110" s="135"/>
      <c r="B1110" s="136"/>
      <c r="C1110" s="136"/>
      <c r="D1110" s="137"/>
      <c r="E1110" s="176"/>
      <c r="F1110" s="182"/>
      <c r="G1110" s="183"/>
      <c r="H1110" s="183"/>
      <c r="I1110" s="183"/>
      <c r="J1110" s="183"/>
      <c r="K1110" s="183"/>
      <c r="L1110" s="183"/>
      <c r="M1110" s="186"/>
      <c r="N1110" s="182"/>
      <c r="O1110" s="184"/>
      <c r="P1110" s="178"/>
      <c r="Q1110" s="118">
        <f t="shared" si="323"/>
        <v>0</v>
      </c>
      <c r="R1110" s="3"/>
      <c r="S1110" s="3"/>
      <c r="T1110" s="4"/>
      <c r="U1110" s="4"/>
      <c r="V1110" s="99">
        <f t="shared" si="324"/>
        <v>0</v>
      </c>
      <c r="W1110" s="161"/>
      <c r="X1110" s="138"/>
      <c r="AH1110" s="158" t="str">
        <f t="array" ref="AH1110">IF(OR(AH$1=0, $A1110=""),"",SQRT((_xlfn.XLOOKUP(AH$1,$Z$2:$Z$16,$AA$2:$AA$16)-$T1110)^2+(_xlfn.XLOOKUP(AH$1,$Z$2:$Z$16,$AB$2:$AB$16)-$U1110)^2+(_xlfn.XLOOKUP(AH$1,$Z$2:$Z$16,$AC$2:$AC$16-$V1110)^2)))</f>
        <v/>
      </c>
      <c r="AI1110" s="140" t="str">
        <f t="array" ref="AI1110">IF(OR(AI$1=0, $A1110=""),"",SQRT((_xlfn.XLOOKUP(AI$1,$Z$2:$Z$16,$AA$2:$AA$16)-$T1110)^2+(_xlfn.XLOOKUP(AI$1,$Z$2:$Z$16,$AB$2:$AB$16)-$U1110)^2+(_xlfn.XLOOKUP(AI$1,$Z$2:$Z$16,$AC$2:$AC$16-$V1110)^2)))</f>
        <v/>
      </c>
      <c r="AJ1110" s="140" t="str">
        <f t="array" ref="AJ1110">IF(OR(AJ$1=0, $A1110=""),"",SQRT((_xlfn.XLOOKUP(AJ$1,$Z$2:$Z$16,$AA$2:$AA$16)-$T1110)^2+(_xlfn.XLOOKUP(AJ$1,$Z$2:$Z$16,$AB$2:$AB$16)-$U1110)^2+(_xlfn.XLOOKUP(AJ$1,$Z$2:$Z$16,$AC$2:$AC$16-$V1110)^2)))</f>
        <v/>
      </c>
      <c r="AK1110" s="140" t="str">
        <f t="array" ref="AK1110">IF(OR(AK$1=0, $A1110=""),"",SQRT((_xlfn.XLOOKUP(AK$1,$Z$2:$Z$16,$AA$2:$AA$16)-$T1110)^2+(_xlfn.XLOOKUP(AK$1,$Z$2:$Z$16,$AB$2:$AB$16)-$U1110)^2+(_xlfn.XLOOKUP(AK$1,$Z$2:$Z$16,$AC$2:$AC$16-$V1110)^2)))</f>
        <v/>
      </c>
      <c r="AL1110" s="140" t="str">
        <f t="array" ref="AL1110">IF(OR(AL$1=0, $A1110=""),"",SQRT((_xlfn.XLOOKUP(AL$1,$Z$2:$Z$16,$AA$2:$AA$16)-$T1110)^2+(_xlfn.XLOOKUP(AL$1,$Z$2:$Z$16,$AB$2:$AB$16)-$U1110)^2+(_xlfn.XLOOKUP(AL$1,$Z$2:$Z$16,$AC$2:$AC$16-$V1110)^2)))</f>
        <v/>
      </c>
      <c r="AM1110" s="140" t="str">
        <f t="array" ref="AM1110">IF(OR(AM$1=0, $A1110=""),"",SQRT((_xlfn.XLOOKUP(AM$1,$Z$2:$Z$16,$AA$2:$AA$16)-$T1110)^2+(_xlfn.XLOOKUP(AM$1,$Z$2:$Z$16,$AB$2:$AB$16)-$U1110)^2+(_xlfn.XLOOKUP(AM$1,$Z$2:$Z$16,$AC$2:$AC$16-$V1110)^2)))</f>
        <v/>
      </c>
      <c r="AN1110" s="140" t="str">
        <f t="array" ref="AN1110">IF(OR(AN$1=0, $A1110=""),"",SQRT((_xlfn.XLOOKUP(AN$1,$Z$2:$Z$16,$AA$2:$AA$16)-$T1110)^2+(_xlfn.XLOOKUP(AN$1,$Z$2:$Z$16,$AB$2:$AB$16)-$U1110)^2+(_xlfn.XLOOKUP(AN$1,$Z$2:$Z$16,$AC$2:$AC$16-$V1110)^2)))</f>
        <v/>
      </c>
      <c r="AO1110" s="140" t="str">
        <f t="array" ref="AO1110">IF(OR(AO$1=0, $A1110=""),"",SQRT((_xlfn.XLOOKUP(AO$1,$Z$2:$Z$16,$AA$2:$AA$16)-$T1110)^2+(_xlfn.XLOOKUP(AO$1,$Z$2:$Z$16,$AB$2:$AB$16)-$U1110)^2+(_xlfn.XLOOKUP(AO$1,$Z$2:$Z$16,$AC$2:$AC$16-$V1110)^2)))</f>
        <v/>
      </c>
      <c r="AP1110" s="141" t="str">
        <f t="array" ref="AP1110">IF(OR(AP$1=0, $A1110=""),"",SQRT((_xlfn.XLOOKUP(AP$1,$Z$2:$Z$16,$AA$2:$AA$16)-$T1110)^2+(_xlfn.XLOOKUP(AP$1,$Z$2:$Z$16,$AB$2:$AB$16)-$U1110)^2+(_xlfn.XLOOKUP(AP$1,$Z$2:$Z$16,$AC$2:$AC$16-$V1110)^2)))</f>
        <v/>
      </c>
      <c r="AQ1110" s="141" t="str">
        <f t="array" ref="AQ1110">IF(OR(AQ$1=0, $A1110=""),"",SQRT((_xlfn.XLOOKUP(AQ$1,$Z$2:$Z$16,$AA$2:$AA$16)-$T1110)^2+(_xlfn.XLOOKUP(AQ$1,$Z$2:$Z$16,$AB$2:$AB$16)-$U1110)^2+(_xlfn.XLOOKUP(AQ$1,$Z$2:$Z$16,$AC$2:$AC$16-$V1110)^2)))</f>
        <v/>
      </c>
      <c r="AR1110" s="141" t="str">
        <f t="array" ref="AR1110">IF(OR(AR$1=0, $A1110=""),"",SQRT((_xlfn.XLOOKUP(AR$1,$Z$2:$Z$16,$AA$2:$AA$16)-$T1110)^2+(_xlfn.XLOOKUP(AR$1,$Z$2:$Z$16,$AB$2:$AB$16)-$U1110)^2+(_xlfn.XLOOKUP(AR$1,$Z$2:$Z$16,$AC$2:$AC$16-$V1110)^2)))</f>
        <v/>
      </c>
      <c r="AS1110" s="141" t="str">
        <f t="array" ref="AS1110">IF(OR(AS$1=0, $A1110=""),"",SQRT((_xlfn.XLOOKUP(AS$1,$Z$2:$Z$16,$AA$2:$AA$16)-$T1110)^2+(_xlfn.XLOOKUP(AS$1,$Z$2:$Z$16,$AB$2:$AB$16)-$U1110)^2+(_xlfn.XLOOKUP(AS$1,$Z$2:$Z$16,$AC$2:$AC$16-$V1110)^2)))</f>
        <v/>
      </c>
      <c r="AT1110" s="141" t="str">
        <f t="array" ref="AT1110">IF(OR(AT$1=0, $A1110=""),"",SQRT((_xlfn.XLOOKUP(AT$1,$Z$2:$Z$16,$AA$2:$AA$16)-$T1110)^2+(_xlfn.XLOOKUP(AT$1,$Z$2:$Z$16,$AB$2:$AB$16)-$U1110)^2+(_xlfn.XLOOKUP(AT$1,$Z$2:$Z$16,$AC$2:$AC$16-$V1110)^2)))</f>
        <v/>
      </c>
      <c r="AU1110" s="141" t="str">
        <f t="array" ref="AU1110">IF(OR(AU$1=0, $A1110=""),"",SQRT((_xlfn.XLOOKUP(AU$1,$Z$2:$Z$16,$AA$2:$AA$16)-$T1110)^2+(_xlfn.XLOOKUP(AU$1,$Z$2:$Z$16,$AB$2:$AB$16)-$U1110)^2+(_xlfn.XLOOKUP(AU$1,$Z$2:$Z$16,$AC$2:$AC$16-$V1110)^2)))</f>
        <v/>
      </c>
      <c r="AV1110" s="142" t="str">
        <f t="array" ref="AV1110">IF(OR(AV$1=0, $A1110=""),"",SQRT((_xlfn.XLOOKUP(AV$1,$Z$2:$Z$16,$AA$2:$AA$16)-$T1110)^2+(_xlfn.XLOOKUP(AV$1,$Z$2:$Z$16,$AB$2:$AB$16)-$U1110)^2+(_xlfn.XLOOKUP(AV$1,$Z$2:$Z$16,$AC$2:$AC$16-$V1110)^2)))</f>
        <v/>
      </c>
      <c r="AW1110" s="124"/>
      <c r="AX1110" s="124"/>
      <c r="AY1110" s="125">
        <f t="shared" si="325"/>
        <v>0</v>
      </c>
      <c r="AZ1110" s="143">
        <f t="shared" si="326"/>
        <v>0</v>
      </c>
      <c r="BA1110" s="143">
        <f t="shared" si="327"/>
        <v>0</v>
      </c>
      <c r="BB1110" s="143">
        <f t="shared" si="328"/>
        <v>0</v>
      </c>
      <c r="BC1110" s="143">
        <f t="shared" si="329"/>
        <v>0</v>
      </c>
      <c r="BD1110" s="143">
        <f t="shared" si="330"/>
        <v>0</v>
      </c>
      <c r="BE1110" s="143">
        <f t="shared" si="331"/>
        <v>0</v>
      </c>
      <c r="BF1110" s="143">
        <f t="shared" si="332"/>
        <v>0</v>
      </c>
      <c r="BG1110" s="144">
        <f t="shared" si="333"/>
        <v>0</v>
      </c>
      <c r="BH1110" s="144">
        <f t="shared" si="334"/>
        <v>0</v>
      </c>
      <c r="BI1110" s="144">
        <f t="shared" si="335"/>
        <v>0</v>
      </c>
      <c r="BJ1110" s="144">
        <f t="shared" si="336"/>
        <v>0</v>
      </c>
      <c r="BK1110" s="144">
        <f t="shared" si="337"/>
        <v>0</v>
      </c>
      <c r="BL1110" s="144">
        <f t="shared" si="338"/>
        <v>0</v>
      </c>
      <c r="BM1110" s="145">
        <f t="shared" si="339"/>
        <v>0</v>
      </c>
      <c r="BN1110" s="124"/>
      <c r="BO1110" s="124"/>
      <c r="BP1110" s="124"/>
      <c r="BQ1110" s="124"/>
      <c r="BR1110" s="124"/>
      <c r="BS1110" s="124"/>
      <c r="BT1110" s="124"/>
      <c r="BU1110" s="124"/>
      <c r="BV1110" s="130"/>
      <c r="BW1110" s="130"/>
      <c r="BX1110" s="130"/>
      <c r="BY1110" s="130"/>
      <c r="BZ1110" s="130"/>
      <c r="CA1110" s="130"/>
      <c r="CB1110" s="130"/>
      <c r="CC1110" s="130"/>
      <c r="CD1110" s="130"/>
      <c r="CE1110" s="130"/>
      <c r="CF1110" s="130"/>
      <c r="CG1110" s="130"/>
      <c r="CH1110" s="130"/>
      <c r="CI1110" s="130"/>
      <c r="CJ1110" s="130"/>
      <c r="CL1110" s="124"/>
      <c r="CM1110" s="130" t="s">
        <v>32</v>
      </c>
      <c r="CN1110" s="130"/>
      <c r="CO1110" s="130"/>
      <c r="CP1110" s="130"/>
      <c r="CQ1110" s="130"/>
      <c r="CR1110" s="130"/>
      <c r="CS1110" s="130"/>
      <c r="CT1110" s="130"/>
      <c r="CU1110" s="130"/>
      <c r="CV1110" s="130"/>
      <c r="CW1110" s="130"/>
      <c r="CX1110" s="130"/>
      <c r="CY1110" s="130"/>
      <c r="CZ1110" s="130"/>
      <c r="DA1110" s="130"/>
      <c r="DD1110" s="159" cm="1">
        <f t="array" ref="DD1110">_xlfn.IFS(DD$1= 0,"", NOT(ISBLANK(CM1110)), 0, ISBLANK(CM1110), $Q1110-$S1110+AY1110-BV1110)</f>
        <v>0</v>
      </c>
      <c r="DE1110" s="160" cm="1">
        <f t="array" ref="DE1110">_xlfn.IFS(DE$1= 0,"", NOT(ISBLANK(CN1110)), 0, ISBLANK(CN1110), $Q1110-$S1110+AZ1110-BW1110)</f>
        <v>0</v>
      </c>
      <c r="DF1110" s="160" cm="1">
        <f t="array" ref="DF1110">_xlfn.IFS(DF$1= 0,"", NOT(ISBLANK(CO1110)), 0, ISBLANK(CO1110), $Q1110-$S1110+BA1110-BX1110)</f>
        <v>0</v>
      </c>
      <c r="DG1110" s="160" cm="1">
        <f t="array" ref="DG1110">_xlfn.IFS(DG$1= 0,"", NOT(ISBLANK(CP1110)), 0, ISBLANK(CP1110), $Q1110-$S1110+BB1110-BY1110)</f>
        <v>0</v>
      </c>
      <c r="DH1110" s="160" cm="1">
        <f t="array" ref="DH1110">_xlfn.IFS(DH$1= 0,"", NOT(ISBLANK(CQ1110)), 0, ISBLANK(CQ1110), $Q1110-$S1110+BC1110-BZ1110)</f>
        <v>0</v>
      </c>
      <c r="DI1110" s="160" cm="1">
        <f t="array" ref="DI1110">_xlfn.IFS(DI$1= 0,"", NOT(ISBLANK(CR1110)), 0, ISBLANK(CR1110), $Q1110-$S1110+BD1110-CA1110)</f>
        <v>0</v>
      </c>
      <c r="DJ1110" s="160" t="str" cm="1">
        <f t="array" ref="DJ1110">_xlfn.IFS(DJ$1= 0,"", NOT(ISBLANK(CS1110)), 0, ISBLANK(CS1110), $Q1110-$S1110+BE1110-CB1110)</f>
        <v/>
      </c>
      <c r="DK1110" s="160" t="str" cm="1">
        <f t="array" ref="DK1110">_xlfn.IFS(DK$1= 0,"", NOT(ISBLANK(CT1110)), 0, ISBLANK(CT1110), $Q1110-$S1110+BF1110-CC1110)</f>
        <v/>
      </c>
      <c r="DL1110" s="162" t="str" cm="1">
        <f t="array" ref="DL1110">_xlfn.IFS(DL$1= 0,"", NOT(ISBLANK(CU1110)), 0, ISBLANK(CU1110), $Q1110-$S1110+BG1110-CD1110)</f>
        <v/>
      </c>
      <c r="DM1110" s="162" t="str" cm="1">
        <f t="array" ref="DM1110">_xlfn.IFS(DM$1= 0,"", NOT(ISBLANK(CV1110)), 0, ISBLANK(CV1110), $Q1110-$S1110+BH1110-CE1110)</f>
        <v/>
      </c>
      <c r="DN1110" s="162" t="str" cm="1">
        <f t="array" ref="DN1110">_xlfn.IFS(DN$1= 0,"", NOT(ISBLANK(CW1110)), 0, ISBLANK(CW1110), $Q1110-$S1110+BI1110-CF1110)</f>
        <v/>
      </c>
      <c r="DO1110" s="162" t="str" cm="1">
        <f t="array" ref="DO1110">_xlfn.IFS(DO$1= 0,"", NOT(ISBLANK(CX1110)), 0, ISBLANK(CX1110), $Q1110-$S1110+BJ1110-CG1110)</f>
        <v/>
      </c>
      <c r="DP1110" s="162" t="str" cm="1">
        <f t="array" ref="DP1110">_xlfn.IFS(DP$1= 0,"", NOT(ISBLANK(CY1110)), 0, ISBLANK(CY1110), $Q1110-$S1110+BK1110-CH1110)</f>
        <v/>
      </c>
      <c r="DQ1110" s="162" t="str" cm="1">
        <f t="array" ref="DQ1110">_xlfn.IFS(DQ$1= 0,"", NOT(ISBLANK(CZ1110)), 0, ISBLANK(CZ1110), $Q1110-$S1110+BL1110-CI1110)</f>
        <v/>
      </c>
      <c r="DR1110" s="163" t="str" cm="1">
        <f t="array" ref="DR1110">_xlfn.IFS(DR$1= 0,"", NOT(ISBLANK(DA1110)), 0, ISBLANK(DA1110), $Q1110-$S1110+BM1110-CJ1110)</f>
        <v/>
      </c>
    </row>
    <row r="1111" spans="1:122" ht="16.5" x14ac:dyDescent="0.3">
      <c r="A1111" s="135"/>
      <c r="B1111" s="136"/>
      <c r="C1111" s="136"/>
      <c r="D1111" s="137"/>
      <c r="E1111" s="176"/>
      <c r="F1111" s="182"/>
      <c r="G1111" s="183"/>
      <c r="H1111" s="183"/>
      <c r="I1111" s="183"/>
      <c r="J1111" s="183"/>
      <c r="K1111" s="183"/>
      <c r="L1111" s="183"/>
      <c r="M1111" s="186"/>
      <c r="N1111" s="182"/>
      <c r="O1111" s="184"/>
      <c r="P1111" s="178"/>
      <c r="Q1111" s="118">
        <f t="shared" si="323"/>
        <v>0</v>
      </c>
      <c r="R1111" s="3"/>
      <c r="S1111" s="3"/>
      <c r="T1111" s="4"/>
      <c r="U1111" s="4"/>
      <c r="V1111" s="99">
        <f t="shared" si="324"/>
        <v>0</v>
      </c>
      <c r="W1111" s="161"/>
      <c r="X1111" s="138"/>
      <c r="AH1111" s="158" t="str">
        <f t="array" ref="AH1111">IF(OR(AH$1=0, $A1111=""),"",SQRT((_xlfn.XLOOKUP(AH$1,$Z$2:$Z$16,$AA$2:$AA$16)-$T1111)^2+(_xlfn.XLOOKUP(AH$1,$Z$2:$Z$16,$AB$2:$AB$16)-$U1111)^2+(_xlfn.XLOOKUP(AH$1,$Z$2:$Z$16,$AC$2:$AC$16-$V1111)^2)))</f>
        <v/>
      </c>
      <c r="AI1111" s="140" t="str">
        <f t="array" ref="AI1111">IF(OR(AI$1=0, $A1111=""),"",SQRT((_xlfn.XLOOKUP(AI$1,$Z$2:$Z$16,$AA$2:$AA$16)-$T1111)^2+(_xlfn.XLOOKUP(AI$1,$Z$2:$Z$16,$AB$2:$AB$16)-$U1111)^2+(_xlfn.XLOOKUP(AI$1,$Z$2:$Z$16,$AC$2:$AC$16-$V1111)^2)))</f>
        <v/>
      </c>
      <c r="AJ1111" s="140" t="str">
        <f t="array" ref="AJ1111">IF(OR(AJ$1=0, $A1111=""),"",SQRT((_xlfn.XLOOKUP(AJ$1,$Z$2:$Z$16,$AA$2:$AA$16)-$T1111)^2+(_xlfn.XLOOKUP(AJ$1,$Z$2:$Z$16,$AB$2:$AB$16)-$U1111)^2+(_xlfn.XLOOKUP(AJ$1,$Z$2:$Z$16,$AC$2:$AC$16-$V1111)^2)))</f>
        <v/>
      </c>
      <c r="AK1111" s="140" t="str">
        <f t="array" ref="AK1111">IF(OR(AK$1=0, $A1111=""),"",SQRT((_xlfn.XLOOKUP(AK$1,$Z$2:$Z$16,$AA$2:$AA$16)-$T1111)^2+(_xlfn.XLOOKUP(AK$1,$Z$2:$Z$16,$AB$2:$AB$16)-$U1111)^2+(_xlfn.XLOOKUP(AK$1,$Z$2:$Z$16,$AC$2:$AC$16-$V1111)^2)))</f>
        <v/>
      </c>
      <c r="AL1111" s="140" t="str">
        <f t="array" ref="AL1111">IF(OR(AL$1=0, $A1111=""),"",SQRT((_xlfn.XLOOKUP(AL$1,$Z$2:$Z$16,$AA$2:$AA$16)-$T1111)^2+(_xlfn.XLOOKUP(AL$1,$Z$2:$Z$16,$AB$2:$AB$16)-$U1111)^2+(_xlfn.XLOOKUP(AL$1,$Z$2:$Z$16,$AC$2:$AC$16-$V1111)^2)))</f>
        <v/>
      </c>
      <c r="AM1111" s="140" t="str">
        <f t="array" ref="AM1111">IF(OR(AM$1=0, $A1111=""),"",SQRT((_xlfn.XLOOKUP(AM$1,$Z$2:$Z$16,$AA$2:$AA$16)-$T1111)^2+(_xlfn.XLOOKUP(AM$1,$Z$2:$Z$16,$AB$2:$AB$16)-$U1111)^2+(_xlfn.XLOOKUP(AM$1,$Z$2:$Z$16,$AC$2:$AC$16-$V1111)^2)))</f>
        <v/>
      </c>
      <c r="AN1111" s="140" t="str">
        <f t="array" ref="AN1111">IF(OR(AN$1=0, $A1111=""),"",SQRT((_xlfn.XLOOKUP(AN$1,$Z$2:$Z$16,$AA$2:$AA$16)-$T1111)^2+(_xlfn.XLOOKUP(AN$1,$Z$2:$Z$16,$AB$2:$AB$16)-$U1111)^2+(_xlfn.XLOOKUP(AN$1,$Z$2:$Z$16,$AC$2:$AC$16-$V1111)^2)))</f>
        <v/>
      </c>
      <c r="AO1111" s="140" t="str">
        <f t="array" ref="AO1111">IF(OR(AO$1=0, $A1111=""),"",SQRT((_xlfn.XLOOKUP(AO$1,$Z$2:$Z$16,$AA$2:$AA$16)-$T1111)^2+(_xlfn.XLOOKUP(AO$1,$Z$2:$Z$16,$AB$2:$AB$16)-$U1111)^2+(_xlfn.XLOOKUP(AO$1,$Z$2:$Z$16,$AC$2:$AC$16-$V1111)^2)))</f>
        <v/>
      </c>
      <c r="AP1111" s="141" t="str">
        <f t="array" ref="AP1111">IF(OR(AP$1=0, $A1111=""),"",SQRT((_xlfn.XLOOKUP(AP$1,$Z$2:$Z$16,$AA$2:$AA$16)-$T1111)^2+(_xlfn.XLOOKUP(AP$1,$Z$2:$Z$16,$AB$2:$AB$16)-$U1111)^2+(_xlfn.XLOOKUP(AP$1,$Z$2:$Z$16,$AC$2:$AC$16-$V1111)^2)))</f>
        <v/>
      </c>
      <c r="AQ1111" s="141" t="str">
        <f t="array" ref="AQ1111">IF(OR(AQ$1=0, $A1111=""),"",SQRT((_xlfn.XLOOKUP(AQ$1,$Z$2:$Z$16,$AA$2:$AA$16)-$T1111)^2+(_xlfn.XLOOKUP(AQ$1,$Z$2:$Z$16,$AB$2:$AB$16)-$U1111)^2+(_xlfn.XLOOKUP(AQ$1,$Z$2:$Z$16,$AC$2:$AC$16-$V1111)^2)))</f>
        <v/>
      </c>
      <c r="AR1111" s="141" t="str">
        <f t="array" ref="AR1111">IF(OR(AR$1=0, $A1111=""),"",SQRT((_xlfn.XLOOKUP(AR$1,$Z$2:$Z$16,$AA$2:$AA$16)-$T1111)^2+(_xlfn.XLOOKUP(AR$1,$Z$2:$Z$16,$AB$2:$AB$16)-$U1111)^2+(_xlfn.XLOOKUP(AR$1,$Z$2:$Z$16,$AC$2:$AC$16-$V1111)^2)))</f>
        <v/>
      </c>
      <c r="AS1111" s="141" t="str">
        <f t="array" ref="AS1111">IF(OR(AS$1=0, $A1111=""),"",SQRT((_xlfn.XLOOKUP(AS$1,$Z$2:$Z$16,$AA$2:$AA$16)-$T1111)^2+(_xlfn.XLOOKUP(AS$1,$Z$2:$Z$16,$AB$2:$AB$16)-$U1111)^2+(_xlfn.XLOOKUP(AS$1,$Z$2:$Z$16,$AC$2:$AC$16-$V1111)^2)))</f>
        <v/>
      </c>
      <c r="AT1111" s="141" t="str">
        <f t="array" ref="AT1111">IF(OR(AT$1=0, $A1111=""),"",SQRT((_xlfn.XLOOKUP(AT$1,$Z$2:$Z$16,$AA$2:$AA$16)-$T1111)^2+(_xlfn.XLOOKUP(AT$1,$Z$2:$Z$16,$AB$2:$AB$16)-$U1111)^2+(_xlfn.XLOOKUP(AT$1,$Z$2:$Z$16,$AC$2:$AC$16-$V1111)^2)))</f>
        <v/>
      </c>
      <c r="AU1111" s="141" t="str">
        <f t="array" ref="AU1111">IF(OR(AU$1=0, $A1111=""),"",SQRT((_xlfn.XLOOKUP(AU$1,$Z$2:$Z$16,$AA$2:$AA$16)-$T1111)^2+(_xlfn.XLOOKUP(AU$1,$Z$2:$Z$16,$AB$2:$AB$16)-$U1111)^2+(_xlfn.XLOOKUP(AU$1,$Z$2:$Z$16,$AC$2:$AC$16-$V1111)^2)))</f>
        <v/>
      </c>
      <c r="AV1111" s="142" t="str">
        <f t="array" ref="AV1111">IF(OR(AV$1=0, $A1111=""),"",SQRT((_xlfn.XLOOKUP(AV$1,$Z$2:$Z$16,$AA$2:$AA$16)-$T1111)^2+(_xlfn.XLOOKUP(AV$1,$Z$2:$Z$16,$AB$2:$AB$16)-$U1111)^2+(_xlfn.XLOOKUP(AV$1,$Z$2:$Z$16,$AC$2:$AC$16-$V1111)^2)))</f>
        <v/>
      </c>
      <c r="AW1111" s="124"/>
      <c r="AX1111" s="124"/>
      <c r="AY1111" s="125">
        <f t="shared" si="325"/>
        <v>0</v>
      </c>
      <c r="AZ1111" s="143">
        <f t="shared" si="326"/>
        <v>0</v>
      </c>
      <c r="BA1111" s="143">
        <f t="shared" si="327"/>
        <v>0</v>
      </c>
      <c r="BB1111" s="143">
        <f t="shared" si="328"/>
        <v>0</v>
      </c>
      <c r="BC1111" s="143">
        <f t="shared" si="329"/>
        <v>0</v>
      </c>
      <c r="BD1111" s="143">
        <f t="shared" si="330"/>
        <v>0</v>
      </c>
      <c r="BE1111" s="143">
        <f t="shared" si="331"/>
        <v>0</v>
      </c>
      <c r="BF1111" s="143">
        <f t="shared" si="332"/>
        <v>0</v>
      </c>
      <c r="BG1111" s="144">
        <f t="shared" si="333"/>
        <v>0</v>
      </c>
      <c r="BH1111" s="144">
        <f t="shared" si="334"/>
        <v>0</v>
      </c>
      <c r="BI1111" s="144">
        <f t="shared" si="335"/>
        <v>0</v>
      </c>
      <c r="BJ1111" s="144">
        <f t="shared" si="336"/>
        <v>0</v>
      </c>
      <c r="BK1111" s="144">
        <f t="shared" si="337"/>
        <v>0</v>
      </c>
      <c r="BL1111" s="144">
        <f t="shared" si="338"/>
        <v>0</v>
      </c>
      <c r="BM1111" s="145">
        <f t="shared" si="339"/>
        <v>0</v>
      </c>
      <c r="BN1111" s="124"/>
      <c r="BO1111" s="124"/>
      <c r="BP1111" s="124"/>
      <c r="BQ1111" s="124"/>
      <c r="BR1111" s="124"/>
      <c r="BS1111" s="124"/>
      <c r="BT1111" s="124"/>
      <c r="BU1111" s="124"/>
      <c r="BV1111" s="130"/>
      <c r="BW1111" s="130"/>
      <c r="BX1111" s="130"/>
      <c r="BY1111" s="130"/>
      <c r="BZ1111" s="130"/>
      <c r="CA1111" s="130"/>
      <c r="CB1111" s="130"/>
      <c r="CC1111" s="130"/>
      <c r="CD1111" s="130"/>
      <c r="CE1111" s="130"/>
      <c r="CF1111" s="130"/>
      <c r="CG1111" s="130"/>
      <c r="CH1111" s="130"/>
      <c r="CI1111" s="130"/>
      <c r="CJ1111" s="130"/>
      <c r="CL1111" s="124"/>
      <c r="CM1111" s="130" t="s">
        <v>32</v>
      </c>
      <c r="CN1111" s="130"/>
      <c r="CO1111" s="130"/>
      <c r="CP1111" s="130"/>
      <c r="CQ1111" s="130"/>
      <c r="CR1111" s="130"/>
      <c r="CS1111" s="130"/>
      <c r="CT1111" s="130"/>
      <c r="CU1111" s="130"/>
      <c r="CV1111" s="130"/>
      <c r="CW1111" s="130"/>
      <c r="CX1111" s="130"/>
      <c r="CY1111" s="130"/>
      <c r="CZ1111" s="130"/>
      <c r="DA1111" s="130"/>
      <c r="DD1111" s="159" cm="1">
        <f t="array" ref="DD1111">_xlfn.IFS(DD$1= 0,"", NOT(ISBLANK(CM1111)), 0, ISBLANK(CM1111), $Q1111-$S1111+AY1111-BV1111)</f>
        <v>0</v>
      </c>
      <c r="DE1111" s="160" cm="1">
        <f t="array" ref="DE1111">_xlfn.IFS(DE$1= 0,"", NOT(ISBLANK(CN1111)), 0, ISBLANK(CN1111), $Q1111-$S1111+AZ1111-BW1111)</f>
        <v>0</v>
      </c>
      <c r="DF1111" s="160" cm="1">
        <f t="array" ref="DF1111">_xlfn.IFS(DF$1= 0,"", NOT(ISBLANK(CO1111)), 0, ISBLANK(CO1111), $Q1111-$S1111+BA1111-BX1111)</f>
        <v>0</v>
      </c>
      <c r="DG1111" s="160" cm="1">
        <f t="array" ref="DG1111">_xlfn.IFS(DG$1= 0,"", NOT(ISBLANK(CP1111)), 0, ISBLANK(CP1111), $Q1111-$S1111+BB1111-BY1111)</f>
        <v>0</v>
      </c>
      <c r="DH1111" s="160" cm="1">
        <f t="array" ref="DH1111">_xlfn.IFS(DH$1= 0,"", NOT(ISBLANK(CQ1111)), 0, ISBLANK(CQ1111), $Q1111-$S1111+BC1111-BZ1111)</f>
        <v>0</v>
      </c>
      <c r="DI1111" s="160" cm="1">
        <f t="array" ref="DI1111">_xlfn.IFS(DI$1= 0,"", NOT(ISBLANK(CR1111)), 0, ISBLANK(CR1111), $Q1111-$S1111+BD1111-CA1111)</f>
        <v>0</v>
      </c>
      <c r="DJ1111" s="160" t="str" cm="1">
        <f t="array" ref="DJ1111">_xlfn.IFS(DJ$1= 0,"", NOT(ISBLANK(CS1111)), 0, ISBLANK(CS1111), $Q1111-$S1111+BE1111-CB1111)</f>
        <v/>
      </c>
      <c r="DK1111" s="160" t="str" cm="1">
        <f t="array" ref="DK1111">_xlfn.IFS(DK$1= 0,"", NOT(ISBLANK(CT1111)), 0, ISBLANK(CT1111), $Q1111-$S1111+BF1111-CC1111)</f>
        <v/>
      </c>
      <c r="DL1111" s="162" t="str" cm="1">
        <f t="array" ref="DL1111">_xlfn.IFS(DL$1= 0,"", NOT(ISBLANK(CU1111)), 0, ISBLANK(CU1111), $Q1111-$S1111+BG1111-CD1111)</f>
        <v/>
      </c>
      <c r="DM1111" s="162" t="str" cm="1">
        <f t="array" ref="DM1111">_xlfn.IFS(DM$1= 0,"", NOT(ISBLANK(CV1111)), 0, ISBLANK(CV1111), $Q1111-$S1111+BH1111-CE1111)</f>
        <v/>
      </c>
      <c r="DN1111" s="162" t="str" cm="1">
        <f t="array" ref="DN1111">_xlfn.IFS(DN$1= 0,"", NOT(ISBLANK(CW1111)), 0, ISBLANK(CW1111), $Q1111-$S1111+BI1111-CF1111)</f>
        <v/>
      </c>
      <c r="DO1111" s="162" t="str" cm="1">
        <f t="array" ref="DO1111">_xlfn.IFS(DO$1= 0,"", NOT(ISBLANK(CX1111)), 0, ISBLANK(CX1111), $Q1111-$S1111+BJ1111-CG1111)</f>
        <v/>
      </c>
      <c r="DP1111" s="162" t="str" cm="1">
        <f t="array" ref="DP1111">_xlfn.IFS(DP$1= 0,"", NOT(ISBLANK(CY1111)), 0, ISBLANK(CY1111), $Q1111-$S1111+BK1111-CH1111)</f>
        <v/>
      </c>
      <c r="DQ1111" s="162" t="str" cm="1">
        <f t="array" ref="DQ1111">_xlfn.IFS(DQ$1= 0,"", NOT(ISBLANK(CZ1111)), 0, ISBLANK(CZ1111), $Q1111-$S1111+BL1111-CI1111)</f>
        <v/>
      </c>
      <c r="DR1111" s="163" t="str" cm="1">
        <f t="array" ref="DR1111">_xlfn.IFS(DR$1= 0,"", NOT(ISBLANK(DA1111)), 0, ISBLANK(DA1111), $Q1111-$S1111+BM1111-CJ1111)</f>
        <v/>
      </c>
    </row>
    <row r="1112" spans="1:122" ht="16.5" x14ac:dyDescent="0.3">
      <c r="A1112" s="135"/>
      <c r="B1112" s="136"/>
      <c r="C1112" s="136"/>
      <c r="D1112" s="137"/>
      <c r="E1112" s="176"/>
      <c r="F1112" s="182"/>
      <c r="G1112" s="183"/>
      <c r="H1112" s="183"/>
      <c r="I1112" s="183"/>
      <c r="J1112" s="183"/>
      <c r="K1112" s="183"/>
      <c r="L1112" s="183"/>
      <c r="M1112" s="186"/>
      <c r="N1112" s="182"/>
      <c r="O1112" s="184"/>
      <c r="P1112" s="178"/>
      <c r="Q1112" s="118">
        <f t="shared" si="323"/>
        <v>0</v>
      </c>
      <c r="R1112" s="3"/>
      <c r="S1112" s="3"/>
      <c r="T1112" s="4"/>
      <c r="U1112" s="4"/>
      <c r="V1112" s="99">
        <f t="shared" si="324"/>
        <v>0</v>
      </c>
      <c r="W1112" s="161"/>
      <c r="X1112" s="138"/>
      <c r="AH1112" s="158" t="str">
        <f t="array" ref="AH1112">IF(OR(AH$1=0, $A1112=""),"",SQRT((_xlfn.XLOOKUP(AH$1,$Z$2:$Z$16,$AA$2:$AA$16)-$T1112)^2+(_xlfn.XLOOKUP(AH$1,$Z$2:$Z$16,$AB$2:$AB$16)-$U1112)^2+(_xlfn.XLOOKUP(AH$1,$Z$2:$Z$16,$AC$2:$AC$16-$V1112)^2)))</f>
        <v/>
      </c>
      <c r="AI1112" s="140" t="str">
        <f t="array" ref="AI1112">IF(OR(AI$1=0, $A1112=""),"",SQRT((_xlfn.XLOOKUP(AI$1,$Z$2:$Z$16,$AA$2:$AA$16)-$T1112)^2+(_xlfn.XLOOKUP(AI$1,$Z$2:$Z$16,$AB$2:$AB$16)-$U1112)^2+(_xlfn.XLOOKUP(AI$1,$Z$2:$Z$16,$AC$2:$AC$16-$V1112)^2)))</f>
        <v/>
      </c>
      <c r="AJ1112" s="140" t="str">
        <f t="array" ref="AJ1112">IF(OR(AJ$1=0, $A1112=""),"",SQRT((_xlfn.XLOOKUP(AJ$1,$Z$2:$Z$16,$AA$2:$AA$16)-$T1112)^2+(_xlfn.XLOOKUP(AJ$1,$Z$2:$Z$16,$AB$2:$AB$16)-$U1112)^2+(_xlfn.XLOOKUP(AJ$1,$Z$2:$Z$16,$AC$2:$AC$16-$V1112)^2)))</f>
        <v/>
      </c>
      <c r="AK1112" s="140" t="str">
        <f t="array" ref="AK1112">IF(OR(AK$1=0, $A1112=""),"",SQRT((_xlfn.XLOOKUP(AK$1,$Z$2:$Z$16,$AA$2:$AA$16)-$T1112)^2+(_xlfn.XLOOKUP(AK$1,$Z$2:$Z$16,$AB$2:$AB$16)-$U1112)^2+(_xlfn.XLOOKUP(AK$1,$Z$2:$Z$16,$AC$2:$AC$16-$V1112)^2)))</f>
        <v/>
      </c>
      <c r="AL1112" s="140" t="str">
        <f t="array" ref="AL1112">IF(OR(AL$1=0, $A1112=""),"",SQRT((_xlfn.XLOOKUP(AL$1,$Z$2:$Z$16,$AA$2:$AA$16)-$T1112)^2+(_xlfn.XLOOKUP(AL$1,$Z$2:$Z$16,$AB$2:$AB$16)-$U1112)^2+(_xlfn.XLOOKUP(AL$1,$Z$2:$Z$16,$AC$2:$AC$16-$V1112)^2)))</f>
        <v/>
      </c>
      <c r="AM1112" s="140" t="str">
        <f t="array" ref="AM1112">IF(OR(AM$1=0, $A1112=""),"",SQRT((_xlfn.XLOOKUP(AM$1,$Z$2:$Z$16,$AA$2:$AA$16)-$T1112)^2+(_xlfn.XLOOKUP(AM$1,$Z$2:$Z$16,$AB$2:$AB$16)-$U1112)^2+(_xlfn.XLOOKUP(AM$1,$Z$2:$Z$16,$AC$2:$AC$16-$V1112)^2)))</f>
        <v/>
      </c>
      <c r="AN1112" s="140" t="str">
        <f t="array" ref="AN1112">IF(OR(AN$1=0, $A1112=""),"",SQRT((_xlfn.XLOOKUP(AN$1,$Z$2:$Z$16,$AA$2:$AA$16)-$T1112)^2+(_xlfn.XLOOKUP(AN$1,$Z$2:$Z$16,$AB$2:$AB$16)-$U1112)^2+(_xlfn.XLOOKUP(AN$1,$Z$2:$Z$16,$AC$2:$AC$16-$V1112)^2)))</f>
        <v/>
      </c>
      <c r="AO1112" s="140" t="str">
        <f t="array" ref="AO1112">IF(OR(AO$1=0, $A1112=""),"",SQRT((_xlfn.XLOOKUP(AO$1,$Z$2:$Z$16,$AA$2:$AA$16)-$T1112)^2+(_xlfn.XLOOKUP(AO$1,$Z$2:$Z$16,$AB$2:$AB$16)-$U1112)^2+(_xlfn.XLOOKUP(AO$1,$Z$2:$Z$16,$AC$2:$AC$16-$V1112)^2)))</f>
        <v/>
      </c>
      <c r="AP1112" s="141" t="str">
        <f t="array" ref="AP1112">IF(OR(AP$1=0, $A1112=""),"",SQRT((_xlfn.XLOOKUP(AP$1,$Z$2:$Z$16,$AA$2:$AA$16)-$T1112)^2+(_xlfn.XLOOKUP(AP$1,$Z$2:$Z$16,$AB$2:$AB$16)-$U1112)^2+(_xlfn.XLOOKUP(AP$1,$Z$2:$Z$16,$AC$2:$AC$16-$V1112)^2)))</f>
        <v/>
      </c>
      <c r="AQ1112" s="141" t="str">
        <f t="array" ref="AQ1112">IF(OR(AQ$1=0, $A1112=""),"",SQRT((_xlfn.XLOOKUP(AQ$1,$Z$2:$Z$16,$AA$2:$AA$16)-$T1112)^2+(_xlfn.XLOOKUP(AQ$1,$Z$2:$Z$16,$AB$2:$AB$16)-$U1112)^2+(_xlfn.XLOOKUP(AQ$1,$Z$2:$Z$16,$AC$2:$AC$16-$V1112)^2)))</f>
        <v/>
      </c>
      <c r="AR1112" s="141" t="str">
        <f t="array" ref="AR1112">IF(OR(AR$1=0, $A1112=""),"",SQRT((_xlfn.XLOOKUP(AR$1,$Z$2:$Z$16,$AA$2:$AA$16)-$T1112)^2+(_xlfn.XLOOKUP(AR$1,$Z$2:$Z$16,$AB$2:$AB$16)-$U1112)^2+(_xlfn.XLOOKUP(AR$1,$Z$2:$Z$16,$AC$2:$AC$16-$V1112)^2)))</f>
        <v/>
      </c>
      <c r="AS1112" s="141" t="str">
        <f t="array" ref="AS1112">IF(OR(AS$1=0, $A1112=""),"",SQRT((_xlfn.XLOOKUP(AS$1,$Z$2:$Z$16,$AA$2:$AA$16)-$T1112)^2+(_xlfn.XLOOKUP(AS$1,$Z$2:$Z$16,$AB$2:$AB$16)-$U1112)^2+(_xlfn.XLOOKUP(AS$1,$Z$2:$Z$16,$AC$2:$AC$16-$V1112)^2)))</f>
        <v/>
      </c>
      <c r="AT1112" s="141" t="str">
        <f t="array" ref="AT1112">IF(OR(AT$1=0, $A1112=""),"",SQRT((_xlfn.XLOOKUP(AT$1,$Z$2:$Z$16,$AA$2:$AA$16)-$T1112)^2+(_xlfn.XLOOKUP(AT$1,$Z$2:$Z$16,$AB$2:$AB$16)-$U1112)^2+(_xlfn.XLOOKUP(AT$1,$Z$2:$Z$16,$AC$2:$AC$16-$V1112)^2)))</f>
        <v/>
      </c>
      <c r="AU1112" s="141" t="str">
        <f t="array" ref="AU1112">IF(OR(AU$1=0, $A1112=""),"",SQRT((_xlfn.XLOOKUP(AU$1,$Z$2:$Z$16,$AA$2:$AA$16)-$T1112)^2+(_xlfn.XLOOKUP(AU$1,$Z$2:$Z$16,$AB$2:$AB$16)-$U1112)^2+(_xlfn.XLOOKUP(AU$1,$Z$2:$Z$16,$AC$2:$AC$16-$V1112)^2)))</f>
        <v/>
      </c>
      <c r="AV1112" s="142" t="str">
        <f t="array" ref="AV1112">IF(OR(AV$1=0, $A1112=""),"",SQRT((_xlfn.XLOOKUP(AV$1,$Z$2:$Z$16,$AA$2:$AA$16)-$T1112)^2+(_xlfn.XLOOKUP(AV$1,$Z$2:$Z$16,$AB$2:$AB$16)-$U1112)^2+(_xlfn.XLOOKUP(AV$1,$Z$2:$Z$16,$AC$2:$AC$16-$V1112)^2)))</f>
        <v/>
      </c>
      <c r="AW1112" s="124"/>
      <c r="AX1112" s="124"/>
      <c r="AY1112" s="125">
        <f t="shared" si="325"/>
        <v>0</v>
      </c>
      <c r="AZ1112" s="143">
        <f t="shared" si="326"/>
        <v>0</v>
      </c>
      <c r="BA1112" s="143">
        <f t="shared" si="327"/>
        <v>0</v>
      </c>
      <c r="BB1112" s="143">
        <f t="shared" si="328"/>
        <v>0</v>
      </c>
      <c r="BC1112" s="143">
        <f t="shared" si="329"/>
        <v>0</v>
      </c>
      <c r="BD1112" s="143">
        <f t="shared" si="330"/>
        <v>0</v>
      </c>
      <c r="BE1112" s="143">
        <f t="shared" si="331"/>
        <v>0</v>
      </c>
      <c r="BF1112" s="143">
        <f t="shared" si="332"/>
        <v>0</v>
      </c>
      <c r="BG1112" s="144">
        <f t="shared" si="333"/>
        <v>0</v>
      </c>
      <c r="BH1112" s="144">
        <f t="shared" si="334"/>
        <v>0</v>
      </c>
      <c r="BI1112" s="144">
        <f t="shared" si="335"/>
        <v>0</v>
      </c>
      <c r="BJ1112" s="144">
        <f t="shared" si="336"/>
        <v>0</v>
      </c>
      <c r="BK1112" s="144">
        <f t="shared" si="337"/>
        <v>0</v>
      </c>
      <c r="BL1112" s="144">
        <f t="shared" si="338"/>
        <v>0</v>
      </c>
      <c r="BM1112" s="145">
        <f t="shared" si="339"/>
        <v>0</v>
      </c>
      <c r="BN1112" s="124"/>
      <c r="BO1112" s="124"/>
      <c r="BP1112" s="124"/>
      <c r="BQ1112" s="124"/>
      <c r="BR1112" s="124"/>
      <c r="BS1112" s="124"/>
      <c r="BT1112" s="124"/>
      <c r="BU1112" s="124"/>
      <c r="BV1112" s="130"/>
      <c r="BW1112" s="130"/>
      <c r="BX1112" s="130"/>
      <c r="BY1112" s="130"/>
      <c r="BZ1112" s="130"/>
      <c r="CA1112" s="130"/>
      <c r="CB1112" s="130"/>
      <c r="CC1112" s="130"/>
      <c r="CD1112" s="130"/>
      <c r="CE1112" s="130"/>
      <c r="CF1112" s="130"/>
      <c r="CG1112" s="130"/>
      <c r="CH1112" s="130"/>
      <c r="CI1112" s="130"/>
      <c r="CJ1112" s="130"/>
      <c r="CL1112" s="124"/>
      <c r="CM1112" s="130" t="s">
        <v>32</v>
      </c>
      <c r="CN1112" s="130"/>
      <c r="CO1112" s="130"/>
      <c r="CP1112" s="130"/>
      <c r="CQ1112" s="130"/>
      <c r="CR1112" s="130"/>
      <c r="CS1112" s="130"/>
      <c r="CT1112" s="130"/>
      <c r="CU1112" s="130"/>
      <c r="CV1112" s="130"/>
      <c r="CW1112" s="130"/>
      <c r="CX1112" s="130"/>
      <c r="CY1112" s="130"/>
      <c r="CZ1112" s="130"/>
      <c r="DA1112" s="130"/>
      <c r="DD1112" s="159" cm="1">
        <f t="array" ref="DD1112">_xlfn.IFS(DD$1= 0,"", NOT(ISBLANK(CM1112)), 0, ISBLANK(CM1112), $Q1112-$S1112+AY1112-BV1112)</f>
        <v>0</v>
      </c>
      <c r="DE1112" s="160" cm="1">
        <f t="array" ref="DE1112">_xlfn.IFS(DE$1= 0,"", NOT(ISBLANK(CN1112)), 0, ISBLANK(CN1112), $Q1112-$S1112+AZ1112-BW1112)</f>
        <v>0</v>
      </c>
      <c r="DF1112" s="160" cm="1">
        <f t="array" ref="DF1112">_xlfn.IFS(DF$1= 0,"", NOT(ISBLANK(CO1112)), 0, ISBLANK(CO1112), $Q1112-$S1112+BA1112-BX1112)</f>
        <v>0</v>
      </c>
      <c r="DG1112" s="160" cm="1">
        <f t="array" ref="DG1112">_xlfn.IFS(DG$1= 0,"", NOT(ISBLANK(CP1112)), 0, ISBLANK(CP1112), $Q1112-$S1112+BB1112-BY1112)</f>
        <v>0</v>
      </c>
      <c r="DH1112" s="160" cm="1">
        <f t="array" ref="DH1112">_xlfn.IFS(DH$1= 0,"", NOT(ISBLANK(CQ1112)), 0, ISBLANK(CQ1112), $Q1112-$S1112+BC1112-BZ1112)</f>
        <v>0</v>
      </c>
      <c r="DI1112" s="160" cm="1">
        <f t="array" ref="DI1112">_xlfn.IFS(DI$1= 0,"", NOT(ISBLANK(CR1112)), 0, ISBLANK(CR1112), $Q1112-$S1112+BD1112-CA1112)</f>
        <v>0</v>
      </c>
      <c r="DJ1112" s="160" t="str" cm="1">
        <f t="array" ref="DJ1112">_xlfn.IFS(DJ$1= 0,"", NOT(ISBLANK(CS1112)), 0, ISBLANK(CS1112), $Q1112-$S1112+BE1112-CB1112)</f>
        <v/>
      </c>
      <c r="DK1112" s="160" t="str" cm="1">
        <f t="array" ref="DK1112">_xlfn.IFS(DK$1= 0,"", NOT(ISBLANK(CT1112)), 0, ISBLANK(CT1112), $Q1112-$S1112+BF1112-CC1112)</f>
        <v/>
      </c>
      <c r="DL1112" s="162" t="str" cm="1">
        <f t="array" ref="DL1112">_xlfn.IFS(DL$1= 0,"", NOT(ISBLANK(CU1112)), 0, ISBLANK(CU1112), $Q1112-$S1112+BG1112-CD1112)</f>
        <v/>
      </c>
      <c r="DM1112" s="162" t="str" cm="1">
        <f t="array" ref="DM1112">_xlfn.IFS(DM$1= 0,"", NOT(ISBLANK(CV1112)), 0, ISBLANK(CV1112), $Q1112-$S1112+BH1112-CE1112)</f>
        <v/>
      </c>
      <c r="DN1112" s="162" t="str" cm="1">
        <f t="array" ref="DN1112">_xlfn.IFS(DN$1= 0,"", NOT(ISBLANK(CW1112)), 0, ISBLANK(CW1112), $Q1112-$S1112+BI1112-CF1112)</f>
        <v/>
      </c>
      <c r="DO1112" s="162" t="str" cm="1">
        <f t="array" ref="DO1112">_xlfn.IFS(DO$1= 0,"", NOT(ISBLANK(CX1112)), 0, ISBLANK(CX1112), $Q1112-$S1112+BJ1112-CG1112)</f>
        <v/>
      </c>
      <c r="DP1112" s="162" t="str" cm="1">
        <f t="array" ref="DP1112">_xlfn.IFS(DP$1= 0,"", NOT(ISBLANK(CY1112)), 0, ISBLANK(CY1112), $Q1112-$S1112+BK1112-CH1112)</f>
        <v/>
      </c>
      <c r="DQ1112" s="162" t="str" cm="1">
        <f t="array" ref="DQ1112">_xlfn.IFS(DQ$1= 0,"", NOT(ISBLANK(CZ1112)), 0, ISBLANK(CZ1112), $Q1112-$S1112+BL1112-CI1112)</f>
        <v/>
      </c>
      <c r="DR1112" s="163" t="str" cm="1">
        <f t="array" ref="DR1112">_xlfn.IFS(DR$1= 0,"", NOT(ISBLANK(DA1112)), 0, ISBLANK(DA1112), $Q1112-$S1112+BM1112-CJ1112)</f>
        <v/>
      </c>
    </row>
    <row r="1113" spans="1:122" ht="16.5" x14ac:dyDescent="0.3">
      <c r="A1113" s="135"/>
      <c r="B1113" s="136"/>
      <c r="C1113" s="136"/>
      <c r="D1113" s="137"/>
      <c r="E1113" s="176"/>
      <c r="F1113" s="182"/>
      <c r="G1113" s="183"/>
      <c r="H1113" s="183"/>
      <c r="I1113" s="183"/>
      <c r="J1113" s="183"/>
      <c r="K1113" s="183"/>
      <c r="L1113" s="183"/>
      <c r="M1113" s="186"/>
      <c r="N1113" s="182"/>
      <c r="O1113" s="184"/>
      <c r="P1113" s="178"/>
      <c r="Q1113" s="118">
        <f t="shared" si="323"/>
        <v>0</v>
      </c>
      <c r="R1113" s="3"/>
      <c r="S1113" s="3"/>
      <c r="T1113" s="4"/>
      <c r="U1113" s="4"/>
      <c r="V1113" s="99">
        <f t="shared" si="324"/>
        <v>0</v>
      </c>
      <c r="W1113" s="161"/>
      <c r="X1113" s="138"/>
      <c r="AH1113" s="158" t="str">
        <f t="array" ref="AH1113">IF(OR(AH$1=0, $A1113=""),"",SQRT((_xlfn.XLOOKUP(AH$1,$Z$2:$Z$16,$AA$2:$AA$16)-$T1113)^2+(_xlfn.XLOOKUP(AH$1,$Z$2:$Z$16,$AB$2:$AB$16)-$U1113)^2+(_xlfn.XLOOKUP(AH$1,$Z$2:$Z$16,$AC$2:$AC$16-$V1113)^2)))</f>
        <v/>
      </c>
      <c r="AI1113" s="140" t="str">
        <f t="array" ref="AI1113">IF(OR(AI$1=0, $A1113=""),"",SQRT((_xlfn.XLOOKUP(AI$1,$Z$2:$Z$16,$AA$2:$AA$16)-$T1113)^2+(_xlfn.XLOOKUP(AI$1,$Z$2:$Z$16,$AB$2:$AB$16)-$U1113)^2+(_xlfn.XLOOKUP(AI$1,$Z$2:$Z$16,$AC$2:$AC$16-$V1113)^2)))</f>
        <v/>
      </c>
      <c r="AJ1113" s="140" t="str">
        <f t="array" ref="AJ1113">IF(OR(AJ$1=0, $A1113=""),"",SQRT((_xlfn.XLOOKUP(AJ$1,$Z$2:$Z$16,$AA$2:$AA$16)-$T1113)^2+(_xlfn.XLOOKUP(AJ$1,$Z$2:$Z$16,$AB$2:$AB$16)-$U1113)^2+(_xlfn.XLOOKUP(AJ$1,$Z$2:$Z$16,$AC$2:$AC$16-$V1113)^2)))</f>
        <v/>
      </c>
      <c r="AK1113" s="140" t="str">
        <f t="array" ref="AK1113">IF(OR(AK$1=0, $A1113=""),"",SQRT((_xlfn.XLOOKUP(AK$1,$Z$2:$Z$16,$AA$2:$AA$16)-$T1113)^2+(_xlfn.XLOOKUP(AK$1,$Z$2:$Z$16,$AB$2:$AB$16)-$U1113)^2+(_xlfn.XLOOKUP(AK$1,$Z$2:$Z$16,$AC$2:$AC$16-$V1113)^2)))</f>
        <v/>
      </c>
      <c r="AL1113" s="140" t="str">
        <f t="array" ref="AL1113">IF(OR(AL$1=0, $A1113=""),"",SQRT((_xlfn.XLOOKUP(AL$1,$Z$2:$Z$16,$AA$2:$AA$16)-$T1113)^2+(_xlfn.XLOOKUP(AL$1,$Z$2:$Z$16,$AB$2:$AB$16)-$U1113)^2+(_xlfn.XLOOKUP(AL$1,$Z$2:$Z$16,$AC$2:$AC$16-$V1113)^2)))</f>
        <v/>
      </c>
      <c r="AM1113" s="140" t="str">
        <f t="array" ref="AM1113">IF(OR(AM$1=0, $A1113=""),"",SQRT((_xlfn.XLOOKUP(AM$1,$Z$2:$Z$16,$AA$2:$AA$16)-$T1113)^2+(_xlfn.XLOOKUP(AM$1,$Z$2:$Z$16,$AB$2:$AB$16)-$U1113)^2+(_xlfn.XLOOKUP(AM$1,$Z$2:$Z$16,$AC$2:$AC$16-$V1113)^2)))</f>
        <v/>
      </c>
      <c r="AN1113" s="140" t="str">
        <f t="array" ref="AN1113">IF(OR(AN$1=0, $A1113=""),"",SQRT((_xlfn.XLOOKUP(AN$1,$Z$2:$Z$16,$AA$2:$AA$16)-$T1113)^2+(_xlfn.XLOOKUP(AN$1,$Z$2:$Z$16,$AB$2:$AB$16)-$U1113)^2+(_xlfn.XLOOKUP(AN$1,$Z$2:$Z$16,$AC$2:$AC$16-$V1113)^2)))</f>
        <v/>
      </c>
      <c r="AO1113" s="140" t="str">
        <f t="array" ref="AO1113">IF(OR(AO$1=0, $A1113=""),"",SQRT((_xlfn.XLOOKUP(AO$1,$Z$2:$Z$16,$AA$2:$AA$16)-$T1113)^2+(_xlfn.XLOOKUP(AO$1,$Z$2:$Z$16,$AB$2:$AB$16)-$U1113)^2+(_xlfn.XLOOKUP(AO$1,$Z$2:$Z$16,$AC$2:$AC$16-$V1113)^2)))</f>
        <v/>
      </c>
      <c r="AP1113" s="141" t="str">
        <f t="array" ref="AP1113">IF(OR(AP$1=0, $A1113=""),"",SQRT((_xlfn.XLOOKUP(AP$1,$Z$2:$Z$16,$AA$2:$AA$16)-$T1113)^2+(_xlfn.XLOOKUP(AP$1,$Z$2:$Z$16,$AB$2:$AB$16)-$U1113)^2+(_xlfn.XLOOKUP(AP$1,$Z$2:$Z$16,$AC$2:$AC$16-$V1113)^2)))</f>
        <v/>
      </c>
      <c r="AQ1113" s="141" t="str">
        <f t="array" ref="AQ1113">IF(OR(AQ$1=0, $A1113=""),"",SQRT((_xlfn.XLOOKUP(AQ$1,$Z$2:$Z$16,$AA$2:$AA$16)-$T1113)^2+(_xlfn.XLOOKUP(AQ$1,$Z$2:$Z$16,$AB$2:$AB$16)-$U1113)^2+(_xlfn.XLOOKUP(AQ$1,$Z$2:$Z$16,$AC$2:$AC$16-$V1113)^2)))</f>
        <v/>
      </c>
      <c r="AR1113" s="141" t="str">
        <f t="array" ref="AR1113">IF(OR(AR$1=0, $A1113=""),"",SQRT((_xlfn.XLOOKUP(AR$1,$Z$2:$Z$16,$AA$2:$AA$16)-$T1113)^2+(_xlfn.XLOOKUP(AR$1,$Z$2:$Z$16,$AB$2:$AB$16)-$U1113)^2+(_xlfn.XLOOKUP(AR$1,$Z$2:$Z$16,$AC$2:$AC$16-$V1113)^2)))</f>
        <v/>
      </c>
      <c r="AS1113" s="141" t="str">
        <f t="array" ref="AS1113">IF(OR(AS$1=0, $A1113=""),"",SQRT((_xlfn.XLOOKUP(AS$1,$Z$2:$Z$16,$AA$2:$AA$16)-$T1113)^2+(_xlfn.XLOOKUP(AS$1,$Z$2:$Z$16,$AB$2:$AB$16)-$U1113)^2+(_xlfn.XLOOKUP(AS$1,$Z$2:$Z$16,$AC$2:$AC$16-$V1113)^2)))</f>
        <v/>
      </c>
      <c r="AT1113" s="141" t="str">
        <f t="array" ref="AT1113">IF(OR(AT$1=0, $A1113=""),"",SQRT((_xlfn.XLOOKUP(AT$1,$Z$2:$Z$16,$AA$2:$AA$16)-$T1113)^2+(_xlfn.XLOOKUP(AT$1,$Z$2:$Z$16,$AB$2:$AB$16)-$U1113)^2+(_xlfn.XLOOKUP(AT$1,$Z$2:$Z$16,$AC$2:$AC$16-$V1113)^2)))</f>
        <v/>
      </c>
      <c r="AU1113" s="141" t="str">
        <f t="array" ref="AU1113">IF(OR(AU$1=0, $A1113=""),"",SQRT((_xlfn.XLOOKUP(AU$1,$Z$2:$Z$16,$AA$2:$AA$16)-$T1113)^2+(_xlfn.XLOOKUP(AU$1,$Z$2:$Z$16,$AB$2:$AB$16)-$U1113)^2+(_xlfn.XLOOKUP(AU$1,$Z$2:$Z$16,$AC$2:$AC$16-$V1113)^2)))</f>
        <v/>
      </c>
      <c r="AV1113" s="142" t="str">
        <f t="array" ref="AV1113">IF(OR(AV$1=0, $A1113=""),"",SQRT((_xlfn.XLOOKUP(AV$1,$Z$2:$Z$16,$AA$2:$AA$16)-$T1113)^2+(_xlfn.XLOOKUP(AV$1,$Z$2:$Z$16,$AB$2:$AB$16)-$U1113)^2+(_xlfn.XLOOKUP(AV$1,$Z$2:$Z$16,$AC$2:$AC$16-$V1113)^2)))</f>
        <v/>
      </c>
      <c r="AW1113" s="124"/>
      <c r="AX1113" s="124"/>
      <c r="AY1113" s="125">
        <f t="shared" si="325"/>
        <v>0</v>
      </c>
      <c r="AZ1113" s="143">
        <f t="shared" si="326"/>
        <v>0</v>
      </c>
      <c r="BA1113" s="143">
        <f t="shared" si="327"/>
        <v>0</v>
      </c>
      <c r="BB1113" s="143">
        <f t="shared" si="328"/>
        <v>0</v>
      </c>
      <c r="BC1113" s="143">
        <f t="shared" si="329"/>
        <v>0</v>
      </c>
      <c r="BD1113" s="143">
        <f t="shared" si="330"/>
        <v>0</v>
      </c>
      <c r="BE1113" s="143">
        <f t="shared" si="331"/>
        <v>0</v>
      </c>
      <c r="BF1113" s="143">
        <f t="shared" si="332"/>
        <v>0</v>
      </c>
      <c r="BG1113" s="144">
        <f t="shared" si="333"/>
        <v>0</v>
      </c>
      <c r="BH1113" s="144">
        <f t="shared" si="334"/>
        <v>0</v>
      </c>
      <c r="BI1113" s="144">
        <f t="shared" si="335"/>
        <v>0</v>
      </c>
      <c r="BJ1113" s="144">
        <f t="shared" si="336"/>
        <v>0</v>
      </c>
      <c r="BK1113" s="144">
        <f t="shared" si="337"/>
        <v>0</v>
      </c>
      <c r="BL1113" s="144">
        <f t="shared" si="338"/>
        <v>0</v>
      </c>
      <c r="BM1113" s="145">
        <f t="shared" si="339"/>
        <v>0</v>
      </c>
      <c r="BN1113" s="124"/>
      <c r="BO1113" s="124"/>
      <c r="BP1113" s="124"/>
      <c r="BQ1113" s="124"/>
      <c r="BR1113" s="124"/>
      <c r="BS1113" s="124"/>
      <c r="BT1113" s="124"/>
      <c r="BU1113" s="124"/>
      <c r="BV1113" s="130"/>
      <c r="BW1113" s="130"/>
      <c r="BX1113" s="130"/>
      <c r="BY1113" s="130"/>
      <c r="BZ1113" s="130"/>
      <c r="CA1113" s="130"/>
      <c r="CB1113" s="130"/>
      <c r="CC1113" s="130"/>
      <c r="CD1113" s="130"/>
      <c r="CE1113" s="130"/>
      <c r="CF1113" s="130"/>
      <c r="CG1113" s="130"/>
      <c r="CH1113" s="130"/>
      <c r="CI1113" s="130"/>
      <c r="CJ1113" s="130"/>
      <c r="CL1113" s="124"/>
      <c r="CM1113" s="130" t="s">
        <v>32</v>
      </c>
      <c r="CN1113" s="130"/>
      <c r="CO1113" s="130"/>
      <c r="CP1113" s="130"/>
      <c r="CQ1113" s="130"/>
      <c r="CR1113" s="130"/>
      <c r="CS1113" s="130"/>
      <c r="CT1113" s="130"/>
      <c r="CU1113" s="130"/>
      <c r="CV1113" s="130"/>
      <c r="CW1113" s="130"/>
      <c r="CX1113" s="130"/>
      <c r="CY1113" s="130"/>
      <c r="CZ1113" s="130"/>
      <c r="DA1113" s="130"/>
      <c r="DD1113" s="159" cm="1">
        <f t="array" ref="DD1113">_xlfn.IFS(DD$1= 0,"", NOT(ISBLANK(CM1113)), 0, ISBLANK(CM1113), $Q1113-$S1113+AY1113-BV1113)</f>
        <v>0</v>
      </c>
      <c r="DE1113" s="160" cm="1">
        <f t="array" ref="DE1113">_xlfn.IFS(DE$1= 0,"", NOT(ISBLANK(CN1113)), 0, ISBLANK(CN1113), $Q1113-$S1113+AZ1113-BW1113)</f>
        <v>0</v>
      </c>
      <c r="DF1113" s="160" cm="1">
        <f t="array" ref="DF1113">_xlfn.IFS(DF$1= 0,"", NOT(ISBLANK(CO1113)), 0, ISBLANK(CO1113), $Q1113-$S1113+BA1113-BX1113)</f>
        <v>0</v>
      </c>
      <c r="DG1113" s="160" cm="1">
        <f t="array" ref="DG1113">_xlfn.IFS(DG$1= 0,"", NOT(ISBLANK(CP1113)), 0, ISBLANK(CP1113), $Q1113-$S1113+BB1113-BY1113)</f>
        <v>0</v>
      </c>
      <c r="DH1113" s="160" cm="1">
        <f t="array" ref="DH1113">_xlfn.IFS(DH$1= 0,"", NOT(ISBLANK(CQ1113)), 0, ISBLANK(CQ1113), $Q1113-$S1113+BC1113-BZ1113)</f>
        <v>0</v>
      </c>
      <c r="DI1113" s="160" cm="1">
        <f t="array" ref="DI1113">_xlfn.IFS(DI$1= 0,"", NOT(ISBLANK(CR1113)), 0, ISBLANK(CR1113), $Q1113-$S1113+BD1113-CA1113)</f>
        <v>0</v>
      </c>
      <c r="DJ1113" s="160" t="str" cm="1">
        <f t="array" ref="DJ1113">_xlfn.IFS(DJ$1= 0,"", NOT(ISBLANK(CS1113)), 0, ISBLANK(CS1113), $Q1113-$S1113+BE1113-CB1113)</f>
        <v/>
      </c>
      <c r="DK1113" s="160" t="str" cm="1">
        <f t="array" ref="DK1113">_xlfn.IFS(DK$1= 0,"", NOT(ISBLANK(CT1113)), 0, ISBLANK(CT1113), $Q1113-$S1113+BF1113-CC1113)</f>
        <v/>
      </c>
      <c r="DL1113" s="162" t="str" cm="1">
        <f t="array" ref="DL1113">_xlfn.IFS(DL$1= 0,"", NOT(ISBLANK(CU1113)), 0, ISBLANK(CU1113), $Q1113-$S1113+BG1113-CD1113)</f>
        <v/>
      </c>
      <c r="DM1113" s="162" t="str" cm="1">
        <f t="array" ref="DM1113">_xlfn.IFS(DM$1= 0,"", NOT(ISBLANK(CV1113)), 0, ISBLANK(CV1113), $Q1113-$S1113+BH1113-CE1113)</f>
        <v/>
      </c>
      <c r="DN1113" s="162" t="str" cm="1">
        <f t="array" ref="DN1113">_xlfn.IFS(DN$1= 0,"", NOT(ISBLANK(CW1113)), 0, ISBLANK(CW1113), $Q1113-$S1113+BI1113-CF1113)</f>
        <v/>
      </c>
      <c r="DO1113" s="162" t="str" cm="1">
        <f t="array" ref="DO1113">_xlfn.IFS(DO$1= 0,"", NOT(ISBLANK(CX1113)), 0, ISBLANK(CX1113), $Q1113-$S1113+BJ1113-CG1113)</f>
        <v/>
      </c>
      <c r="DP1113" s="162" t="str" cm="1">
        <f t="array" ref="DP1113">_xlfn.IFS(DP$1= 0,"", NOT(ISBLANK(CY1113)), 0, ISBLANK(CY1113), $Q1113-$S1113+BK1113-CH1113)</f>
        <v/>
      </c>
      <c r="DQ1113" s="162" t="str" cm="1">
        <f t="array" ref="DQ1113">_xlfn.IFS(DQ$1= 0,"", NOT(ISBLANK(CZ1113)), 0, ISBLANK(CZ1113), $Q1113-$S1113+BL1113-CI1113)</f>
        <v/>
      </c>
      <c r="DR1113" s="163" t="str" cm="1">
        <f t="array" ref="DR1113">_xlfn.IFS(DR$1= 0,"", NOT(ISBLANK(DA1113)), 0, ISBLANK(DA1113), $Q1113-$S1113+BM1113-CJ1113)</f>
        <v/>
      </c>
    </row>
    <row r="1114" spans="1:122" ht="16.5" x14ac:dyDescent="0.3">
      <c r="A1114" s="135"/>
      <c r="B1114" s="136"/>
      <c r="C1114" s="136"/>
      <c r="D1114" s="137"/>
      <c r="E1114" s="176"/>
      <c r="F1114" s="182"/>
      <c r="G1114" s="183"/>
      <c r="H1114" s="183"/>
      <c r="I1114" s="183"/>
      <c r="J1114" s="183"/>
      <c r="K1114" s="183"/>
      <c r="L1114" s="183"/>
      <c r="M1114" s="186"/>
      <c r="N1114" s="182"/>
      <c r="O1114" s="184"/>
      <c r="P1114" s="178"/>
      <c r="Q1114" s="118">
        <f t="shared" si="323"/>
        <v>0</v>
      </c>
      <c r="R1114" s="3"/>
      <c r="S1114" s="3"/>
      <c r="T1114" s="4"/>
      <c r="U1114" s="4"/>
      <c r="V1114" s="99">
        <f t="shared" si="324"/>
        <v>0</v>
      </c>
      <c r="W1114" s="161"/>
      <c r="X1114" s="138"/>
      <c r="AH1114" s="158" t="str">
        <f t="array" ref="AH1114">IF(OR(AH$1=0, $A1114=""),"",SQRT((_xlfn.XLOOKUP(AH$1,$Z$2:$Z$16,$AA$2:$AA$16)-$T1114)^2+(_xlfn.XLOOKUP(AH$1,$Z$2:$Z$16,$AB$2:$AB$16)-$U1114)^2+(_xlfn.XLOOKUP(AH$1,$Z$2:$Z$16,$AC$2:$AC$16-$V1114)^2)))</f>
        <v/>
      </c>
      <c r="AI1114" s="140" t="str">
        <f t="array" ref="AI1114">IF(OR(AI$1=0, $A1114=""),"",SQRT((_xlfn.XLOOKUP(AI$1,$Z$2:$Z$16,$AA$2:$AA$16)-$T1114)^2+(_xlfn.XLOOKUP(AI$1,$Z$2:$Z$16,$AB$2:$AB$16)-$U1114)^2+(_xlfn.XLOOKUP(AI$1,$Z$2:$Z$16,$AC$2:$AC$16-$V1114)^2)))</f>
        <v/>
      </c>
      <c r="AJ1114" s="140" t="str">
        <f t="array" ref="AJ1114">IF(OR(AJ$1=0, $A1114=""),"",SQRT((_xlfn.XLOOKUP(AJ$1,$Z$2:$Z$16,$AA$2:$AA$16)-$T1114)^2+(_xlfn.XLOOKUP(AJ$1,$Z$2:$Z$16,$AB$2:$AB$16)-$U1114)^2+(_xlfn.XLOOKUP(AJ$1,$Z$2:$Z$16,$AC$2:$AC$16-$V1114)^2)))</f>
        <v/>
      </c>
      <c r="AK1114" s="140" t="str">
        <f t="array" ref="AK1114">IF(OR(AK$1=0, $A1114=""),"",SQRT((_xlfn.XLOOKUP(AK$1,$Z$2:$Z$16,$AA$2:$AA$16)-$T1114)^2+(_xlfn.XLOOKUP(AK$1,$Z$2:$Z$16,$AB$2:$AB$16)-$U1114)^2+(_xlfn.XLOOKUP(AK$1,$Z$2:$Z$16,$AC$2:$AC$16-$V1114)^2)))</f>
        <v/>
      </c>
      <c r="AL1114" s="140" t="str">
        <f t="array" ref="AL1114">IF(OR(AL$1=0, $A1114=""),"",SQRT((_xlfn.XLOOKUP(AL$1,$Z$2:$Z$16,$AA$2:$AA$16)-$T1114)^2+(_xlfn.XLOOKUP(AL$1,$Z$2:$Z$16,$AB$2:$AB$16)-$U1114)^2+(_xlfn.XLOOKUP(AL$1,$Z$2:$Z$16,$AC$2:$AC$16-$V1114)^2)))</f>
        <v/>
      </c>
      <c r="AM1114" s="140" t="str">
        <f t="array" ref="AM1114">IF(OR(AM$1=0, $A1114=""),"",SQRT((_xlfn.XLOOKUP(AM$1,$Z$2:$Z$16,$AA$2:$AA$16)-$T1114)^2+(_xlfn.XLOOKUP(AM$1,$Z$2:$Z$16,$AB$2:$AB$16)-$U1114)^2+(_xlfn.XLOOKUP(AM$1,$Z$2:$Z$16,$AC$2:$AC$16-$V1114)^2)))</f>
        <v/>
      </c>
      <c r="AN1114" s="140" t="str">
        <f t="array" ref="AN1114">IF(OR(AN$1=0, $A1114=""),"",SQRT((_xlfn.XLOOKUP(AN$1,$Z$2:$Z$16,$AA$2:$AA$16)-$T1114)^2+(_xlfn.XLOOKUP(AN$1,$Z$2:$Z$16,$AB$2:$AB$16)-$U1114)^2+(_xlfn.XLOOKUP(AN$1,$Z$2:$Z$16,$AC$2:$AC$16-$V1114)^2)))</f>
        <v/>
      </c>
      <c r="AO1114" s="140" t="str">
        <f t="array" ref="AO1114">IF(OR(AO$1=0, $A1114=""),"",SQRT((_xlfn.XLOOKUP(AO$1,$Z$2:$Z$16,$AA$2:$AA$16)-$T1114)^2+(_xlfn.XLOOKUP(AO$1,$Z$2:$Z$16,$AB$2:$AB$16)-$U1114)^2+(_xlfn.XLOOKUP(AO$1,$Z$2:$Z$16,$AC$2:$AC$16-$V1114)^2)))</f>
        <v/>
      </c>
      <c r="AP1114" s="141" t="str">
        <f t="array" ref="AP1114">IF(OR(AP$1=0, $A1114=""),"",SQRT((_xlfn.XLOOKUP(AP$1,$Z$2:$Z$16,$AA$2:$AA$16)-$T1114)^2+(_xlfn.XLOOKUP(AP$1,$Z$2:$Z$16,$AB$2:$AB$16)-$U1114)^2+(_xlfn.XLOOKUP(AP$1,$Z$2:$Z$16,$AC$2:$AC$16-$V1114)^2)))</f>
        <v/>
      </c>
      <c r="AQ1114" s="141" t="str">
        <f t="array" ref="AQ1114">IF(OR(AQ$1=0, $A1114=""),"",SQRT((_xlfn.XLOOKUP(AQ$1,$Z$2:$Z$16,$AA$2:$AA$16)-$T1114)^2+(_xlfn.XLOOKUP(AQ$1,$Z$2:$Z$16,$AB$2:$AB$16)-$U1114)^2+(_xlfn.XLOOKUP(AQ$1,$Z$2:$Z$16,$AC$2:$AC$16-$V1114)^2)))</f>
        <v/>
      </c>
      <c r="AR1114" s="141" t="str">
        <f t="array" ref="AR1114">IF(OR(AR$1=0, $A1114=""),"",SQRT((_xlfn.XLOOKUP(AR$1,$Z$2:$Z$16,$AA$2:$AA$16)-$T1114)^2+(_xlfn.XLOOKUP(AR$1,$Z$2:$Z$16,$AB$2:$AB$16)-$U1114)^2+(_xlfn.XLOOKUP(AR$1,$Z$2:$Z$16,$AC$2:$AC$16-$V1114)^2)))</f>
        <v/>
      </c>
      <c r="AS1114" s="141" t="str">
        <f t="array" ref="AS1114">IF(OR(AS$1=0, $A1114=""),"",SQRT((_xlfn.XLOOKUP(AS$1,$Z$2:$Z$16,$AA$2:$AA$16)-$T1114)^2+(_xlfn.XLOOKUP(AS$1,$Z$2:$Z$16,$AB$2:$AB$16)-$U1114)^2+(_xlfn.XLOOKUP(AS$1,$Z$2:$Z$16,$AC$2:$AC$16-$V1114)^2)))</f>
        <v/>
      </c>
      <c r="AT1114" s="141" t="str">
        <f t="array" ref="AT1114">IF(OR(AT$1=0, $A1114=""),"",SQRT((_xlfn.XLOOKUP(AT$1,$Z$2:$Z$16,$AA$2:$AA$16)-$T1114)^2+(_xlfn.XLOOKUP(AT$1,$Z$2:$Z$16,$AB$2:$AB$16)-$U1114)^2+(_xlfn.XLOOKUP(AT$1,$Z$2:$Z$16,$AC$2:$AC$16-$V1114)^2)))</f>
        <v/>
      </c>
      <c r="AU1114" s="141" t="str">
        <f t="array" ref="AU1114">IF(OR(AU$1=0, $A1114=""),"",SQRT((_xlfn.XLOOKUP(AU$1,$Z$2:$Z$16,$AA$2:$AA$16)-$T1114)^2+(_xlfn.XLOOKUP(AU$1,$Z$2:$Z$16,$AB$2:$AB$16)-$U1114)^2+(_xlfn.XLOOKUP(AU$1,$Z$2:$Z$16,$AC$2:$AC$16-$V1114)^2)))</f>
        <v/>
      </c>
      <c r="AV1114" s="142" t="str">
        <f t="array" ref="AV1114">IF(OR(AV$1=0, $A1114=""),"",SQRT((_xlfn.XLOOKUP(AV$1,$Z$2:$Z$16,$AA$2:$AA$16)-$T1114)^2+(_xlfn.XLOOKUP(AV$1,$Z$2:$Z$16,$AB$2:$AB$16)-$U1114)^2+(_xlfn.XLOOKUP(AV$1,$Z$2:$Z$16,$AC$2:$AC$16-$V1114)^2)))</f>
        <v/>
      </c>
      <c r="AW1114" s="124"/>
      <c r="AX1114" s="124"/>
      <c r="AY1114" s="125">
        <f t="shared" si="325"/>
        <v>0</v>
      </c>
      <c r="AZ1114" s="143">
        <f t="shared" si="326"/>
        <v>0</v>
      </c>
      <c r="BA1114" s="143">
        <f t="shared" si="327"/>
        <v>0</v>
      </c>
      <c r="BB1114" s="143">
        <f t="shared" si="328"/>
        <v>0</v>
      </c>
      <c r="BC1114" s="143">
        <f t="shared" si="329"/>
        <v>0</v>
      </c>
      <c r="BD1114" s="143">
        <f t="shared" si="330"/>
        <v>0</v>
      </c>
      <c r="BE1114" s="143">
        <f t="shared" si="331"/>
        <v>0</v>
      </c>
      <c r="BF1114" s="143">
        <f t="shared" si="332"/>
        <v>0</v>
      </c>
      <c r="BG1114" s="144">
        <f t="shared" si="333"/>
        <v>0</v>
      </c>
      <c r="BH1114" s="144">
        <f t="shared" si="334"/>
        <v>0</v>
      </c>
      <c r="BI1114" s="144">
        <f t="shared" si="335"/>
        <v>0</v>
      </c>
      <c r="BJ1114" s="144">
        <f t="shared" si="336"/>
        <v>0</v>
      </c>
      <c r="BK1114" s="144">
        <f t="shared" si="337"/>
        <v>0</v>
      </c>
      <c r="BL1114" s="144">
        <f t="shared" si="338"/>
        <v>0</v>
      </c>
      <c r="BM1114" s="145">
        <f t="shared" si="339"/>
        <v>0</v>
      </c>
      <c r="BN1114" s="124"/>
      <c r="BO1114" s="124"/>
      <c r="BP1114" s="124"/>
      <c r="BQ1114" s="124"/>
      <c r="BR1114" s="124"/>
      <c r="BS1114" s="124"/>
      <c r="BT1114" s="124"/>
      <c r="BU1114" s="124"/>
      <c r="BV1114" s="130"/>
      <c r="BW1114" s="130"/>
      <c r="BX1114" s="130"/>
      <c r="BY1114" s="130"/>
      <c r="BZ1114" s="130"/>
      <c r="CA1114" s="130"/>
      <c r="CB1114" s="130"/>
      <c r="CC1114" s="130"/>
      <c r="CD1114" s="130"/>
      <c r="CE1114" s="130"/>
      <c r="CF1114" s="130"/>
      <c r="CG1114" s="130"/>
      <c r="CH1114" s="130"/>
      <c r="CI1114" s="130"/>
      <c r="CJ1114" s="130"/>
      <c r="CL1114" s="124"/>
      <c r="CM1114" s="130" t="s">
        <v>32</v>
      </c>
      <c r="CN1114" s="130"/>
      <c r="CO1114" s="130"/>
      <c r="CP1114" s="130"/>
      <c r="CQ1114" s="130"/>
      <c r="CR1114" s="130"/>
      <c r="CS1114" s="130"/>
      <c r="CT1114" s="130"/>
      <c r="CU1114" s="130"/>
      <c r="CV1114" s="130"/>
      <c r="CW1114" s="130"/>
      <c r="CX1114" s="130"/>
      <c r="CY1114" s="130"/>
      <c r="CZ1114" s="130"/>
      <c r="DA1114" s="130"/>
      <c r="DD1114" s="159" cm="1">
        <f t="array" ref="DD1114">_xlfn.IFS(DD$1= 0,"", NOT(ISBLANK(CM1114)), 0, ISBLANK(CM1114), $Q1114-$S1114+AY1114-BV1114)</f>
        <v>0</v>
      </c>
      <c r="DE1114" s="160" cm="1">
        <f t="array" ref="DE1114">_xlfn.IFS(DE$1= 0,"", NOT(ISBLANK(CN1114)), 0, ISBLANK(CN1114), $Q1114-$S1114+AZ1114-BW1114)</f>
        <v>0</v>
      </c>
      <c r="DF1114" s="160" cm="1">
        <f t="array" ref="DF1114">_xlfn.IFS(DF$1= 0,"", NOT(ISBLANK(CO1114)), 0, ISBLANK(CO1114), $Q1114-$S1114+BA1114-BX1114)</f>
        <v>0</v>
      </c>
      <c r="DG1114" s="160" cm="1">
        <f t="array" ref="DG1114">_xlfn.IFS(DG$1= 0,"", NOT(ISBLANK(CP1114)), 0, ISBLANK(CP1114), $Q1114-$S1114+BB1114-BY1114)</f>
        <v>0</v>
      </c>
      <c r="DH1114" s="160" cm="1">
        <f t="array" ref="DH1114">_xlfn.IFS(DH$1= 0,"", NOT(ISBLANK(CQ1114)), 0, ISBLANK(CQ1114), $Q1114-$S1114+BC1114-BZ1114)</f>
        <v>0</v>
      </c>
      <c r="DI1114" s="160" cm="1">
        <f t="array" ref="DI1114">_xlfn.IFS(DI$1= 0,"", NOT(ISBLANK(CR1114)), 0, ISBLANK(CR1114), $Q1114-$S1114+BD1114-CA1114)</f>
        <v>0</v>
      </c>
      <c r="DJ1114" s="160" t="str" cm="1">
        <f t="array" ref="DJ1114">_xlfn.IFS(DJ$1= 0,"", NOT(ISBLANK(CS1114)), 0, ISBLANK(CS1114), $Q1114-$S1114+BE1114-CB1114)</f>
        <v/>
      </c>
      <c r="DK1114" s="160" t="str" cm="1">
        <f t="array" ref="DK1114">_xlfn.IFS(DK$1= 0,"", NOT(ISBLANK(CT1114)), 0, ISBLANK(CT1114), $Q1114-$S1114+BF1114-CC1114)</f>
        <v/>
      </c>
      <c r="DL1114" s="162" t="str" cm="1">
        <f t="array" ref="DL1114">_xlfn.IFS(DL$1= 0,"", NOT(ISBLANK(CU1114)), 0, ISBLANK(CU1114), $Q1114-$S1114+BG1114-CD1114)</f>
        <v/>
      </c>
      <c r="DM1114" s="162" t="str" cm="1">
        <f t="array" ref="DM1114">_xlfn.IFS(DM$1= 0,"", NOT(ISBLANK(CV1114)), 0, ISBLANK(CV1114), $Q1114-$S1114+BH1114-CE1114)</f>
        <v/>
      </c>
      <c r="DN1114" s="162" t="str" cm="1">
        <f t="array" ref="DN1114">_xlfn.IFS(DN$1= 0,"", NOT(ISBLANK(CW1114)), 0, ISBLANK(CW1114), $Q1114-$S1114+BI1114-CF1114)</f>
        <v/>
      </c>
      <c r="DO1114" s="162" t="str" cm="1">
        <f t="array" ref="DO1114">_xlfn.IFS(DO$1= 0,"", NOT(ISBLANK(CX1114)), 0, ISBLANK(CX1114), $Q1114-$S1114+BJ1114-CG1114)</f>
        <v/>
      </c>
      <c r="DP1114" s="162" t="str" cm="1">
        <f t="array" ref="DP1114">_xlfn.IFS(DP$1= 0,"", NOT(ISBLANK(CY1114)), 0, ISBLANK(CY1114), $Q1114-$S1114+BK1114-CH1114)</f>
        <v/>
      </c>
      <c r="DQ1114" s="162" t="str" cm="1">
        <f t="array" ref="DQ1114">_xlfn.IFS(DQ$1= 0,"", NOT(ISBLANK(CZ1114)), 0, ISBLANK(CZ1114), $Q1114-$S1114+BL1114-CI1114)</f>
        <v/>
      </c>
      <c r="DR1114" s="163" t="str" cm="1">
        <f t="array" ref="DR1114">_xlfn.IFS(DR$1= 0,"", NOT(ISBLANK(DA1114)), 0, ISBLANK(DA1114), $Q1114-$S1114+BM1114-CJ1114)</f>
        <v/>
      </c>
    </row>
    <row r="1115" spans="1:122" ht="16.5" x14ac:dyDescent="0.3">
      <c r="A1115" s="135"/>
      <c r="B1115" s="136"/>
      <c r="C1115" s="136"/>
      <c r="D1115" s="137"/>
      <c r="E1115" s="176"/>
      <c r="F1115" s="182"/>
      <c r="G1115" s="183"/>
      <c r="H1115" s="183"/>
      <c r="I1115" s="183"/>
      <c r="J1115" s="183"/>
      <c r="K1115" s="183"/>
      <c r="L1115" s="183"/>
      <c r="M1115" s="186"/>
      <c r="N1115" s="182"/>
      <c r="O1115" s="184"/>
      <c r="P1115" s="178"/>
      <c r="Q1115" s="118">
        <f t="shared" si="323"/>
        <v>0</v>
      </c>
      <c r="R1115" s="3"/>
      <c r="S1115" s="3"/>
      <c r="T1115" s="4"/>
      <c r="U1115" s="4"/>
      <c r="V1115" s="99">
        <f t="shared" si="324"/>
        <v>0</v>
      </c>
      <c r="W1115" s="161"/>
      <c r="X1115" s="138"/>
      <c r="AH1115" s="158" t="str">
        <f t="array" ref="AH1115">IF(OR(AH$1=0, $A1115=""),"",SQRT((_xlfn.XLOOKUP(AH$1,$Z$2:$Z$16,$AA$2:$AA$16)-$T1115)^2+(_xlfn.XLOOKUP(AH$1,$Z$2:$Z$16,$AB$2:$AB$16)-$U1115)^2+(_xlfn.XLOOKUP(AH$1,$Z$2:$Z$16,$AC$2:$AC$16-$V1115)^2)))</f>
        <v/>
      </c>
      <c r="AI1115" s="140" t="str">
        <f t="array" ref="AI1115">IF(OR(AI$1=0, $A1115=""),"",SQRT((_xlfn.XLOOKUP(AI$1,$Z$2:$Z$16,$AA$2:$AA$16)-$T1115)^2+(_xlfn.XLOOKUP(AI$1,$Z$2:$Z$16,$AB$2:$AB$16)-$U1115)^2+(_xlfn.XLOOKUP(AI$1,$Z$2:$Z$16,$AC$2:$AC$16-$V1115)^2)))</f>
        <v/>
      </c>
      <c r="AJ1115" s="140" t="str">
        <f t="array" ref="AJ1115">IF(OR(AJ$1=0, $A1115=""),"",SQRT((_xlfn.XLOOKUP(AJ$1,$Z$2:$Z$16,$AA$2:$AA$16)-$T1115)^2+(_xlfn.XLOOKUP(AJ$1,$Z$2:$Z$16,$AB$2:$AB$16)-$U1115)^2+(_xlfn.XLOOKUP(AJ$1,$Z$2:$Z$16,$AC$2:$AC$16-$V1115)^2)))</f>
        <v/>
      </c>
      <c r="AK1115" s="140" t="str">
        <f t="array" ref="AK1115">IF(OR(AK$1=0, $A1115=""),"",SQRT((_xlfn.XLOOKUP(AK$1,$Z$2:$Z$16,$AA$2:$AA$16)-$T1115)^2+(_xlfn.XLOOKUP(AK$1,$Z$2:$Z$16,$AB$2:$AB$16)-$U1115)^2+(_xlfn.XLOOKUP(AK$1,$Z$2:$Z$16,$AC$2:$AC$16-$V1115)^2)))</f>
        <v/>
      </c>
      <c r="AL1115" s="140" t="str">
        <f t="array" ref="AL1115">IF(OR(AL$1=0, $A1115=""),"",SQRT((_xlfn.XLOOKUP(AL$1,$Z$2:$Z$16,$AA$2:$AA$16)-$T1115)^2+(_xlfn.XLOOKUP(AL$1,$Z$2:$Z$16,$AB$2:$AB$16)-$U1115)^2+(_xlfn.XLOOKUP(AL$1,$Z$2:$Z$16,$AC$2:$AC$16-$V1115)^2)))</f>
        <v/>
      </c>
      <c r="AM1115" s="140" t="str">
        <f t="array" ref="AM1115">IF(OR(AM$1=0, $A1115=""),"",SQRT((_xlfn.XLOOKUP(AM$1,$Z$2:$Z$16,$AA$2:$AA$16)-$T1115)^2+(_xlfn.XLOOKUP(AM$1,$Z$2:$Z$16,$AB$2:$AB$16)-$U1115)^2+(_xlfn.XLOOKUP(AM$1,$Z$2:$Z$16,$AC$2:$AC$16-$V1115)^2)))</f>
        <v/>
      </c>
      <c r="AN1115" s="140" t="str">
        <f t="array" ref="AN1115">IF(OR(AN$1=0, $A1115=""),"",SQRT((_xlfn.XLOOKUP(AN$1,$Z$2:$Z$16,$AA$2:$AA$16)-$T1115)^2+(_xlfn.XLOOKUP(AN$1,$Z$2:$Z$16,$AB$2:$AB$16)-$U1115)^2+(_xlfn.XLOOKUP(AN$1,$Z$2:$Z$16,$AC$2:$AC$16-$V1115)^2)))</f>
        <v/>
      </c>
      <c r="AO1115" s="140" t="str">
        <f t="array" ref="AO1115">IF(OR(AO$1=0, $A1115=""),"",SQRT((_xlfn.XLOOKUP(AO$1,$Z$2:$Z$16,$AA$2:$AA$16)-$T1115)^2+(_xlfn.XLOOKUP(AO$1,$Z$2:$Z$16,$AB$2:$AB$16)-$U1115)^2+(_xlfn.XLOOKUP(AO$1,$Z$2:$Z$16,$AC$2:$AC$16-$V1115)^2)))</f>
        <v/>
      </c>
      <c r="AP1115" s="141" t="str">
        <f t="array" ref="AP1115">IF(OR(AP$1=0, $A1115=""),"",SQRT((_xlfn.XLOOKUP(AP$1,$Z$2:$Z$16,$AA$2:$AA$16)-$T1115)^2+(_xlfn.XLOOKUP(AP$1,$Z$2:$Z$16,$AB$2:$AB$16)-$U1115)^2+(_xlfn.XLOOKUP(AP$1,$Z$2:$Z$16,$AC$2:$AC$16-$V1115)^2)))</f>
        <v/>
      </c>
      <c r="AQ1115" s="141" t="str">
        <f t="array" ref="AQ1115">IF(OR(AQ$1=0, $A1115=""),"",SQRT((_xlfn.XLOOKUP(AQ$1,$Z$2:$Z$16,$AA$2:$AA$16)-$T1115)^2+(_xlfn.XLOOKUP(AQ$1,$Z$2:$Z$16,$AB$2:$AB$16)-$U1115)^2+(_xlfn.XLOOKUP(AQ$1,$Z$2:$Z$16,$AC$2:$AC$16-$V1115)^2)))</f>
        <v/>
      </c>
      <c r="AR1115" s="141" t="str">
        <f t="array" ref="AR1115">IF(OR(AR$1=0, $A1115=""),"",SQRT((_xlfn.XLOOKUP(AR$1,$Z$2:$Z$16,$AA$2:$AA$16)-$T1115)^2+(_xlfn.XLOOKUP(AR$1,$Z$2:$Z$16,$AB$2:$AB$16)-$U1115)^2+(_xlfn.XLOOKUP(AR$1,$Z$2:$Z$16,$AC$2:$AC$16-$V1115)^2)))</f>
        <v/>
      </c>
      <c r="AS1115" s="141" t="str">
        <f t="array" ref="AS1115">IF(OR(AS$1=0, $A1115=""),"",SQRT((_xlfn.XLOOKUP(AS$1,$Z$2:$Z$16,$AA$2:$AA$16)-$T1115)^2+(_xlfn.XLOOKUP(AS$1,$Z$2:$Z$16,$AB$2:$AB$16)-$U1115)^2+(_xlfn.XLOOKUP(AS$1,$Z$2:$Z$16,$AC$2:$AC$16-$V1115)^2)))</f>
        <v/>
      </c>
      <c r="AT1115" s="141" t="str">
        <f t="array" ref="AT1115">IF(OR(AT$1=0, $A1115=""),"",SQRT((_xlfn.XLOOKUP(AT$1,$Z$2:$Z$16,$AA$2:$AA$16)-$T1115)^2+(_xlfn.XLOOKUP(AT$1,$Z$2:$Z$16,$AB$2:$AB$16)-$U1115)^2+(_xlfn.XLOOKUP(AT$1,$Z$2:$Z$16,$AC$2:$AC$16-$V1115)^2)))</f>
        <v/>
      </c>
      <c r="AU1115" s="141" t="str">
        <f t="array" ref="AU1115">IF(OR(AU$1=0, $A1115=""),"",SQRT((_xlfn.XLOOKUP(AU$1,$Z$2:$Z$16,$AA$2:$AA$16)-$T1115)^2+(_xlfn.XLOOKUP(AU$1,$Z$2:$Z$16,$AB$2:$AB$16)-$U1115)^2+(_xlfn.XLOOKUP(AU$1,$Z$2:$Z$16,$AC$2:$AC$16-$V1115)^2)))</f>
        <v/>
      </c>
      <c r="AV1115" s="142" t="str">
        <f t="array" ref="AV1115">IF(OR(AV$1=0, $A1115=""),"",SQRT((_xlfn.XLOOKUP(AV$1,$Z$2:$Z$16,$AA$2:$AA$16)-$T1115)^2+(_xlfn.XLOOKUP(AV$1,$Z$2:$Z$16,$AB$2:$AB$16)-$U1115)^2+(_xlfn.XLOOKUP(AV$1,$Z$2:$Z$16,$AC$2:$AC$16-$V1115)^2)))</f>
        <v/>
      </c>
      <c r="AW1115" s="124"/>
      <c r="AX1115" s="124"/>
      <c r="AY1115" s="125">
        <f t="shared" si="325"/>
        <v>0</v>
      </c>
      <c r="AZ1115" s="143">
        <f t="shared" si="326"/>
        <v>0</v>
      </c>
      <c r="BA1115" s="143">
        <f t="shared" si="327"/>
        <v>0</v>
      </c>
      <c r="BB1115" s="143">
        <f t="shared" si="328"/>
        <v>0</v>
      </c>
      <c r="BC1115" s="143">
        <f t="shared" si="329"/>
        <v>0</v>
      </c>
      <c r="BD1115" s="143">
        <f t="shared" si="330"/>
        <v>0</v>
      </c>
      <c r="BE1115" s="143">
        <f t="shared" si="331"/>
        <v>0</v>
      </c>
      <c r="BF1115" s="143">
        <f t="shared" si="332"/>
        <v>0</v>
      </c>
      <c r="BG1115" s="144">
        <f t="shared" si="333"/>
        <v>0</v>
      </c>
      <c r="BH1115" s="144">
        <f t="shared" si="334"/>
        <v>0</v>
      </c>
      <c r="BI1115" s="144">
        <f t="shared" si="335"/>
        <v>0</v>
      </c>
      <c r="BJ1115" s="144">
        <f t="shared" si="336"/>
        <v>0</v>
      </c>
      <c r="BK1115" s="144">
        <f t="shared" si="337"/>
        <v>0</v>
      </c>
      <c r="BL1115" s="144">
        <f t="shared" si="338"/>
        <v>0</v>
      </c>
      <c r="BM1115" s="145">
        <f t="shared" si="339"/>
        <v>0</v>
      </c>
      <c r="BN1115" s="124"/>
      <c r="BO1115" s="124"/>
      <c r="BP1115" s="124"/>
      <c r="BQ1115" s="124"/>
      <c r="BR1115" s="124"/>
      <c r="BS1115" s="124"/>
      <c r="BT1115" s="124"/>
      <c r="BU1115" s="124"/>
      <c r="BV1115" s="130"/>
      <c r="BW1115" s="130"/>
      <c r="BX1115" s="130"/>
      <c r="BY1115" s="130"/>
      <c r="BZ1115" s="130"/>
      <c r="CA1115" s="130"/>
      <c r="CB1115" s="130"/>
      <c r="CC1115" s="130"/>
      <c r="CD1115" s="130"/>
      <c r="CE1115" s="130"/>
      <c r="CF1115" s="130"/>
      <c r="CG1115" s="130"/>
      <c r="CH1115" s="130"/>
      <c r="CI1115" s="130"/>
      <c r="CJ1115" s="130"/>
      <c r="CL1115" s="124"/>
      <c r="CM1115" s="130" t="s">
        <v>32</v>
      </c>
      <c r="CN1115" s="130"/>
      <c r="CO1115" s="130"/>
      <c r="CP1115" s="130"/>
      <c r="CQ1115" s="130"/>
      <c r="CR1115" s="130"/>
      <c r="CS1115" s="130"/>
      <c r="CT1115" s="130"/>
      <c r="CU1115" s="130"/>
      <c r="CV1115" s="130"/>
      <c r="CW1115" s="130"/>
      <c r="CX1115" s="130"/>
      <c r="CY1115" s="130"/>
      <c r="CZ1115" s="130"/>
      <c r="DA1115" s="130"/>
      <c r="DD1115" s="159" cm="1">
        <f t="array" ref="DD1115">_xlfn.IFS(DD$1= 0,"", NOT(ISBLANK(CM1115)), 0, ISBLANK(CM1115), $Q1115-$S1115+AY1115-BV1115)</f>
        <v>0</v>
      </c>
      <c r="DE1115" s="160" cm="1">
        <f t="array" ref="DE1115">_xlfn.IFS(DE$1= 0,"", NOT(ISBLANK(CN1115)), 0, ISBLANK(CN1115), $Q1115-$S1115+AZ1115-BW1115)</f>
        <v>0</v>
      </c>
      <c r="DF1115" s="160" cm="1">
        <f t="array" ref="DF1115">_xlfn.IFS(DF$1= 0,"", NOT(ISBLANK(CO1115)), 0, ISBLANK(CO1115), $Q1115-$S1115+BA1115-BX1115)</f>
        <v>0</v>
      </c>
      <c r="DG1115" s="160" cm="1">
        <f t="array" ref="DG1115">_xlfn.IFS(DG$1= 0,"", NOT(ISBLANK(CP1115)), 0, ISBLANK(CP1115), $Q1115-$S1115+BB1115-BY1115)</f>
        <v>0</v>
      </c>
      <c r="DH1115" s="160" cm="1">
        <f t="array" ref="DH1115">_xlfn.IFS(DH$1= 0,"", NOT(ISBLANK(CQ1115)), 0, ISBLANK(CQ1115), $Q1115-$S1115+BC1115-BZ1115)</f>
        <v>0</v>
      </c>
      <c r="DI1115" s="160" cm="1">
        <f t="array" ref="DI1115">_xlfn.IFS(DI$1= 0,"", NOT(ISBLANK(CR1115)), 0, ISBLANK(CR1115), $Q1115-$S1115+BD1115-CA1115)</f>
        <v>0</v>
      </c>
      <c r="DJ1115" s="160" t="str" cm="1">
        <f t="array" ref="DJ1115">_xlfn.IFS(DJ$1= 0,"", NOT(ISBLANK(CS1115)), 0, ISBLANK(CS1115), $Q1115-$S1115+BE1115-CB1115)</f>
        <v/>
      </c>
      <c r="DK1115" s="160" t="str" cm="1">
        <f t="array" ref="DK1115">_xlfn.IFS(DK$1= 0,"", NOT(ISBLANK(CT1115)), 0, ISBLANK(CT1115), $Q1115-$S1115+BF1115-CC1115)</f>
        <v/>
      </c>
      <c r="DL1115" s="162" t="str" cm="1">
        <f t="array" ref="DL1115">_xlfn.IFS(DL$1= 0,"", NOT(ISBLANK(CU1115)), 0, ISBLANK(CU1115), $Q1115-$S1115+BG1115-CD1115)</f>
        <v/>
      </c>
      <c r="DM1115" s="162" t="str" cm="1">
        <f t="array" ref="DM1115">_xlfn.IFS(DM$1= 0,"", NOT(ISBLANK(CV1115)), 0, ISBLANK(CV1115), $Q1115-$S1115+BH1115-CE1115)</f>
        <v/>
      </c>
      <c r="DN1115" s="162" t="str" cm="1">
        <f t="array" ref="DN1115">_xlfn.IFS(DN$1= 0,"", NOT(ISBLANK(CW1115)), 0, ISBLANK(CW1115), $Q1115-$S1115+BI1115-CF1115)</f>
        <v/>
      </c>
      <c r="DO1115" s="162" t="str" cm="1">
        <f t="array" ref="DO1115">_xlfn.IFS(DO$1= 0,"", NOT(ISBLANK(CX1115)), 0, ISBLANK(CX1115), $Q1115-$S1115+BJ1115-CG1115)</f>
        <v/>
      </c>
      <c r="DP1115" s="162" t="str" cm="1">
        <f t="array" ref="DP1115">_xlfn.IFS(DP$1= 0,"", NOT(ISBLANK(CY1115)), 0, ISBLANK(CY1115), $Q1115-$S1115+BK1115-CH1115)</f>
        <v/>
      </c>
      <c r="DQ1115" s="162" t="str" cm="1">
        <f t="array" ref="DQ1115">_xlfn.IFS(DQ$1= 0,"", NOT(ISBLANK(CZ1115)), 0, ISBLANK(CZ1115), $Q1115-$S1115+BL1115-CI1115)</f>
        <v/>
      </c>
      <c r="DR1115" s="163" t="str" cm="1">
        <f t="array" ref="DR1115">_xlfn.IFS(DR$1= 0,"", NOT(ISBLANK(DA1115)), 0, ISBLANK(DA1115), $Q1115-$S1115+BM1115-CJ1115)</f>
        <v/>
      </c>
    </row>
    <row r="1116" spans="1:122" ht="16.5" x14ac:dyDescent="0.3">
      <c r="A1116" s="135"/>
      <c r="B1116" s="136"/>
      <c r="C1116" s="136"/>
      <c r="D1116" s="137"/>
      <c r="E1116" s="176"/>
      <c r="F1116" s="182"/>
      <c r="G1116" s="183"/>
      <c r="H1116" s="183"/>
      <c r="I1116" s="183"/>
      <c r="J1116" s="183"/>
      <c r="K1116" s="183"/>
      <c r="L1116" s="183"/>
      <c r="M1116" s="186"/>
      <c r="N1116" s="182"/>
      <c r="O1116" s="184"/>
      <c r="P1116" s="178"/>
      <c r="Q1116" s="118">
        <f t="shared" si="323"/>
        <v>0</v>
      </c>
      <c r="R1116" s="3"/>
      <c r="S1116" s="3"/>
      <c r="T1116" s="4"/>
      <c r="U1116" s="4"/>
      <c r="V1116" s="99">
        <f t="shared" si="324"/>
        <v>0</v>
      </c>
      <c r="W1116" s="161"/>
      <c r="X1116" s="138"/>
      <c r="AH1116" s="158" t="str">
        <f t="array" ref="AH1116">IF(OR(AH$1=0, $A1116=""),"",SQRT((_xlfn.XLOOKUP(AH$1,$Z$2:$Z$16,$AA$2:$AA$16)-$T1116)^2+(_xlfn.XLOOKUP(AH$1,$Z$2:$Z$16,$AB$2:$AB$16)-$U1116)^2+(_xlfn.XLOOKUP(AH$1,$Z$2:$Z$16,$AC$2:$AC$16-$V1116)^2)))</f>
        <v/>
      </c>
      <c r="AI1116" s="140" t="str">
        <f t="array" ref="AI1116">IF(OR(AI$1=0, $A1116=""),"",SQRT((_xlfn.XLOOKUP(AI$1,$Z$2:$Z$16,$AA$2:$AA$16)-$T1116)^2+(_xlfn.XLOOKUP(AI$1,$Z$2:$Z$16,$AB$2:$AB$16)-$U1116)^2+(_xlfn.XLOOKUP(AI$1,$Z$2:$Z$16,$AC$2:$AC$16-$V1116)^2)))</f>
        <v/>
      </c>
      <c r="AJ1116" s="140" t="str">
        <f t="array" ref="AJ1116">IF(OR(AJ$1=0, $A1116=""),"",SQRT((_xlfn.XLOOKUP(AJ$1,$Z$2:$Z$16,$AA$2:$AA$16)-$T1116)^2+(_xlfn.XLOOKUP(AJ$1,$Z$2:$Z$16,$AB$2:$AB$16)-$U1116)^2+(_xlfn.XLOOKUP(AJ$1,$Z$2:$Z$16,$AC$2:$AC$16-$V1116)^2)))</f>
        <v/>
      </c>
      <c r="AK1116" s="140" t="str">
        <f t="array" ref="AK1116">IF(OR(AK$1=0, $A1116=""),"",SQRT((_xlfn.XLOOKUP(AK$1,$Z$2:$Z$16,$AA$2:$AA$16)-$T1116)^2+(_xlfn.XLOOKUP(AK$1,$Z$2:$Z$16,$AB$2:$AB$16)-$U1116)^2+(_xlfn.XLOOKUP(AK$1,$Z$2:$Z$16,$AC$2:$AC$16-$V1116)^2)))</f>
        <v/>
      </c>
      <c r="AL1116" s="140" t="str">
        <f t="array" ref="AL1116">IF(OR(AL$1=0, $A1116=""),"",SQRT((_xlfn.XLOOKUP(AL$1,$Z$2:$Z$16,$AA$2:$AA$16)-$T1116)^2+(_xlfn.XLOOKUP(AL$1,$Z$2:$Z$16,$AB$2:$AB$16)-$U1116)^2+(_xlfn.XLOOKUP(AL$1,$Z$2:$Z$16,$AC$2:$AC$16-$V1116)^2)))</f>
        <v/>
      </c>
      <c r="AM1116" s="140" t="str">
        <f t="array" ref="AM1116">IF(OR(AM$1=0, $A1116=""),"",SQRT((_xlfn.XLOOKUP(AM$1,$Z$2:$Z$16,$AA$2:$AA$16)-$T1116)^2+(_xlfn.XLOOKUP(AM$1,$Z$2:$Z$16,$AB$2:$AB$16)-$U1116)^2+(_xlfn.XLOOKUP(AM$1,$Z$2:$Z$16,$AC$2:$AC$16-$V1116)^2)))</f>
        <v/>
      </c>
      <c r="AN1116" s="140" t="str">
        <f t="array" ref="AN1116">IF(OR(AN$1=0, $A1116=""),"",SQRT((_xlfn.XLOOKUP(AN$1,$Z$2:$Z$16,$AA$2:$AA$16)-$T1116)^2+(_xlfn.XLOOKUP(AN$1,$Z$2:$Z$16,$AB$2:$AB$16)-$U1116)^2+(_xlfn.XLOOKUP(AN$1,$Z$2:$Z$16,$AC$2:$AC$16-$V1116)^2)))</f>
        <v/>
      </c>
      <c r="AO1116" s="140" t="str">
        <f t="array" ref="AO1116">IF(OR(AO$1=0, $A1116=""),"",SQRT((_xlfn.XLOOKUP(AO$1,$Z$2:$Z$16,$AA$2:$AA$16)-$T1116)^2+(_xlfn.XLOOKUP(AO$1,$Z$2:$Z$16,$AB$2:$AB$16)-$U1116)^2+(_xlfn.XLOOKUP(AO$1,$Z$2:$Z$16,$AC$2:$AC$16-$V1116)^2)))</f>
        <v/>
      </c>
      <c r="AP1116" s="141" t="str">
        <f t="array" ref="AP1116">IF(OR(AP$1=0, $A1116=""),"",SQRT((_xlfn.XLOOKUP(AP$1,$Z$2:$Z$16,$AA$2:$AA$16)-$T1116)^2+(_xlfn.XLOOKUP(AP$1,$Z$2:$Z$16,$AB$2:$AB$16)-$U1116)^2+(_xlfn.XLOOKUP(AP$1,$Z$2:$Z$16,$AC$2:$AC$16-$V1116)^2)))</f>
        <v/>
      </c>
      <c r="AQ1116" s="141" t="str">
        <f t="array" ref="AQ1116">IF(OR(AQ$1=0, $A1116=""),"",SQRT((_xlfn.XLOOKUP(AQ$1,$Z$2:$Z$16,$AA$2:$AA$16)-$T1116)^2+(_xlfn.XLOOKUP(AQ$1,$Z$2:$Z$16,$AB$2:$AB$16)-$U1116)^2+(_xlfn.XLOOKUP(AQ$1,$Z$2:$Z$16,$AC$2:$AC$16-$V1116)^2)))</f>
        <v/>
      </c>
      <c r="AR1116" s="141" t="str">
        <f t="array" ref="AR1116">IF(OR(AR$1=0, $A1116=""),"",SQRT((_xlfn.XLOOKUP(AR$1,$Z$2:$Z$16,$AA$2:$AA$16)-$T1116)^2+(_xlfn.XLOOKUP(AR$1,$Z$2:$Z$16,$AB$2:$AB$16)-$U1116)^2+(_xlfn.XLOOKUP(AR$1,$Z$2:$Z$16,$AC$2:$AC$16-$V1116)^2)))</f>
        <v/>
      </c>
      <c r="AS1116" s="141" t="str">
        <f t="array" ref="AS1116">IF(OR(AS$1=0, $A1116=""),"",SQRT((_xlfn.XLOOKUP(AS$1,$Z$2:$Z$16,$AA$2:$AA$16)-$T1116)^2+(_xlfn.XLOOKUP(AS$1,$Z$2:$Z$16,$AB$2:$AB$16)-$U1116)^2+(_xlfn.XLOOKUP(AS$1,$Z$2:$Z$16,$AC$2:$AC$16-$V1116)^2)))</f>
        <v/>
      </c>
      <c r="AT1116" s="141" t="str">
        <f t="array" ref="AT1116">IF(OR(AT$1=0, $A1116=""),"",SQRT((_xlfn.XLOOKUP(AT$1,$Z$2:$Z$16,$AA$2:$AA$16)-$T1116)^2+(_xlfn.XLOOKUP(AT$1,$Z$2:$Z$16,$AB$2:$AB$16)-$U1116)^2+(_xlfn.XLOOKUP(AT$1,$Z$2:$Z$16,$AC$2:$AC$16-$V1116)^2)))</f>
        <v/>
      </c>
      <c r="AU1116" s="141" t="str">
        <f t="array" ref="AU1116">IF(OR(AU$1=0, $A1116=""),"",SQRT((_xlfn.XLOOKUP(AU$1,$Z$2:$Z$16,$AA$2:$AA$16)-$T1116)^2+(_xlfn.XLOOKUP(AU$1,$Z$2:$Z$16,$AB$2:$AB$16)-$U1116)^2+(_xlfn.XLOOKUP(AU$1,$Z$2:$Z$16,$AC$2:$AC$16-$V1116)^2)))</f>
        <v/>
      </c>
      <c r="AV1116" s="142" t="str">
        <f t="array" ref="AV1116">IF(OR(AV$1=0, $A1116=""),"",SQRT((_xlfn.XLOOKUP(AV$1,$Z$2:$Z$16,$AA$2:$AA$16)-$T1116)^2+(_xlfn.XLOOKUP(AV$1,$Z$2:$Z$16,$AB$2:$AB$16)-$U1116)^2+(_xlfn.XLOOKUP(AV$1,$Z$2:$Z$16,$AC$2:$AC$16-$V1116)^2)))</f>
        <v/>
      </c>
      <c r="AW1116" s="124"/>
      <c r="AX1116" s="124"/>
      <c r="AY1116" s="125">
        <f t="shared" si="325"/>
        <v>0</v>
      </c>
      <c r="AZ1116" s="143">
        <f t="shared" si="326"/>
        <v>0</v>
      </c>
      <c r="BA1116" s="143">
        <f t="shared" si="327"/>
        <v>0</v>
      </c>
      <c r="BB1116" s="143">
        <f t="shared" si="328"/>
        <v>0</v>
      </c>
      <c r="BC1116" s="143">
        <f t="shared" si="329"/>
        <v>0</v>
      </c>
      <c r="BD1116" s="143">
        <f t="shared" si="330"/>
        <v>0</v>
      </c>
      <c r="BE1116" s="143">
        <f t="shared" si="331"/>
        <v>0</v>
      </c>
      <c r="BF1116" s="143">
        <f t="shared" si="332"/>
        <v>0</v>
      </c>
      <c r="BG1116" s="144">
        <f t="shared" si="333"/>
        <v>0</v>
      </c>
      <c r="BH1116" s="144">
        <f t="shared" si="334"/>
        <v>0</v>
      </c>
      <c r="BI1116" s="144">
        <f t="shared" si="335"/>
        <v>0</v>
      </c>
      <c r="BJ1116" s="144">
        <f t="shared" si="336"/>
        <v>0</v>
      </c>
      <c r="BK1116" s="144">
        <f t="shared" si="337"/>
        <v>0</v>
      </c>
      <c r="BL1116" s="144">
        <f t="shared" si="338"/>
        <v>0</v>
      </c>
      <c r="BM1116" s="145">
        <f t="shared" si="339"/>
        <v>0</v>
      </c>
      <c r="BN1116" s="124"/>
      <c r="BO1116" s="124"/>
      <c r="BP1116" s="124"/>
      <c r="BQ1116" s="124"/>
      <c r="BR1116" s="124"/>
      <c r="BS1116" s="124"/>
      <c r="BT1116" s="124"/>
      <c r="BU1116" s="124"/>
      <c r="BV1116" s="130"/>
      <c r="BW1116" s="130"/>
      <c r="BX1116" s="130"/>
      <c r="BY1116" s="130"/>
      <c r="BZ1116" s="130"/>
      <c r="CA1116" s="130"/>
      <c r="CB1116" s="130"/>
      <c r="CC1116" s="130"/>
      <c r="CD1116" s="130"/>
      <c r="CE1116" s="130"/>
      <c r="CF1116" s="130"/>
      <c r="CG1116" s="130"/>
      <c r="CH1116" s="130"/>
      <c r="CI1116" s="130"/>
      <c r="CJ1116" s="130"/>
      <c r="CL1116" s="124"/>
      <c r="CM1116" s="130" t="s">
        <v>32</v>
      </c>
      <c r="CN1116" s="130"/>
      <c r="CO1116" s="130"/>
      <c r="CP1116" s="130"/>
      <c r="CQ1116" s="130"/>
      <c r="CR1116" s="130"/>
      <c r="CS1116" s="130"/>
      <c r="CT1116" s="130"/>
      <c r="CU1116" s="130"/>
      <c r="CV1116" s="130"/>
      <c r="CW1116" s="130"/>
      <c r="CX1116" s="130"/>
      <c r="CY1116" s="130"/>
      <c r="CZ1116" s="130"/>
      <c r="DA1116" s="130"/>
      <c r="DD1116" s="159" cm="1">
        <f t="array" ref="DD1116">_xlfn.IFS(DD$1= 0,"", NOT(ISBLANK(CM1116)), 0, ISBLANK(CM1116), $Q1116-$S1116+AY1116-BV1116)</f>
        <v>0</v>
      </c>
      <c r="DE1116" s="160" cm="1">
        <f t="array" ref="DE1116">_xlfn.IFS(DE$1= 0,"", NOT(ISBLANK(CN1116)), 0, ISBLANK(CN1116), $Q1116-$S1116+AZ1116-BW1116)</f>
        <v>0</v>
      </c>
      <c r="DF1116" s="160" cm="1">
        <f t="array" ref="DF1116">_xlfn.IFS(DF$1= 0,"", NOT(ISBLANK(CO1116)), 0, ISBLANK(CO1116), $Q1116-$S1116+BA1116-BX1116)</f>
        <v>0</v>
      </c>
      <c r="DG1116" s="160" cm="1">
        <f t="array" ref="DG1116">_xlfn.IFS(DG$1= 0,"", NOT(ISBLANK(CP1116)), 0, ISBLANK(CP1116), $Q1116-$S1116+BB1116-BY1116)</f>
        <v>0</v>
      </c>
      <c r="DH1116" s="160" cm="1">
        <f t="array" ref="DH1116">_xlfn.IFS(DH$1= 0,"", NOT(ISBLANK(CQ1116)), 0, ISBLANK(CQ1116), $Q1116-$S1116+BC1116-BZ1116)</f>
        <v>0</v>
      </c>
      <c r="DI1116" s="160" cm="1">
        <f t="array" ref="DI1116">_xlfn.IFS(DI$1= 0,"", NOT(ISBLANK(CR1116)), 0, ISBLANK(CR1116), $Q1116-$S1116+BD1116-CA1116)</f>
        <v>0</v>
      </c>
      <c r="DJ1116" s="160" t="str" cm="1">
        <f t="array" ref="DJ1116">_xlfn.IFS(DJ$1= 0,"", NOT(ISBLANK(CS1116)), 0, ISBLANK(CS1116), $Q1116-$S1116+BE1116-CB1116)</f>
        <v/>
      </c>
      <c r="DK1116" s="160" t="str" cm="1">
        <f t="array" ref="DK1116">_xlfn.IFS(DK$1= 0,"", NOT(ISBLANK(CT1116)), 0, ISBLANK(CT1116), $Q1116-$S1116+BF1116-CC1116)</f>
        <v/>
      </c>
      <c r="DL1116" s="162" t="str" cm="1">
        <f t="array" ref="DL1116">_xlfn.IFS(DL$1= 0,"", NOT(ISBLANK(CU1116)), 0, ISBLANK(CU1116), $Q1116-$S1116+BG1116-CD1116)</f>
        <v/>
      </c>
      <c r="DM1116" s="162" t="str" cm="1">
        <f t="array" ref="DM1116">_xlfn.IFS(DM$1= 0,"", NOT(ISBLANK(CV1116)), 0, ISBLANK(CV1116), $Q1116-$S1116+BH1116-CE1116)</f>
        <v/>
      </c>
      <c r="DN1116" s="162" t="str" cm="1">
        <f t="array" ref="DN1116">_xlfn.IFS(DN$1= 0,"", NOT(ISBLANK(CW1116)), 0, ISBLANK(CW1116), $Q1116-$S1116+BI1116-CF1116)</f>
        <v/>
      </c>
      <c r="DO1116" s="162" t="str" cm="1">
        <f t="array" ref="DO1116">_xlfn.IFS(DO$1= 0,"", NOT(ISBLANK(CX1116)), 0, ISBLANK(CX1116), $Q1116-$S1116+BJ1116-CG1116)</f>
        <v/>
      </c>
      <c r="DP1116" s="162" t="str" cm="1">
        <f t="array" ref="DP1116">_xlfn.IFS(DP$1= 0,"", NOT(ISBLANK(CY1116)), 0, ISBLANK(CY1116), $Q1116-$S1116+BK1116-CH1116)</f>
        <v/>
      </c>
      <c r="DQ1116" s="162" t="str" cm="1">
        <f t="array" ref="DQ1116">_xlfn.IFS(DQ$1= 0,"", NOT(ISBLANK(CZ1116)), 0, ISBLANK(CZ1116), $Q1116-$S1116+BL1116-CI1116)</f>
        <v/>
      </c>
      <c r="DR1116" s="163" t="str" cm="1">
        <f t="array" ref="DR1116">_xlfn.IFS(DR$1= 0,"", NOT(ISBLANK(DA1116)), 0, ISBLANK(DA1116), $Q1116-$S1116+BM1116-CJ1116)</f>
        <v/>
      </c>
    </row>
    <row r="1117" spans="1:122" ht="16.5" x14ac:dyDescent="0.3">
      <c r="A1117" s="135"/>
      <c r="B1117" s="136"/>
      <c r="C1117" s="136"/>
      <c r="D1117" s="137"/>
      <c r="E1117" s="176"/>
      <c r="F1117" s="182"/>
      <c r="G1117" s="183"/>
      <c r="H1117" s="183"/>
      <c r="I1117" s="183"/>
      <c r="J1117" s="183"/>
      <c r="K1117" s="183"/>
      <c r="L1117" s="183"/>
      <c r="M1117" s="186"/>
      <c r="N1117" s="182"/>
      <c r="O1117" s="184"/>
      <c r="P1117" s="178"/>
      <c r="Q1117" s="118">
        <f t="shared" si="323"/>
        <v>0</v>
      </c>
      <c r="R1117" s="3"/>
      <c r="S1117" s="3"/>
      <c r="T1117" s="4"/>
      <c r="U1117" s="4"/>
      <c r="V1117" s="99">
        <f t="shared" si="324"/>
        <v>0</v>
      </c>
      <c r="W1117" s="161"/>
      <c r="X1117" s="138"/>
      <c r="AH1117" s="158" t="str">
        <f t="array" ref="AH1117">IF(OR(AH$1=0, $A1117=""),"",SQRT((_xlfn.XLOOKUP(AH$1,$Z$2:$Z$16,$AA$2:$AA$16)-$T1117)^2+(_xlfn.XLOOKUP(AH$1,$Z$2:$Z$16,$AB$2:$AB$16)-$U1117)^2+(_xlfn.XLOOKUP(AH$1,$Z$2:$Z$16,$AC$2:$AC$16-$V1117)^2)))</f>
        <v/>
      </c>
      <c r="AI1117" s="140" t="str">
        <f t="array" ref="AI1117">IF(OR(AI$1=0, $A1117=""),"",SQRT((_xlfn.XLOOKUP(AI$1,$Z$2:$Z$16,$AA$2:$AA$16)-$T1117)^2+(_xlfn.XLOOKUP(AI$1,$Z$2:$Z$16,$AB$2:$AB$16)-$U1117)^2+(_xlfn.XLOOKUP(AI$1,$Z$2:$Z$16,$AC$2:$AC$16-$V1117)^2)))</f>
        <v/>
      </c>
      <c r="AJ1117" s="140" t="str">
        <f t="array" ref="AJ1117">IF(OR(AJ$1=0, $A1117=""),"",SQRT((_xlfn.XLOOKUP(AJ$1,$Z$2:$Z$16,$AA$2:$AA$16)-$T1117)^2+(_xlfn.XLOOKUP(AJ$1,$Z$2:$Z$16,$AB$2:$AB$16)-$U1117)^2+(_xlfn.XLOOKUP(AJ$1,$Z$2:$Z$16,$AC$2:$AC$16-$V1117)^2)))</f>
        <v/>
      </c>
      <c r="AK1117" s="140" t="str">
        <f t="array" ref="AK1117">IF(OR(AK$1=0, $A1117=""),"",SQRT((_xlfn.XLOOKUP(AK$1,$Z$2:$Z$16,$AA$2:$AA$16)-$T1117)^2+(_xlfn.XLOOKUP(AK$1,$Z$2:$Z$16,$AB$2:$AB$16)-$U1117)^2+(_xlfn.XLOOKUP(AK$1,$Z$2:$Z$16,$AC$2:$AC$16-$V1117)^2)))</f>
        <v/>
      </c>
      <c r="AL1117" s="140" t="str">
        <f t="array" ref="AL1117">IF(OR(AL$1=0, $A1117=""),"",SQRT((_xlfn.XLOOKUP(AL$1,$Z$2:$Z$16,$AA$2:$AA$16)-$T1117)^2+(_xlfn.XLOOKUP(AL$1,$Z$2:$Z$16,$AB$2:$AB$16)-$U1117)^2+(_xlfn.XLOOKUP(AL$1,$Z$2:$Z$16,$AC$2:$AC$16-$V1117)^2)))</f>
        <v/>
      </c>
      <c r="AM1117" s="140" t="str">
        <f t="array" ref="AM1117">IF(OR(AM$1=0, $A1117=""),"",SQRT((_xlfn.XLOOKUP(AM$1,$Z$2:$Z$16,$AA$2:$AA$16)-$T1117)^2+(_xlfn.XLOOKUP(AM$1,$Z$2:$Z$16,$AB$2:$AB$16)-$U1117)^2+(_xlfn.XLOOKUP(AM$1,$Z$2:$Z$16,$AC$2:$AC$16-$V1117)^2)))</f>
        <v/>
      </c>
      <c r="AN1117" s="140" t="str">
        <f t="array" ref="AN1117">IF(OR(AN$1=0, $A1117=""),"",SQRT((_xlfn.XLOOKUP(AN$1,$Z$2:$Z$16,$AA$2:$AA$16)-$T1117)^2+(_xlfn.XLOOKUP(AN$1,$Z$2:$Z$16,$AB$2:$AB$16)-$U1117)^2+(_xlfn.XLOOKUP(AN$1,$Z$2:$Z$16,$AC$2:$AC$16-$V1117)^2)))</f>
        <v/>
      </c>
      <c r="AO1117" s="140" t="str">
        <f t="array" ref="AO1117">IF(OR(AO$1=0, $A1117=""),"",SQRT((_xlfn.XLOOKUP(AO$1,$Z$2:$Z$16,$AA$2:$AA$16)-$T1117)^2+(_xlfn.XLOOKUP(AO$1,$Z$2:$Z$16,$AB$2:$AB$16)-$U1117)^2+(_xlfn.XLOOKUP(AO$1,$Z$2:$Z$16,$AC$2:$AC$16-$V1117)^2)))</f>
        <v/>
      </c>
      <c r="AP1117" s="141" t="str">
        <f t="array" ref="AP1117">IF(OR(AP$1=0, $A1117=""),"",SQRT((_xlfn.XLOOKUP(AP$1,$Z$2:$Z$16,$AA$2:$AA$16)-$T1117)^2+(_xlfn.XLOOKUP(AP$1,$Z$2:$Z$16,$AB$2:$AB$16)-$U1117)^2+(_xlfn.XLOOKUP(AP$1,$Z$2:$Z$16,$AC$2:$AC$16-$V1117)^2)))</f>
        <v/>
      </c>
      <c r="AQ1117" s="141" t="str">
        <f t="array" ref="AQ1117">IF(OR(AQ$1=0, $A1117=""),"",SQRT((_xlfn.XLOOKUP(AQ$1,$Z$2:$Z$16,$AA$2:$AA$16)-$T1117)^2+(_xlfn.XLOOKUP(AQ$1,$Z$2:$Z$16,$AB$2:$AB$16)-$U1117)^2+(_xlfn.XLOOKUP(AQ$1,$Z$2:$Z$16,$AC$2:$AC$16-$V1117)^2)))</f>
        <v/>
      </c>
      <c r="AR1117" s="141" t="str">
        <f t="array" ref="AR1117">IF(OR(AR$1=0, $A1117=""),"",SQRT((_xlfn.XLOOKUP(AR$1,$Z$2:$Z$16,$AA$2:$AA$16)-$T1117)^2+(_xlfn.XLOOKUP(AR$1,$Z$2:$Z$16,$AB$2:$AB$16)-$U1117)^2+(_xlfn.XLOOKUP(AR$1,$Z$2:$Z$16,$AC$2:$AC$16-$V1117)^2)))</f>
        <v/>
      </c>
      <c r="AS1117" s="141" t="str">
        <f t="array" ref="AS1117">IF(OR(AS$1=0, $A1117=""),"",SQRT((_xlfn.XLOOKUP(AS$1,$Z$2:$Z$16,$AA$2:$AA$16)-$T1117)^2+(_xlfn.XLOOKUP(AS$1,$Z$2:$Z$16,$AB$2:$AB$16)-$U1117)^2+(_xlfn.XLOOKUP(AS$1,$Z$2:$Z$16,$AC$2:$AC$16-$V1117)^2)))</f>
        <v/>
      </c>
      <c r="AT1117" s="141" t="str">
        <f t="array" ref="AT1117">IF(OR(AT$1=0, $A1117=""),"",SQRT((_xlfn.XLOOKUP(AT$1,$Z$2:$Z$16,$AA$2:$AA$16)-$T1117)^2+(_xlfn.XLOOKUP(AT$1,$Z$2:$Z$16,$AB$2:$AB$16)-$U1117)^2+(_xlfn.XLOOKUP(AT$1,$Z$2:$Z$16,$AC$2:$AC$16-$V1117)^2)))</f>
        <v/>
      </c>
      <c r="AU1117" s="141" t="str">
        <f t="array" ref="AU1117">IF(OR(AU$1=0, $A1117=""),"",SQRT((_xlfn.XLOOKUP(AU$1,$Z$2:$Z$16,$AA$2:$AA$16)-$T1117)^2+(_xlfn.XLOOKUP(AU$1,$Z$2:$Z$16,$AB$2:$AB$16)-$U1117)^2+(_xlfn.XLOOKUP(AU$1,$Z$2:$Z$16,$AC$2:$AC$16-$V1117)^2)))</f>
        <v/>
      </c>
      <c r="AV1117" s="142" t="str">
        <f t="array" ref="AV1117">IF(OR(AV$1=0, $A1117=""),"",SQRT((_xlfn.XLOOKUP(AV$1,$Z$2:$Z$16,$AA$2:$AA$16)-$T1117)^2+(_xlfn.XLOOKUP(AV$1,$Z$2:$Z$16,$AB$2:$AB$16)-$U1117)^2+(_xlfn.XLOOKUP(AV$1,$Z$2:$Z$16,$AC$2:$AC$16-$V1117)^2)))</f>
        <v/>
      </c>
      <c r="AW1117" s="124"/>
      <c r="AX1117" s="124"/>
      <c r="AY1117" s="125">
        <f t="shared" si="325"/>
        <v>0</v>
      </c>
      <c r="AZ1117" s="143">
        <f t="shared" si="326"/>
        <v>0</v>
      </c>
      <c r="BA1117" s="143">
        <f t="shared" si="327"/>
        <v>0</v>
      </c>
      <c r="BB1117" s="143">
        <f t="shared" si="328"/>
        <v>0</v>
      </c>
      <c r="BC1117" s="143">
        <f t="shared" si="329"/>
        <v>0</v>
      </c>
      <c r="BD1117" s="143">
        <f t="shared" si="330"/>
        <v>0</v>
      </c>
      <c r="BE1117" s="143">
        <f t="shared" si="331"/>
        <v>0</v>
      </c>
      <c r="BF1117" s="143">
        <f t="shared" si="332"/>
        <v>0</v>
      </c>
      <c r="BG1117" s="144">
        <f t="shared" si="333"/>
        <v>0</v>
      </c>
      <c r="BH1117" s="144">
        <f t="shared" si="334"/>
        <v>0</v>
      </c>
      <c r="BI1117" s="144">
        <f t="shared" si="335"/>
        <v>0</v>
      </c>
      <c r="BJ1117" s="144">
        <f t="shared" si="336"/>
        <v>0</v>
      </c>
      <c r="BK1117" s="144">
        <f t="shared" si="337"/>
        <v>0</v>
      </c>
      <c r="BL1117" s="144">
        <f t="shared" si="338"/>
        <v>0</v>
      </c>
      <c r="BM1117" s="145">
        <f t="shared" si="339"/>
        <v>0</v>
      </c>
      <c r="BN1117" s="124"/>
      <c r="BO1117" s="124"/>
      <c r="BP1117" s="124"/>
      <c r="BQ1117" s="124"/>
      <c r="BR1117" s="124"/>
      <c r="BS1117" s="124"/>
      <c r="BT1117" s="124"/>
      <c r="BU1117" s="124"/>
      <c r="BV1117" s="130"/>
      <c r="BW1117" s="130"/>
      <c r="BX1117" s="130"/>
      <c r="BY1117" s="130"/>
      <c r="BZ1117" s="130"/>
      <c r="CA1117" s="130"/>
      <c r="CB1117" s="130"/>
      <c r="CC1117" s="130"/>
      <c r="CD1117" s="130"/>
      <c r="CE1117" s="130"/>
      <c r="CF1117" s="130"/>
      <c r="CG1117" s="130"/>
      <c r="CH1117" s="130"/>
      <c r="CI1117" s="130"/>
      <c r="CJ1117" s="130"/>
      <c r="CL1117" s="124"/>
      <c r="CM1117" s="130" t="s">
        <v>32</v>
      </c>
      <c r="CN1117" s="130"/>
      <c r="CO1117" s="130"/>
      <c r="CP1117" s="130"/>
      <c r="CQ1117" s="130"/>
      <c r="CR1117" s="130"/>
      <c r="CS1117" s="130"/>
      <c r="CT1117" s="130"/>
      <c r="CU1117" s="130"/>
      <c r="CV1117" s="130"/>
      <c r="CW1117" s="130"/>
      <c r="CX1117" s="130"/>
      <c r="CY1117" s="130"/>
      <c r="CZ1117" s="130"/>
      <c r="DA1117" s="130"/>
      <c r="DD1117" s="159" cm="1">
        <f t="array" ref="DD1117">_xlfn.IFS(DD$1= 0,"", NOT(ISBLANK(CM1117)), 0, ISBLANK(CM1117), $Q1117-$S1117+AY1117-BV1117)</f>
        <v>0</v>
      </c>
      <c r="DE1117" s="160" cm="1">
        <f t="array" ref="DE1117">_xlfn.IFS(DE$1= 0,"", NOT(ISBLANK(CN1117)), 0, ISBLANK(CN1117), $Q1117-$S1117+AZ1117-BW1117)</f>
        <v>0</v>
      </c>
      <c r="DF1117" s="160" cm="1">
        <f t="array" ref="DF1117">_xlfn.IFS(DF$1= 0,"", NOT(ISBLANK(CO1117)), 0, ISBLANK(CO1117), $Q1117-$S1117+BA1117-BX1117)</f>
        <v>0</v>
      </c>
      <c r="DG1117" s="160" cm="1">
        <f t="array" ref="DG1117">_xlfn.IFS(DG$1= 0,"", NOT(ISBLANK(CP1117)), 0, ISBLANK(CP1117), $Q1117-$S1117+BB1117-BY1117)</f>
        <v>0</v>
      </c>
      <c r="DH1117" s="160" cm="1">
        <f t="array" ref="DH1117">_xlfn.IFS(DH$1= 0,"", NOT(ISBLANK(CQ1117)), 0, ISBLANK(CQ1117), $Q1117-$S1117+BC1117-BZ1117)</f>
        <v>0</v>
      </c>
      <c r="DI1117" s="160" cm="1">
        <f t="array" ref="DI1117">_xlfn.IFS(DI$1= 0,"", NOT(ISBLANK(CR1117)), 0, ISBLANK(CR1117), $Q1117-$S1117+BD1117-CA1117)</f>
        <v>0</v>
      </c>
      <c r="DJ1117" s="160" t="str" cm="1">
        <f t="array" ref="DJ1117">_xlfn.IFS(DJ$1= 0,"", NOT(ISBLANK(CS1117)), 0, ISBLANK(CS1117), $Q1117-$S1117+BE1117-CB1117)</f>
        <v/>
      </c>
      <c r="DK1117" s="160" t="str" cm="1">
        <f t="array" ref="DK1117">_xlfn.IFS(DK$1= 0,"", NOT(ISBLANK(CT1117)), 0, ISBLANK(CT1117), $Q1117-$S1117+BF1117-CC1117)</f>
        <v/>
      </c>
      <c r="DL1117" s="162" t="str" cm="1">
        <f t="array" ref="DL1117">_xlfn.IFS(DL$1= 0,"", NOT(ISBLANK(CU1117)), 0, ISBLANK(CU1117), $Q1117-$S1117+BG1117-CD1117)</f>
        <v/>
      </c>
      <c r="DM1117" s="162" t="str" cm="1">
        <f t="array" ref="DM1117">_xlfn.IFS(DM$1= 0,"", NOT(ISBLANK(CV1117)), 0, ISBLANK(CV1117), $Q1117-$S1117+BH1117-CE1117)</f>
        <v/>
      </c>
      <c r="DN1117" s="162" t="str" cm="1">
        <f t="array" ref="DN1117">_xlfn.IFS(DN$1= 0,"", NOT(ISBLANK(CW1117)), 0, ISBLANK(CW1117), $Q1117-$S1117+BI1117-CF1117)</f>
        <v/>
      </c>
      <c r="DO1117" s="162" t="str" cm="1">
        <f t="array" ref="DO1117">_xlfn.IFS(DO$1= 0,"", NOT(ISBLANK(CX1117)), 0, ISBLANK(CX1117), $Q1117-$S1117+BJ1117-CG1117)</f>
        <v/>
      </c>
      <c r="DP1117" s="162" t="str" cm="1">
        <f t="array" ref="DP1117">_xlfn.IFS(DP$1= 0,"", NOT(ISBLANK(CY1117)), 0, ISBLANK(CY1117), $Q1117-$S1117+BK1117-CH1117)</f>
        <v/>
      </c>
      <c r="DQ1117" s="162" t="str" cm="1">
        <f t="array" ref="DQ1117">_xlfn.IFS(DQ$1= 0,"", NOT(ISBLANK(CZ1117)), 0, ISBLANK(CZ1117), $Q1117-$S1117+BL1117-CI1117)</f>
        <v/>
      </c>
      <c r="DR1117" s="163" t="str" cm="1">
        <f t="array" ref="DR1117">_xlfn.IFS(DR$1= 0,"", NOT(ISBLANK(DA1117)), 0, ISBLANK(DA1117), $Q1117-$S1117+BM1117-CJ1117)</f>
        <v/>
      </c>
    </row>
    <row r="1118" spans="1:122" ht="16.5" x14ac:dyDescent="0.3">
      <c r="A1118" s="135"/>
      <c r="B1118" s="136"/>
      <c r="C1118" s="136"/>
      <c r="D1118" s="137"/>
      <c r="E1118" s="176"/>
      <c r="F1118" s="182"/>
      <c r="G1118" s="183"/>
      <c r="H1118" s="183"/>
      <c r="I1118" s="183"/>
      <c r="J1118" s="183"/>
      <c r="K1118" s="183"/>
      <c r="L1118" s="183"/>
      <c r="M1118" s="186"/>
      <c r="N1118" s="182"/>
      <c r="O1118" s="184"/>
      <c r="P1118" s="178"/>
      <c r="Q1118" s="118">
        <f t="shared" si="323"/>
        <v>0</v>
      </c>
      <c r="R1118" s="3"/>
      <c r="S1118" s="3"/>
      <c r="T1118" s="4"/>
      <c r="U1118" s="4"/>
      <c r="V1118" s="99">
        <f t="shared" si="324"/>
        <v>0</v>
      </c>
      <c r="W1118" s="161"/>
      <c r="X1118" s="138"/>
      <c r="AH1118" s="158" t="str">
        <f t="array" ref="AH1118">IF(OR(AH$1=0, $A1118=""),"",SQRT((_xlfn.XLOOKUP(AH$1,$Z$2:$Z$16,$AA$2:$AA$16)-$T1118)^2+(_xlfn.XLOOKUP(AH$1,$Z$2:$Z$16,$AB$2:$AB$16)-$U1118)^2+(_xlfn.XLOOKUP(AH$1,$Z$2:$Z$16,$AC$2:$AC$16-$V1118)^2)))</f>
        <v/>
      </c>
      <c r="AI1118" s="140" t="str">
        <f t="array" ref="AI1118">IF(OR(AI$1=0, $A1118=""),"",SQRT((_xlfn.XLOOKUP(AI$1,$Z$2:$Z$16,$AA$2:$AA$16)-$T1118)^2+(_xlfn.XLOOKUP(AI$1,$Z$2:$Z$16,$AB$2:$AB$16)-$U1118)^2+(_xlfn.XLOOKUP(AI$1,$Z$2:$Z$16,$AC$2:$AC$16-$V1118)^2)))</f>
        <v/>
      </c>
      <c r="AJ1118" s="140" t="str">
        <f t="array" ref="AJ1118">IF(OR(AJ$1=0, $A1118=""),"",SQRT((_xlfn.XLOOKUP(AJ$1,$Z$2:$Z$16,$AA$2:$AA$16)-$T1118)^2+(_xlfn.XLOOKUP(AJ$1,$Z$2:$Z$16,$AB$2:$AB$16)-$U1118)^2+(_xlfn.XLOOKUP(AJ$1,$Z$2:$Z$16,$AC$2:$AC$16-$V1118)^2)))</f>
        <v/>
      </c>
      <c r="AK1118" s="140" t="str">
        <f t="array" ref="AK1118">IF(OR(AK$1=0, $A1118=""),"",SQRT((_xlfn.XLOOKUP(AK$1,$Z$2:$Z$16,$AA$2:$AA$16)-$T1118)^2+(_xlfn.XLOOKUP(AK$1,$Z$2:$Z$16,$AB$2:$AB$16)-$U1118)^2+(_xlfn.XLOOKUP(AK$1,$Z$2:$Z$16,$AC$2:$AC$16-$V1118)^2)))</f>
        <v/>
      </c>
      <c r="AL1118" s="140" t="str">
        <f t="array" ref="AL1118">IF(OR(AL$1=0, $A1118=""),"",SQRT((_xlfn.XLOOKUP(AL$1,$Z$2:$Z$16,$AA$2:$AA$16)-$T1118)^2+(_xlfn.XLOOKUP(AL$1,$Z$2:$Z$16,$AB$2:$AB$16)-$U1118)^2+(_xlfn.XLOOKUP(AL$1,$Z$2:$Z$16,$AC$2:$AC$16-$V1118)^2)))</f>
        <v/>
      </c>
      <c r="AM1118" s="140" t="str">
        <f t="array" ref="AM1118">IF(OR(AM$1=0, $A1118=""),"",SQRT((_xlfn.XLOOKUP(AM$1,$Z$2:$Z$16,$AA$2:$AA$16)-$T1118)^2+(_xlfn.XLOOKUP(AM$1,$Z$2:$Z$16,$AB$2:$AB$16)-$U1118)^2+(_xlfn.XLOOKUP(AM$1,$Z$2:$Z$16,$AC$2:$AC$16-$V1118)^2)))</f>
        <v/>
      </c>
      <c r="AN1118" s="140" t="str">
        <f t="array" ref="AN1118">IF(OR(AN$1=0, $A1118=""),"",SQRT((_xlfn.XLOOKUP(AN$1,$Z$2:$Z$16,$AA$2:$AA$16)-$T1118)^2+(_xlfn.XLOOKUP(AN$1,$Z$2:$Z$16,$AB$2:$AB$16)-$U1118)^2+(_xlfn.XLOOKUP(AN$1,$Z$2:$Z$16,$AC$2:$AC$16-$V1118)^2)))</f>
        <v/>
      </c>
      <c r="AO1118" s="140" t="str">
        <f t="array" ref="AO1118">IF(OR(AO$1=0, $A1118=""),"",SQRT((_xlfn.XLOOKUP(AO$1,$Z$2:$Z$16,$AA$2:$AA$16)-$T1118)^2+(_xlfn.XLOOKUP(AO$1,$Z$2:$Z$16,$AB$2:$AB$16)-$U1118)^2+(_xlfn.XLOOKUP(AO$1,$Z$2:$Z$16,$AC$2:$AC$16-$V1118)^2)))</f>
        <v/>
      </c>
      <c r="AP1118" s="141" t="str">
        <f t="array" ref="AP1118">IF(OR(AP$1=0, $A1118=""),"",SQRT((_xlfn.XLOOKUP(AP$1,$Z$2:$Z$16,$AA$2:$AA$16)-$T1118)^2+(_xlfn.XLOOKUP(AP$1,$Z$2:$Z$16,$AB$2:$AB$16)-$U1118)^2+(_xlfn.XLOOKUP(AP$1,$Z$2:$Z$16,$AC$2:$AC$16-$V1118)^2)))</f>
        <v/>
      </c>
      <c r="AQ1118" s="141" t="str">
        <f t="array" ref="AQ1118">IF(OR(AQ$1=0, $A1118=""),"",SQRT((_xlfn.XLOOKUP(AQ$1,$Z$2:$Z$16,$AA$2:$AA$16)-$T1118)^2+(_xlfn.XLOOKUP(AQ$1,$Z$2:$Z$16,$AB$2:$AB$16)-$U1118)^2+(_xlfn.XLOOKUP(AQ$1,$Z$2:$Z$16,$AC$2:$AC$16-$V1118)^2)))</f>
        <v/>
      </c>
      <c r="AR1118" s="141" t="str">
        <f t="array" ref="AR1118">IF(OR(AR$1=0, $A1118=""),"",SQRT((_xlfn.XLOOKUP(AR$1,$Z$2:$Z$16,$AA$2:$AA$16)-$T1118)^2+(_xlfn.XLOOKUP(AR$1,$Z$2:$Z$16,$AB$2:$AB$16)-$U1118)^2+(_xlfn.XLOOKUP(AR$1,$Z$2:$Z$16,$AC$2:$AC$16-$V1118)^2)))</f>
        <v/>
      </c>
      <c r="AS1118" s="141" t="str">
        <f t="array" ref="AS1118">IF(OR(AS$1=0, $A1118=""),"",SQRT((_xlfn.XLOOKUP(AS$1,$Z$2:$Z$16,$AA$2:$AA$16)-$T1118)^2+(_xlfn.XLOOKUP(AS$1,$Z$2:$Z$16,$AB$2:$AB$16)-$U1118)^2+(_xlfn.XLOOKUP(AS$1,$Z$2:$Z$16,$AC$2:$AC$16-$V1118)^2)))</f>
        <v/>
      </c>
      <c r="AT1118" s="141" t="str">
        <f t="array" ref="AT1118">IF(OR(AT$1=0, $A1118=""),"",SQRT((_xlfn.XLOOKUP(AT$1,$Z$2:$Z$16,$AA$2:$AA$16)-$T1118)^2+(_xlfn.XLOOKUP(AT$1,$Z$2:$Z$16,$AB$2:$AB$16)-$U1118)^2+(_xlfn.XLOOKUP(AT$1,$Z$2:$Z$16,$AC$2:$AC$16-$V1118)^2)))</f>
        <v/>
      </c>
      <c r="AU1118" s="141" t="str">
        <f t="array" ref="AU1118">IF(OR(AU$1=0, $A1118=""),"",SQRT((_xlfn.XLOOKUP(AU$1,$Z$2:$Z$16,$AA$2:$AA$16)-$T1118)^2+(_xlfn.XLOOKUP(AU$1,$Z$2:$Z$16,$AB$2:$AB$16)-$U1118)^2+(_xlfn.XLOOKUP(AU$1,$Z$2:$Z$16,$AC$2:$AC$16-$V1118)^2)))</f>
        <v/>
      </c>
      <c r="AV1118" s="142" t="str">
        <f t="array" ref="AV1118">IF(OR(AV$1=0, $A1118=""),"",SQRT((_xlfn.XLOOKUP(AV$1,$Z$2:$Z$16,$AA$2:$AA$16)-$T1118)^2+(_xlfn.XLOOKUP(AV$1,$Z$2:$Z$16,$AB$2:$AB$16)-$U1118)^2+(_xlfn.XLOOKUP(AV$1,$Z$2:$Z$16,$AC$2:$AC$16-$V1118)^2)))</f>
        <v/>
      </c>
      <c r="AW1118" s="124"/>
      <c r="AX1118" s="124"/>
      <c r="AY1118" s="125">
        <f t="shared" si="325"/>
        <v>0</v>
      </c>
      <c r="AZ1118" s="143">
        <f t="shared" si="326"/>
        <v>0</v>
      </c>
      <c r="BA1118" s="143">
        <f t="shared" si="327"/>
        <v>0</v>
      </c>
      <c r="BB1118" s="143">
        <f t="shared" si="328"/>
        <v>0</v>
      </c>
      <c r="BC1118" s="143">
        <f t="shared" si="329"/>
        <v>0</v>
      </c>
      <c r="BD1118" s="143">
        <f t="shared" si="330"/>
        <v>0</v>
      </c>
      <c r="BE1118" s="143">
        <f t="shared" si="331"/>
        <v>0</v>
      </c>
      <c r="BF1118" s="143">
        <f t="shared" si="332"/>
        <v>0</v>
      </c>
      <c r="BG1118" s="144">
        <f t="shared" si="333"/>
        <v>0</v>
      </c>
      <c r="BH1118" s="144">
        <f t="shared" si="334"/>
        <v>0</v>
      </c>
      <c r="BI1118" s="144">
        <f t="shared" si="335"/>
        <v>0</v>
      </c>
      <c r="BJ1118" s="144">
        <f t="shared" si="336"/>
        <v>0</v>
      </c>
      <c r="BK1118" s="144">
        <f t="shared" si="337"/>
        <v>0</v>
      </c>
      <c r="BL1118" s="144">
        <f t="shared" si="338"/>
        <v>0</v>
      </c>
      <c r="BM1118" s="145">
        <f t="shared" si="339"/>
        <v>0</v>
      </c>
      <c r="BN1118" s="124"/>
      <c r="BO1118" s="124"/>
      <c r="BP1118" s="124"/>
      <c r="BQ1118" s="124"/>
      <c r="BR1118" s="124"/>
      <c r="BS1118" s="124"/>
      <c r="BT1118" s="124"/>
      <c r="BU1118" s="124"/>
      <c r="BV1118" s="130"/>
      <c r="BW1118" s="130"/>
      <c r="BX1118" s="130"/>
      <c r="BY1118" s="130"/>
      <c r="BZ1118" s="130"/>
      <c r="CA1118" s="130"/>
      <c r="CB1118" s="130"/>
      <c r="CC1118" s="130"/>
      <c r="CD1118" s="130"/>
      <c r="CE1118" s="130"/>
      <c r="CF1118" s="130"/>
      <c r="CG1118" s="130"/>
      <c r="CH1118" s="130"/>
      <c r="CI1118" s="130"/>
      <c r="CJ1118" s="130"/>
      <c r="CL1118" s="124"/>
      <c r="CM1118" s="130" t="s">
        <v>32</v>
      </c>
      <c r="CN1118" s="130"/>
      <c r="CO1118" s="130"/>
      <c r="CP1118" s="130"/>
      <c r="CQ1118" s="130"/>
      <c r="CR1118" s="130"/>
      <c r="CS1118" s="130"/>
      <c r="CT1118" s="130"/>
      <c r="CU1118" s="130"/>
      <c r="CV1118" s="130"/>
      <c r="CW1118" s="130"/>
      <c r="CX1118" s="130"/>
      <c r="CY1118" s="130"/>
      <c r="CZ1118" s="130"/>
      <c r="DA1118" s="130"/>
      <c r="DD1118" s="159" cm="1">
        <f t="array" ref="DD1118">_xlfn.IFS(DD$1= 0,"", NOT(ISBLANK(CM1118)), 0, ISBLANK(CM1118), $Q1118-$S1118+AY1118-BV1118)</f>
        <v>0</v>
      </c>
      <c r="DE1118" s="160" cm="1">
        <f t="array" ref="DE1118">_xlfn.IFS(DE$1= 0,"", NOT(ISBLANK(CN1118)), 0, ISBLANK(CN1118), $Q1118-$S1118+AZ1118-BW1118)</f>
        <v>0</v>
      </c>
      <c r="DF1118" s="160" cm="1">
        <f t="array" ref="DF1118">_xlfn.IFS(DF$1= 0,"", NOT(ISBLANK(CO1118)), 0, ISBLANK(CO1118), $Q1118-$S1118+BA1118-BX1118)</f>
        <v>0</v>
      </c>
      <c r="DG1118" s="160" cm="1">
        <f t="array" ref="DG1118">_xlfn.IFS(DG$1= 0,"", NOT(ISBLANK(CP1118)), 0, ISBLANK(CP1118), $Q1118-$S1118+BB1118-BY1118)</f>
        <v>0</v>
      </c>
      <c r="DH1118" s="160" cm="1">
        <f t="array" ref="DH1118">_xlfn.IFS(DH$1= 0,"", NOT(ISBLANK(CQ1118)), 0, ISBLANK(CQ1118), $Q1118-$S1118+BC1118-BZ1118)</f>
        <v>0</v>
      </c>
      <c r="DI1118" s="160" cm="1">
        <f t="array" ref="DI1118">_xlfn.IFS(DI$1= 0,"", NOT(ISBLANK(CR1118)), 0, ISBLANK(CR1118), $Q1118-$S1118+BD1118-CA1118)</f>
        <v>0</v>
      </c>
      <c r="DJ1118" s="160" t="str" cm="1">
        <f t="array" ref="DJ1118">_xlfn.IFS(DJ$1= 0,"", NOT(ISBLANK(CS1118)), 0, ISBLANK(CS1118), $Q1118-$S1118+BE1118-CB1118)</f>
        <v/>
      </c>
      <c r="DK1118" s="160" t="str" cm="1">
        <f t="array" ref="DK1118">_xlfn.IFS(DK$1= 0,"", NOT(ISBLANK(CT1118)), 0, ISBLANK(CT1118), $Q1118-$S1118+BF1118-CC1118)</f>
        <v/>
      </c>
      <c r="DL1118" s="162" t="str" cm="1">
        <f t="array" ref="DL1118">_xlfn.IFS(DL$1= 0,"", NOT(ISBLANK(CU1118)), 0, ISBLANK(CU1118), $Q1118-$S1118+BG1118-CD1118)</f>
        <v/>
      </c>
      <c r="DM1118" s="162" t="str" cm="1">
        <f t="array" ref="DM1118">_xlfn.IFS(DM$1= 0,"", NOT(ISBLANK(CV1118)), 0, ISBLANK(CV1118), $Q1118-$S1118+BH1118-CE1118)</f>
        <v/>
      </c>
      <c r="DN1118" s="162" t="str" cm="1">
        <f t="array" ref="DN1118">_xlfn.IFS(DN$1= 0,"", NOT(ISBLANK(CW1118)), 0, ISBLANK(CW1118), $Q1118-$S1118+BI1118-CF1118)</f>
        <v/>
      </c>
      <c r="DO1118" s="162" t="str" cm="1">
        <f t="array" ref="DO1118">_xlfn.IFS(DO$1= 0,"", NOT(ISBLANK(CX1118)), 0, ISBLANK(CX1118), $Q1118-$S1118+BJ1118-CG1118)</f>
        <v/>
      </c>
      <c r="DP1118" s="162" t="str" cm="1">
        <f t="array" ref="DP1118">_xlfn.IFS(DP$1= 0,"", NOT(ISBLANK(CY1118)), 0, ISBLANK(CY1118), $Q1118-$S1118+BK1118-CH1118)</f>
        <v/>
      </c>
      <c r="DQ1118" s="162" t="str" cm="1">
        <f t="array" ref="DQ1118">_xlfn.IFS(DQ$1= 0,"", NOT(ISBLANK(CZ1118)), 0, ISBLANK(CZ1118), $Q1118-$S1118+BL1118-CI1118)</f>
        <v/>
      </c>
      <c r="DR1118" s="163" t="str" cm="1">
        <f t="array" ref="DR1118">_xlfn.IFS(DR$1= 0,"", NOT(ISBLANK(DA1118)), 0, ISBLANK(DA1118), $Q1118-$S1118+BM1118-CJ1118)</f>
        <v/>
      </c>
    </row>
    <row r="1119" spans="1:122" ht="16.5" x14ac:dyDescent="0.3">
      <c r="A1119" s="135"/>
      <c r="B1119" s="136"/>
      <c r="C1119" s="136"/>
      <c r="D1119" s="137"/>
      <c r="E1119" s="176"/>
      <c r="F1119" s="182"/>
      <c r="G1119" s="183"/>
      <c r="H1119" s="183"/>
      <c r="I1119" s="183"/>
      <c r="J1119" s="183"/>
      <c r="K1119" s="183"/>
      <c r="L1119" s="183"/>
      <c r="M1119" s="186"/>
      <c r="N1119" s="182"/>
      <c r="O1119" s="184"/>
      <c r="P1119" s="178"/>
      <c r="Q1119" s="118">
        <f t="shared" si="323"/>
        <v>0</v>
      </c>
      <c r="R1119" s="3"/>
      <c r="S1119" s="3"/>
      <c r="T1119" s="4"/>
      <c r="U1119" s="4"/>
      <c r="V1119" s="99">
        <f t="shared" si="324"/>
        <v>0</v>
      </c>
      <c r="W1119" s="161"/>
      <c r="X1119" s="138"/>
      <c r="AH1119" s="158" t="str">
        <f t="array" ref="AH1119">IF(OR(AH$1=0, $A1119=""),"",SQRT((_xlfn.XLOOKUP(AH$1,$Z$2:$Z$16,$AA$2:$AA$16)-$T1119)^2+(_xlfn.XLOOKUP(AH$1,$Z$2:$Z$16,$AB$2:$AB$16)-$U1119)^2+(_xlfn.XLOOKUP(AH$1,$Z$2:$Z$16,$AC$2:$AC$16-$V1119)^2)))</f>
        <v/>
      </c>
      <c r="AI1119" s="140" t="str">
        <f t="array" ref="AI1119">IF(OR(AI$1=0, $A1119=""),"",SQRT((_xlfn.XLOOKUP(AI$1,$Z$2:$Z$16,$AA$2:$AA$16)-$T1119)^2+(_xlfn.XLOOKUP(AI$1,$Z$2:$Z$16,$AB$2:$AB$16)-$U1119)^2+(_xlfn.XLOOKUP(AI$1,$Z$2:$Z$16,$AC$2:$AC$16-$V1119)^2)))</f>
        <v/>
      </c>
      <c r="AJ1119" s="140" t="str">
        <f t="array" ref="AJ1119">IF(OR(AJ$1=0, $A1119=""),"",SQRT((_xlfn.XLOOKUP(AJ$1,$Z$2:$Z$16,$AA$2:$AA$16)-$T1119)^2+(_xlfn.XLOOKUP(AJ$1,$Z$2:$Z$16,$AB$2:$AB$16)-$U1119)^2+(_xlfn.XLOOKUP(AJ$1,$Z$2:$Z$16,$AC$2:$AC$16-$V1119)^2)))</f>
        <v/>
      </c>
      <c r="AK1119" s="140" t="str">
        <f t="array" ref="AK1119">IF(OR(AK$1=0, $A1119=""),"",SQRT((_xlfn.XLOOKUP(AK$1,$Z$2:$Z$16,$AA$2:$AA$16)-$T1119)^2+(_xlfn.XLOOKUP(AK$1,$Z$2:$Z$16,$AB$2:$AB$16)-$U1119)^2+(_xlfn.XLOOKUP(AK$1,$Z$2:$Z$16,$AC$2:$AC$16-$V1119)^2)))</f>
        <v/>
      </c>
      <c r="AL1119" s="140" t="str">
        <f t="array" ref="AL1119">IF(OR(AL$1=0, $A1119=""),"",SQRT((_xlfn.XLOOKUP(AL$1,$Z$2:$Z$16,$AA$2:$AA$16)-$T1119)^2+(_xlfn.XLOOKUP(AL$1,$Z$2:$Z$16,$AB$2:$AB$16)-$U1119)^2+(_xlfn.XLOOKUP(AL$1,$Z$2:$Z$16,$AC$2:$AC$16-$V1119)^2)))</f>
        <v/>
      </c>
      <c r="AM1119" s="140" t="str">
        <f t="array" ref="AM1119">IF(OR(AM$1=0, $A1119=""),"",SQRT((_xlfn.XLOOKUP(AM$1,$Z$2:$Z$16,$AA$2:$AA$16)-$T1119)^2+(_xlfn.XLOOKUP(AM$1,$Z$2:$Z$16,$AB$2:$AB$16)-$U1119)^2+(_xlfn.XLOOKUP(AM$1,$Z$2:$Z$16,$AC$2:$AC$16-$V1119)^2)))</f>
        <v/>
      </c>
      <c r="AN1119" s="140" t="str">
        <f t="array" ref="AN1119">IF(OR(AN$1=0, $A1119=""),"",SQRT((_xlfn.XLOOKUP(AN$1,$Z$2:$Z$16,$AA$2:$AA$16)-$T1119)^2+(_xlfn.XLOOKUP(AN$1,$Z$2:$Z$16,$AB$2:$AB$16)-$U1119)^2+(_xlfn.XLOOKUP(AN$1,$Z$2:$Z$16,$AC$2:$AC$16-$V1119)^2)))</f>
        <v/>
      </c>
      <c r="AO1119" s="140" t="str">
        <f t="array" ref="AO1119">IF(OR(AO$1=0, $A1119=""),"",SQRT((_xlfn.XLOOKUP(AO$1,$Z$2:$Z$16,$AA$2:$AA$16)-$T1119)^2+(_xlfn.XLOOKUP(AO$1,$Z$2:$Z$16,$AB$2:$AB$16)-$U1119)^2+(_xlfn.XLOOKUP(AO$1,$Z$2:$Z$16,$AC$2:$AC$16-$V1119)^2)))</f>
        <v/>
      </c>
      <c r="AP1119" s="141" t="str">
        <f t="array" ref="AP1119">IF(OR(AP$1=0, $A1119=""),"",SQRT((_xlfn.XLOOKUP(AP$1,$Z$2:$Z$16,$AA$2:$AA$16)-$T1119)^2+(_xlfn.XLOOKUP(AP$1,$Z$2:$Z$16,$AB$2:$AB$16)-$U1119)^2+(_xlfn.XLOOKUP(AP$1,$Z$2:$Z$16,$AC$2:$AC$16-$V1119)^2)))</f>
        <v/>
      </c>
      <c r="AQ1119" s="141" t="str">
        <f t="array" ref="AQ1119">IF(OR(AQ$1=0, $A1119=""),"",SQRT((_xlfn.XLOOKUP(AQ$1,$Z$2:$Z$16,$AA$2:$AA$16)-$T1119)^2+(_xlfn.XLOOKUP(AQ$1,$Z$2:$Z$16,$AB$2:$AB$16)-$U1119)^2+(_xlfn.XLOOKUP(AQ$1,$Z$2:$Z$16,$AC$2:$AC$16-$V1119)^2)))</f>
        <v/>
      </c>
      <c r="AR1119" s="141" t="str">
        <f t="array" ref="AR1119">IF(OR(AR$1=0, $A1119=""),"",SQRT((_xlfn.XLOOKUP(AR$1,$Z$2:$Z$16,$AA$2:$AA$16)-$T1119)^2+(_xlfn.XLOOKUP(AR$1,$Z$2:$Z$16,$AB$2:$AB$16)-$U1119)^2+(_xlfn.XLOOKUP(AR$1,$Z$2:$Z$16,$AC$2:$AC$16-$V1119)^2)))</f>
        <v/>
      </c>
      <c r="AS1119" s="141" t="str">
        <f t="array" ref="AS1119">IF(OR(AS$1=0, $A1119=""),"",SQRT((_xlfn.XLOOKUP(AS$1,$Z$2:$Z$16,$AA$2:$AA$16)-$T1119)^2+(_xlfn.XLOOKUP(AS$1,$Z$2:$Z$16,$AB$2:$AB$16)-$U1119)^2+(_xlfn.XLOOKUP(AS$1,$Z$2:$Z$16,$AC$2:$AC$16-$V1119)^2)))</f>
        <v/>
      </c>
      <c r="AT1119" s="141" t="str">
        <f t="array" ref="AT1119">IF(OR(AT$1=0, $A1119=""),"",SQRT((_xlfn.XLOOKUP(AT$1,$Z$2:$Z$16,$AA$2:$AA$16)-$T1119)^2+(_xlfn.XLOOKUP(AT$1,$Z$2:$Z$16,$AB$2:$AB$16)-$U1119)^2+(_xlfn.XLOOKUP(AT$1,$Z$2:$Z$16,$AC$2:$AC$16-$V1119)^2)))</f>
        <v/>
      </c>
      <c r="AU1119" s="141" t="str">
        <f t="array" ref="AU1119">IF(OR(AU$1=0, $A1119=""),"",SQRT((_xlfn.XLOOKUP(AU$1,$Z$2:$Z$16,$AA$2:$AA$16)-$T1119)^2+(_xlfn.XLOOKUP(AU$1,$Z$2:$Z$16,$AB$2:$AB$16)-$U1119)^2+(_xlfn.XLOOKUP(AU$1,$Z$2:$Z$16,$AC$2:$AC$16-$V1119)^2)))</f>
        <v/>
      </c>
      <c r="AV1119" s="142" t="str">
        <f t="array" ref="AV1119">IF(OR(AV$1=0, $A1119=""),"",SQRT((_xlfn.XLOOKUP(AV$1,$Z$2:$Z$16,$AA$2:$AA$16)-$T1119)^2+(_xlfn.XLOOKUP(AV$1,$Z$2:$Z$16,$AB$2:$AB$16)-$U1119)^2+(_xlfn.XLOOKUP(AV$1,$Z$2:$Z$16,$AC$2:$AC$16-$V1119)^2)))</f>
        <v/>
      </c>
      <c r="AW1119" s="124"/>
      <c r="AX1119" s="124"/>
      <c r="AY1119" s="125">
        <f t="shared" si="325"/>
        <v>0</v>
      </c>
      <c r="AZ1119" s="143">
        <f t="shared" si="326"/>
        <v>0</v>
      </c>
      <c r="BA1119" s="143">
        <f t="shared" si="327"/>
        <v>0</v>
      </c>
      <c r="BB1119" s="143">
        <f t="shared" si="328"/>
        <v>0</v>
      </c>
      <c r="BC1119" s="143">
        <f t="shared" si="329"/>
        <v>0</v>
      </c>
      <c r="BD1119" s="143">
        <f t="shared" si="330"/>
        <v>0</v>
      </c>
      <c r="BE1119" s="143">
        <f t="shared" si="331"/>
        <v>0</v>
      </c>
      <c r="BF1119" s="143">
        <f t="shared" si="332"/>
        <v>0</v>
      </c>
      <c r="BG1119" s="144">
        <f t="shared" si="333"/>
        <v>0</v>
      </c>
      <c r="BH1119" s="144">
        <f t="shared" si="334"/>
        <v>0</v>
      </c>
      <c r="BI1119" s="144">
        <f t="shared" si="335"/>
        <v>0</v>
      </c>
      <c r="BJ1119" s="144">
        <f t="shared" si="336"/>
        <v>0</v>
      </c>
      <c r="BK1119" s="144">
        <f t="shared" si="337"/>
        <v>0</v>
      </c>
      <c r="BL1119" s="144">
        <f t="shared" si="338"/>
        <v>0</v>
      </c>
      <c r="BM1119" s="145">
        <f t="shared" si="339"/>
        <v>0</v>
      </c>
      <c r="BN1119" s="124"/>
      <c r="BO1119" s="124"/>
      <c r="BP1119" s="124"/>
      <c r="BQ1119" s="124"/>
      <c r="BR1119" s="124"/>
      <c r="BS1119" s="124"/>
      <c r="BT1119" s="124"/>
      <c r="BU1119" s="124"/>
      <c r="BV1119" s="130"/>
      <c r="BW1119" s="130"/>
      <c r="BX1119" s="130"/>
      <c r="BY1119" s="130"/>
      <c r="BZ1119" s="130"/>
      <c r="CA1119" s="130"/>
      <c r="CB1119" s="130"/>
      <c r="CC1119" s="130"/>
      <c r="CD1119" s="130"/>
      <c r="CE1119" s="130"/>
      <c r="CF1119" s="130"/>
      <c r="CG1119" s="130"/>
      <c r="CH1119" s="130"/>
      <c r="CI1119" s="130"/>
      <c r="CJ1119" s="130"/>
      <c r="CL1119" s="124"/>
      <c r="CM1119" s="130" t="s">
        <v>32</v>
      </c>
      <c r="CN1119" s="130"/>
      <c r="CO1119" s="130"/>
      <c r="CP1119" s="130"/>
      <c r="CQ1119" s="130"/>
      <c r="CR1119" s="130"/>
      <c r="CS1119" s="130"/>
      <c r="CT1119" s="130"/>
      <c r="CU1119" s="130"/>
      <c r="CV1119" s="130"/>
      <c r="CW1119" s="130"/>
      <c r="CX1119" s="130"/>
      <c r="CY1119" s="130"/>
      <c r="CZ1119" s="130"/>
      <c r="DA1119" s="130"/>
      <c r="DD1119" s="159" cm="1">
        <f t="array" ref="DD1119">_xlfn.IFS(DD$1= 0,"", NOT(ISBLANK(CM1119)), 0, ISBLANK(CM1119), $Q1119-$S1119+AY1119-BV1119)</f>
        <v>0</v>
      </c>
      <c r="DE1119" s="160" cm="1">
        <f t="array" ref="DE1119">_xlfn.IFS(DE$1= 0,"", NOT(ISBLANK(CN1119)), 0, ISBLANK(CN1119), $Q1119-$S1119+AZ1119-BW1119)</f>
        <v>0</v>
      </c>
      <c r="DF1119" s="160" cm="1">
        <f t="array" ref="DF1119">_xlfn.IFS(DF$1= 0,"", NOT(ISBLANK(CO1119)), 0, ISBLANK(CO1119), $Q1119-$S1119+BA1119-BX1119)</f>
        <v>0</v>
      </c>
      <c r="DG1119" s="160" cm="1">
        <f t="array" ref="DG1119">_xlfn.IFS(DG$1= 0,"", NOT(ISBLANK(CP1119)), 0, ISBLANK(CP1119), $Q1119-$S1119+BB1119-BY1119)</f>
        <v>0</v>
      </c>
      <c r="DH1119" s="160" cm="1">
        <f t="array" ref="DH1119">_xlfn.IFS(DH$1= 0,"", NOT(ISBLANK(CQ1119)), 0, ISBLANK(CQ1119), $Q1119-$S1119+BC1119-BZ1119)</f>
        <v>0</v>
      </c>
      <c r="DI1119" s="160" cm="1">
        <f t="array" ref="DI1119">_xlfn.IFS(DI$1= 0,"", NOT(ISBLANK(CR1119)), 0, ISBLANK(CR1119), $Q1119-$S1119+BD1119-CA1119)</f>
        <v>0</v>
      </c>
      <c r="DJ1119" s="160" t="str" cm="1">
        <f t="array" ref="DJ1119">_xlfn.IFS(DJ$1= 0,"", NOT(ISBLANK(CS1119)), 0, ISBLANK(CS1119), $Q1119-$S1119+BE1119-CB1119)</f>
        <v/>
      </c>
      <c r="DK1119" s="160" t="str" cm="1">
        <f t="array" ref="DK1119">_xlfn.IFS(DK$1= 0,"", NOT(ISBLANK(CT1119)), 0, ISBLANK(CT1119), $Q1119-$S1119+BF1119-CC1119)</f>
        <v/>
      </c>
      <c r="DL1119" s="162" t="str" cm="1">
        <f t="array" ref="DL1119">_xlfn.IFS(DL$1= 0,"", NOT(ISBLANK(CU1119)), 0, ISBLANK(CU1119), $Q1119-$S1119+BG1119-CD1119)</f>
        <v/>
      </c>
      <c r="DM1119" s="162" t="str" cm="1">
        <f t="array" ref="DM1119">_xlfn.IFS(DM$1= 0,"", NOT(ISBLANK(CV1119)), 0, ISBLANK(CV1119), $Q1119-$S1119+BH1119-CE1119)</f>
        <v/>
      </c>
      <c r="DN1119" s="162" t="str" cm="1">
        <f t="array" ref="DN1119">_xlfn.IFS(DN$1= 0,"", NOT(ISBLANK(CW1119)), 0, ISBLANK(CW1119), $Q1119-$S1119+BI1119-CF1119)</f>
        <v/>
      </c>
      <c r="DO1119" s="162" t="str" cm="1">
        <f t="array" ref="DO1119">_xlfn.IFS(DO$1= 0,"", NOT(ISBLANK(CX1119)), 0, ISBLANK(CX1119), $Q1119-$S1119+BJ1119-CG1119)</f>
        <v/>
      </c>
      <c r="DP1119" s="162" t="str" cm="1">
        <f t="array" ref="DP1119">_xlfn.IFS(DP$1= 0,"", NOT(ISBLANK(CY1119)), 0, ISBLANK(CY1119), $Q1119-$S1119+BK1119-CH1119)</f>
        <v/>
      </c>
      <c r="DQ1119" s="162" t="str" cm="1">
        <f t="array" ref="DQ1119">_xlfn.IFS(DQ$1= 0,"", NOT(ISBLANK(CZ1119)), 0, ISBLANK(CZ1119), $Q1119-$S1119+BL1119-CI1119)</f>
        <v/>
      </c>
      <c r="DR1119" s="163" t="str" cm="1">
        <f t="array" ref="DR1119">_xlfn.IFS(DR$1= 0,"", NOT(ISBLANK(DA1119)), 0, ISBLANK(DA1119), $Q1119-$S1119+BM1119-CJ1119)</f>
        <v/>
      </c>
    </row>
    <row r="1120" spans="1:122" ht="16.5" x14ac:dyDescent="0.3">
      <c r="A1120" s="135"/>
      <c r="B1120" s="136"/>
      <c r="C1120" s="136"/>
      <c r="D1120" s="137"/>
      <c r="E1120" s="176"/>
      <c r="F1120" s="182"/>
      <c r="G1120" s="183"/>
      <c r="H1120" s="183"/>
      <c r="I1120" s="183"/>
      <c r="J1120" s="183"/>
      <c r="K1120" s="183"/>
      <c r="L1120" s="183"/>
      <c r="M1120" s="186"/>
      <c r="N1120" s="182"/>
      <c r="O1120" s="184"/>
      <c r="P1120" s="178"/>
      <c r="Q1120" s="118">
        <f t="shared" si="323"/>
        <v>0</v>
      </c>
      <c r="R1120" s="3"/>
      <c r="S1120" s="3"/>
      <c r="T1120" s="4"/>
      <c r="U1120" s="4"/>
      <c r="V1120" s="99">
        <f t="shared" si="324"/>
        <v>0</v>
      </c>
      <c r="W1120" s="161"/>
      <c r="X1120" s="138"/>
      <c r="AH1120" s="158" t="str">
        <f t="array" ref="AH1120">IF(OR(AH$1=0, $A1120=""),"",SQRT((_xlfn.XLOOKUP(AH$1,$Z$2:$Z$16,$AA$2:$AA$16)-$T1120)^2+(_xlfn.XLOOKUP(AH$1,$Z$2:$Z$16,$AB$2:$AB$16)-$U1120)^2+(_xlfn.XLOOKUP(AH$1,$Z$2:$Z$16,$AC$2:$AC$16-$V1120)^2)))</f>
        <v/>
      </c>
      <c r="AI1120" s="140" t="str">
        <f t="array" ref="AI1120">IF(OR(AI$1=0, $A1120=""),"",SQRT((_xlfn.XLOOKUP(AI$1,$Z$2:$Z$16,$AA$2:$AA$16)-$T1120)^2+(_xlfn.XLOOKUP(AI$1,$Z$2:$Z$16,$AB$2:$AB$16)-$U1120)^2+(_xlfn.XLOOKUP(AI$1,$Z$2:$Z$16,$AC$2:$AC$16-$V1120)^2)))</f>
        <v/>
      </c>
      <c r="AJ1120" s="140" t="str">
        <f t="array" ref="AJ1120">IF(OR(AJ$1=0, $A1120=""),"",SQRT((_xlfn.XLOOKUP(AJ$1,$Z$2:$Z$16,$AA$2:$AA$16)-$T1120)^2+(_xlfn.XLOOKUP(AJ$1,$Z$2:$Z$16,$AB$2:$AB$16)-$U1120)^2+(_xlfn.XLOOKUP(AJ$1,$Z$2:$Z$16,$AC$2:$AC$16-$V1120)^2)))</f>
        <v/>
      </c>
      <c r="AK1120" s="140" t="str">
        <f t="array" ref="AK1120">IF(OR(AK$1=0, $A1120=""),"",SQRT((_xlfn.XLOOKUP(AK$1,$Z$2:$Z$16,$AA$2:$AA$16)-$T1120)^2+(_xlfn.XLOOKUP(AK$1,$Z$2:$Z$16,$AB$2:$AB$16)-$U1120)^2+(_xlfn.XLOOKUP(AK$1,$Z$2:$Z$16,$AC$2:$AC$16-$V1120)^2)))</f>
        <v/>
      </c>
      <c r="AL1120" s="140" t="str">
        <f t="array" ref="AL1120">IF(OR(AL$1=0, $A1120=""),"",SQRT((_xlfn.XLOOKUP(AL$1,$Z$2:$Z$16,$AA$2:$AA$16)-$T1120)^2+(_xlfn.XLOOKUP(AL$1,$Z$2:$Z$16,$AB$2:$AB$16)-$U1120)^2+(_xlfn.XLOOKUP(AL$1,$Z$2:$Z$16,$AC$2:$AC$16-$V1120)^2)))</f>
        <v/>
      </c>
      <c r="AM1120" s="140" t="str">
        <f t="array" ref="AM1120">IF(OR(AM$1=0, $A1120=""),"",SQRT((_xlfn.XLOOKUP(AM$1,$Z$2:$Z$16,$AA$2:$AA$16)-$T1120)^2+(_xlfn.XLOOKUP(AM$1,$Z$2:$Z$16,$AB$2:$AB$16)-$U1120)^2+(_xlfn.XLOOKUP(AM$1,$Z$2:$Z$16,$AC$2:$AC$16-$V1120)^2)))</f>
        <v/>
      </c>
      <c r="AN1120" s="140" t="str">
        <f t="array" ref="AN1120">IF(OR(AN$1=0, $A1120=""),"",SQRT((_xlfn.XLOOKUP(AN$1,$Z$2:$Z$16,$AA$2:$AA$16)-$T1120)^2+(_xlfn.XLOOKUP(AN$1,$Z$2:$Z$16,$AB$2:$AB$16)-$U1120)^2+(_xlfn.XLOOKUP(AN$1,$Z$2:$Z$16,$AC$2:$AC$16-$V1120)^2)))</f>
        <v/>
      </c>
      <c r="AO1120" s="140" t="str">
        <f t="array" ref="AO1120">IF(OR(AO$1=0, $A1120=""),"",SQRT((_xlfn.XLOOKUP(AO$1,$Z$2:$Z$16,$AA$2:$AA$16)-$T1120)^2+(_xlfn.XLOOKUP(AO$1,$Z$2:$Z$16,$AB$2:$AB$16)-$U1120)^2+(_xlfn.XLOOKUP(AO$1,$Z$2:$Z$16,$AC$2:$AC$16-$V1120)^2)))</f>
        <v/>
      </c>
      <c r="AP1120" s="141" t="str">
        <f t="array" ref="AP1120">IF(OR(AP$1=0, $A1120=""),"",SQRT((_xlfn.XLOOKUP(AP$1,$Z$2:$Z$16,$AA$2:$AA$16)-$T1120)^2+(_xlfn.XLOOKUP(AP$1,$Z$2:$Z$16,$AB$2:$AB$16)-$U1120)^2+(_xlfn.XLOOKUP(AP$1,$Z$2:$Z$16,$AC$2:$AC$16-$V1120)^2)))</f>
        <v/>
      </c>
      <c r="AQ1120" s="141" t="str">
        <f t="array" ref="AQ1120">IF(OR(AQ$1=0, $A1120=""),"",SQRT((_xlfn.XLOOKUP(AQ$1,$Z$2:$Z$16,$AA$2:$AA$16)-$T1120)^2+(_xlfn.XLOOKUP(AQ$1,$Z$2:$Z$16,$AB$2:$AB$16)-$U1120)^2+(_xlfn.XLOOKUP(AQ$1,$Z$2:$Z$16,$AC$2:$AC$16-$V1120)^2)))</f>
        <v/>
      </c>
      <c r="AR1120" s="141" t="str">
        <f t="array" ref="AR1120">IF(OR(AR$1=0, $A1120=""),"",SQRT((_xlfn.XLOOKUP(AR$1,$Z$2:$Z$16,$AA$2:$AA$16)-$T1120)^2+(_xlfn.XLOOKUP(AR$1,$Z$2:$Z$16,$AB$2:$AB$16)-$U1120)^2+(_xlfn.XLOOKUP(AR$1,$Z$2:$Z$16,$AC$2:$AC$16-$V1120)^2)))</f>
        <v/>
      </c>
      <c r="AS1120" s="141" t="str">
        <f t="array" ref="AS1120">IF(OR(AS$1=0, $A1120=""),"",SQRT((_xlfn.XLOOKUP(AS$1,$Z$2:$Z$16,$AA$2:$AA$16)-$T1120)^2+(_xlfn.XLOOKUP(AS$1,$Z$2:$Z$16,$AB$2:$AB$16)-$U1120)^2+(_xlfn.XLOOKUP(AS$1,$Z$2:$Z$16,$AC$2:$AC$16-$V1120)^2)))</f>
        <v/>
      </c>
      <c r="AT1120" s="141" t="str">
        <f t="array" ref="AT1120">IF(OR(AT$1=0, $A1120=""),"",SQRT((_xlfn.XLOOKUP(AT$1,$Z$2:$Z$16,$AA$2:$AA$16)-$T1120)^2+(_xlfn.XLOOKUP(AT$1,$Z$2:$Z$16,$AB$2:$AB$16)-$U1120)^2+(_xlfn.XLOOKUP(AT$1,$Z$2:$Z$16,$AC$2:$AC$16-$V1120)^2)))</f>
        <v/>
      </c>
      <c r="AU1120" s="141" t="str">
        <f t="array" ref="AU1120">IF(OR(AU$1=0, $A1120=""),"",SQRT((_xlfn.XLOOKUP(AU$1,$Z$2:$Z$16,$AA$2:$AA$16)-$T1120)^2+(_xlfn.XLOOKUP(AU$1,$Z$2:$Z$16,$AB$2:$AB$16)-$U1120)^2+(_xlfn.XLOOKUP(AU$1,$Z$2:$Z$16,$AC$2:$AC$16-$V1120)^2)))</f>
        <v/>
      </c>
      <c r="AV1120" s="142" t="str">
        <f t="array" ref="AV1120">IF(OR(AV$1=0, $A1120=""),"",SQRT((_xlfn.XLOOKUP(AV$1,$Z$2:$Z$16,$AA$2:$AA$16)-$T1120)^2+(_xlfn.XLOOKUP(AV$1,$Z$2:$Z$16,$AB$2:$AB$16)-$U1120)^2+(_xlfn.XLOOKUP(AV$1,$Z$2:$Z$16,$AC$2:$AC$16-$V1120)^2)))</f>
        <v/>
      </c>
      <c r="AW1120" s="124"/>
      <c r="AX1120" s="124"/>
      <c r="AY1120" s="125">
        <f t="shared" si="325"/>
        <v>0</v>
      </c>
      <c r="AZ1120" s="143">
        <f t="shared" si="326"/>
        <v>0</v>
      </c>
      <c r="BA1120" s="143">
        <f t="shared" si="327"/>
        <v>0</v>
      </c>
      <c r="BB1120" s="143">
        <f t="shared" si="328"/>
        <v>0</v>
      </c>
      <c r="BC1120" s="143">
        <f t="shared" si="329"/>
        <v>0</v>
      </c>
      <c r="BD1120" s="143">
        <f t="shared" si="330"/>
        <v>0</v>
      </c>
      <c r="BE1120" s="143">
        <f t="shared" si="331"/>
        <v>0</v>
      </c>
      <c r="BF1120" s="143">
        <f t="shared" si="332"/>
        <v>0</v>
      </c>
      <c r="BG1120" s="144">
        <f t="shared" si="333"/>
        <v>0</v>
      </c>
      <c r="BH1120" s="144">
        <f t="shared" si="334"/>
        <v>0</v>
      </c>
      <c r="BI1120" s="144">
        <f t="shared" si="335"/>
        <v>0</v>
      </c>
      <c r="BJ1120" s="144">
        <f t="shared" si="336"/>
        <v>0</v>
      </c>
      <c r="BK1120" s="144">
        <f t="shared" si="337"/>
        <v>0</v>
      </c>
      <c r="BL1120" s="144">
        <f t="shared" si="338"/>
        <v>0</v>
      </c>
      <c r="BM1120" s="145">
        <f t="shared" si="339"/>
        <v>0</v>
      </c>
      <c r="BN1120" s="124"/>
      <c r="BO1120" s="124"/>
      <c r="BP1120" s="124"/>
      <c r="BQ1120" s="124"/>
      <c r="BR1120" s="124"/>
      <c r="BS1120" s="124"/>
      <c r="BT1120" s="124"/>
      <c r="BU1120" s="124"/>
      <c r="BV1120" s="130"/>
      <c r="BW1120" s="130"/>
      <c r="BX1120" s="130"/>
      <c r="BY1120" s="130"/>
      <c r="BZ1120" s="130"/>
      <c r="CA1120" s="130"/>
      <c r="CB1120" s="130"/>
      <c r="CC1120" s="130"/>
      <c r="CD1120" s="130"/>
      <c r="CE1120" s="130"/>
      <c r="CF1120" s="130"/>
      <c r="CG1120" s="130"/>
      <c r="CH1120" s="130"/>
      <c r="CI1120" s="130"/>
      <c r="CJ1120" s="130"/>
      <c r="CL1120" s="124"/>
      <c r="CM1120" s="130" t="s">
        <v>32</v>
      </c>
      <c r="CN1120" s="130"/>
      <c r="CO1120" s="130"/>
      <c r="CP1120" s="130"/>
      <c r="CQ1120" s="130"/>
      <c r="CR1120" s="130"/>
      <c r="CS1120" s="130"/>
      <c r="CT1120" s="130"/>
      <c r="CU1120" s="130"/>
      <c r="CV1120" s="130"/>
      <c r="CW1120" s="130"/>
      <c r="CX1120" s="130"/>
      <c r="CY1120" s="130"/>
      <c r="CZ1120" s="130"/>
      <c r="DA1120" s="130"/>
      <c r="DD1120" s="159" cm="1">
        <f t="array" ref="DD1120">_xlfn.IFS(DD$1= 0,"", NOT(ISBLANK(CM1120)), 0, ISBLANK(CM1120), $Q1120-$S1120+AY1120-BV1120)</f>
        <v>0</v>
      </c>
      <c r="DE1120" s="160" cm="1">
        <f t="array" ref="DE1120">_xlfn.IFS(DE$1= 0,"", NOT(ISBLANK(CN1120)), 0, ISBLANK(CN1120), $Q1120-$S1120+AZ1120-BW1120)</f>
        <v>0</v>
      </c>
      <c r="DF1120" s="160" cm="1">
        <f t="array" ref="DF1120">_xlfn.IFS(DF$1= 0,"", NOT(ISBLANK(CO1120)), 0, ISBLANK(CO1120), $Q1120-$S1120+BA1120-BX1120)</f>
        <v>0</v>
      </c>
      <c r="DG1120" s="160" cm="1">
        <f t="array" ref="DG1120">_xlfn.IFS(DG$1= 0,"", NOT(ISBLANK(CP1120)), 0, ISBLANK(CP1120), $Q1120-$S1120+BB1120-BY1120)</f>
        <v>0</v>
      </c>
      <c r="DH1120" s="160" cm="1">
        <f t="array" ref="DH1120">_xlfn.IFS(DH$1= 0,"", NOT(ISBLANK(CQ1120)), 0, ISBLANK(CQ1120), $Q1120-$S1120+BC1120-BZ1120)</f>
        <v>0</v>
      </c>
      <c r="DI1120" s="160" cm="1">
        <f t="array" ref="DI1120">_xlfn.IFS(DI$1= 0,"", NOT(ISBLANK(CR1120)), 0, ISBLANK(CR1120), $Q1120-$S1120+BD1120-CA1120)</f>
        <v>0</v>
      </c>
      <c r="DJ1120" s="160" t="str" cm="1">
        <f t="array" ref="DJ1120">_xlfn.IFS(DJ$1= 0,"", NOT(ISBLANK(CS1120)), 0, ISBLANK(CS1120), $Q1120-$S1120+BE1120-CB1120)</f>
        <v/>
      </c>
      <c r="DK1120" s="160" t="str" cm="1">
        <f t="array" ref="DK1120">_xlfn.IFS(DK$1= 0,"", NOT(ISBLANK(CT1120)), 0, ISBLANK(CT1120), $Q1120-$S1120+BF1120-CC1120)</f>
        <v/>
      </c>
      <c r="DL1120" s="162" t="str" cm="1">
        <f t="array" ref="DL1120">_xlfn.IFS(DL$1= 0,"", NOT(ISBLANK(CU1120)), 0, ISBLANK(CU1120), $Q1120-$S1120+BG1120-CD1120)</f>
        <v/>
      </c>
      <c r="DM1120" s="162" t="str" cm="1">
        <f t="array" ref="DM1120">_xlfn.IFS(DM$1= 0,"", NOT(ISBLANK(CV1120)), 0, ISBLANK(CV1120), $Q1120-$S1120+BH1120-CE1120)</f>
        <v/>
      </c>
      <c r="DN1120" s="162" t="str" cm="1">
        <f t="array" ref="DN1120">_xlfn.IFS(DN$1= 0,"", NOT(ISBLANK(CW1120)), 0, ISBLANK(CW1120), $Q1120-$S1120+BI1120-CF1120)</f>
        <v/>
      </c>
      <c r="DO1120" s="162" t="str" cm="1">
        <f t="array" ref="DO1120">_xlfn.IFS(DO$1= 0,"", NOT(ISBLANK(CX1120)), 0, ISBLANK(CX1120), $Q1120-$S1120+BJ1120-CG1120)</f>
        <v/>
      </c>
      <c r="DP1120" s="162" t="str" cm="1">
        <f t="array" ref="DP1120">_xlfn.IFS(DP$1= 0,"", NOT(ISBLANK(CY1120)), 0, ISBLANK(CY1120), $Q1120-$S1120+BK1120-CH1120)</f>
        <v/>
      </c>
      <c r="DQ1120" s="162" t="str" cm="1">
        <f t="array" ref="DQ1120">_xlfn.IFS(DQ$1= 0,"", NOT(ISBLANK(CZ1120)), 0, ISBLANK(CZ1120), $Q1120-$S1120+BL1120-CI1120)</f>
        <v/>
      </c>
      <c r="DR1120" s="163" t="str" cm="1">
        <f t="array" ref="DR1120">_xlfn.IFS(DR$1= 0,"", NOT(ISBLANK(DA1120)), 0, ISBLANK(DA1120), $Q1120-$S1120+BM1120-CJ1120)</f>
        <v/>
      </c>
    </row>
    <row r="1121" spans="1:122" ht="16.5" x14ac:dyDescent="0.3">
      <c r="A1121" s="135"/>
      <c r="B1121" s="136"/>
      <c r="C1121" s="136"/>
      <c r="D1121" s="137"/>
      <c r="E1121" s="176"/>
      <c r="F1121" s="182"/>
      <c r="G1121" s="183"/>
      <c r="H1121" s="183"/>
      <c r="I1121" s="183"/>
      <c r="J1121" s="183"/>
      <c r="K1121" s="183"/>
      <c r="L1121" s="183"/>
      <c r="M1121" s="186"/>
      <c r="N1121" s="182"/>
      <c r="O1121" s="184"/>
      <c r="P1121" s="178"/>
      <c r="Q1121" s="118">
        <f t="shared" si="323"/>
        <v>0</v>
      </c>
      <c r="R1121" s="3"/>
      <c r="S1121" s="3"/>
      <c r="T1121" s="4"/>
      <c r="U1121" s="4"/>
      <c r="V1121" s="99">
        <f t="shared" si="324"/>
        <v>0</v>
      </c>
      <c r="W1121" s="161"/>
      <c r="X1121" s="138"/>
      <c r="AH1121" s="158" t="str">
        <f t="array" ref="AH1121">IF(OR(AH$1=0, $A1121=""),"",SQRT((_xlfn.XLOOKUP(AH$1,$Z$2:$Z$16,$AA$2:$AA$16)-$T1121)^2+(_xlfn.XLOOKUP(AH$1,$Z$2:$Z$16,$AB$2:$AB$16)-$U1121)^2+(_xlfn.XLOOKUP(AH$1,$Z$2:$Z$16,$AC$2:$AC$16-$V1121)^2)))</f>
        <v/>
      </c>
      <c r="AI1121" s="140" t="str">
        <f t="array" ref="AI1121">IF(OR(AI$1=0, $A1121=""),"",SQRT((_xlfn.XLOOKUP(AI$1,$Z$2:$Z$16,$AA$2:$AA$16)-$T1121)^2+(_xlfn.XLOOKUP(AI$1,$Z$2:$Z$16,$AB$2:$AB$16)-$U1121)^2+(_xlfn.XLOOKUP(AI$1,$Z$2:$Z$16,$AC$2:$AC$16-$V1121)^2)))</f>
        <v/>
      </c>
      <c r="AJ1121" s="140" t="str">
        <f t="array" ref="AJ1121">IF(OR(AJ$1=0, $A1121=""),"",SQRT((_xlfn.XLOOKUP(AJ$1,$Z$2:$Z$16,$AA$2:$AA$16)-$T1121)^2+(_xlfn.XLOOKUP(AJ$1,$Z$2:$Z$16,$AB$2:$AB$16)-$U1121)^2+(_xlfn.XLOOKUP(AJ$1,$Z$2:$Z$16,$AC$2:$AC$16-$V1121)^2)))</f>
        <v/>
      </c>
      <c r="AK1121" s="140" t="str">
        <f t="array" ref="AK1121">IF(OR(AK$1=0, $A1121=""),"",SQRT((_xlfn.XLOOKUP(AK$1,$Z$2:$Z$16,$AA$2:$AA$16)-$T1121)^2+(_xlfn.XLOOKUP(AK$1,$Z$2:$Z$16,$AB$2:$AB$16)-$U1121)^2+(_xlfn.XLOOKUP(AK$1,$Z$2:$Z$16,$AC$2:$AC$16-$V1121)^2)))</f>
        <v/>
      </c>
      <c r="AL1121" s="140" t="str">
        <f t="array" ref="AL1121">IF(OR(AL$1=0, $A1121=""),"",SQRT((_xlfn.XLOOKUP(AL$1,$Z$2:$Z$16,$AA$2:$AA$16)-$T1121)^2+(_xlfn.XLOOKUP(AL$1,$Z$2:$Z$16,$AB$2:$AB$16)-$U1121)^2+(_xlfn.XLOOKUP(AL$1,$Z$2:$Z$16,$AC$2:$AC$16-$V1121)^2)))</f>
        <v/>
      </c>
      <c r="AM1121" s="140" t="str">
        <f t="array" ref="AM1121">IF(OR(AM$1=0, $A1121=""),"",SQRT((_xlfn.XLOOKUP(AM$1,$Z$2:$Z$16,$AA$2:$AA$16)-$T1121)^2+(_xlfn.XLOOKUP(AM$1,$Z$2:$Z$16,$AB$2:$AB$16)-$U1121)^2+(_xlfn.XLOOKUP(AM$1,$Z$2:$Z$16,$AC$2:$AC$16-$V1121)^2)))</f>
        <v/>
      </c>
      <c r="AN1121" s="140" t="str">
        <f t="array" ref="AN1121">IF(OR(AN$1=0, $A1121=""),"",SQRT((_xlfn.XLOOKUP(AN$1,$Z$2:$Z$16,$AA$2:$AA$16)-$T1121)^2+(_xlfn.XLOOKUP(AN$1,$Z$2:$Z$16,$AB$2:$AB$16)-$U1121)^2+(_xlfn.XLOOKUP(AN$1,$Z$2:$Z$16,$AC$2:$AC$16-$V1121)^2)))</f>
        <v/>
      </c>
      <c r="AO1121" s="140" t="str">
        <f t="array" ref="AO1121">IF(OR(AO$1=0, $A1121=""),"",SQRT((_xlfn.XLOOKUP(AO$1,$Z$2:$Z$16,$AA$2:$AA$16)-$T1121)^2+(_xlfn.XLOOKUP(AO$1,$Z$2:$Z$16,$AB$2:$AB$16)-$U1121)^2+(_xlfn.XLOOKUP(AO$1,$Z$2:$Z$16,$AC$2:$AC$16-$V1121)^2)))</f>
        <v/>
      </c>
      <c r="AP1121" s="141" t="str">
        <f t="array" ref="AP1121">IF(OR(AP$1=0, $A1121=""),"",SQRT((_xlfn.XLOOKUP(AP$1,$Z$2:$Z$16,$AA$2:$AA$16)-$T1121)^2+(_xlfn.XLOOKUP(AP$1,$Z$2:$Z$16,$AB$2:$AB$16)-$U1121)^2+(_xlfn.XLOOKUP(AP$1,$Z$2:$Z$16,$AC$2:$AC$16-$V1121)^2)))</f>
        <v/>
      </c>
      <c r="AQ1121" s="141" t="str">
        <f t="array" ref="AQ1121">IF(OR(AQ$1=0, $A1121=""),"",SQRT((_xlfn.XLOOKUP(AQ$1,$Z$2:$Z$16,$AA$2:$AA$16)-$T1121)^2+(_xlfn.XLOOKUP(AQ$1,$Z$2:$Z$16,$AB$2:$AB$16)-$U1121)^2+(_xlfn.XLOOKUP(AQ$1,$Z$2:$Z$16,$AC$2:$AC$16-$V1121)^2)))</f>
        <v/>
      </c>
      <c r="AR1121" s="141" t="str">
        <f t="array" ref="AR1121">IF(OR(AR$1=0, $A1121=""),"",SQRT((_xlfn.XLOOKUP(AR$1,$Z$2:$Z$16,$AA$2:$AA$16)-$T1121)^2+(_xlfn.XLOOKUP(AR$1,$Z$2:$Z$16,$AB$2:$AB$16)-$U1121)^2+(_xlfn.XLOOKUP(AR$1,$Z$2:$Z$16,$AC$2:$AC$16-$V1121)^2)))</f>
        <v/>
      </c>
      <c r="AS1121" s="141" t="str">
        <f t="array" ref="AS1121">IF(OR(AS$1=0, $A1121=""),"",SQRT((_xlfn.XLOOKUP(AS$1,$Z$2:$Z$16,$AA$2:$AA$16)-$T1121)^2+(_xlfn.XLOOKUP(AS$1,$Z$2:$Z$16,$AB$2:$AB$16)-$U1121)^2+(_xlfn.XLOOKUP(AS$1,$Z$2:$Z$16,$AC$2:$AC$16-$V1121)^2)))</f>
        <v/>
      </c>
      <c r="AT1121" s="141" t="str">
        <f t="array" ref="AT1121">IF(OR(AT$1=0, $A1121=""),"",SQRT((_xlfn.XLOOKUP(AT$1,$Z$2:$Z$16,$AA$2:$AA$16)-$T1121)^2+(_xlfn.XLOOKUP(AT$1,$Z$2:$Z$16,$AB$2:$AB$16)-$U1121)^2+(_xlfn.XLOOKUP(AT$1,$Z$2:$Z$16,$AC$2:$AC$16-$V1121)^2)))</f>
        <v/>
      </c>
      <c r="AU1121" s="141" t="str">
        <f t="array" ref="AU1121">IF(OR(AU$1=0, $A1121=""),"",SQRT((_xlfn.XLOOKUP(AU$1,$Z$2:$Z$16,$AA$2:$AA$16)-$T1121)^2+(_xlfn.XLOOKUP(AU$1,$Z$2:$Z$16,$AB$2:$AB$16)-$U1121)^2+(_xlfn.XLOOKUP(AU$1,$Z$2:$Z$16,$AC$2:$AC$16-$V1121)^2)))</f>
        <v/>
      </c>
      <c r="AV1121" s="142" t="str">
        <f t="array" ref="AV1121">IF(OR(AV$1=0, $A1121=""),"",SQRT((_xlfn.XLOOKUP(AV$1,$Z$2:$Z$16,$AA$2:$AA$16)-$T1121)^2+(_xlfn.XLOOKUP(AV$1,$Z$2:$Z$16,$AB$2:$AB$16)-$U1121)^2+(_xlfn.XLOOKUP(AV$1,$Z$2:$Z$16,$AC$2:$AC$16-$V1121)^2)))</f>
        <v/>
      </c>
      <c r="AW1121" s="124"/>
      <c r="AX1121" s="124"/>
      <c r="AY1121" s="125">
        <f t="shared" si="325"/>
        <v>0</v>
      </c>
      <c r="AZ1121" s="143">
        <f t="shared" si="326"/>
        <v>0</v>
      </c>
      <c r="BA1121" s="143">
        <f t="shared" si="327"/>
        <v>0</v>
      </c>
      <c r="BB1121" s="143">
        <f t="shared" si="328"/>
        <v>0</v>
      </c>
      <c r="BC1121" s="143">
        <f t="shared" si="329"/>
        <v>0</v>
      </c>
      <c r="BD1121" s="143">
        <f t="shared" si="330"/>
        <v>0</v>
      </c>
      <c r="BE1121" s="143">
        <f t="shared" si="331"/>
        <v>0</v>
      </c>
      <c r="BF1121" s="143">
        <f t="shared" si="332"/>
        <v>0</v>
      </c>
      <c r="BG1121" s="144">
        <f t="shared" si="333"/>
        <v>0</v>
      </c>
      <c r="BH1121" s="144">
        <f t="shared" si="334"/>
        <v>0</v>
      </c>
      <c r="BI1121" s="144">
        <f t="shared" si="335"/>
        <v>0</v>
      </c>
      <c r="BJ1121" s="144">
        <f t="shared" si="336"/>
        <v>0</v>
      </c>
      <c r="BK1121" s="144">
        <f t="shared" si="337"/>
        <v>0</v>
      </c>
      <c r="BL1121" s="144">
        <f t="shared" si="338"/>
        <v>0</v>
      </c>
      <c r="BM1121" s="145">
        <f t="shared" si="339"/>
        <v>0</v>
      </c>
      <c r="BN1121" s="124"/>
      <c r="BO1121" s="124"/>
      <c r="BP1121" s="124"/>
      <c r="BQ1121" s="124"/>
      <c r="BR1121" s="124"/>
      <c r="BS1121" s="124"/>
      <c r="BT1121" s="124"/>
      <c r="BU1121" s="124"/>
      <c r="BV1121" s="130"/>
      <c r="BW1121" s="130"/>
      <c r="BX1121" s="130"/>
      <c r="BY1121" s="130"/>
      <c r="BZ1121" s="130"/>
      <c r="CA1121" s="130"/>
      <c r="CB1121" s="130"/>
      <c r="CC1121" s="130"/>
      <c r="CD1121" s="130"/>
      <c r="CE1121" s="130"/>
      <c r="CF1121" s="130"/>
      <c r="CG1121" s="130"/>
      <c r="CH1121" s="130"/>
      <c r="CI1121" s="130"/>
      <c r="CJ1121" s="130"/>
      <c r="CL1121" s="124"/>
      <c r="CM1121" s="130" t="s">
        <v>32</v>
      </c>
      <c r="CN1121" s="130"/>
      <c r="CO1121" s="130"/>
      <c r="CP1121" s="130"/>
      <c r="CQ1121" s="130"/>
      <c r="CR1121" s="130"/>
      <c r="CS1121" s="130"/>
      <c r="CT1121" s="130"/>
      <c r="CU1121" s="130"/>
      <c r="CV1121" s="130"/>
      <c r="CW1121" s="130"/>
      <c r="CX1121" s="130"/>
      <c r="CY1121" s="130"/>
      <c r="CZ1121" s="130"/>
      <c r="DA1121" s="130"/>
      <c r="DD1121" s="159" cm="1">
        <f t="array" ref="DD1121">_xlfn.IFS(DD$1= 0,"", NOT(ISBLANK(CM1121)), 0, ISBLANK(CM1121), $Q1121-$S1121+AY1121-BV1121)</f>
        <v>0</v>
      </c>
      <c r="DE1121" s="160" cm="1">
        <f t="array" ref="DE1121">_xlfn.IFS(DE$1= 0,"", NOT(ISBLANK(CN1121)), 0, ISBLANK(CN1121), $Q1121-$S1121+AZ1121-BW1121)</f>
        <v>0</v>
      </c>
      <c r="DF1121" s="160" cm="1">
        <f t="array" ref="DF1121">_xlfn.IFS(DF$1= 0,"", NOT(ISBLANK(CO1121)), 0, ISBLANK(CO1121), $Q1121-$S1121+BA1121-BX1121)</f>
        <v>0</v>
      </c>
      <c r="DG1121" s="160" cm="1">
        <f t="array" ref="DG1121">_xlfn.IFS(DG$1= 0,"", NOT(ISBLANK(CP1121)), 0, ISBLANK(CP1121), $Q1121-$S1121+BB1121-BY1121)</f>
        <v>0</v>
      </c>
      <c r="DH1121" s="160" cm="1">
        <f t="array" ref="DH1121">_xlfn.IFS(DH$1= 0,"", NOT(ISBLANK(CQ1121)), 0, ISBLANK(CQ1121), $Q1121-$S1121+BC1121-BZ1121)</f>
        <v>0</v>
      </c>
      <c r="DI1121" s="160" cm="1">
        <f t="array" ref="DI1121">_xlfn.IFS(DI$1= 0,"", NOT(ISBLANK(CR1121)), 0, ISBLANK(CR1121), $Q1121-$S1121+BD1121-CA1121)</f>
        <v>0</v>
      </c>
      <c r="DJ1121" s="160" t="str" cm="1">
        <f t="array" ref="DJ1121">_xlfn.IFS(DJ$1= 0,"", NOT(ISBLANK(CS1121)), 0, ISBLANK(CS1121), $Q1121-$S1121+BE1121-CB1121)</f>
        <v/>
      </c>
      <c r="DK1121" s="160" t="str" cm="1">
        <f t="array" ref="DK1121">_xlfn.IFS(DK$1= 0,"", NOT(ISBLANK(CT1121)), 0, ISBLANK(CT1121), $Q1121-$S1121+BF1121-CC1121)</f>
        <v/>
      </c>
      <c r="DL1121" s="162" t="str" cm="1">
        <f t="array" ref="DL1121">_xlfn.IFS(DL$1= 0,"", NOT(ISBLANK(CU1121)), 0, ISBLANK(CU1121), $Q1121-$S1121+BG1121-CD1121)</f>
        <v/>
      </c>
      <c r="DM1121" s="162" t="str" cm="1">
        <f t="array" ref="DM1121">_xlfn.IFS(DM$1= 0,"", NOT(ISBLANK(CV1121)), 0, ISBLANK(CV1121), $Q1121-$S1121+BH1121-CE1121)</f>
        <v/>
      </c>
      <c r="DN1121" s="162" t="str" cm="1">
        <f t="array" ref="DN1121">_xlfn.IFS(DN$1= 0,"", NOT(ISBLANK(CW1121)), 0, ISBLANK(CW1121), $Q1121-$S1121+BI1121-CF1121)</f>
        <v/>
      </c>
      <c r="DO1121" s="162" t="str" cm="1">
        <f t="array" ref="DO1121">_xlfn.IFS(DO$1= 0,"", NOT(ISBLANK(CX1121)), 0, ISBLANK(CX1121), $Q1121-$S1121+BJ1121-CG1121)</f>
        <v/>
      </c>
      <c r="DP1121" s="162" t="str" cm="1">
        <f t="array" ref="DP1121">_xlfn.IFS(DP$1= 0,"", NOT(ISBLANK(CY1121)), 0, ISBLANK(CY1121), $Q1121-$S1121+BK1121-CH1121)</f>
        <v/>
      </c>
      <c r="DQ1121" s="162" t="str" cm="1">
        <f t="array" ref="DQ1121">_xlfn.IFS(DQ$1= 0,"", NOT(ISBLANK(CZ1121)), 0, ISBLANK(CZ1121), $Q1121-$S1121+BL1121-CI1121)</f>
        <v/>
      </c>
      <c r="DR1121" s="163" t="str" cm="1">
        <f t="array" ref="DR1121">_xlfn.IFS(DR$1= 0,"", NOT(ISBLANK(DA1121)), 0, ISBLANK(DA1121), $Q1121-$S1121+BM1121-CJ1121)</f>
        <v/>
      </c>
    </row>
    <row r="1122" spans="1:122" ht="16.5" x14ac:dyDescent="0.3">
      <c r="A1122" s="135"/>
      <c r="B1122" s="136"/>
      <c r="C1122" s="136"/>
      <c r="D1122" s="137"/>
      <c r="E1122" s="176"/>
      <c r="F1122" s="182"/>
      <c r="G1122" s="183"/>
      <c r="H1122" s="183"/>
      <c r="I1122" s="183"/>
      <c r="J1122" s="183"/>
      <c r="K1122" s="183"/>
      <c r="L1122" s="183"/>
      <c r="M1122" s="186"/>
      <c r="N1122" s="182"/>
      <c r="O1122" s="184"/>
      <c r="P1122" s="178"/>
      <c r="Q1122" s="118">
        <f t="shared" si="323"/>
        <v>0</v>
      </c>
      <c r="R1122" s="3"/>
      <c r="S1122" s="3"/>
      <c r="T1122" s="4"/>
      <c r="U1122" s="4"/>
      <c r="V1122" s="99">
        <f t="shared" si="324"/>
        <v>0</v>
      </c>
      <c r="W1122" s="161"/>
      <c r="X1122" s="138"/>
      <c r="AH1122" s="158" t="str">
        <f t="array" ref="AH1122">IF(OR(AH$1=0, $A1122=""),"",SQRT((_xlfn.XLOOKUP(AH$1,$Z$2:$Z$16,$AA$2:$AA$16)-$T1122)^2+(_xlfn.XLOOKUP(AH$1,$Z$2:$Z$16,$AB$2:$AB$16)-$U1122)^2+(_xlfn.XLOOKUP(AH$1,$Z$2:$Z$16,$AC$2:$AC$16-$V1122)^2)))</f>
        <v/>
      </c>
      <c r="AI1122" s="140" t="str">
        <f t="array" ref="AI1122">IF(OR(AI$1=0, $A1122=""),"",SQRT((_xlfn.XLOOKUP(AI$1,$Z$2:$Z$16,$AA$2:$AA$16)-$T1122)^2+(_xlfn.XLOOKUP(AI$1,$Z$2:$Z$16,$AB$2:$AB$16)-$U1122)^2+(_xlfn.XLOOKUP(AI$1,$Z$2:$Z$16,$AC$2:$AC$16-$V1122)^2)))</f>
        <v/>
      </c>
      <c r="AJ1122" s="140" t="str">
        <f t="array" ref="AJ1122">IF(OR(AJ$1=0, $A1122=""),"",SQRT((_xlfn.XLOOKUP(AJ$1,$Z$2:$Z$16,$AA$2:$AA$16)-$T1122)^2+(_xlfn.XLOOKUP(AJ$1,$Z$2:$Z$16,$AB$2:$AB$16)-$U1122)^2+(_xlfn.XLOOKUP(AJ$1,$Z$2:$Z$16,$AC$2:$AC$16-$V1122)^2)))</f>
        <v/>
      </c>
      <c r="AK1122" s="140" t="str">
        <f t="array" ref="AK1122">IF(OR(AK$1=0, $A1122=""),"",SQRT((_xlfn.XLOOKUP(AK$1,$Z$2:$Z$16,$AA$2:$AA$16)-$T1122)^2+(_xlfn.XLOOKUP(AK$1,$Z$2:$Z$16,$AB$2:$AB$16)-$U1122)^2+(_xlfn.XLOOKUP(AK$1,$Z$2:$Z$16,$AC$2:$AC$16-$V1122)^2)))</f>
        <v/>
      </c>
      <c r="AL1122" s="140" t="str">
        <f t="array" ref="AL1122">IF(OR(AL$1=0, $A1122=""),"",SQRT((_xlfn.XLOOKUP(AL$1,$Z$2:$Z$16,$AA$2:$AA$16)-$T1122)^2+(_xlfn.XLOOKUP(AL$1,$Z$2:$Z$16,$AB$2:$AB$16)-$U1122)^2+(_xlfn.XLOOKUP(AL$1,$Z$2:$Z$16,$AC$2:$AC$16-$V1122)^2)))</f>
        <v/>
      </c>
      <c r="AM1122" s="140" t="str">
        <f t="array" ref="AM1122">IF(OR(AM$1=0, $A1122=""),"",SQRT((_xlfn.XLOOKUP(AM$1,$Z$2:$Z$16,$AA$2:$AA$16)-$T1122)^2+(_xlfn.XLOOKUP(AM$1,$Z$2:$Z$16,$AB$2:$AB$16)-$U1122)^2+(_xlfn.XLOOKUP(AM$1,$Z$2:$Z$16,$AC$2:$AC$16-$V1122)^2)))</f>
        <v/>
      </c>
      <c r="AN1122" s="140" t="str">
        <f t="array" ref="AN1122">IF(OR(AN$1=0, $A1122=""),"",SQRT((_xlfn.XLOOKUP(AN$1,$Z$2:$Z$16,$AA$2:$AA$16)-$T1122)^2+(_xlfn.XLOOKUP(AN$1,$Z$2:$Z$16,$AB$2:$AB$16)-$U1122)^2+(_xlfn.XLOOKUP(AN$1,$Z$2:$Z$16,$AC$2:$AC$16-$V1122)^2)))</f>
        <v/>
      </c>
      <c r="AO1122" s="140" t="str">
        <f t="array" ref="AO1122">IF(OR(AO$1=0, $A1122=""),"",SQRT((_xlfn.XLOOKUP(AO$1,$Z$2:$Z$16,$AA$2:$AA$16)-$T1122)^2+(_xlfn.XLOOKUP(AO$1,$Z$2:$Z$16,$AB$2:$AB$16)-$U1122)^2+(_xlfn.XLOOKUP(AO$1,$Z$2:$Z$16,$AC$2:$AC$16-$V1122)^2)))</f>
        <v/>
      </c>
      <c r="AP1122" s="141" t="str">
        <f t="array" ref="AP1122">IF(OR(AP$1=0, $A1122=""),"",SQRT((_xlfn.XLOOKUP(AP$1,$Z$2:$Z$16,$AA$2:$AA$16)-$T1122)^2+(_xlfn.XLOOKUP(AP$1,$Z$2:$Z$16,$AB$2:$AB$16)-$U1122)^2+(_xlfn.XLOOKUP(AP$1,$Z$2:$Z$16,$AC$2:$AC$16-$V1122)^2)))</f>
        <v/>
      </c>
      <c r="AQ1122" s="141" t="str">
        <f t="array" ref="AQ1122">IF(OR(AQ$1=0, $A1122=""),"",SQRT((_xlfn.XLOOKUP(AQ$1,$Z$2:$Z$16,$AA$2:$AA$16)-$T1122)^2+(_xlfn.XLOOKUP(AQ$1,$Z$2:$Z$16,$AB$2:$AB$16)-$U1122)^2+(_xlfn.XLOOKUP(AQ$1,$Z$2:$Z$16,$AC$2:$AC$16-$V1122)^2)))</f>
        <v/>
      </c>
      <c r="AR1122" s="141" t="str">
        <f t="array" ref="AR1122">IF(OR(AR$1=0, $A1122=""),"",SQRT((_xlfn.XLOOKUP(AR$1,$Z$2:$Z$16,$AA$2:$AA$16)-$T1122)^2+(_xlfn.XLOOKUP(AR$1,$Z$2:$Z$16,$AB$2:$AB$16)-$U1122)^2+(_xlfn.XLOOKUP(AR$1,$Z$2:$Z$16,$AC$2:$AC$16-$V1122)^2)))</f>
        <v/>
      </c>
      <c r="AS1122" s="141" t="str">
        <f t="array" ref="AS1122">IF(OR(AS$1=0, $A1122=""),"",SQRT((_xlfn.XLOOKUP(AS$1,$Z$2:$Z$16,$AA$2:$AA$16)-$T1122)^2+(_xlfn.XLOOKUP(AS$1,$Z$2:$Z$16,$AB$2:$AB$16)-$U1122)^2+(_xlfn.XLOOKUP(AS$1,$Z$2:$Z$16,$AC$2:$AC$16-$V1122)^2)))</f>
        <v/>
      </c>
      <c r="AT1122" s="141" t="str">
        <f t="array" ref="AT1122">IF(OR(AT$1=0, $A1122=""),"",SQRT((_xlfn.XLOOKUP(AT$1,$Z$2:$Z$16,$AA$2:$AA$16)-$T1122)^2+(_xlfn.XLOOKUP(AT$1,$Z$2:$Z$16,$AB$2:$AB$16)-$U1122)^2+(_xlfn.XLOOKUP(AT$1,$Z$2:$Z$16,$AC$2:$AC$16-$V1122)^2)))</f>
        <v/>
      </c>
      <c r="AU1122" s="141" t="str">
        <f t="array" ref="AU1122">IF(OR(AU$1=0, $A1122=""),"",SQRT((_xlfn.XLOOKUP(AU$1,$Z$2:$Z$16,$AA$2:$AA$16)-$T1122)^2+(_xlfn.XLOOKUP(AU$1,$Z$2:$Z$16,$AB$2:$AB$16)-$U1122)^2+(_xlfn.XLOOKUP(AU$1,$Z$2:$Z$16,$AC$2:$AC$16-$V1122)^2)))</f>
        <v/>
      </c>
      <c r="AV1122" s="142" t="str">
        <f t="array" ref="AV1122">IF(OR(AV$1=0, $A1122=""),"",SQRT((_xlfn.XLOOKUP(AV$1,$Z$2:$Z$16,$AA$2:$AA$16)-$T1122)^2+(_xlfn.XLOOKUP(AV$1,$Z$2:$Z$16,$AB$2:$AB$16)-$U1122)^2+(_xlfn.XLOOKUP(AV$1,$Z$2:$Z$16,$AC$2:$AC$16-$V1122)^2)))</f>
        <v/>
      </c>
      <c r="AW1122" s="124"/>
      <c r="AX1122" s="124"/>
      <c r="AY1122" s="125">
        <f t="shared" si="325"/>
        <v>0</v>
      </c>
      <c r="AZ1122" s="143">
        <f t="shared" si="326"/>
        <v>0</v>
      </c>
      <c r="BA1122" s="143">
        <f t="shared" si="327"/>
        <v>0</v>
      </c>
      <c r="BB1122" s="143">
        <f t="shared" si="328"/>
        <v>0</v>
      </c>
      <c r="BC1122" s="143">
        <f t="shared" si="329"/>
        <v>0</v>
      </c>
      <c r="BD1122" s="143">
        <f t="shared" si="330"/>
        <v>0</v>
      </c>
      <c r="BE1122" s="143">
        <f t="shared" si="331"/>
        <v>0</v>
      </c>
      <c r="BF1122" s="143">
        <f t="shared" si="332"/>
        <v>0</v>
      </c>
      <c r="BG1122" s="144">
        <f t="shared" si="333"/>
        <v>0</v>
      </c>
      <c r="BH1122" s="144">
        <f t="shared" si="334"/>
        <v>0</v>
      </c>
      <c r="BI1122" s="144">
        <f t="shared" si="335"/>
        <v>0</v>
      </c>
      <c r="BJ1122" s="144">
        <f t="shared" si="336"/>
        <v>0</v>
      </c>
      <c r="BK1122" s="144">
        <f t="shared" si="337"/>
        <v>0</v>
      </c>
      <c r="BL1122" s="144">
        <f t="shared" si="338"/>
        <v>0</v>
      </c>
      <c r="BM1122" s="145">
        <f t="shared" si="339"/>
        <v>0</v>
      </c>
      <c r="BN1122" s="124"/>
      <c r="BO1122" s="124"/>
      <c r="BP1122" s="124"/>
      <c r="BQ1122" s="124"/>
      <c r="BR1122" s="124"/>
      <c r="BS1122" s="124"/>
      <c r="BT1122" s="124"/>
      <c r="BU1122" s="124"/>
      <c r="BV1122" s="130"/>
      <c r="BW1122" s="130"/>
      <c r="BX1122" s="130"/>
      <c r="BY1122" s="130"/>
      <c r="BZ1122" s="130"/>
      <c r="CA1122" s="130"/>
      <c r="CB1122" s="130"/>
      <c r="CC1122" s="130"/>
      <c r="CD1122" s="130"/>
      <c r="CE1122" s="130"/>
      <c r="CF1122" s="130"/>
      <c r="CG1122" s="130"/>
      <c r="CH1122" s="130"/>
      <c r="CI1122" s="130"/>
      <c r="CJ1122" s="130"/>
      <c r="CL1122" s="124"/>
      <c r="CM1122" s="130" t="s">
        <v>32</v>
      </c>
      <c r="CN1122" s="130"/>
      <c r="CO1122" s="130"/>
      <c r="CP1122" s="130"/>
      <c r="CQ1122" s="130"/>
      <c r="CR1122" s="130"/>
      <c r="CS1122" s="130"/>
      <c r="CT1122" s="130"/>
      <c r="CU1122" s="130"/>
      <c r="CV1122" s="130"/>
      <c r="CW1122" s="130"/>
      <c r="CX1122" s="130"/>
      <c r="CY1122" s="130"/>
      <c r="CZ1122" s="130"/>
      <c r="DA1122" s="130"/>
      <c r="DD1122" s="159" cm="1">
        <f t="array" ref="DD1122">_xlfn.IFS(DD$1= 0,"", NOT(ISBLANK(CM1122)), 0, ISBLANK(CM1122), $Q1122-$S1122+AY1122-BV1122)</f>
        <v>0</v>
      </c>
      <c r="DE1122" s="160" cm="1">
        <f t="array" ref="DE1122">_xlfn.IFS(DE$1= 0,"", NOT(ISBLANK(CN1122)), 0, ISBLANK(CN1122), $Q1122-$S1122+AZ1122-BW1122)</f>
        <v>0</v>
      </c>
      <c r="DF1122" s="160" cm="1">
        <f t="array" ref="DF1122">_xlfn.IFS(DF$1= 0,"", NOT(ISBLANK(CO1122)), 0, ISBLANK(CO1122), $Q1122-$S1122+BA1122-BX1122)</f>
        <v>0</v>
      </c>
      <c r="DG1122" s="160" cm="1">
        <f t="array" ref="DG1122">_xlfn.IFS(DG$1= 0,"", NOT(ISBLANK(CP1122)), 0, ISBLANK(CP1122), $Q1122-$S1122+BB1122-BY1122)</f>
        <v>0</v>
      </c>
      <c r="DH1122" s="160" cm="1">
        <f t="array" ref="DH1122">_xlfn.IFS(DH$1= 0,"", NOT(ISBLANK(CQ1122)), 0, ISBLANK(CQ1122), $Q1122-$S1122+BC1122-BZ1122)</f>
        <v>0</v>
      </c>
      <c r="DI1122" s="160" cm="1">
        <f t="array" ref="DI1122">_xlfn.IFS(DI$1= 0,"", NOT(ISBLANK(CR1122)), 0, ISBLANK(CR1122), $Q1122-$S1122+BD1122-CA1122)</f>
        <v>0</v>
      </c>
      <c r="DJ1122" s="160" t="str" cm="1">
        <f t="array" ref="DJ1122">_xlfn.IFS(DJ$1= 0,"", NOT(ISBLANK(CS1122)), 0, ISBLANK(CS1122), $Q1122-$S1122+BE1122-CB1122)</f>
        <v/>
      </c>
      <c r="DK1122" s="160" t="str" cm="1">
        <f t="array" ref="DK1122">_xlfn.IFS(DK$1= 0,"", NOT(ISBLANK(CT1122)), 0, ISBLANK(CT1122), $Q1122-$S1122+BF1122-CC1122)</f>
        <v/>
      </c>
      <c r="DL1122" s="162" t="str" cm="1">
        <f t="array" ref="DL1122">_xlfn.IFS(DL$1= 0,"", NOT(ISBLANK(CU1122)), 0, ISBLANK(CU1122), $Q1122-$S1122+BG1122-CD1122)</f>
        <v/>
      </c>
      <c r="DM1122" s="162" t="str" cm="1">
        <f t="array" ref="DM1122">_xlfn.IFS(DM$1= 0,"", NOT(ISBLANK(CV1122)), 0, ISBLANK(CV1122), $Q1122-$S1122+BH1122-CE1122)</f>
        <v/>
      </c>
      <c r="DN1122" s="162" t="str" cm="1">
        <f t="array" ref="DN1122">_xlfn.IFS(DN$1= 0,"", NOT(ISBLANK(CW1122)), 0, ISBLANK(CW1122), $Q1122-$S1122+BI1122-CF1122)</f>
        <v/>
      </c>
      <c r="DO1122" s="162" t="str" cm="1">
        <f t="array" ref="DO1122">_xlfn.IFS(DO$1= 0,"", NOT(ISBLANK(CX1122)), 0, ISBLANK(CX1122), $Q1122-$S1122+BJ1122-CG1122)</f>
        <v/>
      </c>
      <c r="DP1122" s="162" t="str" cm="1">
        <f t="array" ref="DP1122">_xlfn.IFS(DP$1= 0,"", NOT(ISBLANK(CY1122)), 0, ISBLANK(CY1122), $Q1122-$S1122+BK1122-CH1122)</f>
        <v/>
      </c>
      <c r="DQ1122" s="162" t="str" cm="1">
        <f t="array" ref="DQ1122">_xlfn.IFS(DQ$1= 0,"", NOT(ISBLANK(CZ1122)), 0, ISBLANK(CZ1122), $Q1122-$S1122+BL1122-CI1122)</f>
        <v/>
      </c>
      <c r="DR1122" s="163" t="str" cm="1">
        <f t="array" ref="DR1122">_xlfn.IFS(DR$1= 0,"", NOT(ISBLANK(DA1122)), 0, ISBLANK(DA1122), $Q1122-$S1122+BM1122-CJ1122)</f>
        <v/>
      </c>
    </row>
    <row r="1123" spans="1:122" ht="16.5" x14ac:dyDescent="0.3">
      <c r="A1123" s="135"/>
      <c r="B1123" s="136"/>
      <c r="C1123" s="136"/>
      <c r="D1123" s="137"/>
      <c r="E1123" s="176"/>
      <c r="F1123" s="182"/>
      <c r="G1123" s="183"/>
      <c r="H1123" s="183"/>
      <c r="I1123" s="183"/>
      <c r="J1123" s="183"/>
      <c r="K1123" s="183"/>
      <c r="L1123" s="183"/>
      <c r="M1123" s="186"/>
      <c r="N1123" s="182"/>
      <c r="O1123" s="184"/>
      <c r="P1123" s="178"/>
      <c r="Q1123" s="118">
        <f t="shared" si="323"/>
        <v>0</v>
      </c>
      <c r="R1123" s="3"/>
      <c r="S1123" s="3"/>
      <c r="T1123" s="4"/>
      <c r="U1123" s="4"/>
      <c r="V1123" s="99">
        <f t="shared" si="324"/>
        <v>0</v>
      </c>
      <c r="W1123" s="161"/>
      <c r="X1123" s="138"/>
      <c r="AH1123" s="158" t="str">
        <f t="array" ref="AH1123">IF(OR(AH$1=0, $A1123=""),"",SQRT((_xlfn.XLOOKUP(AH$1,$Z$2:$Z$16,$AA$2:$AA$16)-$T1123)^2+(_xlfn.XLOOKUP(AH$1,$Z$2:$Z$16,$AB$2:$AB$16)-$U1123)^2+(_xlfn.XLOOKUP(AH$1,$Z$2:$Z$16,$AC$2:$AC$16-$V1123)^2)))</f>
        <v/>
      </c>
      <c r="AI1123" s="140" t="str">
        <f t="array" ref="AI1123">IF(OR(AI$1=0, $A1123=""),"",SQRT((_xlfn.XLOOKUP(AI$1,$Z$2:$Z$16,$AA$2:$AA$16)-$T1123)^2+(_xlfn.XLOOKUP(AI$1,$Z$2:$Z$16,$AB$2:$AB$16)-$U1123)^2+(_xlfn.XLOOKUP(AI$1,$Z$2:$Z$16,$AC$2:$AC$16-$V1123)^2)))</f>
        <v/>
      </c>
      <c r="AJ1123" s="140" t="str">
        <f t="array" ref="AJ1123">IF(OR(AJ$1=0, $A1123=""),"",SQRT((_xlfn.XLOOKUP(AJ$1,$Z$2:$Z$16,$AA$2:$AA$16)-$T1123)^2+(_xlfn.XLOOKUP(AJ$1,$Z$2:$Z$16,$AB$2:$AB$16)-$U1123)^2+(_xlfn.XLOOKUP(AJ$1,$Z$2:$Z$16,$AC$2:$AC$16-$V1123)^2)))</f>
        <v/>
      </c>
      <c r="AK1123" s="140" t="str">
        <f t="array" ref="AK1123">IF(OR(AK$1=0, $A1123=""),"",SQRT((_xlfn.XLOOKUP(AK$1,$Z$2:$Z$16,$AA$2:$AA$16)-$T1123)^2+(_xlfn.XLOOKUP(AK$1,$Z$2:$Z$16,$AB$2:$AB$16)-$U1123)^2+(_xlfn.XLOOKUP(AK$1,$Z$2:$Z$16,$AC$2:$AC$16-$V1123)^2)))</f>
        <v/>
      </c>
      <c r="AL1123" s="140" t="str">
        <f t="array" ref="AL1123">IF(OR(AL$1=0, $A1123=""),"",SQRT((_xlfn.XLOOKUP(AL$1,$Z$2:$Z$16,$AA$2:$AA$16)-$T1123)^2+(_xlfn.XLOOKUP(AL$1,$Z$2:$Z$16,$AB$2:$AB$16)-$U1123)^2+(_xlfn.XLOOKUP(AL$1,$Z$2:$Z$16,$AC$2:$AC$16-$V1123)^2)))</f>
        <v/>
      </c>
      <c r="AM1123" s="140" t="str">
        <f t="array" ref="AM1123">IF(OR(AM$1=0, $A1123=""),"",SQRT((_xlfn.XLOOKUP(AM$1,$Z$2:$Z$16,$AA$2:$AA$16)-$T1123)^2+(_xlfn.XLOOKUP(AM$1,$Z$2:$Z$16,$AB$2:$AB$16)-$U1123)^2+(_xlfn.XLOOKUP(AM$1,$Z$2:$Z$16,$AC$2:$AC$16-$V1123)^2)))</f>
        <v/>
      </c>
      <c r="AN1123" s="140" t="str">
        <f t="array" ref="AN1123">IF(OR(AN$1=0, $A1123=""),"",SQRT((_xlfn.XLOOKUP(AN$1,$Z$2:$Z$16,$AA$2:$AA$16)-$T1123)^2+(_xlfn.XLOOKUP(AN$1,$Z$2:$Z$16,$AB$2:$AB$16)-$U1123)^2+(_xlfn.XLOOKUP(AN$1,$Z$2:$Z$16,$AC$2:$AC$16-$V1123)^2)))</f>
        <v/>
      </c>
      <c r="AO1123" s="140" t="str">
        <f t="array" ref="AO1123">IF(OR(AO$1=0, $A1123=""),"",SQRT((_xlfn.XLOOKUP(AO$1,$Z$2:$Z$16,$AA$2:$AA$16)-$T1123)^2+(_xlfn.XLOOKUP(AO$1,$Z$2:$Z$16,$AB$2:$AB$16)-$U1123)^2+(_xlfn.XLOOKUP(AO$1,$Z$2:$Z$16,$AC$2:$AC$16-$V1123)^2)))</f>
        <v/>
      </c>
      <c r="AP1123" s="141" t="str">
        <f t="array" ref="AP1123">IF(OR(AP$1=0, $A1123=""),"",SQRT((_xlfn.XLOOKUP(AP$1,$Z$2:$Z$16,$AA$2:$AA$16)-$T1123)^2+(_xlfn.XLOOKUP(AP$1,$Z$2:$Z$16,$AB$2:$AB$16)-$U1123)^2+(_xlfn.XLOOKUP(AP$1,$Z$2:$Z$16,$AC$2:$AC$16-$V1123)^2)))</f>
        <v/>
      </c>
      <c r="AQ1123" s="141" t="str">
        <f t="array" ref="AQ1123">IF(OR(AQ$1=0, $A1123=""),"",SQRT((_xlfn.XLOOKUP(AQ$1,$Z$2:$Z$16,$AA$2:$AA$16)-$T1123)^2+(_xlfn.XLOOKUP(AQ$1,$Z$2:$Z$16,$AB$2:$AB$16)-$U1123)^2+(_xlfn.XLOOKUP(AQ$1,$Z$2:$Z$16,$AC$2:$AC$16-$V1123)^2)))</f>
        <v/>
      </c>
      <c r="AR1123" s="141" t="str">
        <f t="array" ref="AR1123">IF(OR(AR$1=0, $A1123=""),"",SQRT((_xlfn.XLOOKUP(AR$1,$Z$2:$Z$16,$AA$2:$AA$16)-$T1123)^2+(_xlfn.XLOOKUP(AR$1,$Z$2:$Z$16,$AB$2:$AB$16)-$U1123)^2+(_xlfn.XLOOKUP(AR$1,$Z$2:$Z$16,$AC$2:$AC$16-$V1123)^2)))</f>
        <v/>
      </c>
      <c r="AS1123" s="141" t="str">
        <f t="array" ref="AS1123">IF(OR(AS$1=0, $A1123=""),"",SQRT((_xlfn.XLOOKUP(AS$1,$Z$2:$Z$16,$AA$2:$AA$16)-$T1123)^2+(_xlfn.XLOOKUP(AS$1,$Z$2:$Z$16,$AB$2:$AB$16)-$U1123)^2+(_xlfn.XLOOKUP(AS$1,$Z$2:$Z$16,$AC$2:$AC$16-$V1123)^2)))</f>
        <v/>
      </c>
      <c r="AT1123" s="141" t="str">
        <f t="array" ref="AT1123">IF(OR(AT$1=0, $A1123=""),"",SQRT((_xlfn.XLOOKUP(AT$1,$Z$2:$Z$16,$AA$2:$AA$16)-$T1123)^2+(_xlfn.XLOOKUP(AT$1,$Z$2:$Z$16,$AB$2:$AB$16)-$U1123)^2+(_xlfn.XLOOKUP(AT$1,$Z$2:$Z$16,$AC$2:$AC$16-$V1123)^2)))</f>
        <v/>
      </c>
      <c r="AU1123" s="141" t="str">
        <f t="array" ref="AU1123">IF(OR(AU$1=0, $A1123=""),"",SQRT((_xlfn.XLOOKUP(AU$1,$Z$2:$Z$16,$AA$2:$AA$16)-$T1123)^2+(_xlfn.XLOOKUP(AU$1,$Z$2:$Z$16,$AB$2:$AB$16)-$U1123)^2+(_xlfn.XLOOKUP(AU$1,$Z$2:$Z$16,$AC$2:$AC$16-$V1123)^2)))</f>
        <v/>
      </c>
      <c r="AV1123" s="142" t="str">
        <f t="array" ref="AV1123">IF(OR(AV$1=0, $A1123=""),"",SQRT((_xlfn.XLOOKUP(AV$1,$Z$2:$Z$16,$AA$2:$AA$16)-$T1123)^2+(_xlfn.XLOOKUP(AV$1,$Z$2:$Z$16,$AB$2:$AB$16)-$U1123)^2+(_xlfn.XLOOKUP(AV$1,$Z$2:$Z$16,$AC$2:$AC$16-$V1123)^2)))</f>
        <v/>
      </c>
      <c r="AW1123" s="124"/>
      <c r="AX1123" s="124"/>
      <c r="AY1123" s="125">
        <f t="shared" si="325"/>
        <v>0</v>
      </c>
      <c r="AZ1123" s="143">
        <f t="shared" si="326"/>
        <v>0</v>
      </c>
      <c r="BA1123" s="143">
        <f t="shared" si="327"/>
        <v>0</v>
      </c>
      <c r="BB1123" s="143">
        <f t="shared" si="328"/>
        <v>0</v>
      </c>
      <c r="BC1123" s="143">
        <f t="shared" si="329"/>
        <v>0</v>
      </c>
      <c r="BD1123" s="143">
        <f t="shared" si="330"/>
        <v>0</v>
      </c>
      <c r="BE1123" s="143">
        <f t="shared" si="331"/>
        <v>0</v>
      </c>
      <c r="BF1123" s="143">
        <f t="shared" si="332"/>
        <v>0</v>
      </c>
      <c r="BG1123" s="144">
        <f t="shared" si="333"/>
        <v>0</v>
      </c>
      <c r="BH1123" s="144">
        <f t="shared" si="334"/>
        <v>0</v>
      </c>
      <c r="BI1123" s="144">
        <f t="shared" si="335"/>
        <v>0</v>
      </c>
      <c r="BJ1123" s="144">
        <f t="shared" si="336"/>
        <v>0</v>
      </c>
      <c r="BK1123" s="144">
        <f t="shared" si="337"/>
        <v>0</v>
      </c>
      <c r="BL1123" s="144">
        <f t="shared" si="338"/>
        <v>0</v>
      </c>
      <c r="BM1123" s="145">
        <f t="shared" si="339"/>
        <v>0</v>
      </c>
      <c r="BN1123" s="124"/>
      <c r="BO1123" s="124"/>
      <c r="BP1123" s="124"/>
      <c r="BQ1123" s="124"/>
      <c r="BR1123" s="124"/>
      <c r="BS1123" s="124"/>
      <c r="BT1123" s="124"/>
      <c r="BU1123" s="124"/>
      <c r="BV1123" s="130"/>
      <c r="BW1123" s="130"/>
      <c r="BX1123" s="130"/>
      <c r="BY1123" s="130"/>
      <c r="BZ1123" s="130"/>
      <c r="CA1123" s="130"/>
      <c r="CB1123" s="130"/>
      <c r="CC1123" s="130"/>
      <c r="CD1123" s="130"/>
      <c r="CE1123" s="130"/>
      <c r="CF1123" s="130"/>
      <c r="CG1123" s="130"/>
      <c r="CH1123" s="130"/>
      <c r="CI1123" s="130"/>
      <c r="CJ1123" s="130"/>
      <c r="CL1123" s="124"/>
      <c r="CM1123" s="130" t="s">
        <v>32</v>
      </c>
      <c r="CN1123" s="130"/>
      <c r="CO1123" s="130"/>
      <c r="CP1123" s="130"/>
      <c r="CQ1123" s="130"/>
      <c r="CR1123" s="130"/>
      <c r="CS1123" s="130"/>
      <c r="CT1123" s="130"/>
      <c r="CU1123" s="130"/>
      <c r="CV1123" s="130"/>
      <c r="CW1123" s="130"/>
      <c r="CX1123" s="130"/>
      <c r="CY1123" s="130"/>
      <c r="CZ1123" s="130"/>
      <c r="DA1123" s="130"/>
      <c r="DD1123" s="159" cm="1">
        <f t="array" ref="DD1123">_xlfn.IFS(DD$1= 0,"", NOT(ISBLANK(CM1123)), 0, ISBLANK(CM1123), $Q1123-$S1123+AY1123-BV1123)</f>
        <v>0</v>
      </c>
      <c r="DE1123" s="160" cm="1">
        <f t="array" ref="DE1123">_xlfn.IFS(DE$1= 0,"", NOT(ISBLANK(CN1123)), 0, ISBLANK(CN1123), $Q1123-$S1123+AZ1123-BW1123)</f>
        <v>0</v>
      </c>
      <c r="DF1123" s="160" cm="1">
        <f t="array" ref="DF1123">_xlfn.IFS(DF$1= 0,"", NOT(ISBLANK(CO1123)), 0, ISBLANK(CO1123), $Q1123-$S1123+BA1123-BX1123)</f>
        <v>0</v>
      </c>
      <c r="DG1123" s="160" cm="1">
        <f t="array" ref="DG1123">_xlfn.IFS(DG$1= 0,"", NOT(ISBLANK(CP1123)), 0, ISBLANK(CP1123), $Q1123-$S1123+BB1123-BY1123)</f>
        <v>0</v>
      </c>
      <c r="DH1123" s="160" cm="1">
        <f t="array" ref="DH1123">_xlfn.IFS(DH$1= 0,"", NOT(ISBLANK(CQ1123)), 0, ISBLANK(CQ1123), $Q1123-$S1123+BC1123-BZ1123)</f>
        <v>0</v>
      </c>
      <c r="DI1123" s="160" cm="1">
        <f t="array" ref="DI1123">_xlfn.IFS(DI$1= 0,"", NOT(ISBLANK(CR1123)), 0, ISBLANK(CR1123), $Q1123-$S1123+BD1123-CA1123)</f>
        <v>0</v>
      </c>
      <c r="DJ1123" s="160" t="str" cm="1">
        <f t="array" ref="DJ1123">_xlfn.IFS(DJ$1= 0,"", NOT(ISBLANK(CS1123)), 0, ISBLANK(CS1123), $Q1123-$S1123+BE1123-CB1123)</f>
        <v/>
      </c>
      <c r="DK1123" s="160" t="str" cm="1">
        <f t="array" ref="DK1123">_xlfn.IFS(DK$1= 0,"", NOT(ISBLANK(CT1123)), 0, ISBLANK(CT1123), $Q1123-$S1123+BF1123-CC1123)</f>
        <v/>
      </c>
      <c r="DL1123" s="162" t="str" cm="1">
        <f t="array" ref="DL1123">_xlfn.IFS(DL$1= 0,"", NOT(ISBLANK(CU1123)), 0, ISBLANK(CU1123), $Q1123-$S1123+BG1123-CD1123)</f>
        <v/>
      </c>
      <c r="DM1123" s="162" t="str" cm="1">
        <f t="array" ref="DM1123">_xlfn.IFS(DM$1= 0,"", NOT(ISBLANK(CV1123)), 0, ISBLANK(CV1123), $Q1123-$S1123+BH1123-CE1123)</f>
        <v/>
      </c>
      <c r="DN1123" s="162" t="str" cm="1">
        <f t="array" ref="DN1123">_xlfn.IFS(DN$1= 0,"", NOT(ISBLANK(CW1123)), 0, ISBLANK(CW1123), $Q1123-$S1123+BI1123-CF1123)</f>
        <v/>
      </c>
      <c r="DO1123" s="162" t="str" cm="1">
        <f t="array" ref="DO1123">_xlfn.IFS(DO$1= 0,"", NOT(ISBLANK(CX1123)), 0, ISBLANK(CX1123), $Q1123-$S1123+BJ1123-CG1123)</f>
        <v/>
      </c>
      <c r="DP1123" s="162" t="str" cm="1">
        <f t="array" ref="DP1123">_xlfn.IFS(DP$1= 0,"", NOT(ISBLANK(CY1123)), 0, ISBLANK(CY1123), $Q1123-$S1123+BK1123-CH1123)</f>
        <v/>
      </c>
      <c r="DQ1123" s="162" t="str" cm="1">
        <f t="array" ref="DQ1123">_xlfn.IFS(DQ$1= 0,"", NOT(ISBLANK(CZ1123)), 0, ISBLANK(CZ1123), $Q1123-$S1123+BL1123-CI1123)</f>
        <v/>
      </c>
      <c r="DR1123" s="163" t="str" cm="1">
        <f t="array" ref="DR1123">_xlfn.IFS(DR$1= 0,"", NOT(ISBLANK(DA1123)), 0, ISBLANK(DA1123), $Q1123-$S1123+BM1123-CJ1123)</f>
        <v/>
      </c>
    </row>
    <row r="1124" spans="1:122" ht="16.5" x14ac:dyDescent="0.3">
      <c r="A1124" s="135"/>
      <c r="B1124" s="136"/>
      <c r="C1124" s="136"/>
      <c r="D1124" s="137"/>
      <c r="E1124" s="176"/>
      <c r="F1124" s="182"/>
      <c r="G1124" s="183"/>
      <c r="H1124" s="183"/>
      <c r="I1124" s="183"/>
      <c r="J1124" s="183"/>
      <c r="K1124" s="183"/>
      <c r="L1124" s="183"/>
      <c r="M1124" s="186"/>
      <c r="N1124" s="182"/>
      <c r="O1124" s="184"/>
      <c r="P1124" s="178"/>
      <c r="Q1124" s="118">
        <f t="shared" si="323"/>
        <v>0</v>
      </c>
      <c r="R1124" s="3"/>
      <c r="S1124" s="3"/>
      <c r="T1124" s="4"/>
      <c r="U1124" s="4"/>
      <c r="V1124" s="99">
        <f t="shared" si="324"/>
        <v>0</v>
      </c>
      <c r="W1124" s="161"/>
      <c r="X1124" s="138"/>
      <c r="AH1124" s="158" t="str">
        <f t="array" ref="AH1124">IF(OR(AH$1=0, $A1124=""),"",SQRT((_xlfn.XLOOKUP(AH$1,$Z$2:$Z$16,$AA$2:$AA$16)-$T1124)^2+(_xlfn.XLOOKUP(AH$1,$Z$2:$Z$16,$AB$2:$AB$16)-$U1124)^2+(_xlfn.XLOOKUP(AH$1,$Z$2:$Z$16,$AC$2:$AC$16-$V1124)^2)))</f>
        <v/>
      </c>
      <c r="AI1124" s="140" t="str">
        <f t="array" ref="AI1124">IF(OR(AI$1=0, $A1124=""),"",SQRT((_xlfn.XLOOKUP(AI$1,$Z$2:$Z$16,$AA$2:$AA$16)-$T1124)^2+(_xlfn.XLOOKUP(AI$1,$Z$2:$Z$16,$AB$2:$AB$16)-$U1124)^2+(_xlfn.XLOOKUP(AI$1,$Z$2:$Z$16,$AC$2:$AC$16-$V1124)^2)))</f>
        <v/>
      </c>
      <c r="AJ1124" s="140" t="str">
        <f t="array" ref="AJ1124">IF(OR(AJ$1=0, $A1124=""),"",SQRT((_xlfn.XLOOKUP(AJ$1,$Z$2:$Z$16,$AA$2:$AA$16)-$T1124)^2+(_xlfn.XLOOKUP(AJ$1,$Z$2:$Z$16,$AB$2:$AB$16)-$U1124)^2+(_xlfn.XLOOKUP(AJ$1,$Z$2:$Z$16,$AC$2:$AC$16-$V1124)^2)))</f>
        <v/>
      </c>
      <c r="AK1124" s="140" t="str">
        <f t="array" ref="AK1124">IF(OR(AK$1=0, $A1124=""),"",SQRT((_xlfn.XLOOKUP(AK$1,$Z$2:$Z$16,$AA$2:$AA$16)-$T1124)^2+(_xlfn.XLOOKUP(AK$1,$Z$2:$Z$16,$AB$2:$AB$16)-$U1124)^2+(_xlfn.XLOOKUP(AK$1,$Z$2:$Z$16,$AC$2:$AC$16-$V1124)^2)))</f>
        <v/>
      </c>
      <c r="AL1124" s="140" t="str">
        <f t="array" ref="AL1124">IF(OR(AL$1=0, $A1124=""),"",SQRT((_xlfn.XLOOKUP(AL$1,$Z$2:$Z$16,$AA$2:$AA$16)-$T1124)^2+(_xlfn.XLOOKUP(AL$1,$Z$2:$Z$16,$AB$2:$AB$16)-$U1124)^2+(_xlfn.XLOOKUP(AL$1,$Z$2:$Z$16,$AC$2:$AC$16-$V1124)^2)))</f>
        <v/>
      </c>
      <c r="AM1124" s="140" t="str">
        <f t="array" ref="AM1124">IF(OR(AM$1=0, $A1124=""),"",SQRT((_xlfn.XLOOKUP(AM$1,$Z$2:$Z$16,$AA$2:$AA$16)-$T1124)^2+(_xlfn.XLOOKUP(AM$1,$Z$2:$Z$16,$AB$2:$AB$16)-$U1124)^2+(_xlfn.XLOOKUP(AM$1,$Z$2:$Z$16,$AC$2:$AC$16-$V1124)^2)))</f>
        <v/>
      </c>
      <c r="AN1124" s="140" t="str">
        <f t="array" ref="AN1124">IF(OR(AN$1=0, $A1124=""),"",SQRT((_xlfn.XLOOKUP(AN$1,$Z$2:$Z$16,$AA$2:$AA$16)-$T1124)^2+(_xlfn.XLOOKUP(AN$1,$Z$2:$Z$16,$AB$2:$AB$16)-$U1124)^2+(_xlfn.XLOOKUP(AN$1,$Z$2:$Z$16,$AC$2:$AC$16-$V1124)^2)))</f>
        <v/>
      </c>
      <c r="AO1124" s="140" t="str">
        <f t="array" ref="AO1124">IF(OR(AO$1=0, $A1124=""),"",SQRT((_xlfn.XLOOKUP(AO$1,$Z$2:$Z$16,$AA$2:$AA$16)-$T1124)^2+(_xlfn.XLOOKUP(AO$1,$Z$2:$Z$16,$AB$2:$AB$16)-$U1124)^2+(_xlfn.XLOOKUP(AO$1,$Z$2:$Z$16,$AC$2:$AC$16-$V1124)^2)))</f>
        <v/>
      </c>
      <c r="AP1124" s="141" t="str">
        <f t="array" ref="AP1124">IF(OR(AP$1=0, $A1124=""),"",SQRT((_xlfn.XLOOKUP(AP$1,$Z$2:$Z$16,$AA$2:$AA$16)-$T1124)^2+(_xlfn.XLOOKUP(AP$1,$Z$2:$Z$16,$AB$2:$AB$16)-$U1124)^2+(_xlfn.XLOOKUP(AP$1,$Z$2:$Z$16,$AC$2:$AC$16-$V1124)^2)))</f>
        <v/>
      </c>
      <c r="AQ1124" s="141" t="str">
        <f t="array" ref="AQ1124">IF(OR(AQ$1=0, $A1124=""),"",SQRT((_xlfn.XLOOKUP(AQ$1,$Z$2:$Z$16,$AA$2:$AA$16)-$T1124)^2+(_xlfn.XLOOKUP(AQ$1,$Z$2:$Z$16,$AB$2:$AB$16)-$U1124)^2+(_xlfn.XLOOKUP(AQ$1,$Z$2:$Z$16,$AC$2:$AC$16-$V1124)^2)))</f>
        <v/>
      </c>
      <c r="AR1124" s="141" t="str">
        <f t="array" ref="AR1124">IF(OR(AR$1=0, $A1124=""),"",SQRT((_xlfn.XLOOKUP(AR$1,$Z$2:$Z$16,$AA$2:$AA$16)-$T1124)^2+(_xlfn.XLOOKUP(AR$1,$Z$2:$Z$16,$AB$2:$AB$16)-$U1124)^2+(_xlfn.XLOOKUP(AR$1,$Z$2:$Z$16,$AC$2:$AC$16-$V1124)^2)))</f>
        <v/>
      </c>
      <c r="AS1124" s="141" t="str">
        <f t="array" ref="AS1124">IF(OR(AS$1=0, $A1124=""),"",SQRT((_xlfn.XLOOKUP(AS$1,$Z$2:$Z$16,$AA$2:$AA$16)-$T1124)^2+(_xlfn.XLOOKUP(AS$1,$Z$2:$Z$16,$AB$2:$AB$16)-$U1124)^2+(_xlfn.XLOOKUP(AS$1,$Z$2:$Z$16,$AC$2:$AC$16-$V1124)^2)))</f>
        <v/>
      </c>
      <c r="AT1124" s="141" t="str">
        <f t="array" ref="AT1124">IF(OR(AT$1=0, $A1124=""),"",SQRT((_xlfn.XLOOKUP(AT$1,$Z$2:$Z$16,$AA$2:$AA$16)-$T1124)^2+(_xlfn.XLOOKUP(AT$1,$Z$2:$Z$16,$AB$2:$AB$16)-$U1124)^2+(_xlfn.XLOOKUP(AT$1,$Z$2:$Z$16,$AC$2:$AC$16-$V1124)^2)))</f>
        <v/>
      </c>
      <c r="AU1124" s="141" t="str">
        <f t="array" ref="AU1124">IF(OR(AU$1=0, $A1124=""),"",SQRT((_xlfn.XLOOKUP(AU$1,$Z$2:$Z$16,$AA$2:$AA$16)-$T1124)^2+(_xlfn.XLOOKUP(AU$1,$Z$2:$Z$16,$AB$2:$AB$16)-$U1124)^2+(_xlfn.XLOOKUP(AU$1,$Z$2:$Z$16,$AC$2:$AC$16-$V1124)^2)))</f>
        <v/>
      </c>
      <c r="AV1124" s="142" t="str">
        <f t="array" ref="AV1124">IF(OR(AV$1=0, $A1124=""),"",SQRT((_xlfn.XLOOKUP(AV$1,$Z$2:$Z$16,$AA$2:$AA$16)-$T1124)^2+(_xlfn.XLOOKUP(AV$1,$Z$2:$Z$16,$AB$2:$AB$16)-$U1124)^2+(_xlfn.XLOOKUP(AV$1,$Z$2:$Z$16,$AC$2:$AC$16-$V1124)^2)))</f>
        <v/>
      </c>
      <c r="AW1124" s="124"/>
      <c r="AX1124" s="124"/>
      <c r="AY1124" s="125">
        <f t="shared" si="325"/>
        <v>0</v>
      </c>
      <c r="AZ1124" s="143">
        <f t="shared" si="326"/>
        <v>0</v>
      </c>
      <c r="BA1124" s="143">
        <f t="shared" si="327"/>
        <v>0</v>
      </c>
      <c r="BB1124" s="143">
        <f t="shared" si="328"/>
        <v>0</v>
      </c>
      <c r="BC1124" s="143">
        <f t="shared" si="329"/>
        <v>0</v>
      </c>
      <c r="BD1124" s="143">
        <f t="shared" si="330"/>
        <v>0</v>
      </c>
      <c r="BE1124" s="143">
        <f t="shared" si="331"/>
        <v>0</v>
      </c>
      <c r="BF1124" s="143">
        <f t="shared" si="332"/>
        <v>0</v>
      </c>
      <c r="BG1124" s="144">
        <f t="shared" si="333"/>
        <v>0</v>
      </c>
      <c r="BH1124" s="144">
        <f t="shared" si="334"/>
        <v>0</v>
      </c>
      <c r="BI1124" s="144">
        <f t="shared" si="335"/>
        <v>0</v>
      </c>
      <c r="BJ1124" s="144">
        <f t="shared" si="336"/>
        <v>0</v>
      </c>
      <c r="BK1124" s="144">
        <f t="shared" si="337"/>
        <v>0</v>
      </c>
      <c r="BL1124" s="144">
        <f t="shared" si="338"/>
        <v>0</v>
      </c>
      <c r="BM1124" s="145">
        <f t="shared" si="339"/>
        <v>0</v>
      </c>
      <c r="BN1124" s="124"/>
      <c r="BO1124" s="124"/>
      <c r="BP1124" s="124"/>
      <c r="BQ1124" s="124"/>
      <c r="BR1124" s="124"/>
      <c r="BS1124" s="124"/>
      <c r="BT1124" s="124"/>
      <c r="BU1124" s="124"/>
      <c r="BV1124" s="130"/>
      <c r="BW1124" s="130"/>
      <c r="BX1124" s="130"/>
      <c r="BY1124" s="130"/>
      <c r="BZ1124" s="130"/>
      <c r="CA1124" s="130"/>
      <c r="CB1124" s="130"/>
      <c r="CC1124" s="130"/>
      <c r="CD1124" s="130"/>
      <c r="CE1124" s="130"/>
      <c r="CF1124" s="130"/>
      <c r="CG1124" s="130"/>
      <c r="CH1124" s="130"/>
      <c r="CI1124" s="130"/>
      <c r="CJ1124" s="130"/>
      <c r="CL1124" s="124"/>
      <c r="CM1124" s="130" t="s">
        <v>32</v>
      </c>
      <c r="CN1124" s="130"/>
      <c r="CO1124" s="130"/>
      <c r="CP1124" s="130"/>
      <c r="CQ1124" s="130"/>
      <c r="CR1124" s="130"/>
      <c r="CS1124" s="130"/>
      <c r="CT1124" s="130"/>
      <c r="CU1124" s="130"/>
      <c r="CV1124" s="130"/>
      <c r="CW1124" s="130"/>
      <c r="CX1124" s="130"/>
      <c r="CY1124" s="130"/>
      <c r="CZ1124" s="130"/>
      <c r="DA1124" s="130"/>
      <c r="DD1124" s="159" cm="1">
        <f t="array" ref="DD1124">_xlfn.IFS(DD$1= 0,"", NOT(ISBLANK(CM1124)), 0, ISBLANK(CM1124), $Q1124-$S1124+AY1124-BV1124)</f>
        <v>0</v>
      </c>
      <c r="DE1124" s="160" cm="1">
        <f t="array" ref="DE1124">_xlfn.IFS(DE$1= 0,"", NOT(ISBLANK(CN1124)), 0, ISBLANK(CN1124), $Q1124-$S1124+AZ1124-BW1124)</f>
        <v>0</v>
      </c>
      <c r="DF1124" s="160" cm="1">
        <f t="array" ref="DF1124">_xlfn.IFS(DF$1= 0,"", NOT(ISBLANK(CO1124)), 0, ISBLANK(CO1124), $Q1124-$S1124+BA1124-BX1124)</f>
        <v>0</v>
      </c>
      <c r="DG1124" s="160" cm="1">
        <f t="array" ref="DG1124">_xlfn.IFS(DG$1= 0,"", NOT(ISBLANK(CP1124)), 0, ISBLANK(CP1124), $Q1124-$S1124+BB1124-BY1124)</f>
        <v>0</v>
      </c>
      <c r="DH1124" s="160" cm="1">
        <f t="array" ref="DH1124">_xlfn.IFS(DH$1= 0,"", NOT(ISBLANK(CQ1124)), 0, ISBLANK(CQ1124), $Q1124-$S1124+BC1124-BZ1124)</f>
        <v>0</v>
      </c>
      <c r="DI1124" s="160" cm="1">
        <f t="array" ref="DI1124">_xlfn.IFS(DI$1= 0,"", NOT(ISBLANK(CR1124)), 0, ISBLANK(CR1124), $Q1124-$S1124+BD1124-CA1124)</f>
        <v>0</v>
      </c>
      <c r="DJ1124" s="160" t="str" cm="1">
        <f t="array" ref="DJ1124">_xlfn.IFS(DJ$1= 0,"", NOT(ISBLANK(CS1124)), 0, ISBLANK(CS1124), $Q1124-$S1124+BE1124-CB1124)</f>
        <v/>
      </c>
      <c r="DK1124" s="160" t="str" cm="1">
        <f t="array" ref="DK1124">_xlfn.IFS(DK$1= 0,"", NOT(ISBLANK(CT1124)), 0, ISBLANK(CT1124), $Q1124-$S1124+BF1124-CC1124)</f>
        <v/>
      </c>
      <c r="DL1124" s="162" t="str" cm="1">
        <f t="array" ref="DL1124">_xlfn.IFS(DL$1= 0,"", NOT(ISBLANK(CU1124)), 0, ISBLANK(CU1124), $Q1124-$S1124+BG1124-CD1124)</f>
        <v/>
      </c>
      <c r="DM1124" s="162" t="str" cm="1">
        <f t="array" ref="DM1124">_xlfn.IFS(DM$1= 0,"", NOT(ISBLANK(CV1124)), 0, ISBLANK(CV1124), $Q1124-$S1124+BH1124-CE1124)</f>
        <v/>
      </c>
      <c r="DN1124" s="162" t="str" cm="1">
        <f t="array" ref="DN1124">_xlfn.IFS(DN$1= 0,"", NOT(ISBLANK(CW1124)), 0, ISBLANK(CW1124), $Q1124-$S1124+BI1124-CF1124)</f>
        <v/>
      </c>
      <c r="DO1124" s="162" t="str" cm="1">
        <f t="array" ref="DO1124">_xlfn.IFS(DO$1= 0,"", NOT(ISBLANK(CX1124)), 0, ISBLANK(CX1124), $Q1124-$S1124+BJ1124-CG1124)</f>
        <v/>
      </c>
      <c r="DP1124" s="162" t="str" cm="1">
        <f t="array" ref="DP1124">_xlfn.IFS(DP$1= 0,"", NOT(ISBLANK(CY1124)), 0, ISBLANK(CY1124), $Q1124-$S1124+BK1124-CH1124)</f>
        <v/>
      </c>
      <c r="DQ1124" s="162" t="str" cm="1">
        <f t="array" ref="DQ1124">_xlfn.IFS(DQ$1= 0,"", NOT(ISBLANK(CZ1124)), 0, ISBLANK(CZ1124), $Q1124-$S1124+BL1124-CI1124)</f>
        <v/>
      </c>
      <c r="DR1124" s="163" t="str" cm="1">
        <f t="array" ref="DR1124">_xlfn.IFS(DR$1= 0,"", NOT(ISBLANK(DA1124)), 0, ISBLANK(DA1124), $Q1124-$S1124+BM1124-CJ1124)</f>
        <v/>
      </c>
    </row>
    <row r="1125" spans="1:122" ht="16.5" x14ac:dyDescent="0.3">
      <c r="A1125" s="135"/>
      <c r="B1125" s="136"/>
      <c r="C1125" s="136"/>
      <c r="D1125" s="137"/>
      <c r="E1125" s="176"/>
      <c r="F1125" s="182"/>
      <c r="G1125" s="183"/>
      <c r="H1125" s="183"/>
      <c r="I1125" s="183"/>
      <c r="J1125" s="183"/>
      <c r="K1125" s="183"/>
      <c r="L1125" s="183"/>
      <c r="M1125" s="186"/>
      <c r="N1125" s="182"/>
      <c r="O1125" s="184"/>
      <c r="P1125" s="178"/>
      <c r="Q1125" s="118">
        <f t="shared" si="323"/>
        <v>0</v>
      </c>
      <c r="R1125" s="3"/>
      <c r="S1125" s="3"/>
      <c r="T1125" s="4"/>
      <c r="U1125" s="4"/>
      <c r="V1125" s="99">
        <f t="shared" si="324"/>
        <v>0</v>
      </c>
      <c r="W1125" s="161"/>
      <c r="X1125" s="138"/>
      <c r="AH1125" s="158" t="str">
        <f t="array" ref="AH1125">IF(OR(AH$1=0, $A1125=""),"",SQRT((_xlfn.XLOOKUP(AH$1,$Z$2:$Z$16,$AA$2:$AA$16)-$T1125)^2+(_xlfn.XLOOKUP(AH$1,$Z$2:$Z$16,$AB$2:$AB$16)-$U1125)^2+(_xlfn.XLOOKUP(AH$1,$Z$2:$Z$16,$AC$2:$AC$16-$V1125)^2)))</f>
        <v/>
      </c>
      <c r="AI1125" s="140" t="str">
        <f t="array" ref="AI1125">IF(OR(AI$1=0, $A1125=""),"",SQRT((_xlfn.XLOOKUP(AI$1,$Z$2:$Z$16,$AA$2:$AA$16)-$T1125)^2+(_xlfn.XLOOKUP(AI$1,$Z$2:$Z$16,$AB$2:$AB$16)-$U1125)^2+(_xlfn.XLOOKUP(AI$1,$Z$2:$Z$16,$AC$2:$AC$16-$V1125)^2)))</f>
        <v/>
      </c>
      <c r="AJ1125" s="140" t="str">
        <f t="array" ref="AJ1125">IF(OR(AJ$1=0, $A1125=""),"",SQRT((_xlfn.XLOOKUP(AJ$1,$Z$2:$Z$16,$AA$2:$AA$16)-$T1125)^2+(_xlfn.XLOOKUP(AJ$1,$Z$2:$Z$16,$AB$2:$AB$16)-$U1125)^2+(_xlfn.XLOOKUP(AJ$1,$Z$2:$Z$16,$AC$2:$AC$16-$V1125)^2)))</f>
        <v/>
      </c>
      <c r="AK1125" s="140" t="str">
        <f t="array" ref="AK1125">IF(OR(AK$1=0, $A1125=""),"",SQRT((_xlfn.XLOOKUP(AK$1,$Z$2:$Z$16,$AA$2:$AA$16)-$T1125)^2+(_xlfn.XLOOKUP(AK$1,$Z$2:$Z$16,$AB$2:$AB$16)-$U1125)^2+(_xlfn.XLOOKUP(AK$1,$Z$2:$Z$16,$AC$2:$AC$16-$V1125)^2)))</f>
        <v/>
      </c>
      <c r="AL1125" s="140" t="str">
        <f t="array" ref="AL1125">IF(OR(AL$1=0, $A1125=""),"",SQRT((_xlfn.XLOOKUP(AL$1,$Z$2:$Z$16,$AA$2:$AA$16)-$T1125)^2+(_xlfn.XLOOKUP(AL$1,$Z$2:$Z$16,$AB$2:$AB$16)-$U1125)^2+(_xlfn.XLOOKUP(AL$1,$Z$2:$Z$16,$AC$2:$AC$16-$V1125)^2)))</f>
        <v/>
      </c>
      <c r="AM1125" s="140" t="str">
        <f t="array" ref="AM1125">IF(OR(AM$1=0, $A1125=""),"",SQRT((_xlfn.XLOOKUP(AM$1,$Z$2:$Z$16,$AA$2:$AA$16)-$T1125)^2+(_xlfn.XLOOKUP(AM$1,$Z$2:$Z$16,$AB$2:$AB$16)-$U1125)^2+(_xlfn.XLOOKUP(AM$1,$Z$2:$Z$16,$AC$2:$AC$16-$V1125)^2)))</f>
        <v/>
      </c>
      <c r="AN1125" s="140" t="str">
        <f t="array" ref="AN1125">IF(OR(AN$1=0, $A1125=""),"",SQRT((_xlfn.XLOOKUP(AN$1,$Z$2:$Z$16,$AA$2:$AA$16)-$T1125)^2+(_xlfn.XLOOKUP(AN$1,$Z$2:$Z$16,$AB$2:$AB$16)-$U1125)^2+(_xlfn.XLOOKUP(AN$1,$Z$2:$Z$16,$AC$2:$AC$16-$V1125)^2)))</f>
        <v/>
      </c>
      <c r="AO1125" s="140" t="str">
        <f t="array" ref="AO1125">IF(OR(AO$1=0, $A1125=""),"",SQRT((_xlfn.XLOOKUP(AO$1,$Z$2:$Z$16,$AA$2:$AA$16)-$T1125)^2+(_xlfn.XLOOKUP(AO$1,$Z$2:$Z$16,$AB$2:$AB$16)-$U1125)^2+(_xlfn.XLOOKUP(AO$1,$Z$2:$Z$16,$AC$2:$AC$16-$V1125)^2)))</f>
        <v/>
      </c>
      <c r="AP1125" s="141" t="str">
        <f t="array" ref="AP1125">IF(OR(AP$1=0, $A1125=""),"",SQRT((_xlfn.XLOOKUP(AP$1,$Z$2:$Z$16,$AA$2:$AA$16)-$T1125)^2+(_xlfn.XLOOKUP(AP$1,$Z$2:$Z$16,$AB$2:$AB$16)-$U1125)^2+(_xlfn.XLOOKUP(AP$1,$Z$2:$Z$16,$AC$2:$AC$16-$V1125)^2)))</f>
        <v/>
      </c>
      <c r="AQ1125" s="141" t="str">
        <f t="array" ref="AQ1125">IF(OR(AQ$1=0, $A1125=""),"",SQRT((_xlfn.XLOOKUP(AQ$1,$Z$2:$Z$16,$AA$2:$AA$16)-$T1125)^2+(_xlfn.XLOOKUP(AQ$1,$Z$2:$Z$16,$AB$2:$AB$16)-$U1125)^2+(_xlfn.XLOOKUP(AQ$1,$Z$2:$Z$16,$AC$2:$AC$16-$V1125)^2)))</f>
        <v/>
      </c>
      <c r="AR1125" s="141" t="str">
        <f t="array" ref="AR1125">IF(OR(AR$1=0, $A1125=""),"",SQRT((_xlfn.XLOOKUP(AR$1,$Z$2:$Z$16,$AA$2:$AA$16)-$T1125)^2+(_xlfn.XLOOKUP(AR$1,$Z$2:$Z$16,$AB$2:$AB$16)-$U1125)^2+(_xlfn.XLOOKUP(AR$1,$Z$2:$Z$16,$AC$2:$AC$16-$V1125)^2)))</f>
        <v/>
      </c>
      <c r="AS1125" s="141" t="str">
        <f t="array" ref="AS1125">IF(OR(AS$1=0, $A1125=""),"",SQRT((_xlfn.XLOOKUP(AS$1,$Z$2:$Z$16,$AA$2:$AA$16)-$T1125)^2+(_xlfn.XLOOKUP(AS$1,$Z$2:$Z$16,$AB$2:$AB$16)-$U1125)^2+(_xlfn.XLOOKUP(AS$1,$Z$2:$Z$16,$AC$2:$AC$16-$V1125)^2)))</f>
        <v/>
      </c>
      <c r="AT1125" s="141" t="str">
        <f t="array" ref="AT1125">IF(OR(AT$1=0, $A1125=""),"",SQRT((_xlfn.XLOOKUP(AT$1,$Z$2:$Z$16,$AA$2:$AA$16)-$T1125)^2+(_xlfn.XLOOKUP(AT$1,$Z$2:$Z$16,$AB$2:$AB$16)-$U1125)^2+(_xlfn.XLOOKUP(AT$1,$Z$2:$Z$16,$AC$2:$AC$16-$V1125)^2)))</f>
        <v/>
      </c>
      <c r="AU1125" s="141" t="str">
        <f t="array" ref="AU1125">IF(OR(AU$1=0, $A1125=""),"",SQRT((_xlfn.XLOOKUP(AU$1,$Z$2:$Z$16,$AA$2:$AA$16)-$T1125)^2+(_xlfn.XLOOKUP(AU$1,$Z$2:$Z$16,$AB$2:$AB$16)-$U1125)^2+(_xlfn.XLOOKUP(AU$1,$Z$2:$Z$16,$AC$2:$AC$16-$V1125)^2)))</f>
        <v/>
      </c>
      <c r="AV1125" s="142" t="str">
        <f t="array" ref="AV1125">IF(OR(AV$1=0, $A1125=""),"",SQRT((_xlfn.XLOOKUP(AV$1,$Z$2:$Z$16,$AA$2:$AA$16)-$T1125)^2+(_xlfn.XLOOKUP(AV$1,$Z$2:$Z$16,$AB$2:$AB$16)-$U1125)^2+(_xlfn.XLOOKUP(AV$1,$Z$2:$Z$16,$AC$2:$AC$16-$V1125)^2)))</f>
        <v/>
      </c>
      <c r="AW1125" s="124"/>
      <c r="AX1125" s="124"/>
      <c r="AY1125" s="125">
        <f t="shared" si="325"/>
        <v>0</v>
      </c>
      <c r="AZ1125" s="143">
        <f t="shared" si="326"/>
        <v>0</v>
      </c>
      <c r="BA1125" s="143">
        <f t="shared" si="327"/>
        <v>0</v>
      </c>
      <c r="BB1125" s="143">
        <f t="shared" si="328"/>
        <v>0</v>
      </c>
      <c r="BC1125" s="143">
        <f t="shared" si="329"/>
        <v>0</v>
      </c>
      <c r="BD1125" s="143">
        <f t="shared" si="330"/>
        <v>0</v>
      </c>
      <c r="BE1125" s="143">
        <f t="shared" si="331"/>
        <v>0</v>
      </c>
      <c r="BF1125" s="143">
        <f t="shared" si="332"/>
        <v>0</v>
      </c>
      <c r="BG1125" s="144">
        <f t="shared" si="333"/>
        <v>0</v>
      </c>
      <c r="BH1125" s="144">
        <f t="shared" si="334"/>
        <v>0</v>
      </c>
      <c r="BI1125" s="144">
        <f t="shared" si="335"/>
        <v>0</v>
      </c>
      <c r="BJ1125" s="144">
        <f t="shared" si="336"/>
        <v>0</v>
      </c>
      <c r="BK1125" s="144">
        <f t="shared" si="337"/>
        <v>0</v>
      </c>
      <c r="BL1125" s="144">
        <f t="shared" si="338"/>
        <v>0</v>
      </c>
      <c r="BM1125" s="145">
        <f t="shared" si="339"/>
        <v>0</v>
      </c>
      <c r="BN1125" s="124"/>
      <c r="BO1125" s="124"/>
      <c r="BP1125" s="124"/>
      <c r="BQ1125" s="124"/>
      <c r="BR1125" s="124"/>
      <c r="BS1125" s="124"/>
      <c r="BT1125" s="124"/>
      <c r="BU1125" s="124"/>
      <c r="BV1125" s="130"/>
      <c r="BW1125" s="130"/>
      <c r="BX1125" s="130"/>
      <c r="BY1125" s="130"/>
      <c r="BZ1125" s="130"/>
      <c r="CA1125" s="130"/>
      <c r="CB1125" s="130"/>
      <c r="CC1125" s="130"/>
      <c r="CD1125" s="130"/>
      <c r="CE1125" s="130"/>
      <c r="CF1125" s="130"/>
      <c r="CG1125" s="130"/>
      <c r="CH1125" s="130"/>
      <c r="CI1125" s="130"/>
      <c r="CJ1125" s="130"/>
      <c r="CL1125" s="124"/>
      <c r="CM1125" s="130" t="s">
        <v>32</v>
      </c>
      <c r="CN1125" s="130"/>
      <c r="CO1125" s="130"/>
      <c r="CP1125" s="130"/>
      <c r="CQ1125" s="130"/>
      <c r="CR1125" s="130"/>
      <c r="CS1125" s="130"/>
      <c r="CT1125" s="130"/>
      <c r="CU1125" s="130"/>
      <c r="CV1125" s="130"/>
      <c r="CW1125" s="130"/>
      <c r="CX1125" s="130"/>
      <c r="CY1125" s="130"/>
      <c r="CZ1125" s="130"/>
      <c r="DA1125" s="130"/>
      <c r="DD1125" s="159" cm="1">
        <f t="array" ref="DD1125">_xlfn.IFS(DD$1= 0,"", NOT(ISBLANK(CM1125)), 0, ISBLANK(CM1125), $Q1125-$S1125+AY1125-BV1125)</f>
        <v>0</v>
      </c>
      <c r="DE1125" s="160" cm="1">
        <f t="array" ref="DE1125">_xlfn.IFS(DE$1= 0,"", NOT(ISBLANK(CN1125)), 0, ISBLANK(CN1125), $Q1125-$S1125+AZ1125-BW1125)</f>
        <v>0</v>
      </c>
      <c r="DF1125" s="160" cm="1">
        <f t="array" ref="DF1125">_xlfn.IFS(DF$1= 0,"", NOT(ISBLANK(CO1125)), 0, ISBLANK(CO1125), $Q1125-$S1125+BA1125-BX1125)</f>
        <v>0</v>
      </c>
      <c r="DG1125" s="160" cm="1">
        <f t="array" ref="DG1125">_xlfn.IFS(DG$1= 0,"", NOT(ISBLANK(CP1125)), 0, ISBLANK(CP1125), $Q1125-$S1125+BB1125-BY1125)</f>
        <v>0</v>
      </c>
      <c r="DH1125" s="160" cm="1">
        <f t="array" ref="DH1125">_xlfn.IFS(DH$1= 0,"", NOT(ISBLANK(CQ1125)), 0, ISBLANK(CQ1125), $Q1125-$S1125+BC1125-BZ1125)</f>
        <v>0</v>
      </c>
      <c r="DI1125" s="160" cm="1">
        <f t="array" ref="DI1125">_xlfn.IFS(DI$1= 0,"", NOT(ISBLANK(CR1125)), 0, ISBLANK(CR1125), $Q1125-$S1125+BD1125-CA1125)</f>
        <v>0</v>
      </c>
      <c r="DJ1125" s="160" t="str" cm="1">
        <f t="array" ref="DJ1125">_xlfn.IFS(DJ$1= 0,"", NOT(ISBLANK(CS1125)), 0, ISBLANK(CS1125), $Q1125-$S1125+BE1125-CB1125)</f>
        <v/>
      </c>
      <c r="DK1125" s="160" t="str" cm="1">
        <f t="array" ref="DK1125">_xlfn.IFS(DK$1= 0,"", NOT(ISBLANK(CT1125)), 0, ISBLANK(CT1125), $Q1125-$S1125+BF1125-CC1125)</f>
        <v/>
      </c>
      <c r="DL1125" s="162" t="str" cm="1">
        <f t="array" ref="DL1125">_xlfn.IFS(DL$1= 0,"", NOT(ISBLANK(CU1125)), 0, ISBLANK(CU1125), $Q1125-$S1125+BG1125-CD1125)</f>
        <v/>
      </c>
      <c r="DM1125" s="162" t="str" cm="1">
        <f t="array" ref="DM1125">_xlfn.IFS(DM$1= 0,"", NOT(ISBLANK(CV1125)), 0, ISBLANK(CV1125), $Q1125-$S1125+BH1125-CE1125)</f>
        <v/>
      </c>
      <c r="DN1125" s="162" t="str" cm="1">
        <f t="array" ref="DN1125">_xlfn.IFS(DN$1= 0,"", NOT(ISBLANK(CW1125)), 0, ISBLANK(CW1125), $Q1125-$S1125+BI1125-CF1125)</f>
        <v/>
      </c>
      <c r="DO1125" s="162" t="str" cm="1">
        <f t="array" ref="DO1125">_xlfn.IFS(DO$1= 0,"", NOT(ISBLANK(CX1125)), 0, ISBLANK(CX1125), $Q1125-$S1125+BJ1125-CG1125)</f>
        <v/>
      </c>
      <c r="DP1125" s="162" t="str" cm="1">
        <f t="array" ref="DP1125">_xlfn.IFS(DP$1= 0,"", NOT(ISBLANK(CY1125)), 0, ISBLANK(CY1125), $Q1125-$S1125+BK1125-CH1125)</f>
        <v/>
      </c>
      <c r="DQ1125" s="162" t="str" cm="1">
        <f t="array" ref="DQ1125">_xlfn.IFS(DQ$1= 0,"", NOT(ISBLANK(CZ1125)), 0, ISBLANK(CZ1125), $Q1125-$S1125+BL1125-CI1125)</f>
        <v/>
      </c>
      <c r="DR1125" s="163" t="str" cm="1">
        <f t="array" ref="DR1125">_xlfn.IFS(DR$1= 0,"", NOT(ISBLANK(DA1125)), 0, ISBLANK(DA1125), $Q1125-$S1125+BM1125-CJ1125)</f>
        <v/>
      </c>
    </row>
    <row r="1126" spans="1:122" ht="16.5" x14ac:dyDescent="0.3">
      <c r="A1126" s="135"/>
      <c r="B1126" s="136"/>
      <c r="C1126" s="136"/>
      <c r="D1126" s="137"/>
      <c r="E1126" s="176"/>
      <c r="F1126" s="182"/>
      <c r="G1126" s="183"/>
      <c r="H1126" s="183"/>
      <c r="I1126" s="183"/>
      <c r="J1126" s="183"/>
      <c r="K1126" s="183"/>
      <c r="L1126" s="183"/>
      <c r="M1126" s="186"/>
      <c r="N1126" s="182"/>
      <c r="O1126" s="184"/>
      <c r="P1126" s="178"/>
      <c r="Q1126" s="118">
        <f t="shared" si="323"/>
        <v>0</v>
      </c>
      <c r="R1126" s="3"/>
      <c r="S1126" s="3"/>
      <c r="T1126" s="4"/>
      <c r="U1126" s="4"/>
      <c r="V1126" s="99">
        <f t="shared" si="324"/>
        <v>0</v>
      </c>
      <c r="W1126" s="161"/>
      <c r="X1126" s="138"/>
      <c r="AH1126" s="158" t="str">
        <f t="array" ref="AH1126">IF(OR(AH$1=0, $A1126=""),"",SQRT((_xlfn.XLOOKUP(AH$1,$Z$2:$Z$16,$AA$2:$AA$16)-$T1126)^2+(_xlfn.XLOOKUP(AH$1,$Z$2:$Z$16,$AB$2:$AB$16)-$U1126)^2+(_xlfn.XLOOKUP(AH$1,$Z$2:$Z$16,$AC$2:$AC$16-$V1126)^2)))</f>
        <v/>
      </c>
      <c r="AI1126" s="140" t="str">
        <f t="array" ref="AI1126">IF(OR(AI$1=0, $A1126=""),"",SQRT((_xlfn.XLOOKUP(AI$1,$Z$2:$Z$16,$AA$2:$AA$16)-$T1126)^2+(_xlfn.XLOOKUP(AI$1,$Z$2:$Z$16,$AB$2:$AB$16)-$U1126)^2+(_xlfn.XLOOKUP(AI$1,$Z$2:$Z$16,$AC$2:$AC$16-$V1126)^2)))</f>
        <v/>
      </c>
      <c r="AJ1126" s="140" t="str">
        <f t="array" ref="AJ1126">IF(OR(AJ$1=0, $A1126=""),"",SQRT((_xlfn.XLOOKUP(AJ$1,$Z$2:$Z$16,$AA$2:$AA$16)-$T1126)^2+(_xlfn.XLOOKUP(AJ$1,$Z$2:$Z$16,$AB$2:$AB$16)-$U1126)^2+(_xlfn.XLOOKUP(AJ$1,$Z$2:$Z$16,$AC$2:$AC$16-$V1126)^2)))</f>
        <v/>
      </c>
      <c r="AK1126" s="140" t="str">
        <f t="array" ref="AK1126">IF(OR(AK$1=0, $A1126=""),"",SQRT((_xlfn.XLOOKUP(AK$1,$Z$2:$Z$16,$AA$2:$AA$16)-$T1126)^2+(_xlfn.XLOOKUP(AK$1,$Z$2:$Z$16,$AB$2:$AB$16)-$U1126)^2+(_xlfn.XLOOKUP(AK$1,$Z$2:$Z$16,$AC$2:$AC$16-$V1126)^2)))</f>
        <v/>
      </c>
      <c r="AL1126" s="140" t="str">
        <f t="array" ref="AL1126">IF(OR(AL$1=0, $A1126=""),"",SQRT((_xlfn.XLOOKUP(AL$1,$Z$2:$Z$16,$AA$2:$AA$16)-$T1126)^2+(_xlfn.XLOOKUP(AL$1,$Z$2:$Z$16,$AB$2:$AB$16)-$U1126)^2+(_xlfn.XLOOKUP(AL$1,$Z$2:$Z$16,$AC$2:$AC$16-$V1126)^2)))</f>
        <v/>
      </c>
      <c r="AM1126" s="140" t="str">
        <f t="array" ref="AM1126">IF(OR(AM$1=0, $A1126=""),"",SQRT((_xlfn.XLOOKUP(AM$1,$Z$2:$Z$16,$AA$2:$AA$16)-$T1126)^2+(_xlfn.XLOOKUP(AM$1,$Z$2:$Z$16,$AB$2:$AB$16)-$U1126)^2+(_xlfn.XLOOKUP(AM$1,$Z$2:$Z$16,$AC$2:$AC$16-$V1126)^2)))</f>
        <v/>
      </c>
      <c r="AN1126" s="140" t="str">
        <f t="array" ref="AN1126">IF(OR(AN$1=0, $A1126=""),"",SQRT((_xlfn.XLOOKUP(AN$1,$Z$2:$Z$16,$AA$2:$AA$16)-$T1126)^2+(_xlfn.XLOOKUP(AN$1,$Z$2:$Z$16,$AB$2:$AB$16)-$U1126)^2+(_xlfn.XLOOKUP(AN$1,$Z$2:$Z$16,$AC$2:$AC$16-$V1126)^2)))</f>
        <v/>
      </c>
      <c r="AO1126" s="140" t="str">
        <f t="array" ref="AO1126">IF(OR(AO$1=0, $A1126=""),"",SQRT((_xlfn.XLOOKUP(AO$1,$Z$2:$Z$16,$AA$2:$AA$16)-$T1126)^2+(_xlfn.XLOOKUP(AO$1,$Z$2:$Z$16,$AB$2:$AB$16)-$U1126)^2+(_xlfn.XLOOKUP(AO$1,$Z$2:$Z$16,$AC$2:$AC$16-$V1126)^2)))</f>
        <v/>
      </c>
      <c r="AP1126" s="141" t="str">
        <f t="array" ref="AP1126">IF(OR(AP$1=0, $A1126=""),"",SQRT((_xlfn.XLOOKUP(AP$1,$Z$2:$Z$16,$AA$2:$AA$16)-$T1126)^2+(_xlfn.XLOOKUP(AP$1,$Z$2:$Z$16,$AB$2:$AB$16)-$U1126)^2+(_xlfn.XLOOKUP(AP$1,$Z$2:$Z$16,$AC$2:$AC$16-$V1126)^2)))</f>
        <v/>
      </c>
      <c r="AQ1126" s="141" t="str">
        <f t="array" ref="AQ1126">IF(OR(AQ$1=0, $A1126=""),"",SQRT((_xlfn.XLOOKUP(AQ$1,$Z$2:$Z$16,$AA$2:$AA$16)-$T1126)^2+(_xlfn.XLOOKUP(AQ$1,$Z$2:$Z$16,$AB$2:$AB$16)-$U1126)^2+(_xlfn.XLOOKUP(AQ$1,$Z$2:$Z$16,$AC$2:$AC$16-$V1126)^2)))</f>
        <v/>
      </c>
      <c r="AR1126" s="141" t="str">
        <f t="array" ref="AR1126">IF(OR(AR$1=0, $A1126=""),"",SQRT((_xlfn.XLOOKUP(AR$1,$Z$2:$Z$16,$AA$2:$AA$16)-$T1126)^2+(_xlfn.XLOOKUP(AR$1,$Z$2:$Z$16,$AB$2:$AB$16)-$U1126)^2+(_xlfn.XLOOKUP(AR$1,$Z$2:$Z$16,$AC$2:$AC$16-$V1126)^2)))</f>
        <v/>
      </c>
      <c r="AS1126" s="141" t="str">
        <f t="array" ref="AS1126">IF(OR(AS$1=0, $A1126=""),"",SQRT((_xlfn.XLOOKUP(AS$1,$Z$2:$Z$16,$AA$2:$AA$16)-$T1126)^2+(_xlfn.XLOOKUP(AS$1,$Z$2:$Z$16,$AB$2:$AB$16)-$U1126)^2+(_xlfn.XLOOKUP(AS$1,$Z$2:$Z$16,$AC$2:$AC$16-$V1126)^2)))</f>
        <v/>
      </c>
      <c r="AT1126" s="141" t="str">
        <f t="array" ref="AT1126">IF(OR(AT$1=0, $A1126=""),"",SQRT((_xlfn.XLOOKUP(AT$1,$Z$2:$Z$16,$AA$2:$AA$16)-$T1126)^2+(_xlfn.XLOOKUP(AT$1,$Z$2:$Z$16,$AB$2:$AB$16)-$U1126)^2+(_xlfn.XLOOKUP(AT$1,$Z$2:$Z$16,$AC$2:$AC$16-$V1126)^2)))</f>
        <v/>
      </c>
      <c r="AU1126" s="141" t="str">
        <f t="array" ref="AU1126">IF(OR(AU$1=0, $A1126=""),"",SQRT((_xlfn.XLOOKUP(AU$1,$Z$2:$Z$16,$AA$2:$AA$16)-$T1126)^2+(_xlfn.XLOOKUP(AU$1,$Z$2:$Z$16,$AB$2:$AB$16)-$U1126)^2+(_xlfn.XLOOKUP(AU$1,$Z$2:$Z$16,$AC$2:$AC$16-$V1126)^2)))</f>
        <v/>
      </c>
      <c r="AV1126" s="142" t="str">
        <f t="array" ref="AV1126">IF(OR(AV$1=0, $A1126=""),"",SQRT((_xlfn.XLOOKUP(AV$1,$Z$2:$Z$16,$AA$2:$AA$16)-$T1126)^2+(_xlfn.XLOOKUP(AV$1,$Z$2:$Z$16,$AB$2:$AB$16)-$U1126)^2+(_xlfn.XLOOKUP(AV$1,$Z$2:$Z$16,$AC$2:$AC$16-$V1126)^2)))</f>
        <v/>
      </c>
      <c r="AW1126" s="124"/>
      <c r="AX1126" s="124"/>
      <c r="AY1126" s="125">
        <f t="shared" si="325"/>
        <v>0</v>
      </c>
      <c r="AZ1126" s="143">
        <f t="shared" si="326"/>
        <v>0</v>
      </c>
      <c r="BA1126" s="143">
        <f t="shared" si="327"/>
        <v>0</v>
      </c>
      <c r="BB1126" s="143">
        <f t="shared" si="328"/>
        <v>0</v>
      </c>
      <c r="BC1126" s="143">
        <f t="shared" si="329"/>
        <v>0</v>
      </c>
      <c r="BD1126" s="143">
        <f t="shared" si="330"/>
        <v>0</v>
      </c>
      <c r="BE1126" s="143">
        <f t="shared" si="331"/>
        <v>0</v>
      </c>
      <c r="BF1126" s="143">
        <f t="shared" si="332"/>
        <v>0</v>
      </c>
      <c r="BG1126" s="144">
        <f t="shared" si="333"/>
        <v>0</v>
      </c>
      <c r="BH1126" s="144">
        <f t="shared" si="334"/>
        <v>0</v>
      </c>
      <c r="BI1126" s="144">
        <f t="shared" si="335"/>
        <v>0</v>
      </c>
      <c r="BJ1126" s="144">
        <f t="shared" si="336"/>
        <v>0</v>
      </c>
      <c r="BK1126" s="144">
        <f t="shared" si="337"/>
        <v>0</v>
      </c>
      <c r="BL1126" s="144">
        <f t="shared" si="338"/>
        <v>0</v>
      </c>
      <c r="BM1126" s="145">
        <f t="shared" si="339"/>
        <v>0</v>
      </c>
      <c r="BN1126" s="124"/>
      <c r="BO1126" s="124"/>
      <c r="BP1126" s="124"/>
      <c r="BQ1126" s="124"/>
      <c r="BR1126" s="124"/>
      <c r="BS1126" s="124"/>
      <c r="BT1126" s="124"/>
      <c r="BU1126" s="124"/>
      <c r="BV1126" s="130"/>
      <c r="BW1126" s="130"/>
      <c r="BX1126" s="130"/>
      <c r="BY1126" s="130"/>
      <c r="BZ1126" s="130"/>
      <c r="CA1126" s="130"/>
      <c r="CB1126" s="130"/>
      <c r="CC1126" s="130"/>
      <c r="CD1126" s="130"/>
      <c r="CE1126" s="130"/>
      <c r="CF1126" s="130"/>
      <c r="CG1126" s="130"/>
      <c r="CH1126" s="130"/>
      <c r="CI1126" s="130"/>
      <c r="CJ1126" s="130"/>
      <c r="CL1126" s="124"/>
      <c r="CM1126" s="130" t="s">
        <v>32</v>
      </c>
      <c r="CN1126" s="130"/>
      <c r="CO1126" s="130"/>
      <c r="CP1126" s="130"/>
      <c r="CQ1126" s="130"/>
      <c r="CR1126" s="130"/>
      <c r="CS1126" s="130"/>
      <c r="CT1126" s="130"/>
      <c r="CU1126" s="130"/>
      <c r="CV1126" s="130"/>
      <c r="CW1126" s="130"/>
      <c r="CX1126" s="130"/>
      <c r="CY1126" s="130"/>
      <c r="CZ1126" s="130"/>
      <c r="DA1126" s="130"/>
      <c r="DD1126" s="159" cm="1">
        <f t="array" ref="DD1126">_xlfn.IFS(DD$1= 0,"", NOT(ISBLANK(CM1126)), 0, ISBLANK(CM1126), $Q1126-$S1126+AY1126-BV1126)</f>
        <v>0</v>
      </c>
      <c r="DE1126" s="160" cm="1">
        <f t="array" ref="DE1126">_xlfn.IFS(DE$1= 0,"", NOT(ISBLANK(CN1126)), 0, ISBLANK(CN1126), $Q1126-$S1126+AZ1126-BW1126)</f>
        <v>0</v>
      </c>
      <c r="DF1126" s="160" cm="1">
        <f t="array" ref="DF1126">_xlfn.IFS(DF$1= 0,"", NOT(ISBLANK(CO1126)), 0, ISBLANK(CO1126), $Q1126-$S1126+BA1126-BX1126)</f>
        <v>0</v>
      </c>
      <c r="DG1126" s="160" cm="1">
        <f t="array" ref="DG1126">_xlfn.IFS(DG$1= 0,"", NOT(ISBLANK(CP1126)), 0, ISBLANK(CP1126), $Q1126-$S1126+BB1126-BY1126)</f>
        <v>0</v>
      </c>
      <c r="DH1126" s="160" cm="1">
        <f t="array" ref="DH1126">_xlfn.IFS(DH$1= 0,"", NOT(ISBLANK(CQ1126)), 0, ISBLANK(CQ1126), $Q1126-$S1126+BC1126-BZ1126)</f>
        <v>0</v>
      </c>
      <c r="DI1126" s="160" cm="1">
        <f t="array" ref="DI1126">_xlfn.IFS(DI$1= 0,"", NOT(ISBLANK(CR1126)), 0, ISBLANK(CR1126), $Q1126-$S1126+BD1126-CA1126)</f>
        <v>0</v>
      </c>
      <c r="DJ1126" s="160" t="str" cm="1">
        <f t="array" ref="DJ1126">_xlfn.IFS(DJ$1= 0,"", NOT(ISBLANK(CS1126)), 0, ISBLANK(CS1126), $Q1126-$S1126+BE1126-CB1126)</f>
        <v/>
      </c>
      <c r="DK1126" s="160" t="str" cm="1">
        <f t="array" ref="DK1126">_xlfn.IFS(DK$1= 0,"", NOT(ISBLANK(CT1126)), 0, ISBLANK(CT1126), $Q1126-$S1126+BF1126-CC1126)</f>
        <v/>
      </c>
      <c r="DL1126" s="162" t="str" cm="1">
        <f t="array" ref="DL1126">_xlfn.IFS(DL$1= 0,"", NOT(ISBLANK(CU1126)), 0, ISBLANK(CU1126), $Q1126-$S1126+BG1126-CD1126)</f>
        <v/>
      </c>
      <c r="DM1126" s="162" t="str" cm="1">
        <f t="array" ref="DM1126">_xlfn.IFS(DM$1= 0,"", NOT(ISBLANK(CV1126)), 0, ISBLANK(CV1126), $Q1126-$S1126+BH1126-CE1126)</f>
        <v/>
      </c>
      <c r="DN1126" s="162" t="str" cm="1">
        <f t="array" ref="DN1126">_xlfn.IFS(DN$1= 0,"", NOT(ISBLANK(CW1126)), 0, ISBLANK(CW1126), $Q1126-$S1126+BI1126-CF1126)</f>
        <v/>
      </c>
      <c r="DO1126" s="162" t="str" cm="1">
        <f t="array" ref="DO1126">_xlfn.IFS(DO$1= 0,"", NOT(ISBLANK(CX1126)), 0, ISBLANK(CX1126), $Q1126-$S1126+BJ1126-CG1126)</f>
        <v/>
      </c>
      <c r="DP1126" s="162" t="str" cm="1">
        <f t="array" ref="DP1126">_xlfn.IFS(DP$1= 0,"", NOT(ISBLANK(CY1126)), 0, ISBLANK(CY1126), $Q1126-$S1126+BK1126-CH1126)</f>
        <v/>
      </c>
      <c r="DQ1126" s="162" t="str" cm="1">
        <f t="array" ref="DQ1126">_xlfn.IFS(DQ$1= 0,"", NOT(ISBLANK(CZ1126)), 0, ISBLANK(CZ1126), $Q1126-$S1126+BL1126-CI1126)</f>
        <v/>
      </c>
      <c r="DR1126" s="163" t="str" cm="1">
        <f t="array" ref="DR1126">_xlfn.IFS(DR$1= 0,"", NOT(ISBLANK(DA1126)), 0, ISBLANK(DA1126), $Q1126-$S1126+BM1126-CJ1126)</f>
        <v/>
      </c>
    </row>
    <row r="1127" spans="1:122" ht="16.5" x14ac:dyDescent="0.3">
      <c r="A1127" s="135"/>
      <c r="B1127" s="136"/>
      <c r="C1127" s="136"/>
      <c r="D1127" s="137"/>
      <c r="E1127" s="176"/>
      <c r="F1127" s="182"/>
      <c r="G1127" s="183"/>
      <c r="H1127" s="183"/>
      <c r="I1127" s="183"/>
      <c r="J1127" s="183"/>
      <c r="K1127" s="183"/>
      <c r="L1127" s="183"/>
      <c r="M1127" s="186"/>
      <c r="N1127" s="182"/>
      <c r="O1127" s="184"/>
      <c r="P1127" s="178"/>
      <c r="Q1127" s="118">
        <f t="shared" si="323"/>
        <v>0</v>
      </c>
      <c r="R1127" s="3"/>
      <c r="S1127" s="3"/>
      <c r="T1127" s="4"/>
      <c r="U1127" s="4"/>
      <c r="V1127" s="99">
        <f t="shared" si="324"/>
        <v>0</v>
      </c>
      <c r="W1127" s="161"/>
      <c r="X1127" s="138"/>
      <c r="AH1127" s="158" t="str">
        <f t="array" ref="AH1127">IF(OR(AH$1=0, $A1127=""),"",SQRT((_xlfn.XLOOKUP(AH$1,$Z$2:$Z$16,$AA$2:$AA$16)-$T1127)^2+(_xlfn.XLOOKUP(AH$1,$Z$2:$Z$16,$AB$2:$AB$16)-$U1127)^2+(_xlfn.XLOOKUP(AH$1,$Z$2:$Z$16,$AC$2:$AC$16-$V1127)^2)))</f>
        <v/>
      </c>
      <c r="AI1127" s="140" t="str">
        <f t="array" ref="AI1127">IF(OR(AI$1=0, $A1127=""),"",SQRT((_xlfn.XLOOKUP(AI$1,$Z$2:$Z$16,$AA$2:$AA$16)-$T1127)^2+(_xlfn.XLOOKUP(AI$1,$Z$2:$Z$16,$AB$2:$AB$16)-$U1127)^2+(_xlfn.XLOOKUP(AI$1,$Z$2:$Z$16,$AC$2:$AC$16-$V1127)^2)))</f>
        <v/>
      </c>
      <c r="AJ1127" s="140" t="str">
        <f t="array" ref="AJ1127">IF(OR(AJ$1=0, $A1127=""),"",SQRT((_xlfn.XLOOKUP(AJ$1,$Z$2:$Z$16,$AA$2:$AA$16)-$T1127)^2+(_xlfn.XLOOKUP(AJ$1,$Z$2:$Z$16,$AB$2:$AB$16)-$U1127)^2+(_xlfn.XLOOKUP(AJ$1,$Z$2:$Z$16,$AC$2:$AC$16-$V1127)^2)))</f>
        <v/>
      </c>
      <c r="AK1127" s="140" t="str">
        <f t="array" ref="AK1127">IF(OR(AK$1=0, $A1127=""),"",SQRT((_xlfn.XLOOKUP(AK$1,$Z$2:$Z$16,$AA$2:$AA$16)-$T1127)^2+(_xlfn.XLOOKUP(AK$1,$Z$2:$Z$16,$AB$2:$AB$16)-$U1127)^2+(_xlfn.XLOOKUP(AK$1,$Z$2:$Z$16,$AC$2:$AC$16-$V1127)^2)))</f>
        <v/>
      </c>
      <c r="AL1127" s="140" t="str">
        <f t="array" ref="AL1127">IF(OR(AL$1=0, $A1127=""),"",SQRT((_xlfn.XLOOKUP(AL$1,$Z$2:$Z$16,$AA$2:$AA$16)-$T1127)^2+(_xlfn.XLOOKUP(AL$1,$Z$2:$Z$16,$AB$2:$AB$16)-$U1127)^2+(_xlfn.XLOOKUP(AL$1,$Z$2:$Z$16,$AC$2:$AC$16-$V1127)^2)))</f>
        <v/>
      </c>
      <c r="AM1127" s="140" t="str">
        <f t="array" ref="AM1127">IF(OR(AM$1=0, $A1127=""),"",SQRT((_xlfn.XLOOKUP(AM$1,$Z$2:$Z$16,$AA$2:$AA$16)-$T1127)^2+(_xlfn.XLOOKUP(AM$1,$Z$2:$Z$16,$AB$2:$AB$16)-$U1127)^2+(_xlfn.XLOOKUP(AM$1,$Z$2:$Z$16,$AC$2:$AC$16-$V1127)^2)))</f>
        <v/>
      </c>
      <c r="AN1127" s="140" t="str">
        <f t="array" ref="AN1127">IF(OR(AN$1=0, $A1127=""),"",SQRT((_xlfn.XLOOKUP(AN$1,$Z$2:$Z$16,$AA$2:$AA$16)-$T1127)^2+(_xlfn.XLOOKUP(AN$1,$Z$2:$Z$16,$AB$2:$AB$16)-$U1127)^2+(_xlfn.XLOOKUP(AN$1,$Z$2:$Z$16,$AC$2:$AC$16-$V1127)^2)))</f>
        <v/>
      </c>
      <c r="AO1127" s="140" t="str">
        <f t="array" ref="AO1127">IF(OR(AO$1=0, $A1127=""),"",SQRT((_xlfn.XLOOKUP(AO$1,$Z$2:$Z$16,$AA$2:$AA$16)-$T1127)^2+(_xlfn.XLOOKUP(AO$1,$Z$2:$Z$16,$AB$2:$AB$16)-$U1127)^2+(_xlfn.XLOOKUP(AO$1,$Z$2:$Z$16,$AC$2:$AC$16-$V1127)^2)))</f>
        <v/>
      </c>
      <c r="AP1127" s="141" t="str">
        <f t="array" ref="AP1127">IF(OR(AP$1=0, $A1127=""),"",SQRT((_xlfn.XLOOKUP(AP$1,$Z$2:$Z$16,$AA$2:$AA$16)-$T1127)^2+(_xlfn.XLOOKUP(AP$1,$Z$2:$Z$16,$AB$2:$AB$16)-$U1127)^2+(_xlfn.XLOOKUP(AP$1,$Z$2:$Z$16,$AC$2:$AC$16-$V1127)^2)))</f>
        <v/>
      </c>
      <c r="AQ1127" s="141" t="str">
        <f t="array" ref="AQ1127">IF(OR(AQ$1=0, $A1127=""),"",SQRT((_xlfn.XLOOKUP(AQ$1,$Z$2:$Z$16,$AA$2:$AA$16)-$T1127)^2+(_xlfn.XLOOKUP(AQ$1,$Z$2:$Z$16,$AB$2:$AB$16)-$U1127)^2+(_xlfn.XLOOKUP(AQ$1,$Z$2:$Z$16,$AC$2:$AC$16-$V1127)^2)))</f>
        <v/>
      </c>
      <c r="AR1127" s="141" t="str">
        <f t="array" ref="AR1127">IF(OR(AR$1=0, $A1127=""),"",SQRT((_xlfn.XLOOKUP(AR$1,$Z$2:$Z$16,$AA$2:$AA$16)-$T1127)^2+(_xlfn.XLOOKUP(AR$1,$Z$2:$Z$16,$AB$2:$AB$16)-$U1127)^2+(_xlfn.XLOOKUP(AR$1,$Z$2:$Z$16,$AC$2:$AC$16-$V1127)^2)))</f>
        <v/>
      </c>
      <c r="AS1127" s="141" t="str">
        <f t="array" ref="AS1127">IF(OR(AS$1=0, $A1127=""),"",SQRT((_xlfn.XLOOKUP(AS$1,$Z$2:$Z$16,$AA$2:$AA$16)-$T1127)^2+(_xlfn.XLOOKUP(AS$1,$Z$2:$Z$16,$AB$2:$AB$16)-$U1127)^2+(_xlfn.XLOOKUP(AS$1,$Z$2:$Z$16,$AC$2:$AC$16-$V1127)^2)))</f>
        <v/>
      </c>
      <c r="AT1127" s="141" t="str">
        <f t="array" ref="AT1127">IF(OR(AT$1=0, $A1127=""),"",SQRT((_xlfn.XLOOKUP(AT$1,$Z$2:$Z$16,$AA$2:$AA$16)-$T1127)^2+(_xlfn.XLOOKUP(AT$1,$Z$2:$Z$16,$AB$2:$AB$16)-$U1127)^2+(_xlfn.XLOOKUP(AT$1,$Z$2:$Z$16,$AC$2:$AC$16-$V1127)^2)))</f>
        <v/>
      </c>
      <c r="AU1127" s="141" t="str">
        <f t="array" ref="AU1127">IF(OR(AU$1=0, $A1127=""),"",SQRT((_xlfn.XLOOKUP(AU$1,$Z$2:$Z$16,$AA$2:$AA$16)-$T1127)^2+(_xlfn.XLOOKUP(AU$1,$Z$2:$Z$16,$AB$2:$AB$16)-$U1127)^2+(_xlfn.XLOOKUP(AU$1,$Z$2:$Z$16,$AC$2:$AC$16-$V1127)^2)))</f>
        <v/>
      </c>
      <c r="AV1127" s="142" t="str">
        <f t="array" ref="AV1127">IF(OR(AV$1=0, $A1127=""),"",SQRT((_xlfn.XLOOKUP(AV$1,$Z$2:$Z$16,$AA$2:$AA$16)-$T1127)^2+(_xlfn.XLOOKUP(AV$1,$Z$2:$Z$16,$AB$2:$AB$16)-$U1127)^2+(_xlfn.XLOOKUP(AV$1,$Z$2:$Z$16,$AC$2:$AC$16-$V1127)^2)))</f>
        <v/>
      </c>
      <c r="AW1127" s="124"/>
      <c r="AX1127" s="124"/>
      <c r="AY1127" s="125">
        <f t="shared" si="325"/>
        <v>0</v>
      </c>
      <c r="AZ1127" s="143">
        <f t="shared" si="326"/>
        <v>0</v>
      </c>
      <c r="BA1127" s="143">
        <f t="shared" si="327"/>
        <v>0</v>
      </c>
      <c r="BB1127" s="143">
        <f t="shared" si="328"/>
        <v>0</v>
      </c>
      <c r="BC1127" s="143">
        <f t="shared" si="329"/>
        <v>0</v>
      </c>
      <c r="BD1127" s="143">
        <f t="shared" si="330"/>
        <v>0</v>
      </c>
      <c r="BE1127" s="143">
        <f t="shared" si="331"/>
        <v>0</v>
      </c>
      <c r="BF1127" s="143">
        <f t="shared" si="332"/>
        <v>0</v>
      </c>
      <c r="BG1127" s="144">
        <f t="shared" si="333"/>
        <v>0</v>
      </c>
      <c r="BH1127" s="144">
        <f t="shared" si="334"/>
        <v>0</v>
      </c>
      <c r="BI1127" s="144">
        <f t="shared" si="335"/>
        <v>0</v>
      </c>
      <c r="BJ1127" s="144">
        <f t="shared" si="336"/>
        <v>0</v>
      </c>
      <c r="BK1127" s="144">
        <f t="shared" si="337"/>
        <v>0</v>
      </c>
      <c r="BL1127" s="144">
        <f t="shared" si="338"/>
        <v>0</v>
      </c>
      <c r="BM1127" s="145">
        <f t="shared" si="339"/>
        <v>0</v>
      </c>
      <c r="BN1127" s="124"/>
      <c r="BO1127" s="124"/>
      <c r="BP1127" s="124"/>
      <c r="BQ1127" s="124"/>
      <c r="BR1127" s="124"/>
      <c r="BS1127" s="124"/>
      <c r="BT1127" s="124"/>
      <c r="BU1127" s="124"/>
      <c r="BV1127" s="130"/>
      <c r="BW1127" s="130"/>
      <c r="BX1127" s="130"/>
      <c r="BY1127" s="130"/>
      <c r="BZ1127" s="130"/>
      <c r="CA1127" s="130"/>
      <c r="CB1127" s="130"/>
      <c r="CC1127" s="130"/>
      <c r="CD1127" s="130"/>
      <c r="CE1127" s="130"/>
      <c r="CF1127" s="130"/>
      <c r="CG1127" s="130"/>
      <c r="CH1127" s="130"/>
      <c r="CI1127" s="130"/>
      <c r="CJ1127" s="130"/>
      <c r="CL1127" s="124"/>
      <c r="CM1127" s="130" t="s">
        <v>32</v>
      </c>
      <c r="CN1127" s="130"/>
      <c r="CO1127" s="130"/>
      <c r="CP1127" s="130"/>
      <c r="CQ1127" s="130"/>
      <c r="CR1127" s="130"/>
      <c r="CS1127" s="130"/>
      <c r="CT1127" s="130"/>
      <c r="CU1127" s="130"/>
      <c r="CV1127" s="130"/>
      <c r="CW1127" s="130"/>
      <c r="CX1127" s="130"/>
      <c r="CY1127" s="130"/>
      <c r="CZ1127" s="130"/>
      <c r="DA1127" s="130"/>
      <c r="DD1127" s="159" cm="1">
        <f t="array" ref="DD1127">_xlfn.IFS(DD$1= 0,"", NOT(ISBLANK(CM1127)), 0, ISBLANK(CM1127), $Q1127-$S1127+AY1127-BV1127)</f>
        <v>0</v>
      </c>
      <c r="DE1127" s="160" cm="1">
        <f t="array" ref="DE1127">_xlfn.IFS(DE$1= 0,"", NOT(ISBLANK(CN1127)), 0, ISBLANK(CN1127), $Q1127-$S1127+AZ1127-BW1127)</f>
        <v>0</v>
      </c>
      <c r="DF1127" s="160" cm="1">
        <f t="array" ref="DF1127">_xlfn.IFS(DF$1= 0,"", NOT(ISBLANK(CO1127)), 0, ISBLANK(CO1127), $Q1127-$S1127+BA1127-BX1127)</f>
        <v>0</v>
      </c>
      <c r="DG1127" s="160" cm="1">
        <f t="array" ref="DG1127">_xlfn.IFS(DG$1= 0,"", NOT(ISBLANK(CP1127)), 0, ISBLANK(CP1127), $Q1127-$S1127+BB1127-BY1127)</f>
        <v>0</v>
      </c>
      <c r="DH1127" s="160" cm="1">
        <f t="array" ref="DH1127">_xlfn.IFS(DH$1= 0,"", NOT(ISBLANK(CQ1127)), 0, ISBLANK(CQ1127), $Q1127-$S1127+BC1127-BZ1127)</f>
        <v>0</v>
      </c>
      <c r="DI1127" s="160" cm="1">
        <f t="array" ref="DI1127">_xlfn.IFS(DI$1= 0,"", NOT(ISBLANK(CR1127)), 0, ISBLANK(CR1127), $Q1127-$S1127+BD1127-CA1127)</f>
        <v>0</v>
      </c>
      <c r="DJ1127" s="160" t="str" cm="1">
        <f t="array" ref="DJ1127">_xlfn.IFS(DJ$1= 0,"", NOT(ISBLANK(CS1127)), 0, ISBLANK(CS1127), $Q1127-$S1127+BE1127-CB1127)</f>
        <v/>
      </c>
      <c r="DK1127" s="160" t="str" cm="1">
        <f t="array" ref="DK1127">_xlfn.IFS(DK$1= 0,"", NOT(ISBLANK(CT1127)), 0, ISBLANK(CT1127), $Q1127-$S1127+BF1127-CC1127)</f>
        <v/>
      </c>
      <c r="DL1127" s="162" t="str" cm="1">
        <f t="array" ref="DL1127">_xlfn.IFS(DL$1= 0,"", NOT(ISBLANK(CU1127)), 0, ISBLANK(CU1127), $Q1127-$S1127+BG1127-CD1127)</f>
        <v/>
      </c>
      <c r="DM1127" s="162" t="str" cm="1">
        <f t="array" ref="DM1127">_xlfn.IFS(DM$1= 0,"", NOT(ISBLANK(CV1127)), 0, ISBLANK(CV1127), $Q1127-$S1127+BH1127-CE1127)</f>
        <v/>
      </c>
      <c r="DN1127" s="162" t="str" cm="1">
        <f t="array" ref="DN1127">_xlfn.IFS(DN$1= 0,"", NOT(ISBLANK(CW1127)), 0, ISBLANK(CW1127), $Q1127-$S1127+BI1127-CF1127)</f>
        <v/>
      </c>
      <c r="DO1127" s="162" t="str" cm="1">
        <f t="array" ref="DO1127">_xlfn.IFS(DO$1= 0,"", NOT(ISBLANK(CX1127)), 0, ISBLANK(CX1127), $Q1127-$S1127+BJ1127-CG1127)</f>
        <v/>
      </c>
      <c r="DP1127" s="162" t="str" cm="1">
        <f t="array" ref="DP1127">_xlfn.IFS(DP$1= 0,"", NOT(ISBLANK(CY1127)), 0, ISBLANK(CY1127), $Q1127-$S1127+BK1127-CH1127)</f>
        <v/>
      </c>
      <c r="DQ1127" s="162" t="str" cm="1">
        <f t="array" ref="DQ1127">_xlfn.IFS(DQ$1= 0,"", NOT(ISBLANK(CZ1127)), 0, ISBLANK(CZ1127), $Q1127-$S1127+BL1127-CI1127)</f>
        <v/>
      </c>
      <c r="DR1127" s="163" t="str" cm="1">
        <f t="array" ref="DR1127">_xlfn.IFS(DR$1= 0,"", NOT(ISBLANK(DA1127)), 0, ISBLANK(DA1127), $Q1127-$S1127+BM1127-CJ1127)</f>
        <v/>
      </c>
    </row>
    <row r="1128" spans="1:122" ht="16.5" x14ac:dyDescent="0.3">
      <c r="A1128" s="135"/>
      <c r="B1128" s="136"/>
      <c r="C1128" s="136"/>
      <c r="D1128" s="137"/>
      <c r="E1128" s="176"/>
      <c r="F1128" s="182"/>
      <c r="G1128" s="183"/>
      <c r="H1128" s="183"/>
      <c r="I1128" s="183"/>
      <c r="J1128" s="183"/>
      <c r="K1128" s="183"/>
      <c r="L1128" s="183"/>
      <c r="M1128" s="186"/>
      <c r="N1128" s="182"/>
      <c r="O1128" s="184"/>
      <c r="P1128" s="178"/>
      <c r="Q1128" s="118">
        <f t="shared" si="323"/>
        <v>0</v>
      </c>
      <c r="R1128" s="3"/>
      <c r="S1128" s="3"/>
      <c r="T1128" s="4"/>
      <c r="U1128" s="4"/>
      <c r="V1128" s="99">
        <f t="shared" si="324"/>
        <v>0</v>
      </c>
      <c r="W1128" s="161"/>
      <c r="X1128" s="138"/>
      <c r="AH1128" s="158" t="str">
        <f t="array" ref="AH1128">IF(OR(AH$1=0, $A1128=""),"",SQRT((_xlfn.XLOOKUP(AH$1,$Z$2:$Z$16,$AA$2:$AA$16)-$T1128)^2+(_xlfn.XLOOKUP(AH$1,$Z$2:$Z$16,$AB$2:$AB$16)-$U1128)^2+(_xlfn.XLOOKUP(AH$1,$Z$2:$Z$16,$AC$2:$AC$16-$V1128)^2)))</f>
        <v/>
      </c>
      <c r="AI1128" s="140" t="str">
        <f t="array" ref="AI1128">IF(OR(AI$1=0, $A1128=""),"",SQRT((_xlfn.XLOOKUP(AI$1,$Z$2:$Z$16,$AA$2:$AA$16)-$T1128)^2+(_xlfn.XLOOKUP(AI$1,$Z$2:$Z$16,$AB$2:$AB$16)-$U1128)^2+(_xlfn.XLOOKUP(AI$1,$Z$2:$Z$16,$AC$2:$AC$16-$V1128)^2)))</f>
        <v/>
      </c>
      <c r="AJ1128" s="140" t="str">
        <f t="array" ref="AJ1128">IF(OR(AJ$1=0, $A1128=""),"",SQRT((_xlfn.XLOOKUP(AJ$1,$Z$2:$Z$16,$AA$2:$AA$16)-$T1128)^2+(_xlfn.XLOOKUP(AJ$1,$Z$2:$Z$16,$AB$2:$AB$16)-$U1128)^2+(_xlfn.XLOOKUP(AJ$1,$Z$2:$Z$16,$AC$2:$AC$16-$V1128)^2)))</f>
        <v/>
      </c>
      <c r="AK1128" s="140" t="str">
        <f t="array" ref="AK1128">IF(OR(AK$1=0, $A1128=""),"",SQRT((_xlfn.XLOOKUP(AK$1,$Z$2:$Z$16,$AA$2:$AA$16)-$T1128)^2+(_xlfn.XLOOKUP(AK$1,$Z$2:$Z$16,$AB$2:$AB$16)-$U1128)^2+(_xlfn.XLOOKUP(AK$1,$Z$2:$Z$16,$AC$2:$AC$16-$V1128)^2)))</f>
        <v/>
      </c>
      <c r="AL1128" s="140" t="str">
        <f t="array" ref="AL1128">IF(OR(AL$1=0, $A1128=""),"",SQRT((_xlfn.XLOOKUP(AL$1,$Z$2:$Z$16,$AA$2:$AA$16)-$T1128)^2+(_xlfn.XLOOKUP(AL$1,$Z$2:$Z$16,$AB$2:$AB$16)-$U1128)^2+(_xlfn.XLOOKUP(AL$1,$Z$2:$Z$16,$AC$2:$AC$16-$V1128)^2)))</f>
        <v/>
      </c>
      <c r="AM1128" s="140" t="str">
        <f t="array" ref="AM1128">IF(OR(AM$1=0, $A1128=""),"",SQRT((_xlfn.XLOOKUP(AM$1,$Z$2:$Z$16,$AA$2:$AA$16)-$T1128)^2+(_xlfn.XLOOKUP(AM$1,$Z$2:$Z$16,$AB$2:$AB$16)-$U1128)^2+(_xlfn.XLOOKUP(AM$1,$Z$2:$Z$16,$AC$2:$AC$16-$V1128)^2)))</f>
        <v/>
      </c>
      <c r="AN1128" s="140" t="str">
        <f t="array" ref="AN1128">IF(OR(AN$1=0, $A1128=""),"",SQRT((_xlfn.XLOOKUP(AN$1,$Z$2:$Z$16,$AA$2:$AA$16)-$T1128)^2+(_xlfn.XLOOKUP(AN$1,$Z$2:$Z$16,$AB$2:$AB$16)-$U1128)^2+(_xlfn.XLOOKUP(AN$1,$Z$2:$Z$16,$AC$2:$AC$16-$V1128)^2)))</f>
        <v/>
      </c>
      <c r="AO1128" s="140" t="str">
        <f t="array" ref="AO1128">IF(OR(AO$1=0, $A1128=""),"",SQRT((_xlfn.XLOOKUP(AO$1,$Z$2:$Z$16,$AA$2:$AA$16)-$T1128)^2+(_xlfn.XLOOKUP(AO$1,$Z$2:$Z$16,$AB$2:$AB$16)-$U1128)^2+(_xlfn.XLOOKUP(AO$1,$Z$2:$Z$16,$AC$2:$AC$16-$V1128)^2)))</f>
        <v/>
      </c>
      <c r="AP1128" s="141" t="str">
        <f t="array" ref="AP1128">IF(OR(AP$1=0, $A1128=""),"",SQRT((_xlfn.XLOOKUP(AP$1,$Z$2:$Z$16,$AA$2:$AA$16)-$T1128)^2+(_xlfn.XLOOKUP(AP$1,$Z$2:$Z$16,$AB$2:$AB$16)-$U1128)^2+(_xlfn.XLOOKUP(AP$1,$Z$2:$Z$16,$AC$2:$AC$16-$V1128)^2)))</f>
        <v/>
      </c>
      <c r="AQ1128" s="141" t="str">
        <f t="array" ref="AQ1128">IF(OR(AQ$1=0, $A1128=""),"",SQRT((_xlfn.XLOOKUP(AQ$1,$Z$2:$Z$16,$AA$2:$AA$16)-$T1128)^2+(_xlfn.XLOOKUP(AQ$1,$Z$2:$Z$16,$AB$2:$AB$16)-$U1128)^2+(_xlfn.XLOOKUP(AQ$1,$Z$2:$Z$16,$AC$2:$AC$16-$V1128)^2)))</f>
        <v/>
      </c>
      <c r="AR1128" s="141" t="str">
        <f t="array" ref="AR1128">IF(OR(AR$1=0, $A1128=""),"",SQRT((_xlfn.XLOOKUP(AR$1,$Z$2:$Z$16,$AA$2:$AA$16)-$T1128)^2+(_xlfn.XLOOKUP(AR$1,$Z$2:$Z$16,$AB$2:$AB$16)-$U1128)^2+(_xlfn.XLOOKUP(AR$1,$Z$2:$Z$16,$AC$2:$AC$16-$V1128)^2)))</f>
        <v/>
      </c>
      <c r="AS1128" s="141" t="str">
        <f t="array" ref="AS1128">IF(OR(AS$1=0, $A1128=""),"",SQRT((_xlfn.XLOOKUP(AS$1,$Z$2:$Z$16,$AA$2:$AA$16)-$T1128)^2+(_xlfn.XLOOKUP(AS$1,$Z$2:$Z$16,$AB$2:$AB$16)-$U1128)^2+(_xlfn.XLOOKUP(AS$1,$Z$2:$Z$16,$AC$2:$AC$16-$V1128)^2)))</f>
        <v/>
      </c>
      <c r="AT1128" s="141" t="str">
        <f t="array" ref="AT1128">IF(OR(AT$1=0, $A1128=""),"",SQRT((_xlfn.XLOOKUP(AT$1,$Z$2:$Z$16,$AA$2:$AA$16)-$T1128)^2+(_xlfn.XLOOKUP(AT$1,$Z$2:$Z$16,$AB$2:$AB$16)-$U1128)^2+(_xlfn.XLOOKUP(AT$1,$Z$2:$Z$16,$AC$2:$AC$16-$V1128)^2)))</f>
        <v/>
      </c>
      <c r="AU1128" s="141" t="str">
        <f t="array" ref="AU1128">IF(OR(AU$1=0, $A1128=""),"",SQRT((_xlfn.XLOOKUP(AU$1,$Z$2:$Z$16,$AA$2:$AA$16)-$T1128)^2+(_xlfn.XLOOKUP(AU$1,$Z$2:$Z$16,$AB$2:$AB$16)-$U1128)^2+(_xlfn.XLOOKUP(AU$1,$Z$2:$Z$16,$AC$2:$AC$16-$V1128)^2)))</f>
        <v/>
      </c>
      <c r="AV1128" s="142" t="str">
        <f t="array" ref="AV1128">IF(OR(AV$1=0, $A1128=""),"",SQRT((_xlfn.XLOOKUP(AV$1,$Z$2:$Z$16,$AA$2:$AA$16)-$T1128)^2+(_xlfn.XLOOKUP(AV$1,$Z$2:$Z$16,$AB$2:$AB$16)-$U1128)^2+(_xlfn.XLOOKUP(AV$1,$Z$2:$Z$16,$AC$2:$AC$16-$V1128)^2)))</f>
        <v/>
      </c>
      <c r="AW1128" s="124"/>
      <c r="AX1128" s="124"/>
      <c r="AY1128" s="125">
        <f t="shared" si="325"/>
        <v>0</v>
      </c>
      <c r="AZ1128" s="143">
        <f t="shared" si="326"/>
        <v>0</v>
      </c>
      <c r="BA1128" s="143">
        <f t="shared" si="327"/>
        <v>0</v>
      </c>
      <c r="BB1128" s="143">
        <f t="shared" si="328"/>
        <v>0</v>
      </c>
      <c r="BC1128" s="143">
        <f t="shared" si="329"/>
        <v>0</v>
      </c>
      <c r="BD1128" s="143">
        <f t="shared" si="330"/>
        <v>0</v>
      </c>
      <c r="BE1128" s="143">
        <f t="shared" si="331"/>
        <v>0</v>
      </c>
      <c r="BF1128" s="143">
        <f t="shared" si="332"/>
        <v>0</v>
      </c>
      <c r="BG1128" s="144">
        <f t="shared" si="333"/>
        <v>0</v>
      </c>
      <c r="BH1128" s="144">
        <f t="shared" si="334"/>
        <v>0</v>
      </c>
      <c r="BI1128" s="144">
        <f t="shared" si="335"/>
        <v>0</v>
      </c>
      <c r="BJ1128" s="144">
        <f t="shared" si="336"/>
        <v>0</v>
      </c>
      <c r="BK1128" s="144">
        <f t="shared" si="337"/>
        <v>0</v>
      </c>
      <c r="BL1128" s="144">
        <f t="shared" si="338"/>
        <v>0</v>
      </c>
      <c r="BM1128" s="145">
        <f t="shared" si="339"/>
        <v>0</v>
      </c>
      <c r="BN1128" s="124"/>
      <c r="BO1128" s="124"/>
      <c r="BP1128" s="124"/>
      <c r="BQ1128" s="124"/>
      <c r="BR1128" s="124"/>
      <c r="BS1128" s="124"/>
      <c r="BT1128" s="124"/>
      <c r="BU1128" s="124"/>
      <c r="BV1128" s="130"/>
      <c r="BW1128" s="130"/>
      <c r="BX1128" s="130"/>
      <c r="BY1128" s="130"/>
      <c r="BZ1128" s="130"/>
      <c r="CA1128" s="130"/>
      <c r="CB1128" s="130"/>
      <c r="CC1128" s="130"/>
      <c r="CD1128" s="130"/>
      <c r="CE1128" s="130"/>
      <c r="CF1128" s="130"/>
      <c r="CG1128" s="130"/>
      <c r="CH1128" s="130"/>
      <c r="CI1128" s="130"/>
      <c r="CJ1128" s="130"/>
      <c r="CL1128" s="124"/>
      <c r="CM1128" s="130" t="s">
        <v>32</v>
      </c>
      <c r="CN1128" s="130"/>
      <c r="CO1128" s="130"/>
      <c r="CP1128" s="130"/>
      <c r="CQ1128" s="130"/>
      <c r="CR1128" s="130"/>
      <c r="CS1128" s="130"/>
      <c r="CT1128" s="130"/>
      <c r="CU1128" s="130"/>
      <c r="CV1128" s="130"/>
      <c r="CW1128" s="130"/>
      <c r="CX1128" s="130"/>
      <c r="CY1128" s="130"/>
      <c r="CZ1128" s="130"/>
      <c r="DA1128" s="130"/>
      <c r="DD1128" s="159" cm="1">
        <f t="array" ref="DD1128">_xlfn.IFS(DD$1= 0,"", NOT(ISBLANK(CM1128)), 0, ISBLANK(CM1128), $Q1128-$S1128+AY1128-BV1128)</f>
        <v>0</v>
      </c>
      <c r="DE1128" s="160" cm="1">
        <f t="array" ref="DE1128">_xlfn.IFS(DE$1= 0,"", NOT(ISBLANK(CN1128)), 0, ISBLANK(CN1128), $Q1128-$S1128+AZ1128-BW1128)</f>
        <v>0</v>
      </c>
      <c r="DF1128" s="160" cm="1">
        <f t="array" ref="DF1128">_xlfn.IFS(DF$1= 0,"", NOT(ISBLANK(CO1128)), 0, ISBLANK(CO1128), $Q1128-$S1128+BA1128-BX1128)</f>
        <v>0</v>
      </c>
      <c r="DG1128" s="160" cm="1">
        <f t="array" ref="DG1128">_xlfn.IFS(DG$1= 0,"", NOT(ISBLANK(CP1128)), 0, ISBLANK(CP1128), $Q1128-$S1128+BB1128-BY1128)</f>
        <v>0</v>
      </c>
      <c r="DH1128" s="160" cm="1">
        <f t="array" ref="DH1128">_xlfn.IFS(DH$1= 0,"", NOT(ISBLANK(CQ1128)), 0, ISBLANK(CQ1128), $Q1128-$S1128+BC1128-BZ1128)</f>
        <v>0</v>
      </c>
      <c r="DI1128" s="160" cm="1">
        <f t="array" ref="DI1128">_xlfn.IFS(DI$1= 0,"", NOT(ISBLANK(CR1128)), 0, ISBLANK(CR1128), $Q1128-$S1128+BD1128-CA1128)</f>
        <v>0</v>
      </c>
      <c r="DJ1128" s="160" t="str" cm="1">
        <f t="array" ref="DJ1128">_xlfn.IFS(DJ$1= 0,"", NOT(ISBLANK(CS1128)), 0, ISBLANK(CS1128), $Q1128-$S1128+BE1128-CB1128)</f>
        <v/>
      </c>
      <c r="DK1128" s="160" t="str" cm="1">
        <f t="array" ref="DK1128">_xlfn.IFS(DK$1= 0,"", NOT(ISBLANK(CT1128)), 0, ISBLANK(CT1128), $Q1128-$S1128+BF1128-CC1128)</f>
        <v/>
      </c>
      <c r="DL1128" s="162" t="str" cm="1">
        <f t="array" ref="DL1128">_xlfn.IFS(DL$1= 0,"", NOT(ISBLANK(CU1128)), 0, ISBLANK(CU1128), $Q1128-$S1128+BG1128-CD1128)</f>
        <v/>
      </c>
      <c r="DM1128" s="162" t="str" cm="1">
        <f t="array" ref="DM1128">_xlfn.IFS(DM$1= 0,"", NOT(ISBLANK(CV1128)), 0, ISBLANK(CV1128), $Q1128-$S1128+BH1128-CE1128)</f>
        <v/>
      </c>
      <c r="DN1128" s="162" t="str" cm="1">
        <f t="array" ref="DN1128">_xlfn.IFS(DN$1= 0,"", NOT(ISBLANK(CW1128)), 0, ISBLANK(CW1128), $Q1128-$S1128+BI1128-CF1128)</f>
        <v/>
      </c>
      <c r="DO1128" s="162" t="str" cm="1">
        <f t="array" ref="DO1128">_xlfn.IFS(DO$1= 0,"", NOT(ISBLANK(CX1128)), 0, ISBLANK(CX1128), $Q1128-$S1128+BJ1128-CG1128)</f>
        <v/>
      </c>
      <c r="DP1128" s="162" t="str" cm="1">
        <f t="array" ref="DP1128">_xlfn.IFS(DP$1= 0,"", NOT(ISBLANK(CY1128)), 0, ISBLANK(CY1128), $Q1128-$S1128+BK1128-CH1128)</f>
        <v/>
      </c>
      <c r="DQ1128" s="162" t="str" cm="1">
        <f t="array" ref="DQ1128">_xlfn.IFS(DQ$1= 0,"", NOT(ISBLANK(CZ1128)), 0, ISBLANK(CZ1128), $Q1128-$S1128+BL1128-CI1128)</f>
        <v/>
      </c>
      <c r="DR1128" s="163" t="str" cm="1">
        <f t="array" ref="DR1128">_xlfn.IFS(DR$1= 0,"", NOT(ISBLANK(DA1128)), 0, ISBLANK(DA1128), $Q1128-$S1128+BM1128-CJ1128)</f>
        <v/>
      </c>
    </row>
    <row r="1129" spans="1:122" ht="16.5" x14ac:dyDescent="0.3">
      <c r="A1129" s="135"/>
      <c r="B1129" s="136"/>
      <c r="C1129" s="136"/>
      <c r="D1129" s="137"/>
      <c r="E1129" s="176"/>
      <c r="F1129" s="182"/>
      <c r="G1129" s="183"/>
      <c r="H1129" s="183"/>
      <c r="I1129" s="183"/>
      <c r="J1129" s="183"/>
      <c r="K1129" s="183"/>
      <c r="L1129" s="183"/>
      <c r="M1129" s="186"/>
      <c r="N1129" s="182"/>
      <c r="O1129" s="184"/>
      <c r="P1129" s="178"/>
      <c r="Q1129" s="118">
        <f t="shared" si="323"/>
        <v>0</v>
      </c>
      <c r="R1129" s="3"/>
      <c r="S1129" s="3"/>
      <c r="T1129" s="4"/>
      <c r="U1129" s="4"/>
      <c r="V1129" s="99">
        <f t="shared" si="324"/>
        <v>0</v>
      </c>
      <c r="W1129" s="161"/>
      <c r="X1129" s="138"/>
      <c r="AH1129" s="158" t="str">
        <f t="array" ref="AH1129">IF(OR(AH$1=0, $A1129=""),"",SQRT((_xlfn.XLOOKUP(AH$1,$Z$2:$Z$16,$AA$2:$AA$16)-$T1129)^2+(_xlfn.XLOOKUP(AH$1,$Z$2:$Z$16,$AB$2:$AB$16)-$U1129)^2+(_xlfn.XLOOKUP(AH$1,$Z$2:$Z$16,$AC$2:$AC$16-$V1129)^2)))</f>
        <v/>
      </c>
      <c r="AI1129" s="140" t="str">
        <f t="array" ref="AI1129">IF(OR(AI$1=0, $A1129=""),"",SQRT((_xlfn.XLOOKUP(AI$1,$Z$2:$Z$16,$AA$2:$AA$16)-$T1129)^2+(_xlfn.XLOOKUP(AI$1,$Z$2:$Z$16,$AB$2:$AB$16)-$U1129)^2+(_xlfn.XLOOKUP(AI$1,$Z$2:$Z$16,$AC$2:$AC$16-$V1129)^2)))</f>
        <v/>
      </c>
      <c r="AJ1129" s="140" t="str">
        <f t="array" ref="AJ1129">IF(OR(AJ$1=0, $A1129=""),"",SQRT((_xlfn.XLOOKUP(AJ$1,$Z$2:$Z$16,$AA$2:$AA$16)-$T1129)^2+(_xlfn.XLOOKUP(AJ$1,$Z$2:$Z$16,$AB$2:$AB$16)-$U1129)^2+(_xlfn.XLOOKUP(AJ$1,$Z$2:$Z$16,$AC$2:$AC$16-$V1129)^2)))</f>
        <v/>
      </c>
      <c r="AK1129" s="140" t="str">
        <f t="array" ref="AK1129">IF(OR(AK$1=0, $A1129=""),"",SQRT((_xlfn.XLOOKUP(AK$1,$Z$2:$Z$16,$AA$2:$AA$16)-$T1129)^2+(_xlfn.XLOOKUP(AK$1,$Z$2:$Z$16,$AB$2:$AB$16)-$U1129)^2+(_xlfn.XLOOKUP(AK$1,$Z$2:$Z$16,$AC$2:$AC$16-$V1129)^2)))</f>
        <v/>
      </c>
      <c r="AL1129" s="140" t="str">
        <f t="array" ref="AL1129">IF(OR(AL$1=0, $A1129=""),"",SQRT((_xlfn.XLOOKUP(AL$1,$Z$2:$Z$16,$AA$2:$AA$16)-$T1129)^2+(_xlfn.XLOOKUP(AL$1,$Z$2:$Z$16,$AB$2:$AB$16)-$U1129)^2+(_xlfn.XLOOKUP(AL$1,$Z$2:$Z$16,$AC$2:$AC$16-$V1129)^2)))</f>
        <v/>
      </c>
      <c r="AM1129" s="140" t="str">
        <f t="array" ref="AM1129">IF(OR(AM$1=0, $A1129=""),"",SQRT((_xlfn.XLOOKUP(AM$1,$Z$2:$Z$16,$AA$2:$AA$16)-$T1129)^2+(_xlfn.XLOOKUP(AM$1,$Z$2:$Z$16,$AB$2:$AB$16)-$U1129)^2+(_xlfn.XLOOKUP(AM$1,$Z$2:$Z$16,$AC$2:$AC$16-$V1129)^2)))</f>
        <v/>
      </c>
      <c r="AN1129" s="140" t="str">
        <f t="array" ref="AN1129">IF(OR(AN$1=0, $A1129=""),"",SQRT((_xlfn.XLOOKUP(AN$1,$Z$2:$Z$16,$AA$2:$AA$16)-$T1129)^2+(_xlfn.XLOOKUP(AN$1,$Z$2:$Z$16,$AB$2:$AB$16)-$U1129)^2+(_xlfn.XLOOKUP(AN$1,$Z$2:$Z$16,$AC$2:$AC$16-$V1129)^2)))</f>
        <v/>
      </c>
      <c r="AO1129" s="140" t="str">
        <f t="array" ref="AO1129">IF(OR(AO$1=0, $A1129=""),"",SQRT((_xlfn.XLOOKUP(AO$1,$Z$2:$Z$16,$AA$2:$AA$16)-$T1129)^2+(_xlfn.XLOOKUP(AO$1,$Z$2:$Z$16,$AB$2:$AB$16)-$U1129)^2+(_xlfn.XLOOKUP(AO$1,$Z$2:$Z$16,$AC$2:$AC$16-$V1129)^2)))</f>
        <v/>
      </c>
      <c r="AP1129" s="141" t="str">
        <f t="array" ref="AP1129">IF(OR(AP$1=0, $A1129=""),"",SQRT((_xlfn.XLOOKUP(AP$1,$Z$2:$Z$16,$AA$2:$AA$16)-$T1129)^2+(_xlfn.XLOOKUP(AP$1,$Z$2:$Z$16,$AB$2:$AB$16)-$U1129)^2+(_xlfn.XLOOKUP(AP$1,$Z$2:$Z$16,$AC$2:$AC$16-$V1129)^2)))</f>
        <v/>
      </c>
      <c r="AQ1129" s="141" t="str">
        <f t="array" ref="AQ1129">IF(OR(AQ$1=0, $A1129=""),"",SQRT((_xlfn.XLOOKUP(AQ$1,$Z$2:$Z$16,$AA$2:$AA$16)-$T1129)^2+(_xlfn.XLOOKUP(AQ$1,$Z$2:$Z$16,$AB$2:$AB$16)-$U1129)^2+(_xlfn.XLOOKUP(AQ$1,$Z$2:$Z$16,$AC$2:$AC$16-$V1129)^2)))</f>
        <v/>
      </c>
      <c r="AR1129" s="141" t="str">
        <f t="array" ref="AR1129">IF(OR(AR$1=0, $A1129=""),"",SQRT((_xlfn.XLOOKUP(AR$1,$Z$2:$Z$16,$AA$2:$AA$16)-$T1129)^2+(_xlfn.XLOOKUP(AR$1,$Z$2:$Z$16,$AB$2:$AB$16)-$U1129)^2+(_xlfn.XLOOKUP(AR$1,$Z$2:$Z$16,$AC$2:$AC$16-$V1129)^2)))</f>
        <v/>
      </c>
      <c r="AS1129" s="141" t="str">
        <f t="array" ref="AS1129">IF(OR(AS$1=0, $A1129=""),"",SQRT((_xlfn.XLOOKUP(AS$1,$Z$2:$Z$16,$AA$2:$AA$16)-$T1129)^2+(_xlfn.XLOOKUP(AS$1,$Z$2:$Z$16,$AB$2:$AB$16)-$U1129)^2+(_xlfn.XLOOKUP(AS$1,$Z$2:$Z$16,$AC$2:$AC$16-$V1129)^2)))</f>
        <v/>
      </c>
      <c r="AT1129" s="141" t="str">
        <f t="array" ref="AT1129">IF(OR(AT$1=0, $A1129=""),"",SQRT((_xlfn.XLOOKUP(AT$1,$Z$2:$Z$16,$AA$2:$AA$16)-$T1129)^2+(_xlfn.XLOOKUP(AT$1,$Z$2:$Z$16,$AB$2:$AB$16)-$U1129)^2+(_xlfn.XLOOKUP(AT$1,$Z$2:$Z$16,$AC$2:$AC$16-$V1129)^2)))</f>
        <v/>
      </c>
      <c r="AU1129" s="141" t="str">
        <f t="array" ref="AU1129">IF(OR(AU$1=0, $A1129=""),"",SQRT((_xlfn.XLOOKUP(AU$1,$Z$2:$Z$16,$AA$2:$AA$16)-$T1129)^2+(_xlfn.XLOOKUP(AU$1,$Z$2:$Z$16,$AB$2:$AB$16)-$U1129)^2+(_xlfn.XLOOKUP(AU$1,$Z$2:$Z$16,$AC$2:$AC$16-$V1129)^2)))</f>
        <v/>
      </c>
      <c r="AV1129" s="142" t="str">
        <f t="array" ref="AV1129">IF(OR(AV$1=0, $A1129=""),"",SQRT((_xlfn.XLOOKUP(AV$1,$Z$2:$Z$16,$AA$2:$AA$16)-$T1129)^2+(_xlfn.XLOOKUP(AV$1,$Z$2:$Z$16,$AB$2:$AB$16)-$U1129)^2+(_xlfn.XLOOKUP(AV$1,$Z$2:$Z$16,$AC$2:$AC$16-$V1129)^2)))</f>
        <v/>
      </c>
      <c r="AW1129" s="124"/>
      <c r="AX1129" s="124"/>
      <c r="AY1129" s="125">
        <f t="shared" si="325"/>
        <v>0</v>
      </c>
      <c r="AZ1129" s="143">
        <f t="shared" si="326"/>
        <v>0</v>
      </c>
      <c r="BA1129" s="143">
        <f t="shared" si="327"/>
        <v>0</v>
      </c>
      <c r="BB1129" s="143">
        <f t="shared" si="328"/>
        <v>0</v>
      </c>
      <c r="BC1129" s="143">
        <f t="shared" si="329"/>
        <v>0</v>
      </c>
      <c r="BD1129" s="143">
        <f t="shared" si="330"/>
        <v>0</v>
      </c>
      <c r="BE1129" s="143">
        <f t="shared" si="331"/>
        <v>0</v>
      </c>
      <c r="BF1129" s="143">
        <f t="shared" si="332"/>
        <v>0</v>
      </c>
      <c r="BG1129" s="144">
        <f t="shared" si="333"/>
        <v>0</v>
      </c>
      <c r="BH1129" s="144">
        <f t="shared" si="334"/>
        <v>0</v>
      </c>
      <c r="BI1129" s="144">
        <f t="shared" si="335"/>
        <v>0</v>
      </c>
      <c r="BJ1129" s="144">
        <f t="shared" si="336"/>
        <v>0</v>
      </c>
      <c r="BK1129" s="144">
        <f t="shared" si="337"/>
        <v>0</v>
      </c>
      <c r="BL1129" s="144">
        <f t="shared" si="338"/>
        <v>0</v>
      </c>
      <c r="BM1129" s="145">
        <f t="shared" si="339"/>
        <v>0</v>
      </c>
      <c r="BN1129" s="124"/>
      <c r="BO1129" s="124"/>
      <c r="BP1129" s="124"/>
      <c r="BQ1129" s="124"/>
      <c r="BR1129" s="124"/>
      <c r="BS1129" s="124"/>
      <c r="BT1129" s="124"/>
      <c r="BU1129" s="124"/>
      <c r="BV1129" s="130"/>
      <c r="BW1129" s="130"/>
      <c r="BX1129" s="130"/>
      <c r="BY1129" s="130"/>
      <c r="BZ1129" s="130"/>
      <c r="CA1129" s="130"/>
      <c r="CB1129" s="130"/>
      <c r="CC1129" s="130"/>
      <c r="CD1129" s="130"/>
      <c r="CE1129" s="130"/>
      <c r="CF1129" s="130"/>
      <c r="CG1129" s="130"/>
      <c r="CH1129" s="130"/>
      <c r="CI1129" s="130"/>
      <c r="CJ1129" s="130"/>
      <c r="CL1129" s="124"/>
      <c r="CM1129" s="130" t="s">
        <v>32</v>
      </c>
      <c r="CN1129" s="130"/>
      <c r="CO1129" s="130"/>
      <c r="CP1129" s="130"/>
      <c r="CQ1129" s="130"/>
      <c r="CR1129" s="130"/>
      <c r="CS1129" s="130"/>
      <c r="CT1129" s="130"/>
      <c r="CU1129" s="130"/>
      <c r="CV1129" s="130"/>
      <c r="CW1129" s="130"/>
      <c r="CX1129" s="130"/>
      <c r="CY1129" s="130"/>
      <c r="CZ1129" s="130"/>
      <c r="DA1129" s="130"/>
      <c r="DD1129" s="159" cm="1">
        <f t="array" ref="DD1129">_xlfn.IFS(DD$1= 0,"", NOT(ISBLANK(CM1129)), 0, ISBLANK(CM1129), $Q1129-$S1129+AY1129-BV1129)</f>
        <v>0</v>
      </c>
      <c r="DE1129" s="160" cm="1">
        <f t="array" ref="DE1129">_xlfn.IFS(DE$1= 0,"", NOT(ISBLANK(CN1129)), 0, ISBLANK(CN1129), $Q1129-$S1129+AZ1129-BW1129)</f>
        <v>0</v>
      </c>
      <c r="DF1129" s="160" cm="1">
        <f t="array" ref="DF1129">_xlfn.IFS(DF$1= 0,"", NOT(ISBLANK(CO1129)), 0, ISBLANK(CO1129), $Q1129-$S1129+BA1129-BX1129)</f>
        <v>0</v>
      </c>
      <c r="DG1129" s="160" cm="1">
        <f t="array" ref="DG1129">_xlfn.IFS(DG$1= 0,"", NOT(ISBLANK(CP1129)), 0, ISBLANK(CP1129), $Q1129-$S1129+BB1129-BY1129)</f>
        <v>0</v>
      </c>
      <c r="DH1129" s="160" cm="1">
        <f t="array" ref="DH1129">_xlfn.IFS(DH$1= 0,"", NOT(ISBLANK(CQ1129)), 0, ISBLANK(CQ1129), $Q1129-$S1129+BC1129-BZ1129)</f>
        <v>0</v>
      </c>
      <c r="DI1129" s="160" cm="1">
        <f t="array" ref="DI1129">_xlfn.IFS(DI$1= 0,"", NOT(ISBLANK(CR1129)), 0, ISBLANK(CR1129), $Q1129-$S1129+BD1129-CA1129)</f>
        <v>0</v>
      </c>
      <c r="DJ1129" s="160" t="str" cm="1">
        <f t="array" ref="DJ1129">_xlfn.IFS(DJ$1= 0,"", NOT(ISBLANK(CS1129)), 0, ISBLANK(CS1129), $Q1129-$S1129+BE1129-CB1129)</f>
        <v/>
      </c>
      <c r="DK1129" s="160" t="str" cm="1">
        <f t="array" ref="DK1129">_xlfn.IFS(DK$1= 0,"", NOT(ISBLANK(CT1129)), 0, ISBLANK(CT1129), $Q1129-$S1129+BF1129-CC1129)</f>
        <v/>
      </c>
      <c r="DL1129" s="162" t="str" cm="1">
        <f t="array" ref="DL1129">_xlfn.IFS(DL$1= 0,"", NOT(ISBLANK(CU1129)), 0, ISBLANK(CU1129), $Q1129-$S1129+BG1129-CD1129)</f>
        <v/>
      </c>
      <c r="DM1129" s="162" t="str" cm="1">
        <f t="array" ref="DM1129">_xlfn.IFS(DM$1= 0,"", NOT(ISBLANK(CV1129)), 0, ISBLANK(CV1129), $Q1129-$S1129+BH1129-CE1129)</f>
        <v/>
      </c>
      <c r="DN1129" s="162" t="str" cm="1">
        <f t="array" ref="DN1129">_xlfn.IFS(DN$1= 0,"", NOT(ISBLANK(CW1129)), 0, ISBLANK(CW1129), $Q1129-$S1129+BI1129-CF1129)</f>
        <v/>
      </c>
      <c r="DO1129" s="162" t="str" cm="1">
        <f t="array" ref="DO1129">_xlfn.IFS(DO$1= 0,"", NOT(ISBLANK(CX1129)), 0, ISBLANK(CX1129), $Q1129-$S1129+BJ1129-CG1129)</f>
        <v/>
      </c>
      <c r="DP1129" s="162" t="str" cm="1">
        <f t="array" ref="DP1129">_xlfn.IFS(DP$1= 0,"", NOT(ISBLANK(CY1129)), 0, ISBLANK(CY1129), $Q1129-$S1129+BK1129-CH1129)</f>
        <v/>
      </c>
      <c r="DQ1129" s="162" t="str" cm="1">
        <f t="array" ref="DQ1129">_xlfn.IFS(DQ$1= 0,"", NOT(ISBLANK(CZ1129)), 0, ISBLANK(CZ1129), $Q1129-$S1129+BL1129-CI1129)</f>
        <v/>
      </c>
      <c r="DR1129" s="163" t="str" cm="1">
        <f t="array" ref="DR1129">_xlfn.IFS(DR$1= 0,"", NOT(ISBLANK(DA1129)), 0, ISBLANK(DA1129), $Q1129-$S1129+BM1129-CJ1129)</f>
        <v/>
      </c>
    </row>
    <row r="1130" spans="1:122" ht="16.5" x14ac:dyDescent="0.3">
      <c r="A1130" s="135"/>
      <c r="B1130" s="136"/>
      <c r="C1130" s="136"/>
      <c r="D1130" s="137"/>
      <c r="E1130" s="176"/>
      <c r="F1130" s="182"/>
      <c r="G1130" s="183"/>
      <c r="H1130" s="183"/>
      <c r="I1130" s="183"/>
      <c r="J1130" s="183"/>
      <c r="K1130" s="183"/>
      <c r="L1130" s="183"/>
      <c r="M1130" s="186"/>
      <c r="N1130" s="182"/>
      <c r="O1130" s="184"/>
      <c r="P1130" s="178"/>
      <c r="Q1130" s="118">
        <f t="shared" si="323"/>
        <v>0</v>
      </c>
      <c r="R1130" s="3"/>
      <c r="S1130" s="3"/>
      <c r="T1130" s="4"/>
      <c r="U1130" s="4"/>
      <c r="V1130" s="99">
        <f t="shared" si="324"/>
        <v>0</v>
      </c>
      <c r="W1130" s="161"/>
      <c r="X1130" s="138"/>
      <c r="AH1130" s="158" t="str">
        <f t="array" ref="AH1130">IF(OR(AH$1=0, $A1130=""),"",SQRT((_xlfn.XLOOKUP(AH$1,$Z$2:$Z$16,$AA$2:$AA$16)-$T1130)^2+(_xlfn.XLOOKUP(AH$1,$Z$2:$Z$16,$AB$2:$AB$16)-$U1130)^2+(_xlfn.XLOOKUP(AH$1,$Z$2:$Z$16,$AC$2:$AC$16-$V1130)^2)))</f>
        <v/>
      </c>
      <c r="AI1130" s="140" t="str">
        <f t="array" ref="AI1130">IF(OR(AI$1=0, $A1130=""),"",SQRT((_xlfn.XLOOKUP(AI$1,$Z$2:$Z$16,$AA$2:$AA$16)-$T1130)^2+(_xlfn.XLOOKUP(AI$1,$Z$2:$Z$16,$AB$2:$AB$16)-$U1130)^2+(_xlfn.XLOOKUP(AI$1,$Z$2:$Z$16,$AC$2:$AC$16-$V1130)^2)))</f>
        <v/>
      </c>
      <c r="AJ1130" s="140" t="str">
        <f t="array" ref="AJ1130">IF(OR(AJ$1=0, $A1130=""),"",SQRT((_xlfn.XLOOKUP(AJ$1,$Z$2:$Z$16,$AA$2:$AA$16)-$T1130)^2+(_xlfn.XLOOKUP(AJ$1,$Z$2:$Z$16,$AB$2:$AB$16)-$U1130)^2+(_xlfn.XLOOKUP(AJ$1,$Z$2:$Z$16,$AC$2:$AC$16-$V1130)^2)))</f>
        <v/>
      </c>
      <c r="AK1130" s="140" t="str">
        <f t="array" ref="AK1130">IF(OR(AK$1=0, $A1130=""),"",SQRT((_xlfn.XLOOKUP(AK$1,$Z$2:$Z$16,$AA$2:$AA$16)-$T1130)^2+(_xlfn.XLOOKUP(AK$1,$Z$2:$Z$16,$AB$2:$AB$16)-$U1130)^2+(_xlfn.XLOOKUP(AK$1,$Z$2:$Z$16,$AC$2:$AC$16-$V1130)^2)))</f>
        <v/>
      </c>
      <c r="AL1130" s="140" t="str">
        <f t="array" ref="AL1130">IF(OR(AL$1=0, $A1130=""),"",SQRT((_xlfn.XLOOKUP(AL$1,$Z$2:$Z$16,$AA$2:$AA$16)-$T1130)^2+(_xlfn.XLOOKUP(AL$1,$Z$2:$Z$16,$AB$2:$AB$16)-$U1130)^2+(_xlfn.XLOOKUP(AL$1,$Z$2:$Z$16,$AC$2:$AC$16-$V1130)^2)))</f>
        <v/>
      </c>
      <c r="AM1130" s="140" t="str">
        <f t="array" ref="AM1130">IF(OR(AM$1=0, $A1130=""),"",SQRT((_xlfn.XLOOKUP(AM$1,$Z$2:$Z$16,$AA$2:$AA$16)-$T1130)^2+(_xlfn.XLOOKUP(AM$1,$Z$2:$Z$16,$AB$2:$AB$16)-$U1130)^2+(_xlfn.XLOOKUP(AM$1,$Z$2:$Z$16,$AC$2:$AC$16-$V1130)^2)))</f>
        <v/>
      </c>
      <c r="AN1130" s="140" t="str">
        <f t="array" ref="AN1130">IF(OR(AN$1=0, $A1130=""),"",SQRT((_xlfn.XLOOKUP(AN$1,$Z$2:$Z$16,$AA$2:$AA$16)-$T1130)^2+(_xlfn.XLOOKUP(AN$1,$Z$2:$Z$16,$AB$2:$AB$16)-$U1130)^2+(_xlfn.XLOOKUP(AN$1,$Z$2:$Z$16,$AC$2:$AC$16-$V1130)^2)))</f>
        <v/>
      </c>
      <c r="AO1130" s="140" t="str">
        <f t="array" ref="AO1130">IF(OR(AO$1=0, $A1130=""),"",SQRT((_xlfn.XLOOKUP(AO$1,$Z$2:$Z$16,$AA$2:$AA$16)-$T1130)^2+(_xlfn.XLOOKUP(AO$1,$Z$2:$Z$16,$AB$2:$AB$16)-$U1130)^2+(_xlfn.XLOOKUP(AO$1,$Z$2:$Z$16,$AC$2:$AC$16-$V1130)^2)))</f>
        <v/>
      </c>
      <c r="AP1130" s="141" t="str">
        <f t="array" ref="AP1130">IF(OR(AP$1=0, $A1130=""),"",SQRT((_xlfn.XLOOKUP(AP$1,$Z$2:$Z$16,$AA$2:$AA$16)-$T1130)^2+(_xlfn.XLOOKUP(AP$1,$Z$2:$Z$16,$AB$2:$AB$16)-$U1130)^2+(_xlfn.XLOOKUP(AP$1,$Z$2:$Z$16,$AC$2:$AC$16-$V1130)^2)))</f>
        <v/>
      </c>
      <c r="AQ1130" s="141" t="str">
        <f t="array" ref="AQ1130">IF(OR(AQ$1=0, $A1130=""),"",SQRT((_xlfn.XLOOKUP(AQ$1,$Z$2:$Z$16,$AA$2:$AA$16)-$T1130)^2+(_xlfn.XLOOKUP(AQ$1,$Z$2:$Z$16,$AB$2:$AB$16)-$U1130)^2+(_xlfn.XLOOKUP(AQ$1,$Z$2:$Z$16,$AC$2:$AC$16-$V1130)^2)))</f>
        <v/>
      </c>
      <c r="AR1130" s="141" t="str">
        <f t="array" ref="AR1130">IF(OR(AR$1=0, $A1130=""),"",SQRT((_xlfn.XLOOKUP(AR$1,$Z$2:$Z$16,$AA$2:$AA$16)-$T1130)^2+(_xlfn.XLOOKUP(AR$1,$Z$2:$Z$16,$AB$2:$AB$16)-$U1130)^2+(_xlfn.XLOOKUP(AR$1,$Z$2:$Z$16,$AC$2:$AC$16-$V1130)^2)))</f>
        <v/>
      </c>
      <c r="AS1130" s="141" t="str">
        <f t="array" ref="AS1130">IF(OR(AS$1=0, $A1130=""),"",SQRT((_xlfn.XLOOKUP(AS$1,$Z$2:$Z$16,$AA$2:$AA$16)-$T1130)^2+(_xlfn.XLOOKUP(AS$1,$Z$2:$Z$16,$AB$2:$AB$16)-$U1130)^2+(_xlfn.XLOOKUP(AS$1,$Z$2:$Z$16,$AC$2:$AC$16-$V1130)^2)))</f>
        <v/>
      </c>
      <c r="AT1130" s="141" t="str">
        <f t="array" ref="AT1130">IF(OR(AT$1=0, $A1130=""),"",SQRT((_xlfn.XLOOKUP(AT$1,$Z$2:$Z$16,$AA$2:$AA$16)-$T1130)^2+(_xlfn.XLOOKUP(AT$1,$Z$2:$Z$16,$AB$2:$AB$16)-$U1130)^2+(_xlfn.XLOOKUP(AT$1,$Z$2:$Z$16,$AC$2:$AC$16-$V1130)^2)))</f>
        <v/>
      </c>
      <c r="AU1130" s="141" t="str">
        <f t="array" ref="AU1130">IF(OR(AU$1=0, $A1130=""),"",SQRT((_xlfn.XLOOKUP(AU$1,$Z$2:$Z$16,$AA$2:$AA$16)-$T1130)^2+(_xlfn.XLOOKUP(AU$1,$Z$2:$Z$16,$AB$2:$AB$16)-$U1130)^2+(_xlfn.XLOOKUP(AU$1,$Z$2:$Z$16,$AC$2:$AC$16-$V1130)^2)))</f>
        <v/>
      </c>
      <c r="AV1130" s="142" t="str">
        <f t="array" ref="AV1130">IF(OR(AV$1=0, $A1130=""),"",SQRT((_xlfn.XLOOKUP(AV$1,$Z$2:$Z$16,$AA$2:$AA$16)-$T1130)^2+(_xlfn.XLOOKUP(AV$1,$Z$2:$Z$16,$AB$2:$AB$16)-$U1130)^2+(_xlfn.XLOOKUP(AV$1,$Z$2:$Z$16,$AC$2:$AC$16-$V1130)^2)))</f>
        <v/>
      </c>
      <c r="AW1130" s="124"/>
      <c r="AX1130" s="124"/>
      <c r="AY1130" s="125">
        <f t="shared" si="325"/>
        <v>0</v>
      </c>
      <c r="AZ1130" s="143">
        <f t="shared" si="326"/>
        <v>0</v>
      </c>
      <c r="BA1130" s="143">
        <f t="shared" si="327"/>
        <v>0</v>
      </c>
      <c r="BB1130" s="143">
        <f t="shared" si="328"/>
        <v>0</v>
      </c>
      <c r="BC1130" s="143">
        <f t="shared" si="329"/>
        <v>0</v>
      </c>
      <c r="BD1130" s="143">
        <f t="shared" si="330"/>
        <v>0</v>
      </c>
      <c r="BE1130" s="143">
        <f t="shared" si="331"/>
        <v>0</v>
      </c>
      <c r="BF1130" s="143">
        <f t="shared" si="332"/>
        <v>0</v>
      </c>
      <c r="BG1130" s="144">
        <f t="shared" si="333"/>
        <v>0</v>
      </c>
      <c r="BH1130" s="144">
        <f t="shared" si="334"/>
        <v>0</v>
      </c>
      <c r="BI1130" s="144">
        <f t="shared" si="335"/>
        <v>0</v>
      </c>
      <c r="BJ1130" s="144">
        <f t="shared" si="336"/>
        <v>0</v>
      </c>
      <c r="BK1130" s="144">
        <f t="shared" si="337"/>
        <v>0</v>
      </c>
      <c r="BL1130" s="144">
        <f t="shared" si="338"/>
        <v>0</v>
      </c>
      <c r="BM1130" s="145">
        <f t="shared" si="339"/>
        <v>0</v>
      </c>
      <c r="BN1130" s="124"/>
      <c r="BO1130" s="124"/>
      <c r="BP1130" s="124"/>
      <c r="BQ1130" s="124"/>
      <c r="BR1130" s="124"/>
      <c r="BS1130" s="124"/>
      <c r="BT1130" s="124"/>
      <c r="BU1130" s="124"/>
      <c r="BV1130" s="130"/>
      <c r="BW1130" s="130"/>
      <c r="BX1130" s="130"/>
      <c r="BY1130" s="130"/>
      <c r="BZ1130" s="130"/>
      <c r="CA1130" s="130"/>
      <c r="CB1130" s="130"/>
      <c r="CC1130" s="130"/>
      <c r="CD1130" s="130"/>
      <c r="CE1130" s="130"/>
      <c r="CF1130" s="130"/>
      <c r="CG1130" s="130"/>
      <c r="CH1130" s="130"/>
      <c r="CI1130" s="130"/>
      <c r="CJ1130" s="130"/>
      <c r="CL1130" s="124"/>
      <c r="CM1130" s="130" t="s">
        <v>32</v>
      </c>
      <c r="CN1130" s="130"/>
      <c r="CO1130" s="130"/>
      <c r="CP1130" s="130"/>
      <c r="CQ1130" s="130"/>
      <c r="CR1130" s="130"/>
      <c r="CS1130" s="130"/>
      <c r="CT1130" s="130"/>
      <c r="CU1130" s="130"/>
      <c r="CV1130" s="130"/>
      <c r="CW1130" s="130"/>
      <c r="CX1130" s="130"/>
      <c r="CY1130" s="130"/>
      <c r="CZ1130" s="130"/>
      <c r="DA1130" s="130"/>
      <c r="DD1130" s="159" cm="1">
        <f t="array" ref="DD1130">_xlfn.IFS(DD$1= 0,"", NOT(ISBLANK(CM1130)), 0, ISBLANK(CM1130), $Q1130-$S1130+AY1130-BV1130)</f>
        <v>0</v>
      </c>
      <c r="DE1130" s="160" cm="1">
        <f t="array" ref="DE1130">_xlfn.IFS(DE$1= 0,"", NOT(ISBLANK(CN1130)), 0, ISBLANK(CN1130), $Q1130-$S1130+AZ1130-BW1130)</f>
        <v>0</v>
      </c>
      <c r="DF1130" s="160" cm="1">
        <f t="array" ref="DF1130">_xlfn.IFS(DF$1= 0,"", NOT(ISBLANK(CO1130)), 0, ISBLANK(CO1130), $Q1130-$S1130+BA1130-BX1130)</f>
        <v>0</v>
      </c>
      <c r="DG1130" s="160" cm="1">
        <f t="array" ref="DG1130">_xlfn.IFS(DG$1= 0,"", NOT(ISBLANK(CP1130)), 0, ISBLANK(CP1130), $Q1130-$S1130+BB1130-BY1130)</f>
        <v>0</v>
      </c>
      <c r="DH1130" s="160" cm="1">
        <f t="array" ref="DH1130">_xlfn.IFS(DH$1= 0,"", NOT(ISBLANK(CQ1130)), 0, ISBLANK(CQ1130), $Q1130-$S1130+BC1130-BZ1130)</f>
        <v>0</v>
      </c>
      <c r="DI1130" s="160" cm="1">
        <f t="array" ref="DI1130">_xlfn.IFS(DI$1= 0,"", NOT(ISBLANK(CR1130)), 0, ISBLANK(CR1130), $Q1130-$S1130+BD1130-CA1130)</f>
        <v>0</v>
      </c>
      <c r="DJ1130" s="160" t="str" cm="1">
        <f t="array" ref="DJ1130">_xlfn.IFS(DJ$1= 0,"", NOT(ISBLANK(CS1130)), 0, ISBLANK(CS1130), $Q1130-$S1130+BE1130-CB1130)</f>
        <v/>
      </c>
      <c r="DK1130" s="160" t="str" cm="1">
        <f t="array" ref="DK1130">_xlfn.IFS(DK$1= 0,"", NOT(ISBLANK(CT1130)), 0, ISBLANK(CT1130), $Q1130-$S1130+BF1130-CC1130)</f>
        <v/>
      </c>
      <c r="DL1130" s="162" t="str" cm="1">
        <f t="array" ref="DL1130">_xlfn.IFS(DL$1= 0,"", NOT(ISBLANK(CU1130)), 0, ISBLANK(CU1130), $Q1130-$S1130+BG1130-CD1130)</f>
        <v/>
      </c>
      <c r="DM1130" s="162" t="str" cm="1">
        <f t="array" ref="DM1130">_xlfn.IFS(DM$1= 0,"", NOT(ISBLANK(CV1130)), 0, ISBLANK(CV1130), $Q1130-$S1130+BH1130-CE1130)</f>
        <v/>
      </c>
      <c r="DN1130" s="162" t="str" cm="1">
        <f t="array" ref="DN1130">_xlfn.IFS(DN$1= 0,"", NOT(ISBLANK(CW1130)), 0, ISBLANK(CW1130), $Q1130-$S1130+BI1130-CF1130)</f>
        <v/>
      </c>
      <c r="DO1130" s="162" t="str" cm="1">
        <f t="array" ref="DO1130">_xlfn.IFS(DO$1= 0,"", NOT(ISBLANK(CX1130)), 0, ISBLANK(CX1130), $Q1130-$S1130+BJ1130-CG1130)</f>
        <v/>
      </c>
      <c r="DP1130" s="162" t="str" cm="1">
        <f t="array" ref="DP1130">_xlfn.IFS(DP$1= 0,"", NOT(ISBLANK(CY1130)), 0, ISBLANK(CY1130), $Q1130-$S1130+BK1130-CH1130)</f>
        <v/>
      </c>
      <c r="DQ1130" s="162" t="str" cm="1">
        <f t="array" ref="DQ1130">_xlfn.IFS(DQ$1= 0,"", NOT(ISBLANK(CZ1130)), 0, ISBLANK(CZ1130), $Q1130-$S1130+BL1130-CI1130)</f>
        <v/>
      </c>
      <c r="DR1130" s="163" t="str" cm="1">
        <f t="array" ref="DR1130">_xlfn.IFS(DR$1= 0,"", NOT(ISBLANK(DA1130)), 0, ISBLANK(DA1130), $Q1130-$S1130+BM1130-CJ1130)</f>
        <v/>
      </c>
    </row>
    <row r="1131" spans="1:122" ht="16.5" x14ac:dyDescent="0.3">
      <c r="A1131" s="135"/>
      <c r="B1131" s="136"/>
      <c r="C1131" s="136"/>
      <c r="D1131" s="137"/>
      <c r="E1131" s="176"/>
      <c r="F1131" s="182"/>
      <c r="G1131" s="183"/>
      <c r="H1131" s="183"/>
      <c r="I1131" s="183"/>
      <c r="J1131" s="183"/>
      <c r="K1131" s="183"/>
      <c r="L1131" s="183"/>
      <c r="M1131" s="186"/>
      <c r="N1131" s="182"/>
      <c r="O1131" s="184"/>
      <c r="P1131" s="178"/>
      <c r="Q1131" s="118">
        <f t="shared" si="323"/>
        <v>0</v>
      </c>
      <c r="R1131" s="3"/>
      <c r="S1131" s="3"/>
      <c r="T1131" s="4"/>
      <c r="U1131" s="4"/>
      <c r="V1131" s="99">
        <f t="shared" si="324"/>
        <v>0</v>
      </c>
      <c r="W1131" s="161"/>
      <c r="X1131" s="138"/>
      <c r="AH1131" s="158" t="str">
        <f t="array" ref="AH1131">IF(OR(AH$1=0, $A1131=""),"",SQRT((_xlfn.XLOOKUP(AH$1,$Z$2:$Z$16,$AA$2:$AA$16)-$T1131)^2+(_xlfn.XLOOKUP(AH$1,$Z$2:$Z$16,$AB$2:$AB$16)-$U1131)^2+(_xlfn.XLOOKUP(AH$1,$Z$2:$Z$16,$AC$2:$AC$16-$V1131)^2)))</f>
        <v/>
      </c>
      <c r="AI1131" s="140" t="str">
        <f t="array" ref="AI1131">IF(OR(AI$1=0, $A1131=""),"",SQRT((_xlfn.XLOOKUP(AI$1,$Z$2:$Z$16,$AA$2:$AA$16)-$T1131)^2+(_xlfn.XLOOKUP(AI$1,$Z$2:$Z$16,$AB$2:$AB$16)-$U1131)^2+(_xlfn.XLOOKUP(AI$1,$Z$2:$Z$16,$AC$2:$AC$16-$V1131)^2)))</f>
        <v/>
      </c>
      <c r="AJ1131" s="140" t="str">
        <f t="array" ref="AJ1131">IF(OR(AJ$1=0, $A1131=""),"",SQRT((_xlfn.XLOOKUP(AJ$1,$Z$2:$Z$16,$AA$2:$AA$16)-$T1131)^2+(_xlfn.XLOOKUP(AJ$1,$Z$2:$Z$16,$AB$2:$AB$16)-$U1131)^2+(_xlfn.XLOOKUP(AJ$1,$Z$2:$Z$16,$AC$2:$AC$16-$V1131)^2)))</f>
        <v/>
      </c>
      <c r="AK1131" s="140" t="str">
        <f t="array" ref="AK1131">IF(OR(AK$1=0, $A1131=""),"",SQRT((_xlfn.XLOOKUP(AK$1,$Z$2:$Z$16,$AA$2:$AA$16)-$T1131)^2+(_xlfn.XLOOKUP(AK$1,$Z$2:$Z$16,$AB$2:$AB$16)-$U1131)^2+(_xlfn.XLOOKUP(AK$1,$Z$2:$Z$16,$AC$2:$AC$16-$V1131)^2)))</f>
        <v/>
      </c>
      <c r="AL1131" s="140" t="str">
        <f t="array" ref="AL1131">IF(OR(AL$1=0, $A1131=""),"",SQRT((_xlfn.XLOOKUP(AL$1,$Z$2:$Z$16,$AA$2:$AA$16)-$T1131)^2+(_xlfn.XLOOKUP(AL$1,$Z$2:$Z$16,$AB$2:$AB$16)-$U1131)^2+(_xlfn.XLOOKUP(AL$1,$Z$2:$Z$16,$AC$2:$AC$16-$V1131)^2)))</f>
        <v/>
      </c>
      <c r="AM1131" s="140" t="str">
        <f t="array" ref="AM1131">IF(OR(AM$1=0, $A1131=""),"",SQRT((_xlfn.XLOOKUP(AM$1,$Z$2:$Z$16,$AA$2:$AA$16)-$T1131)^2+(_xlfn.XLOOKUP(AM$1,$Z$2:$Z$16,$AB$2:$AB$16)-$U1131)^2+(_xlfn.XLOOKUP(AM$1,$Z$2:$Z$16,$AC$2:$AC$16-$V1131)^2)))</f>
        <v/>
      </c>
      <c r="AN1131" s="140" t="str">
        <f t="array" ref="AN1131">IF(OR(AN$1=0, $A1131=""),"",SQRT((_xlfn.XLOOKUP(AN$1,$Z$2:$Z$16,$AA$2:$AA$16)-$T1131)^2+(_xlfn.XLOOKUP(AN$1,$Z$2:$Z$16,$AB$2:$AB$16)-$U1131)^2+(_xlfn.XLOOKUP(AN$1,$Z$2:$Z$16,$AC$2:$AC$16-$V1131)^2)))</f>
        <v/>
      </c>
      <c r="AO1131" s="140" t="str">
        <f t="array" ref="AO1131">IF(OR(AO$1=0, $A1131=""),"",SQRT((_xlfn.XLOOKUP(AO$1,$Z$2:$Z$16,$AA$2:$AA$16)-$T1131)^2+(_xlfn.XLOOKUP(AO$1,$Z$2:$Z$16,$AB$2:$AB$16)-$U1131)^2+(_xlfn.XLOOKUP(AO$1,$Z$2:$Z$16,$AC$2:$AC$16-$V1131)^2)))</f>
        <v/>
      </c>
      <c r="AP1131" s="141" t="str">
        <f t="array" ref="AP1131">IF(OR(AP$1=0, $A1131=""),"",SQRT((_xlfn.XLOOKUP(AP$1,$Z$2:$Z$16,$AA$2:$AA$16)-$T1131)^2+(_xlfn.XLOOKUP(AP$1,$Z$2:$Z$16,$AB$2:$AB$16)-$U1131)^2+(_xlfn.XLOOKUP(AP$1,$Z$2:$Z$16,$AC$2:$AC$16-$V1131)^2)))</f>
        <v/>
      </c>
      <c r="AQ1131" s="141" t="str">
        <f t="array" ref="AQ1131">IF(OR(AQ$1=0, $A1131=""),"",SQRT((_xlfn.XLOOKUP(AQ$1,$Z$2:$Z$16,$AA$2:$AA$16)-$T1131)^2+(_xlfn.XLOOKUP(AQ$1,$Z$2:$Z$16,$AB$2:$AB$16)-$U1131)^2+(_xlfn.XLOOKUP(AQ$1,$Z$2:$Z$16,$AC$2:$AC$16-$V1131)^2)))</f>
        <v/>
      </c>
      <c r="AR1131" s="141" t="str">
        <f t="array" ref="AR1131">IF(OR(AR$1=0, $A1131=""),"",SQRT((_xlfn.XLOOKUP(AR$1,$Z$2:$Z$16,$AA$2:$AA$16)-$T1131)^2+(_xlfn.XLOOKUP(AR$1,$Z$2:$Z$16,$AB$2:$AB$16)-$U1131)^2+(_xlfn.XLOOKUP(AR$1,$Z$2:$Z$16,$AC$2:$AC$16-$V1131)^2)))</f>
        <v/>
      </c>
      <c r="AS1131" s="141" t="str">
        <f t="array" ref="AS1131">IF(OR(AS$1=0, $A1131=""),"",SQRT((_xlfn.XLOOKUP(AS$1,$Z$2:$Z$16,$AA$2:$AA$16)-$T1131)^2+(_xlfn.XLOOKUP(AS$1,$Z$2:$Z$16,$AB$2:$AB$16)-$U1131)^2+(_xlfn.XLOOKUP(AS$1,$Z$2:$Z$16,$AC$2:$AC$16-$V1131)^2)))</f>
        <v/>
      </c>
      <c r="AT1131" s="141" t="str">
        <f t="array" ref="AT1131">IF(OR(AT$1=0, $A1131=""),"",SQRT((_xlfn.XLOOKUP(AT$1,$Z$2:$Z$16,$AA$2:$AA$16)-$T1131)^2+(_xlfn.XLOOKUP(AT$1,$Z$2:$Z$16,$AB$2:$AB$16)-$U1131)^2+(_xlfn.XLOOKUP(AT$1,$Z$2:$Z$16,$AC$2:$AC$16-$V1131)^2)))</f>
        <v/>
      </c>
      <c r="AU1131" s="141" t="str">
        <f t="array" ref="AU1131">IF(OR(AU$1=0, $A1131=""),"",SQRT((_xlfn.XLOOKUP(AU$1,$Z$2:$Z$16,$AA$2:$AA$16)-$T1131)^2+(_xlfn.XLOOKUP(AU$1,$Z$2:$Z$16,$AB$2:$AB$16)-$U1131)^2+(_xlfn.XLOOKUP(AU$1,$Z$2:$Z$16,$AC$2:$AC$16-$V1131)^2)))</f>
        <v/>
      </c>
      <c r="AV1131" s="142" t="str">
        <f t="array" ref="AV1131">IF(OR(AV$1=0, $A1131=""),"",SQRT((_xlfn.XLOOKUP(AV$1,$Z$2:$Z$16,$AA$2:$AA$16)-$T1131)^2+(_xlfn.XLOOKUP(AV$1,$Z$2:$Z$16,$AB$2:$AB$16)-$U1131)^2+(_xlfn.XLOOKUP(AV$1,$Z$2:$Z$16,$AC$2:$AC$16-$V1131)^2)))</f>
        <v/>
      </c>
      <c r="AW1131" s="124"/>
      <c r="AX1131" s="124"/>
      <c r="AY1131" s="125">
        <f t="shared" si="325"/>
        <v>0</v>
      </c>
      <c r="AZ1131" s="143">
        <f t="shared" si="326"/>
        <v>0</v>
      </c>
      <c r="BA1131" s="143">
        <f t="shared" si="327"/>
        <v>0</v>
      </c>
      <c r="BB1131" s="143">
        <f t="shared" si="328"/>
        <v>0</v>
      </c>
      <c r="BC1131" s="143">
        <f t="shared" si="329"/>
        <v>0</v>
      </c>
      <c r="BD1131" s="143">
        <f t="shared" si="330"/>
        <v>0</v>
      </c>
      <c r="BE1131" s="143">
        <f t="shared" si="331"/>
        <v>0</v>
      </c>
      <c r="BF1131" s="143">
        <f t="shared" si="332"/>
        <v>0</v>
      </c>
      <c r="BG1131" s="144">
        <f t="shared" si="333"/>
        <v>0</v>
      </c>
      <c r="BH1131" s="144">
        <f t="shared" si="334"/>
        <v>0</v>
      </c>
      <c r="BI1131" s="144">
        <f t="shared" si="335"/>
        <v>0</v>
      </c>
      <c r="BJ1131" s="144">
        <f t="shared" si="336"/>
        <v>0</v>
      </c>
      <c r="BK1131" s="144">
        <f t="shared" si="337"/>
        <v>0</v>
      </c>
      <c r="BL1131" s="144">
        <f t="shared" si="338"/>
        <v>0</v>
      </c>
      <c r="BM1131" s="145">
        <f t="shared" si="339"/>
        <v>0</v>
      </c>
      <c r="BN1131" s="124"/>
      <c r="BO1131" s="124"/>
      <c r="BP1131" s="124"/>
      <c r="BQ1131" s="124"/>
      <c r="BR1131" s="124"/>
      <c r="BS1131" s="124"/>
      <c r="BT1131" s="124"/>
      <c r="BU1131" s="124"/>
      <c r="BV1131" s="130"/>
      <c r="BW1131" s="130"/>
      <c r="BX1131" s="130"/>
      <c r="BY1131" s="130"/>
      <c r="BZ1131" s="130"/>
      <c r="CA1131" s="130"/>
      <c r="CB1131" s="130"/>
      <c r="CC1131" s="130"/>
      <c r="CD1131" s="130"/>
      <c r="CE1131" s="130"/>
      <c r="CF1131" s="130"/>
      <c r="CG1131" s="130"/>
      <c r="CH1131" s="130"/>
      <c r="CI1131" s="130"/>
      <c r="CJ1131" s="130"/>
      <c r="CL1131" s="124"/>
      <c r="CM1131" s="130" t="s">
        <v>32</v>
      </c>
      <c r="CN1131" s="130"/>
      <c r="CO1131" s="130"/>
      <c r="CP1131" s="130"/>
      <c r="CQ1131" s="130"/>
      <c r="CR1131" s="130"/>
      <c r="CS1131" s="130"/>
      <c r="CT1131" s="130"/>
      <c r="CU1131" s="130"/>
      <c r="CV1131" s="130"/>
      <c r="CW1131" s="130"/>
      <c r="CX1131" s="130"/>
      <c r="CY1131" s="130"/>
      <c r="CZ1131" s="130"/>
      <c r="DA1131" s="130"/>
      <c r="DD1131" s="159" cm="1">
        <f t="array" ref="DD1131">_xlfn.IFS(DD$1= 0,"", NOT(ISBLANK(CM1131)), 0, ISBLANK(CM1131), $Q1131-$S1131+AY1131-BV1131)</f>
        <v>0</v>
      </c>
      <c r="DE1131" s="160" cm="1">
        <f t="array" ref="DE1131">_xlfn.IFS(DE$1= 0,"", NOT(ISBLANK(CN1131)), 0, ISBLANK(CN1131), $Q1131-$S1131+AZ1131-BW1131)</f>
        <v>0</v>
      </c>
      <c r="DF1131" s="160" cm="1">
        <f t="array" ref="DF1131">_xlfn.IFS(DF$1= 0,"", NOT(ISBLANK(CO1131)), 0, ISBLANK(CO1131), $Q1131-$S1131+BA1131-BX1131)</f>
        <v>0</v>
      </c>
      <c r="DG1131" s="160" cm="1">
        <f t="array" ref="DG1131">_xlfn.IFS(DG$1= 0,"", NOT(ISBLANK(CP1131)), 0, ISBLANK(CP1131), $Q1131-$S1131+BB1131-BY1131)</f>
        <v>0</v>
      </c>
      <c r="DH1131" s="160" cm="1">
        <f t="array" ref="DH1131">_xlfn.IFS(DH$1= 0,"", NOT(ISBLANK(CQ1131)), 0, ISBLANK(CQ1131), $Q1131-$S1131+BC1131-BZ1131)</f>
        <v>0</v>
      </c>
      <c r="DI1131" s="160" cm="1">
        <f t="array" ref="DI1131">_xlfn.IFS(DI$1= 0,"", NOT(ISBLANK(CR1131)), 0, ISBLANK(CR1131), $Q1131-$S1131+BD1131-CA1131)</f>
        <v>0</v>
      </c>
      <c r="DJ1131" s="160" t="str" cm="1">
        <f t="array" ref="DJ1131">_xlfn.IFS(DJ$1= 0,"", NOT(ISBLANK(CS1131)), 0, ISBLANK(CS1131), $Q1131-$S1131+BE1131-CB1131)</f>
        <v/>
      </c>
      <c r="DK1131" s="160" t="str" cm="1">
        <f t="array" ref="DK1131">_xlfn.IFS(DK$1= 0,"", NOT(ISBLANK(CT1131)), 0, ISBLANK(CT1131), $Q1131-$S1131+BF1131-CC1131)</f>
        <v/>
      </c>
      <c r="DL1131" s="162" t="str" cm="1">
        <f t="array" ref="DL1131">_xlfn.IFS(DL$1= 0,"", NOT(ISBLANK(CU1131)), 0, ISBLANK(CU1131), $Q1131-$S1131+BG1131-CD1131)</f>
        <v/>
      </c>
      <c r="DM1131" s="162" t="str" cm="1">
        <f t="array" ref="DM1131">_xlfn.IFS(DM$1= 0,"", NOT(ISBLANK(CV1131)), 0, ISBLANK(CV1131), $Q1131-$S1131+BH1131-CE1131)</f>
        <v/>
      </c>
      <c r="DN1131" s="162" t="str" cm="1">
        <f t="array" ref="DN1131">_xlfn.IFS(DN$1= 0,"", NOT(ISBLANK(CW1131)), 0, ISBLANK(CW1131), $Q1131-$S1131+BI1131-CF1131)</f>
        <v/>
      </c>
      <c r="DO1131" s="162" t="str" cm="1">
        <f t="array" ref="DO1131">_xlfn.IFS(DO$1= 0,"", NOT(ISBLANK(CX1131)), 0, ISBLANK(CX1131), $Q1131-$S1131+BJ1131-CG1131)</f>
        <v/>
      </c>
      <c r="DP1131" s="162" t="str" cm="1">
        <f t="array" ref="DP1131">_xlfn.IFS(DP$1= 0,"", NOT(ISBLANK(CY1131)), 0, ISBLANK(CY1131), $Q1131-$S1131+BK1131-CH1131)</f>
        <v/>
      </c>
      <c r="DQ1131" s="162" t="str" cm="1">
        <f t="array" ref="DQ1131">_xlfn.IFS(DQ$1= 0,"", NOT(ISBLANK(CZ1131)), 0, ISBLANK(CZ1131), $Q1131-$S1131+BL1131-CI1131)</f>
        <v/>
      </c>
      <c r="DR1131" s="163" t="str" cm="1">
        <f t="array" ref="DR1131">_xlfn.IFS(DR$1= 0,"", NOT(ISBLANK(DA1131)), 0, ISBLANK(DA1131), $Q1131-$S1131+BM1131-CJ1131)</f>
        <v/>
      </c>
    </row>
    <row r="1132" spans="1:122" ht="16.5" x14ac:dyDescent="0.3">
      <c r="A1132" s="135"/>
      <c r="B1132" s="136"/>
      <c r="C1132" s="136"/>
      <c r="D1132" s="137"/>
      <c r="E1132" s="176"/>
      <c r="F1132" s="182"/>
      <c r="G1132" s="183"/>
      <c r="H1132" s="183"/>
      <c r="I1132" s="183"/>
      <c r="J1132" s="183"/>
      <c r="K1132" s="183"/>
      <c r="L1132" s="183"/>
      <c r="M1132" s="186"/>
      <c r="N1132" s="182"/>
      <c r="O1132" s="184"/>
      <c r="P1132" s="178"/>
      <c r="Q1132" s="118">
        <f t="shared" si="323"/>
        <v>0</v>
      </c>
      <c r="R1132" s="3"/>
      <c r="S1132" s="3"/>
      <c r="T1132" s="4"/>
      <c r="U1132" s="4"/>
      <c r="V1132" s="99">
        <f t="shared" si="324"/>
        <v>0</v>
      </c>
      <c r="W1132" s="161"/>
      <c r="X1132" s="138"/>
      <c r="AH1132" s="158" t="str">
        <f t="array" ref="AH1132">IF(OR(AH$1=0, $A1132=""),"",SQRT((_xlfn.XLOOKUP(AH$1,$Z$2:$Z$16,$AA$2:$AA$16)-$T1132)^2+(_xlfn.XLOOKUP(AH$1,$Z$2:$Z$16,$AB$2:$AB$16)-$U1132)^2+(_xlfn.XLOOKUP(AH$1,$Z$2:$Z$16,$AC$2:$AC$16-$V1132)^2)))</f>
        <v/>
      </c>
      <c r="AI1132" s="140" t="str">
        <f t="array" ref="AI1132">IF(OR(AI$1=0, $A1132=""),"",SQRT((_xlfn.XLOOKUP(AI$1,$Z$2:$Z$16,$AA$2:$AA$16)-$T1132)^2+(_xlfn.XLOOKUP(AI$1,$Z$2:$Z$16,$AB$2:$AB$16)-$U1132)^2+(_xlfn.XLOOKUP(AI$1,$Z$2:$Z$16,$AC$2:$AC$16-$V1132)^2)))</f>
        <v/>
      </c>
      <c r="AJ1132" s="140" t="str">
        <f t="array" ref="AJ1132">IF(OR(AJ$1=0, $A1132=""),"",SQRT((_xlfn.XLOOKUP(AJ$1,$Z$2:$Z$16,$AA$2:$AA$16)-$T1132)^2+(_xlfn.XLOOKUP(AJ$1,$Z$2:$Z$16,$AB$2:$AB$16)-$U1132)^2+(_xlfn.XLOOKUP(AJ$1,$Z$2:$Z$16,$AC$2:$AC$16-$V1132)^2)))</f>
        <v/>
      </c>
      <c r="AK1132" s="140" t="str">
        <f t="array" ref="AK1132">IF(OR(AK$1=0, $A1132=""),"",SQRT((_xlfn.XLOOKUP(AK$1,$Z$2:$Z$16,$AA$2:$AA$16)-$T1132)^2+(_xlfn.XLOOKUP(AK$1,$Z$2:$Z$16,$AB$2:$AB$16)-$U1132)^2+(_xlfn.XLOOKUP(AK$1,$Z$2:$Z$16,$AC$2:$AC$16-$V1132)^2)))</f>
        <v/>
      </c>
      <c r="AL1132" s="140" t="str">
        <f t="array" ref="AL1132">IF(OR(AL$1=0, $A1132=""),"",SQRT((_xlfn.XLOOKUP(AL$1,$Z$2:$Z$16,$AA$2:$AA$16)-$T1132)^2+(_xlfn.XLOOKUP(AL$1,$Z$2:$Z$16,$AB$2:$AB$16)-$U1132)^2+(_xlfn.XLOOKUP(AL$1,$Z$2:$Z$16,$AC$2:$AC$16-$V1132)^2)))</f>
        <v/>
      </c>
      <c r="AM1132" s="140" t="str">
        <f t="array" ref="AM1132">IF(OR(AM$1=0, $A1132=""),"",SQRT((_xlfn.XLOOKUP(AM$1,$Z$2:$Z$16,$AA$2:$AA$16)-$T1132)^2+(_xlfn.XLOOKUP(AM$1,$Z$2:$Z$16,$AB$2:$AB$16)-$U1132)^2+(_xlfn.XLOOKUP(AM$1,$Z$2:$Z$16,$AC$2:$AC$16-$V1132)^2)))</f>
        <v/>
      </c>
      <c r="AN1132" s="140" t="str">
        <f t="array" ref="AN1132">IF(OR(AN$1=0, $A1132=""),"",SQRT((_xlfn.XLOOKUP(AN$1,$Z$2:$Z$16,$AA$2:$AA$16)-$T1132)^2+(_xlfn.XLOOKUP(AN$1,$Z$2:$Z$16,$AB$2:$AB$16)-$U1132)^2+(_xlfn.XLOOKUP(AN$1,$Z$2:$Z$16,$AC$2:$AC$16-$V1132)^2)))</f>
        <v/>
      </c>
      <c r="AO1132" s="140" t="str">
        <f t="array" ref="AO1132">IF(OR(AO$1=0, $A1132=""),"",SQRT((_xlfn.XLOOKUP(AO$1,$Z$2:$Z$16,$AA$2:$AA$16)-$T1132)^2+(_xlfn.XLOOKUP(AO$1,$Z$2:$Z$16,$AB$2:$AB$16)-$U1132)^2+(_xlfn.XLOOKUP(AO$1,$Z$2:$Z$16,$AC$2:$AC$16-$V1132)^2)))</f>
        <v/>
      </c>
      <c r="AP1132" s="141" t="str">
        <f t="array" ref="AP1132">IF(OR(AP$1=0, $A1132=""),"",SQRT((_xlfn.XLOOKUP(AP$1,$Z$2:$Z$16,$AA$2:$AA$16)-$T1132)^2+(_xlfn.XLOOKUP(AP$1,$Z$2:$Z$16,$AB$2:$AB$16)-$U1132)^2+(_xlfn.XLOOKUP(AP$1,$Z$2:$Z$16,$AC$2:$AC$16-$V1132)^2)))</f>
        <v/>
      </c>
      <c r="AQ1132" s="141" t="str">
        <f t="array" ref="AQ1132">IF(OR(AQ$1=0, $A1132=""),"",SQRT((_xlfn.XLOOKUP(AQ$1,$Z$2:$Z$16,$AA$2:$AA$16)-$T1132)^2+(_xlfn.XLOOKUP(AQ$1,$Z$2:$Z$16,$AB$2:$AB$16)-$U1132)^2+(_xlfn.XLOOKUP(AQ$1,$Z$2:$Z$16,$AC$2:$AC$16-$V1132)^2)))</f>
        <v/>
      </c>
      <c r="AR1132" s="141" t="str">
        <f t="array" ref="AR1132">IF(OR(AR$1=0, $A1132=""),"",SQRT((_xlfn.XLOOKUP(AR$1,$Z$2:$Z$16,$AA$2:$AA$16)-$T1132)^2+(_xlfn.XLOOKUP(AR$1,$Z$2:$Z$16,$AB$2:$AB$16)-$U1132)^2+(_xlfn.XLOOKUP(AR$1,$Z$2:$Z$16,$AC$2:$AC$16-$V1132)^2)))</f>
        <v/>
      </c>
      <c r="AS1132" s="141" t="str">
        <f t="array" ref="AS1132">IF(OR(AS$1=0, $A1132=""),"",SQRT((_xlfn.XLOOKUP(AS$1,$Z$2:$Z$16,$AA$2:$AA$16)-$T1132)^2+(_xlfn.XLOOKUP(AS$1,$Z$2:$Z$16,$AB$2:$AB$16)-$U1132)^2+(_xlfn.XLOOKUP(AS$1,$Z$2:$Z$16,$AC$2:$AC$16-$V1132)^2)))</f>
        <v/>
      </c>
      <c r="AT1132" s="141" t="str">
        <f t="array" ref="AT1132">IF(OR(AT$1=0, $A1132=""),"",SQRT((_xlfn.XLOOKUP(AT$1,$Z$2:$Z$16,$AA$2:$AA$16)-$T1132)^2+(_xlfn.XLOOKUP(AT$1,$Z$2:$Z$16,$AB$2:$AB$16)-$U1132)^2+(_xlfn.XLOOKUP(AT$1,$Z$2:$Z$16,$AC$2:$AC$16-$V1132)^2)))</f>
        <v/>
      </c>
      <c r="AU1132" s="141" t="str">
        <f t="array" ref="AU1132">IF(OR(AU$1=0, $A1132=""),"",SQRT((_xlfn.XLOOKUP(AU$1,$Z$2:$Z$16,$AA$2:$AA$16)-$T1132)^2+(_xlfn.XLOOKUP(AU$1,$Z$2:$Z$16,$AB$2:$AB$16)-$U1132)^2+(_xlfn.XLOOKUP(AU$1,$Z$2:$Z$16,$AC$2:$AC$16-$V1132)^2)))</f>
        <v/>
      </c>
      <c r="AV1132" s="142" t="str">
        <f t="array" ref="AV1132">IF(OR(AV$1=0, $A1132=""),"",SQRT((_xlfn.XLOOKUP(AV$1,$Z$2:$Z$16,$AA$2:$AA$16)-$T1132)^2+(_xlfn.XLOOKUP(AV$1,$Z$2:$Z$16,$AB$2:$AB$16)-$U1132)^2+(_xlfn.XLOOKUP(AV$1,$Z$2:$Z$16,$AC$2:$AC$16-$V1132)^2)))</f>
        <v/>
      </c>
      <c r="AW1132" s="124"/>
      <c r="AX1132" s="124"/>
      <c r="AY1132" s="125">
        <f t="shared" si="325"/>
        <v>0</v>
      </c>
      <c r="AZ1132" s="143">
        <f t="shared" si="326"/>
        <v>0</v>
      </c>
      <c r="BA1132" s="143">
        <f t="shared" si="327"/>
        <v>0</v>
      </c>
      <c r="BB1132" s="143">
        <f t="shared" si="328"/>
        <v>0</v>
      </c>
      <c r="BC1132" s="143">
        <f t="shared" si="329"/>
        <v>0</v>
      </c>
      <c r="BD1132" s="143">
        <f t="shared" si="330"/>
        <v>0</v>
      </c>
      <c r="BE1132" s="143">
        <f t="shared" si="331"/>
        <v>0</v>
      </c>
      <c r="BF1132" s="143">
        <f t="shared" si="332"/>
        <v>0</v>
      </c>
      <c r="BG1132" s="144">
        <f t="shared" si="333"/>
        <v>0</v>
      </c>
      <c r="BH1132" s="144">
        <f t="shared" si="334"/>
        <v>0</v>
      </c>
      <c r="BI1132" s="144">
        <f t="shared" si="335"/>
        <v>0</v>
      </c>
      <c r="BJ1132" s="144">
        <f t="shared" si="336"/>
        <v>0</v>
      </c>
      <c r="BK1132" s="144">
        <f t="shared" si="337"/>
        <v>0</v>
      </c>
      <c r="BL1132" s="144">
        <f t="shared" si="338"/>
        <v>0</v>
      </c>
      <c r="BM1132" s="145">
        <f t="shared" si="339"/>
        <v>0</v>
      </c>
      <c r="BN1132" s="124"/>
      <c r="BO1132" s="124"/>
      <c r="BP1132" s="124"/>
      <c r="BQ1132" s="124"/>
      <c r="BR1132" s="124"/>
      <c r="BS1132" s="124"/>
      <c r="BT1132" s="124"/>
      <c r="BU1132" s="124"/>
      <c r="BV1132" s="130"/>
      <c r="BW1132" s="130"/>
      <c r="BX1132" s="130"/>
      <c r="BY1132" s="130"/>
      <c r="BZ1132" s="130"/>
      <c r="CA1132" s="130"/>
      <c r="CB1132" s="130"/>
      <c r="CC1132" s="130"/>
      <c r="CD1132" s="130"/>
      <c r="CE1132" s="130"/>
      <c r="CF1132" s="130"/>
      <c r="CG1132" s="130"/>
      <c r="CH1132" s="130"/>
      <c r="CI1132" s="130"/>
      <c r="CJ1132" s="130"/>
      <c r="CL1132" s="124"/>
      <c r="CM1132" s="130" t="s">
        <v>32</v>
      </c>
      <c r="CN1132" s="130"/>
      <c r="CO1132" s="130"/>
      <c r="CP1132" s="130"/>
      <c r="CQ1132" s="130"/>
      <c r="CR1132" s="130"/>
      <c r="CS1132" s="130"/>
      <c r="CT1132" s="130"/>
      <c r="CU1132" s="130"/>
      <c r="CV1132" s="130"/>
      <c r="CW1132" s="130"/>
      <c r="CX1132" s="130"/>
      <c r="CY1132" s="130"/>
      <c r="CZ1132" s="130"/>
      <c r="DA1132" s="130"/>
      <c r="DD1132" s="159" cm="1">
        <f t="array" ref="DD1132">_xlfn.IFS(DD$1= 0,"", NOT(ISBLANK(CM1132)), 0, ISBLANK(CM1132), $Q1132-$S1132+AY1132-BV1132)</f>
        <v>0</v>
      </c>
      <c r="DE1132" s="160" cm="1">
        <f t="array" ref="DE1132">_xlfn.IFS(DE$1= 0,"", NOT(ISBLANK(CN1132)), 0, ISBLANK(CN1132), $Q1132-$S1132+AZ1132-BW1132)</f>
        <v>0</v>
      </c>
      <c r="DF1132" s="160" cm="1">
        <f t="array" ref="DF1132">_xlfn.IFS(DF$1= 0,"", NOT(ISBLANK(CO1132)), 0, ISBLANK(CO1132), $Q1132-$S1132+BA1132-BX1132)</f>
        <v>0</v>
      </c>
      <c r="DG1132" s="160" cm="1">
        <f t="array" ref="DG1132">_xlfn.IFS(DG$1= 0,"", NOT(ISBLANK(CP1132)), 0, ISBLANK(CP1132), $Q1132-$S1132+BB1132-BY1132)</f>
        <v>0</v>
      </c>
      <c r="DH1132" s="160" cm="1">
        <f t="array" ref="DH1132">_xlfn.IFS(DH$1= 0,"", NOT(ISBLANK(CQ1132)), 0, ISBLANK(CQ1132), $Q1132-$S1132+BC1132-BZ1132)</f>
        <v>0</v>
      </c>
      <c r="DI1132" s="160" cm="1">
        <f t="array" ref="DI1132">_xlfn.IFS(DI$1= 0,"", NOT(ISBLANK(CR1132)), 0, ISBLANK(CR1132), $Q1132-$S1132+BD1132-CA1132)</f>
        <v>0</v>
      </c>
      <c r="DJ1132" s="160" t="str" cm="1">
        <f t="array" ref="DJ1132">_xlfn.IFS(DJ$1= 0,"", NOT(ISBLANK(CS1132)), 0, ISBLANK(CS1132), $Q1132-$S1132+BE1132-CB1132)</f>
        <v/>
      </c>
      <c r="DK1132" s="160" t="str" cm="1">
        <f t="array" ref="DK1132">_xlfn.IFS(DK$1= 0,"", NOT(ISBLANK(CT1132)), 0, ISBLANK(CT1132), $Q1132-$S1132+BF1132-CC1132)</f>
        <v/>
      </c>
      <c r="DL1132" s="162" t="str" cm="1">
        <f t="array" ref="DL1132">_xlfn.IFS(DL$1= 0,"", NOT(ISBLANK(CU1132)), 0, ISBLANK(CU1132), $Q1132-$S1132+BG1132-CD1132)</f>
        <v/>
      </c>
      <c r="DM1132" s="162" t="str" cm="1">
        <f t="array" ref="DM1132">_xlfn.IFS(DM$1= 0,"", NOT(ISBLANK(CV1132)), 0, ISBLANK(CV1132), $Q1132-$S1132+BH1132-CE1132)</f>
        <v/>
      </c>
      <c r="DN1132" s="162" t="str" cm="1">
        <f t="array" ref="DN1132">_xlfn.IFS(DN$1= 0,"", NOT(ISBLANK(CW1132)), 0, ISBLANK(CW1132), $Q1132-$S1132+BI1132-CF1132)</f>
        <v/>
      </c>
      <c r="DO1132" s="162" t="str" cm="1">
        <f t="array" ref="DO1132">_xlfn.IFS(DO$1= 0,"", NOT(ISBLANK(CX1132)), 0, ISBLANK(CX1132), $Q1132-$S1132+BJ1132-CG1132)</f>
        <v/>
      </c>
      <c r="DP1132" s="162" t="str" cm="1">
        <f t="array" ref="DP1132">_xlfn.IFS(DP$1= 0,"", NOT(ISBLANK(CY1132)), 0, ISBLANK(CY1132), $Q1132-$S1132+BK1132-CH1132)</f>
        <v/>
      </c>
      <c r="DQ1132" s="162" t="str" cm="1">
        <f t="array" ref="DQ1132">_xlfn.IFS(DQ$1= 0,"", NOT(ISBLANK(CZ1132)), 0, ISBLANK(CZ1132), $Q1132-$S1132+BL1132-CI1132)</f>
        <v/>
      </c>
      <c r="DR1132" s="163" t="str" cm="1">
        <f t="array" ref="DR1132">_xlfn.IFS(DR$1= 0,"", NOT(ISBLANK(DA1132)), 0, ISBLANK(DA1132), $Q1132-$S1132+BM1132-CJ1132)</f>
        <v/>
      </c>
    </row>
    <row r="1133" spans="1:122" ht="16.5" x14ac:dyDescent="0.3">
      <c r="A1133" s="135"/>
      <c r="B1133" s="136"/>
      <c r="C1133" s="136"/>
      <c r="D1133" s="137"/>
      <c r="E1133" s="176"/>
      <c r="F1133" s="182"/>
      <c r="G1133" s="183"/>
      <c r="H1133" s="183"/>
      <c r="I1133" s="183"/>
      <c r="J1133" s="183"/>
      <c r="K1133" s="183"/>
      <c r="L1133" s="183"/>
      <c r="M1133" s="186"/>
      <c r="N1133" s="182"/>
      <c r="O1133" s="184"/>
      <c r="P1133" s="178"/>
      <c r="Q1133" s="118">
        <f t="shared" si="323"/>
        <v>0</v>
      </c>
      <c r="R1133" s="3"/>
      <c r="S1133" s="3"/>
      <c r="T1133" s="4"/>
      <c r="U1133" s="4"/>
      <c r="V1133" s="99">
        <f t="shared" si="324"/>
        <v>0</v>
      </c>
      <c r="W1133" s="161"/>
      <c r="X1133" s="138"/>
      <c r="AH1133" s="158" t="str">
        <f t="array" ref="AH1133">IF(OR(AH$1=0, $A1133=""),"",SQRT((_xlfn.XLOOKUP(AH$1,$Z$2:$Z$16,$AA$2:$AA$16)-$T1133)^2+(_xlfn.XLOOKUP(AH$1,$Z$2:$Z$16,$AB$2:$AB$16)-$U1133)^2+(_xlfn.XLOOKUP(AH$1,$Z$2:$Z$16,$AC$2:$AC$16-$V1133)^2)))</f>
        <v/>
      </c>
      <c r="AI1133" s="140" t="str">
        <f t="array" ref="AI1133">IF(OR(AI$1=0, $A1133=""),"",SQRT((_xlfn.XLOOKUP(AI$1,$Z$2:$Z$16,$AA$2:$AA$16)-$T1133)^2+(_xlfn.XLOOKUP(AI$1,$Z$2:$Z$16,$AB$2:$AB$16)-$U1133)^2+(_xlfn.XLOOKUP(AI$1,$Z$2:$Z$16,$AC$2:$AC$16-$V1133)^2)))</f>
        <v/>
      </c>
      <c r="AJ1133" s="140" t="str">
        <f t="array" ref="AJ1133">IF(OR(AJ$1=0, $A1133=""),"",SQRT((_xlfn.XLOOKUP(AJ$1,$Z$2:$Z$16,$AA$2:$AA$16)-$T1133)^2+(_xlfn.XLOOKUP(AJ$1,$Z$2:$Z$16,$AB$2:$AB$16)-$U1133)^2+(_xlfn.XLOOKUP(AJ$1,$Z$2:$Z$16,$AC$2:$AC$16-$V1133)^2)))</f>
        <v/>
      </c>
      <c r="AK1133" s="140" t="str">
        <f t="array" ref="AK1133">IF(OR(AK$1=0, $A1133=""),"",SQRT((_xlfn.XLOOKUP(AK$1,$Z$2:$Z$16,$AA$2:$AA$16)-$T1133)^2+(_xlfn.XLOOKUP(AK$1,$Z$2:$Z$16,$AB$2:$AB$16)-$U1133)^2+(_xlfn.XLOOKUP(AK$1,$Z$2:$Z$16,$AC$2:$AC$16-$V1133)^2)))</f>
        <v/>
      </c>
      <c r="AL1133" s="140" t="str">
        <f t="array" ref="AL1133">IF(OR(AL$1=0, $A1133=""),"",SQRT((_xlfn.XLOOKUP(AL$1,$Z$2:$Z$16,$AA$2:$AA$16)-$T1133)^2+(_xlfn.XLOOKUP(AL$1,$Z$2:$Z$16,$AB$2:$AB$16)-$U1133)^2+(_xlfn.XLOOKUP(AL$1,$Z$2:$Z$16,$AC$2:$AC$16-$V1133)^2)))</f>
        <v/>
      </c>
      <c r="AM1133" s="140" t="str">
        <f t="array" ref="AM1133">IF(OR(AM$1=0, $A1133=""),"",SQRT((_xlfn.XLOOKUP(AM$1,$Z$2:$Z$16,$AA$2:$AA$16)-$T1133)^2+(_xlfn.XLOOKUP(AM$1,$Z$2:$Z$16,$AB$2:$AB$16)-$U1133)^2+(_xlfn.XLOOKUP(AM$1,$Z$2:$Z$16,$AC$2:$AC$16-$V1133)^2)))</f>
        <v/>
      </c>
      <c r="AN1133" s="140" t="str">
        <f t="array" ref="AN1133">IF(OR(AN$1=0, $A1133=""),"",SQRT((_xlfn.XLOOKUP(AN$1,$Z$2:$Z$16,$AA$2:$AA$16)-$T1133)^2+(_xlfn.XLOOKUP(AN$1,$Z$2:$Z$16,$AB$2:$AB$16)-$U1133)^2+(_xlfn.XLOOKUP(AN$1,$Z$2:$Z$16,$AC$2:$AC$16-$V1133)^2)))</f>
        <v/>
      </c>
      <c r="AO1133" s="140" t="str">
        <f t="array" ref="AO1133">IF(OR(AO$1=0, $A1133=""),"",SQRT((_xlfn.XLOOKUP(AO$1,$Z$2:$Z$16,$AA$2:$AA$16)-$T1133)^2+(_xlfn.XLOOKUP(AO$1,$Z$2:$Z$16,$AB$2:$AB$16)-$U1133)^2+(_xlfn.XLOOKUP(AO$1,$Z$2:$Z$16,$AC$2:$AC$16-$V1133)^2)))</f>
        <v/>
      </c>
      <c r="AP1133" s="141" t="str">
        <f t="array" ref="AP1133">IF(OR(AP$1=0, $A1133=""),"",SQRT((_xlfn.XLOOKUP(AP$1,$Z$2:$Z$16,$AA$2:$AA$16)-$T1133)^2+(_xlfn.XLOOKUP(AP$1,$Z$2:$Z$16,$AB$2:$AB$16)-$U1133)^2+(_xlfn.XLOOKUP(AP$1,$Z$2:$Z$16,$AC$2:$AC$16-$V1133)^2)))</f>
        <v/>
      </c>
      <c r="AQ1133" s="141" t="str">
        <f t="array" ref="AQ1133">IF(OR(AQ$1=0, $A1133=""),"",SQRT((_xlfn.XLOOKUP(AQ$1,$Z$2:$Z$16,$AA$2:$AA$16)-$T1133)^2+(_xlfn.XLOOKUP(AQ$1,$Z$2:$Z$16,$AB$2:$AB$16)-$U1133)^2+(_xlfn.XLOOKUP(AQ$1,$Z$2:$Z$16,$AC$2:$AC$16-$V1133)^2)))</f>
        <v/>
      </c>
      <c r="AR1133" s="141" t="str">
        <f t="array" ref="AR1133">IF(OR(AR$1=0, $A1133=""),"",SQRT((_xlfn.XLOOKUP(AR$1,$Z$2:$Z$16,$AA$2:$AA$16)-$T1133)^2+(_xlfn.XLOOKUP(AR$1,$Z$2:$Z$16,$AB$2:$AB$16)-$U1133)^2+(_xlfn.XLOOKUP(AR$1,$Z$2:$Z$16,$AC$2:$AC$16-$V1133)^2)))</f>
        <v/>
      </c>
      <c r="AS1133" s="141" t="str">
        <f t="array" ref="AS1133">IF(OR(AS$1=0, $A1133=""),"",SQRT((_xlfn.XLOOKUP(AS$1,$Z$2:$Z$16,$AA$2:$AA$16)-$T1133)^2+(_xlfn.XLOOKUP(AS$1,$Z$2:$Z$16,$AB$2:$AB$16)-$U1133)^2+(_xlfn.XLOOKUP(AS$1,$Z$2:$Z$16,$AC$2:$AC$16-$V1133)^2)))</f>
        <v/>
      </c>
      <c r="AT1133" s="141" t="str">
        <f t="array" ref="AT1133">IF(OR(AT$1=0, $A1133=""),"",SQRT((_xlfn.XLOOKUP(AT$1,$Z$2:$Z$16,$AA$2:$AA$16)-$T1133)^2+(_xlfn.XLOOKUP(AT$1,$Z$2:$Z$16,$AB$2:$AB$16)-$U1133)^2+(_xlfn.XLOOKUP(AT$1,$Z$2:$Z$16,$AC$2:$AC$16-$V1133)^2)))</f>
        <v/>
      </c>
      <c r="AU1133" s="141" t="str">
        <f t="array" ref="AU1133">IF(OR(AU$1=0, $A1133=""),"",SQRT((_xlfn.XLOOKUP(AU$1,$Z$2:$Z$16,$AA$2:$AA$16)-$T1133)^2+(_xlfn.XLOOKUP(AU$1,$Z$2:$Z$16,$AB$2:$AB$16)-$U1133)^2+(_xlfn.XLOOKUP(AU$1,$Z$2:$Z$16,$AC$2:$AC$16-$V1133)^2)))</f>
        <v/>
      </c>
      <c r="AV1133" s="142" t="str">
        <f t="array" ref="AV1133">IF(OR(AV$1=0, $A1133=""),"",SQRT((_xlfn.XLOOKUP(AV$1,$Z$2:$Z$16,$AA$2:$AA$16)-$T1133)^2+(_xlfn.XLOOKUP(AV$1,$Z$2:$Z$16,$AB$2:$AB$16)-$U1133)^2+(_xlfn.XLOOKUP(AV$1,$Z$2:$Z$16,$AC$2:$AC$16-$V1133)^2)))</f>
        <v/>
      </c>
      <c r="AW1133" s="124"/>
      <c r="AX1133" s="124"/>
      <c r="AY1133" s="125">
        <f t="shared" si="325"/>
        <v>0</v>
      </c>
      <c r="AZ1133" s="143">
        <f t="shared" si="326"/>
        <v>0</v>
      </c>
      <c r="BA1133" s="143">
        <f t="shared" si="327"/>
        <v>0</v>
      </c>
      <c r="BB1133" s="143">
        <f t="shared" si="328"/>
        <v>0</v>
      </c>
      <c r="BC1133" s="143">
        <f t="shared" si="329"/>
        <v>0</v>
      </c>
      <c r="BD1133" s="143">
        <f t="shared" si="330"/>
        <v>0</v>
      </c>
      <c r="BE1133" s="143">
        <f t="shared" si="331"/>
        <v>0</v>
      </c>
      <c r="BF1133" s="143">
        <f t="shared" si="332"/>
        <v>0</v>
      </c>
      <c r="BG1133" s="144">
        <f t="shared" si="333"/>
        <v>0</v>
      </c>
      <c r="BH1133" s="144">
        <f t="shared" si="334"/>
        <v>0</v>
      </c>
      <c r="BI1133" s="144">
        <f t="shared" si="335"/>
        <v>0</v>
      </c>
      <c r="BJ1133" s="144">
        <f t="shared" si="336"/>
        <v>0</v>
      </c>
      <c r="BK1133" s="144">
        <f t="shared" si="337"/>
        <v>0</v>
      </c>
      <c r="BL1133" s="144">
        <f t="shared" si="338"/>
        <v>0</v>
      </c>
      <c r="BM1133" s="145">
        <f t="shared" si="339"/>
        <v>0</v>
      </c>
      <c r="BN1133" s="124"/>
      <c r="BO1133" s="124"/>
      <c r="BP1133" s="124"/>
      <c r="BQ1133" s="124"/>
      <c r="BR1133" s="124"/>
      <c r="BS1133" s="124"/>
      <c r="BT1133" s="124"/>
      <c r="BU1133" s="124"/>
      <c r="BV1133" s="130"/>
      <c r="BW1133" s="130"/>
      <c r="BX1133" s="130"/>
      <c r="BY1133" s="130"/>
      <c r="BZ1133" s="130"/>
      <c r="CA1133" s="130"/>
      <c r="CB1133" s="130"/>
      <c r="CC1133" s="130"/>
      <c r="CD1133" s="130"/>
      <c r="CE1133" s="130"/>
      <c r="CF1133" s="130"/>
      <c r="CG1133" s="130"/>
      <c r="CH1133" s="130"/>
      <c r="CI1133" s="130"/>
      <c r="CJ1133" s="130"/>
      <c r="CL1133" s="124"/>
      <c r="CM1133" s="130" t="s">
        <v>32</v>
      </c>
      <c r="CN1133" s="130"/>
      <c r="CO1133" s="130"/>
      <c r="CP1133" s="130"/>
      <c r="CQ1133" s="130"/>
      <c r="CR1133" s="130"/>
      <c r="CS1133" s="130"/>
      <c r="CT1133" s="130"/>
      <c r="CU1133" s="130"/>
      <c r="CV1133" s="130"/>
      <c r="CW1133" s="130"/>
      <c r="CX1133" s="130"/>
      <c r="CY1133" s="130"/>
      <c r="CZ1133" s="130"/>
      <c r="DA1133" s="130"/>
      <c r="DD1133" s="159" cm="1">
        <f t="array" ref="DD1133">_xlfn.IFS(DD$1= 0,"", NOT(ISBLANK(CM1133)), 0, ISBLANK(CM1133), $Q1133-$S1133+AY1133-BV1133)</f>
        <v>0</v>
      </c>
      <c r="DE1133" s="160" cm="1">
        <f t="array" ref="DE1133">_xlfn.IFS(DE$1= 0,"", NOT(ISBLANK(CN1133)), 0, ISBLANK(CN1133), $Q1133-$S1133+AZ1133-BW1133)</f>
        <v>0</v>
      </c>
      <c r="DF1133" s="160" cm="1">
        <f t="array" ref="DF1133">_xlfn.IFS(DF$1= 0,"", NOT(ISBLANK(CO1133)), 0, ISBLANK(CO1133), $Q1133-$S1133+BA1133-BX1133)</f>
        <v>0</v>
      </c>
      <c r="DG1133" s="160" cm="1">
        <f t="array" ref="DG1133">_xlfn.IFS(DG$1= 0,"", NOT(ISBLANK(CP1133)), 0, ISBLANK(CP1133), $Q1133-$S1133+BB1133-BY1133)</f>
        <v>0</v>
      </c>
      <c r="DH1133" s="160" cm="1">
        <f t="array" ref="DH1133">_xlfn.IFS(DH$1= 0,"", NOT(ISBLANK(CQ1133)), 0, ISBLANK(CQ1133), $Q1133-$S1133+BC1133-BZ1133)</f>
        <v>0</v>
      </c>
      <c r="DI1133" s="160" cm="1">
        <f t="array" ref="DI1133">_xlfn.IFS(DI$1= 0,"", NOT(ISBLANK(CR1133)), 0, ISBLANK(CR1133), $Q1133-$S1133+BD1133-CA1133)</f>
        <v>0</v>
      </c>
      <c r="DJ1133" s="160" t="str" cm="1">
        <f t="array" ref="DJ1133">_xlfn.IFS(DJ$1= 0,"", NOT(ISBLANK(CS1133)), 0, ISBLANK(CS1133), $Q1133-$S1133+BE1133-CB1133)</f>
        <v/>
      </c>
      <c r="DK1133" s="160" t="str" cm="1">
        <f t="array" ref="DK1133">_xlfn.IFS(DK$1= 0,"", NOT(ISBLANK(CT1133)), 0, ISBLANK(CT1133), $Q1133-$S1133+BF1133-CC1133)</f>
        <v/>
      </c>
      <c r="DL1133" s="162" t="str" cm="1">
        <f t="array" ref="DL1133">_xlfn.IFS(DL$1= 0,"", NOT(ISBLANK(CU1133)), 0, ISBLANK(CU1133), $Q1133-$S1133+BG1133-CD1133)</f>
        <v/>
      </c>
      <c r="DM1133" s="162" t="str" cm="1">
        <f t="array" ref="DM1133">_xlfn.IFS(DM$1= 0,"", NOT(ISBLANK(CV1133)), 0, ISBLANK(CV1133), $Q1133-$S1133+BH1133-CE1133)</f>
        <v/>
      </c>
      <c r="DN1133" s="162" t="str" cm="1">
        <f t="array" ref="DN1133">_xlfn.IFS(DN$1= 0,"", NOT(ISBLANK(CW1133)), 0, ISBLANK(CW1133), $Q1133-$S1133+BI1133-CF1133)</f>
        <v/>
      </c>
      <c r="DO1133" s="162" t="str" cm="1">
        <f t="array" ref="DO1133">_xlfn.IFS(DO$1= 0,"", NOT(ISBLANK(CX1133)), 0, ISBLANK(CX1133), $Q1133-$S1133+BJ1133-CG1133)</f>
        <v/>
      </c>
      <c r="DP1133" s="162" t="str" cm="1">
        <f t="array" ref="DP1133">_xlfn.IFS(DP$1= 0,"", NOT(ISBLANK(CY1133)), 0, ISBLANK(CY1133), $Q1133-$S1133+BK1133-CH1133)</f>
        <v/>
      </c>
      <c r="DQ1133" s="162" t="str" cm="1">
        <f t="array" ref="DQ1133">_xlfn.IFS(DQ$1= 0,"", NOT(ISBLANK(CZ1133)), 0, ISBLANK(CZ1133), $Q1133-$S1133+BL1133-CI1133)</f>
        <v/>
      </c>
      <c r="DR1133" s="163" t="str" cm="1">
        <f t="array" ref="DR1133">_xlfn.IFS(DR$1= 0,"", NOT(ISBLANK(DA1133)), 0, ISBLANK(DA1133), $Q1133-$S1133+BM1133-CJ1133)</f>
        <v/>
      </c>
    </row>
    <row r="1134" spans="1:122" ht="16.5" x14ac:dyDescent="0.3">
      <c r="A1134" s="135"/>
      <c r="B1134" s="136"/>
      <c r="C1134" s="136"/>
      <c r="D1134" s="137"/>
      <c r="E1134" s="176"/>
      <c r="F1134" s="182"/>
      <c r="G1134" s="183"/>
      <c r="H1134" s="183"/>
      <c r="I1134" s="183"/>
      <c r="J1134" s="183"/>
      <c r="K1134" s="183"/>
      <c r="L1134" s="183"/>
      <c r="M1134" s="186"/>
      <c r="N1134" s="182"/>
      <c r="O1134" s="184"/>
      <c r="P1134" s="178"/>
      <c r="Q1134" s="118">
        <f t="shared" si="323"/>
        <v>0</v>
      </c>
      <c r="R1134" s="3"/>
      <c r="S1134" s="3"/>
      <c r="T1134" s="4"/>
      <c r="U1134" s="4"/>
      <c r="V1134" s="99">
        <f t="shared" si="324"/>
        <v>0</v>
      </c>
      <c r="W1134" s="161"/>
      <c r="X1134" s="138"/>
      <c r="AH1134" s="158" t="str">
        <f t="array" ref="AH1134">IF(OR(AH$1=0, $A1134=""),"",SQRT((_xlfn.XLOOKUP(AH$1,$Z$2:$Z$16,$AA$2:$AA$16)-$T1134)^2+(_xlfn.XLOOKUP(AH$1,$Z$2:$Z$16,$AB$2:$AB$16)-$U1134)^2+(_xlfn.XLOOKUP(AH$1,$Z$2:$Z$16,$AC$2:$AC$16-$V1134)^2)))</f>
        <v/>
      </c>
      <c r="AI1134" s="140" t="str">
        <f t="array" ref="AI1134">IF(OR(AI$1=0, $A1134=""),"",SQRT((_xlfn.XLOOKUP(AI$1,$Z$2:$Z$16,$AA$2:$AA$16)-$T1134)^2+(_xlfn.XLOOKUP(AI$1,$Z$2:$Z$16,$AB$2:$AB$16)-$U1134)^2+(_xlfn.XLOOKUP(AI$1,$Z$2:$Z$16,$AC$2:$AC$16-$V1134)^2)))</f>
        <v/>
      </c>
      <c r="AJ1134" s="140" t="str">
        <f t="array" ref="AJ1134">IF(OR(AJ$1=0, $A1134=""),"",SQRT((_xlfn.XLOOKUP(AJ$1,$Z$2:$Z$16,$AA$2:$AA$16)-$T1134)^2+(_xlfn.XLOOKUP(AJ$1,$Z$2:$Z$16,$AB$2:$AB$16)-$U1134)^2+(_xlfn.XLOOKUP(AJ$1,$Z$2:$Z$16,$AC$2:$AC$16-$V1134)^2)))</f>
        <v/>
      </c>
      <c r="AK1134" s="140" t="str">
        <f t="array" ref="AK1134">IF(OR(AK$1=0, $A1134=""),"",SQRT((_xlfn.XLOOKUP(AK$1,$Z$2:$Z$16,$AA$2:$AA$16)-$T1134)^2+(_xlfn.XLOOKUP(AK$1,$Z$2:$Z$16,$AB$2:$AB$16)-$U1134)^2+(_xlfn.XLOOKUP(AK$1,$Z$2:$Z$16,$AC$2:$AC$16-$V1134)^2)))</f>
        <v/>
      </c>
      <c r="AL1134" s="140" t="str">
        <f t="array" ref="AL1134">IF(OR(AL$1=0, $A1134=""),"",SQRT((_xlfn.XLOOKUP(AL$1,$Z$2:$Z$16,$AA$2:$AA$16)-$T1134)^2+(_xlfn.XLOOKUP(AL$1,$Z$2:$Z$16,$AB$2:$AB$16)-$U1134)^2+(_xlfn.XLOOKUP(AL$1,$Z$2:$Z$16,$AC$2:$AC$16-$V1134)^2)))</f>
        <v/>
      </c>
      <c r="AM1134" s="140" t="str">
        <f t="array" ref="AM1134">IF(OR(AM$1=0, $A1134=""),"",SQRT((_xlfn.XLOOKUP(AM$1,$Z$2:$Z$16,$AA$2:$AA$16)-$T1134)^2+(_xlfn.XLOOKUP(AM$1,$Z$2:$Z$16,$AB$2:$AB$16)-$U1134)^2+(_xlfn.XLOOKUP(AM$1,$Z$2:$Z$16,$AC$2:$AC$16-$V1134)^2)))</f>
        <v/>
      </c>
      <c r="AN1134" s="140" t="str">
        <f t="array" ref="AN1134">IF(OR(AN$1=0, $A1134=""),"",SQRT((_xlfn.XLOOKUP(AN$1,$Z$2:$Z$16,$AA$2:$AA$16)-$T1134)^2+(_xlfn.XLOOKUP(AN$1,$Z$2:$Z$16,$AB$2:$AB$16)-$U1134)^2+(_xlfn.XLOOKUP(AN$1,$Z$2:$Z$16,$AC$2:$AC$16-$V1134)^2)))</f>
        <v/>
      </c>
      <c r="AO1134" s="140" t="str">
        <f t="array" ref="AO1134">IF(OR(AO$1=0, $A1134=""),"",SQRT((_xlfn.XLOOKUP(AO$1,$Z$2:$Z$16,$AA$2:$AA$16)-$T1134)^2+(_xlfn.XLOOKUP(AO$1,$Z$2:$Z$16,$AB$2:$AB$16)-$U1134)^2+(_xlfn.XLOOKUP(AO$1,$Z$2:$Z$16,$AC$2:$AC$16-$V1134)^2)))</f>
        <v/>
      </c>
      <c r="AP1134" s="141" t="str">
        <f t="array" ref="AP1134">IF(OR(AP$1=0, $A1134=""),"",SQRT((_xlfn.XLOOKUP(AP$1,$Z$2:$Z$16,$AA$2:$AA$16)-$T1134)^2+(_xlfn.XLOOKUP(AP$1,$Z$2:$Z$16,$AB$2:$AB$16)-$U1134)^2+(_xlfn.XLOOKUP(AP$1,$Z$2:$Z$16,$AC$2:$AC$16-$V1134)^2)))</f>
        <v/>
      </c>
      <c r="AQ1134" s="141" t="str">
        <f t="array" ref="AQ1134">IF(OR(AQ$1=0, $A1134=""),"",SQRT((_xlfn.XLOOKUP(AQ$1,$Z$2:$Z$16,$AA$2:$AA$16)-$T1134)^2+(_xlfn.XLOOKUP(AQ$1,$Z$2:$Z$16,$AB$2:$AB$16)-$U1134)^2+(_xlfn.XLOOKUP(AQ$1,$Z$2:$Z$16,$AC$2:$AC$16-$V1134)^2)))</f>
        <v/>
      </c>
      <c r="AR1134" s="141" t="str">
        <f t="array" ref="AR1134">IF(OR(AR$1=0, $A1134=""),"",SQRT((_xlfn.XLOOKUP(AR$1,$Z$2:$Z$16,$AA$2:$AA$16)-$T1134)^2+(_xlfn.XLOOKUP(AR$1,$Z$2:$Z$16,$AB$2:$AB$16)-$U1134)^2+(_xlfn.XLOOKUP(AR$1,$Z$2:$Z$16,$AC$2:$AC$16-$V1134)^2)))</f>
        <v/>
      </c>
      <c r="AS1134" s="141" t="str">
        <f t="array" ref="AS1134">IF(OR(AS$1=0, $A1134=""),"",SQRT((_xlfn.XLOOKUP(AS$1,$Z$2:$Z$16,$AA$2:$AA$16)-$T1134)^2+(_xlfn.XLOOKUP(AS$1,$Z$2:$Z$16,$AB$2:$AB$16)-$U1134)^2+(_xlfn.XLOOKUP(AS$1,$Z$2:$Z$16,$AC$2:$AC$16-$V1134)^2)))</f>
        <v/>
      </c>
      <c r="AT1134" s="141" t="str">
        <f t="array" ref="AT1134">IF(OR(AT$1=0, $A1134=""),"",SQRT((_xlfn.XLOOKUP(AT$1,$Z$2:$Z$16,$AA$2:$AA$16)-$T1134)^2+(_xlfn.XLOOKUP(AT$1,$Z$2:$Z$16,$AB$2:$AB$16)-$U1134)^2+(_xlfn.XLOOKUP(AT$1,$Z$2:$Z$16,$AC$2:$AC$16-$V1134)^2)))</f>
        <v/>
      </c>
      <c r="AU1134" s="141" t="str">
        <f t="array" ref="AU1134">IF(OR(AU$1=0, $A1134=""),"",SQRT((_xlfn.XLOOKUP(AU$1,$Z$2:$Z$16,$AA$2:$AA$16)-$T1134)^2+(_xlfn.XLOOKUP(AU$1,$Z$2:$Z$16,$AB$2:$AB$16)-$U1134)^2+(_xlfn.XLOOKUP(AU$1,$Z$2:$Z$16,$AC$2:$AC$16-$V1134)^2)))</f>
        <v/>
      </c>
      <c r="AV1134" s="142" t="str">
        <f t="array" ref="AV1134">IF(OR(AV$1=0, $A1134=""),"",SQRT((_xlfn.XLOOKUP(AV$1,$Z$2:$Z$16,$AA$2:$AA$16)-$T1134)^2+(_xlfn.XLOOKUP(AV$1,$Z$2:$Z$16,$AB$2:$AB$16)-$U1134)^2+(_xlfn.XLOOKUP(AV$1,$Z$2:$Z$16,$AC$2:$AC$16-$V1134)^2)))</f>
        <v/>
      </c>
      <c r="AW1134" s="124"/>
      <c r="AX1134" s="124"/>
      <c r="AY1134" s="125">
        <f t="shared" si="325"/>
        <v>0</v>
      </c>
      <c r="AZ1134" s="143">
        <f t="shared" si="326"/>
        <v>0</v>
      </c>
      <c r="BA1134" s="143">
        <f t="shared" si="327"/>
        <v>0</v>
      </c>
      <c r="BB1134" s="143">
        <f t="shared" si="328"/>
        <v>0</v>
      </c>
      <c r="BC1134" s="143">
        <f t="shared" si="329"/>
        <v>0</v>
      </c>
      <c r="BD1134" s="143">
        <f t="shared" si="330"/>
        <v>0</v>
      </c>
      <c r="BE1134" s="143">
        <f t="shared" si="331"/>
        <v>0</v>
      </c>
      <c r="BF1134" s="143">
        <f t="shared" si="332"/>
        <v>0</v>
      </c>
      <c r="BG1134" s="144">
        <f t="shared" si="333"/>
        <v>0</v>
      </c>
      <c r="BH1134" s="144">
        <f t="shared" si="334"/>
        <v>0</v>
      </c>
      <c r="BI1134" s="144">
        <f t="shared" si="335"/>
        <v>0</v>
      </c>
      <c r="BJ1134" s="144">
        <f t="shared" si="336"/>
        <v>0</v>
      </c>
      <c r="BK1134" s="144">
        <f t="shared" si="337"/>
        <v>0</v>
      </c>
      <c r="BL1134" s="144">
        <f t="shared" si="338"/>
        <v>0</v>
      </c>
      <c r="BM1134" s="145">
        <f t="shared" si="339"/>
        <v>0</v>
      </c>
      <c r="BN1134" s="124"/>
      <c r="BO1134" s="124"/>
      <c r="BP1134" s="124"/>
      <c r="BQ1134" s="124"/>
      <c r="BR1134" s="124"/>
      <c r="BS1134" s="124"/>
      <c r="BT1134" s="124"/>
      <c r="BU1134" s="124"/>
      <c r="BV1134" s="130"/>
      <c r="BW1134" s="130"/>
      <c r="BX1134" s="130"/>
      <c r="BY1134" s="130"/>
      <c r="BZ1134" s="130"/>
      <c r="CA1134" s="130"/>
      <c r="CB1134" s="130"/>
      <c r="CC1134" s="130"/>
      <c r="CD1134" s="130"/>
      <c r="CE1134" s="130"/>
      <c r="CF1134" s="130"/>
      <c r="CG1134" s="130"/>
      <c r="CH1134" s="130"/>
      <c r="CI1134" s="130"/>
      <c r="CJ1134" s="130"/>
      <c r="CL1134" s="124"/>
      <c r="CM1134" s="130" t="s">
        <v>32</v>
      </c>
      <c r="CN1134" s="130"/>
      <c r="CO1134" s="130"/>
      <c r="CP1134" s="130"/>
      <c r="CQ1134" s="130"/>
      <c r="CR1134" s="130"/>
      <c r="CS1134" s="130"/>
      <c r="CT1134" s="130"/>
      <c r="CU1134" s="130"/>
      <c r="CV1134" s="130"/>
      <c r="CW1134" s="130"/>
      <c r="CX1134" s="130"/>
      <c r="CY1134" s="130"/>
      <c r="CZ1134" s="130"/>
      <c r="DA1134" s="130"/>
      <c r="DD1134" s="159" cm="1">
        <f t="array" ref="DD1134">_xlfn.IFS(DD$1= 0,"", NOT(ISBLANK(CM1134)), 0, ISBLANK(CM1134), $Q1134-$S1134+AY1134-BV1134)</f>
        <v>0</v>
      </c>
      <c r="DE1134" s="160" cm="1">
        <f t="array" ref="DE1134">_xlfn.IFS(DE$1= 0,"", NOT(ISBLANK(CN1134)), 0, ISBLANK(CN1134), $Q1134-$S1134+AZ1134-BW1134)</f>
        <v>0</v>
      </c>
      <c r="DF1134" s="160" cm="1">
        <f t="array" ref="DF1134">_xlfn.IFS(DF$1= 0,"", NOT(ISBLANK(CO1134)), 0, ISBLANK(CO1134), $Q1134-$S1134+BA1134-BX1134)</f>
        <v>0</v>
      </c>
      <c r="DG1134" s="160" cm="1">
        <f t="array" ref="DG1134">_xlfn.IFS(DG$1= 0,"", NOT(ISBLANK(CP1134)), 0, ISBLANK(CP1134), $Q1134-$S1134+BB1134-BY1134)</f>
        <v>0</v>
      </c>
      <c r="DH1134" s="160" cm="1">
        <f t="array" ref="DH1134">_xlfn.IFS(DH$1= 0,"", NOT(ISBLANK(CQ1134)), 0, ISBLANK(CQ1134), $Q1134-$S1134+BC1134-BZ1134)</f>
        <v>0</v>
      </c>
      <c r="DI1134" s="160" cm="1">
        <f t="array" ref="DI1134">_xlfn.IFS(DI$1= 0,"", NOT(ISBLANK(CR1134)), 0, ISBLANK(CR1134), $Q1134-$S1134+BD1134-CA1134)</f>
        <v>0</v>
      </c>
      <c r="DJ1134" s="160" t="str" cm="1">
        <f t="array" ref="DJ1134">_xlfn.IFS(DJ$1= 0,"", NOT(ISBLANK(CS1134)), 0, ISBLANK(CS1134), $Q1134-$S1134+BE1134-CB1134)</f>
        <v/>
      </c>
      <c r="DK1134" s="160" t="str" cm="1">
        <f t="array" ref="DK1134">_xlfn.IFS(DK$1= 0,"", NOT(ISBLANK(CT1134)), 0, ISBLANK(CT1134), $Q1134-$S1134+BF1134-CC1134)</f>
        <v/>
      </c>
      <c r="DL1134" s="162" t="str" cm="1">
        <f t="array" ref="DL1134">_xlfn.IFS(DL$1= 0,"", NOT(ISBLANK(CU1134)), 0, ISBLANK(CU1134), $Q1134-$S1134+BG1134-CD1134)</f>
        <v/>
      </c>
      <c r="DM1134" s="162" t="str" cm="1">
        <f t="array" ref="DM1134">_xlfn.IFS(DM$1= 0,"", NOT(ISBLANK(CV1134)), 0, ISBLANK(CV1134), $Q1134-$S1134+BH1134-CE1134)</f>
        <v/>
      </c>
      <c r="DN1134" s="162" t="str" cm="1">
        <f t="array" ref="DN1134">_xlfn.IFS(DN$1= 0,"", NOT(ISBLANK(CW1134)), 0, ISBLANK(CW1134), $Q1134-$S1134+BI1134-CF1134)</f>
        <v/>
      </c>
      <c r="DO1134" s="162" t="str" cm="1">
        <f t="array" ref="DO1134">_xlfn.IFS(DO$1= 0,"", NOT(ISBLANK(CX1134)), 0, ISBLANK(CX1134), $Q1134-$S1134+BJ1134-CG1134)</f>
        <v/>
      </c>
      <c r="DP1134" s="162" t="str" cm="1">
        <f t="array" ref="DP1134">_xlfn.IFS(DP$1= 0,"", NOT(ISBLANK(CY1134)), 0, ISBLANK(CY1134), $Q1134-$S1134+BK1134-CH1134)</f>
        <v/>
      </c>
      <c r="DQ1134" s="162" t="str" cm="1">
        <f t="array" ref="DQ1134">_xlfn.IFS(DQ$1= 0,"", NOT(ISBLANK(CZ1134)), 0, ISBLANK(CZ1134), $Q1134-$S1134+BL1134-CI1134)</f>
        <v/>
      </c>
      <c r="DR1134" s="163" t="str" cm="1">
        <f t="array" ref="DR1134">_xlfn.IFS(DR$1= 0,"", NOT(ISBLANK(DA1134)), 0, ISBLANK(DA1134), $Q1134-$S1134+BM1134-CJ1134)</f>
        <v/>
      </c>
    </row>
    <row r="1135" spans="1:122" ht="16.5" x14ac:dyDescent="0.3">
      <c r="A1135" s="135"/>
      <c r="B1135" s="136"/>
      <c r="C1135" s="136"/>
      <c r="D1135" s="137"/>
      <c r="E1135" s="176"/>
      <c r="F1135" s="182"/>
      <c r="G1135" s="183"/>
      <c r="H1135" s="183"/>
      <c r="I1135" s="183"/>
      <c r="J1135" s="183"/>
      <c r="K1135" s="183"/>
      <c r="L1135" s="183"/>
      <c r="M1135" s="186"/>
      <c r="N1135" s="182"/>
      <c r="O1135" s="184"/>
      <c r="P1135" s="178"/>
      <c r="Q1135" s="118">
        <f t="shared" si="323"/>
        <v>0</v>
      </c>
      <c r="R1135" s="3"/>
      <c r="S1135" s="3"/>
      <c r="T1135" s="4"/>
      <c r="U1135" s="4"/>
      <c r="V1135" s="99">
        <f t="shared" si="324"/>
        <v>0</v>
      </c>
      <c r="W1135" s="161"/>
      <c r="X1135" s="138"/>
      <c r="AH1135" s="158" t="str">
        <f t="array" ref="AH1135">IF(OR(AH$1=0, $A1135=""),"",SQRT((_xlfn.XLOOKUP(AH$1,$Z$2:$Z$16,$AA$2:$AA$16)-$T1135)^2+(_xlfn.XLOOKUP(AH$1,$Z$2:$Z$16,$AB$2:$AB$16)-$U1135)^2+(_xlfn.XLOOKUP(AH$1,$Z$2:$Z$16,$AC$2:$AC$16-$V1135)^2)))</f>
        <v/>
      </c>
      <c r="AI1135" s="140" t="str">
        <f t="array" ref="AI1135">IF(OR(AI$1=0, $A1135=""),"",SQRT((_xlfn.XLOOKUP(AI$1,$Z$2:$Z$16,$AA$2:$AA$16)-$T1135)^2+(_xlfn.XLOOKUP(AI$1,$Z$2:$Z$16,$AB$2:$AB$16)-$U1135)^2+(_xlfn.XLOOKUP(AI$1,$Z$2:$Z$16,$AC$2:$AC$16-$V1135)^2)))</f>
        <v/>
      </c>
      <c r="AJ1135" s="140" t="str">
        <f t="array" ref="AJ1135">IF(OR(AJ$1=0, $A1135=""),"",SQRT((_xlfn.XLOOKUP(AJ$1,$Z$2:$Z$16,$AA$2:$AA$16)-$T1135)^2+(_xlfn.XLOOKUP(AJ$1,$Z$2:$Z$16,$AB$2:$AB$16)-$U1135)^2+(_xlfn.XLOOKUP(AJ$1,$Z$2:$Z$16,$AC$2:$AC$16-$V1135)^2)))</f>
        <v/>
      </c>
      <c r="AK1135" s="140" t="str">
        <f t="array" ref="AK1135">IF(OR(AK$1=0, $A1135=""),"",SQRT((_xlfn.XLOOKUP(AK$1,$Z$2:$Z$16,$AA$2:$AA$16)-$T1135)^2+(_xlfn.XLOOKUP(AK$1,$Z$2:$Z$16,$AB$2:$AB$16)-$U1135)^2+(_xlfn.XLOOKUP(AK$1,$Z$2:$Z$16,$AC$2:$AC$16-$V1135)^2)))</f>
        <v/>
      </c>
      <c r="AL1135" s="140" t="str">
        <f t="array" ref="AL1135">IF(OR(AL$1=0, $A1135=""),"",SQRT((_xlfn.XLOOKUP(AL$1,$Z$2:$Z$16,$AA$2:$AA$16)-$T1135)^2+(_xlfn.XLOOKUP(AL$1,$Z$2:$Z$16,$AB$2:$AB$16)-$U1135)^2+(_xlfn.XLOOKUP(AL$1,$Z$2:$Z$16,$AC$2:$AC$16-$V1135)^2)))</f>
        <v/>
      </c>
      <c r="AM1135" s="140" t="str">
        <f t="array" ref="AM1135">IF(OR(AM$1=0, $A1135=""),"",SQRT((_xlfn.XLOOKUP(AM$1,$Z$2:$Z$16,$AA$2:$AA$16)-$T1135)^2+(_xlfn.XLOOKUP(AM$1,$Z$2:$Z$16,$AB$2:$AB$16)-$U1135)^2+(_xlfn.XLOOKUP(AM$1,$Z$2:$Z$16,$AC$2:$AC$16-$V1135)^2)))</f>
        <v/>
      </c>
      <c r="AN1135" s="140" t="str">
        <f t="array" ref="AN1135">IF(OR(AN$1=0, $A1135=""),"",SQRT((_xlfn.XLOOKUP(AN$1,$Z$2:$Z$16,$AA$2:$AA$16)-$T1135)^2+(_xlfn.XLOOKUP(AN$1,$Z$2:$Z$16,$AB$2:$AB$16)-$U1135)^2+(_xlfn.XLOOKUP(AN$1,$Z$2:$Z$16,$AC$2:$AC$16-$V1135)^2)))</f>
        <v/>
      </c>
      <c r="AO1135" s="140" t="str">
        <f t="array" ref="AO1135">IF(OR(AO$1=0, $A1135=""),"",SQRT((_xlfn.XLOOKUP(AO$1,$Z$2:$Z$16,$AA$2:$AA$16)-$T1135)^2+(_xlfn.XLOOKUP(AO$1,$Z$2:$Z$16,$AB$2:$AB$16)-$U1135)^2+(_xlfn.XLOOKUP(AO$1,$Z$2:$Z$16,$AC$2:$AC$16-$V1135)^2)))</f>
        <v/>
      </c>
      <c r="AP1135" s="141" t="str">
        <f t="array" ref="AP1135">IF(OR(AP$1=0, $A1135=""),"",SQRT((_xlfn.XLOOKUP(AP$1,$Z$2:$Z$16,$AA$2:$AA$16)-$T1135)^2+(_xlfn.XLOOKUP(AP$1,$Z$2:$Z$16,$AB$2:$AB$16)-$U1135)^2+(_xlfn.XLOOKUP(AP$1,$Z$2:$Z$16,$AC$2:$AC$16-$V1135)^2)))</f>
        <v/>
      </c>
      <c r="AQ1135" s="141" t="str">
        <f t="array" ref="AQ1135">IF(OR(AQ$1=0, $A1135=""),"",SQRT((_xlfn.XLOOKUP(AQ$1,$Z$2:$Z$16,$AA$2:$AA$16)-$T1135)^2+(_xlfn.XLOOKUP(AQ$1,$Z$2:$Z$16,$AB$2:$AB$16)-$U1135)^2+(_xlfn.XLOOKUP(AQ$1,$Z$2:$Z$16,$AC$2:$AC$16-$V1135)^2)))</f>
        <v/>
      </c>
      <c r="AR1135" s="141" t="str">
        <f t="array" ref="AR1135">IF(OR(AR$1=0, $A1135=""),"",SQRT((_xlfn.XLOOKUP(AR$1,$Z$2:$Z$16,$AA$2:$AA$16)-$T1135)^2+(_xlfn.XLOOKUP(AR$1,$Z$2:$Z$16,$AB$2:$AB$16)-$U1135)^2+(_xlfn.XLOOKUP(AR$1,$Z$2:$Z$16,$AC$2:$AC$16-$V1135)^2)))</f>
        <v/>
      </c>
      <c r="AS1135" s="141" t="str">
        <f t="array" ref="AS1135">IF(OR(AS$1=0, $A1135=""),"",SQRT((_xlfn.XLOOKUP(AS$1,$Z$2:$Z$16,$AA$2:$AA$16)-$T1135)^2+(_xlfn.XLOOKUP(AS$1,$Z$2:$Z$16,$AB$2:$AB$16)-$U1135)^2+(_xlfn.XLOOKUP(AS$1,$Z$2:$Z$16,$AC$2:$AC$16-$V1135)^2)))</f>
        <v/>
      </c>
      <c r="AT1135" s="141" t="str">
        <f t="array" ref="AT1135">IF(OR(AT$1=0, $A1135=""),"",SQRT((_xlfn.XLOOKUP(AT$1,$Z$2:$Z$16,$AA$2:$AA$16)-$T1135)^2+(_xlfn.XLOOKUP(AT$1,$Z$2:$Z$16,$AB$2:$AB$16)-$U1135)^2+(_xlfn.XLOOKUP(AT$1,$Z$2:$Z$16,$AC$2:$AC$16-$V1135)^2)))</f>
        <v/>
      </c>
      <c r="AU1135" s="141" t="str">
        <f t="array" ref="AU1135">IF(OR(AU$1=0, $A1135=""),"",SQRT((_xlfn.XLOOKUP(AU$1,$Z$2:$Z$16,$AA$2:$AA$16)-$T1135)^2+(_xlfn.XLOOKUP(AU$1,$Z$2:$Z$16,$AB$2:$AB$16)-$U1135)^2+(_xlfn.XLOOKUP(AU$1,$Z$2:$Z$16,$AC$2:$AC$16-$V1135)^2)))</f>
        <v/>
      </c>
      <c r="AV1135" s="142" t="str">
        <f t="array" ref="AV1135">IF(OR(AV$1=0, $A1135=""),"",SQRT((_xlfn.XLOOKUP(AV$1,$Z$2:$Z$16,$AA$2:$AA$16)-$T1135)^2+(_xlfn.XLOOKUP(AV$1,$Z$2:$Z$16,$AB$2:$AB$16)-$U1135)^2+(_xlfn.XLOOKUP(AV$1,$Z$2:$Z$16,$AC$2:$AC$16-$V1135)^2)))</f>
        <v/>
      </c>
      <c r="AW1135" s="124"/>
      <c r="AX1135" s="124"/>
      <c r="AY1135" s="125">
        <f t="shared" si="325"/>
        <v>0</v>
      </c>
      <c r="AZ1135" s="143">
        <f t="shared" si="326"/>
        <v>0</v>
      </c>
      <c r="BA1135" s="143">
        <f t="shared" si="327"/>
        <v>0</v>
      </c>
      <c r="BB1135" s="143">
        <f t="shared" si="328"/>
        <v>0</v>
      </c>
      <c r="BC1135" s="143">
        <f t="shared" si="329"/>
        <v>0</v>
      </c>
      <c r="BD1135" s="143">
        <f t="shared" si="330"/>
        <v>0</v>
      </c>
      <c r="BE1135" s="143">
        <f t="shared" si="331"/>
        <v>0</v>
      </c>
      <c r="BF1135" s="143">
        <f t="shared" si="332"/>
        <v>0</v>
      </c>
      <c r="BG1135" s="144">
        <f t="shared" si="333"/>
        <v>0</v>
      </c>
      <c r="BH1135" s="144">
        <f t="shared" si="334"/>
        <v>0</v>
      </c>
      <c r="BI1135" s="144">
        <f t="shared" si="335"/>
        <v>0</v>
      </c>
      <c r="BJ1135" s="144">
        <f t="shared" si="336"/>
        <v>0</v>
      </c>
      <c r="BK1135" s="144">
        <f t="shared" si="337"/>
        <v>0</v>
      </c>
      <c r="BL1135" s="144">
        <f t="shared" si="338"/>
        <v>0</v>
      </c>
      <c r="BM1135" s="145">
        <f t="shared" si="339"/>
        <v>0</v>
      </c>
      <c r="BN1135" s="124"/>
      <c r="BO1135" s="124"/>
      <c r="BP1135" s="124"/>
      <c r="BQ1135" s="124"/>
      <c r="BR1135" s="124"/>
      <c r="BS1135" s="124"/>
      <c r="BT1135" s="124"/>
      <c r="BU1135" s="124"/>
      <c r="BV1135" s="130"/>
      <c r="BW1135" s="130"/>
      <c r="BX1135" s="130"/>
      <c r="BY1135" s="130"/>
      <c r="BZ1135" s="130"/>
      <c r="CA1135" s="130"/>
      <c r="CB1135" s="130"/>
      <c r="CC1135" s="130"/>
      <c r="CD1135" s="130"/>
      <c r="CE1135" s="130"/>
      <c r="CF1135" s="130"/>
      <c r="CG1135" s="130"/>
      <c r="CH1135" s="130"/>
      <c r="CI1135" s="130"/>
      <c r="CJ1135" s="130"/>
      <c r="CL1135" s="124"/>
      <c r="CM1135" s="130" t="s">
        <v>32</v>
      </c>
      <c r="CN1135" s="130"/>
      <c r="CO1135" s="130"/>
      <c r="CP1135" s="130"/>
      <c r="CQ1135" s="130"/>
      <c r="CR1135" s="130"/>
      <c r="CS1135" s="130"/>
      <c r="CT1135" s="130"/>
      <c r="CU1135" s="130"/>
      <c r="CV1135" s="130"/>
      <c r="CW1135" s="130"/>
      <c r="CX1135" s="130"/>
      <c r="CY1135" s="130"/>
      <c r="CZ1135" s="130"/>
      <c r="DA1135" s="130"/>
      <c r="DD1135" s="159" cm="1">
        <f t="array" ref="DD1135">_xlfn.IFS(DD$1= 0,"", NOT(ISBLANK(CM1135)), 0, ISBLANK(CM1135), $Q1135-$S1135+AY1135-BV1135)</f>
        <v>0</v>
      </c>
      <c r="DE1135" s="160" cm="1">
        <f t="array" ref="DE1135">_xlfn.IFS(DE$1= 0,"", NOT(ISBLANK(CN1135)), 0, ISBLANK(CN1135), $Q1135-$S1135+AZ1135-BW1135)</f>
        <v>0</v>
      </c>
      <c r="DF1135" s="160" cm="1">
        <f t="array" ref="DF1135">_xlfn.IFS(DF$1= 0,"", NOT(ISBLANK(CO1135)), 0, ISBLANK(CO1135), $Q1135-$S1135+BA1135-BX1135)</f>
        <v>0</v>
      </c>
      <c r="DG1135" s="160" cm="1">
        <f t="array" ref="DG1135">_xlfn.IFS(DG$1= 0,"", NOT(ISBLANK(CP1135)), 0, ISBLANK(CP1135), $Q1135-$S1135+BB1135-BY1135)</f>
        <v>0</v>
      </c>
      <c r="DH1135" s="160" cm="1">
        <f t="array" ref="DH1135">_xlfn.IFS(DH$1= 0,"", NOT(ISBLANK(CQ1135)), 0, ISBLANK(CQ1135), $Q1135-$S1135+BC1135-BZ1135)</f>
        <v>0</v>
      </c>
      <c r="DI1135" s="160" cm="1">
        <f t="array" ref="DI1135">_xlfn.IFS(DI$1= 0,"", NOT(ISBLANK(CR1135)), 0, ISBLANK(CR1135), $Q1135-$S1135+BD1135-CA1135)</f>
        <v>0</v>
      </c>
      <c r="DJ1135" s="160" t="str" cm="1">
        <f t="array" ref="DJ1135">_xlfn.IFS(DJ$1= 0,"", NOT(ISBLANK(CS1135)), 0, ISBLANK(CS1135), $Q1135-$S1135+BE1135-CB1135)</f>
        <v/>
      </c>
      <c r="DK1135" s="160" t="str" cm="1">
        <f t="array" ref="DK1135">_xlfn.IFS(DK$1= 0,"", NOT(ISBLANK(CT1135)), 0, ISBLANK(CT1135), $Q1135-$S1135+BF1135-CC1135)</f>
        <v/>
      </c>
      <c r="DL1135" s="162" t="str" cm="1">
        <f t="array" ref="DL1135">_xlfn.IFS(DL$1= 0,"", NOT(ISBLANK(CU1135)), 0, ISBLANK(CU1135), $Q1135-$S1135+BG1135-CD1135)</f>
        <v/>
      </c>
      <c r="DM1135" s="162" t="str" cm="1">
        <f t="array" ref="DM1135">_xlfn.IFS(DM$1= 0,"", NOT(ISBLANK(CV1135)), 0, ISBLANK(CV1135), $Q1135-$S1135+BH1135-CE1135)</f>
        <v/>
      </c>
      <c r="DN1135" s="162" t="str" cm="1">
        <f t="array" ref="DN1135">_xlfn.IFS(DN$1= 0,"", NOT(ISBLANK(CW1135)), 0, ISBLANK(CW1135), $Q1135-$S1135+BI1135-CF1135)</f>
        <v/>
      </c>
      <c r="DO1135" s="162" t="str" cm="1">
        <f t="array" ref="DO1135">_xlfn.IFS(DO$1= 0,"", NOT(ISBLANK(CX1135)), 0, ISBLANK(CX1135), $Q1135-$S1135+BJ1135-CG1135)</f>
        <v/>
      </c>
      <c r="DP1135" s="162" t="str" cm="1">
        <f t="array" ref="DP1135">_xlfn.IFS(DP$1= 0,"", NOT(ISBLANK(CY1135)), 0, ISBLANK(CY1135), $Q1135-$S1135+BK1135-CH1135)</f>
        <v/>
      </c>
      <c r="DQ1135" s="162" t="str" cm="1">
        <f t="array" ref="DQ1135">_xlfn.IFS(DQ$1= 0,"", NOT(ISBLANK(CZ1135)), 0, ISBLANK(CZ1135), $Q1135-$S1135+BL1135-CI1135)</f>
        <v/>
      </c>
      <c r="DR1135" s="163" t="str" cm="1">
        <f t="array" ref="DR1135">_xlfn.IFS(DR$1= 0,"", NOT(ISBLANK(DA1135)), 0, ISBLANK(DA1135), $Q1135-$S1135+BM1135-CJ1135)</f>
        <v/>
      </c>
    </row>
    <row r="1136" spans="1:122" ht="16.5" x14ac:dyDescent="0.3">
      <c r="A1136" s="135"/>
      <c r="B1136" s="136"/>
      <c r="C1136" s="136"/>
      <c r="D1136" s="137"/>
      <c r="E1136" s="176"/>
      <c r="F1136" s="182"/>
      <c r="G1136" s="183"/>
      <c r="H1136" s="183"/>
      <c r="I1136" s="183"/>
      <c r="J1136" s="183"/>
      <c r="K1136" s="183"/>
      <c r="L1136" s="183"/>
      <c r="M1136" s="186"/>
      <c r="N1136" s="182"/>
      <c r="O1136" s="184"/>
      <c r="P1136" s="178"/>
      <c r="Q1136" s="118">
        <f t="shared" si="323"/>
        <v>0</v>
      </c>
      <c r="R1136" s="3"/>
      <c r="S1136" s="3"/>
      <c r="T1136" s="4"/>
      <c r="U1136" s="4"/>
      <c r="V1136" s="99">
        <f t="shared" si="324"/>
        <v>0</v>
      </c>
      <c r="W1136" s="161"/>
      <c r="X1136" s="138"/>
      <c r="AH1136" s="158" t="str">
        <f t="array" ref="AH1136">IF(OR(AH$1=0, $A1136=""),"",SQRT((_xlfn.XLOOKUP(AH$1,$Z$2:$Z$16,$AA$2:$AA$16)-$T1136)^2+(_xlfn.XLOOKUP(AH$1,$Z$2:$Z$16,$AB$2:$AB$16)-$U1136)^2+(_xlfn.XLOOKUP(AH$1,$Z$2:$Z$16,$AC$2:$AC$16-$V1136)^2)))</f>
        <v/>
      </c>
      <c r="AI1136" s="140" t="str">
        <f t="array" ref="AI1136">IF(OR(AI$1=0, $A1136=""),"",SQRT((_xlfn.XLOOKUP(AI$1,$Z$2:$Z$16,$AA$2:$AA$16)-$T1136)^2+(_xlfn.XLOOKUP(AI$1,$Z$2:$Z$16,$AB$2:$AB$16)-$U1136)^2+(_xlfn.XLOOKUP(AI$1,$Z$2:$Z$16,$AC$2:$AC$16-$V1136)^2)))</f>
        <v/>
      </c>
      <c r="AJ1136" s="140" t="str">
        <f t="array" ref="AJ1136">IF(OR(AJ$1=0, $A1136=""),"",SQRT((_xlfn.XLOOKUP(AJ$1,$Z$2:$Z$16,$AA$2:$AA$16)-$T1136)^2+(_xlfn.XLOOKUP(AJ$1,$Z$2:$Z$16,$AB$2:$AB$16)-$U1136)^2+(_xlfn.XLOOKUP(AJ$1,$Z$2:$Z$16,$AC$2:$AC$16-$V1136)^2)))</f>
        <v/>
      </c>
      <c r="AK1136" s="140" t="str">
        <f t="array" ref="AK1136">IF(OR(AK$1=0, $A1136=""),"",SQRT((_xlfn.XLOOKUP(AK$1,$Z$2:$Z$16,$AA$2:$AA$16)-$T1136)^2+(_xlfn.XLOOKUP(AK$1,$Z$2:$Z$16,$AB$2:$AB$16)-$U1136)^2+(_xlfn.XLOOKUP(AK$1,$Z$2:$Z$16,$AC$2:$AC$16-$V1136)^2)))</f>
        <v/>
      </c>
      <c r="AL1136" s="140" t="str">
        <f t="array" ref="AL1136">IF(OR(AL$1=0, $A1136=""),"",SQRT((_xlfn.XLOOKUP(AL$1,$Z$2:$Z$16,$AA$2:$AA$16)-$T1136)^2+(_xlfn.XLOOKUP(AL$1,$Z$2:$Z$16,$AB$2:$AB$16)-$U1136)^2+(_xlfn.XLOOKUP(AL$1,$Z$2:$Z$16,$AC$2:$AC$16-$V1136)^2)))</f>
        <v/>
      </c>
      <c r="AM1136" s="140" t="str">
        <f t="array" ref="AM1136">IF(OR(AM$1=0, $A1136=""),"",SQRT((_xlfn.XLOOKUP(AM$1,$Z$2:$Z$16,$AA$2:$AA$16)-$T1136)^2+(_xlfn.XLOOKUP(AM$1,$Z$2:$Z$16,$AB$2:$AB$16)-$U1136)^2+(_xlfn.XLOOKUP(AM$1,$Z$2:$Z$16,$AC$2:$AC$16-$V1136)^2)))</f>
        <v/>
      </c>
      <c r="AN1136" s="140" t="str">
        <f t="array" ref="AN1136">IF(OR(AN$1=0, $A1136=""),"",SQRT((_xlfn.XLOOKUP(AN$1,$Z$2:$Z$16,$AA$2:$AA$16)-$T1136)^2+(_xlfn.XLOOKUP(AN$1,$Z$2:$Z$16,$AB$2:$AB$16)-$U1136)^2+(_xlfn.XLOOKUP(AN$1,$Z$2:$Z$16,$AC$2:$AC$16-$V1136)^2)))</f>
        <v/>
      </c>
      <c r="AO1136" s="140" t="str">
        <f t="array" ref="AO1136">IF(OR(AO$1=0, $A1136=""),"",SQRT((_xlfn.XLOOKUP(AO$1,$Z$2:$Z$16,$AA$2:$AA$16)-$T1136)^2+(_xlfn.XLOOKUP(AO$1,$Z$2:$Z$16,$AB$2:$AB$16)-$U1136)^2+(_xlfn.XLOOKUP(AO$1,$Z$2:$Z$16,$AC$2:$AC$16-$V1136)^2)))</f>
        <v/>
      </c>
      <c r="AP1136" s="141" t="str">
        <f t="array" ref="AP1136">IF(OR(AP$1=0, $A1136=""),"",SQRT((_xlfn.XLOOKUP(AP$1,$Z$2:$Z$16,$AA$2:$AA$16)-$T1136)^2+(_xlfn.XLOOKUP(AP$1,$Z$2:$Z$16,$AB$2:$AB$16)-$U1136)^2+(_xlfn.XLOOKUP(AP$1,$Z$2:$Z$16,$AC$2:$AC$16-$V1136)^2)))</f>
        <v/>
      </c>
      <c r="AQ1136" s="141" t="str">
        <f t="array" ref="AQ1136">IF(OR(AQ$1=0, $A1136=""),"",SQRT((_xlfn.XLOOKUP(AQ$1,$Z$2:$Z$16,$AA$2:$AA$16)-$T1136)^2+(_xlfn.XLOOKUP(AQ$1,$Z$2:$Z$16,$AB$2:$AB$16)-$U1136)^2+(_xlfn.XLOOKUP(AQ$1,$Z$2:$Z$16,$AC$2:$AC$16-$V1136)^2)))</f>
        <v/>
      </c>
      <c r="AR1136" s="141" t="str">
        <f t="array" ref="AR1136">IF(OR(AR$1=0, $A1136=""),"",SQRT((_xlfn.XLOOKUP(AR$1,$Z$2:$Z$16,$AA$2:$AA$16)-$T1136)^2+(_xlfn.XLOOKUP(AR$1,$Z$2:$Z$16,$AB$2:$AB$16)-$U1136)^2+(_xlfn.XLOOKUP(AR$1,$Z$2:$Z$16,$AC$2:$AC$16-$V1136)^2)))</f>
        <v/>
      </c>
      <c r="AS1136" s="141" t="str">
        <f t="array" ref="AS1136">IF(OR(AS$1=0, $A1136=""),"",SQRT((_xlfn.XLOOKUP(AS$1,$Z$2:$Z$16,$AA$2:$AA$16)-$T1136)^2+(_xlfn.XLOOKUP(AS$1,$Z$2:$Z$16,$AB$2:$AB$16)-$U1136)^2+(_xlfn.XLOOKUP(AS$1,$Z$2:$Z$16,$AC$2:$AC$16-$V1136)^2)))</f>
        <v/>
      </c>
      <c r="AT1136" s="141" t="str">
        <f t="array" ref="AT1136">IF(OR(AT$1=0, $A1136=""),"",SQRT((_xlfn.XLOOKUP(AT$1,$Z$2:$Z$16,$AA$2:$AA$16)-$T1136)^2+(_xlfn.XLOOKUP(AT$1,$Z$2:$Z$16,$AB$2:$AB$16)-$U1136)^2+(_xlfn.XLOOKUP(AT$1,$Z$2:$Z$16,$AC$2:$AC$16-$V1136)^2)))</f>
        <v/>
      </c>
      <c r="AU1136" s="141" t="str">
        <f t="array" ref="AU1136">IF(OR(AU$1=0, $A1136=""),"",SQRT((_xlfn.XLOOKUP(AU$1,$Z$2:$Z$16,$AA$2:$AA$16)-$T1136)^2+(_xlfn.XLOOKUP(AU$1,$Z$2:$Z$16,$AB$2:$AB$16)-$U1136)^2+(_xlfn.XLOOKUP(AU$1,$Z$2:$Z$16,$AC$2:$AC$16-$V1136)^2)))</f>
        <v/>
      </c>
      <c r="AV1136" s="142" t="str">
        <f t="array" ref="AV1136">IF(OR(AV$1=0, $A1136=""),"",SQRT((_xlfn.XLOOKUP(AV$1,$Z$2:$Z$16,$AA$2:$AA$16)-$T1136)^2+(_xlfn.XLOOKUP(AV$1,$Z$2:$Z$16,$AB$2:$AB$16)-$U1136)^2+(_xlfn.XLOOKUP(AV$1,$Z$2:$Z$16,$AC$2:$AC$16-$V1136)^2)))</f>
        <v/>
      </c>
      <c r="AW1136" s="124"/>
      <c r="AX1136" s="124"/>
      <c r="AY1136" s="125">
        <f t="shared" si="325"/>
        <v>0</v>
      </c>
      <c r="AZ1136" s="143">
        <f t="shared" si="326"/>
        <v>0</v>
      </c>
      <c r="BA1136" s="143">
        <f t="shared" si="327"/>
        <v>0</v>
      </c>
      <c r="BB1136" s="143">
        <f t="shared" si="328"/>
        <v>0</v>
      </c>
      <c r="BC1136" s="143">
        <f t="shared" si="329"/>
        <v>0</v>
      </c>
      <c r="BD1136" s="143">
        <f t="shared" si="330"/>
        <v>0</v>
      </c>
      <c r="BE1136" s="143">
        <f t="shared" si="331"/>
        <v>0</v>
      </c>
      <c r="BF1136" s="143">
        <f t="shared" si="332"/>
        <v>0</v>
      </c>
      <c r="BG1136" s="144">
        <f t="shared" si="333"/>
        <v>0</v>
      </c>
      <c r="BH1136" s="144">
        <f t="shared" si="334"/>
        <v>0</v>
      </c>
      <c r="BI1136" s="144">
        <f t="shared" si="335"/>
        <v>0</v>
      </c>
      <c r="BJ1136" s="144">
        <f t="shared" si="336"/>
        <v>0</v>
      </c>
      <c r="BK1136" s="144">
        <f t="shared" si="337"/>
        <v>0</v>
      </c>
      <c r="BL1136" s="144">
        <f t="shared" si="338"/>
        <v>0</v>
      </c>
      <c r="BM1136" s="145">
        <f t="shared" si="339"/>
        <v>0</v>
      </c>
      <c r="BN1136" s="124"/>
      <c r="BO1136" s="124"/>
      <c r="BP1136" s="124"/>
      <c r="BQ1136" s="124"/>
      <c r="BR1136" s="124"/>
      <c r="BS1136" s="124"/>
      <c r="BT1136" s="124"/>
      <c r="BU1136" s="124"/>
      <c r="BV1136" s="130"/>
      <c r="BW1136" s="130"/>
      <c r="BX1136" s="130"/>
      <c r="BY1136" s="130"/>
      <c r="BZ1136" s="130"/>
      <c r="CA1136" s="130"/>
      <c r="CB1136" s="130"/>
      <c r="CC1136" s="130"/>
      <c r="CD1136" s="130"/>
      <c r="CE1136" s="130"/>
      <c r="CF1136" s="130"/>
      <c r="CG1136" s="130"/>
      <c r="CH1136" s="130"/>
      <c r="CI1136" s="130"/>
      <c r="CJ1136" s="130"/>
      <c r="CL1136" s="124"/>
      <c r="CM1136" s="130" t="s">
        <v>32</v>
      </c>
      <c r="CN1136" s="130"/>
      <c r="CO1136" s="130"/>
      <c r="CP1136" s="130"/>
      <c r="CQ1136" s="130"/>
      <c r="CR1136" s="130"/>
      <c r="CS1136" s="130"/>
      <c r="CT1136" s="130"/>
      <c r="CU1136" s="130"/>
      <c r="CV1136" s="130"/>
      <c r="CW1136" s="130"/>
      <c r="CX1136" s="130"/>
      <c r="CY1136" s="130"/>
      <c r="CZ1136" s="130"/>
      <c r="DA1136" s="130"/>
      <c r="DD1136" s="159" cm="1">
        <f t="array" ref="DD1136">_xlfn.IFS(DD$1= 0,"", NOT(ISBLANK(CM1136)), 0, ISBLANK(CM1136), $Q1136-$S1136+AY1136-BV1136)</f>
        <v>0</v>
      </c>
      <c r="DE1136" s="160" cm="1">
        <f t="array" ref="DE1136">_xlfn.IFS(DE$1= 0,"", NOT(ISBLANK(CN1136)), 0, ISBLANK(CN1136), $Q1136-$S1136+AZ1136-BW1136)</f>
        <v>0</v>
      </c>
      <c r="DF1136" s="160" cm="1">
        <f t="array" ref="DF1136">_xlfn.IFS(DF$1= 0,"", NOT(ISBLANK(CO1136)), 0, ISBLANK(CO1136), $Q1136-$S1136+BA1136-BX1136)</f>
        <v>0</v>
      </c>
      <c r="DG1136" s="160" cm="1">
        <f t="array" ref="DG1136">_xlfn.IFS(DG$1= 0,"", NOT(ISBLANK(CP1136)), 0, ISBLANK(CP1136), $Q1136-$S1136+BB1136-BY1136)</f>
        <v>0</v>
      </c>
      <c r="DH1136" s="160" cm="1">
        <f t="array" ref="DH1136">_xlfn.IFS(DH$1= 0,"", NOT(ISBLANK(CQ1136)), 0, ISBLANK(CQ1136), $Q1136-$S1136+BC1136-BZ1136)</f>
        <v>0</v>
      </c>
      <c r="DI1136" s="160" cm="1">
        <f t="array" ref="DI1136">_xlfn.IFS(DI$1= 0,"", NOT(ISBLANK(CR1136)), 0, ISBLANK(CR1136), $Q1136-$S1136+BD1136-CA1136)</f>
        <v>0</v>
      </c>
      <c r="DJ1136" s="160" t="str" cm="1">
        <f t="array" ref="DJ1136">_xlfn.IFS(DJ$1= 0,"", NOT(ISBLANK(CS1136)), 0, ISBLANK(CS1136), $Q1136-$S1136+BE1136-CB1136)</f>
        <v/>
      </c>
      <c r="DK1136" s="160" t="str" cm="1">
        <f t="array" ref="DK1136">_xlfn.IFS(DK$1= 0,"", NOT(ISBLANK(CT1136)), 0, ISBLANK(CT1136), $Q1136-$S1136+BF1136-CC1136)</f>
        <v/>
      </c>
      <c r="DL1136" s="162" t="str" cm="1">
        <f t="array" ref="DL1136">_xlfn.IFS(DL$1= 0,"", NOT(ISBLANK(CU1136)), 0, ISBLANK(CU1136), $Q1136-$S1136+BG1136-CD1136)</f>
        <v/>
      </c>
      <c r="DM1136" s="162" t="str" cm="1">
        <f t="array" ref="DM1136">_xlfn.IFS(DM$1= 0,"", NOT(ISBLANK(CV1136)), 0, ISBLANK(CV1136), $Q1136-$S1136+BH1136-CE1136)</f>
        <v/>
      </c>
      <c r="DN1136" s="162" t="str" cm="1">
        <f t="array" ref="DN1136">_xlfn.IFS(DN$1= 0,"", NOT(ISBLANK(CW1136)), 0, ISBLANK(CW1136), $Q1136-$S1136+BI1136-CF1136)</f>
        <v/>
      </c>
      <c r="DO1136" s="162" t="str" cm="1">
        <f t="array" ref="DO1136">_xlfn.IFS(DO$1= 0,"", NOT(ISBLANK(CX1136)), 0, ISBLANK(CX1136), $Q1136-$S1136+BJ1136-CG1136)</f>
        <v/>
      </c>
      <c r="DP1136" s="162" t="str" cm="1">
        <f t="array" ref="DP1136">_xlfn.IFS(DP$1= 0,"", NOT(ISBLANK(CY1136)), 0, ISBLANK(CY1136), $Q1136-$S1136+BK1136-CH1136)</f>
        <v/>
      </c>
      <c r="DQ1136" s="162" t="str" cm="1">
        <f t="array" ref="DQ1136">_xlfn.IFS(DQ$1= 0,"", NOT(ISBLANK(CZ1136)), 0, ISBLANK(CZ1136), $Q1136-$S1136+BL1136-CI1136)</f>
        <v/>
      </c>
      <c r="DR1136" s="163" t="str" cm="1">
        <f t="array" ref="DR1136">_xlfn.IFS(DR$1= 0,"", NOT(ISBLANK(DA1136)), 0, ISBLANK(DA1136), $Q1136-$S1136+BM1136-CJ1136)</f>
        <v/>
      </c>
    </row>
    <row r="1137" spans="1:122" ht="16.5" x14ac:dyDescent="0.3">
      <c r="A1137" s="135"/>
      <c r="B1137" s="136"/>
      <c r="C1137" s="136"/>
      <c r="D1137" s="137"/>
      <c r="E1137" s="176"/>
      <c r="F1137" s="182"/>
      <c r="G1137" s="183"/>
      <c r="H1137" s="183"/>
      <c r="I1137" s="183"/>
      <c r="J1137" s="183"/>
      <c r="K1137" s="183"/>
      <c r="L1137" s="183"/>
      <c r="M1137" s="186"/>
      <c r="N1137" s="182"/>
      <c r="O1137" s="184"/>
      <c r="P1137" s="178"/>
      <c r="Q1137" s="118">
        <f t="shared" si="323"/>
        <v>0</v>
      </c>
      <c r="R1137" s="3"/>
      <c r="S1137" s="3"/>
      <c r="T1137" s="4"/>
      <c r="U1137" s="4"/>
      <c r="V1137" s="99">
        <f t="shared" si="324"/>
        <v>0</v>
      </c>
      <c r="W1137" s="161"/>
      <c r="X1137" s="138"/>
      <c r="AH1137" s="158" t="str">
        <f t="array" ref="AH1137">IF(OR(AH$1=0, $A1137=""),"",SQRT((_xlfn.XLOOKUP(AH$1,$Z$2:$Z$16,$AA$2:$AA$16)-$T1137)^2+(_xlfn.XLOOKUP(AH$1,$Z$2:$Z$16,$AB$2:$AB$16)-$U1137)^2+(_xlfn.XLOOKUP(AH$1,$Z$2:$Z$16,$AC$2:$AC$16-$V1137)^2)))</f>
        <v/>
      </c>
      <c r="AI1137" s="140" t="str">
        <f t="array" ref="AI1137">IF(OR(AI$1=0, $A1137=""),"",SQRT((_xlfn.XLOOKUP(AI$1,$Z$2:$Z$16,$AA$2:$AA$16)-$T1137)^2+(_xlfn.XLOOKUP(AI$1,$Z$2:$Z$16,$AB$2:$AB$16)-$U1137)^2+(_xlfn.XLOOKUP(AI$1,$Z$2:$Z$16,$AC$2:$AC$16-$V1137)^2)))</f>
        <v/>
      </c>
      <c r="AJ1137" s="140" t="str">
        <f t="array" ref="AJ1137">IF(OR(AJ$1=0, $A1137=""),"",SQRT((_xlfn.XLOOKUP(AJ$1,$Z$2:$Z$16,$AA$2:$AA$16)-$T1137)^2+(_xlfn.XLOOKUP(AJ$1,$Z$2:$Z$16,$AB$2:$AB$16)-$U1137)^2+(_xlfn.XLOOKUP(AJ$1,$Z$2:$Z$16,$AC$2:$AC$16-$V1137)^2)))</f>
        <v/>
      </c>
      <c r="AK1137" s="140" t="str">
        <f t="array" ref="AK1137">IF(OR(AK$1=0, $A1137=""),"",SQRT((_xlfn.XLOOKUP(AK$1,$Z$2:$Z$16,$AA$2:$AA$16)-$T1137)^2+(_xlfn.XLOOKUP(AK$1,$Z$2:$Z$16,$AB$2:$AB$16)-$U1137)^2+(_xlfn.XLOOKUP(AK$1,$Z$2:$Z$16,$AC$2:$AC$16-$V1137)^2)))</f>
        <v/>
      </c>
      <c r="AL1137" s="140" t="str">
        <f t="array" ref="AL1137">IF(OR(AL$1=0, $A1137=""),"",SQRT((_xlfn.XLOOKUP(AL$1,$Z$2:$Z$16,$AA$2:$AA$16)-$T1137)^2+(_xlfn.XLOOKUP(AL$1,$Z$2:$Z$16,$AB$2:$AB$16)-$U1137)^2+(_xlfn.XLOOKUP(AL$1,$Z$2:$Z$16,$AC$2:$AC$16-$V1137)^2)))</f>
        <v/>
      </c>
      <c r="AM1137" s="140" t="str">
        <f t="array" ref="AM1137">IF(OR(AM$1=0, $A1137=""),"",SQRT((_xlfn.XLOOKUP(AM$1,$Z$2:$Z$16,$AA$2:$AA$16)-$T1137)^2+(_xlfn.XLOOKUP(AM$1,$Z$2:$Z$16,$AB$2:$AB$16)-$U1137)^2+(_xlfn.XLOOKUP(AM$1,$Z$2:$Z$16,$AC$2:$AC$16-$V1137)^2)))</f>
        <v/>
      </c>
      <c r="AN1137" s="140" t="str">
        <f t="array" ref="AN1137">IF(OR(AN$1=0, $A1137=""),"",SQRT((_xlfn.XLOOKUP(AN$1,$Z$2:$Z$16,$AA$2:$AA$16)-$T1137)^2+(_xlfn.XLOOKUP(AN$1,$Z$2:$Z$16,$AB$2:$AB$16)-$U1137)^2+(_xlfn.XLOOKUP(AN$1,$Z$2:$Z$16,$AC$2:$AC$16-$V1137)^2)))</f>
        <v/>
      </c>
      <c r="AO1137" s="140" t="str">
        <f t="array" ref="AO1137">IF(OR(AO$1=0, $A1137=""),"",SQRT((_xlfn.XLOOKUP(AO$1,$Z$2:$Z$16,$AA$2:$AA$16)-$T1137)^2+(_xlfn.XLOOKUP(AO$1,$Z$2:$Z$16,$AB$2:$AB$16)-$U1137)^2+(_xlfn.XLOOKUP(AO$1,$Z$2:$Z$16,$AC$2:$AC$16-$V1137)^2)))</f>
        <v/>
      </c>
      <c r="AP1137" s="141" t="str">
        <f t="array" ref="AP1137">IF(OR(AP$1=0, $A1137=""),"",SQRT((_xlfn.XLOOKUP(AP$1,$Z$2:$Z$16,$AA$2:$AA$16)-$T1137)^2+(_xlfn.XLOOKUP(AP$1,$Z$2:$Z$16,$AB$2:$AB$16)-$U1137)^2+(_xlfn.XLOOKUP(AP$1,$Z$2:$Z$16,$AC$2:$AC$16-$V1137)^2)))</f>
        <v/>
      </c>
      <c r="AQ1137" s="141" t="str">
        <f t="array" ref="AQ1137">IF(OR(AQ$1=0, $A1137=""),"",SQRT((_xlfn.XLOOKUP(AQ$1,$Z$2:$Z$16,$AA$2:$AA$16)-$T1137)^2+(_xlfn.XLOOKUP(AQ$1,$Z$2:$Z$16,$AB$2:$AB$16)-$U1137)^2+(_xlfn.XLOOKUP(AQ$1,$Z$2:$Z$16,$AC$2:$AC$16-$V1137)^2)))</f>
        <v/>
      </c>
      <c r="AR1137" s="141" t="str">
        <f t="array" ref="AR1137">IF(OR(AR$1=0, $A1137=""),"",SQRT((_xlfn.XLOOKUP(AR$1,$Z$2:$Z$16,$AA$2:$AA$16)-$T1137)^2+(_xlfn.XLOOKUP(AR$1,$Z$2:$Z$16,$AB$2:$AB$16)-$U1137)^2+(_xlfn.XLOOKUP(AR$1,$Z$2:$Z$16,$AC$2:$AC$16-$V1137)^2)))</f>
        <v/>
      </c>
      <c r="AS1137" s="141" t="str">
        <f t="array" ref="AS1137">IF(OR(AS$1=0, $A1137=""),"",SQRT((_xlfn.XLOOKUP(AS$1,$Z$2:$Z$16,$AA$2:$AA$16)-$T1137)^2+(_xlfn.XLOOKUP(AS$1,$Z$2:$Z$16,$AB$2:$AB$16)-$U1137)^2+(_xlfn.XLOOKUP(AS$1,$Z$2:$Z$16,$AC$2:$AC$16-$V1137)^2)))</f>
        <v/>
      </c>
      <c r="AT1137" s="141" t="str">
        <f t="array" ref="AT1137">IF(OR(AT$1=0, $A1137=""),"",SQRT((_xlfn.XLOOKUP(AT$1,$Z$2:$Z$16,$AA$2:$AA$16)-$T1137)^2+(_xlfn.XLOOKUP(AT$1,$Z$2:$Z$16,$AB$2:$AB$16)-$U1137)^2+(_xlfn.XLOOKUP(AT$1,$Z$2:$Z$16,$AC$2:$AC$16-$V1137)^2)))</f>
        <v/>
      </c>
      <c r="AU1137" s="141" t="str">
        <f t="array" ref="AU1137">IF(OR(AU$1=0, $A1137=""),"",SQRT((_xlfn.XLOOKUP(AU$1,$Z$2:$Z$16,$AA$2:$AA$16)-$T1137)^2+(_xlfn.XLOOKUP(AU$1,$Z$2:$Z$16,$AB$2:$AB$16)-$U1137)^2+(_xlfn.XLOOKUP(AU$1,$Z$2:$Z$16,$AC$2:$AC$16-$V1137)^2)))</f>
        <v/>
      </c>
      <c r="AV1137" s="142" t="str">
        <f t="array" ref="AV1137">IF(OR(AV$1=0, $A1137=""),"",SQRT((_xlfn.XLOOKUP(AV$1,$Z$2:$Z$16,$AA$2:$AA$16)-$T1137)^2+(_xlfn.XLOOKUP(AV$1,$Z$2:$Z$16,$AB$2:$AB$16)-$U1137)^2+(_xlfn.XLOOKUP(AV$1,$Z$2:$Z$16,$AC$2:$AC$16-$V1137)^2)))</f>
        <v/>
      </c>
      <c r="AW1137" s="124"/>
      <c r="AX1137" s="124"/>
      <c r="AY1137" s="125">
        <f t="shared" si="325"/>
        <v>0</v>
      </c>
      <c r="AZ1137" s="143">
        <f t="shared" si="326"/>
        <v>0</v>
      </c>
      <c r="BA1137" s="143">
        <f t="shared" si="327"/>
        <v>0</v>
      </c>
      <c r="BB1137" s="143">
        <f t="shared" si="328"/>
        <v>0</v>
      </c>
      <c r="BC1137" s="143">
        <f t="shared" si="329"/>
        <v>0</v>
      </c>
      <c r="BD1137" s="143">
        <f t="shared" si="330"/>
        <v>0</v>
      </c>
      <c r="BE1137" s="143">
        <f t="shared" si="331"/>
        <v>0</v>
      </c>
      <c r="BF1137" s="143">
        <f t="shared" si="332"/>
        <v>0</v>
      </c>
      <c r="BG1137" s="144">
        <f t="shared" si="333"/>
        <v>0</v>
      </c>
      <c r="BH1137" s="144">
        <f t="shared" si="334"/>
        <v>0</v>
      </c>
      <c r="BI1137" s="144">
        <f t="shared" si="335"/>
        <v>0</v>
      </c>
      <c r="BJ1137" s="144">
        <f t="shared" si="336"/>
        <v>0</v>
      </c>
      <c r="BK1137" s="144">
        <f t="shared" si="337"/>
        <v>0</v>
      </c>
      <c r="BL1137" s="144">
        <f t="shared" si="338"/>
        <v>0</v>
      </c>
      <c r="BM1137" s="145">
        <f t="shared" si="339"/>
        <v>0</v>
      </c>
      <c r="BN1137" s="124"/>
      <c r="BO1137" s="124"/>
      <c r="BP1137" s="124"/>
      <c r="BQ1137" s="124"/>
      <c r="BR1137" s="124"/>
      <c r="BS1137" s="124"/>
      <c r="BT1137" s="124"/>
      <c r="BU1137" s="124"/>
      <c r="BV1137" s="130"/>
      <c r="BW1137" s="130"/>
      <c r="BX1137" s="130"/>
      <c r="BY1137" s="130"/>
      <c r="BZ1137" s="130"/>
      <c r="CA1137" s="130"/>
      <c r="CB1137" s="130"/>
      <c r="CC1137" s="130"/>
      <c r="CD1137" s="130"/>
      <c r="CE1137" s="130"/>
      <c r="CF1137" s="130"/>
      <c r="CG1137" s="130"/>
      <c r="CH1137" s="130"/>
      <c r="CI1137" s="130"/>
      <c r="CJ1137" s="130"/>
      <c r="CL1137" s="124"/>
      <c r="CM1137" s="130" t="s">
        <v>32</v>
      </c>
      <c r="CN1137" s="130"/>
      <c r="CO1137" s="130"/>
      <c r="CP1137" s="130"/>
      <c r="CQ1137" s="130"/>
      <c r="CR1137" s="130"/>
      <c r="CS1137" s="130"/>
      <c r="CT1137" s="130"/>
      <c r="CU1137" s="130"/>
      <c r="CV1137" s="130"/>
      <c r="CW1137" s="130"/>
      <c r="CX1137" s="130"/>
      <c r="CY1137" s="130"/>
      <c r="CZ1137" s="130"/>
      <c r="DA1137" s="130"/>
      <c r="DD1137" s="159" cm="1">
        <f t="array" ref="DD1137">_xlfn.IFS(DD$1= 0,"", NOT(ISBLANK(CM1137)), 0, ISBLANK(CM1137), $Q1137-$S1137+AY1137-BV1137)</f>
        <v>0</v>
      </c>
      <c r="DE1137" s="160" cm="1">
        <f t="array" ref="DE1137">_xlfn.IFS(DE$1= 0,"", NOT(ISBLANK(CN1137)), 0, ISBLANK(CN1137), $Q1137-$S1137+AZ1137-BW1137)</f>
        <v>0</v>
      </c>
      <c r="DF1137" s="160" cm="1">
        <f t="array" ref="DF1137">_xlfn.IFS(DF$1= 0,"", NOT(ISBLANK(CO1137)), 0, ISBLANK(CO1137), $Q1137-$S1137+BA1137-BX1137)</f>
        <v>0</v>
      </c>
      <c r="DG1137" s="160" cm="1">
        <f t="array" ref="DG1137">_xlfn.IFS(DG$1= 0,"", NOT(ISBLANK(CP1137)), 0, ISBLANK(CP1137), $Q1137-$S1137+BB1137-BY1137)</f>
        <v>0</v>
      </c>
      <c r="DH1137" s="160" cm="1">
        <f t="array" ref="DH1137">_xlfn.IFS(DH$1= 0,"", NOT(ISBLANK(CQ1137)), 0, ISBLANK(CQ1137), $Q1137-$S1137+BC1137-BZ1137)</f>
        <v>0</v>
      </c>
      <c r="DI1137" s="160" cm="1">
        <f t="array" ref="DI1137">_xlfn.IFS(DI$1= 0,"", NOT(ISBLANK(CR1137)), 0, ISBLANK(CR1137), $Q1137-$S1137+BD1137-CA1137)</f>
        <v>0</v>
      </c>
      <c r="DJ1137" s="160" t="str" cm="1">
        <f t="array" ref="DJ1137">_xlfn.IFS(DJ$1= 0,"", NOT(ISBLANK(CS1137)), 0, ISBLANK(CS1137), $Q1137-$S1137+BE1137-CB1137)</f>
        <v/>
      </c>
      <c r="DK1137" s="160" t="str" cm="1">
        <f t="array" ref="DK1137">_xlfn.IFS(DK$1= 0,"", NOT(ISBLANK(CT1137)), 0, ISBLANK(CT1137), $Q1137-$S1137+BF1137-CC1137)</f>
        <v/>
      </c>
      <c r="DL1137" s="162" t="str" cm="1">
        <f t="array" ref="DL1137">_xlfn.IFS(DL$1= 0,"", NOT(ISBLANK(CU1137)), 0, ISBLANK(CU1137), $Q1137-$S1137+BG1137-CD1137)</f>
        <v/>
      </c>
      <c r="DM1137" s="162" t="str" cm="1">
        <f t="array" ref="DM1137">_xlfn.IFS(DM$1= 0,"", NOT(ISBLANK(CV1137)), 0, ISBLANK(CV1137), $Q1137-$S1137+BH1137-CE1137)</f>
        <v/>
      </c>
      <c r="DN1137" s="162" t="str" cm="1">
        <f t="array" ref="DN1137">_xlfn.IFS(DN$1= 0,"", NOT(ISBLANK(CW1137)), 0, ISBLANK(CW1137), $Q1137-$S1137+BI1137-CF1137)</f>
        <v/>
      </c>
      <c r="DO1137" s="162" t="str" cm="1">
        <f t="array" ref="DO1137">_xlfn.IFS(DO$1= 0,"", NOT(ISBLANK(CX1137)), 0, ISBLANK(CX1137), $Q1137-$S1137+BJ1137-CG1137)</f>
        <v/>
      </c>
      <c r="DP1137" s="162" t="str" cm="1">
        <f t="array" ref="DP1137">_xlfn.IFS(DP$1= 0,"", NOT(ISBLANK(CY1137)), 0, ISBLANK(CY1137), $Q1137-$S1137+BK1137-CH1137)</f>
        <v/>
      </c>
      <c r="DQ1137" s="162" t="str" cm="1">
        <f t="array" ref="DQ1137">_xlfn.IFS(DQ$1= 0,"", NOT(ISBLANK(CZ1137)), 0, ISBLANK(CZ1137), $Q1137-$S1137+BL1137-CI1137)</f>
        <v/>
      </c>
      <c r="DR1137" s="163" t="str" cm="1">
        <f t="array" ref="DR1137">_xlfn.IFS(DR$1= 0,"", NOT(ISBLANK(DA1137)), 0, ISBLANK(DA1137), $Q1137-$S1137+BM1137-CJ1137)</f>
        <v/>
      </c>
    </row>
    <row r="1138" spans="1:122" ht="16.5" x14ac:dyDescent="0.3">
      <c r="A1138" s="135"/>
      <c r="B1138" s="136"/>
      <c r="C1138" s="136"/>
      <c r="D1138" s="137"/>
      <c r="E1138" s="176"/>
      <c r="F1138" s="182"/>
      <c r="G1138" s="183"/>
      <c r="H1138" s="183"/>
      <c r="I1138" s="183"/>
      <c r="J1138" s="183"/>
      <c r="K1138" s="183"/>
      <c r="L1138" s="183"/>
      <c r="M1138" s="186"/>
      <c r="N1138" s="182"/>
      <c r="O1138" s="184"/>
      <c r="P1138" s="178"/>
      <c r="Q1138" s="118">
        <f t="shared" si="323"/>
        <v>0</v>
      </c>
      <c r="R1138" s="3"/>
      <c r="S1138" s="3"/>
      <c r="T1138" s="4"/>
      <c r="U1138" s="4"/>
      <c r="V1138" s="99">
        <f t="shared" si="324"/>
        <v>0</v>
      </c>
      <c r="W1138" s="161"/>
      <c r="X1138" s="138"/>
      <c r="AH1138" s="158" t="str">
        <f t="array" ref="AH1138">IF(OR(AH$1=0, $A1138=""),"",SQRT((_xlfn.XLOOKUP(AH$1,$Z$2:$Z$16,$AA$2:$AA$16)-$T1138)^2+(_xlfn.XLOOKUP(AH$1,$Z$2:$Z$16,$AB$2:$AB$16)-$U1138)^2+(_xlfn.XLOOKUP(AH$1,$Z$2:$Z$16,$AC$2:$AC$16-$V1138)^2)))</f>
        <v/>
      </c>
      <c r="AI1138" s="140" t="str">
        <f t="array" ref="AI1138">IF(OR(AI$1=0, $A1138=""),"",SQRT((_xlfn.XLOOKUP(AI$1,$Z$2:$Z$16,$AA$2:$AA$16)-$T1138)^2+(_xlfn.XLOOKUP(AI$1,$Z$2:$Z$16,$AB$2:$AB$16)-$U1138)^2+(_xlfn.XLOOKUP(AI$1,$Z$2:$Z$16,$AC$2:$AC$16-$V1138)^2)))</f>
        <v/>
      </c>
      <c r="AJ1138" s="140" t="str">
        <f t="array" ref="AJ1138">IF(OR(AJ$1=0, $A1138=""),"",SQRT((_xlfn.XLOOKUP(AJ$1,$Z$2:$Z$16,$AA$2:$AA$16)-$T1138)^2+(_xlfn.XLOOKUP(AJ$1,$Z$2:$Z$16,$AB$2:$AB$16)-$U1138)^2+(_xlfn.XLOOKUP(AJ$1,$Z$2:$Z$16,$AC$2:$AC$16-$V1138)^2)))</f>
        <v/>
      </c>
      <c r="AK1138" s="140" t="str">
        <f t="array" ref="AK1138">IF(OR(AK$1=0, $A1138=""),"",SQRT((_xlfn.XLOOKUP(AK$1,$Z$2:$Z$16,$AA$2:$AA$16)-$T1138)^2+(_xlfn.XLOOKUP(AK$1,$Z$2:$Z$16,$AB$2:$AB$16)-$U1138)^2+(_xlfn.XLOOKUP(AK$1,$Z$2:$Z$16,$AC$2:$AC$16-$V1138)^2)))</f>
        <v/>
      </c>
      <c r="AL1138" s="140" t="str">
        <f t="array" ref="AL1138">IF(OR(AL$1=0, $A1138=""),"",SQRT((_xlfn.XLOOKUP(AL$1,$Z$2:$Z$16,$AA$2:$AA$16)-$T1138)^2+(_xlfn.XLOOKUP(AL$1,$Z$2:$Z$16,$AB$2:$AB$16)-$U1138)^2+(_xlfn.XLOOKUP(AL$1,$Z$2:$Z$16,$AC$2:$AC$16-$V1138)^2)))</f>
        <v/>
      </c>
      <c r="AM1138" s="140" t="str">
        <f t="array" ref="AM1138">IF(OR(AM$1=0, $A1138=""),"",SQRT((_xlfn.XLOOKUP(AM$1,$Z$2:$Z$16,$AA$2:$AA$16)-$T1138)^2+(_xlfn.XLOOKUP(AM$1,$Z$2:$Z$16,$AB$2:$AB$16)-$U1138)^2+(_xlfn.XLOOKUP(AM$1,$Z$2:$Z$16,$AC$2:$AC$16-$V1138)^2)))</f>
        <v/>
      </c>
      <c r="AN1138" s="140" t="str">
        <f t="array" ref="AN1138">IF(OR(AN$1=0, $A1138=""),"",SQRT((_xlfn.XLOOKUP(AN$1,$Z$2:$Z$16,$AA$2:$AA$16)-$T1138)^2+(_xlfn.XLOOKUP(AN$1,$Z$2:$Z$16,$AB$2:$AB$16)-$U1138)^2+(_xlfn.XLOOKUP(AN$1,$Z$2:$Z$16,$AC$2:$AC$16-$V1138)^2)))</f>
        <v/>
      </c>
      <c r="AO1138" s="140" t="str">
        <f t="array" ref="AO1138">IF(OR(AO$1=0, $A1138=""),"",SQRT((_xlfn.XLOOKUP(AO$1,$Z$2:$Z$16,$AA$2:$AA$16)-$T1138)^2+(_xlfn.XLOOKUP(AO$1,$Z$2:$Z$16,$AB$2:$AB$16)-$U1138)^2+(_xlfn.XLOOKUP(AO$1,$Z$2:$Z$16,$AC$2:$AC$16-$V1138)^2)))</f>
        <v/>
      </c>
      <c r="AP1138" s="141" t="str">
        <f t="array" ref="AP1138">IF(OR(AP$1=0, $A1138=""),"",SQRT((_xlfn.XLOOKUP(AP$1,$Z$2:$Z$16,$AA$2:$AA$16)-$T1138)^2+(_xlfn.XLOOKUP(AP$1,$Z$2:$Z$16,$AB$2:$AB$16)-$U1138)^2+(_xlfn.XLOOKUP(AP$1,$Z$2:$Z$16,$AC$2:$AC$16-$V1138)^2)))</f>
        <v/>
      </c>
      <c r="AQ1138" s="141" t="str">
        <f t="array" ref="AQ1138">IF(OR(AQ$1=0, $A1138=""),"",SQRT((_xlfn.XLOOKUP(AQ$1,$Z$2:$Z$16,$AA$2:$AA$16)-$T1138)^2+(_xlfn.XLOOKUP(AQ$1,$Z$2:$Z$16,$AB$2:$AB$16)-$U1138)^2+(_xlfn.XLOOKUP(AQ$1,$Z$2:$Z$16,$AC$2:$AC$16-$V1138)^2)))</f>
        <v/>
      </c>
      <c r="AR1138" s="141" t="str">
        <f t="array" ref="AR1138">IF(OR(AR$1=0, $A1138=""),"",SQRT((_xlfn.XLOOKUP(AR$1,$Z$2:$Z$16,$AA$2:$AA$16)-$T1138)^2+(_xlfn.XLOOKUP(AR$1,$Z$2:$Z$16,$AB$2:$AB$16)-$U1138)^2+(_xlfn.XLOOKUP(AR$1,$Z$2:$Z$16,$AC$2:$AC$16-$V1138)^2)))</f>
        <v/>
      </c>
      <c r="AS1138" s="141" t="str">
        <f t="array" ref="AS1138">IF(OR(AS$1=0, $A1138=""),"",SQRT((_xlfn.XLOOKUP(AS$1,$Z$2:$Z$16,$AA$2:$AA$16)-$T1138)^2+(_xlfn.XLOOKUP(AS$1,$Z$2:$Z$16,$AB$2:$AB$16)-$U1138)^2+(_xlfn.XLOOKUP(AS$1,$Z$2:$Z$16,$AC$2:$AC$16-$V1138)^2)))</f>
        <v/>
      </c>
      <c r="AT1138" s="141" t="str">
        <f t="array" ref="AT1138">IF(OR(AT$1=0, $A1138=""),"",SQRT((_xlfn.XLOOKUP(AT$1,$Z$2:$Z$16,$AA$2:$AA$16)-$T1138)^2+(_xlfn.XLOOKUP(AT$1,$Z$2:$Z$16,$AB$2:$AB$16)-$U1138)^2+(_xlfn.XLOOKUP(AT$1,$Z$2:$Z$16,$AC$2:$AC$16-$V1138)^2)))</f>
        <v/>
      </c>
      <c r="AU1138" s="141" t="str">
        <f t="array" ref="AU1138">IF(OR(AU$1=0, $A1138=""),"",SQRT((_xlfn.XLOOKUP(AU$1,$Z$2:$Z$16,$AA$2:$AA$16)-$T1138)^2+(_xlfn.XLOOKUP(AU$1,$Z$2:$Z$16,$AB$2:$AB$16)-$U1138)^2+(_xlfn.XLOOKUP(AU$1,$Z$2:$Z$16,$AC$2:$AC$16-$V1138)^2)))</f>
        <v/>
      </c>
      <c r="AV1138" s="142" t="str">
        <f t="array" ref="AV1138">IF(OR(AV$1=0, $A1138=""),"",SQRT((_xlfn.XLOOKUP(AV$1,$Z$2:$Z$16,$AA$2:$AA$16)-$T1138)^2+(_xlfn.XLOOKUP(AV$1,$Z$2:$Z$16,$AB$2:$AB$16)-$U1138)^2+(_xlfn.XLOOKUP(AV$1,$Z$2:$Z$16,$AC$2:$AC$16-$V1138)^2)))</f>
        <v/>
      </c>
      <c r="AW1138" s="124"/>
      <c r="AX1138" s="124"/>
      <c r="AY1138" s="125">
        <f t="shared" si="325"/>
        <v>0</v>
      </c>
      <c r="AZ1138" s="143">
        <f t="shared" si="326"/>
        <v>0</v>
      </c>
      <c r="BA1138" s="143">
        <f t="shared" si="327"/>
        <v>0</v>
      </c>
      <c r="BB1138" s="143">
        <f t="shared" si="328"/>
        <v>0</v>
      </c>
      <c r="BC1138" s="143">
        <f t="shared" si="329"/>
        <v>0</v>
      </c>
      <c r="BD1138" s="143">
        <f t="shared" si="330"/>
        <v>0</v>
      </c>
      <c r="BE1138" s="143">
        <f t="shared" si="331"/>
        <v>0</v>
      </c>
      <c r="BF1138" s="143">
        <f t="shared" si="332"/>
        <v>0</v>
      </c>
      <c r="BG1138" s="144">
        <f t="shared" si="333"/>
        <v>0</v>
      </c>
      <c r="BH1138" s="144">
        <f t="shared" si="334"/>
        <v>0</v>
      </c>
      <c r="BI1138" s="144">
        <f t="shared" si="335"/>
        <v>0</v>
      </c>
      <c r="BJ1138" s="144">
        <f t="shared" si="336"/>
        <v>0</v>
      </c>
      <c r="BK1138" s="144">
        <f t="shared" si="337"/>
        <v>0</v>
      </c>
      <c r="BL1138" s="144">
        <f t="shared" si="338"/>
        <v>0</v>
      </c>
      <c r="BM1138" s="145">
        <f t="shared" si="339"/>
        <v>0</v>
      </c>
      <c r="BN1138" s="124"/>
      <c r="BO1138" s="124"/>
      <c r="BP1138" s="124"/>
      <c r="BQ1138" s="124"/>
      <c r="BR1138" s="124"/>
      <c r="BS1138" s="124"/>
      <c r="BT1138" s="124"/>
      <c r="BU1138" s="124"/>
      <c r="BV1138" s="130"/>
      <c r="BW1138" s="130"/>
      <c r="BX1138" s="130"/>
      <c r="BY1138" s="130"/>
      <c r="BZ1138" s="130"/>
      <c r="CA1138" s="130"/>
      <c r="CB1138" s="130"/>
      <c r="CC1138" s="130"/>
      <c r="CD1138" s="130"/>
      <c r="CE1138" s="130"/>
      <c r="CF1138" s="130"/>
      <c r="CG1138" s="130"/>
      <c r="CH1138" s="130"/>
      <c r="CI1138" s="130"/>
      <c r="CJ1138" s="130"/>
      <c r="CL1138" s="124"/>
      <c r="CM1138" s="130" t="s">
        <v>32</v>
      </c>
      <c r="CN1138" s="130"/>
      <c r="CO1138" s="130"/>
      <c r="CP1138" s="130"/>
      <c r="CQ1138" s="130"/>
      <c r="CR1138" s="130"/>
      <c r="CS1138" s="130"/>
      <c r="CT1138" s="130"/>
      <c r="CU1138" s="130"/>
      <c r="CV1138" s="130"/>
      <c r="CW1138" s="130"/>
      <c r="CX1138" s="130"/>
      <c r="CY1138" s="130"/>
      <c r="CZ1138" s="130"/>
      <c r="DA1138" s="130"/>
      <c r="DD1138" s="159" cm="1">
        <f t="array" ref="DD1138">_xlfn.IFS(DD$1= 0,"", NOT(ISBLANK(CM1138)), 0, ISBLANK(CM1138), $Q1138-$S1138+AY1138-BV1138)</f>
        <v>0</v>
      </c>
      <c r="DE1138" s="160" cm="1">
        <f t="array" ref="DE1138">_xlfn.IFS(DE$1= 0,"", NOT(ISBLANK(CN1138)), 0, ISBLANK(CN1138), $Q1138-$S1138+AZ1138-BW1138)</f>
        <v>0</v>
      </c>
      <c r="DF1138" s="160" cm="1">
        <f t="array" ref="DF1138">_xlfn.IFS(DF$1= 0,"", NOT(ISBLANK(CO1138)), 0, ISBLANK(CO1138), $Q1138-$S1138+BA1138-BX1138)</f>
        <v>0</v>
      </c>
      <c r="DG1138" s="160" cm="1">
        <f t="array" ref="DG1138">_xlfn.IFS(DG$1= 0,"", NOT(ISBLANK(CP1138)), 0, ISBLANK(CP1138), $Q1138-$S1138+BB1138-BY1138)</f>
        <v>0</v>
      </c>
      <c r="DH1138" s="160" cm="1">
        <f t="array" ref="DH1138">_xlfn.IFS(DH$1= 0,"", NOT(ISBLANK(CQ1138)), 0, ISBLANK(CQ1138), $Q1138-$S1138+BC1138-BZ1138)</f>
        <v>0</v>
      </c>
      <c r="DI1138" s="160" cm="1">
        <f t="array" ref="DI1138">_xlfn.IFS(DI$1= 0,"", NOT(ISBLANK(CR1138)), 0, ISBLANK(CR1138), $Q1138-$S1138+BD1138-CA1138)</f>
        <v>0</v>
      </c>
      <c r="DJ1138" s="160" t="str" cm="1">
        <f t="array" ref="DJ1138">_xlfn.IFS(DJ$1= 0,"", NOT(ISBLANK(CS1138)), 0, ISBLANK(CS1138), $Q1138-$S1138+BE1138-CB1138)</f>
        <v/>
      </c>
      <c r="DK1138" s="160" t="str" cm="1">
        <f t="array" ref="DK1138">_xlfn.IFS(DK$1= 0,"", NOT(ISBLANK(CT1138)), 0, ISBLANK(CT1138), $Q1138-$S1138+BF1138-CC1138)</f>
        <v/>
      </c>
      <c r="DL1138" s="162" t="str" cm="1">
        <f t="array" ref="DL1138">_xlfn.IFS(DL$1= 0,"", NOT(ISBLANK(CU1138)), 0, ISBLANK(CU1138), $Q1138-$S1138+BG1138-CD1138)</f>
        <v/>
      </c>
      <c r="DM1138" s="162" t="str" cm="1">
        <f t="array" ref="DM1138">_xlfn.IFS(DM$1= 0,"", NOT(ISBLANK(CV1138)), 0, ISBLANK(CV1138), $Q1138-$S1138+BH1138-CE1138)</f>
        <v/>
      </c>
      <c r="DN1138" s="162" t="str" cm="1">
        <f t="array" ref="DN1138">_xlfn.IFS(DN$1= 0,"", NOT(ISBLANK(CW1138)), 0, ISBLANK(CW1138), $Q1138-$S1138+BI1138-CF1138)</f>
        <v/>
      </c>
      <c r="DO1138" s="162" t="str" cm="1">
        <f t="array" ref="DO1138">_xlfn.IFS(DO$1= 0,"", NOT(ISBLANK(CX1138)), 0, ISBLANK(CX1138), $Q1138-$S1138+BJ1138-CG1138)</f>
        <v/>
      </c>
      <c r="DP1138" s="162" t="str" cm="1">
        <f t="array" ref="DP1138">_xlfn.IFS(DP$1= 0,"", NOT(ISBLANK(CY1138)), 0, ISBLANK(CY1138), $Q1138-$S1138+BK1138-CH1138)</f>
        <v/>
      </c>
      <c r="DQ1138" s="162" t="str" cm="1">
        <f t="array" ref="DQ1138">_xlfn.IFS(DQ$1= 0,"", NOT(ISBLANK(CZ1138)), 0, ISBLANK(CZ1138), $Q1138-$S1138+BL1138-CI1138)</f>
        <v/>
      </c>
      <c r="DR1138" s="163" t="str" cm="1">
        <f t="array" ref="DR1138">_xlfn.IFS(DR$1= 0,"", NOT(ISBLANK(DA1138)), 0, ISBLANK(DA1138), $Q1138-$S1138+BM1138-CJ1138)</f>
        <v/>
      </c>
    </row>
    <row r="1139" spans="1:122" ht="16.5" x14ac:dyDescent="0.3">
      <c r="A1139" s="135"/>
      <c r="B1139" s="136"/>
      <c r="C1139" s="136"/>
      <c r="D1139" s="137"/>
      <c r="E1139" s="176"/>
      <c r="F1139" s="182"/>
      <c r="G1139" s="183"/>
      <c r="H1139" s="183"/>
      <c r="I1139" s="183"/>
      <c r="J1139" s="183"/>
      <c r="K1139" s="183"/>
      <c r="L1139" s="183"/>
      <c r="M1139" s="186"/>
      <c r="N1139" s="182"/>
      <c r="O1139" s="184"/>
      <c r="P1139" s="178"/>
      <c r="Q1139" s="118">
        <f t="shared" si="323"/>
        <v>0</v>
      </c>
      <c r="R1139" s="3"/>
      <c r="S1139" s="3"/>
      <c r="T1139" s="4"/>
      <c r="U1139" s="4"/>
      <c r="V1139" s="99">
        <f t="shared" si="324"/>
        <v>0</v>
      </c>
      <c r="W1139" s="161"/>
      <c r="X1139" s="138"/>
      <c r="AH1139" s="158" t="str">
        <f t="array" ref="AH1139">IF(OR(AH$1=0, $A1139=""),"",SQRT((_xlfn.XLOOKUP(AH$1,$Z$2:$Z$16,$AA$2:$AA$16)-$T1139)^2+(_xlfn.XLOOKUP(AH$1,$Z$2:$Z$16,$AB$2:$AB$16)-$U1139)^2+(_xlfn.XLOOKUP(AH$1,$Z$2:$Z$16,$AC$2:$AC$16-$V1139)^2)))</f>
        <v/>
      </c>
      <c r="AI1139" s="140" t="str">
        <f t="array" ref="AI1139">IF(OR(AI$1=0, $A1139=""),"",SQRT((_xlfn.XLOOKUP(AI$1,$Z$2:$Z$16,$AA$2:$AA$16)-$T1139)^2+(_xlfn.XLOOKUP(AI$1,$Z$2:$Z$16,$AB$2:$AB$16)-$U1139)^2+(_xlfn.XLOOKUP(AI$1,$Z$2:$Z$16,$AC$2:$AC$16-$V1139)^2)))</f>
        <v/>
      </c>
      <c r="AJ1139" s="140" t="str">
        <f t="array" ref="AJ1139">IF(OR(AJ$1=0, $A1139=""),"",SQRT((_xlfn.XLOOKUP(AJ$1,$Z$2:$Z$16,$AA$2:$AA$16)-$T1139)^2+(_xlfn.XLOOKUP(AJ$1,$Z$2:$Z$16,$AB$2:$AB$16)-$U1139)^2+(_xlfn.XLOOKUP(AJ$1,$Z$2:$Z$16,$AC$2:$AC$16-$V1139)^2)))</f>
        <v/>
      </c>
      <c r="AK1139" s="140" t="str">
        <f t="array" ref="AK1139">IF(OR(AK$1=0, $A1139=""),"",SQRT((_xlfn.XLOOKUP(AK$1,$Z$2:$Z$16,$AA$2:$AA$16)-$T1139)^2+(_xlfn.XLOOKUP(AK$1,$Z$2:$Z$16,$AB$2:$AB$16)-$U1139)^2+(_xlfn.XLOOKUP(AK$1,$Z$2:$Z$16,$AC$2:$AC$16-$V1139)^2)))</f>
        <v/>
      </c>
      <c r="AL1139" s="140" t="str">
        <f t="array" ref="AL1139">IF(OR(AL$1=0, $A1139=""),"",SQRT((_xlfn.XLOOKUP(AL$1,$Z$2:$Z$16,$AA$2:$AA$16)-$T1139)^2+(_xlfn.XLOOKUP(AL$1,$Z$2:$Z$16,$AB$2:$AB$16)-$U1139)^2+(_xlfn.XLOOKUP(AL$1,$Z$2:$Z$16,$AC$2:$AC$16-$V1139)^2)))</f>
        <v/>
      </c>
      <c r="AM1139" s="140" t="str">
        <f t="array" ref="AM1139">IF(OR(AM$1=0, $A1139=""),"",SQRT((_xlfn.XLOOKUP(AM$1,$Z$2:$Z$16,$AA$2:$AA$16)-$T1139)^2+(_xlfn.XLOOKUP(AM$1,$Z$2:$Z$16,$AB$2:$AB$16)-$U1139)^2+(_xlfn.XLOOKUP(AM$1,$Z$2:$Z$16,$AC$2:$AC$16-$V1139)^2)))</f>
        <v/>
      </c>
      <c r="AN1139" s="140" t="str">
        <f t="array" ref="AN1139">IF(OR(AN$1=0, $A1139=""),"",SQRT((_xlfn.XLOOKUP(AN$1,$Z$2:$Z$16,$AA$2:$AA$16)-$T1139)^2+(_xlfn.XLOOKUP(AN$1,$Z$2:$Z$16,$AB$2:$AB$16)-$U1139)^2+(_xlfn.XLOOKUP(AN$1,$Z$2:$Z$16,$AC$2:$AC$16-$V1139)^2)))</f>
        <v/>
      </c>
      <c r="AO1139" s="140" t="str">
        <f t="array" ref="AO1139">IF(OR(AO$1=0, $A1139=""),"",SQRT((_xlfn.XLOOKUP(AO$1,$Z$2:$Z$16,$AA$2:$AA$16)-$T1139)^2+(_xlfn.XLOOKUP(AO$1,$Z$2:$Z$16,$AB$2:$AB$16)-$U1139)^2+(_xlfn.XLOOKUP(AO$1,$Z$2:$Z$16,$AC$2:$AC$16-$V1139)^2)))</f>
        <v/>
      </c>
      <c r="AP1139" s="141" t="str">
        <f t="array" ref="AP1139">IF(OR(AP$1=0, $A1139=""),"",SQRT((_xlfn.XLOOKUP(AP$1,$Z$2:$Z$16,$AA$2:$AA$16)-$T1139)^2+(_xlfn.XLOOKUP(AP$1,$Z$2:$Z$16,$AB$2:$AB$16)-$U1139)^2+(_xlfn.XLOOKUP(AP$1,$Z$2:$Z$16,$AC$2:$AC$16-$V1139)^2)))</f>
        <v/>
      </c>
      <c r="AQ1139" s="141" t="str">
        <f t="array" ref="AQ1139">IF(OR(AQ$1=0, $A1139=""),"",SQRT((_xlfn.XLOOKUP(AQ$1,$Z$2:$Z$16,$AA$2:$AA$16)-$T1139)^2+(_xlfn.XLOOKUP(AQ$1,$Z$2:$Z$16,$AB$2:$AB$16)-$U1139)^2+(_xlfn.XLOOKUP(AQ$1,$Z$2:$Z$16,$AC$2:$AC$16-$V1139)^2)))</f>
        <v/>
      </c>
      <c r="AR1139" s="141" t="str">
        <f t="array" ref="AR1139">IF(OR(AR$1=0, $A1139=""),"",SQRT((_xlfn.XLOOKUP(AR$1,$Z$2:$Z$16,$AA$2:$AA$16)-$T1139)^2+(_xlfn.XLOOKUP(AR$1,$Z$2:$Z$16,$AB$2:$AB$16)-$U1139)^2+(_xlfn.XLOOKUP(AR$1,$Z$2:$Z$16,$AC$2:$AC$16-$V1139)^2)))</f>
        <v/>
      </c>
      <c r="AS1139" s="141" t="str">
        <f t="array" ref="AS1139">IF(OR(AS$1=0, $A1139=""),"",SQRT((_xlfn.XLOOKUP(AS$1,$Z$2:$Z$16,$AA$2:$AA$16)-$T1139)^2+(_xlfn.XLOOKUP(AS$1,$Z$2:$Z$16,$AB$2:$AB$16)-$U1139)^2+(_xlfn.XLOOKUP(AS$1,$Z$2:$Z$16,$AC$2:$AC$16-$V1139)^2)))</f>
        <v/>
      </c>
      <c r="AT1139" s="141" t="str">
        <f t="array" ref="AT1139">IF(OR(AT$1=0, $A1139=""),"",SQRT((_xlfn.XLOOKUP(AT$1,$Z$2:$Z$16,$AA$2:$AA$16)-$T1139)^2+(_xlfn.XLOOKUP(AT$1,$Z$2:$Z$16,$AB$2:$AB$16)-$U1139)^2+(_xlfn.XLOOKUP(AT$1,$Z$2:$Z$16,$AC$2:$AC$16-$V1139)^2)))</f>
        <v/>
      </c>
      <c r="AU1139" s="141" t="str">
        <f t="array" ref="AU1139">IF(OR(AU$1=0, $A1139=""),"",SQRT((_xlfn.XLOOKUP(AU$1,$Z$2:$Z$16,$AA$2:$AA$16)-$T1139)^2+(_xlfn.XLOOKUP(AU$1,$Z$2:$Z$16,$AB$2:$AB$16)-$U1139)^2+(_xlfn.XLOOKUP(AU$1,$Z$2:$Z$16,$AC$2:$AC$16-$V1139)^2)))</f>
        <v/>
      </c>
      <c r="AV1139" s="142" t="str">
        <f t="array" ref="AV1139">IF(OR(AV$1=0, $A1139=""),"",SQRT((_xlfn.XLOOKUP(AV$1,$Z$2:$Z$16,$AA$2:$AA$16)-$T1139)^2+(_xlfn.XLOOKUP(AV$1,$Z$2:$Z$16,$AB$2:$AB$16)-$U1139)^2+(_xlfn.XLOOKUP(AV$1,$Z$2:$Z$16,$AC$2:$AC$16-$V1139)^2)))</f>
        <v/>
      </c>
      <c r="AW1139" s="124"/>
      <c r="AX1139" s="124"/>
      <c r="AY1139" s="125">
        <f t="shared" si="325"/>
        <v>0</v>
      </c>
      <c r="AZ1139" s="143">
        <f t="shared" si="326"/>
        <v>0</v>
      </c>
      <c r="BA1139" s="143">
        <f t="shared" si="327"/>
        <v>0</v>
      </c>
      <c r="BB1139" s="143">
        <f t="shared" si="328"/>
        <v>0</v>
      </c>
      <c r="BC1139" s="143">
        <f t="shared" si="329"/>
        <v>0</v>
      </c>
      <c r="BD1139" s="143">
        <f t="shared" si="330"/>
        <v>0</v>
      </c>
      <c r="BE1139" s="143">
        <f t="shared" si="331"/>
        <v>0</v>
      </c>
      <c r="BF1139" s="143">
        <f t="shared" si="332"/>
        <v>0</v>
      </c>
      <c r="BG1139" s="144">
        <f t="shared" si="333"/>
        <v>0</v>
      </c>
      <c r="BH1139" s="144">
        <f t="shared" si="334"/>
        <v>0</v>
      </c>
      <c r="BI1139" s="144">
        <f t="shared" si="335"/>
        <v>0</v>
      </c>
      <c r="BJ1139" s="144">
        <f t="shared" si="336"/>
        <v>0</v>
      </c>
      <c r="BK1139" s="144">
        <f t="shared" si="337"/>
        <v>0</v>
      </c>
      <c r="BL1139" s="144">
        <f t="shared" si="338"/>
        <v>0</v>
      </c>
      <c r="BM1139" s="145">
        <f t="shared" si="339"/>
        <v>0</v>
      </c>
      <c r="BN1139" s="124"/>
      <c r="BO1139" s="124"/>
      <c r="BP1139" s="124"/>
      <c r="BQ1139" s="124"/>
      <c r="BR1139" s="124"/>
      <c r="BS1139" s="124"/>
      <c r="BT1139" s="124"/>
      <c r="BU1139" s="124"/>
      <c r="BV1139" s="130"/>
      <c r="BW1139" s="130"/>
      <c r="BX1139" s="130"/>
      <c r="BY1139" s="130"/>
      <c r="BZ1139" s="130"/>
      <c r="CA1139" s="130"/>
      <c r="CB1139" s="130"/>
      <c r="CC1139" s="130"/>
      <c r="CD1139" s="130"/>
      <c r="CE1139" s="130"/>
      <c r="CF1139" s="130"/>
      <c r="CG1139" s="130"/>
      <c r="CH1139" s="130"/>
      <c r="CI1139" s="130"/>
      <c r="CJ1139" s="130"/>
      <c r="CL1139" s="124"/>
      <c r="CM1139" s="130" t="s">
        <v>32</v>
      </c>
      <c r="CN1139" s="130"/>
      <c r="CO1139" s="130"/>
      <c r="CP1139" s="130"/>
      <c r="CQ1139" s="130"/>
      <c r="CR1139" s="130"/>
      <c r="CS1139" s="130"/>
      <c r="CT1139" s="130"/>
      <c r="CU1139" s="130"/>
      <c r="CV1139" s="130"/>
      <c r="CW1139" s="130"/>
      <c r="CX1139" s="130"/>
      <c r="CY1139" s="130"/>
      <c r="CZ1139" s="130"/>
      <c r="DA1139" s="130"/>
      <c r="DD1139" s="159" cm="1">
        <f t="array" ref="DD1139">_xlfn.IFS(DD$1= 0,"", NOT(ISBLANK(CM1139)), 0, ISBLANK(CM1139), $Q1139-$S1139+AY1139-BV1139)</f>
        <v>0</v>
      </c>
      <c r="DE1139" s="160" cm="1">
        <f t="array" ref="DE1139">_xlfn.IFS(DE$1= 0,"", NOT(ISBLANK(CN1139)), 0, ISBLANK(CN1139), $Q1139-$S1139+AZ1139-BW1139)</f>
        <v>0</v>
      </c>
      <c r="DF1139" s="160" cm="1">
        <f t="array" ref="DF1139">_xlfn.IFS(DF$1= 0,"", NOT(ISBLANK(CO1139)), 0, ISBLANK(CO1139), $Q1139-$S1139+BA1139-BX1139)</f>
        <v>0</v>
      </c>
      <c r="DG1139" s="160" cm="1">
        <f t="array" ref="DG1139">_xlfn.IFS(DG$1= 0,"", NOT(ISBLANK(CP1139)), 0, ISBLANK(CP1139), $Q1139-$S1139+BB1139-BY1139)</f>
        <v>0</v>
      </c>
      <c r="DH1139" s="160" cm="1">
        <f t="array" ref="DH1139">_xlfn.IFS(DH$1= 0,"", NOT(ISBLANK(CQ1139)), 0, ISBLANK(CQ1139), $Q1139-$S1139+BC1139-BZ1139)</f>
        <v>0</v>
      </c>
      <c r="DI1139" s="160" cm="1">
        <f t="array" ref="DI1139">_xlfn.IFS(DI$1= 0,"", NOT(ISBLANK(CR1139)), 0, ISBLANK(CR1139), $Q1139-$S1139+BD1139-CA1139)</f>
        <v>0</v>
      </c>
      <c r="DJ1139" s="160" t="str" cm="1">
        <f t="array" ref="DJ1139">_xlfn.IFS(DJ$1= 0,"", NOT(ISBLANK(CS1139)), 0, ISBLANK(CS1139), $Q1139-$S1139+BE1139-CB1139)</f>
        <v/>
      </c>
      <c r="DK1139" s="160" t="str" cm="1">
        <f t="array" ref="DK1139">_xlfn.IFS(DK$1= 0,"", NOT(ISBLANK(CT1139)), 0, ISBLANK(CT1139), $Q1139-$S1139+BF1139-CC1139)</f>
        <v/>
      </c>
      <c r="DL1139" s="162" t="str" cm="1">
        <f t="array" ref="DL1139">_xlfn.IFS(DL$1= 0,"", NOT(ISBLANK(CU1139)), 0, ISBLANK(CU1139), $Q1139-$S1139+BG1139-CD1139)</f>
        <v/>
      </c>
      <c r="DM1139" s="162" t="str" cm="1">
        <f t="array" ref="DM1139">_xlfn.IFS(DM$1= 0,"", NOT(ISBLANK(CV1139)), 0, ISBLANK(CV1139), $Q1139-$S1139+BH1139-CE1139)</f>
        <v/>
      </c>
      <c r="DN1139" s="162" t="str" cm="1">
        <f t="array" ref="DN1139">_xlfn.IFS(DN$1= 0,"", NOT(ISBLANK(CW1139)), 0, ISBLANK(CW1139), $Q1139-$S1139+BI1139-CF1139)</f>
        <v/>
      </c>
      <c r="DO1139" s="162" t="str" cm="1">
        <f t="array" ref="DO1139">_xlfn.IFS(DO$1= 0,"", NOT(ISBLANK(CX1139)), 0, ISBLANK(CX1139), $Q1139-$S1139+BJ1139-CG1139)</f>
        <v/>
      </c>
      <c r="DP1139" s="162" t="str" cm="1">
        <f t="array" ref="DP1139">_xlfn.IFS(DP$1= 0,"", NOT(ISBLANK(CY1139)), 0, ISBLANK(CY1139), $Q1139-$S1139+BK1139-CH1139)</f>
        <v/>
      </c>
      <c r="DQ1139" s="162" t="str" cm="1">
        <f t="array" ref="DQ1139">_xlfn.IFS(DQ$1= 0,"", NOT(ISBLANK(CZ1139)), 0, ISBLANK(CZ1139), $Q1139-$S1139+BL1139-CI1139)</f>
        <v/>
      </c>
      <c r="DR1139" s="163" t="str" cm="1">
        <f t="array" ref="DR1139">_xlfn.IFS(DR$1= 0,"", NOT(ISBLANK(DA1139)), 0, ISBLANK(DA1139), $Q1139-$S1139+BM1139-CJ1139)</f>
        <v/>
      </c>
    </row>
    <row r="1140" spans="1:122" ht="16.5" x14ac:dyDescent="0.3">
      <c r="A1140" s="135"/>
      <c r="B1140" s="136"/>
      <c r="C1140" s="136"/>
      <c r="D1140" s="137"/>
      <c r="E1140" s="176"/>
      <c r="F1140" s="182"/>
      <c r="G1140" s="183"/>
      <c r="H1140" s="183"/>
      <c r="I1140" s="183"/>
      <c r="J1140" s="183"/>
      <c r="K1140" s="183"/>
      <c r="L1140" s="183"/>
      <c r="M1140" s="186"/>
      <c r="N1140" s="182"/>
      <c r="O1140" s="184"/>
      <c r="P1140" s="178"/>
      <c r="Q1140" s="118">
        <f t="shared" si="323"/>
        <v>0</v>
      </c>
      <c r="R1140" s="3"/>
      <c r="S1140" s="3"/>
      <c r="T1140" s="4"/>
      <c r="U1140" s="4"/>
      <c r="V1140" s="99">
        <f t="shared" si="324"/>
        <v>0</v>
      </c>
      <c r="W1140" s="161"/>
      <c r="X1140" s="138"/>
      <c r="AH1140" s="158" t="str">
        <f t="array" ref="AH1140">IF(OR(AH$1=0, $A1140=""),"",SQRT((_xlfn.XLOOKUP(AH$1,$Z$2:$Z$16,$AA$2:$AA$16)-$T1140)^2+(_xlfn.XLOOKUP(AH$1,$Z$2:$Z$16,$AB$2:$AB$16)-$U1140)^2+(_xlfn.XLOOKUP(AH$1,$Z$2:$Z$16,$AC$2:$AC$16-$V1140)^2)))</f>
        <v/>
      </c>
      <c r="AI1140" s="140" t="str">
        <f t="array" ref="AI1140">IF(OR(AI$1=0, $A1140=""),"",SQRT((_xlfn.XLOOKUP(AI$1,$Z$2:$Z$16,$AA$2:$AA$16)-$T1140)^2+(_xlfn.XLOOKUP(AI$1,$Z$2:$Z$16,$AB$2:$AB$16)-$U1140)^2+(_xlfn.XLOOKUP(AI$1,$Z$2:$Z$16,$AC$2:$AC$16-$V1140)^2)))</f>
        <v/>
      </c>
      <c r="AJ1140" s="140" t="str">
        <f t="array" ref="AJ1140">IF(OR(AJ$1=0, $A1140=""),"",SQRT((_xlfn.XLOOKUP(AJ$1,$Z$2:$Z$16,$AA$2:$AA$16)-$T1140)^2+(_xlfn.XLOOKUP(AJ$1,$Z$2:$Z$16,$AB$2:$AB$16)-$U1140)^2+(_xlfn.XLOOKUP(AJ$1,$Z$2:$Z$16,$AC$2:$AC$16-$V1140)^2)))</f>
        <v/>
      </c>
      <c r="AK1140" s="140" t="str">
        <f t="array" ref="AK1140">IF(OR(AK$1=0, $A1140=""),"",SQRT((_xlfn.XLOOKUP(AK$1,$Z$2:$Z$16,$AA$2:$AA$16)-$T1140)^2+(_xlfn.XLOOKUP(AK$1,$Z$2:$Z$16,$AB$2:$AB$16)-$U1140)^2+(_xlfn.XLOOKUP(AK$1,$Z$2:$Z$16,$AC$2:$AC$16-$V1140)^2)))</f>
        <v/>
      </c>
      <c r="AL1140" s="140" t="str">
        <f t="array" ref="AL1140">IF(OR(AL$1=0, $A1140=""),"",SQRT((_xlfn.XLOOKUP(AL$1,$Z$2:$Z$16,$AA$2:$AA$16)-$T1140)^2+(_xlfn.XLOOKUP(AL$1,$Z$2:$Z$16,$AB$2:$AB$16)-$U1140)^2+(_xlfn.XLOOKUP(AL$1,$Z$2:$Z$16,$AC$2:$AC$16-$V1140)^2)))</f>
        <v/>
      </c>
      <c r="AM1140" s="140" t="str">
        <f t="array" ref="AM1140">IF(OR(AM$1=0, $A1140=""),"",SQRT((_xlfn.XLOOKUP(AM$1,$Z$2:$Z$16,$AA$2:$AA$16)-$T1140)^2+(_xlfn.XLOOKUP(AM$1,$Z$2:$Z$16,$AB$2:$AB$16)-$U1140)^2+(_xlfn.XLOOKUP(AM$1,$Z$2:$Z$16,$AC$2:$AC$16-$V1140)^2)))</f>
        <v/>
      </c>
      <c r="AN1140" s="140" t="str">
        <f t="array" ref="AN1140">IF(OR(AN$1=0, $A1140=""),"",SQRT((_xlfn.XLOOKUP(AN$1,$Z$2:$Z$16,$AA$2:$AA$16)-$T1140)^2+(_xlfn.XLOOKUP(AN$1,$Z$2:$Z$16,$AB$2:$AB$16)-$U1140)^2+(_xlfn.XLOOKUP(AN$1,$Z$2:$Z$16,$AC$2:$AC$16-$V1140)^2)))</f>
        <v/>
      </c>
      <c r="AO1140" s="140" t="str">
        <f t="array" ref="AO1140">IF(OR(AO$1=0, $A1140=""),"",SQRT((_xlfn.XLOOKUP(AO$1,$Z$2:$Z$16,$AA$2:$AA$16)-$T1140)^2+(_xlfn.XLOOKUP(AO$1,$Z$2:$Z$16,$AB$2:$AB$16)-$U1140)^2+(_xlfn.XLOOKUP(AO$1,$Z$2:$Z$16,$AC$2:$AC$16-$V1140)^2)))</f>
        <v/>
      </c>
      <c r="AP1140" s="141" t="str">
        <f t="array" ref="AP1140">IF(OR(AP$1=0, $A1140=""),"",SQRT((_xlfn.XLOOKUP(AP$1,$Z$2:$Z$16,$AA$2:$AA$16)-$T1140)^2+(_xlfn.XLOOKUP(AP$1,$Z$2:$Z$16,$AB$2:$AB$16)-$U1140)^2+(_xlfn.XLOOKUP(AP$1,$Z$2:$Z$16,$AC$2:$AC$16-$V1140)^2)))</f>
        <v/>
      </c>
      <c r="AQ1140" s="141" t="str">
        <f t="array" ref="AQ1140">IF(OR(AQ$1=0, $A1140=""),"",SQRT((_xlfn.XLOOKUP(AQ$1,$Z$2:$Z$16,$AA$2:$AA$16)-$T1140)^2+(_xlfn.XLOOKUP(AQ$1,$Z$2:$Z$16,$AB$2:$AB$16)-$U1140)^2+(_xlfn.XLOOKUP(AQ$1,$Z$2:$Z$16,$AC$2:$AC$16-$V1140)^2)))</f>
        <v/>
      </c>
      <c r="AR1140" s="141" t="str">
        <f t="array" ref="AR1140">IF(OR(AR$1=0, $A1140=""),"",SQRT((_xlfn.XLOOKUP(AR$1,$Z$2:$Z$16,$AA$2:$AA$16)-$T1140)^2+(_xlfn.XLOOKUP(AR$1,$Z$2:$Z$16,$AB$2:$AB$16)-$U1140)^2+(_xlfn.XLOOKUP(AR$1,$Z$2:$Z$16,$AC$2:$AC$16-$V1140)^2)))</f>
        <v/>
      </c>
      <c r="AS1140" s="141" t="str">
        <f t="array" ref="AS1140">IF(OR(AS$1=0, $A1140=""),"",SQRT((_xlfn.XLOOKUP(AS$1,$Z$2:$Z$16,$AA$2:$AA$16)-$T1140)^2+(_xlfn.XLOOKUP(AS$1,$Z$2:$Z$16,$AB$2:$AB$16)-$U1140)^2+(_xlfn.XLOOKUP(AS$1,$Z$2:$Z$16,$AC$2:$AC$16-$V1140)^2)))</f>
        <v/>
      </c>
      <c r="AT1140" s="141" t="str">
        <f t="array" ref="AT1140">IF(OR(AT$1=0, $A1140=""),"",SQRT((_xlfn.XLOOKUP(AT$1,$Z$2:$Z$16,$AA$2:$AA$16)-$T1140)^2+(_xlfn.XLOOKUP(AT$1,$Z$2:$Z$16,$AB$2:$AB$16)-$U1140)^2+(_xlfn.XLOOKUP(AT$1,$Z$2:$Z$16,$AC$2:$AC$16-$V1140)^2)))</f>
        <v/>
      </c>
      <c r="AU1140" s="141" t="str">
        <f t="array" ref="AU1140">IF(OR(AU$1=0, $A1140=""),"",SQRT((_xlfn.XLOOKUP(AU$1,$Z$2:$Z$16,$AA$2:$AA$16)-$T1140)^2+(_xlfn.XLOOKUP(AU$1,$Z$2:$Z$16,$AB$2:$AB$16)-$U1140)^2+(_xlfn.XLOOKUP(AU$1,$Z$2:$Z$16,$AC$2:$AC$16-$V1140)^2)))</f>
        <v/>
      </c>
      <c r="AV1140" s="142" t="str">
        <f t="array" ref="AV1140">IF(OR(AV$1=0, $A1140=""),"",SQRT((_xlfn.XLOOKUP(AV$1,$Z$2:$Z$16,$AA$2:$AA$16)-$T1140)^2+(_xlfn.XLOOKUP(AV$1,$Z$2:$Z$16,$AB$2:$AB$16)-$U1140)^2+(_xlfn.XLOOKUP(AV$1,$Z$2:$Z$16,$AC$2:$AC$16-$V1140)^2)))</f>
        <v/>
      </c>
      <c r="AW1140" s="124"/>
      <c r="AX1140" s="124"/>
      <c r="AY1140" s="125">
        <f t="shared" si="325"/>
        <v>0</v>
      </c>
      <c r="AZ1140" s="143">
        <f t="shared" si="326"/>
        <v>0</v>
      </c>
      <c r="BA1140" s="143">
        <f t="shared" si="327"/>
        <v>0</v>
      </c>
      <c r="BB1140" s="143">
        <f t="shared" si="328"/>
        <v>0</v>
      </c>
      <c r="BC1140" s="143">
        <f t="shared" si="329"/>
        <v>0</v>
      </c>
      <c r="BD1140" s="143">
        <f t="shared" si="330"/>
        <v>0</v>
      </c>
      <c r="BE1140" s="143">
        <f t="shared" si="331"/>
        <v>0</v>
      </c>
      <c r="BF1140" s="143">
        <f t="shared" si="332"/>
        <v>0</v>
      </c>
      <c r="BG1140" s="144">
        <f t="shared" si="333"/>
        <v>0</v>
      </c>
      <c r="BH1140" s="144">
        <f t="shared" si="334"/>
        <v>0</v>
      </c>
      <c r="BI1140" s="144">
        <f t="shared" si="335"/>
        <v>0</v>
      </c>
      <c r="BJ1140" s="144">
        <f t="shared" si="336"/>
        <v>0</v>
      </c>
      <c r="BK1140" s="144">
        <f t="shared" si="337"/>
        <v>0</v>
      </c>
      <c r="BL1140" s="144">
        <f t="shared" si="338"/>
        <v>0</v>
      </c>
      <c r="BM1140" s="145">
        <f t="shared" si="339"/>
        <v>0</v>
      </c>
      <c r="BN1140" s="124"/>
      <c r="BO1140" s="124"/>
      <c r="BP1140" s="124"/>
      <c r="BQ1140" s="124"/>
      <c r="BR1140" s="124"/>
      <c r="BS1140" s="124"/>
      <c r="BT1140" s="124"/>
      <c r="BU1140" s="124"/>
      <c r="BV1140" s="130"/>
      <c r="BW1140" s="130"/>
      <c r="BX1140" s="130"/>
      <c r="BY1140" s="130"/>
      <c r="BZ1140" s="130"/>
      <c r="CA1140" s="130"/>
      <c r="CB1140" s="130"/>
      <c r="CC1140" s="130"/>
      <c r="CD1140" s="130"/>
      <c r="CE1140" s="130"/>
      <c r="CF1140" s="130"/>
      <c r="CG1140" s="130"/>
      <c r="CH1140" s="130"/>
      <c r="CI1140" s="130"/>
      <c r="CJ1140" s="130"/>
      <c r="CL1140" s="124"/>
      <c r="CM1140" s="130" t="s">
        <v>32</v>
      </c>
      <c r="CN1140" s="130"/>
      <c r="CO1140" s="130"/>
      <c r="CP1140" s="130"/>
      <c r="CQ1140" s="130"/>
      <c r="CR1140" s="130"/>
      <c r="CS1140" s="130"/>
      <c r="CT1140" s="130"/>
      <c r="CU1140" s="130"/>
      <c r="CV1140" s="130"/>
      <c r="CW1140" s="130"/>
      <c r="CX1140" s="130"/>
      <c r="CY1140" s="130"/>
      <c r="CZ1140" s="130"/>
      <c r="DA1140" s="130"/>
      <c r="DD1140" s="159" cm="1">
        <f t="array" ref="DD1140">_xlfn.IFS(DD$1= 0,"", NOT(ISBLANK(CM1140)), 0, ISBLANK(CM1140), $Q1140-$S1140+AY1140-BV1140)</f>
        <v>0</v>
      </c>
      <c r="DE1140" s="160" cm="1">
        <f t="array" ref="DE1140">_xlfn.IFS(DE$1= 0,"", NOT(ISBLANK(CN1140)), 0, ISBLANK(CN1140), $Q1140-$S1140+AZ1140-BW1140)</f>
        <v>0</v>
      </c>
      <c r="DF1140" s="160" cm="1">
        <f t="array" ref="DF1140">_xlfn.IFS(DF$1= 0,"", NOT(ISBLANK(CO1140)), 0, ISBLANK(CO1140), $Q1140-$S1140+BA1140-BX1140)</f>
        <v>0</v>
      </c>
      <c r="DG1140" s="160" cm="1">
        <f t="array" ref="DG1140">_xlfn.IFS(DG$1= 0,"", NOT(ISBLANK(CP1140)), 0, ISBLANK(CP1140), $Q1140-$S1140+BB1140-BY1140)</f>
        <v>0</v>
      </c>
      <c r="DH1140" s="160" cm="1">
        <f t="array" ref="DH1140">_xlfn.IFS(DH$1= 0,"", NOT(ISBLANK(CQ1140)), 0, ISBLANK(CQ1140), $Q1140-$S1140+BC1140-BZ1140)</f>
        <v>0</v>
      </c>
      <c r="DI1140" s="160" cm="1">
        <f t="array" ref="DI1140">_xlfn.IFS(DI$1= 0,"", NOT(ISBLANK(CR1140)), 0, ISBLANK(CR1140), $Q1140-$S1140+BD1140-CA1140)</f>
        <v>0</v>
      </c>
      <c r="DJ1140" s="160" t="str" cm="1">
        <f t="array" ref="DJ1140">_xlfn.IFS(DJ$1= 0,"", NOT(ISBLANK(CS1140)), 0, ISBLANK(CS1140), $Q1140-$S1140+BE1140-CB1140)</f>
        <v/>
      </c>
      <c r="DK1140" s="160" t="str" cm="1">
        <f t="array" ref="DK1140">_xlfn.IFS(DK$1= 0,"", NOT(ISBLANK(CT1140)), 0, ISBLANK(CT1140), $Q1140-$S1140+BF1140-CC1140)</f>
        <v/>
      </c>
      <c r="DL1140" s="162" t="str" cm="1">
        <f t="array" ref="DL1140">_xlfn.IFS(DL$1= 0,"", NOT(ISBLANK(CU1140)), 0, ISBLANK(CU1140), $Q1140-$S1140+BG1140-CD1140)</f>
        <v/>
      </c>
      <c r="DM1140" s="162" t="str" cm="1">
        <f t="array" ref="DM1140">_xlfn.IFS(DM$1= 0,"", NOT(ISBLANK(CV1140)), 0, ISBLANK(CV1140), $Q1140-$S1140+BH1140-CE1140)</f>
        <v/>
      </c>
      <c r="DN1140" s="162" t="str" cm="1">
        <f t="array" ref="DN1140">_xlfn.IFS(DN$1= 0,"", NOT(ISBLANK(CW1140)), 0, ISBLANK(CW1140), $Q1140-$S1140+BI1140-CF1140)</f>
        <v/>
      </c>
      <c r="DO1140" s="162" t="str" cm="1">
        <f t="array" ref="DO1140">_xlfn.IFS(DO$1= 0,"", NOT(ISBLANK(CX1140)), 0, ISBLANK(CX1140), $Q1140-$S1140+BJ1140-CG1140)</f>
        <v/>
      </c>
      <c r="DP1140" s="162" t="str" cm="1">
        <f t="array" ref="DP1140">_xlfn.IFS(DP$1= 0,"", NOT(ISBLANK(CY1140)), 0, ISBLANK(CY1140), $Q1140-$S1140+BK1140-CH1140)</f>
        <v/>
      </c>
      <c r="DQ1140" s="162" t="str" cm="1">
        <f t="array" ref="DQ1140">_xlfn.IFS(DQ$1= 0,"", NOT(ISBLANK(CZ1140)), 0, ISBLANK(CZ1140), $Q1140-$S1140+BL1140-CI1140)</f>
        <v/>
      </c>
      <c r="DR1140" s="163" t="str" cm="1">
        <f t="array" ref="DR1140">_xlfn.IFS(DR$1= 0,"", NOT(ISBLANK(DA1140)), 0, ISBLANK(DA1140), $Q1140-$S1140+BM1140-CJ1140)</f>
        <v/>
      </c>
    </row>
    <row r="1141" spans="1:122" ht="16.5" x14ac:dyDescent="0.3">
      <c r="A1141" s="135"/>
      <c r="B1141" s="136"/>
      <c r="C1141" s="136"/>
      <c r="D1141" s="137"/>
      <c r="E1141" s="176"/>
      <c r="F1141" s="182"/>
      <c r="G1141" s="183"/>
      <c r="H1141" s="183"/>
      <c r="I1141" s="183"/>
      <c r="J1141" s="183"/>
      <c r="K1141" s="183"/>
      <c r="L1141" s="183"/>
      <c r="M1141" s="186"/>
      <c r="N1141" s="182"/>
      <c r="O1141" s="184"/>
      <c r="P1141" s="178"/>
      <c r="Q1141" s="118">
        <f t="shared" si="323"/>
        <v>0</v>
      </c>
      <c r="R1141" s="3"/>
      <c r="S1141" s="3"/>
      <c r="T1141" s="4"/>
      <c r="U1141" s="4"/>
      <c r="V1141" s="99">
        <f t="shared" si="324"/>
        <v>0</v>
      </c>
      <c r="W1141" s="161"/>
      <c r="X1141" s="138"/>
      <c r="AH1141" s="158" t="str">
        <f t="array" ref="AH1141">IF(OR(AH$1=0, $A1141=""),"",SQRT((_xlfn.XLOOKUP(AH$1,$Z$2:$Z$16,$AA$2:$AA$16)-$T1141)^2+(_xlfn.XLOOKUP(AH$1,$Z$2:$Z$16,$AB$2:$AB$16)-$U1141)^2+(_xlfn.XLOOKUP(AH$1,$Z$2:$Z$16,$AC$2:$AC$16-$V1141)^2)))</f>
        <v/>
      </c>
      <c r="AI1141" s="140" t="str">
        <f t="array" ref="AI1141">IF(OR(AI$1=0, $A1141=""),"",SQRT((_xlfn.XLOOKUP(AI$1,$Z$2:$Z$16,$AA$2:$AA$16)-$T1141)^2+(_xlfn.XLOOKUP(AI$1,$Z$2:$Z$16,$AB$2:$AB$16)-$U1141)^2+(_xlfn.XLOOKUP(AI$1,$Z$2:$Z$16,$AC$2:$AC$16-$V1141)^2)))</f>
        <v/>
      </c>
      <c r="AJ1141" s="140" t="str">
        <f t="array" ref="AJ1141">IF(OR(AJ$1=0, $A1141=""),"",SQRT((_xlfn.XLOOKUP(AJ$1,$Z$2:$Z$16,$AA$2:$AA$16)-$T1141)^2+(_xlfn.XLOOKUP(AJ$1,$Z$2:$Z$16,$AB$2:$AB$16)-$U1141)^2+(_xlfn.XLOOKUP(AJ$1,$Z$2:$Z$16,$AC$2:$AC$16-$V1141)^2)))</f>
        <v/>
      </c>
      <c r="AK1141" s="140" t="str">
        <f t="array" ref="AK1141">IF(OR(AK$1=0, $A1141=""),"",SQRT((_xlfn.XLOOKUP(AK$1,$Z$2:$Z$16,$AA$2:$AA$16)-$T1141)^2+(_xlfn.XLOOKUP(AK$1,$Z$2:$Z$16,$AB$2:$AB$16)-$U1141)^2+(_xlfn.XLOOKUP(AK$1,$Z$2:$Z$16,$AC$2:$AC$16-$V1141)^2)))</f>
        <v/>
      </c>
      <c r="AL1141" s="140" t="str">
        <f t="array" ref="AL1141">IF(OR(AL$1=0, $A1141=""),"",SQRT((_xlfn.XLOOKUP(AL$1,$Z$2:$Z$16,$AA$2:$AA$16)-$T1141)^2+(_xlfn.XLOOKUP(AL$1,$Z$2:$Z$16,$AB$2:$AB$16)-$U1141)^2+(_xlfn.XLOOKUP(AL$1,$Z$2:$Z$16,$AC$2:$AC$16-$V1141)^2)))</f>
        <v/>
      </c>
      <c r="AM1141" s="140" t="str">
        <f t="array" ref="AM1141">IF(OR(AM$1=0, $A1141=""),"",SQRT((_xlfn.XLOOKUP(AM$1,$Z$2:$Z$16,$AA$2:$AA$16)-$T1141)^2+(_xlfn.XLOOKUP(AM$1,$Z$2:$Z$16,$AB$2:$AB$16)-$U1141)^2+(_xlfn.XLOOKUP(AM$1,$Z$2:$Z$16,$AC$2:$AC$16-$V1141)^2)))</f>
        <v/>
      </c>
      <c r="AN1141" s="140" t="str">
        <f t="array" ref="AN1141">IF(OR(AN$1=0, $A1141=""),"",SQRT((_xlfn.XLOOKUP(AN$1,$Z$2:$Z$16,$AA$2:$AA$16)-$T1141)^2+(_xlfn.XLOOKUP(AN$1,$Z$2:$Z$16,$AB$2:$AB$16)-$U1141)^2+(_xlfn.XLOOKUP(AN$1,$Z$2:$Z$16,$AC$2:$AC$16-$V1141)^2)))</f>
        <v/>
      </c>
      <c r="AO1141" s="140" t="str">
        <f t="array" ref="AO1141">IF(OR(AO$1=0, $A1141=""),"",SQRT((_xlfn.XLOOKUP(AO$1,$Z$2:$Z$16,$AA$2:$AA$16)-$T1141)^2+(_xlfn.XLOOKUP(AO$1,$Z$2:$Z$16,$AB$2:$AB$16)-$U1141)^2+(_xlfn.XLOOKUP(AO$1,$Z$2:$Z$16,$AC$2:$AC$16-$V1141)^2)))</f>
        <v/>
      </c>
      <c r="AP1141" s="141" t="str">
        <f t="array" ref="AP1141">IF(OR(AP$1=0, $A1141=""),"",SQRT((_xlfn.XLOOKUP(AP$1,$Z$2:$Z$16,$AA$2:$AA$16)-$T1141)^2+(_xlfn.XLOOKUP(AP$1,$Z$2:$Z$16,$AB$2:$AB$16)-$U1141)^2+(_xlfn.XLOOKUP(AP$1,$Z$2:$Z$16,$AC$2:$AC$16-$V1141)^2)))</f>
        <v/>
      </c>
      <c r="AQ1141" s="141" t="str">
        <f t="array" ref="AQ1141">IF(OR(AQ$1=0, $A1141=""),"",SQRT((_xlfn.XLOOKUP(AQ$1,$Z$2:$Z$16,$AA$2:$AA$16)-$T1141)^2+(_xlfn.XLOOKUP(AQ$1,$Z$2:$Z$16,$AB$2:$AB$16)-$U1141)^2+(_xlfn.XLOOKUP(AQ$1,$Z$2:$Z$16,$AC$2:$AC$16-$V1141)^2)))</f>
        <v/>
      </c>
      <c r="AR1141" s="141" t="str">
        <f t="array" ref="AR1141">IF(OR(AR$1=0, $A1141=""),"",SQRT((_xlfn.XLOOKUP(AR$1,$Z$2:$Z$16,$AA$2:$AA$16)-$T1141)^2+(_xlfn.XLOOKUP(AR$1,$Z$2:$Z$16,$AB$2:$AB$16)-$U1141)^2+(_xlfn.XLOOKUP(AR$1,$Z$2:$Z$16,$AC$2:$AC$16-$V1141)^2)))</f>
        <v/>
      </c>
      <c r="AS1141" s="141" t="str">
        <f t="array" ref="AS1141">IF(OR(AS$1=0, $A1141=""),"",SQRT((_xlfn.XLOOKUP(AS$1,$Z$2:$Z$16,$AA$2:$AA$16)-$T1141)^2+(_xlfn.XLOOKUP(AS$1,$Z$2:$Z$16,$AB$2:$AB$16)-$U1141)^2+(_xlfn.XLOOKUP(AS$1,$Z$2:$Z$16,$AC$2:$AC$16-$V1141)^2)))</f>
        <v/>
      </c>
      <c r="AT1141" s="141" t="str">
        <f t="array" ref="AT1141">IF(OR(AT$1=0, $A1141=""),"",SQRT((_xlfn.XLOOKUP(AT$1,$Z$2:$Z$16,$AA$2:$AA$16)-$T1141)^2+(_xlfn.XLOOKUP(AT$1,$Z$2:$Z$16,$AB$2:$AB$16)-$U1141)^2+(_xlfn.XLOOKUP(AT$1,$Z$2:$Z$16,$AC$2:$AC$16-$V1141)^2)))</f>
        <v/>
      </c>
      <c r="AU1141" s="141" t="str">
        <f t="array" ref="AU1141">IF(OR(AU$1=0, $A1141=""),"",SQRT((_xlfn.XLOOKUP(AU$1,$Z$2:$Z$16,$AA$2:$AA$16)-$T1141)^2+(_xlfn.XLOOKUP(AU$1,$Z$2:$Z$16,$AB$2:$AB$16)-$U1141)^2+(_xlfn.XLOOKUP(AU$1,$Z$2:$Z$16,$AC$2:$AC$16-$V1141)^2)))</f>
        <v/>
      </c>
      <c r="AV1141" s="142" t="str">
        <f t="array" ref="AV1141">IF(OR(AV$1=0, $A1141=""),"",SQRT((_xlfn.XLOOKUP(AV$1,$Z$2:$Z$16,$AA$2:$AA$16)-$T1141)^2+(_xlfn.XLOOKUP(AV$1,$Z$2:$Z$16,$AB$2:$AB$16)-$U1141)^2+(_xlfn.XLOOKUP(AV$1,$Z$2:$Z$16,$AC$2:$AC$16-$V1141)^2)))</f>
        <v/>
      </c>
      <c r="AW1141" s="124"/>
      <c r="AX1141" s="124"/>
      <c r="AY1141" s="125">
        <f t="shared" si="325"/>
        <v>0</v>
      </c>
      <c r="AZ1141" s="143">
        <f t="shared" si="326"/>
        <v>0</v>
      </c>
      <c r="BA1141" s="143">
        <f t="shared" si="327"/>
        <v>0</v>
      </c>
      <c r="BB1141" s="143">
        <f t="shared" si="328"/>
        <v>0</v>
      </c>
      <c r="BC1141" s="143">
        <f t="shared" si="329"/>
        <v>0</v>
      </c>
      <c r="BD1141" s="143">
        <f t="shared" si="330"/>
        <v>0</v>
      </c>
      <c r="BE1141" s="143">
        <f t="shared" si="331"/>
        <v>0</v>
      </c>
      <c r="BF1141" s="143">
        <f t="shared" si="332"/>
        <v>0</v>
      </c>
      <c r="BG1141" s="144">
        <f t="shared" si="333"/>
        <v>0</v>
      </c>
      <c r="BH1141" s="144">
        <f t="shared" si="334"/>
        <v>0</v>
      </c>
      <c r="BI1141" s="144">
        <f t="shared" si="335"/>
        <v>0</v>
      </c>
      <c r="BJ1141" s="144">
        <f t="shared" si="336"/>
        <v>0</v>
      </c>
      <c r="BK1141" s="144">
        <f t="shared" si="337"/>
        <v>0</v>
      </c>
      <c r="BL1141" s="144">
        <f t="shared" si="338"/>
        <v>0</v>
      </c>
      <c r="BM1141" s="145">
        <f t="shared" si="339"/>
        <v>0</v>
      </c>
      <c r="BN1141" s="124"/>
      <c r="BO1141" s="124"/>
      <c r="BP1141" s="124"/>
      <c r="BQ1141" s="124"/>
      <c r="BR1141" s="124"/>
      <c r="BS1141" s="124"/>
      <c r="BT1141" s="124"/>
      <c r="BU1141" s="124"/>
      <c r="BV1141" s="130"/>
      <c r="BW1141" s="130"/>
      <c r="BX1141" s="130"/>
      <c r="BY1141" s="130"/>
      <c r="BZ1141" s="130"/>
      <c r="CA1141" s="130"/>
      <c r="CB1141" s="130"/>
      <c r="CC1141" s="130"/>
      <c r="CD1141" s="130"/>
      <c r="CE1141" s="130"/>
      <c r="CF1141" s="130"/>
      <c r="CG1141" s="130"/>
      <c r="CH1141" s="130"/>
      <c r="CI1141" s="130"/>
      <c r="CJ1141" s="130"/>
      <c r="CL1141" s="124"/>
      <c r="CM1141" s="130" t="s">
        <v>32</v>
      </c>
      <c r="CN1141" s="130"/>
      <c r="CO1141" s="130"/>
      <c r="CP1141" s="130"/>
      <c r="CQ1141" s="130"/>
      <c r="CR1141" s="130"/>
      <c r="CS1141" s="130"/>
      <c r="CT1141" s="130"/>
      <c r="CU1141" s="130"/>
      <c r="CV1141" s="130"/>
      <c r="CW1141" s="130"/>
      <c r="CX1141" s="130"/>
      <c r="CY1141" s="130"/>
      <c r="CZ1141" s="130"/>
      <c r="DA1141" s="130"/>
      <c r="DD1141" s="159" cm="1">
        <f t="array" ref="DD1141">_xlfn.IFS(DD$1= 0,"", NOT(ISBLANK(CM1141)), 0, ISBLANK(CM1141), $Q1141-$S1141+AY1141-BV1141)</f>
        <v>0</v>
      </c>
      <c r="DE1141" s="160" cm="1">
        <f t="array" ref="DE1141">_xlfn.IFS(DE$1= 0,"", NOT(ISBLANK(CN1141)), 0, ISBLANK(CN1141), $Q1141-$S1141+AZ1141-BW1141)</f>
        <v>0</v>
      </c>
      <c r="DF1141" s="160" cm="1">
        <f t="array" ref="DF1141">_xlfn.IFS(DF$1= 0,"", NOT(ISBLANK(CO1141)), 0, ISBLANK(CO1141), $Q1141-$S1141+BA1141-BX1141)</f>
        <v>0</v>
      </c>
      <c r="DG1141" s="160" cm="1">
        <f t="array" ref="DG1141">_xlfn.IFS(DG$1= 0,"", NOT(ISBLANK(CP1141)), 0, ISBLANK(CP1141), $Q1141-$S1141+BB1141-BY1141)</f>
        <v>0</v>
      </c>
      <c r="DH1141" s="160" cm="1">
        <f t="array" ref="DH1141">_xlfn.IFS(DH$1= 0,"", NOT(ISBLANK(CQ1141)), 0, ISBLANK(CQ1141), $Q1141-$S1141+BC1141-BZ1141)</f>
        <v>0</v>
      </c>
      <c r="DI1141" s="160" cm="1">
        <f t="array" ref="DI1141">_xlfn.IFS(DI$1= 0,"", NOT(ISBLANK(CR1141)), 0, ISBLANK(CR1141), $Q1141-$S1141+BD1141-CA1141)</f>
        <v>0</v>
      </c>
      <c r="DJ1141" s="160" t="str" cm="1">
        <f t="array" ref="DJ1141">_xlfn.IFS(DJ$1= 0,"", NOT(ISBLANK(CS1141)), 0, ISBLANK(CS1141), $Q1141-$S1141+BE1141-CB1141)</f>
        <v/>
      </c>
      <c r="DK1141" s="160" t="str" cm="1">
        <f t="array" ref="DK1141">_xlfn.IFS(DK$1= 0,"", NOT(ISBLANK(CT1141)), 0, ISBLANK(CT1141), $Q1141-$S1141+BF1141-CC1141)</f>
        <v/>
      </c>
      <c r="DL1141" s="162" t="str" cm="1">
        <f t="array" ref="DL1141">_xlfn.IFS(DL$1= 0,"", NOT(ISBLANK(CU1141)), 0, ISBLANK(CU1141), $Q1141-$S1141+BG1141-CD1141)</f>
        <v/>
      </c>
      <c r="DM1141" s="162" t="str" cm="1">
        <f t="array" ref="DM1141">_xlfn.IFS(DM$1= 0,"", NOT(ISBLANK(CV1141)), 0, ISBLANK(CV1141), $Q1141-$S1141+BH1141-CE1141)</f>
        <v/>
      </c>
      <c r="DN1141" s="162" t="str" cm="1">
        <f t="array" ref="DN1141">_xlfn.IFS(DN$1= 0,"", NOT(ISBLANK(CW1141)), 0, ISBLANK(CW1141), $Q1141-$S1141+BI1141-CF1141)</f>
        <v/>
      </c>
      <c r="DO1141" s="162" t="str" cm="1">
        <f t="array" ref="DO1141">_xlfn.IFS(DO$1= 0,"", NOT(ISBLANK(CX1141)), 0, ISBLANK(CX1141), $Q1141-$S1141+BJ1141-CG1141)</f>
        <v/>
      </c>
      <c r="DP1141" s="162" t="str" cm="1">
        <f t="array" ref="DP1141">_xlfn.IFS(DP$1= 0,"", NOT(ISBLANK(CY1141)), 0, ISBLANK(CY1141), $Q1141-$S1141+BK1141-CH1141)</f>
        <v/>
      </c>
      <c r="DQ1141" s="162" t="str" cm="1">
        <f t="array" ref="DQ1141">_xlfn.IFS(DQ$1= 0,"", NOT(ISBLANK(CZ1141)), 0, ISBLANK(CZ1141), $Q1141-$S1141+BL1141-CI1141)</f>
        <v/>
      </c>
      <c r="DR1141" s="163" t="str" cm="1">
        <f t="array" ref="DR1141">_xlfn.IFS(DR$1= 0,"", NOT(ISBLANK(DA1141)), 0, ISBLANK(DA1141), $Q1141-$S1141+BM1141-CJ1141)</f>
        <v/>
      </c>
    </row>
    <row r="1142" spans="1:122" ht="16.5" x14ac:dyDescent="0.3">
      <c r="A1142" s="135"/>
      <c r="B1142" s="136"/>
      <c r="C1142" s="136"/>
      <c r="D1142" s="137"/>
      <c r="E1142" s="176"/>
      <c r="F1142" s="182"/>
      <c r="G1142" s="183"/>
      <c r="H1142" s="183"/>
      <c r="I1142" s="183"/>
      <c r="J1142" s="183"/>
      <c r="K1142" s="183"/>
      <c r="L1142" s="183"/>
      <c r="M1142" s="186"/>
      <c r="N1142" s="182"/>
      <c r="O1142" s="184"/>
      <c r="P1142" s="178"/>
      <c r="Q1142" s="118">
        <f t="shared" si="323"/>
        <v>0</v>
      </c>
      <c r="R1142" s="3"/>
      <c r="S1142" s="3"/>
      <c r="T1142" s="4"/>
      <c r="U1142" s="4"/>
      <c r="V1142" s="99">
        <f t="shared" si="324"/>
        <v>0</v>
      </c>
      <c r="W1142" s="161"/>
      <c r="X1142" s="138"/>
      <c r="AH1142" s="158" t="str">
        <f t="array" ref="AH1142">IF(OR(AH$1=0, $A1142=""),"",SQRT((_xlfn.XLOOKUP(AH$1,$Z$2:$Z$16,$AA$2:$AA$16)-$T1142)^2+(_xlfn.XLOOKUP(AH$1,$Z$2:$Z$16,$AB$2:$AB$16)-$U1142)^2+(_xlfn.XLOOKUP(AH$1,$Z$2:$Z$16,$AC$2:$AC$16-$V1142)^2)))</f>
        <v/>
      </c>
      <c r="AI1142" s="140" t="str">
        <f t="array" ref="AI1142">IF(OR(AI$1=0, $A1142=""),"",SQRT((_xlfn.XLOOKUP(AI$1,$Z$2:$Z$16,$AA$2:$AA$16)-$T1142)^2+(_xlfn.XLOOKUP(AI$1,$Z$2:$Z$16,$AB$2:$AB$16)-$U1142)^2+(_xlfn.XLOOKUP(AI$1,$Z$2:$Z$16,$AC$2:$AC$16-$V1142)^2)))</f>
        <v/>
      </c>
      <c r="AJ1142" s="140" t="str">
        <f t="array" ref="AJ1142">IF(OR(AJ$1=0, $A1142=""),"",SQRT((_xlfn.XLOOKUP(AJ$1,$Z$2:$Z$16,$AA$2:$AA$16)-$T1142)^2+(_xlfn.XLOOKUP(AJ$1,$Z$2:$Z$16,$AB$2:$AB$16)-$U1142)^2+(_xlfn.XLOOKUP(AJ$1,$Z$2:$Z$16,$AC$2:$AC$16-$V1142)^2)))</f>
        <v/>
      </c>
      <c r="AK1142" s="140" t="str">
        <f t="array" ref="AK1142">IF(OR(AK$1=0, $A1142=""),"",SQRT((_xlfn.XLOOKUP(AK$1,$Z$2:$Z$16,$AA$2:$AA$16)-$T1142)^2+(_xlfn.XLOOKUP(AK$1,$Z$2:$Z$16,$AB$2:$AB$16)-$U1142)^2+(_xlfn.XLOOKUP(AK$1,$Z$2:$Z$16,$AC$2:$AC$16-$V1142)^2)))</f>
        <v/>
      </c>
      <c r="AL1142" s="140" t="str">
        <f t="array" ref="AL1142">IF(OR(AL$1=0, $A1142=""),"",SQRT((_xlfn.XLOOKUP(AL$1,$Z$2:$Z$16,$AA$2:$AA$16)-$T1142)^2+(_xlfn.XLOOKUP(AL$1,$Z$2:$Z$16,$AB$2:$AB$16)-$U1142)^2+(_xlfn.XLOOKUP(AL$1,$Z$2:$Z$16,$AC$2:$AC$16-$V1142)^2)))</f>
        <v/>
      </c>
      <c r="AM1142" s="140" t="str">
        <f t="array" ref="AM1142">IF(OR(AM$1=0, $A1142=""),"",SQRT((_xlfn.XLOOKUP(AM$1,$Z$2:$Z$16,$AA$2:$AA$16)-$T1142)^2+(_xlfn.XLOOKUP(AM$1,$Z$2:$Z$16,$AB$2:$AB$16)-$U1142)^2+(_xlfn.XLOOKUP(AM$1,$Z$2:$Z$16,$AC$2:$AC$16-$V1142)^2)))</f>
        <v/>
      </c>
      <c r="AN1142" s="140" t="str">
        <f t="array" ref="AN1142">IF(OR(AN$1=0, $A1142=""),"",SQRT((_xlfn.XLOOKUP(AN$1,$Z$2:$Z$16,$AA$2:$AA$16)-$T1142)^2+(_xlfn.XLOOKUP(AN$1,$Z$2:$Z$16,$AB$2:$AB$16)-$U1142)^2+(_xlfn.XLOOKUP(AN$1,$Z$2:$Z$16,$AC$2:$AC$16-$V1142)^2)))</f>
        <v/>
      </c>
      <c r="AO1142" s="140" t="str">
        <f t="array" ref="AO1142">IF(OR(AO$1=0, $A1142=""),"",SQRT((_xlfn.XLOOKUP(AO$1,$Z$2:$Z$16,$AA$2:$AA$16)-$T1142)^2+(_xlfn.XLOOKUP(AO$1,$Z$2:$Z$16,$AB$2:$AB$16)-$U1142)^2+(_xlfn.XLOOKUP(AO$1,$Z$2:$Z$16,$AC$2:$AC$16-$V1142)^2)))</f>
        <v/>
      </c>
      <c r="AP1142" s="141" t="str">
        <f t="array" ref="AP1142">IF(OR(AP$1=0, $A1142=""),"",SQRT((_xlfn.XLOOKUP(AP$1,$Z$2:$Z$16,$AA$2:$AA$16)-$T1142)^2+(_xlfn.XLOOKUP(AP$1,$Z$2:$Z$16,$AB$2:$AB$16)-$U1142)^2+(_xlfn.XLOOKUP(AP$1,$Z$2:$Z$16,$AC$2:$AC$16-$V1142)^2)))</f>
        <v/>
      </c>
      <c r="AQ1142" s="141" t="str">
        <f t="array" ref="AQ1142">IF(OR(AQ$1=0, $A1142=""),"",SQRT((_xlfn.XLOOKUP(AQ$1,$Z$2:$Z$16,$AA$2:$AA$16)-$T1142)^2+(_xlfn.XLOOKUP(AQ$1,$Z$2:$Z$16,$AB$2:$AB$16)-$U1142)^2+(_xlfn.XLOOKUP(AQ$1,$Z$2:$Z$16,$AC$2:$AC$16-$V1142)^2)))</f>
        <v/>
      </c>
      <c r="AR1142" s="141" t="str">
        <f t="array" ref="AR1142">IF(OR(AR$1=0, $A1142=""),"",SQRT((_xlfn.XLOOKUP(AR$1,$Z$2:$Z$16,$AA$2:$AA$16)-$T1142)^2+(_xlfn.XLOOKUP(AR$1,$Z$2:$Z$16,$AB$2:$AB$16)-$U1142)^2+(_xlfn.XLOOKUP(AR$1,$Z$2:$Z$16,$AC$2:$AC$16-$V1142)^2)))</f>
        <v/>
      </c>
      <c r="AS1142" s="141" t="str">
        <f t="array" ref="AS1142">IF(OR(AS$1=0, $A1142=""),"",SQRT((_xlfn.XLOOKUP(AS$1,$Z$2:$Z$16,$AA$2:$AA$16)-$T1142)^2+(_xlfn.XLOOKUP(AS$1,$Z$2:$Z$16,$AB$2:$AB$16)-$U1142)^2+(_xlfn.XLOOKUP(AS$1,$Z$2:$Z$16,$AC$2:$AC$16-$V1142)^2)))</f>
        <v/>
      </c>
      <c r="AT1142" s="141" t="str">
        <f t="array" ref="AT1142">IF(OR(AT$1=0, $A1142=""),"",SQRT((_xlfn.XLOOKUP(AT$1,$Z$2:$Z$16,$AA$2:$AA$16)-$T1142)^2+(_xlfn.XLOOKUP(AT$1,$Z$2:$Z$16,$AB$2:$AB$16)-$U1142)^2+(_xlfn.XLOOKUP(AT$1,$Z$2:$Z$16,$AC$2:$AC$16-$V1142)^2)))</f>
        <v/>
      </c>
      <c r="AU1142" s="141" t="str">
        <f t="array" ref="AU1142">IF(OR(AU$1=0, $A1142=""),"",SQRT((_xlfn.XLOOKUP(AU$1,$Z$2:$Z$16,$AA$2:$AA$16)-$T1142)^2+(_xlfn.XLOOKUP(AU$1,$Z$2:$Z$16,$AB$2:$AB$16)-$U1142)^2+(_xlfn.XLOOKUP(AU$1,$Z$2:$Z$16,$AC$2:$AC$16-$V1142)^2)))</f>
        <v/>
      </c>
      <c r="AV1142" s="142" t="str">
        <f t="array" ref="AV1142">IF(OR(AV$1=0, $A1142=""),"",SQRT((_xlfn.XLOOKUP(AV$1,$Z$2:$Z$16,$AA$2:$AA$16)-$T1142)^2+(_xlfn.XLOOKUP(AV$1,$Z$2:$Z$16,$AB$2:$AB$16)-$U1142)^2+(_xlfn.XLOOKUP(AV$1,$Z$2:$Z$16,$AC$2:$AC$16-$V1142)^2)))</f>
        <v/>
      </c>
      <c r="AW1142" s="124"/>
      <c r="AX1142" s="124"/>
      <c r="AY1142" s="125">
        <f t="shared" si="325"/>
        <v>0</v>
      </c>
      <c r="AZ1142" s="143">
        <f t="shared" si="326"/>
        <v>0</v>
      </c>
      <c r="BA1142" s="143">
        <f t="shared" si="327"/>
        <v>0</v>
      </c>
      <c r="BB1142" s="143">
        <f t="shared" si="328"/>
        <v>0</v>
      </c>
      <c r="BC1142" s="143">
        <f t="shared" si="329"/>
        <v>0</v>
      </c>
      <c r="BD1142" s="143">
        <f t="shared" si="330"/>
        <v>0</v>
      </c>
      <c r="BE1142" s="143">
        <f t="shared" si="331"/>
        <v>0</v>
      </c>
      <c r="BF1142" s="143">
        <f t="shared" si="332"/>
        <v>0</v>
      </c>
      <c r="BG1142" s="144">
        <f t="shared" si="333"/>
        <v>0</v>
      </c>
      <c r="BH1142" s="144">
        <f t="shared" si="334"/>
        <v>0</v>
      </c>
      <c r="BI1142" s="144">
        <f t="shared" si="335"/>
        <v>0</v>
      </c>
      <c r="BJ1142" s="144">
        <f t="shared" si="336"/>
        <v>0</v>
      </c>
      <c r="BK1142" s="144">
        <f t="shared" si="337"/>
        <v>0</v>
      </c>
      <c r="BL1142" s="144">
        <f t="shared" si="338"/>
        <v>0</v>
      </c>
      <c r="BM1142" s="145">
        <f t="shared" si="339"/>
        <v>0</v>
      </c>
      <c r="BN1142" s="124"/>
      <c r="BO1142" s="124"/>
      <c r="BP1142" s="124"/>
      <c r="BQ1142" s="124"/>
      <c r="BR1142" s="124"/>
      <c r="BS1142" s="124"/>
      <c r="BT1142" s="124"/>
      <c r="BU1142" s="124"/>
      <c r="BV1142" s="130"/>
      <c r="BW1142" s="130"/>
      <c r="BX1142" s="130"/>
      <c r="BY1142" s="130"/>
      <c r="BZ1142" s="130"/>
      <c r="CA1142" s="130"/>
      <c r="CB1142" s="130"/>
      <c r="CC1142" s="130"/>
      <c r="CD1142" s="130"/>
      <c r="CE1142" s="130"/>
      <c r="CF1142" s="130"/>
      <c r="CG1142" s="130"/>
      <c r="CH1142" s="130"/>
      <c r="CI1142" s="130"/>
      <c r="CJ1142" s="130"/>
      <c r="CL1142" s="124"/>
      <c r="CM1142" s="130" t="s">
        <v>32</v>
      </c>
      <c r="CN1142" s="130"/>
      <c r="CO1142" s="130"/>
      <c r="CP1142" s="130"/>
      <c r="CQ1142" s="130"/>
      <c r="CR1142" s="130"/>
      <c r="CS1142" s="130"/>
      <c r="CT1142" s="130"/>
      <c r="CU1142" s="130"/>
      <c r="CV1142" s="130"/>
      <c r="CW1142" s="130"/>
      <c r="CX1142" s="130"/>
      <c r="CY1142" s="130"/>
      <c r="CZ1142" s="130"/>
      <c r="DA1142" s="130"/>
      <c r="DD1142" s="159" cm="1">
        <f t="array" ref="DD1142">_xlfn.IFS(DD$1= 0,"", NOT(ISBLANK(CM1142)), 0, ISBLANK(CM1142), $Q1142-$S1142+AY1142-BV1142)</f>
        <v>0</v>
      </c>
      <c r="DE1142" s="160" cm="1">
        <f t="array" ref="DE1142">_xlfn.IFS(DE$1= 0,"", NOT(ISBLANK(CN1142)), 0, ISBLANK(CN1142), $Q1142-$S1142+AZ1142-BW1142)</f>
        <v>0</v>
      </c>
      <c r="DF1142" s="160" cm="1">
        <f t="array" ref="DF1142">_xlfn.IFS(DF$1= 0,"", NOT(ISBLANK(CO1142)), 0, ISBLANK(CO1142), $Q1142-$S1142+BA1142-BX1142)</f>
        <v>0</v>
      </c>
      <c r="DG1142" s="160" cm="1">
        <f t="array" ref="DG1142">_xlfn.IFS(DG$1= 0,"", NOT(ISBLANK(CP1142)), 0, ISBLANK(CP1142), $Q1142-$S1142+BB1142-BY1142)</f>
        <v>0</v>
      </c>
      <c r="DH1142" s="160" cm="1">
        <f t="array" ref="DH1142">_xlfn.IFS(DH$1= 0,"", NOT(ISBLANK(CQ1142)), 0, ISBLANK(CQ1142), $Q1142-$S1142+BC1142-BZ1142)</f>
        <v>0</v>
      </c>
      <c r="DI1142" s="160" cm="1">
        <f t="array" ref="DI1142">_xlfn.IFS(DI$1= 0,"", NOT(ISBLANK(CR1142)), 0, ISBLANK(CR1142), $Q1142-$S1142+BD1142-CA1142)</f>
        <v>0</v>
      </c>
      <c r="DJ1142" s="160" t="str" cm="1">
        <f t="array" ref="DJ1142">_xlfn.IFS(DJ$1= 0,"", NOT(ISBLANK(CS1142)), 0, ISBLANK(CS1142), $Q1142-$S1142+BE1142-CB1142)</f>
        <v/>
      </c>
      <c r="DK1142" s="160" t="str" cm="1">
        <f t="array" ref="DK1142">_xlfn.IFS(DK$1= 0,"", NOT(ISBLANK(CT1142)), 0, ISBLANK(CT1142), $Q1142-$S1142+BF1142-CC1142)</f>
        <v/>
      </c>
      <c r="DL1142" s="162" t="str" cm="1">
        <f t="array" ref="DL1142">_xlfn.IFS(DL$1= 0,"", NOT(ISBLANK(CU1142)), 0, ISBLANK(CU1142), $Q1142-$S1142+BG1142-CD1142)</f>
        <v/>
      </c>
      <c r="DM1142" s="162" t="str" cm="1">
        <f t="array" ref="DM1142">_xlfn.IFS(DM$1= 0,"", NOT(ISBLANK(CV1142)), 0, ISBLANK(CV1142), $Q1142-$S1142+BH1142-CE1142)</f>
        <v/>
      </c>
      <c r="DN1142" s="162" t="str" cm="1">
        <f t="array" ref="DN1142">_xlfn.IFS(DN$1= 0,"", NOT(ISBLANK(CW1142)), 0, ISBLANK(CW1142), $Q1142-$S1142+BI1142-CF1142)</f>
        <v/>
      </c>
      <c r="DO1142" s="162" t="str" cm="1">
        <f t="array" ref="DO1142">_xlfn.IFS(DO$1= 0,"", NOT(ISBLANK(CX1142)), 0, ISBLANK(CX1142), $Q1142-$S1142+BJ1142-CG1142)</f>
        <v/>
      </c>
      <c r="DP1142" s="162" t="str" cm="1">
        <f t="array" ref="DP1142">_xlfn.IFS(DP$1= 0,"", NOT(ISBLANK(CY1142)), 0, ISBLANK(CY1142), $Q1142-$S1142+BK1142-CH1142)</f>
        <v/>
      </c>
      <c r="DQ1142" s="162" t="str" cm="1">
        <f t="array" ref="DQ1142">_xlfn.IFS(DQ$1= 0,"", NOT(ISBLANK(CZ1142)), 0, ISBLANK(CZ1142), $Q1142-$S1142+BL1142-CI1142)</f>
        <v/>
      </c>
      <c r="DR1142" s="163" t="str" cm="1">
        <f t="array" ref="DR1142">_xlfn.IFS(DR$1= 0,"", NOT(ISBLANK(DA1142)), 0, ISBLANK(DA1142), $Q1142-$S1142+BM1142-CJ1142)</f>
        <v/>
      </c>
    </row>
    <row r="1143" spans="1:122" ht="16.5" x14ac:dyDescent="0.3">
      <c r="A1143" s="135"/>
      <c r="B1143" s="136"/>
      <c r="C1143" s="136"/>
      <c r="D1143" s="137"/>
      <c r="E1143" s="176"/>
      <c r="F1143" s="182"/>
      <c r="G1143" s="183"/>
      <c r="H1143" s="183"/>
      <c r="I1143" s="183"/>
      <c r="J1143" s="183"/>
      <c r="K1143" s="183"/>
      <c r="L1143" s="183"/>
      <c r="M1143" s="186"/>
      <c r="N1143" s="182"/>
      <c r="O1143" s="184"/>
      <c r="P1143" s="178"/>
      <c r="Q1143" s="118">
        <f t="shared" si="323"/>
        <v>0</v>
      </c>
      <c r="R1143" s="3"/>
      <c r="S1143" s="3"/>
      <c r="T1143" s="4"/>
      <c r="U1143" s="4"/>
      <c r="V1143" s="99">
        <f t="shared" si="324"/>
        <v>0</v>
      </c>
      <c r="W1143" s="161"/>
      <c r="X1143" s="138"/>
      <c r="AH1143" s="158" t="str">
        <f t="array" ref="AH1143">IF(OR(AH$1=0, $A1143=""),"",SQRT((_xlfn.XLOOKUP(AH$1,$Z$2:$Z$16,$AA$2:$AA$16)-$T1143)^2+(_xlfn.XLOOKUP(AH$1,$Z$2:$Z$16,$AB$2:$AB$16)-$U1143)^2+(_xlfn.XLOOKUP(AH$1,$Z$2:$Z$16,$AC$2:$AC$16-$V1143)^2)))</f>
        <v/>
      </c>
      <c r="AI1143" s="140" t="str">
        <f t="array" ref="AI1143">IF(OR(AI$1=0, $A1143=""),"",SQRT((_xlfn.XLOOKUP(AI$1,$Z$2:$Z$16,$AA$2:$AA$16)-$T1143)^2+(_xlfn.XLOOKUP(AI$1,$Z$2:$Z$16,$AB$2:$AB$16)-$U1143)^2+(_xlfn.XLOOKUP(AI$1,$Z$2:$Z$16,$AC$2:$AC$16-$V1143)^2)))</f>
        <v/>
      </c>
      <c r="AJ1143" s="140" t="str">
        <f t="array" ref="AJ1143">IF(OR(AJ$1=0, $A1143=""),"",SQRT((_xlfn.XLOOKUP(AJ$1,$Z$2:$Z$16,$AA$2:$AA$16)-$T1143)^2+(_xlfn.XLOOKUP(AJ$1,$Z$2:$Z$16,$AB$2:$AB$16)-$U1143)^2+(_xlfn.XLOOKUP(AJ$1,$Z$2:$Z$16,$AC$2:$AC$16-$V1143)^2)))</f>
        <v/>
      </c>
      <c r="AK1143" s="140" t="str">
        <f t="array" ref="AK1143">IF(OR(AK$1=0, $A1143=""),"",SQRT((_xlfn.XLOOKUP(AK$1,$Z$2:$Z$16,$AA$2:$AA$16)-$T1143)^2+(_xlfn.XLOOKUP(AK$1,$Z$2:$Z$16,$AB$2:$AB$16)-$U1143)^2+(_xlfn.XLOOKUP(AK$1,$Z$2:$Z$16,$AC$2:$AC$16-$V1143)^2)))</f>
        <v/>
      </c>
      <c r="AL1143" s="140" t="str">
        <f t="array" ref="AL1143">IF(OR(AL$1=0, $A1143=""),"",SQRT((_xlfn.XLOOKUP(AL$1,$Z$2:$Z$16,$AA$2:$AA$16)-$T1143)^2+(_xlfn.XLOOKUP(AL$1,$Z$2:$Z$16,$AB$2:$AB$16)-$U1143)^2+(_xlfn.XLOOKUP(AL$1,$Z$2:$Z$16,$AC$2:$AC$16-$V1143)^2)))</f>
        <v/>
      </c>
      <c r="AM1143" s="140" t="str">
        <f t="array" ref="AM1143">IF(OR(AM$1=0, $A1143=""),"",SQRT((_xlfn.XLOOKUP(AM$1,$Z$2:$Z$16,$AA$2:$AA$16)-$T1143)^2+(_xlfn.XLOOKUP(AM$1,$Z$2:$Z$16,$AB$2:$AB$16)-$U1143)^2+(_xlfn.XLOOKUP(AM$1,$Z$2:$Z$16,$AC$2:$AC$16-$V1143)^2)))</f>
        <v/>
      </c>
      <c r="AN1143" s="140" t="str">
        <f t="array" ref="AN1143">IF(OR(AN$1=0, $A1143=""),"",SQRT((_xlfn.XLOOKUP(AN$1,$Z$2:$Z$16,$AA$2:$AA$16)-$T1143)^2+(_xlfn.XLOOKUP(AN$1,$Z$2:$Z$16,$AB$2:$AB$16)-$U1143)^2+(_xlfn.XLOOKUP(AN$1,$Z$2:$Z$16,$AC$2:$AC$16-$V1143)^2)))</f>
        <v/>
      </c>
      <c r="AO1143" s="140" t="str">
        <f t="array" ref="AO1143">IF(OR(AO$1=0, $A1143=""),"",SQRT((_xlfn.XLOOKUP(AO$1,$Z$2:$Z$16,$AA$2:$AA$16)-$T1143)^2+(_xlfn.XLOOKUP(AO$1,$Z$2:$Z$16,$AB$2:$AB$16)-$U1143)^2+(_xlfn.XLOOKUP(AO$1,$Z$2:$Z$16,$AC$2:$AC$16-$V1143)^2)))</f>
        <v/>
      </c>
      <c r="AP1143" s="141" t="str">
        <f t="array" ref="AP1143">IF(OR(AP$1=0, $A1143=""),"",SQRT((_xlfn.XLOOKUP(AP$1,$Z$2:$Z$16,$AA$2:$AA$16)-$T1143)^2+(_xlfn.XLOOKUP(AP$1,$Z$2:$Z$16,$AB$2:$AB$16)-$U1143)^2+(_xlfn.XLOOKUP(AP$1,$Z$2:$Z$16,$AC$2:$AC$16-$V1143)^2)))</f>
        <v/>
      </c>
      <c r="AQ1143" s="141" t="str">
        <f t="array" ref="AQ1143">IF(OR(AQ$1=0, $A1143=""),"",SQRT((_xlfn.XLOOKUP(AQ$1,$Z$2:$Z$16,$AA$2:$AA$16)-$T1143)^2+(_xlfn.XLOOKUP(AQ$1,$Z$2:$Z$16,$AB$2:$AB$16)-$U1143)^2+(_xlfn.XLOOKUP(AQ$1,$Z$2:$Z$16,$AC$2:$AC$16-$V1143)^2)))</f>
        <v/>
      </c>
      <c r="AR1143" s="141" t="str">
        <f t="array" ref="AR1143">IF(OR(AR$1=0, $A1143=""),"",SQRT((_xlfn.XLOOKUP(AR$1,$Z$2:$Z$16,$AA$2:$AA$16)-$T1143)^2+(_xlfn.XLOOKUP(AR$1,$Z$2:$Z$16,$AB$2:$AB$16)-$U1143)^2+(_xlfn.XLOOKUP(AR$1,$Z$2:$Z$16,$AC$2:$AC$16-$V1143)^2)))</f>
        <v/>
      </c>
      <c r="AS1143" s="141" t="str">
        <f t="array" ref="AS1143">IF(OR(AS$1=0, $A1143=""),"",SQRT((_xlfn.XLOOKUP(AS$1,$Z$2:$Z$16,$AA$2:$AA$16)-$T1143)^2+(_xlfn.XLOOKUP(AS$1,$Z$2:$Z$16,$AB$2:$AB$16)-$U1143)^2+(_xlfn.XLOOKUP(AS$1,$Z$2:$Z$16,$AC$2:$AC$16-$V1143)^2)))</f>
        <v/>
      </c>
      <c r="AT1143" s="141" t="str">
        <f t="array" ref="AT1143">IF(OR(AT$1=0, $A1143=""),"",SQRT((_xlfn.XLOOKUP(AT$1,$Z$2:$Z$16,$AA$2:$AA$16)-$T1143)^2+(_xlfn.XLOOKUP(AT$1,$Z$2:$Z$16,$AB$2:$AB$16)-$U1143)^2+(_xlfn.XLOOKUP(AT$1,$Z$2:$Z$16,$AC$2:$AC$16-$V1143)^2)))</f>
        <v/>
      </c>
      <c r="AU1143" s="141" t="str">
        <f t="array" ref="AU1143">IF(OR(AU$1=0, $A1143=""),"",SQRT((_xlfn.XLOOKUP(AU$1,$Z$2:$Z$16,$AA$2:$AA$16)-$T1143)^2+(_xlfn.XLOOKUP(AU$1,$Z$2:$Z$16,$AB$2:$AB$16)-$U1143)^2+(_xlfn.XLOOKUP(AU$1,$Z$2:$Z$16,$AC$2:$AC$16-$V1143)^2)))</f>
        <v/>
      </c>
      <c r="AV1143" s="142" t="str">
        <f t="array" ref="AV1143">IF(OR(AV$1=0, $A1143=""),"",SQRT((_xlfn.XLOOKUP(AV$1,$Z$2:$Z$16,$AA$2:$AA$16)-$T1143)^2+(_xlfn.XLOOKUP(AV$1,$Z$2:$Z$16,$AB$2:$AB$16)-$U1143)^2+(_xlfn.XLOOKUP(AV$1,$Z$2:$Z$16,$AC$2:$AC$16-$V1143)^2)))</f>
        <v/>
      </c>
      <c r="AW1143" s="124"/>
      <c r="AX1143" s="124"/>
      <c r="AY1143" s="125">
        <f t="shared" si="325"/>
        <v>0</v>
      </c>
      <c r="AZ1143" s="143">
        <f t="shared" si="326"/>
        <v>0</v>
      </c>
      <c r="BA1143" s="143">
        <f t="shared" si="327"/>
        <v>0</v>
      </c>
      <c r="BB1143" s="143">
        <f t="shared" si="328"/>
        <v>0</v>
      </c>
      <c r="BC1143" s="143">
        <f t="shared" si="329"/>
        <v>0</v>
      </c>
      <c r="BD1143" s="143">
        <f t="shared" si="330"/>
        <v>0</v>
      </c>
      <c r="BE1143" s="143">
        <f t="shared" si="331"/>
        <v>0</v>
      </c>
      <c r="BF1143" s="143">
        <f t="shared" si="332"/>
        <v>0</v>
      </c>
      <c r="BG1143" s="144">
        <f t="shared" si="333"/>
        <v>0</v>
      </c>
      <c r="BH1143" s="144">
        <f t="shared" si="334"/>
        <v>0</v>
      </c>
      <c r="BI1143" s="144">
        <f t="shared" si="335"/>
        <v>0</v>
      </c>
      <c r="BJ1143" s="144">
        <f t="shared" si="336"/>
        <v>0</v>
      </c>
      <c r="BK1143" s="144">
        <f t="shared" si="337"/>
        <v>0</v>
      </c>
      <c r="BL1143" s="144">
        <f t="shared" si="338"/>
        <v>0</v>
      </c>
      <c r="BM1143" s="145">
        <f t="shared" si="339"/>
        <v>0</v>
      </c>
      <c r="BN1143" s="124"/>
      <c r="BO1143" s="124"/>
      <c r="BP1143" s="124"/>
      <c r="BQ1143" s="124"/>
      <c r="BR1143" s="124"/>
      <c r="BS1143" s="124"/>
      <c r="BT1143" s="124"/>
      <c r="BU1143" s="124"/>
      <c r="BV1143" s="130"/>
      <c r="BW1143" s="130"/>
      <c r="BX1143" s="130"/>
      <c r="BY1143" s="130"/>
      <c r="BZ1143" s="130"/>
      <c r="CA1143" s="130"/>
      <c r="CB1143" s="130"/>
      <c r="CC1143" s="130"/>
      <c r="CD1143" s="130"/>
      <c r="CE1143" s="130"/>
      <c r="CF1143" s="130"/>
      <c r="CG1143" s="130"/>
      <c r="CH1143" s="130"/>
      <c r="CI1143" s="130"/>
      <c r="CJ1143" s="130"/>
      <c r="CL1143" s="124"/>
      <c r="CM1143" s="130" t="s">
        <v>32</v>
      </c>
      <c r="CN1143" s="130"/>
      <c r="CO1143" s="130"/>
      <c r="CP1143" s="130"/>
      <c r="CQ1143" s="130"/>
      <c r="CR1143" s="130"/>
      <c r="CS1143" s="130"/>
      <c r="CT1143" s="130"/>
      <c r="CU1143" s="130"/>
      <c r="CV1143" s="130"/>
      <c r="CW1143" s="130"/>
      <c r="CX1143" s="130"/>
      <c r="CY1143" s="130"/>
      <c r="CZ1143" s="130"/>
      <c r="DA1143" s="130"/>
      <c r="DD1143" s="159" cm="1">
        <f t="array" ref="DD1143">_xlfn.IFS(DD$1= 0,"", NOT(ISBLANK(CM1143)), 0, ISBLANK(CM1143), $Q1143-$S1143+AY1143-BV1143)</f>
        <v>0</v>
      </c>
      <c r="DE1143" s="160" cm="1">
        <f t="array" ref="DE1143">_xlfn.IFS(DE$1= 0,"", NOT(ISBLANK(CN1143)), 0, ISBLANK(CN1143), $Q1143-$S1143+AZ1143-BW1143)</f>
        <v>0</v>
      </c>
      <c r="DF1143" s="160" cm="1">
        <f t="array" ref="DF1143">_xlfn.IFS(DF$1= 0,"", NOT(ISBLANK(CO1143)), 0, ISBLANK(CO1143), $Q1143-$S1143+BA1143-BX1143)</f>
        <v>0</v>
      </c>
      <c r="DG1143" s="160" cm="1">
        <f t="array" ref="DG1143">_xlfn.IFS(DG$1= 0,"", NOT(ISBLANK(CP1143)), 0, ISBLANK(CP1143), $Q1143-$S1143+BB1143-BY1143)</f>
        <v>0</v>
      </c>
      <c r="DH1143" s="160" cm="1">
        <f t="array" ref="DH1143">_xlfn.IFS(DH$1= 0,"", NOT(ISBLANK(CQ1143)), 0, ISBLANK(CQ1143), $Q1143-$S1143+BC1143-BZ1143)</f>
        <v>0</v>
      </c>
      <c r="DI1143" s="160" cm="1">
        <f t="array" ref="DI1143">_xlfn.IFS(DI$1= 0,"", NOT(ISBLANK(CR1143)), 0, ISBLANK(CR1143), $Q1143-$S1143+BD1143-CA1143)</f>
        <v>0</v>
      </c>
      <c r="DJ1143" s="160" t="str" cm="1">
        <f t="array" ref="DJ1143">_xlfn.IFS(DJ$1= 0,"", NOT(ISBLANK(CS1143)), 0, ISBLANK(CS1143), $Q1143-$S1143+BE1143-CB1143)</f>
        <v/>
      </c>
      <c r="DK1143" s="160" t="str" cm="1">
        <f t="array" ref="DK1143">_xlfn.IFS(DK$1= 0,"", NOT(ISBLANK(CT1143)), 0, ISBLANK(CT1143), $Q1143-$S1143+BF1143-CC1143)</f>
        <v/>
      </c>
      <c r="DL1143" s="162" t="str" cm="1">
        <f t="array" ref="DL1143">_xlfn.IFS(DL$1= 0,"", NOT(ISBLANK(CU1143)), 0, ISBLANK(CU1143), $Q1143-$S1143+BG1143-CD1143)</f>
        <v/>
      </c>
      <c r="DM1143" s="162" t="str" cm="1">
        <f t="array" ref="DM1143">_xlfn.IFS(DM$1= 0,"", NOT(ISBLANK(CV1143)), 0, ISBLANK(CV1143), $Q1143-$S1143+BH1143-CE1143)</f>
        <v/>
      </c>
      <c r="DN1143" s="162" t="str" cm="1">
        <f t="array" ref="DN1143">_xlfn.IFS(DN$1= 0,"", NOT(ISBLANK(CW1143)), 0, ISBLANK(CW1143), $Q1143-$S1143+BI1143-CF1143)</f>
        <v/>
      </c>
      <c r="DO1143" s="162" t="str" cm="1">
        <f t="array" ref="DO1143">_xlfn.IFS(DO$1= 0,"", NOT(ISBLANK(CX1143)), 0, ISBLANK(CX1143), $Q1143-$S1143+BJ1143-CG1143)</f>
        <v/>
      </c>
      <c r="DP1143" s="162" t="str" cm="1">
        <f t="array" ref="DP1143">_xlfn.IFS(DP$1= 0,"", NOT(ISBLANK(CY1143)), 0, ISBLANK(CY1143), $Q1143-$S1143+BK1143-CH1143)</f>
        <v/>
      </c>
      <c r="DQ1143" s="162" t="str" cm="1">
        <f t="array" ref="DQ1143">_xlfn.IFS(DQ$1= 0,"", NOT(ISBLANK(CZ1143)), 0, ISBLANK(CZ1143), $Q1143-$S1143+BL1143-CI1143)</f>
        <v/>
      </c>
      <c r="DR1143" s="163" t="str" cm="1">
        <f t="array" ref="DR1143">_xlfn.IFS(DR$1= 0,"", NOT(ISBLANK(DA1143)), 0, ISBLANK(DA1143), $Q1143-$S1143+BM1143-CJ1143)</f>
        <v/>
      </c>
    </row>
    <row r="1144" spans="1:122" ht="16.5" x14ac:dyDescent="0.3">
      <c r="A1144" s="135"/>
      <c r="B1144" s="136"/>
      <c r="C1144" s="136"/>
      <c r="D1144" s="137"/>
      <c r="E1144" s="176"/>
      <c r="F1144" s="182"/>
      <c r="G1144" s="183"/>
      <c r="H1144" s="183"/>
      <c r="I1144" s="183"/>
      <c r="J1144" s="183"/>
      <c r="K1144" s="183"/>
      <c r="L1144" s="183"/>
      <c r="M1144" s="186"/>
      <c r="N1144" s="182"/>
      <c r="O1144" s="184"/>
      <c r="P1144" s="178"/>
      <c r="Q1144" s="118">
        <f t="shared" si="323"/>
        <v>0</v>
      </c>
      <c r="R1144" s="3"/>
      <c r="S1144" s="3"/>
      <c r="T1144" s="4"/>
      <c r="U1144" s="4"/>
      <c r="V1144" s="99">
        <f t="shared" si="324"/>
        <v>0</v>
      </c>
      <c r="W1144" s="161"/>
      <c r="X1144" s="138"/>
      <c r="AH1144" s="158" t="str">
        <f t="array" ref="AH1144">IF(OR(AH$1=0, $A1144=""),"",SQRT((_xlfn.XLOOKUP(AH$1,$Z$2:$Z$16,$AA$2:$AA$16)-$T1144)^2+(_xlfn.XLOOKUP(AH$1,$Z$2:$Z$16,$AB$2:$AB$16)-$U1144)^2+(_xlfn.XLOOKUP(AH$1,$Z$2:$Z$16,$AC$2:$AC$16-$V1144)^2)))</f>
        <v/>
      </c>
      <c r="AI1144" s="140" t="str">
        <f t="array" ref="AI1144">IF(OR(AI$1=0, $A1144=""),"",SQRT((_xlfn.XLOOKUP(AI$1,$Z$2:$Z$16,$AA$2:$AA$16)-$T1144)^2+(_xlfn.XLOOKUP(AI$1,$Z$2:$Z$16,$AB$2:$AB$16)-$U1144)^2+(_xlfn.XLOOKUP(AI$1,$Z$2:$Z$16,$AC$2:$AC$16-$V1144)^2)))</f>
        <v/>
      </c>
      <c r="AJ1144" s="140" t="str">
        <f t="array" ref="AJ1144">IF(OR(AJ$1=0, $A1144=""),"",SQRT((_xlfn.XLOOKUP(AJ$1,$Z$2:$Z$16,$AA$2:$AA$16)-$T1144)^2+(_xlfn.XLOOKUP(AJ$1,$Z$2:$Z$16,$AB$2:$AB$16)-$U1144)^2+(_xlfn.XLOOKUP(AJ$1,$Z$2:$Z$16,$AC$2:$AC$16-$V1144)^2)))</f>
        <v/>
      </c>
      <c r="AK1144" s="140" t="str">
        <f t="array" ref="AK1144">IF(OR(AK$1=0, $A1144=""),"",SQRT((_xlfn.XLOOKUP(AK$1,$Z$2:$Z$16,$AA$2:$AA$16)-$T1144)^2+(_xlfn.XLOOKUP(AK$1,$Z$2:$Z$16,$AB$2:$AB$16)-$U1144)^2+(_xlfn.XLOOKUP(AK$1,$Z$2:$Z$16,$AC$2:$AC$16-$V1144)^2)))</f>
        <v/>
      </c>
      <c r="AL1144" s="140" t="str">
        <f t="array" ref="AL1144">IF(OR(AL$1=0, $A1144=""),"",SQRT((_xlfn.XLOOKUP(AL$1,$Z$2:$Z$16,$AA$2:$AA$16)-$T1144)^2+(_xlfn.XLOOKUP(AL$1,$Z$2:$Z$16,$AB$2:$AB$16)-$U1144)^2+(_xlfn.XLOOKUP(AL$1,$Z$2:$Z$16,$AC$2:$AC$16-$V1144)^2)))</f>
        <v/>
      </c>
      <c r="AM1144" s="140" t="str">
        <f t="array" ref="AM1144">IF(OR(AM$1=0, $A1144=""),"",SQRT((_xlfn.XLOOKUP(AM$1,$Z$2:$Z$16,$AA$2:$AA$16)-$T1144)^2+(_xlfn.XLOOKUP(AM$1,$Z$2:$Z$16,$AB$2:$AB$16)-$U1144)^2+(_xlfn.XLOOKUP(AM$1,$Z$2:$Z$16,$AC$2:$AC$16-$V1144)^2)))</f>
        <v/>
      </c>
      <c r="AN1144" s="140" t="str">
        <f t="array" ref="AN1144">IF(OR(AN$1=0, $A1144=""),"",SQRT((_xlfn.XLOOKUP(AN$1,$Z$2:$Z$16,$AA$2:$AA$16)-$T1144)^2+(_xlfn.XLOOKUP(AN$1,$Z$2:$Z$16,$AB$2:$AB$16)-$U1144)^2+(_xlfn.XLOOKUP(AN$1,$Z$2:$Z$16,$AC$2:$AC$16-$V1144)^2)))</f>
        <v/>
      </c>
      <c r="AO1144" s="140" t="str">
        <f t="array" ref="AO1144">IF(OR(AO$1=0, $A1144=""),"",SQRT((_xlfn.XLOOKUP(AO$1,$Z$2:$Z$16,$AA$2:$AA$16)-$T1144)^2+(_xlfn.XLOOKUP(AO$1,$Z$2:$Z$16,$AB$2:$AB$16)-$U1144)^2+(_xlfn.XLOOKUP(AO$1,$Z$2:$Z$16,$AC$2:$AC$16-$V1144)^2)))</f>
        <v/>
      </c>
      <c r="AP1144" s="141" t="str">
        <f t="array" ref="AP1144">IF(OR(AP$1=0, $A1144=""),"",SQRT((_xlfn.XLOOKUP(AP$1,$Z$2:$Z$16,$AA$2:$AA$16)-$T1144)^2+(_xlfn.XLOOKUP(AP$1,$Z$2:$Z$16,$AB$2:$AB$16)-$U1144)^2+(_xlfn.XLOOKUP(AP$1,$Z$2:$Z$16,$AC$2:$AC$16-$V1144)^2)))</f>
        <v/>
      </c>
      <c r="AQ1144" s="141" t="str">
        <f t="array" ref="AQ1144">IF(OR(AQ$1=0, $A1144=""),"",SQRT((_xlfn.XLOOKUP(AQ$1,$Z$2:$Z$16,$AA$2:$AA$16)-$T1144)^2+(_xlfn.XLOOKUP(AQ$1,$Z$2:$Z$16,$AB$2:$AB$16)-$U1144)^2+(_xlfn.XLOOKUP(AQ$1,$Z$2:$Z$16,$AC$2:$AC$16-$V1144)^2)))</f>
        <v/>
      </c>
      <c r="AR1144" s="141" t="str">
        <f t="array" ref="AR1144">IF(OR(AR$1=0, $A1144=""),"",SQRT((_xlfn.XLOOKUP(AR$1,$Z$2:$Z$16,$AA$2:$AA$16)-$T1144)^2+(_xlfn.XLOOKUP(AR$1,$Z$2:$Z$16,$AB$2:$AB$16)-$U1144)^2+(_xlfn.XLOOKUP(AR$1,$Z$2:$Z$16,$AC$2:$AC$16-$V1144)^2)))</f>
        <v/>
      </c>
      <c r="AS1144" s="141" t="str">
        <f t="array" ref="AS1144">IF(OR(AS$1=0, $A1144=""),"",SQRT((_xlfn.XLOOKUP(AS$1,$Z$2:$Z$16,$AA$2:$AA$16)-$T1144)^2+(_xlfn.XLOOKUP(AS$1,$Z$2:$Z$16,$AB$2:$AB$16)-$U1144)^2+(_xlfn.XLOOKUP(AS$1,$Z$2:$Z$16,$AC$2:$AC$16-$V1144)^2)))</f>
        <v/>
      </c>
      <c r="AT1144" s="141" t="str">
        <f t="array" ref="AT1144">IF(OR(AT$1=0, $A1144=""),"",SQRT((_xlfn.XLOOKUP(AT$1,$Z$2:$Z$16,$AA$2:$AA$16)-$T1144)^2+(_xlfn.XLOOKUP(AT$1,$Z$2:$Z$16,$AB$2:$AB$16)-$U1144)^2+(_xlfn.XLOOKUP(AT$1,$Z$2:$Z$16,$AC$2:$AC$16-$V1144)^2)))</f>
        <v/>
      </c>
      <c r="AU1144" s="141" t="str">
        <f t="array" ref="AU1144">IF(OR(AU$1=0, $A1144=""),"",SQRT((_xlfn.XLOOKUP(AU$1,$Z$2:$Z$16,$AA$2:$AA$16)-$T1144)^2+(_xlfn.XLOOKUP(AU$1,$Z$2:$Z$16,$AB$2:$AB$16)-$U1144)^2+(_xlfn.XLOOKUP(AU$1,$Z$2:$Z$16,$AC$2:$AC$16-$V1144)^2)))</f>
        <v/>
      </c>
      <c r="AV1144" s="142" t="str">
        <f t="array" ref="AV1144">IF(OR(AV$1=0, $A1144=""),"",SQRT((_xlfn.XLOOKUP(AV$1,$Z$2:$Z$16,$AA$2:$AA$16)-$T1144)^2+(_xlfn.XLOOKUP(AV$1,$Z$2:$Z$16,$AB$2:$AB$16)-$U1144)^2+(_xlfn.XLOOKUP(AV$1,$Z$2:$Z$16,$AC$2:$AC$16-$V1144)^2)))</f>
        <v/>
      </c>
      <c r="AW1144" s="124"/>
      <c r="AX1144" s="124"/>
      <c r="AY1144" s="125">
        <f t="shared" si="325"/>
        <v>0</v>
      </c>
      <c r="AZ1144" s="143">
        <f t="shared" si="326"/>
        <v>0</v>
      </c>
      <c r="BA1144" s="143">
        <f t="shared" si="327"/>
        <v>0</v>
      </c>
      <c r="BB1144" s="143">
        <f t="shared" si="328"/>
        <v>0</v>
      </c>
      <c r="BC1144" s="143">
        <f t="shared" si="329"/>
        <v>0</v>
      </c>
      <c r="BD1144" s="143">
        <f t="shared" si="330"/>
        <v>0</v>
      </c>
      <c r="BE1144" s="143">
        <f t="shared" si="331"/>
        <v>0</v>
      </c>
      <c r="BF1144" s="143">
        <f t="shared" si="332"/>
        <v>0</v>
      </c>
      <c r="BG1144" s="144">
        <f t="shared" si="333"/>
        <v>0</v>
      </c>
      <c r="BH1144" s="144">
        <f t="shared" si="334"/>
        <v>0</v>
      </c>
      <c r="BI1144" s="144">
        <f t="shared" si="335"/>
        <v>0</v>
      </c>
      <c r="BJ1144" s="144">
        <f t="shared" si="336"/>
        <v>0</v>
      </c>
      <c r="BK1144" s="144">
        <f t="shared" si="337"/>
        <v>0</v>
      </c>
      <c r="BL1144" s="144">
        <f t="shared" si="338"/>
        <v>0</v>
      </c>
      <c r="BM1144" s="145">
        <f t="shared" si="339"/>
        <v>0</v>
      </c>
      <c r="BN1144" s="124"/>
      <c r="BO1144" s="124"/>
      <c r="BP1144" s="124"/>
      <c r="BQ1144" s="124"/>
      <c r="BR1144" s="124"/>
      <c r="BS1144" s="124"/>
      <c r="BT1144" s="124"/>
      <c r="BU1144" s="124"/>
      <c r="BV1144" s="130"/>
      <c r="BW1144" s="130"/>
      <c r="BX1144" s="130"/>
      <c r="BY1144" s="130"/>
      <c r="BZ1144" s="130"/>
      <c r="CA1144" s="130"/>
      <c r="CB1144" s="130"/>
      <c r="CC1144" s="130"/>
      <c r="CD1144" s="130"/>
      <c r="CE1144" s="130"/>
      <c r="CF1144" s="130"/>
      <c r="CG1144" s="130"/>
      <c r="CH1144" s="130"/>
      <c r="CI1144" s="130"/>
      <c r="CJ1144" s="130"/>
      <c r="CL1144" s="124"/>
      <c r="CM1144" s="130" t="s">
        <v>32</v>
      </c>
      <c r="CN1144" s="130"/>
      <c r="CO1144" s="130"/>
      <c r="CP1144" s="130"/>
      <c r="CQ1144" s="130"/>
      <c r="CR1144" s="130"/>
      <c r="CS1144" s="130"/>
      <c r="CT1144" s="130"/>
      <c r="CU1144" s="130"/>
      <c r="CV1144" s="130"/>
      <c r="CW1144" s="130"/>
      <c r="CX1144" s="130"/>
      <c r="CY1144" s="130"/>
      <c r="CZ1144" s="130"/>
      <c r="DA1144" s="130"/>
      <c r="DD1144" s="159" cm="1">
        <f t="array" ref="DD1144">_xlfn.IFS(DD$1= 0,"", NOT(ISBLANK(CM1144)), 0, ISBLANK(CM1144), $Q1144-$S1144+AY1144-BV1144)</f>
        <v>0</v>
      </c>
      <c r="DE1144" s="160" cm="1">
        <f t="array" ref="DE1144">_xlfn.IFS(DE$1= 0,"", NOT(ISBLANK(CN1144)), 0, ISBLANK(CN1144), $Q1144-$S1144+AZ1144-BW1144)</f>
        <v>0</v>
      </c>
      <c r="DF1144" s="160" cm="1">
        <f t="array" ref="DF1144">_xlfn.IFS(DF$1= 0,"", NOT(ISBLANK(CO1144)), 0, ISBLANK(CO1144), $Q1144-$S1144+BA1144-BX1144)</f>
        <v>0</v>
      </c>
      <c r="DG1144" s="160" cm="1">
        <f t="array" ref="DG1144">_xlfn.IFS(DG$1= 0,"", NOT(ISBLANK(CP1144)), 0, ISBLANK(CP1144), $Q1144-$S1144+BB1144-BY1144)</f>
        <v>0</v>
      </c>
      <c r="DH1144" s="160" cm="1">
        <f t="array" ref="DH1144">_xlfn.IFS(DH$1= 0,"", NOT(ISBLANK(CQ1144)), 0, ISBLANK(CQ1144), $Q1144-$S1144+BC1144-BZ1144)</f>
        <v>0</v>
      </c>
      <c r="DI1144" s="160" cm="1">
        <f t="array" ref="DI1144">_xlfn.IFS(DI$1= 0,"", NOT(ISBLANK(CR1144)), 0, ISBLANK(CR1144), $Q1144-$S1144+BD1144-CA1144)</f>
        <v>0</v>
      </c>
      <c r="DJ1144" s="160" t="str" cm="1">
        <f t="array" ref="DJ1144">_xlfn.IFS(DJ$1= 0,"", NOT(ISBLANK(CS1144)), 0, ISBLANK(CS1144), $Q1144-$S1144+BE1144-CB1144)</f>
        <v/>
      </c>
      <c r="DK1144" s="160" t="str" cm="1">
        <f t="array" ref="DK1144">_xlfn.IFS(DK$1= 0,"", NOT(ISBLANK(CT1144)), 0, ISBLANK(CT1144), $Q1144-$S1144+BF1144-CC1144)</f>
        <v/>
      </c>
      <c r="DL1144" s="162" t="str" cm="1">
        <f t="array" ref="DL1144">_xlfn.IFS(DL$1= 0,"", NOT(ISBLANK(CU1144)), 0, ISBLANK(CU1144), $Q1144-$S1144+BG1144-CD1144)</f>
        <v/>
      </c>
      <c r="DM1144" s="162" t="str" cm="1">
        <f t="array" ref="DM1144">_xlfn.IFS(DM$1= 0,"", NOT(ISBLANK(CV1144)), 0, ISBLANK(CV1144), $Q1144-$S1144+BH1144-CE1144)</f>
        <v/>
      </c>
      <c r="DN1144" s="162" t="str" cm="1">
        <f t="array" ref="DN1144">_xlfn.IFS(DN$1= 0,"", NOT(ISBLANK(CW1144)), 0, ISBLANK(CW1144), $Q1144-$S1144+BI1144-CF1144)</f>
        <v/>
      </c>
      <c r="DO1144" s="162" t="str" cm="1">
        <f t="array" ref="DO1144">_xlfn.IFS(DO$1= 0,"", NOT(ISBLANK(CX1144)), 0, ISBLANK(CX1144), $Q1144-$S1144+BJ1144-CG1144)</f>
        <v/>
      </c>
      <c r="DP1144" s="162" t="str" cm="1">
        <f t="array" ref="DP1144">_xlfn.IFS(DP$1= 0,"", NOT(ISBLANK(CY1144)), 0, ISBLANK(CY1144), $Q1144-$S1144+BK1144-CH1144)</f>
        <v/>
      </c>
      <c r="DQ1144" s="162" t="str" cm="1">
        <f t="array" ref="DQ1144">_xlfn.IFS(DQ$1= 0,"", NOT(ISBLANK(CZ1144)), 0, ISBLANK(CZ1144), $Q1144-$S1144+BL1144-CI1144)</f>
        <v/>
      </c>
      <c r="DR1144" s="163" t="str" cm="1">
        <f t="array" ref="DR1144">_xlfn.IFS(DR$1= 0,"", NOT(ISBLANK(DA1144)), 0, ISBLANK(DA1144), $Q1144-$S1144+BM1144-CJ1144)</f>
        <v/>
      </c>
    </row>
    <row r="1145" spans="1:122" ht="16.5" x14ac:dyDescent="0.3">
      <c r="A1145" s="135"/>
      <c r="B1145" s="136"/>
      <c r="C1145" s="136"/>
      <c r="D1145" s="137"/>
      <c r="E1145" s="176"/>
      <c r="F1145" s="182"/>
      <c r="G1145" s="183"/>
      <c r="H1145" s="183"/>
      <c r="I1145" s="183"/>
      <c r="J1145" s="183"/>
      <c r="K1145" s="183"/>
      <c r="L1145" s="183"/>
      <c r="M1145" s="186"/>
      <c r="N1145" s="182"/>
      <c r="O1145" s="184"/>
      <c r="P1145" s="178"/>
      <c r="Q1145" s="118">
        <f t="shared" si="323"/>
        <v>0</v>
      </c>
      <c r="R1145" s="3"/>
      <c r="S1145" s="3"/>
      <c r="T1145" s="4"/>
      <c r="U1145" s="4"/>
      <c r="V1145" s="99">
        <f t="shared" si="324"/>
        <v>0</v>
      </c>
      <c r="W1145" s="161"/>
      <c r="X1145" s="138"/>
      <c r="AH1145" s="158" t="str">
        <f t="array" ref="AH1145">IF(OR(AH$1=0, $A1145=""),"",SQRT((_xlfn.XLOOKUP(AH$1,$Z$2:$Z$16,$AA$2:$AA$16)-$T1145)^2+(_xlfn.XLOOKUP(AH$1,$Z$2:$Z$16,$AB$2:$AB$16)-$U1145)^2+(_xlfn.XLOOKUP(AH$1,$Z$2:$Z$16,$AC$2:$AC$16-$V1145)^2)))</f>
        <v/>
      </c>
      <c r="AI1145" s="140" t="str">
        <f t="array" ref="AI1145">IF(OR(AI$1=0, $A1145=""),"",SQRT((_xlfn.XLOOKUP(AI$1,$Z$2:$Z$16,$AA$2:$AA$16)-$T1145)^2+(_xlfn.XLOOKUP(AI$1,$Z$2:$Z$16,$AB$2:$AB$16)-$U1145)^2+(_xlfn.XLOOKUP(AI$1,$Z$2:$Z$16,$AC$2:$AC$16-$V1145)^2)))</f>
        <v/>
      </c>
      <c r="AJ1145" s="140" t="str">
        <f t="array" ref="AJ1145">IF(OR(AJ$1=0, $A1145=""),"",SQRT((_xlfn.XLOOKUP(AJ$1,$Z$2:$Z$16,$AA$2:$AA$16)-$T1145)^2+(_xlfn.XLOOKUP(AJ$1,$Z$2:$Z$16,$AB$2:$AB$16)-$U1145)^2+(_xlfn.XLOOKUP(AJ$1,$Z$2:$Z$16,$AC$2:$AC$16-$V1145)^2)))</f>
        <v/>
      </c>
      <c r="AK1145" s="140" t="str">
        <f t="array" ref="AK1145">IF(OR(AK$1=0, $A1145=""),"",SQRT((_xlfn.XLOOKUP(AK$1,$Z$2:$Z$16,$AA$2:$AA$16)-$T1145)^2+(_xlfn.XLOOKUP(AK$1,$Z$2:$Z$16,$AB$2:$AB$16)-$U1145)^2+(_xlfn.XLOOKUP(AK$1,$Z$2:$Z$16,$AC$2:$AC$16-$V1145)^2)))</f>
        <v/>
      </c>
      <c r="AL1145" s="140" t="str">
        <f t="array" ref="AL1145">IF(OR(AL$1=0, $A1145=""),"",SQRT((_xlfn.XLOOKUP(AL$1,$Z$2:$Z$16,$AA$2:$AA$16)-$T1145)^2+(_xlfn.XLOOKUP(AL$1,$Z$2:$Z$16,$AB$2:$AB$16)-$U1145)^2+(_xlfn.XLOOKUP(AL$1,$Z$2:$Z$16,$AC$2:$AC$16-$V1145)^2)))</f>
        <v/>
      </c>
      <c r="AM1145" s="140" t="str">
        <f t="array" ref="AM1145">IF(OR(AM$1=0, $A1145=""),"",SQRT((_xlfn.XLOOKUP(AM$1,$Z$2:$Z$16,$AA$2:$AA$16)-$T1145)^2+(_xlfn.XLOOKUP(AM$1,$Z$2:$Z$16,$AB$2:$AB$16)-$U1145)^2+(_xlfn.XLOOKUP(AM$1,$Z$2:$Z$16,$AC$2:$AC$16-$V1145)^2)))</f>
        <v/>
      </c>
      <c r="AN1145" s="140" t="str">
        <f t="array" ref="AN1145">IF(OR(AN$1=0, $A1145=""),"",SQRT((_xlfn.XLOOKUP(AN$1,$Z$2:$Z$16,$AA$2:$AA$16)-$T1145)^2+(_xlfn.XLOOKUP(AN$1,$Z$2:$Z$16,$AB$2:$AB$16)-$U1145)^2+(_xlfn.XLOOKUP(AN$1,$Z$2:$Z$16,$AC$2:$AC$16-$V1145)^2)))</f>
        <v/>
      </c>
      <c r="AO1145" s="140" t="str">
        <f t="array" ref="AO1145">IF(OR(AO$1=0, $A1145=""),"",SQRT((_xlfn.XLOOKUP(AO$1,$Z$2:$Z$16,$AA$2:$AA$16)-$T1145)^2+(_xlfn.XLOOKUP(AO$1,$Z$2:$Z$16,$AB$2:$AB$16)-$U1145)^2+(_xlfn.XLOOKUP(AO$1,$Z$2:$Z$16,$AC$2:$AC$16-$V1145)^2)))</f>
        <v/>
      </c>
      <c r="AP1145" s="141" t="str">
        <f t="array" ref="AP1145">IF(OR(AP$1=0, $A1145=""),"",SQRT((_xlfn.XLOOKUP(AP$1,$Z$2:$Z$16,$AA$2:$AA$16)-$T1145)^2+(_xlfn.XLOOKUP(AP$1,$Z$2:$Z$16,$AB$2:$AB$16)-$U1145)^2+(_xlfn.XLOOKUP(AP$1,$Z$2:$Z$16,$AC$2:$AC$16-$V1145)^2)))</f>
        <v/>
      </c>
      <c r="AQ1145" s="141" t="str">
        <f t="array" ref="AQ1145">IF(OR(AQ$1=0, $A1145=""),"",SQRT((_xlfn.XLOOKUP(AQ$1,$Z$2:$Z$16,$AA$2:$AA$16)-$T1145)^2+(_xlfn.XLOOKUP(AQ$1,$Z$2:$Z$16,$AB$2:$AB$16)-$U1145)^2+(_xlfn.XLOOKUP(AQ$1,$Z$2:$Z$16,$AC$2:$AC$16-$V1145)^2)))</f>
        <v/>
      </c>
      <c r="AR1145" s="141" t="str">
        <f t="array" ref="AR1145">IF(OR(AR$1=0, $A1145=""),"",SQRT((_xlfn.XLOOKUP(AR$1,$Z$2:$Z$16,$AA$2:$AA$16)-$T1145)^2+(_xlfn.XLOOKUP(AR$1,$Z$2:$Z$16,$AB$2:$AB$16)-$U1145)^2+(_xlfn.XLOOKUP(AR$1,$Z$2:$Z$16,$AC$2:$AC$16-$V1145)^2)))</f>
        <v/>
      </c>
      <c r="AS1145" s="141" t="str">
        <f t="array" ref="AS1145">IF(OR(AS$1=0, $A1145=""),"",SQRT((_xlfn.XLOOKUP(AS$1,$Z$2:$Z$16,$AA$2:$AA$16)-$T1145)^2+(_xlfn.XLOOKUP(AS$1,$Z$2:$Z$16,$AB$2:$AB$16)-$U1145)^2+(_xlfn.XLOOKUP(AS$1,$Z$2:$Z$16,$AC$2:$AC$16-$V1145)^2)))</f>
        <v/>
      </c>
      <c r="AT1145" s="141" t="str">
        <f t="array" ref="AT1145">IF(OR(AT$1=0, $A1145=""),"",SQRT((_xlfn.XLOOKUP(AT$1,$Z$2:$Z$16,$AA$2:$AA$16)-$T1145)^2+(_xlfn.XLOOKUP(AT$1,$Z$2:$Z$16,$AB$2:$AB$16)-$U1145)^2+(_xlfn.XLOOKUP(AT$1,$Z$2:$Z$16,$AC$2:$AC$16-$V1145)^2)))</f>
        <v/>
      </c>
      <c r="AU1145" s="141" t="str">
        <f t="array" ref="AU1145">IF(OR(AU$1=0, $A1145=""),"",SQRT((_xlfn.XLOOKUP(AU$1,$Z$2:$Z$16,$AA$2:$AA$16)-$T1145)^2+(_xlfn.XLOOKUP(AU$1,$Z$2:$Z$16,$AB$2:$AB$16)-$U1145)^2+(_xlfn.XLOOKUP(AU$1,$Z$2:$Z$16,$AC$2:$AC$16-$V1145)^2)))</f>
        <v/>
      </c>
      <c r="AV1145" s="142" t="str">
        <f t="array" ref="AV1145">IF(OR(AV$1=0, $A1145=""),"",SQRT((_xlfn.XLOOKUP(AV$1,$Z$2:$Z$16,$AA$2:$AA$16)-$T1145)^2+(_xlfn.XLOOKUP(AV$1,$Z$2:$Z$16,$AB$2:$AB$16)-$U1145)^2+(_xlfn.XLOOKUP(AV$1,$Z$2:$Z$16,$AC$2:$AC$16-$V1145)^2)))</f>
        <v/>
      </c>
      <c r="AW1145" s="124"/>
      <c r="AX1145" s="124"/>
      <c r="AY1145" s="125">
        <f t="shared" si="325"/>
        <v>0</v>
      </c>
      <c r="AZ1145" s="143">
        <f t="shared" si="326"/>
        <v>0</v>
      </c>
      <c r="BA1145" s="143">
        <f t="shared" si="327"/>
        <v>0</v>
      </c>
      <c r="BB1145" s="143">
        <f t="shared" si="328"/>
        <v>0</v>
      </c>
      <c r="BC1145" s="143">
        <f t="shared" si="329"/>
        <v>0</v>
      </c>
      <c r="BD1145" s="143">
        <f t="shared" si="330"/>
        <v>0</v>
      </c>
      <c r="BE1145" s="143">
        <f t="shared" si="331"/>
        <v>0</v>
      </c>
      <c r="BF1145" s="143">
        <f t="shared" si="332"/>
        <v>0</v>
      </c>
      <c r="BG1145" s="144">
        <f t="shared" si="333"/>
        <v>0</v>
      </c>
      <c r="BH1145" s="144">
        <f t="shared" si="334"/>
        <v>0</v>
      </c>
      <c r="BI1145" s="144">
        <f t="shared" si="335"/>
        <v>0</v>
      </c>
      <c r="BJ1145" s="144">
        <f t="shared" si="336"/>
        <v>0</v>
      </c>
      <c r="BK1145" s="144">
        <f t="shared" si="337"/>
        <v>0</v>
      </c>
      <c r="BL1145" s="144">
        <f t="shared" si="338"/>
        <v>0</v>
      </c>
      <c r="BM1145" s="145">
        <f t="shared" si="339"/>
        <v>0</v>
      </c>
      <c r="BN1145" s="124"/>
      <c r="BO1145" s="124"/>
      <c r="BP1145" s="124"/>
      <c r="BQ1145" s="124"/>
      <c r="BR1145" s="124"/>
      <c r="BS1145" s="124"/>
      <c r="BT1145" s="124"/>
      <c r="BU1145" s="124"/>
      <c r="BV1145" s="130"/>
      <c r="BW1145" s="130"/>
      <c r="BX1145" s="130"/>
      <c r="BY1145" s="130"/>
      <c r="BZ1145" s="130"/>
      <c r="CA1145" s="130"/>
      <c r="CB1145" s="130"/>
      <c r="CC1145" s="130"/>
      <c r="CD1145" s="130"/>
      <c r="CE1145" s="130"/>
      <c r="CF1145" s="130"/>
      <c r="CG1145" s="130"/>
      <c r="CH1145" s="130"/>
      <c r="CI1145" s="130"/>
      <c r="CJ1145" s="130"/>
      <c r="CL1145" s="124"/>
      <c r="CM1145" s="130" t="s">
        <v>32</v>
      </c>
      <c r="CN1145" s="130"/>
      <c r="CO1145" s="130"/>
      <c r="CP1145" s="130"/>
      <c r="CQ1145" s="130"/>
      <c r="CR1145" s="130"/>
      <c r="CS1145" s="130"/>
      <c r="CT1145" s="130"/>
      <c r="CU1145" s="130"/>
      <c r="CV1145" s="130"/>
      <c r="CW1145" s="130"/>
      <c r="CX1145" s="130"/>
      <c r="CY1145" s="130"/>
      <c r="CZ1145" s="130"/>
      <c r="DA1145" s="130"/>
      <c r="DD1145" s="159" cm="1">
        <f t="array" ref="DD1145">_xlfn.IFS(DD$1= 0,"", NOT(ISBLANK(CM1145)), 0, ISBLANK(CM1145), $Q1145-$S1145+AY1145-BV1145)</f>
        <v>0</v>
      </c>
      <c r="DE1145" s="160" cm="1">
        <f t="array" ref="DE1145">_xlfn.IFS(DE$1= 0,"", NOT(ISBLANK(CN1145)), 0, ISBLANK(CN1145), $Q1145-$S1145+AZ1145-BW1145)</f>
        <v>0</v>
      </c>
      <c r="DF1145" s="160" cm="1">
        <f t="array" ref="DF1145">_xlfn.IFS(DF$1= 0,"", NOT(ISBLANK(CO1145)), 0, ISBLANK(CO1145), $Q1145-$S1145+BA1145-BX1145)</f>
        <v>0</v>
      </c>
      <c r="DG1145" s="160" cm="1">
        <f t="array" ref="DG1145">_xlfn.IFS(DG$1= 0,"", NOT(ISBLANK(CP1145)), 0, ISBLANK(CP1145), $Q1145-$S1145+BB1145-BY1145)</f>
        <v>0</v>
      </c>
      <c r="DH1145" s="160" cm="1">
        <f t="array" ref="DH1145">_xlfn.IFS(DH$1= 0,"", NOT(ISBLANK(CQ1145)), 0, ISBLANK(CQ1145), $Q1145-$S1145+BC1145-BZ1145)</f>
        <v>0</v>
      </c>
      <c r="DI1145" s="160" cm="1">
        <f t="array" ref="DI1145">_xlfn.IFS(DI$1= 0,"", NOT(ISBLANK(CR1145)), 0, ISBLANK(CR1145), $Q1145-$S1145+BD1145-CA1145)</f>
        <v>0</v>
      </c>
      <c r="DJ1145" s="160" t="str" cm="1">
        <f t="array" ref="DJ1145">_xlfn.IFS(DJ$1= 0,"", NOT(ISBLANK(CS1145)), 0, ISBLANK(CS1145), $Q1145-$S1145+BE1145-CB1145)</f>
        <v/>
      </c>
      <c r="DK1145" s="160" t="str" cm="1">
        <f t="array" ref="DK1145">_xlfn.IFS(DK$1= 0,"", NOT(ISBLANK(CT1145)), 0, ISBLANK(CT1145), $Q1145-$S1145+BF1145-CC1145)</f>
        <v/>
      </c>
      <c r="DL1145" s="162" t="str" cm="1">
        <f t="array" ref="DL1145">_xlfn.IFS(DL$1= 0,"", NOT(ISBLANK(CU1145)), 0, ISBLANK(CU1145), $Q1145-$S1145+BG1145-CD1145)</f>
        <v/>
      </c>
      <c r="DM1145" s="162" t="str" cm="1">
        <f t="array" ref="DM1145">_xlfn.IFS(DM$1= 0,"", NOT(ISBLANK(CV1145)), 0, ISBLANK(CV1145), $Q1145-$S1145+BH1145-CE1145)</f>
        <v/>
      </c>
      <c r="DN1145" s="162" t="str" cm="1">
        <f t="array" ref="DN1145">_xlfn.IFS(DN$1= 0,"", NOT(ISBLANK(CW1145)), 0, ISBLANK(CW1145), $Q1145-$S1145+BI1145-CF1145)</f>
        <v/>
      </c>
      <c r="DO1145" s="162" t="str" cm="1">
        <f t="array" ref="DO1145">_xlfn.IFS(DO$1= 0,"", NOT(ISBLANK(CX1145)), 0, ISBLANK(CX1145), $Q1145-$S1145+BJ1145-CG1145)</f>
        <v/>
      </c>
      <c r="DP1145" s="162" t="str" cm="1">
        <f t="array" ref="DP1145">_xlfn.IFS(DP$1= 0,"", NOT(ISBLANK(CY1145)), 0, ISBLANK(CY1145), $Q1145-$S1145+BK1145-CH1145)</f>
        <v/>
      </c>
      <c r="DQ1145" s="162" t="str" cm="1">
        <f t="array" ref="DQ1145">_xlfn.IFS(DQ$1= 0,"", NOT(ISBLANK(CZ1145)), 0, ISBLANK(CZ1145), $Q1145-$S1145+BL1145-CI1145)</f>
        <v/>
      </c>
      <c r="DR1145" s="163" t="str" cm="1">
        <f t="array" ref="DR1145">_xlfn.IFS(DR$1= 0,"", NOT(ISBLANK(DA1145)), 0, ISBLANK(DA1145), $Q1145-$S1145+BM1145-CJ1145)</f>
        <v/>
      </c>
    </row>
    <row r="1146" spans="1:122" ht="16.5" x14ac:dyDescent="0.3">
      <c r="A1146" s="135"/>
      <c r="B1146" s="136"/>
      <c r="C1146" s="136"/>
      <c r="D1146" s="137"/>
      <c r="E1146" s="176"/>
      <c r="F1146" s="182"/>
      <c r="G1146" s="183"/>
      <c r="H1146" s="183"/>
      <c r="I1146" s="183"/>
      <c r="J1146" s="183"/>
      <c r="K1146" s="183"/>
      <c r="L1146" s="183"/>
      <c r="M1146" s="186"/>
      <c r="N1146" s="182"/>
      <c r="O1146" s="184"/>
      <c r="P1146" s="178"/>
      <c r="Q1146" s="118">
        <f t="shared" ref="Q1146:Q1209" si="340">IFERROR(10*LOG10(A1146)+ROUND(IF(AND(A1146&gt;0, O1146&gt;0), N1146+ABS(10*LOG10(P1146/(4*PI()*CONVERT(O1146,"ft", "m")^2))), N1146),0), 0)</f>
        <v>0</v>
      </c>
      <c r="R1146" s="3"/>
      <c r="S1146" s="3"/>
      <c r="T1146" s="4"/>
      <c r="U1146" s="4"/>
      <c r="V1146" s="99">
        <f t="shared" ref="V1146:V1209" si="341">SUM(W1146:X1146)</f>
        <v>0</v>
      </c>
      <c r="W1146" s="161"/>
      <c r="X1146" s="138"/>
      <c r="AH1146" s="158" t="str">
        <f t="array" ref="AH1146">IF(OR(AH$1=0, $A1146=""),"",SQRT((_xlfn.XLOOKUP(AH$1,$Z$2:$Z$16,$AA$2:$AA$16)-$T1146)^2+(_xlfn.XLOOKUP(AH$1,$Z$2:$Z$16,$AB$2:$AB$16)-$U1146)^2+(_xlfn.XLOOKUP(AH$1,$Z$2:$Z$16,$AC$2:$AC$16-$V1146)^2)))</f>
        <v/>
      </c>
      <c r="AI1146" s="140" t="str">
        <f t="array" ref="AI1146">IF(OR(AI$1=0, $A1146=""),"",SQRT((_xlfn.XLOOKUP(AI$1,$Z$2:$Z$16,$AA$2:$AA$16)-$T1146)^2+(_xlfn.XLOOKUP(AI$1,$Z$2:$Z$16,$AB$2:$AB$16)-$U1146)^2+(_xlfn.XLOOKUP(AI$1,$Z$2:$Z$16,$AC$2:$AC$16-$V1146)^2)))</f>
        <v/>
      </c>
      <c r="AJ1146" s="140" t="str">
        <f t="array" ref="AJ1146">IF(OR(AJ$1=0, $A1146=""),"",SQRT((_xlfn.XLOOKUP(AJ$1,$Z$2:$Z$16,$AA$2:$AA$16)-$T1146)^2+(_xlfn.XLOOKUP(AJ$1,$Z$2:$Z$16,$AB$2:$AB$16)-$U1146)^2+(_xlfn.XLOOKUP(AJ$1,$Z$2:$Z$16,$AC$2:$AC$16-$V1146)^2)))</f>
        <v/>
      </c>
      <c r="AK1146" s="140" t="str">
        <f t="array" ref="AK1146">IF(OR(AK$1=0, $A1146=""),"",SQRT((_xlfn.XLOOKUP(AK$1,$Z$2:$Z$16,$AA$2:$AA$16)-$T1146)^2+(_xlfn.XLOOKUP(AK$1,$Z$2:$Z$16,$AB$2:$AB$16)-$U1146)^2+(_xlfn.XLOOKUP(AK$1,$Z$2:$Z$16,$AC$2:$AC$16-$V1146)^2)))</f>
        <v/>
      </c>
      <c r="AL1146" s="140" t="str">
        <f t="array" ref="AL1146">IF(OR(AL$1=0, $A1146=""),"",SQRT((_xlfn.XLOOKUP(AL$1,$Z$2:$Z$16,$AA$2:$AA$16)-$T1146)^2+(_xlfn.XLOOKUP(AL$1,$Z$2:$Z$16,$AB$2:$AB$16)-$U1146)^2+(_xlfn.XLOOKUP(AL$1,$Z$2:$Z$16,$AC$2:$AC$16-$V1146)^2)))</f>
        <v/>
      </c>
      <c r="AM1146" s="140" t="str">
        <f t="array" ref="AM1146">IF(OR(AM$1=0, $A1146=""),"",SQRT((_xlfn.XLOOKUP(AM$1,$Z$2:$Z$16,$AA$2:$AA$16)-$T1146)^2+(_xlfn.XLOOKUP(AM$1,$Z$2:$Z$16,$AB$2:$AB$16)-$U1146)^2+(_xlfn.XLOOKUP(AM$1,$Z$2:$Z$16,$AC$2:$AC$16-$V1146)^2)))</f>
        <v/>
      </c>
      <c r="AN1146" s="140" t="str">
        <f t="array" ref="AN1146">IF(OR(AN$1=0, $A1146=""),"",SQRT((_xlfn.XLOOKUP(AN$1,$Z$2:$Z$16,$AA$2:$AA$16)-$T1146)^2+(_xlfn.XLOOKUP(AN$1,$Z$2:$Z$16,$AB$2:$AB$16)-$U1146)^2+(_xlfn.XLOOKUP(AN$1,$Z$2:$Z$16,$AC$2:$AC$16-$V1146)^2)))</f>
        <v/>
      </c>
      <c r="AO1146" s="140" t="str">
        <f t="array" ref="AO1146">IF(OR(AO$1=0, $A1146=""),"",SQRT((_xlfn.XLOOKUP(AO$1,$Z$2:$Z$16,$AA$2:$AA$16)-$T1146)^2+(_xlfn.XLOOKUP(AO$1,$Z$2:$Z$16,$AB$2:$AB$16)-$U1146)^2+(_xlfn.XLOOKUP(AO$1,$Z$2:$Z$16,$AC$2:$AC$16-$V1146)^2)))</f>
        <v/>
      </c>
      <c r="AP1146" s="141" t="str">
        <f t="array" ref="AP1146">IF(OR(AP$1=0, $A1146=""),"",SQRT((_xlfn.XLOOKUP(AP$1,$Z$2:$Z$16,$AA$2:$AA$16)-$T1146)^2+(_xlfn.XLOOKUP(AP$1,$Z$2:$Z$16,$AB$2:$AB$16)-$U1146)^2+(_xlfn.XLOOKUP(AP$1,$Z$2:$Z$16,$AC$2:$AC$16-$V1146)^2)))</f>
        <v/>
      </c>
      <c r="AQ1146" s="141" t="str">
        <f t="array" ref="AQ1146">IF(OR(AQ$1=0, $A1146=""),"",SQRT((_xlfn.XLOOKUP(AQ$1,$Z$2:$Z$16,$AA$2:$AA$16)-$T1146)^2+(_xlfn.XLOOKUP(AQ$1,$Z$2:$Z$16,$AB$2:$AB$16)-$U1146)^2+(_xlfn.XLOOKUP(AQ$1,$Z$2:$Z$16,$AC$2:$AC$16-$V1146)^2)))</f>
        <v/>
      </c>
      <c r="AR1146" s="141" t="str">
        <f t="array" ref="AR1146">IF(OR(AR$1=0, $A1146=""),"",SQRT((_xlfn.XLOOKUP(AR$1,$Z$2:$Z$16,$AA$2:$AA$16)-$T1146)^2+(_xlfn.XLOOKUP(AR$1,$Z$2:$Z$16,$AB$2:$AB$16)-$U1146)^2+(_xlfn.XLOOKUP(AR$1,$Z$2:$Z$16,$AC$2:$AC$16-$V1146)^2)))</f>
        <v/>
      </c>
      <c r="AS1146" s="141" t="str">
        <f t="array" ref="AS1146">IF(OR(AS$1=0, $A1146=""),"",SQRT((_xlfn.XLOOKUP(AS$1,$Z$2:$Z$16,$AA$2:$AA$16)-$T1146)^2+(_xlfn.XLOOKUP(AS$1,$Z$2:$Z$16,$AB$2:$AB$16)-$U1146)^2+(_xlfn.XLOOKUP(AS$1,$Z$2:$Z$16,$AC$2:$AC$16-$V1146)^2)))</f>
        <v/>
      </c>
      <c r="AT1146" s="141" t="str">
        <f t="array" ref="AT1146">IF(OR(AT$1=0, $A1146=""),"",SQRT((_xlfn.XLOOKUP(AT$1,$Z$2:$Z$16,$AA$2:$AA$16)-$T1146)^2+(_xlfn.XLOOKUP(AT$1,$Z$2:$Z$16,$AB$2:$AB$16)-$U1146)^2+(_xlfn.XLOOKUP(AT$1,$Z$2:$Z$16,$AC$2:$AC$16-$V1146)^2)))</f>
        <v/>
      </c>
      <c r="AU1146" s="141" t="str">
        <f t="array" ref="AU1146">IF(OR(AU$1=0, $A1146=""),"",SQRT((_xlfn.XLOOKUP(AU$1,$Z$2:$Z$16,$AA$2:$AA$16)-$T1146)^2+(_xlfn.XLOOKUP(AU$1,$Z$2:$Z$16,$AB$2:$AB$16)-$U1146)^2+(_xlfn.XLOOKUP(AU$1,$Z$2:$Z$16,$AC$2:$AC$16-$V1146)^2)))</f>
        <v/>
      </c>
      <c r="AV1146" s="142" t="str">
        <f t="array" ref="AV1146">IF(OR(AV$1=0, $A1146=""),"",SQRT((_xlfn.XLOOKUP(AV$1,$Z$2:$Z$16,$AA$2:$AA$16)-$T1146)^2+(_xlfn.XLOOKUP(AV$1,$Z$2:$Z$16,$AB$2:$AB$16)-$U1146)^2+(_xlfn.XLOOKUP(AV$1,$Z$2:$Z$16,$AC$2:$AC$16-$V1146)^2)))</f>
        <v/>
      </c>
      <c r="AW1146" s="124"/>
      <c r="AX1146" s="124"/>
      <c r="AY1146" s="125">
        <f t="shared" ref="AY1146:AY1209" si="342">IFERROR(-ABS(10*LOG10(($R1146/(4*PI()*CONVERT(AH1146,"ft","m")^2)))),0)</f>
        <v>0</v>
      </c>
      <c r="AZ1146" s="143">
        <f t="shared" ref="AZ1146:AZ1209" si="343">IFERROR(-ABS(10*LOG10(($R1146/(4*PI()*CONVERT(AI1146,"ft","m")^2)))),0)</f>
        <v>0</v>
      </c>
      <c r="BA1146" s="143">
        <f t="shared" ref="BA1146:BA1209" si="344">IFERROR(-ABS(10*LOG10(($R1146/(4*PI()*CONVERT(AJ1146,"ft","m")^2)))),0)</f>
        <v>0</v>
      </c>
      <c r="BB1146" s="143">
        <f t="shared" ref="BB1146:BB1209" si="345">IFERROR(-ABS(10*LOG10(($R1146/(4*PI()*CONVERT(AK1146,"ft","m")^2)))),0)</f>
        <v>0</v>
      </c>
      <c r="BC1146" s="143">
        <f t="shared" ref="BC1146:BC1209" si="346">IFERROR(-ABS(10*LOG10(($R1146/(4*PI()*CONVERT(AL1146,"ft","m")^2)))),0)</f>
        <v>0</v>
      </c>
      <c r="BD1146" s="143">
        <f t="shared" ref="BD1146:BD1209" si="347">IFERROR(-ABS(10*LOG10(($R1146/(4*PI()*CONVERT(AM1146,"ft","m")^2)))),0)</f>
        <v>0</v>
      </c>
      <c r="BE1146" s="143">
        <f t="shared" ref="BE1146:BE1209" si="348">IFERROR(-ABS(10*LOG10(($R1146/(4*PI()*CONVERT(AN1146,"ft","m")^2)))),0)</f>
        <v>0</v>
      </c>
      <c r="BF1146" s="143">
        <f t="shared" ref="BF1146:BF1209" si="349">IFERROR(-ABS(10*LOG10(($R1146/(4*PI()*CONVERT(AO1146,"ft","m")^2)))),0)</f>
        <v>0</v>
      </c>
      <c r="BG1146" s="144">
        <f t="shared" ref="BG1146:BG1209" si="350">IFERROR(-ABS(10*LOG10(($R1146/(4*PI()*CONVERT(AP1146,"ft","m")^2)))),0)</f>
        <v>0</v>
      </c>
      <c r="BH1146" s="144">
        <f t="shared" ref="BH1146:BH1209" si="351">IFERROR(-ABS(10*LOG10(($R1146/(4*PI()*CONVERT(AQ1146,"ft","m")^2)))),0)</f>
        <v>0</v>
      </c>
      <c r="BI1146" s="144">
        <f t="shared" ref="BI1146:BI1209" si="352">IFERROR(-ABS(10*LOG10(($R1146/(4*PI()*CONVERT(AR1146,"ft","m")^2)))),0)</f>
        <v>0</v>
      </c>
      <c r="BJ1146" s="144">
        <f t="shared" ref="BJ1146:BJ1209" si="353">IFERROR(-ABS(10*LOG10(($R1146/(4*PI()*CONVERT(AS1146,"ft","m")^2)))),0)</f>
        <v>0</v>
      </c>
      <c r="BK1146" s="144">
        <f t="shared" ref="BK1146:BK1209" si="354">IFERROR(-ABS(10*LOG10(($R1146/(4*PI()*CONVERT(AT1146,"ft","m")^2)))),0)</f>
        <v>0</v>
      </c>
      <c r="BL1146" s="144">
        <f t="shared" ref="BL1146:BL1209" si="355">IFERROR(-ABS(10*LOG10(($R1146/(4*PI()*CONVERT(AU1146,"ft","m")^2)))),0)</f>
        <v>0</v>
      </c>
      <c r="BM1146" s="145">
        <f t="shared" ref="BM1146:BM1209" si="356">IFERROR(-ABS(10*LOG10(($R1146/(4*PI()*CONVERT(AV1146,"ft","m")^2)))),0)</f>
        <v>0</v>
      </c>
      <c r="BN1146" s="124"/>
      <c r="BO1146" s="124"/>
      <c r="BP1146" s="124"/>
      <c r="BQ1146" s="124"/>
      <c r="BR1146" s="124"/>
      <c r="BS1146" s="124"/>
      <c r="BT1146" s="124"/>
      <c r="BU1146" s="124"/>
      <c r="BV1146" s="130"/>
      <c r="BW1146" s="130"/>
      <c r="BX1146" s="130"/>
      <c r="BY1146" s="130"/>
      <c r="BZ1146" s="130"/>
      <c r="CA1146" s="130"/>
      <c r="CB1146" s="130"/>
      <c r="CC1146" s="130"/>
      <c r="CD1146" s="130"/>
      <c r="CE1146" s="130"/>
      <c r="CF1146" s="130"/>
      <c r="CG1146" s="130"/>
      <c r="CH1146" s="130"/>
      <c r="CI1146" s="130"/>
      <c r="CJ1146" s="130"/>
      <c r="CL1146" s="124"/>
      <c r="CM1146" s="130" t="s">
        <v>32</v>
      </c>
      <c r="CN1146" s="130"/>
      <c r="CO1146" s="130"/>
      <c r="CP1146" s="130"/>
      <c r="CQ1146" s="130"/>
      <c r="CR1146" s="130"/>
      <c r="CS1146" s="130"/>
      <c r="CT1146" s="130"/>
      <c r="CU1146" s="130"/>
      <c r="CV1146" s="130"/>
      <c r="CW1146" s="130"/>
      <c r="CX1146" s="130"/>
      <c r="CY1146" s="130"/>
      <c r="CZ1146" s="130"/>
      <c r="DA1146" s="130"/>
      <c r="DD1146" s="159" cm="1">
        <f t="array" ref="DD1146">_xlfn.IFS(DD$1= 0,"", NOT(ISBLANK(CM1146)), 0, ISBLANK(CM1146), $Q1146-$S1146+AY1146-BV1146)</f>
        <v>0</v>
      </c>
      <c r="DE1146" s="160" cm="1">
        <f t="array" ref="DE1146">_xlfn.IFS(DE$1= 0,"", NOT(ISBLANK(CN1146)), 0, ISBLANK(CN1146), $Q1146-$S1146+AZ1146-BW1146)</f>
        <v>0</v>
      </c>
      <c r="DF1146" s="160" cm="1">
        <f t="array" ref="DF1146">_xlfn.IFS(DF$1= 0,"", NOT(ISBLANK(CO1146)), 0, ISBLANK(CO1146), $Q1146-$S1146+BA1146-BX1146)</f>
        <v>0</v>
      </c>
      <c r="DG1146" s="160" cm="1">
        <f t="array" ref="DG1146">_xlfn.IFS(DG$1= 0,"", NOT(ISBLANK(CP1146)), 0, ISBLANK(CP1146), $Q1146-$S1146+BB1146-BY1146)</f>
        <v>0</v>
      </c>
      <c r="DH1146" s="160" cm="1">
        <f t="array" ref="DH1146">_xlfn.IFS(DH$1= 0,"", NOT(ISBLANK(CQ1146)), 0, ISBLANK(CQ1146), $Q1146-$S1146+BC1146-BZ1146)</f>
        <v>0</v>
      </c>
      <c r="DI1146" s="160" cm="1">
        <f t="array" ref="DI1146">_xlfn.IFS(DI$1= 0,"", NOT(ISBLANK(CR1146)), 0, ISBLANK(CR1146), $Q1146-$S1146+BD1146-CA1146)</f>
        <v>0</v>
      </c>
      <c r="DJ1146" s="160" t="str" cm="1">
        <f t="array" ref="DJ1146">_xlfn.IFS(DJ$1= 0,"", NOT(ISBLANK(CS1146)), 0, ISBLANK(CS1146), $Q1146-$S1146+BE1146-CB1146)</f>
        <v/>
      </c>
      <c r="DK1146" s="160" t="str" cm="1">
        <f t="array" ref="DK1146">_xlfn.IFS(DK$1= 0,"", NOT(ISBLANK(CT1146)), 0, ISBLANK(CT1146), $Q1146-$S1146+BF1146-CC1146)</f>
        <v/>
      </c>
      <c r="DL1146" s="162" t="str" cm="1">
        <f t="array" ref="DL1146">_xlfn.IFS(DL$1= 0,"", NOT(ISBLANK(CU1146)), 0, ISBLANK(CU1146), $Q1146-$S1146+BG1146-CD1146)</f>
        <v/>
      </c>
      <c r="DM1146" s="162" t="str" cm="1">
        <f t="array" ref="DM1146">_xlfn.IFS(DM$1= 0,"", NOT(ISBLANK(CV1146)), 0, ISBLANK(CV1146), $Q1146-$S1146+BH1146-CE1146)</f>
        <v/>
      </c>
      <c r="DN1146" s="162" t="str" cm="1">
        <f t="array" ref="DN1146">_xlfn.IFS(DN$1= 0,"", NOT(ISBLANK(CW1146)), 0, ISBLANK(CW1146), $Q1146-$S1146+BI1146-CF1146)</f>
        <v/>
      </c>
      <c r="DO1146" s="162" t="str" cm="1">
        <f t="array" ref="DO1146">_xlfn.IFS(DO$1= 0,"", NOT(ISBLANK(CX1146)), 0, ISBLANK(CX1146), $Q1146-$S1146+BJ1146-CG1146)</f>
        <v/>
      </c>
      <c r="DP1146" s="162" t="str" cm="1">
        <f t="array" ref="DP1146">_xlfn.IFS(DP$1= 0,"", NOT(ISBLANK(CY1146)), 0, ISBLANK(CY1146), $Q1146-$S1146+BK1146-CH1146)</f>
        <v/>
      </c>
      <c r="DQ1146" s="162" t="str" cm="1">
        <f t="array" ref="DQ1146">_xlfn.IFS(DQ$1= 0,"", NOT(ISBLANK(CZ1146)), 0, ISBLANK(CZ1146), $Q1146-$S1146+BL1146-CI1146)</f>
        <v/>
      </c>
      <c r="DR1146" s="163" t="str" cm="1">
        <f t="array" ref="DR1146">_xlfn.IFS(DR$1= 0,"", NOT(ISBLANK(DA1146)), 0, ISBLANK(DA1146), $Q1146-$S1146+BM1146-CJ1146)</f>
        <v/>
      </c>
    </row>
    <row r="1147" spans="1:122" ht="16.5" x14ac:dyDescent="0.3">
      <c r="A1147" s="135"/>
      <c r="B1147" s="136"/>
      <c r="C1147" s="136"/>
      <c r="D1147" s="137"/>
      <c r="E1147" s="176"/>
      <c r="F1147" s="182"/>
      <c r="G1147" s="183"/>
      <c r="H1147" s="183"/>
      <c r="I1147" s="183"/>
      <c r="J1147" s="183"/>
      <c r="K1147" s="183"/>
      <c r="L1147" s="183"/>
      <c r="M1147" s="186"/>
      <c r="N1147" s="182"/>
      <c r="O1147" s="184"/>
      <c r="P1147" s="178"/>
      <c r="Q1147" s="118">
        <f t="shared" si="340"/>
        <v>0</v>
      </c>
      <c r="R1147" s="3"/>
      <c r="S1147" s="3"/>
      <c r="T1147" s="4"/>
      <c r="U1147" s="4"/>
      <c r="V1147" s="99">
        <f t="shared" si="341"/>
        <v>0</v>
      </c>
      <c r="W1147" s="161"/>
      <c r="X1147" s="138"/>
      <c r="AH1147" s="158" t="str">
        <f t="array" ref="AH1147">IF(OR(AH$1=0, $A1147=""),"",SQRT((_xlfn.XLOOKUP(AH$1,$Z$2:$Z$16,$AA$2:$AA$16)-$T1147)^2+(_xlfn.XLOOKUP(AH$1,$Z$2:$Z$16,$AB$2:$AB$16)-$U1147)^2+(_xlfn.XLOOKUP(AH$1,$Z$2:$Z$16,$AC$2:$AC$16-$V1147)^2)))</f>
        <v/>
      </c>
      <c r="AI1147" s="140" t="str">
        <f t="array" ref="AI1147">IF(OR(AI$1=0, $A1147=""),"",SQRT((_xlfn.XLOOKUP(AI$1,$Z$2:$Z$16,$AA$2:$AA$16)-$T1147)^2+(_xlfn.XLOOKUP(AI$1,$Z$2:$Z$16,$AB$2:$AB$16)-$U1147)^2+(_xlfn.XLOOKUP(AI$1,$Z$2:$Z$16,$AC$2:$AC$16-$V1147)^2)))</f>
        <v/>
      </c>
      <c r="AJ1147" s="140" t="str">
        <f t="array" ref="AJ1147">IF(OR(AJ$1=0, $A1147=""),"",SQRT((_xlfn.XLOOKUP(AJ$1,$Z$2:$Z$16,$AA$2:$AA$16)-$T1147)^2+(_xlfn.XLOOKUP(AJ$1,$Z$2:$Z$16,$AB$2:$AB$16)-$U1147)^2+(_xlfn.XLOOKUP(AJ$1,$Z$2:$Z$16,$AC$2:$AC$16-$V1147)^2)))</f>
        <v/>
      </c>
      <c r="AK1147" s="140" t="str">
        <f t="array" ref="AK1147">IF(OR(AK$1=0, $A1147=""),"",SQRT((_xlfn.XLOOKUP(AK$1,$Z$2:$Z$16,$AA$2:$AA$16)-$T1147)^2+(_xlfn.XLOOKUP(AK$1,$Z$2:$Z$16,$AB$2:$AB$16)-$U1147)^2+(_xlfn.XLOOKUP(AK$1,$Z$2:$Z$16,$AC$2:$AC$16-$V1147)^2)))</f>
        <v/>
      </c>
      <c r="AL1147" s="140" t="str">
        <f t="array" ref="AL1147">IF(OR(AL$1=0, $A1147=""),"",SQRT((_xlfn.XLOOKUP(AL$1,$Z$2:$Z$16,$AA$2:$AA$16)-$T1147)^2+(_xlfn.XLOOKUP(AL$1,$Z$2:$Z$16,$AB$2:$AB$16)-$U1147)^2+(_xlfn.XLOOKUP(AL$1,$Z$2:$Z$16,$AC$2:$AC$16-$V1147)^2)))</f>
        <v/>
      </c>
      <c r="AM1147" s="140" t="str">
        <f t="array" ref="AM1147">IF(OR(AM$1=0, $A1147=""),"",SQRT((_xlfn.XLOOKUP(AM$1,$Z$2:$Z$16,$AA$2:$AA$16)-$T1147)^2+(_xlfn.XLOOKUP(AM$1,$Z$2:$Z$16,$AB$2:$AB$16)-$U1147)^2+(_xlfn.XLOOKUP(AM$1,$Z$2:$Z$16,$AC$2:$AC$16-$V1147)^2)))</f>
        <v/>
      </c>
      <c r="AN1147" s="140" t="str">
        <f t="array" ref="AN1147">IF(OR(AN$1=0, $A1147=""),"",SQRT((_xlfn.XLOOKUP(AN$1,$Z$2:$Z$16,$AA$2:$AA$16)-$T1147)^2+(_xlfn.XLOOKUP(AN$1,$Z$2:$Z$16,$AB$2:$AB$16)-$U1147)^2+(_xlfn.XLOOKUP(AN$1,$Z$2:$Z$16,$AC$2:$AC$16-$V1147)^2)))</f>
        <v/>
      </c>
      <c r="AO1147" s="140" t="str">
        <f t="array" ref="AO1147">IF(OR(AO$1=0, $A1147=""),"",SQRT((_xlfn.XLOOKUP(AO$1,$Z$2:$Z$16,$AA$2:$AA$16)-$T1147)^2+(_xlfn.XLOOKUP(AO$1,$Z$2:$Z$16,$AB$2:$AB$16)-$U1147)^2+(_xlfn.XLOOKUP(AO$1,$Z$2:$Z$16,$AC$2:$AC$16-$V1147)^2)))</f>
        <v/>
      </c>
      <c r="AP1147" s="141" t="str">
        <f t="array" ref="AP1147">IF(OR(AP$1=0, $A1147=""),"",SQRT((_xlfn.XLOOKUP(AP$1,$Z$2:$Z$16,$AA$2:$AA$16)-$T1147)^2+(_xlfn.XLOOKUP(AP$1,$Z$2:$Z$16,$AB$2:$AB$16)-$U1147)^2+(_xlfn.XLOOKUP(AP$1,$Z$2:$Z$16,$AC$2:$AC$16-$V1147)^2)))</f>
        <v/>
      </c>
      <c r="AQ1147" s="141" t="str">
        <f t="array" ref="AQ1147">IF(OR(AQ$1=0, $A1147=""),"",SQRT((_xlfn.XLOOKUP(AQ$1,$Z$2:$Z$16,$AA$2:$AA$16)-$T1147)^2+(_xlfn.XLOOKUP(AQ$1,$Z$2:$Z$16,$AB$2:$AB$16)-$U1147)^2+(_xlfn.XLOOKUP(AQ$1,$Z$2:$Z$16,$AC$2:$AC$16-$V1147)^2)))</f>
        <v/>
      </c>
      <c r="AR1147" s="141" t="str">
        <f t="array" ref="AR1147">IF(OR(AR$1=0, $A1147=""),"",SQRT((_xlfn.XLOOKUP(AR$1,$Z$2:$Z$16,$AA$2:$AA$16)-$T1147)^2+(_xlfn.XLOOKUP(AR$1,$Z$2:$Z$16,$AB$2:$AB$16)-$U1147)^2+(_xlfn.XLOOKUP(AR$1,$Z$2:$Z$16,$AC$2:$AC$16-$V1147)^2)))</f>
        <v/>
      </c>
      <c r="AS1147" s="141" t="str">
        <f t="array" ref="AS1147">IF(OR(AS$1=0, $A1147=""),"",SQRT((_xlfn.XLOOKUP(AS$1,$Z$2:$Z$16,$AA$2:$AA$16)-$T1147)^2+(_xlfn.XLOOKUP(AS$1,$Z$2:$Z$16,$AB$2:$AB$16)-$U1147)^2+(_xlfn.XLOOKUP(AS$1,$Z$2:$Z$16,$AC$2:$AC$16-$V1147)^2)))</f>
        <v/>
      </c>
      <c r="AT1147" s="141" t="str">
        <f t="array" ref="AT1147">IF(OR(AT$1=0, $A1147=""),"",SQRT((_xlfn.XLOOKUP(AT$1,$Z$2:$Z$16,$AA$2:$AA$16)-$T1147)^2+(_xlfn.XLOOKUP(AT$1,$Z$2:$Z$16,$AB$2:$AB$16)-$U1147)^2+(_xlfn.XLOOKUP(AT$1,$Z$2:$Z$16,$AC$2:$AC$16-$V1147)^2)))</f>
        <v/>
      </c>
      <c r="AU1147" s="141" t="str">
        <f t="array" ref="AU1147">IF(OR(AU$1=0, $A1147=""),"",SQRT((_xlfn.XLOOKUP(AU$1,$Z$2:$Z$16,$AA$2:$AA$16)-$T1147)^2+(_xlfn.XLOOKUP(AU$1,$Z$2:$Z$16,$AB$2:$AB$16)-$U1147)^2+(_xlfn.XLOOKUP(AU$1,$Z$2:$Z$16,$AC$2:$AC$16-$V1147)^2)))</f>
        <v/>
      </c>
      <c r="AV1147" s="142" t="str">
        <f t="array" ref="AV1147">IF(OR(AV$1=0, $A1147=""),"",SQRT((_xlfn.XLOOKUP(AV$1,$Z$2:$Z$16,$AA$2:$AA$16)-$T1147)^2+(_xlfn.XLOOKUP(AV$1,$Z$2:$Z$16,$AB$2:$AB$16)-$U1147)^2+(_xlfn.XLOOKUP(AV$1,$Z$2:$Z$16,$AC$2:$AC$16-$V1147)^2)))</f>
        <v/>
      </c>
      <c r="AW1147" s="124"/>
      <c r="AX1147" s="124"/>
      <c r="AY1147" s="125">
        <f t="shared" si="342"/>
        <v>0</v>
      </c>
      <c r="AZ1147" s="143">
        <f t="shared" si="343"/>
        <v>0</v>
      </c>
      <c r="BA1147" s="143">
        <f t="shared" si="344"/>
        <v>0</v>
      </c>
      <c r="BB1147" s="143">
        <f t="shared" si="345"/>
        <v>0</v>
      </c>
      <c r="BC1147" s="143">
        <f t="shared" si="346"/>
        <v>0</v>
      </c>
      <c r="BD1147" s="143">
        <f t="shared" si="347"/>
        <v>0</v>
      </c>
      <c r="BE1147" s="143">
        <f t="shared" si="348"/>
        <v>0</v>
      </c>
      <c r="BF1147" s="143">
        <f t="shared" si="349"/>
        <v>0</v>
      </c>
      <c r="BG1147" s="144">
        <f t="shared" si="350"/>
        <v>0</v>
      </c>
      <c r="BH1147" s="144">
        <f t="shared" si="351"/>
        <v>0</v>
      </c>
      <c r="BI1147" s="144">
        <f t="shared" si="352"/>
        <v>0</v>
      </c>
      <c r="BJ1147" s="144">
        <f t="shared" si="353"/>
        <v>0</v>
      </c>
      <c r="BK1147" s="144">
        <f t="shared" si="354"/>
        <v>0</v>
      </c>
      <c r="BL1147" s="144">
        <f t="shared" si="355"/>
        <v>0</v>
      </c>
      <c r="BM1147" s="145">
        <f t="shared" si="356"/>
        <v>0</v>
      </c>
      <c r="BN1147" s="124"/>
      <c r="BO1147" s="124"/>
      <c r="BP1147" s="124"/>
      <c r="BQ1147" s="124"/>
      <c r="BR1147" s="124"/>
      <c r="BS1147" s="124"/>
      <c r="BT1147" s="124"/>
      <c r="BU1147" s="124"/>
      <c r="BV1147" s="130"/>
      <c r="BW1147" s="130"/>
      <c r="BX1147" s="130"/>
      <c r="BY1147" s="130"/>
      <c r="BZ1147" s="130"/>
      <c r="CA1147" s="130"/>
      <c r="CB1147" s="130"/>
      <c r="CC1147" s="130"/>
      <c r="CD1147" s="130"/>
      <c r="CE1147" s="130"/>
      <c r="CF1147" s="130"/>
      <c r="CG1147" s="130"/>
      <c r="CH1147" s="130"/>
      <c r="CI1147" s="130"/>
      <c r="CJ1147" s="130"/>
      <c r="CL1147" s="124"/>
      <c r="CM1147" s="130" t="s">
        <v>32</v>
      </c>
      <c r="CN1147" s="130"/>
      <c r="CO1147" s="130"/>
      <c r="CP1147" s="130"/>
      <c r="CQ1147" s="130"/>
      <c r="CR1147" s="130"/>
      <c r="CS1147" s="130"/>
      <c r="CT1147" s="130"/>
      <c r="CU1147" s="130"/>
      <c r="CV1147" s="130"/>
      <c r="CW1147" s="130"/>
      <c r="CX1147" s="130"/>
      <c r="CY1147" s="130"/>
      <c r="CZ1147" s="130"/>
      <c r="DA1147" s="130"/>
      <c r="DD1147" s="159" cm="1">
        <f t="array" ref="DD1147">_xlfn.IFS(DD$1= 0,"", NOT(ISBLANK(CM1147)), 0, ISBLANK(CM1147), $Q1147-$S1147+AY1147-BV1147)</f>
        <v>0</v>
      </c>
      <c r="DE1147" s="160" cm="1">
        <f t="array" ref="DE1147">_xlfn.IFS(DE$1= 0,"", NOT(ISBLANK(CN1147)), 0, ISBLANK(CN1147), $Q1147-$S1147+AZ1147-BW1147)</f>
        <v>0</v>
      </c>
      <c r="DF1147" s="160" cm="1">
        <f t="array" ref="DF1147">_xlfn.IFS(DF$1= 0,"", NOT(ISBLANK(CO1147)), 0, ISBLANK(CO1147), $Q1147-$S1147+BA1147-BX1147)</f>
        <v>0</v>
      </c>
      <c r="DG1147" s="160" cm="1">
        <f t="array" ref="DG1147">_xlfn.IFS(DG$1= 0,"", NOT(ISBLANK(CP1147)), 0, ISBLANK(CP1147), $Q1147-$S1147+BB1147-BY1147)</f>
        <v>0</v>
      </c>
      <c r="DH1147" s="160" cm="1">
        <f t="array" ref="DH1147">_xlfn.IFS(DH$1= 0,"", NOT(ISBLANK(CQ1147)), 0, ISBLANK(CQ1147), $Q1147-$S1147+BC1147-BZ1147)</f>
        <v>0</v>
      </c>
      <c r="DI1147" s="160" cm="1">
        <f t="array" ref="DI1147">_xlfn.IFS(DI$1= 0,"", NOT(ISBLANK(CR1147)), 0, ISBLANK(CR1147), $Q1147-$S1147+BD1147-CA1147)</f>
        <v>0</v>
      </c>
      <c r="DJ1147" s="160" t="str" cm="1">
        <f t="array" ref="DJ1147">_xlfn.IFS(DJ$1= 0,"", NOT(ISBLANK(CS1147)), 0, ISBLANK(CS1147), $Q1147-$S1147+BE1147-CB1147)</f>
        <v/>
      </c>
      <c r="DK1147" s="160" t="str" cm="1">
        <f t="array" ref="DK1147">_xlfn.IFS(DK$1= 0,"", NOT(ISBLANK(CT1147)), 0, ISBLANK(CT1147), $Q1147-$S1147+BF1147-CC1147)</f>
        <v/>
      </c>
      <c r="DL1147" s="162" t="str" cm="1">
        <f t="array" ref="DL1147">_xlfn.IFS(DL$1= 0,"", NOT(ISBLANK(CU1147)), 0, ISBLANK(CU1147), $Q1147-$S1147+BG1147-CD1147)</f>
        <v/>
      </c>
      <c r="DM1147" s="162" t="str" cm="1">
        <f t="array" ref="DM1147">_xlfn.IFS(DM$1= 0,"", NOT(ISBLANK(CV1147)), 0, ISBLANK(CV1147), $Q1147-$S1147+BH1147-CE1147)</f>
        <v/>
      </c>
      <c r="DN1147" s="162" t="str" cm="1">
        <f t="array" ref="DN1147">_xlfn.IFS(DN$1= 0,"", NOT(ISBLANK(CW1147)), 0, ISBLANK(CW1147), $Q1147-$S1147+BI1147-CF1147)</f>
        <v/>
      </c>
      <c r="DO1147" s="162" t="str" cm="1">
        <f t="array" ref="DO1147">_xlfn.IFS(DO$1= 0,"", NOT(ISBLANK(CX1147)), 0, ISBLANK(CX1147), $Q1147-$S1147+BJ1147-CG1147)</f>
        <v/>
      </c>
      <c r="DP1147" s="162" t="str" cm="1">
        <f t="array" ref="DP1147">_xlfn.IFS(DP$1= 0,"", NOT(ISBLANK(CY1147)), 0, ISBLANK(CY1147), $Q1147-$S1147+BK1147-CH1147)</f>
        <v/>
      </c>
      <c r="DQ1147" s="162" t="str" cm="1">
        <f t="array" ref="DQ1147">_xlfn.IFS(DQ$1= 0,"", NOT(ISBLANK(CZ1147)), 0, ISBLANK(CZ1147), $Q1147-$S1147+BL1147-CI1147)</f>
        <v/>
      </c>
      <c r="DR1147" s="163" t="str" cm="1">
        <f t="array" ref="DR1147">_xlfn.IFS(DR$1= 0,"", NOT(ISBLANK(DA1147)), 0, ISBLANK(DA1147), $Q1147-$S1147+BM1147-CJ1147)</f>
        <v/>
      </c>
    </row>
    <row r="1148" spans="1:122" ht="16.5" x14ac:dyDescent="0.3">
      <c r="A1148" s="135"/>
      <c r="B1148" s="136"/>
      <c r="C1148" s="136"/>
      <c r="D1148" s="137"/>
      <c r="E1148" s="176"/>
      <c r="F1148" s="182"/>
      <c r="G1148" s="183"/>
      <c r="H1148" s="183"/>
      <c r="I1148" s="183"/>
      <c r="J1148" s="183"/>
      <c r="K1148" s="183"/>
      <c r="L1148" s="183"/>
      <c r="M1148" s="186"/>
      <c r="N1148" s="182"/>
      <c r="O1148" s="184"/>
      <c r="P1148" s="178"/>
      <c r="Q1148" s="118">
        <f t="shared" si="340"/>
        <v>0</v>
      </c>
      <c r="R1148" s="3"/>
      <c r="S1148" s="3"/>
      <c r="T1148" s="4"/>
      <c r="U1148" s="4"/>
      <c r="V1148" s="99">
        <f t="shared" si="341"/>
        <v>0</v>
      </c>
      <c r="W1148" s="161"/>
      <c r="X1148" s="138"/>
      <c r="AH1148" s="158" t="str">
        <f t="array" ref="AH1148">IF(OR(AH$1=0, $A1148=""),"",SQRT((_xlfn.XLOOKUP(AH$1,$Z$2:$Z$16,$AA$2:$AA$16)-$T1148)^2+(_xlfn.XLOOKUP(AH$1,$Z$2:$Z$16,$AB$2:$AB$16)-$U1148)^2+(_xlfn.XLOOKUP(AH$1,$Z$2:$Z$16,$AC$2:$AC$16-$V1148)^2)))</f>
        <v/>
      </c>
      <c r="AI1148" s="140" t="str">
        <f t="array" ref="AI1148">IF(OR(AI$1=0, $A1148=""),"",SQRT((_xlfn.XLOOKUP(AI$1,$Z$2:$Z$16,$AA$2:$AA$16)-$T1148)^2+(_xlfn.XLOOKUP(AI$1,$Z$2:$Z$16,$AB$2:$AB$16)-$U1148)^2+(_xlfn.XLOOKUP(AI$1,$Z$2:$Z$16,$AC$2:$AC$16-$V1148)^2)))</f>
        <v/>
      </c>
      <c r="AJ1148" s="140" t="str">
        <f t="array" ref="AJ1148">IF(OR(AJ$1=0, $A1148=""),"",SQRT((_xlfn.XLOOKUP(AJ$1,$Z$2:$Z$16,$AA$2:$AA$16)-$T1148)^2+(_xlfn.XLOOKUP(AJ$1,$Z$2:$Z$16,$AB$2:$AB$16)-$U1148)^2+(_xlfn.XLOOKUP(AJ$1,$Z$2:$Z$16,$AC$2:$AC$16-$V1148)^2)))</f>
        <v/>
      </c>
      <c r="AK1148" s="140" t="str">
        <f t="array" ref="AK1148">IF(OR(AK$1=0, $A1148=""),"",SQRT((_xlfn.XLOOKUP(AK$1,$Z$2:$Z$16,$AA$2:$AA$16)-$T1148)^2+(_xlfn.XLOOKUP(AK$1,$Z$2:$Z$16,$AB$2:$AB$16)-$U1148)^2+(_xlfn.XLOOKUP(AK$1,$Z$2:$Z$16,$AC$2:$AC$16-$V1148)^2)))</f>
        <v/>
      </c>
      <c r="AL1148" s="140" t="str">
        <f t="array" ref="AL1148">IF(OR(AL$1=0, $A1148=""),"",SQRT((_xlfn.XLOOKUP(AL$1,$Z$2:$Z$16,$AA$2:$AA$16)-$T1148)^2+(_xlfn.XLOOKUP(AL$1,$Z$2:$Z$16,$AB$2:$AB$16)-$U1148)^2+(_xlfn.XLOOKUP(AL$1,$Z$2:$Z$16,$AC$2:$AC$16-$V1148)^2)))</f>
        <v/>
      </c>
      <c r="AM1148" s="140" t="str">
        <f t="array" ref="AM1148">IF(OR(AM$1=0, $A1148=""),"",SQRT((_xlfn.XLOOKUP(AM$1,$Z$2:$Z$16,$AA$2:$AA$16)-$T1148)^2+(_xlfn.XLOOKUP(AM$1,$Z$2:$Z$16,$AB$2:$AB$16)-$U1148)^2+(_xlfn.XLOOKUP(AM$1,$Z$2:$Z$16,$AC$2:$AC$16-$V1148)^2)))</f>
        <v/>
      </c>
      <c r="AN1148" s="140" t="str">
        <f t="array" ref="AN1148">IF(OR(AN$1=0, $A1148=""),"",SQRT((_xlfn.XLOOKUP(AN$1,$Z$2:$Z$16,$AA$2:$AA$16)-$T1148)^2+(_xlfn.XLOOKUP(AN$1,$Z$2:$Z$16,$AB$2:$AB$16)-$U1148)^2+(_xlfn.XLOOKUP(AN$1,$Z$2:$Z$16,$AC$2:$AC$16-$V1148)^2)))</f>
        <v/>
      </c>
      <c r="AO1148" s="140" t="str">
        <f t="array" ref="AO1148">IF(OR(AO$1=0, $A1148=""),"",SQRT((_xlfn.XLOOKUP(AO$1,$Z$2:$Z$16,$AA$2:$AA$16)-$T1148)^2+(_xlfn.XLOOKUP(AO$1,$Z$2:$Z$16,$AB$2:$AB$16)-$U1148)^2+(_xlfn.XLOOKUP(AO$1,$Z$2:$Z$16,$AC$2:$AC$16-$V1148)^2)))</f>
        <v/>
      </c>
      <c r="AP1148" s="141" t="str">
        <f t="array" ref="AP1148">IF(OR(AP$1=0, $A1148=""),"",SQRT((_xlfn.XLOOKUP(AP$1,$Z$2:$Z$16,$AA$2:$AA$16)-$T1148)^2+(_xlfn.XLOOKUP(AP$1,$Z$2:$Z$16,$AB$2:$AB$16)-$U1148)^2+(_xlfn.XLOOKUP(AP$1,$Z$2:$Z$16,$AC$2:$AC$16-$V1148)^2)))</f>
        <v/>
      </c>
      <c r="AQ1148" s="141" t="str">
        <f t="array" ref="AQ1148">IF(OR(AQ$1=0, $A1148=""),"",SQRT((_xlfn.XLOOKUP(AQ$1,$Z$2:$Z$16,$AA$2:$AA$16)-$T1148)^2+(_xlfn.XLOOKUP(AQ$1,$Z$2:$Z$16,$AB$2:$AB$16)-$U1148)^2+(_xlfn.XLOOKUP(AQ$1,$Z$2:$Z$16,$AC$2:$AC$16-$V1148)^2)))</f>
        <v/>
      </c>
      <c r="AR1148" s="141" t="str">
        <f t="array" ref="AR1148">IF(OR(AR$1=0, $A1148=""),"",SQRT((_xlfn.XLOOKUP(AR$1,$Z$2:$Z$16,$AA$2:$AA$16)-$T1148)^2+(_xlfn.XLOOKUP(AR$1,$Z$2:$Z$16,$AB$2:$AB$16)-$U1148)^2+(_xlfn.XLOOKUP(AR$1,$Z$2:$Z$16,$AC$2:$AC$16-$V1148)^2)))</f>
        <v/>
      </c>
      <c r="AS1148" s="141" t="str">
        <f t="array" ref="AS1148">IF(OR(AS$1=0, $A1148=""),"",SQRT((_xlfn.XLOOKUP(AS$1,$Z$2:$Z$16,$AA$2:$AA$16)-$T1148)^2+(_xlfn.XLOOKUP(AS$1,$Z$2:$Z$16,$AB$2:$AB$16)-$U1148)^2+(_xlfn.XLOOKUP(AS$1,$Z$2:$Z$16,$AC$2:$AC$16-$V1148)^2)))</f>
        <v/>
      </c>
      <c r="AT1148" s="141" t="str">
        <f t="array" ref="AT1148">IF(OR(AT$1=0, $A1148=""),"",SQRT((_xlfn.XLOOKUP(AT$1,$Z$2:$Z$16,$AA$2:$AA$16)-$T1148)^2+(_xlfn.XLOOKUP(AT$1,$Z$2:$Z$16,$AB$2:$AB$16)-$U1148)^2+(_xlfn.XLOOKUP(AT$1,$Z$2:$Z$16,$AC$2:$AC$16-$V1148)^2)))</f>
        <v/>
      </c>
      <c r="AU1148" s="141" t="str">
        <f t="array" ref="AU1148">IF(OR(AU$1=0, $A1148=""),"",SQRT((_xlfn.XLOOKUP(AU$1,$Z$2:$Z$16,$AA$2:$AA$16)-$T1148)^2+(_xlfn.XLOOKUP(AU$1,$Z$2:$Z$16,$AB$2:$AB$16)-$U1148)^2+(_xlfn.XLOOKUP(AU$1,$Z$2:$Z$16,$AC$2:$AC$16-$V1148)^2)))</f>
        <v/>
      </c>
      <c r="AV1148" s="142" t="str">
        <f t="array" ref="AV1148">IF(OR(AV$1=0, $A1148=""),"",SQRT((_xlfn.XLOOKUP(AV$1,$Z$2:$Z$16,$AA$2:$AA$16)-$T1148)^2+(_xlfn.XLOOKUP(AV$1,$Z$2:$Z$16,$AB$2:$AB$16)-$U1148)^2+(_xlfn.XLOOKUP(AV$1,$Z$2:$Z$16,$AC$2:$AC$16-$V1148)^2)))</f>
        <v/>
      </c>
      <c r="AW1148" s="124"/>
      <c r="AX1148" s="124"/>
      <c r="AY1148" s="125">
        <f t="shared" si="342"/>
        <v>0</v>
      </c>
      <c r="AZ1148" s="143">
        <f t="shared" si="343"/>
        <v>0</v>
      </c>
      <c r="BA1148" s="143">
        <f t="shared" si="344"/>
        <v>0</v>
      </c>
      <c r="BB1148" s="143">
        <f t="shared" si="345"/>
        <v>0</v>
      </c>
      <c r="BC1148" s="143">
        <f t="shared" si="346"/>
        <v>0</v>
      </c>
      <c r="BD1148" s="143">
        <f t="shared" si="347"/>
        <v>0</v>
      </c>
      <c r="BE1148" s="143">
        <f t="shared" si="348"/>
        <v>0</v>
      </c>
      <c r="BF1148" s="143">
        <f t="shared" si="349"/>
        <v>0</v>
      </c>
      <c r="BG1148" s="144">
        <f t="shared" si="350"/>
        <v>0</v>
      </c>
      <c r="BH1148" s="144">
        <f t="shared" si="351"/>
        <v>0</v>
      </c>
      <c r="BI1148" s="144">
        <f t="shared" si="352"/>
        <v>0</v>
      </c>
      <c r="BJ1148" s="144">
        <f t="shared" si="353"/>
        <v>0</v>
      </c>
      <c r="BK1148" s="144">
        <f t="shared" si="354"/>
        <v>0</v>
      </c>
      <c r="BL1148" s="144">
        <f t="shared" si="355"/>
        <v>0</v>
      </c>
      <c r="BM1148" s="145">
        <f t="shared" si="356"/>
        <v>0</v>
      </c>
      <c r="BN1148" s="124"/>
      <c r="BO1148" s="124"/>
      <c r="BP1148" s="124"/>
      <c r="BQ1148" s="124"/>
      <c r="BR1148" s="124"/>
      <c r="BS1148" s="124"/>
      <c r="BT1148" s="124"/>
      <c r="BU1148" s="124"/>
      <c r="BV1148" s="130"/>
      <c r="BW1148" s="130"/>
      <c r="BX1148" s="130"/>
      <c r="BY1148" s="130"/>
      <c r="BZ1148" s="130"/>
      <c r="CA1148" s="130"/>
      <c r="CB1148" s="130"/>
      <c r="CC1148" s="130"/>
      <c r="CD1148" s="130"/>
      <c r="CE1148" s="130"/>
      <c r="CF1148" s="130"/>
      <c r="CG1148" s="130"/>
      <c r="CH1148" s="130"/>
      <c r="CI1148" s="130"/>
      <c r="CJ1148" s="130"/>
      <c r="CL1148" s="124"/>
      <c r="CM1148" s="130" t="s">
        <v>32</v>
      </c>
      <c r="CN1148" s="130"/>
      <c r="CO1148" s="130"/>
      <c r="CP1148" s="130"/>
      <c r="CQ1148" s="130"/>
      <c r="CR1148" s="130"/>
      <c r="CS1148" s="130"/>
      <c r="CT1148" s="130"/>
      <c r="CU1148" s="130"/>
      <c r="CV1148" s="130"/>
      <c r="CW1148" s="130"/>
      <c r="CX1148" s="130"/>
      <c r="CY1148" s="130"/>
      <c r="CZ1148" s="130"/>
      <c r="DA1148" s="130"/>
      <c r="DD1148" s="159" cm="1">
        <f t="array" ref="DD1148">_xlfn.IFS(DD$1= 0,"", NOT(ISBLANK(CM1148)), 0, ISBLANK(CM1148), $Q1148-$S1148+AY1148-BV1148)</f>
        <v>0</v>
      </c>
      <c r="DE1148" s="160" cm="1">
        <f t="array" ref="DE1148">_xlfn.IFS(DE$1= 0,"", NOT(ISBLANK(CN1148)), 0, ISBLANK(CN1148), $Q1148-$S1148+AZ1148-BW1148)</f>
        <v>0</v>
      </c>
      <c r="DF1148" s="160" cm="1">
        <f t="array" ref="DF1148">_xlfn.IFS(DF$1= 0,"", NOT(ISBLANK(CO1148)), 0, ISBLANK(CO1148), $Q1148-$S1148+BA1148-BX1148)</f>
        <v>0</v>
      </c>
      <c r="DG1148" s="160" cm="1">
        <f t="array" ref="DG1148">_xlfn.IFS(DG$1= 0,"", NOT(ISBLANK(CP1148)), 0, ISBLANK(CP1148), $Q1148-$S1148+BB1148-BY1148)</f>
        <v>0</v>
      </c>
      <c r="DH1148" s="160" cm="1">
        <f t="array" ref="DH1148">_xlfn.IFS(DH$1= 0,"", NOT(ISBLANK(CQ1148)), 0, ISBLANK(CQ1148), $Q1148-$S1148+BC1148-BZ1148)</f>
        <v>0</v>
      </c>
      <c r="DI1148" s="160" cm="1">
        <f t="array" ref="DI1148">_xlfn.IFS(DI$1= 0,"", NOT(ISBLANK(CR1148)), 0, ISBLANK(CR1148), $Q1148-$S1148+BD1148-CA1148)</f>
        <v>0</v>
      </c>
      <c r="DJ1148" s="160" t="str" cm="1">
        <f t="array" ref="DJ1148">_xlfn.IFS(DJ$1= 0,"", NOT(ISBLANK(CS1148)), 0, ISBLANK(CS1148), $Q1148-$S1148+BE1148-CB1148)</f>
        <v/>
      </c>
      <c r="DK1148" s="160" t="str" cm="1">
        <f t="array" ref="DK1148">_xlfn.IFS(DK$1= 0,"", NOT(ISBLANK(CT1148)), 0, ISBLANK(CT1148), $Q1148-$S1148+BF1148-CC1148)</f>
        <v/>
      </c>
      <c r="DL1148" s="162" t="str" cm="1">
        <f t="array" ref="DL1148">_xlfn.IFS(DL$1= 0,"", NOT(ISBLANK(CU1148)), 0, ISBLANK(CU1148), $Q1148-$S1148+BG1148-CD1148)</f>
        <v/>
      </c>
      <c r="DM1148" s="162" t="str" cm="1">
        <f t="array" ref="DM1148">_xlfn.IFS(DM$1= 0,"", NOT(ISBLANK(CV1148)), 0, ISBLANK(CV1148), $Q1148-$S1148+BH1148-CE1148)</f>
        <v/>
      </c>
      <c r="DN1148" s="162" t="str" cm="1">
        <f t="array" ref="DN1148">_xlfn.IFS(DN$1= 0,"", NOT(ISBLANK(CW1148)), 0, ISBLANK(CW1148), $Q1148-$S1148+BI1148-CF1148)</f>
        <v/>
      </c>
      <c r="DO1148" s="162" t="str" cm="1">
        <f t="array" ref="DO1148">_xlfn.IFS(DO$1= 0,"", NOT(ISBLANK(CX1148)), 0, ISBLANK(CX1148), $Q1148-$S1148+BJ1148-CG1148)</f>
        <v/>
      </c>
      <c r="DP1148" s="162" t="str" cm="1">
        <f t="array" ref="DP1148">_xlfn.IFS(DP$1= 0,"", NOT(ISBLANK(CY1148)), 0, ISBLANK(CY1148), $Q1148-$S1148+BK1148-CH1148)</f>
        <v/>
      </c>
      <c r="DQ1148" s="162" t="str" cm="1">
        <f t="array" ref="DQ1148">_xlfn.IFS(DQ$1= 0,"", NOT(ISBLANK(CZ1148)), 0, ISBLANK(CZ1148), $Q1148-$S1148+BL1148-CI1148)</f>
        <v/>
      </c>
      <c r="DR1148" s="163" t="str" cm="1">
        <f t="array" ref="DR1148">_xlfn.IFS(DR$1= 0,"", NOT(ISBLANK(DA1148)), 0, ISBLANK(DA1148), $Q1148-$S1148+BM1148-CJ1148)</f>
        <v/>
      </c>
    </row>
    <row r="1149" spans="1:122" ht="16.5" x14ac:dyDescent="0.3">
      <c r="A1149" s="135"/>
      <c r="B1149" s="136"/>
      <c r="C1149" s="136"/>
      <c r="D1149" s="137"/>
      <c r="E1149" s="176"/>
      <c r="F1149" s="182"/>
      <c r="G1149" s="183"/>
      <c r="H1149" s="183"/>
      <c r="I1149" s="183"/>
      <c r="J1149" s="183"/>
      <c r="K1149" s="183"/>
      <c r="L1149" s="183"/>
      <c r="M1149" s="186"/>
      <c r="N1149" s="182"/>
      <c r="O1149" s="184"/>
      <c r="P1149" s="178"/>
      <c r="Q1149" s="118">
        <f t="shared" si="340"/>
        <v>0</v>
      </c>
      <c r="R1149" s="3"/>
      <c r="S1149" s="3"/>
      <c r="T1149" s="4"/>
      <c r="U1149" s="4"/>
      <c r="V1149" s="99">
        <f t="shared" si="341"/>
        <v>0</v>
      </c>
      <c r="W1149" s="161"/>
      <c r="X1149" s="138"/>
      <c r="AH1149" s="158" t="str">
        <f t="array" ref="AH1149">IF(OR(AH$1=0, $A1149=""),"",SQRT((_xlfn.XLOOKUP(AH$1,$Z$2:$Z$16,$AA$2:$AA$16)-$T1149)^2+(_xlfn.XLOOKUP(AH$1,$Z$2:$Z$16,$AB$2:$AB$16)-$U1149)^2+(_xlfn.XLOOKUP(AH$1,$Z$2:$Z$16,$AC$2:$AC$16-$V1149)^2)))</f>
        <v/>
      </c>
      <c r="AI1149" s="140" t="str">
        <f t="array" ref="AI1149">IF(OR(AI$1=0, $A1149=""),"",SQRT((_xlfn.XLOOKUP(AI$1,$Z$2:$Z$16,$AA$2:$AA$16)-$T1149)^2+(_xlfn.XLOOKUP(AI$1,$Z$2:$Z$16,$AB$2:$AB$16)-$U1149)^2+(_xlfn.XLOOKUP(AI$1,$Z$2:$Z$16,$AC$2:$AC$16-$V1149)^2)))</f>
        <v/>
      </c>
      <c r="AJ1149" s="140" t="str">
        <f t="array" ref="AJ1149">IF(OR(AJ$1=0, $A1149=""),"",SQRT((_xlfn.XLOOKUP(AJ$1,$Z$2:$Z$16,$AA$2:$AA$16)-$T1149)^2+(_xlfn.XLOOKUP(AJ$1,$Z$2:$Z$16,$AB$2:$AB$16)-$U1149)^2+(_xlfn.XLOOKUP(AJ$1,$Z$2:$Z$16,$AC$2:$AC$16-$V1149)^2)))</f>
        <v/>
      </c>
      <c r="AK1149" s="140" t="str">
        <f t="array" ref="AK1149">IF(OR(AK$1=0, $A1149=""),"",SQRT((_xlfn.XLOOKUP(AK$1,$Z$2:$Z$16,$AA$2:$AA$16)-$T1149)^2+(_xlfn.XLOOKUP(AK$1,$Z$2:$Z$16,$AB$2:$AB$16)-$U1149)^2+(_xlfn.XLOOKUP(AK$1,$Z$2:$Z$16,$AC$2:$AC$16-$V1149)^2)))</f>
        <v/>
      </c>
      <c r="AL1149" s="140" t="str">
        <f t="array" ref="AL1149">IF(OR(AL$1=0, $A1149=""),"",SQRT((_xlfn.XLOOKUP(AL$1,$Z$2:$Z$16,$AA$2:$AA$16)-$T1149)^2+(_xlfn.XLOOKUP(AL$1,$Z$2:$Z$16,$AB$2:$AB$16)-$U1149)^2+(_xlfn.XLOOKUP(AL$1,$Z$2:$Z$16,$AC$2:$AC$16-$V1149)^2)))</f>
        <v/>
      </c>
      <c r="AM1149" s="140" t="str">
        <f t="array" ref="AM1149">IF(OR(AM$1=0, $A1149=""),"",SQRT((_xlfn.XLOOKUP(AM$1,$Z$2:$Z$16,$AA$2:$AA$16)-$T1149)^2+(_xlfn.XLOOKUP(AM$1,$Z$2:$Z$16,$AB$2:$AB$16)-$U1149)^2+(_xlfn.XLOOKUP(AM$1,$Z$2:$Z$16,$AC$2:$AC$16-$V1149)^2)))</f>
        <v/>
      </c>
      <c r="AN1149" s="140" t="str">
        <f t="array" ref="AN1149">IF(OR(AN$1=0, $A1149=""),"",SQRT((_xlfn.XLOOKUP(AN$1,$Z$2:$Z$16,$AA$2:$AA$16)-$T1149)^2+(_xlfn.XLOOKUP(AN$1,$Z$2:$Z$16,$AB$2:$AB$16)-$U1149)^2+(_xlfn.XLOOKUP(AN$1,$Z$2:$Z$16,$AC$2:$AC$16-$V1149)^2)))</f>
        <v/>
      </c>
      <c r="AO1149" s="140" t="str">
        <f t="array" ref="AO1149">IF(OR(AO$1=0, $A1149=""),"",SQRT((_xlfn.XLOOKUP(AO$1,$Z$2:$Z$16,$AA$2:$AA$16)-$T1149)^2+(_xlfn.XLOOKUP(AO$1,$Z$2:$Z$16,$AB$2:$AB$16)-$U1149)^2+(_xlfn.XLOOKUP(AO$1,$Z$2:$Z$16,$AC$2:$AC$16-$V1149)^2)))</f>
        <v/>
      </c>
      <c r="AP1149" s="141" t="str">
        <f t="array" ref="AP1149">IF(OR(AP$1=0, $A1149=""),"",SQRT((_xlfn.XLOOKUP(AP$1,$Z$2:$Z$16,$AA$2:$AA$16)-$T1149)^2+(_xlfn.XLOOKUP(AP$1,$Z$2:$Z$16,$AB$2:$AB$16)-$U1149)^2+(_xlfn.XLOOKUP(AP$1,$Z$2:$Z$16,$AC$2:$AC$16-$V1149)^2)))</f>
        <v/>
      </c>
      <c r="AQ1149" s="141" t="str">
        <f t="array" ref="AQ1149">IF(OR(AQ$1=0, $A1149=""),"",SQRT((_xlfn.XLOOKUP(AQ$1,$Z$2:$Z$16,$AA$2:$AA$16)-$T1149)^2+(_xlfn.XLOOKUP(AQ$1,$Z$2:$Z$16,$AB$2:$AB$16)-$U1149)^2+(_xlfn.XLOOKUP(AQ$1,$Z$2:$Z$16,$AC$2:$AC$16-$V1149)^2)))</f>
        <v/>
      </c>
      <c r="AR1149" s="141" t="str">
        <f t="array" ref="AR1149">IF(OR(AR$1=0, $A1149=""),"",SQRT((_xlfn.XLOOKUP(AR$1,$Z$2:$Z$16,$AA$2:$AA$16)-$T1149)^2+(_xlfn.XLOOKUP(AR$1,$Z$2:$Z$16,$AB$2:$AB$16)-$U1149)^2+(_xlfn.XLOOKUP(AR$1,$Z$2:$Z$16,$AC$2:$AC$16-$V1149)^2)))</f>
        <v/>
      </c>
      <c r="AS1149" s="141" t="str">
        <f t="array" ref="AS1149">IF(OR(AS$1=0, $A1149=""),"",SQRT((_xlfn.XLOOKUP(AS$1,$Z$2:$Z$16,$AA$2:$AA$16)-$T1149)^2+(_xlfn.XLOOKUP(AS$1,$Z$2:$Z$16,$AB$2:$AB$16)-$U1149)^2+(_xlfn.XLOOKUP(AS$1,$Z$2:$Z$16,$AC$2:$AC$16-$V1149)^2)))</f>
        <v/>
      </c>
      <c r="AT1149" s="141" t="str">
        <f t="array" ref="AT1149">IF(OR(AT$1=0, $A1149=""),"",SQRT((_xlfn.XLOOKUP(AT$1,$Z$2:$Z$16,$AA$2:$AA$16)-$T1149)^2+(_xlfn.XLOOKUP(AT$1,$Z$2:$Z$16,$AB$2:$AB$16)-$U1149)^2+(_xlfn.XLOOKUP(AT$1,$Z$2:$Z$16,$AC$2:$AC$16-$V1149)^2)))</f>
        <v/>
      </c>
      <c r="AU1149" s="141" t="str">
        <f t="array" ref="AU1149">IF(OR(AU$1=0, $A1149=""),"",SQRT((_xlfn.XLOOKUP(AU$1,$Z$2:$Z$16,$AA$2:$AA$16)-$T1149)^2+(_xlfn.XLOOKUP(AU$1,$Z$2:$Z$16,$AB$2:$AB$16)-$U1149)^2+(_xlfn.XLOOKUP(AU$1,$Z$2:$Z$16,$AC$2:$AC$16-$V1149)^2)))</f>
        <v/>
      </c>
      <c r="AV1149" s="142" t="str">
        <f t="array" ref="AV1149">IF(OR(AV$1=0, $A1149=""),"",SQRT((_xlfn.XLOOKUP(AV$1,$Z$2:$Z$16,$AA$2:$AA$16)-$T1149)^2+(_xlfn.XLOOKUP(AV$1,$Z$2:$Z$16,$AB$2:$AB$16)-$U1149)^2+(_xlfn.XLOOKUP(AV$1,$Z$2:$Z$16,$AC$2:$AC$16-$V1149)^2)))</f>
        <v/>
      </c>
      <c r="AW1149" s="124"/>
      <c r="AX1149" s="124"/>
      <c r="AY1149" s="125">
        <f t="shared" si="342"/>
        <v>0</v>
      </c>
      <c r="AZ1149" s="143">
        <f t="shared" si="343"/>
        <v>0</v>
      </c>
      <c r="BA1149" s="143">
        <f t="shared" si="344"/>
        <v>0</v>
      </c>
      <c r="BB1149" s="143">
        <f t="shared" si="345"/>
        <v>0</v>
      </c>
      <c r="BC1149" s="143">
        <f t="shared" si="346"/>
        <v>0</v>
      </c>
      <c r="BD1149" s="143">
        <f t="shared" si="347"/>
        <v>0</v>
      </c>
      <c r="BE1149" s="143">
        <f t="shared" si="348"/>
        <v>0</v>
      </c>
      <c r="BF1149" s="143">
        <f t="shared" si="349"/>
        <v>0</v>
      </c>
      <c r="BG1149" s="144">
        <f t="shared" si="350"/>
        <v>0</v>
      </c>
      <c r="BH1149" s="144">
        <f t="shared" si="351"/>
        <v>0</v>
      </c>
      <c r="BI1149" s="144">
        <f t="shared" si="352"/>
        <v>0</v>
      </c>
      <c r="BJ1149" s="144">
        <f t="shared" si="353"/>
        <v>0</v>
      </c>
      <c r="BK1149" s="144">
        <f t="shared" si="354"/>
        <v>0</v>
      </c>
      <c r="BL1149" s="144">
        <f t="shared" si="355"/>
        <v>0</v>
      </c>
      <c r="BM1149" s="145">
        <f t="shared" si="356"/>
        <v>0</v>
      </c>
      <c r="BN1149" s="124"/>
      <c r="BO1149" s="124"/>
      <c r="BP1149" s="124"/>
      <c r="BQ1149" s="124"/>
      <c r="BR1149" s="124"/>
      <c r="BS1149" s="124"/>
      <c r="BT1149" s="124"/>
      <c r="BU1149" s="124"/>
      <c r="BV1149" s="130"/>
      <c r="BW1149" s="130"/>
      <c r="BX1149" s="130"/>
      <c r="BY1149" s="130"/>
      <c r="BZ1149" s="130"/>
      <c r="CA1149" s="130"/>
      <c r="CB1149" s="130"/>
      <c r="CC1149" s="130"/>
      <c r="CD1149" s="130"/>
      <c r="CE1149" s="130"/>
      <c r="CF1149" s="130"/>
      <c r="CG1149" s="130"/>
      <c r="CH1149" s="130"/>
      <c r="CI1149" s="130"/>
      <c r="CJ1149" s="130"/>
      <c r="CL1149" s="124"/>
      <c r="CM1149" s="130" t="s">
        <v>32</v>
      </c>
      <c r="CN1149" s="130"/>
      <c r="CO1149" s="130"/>
      <c r="CP1149" s="130"/>
      <c r="CQ1149" s="130"/>
      <c r="CR1149" s="130"/>
      <c r="CS1149" s="130"/>
      <c r="CT1149" s="130"/>
      <c r="CU1149" s="130"/>
      <c r="CV1149" s="130"/>
      <c r="CW1149" s="130"/>
      <c r="CX1149" s="130"/>
      <c r="CY1149" s="130"/>
      <c r="CZ1149" s="130"/>
      <c r="DA1149" s="130"/>
      <c r="DD1149" s="159" cm="1">
        <f t="array" ref="DD1149">_xlfn.IFS(DD$1= 0,"", NOT(ISBLANK(CM1149)), 0, ISBLANK(CM1149), $Q1149-$S1149+AY1149-BV1149)</f>
        <v>0</v>
      </c>
      <c r="DE1149" s="160" cm="1">
        <f t="array" ref="DE1149">_xlfn.IFS(DE$1= 0,"", NOT(ISBLANK(CN1149)), 0, ISBLANK(CN1149), $Q1149-$S1149+AZ1149-BW1149)</f>
        <v>0</v>
      </c>
      <c r="DF1149" s="160" cm="1">
        <f t="array" ref="DF1149">_xlfn.IFS(DF$1= 0,"", NOT(ISBLANK(CO1149)), 0, ISBLANK(CO1149), $Q1149-$S1149+BA1149-BX1149)</f>
        <v>0</v>
      </c>
      <c r="DG1149" s="160" cm="1">
        <f t="array" ref="DG1149">_xlfn.IFS(DG$1= 0,"", NOT(ISBLANK(CP1149)), 0, ISBLANK(CP1149), $Q1149-$S1149+BB1149-BY1149)</f>
        <v>0</v>
      </c>
      <c r="DH1149" s="160" cm="1">
        <f t="array" ref="DH1149">_xlfn.IFS(DH$1= 0,"", NOT(ISBLANK(CQ1149)), 0, ISBLANK(CQ1149), $Q1149-$S1149+BC1149-BZ1149)</f>
        <v>0</v>
      </c>
      <c r="DI1149" s="160" cm="1">
        <f t="array" ref="DI1149">_xlfn.IFS(DI$1= 0,"", NOT(ISBLANK(CR1149)), 0, ISBLANK(CR1149), $Q1149-$S1149+BD1149-CA1149)</f>
        <v>0</v>
      </c>
      <c r="DJ1149" s="160" t="str" cm="1">
        <f t="array" ref="DJ1149">_xlfn.IFS(DJ$1= 0,"", NOT(ISBLANK(CS1149)), 0, ISBLANK(CS1149), $Q1149-$S1149+BE1149-CB1149)</f>
        <v/>
      </c>
      <c r="DK1149" s="160" t="str" cm="1">
        <f t="array" ref="DK1149">_xlfn.IFS(DK$1= 0,"", NOT(ISBLANK(CT1149)), 0, ISBLANK(CT1149), $Q1149-$S1149+BF1149-CC1149)</f>
        <v/>
      </c>
      <c r="DL1149" s="162" t="str" cm="1">
        <f t="array" ref="DL1149">_xlfn.IFS(DL$1= 0,"", NOT(ISBLANK(CU1149)), 0, ISBLANK(CU1149), $Q1149-$S1149+BG1149-CD1149)</f>
        <v/>
      </c>
      <c r="DM1149" s="162" t="str" cm="1">
        <f t="array" ref="DM1149">_xlfn.IFS(DM$1= 0,"", NOT(ISBLANK(CV1149)), 0, ISBLANK(CV1149), $Q1149-$S1149+BH1149-CE1149)</f>
        <v/>
      </c>
      <c r="DN1149" s="162" t="str" cm="1">
        <f t="array" ref="DN1149">_xlfn.IFS(DN$1= 0,"", NOT(ISBLANK(CW1149)), 0, ISBLANK(CW1149), $Q1149-$S1149+BI1149-CF1149)</f>
        <v/>
      </c>
      <c r="DO1149" s="162" t="str" cm="1">
        <f t="array" ref="DO1149">_xlfn.IFS(DO$1= 0,"", NOT(ISBLANK(CX1149)), 0, ISBLANK(CX1149), $Q1149-$S1149+BJ1149-CG1149)</f>
        <v/>
      </c>
      <c r="DP1149" s="162" t="str" cm="1">
        <f t="array" ref="DP1149">_xlfn.IFS(DP$1= 0,"", NOT(ISBLANK(CY1149)), 0, ISBLANK(CY1149), $Q1149-$S1149+BK1149-CH1149)</f>
        <v/>
      </c>
      <c r="DQ1149" s="162" t="str" cm="1">
        <f t="array" ref="DQ1149">_xlfn.IFS(DQ$1= 0,"", NOT(ISBLANK(CZ1149)), 0, ISBLANK(CZ1149), $Q1149-$S1149+BL1149-CI1149)</f>
        <v/>
      </c>
      <c r="DR1149" s="163" t="str" cm="1">
        <f t="array" ref="DR1149">_xlfn.IFS(DR$1= 0,"", NOT(ISBLANK(DA1149)), 0, ISBLANK(DA1149), $Q1149-$S1149+BM1149-CJ1149)</f>
        <v/>
      </c>
    </row>
    <row r="1150" spans="1:122" ht="16.5" x14ac:dyDescent="0.3">
      <c r="A1150" s="135"/>
      <c r="B1150" s="136"/>
      <c r="C1150" s="136"/>
      <c r="D1150" s="137"/>
      <c r="E1150" s="176"/>
      <c r="F1150" s="182"/>
      <c r="G1150" s="183"/>
      <c r="H1150" s="183"/>
      <c r="I1150" s="183"/>
      <c r="J1150" s="183"/>
      <c r="K1150" s="183"/>
      <c r="L1150" s="183"/>
      <c r="M1150" s="186"/>
      <c r="N1150" s="182"/>
      <c r="O1150" s="184"/>
      <c r="P1150" s="178"/>
      <c r="Q1150" s="118">
        <f t="shared" si="340"/>
        <v>0</v>
      </c>
      <c r="R1150" s="3"/>
      <c r="S1150" s="3"/>
      <c r="T1150" s="4"/>
      <c r="U1150" s="4"/>
      <c r="V1150" s="99">
        <f t="shared" si="341"/>
        <v>0</v>
      </c>
      <c r="W1150" s="161"/>
      <c r="X1150" s="138"/>
      <c r="AH1150" s="158" t="str">
        <f t="array" ref="AH1150">IF(OR(AH$1=0, $A1150=""),"",SQRT((_xlfn.XLOOKUP(AH$1,$Z$2:$Z$16,$AA$2:$AA$16)-$T1150)^2+(_xlfn.XLOOKUP(AH$1,$Z$2:$Z$16,$AB$2:$AB$16)-$U1150)^2+(_xlfn.XLOOKUP(AH$1,$Z$2:$Z$16,$AC$2:$AC$16-$V1150)^2)))</f>
        <v/>
      </c>
      <c r="AI1150" s="140" t="str">
        <f t="array" ref="AI1150">IF(OR(AI$1=0, $A1150=""),"",SQRT((_xlfn.XLOOKUP(AI$1,$Z$2:$Z$16,$AA$2:$AA$16)-$T1150)^2+(_xlfn.XLOOKUP(AI$1,$Z$2:$Z$16,$AB$2:$AB$16)-$U1150)^2+(_xlfn.XLOOKUP(AI$1,$Z$2:$Z$16,$AC$2:$AC$16-$V1150)^2)))</f>
        <v/>
      </c>
      <c r="AJ1150" s="140" t="str">
        <f t="array" ref="AJ1150">IF(OR(AJ$1=0, $A1150=""),"",SQRT((_xlfn.XLOOKUP(AJ$1,$Z$2:$Z$16,$AA$2:$AA$16)-$T1150)^2+(_xlfn.XLOOKUP(AJ$1,$Z$2:$Z$16,$AB$2:$AB$16)-$U1150)^2+(_xlfn.XLOOKUP(AJ$1,$Z$2:$Z$16,$AC$2:$AC$16-$V1150)^2)))</f>
        <v/>
      </c>
      <c r="AK1150" s="140" t="str">
        <f t="array" ref="AK1150">IF(OR(AK$1=0, $A1150=""),"",SQRT((_xlfn.XLOOKUP(AK$1,$Z$2:$Z$16,$AA$2:$AA$16)-$T1150)^2+(_xlfn.XLOOKUP(AK$1,$Z$2:$Z$16,$AB$2:$AB$16)-$U1150)^2+(_xlfn.XLOOKUP(AK$1,$Z$2:$Z$16,$AC$2:$AC$16-$V1150)^2)))</f>
        <v/>
      </c>
      <c r="AL1150" s="140" t="str">
        <f t="array" ref="AL1150">IF(OR(AL$1=0, $A1150=""),"",SQRT((_xlfn.XLOOKUP(AL$1,$Z$2:$Z$16,$AA$2:$AA$16)-$T1150)^2+(_xlfn.XLOOKUP(AL$1,$Z$2:$Z$16,$AB$2:$AB$16)-$U1150)^2+(_xlfn.XLOOKUP(AL$1,$Z$2:$Z$16,$AC$2:$AC$16-$V1150)^2)))</f>
        <v/>
      </c>
      <c r="AM1150" s="140" t="str">
        <f t="array" ref="AM1150">IF(OR(AM$1=0, $A1150=""),"",SQRT((_xlfn.XLOOKUP(AM$1,$Z$2:$Z$16,$AA$2:$AA$16)-$T1150)^2+(_xlfn.XLOOKUP(AM$1,$Z$2:$Z$16,$AB$2:$AB$16)-$U1150)^2+(_xlfn.XLOOKUP(AM$1,$Z$2:$Z$16,$AC$2:$AC$16-$V1150)^2)))</f>
        <v/>
      </c>
      <c r="AN1150" s="140" t="str">
        <f t="array" ref="AN1150">IF(OR(AN$1=0, $A1150=""),"",SQRT((_xlfn.XLOOKUP(AN$1,$Z$2:$Z$16,$AA$2:$AA$16)-$T1150)^2+(_xlfn.XLOOKUP(AN$1,$Z$2:$Z$16,$AB$2:$AB$16)-$U1150)^2+(_xlfn.XLOOKUP(AN$1,$Z$2:$Z$16,$AC$2:$AC$16-$V1150)^2)))</f>
        <v/>
      </c>
      <c r="AO1150" s="140" t="str">
        <f t="array" ref="AO1150">IF(OR(AO$1=0, $A1150=""),"",SQRT((_xlfn.XLOOKUP(AO$1,$Z$2:$Z$16,$AA$2:$AA$16)-$T1150)^2+(_xlfn.XLOOKUP(AO$1,$Z$2:$Z$16,$AB$2:$AB$16)-$U1150)^2+(_xlfn.XLOOKUP(AO$1,$Z$2:$Z$16,$AC$2:$AC$16-$V1150)^2)))</f>
        <v/>
      </c>
      <c r="AP1150" s="141" t="str">
        <f t="array" ref="AP1150">IF(OR(AP$1=0, $A1150=""),"",SQRT((_xlfn.XLOOKUP(AP$1,$Z$2:$Z$16,$AA$2:$AA$16)-$T1150)^2+(_xlfn.XLOOKUP(AP$1,$Z$2:$Z$16,$AB$2:$AB$16)-$U1150)^2+(_xlfn.XLOOKUP(AP$1,$Z$2:$Z$16,$AC$2:$AC$16-$V1150)^2)))</f>
        <v/>
      </c>
      <c r="AQ1150" s="141" t="str">
        <f t="array" ref="AQ1150">IF(OR(AQ$1=0, $A1150=""),"",SQRT((_xlfn.XLOOKUP(AQ$1,$Z$2:$Z$16,$AA$2:$AA$16)-$T1150)^2+(_xlfn.XLOOKUP(AQ$1,$Z$2:$Z$16,$AB$2:$AB$16)-$U1150)^2+(_xlfn.XLOOKUP(AQ$1,$Z$2:$Z$16,$AC$2:$AC$16-$V1150)^2)))</f>
        <v/>
      </c>
      <c r="AR1150" s="141" t="str">
        <f t="array" ref="AR1150">IF(OR(AR$1=0, $A1150=""),"",SQRT((_xlfn.XLOOKUP(AR$1,$Z$2:$Z$16,$AA$2:$AA$16)-$T1150)^2+(_xlfn.XLOOKUP(AR$1,$Z$2:$Z$16,$AB$2:$AB$16)-$U1150)^2+(_xlfn.XLOOKUP(AR$1,$Z$2:$Z$16,$AC$2:$AC$16-$V1150)^2)))</f>
        <v/>
      </c>
      <c r="AS1150" s="141" t="str">
        <f t="array" ref="AS1150">IF(OR(AS$1=0, $A1150=""),"",SQRT((_xlfn.XLOOKUP(AS$1,$Z$2:$Z$16,$AA$2:$AA$16)-$T1150)^2+(_xlfn.XLOOKUP(AS$1,$Z$2:$Z$16,$AB$2:$AB$16)-$U1150)^2+(_xlfn.XLOOKUP(AS$1,$Z$2:$Z$16,$AC$2:$AC$16-$V1150)^2)))</f>
        <v/>
      </c>
      <c r="AT1150" s="141" t="str">
        <f t="array" ref="AT1150">IF(OR(AT$1=0, $A1150=""),"",SQRT((_xlfn.XLOOKUP(AT$1,$Z$2:$Z$16,$AA$2:$AA$16)-$T1150)^2+(_xlfn.XLOOKUP(AT$1,$Z$2:$Z$16,$AB$2:$AB$16)-$U1150)^2+(_xlfn.XLOOKUP(AT$1,$Z$2:$Z$16,$AC$2:$AC$16-$V1150)^2)))</f>
        <v/>
      </c>
      <c r="AU1150" s="141" t="str">
        <f t="array" ref="AU1150">IF(OR(AU$1=0, $A1150=""),"",SQRT((_xlfn.XLOOKUP(AU$1,$Z$2:$Z$16,$AA$2:$AA$16)-$T1150)^2+(_xlfn.XLOOKUP(AU$1,$Z$2:$Z$16,$AB$2:$AB$16)-$U1150)^2+(_xlfn.XLOOKUP(AU$1,$Z$2:$Z$16,$AC$2:$AC$16-$V1150)^2)))</f>
        <v/>
      </c>
      <c r="AV1150" s="142" t="str">
        <f t="array" ref="AV1150">IF(OR(AV$1=0, $A1150=""),"",SQRT((_xlfn.XLOOKUP(AV$1,$Z$2:$Z$16,$AA$2:$AA$16)-$T1150)^2+(_xlfn.XLOOKUP(AV$1,$Z$2:$Z$16,$AB$2:$AB$16)-$U1150)^2+(_xlfn.XLOOKUP(AV$1,$Z$2:$Z$16,$AC$2:$AC$16-$V1150)^2)))</f>
        <v/>
      </c>
      <c r="AW1150" s="124"/>
      <c r="AX1150" s="124"/>
      <c r="AY1150" s="125">
        <f t="shared" si="342"/>
        <v>0</v>
      </c>
      <c r="AZ1150" s="143">
        <f t="shared" si="343"/>
        <v>0</v>
      </c>
      <c r="BA1150" s="143">
        <f t="shared" si="344"/>
        <v>0</v>
      </c>
      <c r="BB1150" s="143">
        <f t="shared" si="345"/>
        <v>0</v>
      </c>
      <c r="BC1150" s="143">
        <f t="shared" si="346"/>
        <v>0</v>
      </c>
      <c r="BD1150" s="143">
        <f t="shared" si="347"/>
        <v>0</v>
      </c>
      <c r="BE1150" s="143">
        <f t="shared" si="348"/>
        <v>0</v>
      </c>
      <c r="BF1150" s="143">
        <f t="shared" si="349"/>
        <v>0</v>
      </c>
      <c r="BG1150" s="144">
        <f t="shared" si="350"/>
        <v>0</v>
      </c>
      <c r="BH1150" s="144">
        <f t="shared" si="351"/>
        <v>0</v>
      </c>
      <c r="BI1150" s="144">
        <f t="shared" si="352"/>
        <v>0</v>
      </c>
      <c r="BJ1150" s="144">
        <f t="shared" si="353"/>
        <v>0</v>
      </c>
      <c r="BK1150" s="144">
        <f t="shared" si="354"/>
        <v>0</v>
      </c>
      <c r="BL1150" s="144">
        <f t="shared" si="355"/>
        <v>0</v>
      </c>
      <c r="BM1150" s="145">
        <f t="shared" si="356"/>
        <v>0</v>
      </c>
      <c r="BN1150" s="124"/>
      <c r="BO1150" s="124"/>
      <c r="BP1150" s="124"/>
      <c r="BQ1150" s="124"/>
      <c r="BR1150" s="124"/>
      <c r="BS1150" s="124"/>
      <c r="BT1150" s="124"/>
      <c r="BU1150" s="124"/>
      <c r="BV1150" s="130"/>
      <c r="BW1150" s="130"/>
      <c r="BX1150" s="130"/>
      <c r="BY1150" s="130"/>
      <c r="BZ1150" s="130"/>
      <c r="CA1150" s="130"/>
      <c r="CB1150" s="130"/>
      <c r="CC1150" s="130"/>
      <c r="CD1150" s="130"/>
      <c r="CE1150" s="130"/>
      <c r="CF1150" s="130"/>
      <c r="CG1150" s="130"/>
      <c r="CH1150" s="130"/>
      <c r="CI1150" s="130"/>
      <c r="CJ1150" s="130"/>
      <c r="CL1150" s="124"/>
      <c r="CM1150" s="130" t="s">
        <v>32</v>
      </c>
      <c r="CN1150" s="130"/>
      <c r="CO1150" s="130"/>
      <c r="CP1150" s="130"/>
      <c r="CQ1150" s="130"/>
      <c r="CR1150" s="130"/>
      <c r="CS1150" s="130"/>
      <c r="CT1150" s="130"/>
      <c r="CU1150" s="130"/>
      <c r="CV1150" s="130"/>
      <c r="CW1150" s="130"/>
      <c r="CX1150" s="130"/>
      <c r="CY1150" s="130"/>
      <c r="CZ1150" s="130"/>
      <c r="DA1150" s="130"/>
      <c r="DD1150" s="159" cm="1">
        <f t="array" ref="DD1150">_xlfn.IFS(DD$1= 0,"", NOT(ISBLANK(CM1150)), 0, ISBLANK(CM1150), $Q1150-$S1150+AY1150-BV1150)</f>
        <v>0</v>
      </c>
      <c r="DE1150" s="160" cm="1">
        <f t="array" ref="DE1150">_xlfn.IFS(DE$1= 0,"", NOT(ISBLANK(CN1150)), 0, ISBLANK(CN1150), $Q1150-$S1150+AZ1150-BW1150)</f>
        <v>0</v>
      </c>
      <c r="DF1150" s="160" cm="1">
        <f t="array" ref="DF1150">_xlfn.IFS(DF$1= 0,"", NOT(ISBLANK(CO1150)), 0, ISBLANK(CO1150), $Q1150-$S1150+BA1150-BX1150)</f>
        <v>0</v>
      </c>
      <c r="DG1150" s="160" cm="1">
        <f t="array" ref="DG1150">_xlfn.IFS(DG$1= 0,"", NOT(ISBLANK(CP1150)), 0, ISBLANK(CP1150), $Q1150-$S1150+BB1150-BY1150)</f>
        <v>0</v>
      </c>
      <c r="DH1150" s="160" cm="1">
        <f t="array" ref="DH1150">_xlfn.IFS(DH$1= 0,"", NOT(ISBLANK(CQ1150)), 0, ISBLANK(CQ1150), $Q1150-$S1150+BC1150-BZ1150)</f>
        <v>0</v>
      </c>
      <c r="DI1150" s="160" cm="1">
        <f t="array" ref="DI1150">_xlfn.IFS(DI$1= 0,"", NOT(ISBLANK(CR1150)), 0, ISBLANK(CR1150), $Q1150-$S1150+BD1150-CA1150)</f>
        <v>0</v>
      </c>
      <c r="DJ1150" s="160" t="str" cm="1">
        <f t="array" ref="DJ1150">_xlfn.IFS(DJ$1= 0,"", NOT(ISBLANK(CS1150)), 0, ISBLANK(CS1150), $Q1150-$S1150+BE1150-CB1150)</f>
        <v/>
      </c>
      <c r="DK1150" s="160" t="str" cm="1">
        <f t="array" ref="DK1150">_xlfn.IFS(DK$1= 0,"", NOT(ISBLANK(CT1150)), 0, ISBLANK(CT1150), $Q1150-$S1150+BF1150-CC1150)</f>
        <v/>
      </c>
      <c r="DL1150" s="162" t="str" cm="1">
        <f t="array" ref="DL1150">_xlfn.IFS(DL$1= 0,"", NOT(ISBLANK(CU1150)), 0, ISBLANK(CU1150), $Q1150-$S1150+BG1150-CD1150)</f>
        <v/>
      </c>
      <c r="DM1150" s="162" t="str" cm="1">
        <f t="array" ref="DM1150">_xlfn.IFS(DM$1= 0,"", NOT(ISBLANK(CV1150)), 0, ISBLANK(CV1150), $Q1150-$S1150+BH1150-CE1150)</f>
        <v/>
      </c>
      <c r="DN1150" s="162" t="str" cm="1">
        <f t="array" ref="DN1150">_xlfn.IFS(DN$1= 0,"", NOT(ISBLANK(CW1150)), 0, ISBLANK(CW1150), $Q1150-$S1150+BI1150-CF1150)</f>
        <v/>
      </c>
      <c r="DO1150" s="162" t="str" cm="1">
        <f t="array" ref="DO1150">_xlfn.IFS(DO$1= 0,"", NOT(ISBLANK(CX1150)), 0, ISBLANK(CX1150), $Q1150-$S1150+BJ1150-CG1150)</f>
        <v/>
      </c>
      <c r="DP1150" s="162" t="str" cm="1">
        <f t="array" ref="DP1150">_xlfn.IFS(DP$1= 0,"", NOT(ISBLANK(CY1150)), 0, ISBLANK(CY1150), $Q1150-$S1150+BK1150-CH1150)</f>
        <v/>
      </c>
      <c r="DQ1150" s="162" t="str" cm="1">
        <f t="array" ref="DQ1150">_xlfn.IFS(DQ$1= 0,"", NOT(ISBLANK(CZ1150)), 0, ISBLANK(CZ1150), $Q1150-$S1150+BL1150-CI1150)</f>
        <v/>
      </c>
      <c r="DR1150" s="163" t="str" cm="1">
        <f t="array" ref="DR1150">_xlfn.IFS(DR$1= 0,"", NOT(ISBLANK(DA1150)), 0, ISBLANK(DA1150), $Q1150-$S1150+BM1150-CJ1150)</f>
        <v/>
      </c>
    </row>
    <row r="1151" spans="1:122" ht="16.5" x14ac:dyDescent="0.3">
      <c r="A1151" s="135"/>
      <c r="B1151" s="136"/>
      <c r="C1151" s="136"/>
      <c r="D1151" s="137"/>
      <c r="E1151" s="176"/>
      <c r="F1151" s="182"/>
      <c r="G1151" s="183"/>
      <c r="H1151" s="183"/>
      <c r="I1151" s="183"/>
      <c r="J1151" s="183"/>
      <c r="K1151" s="183"/>
      <c r="L1151" s="183"/>
      <c r="M1151" s="186"/>
      <c r="N1151" s="182"/>
      <c r="O1151" s="184"/>
      <c r="P1151" s="178"/>
      <c r="Q1151" s="118">
        <f t="shared" si="340"/>
        <v>0</v>
      </c>
      <c r="R1151" s="3"/>
      <c r="S1151" s="3"/>
      <c r="T1151" s="4"/>
      <c r="U1151" s="4"/>
      <c r="V1151" s="99">
        <f t="shared" si="341"/>
        <v>0</v>
      </c>
      <c r="W1151" s="161"/>
      <c r="X1151" s="138"/>
      <c r="AH1151" s="158" t="str">
        <f t="array" ref="AH1151">IF(OR(AH$1=0, $A1151=""),"",SQRT((_xlfn.XLOOKUP(AH$1,$Z$2:$Z$16,$AA$2:$AA$16)-$T1151)^2+(_xlfn.XLOOKUP(AH$1,$Z$2:$Z$16,$AB$2:$AB$16)-$U1151)^2+(_xlfn.XLOOKUP(AH$1,$Z$2:$Z$16,$AC$2:$AC$16-$V1151)^2)))</f>
        <v/>
      </c>
      <c r="AI1151" s="140" t="str">
        <f t="array" ref="AI1151">IF(OR(AI$1=0, $A1151=""),"",SQRT((_xlfn.XLOOKUP(AI$1,$Z$2:$Z$16,$AA$2:$AA$16)-$T1151)^2+(_xlfn.XLOOKUP(AI$1,$Z$2:$Z$16,$AB$2:$AB$16)-$U1151)^2+(_xlfn.XLOOKUP(AI$1,$Z$2:$Z$16,$AC$2:$AC$16-$V1151)^2)))</f>
        <v/>
      </c>
      <c r="AJ1151" s="140" t="str">
        <f t="array" ref="AJ1151">IF(OR(AJ$1=0, $A1151=""),"",SQRT((_xlfn.XLOOKUP(AJ$1,$Z$2:$Z$16,$AA$2:$AA$16)-$T1151)^2+(_xlfn.XLOOKUP(AJ$1,$Z$2:$Z$16,$AB$2:$AB$16)-$U1151)^2+(_xlfn.XLOOKUP(AJ$1,$Z$2:$Z$16,$AC$2:$AC$16-$V1151)^2)))</f>
        <v/>
      </c>
      <c r="AK1151" s="140" t="str">
        <f t="array" ref="AK1151">IF(OR(AK$1=0, $A1151=""),"",SQRT((_xlfn.XLOOKUP(AK$1,$Z$2:$Z$16,$AA$2:$AA$16)-$T1151)^2+(_xlfn.XLOOKUP(AK$1,$Z$2:$Z$16,$AB$2:$AB$16)-$U1151)^2+(_xlfn.XLOOKUP(AK$1,$Z$2:$Z$16,$AC$2:$AC$16-$V1151)^2)))</f>
        <v/>
      </c>
      <c r="AL1151" s="140" t="str">
        <f t="array" ref="AL1151">IF(OR(AL$1=0, $A1151=""),"",SQRT((_xlfn.XLOOKUP(AL$1,$Z$2:$Z$16,$AA$2:$AA$16)-$T1151)^2+(_xlfn.XLOOKUP(AL$1,$Z$2:$Z$16,$AB$2:$AB$16)-$U1151)^2+(_xlfn.XLOOKUP(AL$1,$Z$2:$Z$16,$AC$2:$AC$16-$V1151)^2)))</f>
        <v/>
      </c>
      <c r="AM1151" s="140" t="str">
        <f t="array" ref="AM1151">IF(OR(AM$1=0, $A1151=""),"",SQRT((_xlfn.XLOOKUP(AM$1,$Z$2:$Z$16,$AA$2:$AA$16)-$T1151)^2+(_xlfn.XLOOKUP(AM$1,$Z$2:$Z$16,$AB$2:$AB$16)-$U1151)^2+(_xlfn.XLOOKUP(AM$1,$Z$2:$Z$16,$AC$2:$AC$16-$V1151)^2)))</f>
        <v/>
      </c>
      <c r="AN1151" s="140" t="str">
        <f t="array" ref="AN1151">IF(OR(AN$1=0, $A1151=""),"",SQRT((_xlfn.XLOOKUP(AN$1,$Z$2:$Z$16,$AA$2:$AA$16)-$T1151)^2+(_xlfn.XLOOKUP(AN$1,$Z$2:$Z$16,$AB$2:$AB$16)-$U1151)^2+(_xlfn.XLOOKUP(AN$1,$Z$2:$Z$16,$AC$2:$AC$16-$V1151)^2)))</f>
        <v/>
      </c>
      <c r="AO1151" s="140" t="str">
        <f t="array" ref="AO1151">IF(OR(AO$1=0, $A1151=""),"",SQRT((_xlfn.XLOOKUP(AO$1,$Z$2:$Z$16,$AA$2:$AA$16)-$T1151)^2+(_xlfn.XLOOKUP(AO$1,$Z$2:$Z$16,$AB$2:$AB$16)-$U1151)^2+(_xlfn.XLOOKUP(AO$1,$Z$2:$Z$16,$AC$2:$AC$16-$V1151)^2)))</f>
        <v/>
      </c>
      <c r="AP1151" s="141" t="str">
        <f t="array" ref="AP1151">IF(OR(AP$1=0, $A1151=""),"",SQRT((_xlfn.XLOOKUP(AP$1,$Z$2:$Z$16,$AA$2:$AA$16)-$T1151)^2+(_xlfn.XLOOKUP(AP$1,$Z$2:$Z$16,$AB$2:$AB$16)-$U1151)^2+(_xlfn.XLOOKUP(AP$1,$Z$2:$Z$16,$AC$2:$AC$16-$V1151)^2)))</f>
        <v/>
      </c>
      <c r="AQ1151" s="141" t="str">
        <f t="array" ref="AQ1151">IF(OR(AQ$1=0, $A1151=""),"",SQRT((_xlfn.XLOOKUP(AQ$1,$Z$2:$Z$16,$AA$2:$AA$16)-$T1151)^2+(_xlfn.XLOOKUP(AQ$1,$Z$2:$Z$16,$AB$2:$AB$16)-$U1151)^2+(_xlfn.XLOOKUP(AQ$1,$Z$2:$Z$16,$AC$2:$AC$16-$V1151)^2)))</f>
        <v/>
      </c>
      <c r="AR1151" s="141" t="str">
        <f t="array" ref="AR1151">IF(OR(AR$1=0, $A1151=""),"",SQRT((_xlfn.XLOOKUP(AR$1,$Z$2:$Z$16,$AA$2:$AA$16)-$T1151)^2+(_xlfn.XLOOKUP(AR$1,$Z$2:$Z$16,$AB$2:$AB$16)-$U1151)^2+(_xlfn.XLOOKUP(AR$1,$Z$2:$Z$16,$AC$2:$AC$16-$V1151)^2)))</f>
        <v/>
      </c>
      <c r="AS1151" s="141" t="str">
        <f t="array" ref="AS1151">IF(OR(AS$1=0, $A1151=""),"",SQRT((_xlfn.XLOOKUP(AS$1,$Z$2:$Z$16,$AA$2:$AA$16)-$T1151)^2+(_xlfn.XLOOKUP(AS$1,$Z$2:$Z$16,$AB$2:$AB$16)-$U1151)^2+(_xlfn.XLOOKUP(AS$1,$Z$2:$Z$16,$AC$2:$AC$16-$V1151)^2)))</f>
        <v/>
      </c>
      <c r="AT1151" s="141" t="str">
        <f t="array" ref="AT1151">IF(OR(AT$1=0, $A1151=""),"",SQRT((_xlfn.XLOOKUP(AT$1,$Z$2:$Z$16,$AA$2:$AA$16)-$T1151)^2+(_xlfn.XLOOKUP(AT$1,$Z$2:$Z$16,$AB$2:$AB$16)-$U1151)^2+(_xlfn.XLOOKUP(AT$1,$Z$2:$Z$16,$AC$2:$AC$16-$V1151)^2)))</f>
        <v/>
      </c>
      <c r="AU1151" s="141" t="str">
        <f t="array" ref="AU1151">IF(OR(AU$1=0, $A1151=""),"",SQRT((_xlfn.XLOOKUP(AU$1,$Z$2:$Z$16,$AA$2:$AA$16)-$T1151)^2+(_xlfn.XLOOKUP(AU$1,$Z$2:$Z$16,$AB$2:$AB$16)-$U1151)^2+(_xlfn.XLOOKUP(AU$1,$Z$2:$Z$16,$AC$2:$AC$16-$V1151)^2)))</f>
        <v/>
      </c>
      <c r="AV1151" s="142" t="str">
        <f t="array" ref="AV1151">IF(OR(AV$1=0, $A1151=""),"",SQRT((_xlfn.XLOOKUP(AV$1,$Z$2:$Z$16,$AA$2:$AA$16)-$T1151)^2+(_xlfn.XLOOKUP(AV$1,$Z$2:$Z$16,$AB$2:$AB$16)-$U1151)^2+(_xlfn.XLOOKUP(AV$1,$Z$2:$Z$16,$AC$2:$AC$16-$V1151)^2)))</f>
        <v/>
      </c>
      <c r="AW1151" s="124"/>
      <c r="AX1151" s="124"/>
      <c r="AY1151" s="125">
        <f t="shared" si="342"/>
        <v>0</v>
      </c>
      <c r="AZ1151" s="143">
        <f t="shared" si="343"/>
        <v>0</v>
      </c>
      <c r="BA1151" s="143">
        <f t="shared" si="344"/>
        <v>0</v>
      </c>
      <c r="BB1151" s="143">
        <f t="shared" si="345"/>
        <v>0</v>
      </c>
      <c r="BC1151" s="143">
        <f t="shared" si="346"/>
        <v>0</v>
      </c>
      <c r="BD1151" s="143">
        <f t="shared" si="347"/>
        <v>0</v>
      </c>
      <c r="BE1151" s="143">
        <f t="shared" si="348"/>
        <v>0</v>
      </c>
      <c r="BF1151" s="143">
        <f t="shared" si="349"/>
        <v>0</v>
      </c>
      <c r="BG1151" s="144">
        <f t="shared" si="350"/>
        <v>0</v>
      </c>
      <c r="BH1151" s="144">
        <f t="shared" si="351"/>
        <v>0</v>
      </c>
      <c r="BI1151" s="144">
        <f t="shared" si="352"/>
        <v>0</v>
      </c>
      <c r="BJ1151" s="144">
        <f t="shared" si="353"/>
        <v>0</v>
      </c>
      <c r="BK1151" s="144">
        <f t="shared" si="354"/>
        <v>0</v>
      </c>
      <c r="BL1151" s="144">
        <f t="shared" si="355"/>
        <v>0</v>
      </c>
      <c r="BM1151" s="145">
        <f t="shared" si="356"/>
        <v>0</v>
      </c>
      <c r="BN1151" s="124"/>
      <c r="BO1151" s="124"/>
      <c r="BP1151" s="124"/>
      <c r="BQ1151" s="124"/>
      <c r="BR1151" s="124"/>
      <c r="BS1151" s="124"/>
      <c r="BT1151" s="124"/>
      <c r="BU1151" s="124"/>
      <c r="BV1151" s="130"/>
      <c r="BW1151" s="130"/>
      <c r="BX1151" s="130"/>
      <c r="BY1151" s="130"/>
      <c r="BZ1151" s="130"/>
      <c r="CA1151" s="130"/>
      <c r="CB1151" s="130"/>
      <c r="CC1151" s="130"/>
      <c r="CD1151" s="130"/>
      <c r="CE1151" s="130"/>
      <c r="CF1151" s="130"/>
      <c r="CG1151" s="130"/>
      <c r="CH1151" s="130"/>
      <c r="CI1151" s="130"/>
      <c r="CJ1151" s="130"/>
      <c r="CL1151" s="124"/>
      <c r="CM1151" s="130" t="s">
        <v>32</v>
      </c>
      <c r="CN1151" s="130"/>
      <c r="CO1151" s="130"/>
      <c r="CP1151" s="130"/>
      <c r="CQ1151" s="130"/>
      <c r="CR1151" s="130"/>
      <c r="CS1151" s="130"/>
      <c r="CT1151" s="130"/>
      <c r="CU1151" s="130"/>
      <c r="CV1151" s="130"/>
      <c r="CW1151" s="130"/>
      <c r="CX1151" s="130"/>
      <c r="CY1151" s="130"/>
      <c r="CZ1151" s="130"/>
      <c r="DA1151" s="130"/>
      <c r="DD1151" s="159" cm="1">
        <f t="array" ref="DD1151">_xlfn.IFS(DD$1= 0,"", NOT(ISBLANK(CM1151)), 0, ISBLANK(CM1151), $Q1151-$S1151+AY1151-BV1151)</f>
        <v>0</v>
      </c>
      <c r="DE1151" s="160" cm="1">
        <f t="array" ref="DE1151">_xlfn.IFS(DE$1= 0,"", NOT(ISBLANK(CN1151)), 0, ISBLANK(CN1151), $Q1151-$S1151+AZ1151-BW1151)</f>
        <v>0</v>
      </c>
      <c r="DF1151" s="160" cm="1">
        <f t="array" ref="DF1151">_xlfn.IFS(DF$1= 0,"", NOT(ISBLANK(CO1151)), 0, ISBLANK(CO1151), $Q1151-$S1151+BA1151-BX1151)</f>
        <v>0</v>
      </c>
      <c r="DG1151" s="160" cm="1">
        <f t="array" ref="DG1151">_xlfn.IFS(DG$1= 0,"", NOT(ISBLANK(CP1151)), 0, ISBLANK(CP1151), $Q1151-$S1151+BB1151-BY1151)</f>
        <v>0</v>
      </c>
      <c r="DH1151" s="160" cm="1">
        <f t="array" ref="DH1151">_xlfn.IFS(DH$1= 0,"", NOT(ISBLANK(CQ1151)), 0, ISBLANK(CQ1151), $Q1151-$S1151+BC1151-BZ1151)</f>
        <v>0</v>
      </c>
      <c r="DI1151" s="160" cm="1">
        <f t="array" ref="DI1151">_xlfn.IFS(DI$1= 0,"", NOT(ISBLANK(CR1151)), 0, ISBLANK(CR1151), $Q1151-$S1151+BD1151-CA1151)</f>
        <v>0</v>
      </c>
      <c r="DJ1151" s="160" t="str" cm="1">
        <f t="array" ref="DJ1151">_xlfn.IFS(DJ$1= 0,"", NOT(ISBLANK(CS1151)), 0, ISBLANK(CS1151), $Q1151-$S1151+BE1151-CB1151)</f>
        <v/>
      </c>
      <c r="DK1151" s="160" t="str" cm="1">
        <f t="array" ref="DK1151">_xlfn.IFS(DK$1= 0,"", NOT(ISBLANK(CT1151)), 0, ISBLANK(CT1151), $Q1151-$S1151+BF1151-CC1151)</f>
        <v/>
      </c>
      <c r="DL1151" s="162" t="str" cm="1">
        <f t="array" ref="DL1151">_xlfn.IFS(DL$1= 0,"", NOT(ISBLANK(CU1151)), 0, ISBLANK(CU1151), $Q1151-$S1151+BG1151-CD1151)</f>
        <v/>
      </c>
      <c r="DM1151" s="162" t="str" cm="1">
        <f t="array" ref="DM1151">_xlfn.IFS(DM$1= 0,"", NOT(ISBLANK(CV1151)), 0, ISBLANK(CV1151), $Q1151-$S1151+BH1151-CE1151)</f>
        <v/>
      </c>
      <c r="DN1151" s="162" t="str" cm="1">
        <f t="array" ref="DN1151">_xlfn.IFS(DN$1= 0,"", NOT(ISBLANK(CW1151)), 0, ISBLANK(CW1151), $Q1151-$S1151+BI1151-CF1151)</f>
        <v/>
      </c>
      <c r="DO1151" s="162" t="str" cm="1">
        <f t="array" ref="DO1151">_xlfn.IFS(DO$1= 0,"", NOT(ISBLANK(CX1151)), 0, ISBLANK(CX1151), $Q1151-$S1151+BJ1151-CG1151)</f>
        <v/>
      </c>
      <c r="DP1151" s="162" t="str" cm="1">
        <f t="array" ref="DP1151">_xlfn.IFS(DP$1= 0,"", NOT(ISBLANK(CY1151)), 0, ISBLANK(CY1151), $Q1151-$S1151+BK1151-CH1151)</f>
        <v/>
      </c>
      <c r="DQ1151" s="162" t="str" cm="1">
        <f t="array" ref="DQ1151">_xlfn.IFS(DQ$1= 0,"", NOT(ISBLANK(CZ1151)), 0, ISBLANK(CZ1151), $Q1151-$S1151+BL1151-CI1151)</f>
        <v/>
      </c>
      <c r="DR1151" s="163" t="str" cm="1">
        <f t="array" ref="DR1151">_xlfn.IFS(DR$1= 0,"", NOT(ISBLANK(DA1151)), 0, ISBLANK(DA1151), $Q1151-$S1151+BM1151-CJ1151)</f>
        <v/>
      </c>
    </row>
    <row r="1152" spans="1:122" ht="16.5" x14ac:dyDescent="0.3">
      <c r="A1152" s="135"/>
      <c r="B1152" s="136"/>
      <c r="C1152" s="136"/>
      <c r="D1152" s="137"/>
      <c r="E1152" s="176"/>
      <c r="F1152" s="182"/>
      <c r="G1152" s="183"/>
      <c r="H1152" s="183"/>
      <c r="I1152" s="183"/>
      <c r="J1152" s="183"/>
      <c r="K1152" s="183"/>
      <c r="L1152" s="183"/>
      <c r="M1152" s="186"/>
      <c r="N1152" s="182"/>
      <c r="O1152" s="184"/>
      <c r="P1152" s="178"/>
      <c r="Q1152" s="118">
        <f t="shared" si="340"/>
        <v>0</v>
      </c>
      <c r="R1152" s="3"/>
      <c r="S1152" s="3"/>
      <c r="T1152" s="4"/>
      <c r="U1152" s="4"/>
      <c r="V1152" s="99">
        <f t="shared" si="341"/>
        <v>0</v>
      </c>
      <c r="W1152" s="161"/>
      <c r="X1152" s="138"/>
      <c r="AH1152" s="158" t="str">
        <f t="array" ref="AH1152">IF(OR(AH$1=0, $A1152=""),"",SQRT((_xlfn.XLOOKUP(AH$1,$Z$2:$Z$16,$AA$2:$AA$16)-$T1152)^2+(_xlfn.XLOOKUP(AH$1,$Z$2:$Z$16,$AB$2:$AB$16)-$U1152)^2+(_xlfn.XLOOKUP(AH$1,$Z$2:$Z$16,$AC$2:$AC$16-$V1152)^2)))</f>
        <v/>
      </c>
      <c r="AI1152" s="140" t="str">
        <f t="array" ref="AI1152">IF(OR(AI$1=0, $A1152=""),"",SQRT((_xlfn.XLOOKUP(AI$1,$Z$2:$Z$16,$AA$2:$AA$16)-$T1152)^2+(_xlfn.XLOOKUP(AI$1,$Z$2:$Z$16,$AB$2:$AB$16)-$U1152)^2+(_xlfn.XLOOKUP(AI$1,$Z$2:$Z$16,$AC$2:$AC$16-$V1152)^2)))</f>
        <v/>
      </c>
      <c r="AJ1152" s="140" t="str">
        <f t="array" ref="AJ1152">IF(OR(AJ$1=0, $A1152=""),"",SQRT((_xlfn.XLOOKUP(AJ$1,$Z$2:$Z$16,$AA$2:$AA$16)-$T1152)^2+(_xlfn.XLOOKUP(AJ$1,$Z$2:$Z$16,$AB$2:$AB$16)-$U1152)^2+(_xlfn.XLOOKUP(AJ$1,$Z$2:$Z$16,$AC$2:$AC$16-$V1152)^2)))</f>
        <v/>
      </c>
      <c r="AK1152" s="140" t="str">
        <f t="array" ref="AK1152">IF(OR(AK$1=0, $A1152=""),"",SQRT((_xlfn.XLOOKUP(AK$1,$Z$2:$Z$16,$AA$2:$AA$16)-$T1152)^2+(_xlfn.XLOOKUP(AK$1,$Z$2:$Z$16,$AB$2:$AB$16)-$U1152)^2+(_xlfn.XLOOKUP(AK$1,$Z$2:$Z$16,$AC$2:$AC$16-$V1152)^2)))</f>
        <v/>
      </c>
      <c r="AL1152" s="140" t="str">
        <f t="array" ref="AL1152">IF(OR(AL$1=0, $A1152=""),"",SQRT((_xlfn.XLOOKUP(AL$1,$Z$2:$Z$16,$AA$2:$AA$16)-$T1152)^2+(_xlfn.XLOOKUP(AL$1,$Z$2:$Z$16,$AB$2:$AB$16)-$U1152)^2+(_xlfn.XLOOKUP(AL$1,$Z$2:$Z$16,$AC$2:$AC$16-$V1152)^2)))</f>
        <v/>
      </c>
      <c r="AM1152" s="140" t="str">
        <f t="array" ref="AM1152">IF(OR(AM$1=0, $A1152=""),"",SQRT((_xlfn.XLOOKUP(AM$1,$Z$2:$Z$16,$AA$2:$AA$16)-$T1152)^2+(_xlfn.XLOOKUP(AM$1,$Z$2:$Z$16,$AB$2:$AB$16)-$U1152)^2+(_xlfn.XLOOKUP(AM$1,$Z$2:$Z$16,$AC$2:$AC$16-$V1152)^2)))</f>
        <v/>
      </c>
      <c r="AN1152" s="140" t="str">
        <f t="array" ref="AN1152">IF(OR(AN$1=0, $A1152=""),"",SQRT((_xlfn.XLOOKUP(AN$1,$Z$2:$Z$16,$AA$2:$AA$16)-$T1152)^2+(_xlfn.XLOOKUP(AN$1,$Z$2:$Z$16,$AB$2:$AB$16)-$U1152)^2+(_xlfn.XLOOKUP(AN$1,$Z$2:$Z$16,$AC$2:$AC$16-$V1152)^2)))</f>
        <v/>
      </c>
      <c r="AO1152" s="140" t="str">
        <f t="array" ref="AO1152">IF(OR(AO$1=0, $A1152=""),"",SQRT((_xlfn.XLOOKUP(AO$1,$Z$2:$Z$16,$AA$2:$AA$16)-$T1152)^2+(_xlfn.XLOOKUP(AO$1,$Z$2:$Z$16,$AB$2:$AB$16)-$U1152)^2+(_xlfn.XLOOKUP(AO$1,$Z$2:$Z$16,$AC$2:$AC$16-$V1152)^2)))</f>
        <v/>
      </c>
      <c r="AP1152" s="141" t="str">
        <f t="array" ref="AP1152">IF(OR(AP$1=0, $A1152=""),"",SQRT((_xlfn.XLOOKUP(AP$1,$Z$2:$Z$16,$AA$2:$AA$16)-$T1152)^2+(_xlfn.XLOOKUP(AP$1,$Z$2:$Z$16,$AB$2:$AB$16)-$U1152)^2+(_xlfn.XLOOKUP(AP$1,$Z$2:$Z$16,$AC$2:$AC$16-$V1152)^2)))</f>
        <v/>
      </c>
      <c r="AQ1152" s="141" t="str">
        <f t="array" ref="AQ1152">IF(OR(AQ$1=0, $A1152=""),"",SQRT((_xlfn.XLOOKUP(AQ$1,$Z$2:$Z$16,$AA$2:$AA$16)-$T1152)^2+(_xlfn.XLOOKUP(AQ$1,$Z$2:$Z$16,$AB$2:$AB$16)-$U1152)^2+(_xlfn.XLOOKUP(AQ$1,$Z$2:$Z$16,$AC$2:$AC$16-$V1152)^2)))</f>
        <v/>
      </c>
      <c r="AR1152" s="141" t="str">
        <f t="array" ref="AR1152">IF(OR(AR$1=0, $A1152=""),"",SQRT((_xlfn.XLOOKUP(AR$1,$Z$2:$Z$16,$AA$2:$AA$16)-$T1152)^2+(_xlfn.XLOOKUP(AR$1,$Z$2:$Z$16,$AB$2:$AB$16)-$U1152)^2+(_xlfn.XLOOKUP(AR$1,$Z$2:$Z$16,$AC$2:$AC$16-$V1152)^2)))</f>
        <v/>
      </c>
      <c r="AS1152" s="141" t="str">
        <f t="array" ref="AS1152">IF(OR(AS$1=0, $A1152=""),"",SQRT((_xlfn.XLOOKUP(AS$1,$Z$2:$Z$16,$AA$2:$AA$16)-$T1152)^2+(_xlfn.XLOOKUP(AS$1,$Z$2:$Z$16,$AB$2:$AB$16)-$U1152)^2+(_xlfn.XLOOKUP(AS$1,$Z$2:$Z$16,$AC$2:$AC$16-$V1152)^2)))</f>
        <v/>
      </c>
      <c r="AT1152" s="141" t="str">
        <f t="array" ref="AT1152">IF(OR(AT$1=0, $A1152=""),"",SQRT((_xlfn.XLOOKUP(AT$1,$Z$2:$Z$16,$AA$2:$AA$16)-$T1152)^2+(_xlfn.XLOOKUP(AT$1,$Z$2:$Z$16,$AB$2:$AB$16)-$U1152)^2+(_xlfn.XLOOKUP(AT$1,$Z$2:$Z$16,$AC$2:$AC$16-$V1152)^2)))</f>
        <v/>
      </c>
      <c r="AU1152" s="141" t="str">
        <f t="array" ref="AU1152">IF(OR(AU$1=0, $A1152=""),"",SQRT((_xlfn.XLOOKUP(AU$1,$Z$2:$Z$16,$AA$2:$AA$16)-$T1152)^2+(_xlfn.XLOOKUP(AU$1,$Z$2:$Z$16,$AB$2:$AB$16)-$U1152)^2+(_xlfn.XLOOKUP(AU$1,$Z$2:$Z$16,$AC$2:$AC$16-$V1152)^2)))</f>
        <v/>
      </c>
      <c r="AV1152" s="142" t="str">
        <f t="array" ref="AV1152">IF(OR(AV$1=0, $A1152=""),"",SQRT((_xlfn.XLOOKUP(AV$1,$Z$2:$Z$16,$AA$2:$AA$16)-$T1152)^2+(_xlfn.XLOOKUP(AV$1,$Z$2:$Z$16,$AB$2:$AB$16)-$U1152)^2+(_xlfn.XLOOKUP(AV$1,$Z$2:$Z$16,$AC$2:$AC$16-$V1152)^2)))</f>
        <v/>
      </c>
      <c r="AW1152" s="124"/>
      <c r="AX1152" s="124"/>
      <c r="AY1152" s="125">
        <f t="shared" si="342"/>
        <v>0</v>
      </c>
      <c r="AZ1152" s="143">
        <f t="shared" si="343"/>
        <v>0</v>
      </c>
      <c r="BA1152" s="143">
        <f t="shared" si="344"/>
        <v>0</v>
      </c>
      <c r="BB1152" s="143">
        <f t="shared" si="345"/>
        <v>0</v>
      </c>
      <c r="BC1152" s="143">
        <f t="shared" si="346"/>
        <v>0</v>
      </c>
      <c r="BD1152" s="143">
        <f t="shared" si="347"/>
        <v>0</v>
      </c>
      <c r="BE1152" s="143">
        <f t="shared" si="348"/>
        <v>0</v>
      </c>
      <c r="BF1152" s="143">
        <f t="shared" si="349"/>
        <v>0</v>
      </c>
      <c r="BG1152" s="144">
        <f t="shared" si="350"/>
        <v>0</v>
      </c>
      <c r="BH1152" s="144">
        <f t="shared" si="351"/>
        <v>0</v>
      </c>
      <c r="BI1152" s="144">
        <f t="shared" si="352"/>
        <v>0</v>
      </c>
      <c r="BJ1152" s="144">
        <f t="shared" si="353"/>
        <v>0</v>
      </c>
      <c r="BK1152" s="144">
        <f t="shared" si="354"/>
        <v>0</v>
      </c>
      <c r="BL1152" s="144">
        <f t="shared" si="355"/>
        <v>0</v>
      </c>
      <c r="BM1152" s="145">
        <f t="shared" si="356"/>
        <v>0</v>
      </c>
      <c r="BN1152" s="124"/>
      <c r="BO1152" s="124"/>
      <c r="BP1152" s="124"/>
      <c r="BQ1152" s="124"/>
      <c r="BR1152" s="124"/>
      <c r="BS1152" s="124"/>
      <c r="BT1152" s="124"/>
      <c r="BU1152" s="124"/>
      <c r="BV1152" s="130"/>
      <c r="BW1152" s="130"/>
      <c r="BX1152" s="130"/>
      <c r="BY1152" s="130"/>
      <c r="BZ1152" s="130"/>
      <c r="CA1152" s="130"/>
      <c r="CB1152" s="130"/>
      <c r="CC1152" s="130"/>
      <c r="CD1152" s="130"/>
      <c r="CE1152" s="130"/>
      <c r="CF1152" s="130"/>
      <c r="CG1152" s="130"/>
      <c r="CH1152" s="130"/>
      <c r="CI1152" s="130"/>
      <c r="CJ1152" s="130"/>
      <c r="CL1152" s="124"/>
      <c r="CM1152" s="130" t="s">
        <v>32</v>
      </c>
      <c r="CN1152" s="130"/>
      <c r="CO1152" s="130"/>
      <c r="CP1152" s="130"/>
      <c r="CQ1152" s="130"/>
      <c r="CR1152" s="130"/>
      <c r="CS1152" s="130"/>
      <c r="CT1152" s="130"/>
      <c r="CU1152" s="130"/>
      <c r="CV1152" s="130"/>
      <c r="CW1152" s="130"/>
      <c r="CX1152" s="130"/>
      <c r="CY1152" s="130"/>
      <c r="CZ1152" s="130"/>
      <c r="DA1152" s="130"/>
      <c r="DD1152" s="159" cm="1">
        <f t="array" ref="DD1152">_xlfn.IFS(DD$1= 0,"", NOT(ISBLANK(CM1152)), 0, ISBLANK(CM1152), $Q1152-$S1152+AY1152-BV1152)</f>
        <v>0</v>
      </c>
      <c r="DE1152" s="160" cm="1">
        <f t="array" ref="DE1152">_xlfn.IFS(DE$1= 0,"", NOT(ISBLANK(CN1152)), 0, ISBLANK(CN1152), $Q1152-$S1152+AZ1152-BW1152)</f>
        <v>0</v>
      </c>
      <c r="DF1152" s="160" cm="1">
        <f t="array" ref="DF1152">_xlfn.IFS(DF$1= 0,"", NOT(ISBLANK(CO1152)), 0, ISBLANK(CO1152), $Q1152-$S1152+BA1152-BX1152)</f>
        <v>0</v>
      </c>
      <c r="DG1152" s="160" cm="1">
        <f t="array" ref="DG1152">_xlfn.IFS(DG$1= 0,"", NOT(ISBLANK(CP1152)), 0, ISBLANK(CP1152), $Q1152-$S1152+BB1152-BY1152)</f>
        <v>0</v>
      </c>
      <c r="DH1152" s="160" cm="1">
        <f t="array" ref="DH1152">_xlfn.IFS(DH$1= 0,"", NOT(ISBLANK(CQ1152)), 0, ISBLANK(CQ1152), $Q1152-$S1152+BC1152-BZ1152)</f>
        <v>0</v>
      </c>
      <c r="DI1152" s="160" cm="1">
        <f t="array" ref="DI1152">_xlfn.IFS(DI$1= 0,"", NOT(ISBLANK(CR1152)), 0, ISBLANK(CR1152), $Q1152-$S1152+BD1152-CA1152)</f>
        <v>0</v>
      </c>
      <c r="DJ1152" s="160" t="str" cm="1">
        <f t="array" ref="DJ1152">_xlfn.IFS(DJ$1= 0,"", NOT(ISBLANK(CS1152)), 0, ISBLANK(CS1152), $Q1152-$S1152+BE1152-CB1152)</f>
        <v/>
      </c>
      <c r="DK1152" s="160" t="str" cm="1">
        <f t="array" ref="DK1152">_xlfn.IFS(DK$1= 0,"", NOT(ISBLANK(CT1152)), 0, ISBLANK(CT1152), $Q1152-$S1152+BF1152-CC1152)</f>
        <v/>
      </c>
      <c r="DL1152" s="162" t="str" cm="1">
        <f t="array" ref="DL1152">_xlfn.IFS(DL$1= 0,"", NOT(ISBLANK(CU1152)), 0, ISBLANK(CU1152), $Q1152-$S1152+BG1152-CD1152)</f>
        <v/>
      </c>
      <c r="DM1152" s="162" t="str" cm="1">
        <f t="array" ref="DM1152">_xlfn.IFS(DM$1= 0,"", NOT(ISBLANK(CV1152)), 0, ISBLANK(CV1152), $Q1152-$S1152+BH1152-CE1152)</f>
        <v/>
      </c>
      <c r="DN1152" s="162" t="str" cm="1">
        <f t="array" ref="DN1152">_xlfn.IFS(DN$1= 0,"", NOT(ISBLANK(CW1152)), 0, ISBLANK(CW1152), $Q1152-$S1152+BI1152-CF1152)</f>
        <v/>
      </c>
      <c r="DO1152" s="162" t="str" cm="1">
        <f t="array" ref="DO1152">_xlfn.IFS(DO$1= 0,"", NOT(ISBLANK(CX1152)), 0, ISBLANK(CX1152), $Q1152-$S1152+BJ1152-CG1152)</f>
        <v/>
      </c>
      <c r="DP1152" s="162" t="str" cm="1">
        <f t="array" ref="DP1152">_xlfn.IFS(DP$1= 0,"", NOT(ISBLANK(CY1152)), 0, ISBLANK(CY1152), $Q1152-$S1152+BK1152-CH1152)</f>
        <v/>
      </c>
      <c r="DQ1152" s="162" t="str" cm="1">
        <f t="array" ref="DQ1152">_xlfn.IFS(DQ$1= 0,"", NOT(ISBLANK(CZ1152)), 0, ISBLANK(CZ1152), $Q1152-$S1152+BL1152-CI1152)</f>
        <v/>
      </c>
      <c r="DR1152" s="163" t="str" cm="1">
        <f t="array" ref="DR1152">_xlfn.IFS(DR$1= 0,"", NOT(ISBLANK(DA1152)), 0, ISBLANK(DA1152), $Q1152-$S1152+BM1152-CJ1152)</f>
        <v/>
      </c>
    </row>
    <row r="1153" spans="1:122" ht="16.5" x14ac:dyDescent="0.3">
      <c r="A1153" s="135"/>
      <c r="B1153" s="136"/>
      <c r="C1153" s="136"/>
      <c r="D1153" s="137"/>
      <c r="E1153" s="176"/>
      <c r="F1153" s="182"/>
      <c r="G1153" s="183"/>
      <c r="H1153" s="183"/>
      <c r="I1153" s="183"/>
      <c r="J1153" s="183"/>
      <c r="K1153" s="183"/>
      <c r="L1153" s="183"/>
      <c r="M1153" s="186"/>
      <c r="N1153" s="182"/>
      <c r="O1153" s="184"/>
      <c r="P1153" s="178"/>
      <c r="Q1153" s="118">
        <f t="shared" si="340"/>
        <v>0</v>
      </c>
      <c r="R1153" s="3"/>
      <c r="S1153" s="3"/>
      <c r="T1153" s="4"/>
      <c r="U1153" s="4"/>
      <c r="V1153" s="99">
        <f t="shared" si="341"/>
        <v>0</v>
      </c>
      <c r="W1153" s="161"/>
      <c r="X1153" s="138"/>
      <c r="AH1153" s="158" t="str">
        <f t="array" ref="AH1153">IF(OR(AH$1=0, $A1153=""),"",SQRT((_xlfn.XLOOKUP(AH$1,$Z$2:$Z$16,$AA$2:$AA$16)-$T1153)^2+(_xlfn.XLOOKUP(AH$1,$Z$2:$Z$16,$AB$2:$AB$16)-$U1153)^2+(_xlfn.XLOOKUP(AH$1,$Z$2:$Z$16,$AC$2:$AC$16-$V1153)^2)))</f>
        <v/>
      </c>
      <c r="AI1153" s="140" t="str">
        <f t="array" ref="AI1153">IF(OR(AI$1=0, $A1153=""),"",SQRT((_xlfn.XLOOKUP(AI$1,$Z$2:$Z$16,$AA$2:$AA$16)-$T1153)^2+(_xlfn.XLOOKUP(AI$1,$Z$2:$Z$16,$AB$2:$AB$16)-$U1153)^2+(_xlfn.XLOOKUP(AI$1,$Z$2:$Z$16,$AC$2:$AC$16-$V1153)^2)))</f>
        <v/>
      </c>
      <c r="AJ1153" s="140" t="str">
        <f t="array" ref="AJ1153">IF(OR(AJ$1=0, $A1153=""),"",SQRT((_xlfn.XLOOKUP(AJ$1,$Z$2:$Z$16,$AA$2:$AA$16)-$T1153)^2+(_xlfn.XLOOKUP(AJ$1,$Z$2:$Z$16,$AB$2:$AB$16)-$U1153)^2+(_xlfn.XLOOKUP(AJ$1,$Z$2:$Z$16,$AC$2:$AC$16-$V1153)^2)))</f>
        <v/>
      </c>
      <c r="AK1153" s="140" t="str">
        <f t="array" ref="AK1153">IF(OR(AK$1=0, $A1153=""),"",SQRT((_xlfn.XLOOKUP(AK$1,$Z$2:$Z$16,$AA$2:$AA$16)-$T1153)^2+(_xlfn.XLOOKUP(AK$1,$Z$2:$Z$16,$AB$2:$AB$16)-$U1153)^2+(_xlfn.XLOOKUP(AK$1,$Z$2:$Z$16,$AC$2:$AC$16-$V1153)^2)))</f>
        <v/>
      </c>
      <c r="AL1153" s="140" t="str">
        <f t="array" ref="AL1153">IF(OR(AL$1=0, $A1153=""),"",SQRT((_xlfn.XLOOKUP(AL$1,$Z$2:$Z$16,$AA$2:$AA$16)-$T1153)^2+(_xlfn.XLOOKUP(AL$1,$Z$2:$Z$16,$AB$2:$AB$16)-$U1153)^2+(_xlfn.XLOOKUP(AL$1,$Z$2:$Z$16,$AC$2:$AC$16-$V1153)^2)))</f>
        <v/>
      </c>
      <c r="AM1153" s="140" t="str">
        <f t="array" ref="AM1153">IF(OR(AM$1=0, $A1153=""),"",SQRT((_xlfn.XLOOKUP(AM$1,$Z$2:$Z$16,$AA$2:$AA$16)-$T1153)^2+(_xlfn.XLOOKUP(AM$1,$Z$2:$Z$16,$AB$2:$AB$16)-$U1153)^2+(_xlfn.XLOOKUP(AM$1,$Z$2:$Z$16,$AC$2:$AC$16-$V1153)^2)))</f>
        <v/>
      </c>
      <c r="AN1153" s="140" t="str">
        <f t="array" ref="AN1153">IF(OR(AN$1=0, $A1153=""),"",SQRT((_xlfn.XLOOKUP(AN$1,$Z$2:$Z$16,$AA$2:$AA$16)-$T1153)^2+(_xlfn.XLOOKUP(AN$1,$Z$2:$Z$16,$AB$2:$AB$16)-$U1153)^2+(_xlfn.XLOOKUP(AN$1,$Z$2:$Z$16,$AC$2:$AC$16-$V1153)^2)))</f>
        <v/>
      </c>
      <c r="AO1153" s="140" t="str">
        <f t="array" ref="AO1153">IF(OR(AO$1=0, $A1153=""),"",SQRT((_xlfn.XLOOKUP(AO$1,$Z$2:$Z$16,$AA$2:$AA$16)-$T1153)^2+(_xlfn.XLOOKUP(AO$1,$Z$2:$Z$16,$AB$2:$AB$16)-$U1153)^2+(_xlfn.XLOOKUP(AO$1,$Z$2:$Z$16,$AC$2:$AC$16-$V1153)^2)))</f>
        <v/>
      </c>
      <c r="AP1153" s="141" t="str">
        <f t="array" ref="AP1153">IF(OR(AP$1=0, $A1153=""),"",SQRT((_xlfn.XLOOKUP(AP$1,$Z$2:$Z$16,$AA$2:$AA$16)-$T1153)^2+(_xlfn.XLOOKUP(AP$1,$Z$2:$Z$16,$AB$2:$AB$16)-$U1153)^2+(_xlfn.XLOOKUP(AP$1,$Z$2:$Z$16,$AC$2:$AC$16-$V1153)^2)))</f>
        <v/>
      </c>
      <c r="AQ1153" s="141" t="str">
        <f t="array" ref="AQ1153">IF(OR(AQ$1=0, $A1153=""),"",SQRT((_xlfn.XLOOKUP(AQ$1,$Z$2:$Z$16,$AA$2:$AA$16)-$T1153)^2+(_xlfn.XLOOKUP(AQ$1,$Z$2:$Z$16,$AB$2:$AB$16)-$U1153)^2+(_xlfn.XLOOKUP(AQ$1,$Z$2:$Z$16,$AC$2:$AC$16-$V1153)^2)))</f>
        <v/>
      </c>
      <c r="AR1153" s="141" t="str">
        <f t="array" ref="AR1153">IF(OR(AR$1=0, $A1153=""),"",SQRT((_xlfn.XLOOKUP(AR$1,$Z$2:$Z$16,$AA$2:$AA$16)-$T1153)^2+(_xlfn.XLOOKUP(AR$1,$Z$2:$Z$16,$AB$2:$AB$16)-$U1153)^2+(_xlfn.XLOOKUP(AR$1,$Z$2:$Z$16,$AC$2:$AC$16-$V1153)^2)))</f>
        <v/>
      </c>
      <c r="AS1153" s="141" t="str">
        <f t="array" ref="AS1153">IF(OR(AS$1=0, $A1153=""),"",SQRT((_xlfn.XLOOKUP(AS$1,$Z$2:$Z$16,$AA$2:$AA$16)-$T1153)^2+(_xlfn.XLOOKUP(AS$1,$Z$2:$Z$16,$AB$2:$AB$16)-$U1153)^2+(_xlfn.XLOOKUP(AS$1,$Z$2:$Z$16,$AC$2:$AC$16-$V1153)^2)))</f>
        <v/>
      </c>
      <c r="AT1153" s="141" t="str">
        <f t="array" ref="AT1153">IF(OR(AT$1=0, $A1153=""),"",SQRT((_xlfn.XLOOKUP(AT$1,$Z$2:$Z$16,$AA$2:$AA$16)-$T1153)^2+(_xlfn.XLOOKUP(AT$1,$Z$2:$Z$16,$AB$2:$AB$16)-$U1153)^2+(_xlfn.XLOOKUP(AT$1,$Z$2:$Z$16,$AC$2:$AC$16-$V1153)^2)))</f>
        <v/>
      </c>
      <c r="AU1153" s="141" t="str">
        <f t="array" ref="AU1153">IF(OR(AU$1=0, $A1153=""),"",SQRT((_xlfn.XLOOKUP(AU$1,$Z$2:$Z$16,$AA$2:$AA$16)-$T1153)^2+(_xlfn.XLOOKUP(AU$1,$Z$2:$Z$16,$AB$2:$AB$16)-$U1153)^2+(_xlfn.XLOOKUP(AU$1,$Z$2:$Z$16,$AC$2:$AC$16-$V1153)^2)))</f>
        <v/>
      </c>
      <c r="AV1153" s="142" t="str">
        <f t="array" ref="AV1153">IF(OR(AV$1=0, $A1153=""),"",SQRT((_xlfn.XLOOKUP(AV$1,$Z$2:$Z$16,$AA$2:$AA$16)-$T1153)^2+(_xlfn.XLOOKUP(AV$1,$Z$2:$Z$16,$AB$2:$AB$16)-$U1153)^2+(_xlfn.XLOOKUP(AV$1,$Z$2:$Z$16,$AC$2:$AC$16-$V1153)^2)))</f>
        <v/>
      </c>
      <c r="AW1153" s="124"/>
      <c r="AX1153" s="124"/>
      <c r="AY1153" s="125">
        <f t="shared" si="342"/>
        <v>0</v>
      </c>
      <c r="AZ1153" s="143">
        <f t="shared" si="343"/>
        <v>0</v>
      </c>
      <c r="BA1153" s="143">
        <f t="shared" si="344"/>
        <v>0</v>
      </c>
      <c r="BB1153" s="143">
        <f t="shared" si="345"/>
        <v>0</v>
      </c>
      <c r="BC1153" s="143">
        <f t="shared" si="346"/>
        <v>0</v>
      </c>
      <c r="BD1153" s="143">
        <f t="shared" si="347"/>
        <v>0</v>
      </c>
      <c r="BE1153" s="143">
        <f t="shared" si="348"/>
        <v>0</v>
      </c>
      <c r="BF1153" s="143">
        <f t="shared" si="349"/>
        <v>0</v>
      </c>
      <c r="BG1153" s="144">
        <f t="shared" si="350"/>
        <v>0</v>
      </c>
      <c r="BH1153" s="144">
        <f t="shared" si="351"/>
        <v>0</v>
      </c>
      <c r="BI1153" s="144">
        <f t="shared" si="352"/>
        <v>0</v>
      </c>
      <c r="BJ1153" s="144">
        <f t="shared" si="353"/>
        <v>0</v>
      </c>
      <c r="BK1153" s="144">
        <f t="shared" si="354"/>
        <v>0</v>
      </c>
      <c r="BL1153" s="144">
        <f t="shared" si="355"/>
        <v>0</v>
      </c>
      <c r="BM1153" s="145">
        <f t="shared" si="356"/>
        <v>0</v>
      </c>
      <c r="BN1153" s="124"/>
      <c r="BO1153" s="124"/>
      <c r="BP1153" s="124"/>
      <c r="BQ1153" s="124"/>
      <c r="BR1153" s="124"/>
      <c r="BS1153" s="124"/>
      <c r="BT1153" s="124"/>
      <c r="BU1153" s="124"/>
      <c r="BV1153" s="130"/>
      <c r="BW1153" s="130"/>
      <c r="BX1153" s="130"/>
      <c r="BY1153" s="130"/>
      <c r="BZ1153" s="130"/>
      <c r="CA1153" s="130"/>
      <c r="CB1153" s="130"/>
      <c r="CC1153" s="130"/>
      <c r="CD1153" s="130"/>
      <c r="CE1153" s="130"/>
      <c r="CF1153" s="130"/>
      <c r="CG1153" s="130"/>
      <c r="CH1153" s="130"/>
      <c r="CI1153" s="130"/>
      <c r="CJ1153" s="130"/>
      <c r="CL1153" s="124"/>
      <c r="CM1153" s="130" t="s">
        <v>32</v>
      </c>
      <c r="CN1153" s="130"/>
      <c r="CO1153" s="130"/>
      <c r="CP1153" s="130"/>
      <c r="CQ1153" s="130"/>
      <c r="CR1153" s="130"/>
      <c r="CS1153" s="130"/>
      <c r="CT1153" s="130"/>
      <c r="CU1153" s="130"/>
      <c r="CV1153" s="130"/>
      <c r="CW1153" s="130"/>
      <c r="CX1153" s="130"/>
      <c r="CY1153" s="130"/>
      <c r="CZ1153" s="130"/>
      <c r="DA1153" s="130"/>
      <c r="DD1153" s="159" cm="1">
        <f t="array" ref="DD1153">_xlfn.IFS(DD$1= 0,"", NOT(ISBLANK(CM1153)), 0, ISBLANK(CM1153), $Q1153-$S1153+AY1153-BV1153)</f>
        <v>0</v>
      </c>
      <c r="DE1153" s="160" cm="1">
        <f t="array" ref="DE1153">_xlfn.IFS(DE$1= 0,"", NOT(ISBLANK(CN1153)), 0, ISBLANK(CN1153), $Q1153-$S1153+AZ1153-BW1153)</f>
        <v>0</v>
      </c>
      <c r="DF1153" s="160" cm="1">
        <f t="array" ref="DF1153">_xlfn.IFS(DF$1= 0,"", NOT(ISBLANK(CO1153)), 0, ISBLANK(CO1153), $Q1153-$S1153+BA1153-BX1153)</f>
        <v>0</v>
      </c>
      <c r="DG1153" s="160" cm="1">
        <f t="array" ref="DG1153">_xlfn.IFS(DG$1= 0,"", NOT(ISBLANK(CP1153)), 0, ISBLANK(CP1153), $Q1153-$S1153+BB1153-BY1153)</f>
        <v>0</v>
      </c>
      <c r="DH1153" s="160" cm="1">
        <f t="array" ref="DH1153">_xlfn.IFS(DH$1= 0,"", NOT(ISBLANK(CQ1153)), 0, ISBLANK(CQ1153), $Q1153-$S1153+BC1153-BZ1153)</f>
        <v>0</v>
      </c>
      <c r="DI1153" s="160" cm="1">
        <f t="array" ref="DI1153">_xlfn.IFS(DI$1= 0,"", NOT(ISBLANK(CR1153)), 0, ISBLANK(CR1153), $Q1153-$S1153+BD1153-CA1153)</f>
        <v>0</v>
      </c>
      <c r="DJ1153" s="160" t="str" cm="1">
        <f t="array" ref="DJ1153">_xlfn.IFS(DJ$1= 0,"", NOT(ISBLANK(CS1153)), 0, ISBLANK(CS1153), $Q1153-$S1153+BE1153-CB1153)</f>
        <v/>
      </c>
      <c r="DK1153" s="160" t="str" cm="1">
        <f t="array" ref="DK1153">_xlfn.IFS(DK$1= 0,"", NOT(ISBLANK(CT1153)), 0, ISBLANK(CT1153), $Q1153-$S1153+BF1153-CC1153)</f>
        <v/>
      </c>
      <c r="DL1153" s="162" t="str" cm="1">
        <f t="array" ref="DL1153">_xlfn.IFS(DL$1= 0,"", NOT(ISBLANK(CU1153)), 0, ISBLANK(CU1153), $Q1153-$S1153+BG1153-CD1153)</f>
        <v/>
      </c>
      <c r="DM1153" s="162" t="str" cm="1">
        <f t="array" ref="DM1153">_xlfn.IFS(DM$1= 0,"", NOT(ISBLANK(CV1153)), 0, ISBLANK(CV1153), $Q1153-$S1153+BH1153-CE1153)</f>
        <v/>
      </c>
      <c r="DN1153" s="162" t="str" cm="1">
        <f t="array" ref="DN1153">_xlfn.IFS(DN$1= 0,"", NOT(ISBLANK(CW1153)), 0, ISBLANK(CW1153), $Q1153-$S1153+BI1153-CF1153)</f>
        <v/>
      </c>
      <c r="DO1153" s="162" t="str" cm="1">
        <f t="array" ref="DO1153">_xlfn.IFS(DO$1= 0,"", NOT(ISBLANK(CX1153)), 0, ISBLANK(CX1153), $Q1153-$S1153+BJ1153-CG1153)</f>
        <v/>
      </c>
      <c r="DP1153" s="162" t="str" cm="1">
        <f t="array" ref="DP1153">_xlfn.IFS(DP$1= 0,"", NOT(ISBLANK(CY1153)), 0, ISBLANK(CY1153), $Q1153-$S1153+BK1153-CH1153)</f>
        <v/>
      </c>
      <c r="DQ1153" s="162" t="str" cm="1">
        <f t="array" ref="DQ1153">_xlfn.IFS(DQ$1= 0,"", NOT(ISBLANK(CZ1153)), 0, ISBLANK(CZ1153), $Q1153-$S1153+BL1153-CI1153)</f>
        <v/>
      </c>
      <c r="DR1153" s="163" t="str" cm="1">
        <f t="array" ref="DR1153">_xlfn.IFS(DR$1= 0,"", NOT(ISBLANK(DA1153)), 0, ISBLANK(DA1153), $Q1153-$S1153+BM1153-CJ1153)</f>
        <v/>
      </c>
    </row>
    <row r="1154" spans="1:122" ht="16.5" x14ac:dyDescent="0.3">
      <c r="A1154" s="135"/>
      <c r="B1154" s="136"/>
      <c r="C1154" s="136"/>
      <c r="D1154" s="137"/>
      <c r="E1154" s="176"/>
      <c r="F1154" s="182"/>
      <c r="G1154" s="183"/>
      <c r="H1154" s="183"/>
      <c r="I1154" s="183"/>
      <c r="J1154" s="183"/>
      <c r="K1154" s="183"/>
      <c r="L1154" s="183"/>
      <c r="M1154" s="186"/>
      <c r="N1154" s="182"/>
      <c r="O1154" s="184"/>
      <c r="P1154" s="178"/>
      <c r="Q1154" s="118">
        <f t="shared" si="340"/>
        <v>0</v>
      </c>
      <c r="R1154" s="3"/>
      <c r="S1154" s="3"/>
      <c r="T1154" s="4"/>
      <c r="U1154" s="4"/>
      <c r="V1154" s="99">
        <f t="shared" si="341"/>
        <v>0</v>
      </c>
      <c r="W1154" s="161"/>
      <c r="X1154" s="138"/>
      <c r="AH1154" s="158" t="str">
        <f t="array" ref="AH1154">IF(OR(AH$1=0, $A1154=""),"",SQRT((_xlfn.XLOOKUP(AH$1,$Z$2:$Z$16,$AA$2:$AA$16)-$T1154)^2+(_xlfn.XLOOKUP(AH$1,$Z$2:$Z$16,$AB$2:$AB$16)-$U1154)^2+(_xlfn.XLOOKUP(AH$1,$Z$2:$Z$16,$AC$2:$AC$16-$V1154)^2)))</f>
        <v/>
      </c>
      <c r="AI1154" s="140" t="str">
        <f t="array" ref="AI1154">IF(OR(AI$1=0, $A1154=""),"",SQRT((_xlfn.XLOOKUP(AI$1,$Z$2:$Z$16,$AA$2:$AA$16)-$T1154)^2+(_xlfn.XLOOKUP(AI$1,$Z$2:$Z$16,$AB$2:$AB$16)-$U1154)^2+(_xlfn.XLOOKUP(AI$1,$Z$2:$Z$16,$AC$2:$AC$16-$V1154)^2)))</f>
        <v/>
      </c>
      <c r="AJ1154" s="140" t="str">
        <f t="array" ref="AJ1154">IF(OR(AJ$1=0, $A1154=""),"",SQRT((_xlfn.XLOOKUP(AJ$1,$Z$2:$Z$16,$AA$2:$AA$16)-$T1154)^2+(_xlfn.XLOOKUP(AJ$1,$Z$2:$Z$16,$AB$2:$AB$16)-$U1154)^2+(_xlfn.XLOOKUP(AJ$1,$Z$2:$Z$16,$AC$2:$AC$16-$V1154)^2)))</f>
        <v/>
      </c>
      <c r="AK1154" s="140" t="str">
        <f t="array" ref="AK1154">IF(OR(AK$1=0, $A1154=""),"",SQRT((_xlfn.XLOOKUP(AK$1,$Z$2:$Z$16,$AA$2:$AA$16)-$T1154)^2+(_xlfn.XLOOKUP(AK$1,$Z$2:$Z$16,$AB$2:$AB$16)-$U1154)^2+(_xlfn.XLOOKUP(AK$1,$Z$2:$Z$16,$AC$2:$AC$16-$V1154)^2)))</f>
        <v/>
      </c>
      <c r="AL1154" s="140" t="str">
        <f t="array" ref="AL1154">IF(OR(AL$1=0, $A1154=""),"",SQRT((_xlfn.XLOOKUP(AL$1,$Z$2:$Z$16,$AA$2:$AA$16)-$T1154)^2+(_xlfn.XLOOKUP(AL$1,$Z$2:$Z$16,$AB$2:$AB$16)-$U1154)^2+(_xlfn.XLOOKUP(AL$1,$Z$2:$Z$16,$AC$2:$AC$16-$V1154)^2)))</f>
        <v/>
      </c>
      <c r="AM1154" s="140" t="str">
        <f t="array" ref="AM1154">IF(OR(AM$1=0, $A1154=""),"",SQRT((_xlfn.XLOOKUP(AM$1,$Z$2:$Z$16,$AA$2:$AA$16)-$T1154)^2+(_xlfn.XLOOKUP(AM$1,$Z$2:$Z$16,$AB$2:$AB$16)-$U1154)^2+(_xlfn.XLOOKUP(AM$1,$Z$2:$Z$16,$AC$2:$AC$16-$V1154)^2)))</f>
        <v/>
      </c>
      <c r="AN1154" s="140" t="str">
        <f t="array" ref="AN1154">IF(OR(AN$1=0, $A1154=""),"",SQRT((_xlfn.XLOOKUP(AN$1,$Z$2:$Z$16,$AA$2:$AA$16)-$T1154)^2+(_xlfn.XLOOKUP(AN$1,$Z$2:$Z$16,$AB$2:$AB$16)-$U1154)^2+(_xlfn.XLOOKUP(AN$1,$Z$2:$Z$16,$AC$2:$AC$16-$V1154)^2)))</f>
        <v/>
      </c>
      <c r="AO1154" s="140" t="str">
        <f t="array" ref="AO1154">IF(OR(AO$1=0, $A1154=""),"",SQRT((_xlfn.XLOOKUP(AO$1,$Z$2:$Z$16,$AA$2:$AA$16)-$T1154)^2+(_xlfn.XLOOKUP(AO$1,$Z$2:$Z$16,$AB$2:$AB$16)-$U1154)^2+(_xlfn.XLOOKUP(AO$1,$Z$2:$Z$16,$AC$2:$AC$16-$V1154)^2)))</f>
        <v/>
      </c>
      <c r="AP1154" s="141" t="str">
        <f t="array" ref="AP1154">IF(OR(AP$1=0, $A1154=""),"",SQRT((_xlfn.XLOOKUP(AP$1,$Z$2:$Z$16,$AA$2:$AA$16)-$T1154)^2+(_xlfn.XLOOKUP(AP$1,$Z$2:$Z$16,$AB$2:$AB$16)-$U1154)^2+(_xlfn.XLOOKUP(AP$1,$Z$2:$Z$16,$AC$2:$AC$16-$V1154)^2)))</f>
        <v/>
      </c>
      <c r="AQ1154" s="141" t="str">
        <f t="array" ref="AQ1154">IF(OR(AQ$1=0, $A1154=""),"",SQRT((_xlfn.XLOOKUP(AQ$1,$Z$2:$Z$16,$AA$2:$AA$16)-$T1154)^2+(_xlfn.XLOOKUP(AQ$1,$Z$2:$Z$16,$AB$2:$AB$16)-$U1154)^2+(_xlfn.XLOOKUP(AQ$1,$Z$2:$Z$16,$AC$2:$AC$16-$V1154)^2)))</f>
        <v/>
      </c>
      <c r="AR1154" s="141" t="str">
        <f t="array" ref="AR1154">IF(OR(AR$1=0, $A1154=""),"",SQRT((_xlfn.XLOOKUP(AR$1,$Z$2:$Z$16,$AA$2:$AA$16)-$T1154)^2+(_xlfn.XLOOKUP(AR$1,$Z$2:$Z$16,$AB$2:$AB$16)-$U1154)^2+(_xlfn.XLOOKUP(AR$1,$Z$2:$Z$16,$AC$2:$AC$16-$V1154)^2)))</f>
        <v/>
      </c>
      <c r="AS1154" s="141" t="str">
        <f t="array" ref="AS1154">IF(OR(AS$1=0, $A1154=""),"",SQRT((_xlfn.XLOOKUP(AS$1,$Z$2:$Z$16,$AA$2:$AA$16)-$T1154)^2+(_xlfn.XLOOKUP(AS$1,$Z$2:$Z$16,$AB$2:$AB$16)-$U1154)^2+(_xlfn.XLOOKUP(AS$1,$Z$2:$Z$16,$AC$2:$AC$16-$V1154)^2)))</f>
        <v/>
      </c>
      <c r="AT1154" s="141" t="str">
        <f t="array" ref="AT1154">IF(OR(AT$1=0, $A1154=""),"",SQRT((_xlfn.XLOOKUP(AT$1,$Z$2:$Z$16,$AA$2:$AA$16)-$T1154)^2+(_xlfn.XLOOKUP(AT$1,$Z$2:$Z$16,$AB$2:$AB$16)-$U1154)^2+(_xlfn.XLOOKUP(AT$1,$Z$2:$Z$16,$AC$2:$AC$16-$V1154)^2)))</f>
        <v/>
      </c>
      <c r="AU1154" s="141" t="str">
        <f t="array" ref="AU1154">IF(OR(AU$1=0, $A1154=""),"",SQRT((_xlfn.XLOOKUP(AU$1,$Z$2:$Z$16,$AA$2:$AA$16)-$T1154)^2+(_xlfn.XLOOKUP(AU$1,$Z$2:$Z$16,$AB$2:$AB$16)-$U1154)^2+(_xlfn.XLOOKUP(AU$1,$Z$2:$Z$16,$AC$2:$AC$16-$V1154)^2)))</f>
        <v/>
      </c>
      <c r="AV1154" s="142" t="str">
        <f t="array" ref="AV1154">IF(OR(AV$1=0, $A1154=""),"",SQRT((_xlfn.XLOOKUP(AV$1,$Z$2:$Z$16,$AA$2:$AA$16)-$T1154)^2+(_xlfn.XLOOKUP(AV$1,$Z$2:$Z$16,$AB$2:$AB$16)-$U1154)^2+(_xlfn.XLOOKUP(AV$1,$Z$2:$Z$16,$AC$2:$AC$16-$V1154)^2)))</f>
        <v/>
      </c>
      <c r="AW1154" s="124"/>
      <c r="AX1154" s="124"/>
      <c r="AY1154" s="125">
        <f t="shared" si="342"/>
        <v>0</v>
      </c>
      <c r="AZ1154" s="143">
        <f t="shared" si="343"/>
        <v>0</v>
      </c>
      <c r="BA1154" s="143">
        <f t="shared" si="344"/>
        <v>0</v>
      </c>
      <c r="BB1154" s="143">
        <f t="shared" si="345"/>
        <v>0</v>
      </c>
      <c r="BC1154" s="143">
        <f t="shared" si="346"/>
        <v>0</v>
      </c>
      <c r="BD1154" s="143">
        <f t="shared" si="347"/>
        <v>0</v>
      </c>
      <c r="BE1154" s="143">
        <f t="shared" si="348"/>
        <v>0</v>
      </c>
      <c r="BF1154" s="143">
        <f t="shared" si="349"/>
        <v>0</v>
      </c>
      <c r="BG1154" s="144">
        <f t="shared" si="350"/>
        <v>0</v>
      </c>
      <c r="BH1154" s="144">
        <f t="shared" si="351"/>
        <v>0</v>
      </c>
      <c r="BI1154" s="144">
        <f t="shared" si="352"/>
        <v>0</v>
      </c>
      <c r="BJ1154" s="144">
        <f t="shared" si="353"/>
        <v>0</v>
      </c>
      <c r="BK1154" s="144">
        <f t="shared" si="354"/>
        <v>0</v>
      </c>
      <c r="BL1154" s="144">
        <f t="shared" si="355"/>
        <v>0</v>
      </c>
      <c r="BM1154" s="145">
        <f t="shared" si="356"/>
        <v>0</v>
      </c>
      <c r="BN1154" s="124"/>
      <c r="BO1154" s="124"/>
      <c r="BP1154" s="124"/>
      <c r="BQ1154" s="124"/>
      <c r="BR1154" s="124"/>
      <c r="BS1154" s="124"/>
      <c r="BT1154" s="124"/>
      <c r="BU1154" s="124"/>
      <c r="BV1154" s="130"/>
      <c r="BW1154" s="130"/>
      <c r="BX1154" s="130"/>
      <c r="BY1154" s="130"/>
      <c r="BZ1154" s="130"/>
      <c r="CA1154" s="130"/>
      <c r="CB1154" s="130"/>
      <c r="CC1154" s="130"/>
      <c r="CD1154" s="130"/>
      <c r="CE1154" s="130"/>
      <c r="CF1154" s="130"/>
      <c r="CG1154" s="130"/>
      <c r="CH1154" s="130"/>
      <c r="CI1154" s="130"/>
      <c r="CJ1154" s="130"/>
      <c r="CL1154" s="124"/>
      <c r="CM1154" s="130" t="s">
        <v>32</v>
      </c>
      <c r="CN1154" s="130"/>
      <c r="CO1154" s="130"/>
      <c r="CP1154" s="130"/>
      <c r="CQ1154" s="130"/>
      <c r="CR1154" s="130"/>
      <c r="CS1154" s="130"/>
      <c r="CT1154" s="130"/>
      <c r="CU1154" s="130"/>
      <c r="CV1154" s="130"/>
      <c r="CW1154" s="130"/>
      <c r="CX1154" s="130"/>
      <c r="CY1154" s="130"/>
      <c r="CZ1154" s="130"/>
      <c r="DA1154" s="130"/>
      <c r="DD1154" s="159" cm="1">
        <f t="array" ref="DD1154">_xlfn.IFS(DD$1= 0,"", NOT(ISBLANK(CM1154)), 0, ISBLANK(CM1154), $Q1154-$S1154+AY1154-BV1154)</f>
        <v>0</v>
      </c>
      <c r="DE1154" s="160" cm="1">
        <f t="array" ref="DE1154">_xlfn.IFS(DE$1= 0,"", NOT(ISBLANK(CN1154)), 0, ISBLANK(CN1154), $Q1154-$S1154+AZ1154-BW1154)</f>
        <v>0</v>
      </c>
      <c r="DF1154" s="160" cm="1">
        <f t="array" ref="DF1154">_xlfn.IFS(DF$1= 0,"", NOT(ISBLANK(CO1154)), 0, ISBLANK(CO1154), $Q1154-$S1154+BA1154-BX1154)</f>
        <v>0</v>
      </c>
      <c r="DG1154" s="160" cm="1">
        <f t="array" ref="DG1154">_xlfn.IFS(DG$1= 0,"", NOT(ISBLANK(CP1154)), 0, ISBLANK(CP1154), $Q1154-$S1154+BB1154-BY1154)</f>
        <v>0</v>
      </c>
      <c r="DH1154" s="160" cm="1">
        <f t="array" ref="DH1154">_xlfn.IFS(DH$1= 0,"", NOT(ISBLANK(CQ1154)), 0, ISBLANK(CQ1154), $Q1154-$S1154+BC1154-BZ1154)</f>
        <v>0</v>
      </c>
      <c r="DI1154" s="160" cm="1">
        <f t="array" ref="DI1154">_xlfn.IFS(DI$1= 0,"", NOT(ISBLANK(CR1154)), 0, ISBLANK(CR1154), $Q1154-$S1154+BD1154-CA1154)</f>
        <v>0</v>
      </c>
      <c r="DJ1154" s="160" t="str" cm="1">
        <f t="array" ref="DJ1154">_xlfn.IFS(DJ$1= 0,"", NOT(ISBLANK(CS1154)), 0, ISBLANK(CS1154), $Q1154-$S1154+BE1154-CB1154)</f>
        <v/>
      </c>
      <c r="DK1154" s="160" t="str" cm="1">
        <f t="array" ref="DK1154">_xlfn.IFS(DK$1= 0,"", NOT(ISBLANK(CT1154)), 0, ISBLANK(CT1154), $Q1154-$S1154+BF1154-CC1154)</f>
        <v/>
      </c>
      <c r="DL1154" s="162" t="str" cm="1">
        <f t="array" ref="DL1154">_xlfn.IFS(DL$1= 0,"", NOT(ISBLANK(CU1154)), 0, ISBLANK(CU1154), $Q1154-$S1154+BG1154-CD1154)</f>
        <v/>
      </c>
      <c r="DM1154" s="162" t="str" cm="1">
        <f t="array" ref="DM1154">_xlfn.IFS(DM$1= 0,"", NOT(ISBLANK(CV1154)), 0, ISBLANK(CV1154), $Q1154-$S1154+BH1154-CE1154)</f>
        <v/>
      </c>
      <c r="DN1154" s="162" t="str" cm="1">
        <f t="array" ref="DN1154">_xlfn.IFS(DN$1= 0,"", NOT(ISBLANK(CW1154)), 0, ISBLANK(CW1154), $Q1154-$S1154+BI1154-CF1154)</f>
        <v/>
      </c>
      <c r="DO1154" s="162" t="str" cm="1">
        <f t="array" ref="DO1154">_xlfn.IFS(DO$1= 0,"", NOT(ISBLANK(CX1154)), 0, ISBLANK(CX1154), $Q1154-$S1154+BJ1154-CG1154)</f>
        <v/>
      </c>
      <c r="DP1154" s="162" t="str" cm="1">
        <f t="array" ref="DP1154">_xlfn.IFS(DP$1= 0,"", NOT(ISBLANK(CY1154)), 0, ISBLANK(CY1154), $Q1154-$S1154+BK1154-CH1154)</f>
        <v/>
      </c>
      <c r="DQ1154" s="162" t="str" cm="1">
        <f t="array" ref="DQ1154">_xlfn.IFS(DQ$1= 0,"", NOT(ISBLANK(CZ1154)), 0, ISBLANK(CZ1154), $Q1154-$S1154+BL1154-CI1154)</f>
        <v/>
      </c>
      <c r="DR1154" s="163" t="str" cm="1">
        <f t="array" ref="DR1154">_xlfn.IFS(DR$1= 0,"", NOT(ISBLANK(DA1154)), 0, ISBLANK(DA1154), $Q1154-$S1154+BM1154-CJ1154)</f>
        <v/>
      </c>
    </row>
    <row r="1155" spans="1:122" ht="16.5" x14ac:dyDescent="0.3">
      <c r="A1155" s="135"/>
      <c r="B1155" s="136"/>
      <c r="C1155" s="136"/>
      <c r="D1155" s="137"/>
      <c r="E1155" s="176"/>
      <c r="F1155" s="182"/>
      <c r="G1155" s="183"/>
      <c r="H1155" s="183"/>
      <c r="I1155" s="183"/>
      <c r="J1155" s="183"/>
      <c r="K1155" s="183"/>
      <c r="L1155" s="183"/>
      <c r="M1155" s="186"/>
      <c r="N1155" s="182"/>
      <c r="O1155" s="184"/>
      <c r="P1155" s="178"/>
      <c r="Q1155" s="118">
        <f t="shared" si="340"/>
        <v>0</v>
      </c>
      <c r="R1155" s="3"/>
      <c r="S1155" s="3"/>
      <c r="T1155" s="4"/>
      <c r="U1155" s="4"/>
      <c r="V1155" s="99">
        <f t="shared" si="341"/>
        <v>0</v>
      </c>
      <c r="W1155" s="161"/>
      <c r="X1155" s="138"/>
      <c r="AH1155" s="158" t="str">
        <f t="array" ref="AH1155">IF(OR(AH$1=0, $A1155=""),"",SQRT((_xlfn.XLOOKUP(AH$1,$Z$2:$Z$16,$AA$2:$AA$16)-$T1155)^2+(_xlfn.XLOOKUP(AH$1,$Z$2:$Z$16,$AB$2:$AB$16)-$U1155)^2+(_xlfn.XLOOKUP(AH$1,$Z$2:$Z$16,$AC$2:$AC$16-$V1155)^2)))</f>
        <v/>
      </c>
      <c r="AI1155" s="140" t="str">
        <f t="array" ref="AI1155">IF(OR(AI$1=0, $A1155=""),"",SQRT((_xlfn.XLOOKUP(AI$1,$Z$2:$Z$16,$AA$2:$AA$16)-$T1155)^2+(_xlfn.XLOOKUP(AI$1,$Z$2:$Z$16,$AB$2:$AB$16)-$U1155)^2+(_xlfn.XLOOKUP(AI$1,$Z$2:$Z$16,$AC$2:$AC$16-$V1155)^2)))</f>
        <v/>
      </c>
      <c r="AJ1155" s="140" t="str">
        <f t="array" ref="AJ1155">IF(OR(AJ$1=0, $A1155=""),"",SQRT((_xlfn.XLOOKUP(AJ$1,$Z$2:$Z$16,$AA$2:$AA$16)-$T1155)^2+(_xlfn.XLOOKUP(AJ$1,$Z$2:$Z$16,$AB$2:$AB$16)-$U1155)^2+(_xlfn.XLOOKUP(AJ$1,$Z$2:$Z$16,$AC$2:$AC$16-$V1155)^2)))</f>
        <v/>
      </c>
      <c r="AK1155" s="140" t="str">
        <f t="array" ref="AK1155">IF(OR(AK$1=0, $A1155=""),"",SQRT((_xlfn.XLOOKUP(AK$1,$Z$2:$Z$16,$AA$2:$AA$16)-$T1155)^2+(_xlfn.XLOOKUP(AK$1,$Z$2:$Z$16,$AB$2:$AB$16)-$U1155)^2+(_xlfn.XLOOKUP(AK$1,$Z$2:$Z$16,$AC$2:$AC$16-$V1155)^2)))</f>
        <v/>
      </c>
      <c r="AL1155" s="140" t="str">
        <f t="array" ref="AL1155">IF(OR(AL$1=0, $A1155=""),"",SQRT((_xlfn.XLOOKUP(AL$1,$Z$2:$Z$16,$AA$2:$AA$16)-$T1155)^2+(_xlfn.XLOOKUP(AL$1,$Z$2:$Z$16,$AB$2:$AB$16)-$U1155)^2+(_xlfn.XLOOKUP(AL$1,$Z$2:$Z$16,$AC$2:$AC$16-$V1155)^2)))</f>
        <v/>
      </c>
      <c r="AM1155" s="140" t="str">
        <f t="array" ref="AM1155">IF(OR(AM$1=0, $A1155=""),"",SQRT((_xlfn.XLOOKUP(AM$1,$Z$2:$Z$16,$AA$2:$AA$16)-$T1155)^2+(_xlfn.XLOOKUP(AM$1,$Z$2:$Z$16,$AB$2:$AB$16)-$U1155)^2+(_xlfn.XLOOKUP(AM$1,$Z$2:$Z$16,$AC$2:$AC$16-$V1155)^2)))</f>
        <v/>
      </c>
      <c r="AN1155" s="140" t="str">
        <f t="array" ref="AN1155">IF(OR(AN$1=0, $A1155=""),"",SQRT((_xlfn.XLOOKUP(AN$1,$Z$2:$Z$16,$AA$2:$AA$16)-$T1155)^2+(_xlfn.XLOOKUP(AN$1,$Z$2:$Z$16,$AB$2:$AB$16)-$U1155)^2+(_xlfn.XLOOKUP(AN$1,$Z$2:$Z$16,$AC$2:$AC$16-$V1155)^2)))</f>
        <v/>
      </c>
      <c r="AO1155" s="140" t="str">
        <f t="array" ref="AO1155">IF(OR(AO$1=0, $A1155=""),"",SQRT((_xlfn.XLOOKUP(AO$1,$Z$2:$Z$16,$AA$2:$AA$16)-$T1155)^2+(_xlfn.XLOOKUP(AO$1,$Z$2:$Z$16,$AB$2:$AB$16)-$U1155)^2+(_xlfn.XLOOKUP(AO$1,$Z$2:$Z$16,$AC$2:$AC$16-$V1155)^2)))</f>
        <v/>
      </c>
      <c r="AP1155" s="141" t="str">
        <f t="array" ref="AP1155">IF(OR(AP$1=0, $A1155=""),"",SQRT((_xlfn.XLOOKUP(AP$1,$Z$2:$Z$16,$AA$2:$AA$16)-$T1155)^2+(_xlfn.XLOOKUP(AP$1,$Z$2:$Z$16,$AB$2:$AB$16)-$U1155)^2+(_xlfn.XLOOKUP(AP$1,$Z$2:$Z$16,$AC$2:$AC$16-$V1155)^2)))</f>
        <v/>
      </c>
      <c r="AQ1155" s="141" t="str">
        <f t="array" ref="AQ1155">IF(OR(AQ$1=0, $A1155=""),"",SQRT((_xlfn.XLOOKUP(AQ$1,$Z$2:$Z$16,$AA$2:$AA$16)-$T1155)^2+(_xlfn.XLOOKUP(AQ$1,$Z$2:$Z$16,$AB$2:$AB$16)-$U1155)^2+(_xlfn.XLOOKUP(AQ$1,$Z$2:$Z$16,$AC$2:$AC$16-$V1155)^2)))</f>
        <v/>
      </c>
      <c r="AR1155" s="141" t="str">
        <f t="array" ref="AR1155">IF(OR(AR$1=0, $A1155=""),"",SQRT((_xlfn.XLOOKUP(AR$1,$Z$2:$Z$16,$AA$2:$AA$16)-$T1155)^2+(_xlfn.XLOOKUP(AR$1,$Z$2:$Z$16,$AB$2:$AB$16)-$U1155)^2+(_xlfn.XLOOKUP(AR$1,$Z$2:$Z$16,$AC$2:$AC$16-$V1155)^2)))</f>
        <v/>
      </c>
      <c r="AS1155" s="141" t="str">
        <f t="array" ref="AS1155">IF(OR(AS$1=0, $A1155=""),"",SQRT((_xlfn.XLOOKUP(AS$1,$Z$2:$Z$16,$AA$2:$AA$16)-$T1155)^2+(_xlfn.XLOOKUP(AS$1,$Z$2:$Z$16,$AB$2:$AB$16)-$U1155)^2+(_xlfn.XLOOKUP(AS$1,$Z$2:$Z$16,$AC$2:$AC$16-$V1155)^2)))</f>
        <v/>
      </c>
      <c r="AT1155" s="141" t="str">
        <f t="array" ref="AT1155">IF(OR(AT$1=0, $A1155=""),"",SQRT((_xlfn.XLOOKUP(AT$1,$Z$2:$Z$16,$AA$2:$AA$16)-$T1155)^2+(_xlfn.XLOOKUP(AT$1,$Z$2:$Z$16,$AB$2:$AB$16)-$U1155)^2+(_xlfn.XLOOKUP(AT$1,$Z$2:$Z$16,$AC$2:$AC$16-$V1155)^2)))</f>
        <v/>
      </c>
      <c r="AU1155" s="141" t="str">
        <f t="array" ref="AU1155">IF(OR(AU$1=0, $A1155=""),"",SQRT((_xlfn.XLOOKUP(AU$1,$Z$2:$Z$16,$AA$2:$AA$16)-$T1155)^2+(_xlfn.XLOOKUP(AU$1,$Z$2:$Z$16,$AB$2:$AB$16)-$U1155)^2+(_xlfn.XLOOKUP(AU$1,$Z$2:$Z$16,$AC$2:$AC$16-$V1155)^2)))</f>
        <v/>
      </c>
      <c r="AV1155" s="142" t="str">
        <f t="array" ref="AV1155">IF(OR(AV$1=0, $A1155=""),"",SQRT((_xlfn.XLOOKUP(AV$1,$Z$2:$Z$16,$AA$2:$AA$16)-$T1155)^2+(_xlfn.XLOOKUP(AV$1,$Z$2:$Z$16,$AB$2:$AB$16)-$U1155)^2+(_xlfn.XLOOKUP(AV$1,$Z$2:$Z$16,$AC$2:$AC$16-$V1155)^2)))</f>
        <v/>
      </c>
      <c r="AW1155" s="124"/>
      <c r="AX1155" s="124"/>
      <c r="AY1155" s="125">
        <f t="shared" si="342"/>
        <v>0</v>
      </c>
      <c r="AZ1155" s="143">
        <f t="shared" si="343"/>
        <v>0</v>
      </c>
      <c r="BA1155" s="143">
        <f t="shared" si="344"/>
        <v>0</v>
      </c>
      <c r="BB1155" s="143">
        <f t="shared" si="345"/>
        <v>0</v>
      </c>
      <c r="BC1155" s="143">
        <f t="shared" si="346"/>
        <v>0</v>
      </c>
      <c r="BD1155" s="143">
        <f t="shared" si="347"/>
        <v>0</v>
      </c>
      <c r="BE1155" s="143">
        <f t="shared" si="348"/>
        <v>0</v>
      </c>
      <c r="BF1155" s="143">
        <f t="shared" si="349"/>
        <v>0</v>
      </c>
      <c r="BG1155" s="144">
        <f t="shared" si="350"/>
        <v>0</v>
      </c>
      <c r="BH1155" s="144">
        <f t="shared" si="351"/>
        <v>0</v>
      </c>
      <c r="BI1155" s="144">
        <f t="shared" si="352"/>
        <v>0</v>
      </c>
      <c r="BJ1155" s="144">
        <f t="shared" si="353"/>
        <v>0</v>
      </c>
      <c r="BK1155" s="144">
        <f t="shared" si="354"/>
        <v>0</v>
      </c>
      <c r="BL1155" s="144">
        <f t="shared" si="355"/>
        <v>0</v>
      </c>
      <c r="BM1155" s="145">
        <f t="shared" si="356"/>
        <v>0</v>
      </c>
      <c r="BN1155" s="124"/>
      <c r="BO1155" s="124"/>
      <c r="BP1155" s="124"/>
      <c r="BQ1155" s="124"/>
      <c r="BR1155" s="124"/>
      <c r="BS1155" s="124"/>
      <c r="BT1155" s="124"/>
      <c r="BU1155" s="124"/>
      <c r="BV1155" s="130"/>
      <c r="BW1155" s="130"/>
      <c r="BX1155" s="130"/>
      <c r="BY1155" s="130"/>
      <c r="BZ1155" s="130"/>
      <c r="CA1155" s="130"/>
      <c r="CB1155" s="130"/>
      <c r="CC1155" s="130"/>
      <c r="CD1155" s="130"/>
      <c r="CE1155" s="130"/>
      <c r="CF1155" s="130"/>
      <c r="CG1155" s="130"/>
      <c r="CH1155" s="130"/>
      <c r="CI1155" s="130"/>
      <c r="CJ1155" s="130"/>
      <c r="CL1155" s="124"/>
      <c r="CM1155" s="130" t="s">
        <v>32</v>
      </c>
      <c r="CN1155" s="130"/>
      <c r="CO1155" s="130"/>
      <c r="CP1155" s="130"/>
      <c r="CQ1155" s="130"/>
      <c r="CR1155" s="130"/>
      <c r="CS1155" s="130"/>
      <c r="CT1155" s="130"/>
      <c r="CU1155" s="130"/>
      <c r="CV1155" s="130"/>
      <c r="CW1155" s="130"/>
      <c r="CX1155" s="130"/>
      <c r="CY1155" s="130"/>
      <c r="CZ1155" s="130"/>
      <c r="DA1155" s="130"/>
      <c r="DD1155" s="159" cm="1">
        <f t="array" ref="DD1155">_xlfn.IFS(DD$1= 0,"", NOT(ISBLANK(CM1155)), 0, ISBLANK(CM1155), $Q1155-$S1155+AY1155-BV1155)</f>
        <v>0</v>
      </c>
      <c r="DE1155" s="160" cm="1">
        <f t="array" ref="DE1155">_xlfn.IFS(DE$1= 0,"", NOT(ISBLANK(CN1155)), 0, ISBLANK(CN1155), $Q1155-$S1155+AZ1155-BW1155)</f>
        <v>0</v>
      </c>
      <c r="DF1155" s="160" cm="1">
        <f t="array" ref="DF1155">_xlfn.IFS(DF$1= 0,"", NOT(ISBLANK(CO1155)), 0, ISBLANK(CO1155), $Q1155-$S1155+BA1155-BX1155)</f>
        <v>0</v>
      </c>
      <c r="DG1155" s="160" cm="1">
        <f t="array" ref="DG1155">_xlfn.IFS(DG$1= 0,"", NOT(ISBLANK(CP1155)), 0, ISBLANK(CP1155), $Q1155-$S1155+BB1155-BY1155)</f>
        <v>0</v>
      </c>
      <c r="DH1155" s="160" cm="1">
        <f t="array" ref="DH1155">_xlfn.IFS(DH$1= 0,"", NOT(ISBLANK(CQ1155)), 0, ISBLANK(CQ1155), $Q1155-$S1155+BC1155-BZ1155)</f>
        <v>0</v>
      </c>
      <c r="DI1155" s="160" cm="1">
        <f t="array" ref="DI1155">_xlfn.IFS(DI$1= 0,"", NOT(ISBLANK(CR1155)), 0, ISBLANK(CR1155), $Q1155-$S1155+BD1155-CA1155)</f>
        <v>0</v>
      </c>
      <c r="DJ1155" s="160" t="str" cm="1">
        <f t="array" ref="DJ1155">_xlfn.IFS(DJ$1= 0,"", NOT(ISBLANK(CS1155)), 0, ISBLANK(CS1155), $Q1155-$S1155+BE1155-CB1155)</f>
        <v/>
      </c>
      <c r="DK1155" s="160" t="str" cm="1">
        <f t="array" ref="DK1155">_xlfn.IFS(DK$1= 0,"", NOT(ISBLANK(CT1155)), 0, ISBLANK(CT1155), $Q1155-$S1155+BF1155-CC1155)</f>
        <v/>
      </c>
      <c r="DL1155" s="162" t="str" cm="1">
        <f t="array" ref="DL1155">_xlfn.IFS(DL$1= 0,"", NOT(ISBLANK(CU1155)), 0, ISBLANK(CU1155), $Q1155-$S1155+BG1155-CD1155)</f>
        <v/>
      </c>
      <c r="DM1155" s="162" t="str" cm="1">
        <f t="array" ref="DM1155">_xlfn.IFS(DM$1= 0,"", NOT(ISBLANK(CV1155)), 0, ISBLANK(CV1155), $Q1155-$S1155+BH1155-CE1155)</f>
        <v/>
      </c>
      <c r="DN1155" s="162" t="str" cm="1">
        <f t="array" ref="DN1155">_xlfn.IFS(DN$1= 0,"", NOT(ISBLANK(CW1155)), 0, ISBLANK(CW1155), $Q1155-$S1155+BI1155-CF1155)</f>
        <v/>
      </c>
      <c r="DO1155" s="162" t="str" cm="1">
        <f t="array" ref="DO1155">_xlfn.IFS(DO$1= 0,"", NOT(ISBLANK(CX1155)), 0, ISBLANK(CX1155), $Q1155-$S1155+BJ1155-CG1155)</f>
        <v/>
      </c>
      <c r="DP1155" s="162" t="str" cm="1">
        <f t="array" ref="DP1155">_xlfn.IFS(DP$1= 0,"", NOT(ISBLANK(CY1155)), 0, ISBLANK(CY1155), $Q1155-$S1155+BK1155-CH1155)</f>
        <v/>
      </c>
      <c r="DQ1155" s="162" t="str" cm="1">
        <f t="array" ref="DQ1155">_xlfn.IFS(DQ$1= 0,"", NOT(ISBLANK(CZ1155)), 0, ISBLANK(CZ1155), $Q1155-$S1155+BL1155-CI1155)</f>
        <v/>
      </c>
      <c r="DR1155" s="163" t="str" cm="1">
        <f t="array" ref="DR1155">_xlfn.IFS(DR$1= 0,"", NOT(ISBLANK(DA1155)), 0, ISBLANK(DA1155), $Q1155-$S1155+BM1155-CJ1155)</f>
        <v/>
      </c>
    </row>
    <row r="1156" spans="1:122" ht="16.5" x14ac:dyDescent="0.3">
      <c r="A1156" s="135"/>
      <c r="B1156" s="136"/>
      <c r="C1156" s="136"/>
      <c r="D1156" s="137"/>
      <c r="E1156" s="176"/>
      <c r="F1156" s="182"/>
      <c r="G1156" s="183"/>
      <c r="H1156" s="183"/>
      <c r="I1156" s="183"/>
      <c r="J1156" s="183"/>
      <c r="K1156" s="183"/>
      <c r="L1156" s="183"/>
      <c r="M1156" s="186"/>
      <c r="N1156" s="182"/>
      <c r="O1156" s="184"/>
      <c r="P1156" s="178"/>
      <c r="Q1156" s="118">
        <f t="shared" si="340"/>
        <v>0</v>
      </c>
      <c r="R1156" s="3"/>
      <c r="S1156" s="3"/>
      <c r="T1156" s="4"/>
      <c r="U1156" s="4"/>
      <c r="V1156" s="99">
        <f t="shared" si="341"/>
        <v>0</v>
      </c>
      <c r="W1156" s="161"/>
      <c r="X1156" s="138"/>
      <c r="AH1156" s="158" t="str">
        <f t="array" ref="AH1156">IF(OR(AH$1=0, $A1156=""),"",SQRT((_xlfn.XLOOKUP(AH$1,$Z$2:$Z$16,$AA$2:$AA$16)-$T1156)^2+(_xlfn.XLOOKUP(AH$1,$Z$2:$Z$16,$AB$2:$AB$16)-$U1156)^2+(_xlfn.XLOOKUP(AH$1,$Z$2:$Z$16,$AC$2:$AC$16-$V1156)^2)))</f>
        <v/>
      </c>
      <c r="AI1156" s="140" t="str">
        <f t="array" ref="AI1156">IF(OR(AI$1=0, $A1156=""),"",SQRT((_xlfn.XLOOKUP(AI$1,$Z$2:$Z$16,$AA$2:$AA$16)-$T1156)^2+(_xlfn.XLOOKUP(AI$1,$Z$2:$Z$16,$AB$2:$AB$16)-$U1156)^2+(_xlfn.XLOOKUP(AI$1,$Z$2:$Z$16,$AC$2:$AC$16-$V1156)^2)))</f>
        <v/>
      </c>
      <c r="AJ1156" s="140" t="str">
        <f t="array" ref="AJ1156">IF(OR(AJ$1=0, $A1156=""),"",SQRT((_xlfn.XLOOKUP(AJ$1,$Z$2:$Z$16,$AA$2:$AA$16)-$T1156)^2+(_xlfn.XLOOKUP(AJ$1,$Z$2:$Z$16,$AB$2:$AB$16)-$U1156)^2+(_xlfn.XLOOKUP(AJ$1,$Z$2:$Z$16,$AC$2:$AC$16-$V1156)^2)))</f>
        <v/>
      </c>
      <c r="AK1156" s="140" t="str">
        <f t="array" ref="AK1156">IF(OR(AK$1=0, $A1156=""),"",SQRT((_xlfn.XLOOKUP(AK$1,$Z$2:$Z$16,$AA$2:$AA$16)-$T1156)^2+(_xlfn.XLOOKUP(AK$1,$Z$2:$Z$16,$AB$2:$AB$16)-$U1156)^2+(_xlfn.XLOOKUP(AK$1,$Z$2:$Z$16,$AC$2:$AC$16-$V1156)^2)))</f>
        <v/>
      </c>
      <c r="AL1156" s="140" t="str">
        <f t="array" ref="AL1156">IF(OR(AL$1=0, $A1156=""),"",SQRT((_xlfn.XLOOKUP(AL$1,$Z$2:$Z$16,$AA$2:$AA$16)-$T1156)^2+(_xlfn.XLOOKUP(AL$1,$Z$2:$Z$16,$AB$2:$AB$16)-$U1156)^2+(_xlfn.XLOOKUP(AL$1,$Z$2:$Z$16,$AC$2:$AC$16-$V1156)^2)))</f>
        <v/>
      </c>
      <c r="AM1156" s="140" t="str">
        <f t="array" ref="AM1156">IF(OR(AM$1=0, $A1156=""),"",SQRT((_xlfn.XLOOKUP(AM$1,$Z$2:$Z$16,$AA$2:$AA$16)-$T1156)^2+(_xlfn.XLOOKUP(AM$1,$Z$2:$Z$16,$AB$2:$AB$16)-$U1156)^2+(_xlfn.XLOOKUP(AM$1,$Z$2:$Z$16,$AC$2:$AC$16-$V1156)^2)))</f>
        <v/>
      </c>
      <c r="AN1156" s="140" t="str">
        <f t="array" ref="AN1156">IF(OR(AN$1=0, $A1156=""),"",SQRT((_xlfn.XLOOKUP(AN$1,$Z$2:$Z$16,$AA$2:$AA$16)-$T1156)^2+(_xlfn.XLOOKUP(AN$1,$Z$2:$Z$16,$AB$2:$AB$16)-$U1156)^2+(_xlfn.XLOOKUP(AN$1,$Z$2:$Z$16,$AC$2:$AC$16-$V1156)^2)))</f>
        <v/>
      </c>
      <c r="AO1156" s="140" t="str">
        <f t="array" ref="AO1156">IF(OR(AO$1=0, $A1156=""),"",SQRT((_xlfn.XLOOKUP(AO$1,$Z$2:$Z$16,$AA$2:$AA$16)-$T1156)^2+(_xlfn.XLOOKUP(AO$1,$Z$2:$Z$16,$AB$2:$AB$16)-$U1156)^2+(_xlfn.XLOOKUP(AO$1,$Z$2:$Z$16,$AC$2:$AC$16-$V1156)^2)))</f>
        <v/>
      </c>
      <c r="AP1156" s="141" t="str">
        <f t="array" ref="AP1156">IF(OR(AP$1=0, $A1156=""),"",SQRT((_xlfn.XLOOKUP(AP$1,$Z$2:$Z$16,$AA$2:$AA$16)-$T1156)^2+(_xlfn.XLOOKUP(AP$1,$Z$2:$Z$16,$AB$2:$AB$16)-$U1156)^2+(_xlfn.XLOOKUP(AP$1,$Z$2:$Z$16,$AC$2:$AC$16-$V1156)^2)))</f>
        <v/>
      </c>
      <c r="AQ1156" s="141" t="str">
        <f t="array" ref="AQ1156">IF(OR(AQ$1=0, $A1156=""),"",SQRT((_xlfn.XLOOKUP(AQ$1,$Z$2:$Z$16,$AA$2:$AA$16)-$T1156)^2+(_xlfn.XLOOKUP(AQ$1,$Z$2:$Z$16,$AB$2:$AB$16)-$U1156)^2+(_xlfn.XLOOKUP(AQ$1,$Z$2:$Z$16,$AC$2:$AC$16-$V1156)^2)))</f>
        <v/>
      </c>
      <c r="AR1156" s="141" t="str">
        <f t="array" ref="AR1156">IF(OR(AR$1=0, $A1156=""),"",SQRT((_xlfn.XLOOKUP(AR$1,$Z$2:$Z$16,$AA$2:$AA$16)-$T1156)^2+(_xlfn.XLOOKUP(AR$1,$Z$2:$Z$16,$AB$2:$AB$16)-$U1156)^2+(_xlfn.XLOOKUP(AR$1,$Z$2:$Z$16,$AC$2:$AC$16-$V1156)^2)))</f>
        <v/>
      </c>
      <c r="AS1156" s="141" t="str">
        <f t="array" ref="AS1156">IF(OR(AS$1=0, $A1156=""),"",SQRT((_xlfn.XLOOKUP(AS$1,$Z$2:$Z$16,$AA$2:$AA$16)-$T1156)^2+(_xlfn.XLOOKUP(AS$1,$Z$2:$Z$16,$AB$2:$AB$16)-$U1156)^2+(_xlfn.XLOOKUP(AS$1,$Z$2:$Z$16,$AC$2:$AC$16-$V1156)^2)))</f>
        <v/>
      </c>
      <c r="AT1156" s="141" t="str">
        <f t="array" ref="AT1156">IF(OR(AT$1=0, $A1156=""),"",SQRT((_xlfn.XLOOKUP(AT$1,$Z$2:$Z$16,$AA$2:$AA$16)-$T1156)^2+(_xlfn.XLOOKUP(AT$1,$Z$2:$Z$16,$AB$2:$AB$16)-$U1156)^2+(_xlfn.XLOOKUP(AT$1,$Z$2:$Z$16,$AC$2:$AC$16-$V1156)^2)))</f>
        <v/>
      </c>
      <c r="AU1156" s="141" t="str">
        <f t="array" ref="AU1156">IF(OR(AU$1=0, $A1156=""),"",SQRT((_xlfn.XLOOKUP(AU$1,$Z$2:$Z$16,$AA$2:$AA$16)-$T1156)^2+(_xlfn.XLOOKUP(AU$1,$Z$2:$Z$16,$AB$2:$AB$16)-$U1156)^2+(_xlfn.XLOOKUP(AU$1,$Z$2:$Z$16,$AC$2:$AC$16-$V1156)^2)))</f>
        <v/>
      </c>
      <c r="AV1156" s="142" t="str">
        <f t="array" ref="AV1156">IF(OR(AV$1=0, $A1156=""),"",SQRT((_xlfn.XLOOKUP(AV$1,$Z$2:$Z$16,$AA$2:$AA$16)-$T1156)^2+(_xlfn.XLOOKUP(AV$1,$Z$2:$Z$16,$AB$2:$AB$16)-$U1156)^2+(_xlfn.XLOOKUP(AV$1,$Z$2:$Z$16,$AC$2:$AC$16-$V1156)^2)))</f>
        <v/>
      </c>
      <c r="AW1156" s="124"/>
      <c r="AX1156" s="124"/>
      <c r="AY1156" s="125">
        <f t="shared" si="342"/>
        <v>0</v>
      </c>
      <c r="AZ1156" s="143">
        <f t="shared" si="343"/>
        <v>0</v>
      </c>
      <c r="BA1156" s="143">
        <f t="shared" si="344"/>
        <v>0</v>
      </c>
      <c r="BB1156" s="143">
        <f t="shared" si="345"/>
        <v>0</v>
      </c>
      <c r="BC1156" s="143">
        <f t="shared" si="346"/>
        <v>0</v>
      </c>
      <c r="BD1156" s="143">
        <f t="shared" si="347"/>
        <v>0</v>
      </c>
      <c r="BE1156" s="143">
        <f t="shared" si="348"/>
        <v>0</v>
      </c>
      <c r="BF1156" s="143">
        <f t="shared" si="349"/>
        <v>0</v>
      </c>
      <c r="BG1156" s="144">
        <f t="shared" si="350"/>
        <v>0</v>
      </c>
      <c r="BH1156" s="144">
        <f t="shared" si="351"/>
        <v>0</v>
      </c>
      <c r="BI1156" s="144">
        <f t="shared" si="352"/>
        <v>0</v>
      </c>
      <c r="BJ1156" s="144">
        <f t="shared" si="353"/>
        <v>0</v>
      </c>
      <c r="BK1156" s="144">
        <f t="shared" si="354"/>
        <v>0</v>
      </c>
      <c r="BL1156" s="144">
        <f t="shared" si="355"/>
        <v>0</v>
      </c>
      <c r="BM1156" s="145">
        <f t="shared" si="356"/>
        <v>0</v>
      </c>
      <c r="BN1156" s="124"/>
      <c r="BO1156" s="124"/>
      <c r="BP1156" s="124"/>
      <c r="BQ1156" s="124"/>
      <c r="BR1156" s="124"/>
      <c r="BS1156" s="124"/>
      <c r="BT1156" s="124"/>
      <c r="BU1156" s="124"/>
      <c r="BV1156" s="130"/>
      <c r="BW1156" s="130"/>
      <c r="BX1156" s="130"/>
      <c r="BY1156" s="130"/>
      <c r="BZ1156" s="130"/>
      <c r="CA1156" s="130"/>
      <c r="CB1156" s="130"/>
      <c r="CC1156" s="130"/>
      <c r="CD1156" s="130"/>
      <c r="CE1156" s="130"/>
      <c r="CF1156" s="130"/>
      <c r="CG1156" s="130"/>
      <c r="CH1156" s="130"/>
      <c r="CI1156" s="130"/>
      <c r="CJ1156" s="130"/>
      <c r="CL1156" s="124"/>
      <c r="CM1156" s="130" t="s">
        <v>32</v>
      </c>
      <c r="CN1156" s="130"/>
      <c r="CO1156" s="130"/>
      <c r="CP1156" s="130"/>
      <c r="CQ1156" s="130"/>
      <c r="CR1156" s="130"/>
      <c r="CS1156" s="130"/>
      <c r="CT1156" s="130"/>
      <c r="CU1156" s="130"/>
      <c r="CV1156" s="130"/>
      <c r="CW1156" s="130"/>
      <c r="CX1156" s="130"/>
      <c r="CY1156" s="130"/>
      <c r="CZ1156" s="130"/>
      <c r="DA1156" s="130"/>
      <c r="DD1156" s="159" cm="1">
        <f t="array" ref="DD1156">_xlfn.IFS(DD$1= 0,"", NOT(ISBLANK(CM1156)), 0, ISBLANK(CM1156), $Q1156-$S1156+AY1156-BV1156)</f>
        <v>0</v>
      </c>
      <c r="DE1156" s="160" cm="1">
        <f t="array" ref="DE1156">_xlfn.IFS(DE$1= 0,"", NOT(ISBLANK(CN1156)), 0, ISBLANK(CN1156), $Q1156-$S1156+AZ1156-BW1156)</f>
        <v>0</v>
      </c>
      <c r="DF1156" s="160" cm="1">
        <f t="array" ref="DF1156">_xlfn.IFS(DF$1= 0,"", NOT(ISBLANK(CO1156)), 0, ISBLANK(CO1156), $Q1156-$S1156+BA1156-BX1156)</f>
        <v>0</v>
      </c>
      <c r="DG1156" s="160" cm="1">
        <f t="array" ref="DG1156">_xlfn.IFS(DG$1= 0,"", NOT(ISBLANK(CP1156)), 0, ISBLANK(CP1156), $Q1156-$S1156+BB1156-BY1156)</f>
        <v>0</v>
      </c>
      <c r="DH1156" s="160" cm="1">
        <f t="array" ref="DH1156">_xlfn.IFS(DH$1= 0,"", NOT(ISBLANK(CQ1156)), 0, ISBLANK(CQ1156), $Q1156-$S1156+BC1156-BZ1156)</f>
        <v>0</v>
      </c>
      <c r="DI1156" s="160" cm="1">
        <f t="array" ref="DI1156">_xlfn.IFS(DI$1= 0,"", NOT(ISBLANK(CR1156)), 0, ISBLANK(CR1156), $Q1156-$S1156+BD1156-CA1156)</f>
        <v>0</v>
      </c>
      <c r="DJ1156" s="160" t="str" cm="1">
        <f t="array" ref="DJ1156">_xlfn.IFS(DJ$1= 0,"", NOT(ISBLANK(CS1156)), 0, ISBLANK(CS1156), $Q1156-$S1156+BE1156-CB1156)</f>
        <v/>
      </c>
      <c r="DK1156" s="160" t="str" cm="1">
        <f t="array" ref="DK1156">_xlfn.IFS(DK$1= 0,"", NOT(ISBLANK(CT1156)), 0, ISBLANK(CT1156), $Q1156-$S1156+BF1156-CC1156)</f>
        <v/>
      </c>
      <c r="DL1156" s="162" t="str" cm="1">
        <f t="array" ref="DL1156">_xlfn.IFS(DL$1= 0,"", NOT(ISBLANK(CU1156)), 0, ISBLANK(CU1156), $Q1156-$S1156+BG1156-CD1156)</f>
        <v/>
      </c>
      <c r="DM1156" s="162" t="str" cm="1">
        <f t="array" ref="DM1156">_xlfn.IFS(DM$1= 0,"", NOT(ISBLANK(CV1156)), 0, ISBLANK(CV1156), $Q1156-$S1156+BH1156-CE1156)</f>
        <v/>
      </c>
      <c r="DN1156" s="162" t="str" cm="1">
        <f t="array" ref="DN1156">_xlfn.IFS(DN$1= 0,"", NOT(ISBLANK(CW1156)), 0, ISBLANK(CW1156), $Q1156-$S1156+BI1156-CF1156)</f>
        <v/>
      </c>
      <c r="DO1156" s="162" t="str" cm="1">
        <f t="array" ref="DO1156">_xlfn.IFS(DO$1= 0,"", NOT(ISBLANK(CX1156)), 0, ISBLANK(CX1156), $Q1156-$S1156+BJ1156-CG1156)</f>
        <v/>
      </c>
      <c r="DP1156" s="162" t="str" cm="1">
        <f t="array" ref="DP1156">_xlfn.IFS(DP$1= 0,"", NOT(ISBLANK(CY1156)), 0, ISBLANK(CY1156), $Q1156-$S1156+BK1156-CH1156)</f>
        <v/>
      </c>
      <c r="DQ1156" s="162" t="str" cm="1">
        <f t="array" ref="DQ1156">_xlfn.IFS(DQ$1= 0,"", NOT(ISBLANK(CZ1156)), 0, ISBLANK(CZ1156), $Q1156-$S1156+BL1156-CI1156)</f>
        <v/>
      </c>
      <c r="DR1156" s="163" t="str" cm="1">
        <f t="array" ref="DR1156">_xlfn.IFS(DR$1= 0,"", NOT(ISBLANK(DA1156)), 0, ISBLANK(DA1156), $Q1156-$S1156+BM1156-CJ1156)</f>
        <v/>
      </c>
    </row>
    <row r="1157" spans="1:122" ht="16.5" x14ac:dyDescent="0.3">
      <c r="A1157" s="135"/>
      <c r="B1157" s="136"/>
      <c r="C1157" s="136"/>
      <c r="D1157" s="137"/>
      <c r="E1157" s="176"/>
      <c r="F1157" s="182"/>
      <c r="G1157" s="183"/>
      <c r="H1157" s="183"/>
      <c r="I1157" s="183"/>
      <c r="J1157" s="183"/>
      <c r="K1157" s="183"/>
      <c r="L1157" s="183"/>
      <c r="M1157" s="186"/>
      <c r="N1157" s="182"/>
      <c r="O1157" s="184"/>
      <c r="P1157" s="178"/>
      <c r="Q1157" s="118">
        <f t="shared" si="340"/>
        <v>0</v>
      </c>
      <c r="R1157" s="3"/>
      <c r="S1157" s="3"/>
      <c r="T1157" s="4"/>
      <c r="U1157" s="4"/>
      <c r="V1157" s="99">
        <f t="shared" si="341"/>
        <v>0</v>
      </c>
      <c r="W1157" s="161"/>
      <c r="X1157" s="138"/>
      <c r="AH1157" s="158" t="str">
        <f t="array" ref="AH1157">IF(OR(AH$1=0, $A1157=""),"",SQRT((_xlfn.XLOOKUP(AH$1,$Z$2:$Z$16,$AA$2:$AA$16)-$T1157)^2+(_xlfn.XLOOKUP(AH$1,$Z$2:$Z$16,$AB$2:$AB$16)-$U1157)^2+(_xlfn.XLOOKUP(AH$1,$Z$2:$Z$16,$AC$2:$AC$16-$V1157)^2)))</f>
        <v/>
      </c>
      <c r="AI1157" s="140" t="str">
        <f t="array" ref="AI1157">IF(OR(AI$1=0, $A1157=""),"",SQRT((_xlfn.XLOOKUP(AI$1,$Z$2:$Z$16,$AA$2:$AA$16)-$T1157)^2+(_xlfn.XLOOKUP(AI$1,$Z$2:$Z$16,$AB$2:$AB$16)-$U1157)^2+(_xlfn.XLOOKUP(AI$1,$Z$2:$Z$16,$AC$2:$AC$16-$V1157)^2)))</f>
        <v/>
      </c>
      <c r="AJ1157" s="140" t="str">
        <f t="array" ref="AJ1157">IF(OR(AJ$1=0, $A1157=""),"",SQRT((_xlfn.XLOOKUP(AJ$1,$Z$2:$Z$16,$AA$2:$AA$16)-$T1157)^2+(_xlfn.XLOOKUP(AJ$1,$Z$2:$Z$16,$AB$2:$AB$16)-$U1157)^2+(_xlfn.XLOOKUP(AJ$1,$Z$2:$Z$16,$AC$2:$AC$16-$V1157)^2)))</f>
        <v/>
      </c>
      <c r="AK1157" s="140" t="str">
        <f t="array" ref="AK1157">IF(OR(AK$1=0, $A1157=""),"",SQRT((_xlfn.XLOOKUP(AK$1,$Z$2:$Z$16,$AA$2:$AA$16)-$T1157)^2+(_xlfn.XLOOKUP(AK$1,$Z$2:$Z$16,$AB$2:$AB$16)-$U1157)^2+(_xlfn.XLOOKUP(AK$1,$Z$2:$Z$16,$AC$2:$AC$16-$V1157)^2)))</f>
        <v/>
      </c>
      <c r="AL1157" s="140" t="str">
        <f t="array" ref="AL1157">IF(OR(AL$1=0, $A1157=""),"",SQRT((_xlfn.XLOOKUP(AL$1,$Z$2:$Z$16,$AA$2:$AA$16)-$T1157)^2+(_xlfn.XLOOKUP(AL$1,$Z$2:$Z$16,$AB$2:$AB$16)-$U1157)^2+(_xlfn.XLOOKUP(AL$1,$Z$2:$Z$16,$AC$2:$AC$16-$V1157)^2)))</f>
        <v/>
      </c>
      <c r="AM1157" s="140" t="str">
        <f t="array" ref="AM1157">IF(OR(AM$1=0, $A1157=""),"",SQRT((_xlfn.XLOOKUP(AM$1,$Z$2:$Z$16,$AA$2:$AA$16)-$T1157)^2+(_xlfn.XLOOKUP(AM$1,$Z$2:$Z$16,$AB$2:$AB$16)-$U1157)^2+(_xlfn.XLOOKUP(AM$1,$Z$2:$Z$16,$AC$2:$AC$16-$V1157)^2)))</f>
        <v/>
      </c>
      <c r="AN1157" s="140" t="str">
        <f t="array" ref="AN1157">IF(OR(AN$1=0, $A1157=""),"",SQRT((_xlfn.XLOOKUP(AN$1,$Z$2:$Z$16,$AA$2:$AA$16)-$T1157)^2+(_xlfn.XLOOKUP(AN$1,$Z$2:$Z$16,$AB$2:$AB$16)-$U1157)^2+(_xlfn.XLOOKUP(AN$1,$Z$2:$Z$16,$AC$2:$AC$16-$V1157)^2)))</f>
        <v/>
      </c>
      <c r="AO1157" s="140" t="str">
        <f t="array" ref="AO1157">IF(OR(AO$1=0, $A1157=""),"",SQRT((_xlfn.XLOOKUP(AO$1,$Z$2:$Z$16,$AA$2:$AA$16)-$T1157)^2+(_xlfn.XLOOKUP(AO$1,$Z$2:$Z$16,$AB$2:$AB$16)-$U1157)^2+(_xlfn.XLOOKUP(AO$1,$Z$2:$Z$16,$AC$2:$AC$16-$V1157)^2)))</f>
        <v/>
      </c>
      <c r="AP1157" s="141" t="str">
        <f t="array" ref="AP1157">IF(OR(AP$1=0, $A1157=""),"",SQRT((_xlfn.XLOOKUP(AP$1,$Z$2:$Z$16,$AA$2:$AA$16)-$T1157)^2+(_xlfn.XLOOKUP(AP$1,$Z$2:$Z$16,$AB$2:$AB$16)-$U1157)^2+(_xlfn.XLOOKUP(AP$1,$Z$2:$Z$16,$AC$2:$AC$16-$V1157)^2)))</f>
        <v/>
      </c>
      <c r="AQ1157" s="141" t="str">
        <f t="array" ref="AQ1157">IF(OR(AQ$1=0, $A1157=""),"",SQRT((_xlfn.XLOOKUP(AQ$1,$Z$2:$Z$16,$AA$2:$AA$16)-$T1157)^2+(_xlfn.XLOOKUP(AQ$1,$Z$2:$Z$16,$AB$2:$AB$16)-$U1157)^2+(_xlfn.XLOOKUP(AQ$1,$Z$2:$Z$16,$AC$2:$AC$16-$V1157)^2)))</f>
        <v/>
      </c>
      <c r="AR1157" s="141" t="str">
        <f t="array" ref="AR1157">IF(OR(AR$1=0, $A1157=""),"",SQRT((_xlfn.XLOOKUP(AR$1,$Z$2:$Z$16,$AA$2:$AA$16)-$T1157)^2+(_xlfn.XLOOKUP(AR$1,$Z$2:$Z$16,$AB$2:$AB$16)-$U1157)^2+(_xlfn.XLOOKUP(AR$1,$Z$2:$Z$16,$AC$2:$AC$16-$V1157)^2)))</f>
        <v/>
      </c>
      <c r="AS1157" s="141" t="str">
        <f t="array" ref="AS1157">IF(OR(AS$1=0, $A1157=""),"",SQRT((_xlfn.XLOOKUP(AS$1,$Z$2:$Z$16,$AA$2:$AA$16)-$T1157)^2+(_xlfn.XLOOKUP(AS$1,$Z$2:$Z$16,$AB$2:$AB$16)-$U1157)^2+(_xlfn.XLOOKUP(AS$1,$Z$2:$Z$16,$AC$2:$AC$16-$V1157)^2)))</f>
        <v/>
      </c>
      <c r="AT1157" s="141" t="str">
        <f t="array" ref="AT1157">IF(OR(AT$1=0, $A1157=""),"",SQRT((_xlfn.XLOOKUP(AT$1,$Z$2:$Z$16,$AA$2:$AA$16)-$T1157)^2+(_xlfn.XLOOKUP(AT$1,$Z$2:$Z$16,$AB$2:$AB$16)-$U1157)^2+(_xlfn.XLOOKUP(AT$1,$Z$2:$Z$16,$AC$2:$AC$16-$V1157)^2)))</f>
        <v/>
      </c>
      <c r="AU1157" s="141" t="str">
        <f t="array" ref="AU1157">IF(OR(AU$1=0, $A1157=""),"",SQRT((_xlfn.XLOOKUP(AU$1,$Z$2:$Z$16,$AA$2:$AA$16)-$T1157)^2+(_xlfn.XLOOKUP(AU$1,$Z$2:$Z$16,$AB$2:$AB$16)-$U1157)^2+(_xlfn.XLOOKUP(AU$1,$Z$2:$Z$16,$AC$2:$AC$16-$V1157)^2)))</f>
        <v/>
      </c>
      <c r="AV1157" s="142" t="str">
        <f t="array" ref="AV1157">IF(OR(AV$1=0, $A1157=""),"",SQRT((_xlfn.XLOOKUP(AV$1,$Z$2:$Z$16,$AA$2:$AA$16)-$T1157)^2+(_xlfn.XLOOKUP(AV$1,$Z$2:$Z$16,$AB$2:$AB$16)-$U1157)^2+(_xlfn.XLOOKUP(AV$1,$Z$2:$Z$16,$AC$2:$AC$16-$V1157)^2)))</f>
        <v/>
      </c>
      <c r="AW1157" s="124"/>
      <c r="AX1157" s="124"/>
      <c r="AY1157" s="125">
        <f t="shared" si="342"/>
        <v>0</v>
      </c>
      <c r="AZ1157" s="143">
        <f t="shared" si="343"/>
        <v>0</v>
      </c>
      <c r="BA1157" s="143">
        <f t="shared" si="344"/>
        <v>0</v>
      </c>
      <c r="BB1157" s="143">
        <f t="shared" si="345"/>
        <v>0</v>
      </c>
      <c r="BC1157" s="143">
        <f t="shared" si="346"/>
        <v>0</v>
      </c>
      <c r="BD1157" s="143">
        <f t="shared" si="347"/>
        <v>0</v>
      </c>
      <c r="BE1157" s="143">
        <f t="shared" si="348"/>
        <v>0</v>
      </c>
      <c r="BF1157" s="143">
        <f t="shared" si="349"/>
        <v>0</v>
      </c>
      <c r="BG1157" s="144">
        <f t="shared" si="350"/>
        <v>0</v>
      </c>
      <c r="BH1157" s="144">
        <f t="shared" si="351"/>
        <v>0</v>
      </c>
      <c r="BI1157" s="144">
        <f t="shared" si="352"/>
        <v>0</v>
      </c>
      <c r="BJ1157" s="144">
        <f t="shared" si="353"/>
        <v>0</v>
      </c>
      <c r="BK1157" s="144">
        <f t="shared" si="354"/>
        <v>0</v>
      </c>
      <c r="BL1157" s="144">
        <f t="shared" si="355"/>
        <v>0</v>
      </c>
      <c r="BM1157" s="145">
        <f t="shared" si="356"/>
        <v>0</v>
      </c>
      <c r="BN1157" s="124"/>
      <c r="BO1157" s="124"/>
      <c r="BP1157" s="124"/>
      <c r="BQ1157" s="124"/>
      <c r="BR1157" s="124"/>
      <c r="BS1157" s="124"/>
      <c r="BT1157" s="124"/>
      <c r="BU1157" s="124"/>
      <c r="BV1157" s="130"/>
      <c r="BW1157" s="130"/>
      <c r="BX1157" s="130"/>
      <c r="BY1157" s="130"/>
      <c r="BZ1157" s="130"/>
      <c r="CA1157" s="130"/>
      <c r="CB1157" s="130"/>
      <c r="CC1157" s="130"/>
      <c r="CD1157" s="130"/>
      <c r="CE1157" s="130"/>
      <c r="CF1157" s="130"/>
      <c r="CG1157" s="130"/>
      <c r="CH1157" s="130"/>
      <c r="CI1157" s="130"/>
      <c r="CJ1157" s="130"/>
      <c r="CL1157" s="124"/>
      <c r="CM1157" s="130" t="s">
        <v>32</v>
      </c>
      <c r="CN1157" s="130"/>
      <c r="CO1157" s="130"/>
      <c r="CP1157" s="130"/>
      <c r="CQ1157" s="130"/>
      <c r="CR1157" s="130"/>
      <c r="CS1157" s="130"/>
      <c r="CT1157" s="130"/>
      <c r="CU1157" s="130"/>
      <c r="CV1157" s="130"/>
      <c r="CW1157" s="130"/>
      <c r="CX1157" s="130"/>
      <c r="CY1157" s="130"/>
      <c r="CZ1157" s="130"/>
      <c r="DA1157" s="130"/>
      <c r="DD1157" s="159" cm="1">
        <f t="array" ref="DD1157">_xlfn.IFS(DD$1= 0,"", NOT(ISBLANK(CM1157)), 0, ISBLANK(CM1157), $Q1157-$S1157+AY1157-BV1157)</f>
        <v>0</v>
      </c>
      <c r="DE1157" s="160" cm="1">
        <f t="array" ref="DE1157">_xlfn.IFS(DE$1= 0,"", NOT(ISBLANK(CN1157)), 0, ISBLANK(CN1157), $Q1157-$S1157+AZ1157-BW1157)</f>
        <v>0</v>
      </c>
      <c r="DF1157" s="160" cm="1">
        <f t="array" ref="DF1157">_xlfn.IFS(DF$1= 0,"", NOT(ISBLANK(CO1157)), 0, ISBLANK(CO1157), $Q1157-$S1157+BA1157-BX1157)</f>
        <v>0</v>
      </c>
      <c r="DG1157" s="160" cm="1">
        <f t="array" ref="DG1157">_xlfn.IFS(DG$1= 0,"", NOT(ISBLANK(CP1157)), 0, ISBLANK(CP1157), $Q1157-$S1157+BB1157-BY1157)</f>
        <v>0</v>
      </c>
      <c r="DH1157" s="160" cm="1">
        <f t="array" ref="DH1157">_xlfn.IFS(DH$1= 0,"", NOT(ISBLANK(CQ1157)), 0, ISBLANK(CQ1157), $Q1157-$S1157+BC1157-BZ1157)</f>
        <v>0</v>
      </c>
      <c r="DI1157" s="160" cm="1">
        <f t="array" ref="DI1157">_xlfn.IFS(DI$1= 0,"", NOT(ISBLANK(CR1157)), 0, ISBLANK(CR1157), $Q1157-$S1157+BD1157-CA1157)</f>
        <v>0</v>
      </c>
      <c r="DJ1157" s="160" t="str" cm="1">
        <f t="array" ref="DJ1157">_xlfn.IFS(DJ$1= 0,"", NOT(ISBLANK(CS1157)), 0, ISBLANK(CS1157), $Q1157-$S1157+BE1157-CB1157)</f>
        <v/>
      </c>
      <c r="DK1157" s="160" t="str" cm="1">
        <f t="array" ref="DK1157">_xlfn.IFS(DK$1= 0,"", NOT(ISBLANK(CT1157)), 0, ISBLANK(CT1157), $Q1157-$S1157+BF1157-CC1157)</f>
        <v/>
      </c>
      <c r="DL1157" s="162" t="str" cm="1">
        <f t="array" ref="DL1157">_xlfn.IFS(DL$1= 0,"", NOT(ISBLANK(CU1157)), 0, ISBLANK(CU1157), $Q1157-$S1157+BG1157-CD1157)</f>
        <v/>
      </c>
      <c r="DM1157" s="162" t="str" cm="1">
        <f t="array" ref="DM1157">_xlfn.IFS(DM$1= 0,"", NOT(ISBLANK(CV1157)), 0, ISBLANK(CV1157), $Q1157-$S1157+BH1157-CE1157)</f>
        <v/>
      </c>
      <c r="DN1157" s="162" t="str" cm="1">
        <f t="array" ref="DN1157">_xlfn.IFS(DN$1= 0,"", NOT(ISBLANK(CW1157)), 0, ISBLANK(CW1157), $Q1157-$S1157+BI1157-CF1157)</f>
        <v/>
      </c>
      <c r="DO1157" s="162" t="str" cm="1">
        <f t="array" ref="DO1157">_xlfn.IFS(DO$1= 0,"", NOT(ISBLANK(CX1157)), 0, ISBLANK(CX1157), $Q1157-$S1157+BJ1157-CG1157)</f>
        <v/>
      </c>
      <c r="DP1157" s="162" t="str" cm="1">
        <f t="array" ref="DP1157">_xlfn.IFS(DP$1= 0,"", NOT(ISBLANK(CY1157)), 0, ISBLANK(CY1157), $Q1157-$S1157+BK1157-CH1157)</f>
        <v/>
      </c>
      <c r="DQ1157" s="162" t="str" cm="1">
        <f t="array" ref="DQ1157">_xlfn.IFS(DQ$1= 0,"", NOT(ISBLANK(CZ1157)), 0, ISBLANK(CZ1157), $Q1157-$S1157+BL1157-CI1157)</f>
        <v/>
      </c>
      <c r="DR1157" s="163" t="str" cm="1">
        <f t="array" ref="DR1157">_xlfn.IFS(DR$1= 0,"", NOT(ISBLANK(DA1157)), 0, ISBLANK(DA1157), $Q1157-$S1157+BM1157-CJ1157)</f>
        <v/>
      </c>
    </row>
    <row r="1158" spans="1:122" ht="16.5" x14ac:dyDescent="0.3">
      <c r="A1158" s="135"/>
      <c r="B1158" s="136"/>
      <c r="C1158" s="136"/>
      <c r="D1158" s="137"/>
      <c r="E1158" s="176"/>
      <c r="F1158" s="182"/>
      <c r="G1158" s="183"/>
      <c r="H1158" s="183"/>
      <c r="I1158" s="183"/>
      <c r="J1158" s="183"/>
      <c r="K1158" s="183"/>
      <c r="L1158" s="183"/>
      <c r="M1158" s="186"/>
      <c r="N1158" s="182"/>
      <c r="O1158" s="184"/>
      <c r="P1158" s="178"/>
      <c r="Q1158" s="118">
        <f t="shared" si="340"/>
        <v>0</v>
      </c>
      <c r="R1158" s="3"/>
      <c r="S1158" s="3"/>
      <c r="T1158" s="4"/>
      <c r="U1158" s="4"/>
      <c r="V1158" s="99">
        <f t="shared" si="341"/>
        <v>0</v>
      </c>
      <c r="W1158" s="161"/>
      <c r="X1158" s="138"/>
      <c r="AH1158" s="158" t="str">
        <f t="array" ref="AH1158">IF(OR(AH$1=0, $A1158=""),"",SQRT((_xlfn.XLOOKUP(AH$1,$Z$2:$Z$16,$AA$2:$AA$16)-$T1158)^2+(_xlfn.XLOOKUP(AH$1,$Z$2:$Z$16,$AB$2:$AB$16)-$U1158)^2+(_xlfn.XLOOKUP(AH$1,$Z$2:$Z$16,$AC$2:$AC$16-$V1158)^2)))</f>
        <v/>
      </c>
      <c r="AI1158" s="140" t="str">
        <f t="array" ref="AI1158">IF(OR(AI$1=0, $A1158=""),"",SQRT((_xlfn.XLOOKUP(AI$1,$Z$2:$Z$16,$AA$2:$AA$16)-$T1158)^2+(_xlfn.XLOOKUP(AI$1,$Z$2:$Z$16,$AB$2:$AB$16)-$U1158)^2+(_xlfn.XLOOKUP(AI$1,$Z$2:$Z$16,$AC$2:$AC$16-$V1158)^2)))</f>
        <v/>
      </c>
      <c r="AJ1158" s="140" t="str">
        <f t="array" ref="AJ1158">IF(OR(AJ$1=0, $A1158=""),"",SQRT((_xlfn.XLOOKUP(AJ$1,$Z$2:$Z$16,$AA$2:$AA$16)-$T1158)^2+(_xlfn.XLOOKUP(AJ$1,$Z$2:$Z$16,$AB$2:$AB$16)-$U1158)^2+(_xlfn.XLOOKUP(AJ$1,$Z$2:$Z$16,$AC$2:$AC$16-$V1158)^2)))</f>
        <v/>
      </c>
      <c r="AK1158" s="140" t="str">
        <f t="array" ref="AK1158">IF(OR(AK$1=0, $A1158=""),"",SQRT((_xlfn.XLOOKUP(AK$1,$Z$2:$Z$16,$AA$2:$AA$16)-$T1158)^2+(_xlfn.XLOOKUP(AK$1,$Z$2:$Z$16,$AB$2:$AB$16)-$U1158)^2+(_xlfn.XLOOKUP(AK$1,$Z$2:$Z$16,$AC$2:$AC$16-$V1158)^2)))</f>
        <v/>
      </c>
      <c r="AL1158" s="140" t="str">
        <f t="array" ref="AL1158">IF(OR(AL$1=0, $A1158=""),"",SQRT((_xlfn.XLOOKUP(AL$1,$Z$2:$Z$16,$AA$2:$AA$16)-$T1158)^2+(_xlfn.XLOOKUP(AL$1,$Z$2:$Z$16,$AB$2:$AB$16)-$U1158)^2+(_xlfn.XLOOKUP(AL$1,$Z$2:$Z$16,$AC$2:$AC$16-$V1158)^2)))</f>
        <v/>
      </c>
      <c r="AM1158" s="140" t="str">
        <f t="array" ref="AM1158">IF(OR(AM$1=0, $A1158=""),"",SQRT((_xlfn.XLOOKUP(AM$1,$Z$2:$Z$16,$AA$2:$AA$16)-$T1158)^2+(_xlfn.XLOOKUP(AM$1,$Z$2:$Z$16,$AB$2:$AB$16)-$U1158)^2+(_xlfn.XLOOKUP(AM$1,$Z$2:$Z$16,$AC$2:$AC$16-$V1158)^2)))</f>
        <v/>
      </c>
      <c r="AN1158" s="140" t="str">
        <f t="array" ref="AN1158">IF(OR(AN$1=0, $A1158=""),"",SQRT((_xlfn.XLOOKUP(AN$1,$Z$2:$Z$16,$AA$2:$AA$16)-$T1158)^2+(_xlfn.XLOOKUP(AN$1,$Z$2:$Z$16,$AB$2:$AB$16)-$U1158)^2+(_xlfn.XLOOKUP(AN$1,$Z$2:$Z$16,$AC$2:$AC$16-$V1158)^2)))</f>
        <v/>
      </c>
      <c r="AO1158" s="140" t="str">
        <f t="array" ref="AO1158">IF(OR(AO$1=0, $A1158=""),"",SQRT((_xlfn.XLOOKUP(AO$1,$Z$2:$Z$16,$AA$2:$AA$16)-$T1158)^2+(_xlfn.XLOOKUP(AO$1,$Z$2:$Z$16,$AB$2:$AB$16)-$U1158)^2+(_xlfn.XLOOKUP(AO$1,$Z$2:$Z$16,$AC$2:$AC$16-$V1158)^2)))</f>
        <v/>
      </c>
      <c r="AP1158" s="141" t="str">
        <f t="array" ref="AP1158">IF(OR(AP$1=0, $A1158=""),"",SQRT((_xlfn.XLOOKUP(AP$1,$Z$2:$Z$16,$AA$2:$AA$16)-$T1158)^2+(_xlfn.XLOOKUP(AP$1,$Z$2:$Z$16,$AB$2:$AB$16)-$U1158)^2+(_xlfn.XLOOKUP(AP$1,$Z$2:$Z$16,$AC$2:$AC$16-$V1158)^2)))</f>
        <v/>
      </c>
      <c r="AQ1158" s="141" t="str">
        <f t="array" ref="AQ1158">IF(OR(AQ$1=0, $A1158=""),"",SQRT((_xlfn.XLOOKUP(AQ$1,$Z$2:$Z$16,$AA$2:$AA$16)-$T1158)^2+(_xlfn.XLOOKUP(AQ$1,$Z$2:$Z$16,$AB$2:$AB$16)-$U1158)^2+(_xlfn.XLOOKUP(AQ$1,$Z$2:$Z$16,$AC$2:$AC$16-$V1158)^2)))</f>
        <v/>
      </c>
      <c r="AR1158" s="141" t="str">
        <f t="array" ref="AR1158">IF(OR(AR$1=0, $A1158=""),"",SQRT((_xlfn.XLOOKUP(AR$1,$Z$2:$Z$16,$AA$2:$AA$16)-$T1158)^2+(_xlfn.XLOOKUP(AR$1,$Z$2:$Z$16,$AB$2:$AB$16)-$U1158)^2+(_xlfn.XLOOKUP(AR$1,$Z$2:$Z$16,$AC$2:$AC$16-$V1158)^2)))</f>
        <v/>
      </c>
      <c r="AS1158" s="141" t="str">
        <f t="array" ref="AS1158">IF(OR(AS$1=0, $A1158=""),"",SQRT((_xlfn.XLOOKUP(AS$1,$Z$2:$Z$16,$AA$2:$AA$16)-$T1158)^2+(_xlfn.XLOOKUP(AS$1,$Z$2:$Z$16,$AB$2:$AB$16)-$U1158)^2+(_xlfn.XLOOKUP(AS$1,$Z$2:$Z$16,$AC$2:$AC$16-$V1158)^2)))</f>
        <v/>
      </c>
      <c r="AT1158" s="141" t="str">
        <f t="array" ref="AT1158">IF(OR(AT$1=0, $A1158=""),"",SQRT((_xlfn.XLOOKUP(AT$1,$Z$2:$Z$16,$AA$2:$AA$16)-$T1158)^2+(_xlfn.XLOOKUP(AT$1,$Z$2:$Z$16,$AB$2:$AB$16)-$U1158)^2+(_xlfn.XLOOKUP(AT$1,$Z$2:$Z$16,$AC$2:$AC$16-$V1158)^2)))</f>
        <v/>
      </c>
      <c r="AU1158" s="141" t="str">
        <f t="array" ref="AU1158">IF(OR(AU$1=0, $A1158=""),"",SQRT((_xlfn.XLOOKUP(AU$1,$Z$2:$Z$16,$AA$2:$AA$16)-$T1158)^2+(_xlfn.XLOOKUP(AU$1,$Z$2:$Z$16,$AB$2:$AB$16)-$U1158)^2+(_xlfn.XLOOKUP(AU$1,$Z$2:$Z$16,$AC$2:$AC$16-$V1158)^2)))</f>
        <v/>
      </c>
      <c r="AV1158" s="142" t="str">
        <f t="array" ref="AV1158">IF(OR(AV$1=0, $A1158=""),"",SQRT((_xlfn.XLOOKUP(AV$1,$Z$2:$Z$16,$AA$2:$AA$16)-$T1158)^2+(_xlfn.XLOOKUP(AV$1,$Z$2:$Z$16,$AB$2:$AB$16)-$U1158)^2+(_xlfn.XLOOKUP(AV$1,$Z$2:$Z$16,$AC$2:$AC$16-$V1158)^2)))</f>
        <v/>
      </c>
      <c r="AW1158" s="124"/>
      <c r="AX1158" s="124"/>
      <c r="AY1158" s="125">
        <f t="shared" si="342"/>
        <v>0</v>
      </c>
      <c r="AZ1158" s="143">
        <f t="shared" si="343"/>
        <v>0</v>
      </c>
      <c r="BA1158" s="143">
        <f t="shared" si="344"/>
        <v>0</v>
      </c>
      <c r="BB1158" s="143">
        <f t="shared" si="345"/>
        <v>0</v>
      </c>
      <c r="BC1158" s="143">
        <f t="shared" si="346"/>
        <v>0</v>
      </c>
      <c r="BD1158" s="143">
        <f t="shared" si="347"/>
        <v>0</v>
      </c>
      <c r="BE1158" s="143">
        <f t="shared" si="348"/>
        <v>0</v>
      </c>
      <c r="BF1158" s="143">
        <f t="shared" si="349"/>
        <v>0</v>
      </c>
      <c r="BG1158" s="144">
        <f t="shared" si="350"/>
        <v>0</v>
      </c>
      <c r="BH1158" s="144">
        <f t="shared" si="351"/>
        <v>0</v>
      </c>
      <c r="BI1158" s="144">
        <f t="shared" si="352"/>
        <v>0</v>
      </c>
      <c r="BJ1158" s="144">
        <f t="shared" si="353"/>
        <v>0</v>
      </c>
      <c r="BK1158" s="144">
        <f t="shared" si="354"/>
        <v>0</v>
      </c>
      <c r="BL1158" s="144">
        <f t="shared" si="355"/>
        <v>0</v>
      </c>
      <c r="BM1158" s="145">
        <f t="shared" si="356"/>
        <v>0</v>
      </c>
      <c r="BN1158" s="124"/>
      <c r="BO1158" s="124"/>
      <c r="BP1158" s="124"/>
      <c r="BQ1158" s="124"/>
      <c r="BR1158" s="124"/>
      <c r="BS1158" s="124"/>
      <c r="BT1158" s="124"/>
      <c r="BU1158" s="124"/>
      <c r="BV1158" s="130"/>
      <c r="BW1158" s="130"/>
      <c r="BX1158" s="130"/>
      <c r="BY1158" s="130"/>
      <c r="BZ1158" s="130"/>
      <c r="CA1158" s="130"/>
      <c r="CB1158" s="130"/>
      <c r="CC1158" s="130"/>
      <c r="CD1158" s="130"/>
      <c r="CE1158" s="130"/>
      <c r="CF1158" s="130"/>
      <c r="CG1158" s="130"/>
      <c r="CH1158" s="130"/>
      <c r="CI1158" s="130"/>
      <c r="CJ1158" s="130"/>
      <c r="CL1158" s="124"/>
      <c r="CM1158" s="130" t="s">
        <v>32</v>
      </c>
      <c r="CN1158" s="130"/>
      <c r="CO1158" s="130"/>
      <c r="CP1158" s="130"/>
      <c r="CQ1158" s="130"/>
      <c r="CR1158" s="130"/>
      <c r="CS1158" s="130"/>
      <c r="CT1158" s="130"/>
      <c r="CU1158" s="130"/>
      <c r="CV1158" s="130"/>
      <c r="CW1158" s="130"/>
      <c r="CX1158" s="130"/>
      <c r="CY1158" s="130"/>
      <c r="CZ1158" s="130"/>
      <c r="DA1158" s="130"/>
      <c r="DD1158" s="159" cm="1">
        <f t="array" ref="DD1158">_xlfn.IFS(DD$1= 0,"", NOT(ISBLANK(CM1158)), 0, ISBLANK(CM1158), $Q1158-$S1158+AY1158-BV1158)</f>
        <v>0</v>
      </c>
      <c r="DE1158" s="160" cm="1">
        <f t="array" ref="DE1158">_xlfn.IFS(DE$1= 0,"", NOT(ISBLANK(CN1158)), 0, ISBLANK(CN1158), $Q1158-$S1158+AZ1158-BW1158)</f>
        <v>0</v>
      </c>
      <c r="DF1158" s="160" cm="1">
        <f t="array" ref="DF1158">_xlfn.IFS(DF$1= 0,"", NOT(ISBLANK(CO1158)), 0, ISBLANK(CO1158), $Q1158-$S1158+BA1158-BX1158)</f>
        <v>0</v>
      </c>
      <c r="DG1158" s="160" cm="1">
        <f t="array" ref="DG1158">_xlfn.IFS(DG$1= 0,"", NOT(ISBLANK(CP1158)), 0, ISBLANK(CP1158), $Q1158-$S1158+BB1158-BY1158)</f>
        <v>0</v>
      </c>
      <c r="DH1158" s="160" cm="1">
        <f t="array" ref="DH1158">_xlfn.IFS(DH$1= 0,"", NOT(ISBLANK(CQ1158)), 0, ISBLANK(CQ1158), $Q1158-$S1158+BC1158-BZ1158)</f>
        <v>0</v>
      </c>
      <c r="DI1158" s="160" cm="1">
        <f t="array" ref="DI1158">_xlfn.IFS(DI$1= 0,"", NOT(ISBLANK(CR1158)), 0, ISBLANK(CR1158), $Q1158-$S1158+BD1158-CA1158)</f>
        <v>0</v>
      </c>
      <c r="DJ1158" s="160" t="str" cm="1">
        <f t="array" ref="DJ1158">_xlfn.IFS(DJ$1= 0,"", NOT(ISBLANK(CS1158)), 0, ISBLANK(CS1158), $Q1158-$S1158+BE1158-CB1158)</f>
        <v/>
      </c>
      <c r="DK1158" s="160" t="str" cm="1">
        <f t="array" ref="DK1158">_xlfn.IFS(DK$1= 0,"", NOT(ISBLANK(CT1158)), 0, ISBLANK(CT1158), $Q1158-$S1158+BF1158-CC1158)</f>
        <v/>
      </c>
      <c r="DL1158" s="162" t="str" cm="1">
        <f t="array" ref="DL1158">_xlfn.IFS(DL$1= 0,"", NOT(ISBLANK(CU1158)), 0, ISBLANK(CU1158), $Q1158-$S1158+BG1158-CD1158)</f>
        <v/>
      </c>
      <c r="DM1158" s="162" t="str" cm="1">
        <f t="array" ref="DM1158">_xlfn.IFS(DM$1= 0,"", NOT(ISBLANK(CV1158)), 0, ISBLANK(CV1158), $Q1158-$S1158+BH1158-CE1158)</f>
        <v/>
      </c>
      <c r="DN1158" s="162" t="str" cm="1">
        <f t="array" ref="DN1158">_xlfn.IFS(DN$1= 0,"", NOT(ISBLANK(CW1158)), 0, ISBLANK(CW1158), $Q1158-$S1158+BI1158-CF1158)</f>
        <v/>
      </c>
      <c r="DO1158" s="162" t="str" cm="1">
        <f t="array" ref="DO1158">_xlfn.IFS(DO$1= 0,"", NOT(ISBLANK(CX1158)), 0, ISBLANK(CX1158), $Q1158-$S1158+BJ1158-CG1158)</f>
        <v/>
      </c>
      <c r="DP1158" s="162" t="str" cm="1">
        <f t="array" ref="DP1158">_xlfn.IFS(DP$1= 0,"", NOT(ISBLANK(CY1158)), 0, ISBLANK(CY1158), $Q1158-$S1158+BK1158-CH1158)</f>
        <v/>
      </c>
      <c r="DQ1158" s="162" t="str" cm="1">
        <f t="array" ref="DQ1158">_xlfn.IFS(DQ$1= 0,"", NOT(ISBLANK(CZ1158)), 0, ISBLANK(CZ1158), $Q1158-$S1158+BL1158-CI1158)</f>
        <v/>
      </c>
      <c r="DR1158" s="163" t="str" cm="1">
        <f t="array" ref="DR1158">_xlfn.IFS(DR$1= 0,"", NOT(ISBLANK(DA1158)), 0, ISBLANK(DA1158), $Q1158-$S1158+BM1158-CJ1158)</f>
        <v/>
      </c>
    </row>
    <row r="1159" spans="1:122" ht="16.5" x14ac:dyDescent="0.3">
      <c r="A1159" s="135"/>
      <c r="B1159" s="136"/>
      <c r="C1159" s="136"/>
      <c r="D1159" s="137"/>
      <c r="E1159" s="176"/>
      <c r="F1159" s="182"/>
      <c r="G1159" s="183"/>
      <c r="H1159" s="183"/>
      <c r="I1159" s="183"/>
      <c r="J1159" s="183"/>
      <c r="K1159" s="183"/>
      <c r="L1159" s="183"/>
      <c r="M1159" s="186"/>
      <c r="N1159" s="182"/>
      <c r="O1159" s="184"/>
      <c r="P1159" s="178"/>
      <c r="Q1159" s="118">
        <f t="shared" si="340"/>
        <v>0</v>
      </c>
      <c r="R1159" s="3"/>
      <c r="S1159" s="3"/>
      <c r="T1159" s="4"/>
      <c r="U1159" s="4"/>
      <c r="V1159" s="99">
        <f t="shared" si="341"/>
        <v>0</v>
      </c>
      <c r="W1159" s="161"/>
      <c r="X1159" s="138"/>
      <c r="AH1159" s="158" t="str">
        <f t="array" ref="AH1159">IF(OR(AH$1=0, $A1159=""),"",SQRT((_xlfn.XLOOKUP(AH$1,$Z$2:$Z$16,$AA$2:$AA$16)-$T1159)^2+(_xlfn.XLOOKUP(AH$1,$Z$2:$Z$16,$AB$2:$AB$16)-$U1159)^2+(_xlfn.XLOOKUP(AH$1,$Z$2:$Z$16,$AC$2:$AC$16-$V1159)^2)))</f>
        <v/>
      </c>
      <c r="AI1159" s="140" t="str">
        <f t="array" ref="AI1159">IF(OR(AI$1=0, $A1159=""),"",SQRT((_xlfn.XLOOKUP(AI$1,$Z$2:$Z$16,$AA$2:$AA$16)-$T1159)^2+(_xlfn.XLOOKUP(AI$1,$Z$2:$Z$16,$AB$2:$AB$16)-$U1159)^2+(_xlfn.XLOOKUP(AI$1,$Z$2:$Z$16,$AC$2:$AC$16-$V1159)^2)))</f>
        <v/>
      </c>
      <c r="AJ1159" s="140" t="str">
        <f t="array" ref="AJ1159">IF(OR(AJ$1=0, $A1159=""),"",SQRT((_xlfn.XLOOKUP(AJ$1,$Z$2:$Z$16,$AA$2:$AA$16)-$T1159)^2+(_xlfn.XLOOKUP(AJ$1,$Z$2:$Z$16,$AB$2:$AB$16)-$U1159)^2+(_xlfn.XLOOKUP(AJ$1,$Z$2:$Z$16,$AC$2:$AC$16-$V1159)^2)))</f>
        <v/>
      </c>
      <c r="AK1159" s="140" t="str">
        <f t="array" ref="AK1159">IF(OR(AK$1=0, $A1159=""),"",SQRT((_xlfn.XLOOKUP(AK$1,$Z$2:$Z$16,$AA$2:$AA$16)-$T1159)^2+(_xlfn.XLOOKUP(AK$1,$Z$2:$Z$16,$AB$2:$AB$16)-$U1159)^2+(_xlfn.XLOOKUP(AK$1,$Z$2:$Z$16,$AC$2:$AC$16-$V1159)^2)))</f>
        <v/>
      </c>
      <c r="AL1159" s="140" t="str">
        <f t="array" ref="AL1159">IF(OR(AL$1=0, $A1159=""),"",SQRT((_xlfn.XLOOKUP(AL$1,$Z$2:$Z$16,$AA$2:$AA$16)-$T1159)^2+(_xlfn.XLOOKUP(AL$1,$Z$2:$Z$16,$AB$2:$AB$16)-$U1159)^2+(_xlfn.XLOOKUP(AL$1,$Z$2:$Z$16,$AC$2:$AC$16-$V1159)^2)))</f>
        <v/>
      </c>
      <c r="AM1159" s="140" t="str">
        <f t="array" ref="AM1159">IF(OR(AM$1=0, $A1159=""),"",SQRT((_xlfn.XLOOKUP(AM$1,$Z$2:$Z$16,$AA$2:$AA$16)-$T1159)^2+(_xlfn.XLOOKUP(AM$1,$Z$2:$Z$16,$AB$2:$AB$16)-$U1159)^2+(_xlfn.XLOOKUP(AM$1,$Z$2:$Z$16,$AC$2:$AC$16-$V1159)^2)))</f>
        <v/>
      </c>
      <c r="AN1159" s="140" t="str">
        <f t="array" ref="AN1159">IF(OR(AN$1=0, $A1159=""),"",SQRT((_xlfn.XLOOKUP(AN$1,$Z$2:$Z$16,$AA$2:$AA$16)-$T1159)^2+(_xlfn.XLOOKUP(AN$1,$Z$2:$Z$16,$AB$2:$AB$16)-$U1159)^2+(_xlfn.XLOOKUP(AN$1,$Z$2:$Z$16,$AC$2:$AC$16-$V1159)^2)))</f>
        <v/>
      </c>
      <c r="AO1159" s="140" t="str">
        <f t="array" ref="AO1159">IF(OR(AO$1=0, $A1159=""),"",SQRT((_xlfn.XLOOKUP(AO$1,$Z$2:$Z$16,$AA$2:$AA$16)-$T1159)^2+(_xlfn.XLOOKUP(AO$1,$Z$2:$Z$16,$AB$2:$AB$16)-$U1159)^2+(_xlfn.XLOOKUP(AO$1,$Z$2:$Z$16,$AC$2:$AC$16-$V1159)^2)))</f>
        <v/>
      </c>
      <c r="AP1159" s="141" t="str">
        <f t="array" ref="AP1159">IF(OR(AP$1=0, $A1159=""),"",SQRT((_xlfn.XLOOKUP(AP$1,$Z$2:$Z$16,$AA$2:$AA$16)-$T1159)^2+(_xlfn.XLOOKUP(AP$1,$Z$2:$Z$16,$AB$2:$AB$16)-$U1159)^2+(_xlfn.XLOOKUP(AP$1,$Z$2:$Z$16,$AC$2:$AC$16-$V1159)^2)))</f>
        <v/>
      </c>
      <c r="AQ1159" s="141" t="str">
        <f t="array" ref="AQ1159">IF(OR(AQ$1=0, $A1159=""),"",SQRT((_xlfn.XLOOKUP(AQ$1,$Z$2:$Z$16,$AA$2:$AA$16)-$T1159)^2+(_xlfn.XLOOKUP(AQ$1,$Z$2:$Z$16,$AB$2:$AB$16)-$U1159)^2+(_xlfn.XLOOKUP(AQ$1,$Z$2:$Z$16,$AC$2:$AC$16-$V1159)^2)))</f>
        <v/>
      </c>
      <c r="AR1159" s="141" t="str">
        <f t="array" ref="AR1159">IF(OR(AR$1=0, $A1159=""),"",SQRT((_xlfn.XLOOKUP(AR$1,$Z$2:$Z$16,$AA$2:$AA$16)-$T1159)^2+(_xlfn.XLOOKUP(AR$1,$Z$2:$Z$16,$AB$2:$AB$16)-$U1159)^2+(_xlfn.XLOOKUP(AR$1,$Z$2:$Z$16,$AC$2:$AC$16-$V1159)^2)))</f>
        <v/>
      </c>
      <c r="AS1159" s="141" t="str">
        <f t="array" ref="AS1159">IF(OR(AS$1=0, $A1159=""),"",SQRT((_xlfn.XLOOKUP(AS$1,$Z$2:$Z$16,$AA$2:$AA$16)-$T1159)^2+(_xlfn.XLOOKUP(AS$1,$Z$2:$Z$16,$AB$2:$AB$16)-$U1159)^2+(_xlfn.XLOOKUP(AS$1,$Z$2:$Z$16,$AC$2:$AC$16-$V1159)^2)))</f>
        <v/>
      </c>
      <c r="AT1159" s="141" t="str">
        <f t="array" ref="AT1159">IF(OR(AT$1=0, $A1159=""),"",SQRT((_xlfn.XLOOKUP(AT$1,$Z$2:$Z$16,$AA$2:$AA$16)-$T1159)^2+(_xlfn.XLOOKUP(AT$1,$Z$2:$Z$16,$AB$2:$AB$16)-$U1159)^2+(_xlfn.XLOOKUP(AT$1,$Z$2:$Z$16,$AC$2:$AC$16-$V1159)^2)))</f>
        <v/>
      </c>
      <c r="AU1159" s="141" t="str">
        <f t="array" ref="AU1159">IF(OR(AU$1=0, $A1159=""),"",SQRT((_xlfn.XLOOKUP(AU$1,$Z$2:$Z$16,$AA$2:$AA$16)-$T1159)^2+(_xlfn.XLOOKUP(AU$1,$Z$2:$Z$16,$AB$2:$AB$16)-$U1159)^2+(_xlfn.XLOOKUP(AU$1,$Z$2:$Z$16,$AC$2:$AC$16-$V1159)^2)))</f>
        <v/>
      </c>
      <c r="AV1159" s="142" t="str">
        <f t="array" ref="AV1159">IF(OR(AV$1=0, $A1159=""),"",SQRT((_xlfn.XLOOKUP(AV$1,$Z$2:$Z$16,$AA$2:$AA$16)-$T1159)^2+(_xlfn.XLOOKUP(AV$1,$Z$2:$Z$16,$AB$2:$AB$16)-$U1159)^2+(_xlfn.XLOOKUP(AV$1,$Z$2:$Z$16,$AC$2:$AC$16-$V1159)^2)))</f>
        <v/>
      </c>
      <c r="AW1159" s="124"/>
      <c r="AX1159" s="124"/>
      <c r="AY1159" s="125">
        <f t="shared" si="342"/>
        <v>0</v>
      </c>
      <c r="AZ1159" s="143">
        <f t="shared" si="343"/>
        <v>0</v>
      </c>
      <c r="BA1159" s="143">
        <f t="shared" si="344"/>
        <v>0</v>
      </c>
      <c r="BB1159" s="143">
        <f t="shared" si="345"/>
        <v>0</v>
      </c>
      <c r="BC1159" s="143">
        <f t="shared" si="346"/>
        <v>0</v>
      </c>
      <c r="BD1159" s="143">
        <f t="shared" si="347"/>
        <v>0</v>
      </c>
      <c r="BE1159" s="143">
        <f t="shared" si="348"/>
        <v>0</v>
      </c>
      <c r="BF1159" s="143">
        <f t="shared" si="349"/>
        <v>0</v>
      </c>
      <c r="BG1159" s="144">
        <f t="shared" si="350"/>
        <v>0</v>
      </c>
      <c r="BH1159" s="144">
        <f t="shared" si="351"/>
        <v>0</v>
      </c>
      <c r="BI1159" s="144">
        <f t="shared" si="352"/>
        <v>0</v>
      </c>
      <c r="BJ1159" s="144">
        <f t="shared" si="353"/>
        <v>0</v>
      </c>
      <c r="BK1159" s="144">
        <f t="shared" si="354"/>
        <v>0</v>
      </c>
      <c r="BL1159" s="144">
        <f t="shared" si="355"/>
        <v>0</v>
      </c>
      <c r="BM1159" s="145">
        <f t="shared" si="356"/>
        <v>0</v>
      </c>
      <c r="BN1159" s="124"/>
      <c r="BO1159" s="124"/>
      <c r="BP1159" s="124"/>
      <c r="BQ1159" s="124"/>
      <c r="BR1159" s="124"/>
      <c r="BS1159" s="124"/>
      <c r="BT1159" s="124"/>
      <c r="BU1159" s="124"/>
      <c r="BV1159" s="130"/>
      <c r="BW1159" s="130"/>
      <c r="BX1159" s="130"/>
      <c r="BY1159" s="130"/>
      <c r="BZ1159" s="130"/>
      <c r="CA1159" s="130"/>
      <c r="CB1159" s="130"/>
      <c r="CC1159" s="130"/>
      <c r="CD1159" s="130"/>
      <c r="CE1159" s="130"/>
      <c r="CF1159" s="130"/>
      <c r="CG1159" s="130"/>
      <c r="CH1159" s="130"/>
      <c r="CI1159" s="130"/>
      <c r="CJ1159" s="130"/>
      <c r="CL1159" s="124"/>
      <c r="CM1159" s="130" t="s">
        <v>32</v>
      </c>
      <c r="CN1159" s="130"/>
      <c r="CO1159" s="130"/>
      <c r="CP1159" s="130"/>
      <c r="CQ1159" s="130"/>
      <c r="CR1159" s="130"/>
      <c r="CS1159" s="130"/>
      <c r="CT1159" s="130"/>
      <c r="CU1159" s="130"/>
      <c r="CV1159" s="130"/>
      <c r="CW1159" s="130"/>
      <c r="CX1159" s="130"/>
      <c r="CY1159" s="130"/>
      <c r="CZ1159" s="130"/>
      <c r="DA1159" s="130"/>
      <c r="DD1159" s="159" cm="1">
        <f t="array" ref="DD1159">_xlfn.IFS(DD$1= 0,"", NOT(ISBLANK(CM1159)), 0, ISBLANK(CM1159), $Q1159-$S1159+AY1159-BV1159)</f>
        <v>0</v>
      </c>
      <c r="DE1159" s="160" cm="1">
        <f t="array" ref="DE1159">_xlfn.IFS(DE$1= 0,"", NOT(ISBLANK(CN1159)), 0, ISBLANK(CN1159), $Q1159-$S1159+AZ1159-BW1159)</f>
        <v>0</v>
      </c>
      <c r="DF1159" s="160" cm="1">
        <f t="array" ref="DF1159">_xlfn.IFS(DF$1= 0,"", NOT(ISBLANK(CO1159)), 0, ISBLANK(CO1159), $Q1159-$S1159+BA1159-BX1159)</f>
        <v>0</v>
      </c>
      <c r="DG1159" s="160" cm="1">
        <f t="array" ref="DG1159">_xlfn.IFS(DG$1= 0,"", NOT(ISBLANK(CP1159)), 0, ISBLANK(CP1159), $Q1159-$S1159+BB1159-BY1159)</f>
        <v>0</v>
      </c>
      <c r="DH1159" s="160" cm="1">
        <f t="array" ref="DH1159">_xlfn.IFS(DH$1= 0,"", NOT(ISBLANK(CQ1159)), 0, ISBLANK(CQ1159), $Q1159-$S1159+BC1159-BZ1159)</f>
        <v>0</v>
      </c>
      <c r="DI1159" s="160" cm="1">
        <f t="array" ref="DI1159">_xlfn.IFS(DI$1= 0,"", NOT(ISBLANK(CR1159)), 0, ISBLANK(CR1159), $Q1159-$S1159+BD1159-CA1159)</f>
        <v>0</v>
      </c>
      <c r="DJ1159" s="160" t="str" cm="1">
        <f t="array" ref="DJ1159">_xlfn.IFS(DJ$1= 0,"", NOT(ISBLANK(CS1159)), 0, ISBLANK(CS1159), $Q1159-$S1159+BE1159-CB1159)</f>
        <v/>
      </c>
      <c r="DK1159" s="160" t="str" cm="1">
        <f t="array" ref="DK1159">_xlfn.IFS(DK$1= 0,"", NOT(ISBLANK(CT1159)), 0, ISBLANK(CT1159), $Q1159-$S1159+BF1159-CC1159)</f>
        <v/>
      </c>
      <c r="DL1159" s="162" t="str" cm="1">
        <f t="array" ref="DL1159">_xlfn.IFS(DL$1= 0,"", NOT(ISBLANK(CU1159)), 0, ISBLANK(CU1159), $Q1159-$S1159+BG1159-CD1159)</f>
        <v/>
      </c>
      <c r="DM1159" s="162" t="str" cm="1">
        <f t="array" ref="DM1159">_xlfn.IFS(DM$1= 0,"", NOT(ISBLANK(CV1159)), 0, ISBLANK(CV1159), $Q1159-$S1159+BH1159-CE1159)</f>
        <v/>
      </c>
      <c r="DN1159" s="162" t="str" cm="1">
        <f t="array" ref="DN1159">_xlfn.IFS(DN$1= 0,"", NOT(ISBLANK(CW1159)), 0, ISBLANK(CW1159), $Q1159-$S1159+BI1159-CF1159)</f>
        <v/>
      </c>
      <c r="DO1159" s="162" t="str" cm="1">
        <f t="array" ref="DO1159">_xlfn.IFS(DO$1= 0,"", NOT(ISBLANK(CX1159)), 0, ISBLANK(CX1159), $Q1159-$S1159+BJ1159-CG1159)</f>
        <v/>
      </c>
      <c r="DP1159" s="162" t="str" cm="1">
        <f t="array" ref="DP1159">_xlfn.IFS(DP$1= 0,"", NOT(ISBLANK(CY1159)), 0, ISBLANK(CY1159), $Q1159-$S1159+BK1159-CH1159)</f>
        <v/>
      </c>
      <c r="DQ1159" s="162" t="str" cm="1">
        <f t="array" ref="DQ1159">_xlfn.IFS(DQ$1= 0,"", NOT(ISBLANK(CZ1159)), 0, ISBLANK(CZ1159), $Q1159-$S1159+BL1159-CI1159)</f>
        <v/>
      </c>
      <c r="DR1159" s="163" t="str" cm="1">
        <f t="array" ref="DR1159">_xlfn.IFS(DR$1= 0,"", NOT(ISBLANK(DA1159)), 0, ISBLANK(DA1159), $Q1159-$S1159+BM1159-CJ1159)</f>
        <v/>
      </c>
    </row>
    <row r="1160" spans="1:122" ht="16.5" x14ac:dyDescent="0.3">
      <c r="A1160" s="135"/>
      <c r="B1160" s="136"/>
      <c r="C1160" s="136"/>
      <c r="D1160" s="137"/>
      <c r="E1160" s="176"/>
      <c r="F1160" s="182"/>
      <c r="G1160" s="183"/>
      <c r="H1160" s="183"/>
      <c r="I1160" s="183"/>
      <c r="J1160" s="183"/>
      <c r="K1160" s="183"/>
      <c r="L1160" s="183"/>
      <c r="M1160" s="186"/>
      <c r="N1160" s="182"/>
      <c r="O1160" s="184"/>
      <c r="P1160" s="178"/>
      <c r="Q1160" s="118">
        <f t="shared" si="340"/>
        <v>0</v>
      </c>
      <c r="R1160" s="3"/>
      <c r="S1160" s="3"/>
      <c r="T1160" s="4"/>
      <c r="U1160" s="4"/>
      <c r="V1160" s="99">
        <f t="shared" si="341"/>
        <v>0</v>
      </c>
      <c r="W1160" s="161"/>
      <c r="X1160" s="138"/>
      <c r="AH1160" s="158" t="str">
        <f t="array" ref="AH1160">IF(OR(AH$1=0, $A1160=""),"",SQRT((_xlfn.XLOOKUP(AH$1,$Z$2:$Z$16,$AA$2:$AA$16)-$T1160)^2+(_xlfn.XLOOKUP(AH$1,$Z$2:$Z$16,$AB$2:$AB$16)-$U1160)^2+(_xlfn.XLOOKUP(AH$1,$Z$2:$Z$16,$AC$2:$AC$16-$V1160)^2)))</f>
        <v/>
      </c>
      <c r="AI1160" s="140" t="str">
        <f t="array" ref="AI1160">IF(OR(AI$1=0, $A1160=""),"",SQRT((_xlfn.XLOOKUP(AI$1,$Z$2:$Z$16,$AA$2:$AA$16)-$T1160)^2+(_xlfn.XLOOKUP(AI$1,$Z$2:$Z$16,$AB$2:$AB$16)-$U1160)^2+(_xlfn.XLOOKUP(AI$1,$Z$2:$Z$16,$AC$2:$AC$16-$V1160)^2)))</f>
        <v/>
      </c>
      <c r="AJ1160" s="140" t="str">
        <f t="array" ref="AJ1160">IF(OR(AJ$1=0, $A1160=""),"",SQRT((_xlfn.XLOOKUP(AJ$1,$Z$2:$Z$16,$AA$2:$AA$16)-$T1160)^2+(_xlfn.XLOOKUP(AJ$1,$Z$2:$Z$16,$AB$2:$AB$16)-$U1160)^2+(_xlfn.XLOOKUP(AJ$1,$Z$2:$Z$16,$AC$2:$AC$16-$V1160)^2)))</f>
        <v/>
      </c>
      <c r="AK1160" s="140" t="str">
        <f t="array" ref="AK1160">IF(OR(AK$1=0, $A1160=""),"",SQRT((_xlfn.XLOOKUP(AK$1,$Z$2:$Z$16,$AA$2:$AA$16)-$T1160)^2+(_xlfn.XLOOKUP(AK$1,$Z$2:$Z$16,$AB$2:$AB$16)-$U1160)^2+(_xlfn.XLOOKUP(AK$1,$Z$2:$Z$16,$AC$2:$AC$16-$V1160)^2)))</f>
        <v/>
      </c>
      <c r="AL1160" s="140" t="str">
        <f t="array" ref="AL1160">IF(OR(AL$1=0, $A1160=""),"",SQRT((_xlfn.XLOOKUP(AL$1,$Z$2:$Z$16,$AA$2:$AA$16)-$T1160)^2+(_xlfn.XLOOKUP(AL$1,$Z$2:$Z$16,$AB$2:$AB$16)-$U1160)^2+(_xlfn.XLOOKUP(AL$1,$Z$2:$Z$16,$AC$2:$AC$16-$V1160)^2)))</f>
        <v/>
      </c>
      <c r="AM1160" s="140" t="str">
        <f t="array" ref="AM1160">IF(OR(AM$1=0, $A1160=""),"",SQRT((_xlfn.XLOOKUP(AM$1,$Z$2:$Z$16,$AA$2:$AA$16)-$T1160)^2+(_xlfn.XLOOKUP(AM$1,$Z$2:$Z$16,$AB$2:$AB$16)-$U1160)^2+(_xlfn.XLOOKUP(AM$1,$Z$2:$Z$16,$AC$2:$AC$16-$V1160)^2)))</f>
        <v/>
      </c>
      <c r="AN1160" s="140" t="str">
        <f t="array" ref="AN1160">IF(OR(AN$1=0, $A1160=""),"",SQRT((_xlfn.XLOOKUP(AN$1,$Z$2:$Z$16,$AA$2:$AA$16)-$T1160)^2+(_xlfn.XLOOKUP(AN$1,$Z$2:$Z$16,$AB$2:$AB$16)-$U1160)^2+(_xlfn.XLOOKUP(AN$1,$Z$2:$Z$16,$AC$2:$AC$16-$V1160)^2)))</f>
        <v/>
      </c>
      <c r="AO1160" s="140" t="str">
        <f t="array" ref="AO1160">IF(OR(AO$1=0, $A1160=""),"",SQRT((_xlfn.XLOOKUP(AO$1,$Z$2:$Z$16,$AA$2:$AA$16)-$T1160)^2+(_xlfn.XLOOKUP(AO$1,$Z$2:$Z$16,$AB$2:$AB$16)-$U1160)^2+(_xlfn.XLOOKUP(AO$1,$Z$2:$Z$16,$AC$2:$AC$16-$V1160)^2)))</f>
        <v/>
      </c>
      <c r="AP1160" s="141" t="str">
        <f t="array" ref="AP1160">IF(OR(AP$1=0, $A1160=""),"",SQRT((_xlfn.XLOOKUP(AP$1,$Z$2:$Z$16,$AA$2:$AA$16)-$T1160)^2+(_xlfn.XLOOKUP(AP$1,$Z$2:$Z$16,$AB$2:$AB$16)-$U1160)^2+(_xlfn.XLOOKUP(AP$1,$Z$2:$Z$16,$AC$2:$AC$16-$V1160)^2)))</f>
        <v/>
      </c>
      <c r="AQ1160" s="141" t="str">
        <f t="array" ref="AQ1160">IF(OR(AQ$1=0, $A1160=""),"",SQRT((_xlfn.XLOOKUP(AQ$1,$Z$2:$Z$16,$AA$2:$AA$16)-$T1160)^2+(_xlfn.XLOOKUP(AQ$1,$Z$2:$Z$16,$AB$2:$AB$16)-$U1160)^2+(_xlfn.XLOOKUP(AQ$1,$Z$2:$Z$16,$AC$2:$AC$16-$V1160)^2)))</f>
        <v/>
      </c>
      <c r="AR1160" s="141" t="str">
        <f t="array" ref="AR1160">IF(OR(AR$1=0, $A1160=""),"",SQRT((_xlfn.XLOOKUP(AR$1,$Z$2:$Z$16,$AA$2:$AA$16)-$T1160)^2+(_xlfn.XLOOKUP(AR$1,$Z$2:$Z$16,$AB$2:$AB$16)-$U1160)^2+(_xlfn.XLOOKUP(AR$1,$Z$2:$Z$16,$AC$2:$AC$16-$V1160)^2)))</f>
        <v/>
      </c>
      <c r="AS1160" s="141" t="str">
        <f t="array" ref="AS1160">IF(OR(AS$1=0, $A1160=""),"",SQRT((_xlfn.XLOOKUP(AS$1,$Z$2:$Z$16,$AA$2:$AA$16)-$T1160)^2+(_xlfn.XLOOKUP(AS$1,$Z$2:$Z$16,$AB$2:$AB$16)-$U1160)^2+(_xlfn.XLOOKUP(AS$1,$Z$2:$Z$16,$AC$2:$AC$16-$V1160)^2)))</f>
        <v/>
      </c>
      <c r="AT1160" s="141" t="str">
        <f t="array" ref="AT1160">IF(OR(AT$1=0, $A1160=""),"",SQRT((_xlfn.XLOOKUP(AT$1,$Z$2:$Z$16,$AA$2:$AA$16)-$T1160)^2+(_xlfn.XLOOKUP(AT$1,$Z$2:$Z$16,$AB$2:$AB$16)-$U1160)^2+(_xlfn.XLOOKUP(AT$1,$Z$2:$Z$16,$AC$2:$AC$16-$V1160)^2)))</f>
        <v/>
      </c>
      <c r="AU1160" s="141" t="str">
        <f t="array" ref="AU1160">IF(OR(AU$1=0, $A1160=""),"",SQRT((_xlfn.XLOOKUP(AU$1,$Z$2:$Z$16,$AA$2:$AA$16)-$T1160)^2+(_xlfn.XLOOKUP(AU$1,$Z$2:$Z$16,$AB$2:$AB$16)-$U1160)^2+(_xlfn.XLOOKUP(AU$1,$Z$2:$Z$16,$AC$2:$AC$16-$V1160)^2)))</f>
        <v/>
      </c>
      <c r="AV1160" s="142" t="str">
        <f t="array" ref="AV1160">IF(OR(AV$1=0, $A1160=""),"",SQRT((_xlfn.XLOOKUP(AV$1,$Z$2:$Z$16,$AA$2:$AA$16)-$T1160)^2+(_xlfn.XLOOKUP(AV$1,$Z$2:$Z$16,$AB$2:$AB$16)-$U1160)^2+(_xlfn.XLOOKUP(AV$1,$Z$2:$Z$16,$AC$2:$AC$16-$V1160)^2)))</f>
        <v/>
      </c>
      <c r="AW1160" s="124"/>
      <c r="AX1160" s="124"/>
      <c r="AY1160" s="125">
        <f t="shared" si="342"/>
        <v>0</v>
      </c>
      <c r="AZ1160" s="143">
        <f t="shared" si="343"/>
        <v>0</v>
      </c>
      <c r="BA1160" s="143">
        <f t="shared" si="344"/>
        <v>0</v>
      </c>
      <c r="BB1160" s="143">
        <f t="shared" si="345"/>
        <v>0</v>
      </c>
      <c r="BC1160" s="143">
        <f t="shared" si="346"/>
        <v>0</v>
      </c>
      <c r="BD1160" s="143">
        <f t="shared" si="347"/>
        <v>0</v>
      </c>
      <c r="BE1160" s="143">
        <f t="shared" si="348"/>
        <v>0</v>
      </c>
      <c r="BF1160" s="143">
        <f t="shared" si="349"/>
        <v>0</v>
      </c>
      <c r="BG1160" s="144">
        <f t="shared" si="350"/>
        <v>0</v>
      </c>
      <c r="BH1160" s="144">
        <f t="shared" si="351"/>
        <v>0</v>
      </c>
      <c r="BI1160" s="144">
        <f t="shared" si="352"/>
        <v>0</v>
      </c>
      <c r="BJ1160" s="144">
        <f t="shared" si="353"/>
        <v>0</v>
      </c>
      <c r="BK1160" s="144">
        <f t="shared" si="354"/>
        <v>0</v>
      </c>
      <c r="BL1160" s="144">
        <f t="shared" si="355"/>
        <v>0</v>
      </c>
      <c r="BM1160" s="145">
        <f t="shared" si="356"/>
        <v>0</v>
      </c>
      <c r="BN1160" s="124"/>
      <c r="BO1160" s="124"/>
      <c r="BP1160" s="124"/>
      <c r="BQ1160" s="124"/>
      <c r="BR1160" s="124"/>
      <c r="BS1160" s="124"/>
      <c r="BT1160" s="124"/>
      <c r="BU1160" s="124"/>
      <c r="BV1160" s="130"/>
      <c r="BW1160" s="130"/>
      <c r="BX1160" s="130"/>
      <c r="BY1160" s="130"/>
      <c r="BZ1160" s="130"/>
      <c r="CA1160" s="130"/>
      <c r="CB1160" s="130"/>
      <c r="CC1160" s="130"/>
      <c r="CD1160" s="130"/>
      <c r="CE1160" s="130"/>
      <c r="CF1160" s="130"/>
      <c r="CG1160" s="130"/>
      <c r="CH1160" s="130"/>
      <c r="CI1160" s="130"/>
      <c r="CJ1160" s="130"/>
      <c r="CL1160" s="124"/>
      <c r="CM1160" s="130" t="s">
        <v>32</v>
      </c>
      <c r="CN1160" s="130"/>
      <c r="CO1160" s="130"/>
      <c r="CP1160" s="130"/>
      <c r="CQ1160" s="130"/>
      <c r="CR1160" s="130"/>
      <c r="CS1160" s="130"/>
      <c r="CT1160" s="130"/>
      <c r="CU1160" s="130"/>
      <c r="CV1160" s="130"/>
      <c r="CW1160" s="130"/>
      <c r="CX1160" s="130"/>
      <c r="CY1160" s="130"/>
      <c r="CZ1160" s="130"/>
      <c r="DA1160" s="130"/>
      <c r="DD1160" s="159" cm="1">
        <f t="array" ref="DD1160">_xlfn.IFS(DD$1= 0,"", NOT(ISBLANK(CM1160)), 0, ISBLANK(CM1160), $Q1160-$S1160+AY1160-BV1160)</f>
        <v>0</v>
      </c>
      <c r="DE1160" s="160" cm="1">
        <f t="array" ref="DE1160">_xlfn.IFS(DE$1= 0,"", NOT(ISBLANK(CN1160)), 0, ISBLANK(CN1160), $Q1160-$S1160+AZ1160-BW1160)</f>
        <v>0</v>
      </c>
      <c r="DF1160" s="160" cm="1">
        <f t="array" ref="DF1160">_xlfn.IFS(DF$1= 0,"", NOT(ISBLANK(CO1160)), 0, ISBLANK(CO1160), $Q1160-$S1160+BA1160-BX1160)</f>
        <v>0</v>
      </c>
      <c r="DG1160" s="160" cm="1">
        <f t="array" ref="DG1160">_xlfn.IFS(DG$1= 0,"", NOT(ISBLANK(CP1160)), 0, ISBLANK(CP1160), $Q1160-$S1160+BB1160-BY1160)</f>
        <v>0</v>
      </c>
      <c r="DH1160" s="160" cm="1">
        <f t="array" ref="DH1160">_xlfn.IFS(DH$1= 0,"", NOT(ISBLANK(CQ1160)), 0, ISBLANK(CQ1160), $Q1160-$S1160+BC1160-BZ1160)</f>
        <v>0</v>
      </c>
      <c r="DI1160" s="160" cm="1">
        <f t="array" ref="DI1160">_xlfn.IFS(DI$1= 0,"", NOT(ISBLANK(CR1160)), 0, ISBLANK(CR1160), $Q1160-$S1160+BD1160-CA1160)</f>
        <v>0</v>
      </c>
      <c r="DJ1160" s="160" t="str" cm="1">
        <f t="array" ref="DJ1160">_xlfn.IFS(DJ$1= 0,"", NOT(ISBLANK(CS1160)), 0, ISBLANK(CS1160), $Q1160-$S1160+BE1160-CB1160)</f>
        <v/>
      </c>
      <c r="DK1160" s="160" t="str" cm="1">
        <f t="array" ref="DK1160">_xlfn.IFS(DK$1= 0,"", NOT(ISBLANK(CT1160)), 0, ISBLANK(CT1160), $Q1160-$S1160+BF1160-CC1160)</f>
        <v/>
      </c>
      <c r="DL1160" s="162" t="str" cm="1">
        <f t="array" ref="DL1160">_xlfn.IFS(DL$1= 0,"", NOT(ISBLANK(CU1160)), 0, ISBLANK(CU1160), $Q1160-$S1160+BG1160-CD1160)</f>
        <v/>
      </c>
      <c r="DM1160" s="162" t="str" cm="1">
        <f t="array" ref="DM1160">_xlfn.IFS(DM$1= 0,"", NOT(ISBLANK(CV1160)), 0, ISBLANK(CV1160), $Q1160-$S1160+BH1160-CE1160)</f>
        <v/>
      </c>
      <c r="DN1160" s="162" t="str" cm="1">
        <f t="array" ref="DN1160">_xlfn.IFS(DN$1= 0,"", NOT(ISBLANK(CW1160)), 0, ISBLANK(CW1160), $Q1160-$S1160+BI1160-CF1160)</f>
        <v/>
      </c>
      <c r="DO1160" s="162" t="str" cm="1">
        <f t="array" ref="DO1160">_xlfn.IFS(DO$1= 0,"", NOT(ISBLANK(CX1160)), 0, ISBLANK(CX1160), $Q1160-$S1160+BJ1160-CG1160)</f>
        <v/>
      </c>
      <c r="DP1160" s="162" t="str" cm="1">
        <f t="array" ref="DP1160">_xlfn.IFS(DP$1= 0,"", NOT(ISBLANK(CY1160)), 0, ISBLANK(CY1160), $Q1160-$S1160+BK1160-CH1160)</f>
        <v/>
      </c>
      <c r="DQ1160" s="162" t="str" cm="1">
        <f t="array" ref="DQ1160">_xlfn.IFS(DQ$1= 0,"", NOT(ISBLANK(CZ1160)), 0, ISBLANK(CZ1160), $Q1160-$S1160+BL1160-CI1160)</f>
        <v/>
      </c>
      <c r="DR1160" s="163" t="str" cm="1">
        <f t="array" ref="DR1160">_xlfn.IFS(DR$1= 0,"", NOT(ISBLANK(DA1160)), 0, ISBLANK(DA1160), $Q1160-$S1160+BM1160-CJ1160)</f>
        <v/>
      </c>
    </row>
    <row r="1161" spans="1:122" ht="16.5" x14ac:dyDescent="0.3">
      <c r="A1161" s="135"/>
      <c r="B1161" s="136"/>
      <c r="C1161" s="136"/>
      <c r="D1161" s="137"/>
      <c r="E1161" s="176"/>
      <c r="F1161" s="182"/>
      <c r="G1161" s="183"/>
      <c r="H1161" s="183"/>
      <c r="I1161" s="183"/>
      <c r="J1161" s="183"/>
      <c r="K1161" s="183"/>
      <c r="L1161" s="183"/>
      <c r="M1161" s="186"/>
      <c r="N1161" s="182"/>
      <c r="O1161" s="184"/>
      <c r="P1161" s="178"/>
      <c r="Q1161" s="118">
        <f t="shared" si="340"/>
        <v>0</v>
      </c>
      <c r="R1161" s="3"/>
      <c r="S1161" s="3"/>
      <c r="T1161" s="4"/>
      <c r="U1161" s="4"/>
      <c r="V1161" s="99">
        <f t="shared" si="341"/>
        <v>0</v>
      </c>
      <c r="W1161" s="161"/>
      <c r="X1161" s="138"/>
      <c r="AH1161" s="158" t="str">
        <f t="array" ref="AH1161">IF(OR(AH$1=0, $A1161=""),"",SQRT((_xlfn.XLOOKUP(AH$1,$Z$2:$Z$16,$AA$2:$AA$16)-$T1161)^2+(_xlfn.XLOOKUP(AH$1,$Z$2:$Z$16,$AB$2:$AB$16)-$U1161)^2+(_xlfn.XLOOKUP(AH$1,$Z$2:$Z$16,$AC$2:$AC$16-$V1161)^2)))</f>
        <v/>
      </c>
      <c r="AI1161" s="140" t="str">
        <f t="array" ref="AI1161">IF(OR(AI$1=0, $A1161=""),"",SQRT((_xlfn.XLOOKUP(AI$1,$Z$2:$Z$16,$AA$2:$AA$16)-$T1161)^2+(_xlfn.XLOOKUP(AI$1,$Z$2:$Z$16,$AB$2:$AB$16)-$U1161)^2+(_xlfn.XLOOKUP(AI$1,$Z$2:$Z$16,$AC$2:$AC$16-$V1161)^2)))</f>
        <v/>
      </c>
      <c r="AJ1161" s="140" t="str">
        <f t="array" ref="AJ1161">IF(OR(AJ$1=0, $A1161=""),"",SQRT((_xlfn.XLOOKUP(AJ$1,$Z$2:$Z$16,$AA$2:$AA$16)-$T1161)^2+(_xlfn.XLOOKUP(AJ$1,$Z$2:$Z$16,$AB$2:$AB$16)-$U1161)^2+(_xlfn.XLOOKUP(AJ$1,$Z$2:$Z$16,$AC$2:$AC$16-$V1161)^2)))</f>
        <v/>
      </c>
      <c r="AK1161" s="140" t="str">
        <f t="array" ref="AK1161">IF(OR(AK$1=0, $A1161=""),"",SQRT((_xlfn.XLOOKUP(AK$1,$Z$2:$Z$16,$AA$2:$AA$16)-$T1161)^2+(_xlfn.XLOOKUP(AK$1,$Z$2:$Z$16,$AB$2:$AB$16)-$U1161)^2+(_xlfn.XLOOKUP(AK$1,$Z$2:$Z$16,$AC$2:$AC$16-$V1161)^2)))</f>
        <v/>
      </c>
      <c r="AL1161" s="140" t="str">
        <f t="array" ref="AL1161">IF(OR(AL$1=0, $A1161=""),"",SQRT((_xlfn.XLOOKUP(AL$1,$Z$2:$Z$16,$AA$2:$AA$16)-$T1161)^2+(_xlfn.XLOOKUP(AL$1,$Z$2:$Z$16,$AB$2:$AB$16)-$U1161)^2+(_xlfn.XLOOKUP(AL$1,$Z$2:$Z$16,$AC$2:$AC$16-$V1161)^2)))</f>
        <v/>
      </c>
      <c r="AM1161" s="140" t="str">
        <f t="array" ref="AM1161">IF(OR(AM$1=0, $A1161=""),"",SQRT((_xlfn.XLOOKUP(AM$1,$Z$2:$Z$16,$AA$2:$AA$16)-$T1161)^2+(_xlfn.XLOOKUP(AM$1,$Z$2:$Z$16,$AB$2:$AB$16)-$U1161)^2+(_xlfn.XLOOKUP(AM$1,$Z$2:$Z$16,$AC$2:$AC$16-$V1161)^2)))</f>
        <v/>
      </c>
      <c r="AN1161" s="140" t="str">
        <f t="array" ref="AN1161">IF(OR(AN$1=0, $A1161=""),"",SQRT((_xlfn.XLOOKUP(AN$1,$Z$2:$Z$16,$AA$2:$AA$16)-$T1161)^2+(_xlfn.XLOOKUP(AN$1,$Z$2:$Z$16,$AB$2:$AB$16)-$U1161)^2+(_xlfn.XLOOKUP(AN$1,$Z$2:$Z$16,$AC$2:$AC$16-$V1161)^2)))</f>
        <v/>
      </c>
      <c r="AO1161" s="140" t="str">
        <f t="array" ref="AO1161">IF(OR(AO$1=0, $A1161=""),"",SQRT((_xlfn.XLOOKUP(AO$1,$Z$2:$Z$16,$AA$2:$AA$16)-$T1161)^2+(_xlfn.XLOOKUP(AO$1,$Z$2:$Z$16,$AB$2:$AB$16)-$U1161)^2+(_xlfn.XLOOKUP(AO$1,$Z$2:$Z$16,$AC$2:$AC$16-$V1161)^2)))</f>
        <v/>
      </c>
      <c r="AP1161" s="141" t="str">
        <f t="array" ref="AP1161">IF(OR(AP$1=0, $A1161=""),"",SQRT((_xlfn.XLOOKUP(AP$1,$Z$2:$Z$16,$AA$2:$AA$16)-$T1161)^2+(_xlfn.XLOOKUP(AP$1,$Z$2:$Z$16,$AB$2:$AB$16)-$U1161)^2+(_xlfn.XLOOKUP(AP$1,$Z$2:$Z$16,$AC$2:$AC$16-$V1161)^2)))</f>
        <v/>
      </c>
      <c r="AQ1161" s="141" t="str">
        <f t="array" ref="AQ1161">IF(OR(AQ$1=0, $A1161=""),"",SQRT((_xlfn.XLOOKUP(AQ$1,$Z$2:$Z$16,$AA$2:$AA$16)-$T1161)^2+(_xlfn.XLOOKUP(AQ$1,$Z$2:$Z$16,$AB$2:$AB$16)-$U1161)^2+(_xlfn.XLOOKUP(AQ$1,$Z$2:$Z$16,$AC$2:$AC$16-$V1161)^2)))</f>
        <v/>
      </c>
      <c r="AR1161" s="141" t="str">
        <f t="array" ref="AR1161">IF(OR(AR$1=0, $A1161=""),"",SQRT((_xlfn.XLOOKUP(AR$1,$Z$2:$Z$16,$AA$2:$AA$16)-$T1161)^2+(_xlfn.XLOOKUP(AR$1,$Z$2:$Z$16,$AB$2:$AB$16)-$U1161)^2+(_xlfn.XLOOKUP(AR$1,$Z$2:$Z$16,$AC$2:$AC$16-$V1161)^2)))</f>
        <v/>
      </c>
      <c r="AS1161" s="141" t="str">
        <f t="array" ref="AS1161">IF(OR(AS$1=0, $A1161=""),"",SQRT((_xlfn.XLOOKUP(AS$1,$Z$2:$Z$16,$AA$2:$AA$16)-$T1161)^2+(_xlfn.XLOOKUP(AS$1,$Z$2:$Z$16,$AB$2:$AB$16)-$U1161)^2+(_xlfn.XLOOKUP(AS$1,$Z$2:$Z$16,$AC$2:$AC$16-$V1161)^2)))</f>
        <v/>
      </c>
      <c r="AT1161" s="141" t="str">
        <f t="array" ref="AT1161">IF(OR(AT$1=0, $A1161=""),"",SQRT((_xlfn.XLOOKUP(AT$1,$Z$2:$Z$16,$AA$2:$AA$16)-$T1161)^2+(_xlfn.XLOOKUP(AT$1,$Z$2:$Z$16,$AB$2:$AB$16)-$U1161)^2+(_xlfn.XLOOKUP(AT$1,$Z$2:$Z$16,$AC$2:$AC$16-$V1161)^2)))</f>
        <v/>
      </c>
      <c r="AU1161" s="141" t="str">
        <f t="array" ref="AU1161">IF(OR(AU$1=0, $A1161=""),"",SQRT((_xlfn.XLOOKUP(AU$1,$Z$2:$Z$16,$AA$2:$AA$16)-$T1161)^2+(_xlfn.XLOOKUP(AU$1,$Z$2:$Z$16,$AB$2:$AB$16)-$U1161)^2+(_xlfn.XLOOKUP(AU$1,$Z$2:$Z$16,$AC$2:$AC$16-$V1161)^2)))</f>
        <v/>
      </c>
      <c r="AV1161" s="142" t="str">
        <f t="array" ref="AV1161">IF(OR(AV$1=0, $A1161=""),"",SQRT((_xlfn.XLOOKUP(AV$1,$Z$2:$Z$16,$AA$2:$AA$16)-$T1161)^2+(_xlfn.XLOOKUP(AV$1,$Z$2:$Z$16,$AB$2:$AB$16)-$U1161)^2+(_xlfn.XLOOKUP(AV$1,$Z$2:$Z$16,$AC$2:$AC$16-$V1161)^2)))</f>
        <v/>
      </c>
      <c r="AW1161" s="124"/>
      <c r="AX1161" s="124"/>
      <c r="AY1161" s="125">
        <f t="shared" si="342"/>
        <v>0</v>
      </c>
      <c r="AZ1161" s="143">
        <f t="shared" si="343"/>
        <v>0</v>
      </c>
      <c r="BA1161" s="143">
        <f t="shared" si="344"/>
        <v>0</v>
      </c>
      <c r="BB1161" s="143">
        <f t="shared" si="345"/>
        <v>0</v>
      </c>
      <c r="BC1161" s="143">
        <f t="shared" si="346"/>
        <v>0</v>
      </c>
      <c r="BD1161" s="143">
        <f t="shared" si="347"/>
        <v>0</v>
      </c>
      <c r="BE1161" s="143">
        <f t="shared" si="348"/>
        <v>0</v>
      </c>
      <c r="BF1161" s="143">
        <f t="shared" si="349"/>
        <v>0</v>
      </c>
      <c r="BG1161" s="144">
        <f t="shared" si="350"/>
        <v>0</v>
      </c>
      <c r="BH1161" s="144">
        <f t="shared" si="351"/>
        <v>0</v>
      </c>
      <c r="BI1161" s="144">
        <f t="shared" si="352"/>
        <v>0</v>
      </c>
      <c r="BJ1161" s="144">
        <f t="shared" si="353"/>
        <v>0</v>
      </c>
      <c r="BK1161" s="144">
        <f t="shared" si="354"/>
        <v>0</v>
      </c>
      <c r="BL1161" s="144">
        <f t="shared" si="355"/>
        <v>0</v>
      </c>
      <c r="BM1161" s="145">
        <f t="shared" si="356"/>
        <v>0</v>
      </c>
      <c r="BN1161" s="124"/>
      <c r="BO1161" s="124"/>
      <c r="BP1161" s="124"/>
      <c r="BQ1161" s="124"/>
      <c r="BR1161" s="124"/>
      <c r="BS1161" s="124"/>
      <c r="BT1161" s="124"/>
      <c r="BU1161" s="124"/>
      <c r="BV1161" s="130"/>
      <c r="BW1161" s="130"/>
      <c r="BX1161" s="130"/>
      <c r="BY1161" s="130"/>
      <c r="BZ1161" s="130"/>
      <c r="CA1161" s="130"/>
      <c r="CB1161" s="130"/>
      <c r="CC1161" s="130"/>
      <c r="CD1161" s="130"/>
      <c r="CE1161" s="130"/>
      <c r="CF1161" s="130"/>
      <c r="CG1161" s="130"/>
      <c r="CH1161" s="130"/>
      <c r="CI1161" s="130"/>
      <c r="CJ1161" s="130"/>
      <c r="CL1161" s="124"/>
      <c r="CM1161" s="130" t="s">
        <v>32</v>
      </c>
      <c r="CN1161" s="130"/>
      <c r="CO1161" s="130"/>
      <c r="CP1161" s="130"/>
      <c r="CQ1161" s="130"/>
      <c r="CR1161" s="130"/>
      <c r="CS1161" s="130"/>
      <c r="CT1161" s="130"/>
      <c r="CU1161" s="130"/>
      <c r="CV1161" s="130"/>
      <c r="CW1161" s="130"/>
      <c r="CX1161" s="130"/>
      <c r="CY1161" s="130"/>
      <c r="CZ1161" s="130"/>
      <c r="DA1161" s="130"/>
      <c r="DD1161" s="159" cm="1">
        <f t="array" ref="DD1161">_xlfn.IFS(DD$1= 0,"", NOT(ISBLANK(CM1161)), 0, ISBLANK(CM1161), $Q1161-$S1161+AY1161-BV1161)</f>
        <v>0</v>
      </c>
      <c r="DE1161" s="160" cm="1">
        <f t="array" ref="DE1161">_xlfn.IFS(DE$1= 0,"", NOT(ISBLANK(CN1161)), 0, ISBLANK(CN1161), $Q1161-$S1161+AZ1161-BW1161)</f>
        <v>0</v>
      </c>
      <c r="DF1161" s="160" cm="1">
        <f t="array" ref="DF1161">_xlfn.IFS(DF$1= 0,"", NOT(ISBLANK(CO1161)), 0, ISBLANK(CO1161), $Q1161-$S1161+BA1161-BX1161)</f>
        <v>0</v>
      </c>
      <c r="DG1161" s="160" cm="1">
        <f t="array" ref="DG1161">_xlfn.IFS(DG$1= 0,"", NOT(ISBLANK(CP1161)), 0, ISBLANK(CP1161), $Q1161-$S1161+BB1161-BY1161)</f>
        <v>0</v>
      </c>
      <c r="DH1161" s="160" cm="1">
        <f t="array" ref="DH1161">_xlfn.IFS(DH$1= 0,"", NOT(ISBLANK(CQ1161)), 0, ISBLANK(CQ1161), $Q1161-$S1161+BC1161-BZ1161)</f>
        <v>0</v>
      </c>
      <c r="DI1161" s="160" cm="1">
        <f t="array" ref="DI1161">_xlfn.IFS(DI$1= 0,"", NOT(ISBLANK(CR1161)), 0, ISBLANK(CR1161), $Q1161-$S1161+BD1161-CA1161)</f>
        <v>0</v>
      </c>
      <c r="DJ1161" s="160" t="str" cm="1">
        <f t="array" ref="DJ1161">_xlfn.IFS(DJ$1= 0,"", NOT(ISBLANK(CS1161)), 0, ISBLANK(CS1161), $Q1161-$S1161+BE1161-CB1161)</f>
        <v/>
      </c>
      <c r="DK1161" s="160" t="str" cm="1">
        <f t="array" ref="DK1161">_xlfn.IFS(DK$1= 0,"", NOT(ISBLANK(CT1161)), 0, ISBLANK(CT1161), $Q1161-$S1161+BF1161-CC1161)</f>
        <v/>
      </c>
      <c r="DL1161" s="162" t="str" cm="1">
        <f t="array" ref="DL1161">_xlfn.IFS(DL$1= 0,"", NOT(ISBLANK(CU1161)), 0, ISBLANK(CU1161), $Q1161-$S1161+BG1161-CD1161)</f>
        <v/>
      </c>
      <c r="DM1161" s="162" t="str" cm="1">
        <f t="array" ref="DM1161">_xlfn.IFS(DM$1= 0,"", NOT(ISBLANK(CV1161)), 0, ISBLANK(CV1161), $Q1161-$S1161+BH1161-CE1161)</f>
        <v/>
      </c>
      <c r="DN1161" s="162" t="str" cm="1">
        <f t="array" ref="DN1161">_xlfn.IFS(DN$1= 0,"", NOT(ISBLANK(CW1161)), 0, ISBLANK(CW1161), $Q1161-$S1161+BI1161-CF1161)</f>
        <v/>
      </c>
      <c r="DO1161" s="162" t="str" cm="1">
        <f t="array" ref="DO1161">_xlfn.IFS(DO$1= 0,"", NOT(ISBLANK(CX1161)), 0, ISBLANK(CX1161), $Q1161-$S1161+BJ1161-CG1161)</f>
        <v/>
      </c>
      <c r="DP1161" s="162" t="str" cm="1">
        <f t="array" ref="DP1161">_xlfn.IFS(DP$1= 0,"", NOT(ISBLANK(CY1161)), 0, ISBLANK(CY1161), $Q1161-$S1161+BK1161-CH1161)</f>
        <v/>
      </c>
      <c r="DQ1161" s="162" t="str" cm="1">
        <f t="array" ref="DQ1161">_xlfn.IFS(DQ$1= 0,"", NOT(ISBLANK(CZ1161)), 0, ISBLANK(CZ1161), $Q1161-$S1161+BL1161-CI1161)</f>
        <v/>
      </c>
      <c r="DR1161" s="163" t="str" cm="1">
        <f t="array" ref="DR1161">_xlfn.IFS(DR$1= 0,"", NOT(ISBLANK(DA1161)), 0, ISBLANK(DA1161), $Q1161-$S1161+BM1161-CJ1161)</f>
        <v/>
      </c>
    </row>
    <row r="1162" spans="1:122" ht="16.5" x14ac:dyDescent="0.3">
      <c r="A1162" s="135"/>
      <c r="B1162" s="136"/>
      <c r="C1162" s="136"/>
      <c r="D1162" s="137"/>
      <c r="E1162" s="176"/>
      <c r="F1162" s="182"/>
      <c r="G1162" s="183"/>
      <c r="H1162" s="183"/>
      <c r="I1162" s="183"/>
      <c r="J1162" s="183"/>
      <c r="K1162" s="183"/>
      <c r="L1162" s="183"/>
      <c r="M1162" s="186"/>
      <c r="N1162" s="182"/>
      <c r="O1162" s="184"/>
      <c r="P1162" s="178"/>
      <c r="Q1162" s="118">
        <f t="shared" si="340"/>
        <v>0</v>
      </c>
      <c r="R1162" s="3"/>
      <c r="S1162" s="3"/>
      <c r="T1162" s="4"/>
      <c r="U1162" s="4"/>
      <c r="V1162" s="99">
        <f t="shared" si="341"/>
        <v>0</v>
      </c>
      <c r="W1162" s="161"/>
      <c r="X1162" s="138"/>
      <c r="AH1162" s="158" t="str">
        <f t="array" ref="AH1162">IF(OR(AH$1=0, $A1162=""),"",SQRT((_xlfn.XLOOKUP(AH$1,$Z$2:$Z$16,$AA$2:$AA$16)-$T1162)^2+(_xlfn.XLOOKUP(AH$1,$Z$2:$Z$16,$AB$2:$AB$16)-$U1162)^2+(_xlfn.XLOOKUP(AH$1,$Z$2:$Z$16,$AC$2:$AC$16-$V1162)^2)))</f>
        <v/>
      </c>
      <c r="AI1162" s="140" t="str">
        <f t="array" ref="AI1162">IF(OR(AI$1=0, $A1162=""),"",SQRT((_xlfn.XLOOKUP(AI$1,$Z$2:$Z$16,$AA$2:$AA$16)-$T1162)^2+(_xlfn.XLOOKUP(AI$1,$Z$2:$Z$16,$AB$2:$AB$16)-$U1162)^2+(_xlfn.XLOOKUP(AI$1,$Z$2:$Z$16,$AC$2:$AC$16-$V1162)^2)))</f>
        <v/>
      </c>
      <c r="AJ1162" s="140" t="str">
        <f t="array" ref="AJ1162">IF(OR(AJ$1=0, $A1162=""),"",SQRT((_xlfn.XLOOKUP(AJ$1,$Z$2:$Z$16,$AA$2:$AA$16)-$T1162)^2+(_xlfn.XLOOKUP(AJ$1,$Z$2:$Z$16,$AB$2:$AB$16)-$U1162)^2+(_xlfn.XLOOKUP(AJ$1,$Z$2:$Z$16,$AC$2:$AC$16-$V1162)^2)))</f>
        <v/>
      </c>
      <c r="AK1162" s="140" t="str">
        <f t="array" ref="AK1162">IF(OR(AK$1=0, $A1162=""),"",SQRT((_xlfn.XLOOKUP(AK$1,$Z$2:$Z$16,$AA$2:$AA$16)-$T1162)^2+(_xlfn.XLOOKUP(AK$1,$Z$2:$Z$16,$AB$2:$AB$16)-$U1162)^2+(_xlfn.XLOOKUP(AK$1,$Z$2:$Z$16,$AC$2:$AC$16-$V1162)^2)))</f>
        <v/>
      </c>
      <c r="AL1162" s="140" t="str">
        <f t="array" ref="AL1162">IF(OR(AL$1=0, $A1162=""),"",SQRT((_xlfn.XLOOKUP(AL$1,$Z$2:$Z$16,$AA$2:$AA$16)-$T1162)^2+(_xlfn.XLOOKUP(AL$1,$Z$2:$Z$16,$AB$2:$AB$16)-$U1162)^2+(_xlfn.XLOOKUP(AL$1,$Z$2:$Z$16,$AC$2:$AC$16-$V1162)^2)))</f>
        <v/>
      </c>
      <c r="AM1162" s="140" t="str">
        <f t="array" ref="AM1162">IF(OR(AM$1=0, $A1162=""),"",SQRT((_xlfn.XLOOKUP(AM$1,$Z$2:$Z$16,$AA$2:$AA$16)-$T1162)^2+(_xlfn.XLOOKUP(AM$1,$Z$2:$Z$16,$AB$2:$AB$16)-$U1162)^2+(_xlfn.XLOOKUP(AM$1,$Z$2:$Z$16,$AC$2:$AC$16-$V1162)^2)))</f>
        <v/>
      </c>
      <c r="AN1162" s="140" t="str">
        <f t="array" ref="AN1162">IF(OR(AN$1=0, $A1162=""),"",SQRT((_xlfn.XLOOKUP(AN$1,$Z$2:$Z$16,$AA$2:$AA$16)-$T1162)^2+(_xlfn.XLOOKUP(AN$1,$Z$2:$Z$16,$AB$2:$AB$16)-$U1162)^2+(_xlfn.XLOOKUP(AN$1,$Z$2:$Z$16,$AC$2:$AC$16-$V1162)^2)))</f>
        <v/>
      </c>
      <c r="AO1162" s="140" t="str">
        <f t="array" ref="AO1162">IF(OR(AO$1=0, $A1162=""),"",SQRT((_xlfn.XLOOKUP(AO$1,$Z$2:$Z$16,$AA$2:$AA$16)-$T1162)^2+(_xlfn.XLOOKUP(AO$1,$Z$2:$Z$16,$AB$2:$AB$16)-$U1162)^2+(_xlfn.XLOOKUP(AO$1,$Z$2:$Z$16,$AC$2:$AC$16-$V1162)^2)))</f>
        <v/>
      </c>
      <c r="AP1162" s="141" t="str">
        <f t="array" ref="AP1162">IF(OR(AP$1=0, $A1162=""),"",SQRT((_xlfn.XLOOKUP(AP$1,$Z$2:$Z$16,$AA$2:$AA$16)-$T1162)^2+(_xlfn.XLOOKUP(AP$1,$Z$2:$Z$16,$AB$2:$AB$16)-$U1162)^2+(_xlfn.XLOOKUP(AP$1,$Z$2:$Z$16,$AC$2:$AC$16-$V1162)^2)))</f>
        <v/>
      </c>
      <c r="AQ1162" s="141" t="str">
        <f t="array" ref="AQ1162">IF(OR(AQ$1=0, $A1162=""),"",SQRT((_xlfn.XLOOKUP(AQ$1,$Z$2:$Z$16,$AA$2:$AA$16)-$T1162)^2+(_xlfn.XLOOKUP(AQ$1,$Z$2:$Z$16,$AB$2:$AB$16)-$U1162)^2+(_xlfn.XLOOKUP(AQ$1,$Z$2:$Z$16,$AC$2:$AC$16-$V1162)^2)))</f>
        <v/>
      </c>
      <c r="AR1162" s="141" t="str">
        <f t="array" ref="AR1162">IF(OR(AR$1=0, $A1162=""),"",SQRT((_xlfn.XLOOKUP(AR$1,$Z$2:$Z$16,$AA$2:$AA$16)-$T1162)^2+(_xlfn.XLOOKUP(AR$1,$Z$2:$Z$16,$AB$2:$AB$16)-$U1162)^2+(_xlfn.XLOOKUP(AR$1,$Z$2:$Z$16,$AC$2:$AC$16-$V1162)^2)))</f>
        <v/>
      </c>
      <c r="AS1162" s="141" t="str">
        <f t="array" ref="AS1162">IF(OR(AS$1=0, $A1162=""),"",SQRT((_xlfn.XLOOKUP(AS$1,$Z$2:$Z$16,$AA$2:$AA$16)-$T1162)^2+(_xlfn.XLOOKUP(AS$1,$Z$2:$Z$16,$AB$2:$AB$16)-$U1162)^2+(_xlfn.XLOOKUP(AS$1,$Z$2:$Z$16,$AC$2:$AC$16-$V1162)^2)))</f>
        <v/>
      </c>
      <c r="AT1162" s="141" t="str">
        <f t="array" ref="AT1162">IF(OR(AT$1=0, $A1162=""),"",SQRT((_xlfn.XLOOKUP(AT$1,$Z$2:$Z$16,$AA$2:$AA$16)-$T1162)^2+(_xlfn.XLOOKUP(AT$1,$Z$2:$Z$16,$AB$2:$AB$16)-$U1162)^2+(_xlfn.XLOOKUP(AT$1,$Z$2:$Z$16,$AC$2:$AC$16-$V1162)^2)))</f>
        <v/>
      </c>
      <c r="AU1162" s="141" t="str">
        <f t="array" ref="AU1162">IF(OR(AU$1=0, $A1162=""),"",SQRT((_xlfn.XLOOKUP(AU$1,$Z$2:$Z$16,$AA$2:$AA$16)-$T1162)^2+(_xlfn.XLOOKUP(AU$1,$Z$2:$Z$16,$AB$2:$AB$16)-$U1162)^2+(_xlfn.XLOOKUP(AU$1,$Z$2:$Z$16,$AC$2:$AC$16-$V1162)^2)))</f>
        <v/>
      </c>
      <c r="AV1162" s="142" t="str">
        <f t="array" ref="AV1162">IF(OR(AV$1=0, $A1162=""),"",SQRT((_xlfn.XLOOKUP(AV$1,$Z$2:$Z$16,$AA$2:$AA$16)-$T1162)^2+(_xlfn.XLOOKUP(AV$1,$Z$2:$Z$16,$AB$2:$AB$16)-$U1162)^2+(_xlfn.XLOOKUP(AV$1,$Z$2:$Z$16,$AC$2:$AC$16-$V1162)^2)))</f>
        <v/>
      </c>
      <c r="AW1162" s="124"/>
      <c r="AX1162" s="124"/>
      <c r="AY1162" s="125">
        <f t="shared" si="342"/>
        <v>0</v>
      </c>
      <c r="AZ1162" s="143">
        <f t="shared" si="343"/>
        <v>0</v>
      </c>
      <c r="BA1162" s="143">
        <f t="shared" si="344"/>
        <v>0</v>
      </c>
      <c r="BB1162" s="143">
        <f t="shared" si="345"/>
        <v>0</v>
      </c>
      <c r="BC1162" s="143">
        <f t="shared" si="346"/>
        <v>0</v>
      </c>
      <c r="BD1162" s="143">
        <f t="shared" si="347"/>
        <v>0</v>
      </c>
      <c r="BE1162" s="143">
        <f t="shared" si="348"/>
        <v>0</v>
      </c>
      <c r="BF1162" s="143">
        <f t="shared" si="349"/>
        <v>0</v>
      </c>
      <c r="BG1162" s="144">
        <f t="shared" si="350"/>
        <v>0</v>
      </c>
      <c r="BH1162" s="144">
        <f t="shared" si="351"/>
        <v>0</v>
      </c>
      <c r="BI1162" s="144">
        <f t="shared" si="352"/>
        <v>0</v>
      </c>
      <c r="BJ1162" s="144">
        <f t="shared" si="353"/>
        <v>0</v>
      </c>
      <c r="BK1162" s="144">
        <f t="shared" si="354"/>
        <v>0</v>
      </c>
      <c r="BL1162" s="144">
        <f t="shared" si="355"/>
        <v>0</v>
      </c>
      <c r="BM1162" s="145">
        <f t="shared" si="356"/>
        <v>0</v>
      </c>
      <c r="BN1162" s="124"/>
      <c r="BO1162" s="124"/>
      <c r="BP1162" s="124"/>
      <c r="BQ1162" s="124"/>
      <c r="BR1162" s="124"/>
      <c r="BS1162" s="124"/>
      <c r="BT1162" s="124"/>
      <c r="BU1162" s="124"/>
      <c r="BV1162" s="130"/>
      <c r="BW1162" s="130"/>
      <c r="BX1162" s="130"/>
      <c r="BY1162" s="130"/>
      <c r="BZ1162" s="130"/>
      <c r="CA1162" s="130"/>
      <c r="CB1162" s="130"/>
      <c r="CC1162" s="130"/>
      <c r="CD1162" s="130"/>
      <c r="CE1162" s="130"/>
      <c r="CF1162" s="130"/>
      <c r="CG1162" s="130"/>
      <c r="CH1162" s="130"/>
      <c r="CI1162" s="130"/>
      <c r="CJ1162" s="130"/>
      <c r="CL1162" s="124"/>
      <c r="CM1162" s="130" t="s">
        <v>32</v>
      </c>
      <c r="CN1162" s="130"/>
      <c r="CO1162" s="130"/>
      <c r="CP1162" s="130"/>
      <c r="CQ1162" s="130"/>
      <c r="CR1162" s="130"/>
      <c r="CS1162" s="130"/>
      <c r="CT1162" s="130"/>
      <c r="CU1162" s="130"/>
      <c r="CV1162" s="130"/>
      <c r="CW1162" s="130"/>
      <c r="CX1162" s="130"/>
      <c r="CY1162" s="130"/>
      <c r="CZ1162" s="130"/>
      <c r="DA1162" s="130"/>
      <c r="DD1162" s="159" cm="1">
        <f t="array" ref="DD1162">_xlfn.IFS(DD$1= 0,"", NOT(ISBLANK(CM1162)), 0, ISBLANK(CM1162), $Q1162-$S1162+AY1162-BV1162)</f>
        <v>0</v>
      </c>
      <c r="DE1162" s="160" cm="1">
        <f t="array" ref="DE1162">_xlfn.IFS(DE$1= 0,"", NOT(ISBLANK(CN1162)), 0, ISBLANK(CN1162), $Q1162-$S1162+AZ1162-BW1162)</f>
        <v>0</v>
      </c>
      <c r="DF1162" s="160" cm="1">
        <f t="array" ref="DF1162">_xlfn.IFS(DF$1= 0,"", NOT(ISBLANK(CO1162)), 0, ISBLANK(CO1162), $Q1162-$S1162+BA1162-BX1162)</f>
        <v>0</v>
      </c>
      <c r="DG1162" s="160" cm="1">
        <f t="array" ref="DG1162">_xlfn.IFS(DG$1= 0,"", NOT(ISBLANK(CP1162)), 0, ISBLANK(CP1162), $Q1162-$S1162+BB1162-BY1162)</f>
        <v>0</v>
      </c>
      <c r="DH1162" s="160" cm="1">
        <f t="array" ref="DH1162">_xlfn.IFS(DH$1= 0,"", NOT(ISBLANK(CQ1162)), 0, ISBLANK(CQ1162), $Q1162-$S1162+BC1162-BZ1162)</f>
        <v>0</v>
      </c>
      <c r="DI1162" s="160" cm="1">
        <f t="array" ref="DI1162">_xlfn.IFS(DI$1= 0,"", NOT(ISBLANK(CR1162)), 0, ISBLANK(CR1162), $Q1162-$S1162+BD1162-CA1162)</f>
        <v>0</v>
      </c>
      <c r="DJ1162" s="160" t="str" cm="1">
        <f t="array" ref="DJ1162">_xlfn.IFS(DJ$1= 0,"", NOT(ISBLANK(CS1162)), 0, ISBLANK(CS1162), $Q1162-$S1162+BE1162-CB1162)</f>
        <v/>
      </c>
      <c r="DK1162" s="160" t="str" cm="1">
        <f t="array" ref="DK1162">_xlfn.IFS(DK$1= 0,"", NOT(ISBLANK(CT1162)), 0, ISBLANK(CT1162), $Q1162-$S1162+BF1162-CC1162)</f>
        <v/>
      </c>
      <c r="DL1162" s="162" t="str" cm="1">
        <f t="array" ref="DL1162">_xlfn.IFS(DL$1= 0,"", NOT(ISBLANK(CU1162)), 0, ISBLANK(CU1162), $Q1162-$S1162+BG1162-CD1162)</f>
        <v/>
      </c>
      <c r="DM1162" s="162" t="str" cm="1">
        <f t="array" ref="DM1162">_xlfn.IFS(DM$1= 0,"", NOT(ISBLANK(CV1162)), 0, ISBLANK(CV1162), $Q1162-$S1162+BH1162-CE1162)</f>
        <v/>
      </c>
      <c r="DN1162" s="162" t="str" cm="1">
        <f t="array" ref="DN1162">_xlfn.IFS(DN$1= 0,"", NOT(ISBLANK(CW1162)), 0, ISBLANK(CW1162), $Q1162-$S1162+BI1162-CF1162)</f>
        <v/>
      </c>
      <c r="DO1162" s="162" t="str" cm="1">
        <f t="array" ref="DO1162">_xlfn.IFS(DO$1= 0,"", NOT(ISBLANK(CX1162)), 0, ISBLANK(CX1162), $Q1162-$S1162+BJ1162-CG1162)</f>
        <v/>
      </c>
      <c r="DP1162" s="162" t="str" cm="1">
        <f t="array" ref="DP1162">_xlfn.IFS(DP$1= 0,"", NOT(ISBLANK(CY1162)), 0, ISBLANK(CY1162), $Q1162-$S1162+BK1162-CH1162)</f>
        <v/>
      </c>
      <c r="DQ1162" s="162" t="str" cm="1">
        <f t="array" ref="DQ1162">_xlfn.IFS(DQ$1= 0,"", NOT(ISBLANK(CZ1162)), 0, ISBLANK(CZ1162), $Q1162-$S1162+BL1162-CI1162)</f>
        <v/>
      </c>
      <c r="DR1162" s="163" t="str" cm="1">
        <f t="array" ref="DR1162">_xlfn.IFS(DR$1= 0,"", NOT(ISBLANK(DA1162)), 0, ISBLANK(DA1162), $Q1162-$S1162+BM1162-CJ1162)</f>
        <v/>
      </c>
    </row>
    <row r="1163" spans="1:122" ht="16.5" x14ac:dyDescent="0.3">
      <c r="A1163" s="135"/>
      <c r="B1163" s="136"/>
      <c r="C1163" s="136"/>
      <c r="D1163" s="137"/>
      <c r="E1163" s="176"/>
      <c r="F1163" s="182"/>
      <c r="G1163" s="183"/>
      <c r="H1163" s="183"/>
      <c r="I1163" s="183"/>
      <c r="J1163" s="183"/>
      <c r="K1163" s="183"/>
      <c r="L1163" s="183"/>
      <c r="M1163" s="186"/>
      <c r="N1163" s="182"/>
      <c r="O1163" s="184"/>
      <c r="P1163" s="178"/>
      <c r="Q1163" s="118">
        <f t="shared" si="340"/>
        <v>0</v>
      </c>
      <c r="R1163" s="3"/>
      <c r="S1163" s="3"/>
      <c r="T1163" s="4"/>
      <c r="U1163" s="4"/>
      <c r="V1163" s="99">
        <f t="shared" si="341"/>
        <v>0</v>
      </c>
      <c r="W1163" s="161"/>
      <c r="X1163" s="138"/>
      <c r="AH1163" s="158" t="str">
        <f t="array" ref="AH1163">IF(OR(AH$1=0, $A1163=""),"",SQRT((_xlfn.XLOOKUP(AH$1,$Z$2:$Z$16,$AA$2:$AA$16)-$T1163)^2+(_xlfn.XLOOKUP(AH$1,$Z$2:$Z$16,$AB$2:$AB$16)-$U1163)^2+(_xlfn.XLOOKUP(AH$1,$Z$2:$Z$16,$AC$2:$AC$16-$V1163)^2)))</f>
        <v/>
      </c>
      <c r="AI1163" s="140" t="str">
        <f t="array" ref="AI1163">IF(OR(AI$1=0, $A1163=""),"",SQRT((_xlfn.XLOOKUP(AI$1,$Z$2:$Z$16,$AA$2:$AA$16)-$T1163)^2+(_xlfn.XLOOKUP(AI$1,$Z$2:$Z$16,$AB$2:$AB$16)-$U1163)^2+(_xlfn.XLOOKUP(AI$1,$Z$2:$Z$16,$AC$2:$AC$16-$V1163)^2)))</f>
        <v/>
      </c>
      <c r="AJ1163" s="140" t="str">
        <f t="array" ref="AJ1163">IF(OR(AJ$1=0, $A1163=""),"",SQRT((_xlfn.XLOOKUP(AJ$1,$Z$2:$Z$16,$AA$2:$AA$16)-$T1163)^2+(_xlfn.XLOOKUP(AJ$1,$Z$2:$Z$16,$AB$2:$AB$16)-$U1163)^2+(_xlfn.XLOOKUP(AJ$1,$Z$2:$Z$16,$AC$2:$AC$16-$V1163)^2)))</f>
        <v/>
      </c>
      <c r="AK1163" s="140" t="str">
        <f t="array" ref="AK1163">IF(OR(AK$1=0, $A1163=""),"",SQRT((_xlfn.XLOOKUP(AK$1,$Z$2:$Z$16,$AA$2:$AA$16)-$T1163)^2+(_xlfn.XLOOKUP(AK$1,$Z$2:$Z$16,$AB$2:$AB$16)-$U1163)^2+(_xlfn.XLOOKUP(AK$1,$Z$2:$Z$16,$AC$2:$AC$16-$V1163)^2)))</f>
        <v/>
      </c>
      <c r="AL1163" s="140" t="str">
        <f t="array" ref="AL1163">IF(OR(AL$1=0, $A1163=""),"",SQRT((_xlfn.XLOOKUP(AL$1,$Z$2:$Z$16,$AA$2:$AA$16)-$T1163)^2+(_xlfn.XLOOKUP(AL$1,$Z$2:$Z$16,$AB$2:$AB$16)-$U1163)^2+(_xlfn.XLOOKUP(AL$1,$Z$2:$Z$16,$AC$2:$AC$16-$V1163)^2)))</f>
        <v/>
      </c>
      <c r="AM1163" s="140" t="str">
        <f t="array" ref="AM1163">IF(OR(AM$1=0, $A1163=""),"",SQRT((_xlfn.XLOOKUP(AM$1,$Z$2:$Z$16,$AA$2:$AA$16)-$T1163)^2+(_xlfn.XLOOKUP(AM$1,$Z$2:$Z$16,$AB$2:$AB$16)-$U1163)^2+(_xlfn.XLOOKUP(AM$1,$Z$2:$Z$16,$AC$2:$AC$16-$V1163)^2)))</f>
        <v/>
      </c>
      <c r="AN1163" s="140" t="str">
        <f t="array" ref="AN1163">IF(OR(AN$1=0, $A1163=""),"",SQRT((_xlfn.XLOOKUP(AN$1,$Z$2:$Z$16,$AA$2:$AA$16)-$T1163)^2+(_xlfn.XLOOKUP(AN$1,$Z$2:$Z$16,$AB$2:$AB$16)-$U1163)^2+(_xlfn.XLOOKUP(AN$1,$Z$2:$Z$16,$AC$2:$AC$16-$V1163)^2)))</f>
        <v/>
      </c>
      <c r="AO1163" s="140" t="str">
        <f t="array" ref="AO1163">IF(OR(AO$1=0, $A1163=""),"",SQRT((_xlfn.XLOOKUP(AO$1,$Z$2:$Z$16,$AA$2:$AA$16)-$T1163)^2+(_xlfn.XLOOKUP(AO$1,$Z$2:$Z$16,$AB$2:$AB$16)-$U1163)^2+(_xlfn.XLOOKUP(AO$1,$Z$2:$Z$16,$AC$2:$AC$16-$V1163)^2)))</f>
        <v/>
      </c>
      <c r="AP1163" s="141" t="str">
        <f t="array" ref="AP1163">IF(OR(AP$1=0, $A1163=""),"",SQRT((_xlfn.XLOOKUP(AP$1,$Z$2:$Z$16,$AA$2:$AA$16)-$T1163)^2+(_xlfn.XLOOKUP(AP$1,$Z$2:$Z$16,$AB$2:$AB$16)-$U1163)^2+(_xlfn.XLOOKUP(AP$1,$Z$2:$Z$16,$AC$2:$AC$16-$V1163)^2)))</f>
        <v/>
      </c>
      <c r="AQ1163" s="141" t="str">
        <f t="array" ref="AQ1163">IF(OR(AQ$1=0, $A1163=""),"",SQRT((_xlfn.XLOOKUP(AQ$1,$Z$2:$Z$16,$AA$2:$AA$16)-$T1163)^2+(_xlfn.XLOOKUP(AQ$1,$Z$2:$Z$16,$AB$2:$AB$16)-$U1163)^2+(_xlfn.XLOOKUP(AQ$1,$Z$2:$Z$16,$AC$2:$AC$16-$V1163)^2)))</f>
        <v/>
      </c>
      <c r="AR1163" s="141" t="str">
        <f t="array" ref="AR1163">IF(OR(AR$1=0, $A1163=""),"",SQRT((_xlfn.XLOOKUP(AR$1,$Z$2:$Z$16,$AA$2:$AA$16)-$T1163)^2+(_xlfn.XLOOKUP(AR$1,$Z$2:$Z$16,$AB$2:$AB$16)-$U1163)^2+(_xlfn.XLOOKUP(AR$1,$Z$2:$Z$16,$AC$2:$AC$16-$V1163)^2)))</f>
        <v/>
      </c>
      <c r="AS1163" s="141" t="str">
        <f t="array" ref="AS1163">IF(OR(AS$1=0, $A1163=""),"",SQRT((_xlfn.XLOOKUP(AS$1,$Z$2:$Z$16,$AA$2:$AA$16)-$T1163)^2+(_xlfn.XLOOKUP(AS$1,$Z$2:$Z$16,$AB$2:$AB$16)-$U1163)^2+(_xlfn.XLOOKUP(AS$1,$Z$2:$Z$16,$AC$2:$AC$16-$V1163)^2)))</f>
        <v/>
      </c>
      <c r="AT1163" s="141" t="str">
        <f t="array" ref="AT1163">IF(OR(AT$1=0, $A1163=""),"",SQRT((_xlfn.XLOOKUP(AT$1,$Z$2:$Z$16,$AA$2:$AA$16)-$T1163)^2+(_xlfn.XLOOKUP(AT$1,$Z$2:$Z$16,$AB$2:$AB$16)-$U1163)^2+(_xlfn.XLOOKUP(AT$1,$Z$2:$Z$16,$AC$2:$AC$16-$V1163)^2)))</f>
        <v/>
      </c>
      <c r="AU1163" s="141" t="str">
        <f t="array" ref="AU1163">IF(OR(AU$1=0, $A1163=""),"",SQRT((_xlfn.XLOOKUP(AU$1,$Z$2:$Z$16,$AA$2:$AA$16)-$T1163)^2+(_xlfn.XLOOKUP(AU$1,$Z$2:$Z$16,$AB$2:$AB$16)-$U1163)^2+(_xlfn.XLOOKUP(AU$1,$Z$2:$Z$16,$AC$2:$AC$16-$V1163)^2)))</f>
        <v/>
      </c>
      <c r="AV1163" s="142" t="str">
        <f t="array" ref="AV1163">IF(OR(AV$1=0, $A1163=""),"",SQRT((_xlfn.XLOOKUP(AV$1,$Z$2:$Z$16,$AA$2:$AA$16)-$T1163)^2+(_xlfn.XLOOKUP(AV$1,$Z$2:$Z$16,$AB$2:$AB$16)-$U1163)^2+(_xlfn.XLOOKUP(AV$1,$Z$2:$Z$16,$AC$2:$AC$16-$V1163)^2)))</f>
        <v/>
      </c>
      <c r="AW1163" s="124"/>
      <c r="AX1163" s="124"/>
      <c r="AY1163" s="125">
        <f t="shared" si="342"/>
        <v>0</v>
      </c>
      <c r="AZ1163" s="143">
        <f t="shared" si="343"/>
        <v>0</v>
      </c>
      <c r="BA1163" s="143">
        <f t="shared" si="344"/>
        <v>0</v>
      </c>
      <c r="BB1163" s="143">
        <f t="shared" si="345"/>
        <v>0</v>
      </c>
      <c r="BC1163" s="143">
        <f t="shared" si="346"/>
        <v>0</v>
      </c>
      <c r="BD1163" s="143">
        <f t="shared" si="347"/>
        <v>0</v>
      </c>
      <c r="BE1163" s="143">
        <f t="shared" si="348"/>
        <v>0</v>
      </c>
      <c r="BF1163" s="143">
        <f t="shared" si="349"/>
        <v>0</v>
      </c>
      <c r="BG1163" s="144">
        <f t="shared" si="350"/>
        <v>0</v>
      </c>
      <c r="BH1163" s="144">
        <f t="shared" si="351"/>
        <v>0</v>
      </c>
      <c r="BI1163" s="144">
        <f t="shared" si="352"/>
        <v>0</v>
      </c>
      <c r="BJ1163" s="144">
        <f t="shared" si="353"/>
        <v>0</v>
      </c>
      <c r="BK1163" s="144">
        <f t="shared" si="354"/>
        <v>0</v>
      </c>
      <c r="BL1163" s="144">
        <f t="shared" si="355"/>
        <v>0</v>
      </c>
      <c r="BM1163" s="145">
        <f t="shared" si="356"/>
        <v>0</v>
      </c>
      <c r="BN1163" s="124"/>
      <c r="BO1163" s="124"/>
      <c r="BP1163" s="124"/>
      <c r="BQ1163" s="124"/>
      <c r="BR1163" s="124"/>
      <c r="BS1163" s="124"/>
      <c r="BT1163" s="124"/>
      <c r="BU1163" s="124"/>
      <c r="BV1163" s="130"/>
      <c r="BW1163" s="130"/>
      <c r="BX1163" s="130"/>
      <c r="BY1163" s="130"/>
      <c r="BZ1163" s="130"/>
      <c r="CA1163" s="130"/>
      <c r="CB1163" s="130"/>
      <c r="CC1163" s="130"/>
      <c r="CD1163" s="130"/>
      <c r="CE1163" s="130"/>
      <c r="CF1163" s="130"/>
      <c r="CG1163" s="130"/>
      <c r="CH1163" s="130"/>
      <c r="CI1163" s="130"/>
      <c r="CJ1163" s="130"/>
      <c r="CL1163" s="124"/>
      <c r="CM1163" s="130" t="s">
        <v>32</v>
      </c>
      <c r="CN1163" s="130"/>
      <c r="CO1163" s="130"/>
      <c r="CP1163" s="130"/>
      <c r="CQ1163" s="130"/>
      <c r="CR1163" s="130"/>
      <c r="CS1163" s="130"/>
      <c r="CT1163" s="130"/>
      <c r="CU1163" s="130"/>
      <c r="CV1163" s="130"/>
      <c r="CW1163" s="130"/>
      <c r="CX1163" s="130"/>
      <c r="CY1163" s="130"/>
      <c r="CZ1163" s="130"/>
      <c r="DA1163" s="130"/>
      <c r="DD1163" s="159" cm="1">
        <f t="array" ref="DD1163">_xlfn.IFS(DD$1= 0,"", NOT(ISBLANK(CM1163)), 0, ISBLANK(CM1163), $Q1163-$S1163+AY1163-BV1163)</f>
        <v>0</v>
      </c>
      <c r="DE1163" s="160" cm="1">
        <f t="array" ref="DE1163">_xlfn.IFS(DE$1= 0,"", NOT(ISBLANK(CN1163)), 0, ISBLANK(CN1163), $Q1163-$S1163+AZ1163-BW1163)</f>
        <v>0</v>
      </c>
      <c r="DF1163" s="160" cm="1">
        <f t="array" ref="DF1163">_xlfn.IFS(DF$1= 0,"", NOT(ISBLANK(CO1163)), 0, ISBLANK(CO1163), $Q1163-$S1163+BA1163-BX1163)</f>
        <v>0</v>
      </c>
      <c r="DG1163" s="160" cm="1">
        <f t="array" ref="DG1163">_xlfn.IFS(DG$1= 0,"", NOT(ISBLANK(CP1163)), 0, ISBLANK(CP1163), $Q1163-$S1163+BB1163-BY1163)</f>
        <v>0</v>
      </c>
      <c r="DH1163" s="160" cm="1">
        <f t="array" ref="DH1163">_xlfn.IFS(DH$1= 0,"", NOT(ISBLANK(CQ1163)), 0, ISBLANK(CQ1163), $Q1163-$S1163+BC1163-BZ1163)</f>
        <v>0</v>
      </c>
      <c r="DI1163" s="160" cm="1">
        <f t="array" ref="DI1163">_xlfn.IFS(DI$1= 0,"", NOT(ISBLANK(CR1163)), 0, ISBLANK(CR1163), $Q1163-$S1163+BD1163-CA1163)</f>
        <v>0</v>
      </c>
      <c r="DJ1163" s="160" t="str" cm="1">
        <f t="array" ref="DJ1163">_xlfn.IFS(DJ$1= 0,"", NOT(ISBLANK(CS1163)), 0, ISBLANK(CS1163), $Q1163-$S1163+BE1163-CB1163)</f>
        <v/>
      </c>
      <c r="DK1163" s="160" t="str" cm="1">
        <f t="array" ref="DK1163">_xlfn.IFS(DK$1= 0,"", NOT(ISBLANK(CT1163)), 0, ISBLANK(CT1163), $Q1163-$S1163+BF1163-CC1163)</f>
        <v/>
      </c>
      <c r="DL1163" s="162" t="str" cm="1">
        <f t="array" ref="DL1163">_xlfn.IFS(DL$1= 0,"", NOT(ISBLANK(CU1163)), 0, ISBLANK(CU1163), $Q1163-$S1163+BG1163-CD1163)</f>
        <v/>
      </c>
      <c r="DM1163" s="162" t="str" cm="1">
        <f t="array" ref="DM1163">_xlfn.IFS(DM$1= 0,"", NOT(ISBLANK(CV1163)), 0, ISBLANK(CV1163), $Q1163-$S1163+BH1163-CE1163)</f>
        <v/>
      </c>
      <c r="DN1163" s="162" t="str" cm="1">
        <f t="array" ref="DN1163">_xlfn.IFS(DN$1= 0,"", NOT(ISBLANK(CW1163)), 0, ISBLANK(CW1163), $Q1163-$S1163+BI1163-CF1163)</f>
        <v/>
      </c>
      <c r="DO1163" s="162" t="str" cm="1">
        <f t="array" ref="DO1163">_xlfn.IFS(DO$1= 0,"", NOT(ISBLANK(CX1163)), 0, ISBLANK(CX1163), $Q1163-$S1163+BJ1163-CG1163)</f>
        <v/>
      </c>
      <c r="DP1163" s="162" t="str" cm="1">
        <f t="array" ref="DP1163">_xlfn.IFS(DP$1= 0,"", NOT(ISBLANK(CY1163)), 0, ISBLANK(CY1163), $Q1163-$S1163+BK1163-CH1163)</f>
        <v/>
      </c>
      <c r="DQ1163" s="162" t="str" cm="1">
        <f t="array" ref="DQ1163">_xlfn.IFS(DQ$1= 0,"", NOT(ISBLANK(CZ1163)), 0, ISBLANK(CZ1163), $Q1163-$S1163+BL1163-CI1163)</f>
        <v/>
      </c>
      <c r="DR1163" s="163" t="str" cm="1">
        <f t="array" ref="DR1163">_xlfn.IFS(DR$1= 0,"", NOT(ISBLANK(DA1163)), 0, ISBLANK(DA1163), $Q1163-$S1163+BM1163-CJ1163)</f>
        <v/>
      </c>
    </row>
    <row r="1164" spans="1:122" ht="16.5" x14ac:dyDescent="0.3">
      <c r="A1164" s="135"/>
      <c r="B1164" s="136"/>
      <c r="C1164" s="136"/>
      <c r="D1164" s="137"/>
      <c r="E1164" s="176"/>
      <c r="F1164" s="182"/>
      <c r="G1164" s="183"/>
      <c r="H1164" s="183"/>
      <c r="I1164" s="183"/>
      <c r="J1164" s="183"/>
      <c r="K1164" s="183"/>
      <c r="L1164" s="183"/>
      <c r="M1164" s="186"/>
      <c r="N1164" s="182"/>
      <c r="O1164" s="184"/>
      <c r="P1164" s="178"/>
      <c r="Q1164" s="118">
        <f t="shared" si="340"/>
        <v>0</v>
      </c>
      <c r="R1164" s="3"/>
      <c r="S1164" s="3"/>
      <c r="T1164" s="4"/>
      <c r="U1164" s="4"/>
      <c r="V1164" s="99">
        <f t="shared" si="341"/>
        <v>0</v>
      </c>
      <c r="W1164" s="161"/>
      <c r="X1164" s="138"/>
      <c r="AH1164" s="158" t="str">
        <f t="array" ref="AH1164">IF(OR(AH$1=0, $A1164=""),"",SQRT((_xlfn.XLOOKUP(AH$1,$Z$2:$Z$16,$AA$2:$AA$16)-$T1164)^2+(_xlfn.XLOOKUP(AH$1,$Z$2:$Z$16,$AB$2:$AB$16)-$U1164)^2+(_xlfn.XLOOKUP(AH$1,$Z$2:$Z$16,$AC$2:$AC$16-$V1164)^2)))</f>
        <v/>
      </c>
      <c r="AI1164" s="140" t="str">
        <f t="array" ref="AI1164">IF(OR(AI$1=0, $A1164=""),"",SQRT((_xlfn.XLOOKUP(AI$1,$Z$2:$Z$16,$AA$2:$AA$16)-$T1164)^2+(_xlfn.XLOOKUP(AI$1,$Z$2:$Z$16,$AB$2:$AB$16)-$U1164)^2+(_xlfn.XLOOKUP(AI$1,$Z$2:$Z$16,$AC$2:$AC$16-$V1164)^2)))</f>
        <v/>
      </c>
      <c r="AJ1164" s="140" t="str">
        <f t="array" ref="AJ1164">IF(OR(AJ$1=0, $A1164=""),"",SQRT((_xlfn.XLOOKUP(AJ$1,$Z$2:$Z$16,$AA$2:$AA$16)-$T1164)^2+(_xlfn.XLOOKUP(AJ$1,$Z$2:$Z$16,$AB$2:$AB$16)-$U1164)^2+(_xlfn.XLOOKUP(AJ$1,$Z$2:$Z$16,$AC$2:$AC$16-$V1164)^2)))</f>
        <v/>
      </c>
      <c r="AK1164" s="140" t="str">
        <f t="array" ref="AK1164">IF(OR(AK$1=0, $A1164=""),"",SQRT((_xlfn.XLOOKUP(AK$1,$Z$2:$Z$16,$AA$2:$AA$16)-$T1164)^2+(_xlfn.XLOOKUP(AK$1,$Z$2:$Z$16,$AB$2:$AB$16)-$U1164)^2+(_xlfn.XLOOKUP(AK$1,$Z$2:$Z$16,$AC$2:$AC$16-$V1164)^2)))</f>
        <v/>
      </c>
      <c r="AL1164" s="140" t="str">
        <f t="array" ref="AL1164">IF(OR(AL$1=0, $A1164=""),"",SQRT((_xlfn.XLOOKUP(AL$1,$Z$2:$Z$16,$AA$2:$AA$16)-$T1164)^2+(_xlfn.XLOOKUP(AL$1,$Z$2:$Z$16,$AB$2:$AB$16)-$U1164)^2+(_xlfn.XLOOKUP(AL$1,$Z$2:$Z$16,$AC$2:$AC$16-$V1164)^2)))</f>
        <v/>
      </c>
      <c r="AM1164" s="140" t="str">
        <f t="array" ref="AM1164">IF(OR(AM$1=0, $A1164=""),"",SQRT((_xlfn.XLOOKUP(AM$1,$Z$2:$Z$16,$AA$2:$AA$16)-$T1164)^2+(_xlfn.XLOOKUP(AM$1,$Z$2:$Z$16,$AB$2:$AB$16)-$U1164)^2+(_xlfn.XLOOKUP(AM$1,$Z$2:$Z$16,$AC$2:$AC$16-$V1164)^2)))</f>
        <v/>
      </c>
      <c r="AN1164" s="140" t="str">
        <f t="array" ref="AN1164">IF(OR(AN$1=0, $A1164=""),"",SQRT((_xlfn.XLOOKUP(AN$1,$Z$2:$Z$16,$AA$2:$AA$16)-$T1164)^2+(_xlfn.XLOOKUP(AN$1,$Z$2:$Z$16,$AB$2:$AB$16)-$U1164)^2+(_xlfn.XLOOKUP(AN$1,$Z$2:$Z$16,$AC$2:$AC$16-$V1164)^2)))</f>
        <v/>
      </c>
      <c r="AO1164" s="140" t="str">
        <f t="array" ref="AO1164">IF(OR(AO$1=0, $A1164=""),"",SQRT((_xlfn.XLOOKUP(AO$1,$Z$2:$Z$16,$AA$2:$AA$16)-$T1164)^2+(_xlfn.XLOOKUP(AO$1,$Z$2:$Z$16,$AB$2:$AB$16)-$U1164)^2+(_xlfn.XLOOKUP(AO$1,$Z$2:$Z$16,$AC$2:$AC$16-$V1164)^2)))</f>
        <v/>
      </c>
      <c r="AP1164" s="141" t="str">
        <f t="array" ref="AP1164">IF(OR(AP$1=0, $A1164=""),"",SQRT((_xlfn.XLOOKUP(AP$1,$Z$2:$Z$16,$AA$2:$AA$16)-$T1164)^2+(_xlfn.XLOOKUP(AP$1,$Z$2:$Z$16,$AB$2:$AB$16)-$U1164)^2+(_xlfn.XLOOKUP(AP$1,$Z$2:$Z$16,$AC$2:$AC$16-$V1164)^2)))</f>
        <v/>
      </c>
      <c r="AQ1164" s="141" t="str">
        <f t="array" ref="AQ1164">IF(OR(AQ$1=0, $A1164=""),"",SQRT((_xlfn.XLOOKUP(AQ$1,$Z$2:$Z$16,$AA$2:$AA$16)-$T1164)^2+(_xlfn.XLOOKUP(AQ$1,$Z$2:$Z$16,$AB$2:$AB$16)-$U1164)^2+(_xlfn.XLOOKUP(AQ$1,$Z$2:$Z$16,$AC$2:$AC$16-$V1164)^2)))</f>
        <v/>
      </c>
      <c r="AR1164" s="141" t="str">
        <f t="array" ref="AR1164">IF(OR(AR$1=0, $A1164=""),"",SQRT((_xlfn.XLOOKUP(AR$1,$Z$2:$Z$16,$AA$2:$AA$16)-$T1164)^2+(_xlfn.XLOOKUP(AR$1,$Z$2:$Z$16,$AB$2:$AB$16)-$U1164)^2+(_xlfn.XLOOKUP(AR$1,$Z$2:$Z$16,$AC$2:$AC$16-$V1164)^2)))</f>
        <v/>
      </c>
      <c r="AS1164" s="141" t="str">
        <f t="array" ref="AS1164">IF(OR(AS$1=0, $A1164=""),"",SQRT((_xlfn.XLOOKUP(AS$1,$Z$2:$Z$16,$AA$2:$AA$16)-$T1164)^2+(_xlfn.XLOOKUP(AS$1,$Z$2:$Z$16,$AB$2:$AB$16)-$U1164)^2+(_xlfn.XLOOKUP(AS$1,$Z$2:$Z$16,$AC$2:$AC$16-$V1164)^2)))</f>
        <v/>
      </c>
      <c r="AT1164" s="141" t="str">
        <f t="array" ref="AT1164">IF(OR(AT$1=0, $A1164=""),"",SQRT((_xlfn.XLOOKUP(AT$1,$Z$2:$Z$16,$AA$2:$AA$16)-$T1164)^2+(_xlfn.XLOOKUP(AT$1,$Z$2:$Z$16,$AB$2:$AB$16)-$U1164)^2+(_xlfn.XLOOKUP(AT$1,$Z$2:$Z$16,$AC$2:$AC$16-$V1164)^2)))</f>
        <v/>
      </c>
      <c r="AU1164" s="141" t="str">
        <f t="array" ref="AU1164">IF(OR(AU$1=0, $A1164=""),"",SQRT((_xlfn.XLOOKUP(AU$1,$Z$2:$Z$16,$AA$2:$AA$16)-$T1164)^2+(_xlfn.XLOOKUP(AU$1,$Z$2:$Z$16,$AB$2:$AB$16)-$U1164)^2+(_xlfn.XLOOKUP(AU$1,$Z$2:$Z$16,$AC$2:$AC$16-$V1164)^2)))</f>
        <v/>
      </c>
      <c r="AV1164" s="142" t="str">
        <f t="array" ref="AV1164">IF(OR(AV$1=0, $A1164=""),"",SQRT((_xlfn.XLOOKUP(AV$1,$Z$2:$Z$16,$AA$2:$AA$16)-$T1164)^2+(_xlfn.XLOOKUP(AV$1,$Z$2:$Z$16,$AB$2:$AB$16)-$U1164)^2+(_xlfn.XLOOKUP(AV$1,$Z$2:$Z$16,$AC$2:$AC$16-$V1164)^2)))</f>
        <v/>
      </c>
      <c r="AW1164" s="124"/>
      <c r="AX1164" s="124"/>
      <c r="AY1164" s="125">
        <f t="shared" si="342"/>
        <v>0</v>
      </c>
      <c r="AZ1164" s="143">
        <f t="shared" si="343"/>
        <v>0</v>
      </c>
      <c r="BA1164" s="143">
        <f t="shared" si="344"/>
        <v>0</v>
      </c>
      <c r="BB1164" s="143">
        <f t="shared" si="345"/>
        <v>0</v>
      </c>
      <c r="BC1164" s="143">
        <f t="shared" si="346"/>
        <v>0</v>
      </c>
      <c r="BD1164" s="143">
        <f t="shared" si="347"/>
        <v>0</v>
      </c>
      <c r="BE1164" s="143">
        <f t="shared" si="348"/>
        <v>0</v>
      </c>
      <c r="BF1164" s="143">
        <f t="shared" si="349"/>
        <v>0</v>
      </c>
      <c r="BG1164" s="144">
        <f t="shared" si="350"/>
        <v>0</v>
      </c>
      <c r="BH1164" s="144">
        <f t="shared" si="351"/>
        <v>0</v>
      </c>
      <c r="BI1164" s="144">
        <f t="shared" si="352"/>
        <v>0</v>
      </c>
      <c r="BJ1164" s="144">
        <f t="shared" si="353"/>
        <v>0</v>
      </c>
      <c r="BK1164" s="144">
        <f t="shared" si="354"/>
        <v>0</v>
      </c>
      <c r="BL1164" s="144">
        <f t="shared" si="355"/>
        <v>0</v>
      </c>
      <c r="BM1164" s="145">
        <f t="shared" si="356"/>
        <v>0</v>
      </c>
      <c r="BN1164" s="124"/>
      <c r="BO1164" s="124"/>
      <c r="BP1164" s="124"/>
      <c r="BQ1164" s="124"/>
      <c r="BR1164" s="124"/>
      <c r="BS1164" s="124"/>
      <c r="BT1164" s="124"/>
      <c r="BU1164" s="124"/>
      <c r="BV1164" s="130"/>
      <c r="BW1164" s="130"/>
      <c r="BX1164" s="130"/>
      <c r="BY1164" s="130"/>
      <c r="BZ1164" s="130"/>
      <c r="CA1164" s="130"/>
      <c r="CB1164" s="130"/>
      <c r="CC1164" s="130"/>
      <c r="CD1164" s="130"/>
      <c r="CE1164" s="130"/>
      <c r="CF1164" s="130"/>
      <c r="CG1164" s="130"/>
      <c r="CH1164" s="130"/>
      <c r="CI1164" s="130"/>
      <c r="CJ1164" s="130"/>
      <c r="CL1164" s="124"/>
      <c r="CM1164" s="130" t="s">
        <v>32</v>
      </c>
      <c r="CN1164" s="130"/>
      <c r="CO1164" s="130"/>
      <c r="CP1164" s="130"/>
      <c r="CQ1164" s="130"/>
      <c r="CR1164" s="130"/>
      <c r="CS1164" s="130"/>
      <c r="CT1164" s="130"/>
      <c r="CU1164" s="130"/>
      <c r="CV1164" s="130"/>
      <c r="CW1164" s="130"/>
      <c r="CX1164" s="130"/>
      <c r="CY1164" s="130"/>
      <c r="CZ1164" s="130"/>
      <c r="DA1164" s="130"/>
      <c r="DD1164" s="159" cm="1">
        <f t="array" ref="DD1164">_xlfn.IFS(DD$1= 0,"", NOT(ISBLANK(CM1164)), 0, ISBLANK(CM1164), $Q1164-$S1164+AY1164-BV1164)</f>
        <v>0</v>
      </c>
      <c r="DE1164" s="160" cm="1">
        <f t="array" ref="DE1164">_xlfn.IFS(DE$1= 0,"", NOT(ISBLANK(CN1164)), 0, ISBLANK(CN1164), $Q1164-$S1164+AZ1164-BW1164)</f>
        <v>0</v>
      </c>
      <c r="DF1164" s="160" cm="1">
        <f t="array" ref="DF1164">_xlfn.IFS(DF$1= 0,"", NOT(ISBLANK(CO1164)), 0, ISBLANK(CO1164), $Q1164-$S1164+BA1164-BX1164)</f>
        <v>0</v>
      </c>
      <c r="DG1164" s="160" cm="1">
        <f t="array" ref="DG1164">_xlfn.IFS(DG$1= 0,"", NOT(ISBLANK(CP1164)), 0, ISBLANK(CP1164), $Q1164-$S1164+BB1164-BY1164)</f>
        <v>0</v>
      </c>
      <c r="DH1164" s="160" cm="1">
        <f t="array" ref="DH1164">_xlfn.IFS(DH$1= 0,"", NOT(ISBLANK(CQ1164)), 0, ISBLANK(CQ1164), $Q1164-$S1164+BC1164-BZ1164)</f>
        <v>0</v>
      </c>
      <c r="DI1164" s="160" cm="1">
        <f t="array" ref="DI1164">_xlfn.IFS(DI$1= 0,"", NOT(ISBLANK(CR1164)), 0, ISBLANK(CR1164), $Q1164-$S1164+BD1164-CA1164)</f>
        <v>0</v>
      </c>
      <c r="DJ1164" s="160" t="str" cm="1">
        <f t="array" ref="DJ1164">_xlfn.IFS(DJ$1= 0,"", NOT(ISBLANK(CS1164)), 0, ISBLANK(CS1164), $Q1164-$S1164+BE1164-CB1164)</f>
        <v/>
      </c>
      <c r="DK1164" s="160" t="str" cm="1">
        <f t="array" ref="DK1164">_xlfn.IFS(DK$1= 0,"", NOT(ISBLANK(CT1164)), 0, ISBLANK(CT1164), $Q1164-$S1164+BF1164-CC1164)</f>
        <v/>
      </c>
      <c r="DL1164" s="162" t="str" cm="1">
        <f t="array" ref="DL1164">_xlfn.IFS(DL$1= 0,"", NOT(ISBLANK(CU1164)), 0, ISBLANK(CU1164), $Q1164-$S1164+BG1164-CD1164)</f>
        <v/>
      </c>
      <c r="DM1164" s="162" t="str" cm="1">
        <f t="array" ref="DM1164">_xlfn.IFS(DM$1= 0,"", NOT(ISBLANK(CV1164)), 0, ISBLANK(CV1164), $Q1164-$S1164+BH1164-CE1164)</f>
        <v/>
      </c>
      <c r="DN1164" s="162" t="str" cm="1">
        <f t="array" ref="DN1164">_xlfn.IFS(DN$1= 0,"", NOT(ISBLANK(CW1164)), 0, ISBLANK(CW1164), $Q1164-$S1164+BI1164-CF1164)</f>
        <v/>
      </c>
      <c r="DO1164" s="162" t="str" cm="1">
        <f t="array" ref="DO1164">_xlfn.IFS(DO$1= 0,"", NOT(ISBLANK(CX1164)), 0, ISBLANK(CX1164), $Q1164-$S1164+BJ1164-CG1164)</f>
        <v/>
      </c>
      <c r="DP1164" s="162" t="str" cm="1">
        <f t="array" ref="DP1164">_xlfn.IFS(DP$1= 0,"", NOT(ISBLANK(CY1164)), 0, ISBLANK(CY1164), $Q1164-$S1164+BK1164-CH1164)</f>
        <v/>
      </c>
      <c r="DQ1164" s="162" t="str" cm="1">
        <f t="array" ref="DQ1164">_xlfn.IFS(DQ$1= 0,"", NOT(ISBLANK(CZ1164)), 0, ISBLANK(CZ1164), $Q1164-$S1164+BL1164-CI1164)</f>
        <v/>
      </c>
      <c r="DR1164" s="163" t="str" cm="1">
        <f t="array" ref="DR1164">_xlfn.IFS(DR$1= 0,"", NOT(ISBLANK(DA1164)), 0, ISBLANK(DA1164), $Q1164-$S1164+BM1164-CJ1164)</f>
        <v/>
      </c>
    </row>
    <row r="1165" spans="1:122" ht="16.5" x14ac:dyDescent="0.3">
      <c r="A1165" s="135"/>
      <c r="B1165" s="136"/>
      <c r="C1165" s="136"/>
      <c r="D1165" s="137"/>
      <c r="E1165" s="176"/>
      <c r="F1165" s="182"/>
      <c r="G1165" s="183"/>
      <c r="H1165" s="183"/>
      <c r="I1165" s="183"/>
      <c r="J1165" s="183"/>
      <c r="K1165" s="183"/>
      <c r="L1165" s="183"/>
      <c r="M1165" s="186"/>
      <c r="N1165" s="182"/>
      <c r="O1165" s="184"/>
      <c r="P1165" s="178"/>
      <c r="Q1165" s="118">
        <f t="shared" si="340"/>
        <v>0</v>
      </c>
      <c r="R1165" s="3"/>
      <c r="S1165" s="3"/>
      <c r="T1165" s="4"/>
      <c r="U1165" s="4"/>
      <c r="V1165" s="99">
        <f t="shared" si="341"/>
        <v>0</v>
      </c>
      <c r="W1165" s="161"/>
      <c r="X1165" s="138"/>
      <c r="AH1165" s="158" t="str">
        <f t="array" ref="AH1165">IF(OR(AH$1=0, $A1165=""),"",SQRT((_xlfn.XLOOKUP(AH$1,$Z$2:$Z$16,$AA$2:$AA$16)-$T1165)^2+(_xlfn.XLOOKUP(AH$1,$Z$2:$Z$16,$AB$2:$AB$16)-$U1165)^2+(_xlfn.XLOOKUP(AH$1,$Z$2:$Z$16,$AC$2:$AC$16-$V1165)^2)))</f>
        <v/>
      </c>
      <c r="AI1165" s="140" t="str">
        <f t="array" ref="AI1165">IF(OR(AI$1=0, $A1165=""),"",SQRT((_xlfn.XLOOKUP(AI$1,$Z$2:$Z$16,$AA$2:$AA$16)-$T1165)^2+(_xlfn.XLOOKUP(AI$1,$Z$2:$Z$16,$AB$2:$AB$16)-$U1165)^2+(_xlfn.XLOOKUP(AI$1,$Z$2:$Z$16,$AC$2:$AC$16-$V1165)^2)))</f>
        <v/>
      </c>
      <c r="AJ1165" s="140" t="str">
        <f t="array" ref="AJ1165">IF(OR(AJ$1=0, $A1165=""),"",SQRT((_xlfn.XLOOKUP(AJ$1,$Z$2:$Z$16,$AA$2:$AA$16)-$T1165)^2+(_xlfn.XLOOKUP(AJ$1,$Z$2:$Z$16,$AB$2:$AB$16)-$U1165)^2+(_xlfn.XLOOKUP(AJ$1,$Z$2:$Z$16,$AC$2:$AC$16-$V1165)^2)))</f>
        <v/>
      </c>
      <c r="AK1165" s="140" t="str">
        <f t="array" ref="AK1165">IF(OR(AK$1=0, $A1165=""),"",SQRT((_xlfn.XLOOKUP(AK$1,$Z$2:$Z$16,$AA$2:$AA$16)-$T1165)^2+(_xlfn.XLOOKUP(AK$1,$Z$2:$Z$16,$AB$2:$AB$16)-$U1165)^2+(_xlfn.XLOOKUP(AK$1,$Z$2:$Z$16,$AC$2:$AC$16-$V1165)^2)))</f>
        <v/>
      </c>
      <c r="AL1165" s="140" t="str">
        <f t="array" ref="AL1165">IF(OR(AL$1=0, $A1165=""),"",SQRT((_xlfn.XLOOKUP(AL$1,$Z$2:$Z$16,$AA$2:$AA$16)-$T1165)^2+(_xlfn.XLOOKUP(AL$1,$Z$2:$Z$16,$AB$2:$AB$16)-$U1165)^2+(_xlfn.XLOOKUP(AL$1,$Z$2:$Z$16,$AC$2:$AC$16-$V1165)^2)))</f>
        <v/>
      </c>
      <c r="AM1165" s="140" t="str">
        <f t="array" ref="AM1165">IF(OR(AM$1=0, $A1165=""),"",SQRT((_xlfn.XLOOKUP(AM$1,$Z$2:$Z$16,$AA$2:$AA$16)-$T1165)^2+(_xlfn.XLOOKUP(AM$1,$Z$2:$Z$16,$AB$2:$AB$16)-$U1165)^2+(_xlfn.XLOOKUP(AM$1,$Z$2:$Z$16,$AC$2:$AC$16-$V1165)^2)))</f>
        <v/>
      </c>
      <c r="AN1165" s="140" t="str">
        <f t="array" ref="AN1165">IF(OR(AN$1=0, $A1165=""),"",SQRT((_xlfn.XLOOKUP(AN$1,$Z$2:$Z$16,$AA$2:$AA$16)-$T1165)^2+(_xlfn.XLOOKUP(AN$1,$Z$2:$Z$16,$AB$2:$AB$16)-$U1165)^2+(_xlfn.XLOOKUP(AN$1,$Z$2:$Z$16,$AC$2:$AC$16-$V1165)^2)))</f>
        <v/>
      </c>
      <c r="AO1165" s="140" t="str">
        <f t="array" ref="AO1165">IF(OR(AO$1=0, $A1165=""),"",SQRT((_xlfn.XLOOKUP(AO$1,$Z$2:$Z$16,$AA$2:$AA$16)-$T1165)^2+(_xlfn.XLOOKUP(AO$1,$Z$2:$Z$16,$AB$2:$AB$16)-$U1165)^2+(_xlfn.XLOOKUP(AO$1,$Z$2:$Z$16,$AC$2:$AC$16-$V1165)^2)))</f>
        <v/>
      </c>
      <c r="AP1165" s="141" t="str">
        <f t="array" ref="AP1165">IF(OR(AP$1=0, $A1165=""),"",SQRT((_xlfn.XLOOKUP(AP$1,$Z$2:$Z$16,$AA$2:$AA$16)-$T1165)^2+(_xlfn.XLOOKUP(AP$1,$Z$2:$Z$16,$AB$2:$AB$16)-$U1165)^2+(_xlfn.XLOOKUP(AP$1,$Z$2:$Z$16,$AC$2:$AC$16-$V1165)^2)))</f>
        <v/>
      </c>
      <c r="AQ1165" s="141" t="str">
        <f t="array" ref="AQ1165">IF(OR(AQ$1=0, $A1165=""),"",SQRT((_xlfn.XLOOKUP(AQ$1,$Z$2:$Z$16,$AA$2:$AA$16)-$T1165)^2+(_xlfn.XLOOKUP(AQ$1,$Z$2:$Z$16,$AB$2:$AB$16)-$U1165)^2+(_xlfn.XLOOKUP(AQ$1,$Z$2:$Z$16,$AC$2:$AC$16-$V1165)^2)))</f>
        <v/>
      </c>
      <c r="AR1165" s="141" t="str">
        <f t="array" ref="AR1165">IF(OR(AR$1=0, $A1165=""),"",SQRT((_xlfn.XLOOKUP(AR$1,$Z$2:$Z$16,$AA$2:$AA$16)-$T1165)^2+(_xlfn.XLOOKUP(AR$1,$Z$2:$Z$16,$AB$2:$AB$16)-$U1165)^2+(_xlfn.XLOOKUP(AR$1,$Z$2:$Z$16,$AC$2:$AC$16-$V1165)^2)))</f>
        <v/>
      </c>
      <c r="AS1165" s="141" t="str">
        <f t="array" ref="AS1165">IF(OR(AS$1=0, $A1165=""),"",SQRT((_xlfn.XLOOKUP(AS$1,$Z$2:$Z$16,$AA$2:$AA$16)-$T1165)^2+(_xlfn.XLOOKUP(AS$1,$Z$2:$Z$16,$AB$2:$AB$16)-$U1165)^2+(_xlfn.XLOOKUP(AS$1,$Z$2:$Z$16,$AC$2:$AC$16-$V1165)^2)))</f>
        <v/>
      </c>
      <c r="AT1165" s="141" t="str">
        <f t="array" ref="AT1165">IF(OR(AT$1=0, $A1165=""),"",SQRT((_xlfn.XLOOKUP(AT$1,$Z$2:$Z$16,$AA$2:$AA$16)-$T1165)^2+(_xlfn.XLOOKUP(AT$1,$Z$2:$Z$16,$AB$2:$AB$16)-$U1165)^2+(_xlfn.XLOOKUP(AT$1,$Z$2:$Z$16,$AC$2:$AC$16-$V1165)^2)))</f>
        <v/>
      </c>
      <c r="AU1165" s="141" t="str">
        <f t="array" ref="AU1165">IF(OR(AU$1=0, $A1165=""),"",SQRT((_xlfn.XLOOKUP(AU$1,$Z$2:$Z$16,$AA$2:$AA$16)-$T1165)^2+(_xlfn.XLOOKUP(AU$1,$Z$2:$Z$16,$AB$2:$AB$16)-$U1165)^2+(_xlfn.XLOOKUP(AU$1,$Z$2:$Z$16,$AC$2:$AC$16-$V1165)^2)))</f>
        <v/>
      </c>
      <c r="AV1165" s="142" t="str">
        <f t="array" ref="AV1165">IF(OR(AV$1=0, $A1165=""),"",SQRT((_xlfn.XLOOKUP(AV$1,$Z$2:$Z$16,$AA$2:$AA$16)-$T1165)^2+(_xlfn.XLOOKUP(AV$1,$Z$2:$Z$16,$AB$2:$AB$16)-$U1165)^2+(_xlfn.XLOOKUP(AV$1,$Z$2:$Z$16,$AC$2:$AC$16-$V1165)^2)))</f>
        <v/>
      </c>
      <c r="AW1165" s="124"/>
      <c r="AX1165" s="124"/>
      <c r="AY1165" s="125">
        <f t="shared" si="342"/>
        <v>0</v>
      </c>
      <c r="AZ1165" s="143">
        <f t="shared" si="343"/>
        <v>0</v>
      </c>
      <c r="BA1165" s="143">
        <f t="shared" si="344"/>
        <v>0</v>
      </c>
      <c r="BB1165" s="143">
        <f t="shared" si="345"/>
        <v>0</v>
      </c>
      <c r="BC1165" s="143">
        <f t="shared" si="346"/>
        <v>0</v>
      </c>
      <c r="BD1165" s="143">
        <f t="shared" si="347"/>
        <v>0</v>
      </c>
      <c r="BE1165" s="143">
        <f t="shared" si="348"/>
        <v>0</v>
      </c>
      <c r="BF1165" s="143">
        <f t="shared" si="349"/>
        <v>0</v>
      </c>
      <c r="BG1165" s="144">
        <f t="shared" si="350"/>
        <v>0</v>
      </c>
      <c r="BH1165" s="144">
        <f t="shared" si="351"/>
        <v>0</v>
      </c>
      <c r="BI1165" s="144">
        <f t="shared" si="352"/>
        <v>0</v>
      </c>
      <c r="BJ1165" s="144">
        <f t="shared" si="353"/>
        <v>0</v>
      </c>
      <c r="BK1165" s="144">
        <f t="shared" si="354"/>
        <v>0</v>
      </c>
      <c r="BL1165" s="144">
        <f t="shared" si="355"/>
        <v>0</v>
      </c>
      <c r="BM1165" s="145">
        <f t="shared" si="356"/>
        <v>0</v>
      </c>
      <c r="BN1165" s="124"/>
      <c r="BO1165" s="124"/>
      <c r="BP1165" s="124"/>
      <c r="BQ1165" s="124"/>
      <c r="BR1165" s="124"/>
      <c r="BS1165" s="124"/>
      <c r="BT1165" s="124"/>
      <c r="BU1165" s="124"/>
      <c r="BV1165" s="130"/>
      <c r="BW1165" s="130"/>
      <c r="BX1165" s="130"/>
      <c r="BY1165" s="130"/>
      <c r="BZ1165" s="130"/>
      <c r="CA1165" s="130"/>
      <c r="CB1165" s="130"/>
      <c r="CC1165" s="130"/>
      <c r="CD1165" s="130"/>
      <c r="CE1165" s="130"/>
      <c r="CF1165" s="130"/>
      <c r="CG1165" s="130"/>
      <c r="CH1165" s="130"/>
      <c r="CI1165" s="130"/>
      <c r="CJ1165" s="130"/>
      <c r="CL1165" s="124"/>
      <c r="CM1165" s="130" t="s">
        <v>32</v>
      </c>
      <c r="CN1165" s="130"/>
      <c r="CO1165" s="130"/>
      <c r="CP1165" s="130"/>
      <c r="CQ1165" s="130"/>
      <c r="CR1165" s="130"/>
      <c r="CS1165" s="130"/>
      <c r="CT1165" s="130"/>
      <c r="CU1165" s="130"/>
      <c r="CV1165" s="130"/>
      <c r="CW1165" s="130"/>
      <c r="CX1165" s="130"/>
      <c r="CY1165" s="130"/>
      <c r="CZ1165" s="130"/>
      <c r="DA1165" s="130"/>
      <c r="DD1165" s="159" cm="1">
        <f t="array" ref="DD1165">_xlfn.IFS(DD$1= 0,"", NOT(ISBLANK(CM1165)), 0, ISBLANK(CM1165), $Q1165-$S1165+AY1165-BV1165)</f>
        <v>0</v>
      </c>
      <c r="DE1165" s="160" cm="1">
        <f t="array" ref="DE1165">_xlfn.IFS(DE$1= 0,"", NOT(ISBLANK(CN1165)), 0, ISBLANK(CN1165), $Q1165-$S1165+AZ1165-BW1165)</f>
        <v>0</v>
      </c>
      <c r="DF1165" s="160" cm="1">
        <f t="array" ref="DF1165">_xlfn.IFS(DF$1= 0,"", NOT(ISBLANK(CO1165)), 0, ISBLANK(CO1165), $Q1165-$S1165+BA1165-BX1165)</f>
        <v>0</v>
      </c>
      <c r="DG1165" s="160" cm="1">
        <f t="array" ref="DG1165">_xlfn.IFS(DG$1= 0,"", NOT(ISBLANK(CP1165)), 0, ISBLANK(CP1165), $Q1165-$S1165+BB1165-BY1165)</f>
        <v>0</v>
      </c>
      <c r="DH1165" s="160" cm="1">
        <f t="array" ref="DH1165">_xlfn.IFS(DH$1= 0,"", NOT(ISBLANK(CQ1165)), 0, ISBLANK(CQ1165), $Q1165-$S1165+BC1165-BZ1165)</f>
        <v>0</v>
      </c>
      <c r="DI1165" s="160" cm="1">
        <f t="array" ref="DI1165">_xlfn.IFS(DI$1= 0,"", NOT(ISBLANK(CR1165)), 0, ISBLANK(CR1165), $Q1165-$S1165+BD1165-CA1165)</f>
        <v>0</v>
      </c>
      <c r="DJ1165" s="160" t="str" cm="1">
        <f t="array" ref="DJ1165">_xlfn.IFS(DJ$1= 0,"", NOT(ISBLANK(CS1165)), 0, ISBLANK(CS1165), $Q1165-$S1165+BE1165-CB1165)</f>
        <v/>
      </c>
      <c r="DK1165" s="160" t="str" cm="1">
        <f t="array" ref="DK1165">_xlfn.IFS(DK$1= 0,"", NOT(ISBLANK(CT1165)), 0, ISBLANK(CT1165), $Q1165-$S1165+BF1165-CC1165)</f>
        <v/>
      </c>
      <c r="DL1165" s="162" t="str" cm="1">
        <f t="array" ref="DL1165">_xlfn.IFS(DL$1= 0,"", NOT(ISBLANK(CU1165)), 0, ISBLANK(CU1165), $Q1165-$S1165+BG1165-CD1165)</f>
        <v/>
      </c>
      <c r="DM1165" s="162" t="str" cm="1">
        <f t="array" ref="DM1165">_xlfn.IFS(DM$1= 0,"", NOT(ISBLANK(CV1165)), 0, ISBLANK(CV1165), $Q1165-$S1165+BH1165-CE1165)</f>
        <v/>
      </c>
      <c r="DN1165" s="162" t="str" cm="1">
        <f t="array" ref="DN1165">_xlfn.IFS(DN$1= 0,"", NOT(ISBLANK(CW1165)), 0, ISBLANK(CW1165), $Q1165-$S1165+BI1165-CF1165)</f>
        <v/>
      </c>
      <c r="DO1165" s="162" t="str" cm="1">
        <f t="array" ref="DO1165">_xlfn.IFS(DO$1= 0,"", NOT(ISBLANK(CX1165)), 0, ISBLANK(CX1165), $Q1165-$S1165+BJ1165-CG1165)</f>
        <v/>
      </c>
      <c r="DP1165" s="162" t="str" cm="1">
        <f t="array" ref="DP1165">_xlfn.IFS(DP$1= 0,"", NOT(ISBLANK(CY1165)), 0, ISBLANK(CY1165), $Q1165-$S1165+BK1165-CH1165)</f>
        <v/>
      </c>
      <c r="DQ1165" s="162" t="str" cm="1">
        <f t="array" ref="DQ1165">_xlfn.IFS(DQ$1= 0,"", NOT(ISBLANK(CZ1165)), 0, ISBLANK(CZ1165), $Q1165-$S1165+BL1165-CI1165)</f>
        <v/>
      </c>
      <c r="DR1165" s="163" t="str" cm="1">
        <f t="array" ref="DR1165">_xlfn.IFS(DR$1= 0,"", NOT(ISBLANK(DA1165)), 0, ISBLANK(DA1165), $Q1165-$S1165+BM1165-CJ1165)</f>
        <v/>
      </c>
    </row>
    <row r="1166" spans="1:122" ht="16.5" x14ac:dyDescent="0.3">
      <c r="A1166" s="135"/>
      <c r="B1166" s="136"/>
      <c r="C1166" s="136"/>
      <c r="D1166" s="137"/>
      <c r="E1166" s="176"/>
      <c r="F1166" s="182"/>
      <c r="G1166" s="183"/>
      <c r="H1166" s="183"/>
      <c r="I1166" s="183"/>
      <c r="J1166" s="183"/>
      <c r="K1166" s="183"/>
      <c r="L1166" s="183"/>
      <c r="M1166" s="186"/>
      <c r="N1166" s="182"/>
      <c r="O1166" s="184"/>
      <c r="P1166" s="178"/>
      <c r="Q1166" s="118">
        <f t="shared" si="340"/>
        <v>0</v>
      </c>
      <c r="R1166" s="3"/>
      <c r="S1166" s="3"/>
      <c r="T1166" s="4"/>
      <c r="U1166" s="4"/>
      <c r="V1166" s="99">
        <f t="shared" si="341"/>
        <v>0</v>
      </c>
      <c r="W1166" s="161"/>
      <c r="X1166" s="138"/>
      <c r="AH1166" s="158" t="str">
        <f t="array" ref="AH1166">IF(OR(AH$1=0, $A1166=""),"",SQRT((_xlfn.XLOOKUP(AH$1,$Z$2:$Z$16,$AA$2:$AA$16)-$T1166)^2+(_xlfn.XLOOKUP(AH$1,$Z$2:$Z$16,$AB$2:$AB$16)-$U1166)^2+(_xlfn.XLOOKUP(AH$1,$Z$2:$Z$16,$AC$2:$AC$16-$V1166)^2)))</f>
        <v/>
      </c>
      <c r="AI1166" s="140" t="str">
        <f t="array" ref="AI1166">IF(OR(AI$1=0, $A1166=""),"",SQRT((_xlfn.XLOOKUP(AI$1,$Z$2:$Z$16,$AA$2:$AA$16)-$T1166)^2+(_xlfn.XLOOKUP(AI$1,$Z$2:$Z$16,$AB$2:$AB$16)-$U1166)^2+(_xlfn.XLOOKUP(AI$1,$Z$2:$Z$16,$AC$2:$AC$16-$V1166)^2)))</f>
        <v/>
      </c>
      <c r="AJ1166" s="140" t="str">
        <f t="array" ref="AJ1166">IF(OR(AJ$1=0, $A1166=""),"",SQRT((_xlfn.XLOOKUP(AJ$1,$Z$2:$Z$16,$AA$2:$AA$16)-$T1166)^2+(_xlfn.XLOOKUP(AJ$1,$Z$2:$Z$16,$AB$2:$AB$16)-$U1166)^2+(_xlfn.XLOOKUP(AJ$1,$Z$2:$Z$16,$AC$2:$AC$16-$V1166)^2)))</f>
        <v/>
      </c>
      <c r="AK1166" s="140" t="str">
        <f t="array" ref="AK1166">IF(OR(AK$1=0, $A1166=""),"",SQRT((_xlfn.XLOOKUP(AK$1,$Z$2:$Z$16,$AA$2:$AA$16)-$T1166)^2+(_xlfn.XLOOKUP(AK$1,$Z$2:$Z$16,$AB$2:$AB$16)-$U1166)^2+(_xlfn.XLOOKUP(AK$1,$Z$2:$Z$16,$AC$2:$AC$16-$V1166)^2)))</f>
        <v/>
      </c>
      <c r="AL1166" s="140" t="str">
        <f t="array" ref="AL1166">IF(OR(AL$1=0, $A1166=""),"",SQRT((_xlfn.XLOOKUP(AL$1,$Z$2:$Z$16,$AA$2:$AA$16)-$T1166)^2+(_xlfn.XLOOKUP(AL$1,$Z$2:$Z$16,$AB$2:$AB$16)-$U1166)^2+(_xlfn.XLOOKUP(AL$1,$Z$2:$Z$16,$AC$2:$AC$16-$V1166)^2)))</f>
        <v/>
      </c>
      <c r="AM1166" s="140" t="str">
        <f t="array" ref="AM1166">IF(OR(AM$1=0, $A1166=""),"",SQRT((_xlfn.XLOOKUP(AM$1,$Z$2:$Z$16,$AA$2:$AA$16)-$T1166)^2+(_xlfn.XLOOKUP(AM$1,$Z$2:$Z$16,$AB$2:$AB$16)-$U1166)^2+(_xlfn.XLOOKUP(AM$1,$Z$2:$Z$16,$AC$2:$AC$16-$V1166)^2)))</f>
        <v/>
      </c>
      <c r="AN1166" s="140" t="str">
        <f t="array" ref="AN1166">IF(OR(AN$1=0, $A1166=""),"",SQRT((_xlfn.XLOOKUP(AN$1,$Z$2:$Z$16,$AA$2:$AA$16)-$T1166)^2+(_xlfn.XLOOKUP(AN$1,$Z$2:$Z$16,$AB$2:$AB$16)-$U1166)^2+(_xlfn.XLOOKUP(AN$1,$Z$2:$Z$16,$AC$2:$AC$16-$V1166)^2)))</f>
        <v/>
      </c>
      <c r="AO1166" s="140" t="str">
        <f t="array" ref="AO1166">IF(OR(AO$1=0, $A1166=""),"",SQRT((_xlfn.XLOOKUP(AO$1,$Z$2:$Z$16,$AA$2:$AA$16)-$T1166)^2+(_xlfn.XLOOKUP(AO$1,$Z$2:$Z$16,$AB$2:$AB$16)-$U1166)^2+(_xlfn.XLOOKUP(AO$1,$Z$2:$Z$16,$AC$2:$AC$16-$V1166)^2)))</f>
        <v/>
      </c>
      <c r="AP1166" s="141" t="str">
        <f t="array" ref="AP1166">IF(OR(AP$1=0, $A1166=""),"",SQRT((_xlfn.XLOOKUP(AP$1,$Z$2:$Z$16,$AA$2:$AA$16)-$T1166)^2+(_xlfn.XLOOKUP(AP$1,$Z$2:$Z$16,$AB$2:$AB$16)-$U1166)^2+(_xlfn.XLOOKUP(AP$1,$Z$2:$Z$16,$AC$2:$AC$16-$V1166)^2)))</f>
        <v/>
      </c>
      <c r="AQ1166" s="141" t="str">
        <f t="array" ref="AQ1166">IF(OR(AQ$1=0, $A1166=""),"",SQRT((_xlfn.XLOOKUP(AQ$1,$Z$2:$Z$16,$AA$2:$AA$16)-$T1166)^2+(_xlfn.XLOOKUP(AQ$1,$Z$2:$Z$16,$AB$2:$AB$16)-$U1166)^2+(_xlfn.XLOOKUP(AQ$1,$Z$2:$Z$16,$AC$2:$AC$16-$V1166)^2)))</f>
        <v/>
      </c>
      <c r="AR1166" s="141" t="str">
        <f t="array" ref="AR1166">IF(OR(AR$1=0, $A1166=""),"",SQRT((_xlfn.XLOOKUP(AR$1,$Z$2:$Z$16,$AA$2:$AA$16)-$T1166)^2+(_xlfn.XLOOKUP(AR$1,$Z$2:$Z$16,$AB$2:$AB$16)-$U1166)^2+(_xlfn.XLOOKUP(AR$1,$Z$2:$Z$16,$AC$2:$AC$16-$V1166)^2)))</f>
        <v/>
      </c>
      <c r="AS1166" s="141" t="str">
        <f t="array" ref="AS1166">IF(OR(AS$1=0, $A1166=""),"",SQRT((_xlfn.XLOOKUP(AS$1,$Z$2:$Z$16,$AA$2:$AA$16)-$T1166)^2+(_xlfn.XLOOKUP(AS$1,$Z$2:$Z$16,$AB$2:$AB$16)-$U1166)^2+(_xlfn.XLOOKUP(AS$1,$Z$2:$Z$16,$AC$2:$AC$16-$V1166)^2)))</f>
        <v/>
      </c>
      <c r="AT1166" s="141" t="str">
        <f t="array" ref="AT1166">IF(OR(AT$1=0, $A1166=""),"",SQRT((_xlfn.XLOOKUP(AT$1,$Z$2:$Z$16,$AA$2:$AA$16)-$T1166)^2+(_xlfn.XLOOKUP(AT$1,$Z$2:$Z$16,$AB$2:$AB$16)-$U1166)^2+(_xlfn.XLOOKUP(AT$1,$Z$2:$Z$16,$AC$2:$AC$16-$V1166)^2)))</f>
        <v/>
      </c>
      <c r="AU1166" s="141" t="str">
        <f t="array" ref="AU1166">IF(OR(AU$1=0, $A1166=""),"",SQRT((_xlfn.XLOOKUP(AU$1,$Z$2:$Z$16,$AA$2:$AA$16)-$T1166)^2+(_xlfn.XLOOKUP(AU$1,$Z$2:$Z$16,$AB$2:$AB$16)-$U1166)^2+(_xlfn.XLOOKUP(AU$1,$Z$2:$Z$16,$AC$2:$AC$16-$V1166)^2)))</f>
        <v/>
      </c>
      <c r="AV1166" s="142" t="str">
        <f t="array" ref="AV1166">IF(OR(AV$1=0, $A1166=""),"",SQRT((_xlfn.XLOOKUP(AV$1,$Z$2:$Z$16,$AA$2:$AA$16)-$T1166)^2+(_xlfn.XLOOKUP(AV$1,$Z$2:$Z$16,$AB$2:$AB$16)-$U1166)^2+(_xlfn.XLOOKUP(AV$1,$Z$2:$Z$16,$AC$2:$AC$16-$V1166)^2)))</f>
        <v/>
      </c>
      <c r="AW1166" s="124"/>
      <c r="AX1166" s="124"/>
      <c r="AY1166" s="125">
        <f t="shared" si="342"/>
        <v>0</v>
      </c>
      <c r="AZ1166" s="143">
        <f t="shared" si="343"/>
        <v>0</v>
      </c>
      <c r="BA1166" s="143">
        <f t="shared" si="344"/>
        <v>0</v>
      </c>
      <c r="BB1166" s="143">
        <f t="shared" si="345"/>
        <v>0</v>
      </c>
      <c r="BC1166" s="143">
        <f t="shared" si="346"/>
        <v>0</v>
      </c>
      <c r="BD1166" s="143">
        <f t="shared" si="347"/>
        <v>0</v>
      </c>
      <c r="BE1166" s="143">
        <f t="shared" si="348"/>
        <v>0</v>
      </c>
      <c r="BF1166" s="143">
        <f t="shared" si="349"/>
        <v>0</v>
      </c>
      <c r="BG1166" s="144">
        <f t="shared" si="350"/>
        <v>0</v>
      </c>
      <c r="BH1166" s="144">
        <f t="shared" si="351"/>
        <v>0</v>
      </c>
      <c r="BI1166" s="144">
        <f t="shared" si="352"/>
        <v>0</v>
      </c>
      <c r="BJ1166" s="144">
        <f t="shared" si="353"/>
        <v>0</v>
      </c>
      <c r="BK1166" s="144">
        <f t="shared" si="354"/>
        <v>0</v>
      </c>
      <c r="BL1166" s="144">
        <f t="shared" si="355"/>
        <v>0</v>
      </c>
      <c r="BM1166" s="145">
        <f t="shared" si="356"/>
        <v>0</v>
      </c>
      <c r="BN1166" s="124"/>
      <c r="BO1166" s="124"/>
      <c r="BP1166" s="124"/>
      <c r="BQ1166" s="124"/>
      <c r="BR1166" s="124"/>
      <c r="BS1166" s="124"/>
      <c r="BT1166" s="124"/>
      <c r="BU1166" s="124"/>
      <c r="BV1166" s="130"/>
      <c r="BW1166" s="130"/>
      <c r="BX1166" s="130"/>
      <c r="BY1166" s="130"/>
      <c r="BZ1166" s="130"/>
      <c r="CA1166" s="130"/>
      <c r="CB1166" s="130"/>
      <c r="CC1166" s="130"/>
      <c r="CD1166" s="130"/>
      <c r="CE1166" s="130"/>
      <c r="CF1166" s="130"/>
      <c r="CG1166" s="130"/>
      <c r="CH1166" s="130"/>
      <c r="CI1166" s="130"/>
      <c r="CJ1166" s="130"/>
      <c r="CL1166" s="124"/>
      <c r="CM1166" s="130" t="s">
        <v>32</v>
      </c>
      <c r="CN1166" s="130"/>
      <c r="CO1166" s="130"/>
      <c r="CP1166" s="130"/>
      <c r="CQ1166" s="130"/>
      <c r="CR1166" s="130"/>
      <c r="CS1166" s="130"/>
      <c r="CT1166" s="130"/>
      <c r="CU1166" s="130"/>
      <c r="CV1166" s="130"/>
      <c r="CW1166" s="130"/>
      <c r="CX1166" s="130"/>
      <c r="CY1166" s="130"/>
      <c r="CZ1166" s="130"/>
      <c r="DA1166" s="130"/>
      <c r="DD1166" s="159" cm="1">
        <f t="array" ref="DD1166">_xlfn.IFS(DD$1= 0,"", NOT(ISBLANK(CM1166)), 0, ISBLANK(CM1166), $Q1166-$S1166+AY1166-BV1166)</f>
        <v>0</v>
      </c>
      <c r="DE1166" s="160" cm="1">
        <f t="array" ref="DE1166">_xlfn.IFS(DE$1= 0,"", NOT(ISBLANK(CN1166)), 0, ISBLANK(CN1166), $Q1166-$S1166+AZ1166-BW1166)</f>
        <v>0</v>
      </c>
      <c r="DF1166" s="160" cm="1">
        <f t="array" ref="DF1166">_xlfn.IFS(DF$1= 0,"", NOT(ISBLANK(CO1166)), 0, ISBLANK(CO1166), $Q1166-$S1166+BA1166-BX1166)</f>
        <v>0</v>
      </c>
      <c r="DG1166" s="160" cm="1">
        <f t="array" ref="DG1166">_xlfn.IFS(DG$1= 0,"", NOT(ISBLANK(CP1166)), 0, ISBLANK(CP1166), $Q1166-$S1166+BB1166-BY1166)</f>
        <v>0</v>
      </c>
      <c r="DH1166" s="160" cm="1">
        <f t="array" ref="DH1166">_xlfn.IFS(DH$1= 0,"", NOT(ISBLANK(CQ1166)), 0, ISBLANK(CQ1166), $Q1166-$S1166+BC1166-BZ1166)</f>
        <v>0</v>
      </c>
      <c r="DI1166" s="160" cm="1">
        <f t="array" ref="DI1166">_xlfn.IFS(DI$1= 0,"", NOT(ISBLANK(CR1166)), 0, ISBLANK(CR1166), $Q1166-$S1166+BD1166-CA1166)</f>
        <v>0</v>
      </c>
      <c r="DJ1166" s="160" t="str" cm="1">
        <f t="array" ref="DJ1166">_xlfn.IFS(DJ$1= 0,"", NOT(ISBLANK(CS1166)), 0, ISBLANK(CS1166), $Q1166-$S1166+BE1166-CB1166)</f>
        <v/>
      </c>
      <c r="DK1166" s="160" t="str" cm="1">
        <f t="array" ref="DK1166">_xlfn.IFS(DK$1= 0,"", NOT(ISBLANK(CT1166)), 0, ISBLANK(CT1166), $Q1166-$S1166+BF1166-CC1166)</f>
        <v/>
      </c>
      <c r="DL1166" s="162" t="str" cm="1">
        <f t="array" ref="DL1166">_xlfn.IFS(DL$1= 0,"", NOT(ISBLANK(CU1166)), 0, ISBLANK(CU1166), $Q1166-$S1166+BG1166-CD1166)</f>
        <v/>
      </c>
      <c r="DM1166" s="162" t="str" cm="1">
        <f t="array" ref="DM1166">_xlfn.IFS(DM$1= 0,"", NOT(ISBLANK(CV1166)), 0, ISBLANK(CV1166), $Q1166-$S1166+BH1166-CE1166)</f>
        <v/>
      </c>
      <c r="DN1166" s="162" t="str" cm="1">
        <f t="array" ref="DN1166">_xlfn.IFS(DN$1= 0,"", NOT(ISBLANK(CW1166)), 0, ISBLANK(CW1166), $Q1166-$S1166+BI1166-CF1166)</f>
        <v/>
      </c>
      <c r="DO1166" s="162" t="str" cm="1">
        <f t="array" ref="DO1166">_xlfn.IFS(DO$1= 0,"", NOT(ISBLANK(CX1166)), 0, ISBLANK(CX1166), $Q1166-$S1166+BJ1166-CG1166)</f>
        <v/>
      </c>
      <c r="DP1166" s="162" t="str" cm="1">
        <f t="array" ref="DP1166">_xlfn.IFS(DP$1= 0,"", NOT(ISBLANK(CY1166)), 0, ISBLANK(CY1166), $Q1166-$S1166+BK1166-CH1166)</f>
        <v/>
      </c>
      <c r="DQ1166" s="162" t="str" cm="1">
        <f t="array" ref="DQ1166">_xlfn.IFS(DQ$1= 0,"", NOT(ISBLANK(CZ1166)), 0, ISBLANK(CZ1166), $Q1166-$S1166+BL1166-CI1166)</f>
        <v/>
      </c>
      <c r="DR1166" s="163" t="str" cm="1">
        <f t="array" ref="DR1166">_xlfn.IFS(DR$1= 0,"", NOT(ISBLANK(DA1166)), 0, ISBLANK(DA1166), $Q1166-$S1166+BM1166-CJ1166)</f>
        <v/>
      </c>
    </row>
    <row r="1167" spans="1:122" ht="16.5" x14ac:dyDescent="0.3">
      <c r="A1167" s="135"/>
      <c r="B1167" s="136"/>
      <c r="C1167" s="136"/>
      <c r="D1167" s="137"/>
      <c r="E1167" s="176"/>
      <c r="F1167" s="182"/>
      <c r="G1167" s="183"/>
      <c r="H1167" s="183"/>
      <c r="I1167" s="183"/>
      <c r="J1167" s="183"/>
      <c r="K1167" s="183"/>
      <c r="L1167" s="183"/>
      <c r="M1167" s="186"/>
      <c r="N1167" s="182"/>
      <c r="O1167" s="184"/>
      <c r="P1167" s="178"/>
      <c r="Q1167" s="118">
        <f t="shared" si="340"/>
        <v>0</v>
      </c>
      <c r="R1167" s="3"/>
      <c r="S1167" s="3"/>
      <c r="T1167" s="4"/>
      <c r="U1167" s="4"/>
      <c r="V1167" s="99">
        <f t="shared" si="341"/>
        <v>0</v>
      </c>
      <c r="W1167" s="161"/>
      <c r="X1167" s="138"/>
      <c r="AH1167" s="158" t="str">
        <f t="array" ref="AH1167">IF(OR(AH$1=0, $A1167=""),"",SQRT((_xlfn.XLOOKUP(AH$1,$Z$2:$Z$16,$AA$2:$AA$16)-$T1167)^2+(_xlfn.XLOOKUP(AH$1,$Z$2:$Z$16,$AB$2:$AB$16)-$U1167)^2+(_xlfn.XLOOKUP(AH$1,$Z$2:$Z$16,$AC$2:$AC$16-$V1167)^2)))</f>
        <v/>
      </c>
      <c r="AI1167" s="140" t="str">
        <f t="array" ref="AI1167">IF(OR(AI$1=0, $A1167=""),"",SQRT((_xlfn.XLOOKUP(AI$1,$Z$2:$Z$16,$AA$2:$AA$16)-$T1167)^2+(_xlfn.XLOOKUP(AI$1,$Z$2:$Z$16,$AB$2:$AB$16)-$U1167)^2+(_xlfn.XLOOKUP(AI$1,$Z$2:$Z$16,$AC$2:$AC$16-$V1167)^2)))</f>
        <v/>
      </c>
      <c r="AJ1167" s="140" t="str">
        <f t="array" ref="AJ1167">IF(OR(AJ$1=0, $A1167=""),"",SQRT((_xlfn.XLOOKUP(AJ$1,$Z$2:$Z$16,$AA$2:$AA$16)-$T1167)^2+(_xlfn.XLOOKUP(AJ$1,$Z$2:$Z$16,$AB$2:$AB$16)-$U1167)^2+(_xlfn.XLOOKUP(AJ$1,$Z$2:$Z$16,$AC$2:$AC$16-$V1167)^2)))</f>
        <v/>
      </c>
      <c r="AK1167" s="140" t="str">
        <f t="array" ref="AK1167">IF(OR(AK$1=0, $A1167=""),"",SQRT((_xlfn.XLOOKUP(AK$1,$Z$2:$Z$16,$AA$2:$AA$16)-$T1167)^2+(_xlfn.XLOOKUP(AK$1,$Z$2:$Z$16,$AB$2:$AB$16)-$U1167)^2+(_xlfn.XLOOKUP(AK$1,$Z$2:$Z$16,$AC$2:$AC$16-$V1167)^2)))</f>
        <v/>
      </c>
      <c r="AL1167" s="140" t="str">
        <f t="array" ref="AL1167">IF(OR(AL$1=0, $A1167=""),"",SQRT((_xlfn.XLOOKUP(AL$1,$Z$2:$Z$16,$AA$2:$AA$16)-$T1167)^2+(_xlfn.XLOOKUP(AL$1,$Z$2:$Z$16,$AB$2:$AB$16)-$U1167)^2+(_xlfn.XLOOKUP(AL$1,$Z$2:$Z$16,$AC$2:$AC$16-$V1167)^2)))</f>
        <v/>
      </c>
      <c r="AM1167" s="140" t="str">
        <f t="array" ref="AM1167">IF(OR(AM$1=0, $A1167=""),"",SQRT((_xlfn.XLOOKUP(AM$1,$Z$2:$Z$16,$AA$2:$AA$16)-$T1167)^2+(_xlfn.XLOOKUP(AM$1,$Z$2:$Z$16,$AB$2:$AB$16)-$U1167)^2+(_xlfn.XLOOKUP(AM$1,$Z$2:$Z$16,$AC$2:$AC$16-$V1167)^2)))</f>
        <v/>
      </c>
      <c r="AN1167" s="140" t="str">
        <f t="array" ref="AN1167">IF(OR(AN$1=0, $A1167=""),"",SQRT((_xlfn.XLOOKUP(AN$1,$Z$2:$Z$16,$AA$2:$AA$16)-$T1167)^2+(_xlfn.XLOOKUP(AN$1,$Z$2:$Z$16,$AB$2:$AB$16)-$U1167)^2+(_xlfn.XLOOKUP(AN$1,$Z$2:$Z$16,$AC$2:$AC$16-$V1167)^2)))</f>
        <v/>
      </c>
      <c r="AO1167" s="140" t="str">
        <f t="array" ref="AO1167">IF(OR(AO$1=0, $A1167=""),"",SQRT((_xlfn.XLOOKUP(AO$1,$Z$2:$Z$16,$AA$2:$AA$16)-$T1167)^2+(_xlfn.XLOOKUP(AO$1,$Z$2:$Z$16,$AB$2:$AB$16)-$U1167)^2+(_xlfn.XLOOKUP(AO$1,$Z$2:$Z$16,$AC$2:$AC$16-$V1167)^2)))</f>
        <v/>
      </c>
      <c r="AP1167" s="141" t="str">
        <f t="array" ref="AP1167">IF(OR(AP$1=0, $A1167=""),"",SQRT((_xlfn.XLOOKUP(AP$1,$Z$2:$Z$16,$AA$2:$AA$16)-$T1167)^2+(_xlfn.XLOOKUP(AP$1,$Z$2:$Z$16,$AB$2:$AB$16)-$U1167)^2+(_xlfn.XLOOKUP(AP$1,$Z$2:$Z$16,$AC$2:$AC$16-$V1167)^2)))</f>
        <v/>
      </c>
      <c r="AQ1167" s="141" t="str">
        <f t="array" ref="AQ1167">IF(OR(AQ$1=0, $A1167=""),"",SQRT((_xlfn.XLOOKUP(AQ$1,$Z$2:$Z$16,$AA$2:$AA$16)-$T1167)^2+(_xlfn.XLOOKUP(AQ$1,$Z$2:$Z$16,$AB$2:$AB$16)-$U1167)^2+(_xlfn.XLOOKUP(AQ$1,$Z$2:$Z$16,$AC$2:$AC$16-$V1167)^2)))</f>
        <v/>
      </c>
      <c r="AR1167" s="141" t="str">
        <f t="array" ref="AR1167">IF(OR(AR$1=0, $A1167=""),"",SQRT((_xlfn.XLOOKUP(AR$1,$Z$2:$Z$16,$AA$2:$AA$16)-$T1167)^2+(_xlfn.XLOOKUP(AR$1,$Z$2:$Z$16,$AB$2:$AB$16)-$U1167)^2+(_xlfn.XLOOKUP(AR$1,$Z$2:$Z$16,$AC$2:$AC$16-$V1167)^2)))</f>
        <v/>
      </c>
      <c r="AS1167" s="141" t="str">
        <f t="array" ref="AS1167">IF(OR(AS$1=0, $A1167=""),"",SQRT((_xlfn.XLOOKUP(AS$1,$Z$2:$Z$16,$AA$2:$AA$16)-$T1167)^2+(_xlfn.XLOOKUP(AS$1,$Z$2:$Z$16,$AB$2:$AB$16)-$U1167)^2+(_xlfn.XLOOKUP(AS$1,$Z$2:$Z$16,$AC$2:$AC$16-$V1167)^2)))</f>
        <v/>
      </c>
      <c r="AT1167" s="141" t="str">
        <f t="array" ref="AT1167">IF(OR(AT$1=0, $A1167=""),"",SQRT((_xlfn.XLOOKUP(AT$1,$Z$2:$Z$16,$AA$2:$AA$16)-$T1167)^2+(_xlfn.XLOOKUP(AT$1,$Z$2:$Z$16,$AB$2:$AB$16)-$U1167)^2+(_xlfn.XLOOKUP(AT$1,$Z$2:$Z$16,$AC$2:$AC$16-$V1167)^2)))</f>
        <v/>
      </c>
      <c r="AU1167" s="141" t="str">
        <f t="array" ref="AU1167">IF(OR(AU$1=0, $A1167=""),"",SQRT((_xlfn.XLOOKUP(AU$1,$Z$2:$Z$16,$AA$2:$AA$16)-$T1167)^2+(_xlfn.XLOOKUP(AU$1,$Z$2:$Z$16,$AB$2:$AB$16)-$U1167)^2+(_xlfn.XLOOKUP(AU$1,$Z$2:$Z$16,$AC$2:$AC$16-$V1167)^2)))</f>
        <v/>
      </c>
      <c r="AV1167" s="142" t="str">
        <f t="array" ref="AV1167">IF(OR(AV$1=0, $A1167=""),"",SQRT((_xlfn.XLOOKUP(AV$1,$Z$2:$Z$16,$AA$2:$AA$16)-$T1167)^2+(_xlfn.XLOOKUP(AV$1,$Z$2:$Z$16,$AB$2:$AB$16)-$U1167)^2+(_xlfn.XLOOKUP(AV$1,$Z$2:$Z$16,$AC$2:$AC$16-$V1167)^2)))</f>
        <v/>
      </c>
      <c r="AW1167" s="124"/>
      <c r="AX1167" s="124"/>
      <c r="AY1167" s="125">
        <f t="shared" si="342"/>
        <v>0</v>
      </c>
      <c r="AZ1167" s="143">
        <f t="shared" si="343"/>
        <v>0</v>
      </c>
      <c r="BA1167" s="143">
        <f t="shared" si="344"/>
        <v>0</v>
      </c>
      <c r="BB1167" s="143">
        <f t="shared" si="345"/>
        <v>0</v>
      </c>
      <c r="BC1167" s="143">
        <f t="shared" si="346"/>
        <v>0</v>
      </c>
      <c r="BD1167" s="143">
        <f t="shared" si="347"/>
        <v>0</v>
      </c>
      <c r="BE1167" s="143">
        <f t="shared" si="348"/>
        <v>0</v>
      </c>
      <c r="BF1167" s="143">
        <f t="shared" si="349"/>
        <v>0</v>
      </c>
      <c r="BG1167" s="144">
        <f t="shared" si="350"/>
        <v>0</v>
      </c>
      <c r="BH1167" s="144">
        <f t="shared" si="351"/>
        <v>0</v>
      </c>
      <c r="BI1167" s="144">
        <f t="shared" si="352"/>
        <v>0</v>
      </c>
      <c r="BJ1167" s="144">
        <f t="shared" si="353"/>
        <v>0</v>
      </c>
      <c r="BK1167" s="144">
        <f t="shared" si="354"/>
        <v>0</v>
      </c>
      <c r="BL1167" s="144">
        <f t="shared" si="355"/>
        <v>0</v>
      </c>
      <c r="BM1167" s="145">
        <f t="shared" si="356"/>
        <v>0</v>
      </c>
      <c r="BN1167" s="124"/>
      <c r="BO1167" s="124"/>
      <c r="BP1167" s="124"/>
      <c r="BQ1167" s="124"/>
      <c r="BR1167" s="124"/>
      <c r="BS1167" s="124"/>
      <c r="BT1167" s="124"/>
      <c r="BU1167" s="124"/>
      <c r="BV1167" s="130"/>
      <c r="BW1167" s="130"/>
      <c r="BX1167" s="130"/>
      <c r="BY1167" s="130"/>
      <c r="BZ1167" s="130"/>
      <c r="CA1167" s="130"/>
      <c r="CB1167" s="130"/>
      <c r="CC1167" s="130"/>
      <c r="CD1167" s="130"/>
      <c r="CE1167" s="130"/>
      <c r="CF1167" s="130"/>
      <c r="CG1167" s="130"/>
      <c r="CH1167" s="130"/>
      <c r="CI1167" s="130"/>
      <c r="CJ1167" s="130"/>
      <c r="CL1167" s="124"/>
      <c r="CM1167" s="130" t="s">
        <v>32</v>
      </c>
      <c r="CN1167" s="130"/>
      <c r="CO1167" s="130"/>
      <c r="CP1167" s="130"/>
      <c r="CQ1167" s="130"/>
      <c r="CR1167" s="130"/>
      <c r="CS1167" s="130"/>
      <c r="CT1167" s="130"/>
      <c r="CU1167" s="130"/>
      <c r="CV1167" s="130"/>
      <c r="CW1167" s="130"/>
      <c r="CX1167" s="130"/>
      <c r="CY1167" s="130"/>
      <c r="CZ1167" s="130"/>
      <c r="DA1167" s="130"/>
      <c r="DD1167" s="159" cm="1">
        <f t="array" ref="DD1167">_xlfn.IFS(DD$1= 0,"", NOT(ISBLANK(CM1167)), 0, ISBLANK(CM1167), $Q1167-$S1167+AY1167-BV1167)</f>
        <v>0</v>
      </c>
      <c r="DE1167" s="160" cm="1">
        <f t="array" ref="DE1167">_xlfn.IFS(DE$1= 0,"", NOT(ISBLANK(CN1167)), 0, ISBLANK(CN1167), $Q1167-$S1167+AZ1167-BW1167)</f>
        <v>0</v>
      </c>
      <c r="DF1167" s="160" cm="1">
        <f t="array" ref="DF1167">_xlfn.IFS(DF$1= 0,"", NOT(ISBLANK(CO1167)), 0, ISBLANK(CO1167), $Q1167-$S1167+BA1167-BX1167)</f>
        <v>0</v>
      </c>
      <c r="DG1167" s="160" cm="1">
        <f t="array" ref="DG1167">_xlfn.IFS(DG$1= 0,"", NOT(ISBLANK(CP1167)), 0, ISBLANK(CP1167), $Q1167-$S1167+BB1167-BY1167)</f>
        <v>0</v>
      </c>
      <c r="DH1167" s="160" cm="1">
        <f t="array" ref="DH1167">_xlfn.IFS(DH$1= 0,"", NOT(ISBLANK(CQ1167)), 0, ISBLANK(CQ1167), $Q1167-$S1167+BC1167-BZ1167)</f>
        <v>0</v>
      </c>
      <c r="DI1167" s="160" cm="1">
        <f t="array" ref="DI1167">_xlfn.IFS(DI$1= 0,"", NOT(ISBLANK(CR1167)), 0, ISBLANK(CR1167), $Q1167-$S1167+BD1167-CA1167)</f>
        <v>0</v>
      </c>
      <c r="DJ1167" s="160" t="str" cm="1">
        <f t="array" ref="DJ1167">_xlfn.IFS(DJ$1= 0,"", NOT(ISBLANK(CS1167)), 0, ISBLANK(CS1167), $Q1167-$S1167+BE1167-CB1167)</f>
        <v/>
      </c>
      <c r="DK1167" s="160" t="str" cm="1">
        <f t="array" ref="DK1167">_xlfn.IFS(DK$1= 0,"", NOT(ISBLANK(CT1167)), 0, ISBLANK(CT1167), $Q1167-$S1167+BF1167-CC1167)</f>
        <v/>
      </c>
      <c r="DL1167" s="162" t="str" cm="1">
        <f t="array" ref="DL1167">_xlfn.IFS(DL$1= 0,"", NOT(ISBLANK(CU1167)), 0, ISBLANK(CU1167), $Q1167-$S1167+BG1167-CD1167)</f>
        <v/>
      </c>
      <c r="DM1167" s="162" t="str" cm="1">
        <f t="array" ref="DM1167">_xlfn.IFS(DM$1= 0,"", NOT(ISBLANK(CV1167)), 0, ISBLANK(CV1167), $Q1167-$S1167+BH1167-CE1167)</f>
        <v/>
      </c>
      <c r="DN1167" s="162" t="str" cm="1">
        <f t="array" ref="DN1167">_xlfn.IFS(DN$1= 0,"", NOT(ISBLANK(CW1167)), 0, ISBLANK(CW1167), $Q1167-$S1167+BI1167-CF1167)</f>
        <v/>
      </c>
      <c r="DO1167" s="162" t="str" cm="1">
        <f t="array" ref="DO1167">_xlfn.IFS(DO$1= 0,"", NOT(ISBLANK(CX1167)), 0, ISBLANK(CX1167), $Q1167-$S1167+BJ1167-CG1167)</f>
        <v/>
      </c>
      <c r="DP1167" s="162" t="str" cm="1">
        <f t="array" ref="DP1167">_xlfn.IFS(DP$1= 0,"", NOT(ISBLANK(CY1167)), 0, ISBLANK(CY1167), $Q1167-$S1167+BK1167-CH1167)</f>
        <v/>
      </c>
      <c r="DQ1167" s="162" t="str" cm="1">
        <f t="array" ref="DQ1167">_xlfn.IFS(DQ$1= 0,"", NOT(ISBLANK(CZ1167)), 0, ISBLANK(CZ1167), $Q1167-$S1167+BL1167-CI1167)</f>
        <v/>
      </c>
      <c r="DR1167" s="163" t="str" cm="1">
        <f t="array" ref="DR1167">_xlfn.IFS(DR$1= 0,"", NOT(ISBLANK(DA1167)), 0, ISBLANK(DA1167), $Q1167-$S1167+BM1167-CJ1167)</f>
        <v/>
      </c>
    </row>
    <row r="1168" spans="1:122" ht="16.5" x14ac:dyDescent="0.3">
      <c r="A1168" s="135"/>
      <c r="B1168" s="136"/>
      <c r="C1168" s="136"/>
      <c r="D1168" s="137"/>
      <c r="E1168" s="176"/>
      <c r="F1168" s="182"/>
      <c r="G1168" s="183"/>
      <c r="H1168" s="183"/>
      <c r="I1168" s="183"/>
      <c r="J1168" s="183"/>
      <c r="K1168" s="183"/>
      <c r="L1168" s="183"/>
      <c r="M1168" s="186"/>
      <c r="N1168" s="182"/>
      <c r="O1168" s="184"/>
      <c r="P1168" s="178"/>
      <c r="Q1168" s="118">
        <f t="shared" si="340"/>
        <v>0</v>
      </c>
      <c r="R1168" s="3"/>
      <c r="S1168" s="3"/>
      <c r="T1168" s="4"/>
      <c r="U1168" s="4"/>
      <c r="V1168" s="99">
        <f t="shared" si="341"/>
        <v>0</v>
      </c>
      <c r="W1168" s="161"/>
      <c r="X1168" s="138"/>
      <c r="AH1168" s="158" t="str">
        <f t="array" ref="AH1168">IF(OR(AH$1=0, $A1168=""),"",SQRT((_xlfn.XLOOKUP(AH$1,$Z$2:$Z$16,$AA$2:$AA$16)-$T1168)^2+(_xlfn.XLOOKUP(AH$1,$Z$2:$Z$16,$AB$2:$AB$16)-$U1168)^2+(_xlfn.XLOOKUP(AH$1,$Z$2:$Z$16,$AC$2:$AC$16-$V1168)^2)))</f>
        <v/>
      </c>
      <c r="AI1168" s="140" t="str">
        <f t="array" ref="AI1168">IF(OR(AI$1=0, $A1168=""),"",SQRT((_xlfn.XLOOKUP(AI$1,$Z$2:$Z$16,$AA$2:$AA$16)-$T1168)^2+(_xlfn.XLOOKUP(AI$1,$Z$2:$Z$16,$AB$2:$AB$16)-$U1168)^2+(_xlfn.XLOOKUP(AI$1,$Z$2:$Z$16,$AC$2:$AC$16-$V1168)^2)))</f>
        <v/>
      </c>
      <c r="AJ1168" s="140" t="str">
        <f t="array" ref="AJ1168">IF(OR(AJ$1=0, $A1168=""),"",SQRT((_xlfn.XLOOKUP(AJ$1,$Z$2:$Z$16,$AA$2:$AA$16)-$T1168)^2+(_xlfn.XLOOKUP(AJ$1,$Z$2:$Z$16,$AB$2:$AB$16)-$U1168)^2+(_xlfn.XLOOKUP(AJ$1,$Z$2:$Z$16,$AC$2:$AC$16-$V1168)^2)))</f>
        <v/>
      </c>
      <c r="AK1168" s="140" t="str">
        <f t="array" ref="AK1168">IF(OR(AK$1=0, $A1168=""),"",SQRT((_xlfn.XLOOKUP(AK$1,$Z$2:$Z$16,$AA$2:$AA$16)-$T1168)^2+(_xlfn.XLOOKUP(AK$1,$Z$2:$Z$16,$AB$2:$AB$16)-$U1168)^2+(_xlfn.XLOOKUP(AK$1,$Z$2:$Z$16,$AC$2:$AC$16-$V1168)^2)))</f>
        <v/>
      </c>
      <c r="AL1168" s="140" t="str">
        <f t="array" ref="AL1168">IF(OR(AL$1=0, $A1168=""),"",SQRT((_xlfn.XLOOKUP(AL$1,$Z$2:$Z$16,$AA$2:$AA$16)-$T1168)^2+(_xlfn.XLOOKUP(AL$1,$Z$2:$Z$16,$AB$2:$AB$16)-$U1168)^2+(_xlfn.XLOOKUP(AL$1,$Z$2:$Z$16,$AC$2:$AC$16-$V1168)^2)))</f>
        <v/>
      </c>
      <c r="AM1168" s="140" t="str">
        <f t="array" ref="AM1168">IF(OR(AM$1=0, $A1168=""),"",SQRT((_xlfn.XLOOKUP(AM$1,$Z$2:$Z$16,$AA$2:$AA$16)-$T1168)^2+(_xlfn.XLOOKUP(AM$1,$Z$2:$Z$16,$AB$2:$AB$16)-$U1168)^2+(_xlfn.XLOOKUP(AM$1,$Z$2:$Z$16,$AC$2:$AC$16-$V1168)^2)))</f>
        <v/>
      </c>
      <c r="AN1168" s="140" t="str">
        <f t="array" ref="AN1168">IF(OR(AN$1=0, $A1168=""),"",SQRT((_xlfn.XLOOKUP(AN$1,$Z$2:$Z$16,$AA$2:$AA$16)-$T1168)^2+(_xlfn.XLOOKUP(AN$1,$Z$2:$Z$16,$AB$2:$AB$16)-$U1168)^2+(_xlfn.XLOOKUP(AN$1,$Z$2:$Z$16,$AC$2:$AC$16-$V1168)^2)))</f>
        <v/>
      </c>
      <c r="AO1168" s="140" t="str">
        <f t="array" ref="AO1168">IF(OR(AO$1=0, $A1168=""),"",SQRT((_xlfn.XLOOKUP(AO$1,$Z$2:$Z$16,$AA$2:$AA$16)-$T1168)^2+(_xlfn.XLOOKUP(AO$1,$Z$2:$Z$16,$AB$2:$AB$16)-$U1168)^2+(_xlfn.XLOOKUP(AO$1,$Z$2:$Z$16,$AC$2:$AC$16-$V1168)^2)))</f>
        <v/>
      </c>
      <c r="AP1168" s="141" t="str">
        <f t="array" ref="AP1168">IF(OR(AP$1=0, $A1168=""),"",SQRT((_xlfn.XLOOKUP(AP$1,$Z$2:$Z$16,$AA$2:$AA$16)-$T1168)^2+(_xlfn.XLOOKUP(AP$1,$Z$2:$Z$16,$AB$2:$AB$16)-$U1168)^2+(_xlfn.XLOOKUP(AP$1,$Z$2:$Z$16,$AC$2:$AC$16-$V1168)^2)))</f>
        <v/>
      </c>
      <c r="AQ1168" s="141" t="str">
        <f t="array" ref="AQ1168">IF(OR(AQ$1=0, $A1168=""),"",SQRT((_xlfn.XLOOKUP(AQ$1,$Z$2:$Z$16,$AA$2:$AA$16)-$T1168)^2+(_xlfn.XLOOKUP(AQ$1,$Z$2:$Z$16,$AB$2:$AB$16)-$U1168)^2+(_xlfn.XLOOKUP(AQ$1,$Z$2:$Z$16,$AC$2:$AC$16-$V1168)^2)))</f>
        <v/>
      </c>
      <c r="AR1168" s="141" t="str">
        <f t="array" ref="AR1168">IF(OR(AR$1=0, $A1168=""),"",SQRT((_xlfn.XLOOKUP(AR$1,$Z$2:$Z$16,$AA$2:$AA$16)-$T1168)^2+(_xlfn.XLOOKUP(AR$1,$Z$2:$Z$16,$AB$2:$AB$16)-$U1168)^2+(_xlfn.XLOOKUP(AR$1,$Z$2:$Z$16,$AC$2:$AC$16-$V1168)^2)))</f>
        <v/>
      </c>
      <c r="AS1168" s="141" t="str">
        <f t="array" ref="AS1168">IF(OR(AS$1=0, $A1168=""),"",SQRT((_xlfn.XLOOKUP(AS$1,$Z$2:$Z$16,$AA$2:$AA$16)-$T1168)^2+(_xlfn.XLOOKUP(AS$1,$Z$2:$Z$16,$AB$2:$AB$16)-$U1168)^2+(_xlfn.XLOOKUP(AS$1,$Z$2:$Z$16,$AC$2:$AC$16-$V1168)^2)))</f>
        <v/>
      </c>
      <c r="AT1168" s="141" t="str">
        <f t="array" ref="AT1168">IF(OR(AT$1=0, $A1168=""),"",SQRT((_xlfn.XLOOKUP(AT$1,$Z$2:$Z$16,$AA$2:$AA$16)-$T1168)^2+(_xlfn.XLOOKUP(AT$1,$Z$2:$Z$16,$AB$2:$AB$16)-$U1168)^2+(_xlfn.XLOOKUP(AT$1,$Z$2:$Z$16,$AC$2:$AC$16-$V1168)^2)))</f>
        <v/>
      </c>
      <c r="AU1168" s="141" t="str">
        <f t="array" ref="AU1168">IF(OR(AU$1=0, $A1168=""),"",SQRT((_xlfn.XLOOKUP(AU$1,$Z$2:$Z$16,$AA$2:$AA$16)-$T1168)^2+(_xlfn.XLOOKUP(AU$1,$Z$2:$Z$16,$AB$2:$AB$16)-$U1168)^2+(_xlfn.XLOOKUP(AU$1,$Z$2:$Z$16,$AC$2:$AC$16-$V1168)^2)))</f>
        <v/>
      </c>
      <c r="AV1168" s="142" t="str">
        <f t="array" ref="AV1168">IF(OR(AV$1=0, $A1168=""),"",SQRT((_xlfn.XLOOKUP(AV$1,$Z$2:$Z$16,$AA$2:$AA$16)-$T1168)^2+(_xlfn.XLOOKUP(AV$1,$Z$2:$Z$16,$AB$2:$AB$16)-$U1168)^2+(_xlfn.XLOOKUP(AV$1,$Z$2:$Z$16,$AC$2:$AC$16-$V1168)^2)))</f>
        <v/>
      </c>
      <c r="AW1168" s="124"/>
      <c r="AX1168" s="124"/>
      <c r="AY1168" s="125">
        <f t="shared" si="342"/>
        <v>0</v>
      </c>
      <c r="AZ1168" s="143">
        <f t="shared" si="343"/>
        <v>0</v>
      </c>
      <c r="BA1168" s="143">
        <f t="shared" si="344"/>
        <v>0</v>
      </c>
      <c r="BB1168" s="143">
        <f t="shared" si="345"/>
        <v>0</v>
      </c>
      <c r="BC1168" s="143">
        <f t="shared" si="346"/>
        <v>0</v>
      </c>
      <c r="BD1168" s="143">
        <f t="shared" si="347"/>
        <v>0</v>
      </c>
      <c r="BE1168" s="143">
        <f t="shared" si="348"/>
        <v>0</v>
      </c>
      <c r="BF1168" s="143">
        <f t="shared" si="349"/>
        <v>0</v>
      </c>
      <c r="BG1168" s="144">
        <f t="shared" si="350"/>
        <v>0</v>
      </c>
      <c r="BH1168" s="144">
        <f t="shared" si="351"/>
        <v>0</v>
      </c>
      <c r="BI1168" s="144">
        <f t="shared" si="352"/>
        <v>0</v>
      </c>
      <c r="BJ1168" s="144">
        <f t="shared" si="353"/>
        <v>0</v>
      </c>
      <c r="BK1168" s="144">
        <f t="shared" si="354"/>
        <v>0</v>
      </c>
      <c r="BL1168" s="144">
        <f t="shared" si="355"/>
        <v>0</v>
      </c>
      <c r="BM1168" s="145">
        <f t="shared" si="356"/>
        <v>0</v>
      </c>
      <c r="BN1168" s="124"/>
      <c r="BO1168" s="124"/>
      <c r="BP1168" s="124"/>
      <c r="BQ1168" s="124"/>
      <c r="BR1168" s="124"/>
      <c r="BS1168" s="124"/>
      <c r="BT1168" s="124"/>
      <c r="BU1168" s="124"/>
      <c r="BV1168" s="130"/>
      <c r="BW1168" s="130"/>
      <c r="BX1168" s="130"/>
      <c r="BY1168" s="130"/>
      <c r="BZ1168" s="130"/>
      <c r="CA1168" s="130"/>
      <c r="CB1168" s="130"/>
      <c r="CC1168" s="130"/>
      <c r="CD1168" s="130"/>
      <c r="CE1168" s="130"/>
      <c r="CF1168" s="130"/>
      <c r="CG1168" s="130"/>
      <c r="CH1168" s="130"/>
      <c r="CI1168" s="130"/>
      <c r="CJ1168" s="130"/>
      <c r="CL1168" s="124"/>
      <c r="CM1168" s="130" t="s">
        <v>32</v>
      </c>
      <c r="CN1168" s="130"/>
      <c r="CO1168" s="130"/>
      <c r="CP1168" s="130"/>
      <c r="CQ1168" s="130"/>
      <c r="CR1168" s="130"/>
      <c r="CS1168" s="130"/>
      <c r="CT1168" s="130"/>
      <c r="CU1168" s="130"/>
      <c r="CV1168" s="130"/>
      <c r="CW1168" s="130"/>
      <c r="CX1168" s="130"/>
      <c r="CY1168" s="130"/>
      <c r="CZ1168" s="130"/>
      <c r="DA1168" s="130"/>
      <c r="DD1168" s="159" cm="1">
        <f t="array" ref="DD1168">_xlfn.IFS(DD$1= 0,"", NOT(ISBLANK(CM1168)), 0, ISBLANK(CM1168), $Q1168-$S1168+AY1168-BV1168)</f>
        <v>0</v>
      </c>
      <c r="DE1168" s="160" cm="1">
        <f t="array" ref="DE1168">_xlfn.IFS(DE$1= 0,"", NOT(ISBLANK(CN1168)), 0, ISBLANK(CN1168), $Q1168-$S1168+AZ1168-BW1168)</f>
        <v>0</v>
      </c>
      <c r="DF1168" s="160" cm="1">
        <f t="array" ref="DF1168">_xlfn.IFS(DF$1= 0,"", NOT(ISBLANK(CO1168)), 0, ISBLANK(CO1168), $Q1168-$S1168+BA1168-BX1168)</f>
        <v>0</v>
      </c>
      <c r="DG1168" s="160" cm="1">
        <f t="array" ref="DG1168">_xlfn.IFS(DG$1= 0,"", NOT(ISBLANK(CP1168)), 0, ISBLANK(CP1168), $Q1168-$S1168+BB1168-BY1168)</f>
        <v>0</v>
      </c>
      <c r="DH1168" s="160" cm="1">
        <f t="array" ref="DH1168">_xlfn.IFS(DH$1= 0,"", NOT(ISBLANK(CQ1168)), 0, ISBLANK(CQ1168), $Q1168-$S1168+BC1168-BZ1168)</f>
        <v>0</v>
      </c>
      <c r="DI1168" s="160" cm="1">
        <f t="array" ref="DI1168">_xlfn.IFS(DI$1= 0,"", NOT(ISBLANK(CR1168)), 0, ISBLANK(CR1168), $Q1168-$S1168+BD1168-CA1168)</f>
        <v>0</v>
      </c>
      <c r="DJ1168" s="160" t="str" cm="1">
        <f t="array" ref="DJ1168">_xlfn.IFS(DJ$1= 0,"", NOT(ISBLANK(CS1168)), 0, ISBLANK(CS1168), $Q1168-$S1168+BE1168-CB1168)</f>
        <v/>
      </c>
      <c r="DK1168" s="160" t="str" cm="1">
        <f t="array" ref="DK1168">_xlfn.IFS(DK$1= 0,"", NOT(ISBLANK(CT1168)), 0, ISBLANK(CT1168), $Q1168-$S1168+BF1168-CC1168)</f>
        <v/>
      </c>
      <c r="DL1168" s="162" t="str" cm="1">
        <f t="array" ref="DL1168">_xlfn.IFS(DL$1= 0,"", NOT(ISBLANK(CU1168)), 0, ISBLANK(CU1168), $Q1168-$S1168+BG1168-CD1168)</f>
        <v/>
      </c>
      <c r="DM1168" s="162" t="str" cm="1">
        <f t="array" ref="DM1168">_xlfn.IFS(DM$1= 0,"", NOT(ISBLANK(CV1168)), 0, ISBLANK(CV1168), $Q1168-$S1168+BH1168-CE1168)</f>
        <v/>
      </c>
      <c r="DN1168" s="162" t="str" cm="1">
        <f t="array" ref="DN1168">_xlfn.IFS(DN$1= 0,"", NOT(ISBLANK(CW1168)), 0, ISBLANK(CW1168), $Q1168-$S1168+BI1168-CF1168)</f>
        <v/>
      </c>
      <c r="DO1168" s="162" t="str" cm="1">
        <f t="array" ref="DO1168">_xlfn.IFS(DO$1= 0,"", NOT(ISBLANK(CX1168)), 0, ISBLANK(CX1168), $Q1168-$S1168+BJ1168-CG1168)</f>
        <v/>
      </c>
      <c r="DP1168" s="162" t="str" cm="1">
        <f t="array" ref="DP1168">_xlfn.IFS(DP$1= 0,"", NOT(ISBLANK(CY1168)), 0, ISBLANK(CY1168), $Q1168-$S1168+BK1168-CH1168)</f>
        <v/>
      </c>
      <c r="DQ1168" s="162" t="str" cm="1">
        <f t="array" ref="DQ1168">_xlfn.IFS(DQ$1= 0,"", NOT(ISBLANK(CZ1168)), 0, ISBLANK(CZ1168), $Q1168-$S1168+BL1168-CI1168)</f>
        <v/>
      </c>
      <c r="DR1168" s="163" t="str" cm="1">
        <f t="array" ref="DR1168">_xlfn.IFS(DR$1= 0,"", NOT(ISBLANK(DA1168)), 0, ISBLANK(DA1168), $Q1168-$S1168+BM1168-CJ1168)</f>
        <v/>
      </c>
    </row>
    <row r="1169" spans="1:122" ht="16.5" x14ac:dyDescent="0.3">
      <c r="A1169" s="135"/>
      <c r="B1169" s="136"/>
      <c r="C1169" s="136"/>
      <c r="D1169" s="137"/>
      <c r="E1169" s="176"/>
      <c r="F1169" s="182"/>
      <c r="G1169" s="183"/>
      <c r="H1169" s="183"/>
      <c r="I1169" s="183"/>
      <c r="J1169" s="183"/>
      <c r="K1169" s="183"/>
      <c r="L1169" s="183"/>
      <c r="M1169" s="186"/>
      <c r="N1169" s="182"/>
      <c r="O1169" s="184"/>
      <c r="P1169" s="178"/>
      <c r="Q1169" s="118">
        <f t="shared" si="340"/>
        <v>0</v>
      </c>
      <c r="R1169" s="3"/>
      <c r="S1169" s="3"/>
      <c r="T1169" s="4"/>
      <c r="U1169" s="4"/>
      <c r="V1169" s="99">
        <f t="shared" si="341"/>
        <v>0</v>
      </c>
      <c r="W1169" s="161"/>
      <c r="X1169" s="138"/>
      <c r="AH1169" s="158" t="str">
        <f t="array" ref="AH1169">IF(OR(AH$1=0, $A1169=""),"",SQRT((_xlfn.XLOOKUP(AH$1,$Z$2:$Z$16,$AA$2:$AA$16)-$T1169)^2+(_xlfn.XLOOKUP(AH$1,$Z$2:$Z$16,$AB$2:$AB$16)-$U1169)^2+(_xlfn.XLOOKUP(AH$1,$Z$2:$Z$16,$AC$2:$AC$16-$V1169)^2)))</f>
        <v/>
      </c>
      <c r="AI1169" s="140" t="str">
        <f t="array" ref="AI1169">IF(OR(AI$1=0, $A1169=""),"",SQRT((_xlfn.XLOOKUP(AI$1,$Z$2:$Z$16,$AA$2:$AA$16)-$T1169)^2+(_xlfn.XLOOKUP(AI$1,$Z$2:$Z$16,$AB$2:$AB$16)-$U1169)^2+(_xlfn.XLOOKUP(AI$1,$Z$2:$Z$16,$AC$2:$AC$16-$V1169)^2)))</f>
        <v/>
      </c>
      <c r="AJ1169" s="140" t="str">
        <f t="array" ref="AJ1169">IF(OR(AJ$1=0, $A1169=""),"",SQRT((_xlfn.XLOOKUP(AJ$1,$Z$2:$Z$16,$AA$2:$AA$16)-$T1169)^2+(_xlfn.XLOOKUP(AJ$1,$Z$2:$Z$16,$AB$2:$AB$16)-$U1169)^2+(_xlfn.XLOOKUP(AJ$1,$Z$2:$Z$16,$AC$2:$AC$16-$V1169)^2)))</f>
        <v/>
      </c>
      <c r="AK1169" s="140" t="str">
        <f t="array" ref="AK1169">IF(OR(AK$1=0, $A1169=""),"",SQRT((_xlfn.XLOOKUP(AK$1,$Z$2:$Z$16,$AA$2:$AA$16)-$T1169)^2+(_xlfn.XLOOKUP(AK$1,$Z$2:$Z$16,$AB$2:$AB$16)-$U1169)^2+(_xlfn.XLOOKUP(AK$1,$Z$2:$Z$16,$AC$2:$AC$16-$V1169)^2)))</f>
        <v/>
      </c>
      <c r="AL1169" s="140" t="str">
        <f t="array" ref="AL1169">IF(OR(AL$1=0, $A1169=""),"",SQRT((_xlfn.XLOOKUP(AL$1,$Z$2:$Z$16,$AA$2:$AA$16)-$T1169)^2+(_xlfn.XLOOKUP(AL$1,$Z$2:$Z$16,$AB$2:$AB$16)-$U1169)^2+(_xlfn.XLOOKUP(AL$1,$Z$2:$Z$16,$AC$2:$AC$16-$V1169)^2)))</f>
        <v/>
      </c>
      <c r="AM1169" s="140" t="str">
        <f t="array" ref="AM1169">IF(OR(AM$1=0, $A1169=""),"",SQRT((_xlfn.XLOOKUP(AM$1,$Z$2:$Z$16,$AA$2:$AA$16)-$T1169)^2+(_xlfn.XLOOKUP(AM$1,$Z$2:$Z$16,$AB$2:$AB$16)-$U1169)^2+(_xlfn.XLOOKUP(AM$1,$Z$2:$Z$16,$AC$2:$AC$16-$V1169)^2)))</f>
        <v/>
      </c>
      <c r="AN1169" s="140" t="str">
        <f t="array" ref="AN1169">IF(OR(AN$1=0, $A1169=""),"",SQRT((_xlfn.XLOOKUP(AN$1,$Z$2:$Z$16,$AA$2:$AA$16)-$T1169)^2+(_xlfn.XLOOKUP(AN$1,$Z$2:$Z$16,$AB$2:$AB$16)-$U1169)^2+(_xlfn.XLOOKUP(AN$1,$Z$2:$Z$16,$AC$2:$AC$16-$V1169)^2)))</f>
        <v/>
      </c>
      <c r="AO1169" s="140" t="str">
        <f t="array" ref="AO1169">IF(OR(AO$1=0, $A1169=""),"",SQRT((_xlfn.XLOOKUP(AO$1,$Z$2:$Z$16,$AA$2:$AA$16)-$T1169)^2+(_xlfn.XLOOKUP(AO$1,$Z$2:$Z$16,$AB$2:$AB$16)-$U1169)^2+(_xlfn.XLOOKUP(AO$1,$Z$2:$Z$16,$AC$2:$AC$16-$V1169)^2)))</f>
        <v/>
      </c>
      <c r="AP1169" s="141" t="str">
        <f t="array" ref="AP1169">IF(OR(AP$1=0, $A1169=""),"",SQRT((_xlfn.XLOOKUP(AP$1,$Z$2:$Z$16,$AA$2:$AA$16)-$T1169)^2+(_xlfn.XLOOKUP(AP$1,$Z$2:$Z$16,$AB$2:$AB$16)-$U1169)^2+(_xlfn.XLOOKUP(AP$1,$Z$2:$Z$16,$AC$2:$AC$16-$V1169)^2)))</f>
        <v/>
      </c>
      <c r="AQ1169" s="141" t="str">
        <f t="array" ref="AQ1169">IF(OR(AQ$1=0, $A1169=""),"",SQRT((_xlfn.XLOOKUP(AQ$1,$Z$2:$Z$16,$AA$2:$AA$16)-$T1169)^2+(_xlfn.XLOOKUP(AQ$1,$Z$2:$Z$16,$AB$2:$AB$16)-$U1169)^2+(_xlfn.XLOOKUP(AQ$1,$Z$2:$Z$16,$AC$2:$AC$16-$V1169)^2)))</f>
        <v/>
      </c>
      <c r="AR1169" s="141" t="str">
        <f t="array" ref="AR1169">IF(OR(AR$1=0, $A1169=""),"",SQRT((_xlfn.XLOOKUP(AR$1,$Z$2:$Z$16,$AA$2:$AA$16)-$T1169)^2+(_xlfn.XLOOKUP(AR$1,$Z$2:$Z$16,$AB$2:$AB$16)-$U1169)^2+(_xlfn.XLOOKUP(AR$1,$Z$2:$Z$16,$AC$2:$AC$16-$V1169)^2)))</f>
        <v/>
      </c>
      <c r="AS1169" s="141" t="str">
        <f t="array" ref="AS1169">IF(OR(AS$1=0, $A1169=""),"",SQRT((_xlfn.XLOOKUP(AS$1,$Z$2:$Z$16,$AA$2:$AA$16)-$T1169)^2+(_xlfn.XLOOKUP(AS$1,$Z$2:$Z$16,$AB$2:$AB$16)-$U1169)^2+(_xlfn.XLOOKUP(AS$1,$Z$2:$Z$16,$AC$2:$AC$16-$V1169)^2)))</f>
        <v/>
      </c>
      <c r="AT1169" s="141" t="str">
        <f t="array" ref="AT1169">IF(OR(AT$1=0, $A1169=""),"",SQRT((_xlfn.XLOOKUP(AT$1,$Z$2:$Z$16,$AA$2:$AA$16)-$T1169)^2+(_xlfn.XLOOKUP(AT$1,$Z$2:$Z$16,$AB$2:$AB$16)-$U1169)^2+(_xlfn.XLOOKUP(AT$1,$Z$2:$Z$16,$AC$2:$AC$16-$V1169)^2)))</f>
        <v/>
      </c>
      <c r="AU1169" s="141" t="str">
        <f t="array" ref="AU1169">IF(OR(AU$1=0, $A1169=""),"",SQRT((_xlfn.XLOOKUP(AU$1,$Z$2:$Z$16,$AA$2:$AA$16)-$T1169)^2+(_xlfn.XLOOKUP(AU$1,$Z$2:$Z$16,$AB$2:$AB$16)-$U1169)^2+(_xlfn.XLOOKUP(AU$1,$Z$2:$Z$16,$AC$2:$AC$16-$V1169)^2)))</f>
        <v/>
      </c>
      <c r="AV1169" s="142" t="str">
        <f t="array" ref="AV1169">IF(OR(AV$1=0, $A1169=""),"",SQRT((_xlfn.XLOOKUP(AV$1,$Z$2:$Z$16,$AA$2:$AA$16)-$T1169)^2+(_xlfn.XLOOKUP(AV$1,$Z$2:$Z$16,$AB$2:$AB$16)-$U1169)^2+(_xlfn.XLOOKUP(AV$1,$Z$2:$Z$16,$AC$2:$AC$16-$V1169)^2)))</f>
        <v/>
      </c>
      <c r="AW1169" s="124"/>
      <c r="AX1169" s="124"/>
      <c r="AY1169" s="125">
        <f t="shared" si="342"/>
        <v>0</v>
      </c>
      <c r="AZ1169" s="143">
        <f t="shared" si="343"/>
        <v>0</v>
      </c>
      <c r="BA1169" s="143">
        <f t="shared" si="344"/>
        <v>0</v>
      </c>
      <c r="BB1169" s="143">
        <f t="shared" si="345"/>
        <v>0</v>
      </c>
      <c r="BC1169" s="143">
        <f t="shared" si="346"/>
        <v>0</v>
      </c>
      <c r="BD1169" s="143">
        <f t="shared" si="347"/>
        <v>0</v>
      </c>
      <c r="BE1169" s="143">
        <f t="shared" si="348"/>
        <v>0</v>
      </c>
      <c r="BF1169" s="143">
        <f t="shared" si="349"/>
        <v>0</v>
      </c>
      <c r="BG1169" s="144">
        <f t="shared" si="350"/>
        <v>0</v>
      </c>
      <c r="BH1169" s="144">
        <f t="shared" si="351"/>
        <v>0</v>
      </c>
      <c r="BI1169" s="144">
        <f t="shared" si="352"/>
        <v>0</v>
      </c>
      <c r="BJ1169" s="144">
        <f t="shared" si="353"/>
        <v>0</v>
      </c>
      <c r="BK1169" s="144">
        <f t="shared" si="354"/>
        <v>0</v>
      </c>
      <c r="BL1169" s="144">
        <f t="shared" si="355"/>
        <v>0</v>
      </c>
      <c r="BM1169" s="145">
        <f t="shared" si="356"/>
        <v>0</v>
      </c>
      <c r="BN1169" s="124"/>
      <c r="BO1169" s="124"/>
      <c r="BP1169" s="124"/>
      <c r="BQ1169" s="124"/>
      <c r="BR1169" s="124"/>
      <c r="BS1169" s="124"/>
      <c r="BT1169" s="124"/>
      <c r="BU1169" s="124"/>
      <c r="BV1169" s="130"/>
      <c r="BW1169" s="130"/>
      <c r="BX1169" s="130"/>
      <c r="BY1169" s="130"/>
      <c r="BZ1169" s="130"/>
      <c r="CA1169" s="130"/>
      <c r="CB1169" s="130"/>
      <c r="CC1169" s="130"/>
      <c r="CD1169" s="130"/>
      <c r="CE1169" s="130"/>
      <c r="CF1169" s="130"/>
      <c r="CG1169" s="130"/>
      <c r="CH1169" s="130"/>
      <c r="CI1169" s="130"/>
      <c r="CJ1169" s="130"/>
      <c r="CL1169" s="124"/>
      <c r="CM1169" s="130" t="s">
        <v>32</v>
      </c>
      <c r="CN1169" s="130"/>
      <c r="CO1169" s="130"/>
      <c r="CP1169" s="130"/>
      <c r="CQ1169" s="130"/>
      <c r="CR1169" s="130"/>
      <c r="CS1169" s="130"/>
      <c r="CT1169" s="130"/>
      <c r="CU1169" s="130"/>
      <c r="CV1169" s="130"/>
      <c r="CW1169" s="130"/>
      <c r="CX1169" s="130"/>
      <c r="CY1169" s="130"/>
      <c r="CZ1169" s="130"/>
      <c r="DA1169" s="130"/>
      <c r="DD1169" s="159" cm="1">
        <f t="array" ref="DD1169">_xlfn.IFS(DD$1= 0,"", NOT(ISBLANK(CM1169)), 0, ISBLANK(CM1169), $Q1169-$S1169+AY1169-BV1169)</f>
        <v>0</v>
      </c>
      <c r="DE1169" s="160" cm="1">
        <f t="array" ref="DE1169">_xlfn.IFS(DE$1= 0,"", NOT(ISBLANK(CN1169)), 0, ISBLANK(CN1169), $Q1169-$S1169+AZ1169-BW1169)</f>
        <v>0</v>
      </c>
      <c r="DF1169" s="160" cm="1">
        <f t="array" ref="DF1169">_xlfn.IFS(DF$1= 0,"", NOT(ISBLANK(CO1169)), 0, ISBLANK(CO1169), $Q1169-$S1169+BA1169-BX1169)</f>
        <v>0</v>
      </c>
      <c r="DG1169" s="160" cm="1">
        <f t="array" ref="DG1169">_xlfn.IFS(DG$1= 0,"", NOT(ISBLANK(CP1169)), 0, ISBLANK(CP1169), $Q1169-$S1169+BB1169-BY1169)</f>
        <v>0</v>
      </c>
      <c r="DH1169" s="160" cm="1">
        <f t="array" ref="DH1169">_xlfn.IFS(DH$1= 0,"", NOT(ISBLANK(CQ1169)), 0, ISBLANK(CQ1169), $Q1169-$S1169+BC1169-BZ1169)</f>
        <v>0</v>
      </c>
      <c r="DI1169" s="160" cm="1">
        <f t="array" ref="DI1169">_xlfn.IFS(DI$1= 0,"", NOT(ISBLANK(CR1169)), 0, ISBLANK(CR1169), $Q1169-$S1169+BD1169-CA1169)</f>
        <v>0</v>
      </c>
      <c r="DJ1169" s="160" t="str" cm="1">
        <f t="array" ref="DJ1169">_xlfn.IFS(DJ$1= 0,"", NOT(ISBLANK(CS1169)), 0, ISBLANK(CS1169), $Q1169-$S1169+BE1169-CB1169)</f>
        <v/>
      </c>
      <c r="DK1169" s="160" t="str" cm="1">
        <f t="array" ref="DK1169">_xlfn.IFS(DK$1= 0,"", NOT(ISBLANK(CT1169)), 0, ISBLANK(CT1169), $Q1169-$S1169+BF1169-CC1169)</f>
        <v/>
      </c>
      <c r="DL1169" s="162" t="str" cm="1">
        <f t="array" ref="DL1169">_xlfn.IFS(DL$1= 0,"", NOT(ISBLANK(CU1169)), 0, ISBLANK(CU1169), $Q1169-$S1169+BG1169-CD1169)</f>
        <v/>
      </c>
      <c r="DM1169" s="162" t="str" cm="1">
        <f t="array" ref="DM1169">_xlfn.IFS(DM$1= 0,"", NOT(ISBLANK(CV1169)), 0, ISBLANK(CV1169), $Q1169-$S1169+BH1169-CE1169)</f>
        <v/>
      </c>
      <c r="DN1169" s="162" t="str" cm="1">
        <f t="array" ref="DN1169">_xlfn.IFS(DN$1= 0,"", NOT(ISBLANK(CW1169)), 0, ISBLANK(CW1169), $Q1169-$S1169+BI1169-CF1169)</f>
        <v/>
      </c>
      <c r="DO1169" s="162" t="str" cm="1">
        <f t="array" ref="DO1169">_xlfn.IFS(DO$1= 0,"", NOT(ISBLANK(CX1169)), 0, ISBLANK(CX1169), $Q1169-$S1169+BJ1169-CG1169)</f>
        <v/>
      </c>
      <c r="DP1169" s="162" t="str" cm="1">
        <f t="array" ref="DP1169">_xlfn.IFS(DP$1= 0,"", NOT(ISBLANK(CY1169)), 0, ISBLANK(CY1169), $Q1169-$S1169+BK1169-CH1169)</f>
        <v/>
      </c>
      <c r="DQ1169" s="162" t="str" cm="1">
        <f t="array" ref="DQ1169">_xlfn.IFS(DQ$1= 0,"", NOT(ISBLANK(CZ1169)), 0, ISBLANK(CZ1169), $Q1169-$S1169+BL1169-CI1169)</f>
        <v/>
      </c>
      <c r="DR1169" s="163" t="str" cm="1">
        <f t="array" ref="DR1169">_xlfn.IFS(DR$1= 0,"", NOT(ISBLANK(DA1169)), 0, ISBLANK(DA1169), $Q1169-$S1169+BM1169-CJ1169)</f>
        <v/>
      </c>
    </row>
    <row r="1170" spans="1:122" ht="16.5" x14ac:dyDescent="0.3">
      <c r="A1170" s="135"/>
      <c r="B1170" s="136"/>
      <c r="C1170" s="136"/>
      <c r="D1170" s="137"/>
      <c r="E1170" s="176"/>
      <c r="F1170" s="182"/>
      <c r="G1170" s="183"/>
      <c r="H1170" s="183"/>
      <c r="I1170" s="183"/>
      <c r="J1170" s="183"/>
      <c r="K1170" s="183"/>
      <c r="L1170" s="183"/>
      <c r="M1170" s="186"/>
      <c r="N1170" s="182"/>
      <c r="O1170" s="184"/>
      <c r="P1170" s="178"/>
      <c r="Q1170" s="118">
        <f t="shared" si="340"/>
        <v>0</v>
      </c>
      <c r="R1170" s="3"/>
      <c r="S1170" s="3"/>
      <c r="T1170" s="4"/>
      <c r="U1170" s="4"/>
      <c r="V1170" s="99">
        <f t="shared" si="341"/>
        <v>0</v>
      </c>
      <c r="W1170" s="161"/>
      <c r="X1170" s="138"/>
      <c r="AH1170" s="158" t="str">
        <f t="array" ref="AH1170">IF(OR(AH$1=0, $A1170=""),"",SQRT((_xlfn.XLOOKUP(AH$1,$Z$2:$Z$16,$AA$2:$AA$16)-$T1170)^2+(_xlfn.XLOOKUP(AH$1,$Z$2:$Z$16,$AB$2:$AB$16)-$U1170)^2+(_xlfn.XLOOKUP(AH$1,$Z$2:$Z$16,$AC$2:$AC$16-$V1170)^2)))</f>
        <v/>
      </c>
      <c r="AI1170" s="140" t="str">
        <f t="array" ref="AI1170">IF(OR(AI$1=0, $A1170=""),"",SQRT((_xlfn.XLOOKUP(AI$1,$Z$2:$Z$16,$AA$2:$AA$16)-$T1170)^2+(_xlfn.XLOOKUP(AI$1,$Z$2:$Z$16,$AB$2:$AB$16)-$U1170)^2+(_xlfn.XLOOKUP(AI$1,$Z$2:$Z$16,$AC$2:$AC$16-$V1170)^2)))</f>
        <v/>
      </c>
      <c r="AJ1170" s="140" t="str">
        <f t="array" ref="AJ1170">IF(OR(AJ$1=0, $A1170=""),"",SQRT((_xlfn.XLOOKUP(AJ$1,$Z$2:$Z$16,$AA$2:$AA$16)-$T1170)^2+(_xlfn.XLOOKUP(AJ$1,$Z$2:$Z$16,$AB$2:$AB$16)-$U1170)^2+(_xlfn.XLOOKUP(AJ$1,$Z$2:$Z$16,$AC$2:$AC$16-$V1170)^2)))</f>
        <v/>
      </c>
      <c r="AK1170" s="140" t="str">
        <f t="array" ref="AK1170">IF(OR(AK$1=0, $A1170=""),"",SQRT((_xlfn.XLOOKUP(AK$1,$Z$2:$Z$16,$AA$2:$AA$16)-$T1170)^2+(_xlfn.XLOOKUP(AK$1,$Z$2:$Z$16,$AB$2:$AB$16)-$U1170)^2+(_xlfn.XLOOKUP(AK$1,$Z$2:$Z$16,$AC$2:$AC$16-$V1170)^2)))</f>
        <v/>
      </c>
      <c r="AL1170" s="140" t="str">
        <f t="array" ref="AL1170">IF(OR(AL$1=0, $A1170=""),"",SQRT((_xlfn.XLOOKUP(AL$1,$Z$2:$Z$16,$AA$2:$AA$16)-$T1170)^2+(_xlfn.XLOOKUP(AL$1,$Z$2:$Z$16,$AB$2:$AB$16)-$U1170)^2+(_xlfn.XLOOKUP(AL$1,$Z$2:$Z$16,$AC$2:$AC$16-$V1170)^2)))</f>
        <v/>
      </c>
      <c r="AM1170" s="140" t="str">
        <f t="array" ref="AM1170">IF(OR(AM$1=0, $A1170=""),"",SQRT((_xlfn.XLOOKUP(AM$1,$Z$2:$Z$16,$AA$2:$AA$16)-$T1170)^2+(_xlfn.XLOOKUP(AM$1,$Z$2:$Z$16,$AB$2:$AB$16)-$U1170)^2+(_xlfn.XLOOKUP(AM$1,$Z$2:$Z$16,$AC$2:$AC$16-$V1170)^2)))</f>
        <v/>
      </c>
      <c r="AN1170" s="140" t="str">
        <f t="array" ref="AN1170">IF(OR(AN$1=0, $A1170=""),"",SQRT((_xlfn.XLOOKUP(AN$1,$Z$2:$Z$16,$AA$2:$AA$16)-$T1170)^2+(_xlfn.XLOOKUP(AN$1,$Z$2:$Z$16,$AB$2:$AB$16)-$U1170)^2+(_xlfn.XLOOKUP(AN$1,$Z$2:$Z$16,$AC$2:$AC$16-$V1170)^2)))</f>
        <v/>
      </c>
      <c r="AO1170" s="140" t="str">
        <f t="array" ref="AO1170">IF(OR(AO$1=0, $A1170=""),"",SQRT((_xlfn.XLOOKUP(AO$1,$Z$2:$Z$16,$AA$2:$AA$16)-$T1170)^2+(_xlfn.XLOOKUP(AO$1,$Z$2:$Z$16,$AB$2:$AB$16)-$U1170)^2+(_xlfn.XLOOKUP(AO$1,$Z$2:$Z$16,$AC$2:$AC$16-$V1170)^2)))</f>
        <v/>
      </c>
      <c r="AP1170" s="141" t="str">
        <f t="array" ref="AP1170">IF(OR(AP$1=0, $A1170=""),"",SQRT((_xlfn.XLOOKUP(AP$1,$Z$2:$Z$16,$AA$2:$AA$16)-$T1170)^2+(_xlfn.XLOOKUP(AP$1,$Z$2:$Z$16,$AB$2:$AB$16)-$U1170)^2+(_xlfn.XLOOKUP(AP$1,$Z$2:$Z$16,$AC$2:$AC$16-$V1170)^2)))</f>
        <v/>
      </c>
      <c r="AQ1170" s="141" t="str">
        <f t="array" ref="AQ1170">IF(OR(AQ$1=0, $A1170=""),"",SQRT((_xlfn.XLOOKUP(AQ$1,$Z$2:$Z$16,$AA$2:$AA$16)-$T1170)^2+(_xlfn.XLOOKUP(AQ$1,$Z$2:$Z$16,$AB$2:$AB$16)-$U1170)^2+(_xlfn.XLOOKUP(AQ$1,$Z$2:$Z$16,$AC$2:$AC$16-$V1170)^2)))</f>
        <v/>
      </c>
      <c r="AR1170" s="141" t="str">
        <f t="array" ref="AR1170">IF(OR(AR$1=0, $A1170=""),"",SQRT((_xlfn.XLOOKUP(AR$1,$Z$2:$Z$16,$AA$2:$AA$16)-$T1170)^2+(_xlfn.XLOOKUP(AR$1,$Z$2:$Z$16,$AB$2:$AB$16)-$U1170)^2+(_xlfn.XLOOKUP(AR$1,$Z$2:$Z$16,$AC$2:$AC$16-$V1170)^2)))</f>
        <v/>
      </c>
      <c r="AS1170" s="141" t="str">
        <f t="array" ref="AS1170">IF(OR(AS$1=0, $A1170=""),"",SQRT((_xlfn.XLOOKUP(AS$1,$Z$2:$Z$16,$AA$2:$AA$16)-$T1170)^2+(_xlfn.XLOOKUP(AS$1,$Z$2:$Z$16,$AB$2:$AB$16)-$U1170)^2+(_xlfn.XLOOKUP(AS$1,$Z$2:$Z$16,$AC$2:$AC$16-$V1170)^2)))</f>
        <v/>
      </c>
      <c r="AT1170" s="141" t="str">
        <f t="array" ref="AT1170">IF(OR(AT$1=0, $A1170=""),"",SQRT((_xlfn.XLOOKUP(AT$1,$Z$2:$Z$16,$AA$2:$AA$16)-$T1170)^2+(_xlfn.XLOOKUP(AT$1,$Z$2:$Z$16,$AB$2:$AB$16)-$U1170)^2+(_xlfn.XLOOKUP(AT$1,$Z$2:$Z$16,$AC$2:$AC$16-$V1170)^2)))</f>
        <v/>
      </c>
      <c r="AU1170" s="141" t="str">
        <f t="array" ref="AU1170">IF(OR(AU$1=0, $A1170=""),"",SQRT((_xlfn.XLOOKUP(AU$1,$Z$2:$Z$16,$AA$2:$AA$16)-$T1170)^2+(_xlfn.XLOOKUP(AU$1,$Z$2:$Z$16,$AB$2:$AB$16)-$U1170)^2+(_xlfn.XLOOKUP(AU$1,$Z$2:$Z$16,$AC$2:$AC$16-$V1170)^2)))</f>
        <v/>
      </c>
      <c r="AV1170" s="142" t="str">
        <f t="array" ref="AV1170">IF(OR(AV$1=0, $A1170=""),"",SQRT((_xlfn.XLOOKUP(AV$1,$Z$2:$Z$16,$AA$2:$AA$16)-$T1170)^2+(_xlfn.XLOOKUP(AV$1,$Z$2:$Z$16,$AB$2:$AB$16)-$U1170)^2+(_xlfn.XLOOKUP(AV$1,$Z$2:$Z$16,$AC$2:$AC$16-$V1170)^2)))</f>
        <v/>
      </c>
      <c r="AW1170" s="124"/>
      <c r="AX1170" s="124"/>
      <c r="AY1170" s="125">
        <f t="shared" si="342"/>
        <v>0</v>
      </c>
      <c r="AZ1170" s="143">
        <f t="shared" si="343"/>
        <v>0</v>
      </c>
      <c r="BA1170" s="143">
        <f t="shared" si="344"/>
        <v>0</v>
      </c>
      <c r="BB1170" s="143">
        <f t="shared" si="345"/>
        <v>0</v>
      </c>
      <c r="BC1170" s="143">
        <f t="shared" si="346"/>
        <v>0</v>
      </c>
      <c r="BD1170" s="143">
        <f t="shared" si="347"/>
        <v>0</v>
      </c>
      <c r="BE1170" s="143">
        <f t="shared" si="348"/>
        <v>0</v>
      </c>
      <c r="BF1170" s="143">
        <f t="shared" si="349"/>
        <v>0</v>
      </c>
      <c r="BG1170" s="144">
        <f t="shared" si="350"/>
        <v>0</v>
      </c>
      <c r="BH1170" s="144">
        <f t="shared" si="351"/>
        <v>0</v>
      </c>
      <c r="BI1170" s="144">
        <f t="shared" si="352"/>
        <v>0</v>
      </c>
      <c r="BJ1170" s="144">
        <f t="shared" si="353"/>
        <v>0</v>
      </c>
      <c r="BK1170" s="144">
        <f t="shared" si="354"/>
        <v>0</v>
      </c>
      <c r="BL1170" s="144">
        <f t="shared" si="355"/>
        <v>0</v>
      </c>
      <c r="BM1170" s="145">
        <f t="shared" si="356"/>
        <v>0</v>
      </c>
      <c r="BN1170" s="124"/>
      <c r="BO1170" s="124"/>
      <c r="BP1170" s="124"/>
      <c r="BQ1170" s="124"/>
      <c r="BR1170" s="124"/>
      <c r="BS1170" s="124"/>
      <c r="BT1170" s="124"/>
      <c r="BU1170" s="124"/>
      <c r="BV1170" s="130"/>
      <c r="BW1170" s="130"/>
      <c r="BX1170" s="130"/>
      <c r="BY1170" s="130"/>
      <c r="BZ1170" s="130"/>
      <c r="CA1170" s="130"/>
      <c r="CB1170" s="130"/>
      <c r="CC1170" s="130"/>
      <c r="CD1170" s="130"/>
      <c r="CE1170" s="130"/>
      <c r="CF1170" s="130"/>
      <c r="CG1170" s="130"/>
      <c r="CH1170" s="130"/>
      <c r="CI1170" s="130"/>
      <c r="CJ1170" s="130"/>
      <c r="CL1170" s="124"/>
      <c r="CM1170" s="130" t="s">
        <v>32</v>
      </c>
      <c r="CN1170" s="130"/>
      <c r="CO1170" s="130"/>
      <c r="CP1170" s="130"/>
      <c r="CQ1170" s="130"/>
      <c r="CR1170" s="130"/>
      <c r="CS1170" s="130"/>
      <c r="CT1170" s="130"/>
      <c r="CU1170" s="130"/>
      <c r="CV1170" s="130"/>
      <c r="CW1170" s="130"/>
      <c r="CX1170" s="130"/>
      <c r="CY1170" s="130"/>
      <c r="CZ1170" s="130"/>
      <c r="DA1170" s="130"/>
      <c r="DD1170" s="159" cm="1">
        <f t="array" ref="DD1170">_xlfn.IFS(DD$1= 0,"", NOT(ISBLANK(CM1170)), 0, ISBLANK(CM1170), $Q1170-$S1170+AY1170-BV1170)</f>
        <v>0</v>
      </c>
      <c r="DE1170" s="160" cm="1">
        <f t="array" ref="DE1170">_xlfn.IFS(DE$1= 0,"", NOT(ISBLANK(CN1170)), 0, ISBLANK(CN1170), $Q1170-$S1170+AZ1170-BW1170)</f>
        <v>0</v>
      </c>
      <c r="DF1170" s="160" cm="1">
        <f t="array" ref="DF1170">_xlfn.IFS(DF$1= 0,"", NOT(ISBLANK(CO1170)), 0, ISBLANK(CO1170), $Q1170-$S1170+BA1170-BX1170)</f>
        <v>0</v>
      </c>
      <c r="DG1170" s="160" cm="1">
        <f t="array" ref="DG1170">_xlfn.IFS(DG$1= 0,"", NOT(ISBLANK(CP1170)), 0, ISBLANK(CP1170), $Q1170-$S1170+BB1170-BY1170)</f>
        <v>0</v>
      </c>
      <c r="DH1170" s="160" cm="1">
        <f t="array" ref="DH1170">_xlfn.IFS(DH$1= 0,"", NOT(ISBLANK(CQ1170)), 0, ISBLANK(CQ1170), $Q1170-$S1170+BC1170-BZ1170)</f>
        <v>0</v>
      </c>
      <c r="DI1170" s="160" cm="1">
        <f t="array" ref="DI1170">_xlfn.IFS(DI$1= 0,"", NOT(ISBLANK(CR1170)), 0, ISBLANK(CR1170), $Q1170-$S1170+BD1170-CA1170)</f>
        <v>0</v>
      </c>
      <c r="DJ1170" s="160" t="str" cm="1">
        <f t="array" ref="DJ1170">_xlfn.IFS(DJ$1= 0,"", NOT(ISBLANK(CS1170)), 0, ISBLANK(CS1170), $Q1170-$S1170+BE1170-CB1170)</f>
        <v/>
      </c>
      <c r="DK1170" s="160" t="str" cm="1">
        <f t="array" ref="DK1170">_xlfn.IFS(DK$1= 0,"", NOT(ISBLANK(CT1170)), 0, ISBLANK(CT1170), $Q1170-$S1170+BF1170-CC1170)</f>
        <v/>
      </c>
      <c r="DL1170" s="162" t="str" cm="1">
        <f t="array" ref="DL1170">_xlfn.IFS(DL$1= 0,"", NOT(ISBLANK(CU1170)), 0, ISBLANK(CU1170), $Q1170-$S1170+BG1170-CD1170)</f>
        <v/>
      </c>
      <c r="DM1170" s="162" t="str" cm="1">
        <f t="array" ref="DM1170">_xlfn.IFS(DM$1= 0,"", NOT(ISBLANK(CV1170)), 0, ISBLANK(CV1170), $Q1170-$S1170+BH1170-CE1170)</f>
        <v/>
      </c>
      <c r="DN1170" s="162" t="str" cm="1">
        <f t="array" ref="DN1170">_xlfn.IFS(DN$1= 0,"", NOT(ISBLANK(CW1170)), 0, ISBLANK(CW1170), $Q1170-$S1170+BI1170-CF1170)</f>
        <v/>
      </c>
      <c r="DO1170" s="162" t="str" cm="1">
        <f t="array" ref="DO1170">_xlfn.IFS(DO$1= 0,"", NOT(ISBLANK(CX1170)), 0, ISBLANK(CX1170), $Q1170-$S1170+BJ1170-CG1170)</f>
        <v/>
      </c>
      <c r="DP1170" s="162" t="str" cm="1">
        <f t="array" ref="DP1170">_xlfn.IFS(DP$1= 0,"", NOT(ISBLANK(CY1170)), 0, ISBLANK(CY1170), $Q1170-$S1170+BK1170-CH1170)</f>
        <v/>
      </c>
      <c r="DQ1170" s="162" t="str" cm="1">
        <f t="array" ref="DQ1170">_xlfn.IFS(DQ$1= 0,"", NOT(ISBLANK(CZ1170)), 0, ISBLANK(CZ1170), $Q1170-$S1170+BL1170-CI1170)</f>
        <v/>
      </c>
      <c r="DR1170" s="163" t="str" cm="1">
        <f t="array" ref="DR1170">_xlfn.IFS(DR$1= 0,"", NOT(ISBLANK(DA1170)), 0, ISBLANK(DA1170), $Q1170-$S1170+BM1170-CJ1170)</f>
        <v/>
      </c>
    </row>
    <row r="1171" spans="1:122" ht="16.5" x14ac:dyDescent="0.3">
      <c r="A1171" s="135"/>
      <c r="B1171" s="136"/>
      <c r="C1171" s="136"/>
      <c r="D1171" s="137"/>
      <c r="E1171" s="176"/>
      <c r="F1171" s="182"/>
      <c r="G1171" s="183"/>
      <c r="H1171" s="183"/>
      <c r="I1171" s="183"/>
      <c r="J1171" s="183"/>
      <c r="K1171" s="183"/>
      <c r="L1171" s="183"/>
      <c r="M1171" s="186"/>
      <c r="N1171" s="182"/>
      <c r="O1171" s="184"/>
      <c r="P1171" s="178"/>
      <c r="Q1171" s="118">
        <f t="shared" si="340"/>
        <v>0</v>
      </c>
      <c r="R1171" s="3"/>
      <c r="S1171" s="3"/>
      <c r="T1171" s="4"/>
      <c r="U1171" s="4"/>
      <c r="V1171" s="99">
        <f t="shared" si="341"/>
        <v>0</v>
      </c>
      <c r="W1171" s="161"/>
      <c r="X1171" s="138"/>
      <c r="AH1171" s="158" t="str">
        <f t="array" ref="AH1171">IF(OR(AH$1=0, $A1171=""),"",SQRT((_xlfn.XLOOKUP(AH$1,$Z$2:$Z$16,$AA$2:$AA$16)-$T1171)^2+(_xlfn.XLOOKUP(AH$1,$Z$2:$Z$16,$AB$2:$AB$16)-$U1171)^2+(_xlfn.XLOOKUP(AH$1,$Z$2:$Z$16,$AC$2:$AC$16-$V1171)^2)))</f>
        <v/>
      </c>
      <c r="AI1171" s="140" t="str">
        <f t="array" ref="AI1171">IF(OR(AI$1=0, $A1171=""),"",SQRT((_xlfn.XLOOKUP(AI$1,$Z$2:$Z$16,$AA$2:$AA$16)-$T1171)^2+(_xlfn.XLOOKUP(AI$1,$Z$2:$Z$16,$AB$2:$AB$16)-$U1171)^2+(_xlfn.XLOOKUP(AI$1,$Z$2:$Z$16,$AC$2:$AC$16-$V1171)^2)))</f>
        <v/>
      </c>
      <c r="AJ1171" s="140" t="str">
        <f t="array" ref="AJ1171">IF(OR(AJ$1=0, $A1171=""),"",SQRT((_xlfn.XLOOKUP(AJ$1,$Z$2:$Z$16,$AA$2:$AA$16)-$T1171)^2+(_xlfn.XLOOKUP(AJ$1,$Z$2:$Z$16,$AB$2:$AB$16)-$U1171)^2+(_xlfn.XLOOKUP(AJ$1,$Z$2:$Z$16,$AC$2:$AC$16-$V1171)^2)))</f>
        <v/>
      </c>
      <c r="AK1171" s="140" t="str">
        <f t="array" ref="AK1171">IF(OR(AK$1=0, $A1171=""),"",SQRT((_xlfn.XLOOKUP(AK$1,$Z$2:$Z$16,$AA$2:$AA$16)-$T1171)^2+(_xlfn.XLOOKUP(AK$1,$Z$2:$Z$16,$AB$2:$AB$16)-$U1171)^2+(_xlfn.XLOOKUP(AK$1,$Z$2:$Z$16,$AC$2:$AC$16-$V1171)^2)))</f>
        <v/>
      </c>
      <c r="AL1171" s="140" t="str">
        <f t="array" ref="AL1171">IF(OR(AL$1=0, $A1171=""),"",SQRT((_xlfn.XLOOKUP(AL$1,$Z$2:$Z$16,$AA$2:$AA$16)-$T1171)^2+(_xlfn.XLOOKUP(AL$1,$Z$2:$Z$16,$AB$2:$AB$16)-$U1171)^2+(_xlfn.XLOOKUP(AL$1,$Z$2:$Z$16,$AC$2:$AC$16-$V1171)^2)))</f>
        <v/>
      </c>
      <c r="AM1171" s="140" t="str">
        <f t="array" ref="AM1171">IF(OR(AM$1=0, $A1171=""),"",SQRT((_xlfn.XLOOKUP(AM$1,$Z$2:$Z$16,$AA$2:$AA$16)-$T1171)^2+(_xlfn.XLOOKUP(AM$1,$Z$2:$Z$16,$AB$2:$AB$16)-$U1171)^2+(_xlfn.XLOOKUP(AM$1,$Z$2:$Z$16,$AC$2:$AC$16-$V1171)^2)))</f>
        <v/>
      </c>
      <c r="AN1171" s="140" t="str">
        <f t="array" ref="AN1171">IF(OR(AN$1=0, $A1171=""),"",SQRT((_xlfn.XLOOKUP(AN$1,$Z$2:$Z$16,$AA$2:$AA$16)-$T1171)^2+(_xlfn.XLOOKUP(AN$1,$Z$2:$Z$16,$AB$2:$AB$16)-$U1171)^2+(_xlfn.XLOOKUP(AN$1,$Z$2:$Z$16,$AC$2:$AC$16-$V1171)^2)))</f>
        <v/>
      </c>
      <c r="AO1171" s="140" t="str">
        <f t="array" ref="AO1171">IF(OR(AO$1=0, $A1171=""),"",SQRT((_xlfn.XLOOKUP(AO$1,$Z$2:$Z$16,$AA$2:$AA$16)-$T1171)^2+(_xlfn.XLOOKUP(AO$1,$Z$2:$Z$16,$AB$2:$AB$16)-$U1171)^2+(_xlfn.XLOOKUP(AO$1,$Z$2:$Z$16,$AC$2:$AC$16-$V1171)^2)))</f>
        <v/>
      </c>
      <c r="AP1171" s="141" t="str">
        <f t="array" ref="AP1171">IF(OR(AP$1=0, $A1171=""),"",SQRT((_xlfn.XLOOKUP(AP$1,$Z$2:$Z$16,$AA$2:$AA$16)-$T1171)^2+(_xlfn.XLOOKUP(AP$1,$Z$2:$Z$16,$AB$2:$AB$16)-$U1171)^2+(_xlfn.XLOOKUP(AP$1,$Z$2:$Z$16,$AC$2:$AC$16-$V1171)^2)))</f>
        <v/>
      </c>
      <c r="AQ1171" s="141" t="str">
        <f t="array" ref="AQ1171">IF(OR(AQ$1=0, $A1171=""),"",SQRT((_xlfn.XLOOKUP(AQ$1,$Z$2:$Z$16,$AA$2:$AA$16)-$T1171)^2+(_xlfn.XLOOKUP(AQ$1,$Z$2:$Z$16,$AB$2:$AB$16)-$U1171)^2+(_xlfn.XLOOKUP(AQ$1,$Z$2:$Z$16,$AC$2:$AC$16-$V1171)^2)))</f>
        <v/>
      </c>
      <c r="AR1171" s="141" t="str">
        <f t="array" ref="AR1171">IF(OR(AR$1=0, $A1171=""),"",SQRT((_xlfn.XLOOKUP(AR$1,$Z$2:$Z$16,$AA$2:$AA$16)-$T1171)^2+(_xlfn.XLOOKUP(AR$1,$Z$2:$Z$16,$AB$2:$AB$16)-$U1171)^2+(_xlfn.XLOOKUP(AR$1,$Z$2:$Z$16,$AC$2:$AC$16-$V1171)^2)))</f>
        <v/>
      </c>
      <c r="AS1171" s="141" t="str">
        <f t="array" ref="AS1171">IF(OR(AS$1=0, $A1171=""),"",SQRT((_xlfn.XLOOKUP(AS$1,$Z$2:$Z$16,$AA$2:$AA$16)-$T1171)^2+(_xlfn.XLOOKUP(AS$1,$Z$2:$Z$16,$AB$2:$AB$16)-$U1171)^2+(_xlfn.XLOOKUP(AS$1,$Z$2:$Z$16,$AC$2:$AC$16-$V1171)^2)))</f>
        <v/>
      </c>
      <c r="AT1171" s="141" t="str">
        <f t="array" ref="AT1171">IF(OR(AT$1=0, $A1171=""),"",SQRT((_xlfn.XLOOKUP(AT$1,$Z$2:$Z$16,$AA$2:$AA$16)-$T1171)^2+(_xlfn.XLOOKUP(AT$1,$Z$2:$Z$16,$AB$2:$AB$16)-$U1171)^2+(_xlfn.XLOOKUP(AT$1,$Z$2:$Z$16,$AC$2:$AC$16-$V1171)^2)))</f>
        <v/>
      </c>
      <c r="AU1171" s="141" t="str">
        <f t="array" ref="AU1171">IF(OR(AU$1=0, $A1171=""),"",SQRT((_xlfn.XLOOKUP(AU$1,$Z$2:$Z$16,$AA$2:$AA$16)-$T1171)^2+(_xlfn.XLOOKUP(AU$1,$Z$2:$Z$16,$AB$2:$AB$16)-$U1171)^2+(_xlfn.XLOOKUP(AU$1,$Z$2:$Z$16,$AC$2:$AC$16-$V1171)^2)))</f>
        <v/>
      </c>
      <c r="AV1171" s="142" t="str">
        <f t="array" ref="AV1171">IF(OR(AV$1=0, $A1171=""),"",SQRT((_xlfn.XLOOKUP(AV$1,$Z$2:$Z$16,$AA$2:$AA$16)-$T1171)^2+(_xlfn.XLOOKUP(AV$1,$Z$2:$Z$16,$AB$2:$AB$16)-$U1171)^2+(_xlfn.XLOOKUP(AV$1,$Z$2:$Z$16,$AC$2:$AC$16-$V1171)^2)))</f>
        <v/>
      </c>
      <c r="AW1171" s="124"/>
      <c r="AX1171" s="124"/>
      <c r="AY1171" s="125">
        <f t="shared" si="342"/>
        <v>0</v>
      </c>
      <c r="AZ1171" s="143">
        <f t="shared" si="343"/>
        <v>0</v>
      </c>
      <c r="BA1171" s="143">
        <f t="shared" si="344"/>
        <v>0</v>
      </c>
      <c r="BB1171" s="143">
        <f t="shared" si="345"/>
        <v>0</v>
      </c>
      <c r="BC1171" s="143">
        <f t="shared" si="346"/>
        <v>0</v>
      </c>
      <c r="BD1171" s="143">
        <f t="shared" si="347"/>
        <v>0</v>
      </c>
      <c r="BE1171" s="143">
        <f t="shared" si="348"/>
        <v>0</v>
      </c>
      <c r="BF1171" s="143">
        <f t="shared" si="349"/>
        <v>0</v>
      </c>
      <c r="BG1171" s="144">
        <f t="shared" si="350"/>
        <v>0</v>
      </c>
      <c r="BH1171" s="144">
        <f t="shared" si="351"/>
        <v>0</v>
      </c>
      <c r="BI1171" s="144">
        <f t="shared" si="352"/>
        <v>0</v>
      </c>
      <c r="BJ1171" s="144">
        <f t="shared" si="353"/>
        <v>0</v>
      </c>
      <c r="BK1171" s="144">
        <f t="shared" si="354"/>
        <v>0</v>
      </c>
      <c r="BL1171" s="144">
        <f t="shared" si="355"/>
        <v>0</v>
      </c>
      <c r="BM1171" s="145">
        <f t="shared" si="356"/>
        <v>0</v>
      </c>
      <c r="BN1171" s="124"/>
      <c r="BO1171" s="124"/>
      <c r="BP1171" s="124"/>
      <c r="BQ1171" s="124"/>
      <c r="BR1171" s="124"/>
      <c r="BS1171" s="124"/>
      <c r="BT1171" s="124"/>
      <c r="BU1171" s="124"/>
      <c r="BV1171" s="130"/>
      <c r="BW1171" s="130"/>
      <c r="BX1171" s="130"/>
      <c r="BY1171" s="130"/>
      <c r="BZ1171" s="130"/>
      <c r="CA1171" s="130"/>
      <c r="CB1171" s="130"/>
      <c r="CC1171" s="130"/>
      <c r="CD1171" s="130"/>
      <c r="CE1171" s="130"/>
      <c r="CF1171" s="130"/>
      <c r="CG1171" s="130"/>
      <c r="CH1171" s="130"/>
      <c r="CI1171" s="130"/>
      <c r="CJ1171" s="130"/>
      <c r="CL1171" s="124"/>
      <c r="CM1171" s="130" t="s">
        <v>32</v>
      </c>
      <c r="CN1171" s="130"/>
      <c r="CO1171" s="130"/>
      <c r="CP1171" s="130"/>
      <c r="CQ1171" s="130"/>
      <c r="CR1171" s="130"/>
      <c r="CS1171" s="130"/>
      <c r="CT1171" s="130"/>
      <c r="CU1171" s="130"/>
      <c r="CV1171" s="130"/>
      <c r="CW1171" s="130"/>
      <c r="CX1171" s="130"/>
      <c r="CY1171" s="130"/>
      <c r="CZ1171" s="130"/>
      <c r="DA1171" s="130"/>
      <c r="DD1171" s="159" cm="1">
        <f t="array" ref="DD1171">_xlfn.IFS(DD$1= 0,"", NOT(ISBLANK(CM1171)), 0, ISBLANK(CM1171), $Q1171-$S1171+AY1171-BV1171)</f>
        <v>0</v>
      </c>
      <c r="DE1171" s="160" cm="1">
        <f t="array" ref="DE1171">_xlfn.IFS(DE$1= 0,"", NOT(ISBLANK(CN1171)), 0, ISBLANK(CN1171), $Q1171-$S1171+AZ1171-BW1171)</f>
        <v>0</v>
      </c>
      <c r="DF1171" s="160" cm="1">
        <f t="array" ref="DF1171">_xlfn.IFS(DF$1= 0,"", NOT(ISBLANK(CO1171)), 0, ISBLANK(CO1171), $Q1171-$S1171+BA1171-BX1171)</f>
        <v>0</v>
      </c>
      <c r="DG1171" s="160" cm="1">
        <f t="array" ref="DG1171">_xlfn.IFS(DG$1= 0,"", NOT(ISBLANK(CP1171)), 0, ISBLANK(CP1171), $Q1171-$S1171+BB1171-BY1171)</f>
        <v>0</v>
      </c>
      <c r="DH1171" s="160" cm="1">
        <f t="array" ref="DH1171">_xlfn.IFS(DH$1= 0,"", NOT(ISBLANK(CQ1171)), 0, ISBLANK(CQ1171), $Q1171-$S1171+BC1171-BZ1171)</f>
        <v>0</v>
      </c>
      <c r="DI1171" s="160" cm="1">
        <f t="array" ref="DI1171">_xlfn.IFS(DI$1= 0,"", NOT(ISBLANK(CR1171)), 0, ISBLANK(CR1171), $Q1171-$S1171+BD1171-CA1171)</f>
        <v>0</v>
      </c>
      <c r="DJ1171" s="160" t="str" cm="1">
        <f t="array" ref="DJ1171">_xlfn.IFS(DJ$1= 0,"", NOT(ISBLANK(CS1171)), 0, ISBLANK(CS1171), $Q1171-$S1171+BE1171-CB1171)</f>
        <v/>
      </c>
      <c r="DK1171" s="160" t="str" cm="1">
        <f t="array" ref="DK1171">_xlfn.IFS(DK$1= 0,"", NOT(ISBLANK(CT1171)), 0, ISBLANK(CT1171), $Q1171-$S1171+BF1171-CC1171)</f>
        <v/>
      </c>
      <c r="DL1171" s="162" t="str" cm="1">
        <f t="array" ref="DL1171">_xlfn.IFS(DL$1= 0,"", NOT(ISBLANK(CU1171)), 0, ISBLANK(CU1171), $Q1171-$S1171+BG1171-CD1171)</f>
        <v/>
      </c>
      <c r="DM1171" s="162" t="str" cm="1">
        <f t="array" ref="DM1171">_xlfn.IFS(DM$1= 0,"", NOT(ISBLANK(CV1171)), 0, ISBLANK(CV1171), $Q1171-$S1171+BH1171-CE1171)</f>
        <v/>
      </c>
      <c r="DN1171" s="162" t="str" cm="1">
        <f t="array" ref="DN1171">_xlfn.IFS(DN$1= 0,"", NOT(ISBLANK(CW1171)), 0, ISBLANK(CW1171), $Q1171-$S1171+BI1171-CF1171)</f>
        <v/>
      </c>
      <c r="DO1171" s="162" t="str" cm="1">
        <f t="array" ref="DO1171">_xlfn.IFS(DO$1= 0,"", NOT(ISBLANK(CX1171)), 0, ISBLANK(CX1171), $Q1171-$S1171+BJ1171-CG1171)</f>
        <v/>
      </c>
      <c r="DP1171" s="162" t="str" cm="1">
        <f t="array" ref="DP1171">_xlfn.IFS(DP$1= 0,"", NOT(ISBLANK(CY1171)), 0, ISBLANK(CY1171), $Q1171-$S1171+BK1171-CH1171)</f>
        <v/>
      </c>
      <c r="DQ1171" s="162" t="str" cm="1">
        <f t="array" ref="DQ1171">_xlfn.IFS(DQ$1= 0,"", NOT(ISBLANK(CZ1171)), 0, ISBLANK(CZ1171), $Q1171-$S1171+BL1171-CI1171)</f>
        <v/>
      </c>
      <c r="DR1171" s="163" t="str" cm="1">
        <f t="array" ref="DR1171">_xlfn.IFS(DR$1= 0,"", NOT(ISBLANK(DA1171)), 0, ISBLANK(DA1171), $Q1171-$S1171+BM1171-CJ1171)</f>
        <v/>
      </c>
    </row>
    <row r="1172" spans="1:122" ht="16.5" x14ac:dyDescent="0.3">
      <c r="A1172" s="135"/>
      <c r="B1172" s="136"/>
      <c r="C1172" s="136"/>
      <c r="D1172" s="137"/>
      <c r="E1172" s="176"/>
      <c r="F1172" s="182"/>
      <c r="G1172" s="183"/>
      <c r="H1172" s="183"/>
      <c r="I1172" s="183"/>
      <c r="J1172" s="183"/>
      <c r="K1172" s="183"/>
      <c r="L1172" s="183"/>
      <c r="M1172" s="186"/>
      <c r="N1172" s="182"/>
      <c r="O1172" s="184"/>
      <c r="P1172" s="178"/>
      <c r="Q1172" s="118">
        <f t="shared" si="340"/>
        <v>0</v>
      </c>
      <c r="R1172" s="3"/>
      <c r="S1172" s="3"/>
      <c r="T1172" s="4"/>
      <c r="U1172" s="4"/>
      <c r="V1172" s="99">
        <f t="shared" si="341"/>
        <v>0</v>
      </c>
      <c r="W1172" s="161"/>
      <c r="X1172" s="138"/>
      <c r="AH1172" s="158" t="str">
        <f t="array" ref="AH1172">IF(OR(AH$1=0, $A1172=""),"",SQRT((_xlfn.XLOOKUP(AH$1,$Z$2:$Z$16,$AA$2:$AA$16)-$T1172)^2+(_xlfn.XLOOKUP(AH$1,$Z$2:$Z$16,$AB$2:$AB$16)-$U1172)^2+(_xlfn.XLOOKUP(AH$1,$Z$2:$Z$16,$AC$2:$AC$16-$V1172)^2)))</f>
        <v/>
      </c>
      <c r="AI1172" s="140" t="str">
        <f t="array" ref="AI1172">IF(OR(AI$1=0, $A1172=""),"",SQRT((_xlfn.XLOOKUP(AI$1,$Z$2:$Z$16,$AA$2:$AA$16)-$T1172)^2+(_xlfn.XLOOKUP(AI$1,$Z$2:$Z$16,$AB$2:$AB$16)-$U1172)^2+(_xlfn.XLOOKUP(AI$1,$Z$2:$Z$16,$AC$2:$AC$16-$V1172)^2)))</f>
        <v/>
      </c>
      <c r="AJ1172" s="140" t="str">
        <f t="array" ref="AJ1172">IF(OR(AJ$1=0, $A1172=""),"",SQRT((_xlfn.XLOOKUP(AJ$1,$Z$2:$Z$16,$AA$2:$AA$16)-$T1172)^2+(_xlfn.XLOOKUP(AJ$1,$Z$2:$Z$16,$AB$2:$AB$16)-$U1172)^2+(_xlfn.XLOOKUP(AJ$1,$Z$2:$Z$16,$AC$2:$AC$16-$V1172)^2)))</f>
        <v/>
      </c>
      <c r="AK1172" s="140" t="str">
        <f t="array" ref="AK1172">IF(OR(AK$1=0, $A1172=""),"",SQRT((_xlfn.XLOOKUP(AK$1,$Z$2:$Z$16,$AA$2:$AA$16)-$T1172)^2+(_xlfn.XLOOKUP(AK$1,$Z$2:$Z$16,$AB$2:$AB$16)-$U1172)^2+(_xlfn.XLOOKUP(AK$1,$Z$2:$Z$16,$AC$2:$AC$16-$V1172)^2)))</f>
        <v/>
      </c>
      <c r="AL1172" s="140" t="str">
        <f t="array" ref="AL1172">IF(OR(AL$1=0, $A1172=""),"",SQRT((_xlfn.XLOOKUP(AL$1,$Z$2:$Z$16,$AA$2:$AA$16)-$T1172)^2+(_xlfn.XLOOKUP(AL$1,$Z$2:$Z$16,$AB$2:$AB$16)-$U1172)^2+(_xlfn.XLOOKUP(AL$1,$Z$2:$Z$16,$AC$2:$AC$16-$V1172)^2)))</f>
        <v/>
      </c>
      <c r="AM1172" s="140" t="str">
        <f t="array" ref="AM1172">IF(OR(AM$1=0, $A1172=""),"",SQRT((_xlfn.XLOOKUP(AM$1,$Z$2:$Z$16,$AA$2:$AA$16)-$T1172)^2+(_xlfn.XLOOKUP(AM$1,$Z$2:$Z$16,$AB$2:$AB$16)-$U1172)^2+(_xlfn.XLOOKUP(AM$1,$Z$2:$Z$16,$AC$2:$AC$16-$V1172)^2)))</f>
        <v/>
      </c>
      <c r="AN1172" s="140" t="str">
        <f t="array" ref="AN1172">IF(OR(AN$1=0, $A1172=""),"",SQRT((_xlfn.XLOOKUP(AN$1,$Z$2:$Z$16,$AA$2:$AA$16)-$T1172)^2+(_xlfn.XLOOKUP(AN$1,$Z$2:$Z$16,$AB$2:$AB$16)-$U1172)^2+(_xlfn.XLOOKUP(AN$1,$Z$2:$Z$16,$AC$2:$AC$16-$V1172)^2)))</f>
        <v/>
      </c>
      <c r="AO1172" s="140" t="str">
        <f t="array" ref="AO1172">IF(OR(AO$1=0, $A1172=""),"",SQRT((_xlfn.XLOOKUP(AO$1,$Z$2:$Z$16,$AA$2:$AA$16)-$T1172)^2+(_xlfn.XLOOKUP(AO$1,$Z$2:$Z$16,$AB$2:$AB$16)-$U1172)^2+(_xlfn.XLOOKUP(AO$1,$Z$2:$Z$16,$AC$2:$AC$16-$V1172)^2)))</f>
        <v/>
      </c>
      <c r="AP1172" s="141" t="str">
        <f t="array" ref="AP1172">IF(OR(AP$1=0, $A1172=""),"",SQRT((_xlfn.XLOOKUP(AP$1,$Z$2:$Z$16,$AA$2:$AA$16)-$T1172)^2+(_xlfn.XLOOKUP(AP$1,$Z$2:$Z$16,$AB$2:$AB$16)-$U1172)^2+(_xlfn.XLOOKUP(AP$1,$Z$2:$Z$16,$AC$2:$AC$16-$V1172)^2)))</f>
        <v/>
      </c>
      <c r="AQ1172" s="141" t="str">
        <f t="array" ref="AQ1172">IF(OR(AQ$1=0, $A1172=""),"",SQRT((_xlfn.XLOOKUP(AQ$1,$Z$2:$Z$16,$AA$2:$AA$16)-$T1172)^2+(_xlfn.XLOOKUP(AQ$1,$Z$2:$Z$16,$AB$2:$AB$16)-$U1172)^2+(_xlfn.XLOOKUP(AQ$1,$Z$2:$Z$16,$AC$2:$AC$16-$V1172)^2)))</f>
        <v/>
      </c>
      <c r="AR1172" s="141" t="str">
        <f t="array" ref="AR1172">IF(OR(AR$1=0, $A1172=""),"",SQRT((_xlfn.XLOOKUP(AR$1,$Z$2:$Z$16,$AA$2:$AA$16)-$T1172)^2+(_xlfn.XLOOKUP(AR$1,$Z$2:$Z$16,$AB$2:$AB$16)-$U1172)^2+(_xlfn.XLOOKUP(AR$1,$Z$2:$Z$16,$AC$2:$AC$16-$V1172)^2)))</f>
        <v/>
      </c>
      <c r="AS1172" s="141" t="str">
        <f t="array" ref="AS1172">IF(OR(AS$1=0, $A1172=""),"",SQRT((_xlfn.XLOOKUP(AS$1,$Z$2:$Z$16,$AA$2:$AA$16)-$T1172)^2+(_xlfn.XLOOKUP(AS$1,$Z$2:$Z$16,$AB$2:$AB$16)-$U1172)^2+(_xlfn.XLOOKUP(AS$1,$Z$2:$Z$16,$AC$2:$AC$16-$V1172)^2)))</f>
        <v/>
      </c>
      <c r="AT1172" s="141" t="str">
        <f t="array" ref="AT1172">IF(OR(AT$1=0, $A1172=""),"",SQRT((_xlfn.XLOOKUP(AT$1,$Z$2:$Z$16,$AA$2:$AA$16)-$T1172)^2+(_xlfn.XLOOKUP(AT$1,$Z$2:$Z$16,$AB$2:$AB$16)-$U1172)^2+(_xlfn.XLOOKUP(AT$1,$Z$2:$Z$16,$AC$2:$AC$16-$V1172)^2)))</f>
        <v/>
      </c>
      <c r="AU1172" s="141" t="str">
        <f t="array" ref="AU1172">IF(OR(AU$1=0, $A1172=""),"",SQRT((_xlfn.XLOOKUP(AU$1,$Z$2:$Z$16,$AA$2:$AA$16)-$T1172)^2+(_xlfn.XLOOKUP(AU$1,$Z$2:$Z$16,$AB$2:$AB$16)-$U1172)^2+(_xlfn.XLOOKUP(AU$1,$Z$2:$Z$16,$AC$2:$AC$16-$V1172)^2)))</f>
        <v/>
      </c>
      <c r="AV1172" s="142" t="str">
        <f t="array" ref="AV1172">IF(OR(AV$1=0, $A1172=""),"",SQRT((_xlfn.XLOOKUP(AV$1,$Z$2:$Z$16,$AA$2:$AA$16)-$T1172)^2+(_xlfn.XLOOKUP(AV$1,$Z$2:$Z$16,$AB$2:$AB$16)-$U1172)^2+(_xlfn.XLOOKUP(AV$1,$Z$2:$Z$16,$AC$2:$AC$16-$V1172)^2)))</f>
        <v/>
      </c>
      <c r="AW1172" s="124"/>
      <c r="AX1172" s="124"/>
      <c r="AY1172" s="125">
        <f t="shared" si="342"/>
        <v>0</v>
      </c>
      <c r="AZ1172" s="143">
        <f t="shared" si="343"/>
        <v>0</v>
      </c>
      <c r="BA1172" s="143">
        <f t="shared" si="344"/>
        <v>0</v>
      </c>
      <c r="BB1172" s="143">
        <f t="shared" si="345"/>
        <v>0</v>
      </c>
      <c r="BC1172" s="143">
        <f t="shared" si="346"/>
        <v>0</v>
      </c>
      <c r="BD1172" s="143">
        <f t="shared" si="347"/>
        <v>0</v>
      </c>
      <c r="BE1172" s="143">
        <f t="shared" si="348"/>
        <v>0</v>
      </c>
      <c r="BF1172" s="143">
        <f t="shared" si="349"/>
        <v>0</v>
      </c>
      <c r="BG1172" s="144">
        <f t="shared" si="350"/>
        <v>0</v>
      </c>
      <c r="BH1172" s="144">
        <f t="shared" si="351"/>
        <v>0</v>
      </c>
      <c r="BI1172" s="144">
        <f t="shared" si="352"/>
        <v>0</v>
      </c>
      <c r="BJ1172" s="144">
        <f t="shared" si="353"/>
        <v>0</v>
      </c>
      <c r="BK1172" s="144">
        <f t="shared" si="354"/>
        <v>0</v>
      </c>
      <c r="BL1172" s="144">
        <f t="shared" si="355"/>
        <v>0</v>
      </c>
      <c r="BM1172" s="145">
        <f t="shared" si="356"/>
        <v>0</v>
      </c>
      <c r="BN1172" s="124"/>
      <c r="BO1172" s="124"/>
      <c r="BP1172" s="124"/>
      <c r="BQ1172" s="124"/>
      <c r="BR1172" s="124"/>
      <c r="BS1172" s="124"/>
      <c r="BT1172" s="124"/>
      <c r="BU1172" s="124"/>
      <c r="BV1172" s="130"/>
      <c r="BW1172" s="130"/>
      <c r="BX1172" s="130"/>
      <c r="BY1172" s="130"/>
      <c r="BZ1172" s="130"/>
      <c r="CA1172" s="130"/>
      <c r="CB1172" s="130"/>
      <c r="CC1172" s="130"/>
      <c r="CD1172" s="130"/>
      <c r="CE1172" s="130"/>
      <c r="CF1172" s="130"/>
      <c r="CG1172" s="130"/>
      <c r="CH1172" s="130"/>
      <c r="CI1172" s="130"/>
      <c r="CJ1172" s="130"/>
      <c r="CL1172" s="124"/>
      <c r="CM1172" s="130" t="s">
        <v>32</v>
      </c>
      <c r="CN1172" s="130"/>
      <c r="CO1172" s="130"/>
      <c r="CP1172" s="130"/>
      <c r="CQ1172" s="130"/>
      <c r="CR1172" s="130"/>
      <c r="CS1172" s="130"/>
      <c r="CT1172" s="130"/>
      <c r="CU1172" s="130"/>
      <c r="CV1172" s="130"/>
      <c r="CW1172" s="130"/>
      <c r="CX1172" s="130"/>
      <c r="CY1172" s="130"/>
      <c r="CZ1172" s="130"/>
      <c r="DA1172" s="130"/>
      <c r="DD1172" s="159" cm="1">
        <f t="array" ref="DD1172">_xlfn.IFS(DD$1= 0,"", NOT(ISBLANK(CM1172)), 0, ISBLANK(CM1172), $Q1172-$S1172+AY1172-BV1172)</f>
        <v>0</v>
      </c>
      <c r="DE1172" s="160" cm="1">
        <f t="array" ref="DE1172">_xlfn.IFS(DE$1= 0,"", NOT(ISBLANK(CN1172)), 0, ISBLANK(CN1172), $Q1172-$S1172+AZ1172-BW1172)</f>
        <v>0</v>
      </c>
      <c r="DF1172" s="160" cm="1">
        <f t="array" ref="DF1172">_xlfn.IFS(DF$1= 0,"", NOT(ISBLANK(CO1172)), 0, ISBLANK(CO1172), $Q1172-$S1172+BA1172-BX1172)</f>
        <v>0</v>
      </c>
      <c r="DG1172" s="160" cm="1">
        <f t="array" ref="DG1172">_xlfn.IFS(DG$1= 0,"", NOT(ISBLANK(CP1172)), 0, ISBLANK(CP1172), $Q1172-$S1172+BB1172-BY1172)</f>
        <v>0</v>
      </c>
      <c r="DH1172" s="160" cm="1">
        <f t="array" ref="DH1172">_xlfn.IFS(DH$1= 0,"", NOT(ISBLANK(CQ1172)), 0, ISBLANK(CQ1172), $Q1172-$S1172+BC1172-BZ1172)</f>
        <v>0</v>
      </c>
      <c r="DI1172" s="160" cm="1">
        <f t="array" ref="DI1172">_xlfn.IFS(DI$1= 0,"", NOT(ISBLANK(CR1172)), 0, ISBLANK(CR1172), $Q1172-$S1172+BD1172-CA1172)</f>
        <v>0</v>
      </c>
      <c r="DJ1172" s="160" t="str" cm="1">
        <f t="array" ref="DJ1172">_xlfn.IFS(DJ$1= 0,"", NOT(ISBLANK(CS1172)), 0, ISBLANK(CS1172), $Q1172-$S1172+BE1172-CB1172)</f>
        <v/>
      </c>
      <c r="DK1172" s="160" t="str" cm="1">
        <f t="array" ref="DK1172">_xlfn.IFS(DK$1= 0,"", NOT(ISBLANK(CT1172)), 0, ISBLANK(CT1172), $Q1172-$S1172+BF1172-CC1172)</f>
        <v/>
      </c>
      <c r="DL1172" s="162" t="str" cm="1">
        <f t="array" ref="DL1172">_xlfn.IFS(DL$1= 0,"", NOT(ISBLANK(CU1172)), 0, ISBLANK(CU1172), $Q1172-$S1172+BG1172-CD1172)</f>
        <v/>
      </c>
      <c r="DM1172" s="162" t="str" cm="1">
        <f t="array" ref="DM1172">_xlfn.IFS(DM$1= 0,"", NOT(ISBLANK(CV1172)), 0, ISBLANK(CV1172), $Q1172-$S1172+BH1172-CE1172)</f>
        <v/>
      </c>
      <c r="DN1172" s="162" t="str" cm="1">
        <f t="array" ref="DN1172">_xlfn.IFS(DN$1= 0,"", NOT(ISBLANK(CW1172)), 0, ISBLANK(CW1172), $Q1172-$S1172+BI1172-CF1172)</f>
        <v/>
      </c>
      <c r="DO1172" s="162" t="str" cm="1">
        <f t="array" ref="DO1172">_xlfn.IFS(DO$1= 0,"", NOT(ISBLANK(CX1172)), 0, ISBLANK(CX1172), $Q1172-$S1172+BJ1172-CG1172)</f>
        <v/>
      </c>
      <c r="DP1172" s="162" t="str" cm="1">
        <f t="array" ref="DP1172">_xlfn.IFS(DP$1= 0,"", NOT(ISBLANK(CY1172)), 0, ISBLANK(CY1172), $Q1172-$S1172+BK1172-CH1172)</f>
        <v/>
      </c>
      <c r="DQ1172" s="162" t="str" cm="1">
        <f t="array" ref="DQ1172">_xlfn.IFS(DQ$1= 0,"", NOT(ISBLANK(CZ1172)), 0, ISBLANK(CZ1172), $Q1172-$S1172+BL1172-CI1172)</f>
        <v/>
      </c>
      <c r="DR1172" s="163" t="str" cm="1">
        <f t="array" ref="DR1172">_xlfn.IFS(DR$1= 0,"", NOT(ISBLANK(DA1172)), 0, ISBLANK(DA1172), $Q1172-$S1172+BM1172-CJ1172)</f>
        <v/>
      </c>
    </row>
    <row r="1173" spans="1:122" ht="16.5" x14ac:dyDescent="0.3">
      <c r="A1173" s="135"/>
      <c r="B1173" s="136"/>
      <c r="C1173" s="136"/>
      <c r="D1173" s="137"/>
      <c r="E1173" s="176"/>
      <c r="F1173" s="182"/>
      <c r="G1173" s="183"/>
      <c r="H1173" s="183"/>
      <c r="I1173" s="183"/>
      <c r="J1173" s="183"/>
      <c r="K1173" s="183"/>
      <c r="L1173" s="183"/>
      <c r="M1173" s="186"/>
      <c r="N1173" s="182"/>
      <c r="O1173" s="184"/>
      <c r="P1173" s="178"/>
      <c r="Q1173" s="118">
        <f t="shared" si="340"/>
        <v>0</v>
      </c>
      <c r="R1173" s="3"/>
      <c r="S1173" s="3"/>
      <c r="T1173" s="4"/>
      <c r="U1173" s="4"/>
      <c r="V1173" s="99">
        <f t="shared" si="341"/>
        <v>0</v>
      </c>
      <c r="W1173" s="161"/>
      <c r="X1173" s="138"/>
      <c r="AH1173" s="158" t="str">
        <f t="array" ref="AH1173">IF(OR(AH$1=0, $A1173=""),"",SQRT((_xlfn.XLOOKUP(AH$1,$Z$2:$Z$16,$AA$2:$AA$16)-$T1173)^2+(_xlfn.XLOOKUP(AH$1,$Z$2:$Z$16,$AB$2:$AB$16)-$U1173)^2+(_xlfn.XLOOKUP(AH$1,$Z$2:$Z$16,$AC$2:$AC$16-$V1173)^2)))</f>
        <v/>
      </c>
      <c r="AI1173" s="140" t="str">
        <f t="array" ref="AI1173">IF(OR(AI$1=0, $A1173=""),"",SQRT((_xlfn.XLOOKUP(AI$1,$Z$2:$Z$16,$AA$2:$AA$16)-$T1173)^2+(_xlfn.XLOOKUP(AI$1,$Z$2:$Z$16,$AB$2:$AB$16)-$U1173)^2+(_xlfn.XLOOKUP(AI$1,$Z$2:$Z$16,$AC$2:$AC$16-$V1173)^2)))</f>
        <v/>
      </c>
      <c r="AJ1173" s="140" t="str">
        <f t="array" ref="AJ1173">IF(OR(AJ$1=0, $A1173=""),"",SQRT((_xlfn.XLOOKUP(AJ$1,$Z$2:$Z$16,$AA$2:$AA$16)-$T1173)^2+(_xlfn.XLOOKUP(AJ$1,$Z$2:$Z$16,$AB$2:$AB$16)-$U1173)^2+(_xlfn.XLOOKUP(AJ$1,$Z$2:$Z$16,$AC$2:$AC$16-$V1173)^2)))</f>
        <v/>
      </c>
      <c r="AK1173" s="140" t="str">
        <f t="array" ref="AK1173">IF(OR(AK$1=0, $A1173=""),"",SQRT((_xlfn.XLOOKUP(AK$1,$Z$2:$Z$16,$AA$2:$AA$16)-$T1173)^2+(_xlfn.XLOOKUP(AK$1,$Z$2:$Z$16,$AB$2:$AB$16)-$U1173)^2+(_xlfn.XLOOKUP(AK$1,$Z$2:$Z$16,$AC$2:$AC$16-$V1173)^2)))</f>
        <v/>
      </c>
      <c r="AL1173" s="140" t="str">
        <f t="array" ref="AL1173">IF(OR(AL$1=0, $A1173=""),"",SQRT((_xlfn.XLOOKUP(AL$1,$Z$2:$Z$16,$AA$2:$AA$16)-$T1173)^2+(_xlfn.XLOOKUP(AL$1,$Z$2:$Z$16,$AB$2:$AB$16)-$U1173)^2+(_xlfn.XLOOKUP(AL$1,$Z$2:$Z$16,$AC$2:$AC$16-$V1173)^2)))</f>
        <v/>
      </c>
      <c r="AM1173" s="140" t="str">
        <f t="array" ref="AM1173">IF(OR(AM$1=0, $A1173=""),"",SQRT((_xlfn.XLOOKUP(AM$1,$Z$2:$Z$16,$AA$2:$AA$16)-$T1173)^2+(_xlfn.XLOOKUP(AM$1,$Z$2:$Z$16,$AB$2:$AB$16)-$U1173)^2+(_xlfn.XLOOKUP(AM$1,$Z$2:$Z$16,$AC$2:$AC$16-$V1173)^2)))</f>
        <v/>
      </c>
      <c r="AN1173" s="140" t="str">
        <f t="array" ref="AN1173">IF(OR(AN$1=0, $A1173=""),"",SQRT((_xlfn.XLOOKUP(AN$1,$Z$2:$Z$16,$AA$2:$AA$16)-$T1173)^2+(_xlfn.XLOOKUP(AN$1,$Z$2:$Z$16,$AB$2:$AB$16)-$U1173)^2+(_xlfn.XLOOKUP(AN$1,$Z$2:$Z$16,$AC$2:$AC$16-$V1173)^2)))</f>
        <v/>
      </c>
      <c r="AO1173" s="140" t="str">
        <f t="array" ref="AO1173">IF(OR(AO$1=0, $A1173=""),"",SQRT((_xlfn.XLOOKUP(AO$1,$Z$2:$Z$16,$AA$2:$AA$16)-$T1173)^2+(_xlfn.XLOOKUP(AO$1,$Z$2:$Z$16,$AB$2:$AB$16)-$U1173)^2+(_xlfn.XLOOKUP(AO$1,$Z$2:$Z$16,$AC$2:$AC$16-$V1173)^2)))</f>
        <v/>
      </c>
      <c r="AP1173" s="141" t="str">
        <f t="array" ref="AP1173">IF(OR(AP$1=0, $A1173=""),"",SQRT((_xlfn.XLOOKUP(AP$1,$Z$2:$Z$16,$AA$2:$AA$16)-$T1173)^2+(_xlfn.XLOOKUP(AP$1,$Z$2:$Z$16,$AB$2:$AB$16)-$U1173)^2+(_xlfn.XLOOKUP(AP$1,$Z$2:$Z$16,$AC$2:$AC$16-$V1173)^2)))</f>
        <v/>
      </c>
      <c r="AQ1173" s="141" t="str">
        <f t="array" ref="AQ1173">IF(OR(AQ$1=0, $A1173=""),"",SQRT((_xlfn.XLOOKUP(AQ$1,$Z$2:$Z$16,$AA$2:$AA$16)-$T1173)^2+(_xlfn.XLOOKUP(AQ$1,$Z$2:$Z$16,$AB$2:$AB$16)-$U1173)^2+(_xlfn.XLOOKUP(AQ$1,$Z$2:$Z$16,$AC$2:$AC$16-$V1173)^2)))</f>
        <v/>
      </c>
      <c r="AR1173" s="141" t="str">
        <f t="array" ref="AR1173">IF(OR(AR$1=0, $A1173=""),"",SQRT((_xlfn.XLOOKUP(AR$1,$Z$2:$Z$16,$AA$2:$AA$16)-$T1173)^2+(_xlfn.XLOOKUP(AR$1,$Z$2:$Z$16,$AB$2:$AB$16)-$U1173)^2+(_xlfn.XLOOKUP(AR$1,$Z$2:$Z$16,$AC$2:$AC$16-$V1173)^2)))</f>
        <v/>
      </c>
      <c r="AS1173" s="141" t="str">
        <f t="array" ref="AS1173">IF(OR(AS$1=0, $A1173=""),"",SQRT((_xlfn.XLOOKUP(AS$1,$Z$2:$Z$16,$AA$2:$AA$16)-$T1173)^2+(_xlfn.XLOOKUP(AS$1,$Z$2:$Z$16,$AB$2:$AB$16)-$U1173)^2+(_xlfn.XLOOKUP(AS$1,$Z$2:$Z$16,$AC$2:$AC$16-$V1173)^2)))</f>
        <v/>
      </c>
      <c r="AT1173" s="141" t="str">
        <f t="array" ref="AT1173">IF(OR(AT$1=0, $A1173=""),"",SQRT((_xlfn.XLOOKUP(AT$1,$Z$2:$Z$16,$AA$2:$AA$16)-$T1173)^2+(_xlfn.XLOOKUP(AT$1,$Z$2:$Z$16,$AB$2:$AB$16)-$U1173)^2+(_xlfn.XLOOKUP(AT$1,$Z$2:$Z$16,$AC$2:$AC$16-$V1173)^2)))</f>
        <v/>
      </c>
      <c r="AU1173" s="141" t="str">
        <f t="array" ref="AU1173">IF(OR(AU$1=0, $A1173=""),"",SQRT((_xlfn.XLOOKUP(AU$1,$Z$2:$Z$16,$AA$2:$AA$16)-$T1173)^2+(_xlfn.XLOOKUP(AU$1,$Z$2:$Z$16,$AB$2:$AB$16)-$U1173)^2+(_xlfn.XLOOKUP(AU$1,$Z$2:$Z$16,$AC$2:$AC$16-$V1173)^2)))</f>
        <v/>
      </c>
      <c r="AV1173" s="142" t="str">
        <f t="array" ref="AV1173">IF(OR(AV$1=0, $A1173=""),"",SQRT((_xlfn.XLOOKUP(AV$1,$Z$2:$Z$16,$AA$2:$AA$16)-$T1173)^2+(_xlfn.XLOOKUP(AV$1,$Z$2:$Z$16,$AB$2:$AB$16)-$U1173)^2+(_xlfn.XLOOKUP(AV$1,$Z$2:$Z$16,$AC$2:$AC$16-$V1173)^2)))</f>
        <v/>
      </c>
      <c r="AW1173" s="124"/>
      <c r="AX1173" s="124"/>
      <c r="AY1173" s="125">
        <f t="shared" si="342"/>
        <v>0</v>
      </c>
      <c r="AZ1173" s="143">
        <f t="shared" si="343"/>
        <v>0</v>
      </c>
      <c r="BA1173" s="143">
        <f t="shared" si="344"/>
        <v>0</v>
      </c>
      <c r="BB1173" s="143">
        <f t="shared" si="345"/>
        <v>0</v>
      </c>
      <c r="BC1173" s="143">
        <f t="shared" si="346"/>
        <v>0</v>
      </c>
      <c r="BD1173" s="143">
        <f t="shared" si="347"/>
        <v>0</v>
      </c>
      <c r="BE1173" s="143">
        <f t="shared" si="348"/>
        <v>0</v>
      </c>
      <c r="BF1173" s="143">
        <f t="shared" si="349"/>
        <v>0</v>
      </c>
      <c r="BG1173" s="144">
        <f t="shared" si="350"/>
        <v>0</v>
      </c>
      <c r="BH1173" s="144">
        <f t="shared" si="351"/>
        <v>0</v>
      </c>
      <c r="BI1173" s="144">
        <f t="shared" si="352"/>
        <v>0</v>
      </c>
      <c r="BJ1173" s="144">
        <f t="shared" si="353"/>
        <v>0</v>
      </c>
      <c r="BK1173" s="144">
        <f t="shared" si="354"/>
        <v>0</v>
      </c>
      <c r="BL1173" s="144">
        <f t="shared" si="355"/>
        <v>0</v>
      </c>
      <c r="BM1173" s="145">
        <f t="shared" si="356"/>
        <v>0</v>
      </c>
      <c r="BN1173" s="124"/>
      <c r="BO1173" s="124"/>
      <c r="BP1173" s="124"/>
      <c r="BQ1173" s="124"/>
      <c r="BR1173" s="124"/>
      <c r="BS1173" s="124"/>
      <c r="BT1173" s="124"/>
      <c r="BU1173" s="124"/>
      <c r="BV1173" s="130"/>
      <c r="BW1173" s="130"/>
      <c r="BX1173" s="130"/>
      <c r="BY1173" s="130"/>
      <c r="BZ1173" s="130"/>
      <c r="CA1173" s="130"/>
      <c r="CB1173" s="130"/>
      <c r="CC1173" s="130"/>
      <c r="CD1173" s="130"/>
      <c r="CE1173" s="130"/>
      <c r="CF1173" s="130"/>
      <c r="CG1173" s="130"/>
      <c r="CH1173" s="130"/>
      <c r="CI1173" s="130"/>
      <c r="CJ1173" s="130"/>
      <c r="CL1173" s="124"/>
      <c r="CM1173" s="130" t="s">
        <v>32</v>
      </c>
      <c r="CN1173" s="130"/>
      <c r="CO1173" s="130"/>
      <c r="CP1173" s="130"/>
      <c r="CQ1173" s="130"/>
      <c r="CR1173" s="130"/>
      <c r="CS1173" s="130"/>
      <c r="CT1173" s="130"/>
      <c r="CU1173" s="130"/>
      <c r="CV1173" s="130"/>
      <c r="CW1173" s="130"/>
      <c r="CX1173" s="130"/>
      <c r="CY1173" s="130"/>
      <c r="CZ1173" s="130"/>
      <c r="DA1173" s="130"/>
      <c r="DD1173" s="159" cm="1">
        <f t="array" ref="DD1173">_xlfn.IFS(DD$1= 0,"", NOT(ISBLANK(CM1173)), 0, ISBLANK(CM1173), $Q1173-$S1173+AY1173-BV1173)</f>
        <v>0</v>
      </c>
      <c r="DE1173" s="160" cm="1">
        <f t="array" ref="DE1173">_xlfn.IFS(DE$1= 0,"", NOT(ISBLANK(CN1173)), 0, ISBLANK(CN1173), $Q1173-$S1173+AZ1173-BW1173)</f>
        <v>0</v>
      </c>
      <c r="DF1173" s="160" cm="1">
        <f t="array" ref="DF1173">_xlfn.IFS(DF$1= 0,"", NOT(ISBLANK(CO1173)), 0, ISBLANK(CO1173), $Q1173-$S1173+BA1173-BX1173)</f>
        <v>0</v>
      </c>
      <c r="DG1173" s="160" cm="1">
        <f t="array" ref="DG1173">_xlfn.IFS(DG$1= 0,"", NOT(ISBLANK(CP1173)), 0, ISBLANK(CP1173), $Q1173-$S1173+BB1173-BY1173)</f>
        <v>0</v>
      </c>
      <c r="DH1173" s="160" cm="1">
        <f t="array" ref="DH1173">_xlfn.IFS(DH$1= 0,"", NOT(ISBLANK(CQ1173)), 0, ISBLANK(CQ1173), $Q1173-$S1173+BC1173-BZ1173)</f>
        <v>0</v>
      </c>
      <c r="DI1173" s="160" cm="1">
        <f t="array" ref="DI1173">_xlfn.IFS(DI$1= 0,"", NOT(ISBLANK(CR1173)), 0, ISBLANK(CR1173), $Q1173-$S1173+BD1173-CA1173)</f>
        <v>0</v>
      </c>
      <c r="DJ1173" s="160" t="str" cm="1">
        <f t="array" ref="DJ1173">_xlfn.IFS(DJ$1= 0,"", NOT(ISBLANK(CS1173)), 0, ISBLANK(CS1173), $Q1173-$S1173+BE1173-CB1173)</f>
        <v/>
      </c>
      <c r="DK1173" s="160" t="str" cm="1">
        <f t="array" ref="DK1173">_xlfn.IFS(DK$1= 0,"", NOT(ISBLANK(CT1173)), 0, ISBLANK(CT1173), $Q1173-$S1173+BF1173-CC1173)</f>
        <v/>
      </c>
      <c r="DL1173" s="162" t="str" cm="1">
        <f t="array" ref="DL1173">_xlfn.IFS(DL$1= 0,"", NOT(ISBLANK(CU1173)), 0, ISBLANK(CU1173), $Q1173-$S1173+BG1173-CD1173)</f>
        <v/>
      </c>
      <c r="DM1173" s="162" t="str" cm="1">
        <f t="array" ref="DM1173">_xlfn.IFS(DM$1= 0,"", NOT(ISBLANK(CV1173)), 0, ISBLANK(CV1173), $Q1173-$S1173+BH1173-CE1173)</f>
        <v/>
      </c>
      <c r="DN1173" s="162" t="str" cm="1">
        <f t="array" ref="DN1173">_xlfn.IFS(DN$1= 0,"", NOT(ISBLANK(CW1173)), 0, ISBLANK(CW1173), $Q1173-$S1173+BI1173-CF1173)</f>
        <v/>
      </c>
      <c r="DO1173" s="162" t="str" cm="1">
        <f t="array" ref="DO1173">_xlfn.IFS(DO$1= 0,"", NOT(ISBLANK(CX1173)), 0, ISBLANK(CX1173), $Q1173-$S1173+BJ1173-CG1173)</f>
        <v/>
      </c>
      <c r="DP1173" s="162" t="str" cm="1">
        <f t="array" ref="DP1173">_xlfn.IFS(DP$1= 0,"", NOT(ISBLANK(CY1173)), 0, ISBLANK(CY1173), $Q1173-$S1173+BK1173-CH1173)</f>
        <v/>
      </c>
      <c r="DQ1173" s="162" t="str" cm="1">
        <f t="array" ref="DQ1173">_xlfn.IFS(DQ$1= 0,"", NOT(ISBLANK(CZ1173)), 0, ISBLANK(CZ1173), $Q1173-$S1173+BL1173-CI1173)</f>
        <v/>
      </c>
      <c r="DR1173" s="163" t="str" cm="1">
        <f t="array" ref="DR1173">_xlfn.IFS(DR$1= 0,"", NOT(ISBLANK(DA1173)), 0, ISBLANK(DA1173), $Q1173-$S1173+BM1173-CJ1173)</f>
        <v/>
      </c>
    </row>
    <row r="1174" spans="1:122" ht="16.5" x14ac:dyDescent="0.3">
      <c r="A1174" s="135"/>
      <c r="B1174" s="136"/>
      <c r="C1174" s="136"/>
      <c r="D1174" s="137"/>
      <c r="E1174" s="176"/>
      <c r="F1174" s="182"/>
      <c r="G1174" s="183"/>
      <c r="H1174" s="183"/>
      <c r="I1174" s="183"/>
      <c r="J1174" s="183"/>
      <c r="K1174" s="183"/>
      <c r="L1174" s="183"/>
      <c r="M1174" s="186"/>
      <c r="N1174" s="182"/>
      <c r="O1174" s="184"/>
      <c r="P1174" s="178"/>
      <c r="Q1174" s="118">
        <f t="shared" si="340"/>
        <v>0</v>
      </c>
      <c r="R1174" s="3"/>
      <c r="S1174" s="3"/>
      <c r="T1174" s="4"/>
      <c r="U1174" s="4"/>
      <c r="V1174" s="99">
        <f t="shared" si="341"/>
        <v>0</v>
      </c>
      <c r="W1174" s="161"/>
      <c r="X1174" s="138"/>
      <c r="AH1174" s="158" t="str">
        <f t="array" ref="AH1174">IF(OR(AH$1=0, $A1174=""),"",SQRT((_xlfn.XLOOKUP(AH$1,$Z$2:$Z$16,$AA$2:$AA$16)-$T1174)^2+(_xlfn.XLOOKUP(AH$1,$Z$2:$Z$16,$AB$2:$AB$16)-$U1174)^2+(_xlfn.XLOOKUP(AH$1,$Z$2:$Z$16,$AC$2:$AC$16-$V1174)^2)))</f>
        <v/>
      </c>
      <c r="AI1174" s="140" t="str">
        <f t="array" ref="AI1174">IF(OR(AI$1=0, $A1174=""),"",SQRT((_xlfn.XLOOKUP(AI$1,$Z$2:$Z$16,$AA$2:$AA$16)-$T1174)^2+(_xlfn.XLOOKUP(AI$1,$Z$2:$Z$16,$AB$2:$AB$16)-$U1174)^2+(_xlfn.XLOOKUP(AI$1,$Z$2:$Z$16,$AC$2:$AC$16-$V1174)^2)))</f>
        <v/>
      </c>
      <c r="AJ1174" s="140" t="str">
        <f t="array" ref="AJ1174">IF(OR(AJ$1=0, $A1174=""),"",SQRT((_xlfn.XLOOKUP(AJ$1,$Z$2:$Z$16,$AA$2:$AA$16)-$T1174)^2+(_xlfn.XLOOKUP(AJ$1,$Z$2:$Z$16,$AB$2:$AB$16)-$U1174)^2+(_xlfn.XLOOKUP(AJ$1,$Z$2:$Z$16,$AC$2:$AC$16-$V1174)^2)))</f>
        <v/>
      </c>
      <c r="AK1174" s="140" t="str">
        <f t="array" ref="AK1174">IF(OR(AK$1=0, $A1174=""),"",SQRT((_xlfn.XLOOKUP(AK$1,$Z$2:$Z$16,$AA$2:$AA$16)-$T1174)^2+(_xlfn.XLOOKUP(AK$1,$Z$2:$Z$16,$AB$2:$AB$16)-$U1174)^2+(_xlfn.XLOOKUP(AK$1,$Z$2:$Z$16,$AC$2:$AC$16-$V1174)^2)))</f>
        <v/>
      </c>
      <c r="AL1174" s="140" t="str">
        <f t="array" ref="AL1174">IF(OR(AL$1=0, $A1174=""),"",SQRT((_xlfn.XLOOKUP(AL$1,$Z$2:$Z$16,$AA$2:$AA$16)-$T1174)^2+(_xlfn.XLOOKUP(AL$1,$Z$2:$Z$16,$AB$2:$AB$16)-$U1174)^2+(_xlfn.XLOOKUP(AL$1,$Z$2:$Z$16,$AC$2:$AC$16-$V1174)^2)))</f>
        <v/>
      </c>
      <c r="AM1174" s="140" t="str">
        <f t="array" ref="AM1174">IF(OR(AM$1=0, $A1174=""),"",SQRT((_xlfn.XLOOKUP(AM$1,$Z$2:$Z$16,$AA$2:$AA$16)-$T1174)^2+(_xlfn.XLOOKUP(AM$1,$Z$2:$Z$16,$AB$2:$AB$16)-$U1174)^2+(_xlfn.XLOOKUP(AM$1,$Z$2:$Z$16,$AC$2:$AC$16-$V1174)^2)))</f>
        <v/>
      </c>
      <c r="AN1174" s="140" t="str">
        <f t="array" ref="AN1174">IF(OR(AN$1=0, $A1174=""),"",SQRT((_xlfn.XLOOKUP(AN$1,$Z$2:$Z$16,$AA$2:$AA$16)-$T1174)^2+(_xlfn.XLOOKUP(AN$1,$Z$2:$Z$16,$AB$2:$AB$16)-$U1174)^2+(_xlfn.XLOOKUP(AN$1,$Z$2:$Z$16,$AC$2:$AC$16-$V1174)^2)))</f>
        <v/>
      </c>
      <c r="AO1174" s="140" t="str">
        <f t="array" ref="AO1174">IF(OR(AO$1=0, $A1174=""),"",SQRT((_xlfn.XLOOKUP(AO$1,$Z$2:$Z$16,$AA$2:$AA$16)-$T1174)^2+(_xlfn.XLOOKUP(AO$1,$Z$2:$Z$16,$AB$2:$AB$16)-$U1174)^2+(_xlfn.XLOOKUP(AO$1,$Z$2:$Z$16,$AC$2:$AC$16-$V1174)^2)))</f>
        <v/>
      </c>
      <c r="AP1174" s="141" t="str">
        <f t="array" ref="AP1174">IF(OR(AP$1=0, $A1174=""),"",SQRT((_xlfn.XLOOKUP(AP$1,$Z$2:$Z$16,$AA$2:$AA$16)-$T1174)^2+(_xlfn.XLOOKUP(AP$1,$Z$2:$Z$16,$AB$2:$AB$16)-$U1174)^2+(_xlfn.XLOOKUP(AP$1,$Z$2:$Z$16,$AC$2:$AC$16-$V1174)^2)))</f>
        <v/>
      </c>
      <c r="AQ1174" s="141" t="str">
        <f t="array" ref="AQ1174">IF(OR(AQ$1=0, $A1174=""),"",SQRT((_xlfn.XLOOKUP(AQ$1,$Z$2:$Z$16,$AA$2:$AA$16)-$T1174)^2+(_xlfn.XLOOKUP(AQ$1,$Z$2:$Z$16,$AB$2:$AB$16)-$U1174)^2+(_xlfn.XLOOKUP(AQ$1,$Z$2:$Z$16,$AC$2:$AC$16-$V1174)^2)))</f>
        <v/>
      </c>
      <c r="AR1174" s="141" t="str">
        <f t="array" ref="AR1174">IF(OR(AR$1=0, $A1174=""),"",SQRT((_xlfn.XLOOKUP(AR$1,$Z$2:$Z$16,$AA$2:$AA$16)-$T1174)^2+(_xlfn.XLOOKUP(AR$1,$Z$2:$Z$16,$AB$2:$AB$16)-$U1174)^2+(_xlfn.XLOOKUP(AR$1,$Z$2:$Z$16,$AC$2:$AC$16-$V1174)^2)))</f>
        <v/>
      </c>
      <c r="AS1174" s="141" t="str">
        <f t="array" ref="AS1174">IF(OR(AS$1=0, $A1174=""),"",SQRT((_xlfn.XLOOKUP(AS$1,$Z$2:$Z$16,$AA$2:$AA$16)-$T1174)^2+(_xlfn.XLOOKUP(AS$1,$Z$2:$Z$16,$AB$2:$AB$16)-$U1174)^2+(_xlfn.XLOOKUP(AS$1,$Z$2:$Z$16,$AC$2:$AC$16-$V1174)^2)))</f>
        <v/>
      </c>
      <c r="AT1174" s="141" t="str">
        <f t="array" ref="AT1174">IF(OR(AT$1=0, $A1174=""),"",SQRT((_xlfn.XLOOKUP(AT$1,$Z$2:$Z$16,$AA$2:$AA$16)-$T1174)^2+(_xlfn.XLOOKUP(AT$1,$Z$2:$Z$16,$AB$2:$AB$16)-$U1174)^2+(_xlfn.XLOOKUP(AT$1,$Z$2:$Z$16,$AC$2:$AC$16-$V1174)^2)))</f>
        <v/>
      </c>
      <c r="AU1174" s="141" t="str">
        <f t="array" ref="AU1174">IF(OR(AU$1=0, $A1174=""),"",SQRT((_xlfn.XLOOKUP(AU$1,$Z$2:$Z$16,$AA$2:$AA$16)-$T1174)^2+(_xlfn.XLOOKUP(AU$1,$Z$2:$Z$16,$AB$2:$AB$16)-$U1174)^2+(_xlfn.XLOOKUP(AU$1,$Z$2:$Z$16,$AC$2:$AC$16-$V1174)^2)))</f>
        <v/>
      </c>
      <c r="AV1174" s="142" t="str">
        <f t="array" ref="AV1174">IF(OR(AV$1=0, $A1174=""),"",SQRT((_xlfn.XLOOKUP(AV$1,$Z$2:$Z$16,$AA$2:$AA$16)-$T1174)^2+(_xlfn.XLOOKUP(AV$1,$Z$2:$Z$16,$AB$2:$AB$16)-$U1174)^2+(_xlfn.XLOOKUP(AV$1,$Z$2:$Z$16,$AC$2:$AC$16-$V1174)^2)))</f>
        <v/>
      </c>
      <c r="AW1174" s="124"/>
      <c r="AX1174" s="124"/>
      <c r="AY1174" s="125">
        <f t="shared" si="342"/>
        <v>0</v>
      </c>
      <c r="AZ1174" s="143">
        <f t="shared" si="343"/>
        <v>0</v>
      </c>
      <c r="BA1174" s="143">
        <f t="shared" si="344"/>
        <v>0</v>
      </c>
      <c r="BB1174" s="143">
        <f t="shared" si="345"/>
        <v>0</v>
      </c>
      <c r="BC1174" s="143">
        <f t="shared" si="346"/>
        <v>0</v>
      </c>
      <c r="BD1174" s="143">
        <f t="shared" si="347"/>
        <v>0</v>
      </c>
      <c r="BE1174" s="143">
        <f t="shared" si="348"/>
        <v>0</v>
      </c>
      <c r="BF1174" s="143">
        <f t="shared" si="349"/>
        <v>0</v>
      </c>
      <c r="BG1174" s="144">
        <f t="shared" si="350"/>
        <v>0</v>
      </c>
      <c r="BH1174" s="144">
        <f t="shared" si="351"/>
        <v>0</v>
      </c>
      <c r="BI1174" s="144">
        <f t="shared" si="352"/>
        <v>0</v>
      </c>
      <c r="BJ1174" s="144">
        <f t="shared" si="353"/>
        <v>0</v>
      </c>
      <c r="BK1174" s="144">
        <f t="shared" si="354"/>
        <v>0</v>
      </c>
      <c r="BL1174" s="144">
        <f t="shared" si="355"/>
        <v>0</v>
      </c>
      <c r="BM1174" s="145">
        <f t="shared" si="356"/>
        <v>0</v>
      </c>
      <c r="BN1174" s="124"/>
      <c r="BO1174" s="124"/>
      <c r="BP1174" s="124"/>
      <c r="BQ1174" s="124"/>
      <c r="BR1174" s="124"/>
      <c r="BS1174" s="124"/>
      <c r="BT1174" s="124"/>
      <c r="BU1174" s="124"/>
      <c r="BV1174" s="130"/>
      <c r="BW1174" s="130"/>
      <c r="BX1174" s="130"/>
      <c r="BY1174" s="130"/>
      <c r="BZ1174" s="130"/>
      <c r="CA1174" s="130"/>
      <c r="CB1174" s="130"/>
      <c r="CC1174" s="130"/>
      <c r="CD1174" s="130"/>
      <c r="CE1174" s="130"/>
      <c r="CF1174" s="130"/>
      <c r="CG1174" s="130"/>
      <c r="CH1174" s="130"/>
      <c r="CI1174" s="130"/>
      <c r="CJ1174" s="130"/>
      <c r="CL1174" s="124"/>
      <c r="CM1174" s="130" t="s">
        <v>32</v>
      </c>
      <c r="CN1174" s="130"/>
      <c r="CO1174" s="130"/>
      <c r="CP1174" s="130"/>
      <c r="CQ1174" s="130"/>
      <c r="CR1174" s="130"/>
      <c r="CS1174" s="130"/>
      <c r="CT1174" s="130"/>
      <c r="CU1174" s="130"/>
      <c r="CV1174" s="130"/>
      <c r="CW1174" s="130"/>
      <c r="CX1174" s="130"/>
      <c r="CY1174" s="130"/>
      <c r="CZ1174" s="130"/>
      <c r="DA1174" s="130"/>
      <c r="DD1174" s="159" cm="1">
        <f t="array" ref="DD1174">_xlfn.IFS(DD$1= 0,"", NOT(ISBLANK(CM1174)), 0, ISBLANK(CM1174), $Q1174-$S1174+AY1174-BV1174)</f>
        <v>0</v>
      </c>
      <c r="DE1174" s="160" cm="1">
        <f t="array" ref="DE1174">_xlfn.IFS(DE$1= 0,"", NOT(ISBLANK(CN1174)), 0, ISBLANK(CN1174), $Q1174-$S1174+AZ1174-BW1174)</f>
        <v>0</v>
      </c>
      <c r="DF1174" s="160" cm="1">
        <f t="array" ref="DF1174">_xlfn.IFS(DF$1= 0,"", NOT(ISBLANK(CO1174)), 0, ISBLANK(CO1174), $Q1174-$S1174+BA1174-BX1174)</f>
        <v>0</v>
      </c>
      <c r="DG1174" s="160" cm="1">
        <f t="array" ref="DG1174">_xlfn.IFS(DG$1= 0,"", NOT(ISBLANK(CP1174)), 0, ISBLANK(CP1174), $Q1174-$S1174+BB1174-BY1174)</f>
        <v>0</v>
      </c>
      <c r="DH1174" s="160" cm="1">
        <f t="array" ref="DH1174">_xlfn.IFS(DH$1= 0,"", NOT(ISBLANK(CQ1174)), 0, ISBLANK(CQ1174), $Q1174-$S1174+BC1174-BZ1174)</f>
        <v>0</v>
      </c>
      <c r="DI1174" s="160" cm="1">
        <f t="array" ref="DI1174">_xlfn.IFS(DI$1= 0,"", NOT(ISBLANK(CR1174)), 0, ISBLANK(CR1174), $Q1174-$S1174+BD1174-CA1174)</f>
        <v>0</v>
      </c>
      <c r="DJ1174" s="160" t="str" cm="1">
        <f t="array" ref="DJ1174">_xlfn.IFS(DJ$1= 0,"", NOT(ISBLANK(CS1174)), 0, ISBLANK(CS1174), $Q1174-$S1174+BE1174-CB1174)</f>
        <v/>
      </c>
      <c r="DK1174" s="160" t="str" cm="1">
        <f t="array" ref="DK1174">_xlfn.IFS(DK$1= 0,"", NOT(ISBLANK(CT1174)), 0, ISBLANK(CT1174), $Q1174-$S1174+BF1174-CC1174)</f>
        <v/>
      </c>
      <c r="DL1174" s="162" t="str" cm="1">
        <f t="array" ref="DL1174">_xlfn.IFS(DL$1= 0,"", NOT(ISBLANK(CU1174)), 0, ISBLANK(CU1174), $Q1174-$S1174+BG1174-CD1174)</f>
        <v/>
      </c>
      <c r="DM1174" s="162" t="str" cm="1">
        <f t="array" ref="DM1174">_xlfn.IFS(DM$1= 0,"", NOT(ISBLANK(CV1174)), 0, ISBLANK(CV1174), $Q1174-$S1174+BH1174-CE1174)</f>
        <v/>
      </c>
      <c r="DN1174" s="162" t="str" cm="1">
        <f t="array" ref="DN1174">_xlfn.IFS(DN$1= 0,"", NOT(ISBLANK(CW1174)), 0, ISBLANK(CW1174), $Q1174-$S1174+BI1174-CF1174)</f>
        <v/>
      </c>
      <c r="DO1174" s="162" t="str" cm="1">
        <f t="array" ref="DO1174">_xlfn.IFS(DO$1= 0,"", NOT(ISBLANK(CX1174)), 0, ISBLANK(CX1174), $Q1174-$S1174+BJ1174-CG1174)</f>
        <v/>
      </c>
      <c r="DP1174" s="162" t="str" cm="1">
        <f t="array" ref="DP1174">_xlfn.IFS(DP$1= 0,"", NOT(ISBLANK(CY1174)), 0, ISBLANK(CY1174), $Q1174-$S1174+BK1174-CH1174)</f>
        <v/>
      </c>
      <c r="DQ1174" s="162" t="str" cm="1">
        <f t="array" ref="DQ1174">_xlfn.IFS(DQ$1= 0,"", NOT(ISBLANK(CZ1174)), 0, ISBLANK(CZ1174), $Q1174-$S1174+BL1174-CI1174)</f>
        <v/>
      </c>
      <c r="DR1174" s="163" t="str" cm="1">
        <f t="array" ref="DR1174">_xlfn.IFS(DR$1= 0,"", NOT(ISBLANK(DA1174)), 0, ISBLANK(DA1174), $Q1174-$S1174+BM1174-CJ1174)</f>
        <v/>
      </c>
    </row>
    <row r="1175" spans="1:122" ht="16.5" x14ac:dyDescent="0.3">
      <c r="A1175" s="135"/>
      <c r="B1175" s="136"/>
      <c r="C1175" s="136"/>
      <c r="D1175" s="137"/>
      <c r="E1175" s="176"/>
      <c r="F1175" s="182"/>
      <c r="G1175" s="183"/>
      <c r="H1175" s="183"/>
      <c r="I1175" s="183"/>
      <c r="J1175" s="183"/>
      <c r="K1175" s="183"/>
      <c r="L1175" s="183"/>
      <c r="M1175" s="186"/>
      <c r="N1175" s="182"/>
      <c r="O1175" s="184"/>
      <c r="P1175" s="178"/>
      <c r="Q1175" s="118">
        <f t="shared" si="340"/>
        <v>0</v>
      </c>
      <c r="R1175" s="3"/>
      <c r="S1175" s="3"/>
      <c r="T1175" s="4"/>
      <c r="U1175" s="4"/>
      <c r="V1175" s="99">
        <f t="shared" si="341"/>
        <v>0</v>
      </c>
      <c r="W1175" s="161"/>
      <c r="X1175" s="138"/>
      <c r="AH1175" s="158" t="str">
        <f t="array" ref="AH1175">IF(OR(AH$1=0, $A1175=""),"",SQRT((_xlfn.XLOOKUP(AH$1,$Z$2:$Z$16,$AA$2:$AA$16)-$T1175)^2+(_xlfn.XLOOKUP(AH$1,$Z$2:$Z$16,$AB$2:$AB$16)-$U1175)^2+(_xlfn.XLOOKUP(AH$1,$Z$2:$Z$16,$AC$2:$AC$16-$V1175)^2)))</f>
        <v/>
      </c>
      <c r="AI1175" s="140" t="str">
        <f t="array" ref="AI1175">IF(OR(AI$1=0, $A1175=""),"",SQRT((_xlfn.XLOOKUP(AI$1,$Z$2:$Z$16,$AA$2:$AA$16)-$T1175)^2+(_xlfn.XLOOKUP(AI$1,$Z$2:$Z$16,$AB$2:$AB$16)-$U1175)^2+(_xlfn.XLOOKUP(AI$1,$Z$2:$Z$16,$AC$2:$AC$16-$V1175)^2)))</f>
        <v/>
      </c>
      <c r="AJ1175" s="140" t="str">
        <f t="array" ref="AJ1175">IF(OR(AJ$1=0, $A1175=""),"",SQRT((_xlfn.XLOOKUP(AJ$1,$Z$2:$Z$16,$AA$2:$AA$16)-$T1175)^2+(_xlfn.XLOOKUP(AJ$1,$Z$2:$Z$16,$AB$2:$AB$16)-$U1175)^2+(_xlfn.XLOOKUP(AJ$1,$Z$2:$Z$16,$AC$2:$AC$16-$V1175)^2)))</f>
        <v/>
      </c>
      <c r="AK1175" s="140" t="str">
        <f t="array" ref="AK1175">IF(OR(AK$1=0, $A1175=""),"",SQRT((_xlfn.XLOOKUP(AK$1,$Z$2:$Z$16,$AA$2:$AA$16)-$T1175)^2+(_xlfn.XLOOKUP(AK$1,$Z$2:$Z$16,$AB$2:$AB$16)-$U1175)^2+(_xlfn.XLOOKUP(AK$1,$Z$2:$Z$16,$AC$2:$AC$16-$V1175)^2)))</f>
        <v/>
      </c>
      <c r="AL1175" s="140" t="str">
        <f t="array" ref="AL1175">IF(OR(AL$1=0, $A1175=""),"",SQRT((_xlfn.XLOOKUP(AL$1,$Z$2:$Z$16,$AA$2:$AA$16)-$T1175)^2+(_xlfn.XLOOKUP(AL$1,$Z$2:$Z$16,$AB$2:$AB$16)-$U1175)^2+(_xlfn.XLOOKUP(AL$1,$Z$2:$Z$16,$AC$2:$AC$16-$V1175)^2)))</f>
        <v/>
      </c>
      <c r="AM1175" s="140" t="str">
        <f t="array" ref="AM1175">IF(OR(AM$1=0, $A1175=""),"",SQRT((_xlfn.XLOOKUP(AM$1,$Z$2:$Z$16,$AA$2:$AA$16)-$T1175)^2+(_xlfn.XLOOKUP(AM$1,$Z$2:$Z$16,$AB$2:$AB$16)-$U1175)^2+(_xlfn.XLOOKUP(AM$1,$Z$2:$Z$16,$AC$2:$AC$16-$V1175)^2)))</f>
        <v/>
      </c>
      <c r="AN1175" s="140" t="str">
        <f t="array" ref="AN1175">IF(OR(AN$1=0, $A1175=""),"",SQRT((_xlfn.XLOOKUP(AN$1,$Z$2:$Z$16,$AA$2:$AA$16)-$T1175)^2+(_xlfn.XLOOKUP(AN$1,$Z$2:$Z$16,$AB$2:$AB$16)-$U1175)^2+(_xlfn.XLOOKUP(AN$1,$Z$2:$Z$16,$AC$2:$AC$16-$V1175)^2)))</f>
        <v/>
      </c>
      <c r="AO1175" s="140" t="str">
        <f t="array" ref="AO1175">IF(OR(AO$1=0, $A1175=""),"",SQRT((_xlfn.XLOOKUP(AO$1,$Z$2:$Z$16,$AA$2:$AA$16)-$T1175)^2+(_xlfn.XLOOKUP(AO$1,$Z$2:$Z$16,$AB$2:$AB$16)-$U1175)^2+(_xlfn.XLOOKUP(AO$1,$Z$2:$Z$16,$AC$2:$AC$16-$V1175)^2)))</f>
        <v/>
      </c>
      <c r="AP1175" s="141" t="str">
        <f t="array" ref="AP1175">IF(OR(AP$1=0, $A1175=""),"",SQRT((_xlfn.XLOOKUP(AP$1,$Z$2:$Z$16,$AA$2:$AA$16)-$T1175)^2+(_xlfn.XLOOKUP(AP$1,$Z$2:$Z$16,$AB$2:$AB$16)-$U1175)^2+(_xlfn.XLOOKUP(AP$1,$Z$2:$Z$16,$AC$2:$AC$16-$V1175)^2)))</f>
        <v/>
      </c>
      <c r="AQ1175" s="141" t="str">
        <f t="array" ref="AQ1175">IF(OR(AQ$1=0, $A1175=""),"",SQRT((_xlfn.XLOOKUP(AQ$1,$Z$2:$Z$16,$AA$2:$AA$16)-$T1175)^2+(_xlfn.XLOOKUP(AQ$1,$Z$2:$Z$16,$AB$2:$AB$16)-$U1175)^2+(_xlfn.XLOOKUP(AQ$1,$Z$2:$Z$16,$AC$2:$AC$16-$V1175)^2)))</f>
        <v/>
      </c>
      <c r="AR1175" s="141" t="str">
        <f t="array" ref="AR1175">IF(OR(AR$1=0, $A1175=""),"",SQRT((_xlfn.XLOOKUP(AR$1,$Z$2:$Z$16,$AA$2:$AA$16)-$T1175)^2+(_xlfn.XLOOKUP(AR$1,$Z$2:$Z$16,$AB$2:$AB$16)-$U1175)^2+(_xlfn.XLOOKUP(AR$1,$Z$2:$Z$16,$AC$2:$AC$16-$V1175)^2)))</f>
        <v/>
      </c>
      <c r="AS1175" s="141" t="str">
        <f t="array" ref="AS1175">IF(OR(AS$1=0, $A1175=""),"",SQRT((_xlfn.XLOOKUP(AS$1,$Z$2:$Z$16,$AA$2:$AA$16)-$T1175)^2+(_xlfn.XLOOKUP(AS$1,$Z$2:$Z$16,$AB$2:$AB$16)-$U1175)^2+(_xlfn.XLOOKUP(AS$1,$Z$2:$Z$16,$AC$2:$AC$16-$V1175)^2)))</f>
        <v/>
      </c>
      <c r="AT1175" s="141" t="str">
        <f t="array" ref="AT1175">IF(OR(AT$1=0, $A1175=""),"",SQRT((_xlfn.XLOOKUP(AT$1,$Z$2:$Z$16,$AA$2:$AA$16)-$T1175)^2+(_xlfn.XLOOKUP(AT$1,$Z$2:$Z$16,$AB$2:$AB$16)-$U1175)^2+(_xlfn.XLOOKUP(AT$1,$Z$2:$Z$16,$AC$2:$AC$16-$V1175)^2)))</f>
        <v/>
      </c>
      <c r="AU1175" s="141" t="str">
        <f t="array" ref="AU1175">IF(OR(AU$1=0, $A1175=""),"",SQRT((_xlfn.XLOOKUP(AU$1,$Z$2:$Z$16,$AA$2:$AA$16)-$T1175)^2+(_xlfn.XLOOKUP(AU$1,$Z$2:$Z$16,$AB$2:$AB$16)-$U1175)^2+(_xlfn.XLOOKUP(AU$1,$Z$2:$Z$16,$AC$2:$AC$16-$V1175)^2)))</f>
        <v/>
      </c>
      <c r="AV1175" s="142" t="str">
        <f t="array" ref="AV1175">IF(OR(AV$1=0, $A1175=""),"",SQRT((_xlfn.XLOOKUP(AV$1,$Z$2:$Z$16,$AA$2:$AA$16)-$T1175)^2+(_xlfn.XLOOKUP(AV$1,$Z$2:$Z$16,$AB$2:$AB$16)-$U1175)^2+(_xlfn.XLOOKUP(AV$1,$Z$2:$Z$16,$AC$2:$AC$16-$V1175)^2)))</f>
        <v/>
      </c>
      <c r="AW1175" s="124"/>
      <c r="AX1175" s="124"/>
      <c r="AY1175" s="125">
        <f t="shared" si="342"/>
        <v>0</v>
      </c>
      <c r="AZ1175" s="143">
        <f t="shared" si="343"/>
        <v>0</v>
      </c>
      <c r="BA1175" s="143">
        <f t="shared" si="344"/>
        <v>0</v>
      </c>
      <c r="BB1175" s="143">
        <f t="shared" si="345"/>
        <v>0</v>
      </c>
      <c r="BC1175" s="143">
        <f t="shared" si="346"/>
        <v>0</v>
      </c>
      <c r="BD1175" s="143">
        <f t="shared" si="347"/>
        <v>0</v>
      </c>
      <c r="BE1175" s="143">
        <f t="shared" si="348"/>
        <v>0</v>
      </c>
      <c r="BF1175" s="143">
        <f t="shared" si="349"/>
        <v>0</v>
      </c>
      <c r="BG1175" s="144">
        <f t="shared" si="350"/>
        <v>0</v>
      </c>
      <c r="BH1175" s="144">
        <f t="shared" si="351"/>
        <v>0</v>
      </c>
      <c r="BI1175" s="144">
        <f t="shared" si="352"/>
        <v>0</v>
      </c>
      <c r="BJ1175" s="144">
        <f t="shared" si="353"/>
        <v>0</v>
      </c>
      <c r="BK1175" s="144">
        <f t="shared" si="354"/>
        <v>0</v>
      </c>
      <c r="BL1175" s="144">
        <f t="shared" si="355"/>
        <v>0</v>
      </c>
      <c r="BM1175" s="145">
        <f t="shared" si="356"/>
        <v>0</v>
      </c>
      <c r="BN1175" s="124"/>
      <c r="BO1175" s="124"/>
      <c r="BP1175" s="124"/>
      <c r="BQ1175" s="124"/>
      <c r="BR1175" s="124"/>
      <c r="BS1175" s="124"/>
      <c r="BT1175" s="124"/>
      <c r="BU1175" s="124"/>
      <c r="BV1175" s="130"/>
      <c r="BW1175" s="130"/>
      <c r="BX1175" s="130"/>
      <c r="BY1175" s="130"/>
      <c r="BZ1175" s="130"/>
      <c r="CA1175" s="130"/>
      <c r="CB1175" s="130"/>
      <c r="CC1175" s="130"/>
      <c r="CD1175" s="130"/>
      <c r="CE1175" s="130"/>
      <c r="CF1175" s="130"/>
      <c r="CG1175" s="130"/>
      <c r="CH1175" s="130"/>
      <c r="CI1175" s="130"/>
      <c r="CJ1175" s="130"/>
      <c r="CL1175" s="124"/>
      <c r="CM1175" s="130" t="s">
        <v>32</v>
      </c>
      <c r="CN1175" s="130"/>
      <c r="CO1175" s="130"/>
      <c r="CP1175" s="130"/>
      <c r="CQ1175" s="130"/>
      <c r="CR1175" s="130"/>
      <c r="CS1175" s="130"/>
      <c r="CT1175" s="130"/>
      <c r="CU1175" s="130"/>
      <c r="CV1175" s="130"/>
      <c r="CW1175" s="130"/>
      <c r="CX1175" s="130"/>
      <c r="CY1175" s="130"/>
      <c r="CZ1175" s="130"/>
      <c r="DA1175" s="130"/>
      <c r="DD1175" s="159" cm="1">
        <f t="array" ref="DD1175">_xlfn.IFS(DD$1= 0,"", NOT(ISBLANK(CM1175)), 0, ISBLANK(CM1175), $Q1175-$S1175+AY1175-BV1175)</f>
        <v>0</v>
      </c>
      <c r="DE1175" s="160" cm="1">
        <f t="array" ref="DE1175">_xlfn.IFS(DE$1= 0,"", NOT(ISBLANK(CN1175)), 0, ISBLANK(CN1175), $Q1175-$S1175+AZ1175-BW1175)</f>
        <v>0</v>
      </c>
      <c r="DF1175" s="160" cm="1">
        <f t="array" ref="DF1175">_xlfn.IFS(DF$1= 0,"", NOT(ISBLANK(CO1175)), 0, ISBLANK(CO1175), $Q1175-$S1175+BA1175-BX1175)</f>
        <v>0</v>
      </c>
      <c r="DG1175" s="160" cm="1">
        <f t="array" ref="DG1175">_xlfn.IFS(DG$1= 0,"", NOT(ISBLANK(CP1175)), 0, ISBLANK(CP1175), $Q1175-$S1175+BB1175-BY1175)</f>
        <v>0</v>
      </c>
      <c r="DH1175" s="160" cm="1">
        <f t="array" ref="DH1175">_xlfn.IFS(DH$1= 0,"", NOT(ISBLANK(CQ1175)), 0, ISBLANK(CQ1175), $Q1175-$S1175+BC1175-BZ1175)</f>
        <v>0</v>
      </c>
      <c r="DI1175" s="160" cm="1">
        <f t="array" ref="DI1175">_xlfn.IFS(DI$1= 0,"", NOT(ISBLANK(CR1175)), 0, ISBLANK(CR1175), $Q1175-$S1175+BD1175-CA1175)</f>
        <v>0</v>
      </c>
      <c r="DJ1175" s="160" t="str" cm="1">
        <f t="array" ref="DJ1175">_xlfn.IFS(DJ$1= 0,"", NOT(ISBLANK(CS1175)), 0, ISBLANK(CS1175), $Q1175-$S1175+BE1175-CB1175)</f>
        <v/>
      </c>
      <c r="DK1175" s="160" t="str" cm="1">
        <f t="array" ref="DK1175">_xlfn.IFS(DK$1= 0,"", NOT(ISBLANK(CT1175)), 0, ISBLANK(CT1175), $Q1175-$S1175+BF1175-CC1175)</f>
        <v/>
      </c>
      <c r="DL1175" s="162" t="str" cm="1">
        <f t="array" ref="DL1175">_xlfn.IFS(DL$1= 0,"", NOT(ISBLANK(CU1175)), 0, ISBLANK(CU1175), $Q1175-$S1175+BG1175-CD1175)</f>
        <v/>
      </c>
      <c r="DM1175" s="162" t="str" cm="1">
        <f t="array" ref="DM1175">_xlfn.IFS(DM$1= 0,"", NOT(ISBLANK(CV1175)), 0, ISBLANK(CV1175), $Q1175-$S1175+BH1175-CE1175)</f>
        <v/>
      </c>
      <c r="DN1175" s="162" t="str" cm="1">
        <f t="array" ref="DN1175">_xlfn.IFS(DN$1= 0,"", NOT(ISBLANK(CW1175)), 0, ISBLANK(CW1175), $Q1175-$S1175+BI1175-CF1175)</f>
        <v/>
      </c>
      <c r="DO1175" s="162" t="str" cm="1">
        <f t="array" ref="DO1175">_xlfn.IFS(DO$1= 0,"", NOT(ISBLANK(CX1175)), 0, ISBLANK(CX1175), $Q1175-$S1175+BJ1175-CG1175)</f>
        <v/>
      </c>
      <c r="DP1175" s="162" t="str" cm="1">
        <f t="array" ref="DP1175">_xlfn.IFS(DP$1= 0,"", NOT(ISBLANK(CY1175)), 0, ISBLANK(CY1175), $Q1175-$S1175+BK1175-CH1175)</f>
        <v/>
      </c>
      <c r="DQ1175" s="162" t="str" cm="1">
        <f t="array" ref="DQ1175">_xlfn.IFS(DQ$1= 0,"", NOT(ISBLANK(CZ1175)), 0, ISBLANK(CZ1175), $Q1175-$S1175+BL1175-CI1175)</f>
        <v/>
      </c>
      <c r="DR1175" s="163" t="str" cm="1">
        <f t="array" ref="DR1175">_xlfn.IFS(DR$1= 0,"", NOT(ISBLANK(DA1175)), 0, ISBLANK(DA1175), $Q1175-$S1175+BM1175-CJ1175)</f>
        <v/>
      </c>
    </row>
    <row r="1176" spans="1:122" ht="16.5" x14ac:dyDescent="0.3">
      <c r="A1176" s="135"/>
      <c r="B1176" s="136"/>
      <c r="C1176" s="136"/>
      <c r="D1176" s="137"/>
      <c r="E1176" s="176"/>
      <c r="F1176" s="182"/>
      <c r="G1176" s="183"/>
      <c r="H1176" s="183"/>
      <c r="I1176" s="183"/>
      <c r="J1176" s="183"/>
      <c r="K1176" s="183"/>
      <c r="L1176" s="183"/>
      <c r="M1176" s="186"/>
      <c r="N1176" s="182"/>
      <c r="O1176" s="184"/>
      <c r="P1176" s="178"/>
      <c r="Q1176" s="118">
        <f t="shared" si="340"/>
        <v>0</v>
      </c>
      <c r="R1176" s="3"/>
      <c r="S1176" s="3"/>
      <c r="T1176" s="4"/>
      <c r="U1176" s="4"/>
      <c r="V1176" s="99">
        <f t="shared" si="341"/>
        <v>0</v>
      </c>
      <c r="W1176" s="161"/>
      <c r="X1176" s="138"/>
      <c r="AH1176" s="158" t="str">
        <f t="array" ref="AH1176">IF(OR(AH$1=0, $A1176=""),"",SQRT((_xlfn.XLOOKUP(AH$1,$Z$2:$Z$16,$AA$2:$AA$16)-$T1176)^2+(_xlfn.XLOOKUP(AH$1,$Z$2:$Z$16,$AB$2:$AB$16)-$U1176)^2+(_xlfn.XLOOKUP(AH$1,$Z$2:$Z$16,$AC$2:$AC$16-$V1176)^2)))</f>
        <v/>
      </c>
      <c r="AI1176" s="140" t="str">
        <f t="array" ref="AI1176">IF(OR(AI$1=0, $A1176=""),"",SQRT((_xlfn.XLOOKUP(AI$1,$Z$2:$Z$16,$AA$2:$AA$16)-$T1176)^2+(_xlfn.XLOOKUP(AI$1,$Z$2:$Z$16,$AB$2:$AB$16)-$U1176)^2+(_xlfn.XLOOKUP(AI$1,$Z$2:$Z$16,$AC$2:$AC$16-$V1176)^2)))</f>
        <v/>
      </c>
      <c r="AJ1176" s="140" t="str">
        <f t="array" ref="AJ1176">IF(OR(AJ$1=0, $A1176=""),"",SQRT((_xlfn.XLOOKUP(AJ$1,$Z$2:$Z$16,$AA$2:$AA$16)-$T1176)^2+(_xlfn.XLOOKUP(AJ$1,$Z$2:$Z$16,$AB$2:$AB$16)-$U1176)^2+(_xlfn.XLOOKUP(AJ$1,$Z$2:$Z$16,$AC$2:$AC$16-$V1176)^2)))</f>
        <v/>
      </c>
      <c r="AK1176" s="140" t="str">
        <f t="array" ref="AK1176">IF(OR(AK$1=0, $A1176=""),"",SQRT((_xlfn.XLOOKUP(AK$1,$Z$2:$Z$16,$AA$2:$AA$16)-$T1176)^2+(_xlfn.XLOOKUP(AK$1,$Z$2:$Z$16,$AB$2:$AB$16)-$U1176)^2+(_xlfn.XLOOKUP(AK$1,$Z$2:$Z$16,$AC$2:$AC$16-$V1176)^2)))</f>
        <v/>
      </c>
      <c r="AL1176" s="140" t="str">
        <f t="array" ref="AL1176">IF(OR(AL$1=0, $A1176=""),"",SQRT((_xlfn.XLOOKUP(AL$1,$Z$2:$Z$16,$AA$2:$AA$16)-$T1176)^2+(_xlfn.XLOOKUP(AL$1,$Z$2:$Z$16,$AB$2:$AB$16)-$U1176)^2+(_xlfn.XLOOKUP(AL$1,$Z$2:$Z$16,$AC$2:$AC$16-$V1176)^2)))</f>
        <v/>
      </c>
      <c r="AM1176" s="140" t="str">
        <f t="array" ref="AM1176">IF(OR(AM$1=0, $A1176=""),"",SQRT((_xlfn.XLOOKUP(AM$1,$Z$2:$Z$16,$AA$2:$AA$16)-$T1176)^2+(_xlfn.XLOOKUP(AM$1,$Z$2:$Z$16,$AB$2:$AB$16)-$U1176)^2+(_xlfn.XLOOKUP(AM$1,$Z$2:$Z$16,$AC$2:$AC$16-$V1176)^2)))</f>
        <v/>
      </c>
      <c r="AN1176" s="140" t="str">
        <f t="array" ref="AN1176">IF(OR(AN$1=0, $A1176=""),"",SQRT((_xlfn.XLOOKUP(AN$1,$Z$2:$Z$16,$AA$2:$AA$16)-$T1176)^2+(_xlfn.XLOOKUP(AN$1,$Z$2:$Z$16,$AB$2:$AB$16)-$U1176)^2+(_xlfn.XLOOKUP(AN$1,$Z$2:$Z$16,$AC$2:$AC$16-$V1176)^2)))</f>
        <v/>
      </c>
      <c r="AO1176" s="140" t="str">
        <f t="array" ref="AO1176">IF(OR(AO$1=0, $A1176=""),"",SQRT((_xlfn.XLOOKUP(AO$1,$Z$2:$Z$16,$AA$2:$AA$16)-$T1176)^2+(_xlfn.XLOOKUP(AO$1,$Z$2:$Z$16,$AB$2:$AB$16)-$U1176)^2+(_xlfn.XLOOKUP(AO$1,$Z$2:$Z$16,$AC$2:$AC$16-$V1176)^2)))</f>
        <v/>
      </c>
      <c r="AP1176" s="141" t="str">
        <f t="array" ref="AP1176">IF(OR(AP$1=0, $A1176=""),"",SQRT((_xlfn.XLOOKUP(AP$1,$Z$2:$Z$16,$AA$2:$AA$16)-$T1176)^2+(_xlfn.XLOOKUP(AP$1,$Z$2:$Z$16,$AB$2:$AB$16)-$U1176)^2+(_xlfn.XLOOKUP(AP$1,$Z$2:$Z$16,$AC$2:$AC$16-$V1176)^2)))</f>
        <v/>
      </c>
      <c r="AQ1176" s="141" t="str">
        <f t="array" ref="AQ1176">IF(OR(AQ$1=0, $A1176=""),"",SQRT((_xlfn.XLOOKUP(AQ$1,$Z$2:$Z$16,$AA$2:$AA$16)-$T1176)^2+(_xlfn.XLOOKUP(AQ$1,$Z$2:$Z$16,$AB$2:$AB$16)-$U1176)^2+(_xlfn.XLOOKUP(AQ$1,$Z$2:$Z$16,$AC$2:$AC$16-$V1176)^2)))</f>
        <v/>
      </c>
      <c r="AR1176" s="141" t="str">
        <f t="array" ref="AR1176">IF(OR(AR$1=0, $A1176=""),"",SQRT((_xlfn.XLOOKUP(AR$1,$Z$2:$Z$16,$AA$2:$AA$16)-$T1176)^2+(_xlfn.XLOOKUP(AR$1,$Z$2:$Z$16,$AB$2:$AB$16)-$U1176)^2+(_xlfn.XLOOKUP(AR$1,$Z$2:$Z$16,$AC$2:$AC$16-$V1176)^2)))</f>
        <v/>
      </c>
      <c r="AS1176" s="141" t="str">
        <f t="array" ref="AS1176">IF(OR(AS$1=0, $A1176=""),"",SQRT((_xlfn.XLOOKUP(AS$1,$Z$2:$Z$16,$AA$2:$AA$16)-$T1176)^2+(_xlfn.XLOOKUP(AS$1,$Z$2:$Z$16,$AB$2:$AB$16)-$U1176)^2+(_xlfn.XLOOKUP(AS$1,$Z$2:$Z$16,$AC$2:$AC$16-$V1176)^2)))</f>
        <v/>
      </c>
      <c r="AT1176" s="141" t="str">
        <f t="array" ref="AT1176">IF(OR(AT$1=0, $A1176=""),"",SQRT((_xlfn.XLOOKUP(AT$1,$Z$2:$Z$16,$AA$2:$AA$16)-$T1176)^2+(_xlfn.XLOOKUP(AT$1,$Z$2:$Z$16,$AB$2:$AB$16)-$U1176)^2+(_xlfn.XLOOKUP(AT$1,$Z$2:$Z$16,$AC$2:$AC$16-$V1176)^2)))</f>
        <v/>
      </c>
      <c r="AU1176" s="141" t="str">
        <f t="array" ref="AU1176">IF(OR(AU$1=0, $A1176=""),"",SQRT((_xlfn.XLOOKUP(AU$1,$Z$2:$Z$16,$AA$2:$AA$16)-$T1176)^2+(_xlfn.XLOOKUP(AU$1,$Z$2:$Z$16,$AB$2:$AB$16)-$U1176)^2+(_xlfn.XLOOKUP(AU$1,$Z$2:$Z$16,$AC$2:$AC$16-$V1176)^2)))</f>
        <v/>
      </c>
      <c r="AV1176" s="142" t="str">
        <f t="array" ref="AV1176">IF(OR(AV$1=0, $A1176=""),"",SQRT((_xlfn.XLOOKUP(AV$1,$Z$2:$Z$16,$AA$2:$AA$16)-$T1176)^2+(_xlfn.XLOOKUP(AV$1,$Z$2:$Z$16,$AB$2:$AB$16)-$U1176)^2+(_xlfn.XLOOKUP(AV$1,$Z$2:$Z$16,$AC$2:$AC$16-$V1176)^2)))</f>
        <v/>
      </c>
      <c r="AW1176" s="124"/>
      <c r="AX1176" s="124"/>
      <c r="AY1176" s="125">
        <f t="shared" si="342"/>
        <v>0</v>
      </c>
      <c r="AZ1176" s="143">
        <f t="shared" si="343"/>
        <v>0</v>
      </c>
      <c r="BA1176" s="143">
        <f t="shared" si="344"/>
        <v>0</v>
      </c>
      <c r="BB1176" s="143">
        <f t="shared" si="345"/>
        <v>0</v>
      </c>
      <c r="BC1176" s="143">
        <f t="shared" si="346"/>
        <v>0</v>
      </c>
      <c r="BD1176" s="143">
        <f t="shared" si="347"/>
        <v>0</v>
      </c>
      <c r="BE1176" s="143">
        <f t="shared" si="348"/>
        <v>0</v>
      </c>
      <c r="BF1176" s="143">
        <f t="shared" si="349"/>
        <v>0</v>
      </c>
      <c r="BG1176" s="144">
        <f t="shared" si="350"/>
        <v>0</v>
      </c>
      <c r="BH1176" s="144">
        <f t="shared" si="351"/>
        <v>0</v>
      </c>
      <c r="BI1176" s="144">
        <f t="shared" si="352"/>
        <v>0</v>
      </c>
      <c r="BJ1176" s="144">
        <f t="shared" si="353"/>
        <v>0</v>
      </c>
      <c r="BK1176" s="144">
        <f t="shared" si="354"/>
        <v>0</v>
      </c>
      <c r="BL1176" s="144">
        <f t="shared" si="355"/>
        <v>0</v>
      </c>
      <c r="BM1176" s="145">
        <f t="shared" si="356"/>
        <v>0</v>
      </c>
      <c r="BN1176" s="124"/>
      <c r="BO1176" s="124"/>
      <c r="BP1176" s="124"/>
      <c r="BQ1176" s="124"/>
      <c r="BR1176" s="124"/>
      <c r="BS1176" s="124"/>
      <c r="BT1176" s="124"/>
      <c r="BU1176" s="124"/>
      <c r="BV1176" s="130"/>
      <c r="BW1176" s="130"/>
      <c r="BX1176" s="130"/>
      <c r="BY1176" s="130"/>
      <c r="BZ1176" s="130"/>
      <c r="CA1176" s="130"/>
      <c r="CB1176" s="130"/>
      <c r="CC1176" s="130"/>
      <c r="CD1176" s="130"/>
      <c r="CE1176" s="130"/>
      <c r="CF1176" s="130"/>
      <c r="CG1176" s="130"/>
      <c r="CH1176" s="130"/>
      <c r="CI1176" s="130"/>
      <c r="CJ1176" s="130"/>
      <c r="CL1176" s="124"/>
      <c r="CM1176" s="130" t="s">
        <v>32</v>
      </c>
      <c r="CN1176" s="130"/>
      <c r="CO1176" s="130"/>
      <c r="CP1176" s="130"/>
      <c r="CQ1176" s="130"/>
      <c r="CR1176" s="130"/>
      <c r="CS1176" s="130"/>
      <c r="CT1176" s="130"/>
      <c r="CU1176" s="130"/>
      <c r="CV1176" s="130"/>
      <c r="CW1176" s="130"/>
      <c r="CX1176" s="130"/>
      <c r="CY1176" s="130"/>
      <c r="CZ1176" s="130"/>
      <c r="DA1176" s="130"/>
      <c r="DD1176" s="159" cm="1">
        <f t="array" ref="DD1176">_xlfn.IFS(DD$1= 0,"", NOT(ISBLANK(CM1176)), 0, ISBLANK(CM1176), $Q1176-$S1176+AY1176-BV1176)</f>
        <v>0</v>
      </c>
      <c r="DE1176" s="160" cm="1">
        <f t="array" ref="DE1176">_xlfn.IFS(DE$1= 0,"", NOT(ISBLANK(CN1176)), 0, ISBLANK(CN1176), $Q1176-$S1176+AZ1176-BW1176)</f>
        <v>0</v>
      </c>
      <c r="DF1176" s="160" cm="1">
        <f t="array" ref="DF1176">_xlfn.IFS(DF$1= 0,"", NOT(ISBLANK(CO1176)), 0, ISBLANK(CO1176), $Q1176-$S1176+BA1176-BX1176)</f>
        <v>0</v>
      </c>
      <c r="DG1176" s="160" cm="1">
        <f t="array" ref="DG1176">_xlfn.IFS(DG$1= 0,"", NOT(ISBLANK(CP1176)), 0, ISBLANK(CP1176), $Q1176-$S1176+BB1176-BY1176)</f>
        <v>0</v>
      </c>
      <c r="DH1176" s="160" cm="1">
        <f t="array" ref="DH1176">_xlfn.IFS(DH$1= 0,"", NOT(ISBLANK(CQ1176)), 0, ISBLANK(CQ1176), $Q1176-$S1176+BC1176-BZ1176)</f>
        <v>0</v>
      </c>
      <c r="DI1176" s="160" cm="1">
        <f t="array" ref="DI1176">_xlfn.IFS(DI$1= 0,"", NOT(ISBLANK(CR1176)), 0, ISBLANK(CR1176), $Q1176-$S1176+BD1176-CA1176)</f>
        <v>0</v>
      </c>
      <c r="DJ1176" s="160" t="str" cm="1">
        <f t="array" ref="DJ1176">_xlfn.IFS(DJ$1= 0,"", NOT(ISBLANK(CS1176)), 0, ISBLANK(CS1176), $Q1176-$S1176+BE1176-CB1176)</f>
        <v/>
      </c>
      <c r="DK1176" s="160" t="str" cm="1">
        <f t="array" ref="DK1176">_xlfn.IFS(DK$1= 0,"", NOT(ISBLANK(CT1176)), 0, ISBLANK(CT1176), $Q1176-$S1176+BF1176-CC1176)</f>
        <v/>
      </c>
      <c r="DL1176" s="162" t="str" cm="1">
        <f t="array" ref="DL1176">_xlfn.IFS(DL$1= 0,"", NOT(ISBLANK(CU1176)), 0, ISBLANK(CU1176), $Q1176-$S1176+BG1176-CD1176)</f>
        <v/>
      </c>
      <c r="DM1176" s="162" t="str" cm="1">
        <f t="array" ref="DM1176">_xlfn.IFS(DM$1= 0,"", NOT(ISBLANK(CV1176)), 0, ISBLANK(CV1176), $Q1176-$S1176+BH1176-CE1176)</f>
        <v/>
      </c>
      <c r="DN1176" s="162" t="str" cm="1">
        <f t="array" ref="DN1176">_xlfn.IFS(DN$1= 0,"", NOT(ISBLANK(CW1176)), 0, ISBLANK(CW1176), $Q1176-$S1176+BI1176-CF1176)</f>
        <v/>
      </c>
      <c r="DO1176" s="162" t="str" cm="1">
        <f t="array" ref="DO1176">_xlfn.IFS(DO$1= 0,"", NOT(ISBLANK(CX1176)), 0, ISBLANK(CX1176), $Q1176-$S1176+BJ1176-CG1176)</f>
        <v/>
      </c>
      <c r="DP1176" s="162" t="str" cm="1">
        <f t="array" ref="DP1176">_xlfn.IFS(DP$1= 0,"", NOT(ISBLANK(CY1176)), 0, ISBLANK(CY1176), $Q1176-$S1176+BK1176-CH1176)</f>
        <v/>
      </c>
      <c r="DQ1176" s="162" t="str" cm="1">
        <f t="array" ref="DQ1176">_xlfn.IFS(DQ$1= 0,"", NOT(ISBLANK(CZ1176)), 0, ISBLANK(CZ1176), $Q1176-$S1176+BL1176-CI1176)</f>
        <v/>
      </c>
      <c r="DR1176" s="163" t="str" cm="1">
        <f t="array" ref="DR1176">_xlfn.IFS(DR$1= 0,"", NOT(ISBLANK(DA1176)), 0, ISBLANK(DA1176), $Q1176-$S1176+BM1176-CJ1176)</f>
        <v/>
      </c>
    </row>
    <row r="1177" spans="1:122" ht="16.5" x14ac:dyDescent="0.3">
      <c r="A1177" s="135"/>
      <c r="B1177" s="136"/>
      <c r="C1177" s="136"/>
      <c r="D1177" s="137"/>
      <c r="E1177" s="176"/>
      <c r="F1177" s="182"/>
      <c r="G1177" s="183"/>
      <c r="H1177" s="183"/>
      <c r="I1177" s="183"/>
      <c r="J1177" s="183"/>
      <c r="K1177" s="183"/>
      <c r="L1177" s="183"/>
      <c r="M1177" s="186"/>
      <c r="N1177" s="182"/>
      <c r="O1177" s="184"/>
      <c r="P1177" s="178"/>
      <c r="Q1177" s="118">
        <f t="shared" si="340"/>
        <v>0</v>
      </c>
      <c r="R1177" s="3"/>
      <c r="S1177" s="3"/>
      <c r="T1177" s="4"/>
      <c r="U1177" s="4"/>
      <c r="V1177" s="99">
        <f t="shared" si="341"/>
        <v>0</v>
      </c>
      <c r="W1177" s="161"/>
      <c r="X1177" s="138"/>
      <c r="AH1177" s="158" t="str">
        <f t="array" ref="AH1177">IF(OR(AH$1=0, $A1177=""),"",SQRT((_xlfn.XLOOKUP(AH$1,$Z$2:$Z$16,$AA$2:$AA$16)-$T1177)^2+(_xlfn.XLOOKUP(AH$1,$Z$2:$Z$16,$AB$2:$AB$16)-$U1177)^2+(_xlfn.XLOOKUP(AH$1,$Z$2:$Z$16,$AC$2:$AC$16-$V1177)^2)))</f>
        <v/>
      </c>
      <c r="AI1177" s="140" t="str">
        <f t="array" ref="AI1177">IF(OR(AI$1=0, $A1177=""),"",SQRT((_xlfn.XLOOKUP(AI$1,$Z$2:$Z$16,$AA$2:$AA$16)-$T1177)^2+(_xlfn.XLOOKUP(AI$1,$Z$2:$Z$16,$AB$2:$AB$16)-$U1177)^2+(_xlfn.XLOOKUP(AI$1,$Z$2:$Z$16,$AC$2:$AC$16-$V1177)^2)))</f>
        <v/>
      </c>
      <c r="AJ1177" s="140" t="str">
        <f t="array" ref="AJ1177">IF(OR(AJ$1=0, $A1177=""),"",SQRT((_xlfn.XLOOKUP(AJ$1,$Z$2:$Z$16,$AA$2:$AA$16)-$T1177)^2+(_xlfn.XLOOKUP(AJ$1,$Z$2:$Z$16,$AB$2:$AB$16)-$U1177)^2+(_xlfn.XLOOKUP(AJ$1,$Z$2:$Z$16,$AC$2:$AC$16-$V1177)^2)))</f>
        <v/>
      </c>
      <c r="AK1177" s="140" t="str">
        <f t="array" ref="AK1177">IF(OR(AK$1=0, $A1177=""),"",SQRT((_xlfn.XLOOKUP(AK$1,$Z$2:$Z$16,$AA$2:$AA$16)-$T1177)^2+(_xlfn.XLOOKUP(AK$1,$Z$2:$Z$16,$AB$2:$AB$16)-$U1177)^2+(_xlfn.XLOOKUP(AK$1,$Z$2:$Z$16,$AC$2:$AC$16-$V1177)^2)))</f>
        <v/>
      </c>
      <c r="AL1177" s="140" t="str">
        <f t="array" ref="AL1177">IF(OR(AL$1=0, $A1177=""),"",SQRT((_xlfn.XLOOKUP(AL$1,$Z$2:$Z$16,$AA$2:$AA$16)-$T1177)^2+(_xlfn.XLOOKUP(AL$1,$Z$2:$Z$16,$AB$2:$AB$16)-$U1177)^2+(_xlfn.XLOOKUP(AL$1,$Z$2:$Z$16,$AC$2:$AC$16-$V1177)^2)))</f>
        <v/>
      </c>
      <c r="AM1177" s="140" t="str">
        <f t="array" ref="AM1177">IF(OR(AM$1=0, $A1177=""),"",SQRT((_xlfn.XLOOKUP(AM$1,$Z$2:$Z$16,$AA$2:$AA$16)-$T1177)^2+(_xlfn.XLOOKUP(AM$1,$Z$2:$Z$16,$AB$2:$AB$16)-$U1177)^2+(_xlfn.XLOOKUP(AM$1,$Z$2:$Z$16,$AC$2:$AC$16-$V1177)^2)))</f>
        <v/>
      </c>
      <c r="AN1177" s="140" t="str">
        <f t="array" ref="AN1177">IF(OR(AN$1=0, $A1177=""),"",SQRT((_xlfn.XLOOKUP(AN$1,$Z$2:$Z$16,$AA$2:$AA$16)-$T1177)^2+(_xlfn.XLOOKUP(AN$1,$Z$2:$Z$16,$AB$2:$AB$16)-$U1177)^2+(_xlfn.XLOOKUP(AN$1,$Z$2:$Z$16,$AC$2:$AC$16-$V1177)^2)))</f>
        <v/>
      </c>
      <c r="AO1177" s="140" t="str">
        <f t="array" ref="AO1177">IF(OR(AO$1=0, $A1177=""),"",SQRT((_xlfn.XLOOKUP(AO$1,$Z$2:$Z$16,$AA$2:$AA$16)-$T1177)^2+(_xlfn.XLOOKUP(AO$1,$Z$2:$Z$16,$AB$2:$AB$16)-$U1177)^2+(_xlfn.XLOOKUP(AO$1,$Z$2:$Z$16,$AC$2:$AC$16-$V1177)^2)))</f>
        <v/>
      </c>
      <c r="AP1177" s="141" t="str">
        <f t="array" ref="AP1177">IF(OR(AP$1=0, $A1177=""),"",SQRT((_xlfn.XLOOKUP(AP$1,$Z$2:$Z$16,$AA$2:$AA$16)-$T1177)^2+(_xlfn.XLOOKUP(AP$1,$Z$2:$Z$16,$AB$2:$AB$16)-$U1177)^2+(_xlfn.XLOOKUP(AP$1,$Z$2:$Z$16,$AC$2:$AC$16-$V1177)^2)))</f>
        <v/>
      </c>
      <c r="AQ1177" s="141" t="str">
        <f t="array" ref="AQ1177">IF(OR(AQ$1=0, $A1177=""),"",SQRT((_xlfn.XLOOKUP(AQ$1,$Z$2:$Z$16,$AA$2:$AA$16)-$T1177)^2+(_xlfn.XLOOKUP(AQ$1,$Z$2:$Z$16,$AB$2:$AB$16)-$U1177)^2+(_xlfn.XLOOKUP(AQ$1,$Z$2:$Z$16,$AC$2:$AC$16-$V1177)^2)))</f>
        <v/>
      </c>
      <c r="AR1177" s="141" t="str">
        <f t="array" ref="AR1177">IF(OR(AR$1=0, $A1177=""),"",SQRT((_xlfn.XLOOKUP(AR$1,$Z$2:$Z$16,$AA$2:$AA$16)-$T1177)^2+(_xlfn.XLOOKUP(AR$1,$Z$2:$Z$16,$AB$2:$AB$16)-$U1177)^2+(_xlfn.XLOOKUP(AR$1,$Z$2:$Z$16,$AC$2:$AC$16-$V1177)^2)))</f>
        <v/>
      </c>
      <c r="AS1177" s="141" t="str">
        <f t="array" ref="AS1177">IF(OR(AS$1=0, $A1177=""),"",SQRT((_xlfn.XLOOKUP(AS$1,$Z$2:$Z$16,$AA$2:$AA$16)-$T1177)^2+(_xlfn.XLOOKUP(AS$1,$Z$2:$Z$16,$AB$2:$AB$16)-$U1177)^2+(_xlfn.XLOOKUP(AS$1,$Z$2:$Z$16,$AC$2:$AC$16-$V1177)^2)))</f>
        <v/>
      </c>
      <c r="AT1177" s="141" t="str">
        <f t="array" ref="AT1177">IF(OR(AT$1=0, $A1177=""),"",SQRT((_xlfn.XLOOKUP(AT$1,$Z$2:$Z$16,$AA$2:$AA$16)-$T1177)^2+(_xlfn.XLOOKUP(AT$1,$Z$2:$Z$16,$AB$2:$AB$16)-$U1177)^2+(_xlfn.XLOOKUP(AT$1,$Z$2:$Z$16,$AC$2:$AC$16-$V1177)^2)))</f>
        <v/>
      </c>
      <c r="AU1177" s="141" t="str">
        <f t="array" ref="AU1177">IF(OR(AU$1=0, $A1177=""),"",SQRT((_xlfn.XLOOKUP(AU$1,$Z$2:$Z$16,$AA$2:$AA$16)-$T1177)^2+(_xlfn.XLOOKUP(AU$1,$Z$2:$Z$16,$AB$2:$AB$16)-$U1177)^2+(_xlfn.XLOOKUP(AU$1,$Z$2:$Z$16,$AC$2:$AC$16-$V1177)^2)))</f>
        <v/>
      </c>
      <c r="AV1177" s="142" t="str">
        <f t="array" ref="AV1177">IF(OR(AV$1=0, $A1177=""),"",SQRT((_xlfn.XLOOKUP(AV$1,$Z$2:$Z$16,$AA$2:$AA$16)-$T1177)^2+(_xlfn.XLOOKUP(AV$1,$Z$2:$Z$16,$AB$2:$AB$16)-$U1177)^2+(_xlfn.XLOOKUP(AV$1,$Z$2:$Z$16,$AC$2:$AC$16-$V1177)^2)))</f>
        <v/>
      </c>
      <c r="AW1177" s="124"/>
      <c r="AX1177" s="124"/>
      <c r="AY1177" s="125">
        <f t="shared" si="342"/>
        <v>0</v>
      </c>
      <c r="AZ1177" s="143">
        <f t="shared" si="343"/>
        <v>0</v>
      </c>
      <c r="BA1177" s="143">
        <f t="shared" si="344"/>
        <v>0</v>
      </c>
      <c r="BB1177" s="143">
        <f t="shared" si="345"/>
        <v>0</v>
      </c>
      <c r="BC1177" s="143">
        <f t="shared" si="346"/>
        <v>0</v>
      </c>
      <c r="BD1177" s="143">
        <f t="shared" si="347"/>
        <v>0</v>
      </c>
      <c r="BE1177" s="143">
        <f t="shared" si="348"/>
        <v>0</v>
      </c>
      <c r="BF1177" s="143">
        <f t="shared" si="349"/>
        <v>0</v>
      </c>
      <c r="BG1177" s="144">
        <f t="shared" si="350"/>
        <v>0</v>
      </c>
      <c r="BH1177" s="144">
        <f t="shared" si="351"/>
        <v>0</v>
      </c>
      <c r="BI1177" s="144">
        <f t="shared" si="352"/>
        <v>0</v>
      </c>
      <c r="BJ1177" s="144">
        <f t="shared" si="353"/>
        <v>0</v>
      </c>
      <c r="BK1177" s="144">
        <f t="shared" si="354"/>
        <v>0</v>
      </c>
      <c r="BL1177" s="144">
        <f t="shared" si="355"/>
        <v>0</v>
      </c>
      <c r="BM1177" s="145">
        <f t="shared" si="356"/>
        <v>0</v>
      </c>
      <c r="BN1177" s="124"/>
      <c r="BO1177" s="124"/>
      <c r="BP1177" s="124"/>
      <c r="BQ1177" s="124"/>
      <c r="BR1177" s="124"/>
      <c r="BS1177" s="124"/>
      <c r="BT1177" s="124"/>
      <c r="BU1177" s="124"/>
      <c r="BV1177" s="130"/>
      <c r="BW1177" s="130"/>
      <c r="BX1177" s="130"/>
      <c r="BY1177" s="130"/>
      <c r="BZ1177" s="130"/>
      <c r="CA1177" s="130"/>
      <c r="CB1177" s="130"/>
      <c r="CC1177" s="130"/>
      <c r="CD1177" s="130"/>
      <c r="CE1177" s="130"/>
      <c r="CF1177" s="130"/>
      <c r="CG1177" s="130"/>
      <c r="CH1177" s="130"/>
      <c r="CI1177" s="130"/>
      <c r="CJ1177" s="130"/>
      <c r="CL1177" s="124"/>
      <c r="CM1177" s="130" t="s">
        <v>32</v>
      </c>
      <c r="CN1177" s="130"/>
      <c r="CO1177" s="130"/>
      <c r="CP1177" s="130"/>
      <c r="CQ1177" s="130"/>
      <c r="CR1177" s="130"/>
      <c r="CS1177" s="130"/>
      <c r="CT1177" s="130"/>
      <c r="CU1177" s="130"/>
      <c r="CV1177" s="130"/>
      <c r="CW1177" s="130"/>
      <c r="CX1177" s="130"/>
      <c r="CY1177" s="130"/>
      <c r="CZ1177" s="130"/>
      <c r="DA1177" s="130"/>
      <c r="DD1177" s="159" cm="1">
        <f t="array" ref="DD1177">_xlfn.IFS(DD$1= 0,"", NOT(ISBLANK(CM1177)), 0, ISBLANK(CM1177), $Q1177-$S1177+AY1177-BV1177)</f>
        <v>0</v>
      </c>
      <c r="DE1177" s="160" cm="1">
        <f t="array" ref="DE1177">_xlfn.IFS(DE$1= 0,"", NOT(ISBLANK(CN1177)), 0, ISBLANK(CN1177), $Q1177-$S1177+AZ1177-BW1177)</f>
        <v>0</v>
      </c>
      <c r="DF1177" s="160" cm="1">
        <f t="array" ref="DF1177">_xlfn.IFS(DF$1= 0,"", NOT(ISBLANK(CO1177)), 0, ISBLANK(CO1177), $Q1177-$S1177+BA1177-BX1177)</f>
        <v>0</v>
      </c>
      <c r="DG1177" s="160" cm="1">
        <f t="array" ref="DG1177">_xlfn.IFS(DG$1= 0,"", NOT(ISBLANK(CP1177)), 0, ISBLANK(CP1177), $Q1177-$S1177+BB1177-BY1177)</f>
        <v>0</v>
      </c>
      <c r="DH1177" s="160" cm="1">
        <f t="array" ref="DH1177">_xlfn.IFS(DH$1= 0,"", NOT(ISBLANK(CQ1177)), 0, ISBLANK(CQ1177), $Q1177-$S1177+BC1177-BZ1177)</f>
        <v>0</v>
      </c>
      <c r="DI1177" s="160" cm="1">
        <f t="array" ref="DI1177">_xlfn.IFS(DI$1= 0,"", NOT(ISBLANK(CR1177)), 0, ISBLANK(CR1177), $Q1177-$S1177+BD1177-CA1177)</f>
        <v>0</v>
      </c>
      <c r="DJ1177" s="160" t="str" cm="1">
        <f t="array" ref="DJ1177">_xlfn.IFS(DJ$1= 0,"", NOT(ISBLANK(CS1177)), 0, ISBLANK(CS1177), $Q1177-$S1177+BE1177-CB1177)</f>
        <v/>
      </c>
      <c r="DK1177" s="160" t="str" cm="1">
        <f t="array" ref="DK1177">_xlfn.IFS(DK$1= 0,"", NOT(ISBLANK(CT1177)), 0, ISBLANK(CT1177), $Q1177-$S1177+BF1177-CC1177)</f>
        <v/>
      </c>
      <c r="DL1177" s="162" t="str" cm="1">
        <f t="array" ref="DL1177">_xlfn.IFS(DL$1= 0,"", NOT(ISBLANK(CU1177)), 0, ISBLANK(CU1177), $Q1177-$S1177+BG1177-CD1177)</f>
        <v/>
      </c>
      <c r="DM1177" s="162" t="str" cm="1">
        <f t="array" ref="DM1177">_xlfn.IFS(DM$1= 0,"", NOT(ISBLANK(CV1177)), 0, ISBLANK(CV1177), $Q1177-$S1177+BH1177-CE1177)</f>
        <v/>
      </c>
      <c r="DN1177" s="162" t="str" cm="1">
        <f t="array" ref="DN1177">_xlfn.IFS(DN$1= 0,"", NOT(ISBLANK(CW1177)), 0, ISBLANK(CW1177), $Q1177-$S1177+BI1177-CF1177)</f>
        <v/>
      </c>
      <c r="DO1177" s="162" t="str" cm="1">
        <f t="array" ref="DO1177">_xlfn.IFS(DO$1= 0,"", NOT(ISBLANK(CX1177)), 0, ISBLANK(CX1177), $Q1177-$S1177+BJ1177-CG1177)</f>
        <v/>
      </c>
      <c r="DP1177" s="162" t="str" cm="1">
        <f t="array" ref="DP1177">_xlfn.IFS(DP$1= 0,"", NOT(ISBLANK(CY1177)), 0, ISBLANK(CY1177), $Q1177-$S1177+BK1177-CH1177)</f>
        <v/>
      </c>
      <c r="DQ1177" s="162" t="str" cm="1">
        <f t="array" ref="DQ1177">_xlfn.IFS(DQ$1= 0,"", NOT(ISBLANK(CZ1177)), 0, ISBLANK(CZ1177), $Q1177-$S1177+BL1177-CI1177)</f>
        <v/>
      </c>
      <c r="DR1177" s="163" t="str" cm="1">
        <f t="array" ref="DR1177">_xlfn.IFS(DR$1= 0,"", NOT(ISBLANK(DA1177)), 0, ISBLANK(DA1177), $Q1177-$S1177+BM1177-CJ1177)</f>
        <v/>
      </c>
    </row>
    <row r="1178" spans="1:122" ht="16.5" x14ac:dyDescent="0.3">
      <c r="A1178" s="135"/>
      <c r="B1178" s="136"/>
      <c r="C1178" s="136"/>
      <c r="D1178" s="137"/>
      <c r="E1178" s="176"/>
      <c r="F1178" s="182"/>
      <c r="G1178" s="183"/>
      <c r="H1178" s="183"/>
      <c r="I1178" s="183"/>
      <c r="J1178" s="183"/>
      <c r="K1178" s="183"/>
      <c r="L1178" s="183"/>
      <c r="M1178" s="186"/>
      <c r="N1178" s="182"/>
      <c r="O1178" s="184"/>
      <c r="P1178" s="178"/>
      <c r="Q1178" s="118">
        <f t="shared" si="340"/>
        <v>0</v>
      </c>
      <c r="R1178" s="3"/>
      <c r="S1178" s="3"/>
      <c r="T1178" s="4"/>
      <c r="U1178" s="4"/>
      <c r="V1178" s="99">
        <f t="shared" si="341"/>
        <v>0</v>
      </c>
      <c r="W1178" s="161"/>
      <c r="X1178" s="138"/>
      <c r="AH1178" s="158" t="str">
        <f t="array" ref="AH1178">IF(OR(AH$1=0, $A1178=""),"",SQRT((_xlfn.XLOOKUP(AH$1,$Z$2:$Z$16,$AA$2:$AA$16)-$T1178)^2+(_xlfn.XLOOKUP(AH$1,$Z$2:$Z$16,$AB$2:$AB$16)-$U1178)^2+(_xlfn.XLOOKUP(AH$1,$Z$2:$Z$16,$AC$2:$AC$16-$V1178)^2)))</f>
        <v/>
      </c>
      <c r="AI1178" s="140" t="str">
        <f t="array" ref="AI1178">IF(OR(AI$1=0, $A1178=""),"",SQRT((_xlfn.XLOOKUP(AI$1,$Z$2:$Z$16,$AA$2:$AA$16)-$T1178)^2+(_xlfn.XLOOKUP(AI$1,$Z$2:$Z$16,$AB$2:$AB$16)-$U1178)^2+(_xlfn.XLOOKUP(AI$1,$Z$2:$Z$16,$AC$2:$AC$16-$V1178)^2)))</f>
        <v/>
      </c>
      <c r="AJ1178" s="140" t="str">
        <f t="array" ref="AJ1178">IF(OR(AJ$1=0, $A1178=""),"",SQRT((_xlfn.XLOOKUP(AJ$1,$Z$2:$Z$16,$AA$2:$AA$16)-$T1178)^2+(_xlfn.XLOOKUP(AJ$1,$Z$2:$Z$16,$AB$2:$AB$16)-$U1178)^2+(_xlfn.XLOOKUP(AJ$1,$Z$2:$Z$16,$AC$2:$AC$16-$V1178)^2)))</f>
        <v/>
      </c>
      <c r="AK1178" s="140" t="str">
        <f t="array" ref="AK1178">IF(OR(AK$1=0, $A1178=""),"",SQRT((_xlfn.XLOOKUP(AK$1,$Z$2:$Z$16,$AA$2:$AA$16)-$T1178)^2+(_xlfn.XLOOKUP(AK$1,$Z$2:$Z$16,$AB$2:$AB$16)-$U1178)^2+(_xlfn.XLOOKUP(AK$1,$Z$2:$Z$16,$AC$2:$AC$16-$V1178)^2)))</f>
        <v/>
      </c>
      <c r="AL1178" s="140" t="str">
        <f t="array" ref="AL1178">IF(OR(AL$1=0, $A1178=""),"",SQRT((_xlfn.XLOOKUP(AL$1,$Z$2:$Z$16,$AA$2:$AA$16)-$T1178)^2+(_xlfn.XLOOKUP(AL$1,$Z$2:$Z$16,$AB$2:$AB$16)-$U1178)^2+(_xlfn.XLOOKUP(AL$1,$Z$2:$Z$16,$AC$2:$AC$16-$V1178)^2)))</f>
        <v/>
      </c>
      <c r="AM1178" s="140" t="str">
        <f t="array" ref="AM1178">IF(OR(AM$1=0, $A1178=""),"",SQRT((_xlfn.XLOOKUP(AM$1,$Z$2:$Z$16,$AA$2:$AA$16)-$T1178)^2+(_xlfn.XLOOKUP(AM$1,$Z$2:$Z$16,$AB$2:$AB$16)-$U1178)^2+(_xlfn.XLOOKUP(AM$1,$Z$2:$Z$16,$AC$2:$AC$16-$V1178)^2)))</f>
        <v/>
      </c>
      <c r="AN1178" s="140" t="str">
        <f t="array" ref="AN1178">IF(OR(AN$1=0, $A1178=""),"",SQRT((_xlfn.XLOOKUP(AN$1,$Z$2:$Z$16,$AA$2:$AA$16)-$T1178)^2+(_xlfn.XLOOKUP(AN$1,$Z$2:$Z$16,$AB$2:$AB$16)-$U1178)^2+(_xlfn.XLOOKUP(AN$1,$Z$2:$Z$16,$AC$2:$AC$16-$V1178)^2)))</f>
        <v/>
      </c>
      <c r="AO1178" s="140" t="str">
        <f t="array" ref="AO1178">IF(OR(AO$1=0, $A1178=""),"",SQRT((_xlfn.XLOOKUP(AO$1,$Z$2:$Z$16,$AA$2:$AA$16)-$T1178)^2+(_xlfn.XLOOKUP(AO$1,$Z$2:$Z$16,$AB$2:$AB$16)-$U1178)^2+(_xlfn.XLOOKUP(AO$1,$Z$2:$Z$16,$AC$2:$AC$16-$V1178)^2)))</f>
        <v/>
      </c>
      <c r="AP1178" s="141" t="str">
        <f t="array" ref="AP1178">IF(OR(AP$1=0, $A1178=""),"",SQRT((_xlfn.XLOOKUP(AP$1,$Z$2:$Z$16,$AA$2:$AA$16)-$T1178)^2+(_xlfn.XLOOKUP(AP$1,$Z$2:$Z$16,$AB$2:$AB$16)-$U1178)^2+(_xlfn.XLOOKUP(AP$1,$Z$2:$Z$16,$AC$2:$AC$16-$V1178)^2)))</f>
        <v/>
      </c>
      <c r="AQ1178" s="141" t="str">
        <f t="array" ref="AQ1178">IF(OR(AQ$1=0, $A1178=""),"",SQRT((_xlfn.XLOOKUP(AQ$1,$Z$2:$Z$16,$AA$2:$AA$16)-$T1178)^2+(_xlfn.XLOOKUP(AQ$1,$Z$2:$Z$16,$AB$2:$AB$16)-$U1178)^2+(_xlfn.XLOOKUP(AQ$1,$Z$2:$Z$16,$AC$2:$AC$16-$V1178)^2)))</f>
        <v/>
      </c>
      <c r="AR1178" s="141" t="str">
        <f t="array" ref="AR1178">IF(OR(AR$1=0, $A1178=""),"",SQRT((_xlfn.XLOOKUP(AR$1,$Z$2:$Z$16,$AA$2:$AA$16)-$T1178)^2+(_xlfn.XLOOKUP(AR$1,$Z$2:$Z$16,$AB$2:$AB$16)-$U1178)^2+(_xlfn.XLOOKUP(AR$1,$Z$2:$Z$16,$AC$2:$AC$16-$V1178)^2)))</f>
        <v/>
      </c>
      <c r="AS1178" s="141" t="str">
        <f t="array" ref="AS1178">IF(OR(AS$1=0, $A1178=""),"",SQRT((_xlfn.XLOOKUP(AS$1,$Z$2:$Z$16,$AA$2:$AA$16)-$T1178)^2+(_xlfn.XLOOKUP(AS$1,$Z$2:$Z$16,$AB$2:$AB$16)-$U1178)^2+(_xlfn.XLOOKUP(AS$1,$Z$2:$Z$16,$AC$2:$AC$16-$V1178)^2)))</f>
        <v/>
      </c>
      <c r="AT1178" s="141" t="str">
        <f t="array" ref="AT1178">IF(OR(AT$1=0, $A1178=""),"",SQRT((_xlfn.XLOOKUP(AT$1,$Z$2:$Z$16,$AA$2:$AA$16)-$T1178)^2+(_xlfn.XLOOKUP(AT$1,$Z$2:$Z$16,$AB$2:$AB$16)-$U1178)^2+(_xlfn.XLOOKUP(AT$1,$Z$2:$Z$16,$AC$2:$AC$16-$V1178)^2)))</f>
        <v/>
      </c>
      <c r="AU1178" s="141" t="str">
        <f t="array" ref="AU1178">IF(OR(AU$1=0, $A1178=""),"",SQRT((_xlfn.XLOOKUP(AU$1,$Z$2:$Z$16,$AA$2:$AA$16)-$T1178)^2+(_xlfn.XLOOKUP(AU$1,$Z$2:$Z$16,$AB$2:$AB$16)-$U1178)^2+(_xlfn.XLOOKUP(AU$1,$Z$2:$Z$16,$AC$2:$AC$16-$V1178)^2)))</f>
        <v/>
      </c>
      <c r="AV1178" s="142" t="str">
        <f t="array" ref="AV1178">IF(OR(AV$1=0, $A1178=""),"",SQRT((_xlfn.XLOOKUP(AV$1,$Z$2:$Z$16,$AA$2:$AA$16)-$T1178)^2+(_xlfn.XLOOKUP(AV$1,$Z$2:$Z$16,$AB$2:$AB$16)-$U1178)^2+(_xlfn.XLOOKUP(AV$1,$Z$2:$Z$16,$AC$2:$AC$16-$V1178)^2)))</f>
        <v/>
      </c>
      <c r="AW1178" s="124"/>
      <c r="AX1178" s="124"/>
      <c r="AY1178" s="125">
        <f t="shared" si="342"/>
        <v>0</v>
      </c>
      <c r="AZ1178" s="143">
        <f t="shared" si="343"/>
        <v>0</v>
      </c>
      <c r="BA1178" s="143">
        <f t="shared" si="344"/>
        <v>0</v>
      </c>
      <c r="BB1178" s="143">
        <f t="shared" si="345"/>
        <v>0</v>
      </c>
      <c r="BC1178" s="143">
        <f t="shared" si="346"/>
        <v>0</v>
      </c>
      <c r="BD1178" s="143">
        <f t="shared" si="347"/>
        <v>0</v>
      </c>
      <c r="BE1178" s="143">
        <f t="shared" si="348"/>
        <v>0</v>
      </c>
      <c r="BF1178" s="143">
        <f t="shared" si="349"/>
        <v>0</v>
      </c>
      <c r="BG1178" s="144">
        <f t="shared" si="350"/>
        <v>0</v>
      </c>
      <c r="BH1178" s="144">
        <f t="shared" si="351"/>
        <v>0</v>
      </c>
      <c r="BI1178" s="144">
        <f t="shared" si="352"/>
        <v>0</v>
      </c>
      <c r="BJ1178" s="144">
        <f t="shared" si="353"/>
        <v>0</v>
      </c>
      <c r="BK1178" s="144">
        <f t="shared" si="354"/>
        <v>0</v>
      </c>
      <c r="BL1178" s="144">
        <f t="shared" si="355"/>
        <v>0</v>
      </c>
      <c r="BM1178" s="145">
        <f t="shared" si="356"/>
        <v>0</v>
      </c>
      <c r="BN1178" s="124"/>
      <c r="BO1178" s="124"/>
      <c r="BP1178" s="124"/>
      <c r="BQ1178" s="124"/>
      <c r="BR1178" s="124"/>
      <c r="BS1178" s="124"/>
      <c r="BT1178" s="124"/>
      <c r="BU1178" s="124"/>
      <c r="BV1178" s="130"/>
      <c r="BW1178" s="130"/>
      <c r="BX1178" s="130"/>
      <c r="BY1178" s="130"/>
      <c r="BZ1178" s="130"/>
      <c r="CA1178" s="130"/>
      <c r="CB1178" s="130"/>
      <c r="CC1178" s="130"/>
      <c r="CD1178" s="130"/>
      <c r="CE1178" s="130"/>
      <c r="CF1178" s="130"/>
      <c r="CG1178" s="130"/>
      <c r="CH1178" s="130"/>
      <c r="CI1178" s="130"/>
      <c r="CJ1178" s="130"/>
      <c r="CL1178" s="124"/>
      <c r="CM1178" s="130" t="s">
        <v>32</v>
      </c>
      <c r="CN1178" s="130"/>
      <c r="CO1178" s="130"/>
      <c r="CP1178" s="130"/>
      <c r="CQ1178" s="130"/>
      <c r="CR1178" s="130"/>
      <c r="CS1178" s="130"/>
      <c r="CT1178" s="130"/>
      <c r="CU1178" s="130"/>
      <c r="CV1178" s="130"/>
      <c r="CW1178" s="130"/>
      <c r="CX1178" s="130"/>
      <c r="CY1178" s="130"/>
      <c r="CZ1178" s="130"/>
      <c r="DA1178" s="130"/>
      <c r="DD1178" s="159" cm="1">
        <f t="array" ref="DD1178">_xlfn.IFS(DD$1= 0,"", NOT(ISBLANK(CM1178)), 0, ISBLANK(CM1178), $Q1178-$S1178+AY1178-BV1178)</f>
        <v>0</v>
      </c>
      <c r="DE1178" s="160" cm="1">
        <f t="array" ref="DE1178">_xlfn.IFS(DE$1= 0,"", NOT(ISBLANK(CN1178)), 0, ISBLANK(CN1178), $Q1178-$S1178+AZ1178-BW1178)</f>
        <v>0</v>
      </c>
      <c r="DF1178" s="160" cm="1">
        <f t="array" ref="DF1178">_xlfn.IFS(DF$1= 0,"", NOT(ISBLANK(CO1178)), 0, ISBLANK(CO1178), $Q1178-$S1178+BA1178-BX1178)</f>
        <v>0</v>
      </c>
      <c r="DG1178" s="160" cm="1">
        <f t="array" ref="DG1178">_xlfn.IFS(DG$1= 0,"", NOT(ISBLANK(CP1178)), 0, ISBLANK(CP1178), $Q1178-$S1178+BB1178-BY1178)</f>
        <v>0</v>
      </c>
      <c r="DH1178" s="160" cm="1">
        <f t="array" ref="DH1178">_xlfn.IFS(DH$1= 0,"", NOT(ISBLANK(CQ1178)), 0, ISBLANK(CQ1178), $Q1178-$S1178+BC1178-BZ1178)</f>
        <v>0</v>
      </c>
      <c r="DI1178" s="160" cm="1">
        <f t="array" ref="DI1178">_xlfn.IFS(DI$1= 0,"", NOT(ISBLANK(CR1178)), 0, ISBLANK(CR1178), $Q1178-$S1178+BD1178-CA1178)</f>
        <v>0</v>
      </c>
      <c r="DJ1178" s="160" t="str" cm="1">
        <f t="array" ref="DJ1178">_xlfn.IFS(DJ$1= 0,"", NOT(ISBLANK(CS1178)), 0, ISBLANK(CS1178), $Q1178-$S1178+BE1178-CB1178)</f>
        <v/>
      </c>
      <c r="DK1178" s="160" t="str" cm="1">
        <f t="array" ref="DK1178">_xlfn.IFS(DK$1= 0,"", NOT(ISBLANK(CT1178)), 0, ISBLANK(CT1178), $Q1178-$S1178+BF1178-CC1178)</f>
        <v/>
      </c>
      <c r="DL1178" s="162" t="str" cm="1">
        <f t="array" ref="DL1178">_xlfn.IFS(DL$1= 0,"", NOT(ISBLANK(CU1178)), 0, ISBLANK(CU1178), $Q1178-$S1178+BG1178-CD1178)</f>
        <v/>
      </c>
      <c r="DM1178" s="162" t="str" cm="1">
        <f t="array" ref="DM1178">_xlfn.IFS(DM$1= 0,"", NOT(ISBLANK(CV1178)), 0, ISBLANK(CV1178), $Q1178-$S1178+BH1178-CE1178)</f>
        <v/>
      </c>
      <c r="DN1178" s="162" t="str" cm="1">
        <f t="array" ref="DN1178">_xlfn.IFS(DN$1= 0,"", NOT(ISBLANK(CW1178)), 0, ISBLANK(CW1178), $Q1178-$S1178+BI1178-CF1178)</f>
        <v/>
      </c>
      <c r="DO1178" s="162" t="str" cm="1">
        <f t="array" ref="DO1178">_xlfn.IFS(DO$1= 0,"", NOT(ISBLANK(CX1178)), 0, ISBLANK(CX1178), $Q1178-$S1178+BJ1178-CG1178)</f>
        <v/>
      </c>
      <c r="DP1178" s="162" t="str" cm="1">
        <f t="array" ref="DP1178">_xlfn.IFS(DP$1= 0,"", NOT(ISBLANK(CY1178)), 0, ISBLANK(CY1178), $Q1178-$S1178+BK1178-CH1178)</f>
        <v/>
      </c>
      <c r="DQ1178" s="162" t="str" cm="1">
        <f t="array" ref="DQ1178">_xlfn.IFS(DQ$1= 0,"", NOT(ISBLANK(CZ1178)), 0, ISBLANK(CZ1178), $Q1178-$S1178+BL1178-CI1178)</f>
        <v/>
      </c>
      <c r="DR1178" s="163" t="str" cm="1">
        <f t="array" ref="DR1178">_xlfn.IFS(DR$1= 0,"", NOT(ISBLANK(DA1178)), 0, ISBLANK(DA1178), $Q1178-$S1178+BM1178-CJ1178)</f>
        <v/>
      </c>
    </row>
    <row r="1179" spans="1:122" ht="16.5" x14ac:dyDescent="0.3">
      <c r="A1179" s="135"/>
      <c r="B1179" s="136"/>
      <c r="C1179" s="136"/>
      <c r="D1179" s="137"/>
      <c r="E1179" s="176"/>
      <c r="F1179" s="182"/>
      <c r="G1179" s="183"/>
      <c r="H1179" s="183"/>
      <c r="I1179" s="183"/>
      <c r="J1179" s="183"/>
      <c r="K1179" s="183"/>
      <c r="L1179" s="183"/>
      <c r="M1179" s="186"/>
      <c r="N1179" s="182"/>
      <c r="O1179" s="184"/>
      <c r="P1179" s="178"/>
      <c r="Q1179" s="118">
        <f t="shared" si="340"/>
        <v>0</v>
      </c>
      <c r="R1179" s="3"/>
      <c r="S1179" s="3"/>
      <c r="T1179" s="4"/>
      <c r="U1179" s="4"/>
      <c r="V1179" s="99">
        <f t="shared" si="341"/>
        <v>0</v>
      </c>
      <c r="W1179" s="161"/>
      <c r="X1179" s="138"/>
      <c r="AH1179" s="158" t="str">
        <f t="array" ref="AH1179">IF(OR(AH$1=0, $A1179=""),"",SQRT((_xlfn.XLOOKUP(AH$1,$Z$2:$Z$16,$AA$2:$AA$16)-$T1179)^2+(_xlfn.XLOOKUP(AH$1,$Z$2:$Z$16,$AB$2:$AB$16)-$U1179)^2+(_xlfn.XLOOKUP(AH$1,$Z$2:$Z$16,$AC$2:$AC$16-$V1179)^2)))</f>
        <v/>
      </c>
      <c r="AI1179" s="140" t="str">
        <f t="array" ref="AI1179">IF(OR(AI$1=0, $A1179=""),"",SQRT((_xlfn.XLOOKUP(AI$1,$Z$2:$Z$16,$AA$2:$AA$16)-$T1179)^2+(_xlfn.XLOOKUP(AI$1,$Z$2:$Z$16,$AB$2:$AB$16)-$U1179)^2+(_xlfn.XLOOKUP(AI$1,$Z$2:$Z$16,$AC$2:$AC$16-$V1179)^2)))</f>
        <v/>
      </c>
      <c r="AJ1179" s="140" t="str">
        <f t="array" ref="AJ1179">IF(OR(AJ$1=0, $A1179=""),"",SQRT((_xlfn.XLOOKUP(AJ$1,$Z$2:$Z$16,$AA$2:$AA$16)-$T1179)^2+(_xlfn.XLOOKUP(AJ$1,$Z$2:$Z$16,$AB$2:$AB$16)-$U1179)^2+(_xlfn.XLOOKUP(AJ$1,$Z$2:$Z$16,$AC$2:$AC$16-$V1179)^2)))</f>
        <v/>
      </c>
      <c r="AK1179" s="140" t="str">
        <f t="array" ref="AK1179">IF(OR(AK$1=0, $A1179=""),"",SQRT((_xlfn.XLOOKUP(AK$1,$Z$2:$Z$16,$AA$2:$AA$16)-$T1179)^2+(_xlfn.XLOOKUP(AK$1,$Z$2:$Z$16,$AB$2:$AB$16)-$U1179)^2+(_xlfn.XLOOKUP(AK$1,$Z$2:$Z$16,$AC$2:$AC$16-$V1179)^2)))</f>
        <v/>
      </c>
      <c r="AL1179" s="140" t="str">
        <f t="array" ref="AL1179">IF(OR(AL$1=0, $A1179=""),"",SQRT((_xlfn.XLOOKUP(AL$1,$Z$2:$Z$16,$AA$2:$AA$16)-$T1179)^2+(_xlfn.XLOOKUP(AL$1,$Z$2:$Z$16,$AB$2:$AB$16)-$U1179)^2+(_xlfn.XLOOKUP(AL$1,$Z$2:$Z$16,$AC$2:$AC$16-$V1179)^2)))</f>
        <v/>
      </c>
      <c r="AM1179" s="140" t="str">
        <f t="array" ref="AM1179">IF(OR(AM$1=0, $A1179=""),"",SQRT((_xlfn.XLOOKUP(AM$1,$Z$2:$Z$16,$AA$2:$AA$16)-$T1179)^2+(_xlfn.XLOOKUP(AM$1,$Z$2:$Z$16,$AB$2:$AB$16)-$U1179)^2+(_xlfn.XLOOKUP(AM$1,$Z$2:$Z$16,$AC$2:$AC$16-$V1179)^2)))</f>
        <v/>
      </c>
      <c r="AN1179" s="140" t="str">
        <f t="array" ref="AN1179">IF(OR(AN$1=0, $A1179=""),"",SQRT((_xlfn.XLOOKUP(AN$1,$Z$2:$Z$16,$AA$2:$AA$16)-$T1179)^2+(_xlfn.XLOOKUP(AN$1,$Z$2:$Z$16,$AB$2:$AB$16)-$U1179)^2+(_xlfn.XLOOKUP(AN$1,$Z$2:$Z$16,$AC$2:$AC$16-$V1179)^2)))</f>
        <v/>
      </c>
      <c r="AO1179" s="140" t="str">
        <f t="array" ref="AO1179">IF(OR(AO$1=0, $A1179=""),"",SQRT((_xlfn.XLOOKUP(AO$1,$Z$2:$Z$16,$AA$2:$AA$16)-$T1179)^2+(_xlfn.XLOOKUP(AO$1,$Z$2:$Z$16,$AB$2:$AB$16)-$U1179)^2+(_xlfn.XLOOKUP(AO$1,$Z$2:$Z$16,$AC$2:$AC$16-$V1179)^2)))</f>
        <v/>
      </c>
      <c r="AP1179" s="141" t="str">
        <f t="array" ref="AP1179">IF(OR(AP$1=0, $A1179=""),"",SQRT((_xlfn.XLOOKUP(AP$1,$Z$2:$Z$16,$AA$2:$AA$16)-$T1179)^2+(_xlfn.XLOOKUP(AP$1,$Z$2:$Z$16,$AB$2:$AB$16)-$U1179)^2+(_xlfn.XLOOKUP(AP$1,$Z$2:$Z$16,$AC$2:$AC$16-$V1179)^2)))</f>
        <v/>
      </c>
      <c r="AQ1179" s="141" t="str">
        <f t="array" ref="AQ1179">IF(OR(AQ$1=0, $A1179=""),"",SQRT((_xlfn.XLOOKUP(AQ$1,$Z$2:$Z$16,$AA$2:$AA$16)-$T1179)^2+(_xlfn.XLOOKUP(AQ$1,$Z$2:$Z$16,$AB$2:$AB$16)-$U1179)^2+(_xlfn.XLOOKUP(AQ$1,$Z$2:$Z$16,$AC$2:$AC$16-$V1179)^2)))</f>
        <v/>
      </c>
      <c r="AR1179" s="141" t="str">
        <f t="array" ref="AR1179">IF(OR(AR$1=0, $A1179=""),"",SQRT((_xlfn.XLOOKUP(AR$1,$Z$2:$Z$16,$AA$2:$AA$16)-$T1179)^2+(_xlfn.XLOOKUP(AR$1,$Z$2:$Z$16,$AB$2:$AB$16)-$U1179)^2+(_xlfn.XLOOKUP(AR$1,$Z$2:$Z$16,$AC$2:$AC$16-$V1179)^2)))</f>
        <v/>
      </c>
      <c r="AS1179" s="141" t="str">
        <f t="array" ref="AS1179">IF(OR(AS$1=0, $A1179=""),"",SQRT((_xlfn.XLOOKUP(AS$1,$Z$2:$Z$16,$AA$2:$AA$16)-$T1179)^2+(_xlfn.XLOOKUP(AS$1,$Z$2:$Z$16,$AB$2:$AB$16)-$U1179)^2+(_xlfn.XLOOKUP(AS$1,$Z$2:$Z$16,$AC$2:$AC$16-$V1179)^2)))</f>
        <v/>
      </c>
      <c r="AT1179" s="141" t="str">
        <f t="array" ref="AT1179">IF(OR(AT$1=0, $A1179=""),"",SQRT((_xlfn.XLOOKUP(AT$1,$Z$2:$Z$16,$AA$2:$AA$16)-$T1179)^2+(_xlfn.XLOOKUP(AT$1,$Z$2:$Z$16,$AB$2:$AB$16)-$U1179)^2+(_xlfn.XLOOKUP(AT$1,$Z$2:$Z$16,$AC$2:$AC$16-$V1179)^2)))</f>
        <v/>
      </c>
      <c r="AU1179" s="141" t="str">
        <f t="array" ref="AU1179">IF(OR(AU$1=0, $A1179=""),"",SQRT((_xlfn.XLOOKUP(AU$1,$Z$2:$Z$16,$AA$2:$AA$16)-$T1179)^2+(_xlfn.XLOOKUP(AU$1,$Z$2:$Z$16,$AB$2:$AB$16)-$U1179)^2+(_xlfn.XLOOKUP(AU$1,$Z$2:$Z$16,$AC$2:$AC$16-$V1179)^2)))</f>
        <v/>
      </c>
      <c r="AV1179" s="142" t="str">
        <f t="array" ref="AV1179">IF(OR(AV$1=0, $A1179=""),"",SQRT((_xlfn.XLOOKUP(AV$1,$Z$2:$Z$16,$AA$2:$AA$16)-$T1179)^2+(_xlfn.XLOOKUP(AV$1,$Z$2:$Z$16,$AB$2:$AB$16)-$U1179)^2+(_xlfn.XLOOKUP(AV$1,$Z$2:$Z$16,$AC$2:$AC$16-$V1179)^2)))</f>
        <v/>
      </c>
      <c r="AW1179" s="124"/>
      <c r="AX1179" s="124"/>
      <c r="AY1179" s="125">
        <f t="shared" si="342"/>
        <v>0</v>
      </c>
      <c r="AZ1179" s="143">
        <f t="shared" si="343"/>
        <v>0</v>
      </c>
      <c r="BA1179" s="143">
        <f t="shared" si="344"/>
        <v>0</v>
      </c>
      <c r="BB1179" s="143">
        <f t="shared" si="345"/>
        <v>0</v>
      </c>
      <c r="BC1179" s="143">
        <f t="shared" si="346"/>
        <v>0</v>
      </c>
      <c r="BD1179" s="143">
        <f t="shared" si="347"/>
        <v>0</v>
      </c>
      <c r="BE1179" s="143">
        <f t="shared" si="348"/>
        <v>0</v>
      </c>
      <c r="BF1179" s="143">
        <f t="shared" si="349"/>
        <v>0</v>
      </c>
      <c r="BG1179" s="144">
        <f t="shared" si="350"/>
        <v>0</v>
      </c>
      <c r="BH1179" s="144">
        <f t="shared" si="351"/>
        <v>0</v>
      </c>
      <c r="BI1179" s="144">
        <f t="shared" si="352"/>
        <v>0</v>
      </c>
      <c r="BJ1179" s="144">
        <f t="shared" si="353"/>
        <v>0</v>
      </c>
      <c r="BK1179" s="144">
        <f t="shared" si="354"/>
        <v>0</v>
      </c>
      <c r="BL1179" s="144">
        <f t="shared" si="355"/>
        <v>0</v>
      </c>
      <c r="BM1179" s="145">
        <f t="shared" si="356"/>
        <v>0</v>
      </c>
      <c r="BN1179" s="124"/>
      <c r="BO1179" s="124"/>
      <c r="BP1179" s="124"/>
      <c r="BQ1179" s="124"/>
      <c r="BR1179" s="124"/>
      <c r="BS1179" s="124"/>
      <c r="BT1179" s="124"/>
      <c r="BU1179" s="124"/>
      <c r="BV1179" s="130"/>
      <c r="BW1179" s="130"/>
      <c r="BX1179" s="130"/>
      <c r="BY1179" s="130"/>
      <c r="BZ1179" s="130"/>
      <c r="CA1179" s="130"/>
      <c r="CB1179" s="130"/>
      <c r="CC1179" s="130"/>
      <c r="CD1179" s="130"/>
      <c r="CE1179" s="130"/>
      <c r="CF1179" s="130"/>
      <c r="CG1179" s="130"/>
      <c r="CH1179" s="130"/>
      <c r="CI1179" s="130"/>
      <c r="CJ1179" s="130"/>
      <c r="CL1179" s="124"/>
      <c r="CM1179" s="130" t="s">
        <v>32</v>
      </c>
      <c r="CN1179" s="130"/>
      <c r="CO1179" s="130"/>
      <c r="CP1179" s="130"/>
      <c r="CQ1179" s="130"/>
      <c r="CR1179" s="130"/>
      <c r="CS1179" s="130"/>
      <c r="CT1179" s="130"/>
      <c r="CU1179" s="130"/>
      <c r="CV1179" s="130"/>
      <c r="CW1179" s="130"/>
      <c r="CX1179" s="130"/>
      <c r="CY1179" s="130"/>
      <c r="CZ1179" s="130"/>
      <c r="DA1179" s="130"/>
      <c r="DD1179" s="159" cm="1">
        <f t="array" ref="DD1179">_xlfn.IFS(DD$1= 0,"", NOT(ISBLANK(CM1179)), 0, ISBLANK(CM1179), $Q1179-$S1179+AY1179-BV1179)</f>
        <v>0</v>
      </c>
      <c r="DE1179" s="160" cm="1">
        <f t="array" ref="DE1179">_xlfn.IFS(DE$1= 0,"", NOT(ISBLANK(CN1179)), 0, ISBLANK(CN1179), $Q1179-$S1179+AZ1179-BW1179)</f>
        <v>0</v>
      </c>
      <c r="DF1179" s="160" cm="1">
        <f t="array" ref="DF1179">_xlfn.IFS(DF$1= 0,"", NOT(ISBLANK(CO1179)), 0, ISBLANK(CO1179), $Q1179-$S1179+BA1179-BX1179)</f>
        <v>0</v>
      </c>
      <c r="DG1179" s="160" cm="1">
        <f t="array" ref="DG1179">_xlfn.IFS(DG$1= 0,"", NOT(ISBLANK(CP1179)), 0, ISBLANK(CP1179), $Q1179-$S1179+BB1179-BY1179)</f>
        <v>0</v>
      </c>
      <c r="DH1179" s="160" cm="1">
        <f t="array" ref="DH1179">_xlfn.IFS(DH$1= 0,"", NOT(ISBLANK(CQ1179)), 0, ISBLANK(CQ1179), $Q1179-$S1179+BC1179-BZ1179)</f>
        <v>0</v>
      </c>
      <c r="DI1179" s="160" cm="1">
        <f t="array" ref="DI1179">_xlfn.IFS(DI$1= 0,"", NOT(ISBLANK(CR1179)), 0, ISBLANK(CR1179), $Q1179-$S1179+BD1179-CA1179)</f>
        <v>0</v>
      </c>
      <c r="DJ1179" s="160" t="str" cm="1">
        <f t="array" ref="DJ1179">_xlfn.IFS(DJ$1= 0,"", NOT(ISBLANK(CS1179)), 0, ISBLANK(CS1179), $Q1179-$S1179+BE1179-CB1179)</f>
        <v/>
      </c>
      <c r="DK1179" s="160" t="str" cm="1">
        <f t="array" ref="DK1179">_xlfn.IFS(DK$1= 0,"", NOT(ISBLANK(CT1179)), 0, ISBLANK(CT1179), $Q1179-$S1179+BF1179-CC1179)</f>
        <v/>
      </c>
      <c r="DL1179" s="162" t="str" cm="1">
        <f t="array" ref="DL1179">_xlfn.IFS(DL$1= 0,"", NOT(ISBLANK(CU1179)), 0, ISBLANK(CU1179), $Q1179-$S1179+BG1179-CD1179)</f>
        <v/>
      </c>
      <c r="DM1179" s="162" t="str" cm="1">
        <f t="array" ref="DM1179">_xlfn.IFS(DM$1= 0,"", NOT(ISBLANK(CV1179)), 0, ISBLANK(CV1179), $Q1179-$S1179+BH1179-CE1179)</f>
        <v/>
      </c>
      <c r="DN1179" s="162" t="str" cm="1">
        <f t="array" ref="DN1179">_xlfn.IFS(DN$1= 0,"", NOT(ISBLANK(CW1179)), 0, ISBLANK(CW1179), $Q1179-$S1179+BI1179-CF1179)</f>
        <v/>
      </c>
      <c r="DO1179" s="162" t="str" cm="1">
        <f t="array" ref="DO1179">_xlfn.IFS(DO$1= 0,"", NOT(ISBLANK(CX1179)), 0, ISBLANK(CX1179), $Q1179-$S1179+BJ1179-CG1179)</f>
        <v/>
      </c>
      <c r="DP1179" s="162" t="str" cm="1">
        <f t="array" ref="DP1179">_xlfn.IFS(DP$1= 0,"", NOT(ISBLANK(CY1179)), 0, ISBLANK(CY1179), $Q1179-$S1179+BK1179-CH1179)</f>
        <v/>
      </c>
      <c r="DQ1179" s="162" t="str" cm="1">
        <f t="array" ref="DQ1179">_xlfn.IFS(DQ$1= 0,"", NOT(ISBLANK(CZ1179)), 0, ISBLANK(CZ1179), $Q1179-$S1179+BL1179-CI1179)</f>
        <v/>
      </c>
      <c r="DR1179" s="163" t="str" cm="1">
        <f t="array" ref="DR1179">_xlfn.IFS(DR$1= 0,"", NOT(ISBLANK(DA1179)), 0, ISBLANK(DA1179), $Q1179-$S1179+BM1179-CJ1179)</f>
        <v/>
      </c>
    </row>
    <row r="1180" spans="1:122" ht="16.5" x14ac:dyDescent="0.3">
      <c r="A1180" s="135"/>
      <c r="B1180" s="136"/>
      <c r="C1180" s="136"/>
      <c r="D1180" s="137"/>
      <c r="E1180" s="176"/>
      <c r="F1180" s="182"/>
      <c r="G1180" s="183"/>
      <c r="H1180" s="183"/>
      <c r="I1180" s="183"/>
      <c r="J1180" s="183"/>
      <c r="K1180" s="183"/>
      <c r="L1180" s="183"/>
      <c r="M1180" s="186"/>
      <c r="N1180" s="182"/>
      <c r="O1180" s="184"/>
      <c r="P1180" s="178"/>
      <c r="Q1180" s="118">
        <f t="shared" si="340"/>
        <v>0</v>
      </c>
      <c r="R1180" s="3"/>
      <c r="S1180" s="3"/>
      <c r="T1180" s="4"/>
      <c r="U1180" s="4"/>
      <c r="V1180" s="99">
        <f t="shared" si="341"/>
        <v>0</v>
      </c>
      <c r="W1180" s="161"/>
      <c r="X1180" s="138"/>
      <c r="AH1180" s="158" t="str">
        <f t="array" ref="AH1180">IF(OR(AH$1=0, $A1180=""),"",SQRT((_xlfn.XLOOKUP(AH$1,$Z$2:$Z$16,$AA$2:$AA$16)-$T1180)^2+(_xlfn.XLOOKUP(AH$1,$Z$2:$Z$16,$AB$2:$AB$16)-$U1180)^2+(_xlfn.XLOOKUP(AH$1,$Z$2:$Z$16,$AC$2:$AC$16-$V1180)^2)))</f>
        <v/>
      </c>
      <c r="AI1180" s="140" t="str">
        <f t="array" ref="AI1180">IF(OR(AI$1=0, $A1180=""),"",SQRT((_xlfn.XLOOKUP(AI$1,$Z$2:$Z$16,$AA$2:$AA$16)-$T1180)^2+(_xlfn.XLOOKUP(AI$1,$Z$2:$Z$16,$AB$2:$AB$16)-$U1180)^2+(_xlfn.XLOOKUP(AI$1,$Z$2:$Z$16,$AC$2:$AC$16-$V1180)^2)))</f>
        <v/>
      </c>
      <c r="AJ1180" s="140" t="str">
        <f t="array" ref="AJ1180">IF(OR(AJ$1=0, $A1180=""),"",SQRT((_xlfn.XLOOKUP(AJ$1,$Z$2:$Z$16,$AA$2:$AA$16)-$T1180)^2+(_xlfn.XLOOKUP(AJ$1,$Z$2:$Z$16,$AB$2:$AB$16)-$U1180)^2+(_xlfn.XLOOKUP(AJ$1,$Z$2:$Z$16,$AC$2:$AC$16-$V1180)^2)))</f>
        <v/>
      </c>
      <c r="AK1180" s="140" t="str">
        <f t="array" ref="AK1180">IF(OR(AK$1=0, $A1180=""),"",SQRT((_xlfn.XLOOKUP(AK$1,$Z$2:$Z$16,$AA$2:$AA$16)-$T1180)^2+(_xlfn.XLOOKUP(AK$1,$Z$2:$Z$16,$AB$2:$AB$16)-$U1180)^2+(_xlfn.XLOOKUP(AK$1,$Z$2:$Z$16,$AC$2:$AC$16-$V1180)^2)))</f>
        <v/>
      </c>
      <c r="AL1180" s="140" t="str">
        <f t="array" ref="AL1180">IF(OR(AL$1=0, $A1180=""),"",SQRT((_xlfn.XLOOKUP(AL$1,$Z$2:$Z$16,$AA$2:$AA$16)-$T1180)^2+(_xlfn.XLOOKUP(AL$1,$Z$2:$Z$16,$AB$2:$AB$16)-$U1180)^2+(_xlfn.XLOOKUP(AL$1,$Z$2:$Z$16,$AC$2:$AC$16-$V1180)^2)))</f>
        <v/>
      </c>
      <c r="AM1180" s="140" t="str">
        <f t="array" ref="AM1180">IF(OR(AM$1=0, $A1180=""),"",SQRT((_xlfn.XLOOKUP(AM$1,$Z$2:$Z$16,$AA$2:$AA$16)-$T1180)^2+(_xlfn.XLOOKUP(AM$1,$Z$2:$Z$16,$AB$2:$AB$16)-$U1180)^2+(_xlfn.XLOOKUP(AM$1,$Z$2:$Z$16,$AC$2:$AC$16-$V1180)^2)))</f>
        <v/>
      </c>
      <c r="AN1180" s="140" t="str">
        <f t="array" ref="AN1180">IF(OR(AN$1=0, $A1180=""),"",SQRT((_xlfn.XLOOKUP(AN$1,$Z$2:$Z$16,$AA$2:$AA$16)-$T1180)^2+(_xlfn.XLOOKUP(AN$1,$Z$2:$Z$16,$AB$2:$AB$16)-$U1180)^2+(_xlfn.XLOOKUP(AN$1,$Z$2:$Z$16,$AC$2:$AC$16-$V1180)^2)))</f>
        <v/>
      </c>
      <c r="AO1180" s="140" t="str">
        <f t="array" ref="AO1180">IF(OR(AO$1=0, $A1180=""),"",SQRT((_xlfn.XLOOKUP(AO$1,$Z$2:$Z$16,$AA$2:$AA$16)-$T1180)^2+(_xlfn.XLOOKUP(AO$1,$Z$2:$Z$16,$AB$2:$AB$16)-$U1180)^2+(_xlfn.XLOOKUP(AO$1,$Z$2:$Z$16,$AC$2:$AC$16-$V1180)^2)))</f>
        <v/>
      </c>
      <c r="AP1180" s="141" t="str">
        <f t="array" ref="AP1180">IF(OR(AP$1=0, $A1180=""),"",SQRT((_xlfn.XLOOKUP(AP$1,$Z$2:$Z$16,$AA$2:$AA$16)-$T1180)^2+(_xlfn.XLOOKUP(AP$1,$Z$2:$Z$16,$AB$2:$AB$16)-$U1180)^2+(_xlfn.XLOOKUP(AP$1,$Z$2:$Z$16,$AC$2:$AC$16-$V1180)^2)))</f>
        <v/>
      </c>
      <c r="AQ1180" s="141" t="str">
        <f t="array" ref="AQ1180">IF(OR(AQ$1=0, $A1180=""),"",SQRT((_xlfn.XLOOKUP(AQ$1,$Z$2:$Z$16,$AA$2:$AA$16)-$T1180)^2+(_xlfn.XLOOKUP(AQ$1,$Z$2:$Z$16,$AB$2:$AB$16)-$U1180)^2+(_xlfn.XLOOKUP(AQ$1,$Z$2:$Z$16,$AC$2:$AC$16-$V1180)^2)))</f>
        <v/>
      </c>
      <c r="AR1180" s="141" t="str">
        <f t="array" ref="AR1180">IF(OR(AR$1=0, $A1180=""),"",SQRT((_xlfn.XLOOKUP(AR$1,$Z$2:$Z$16,$AA$2:$AA$16)-$T1180)^2+(_xlfn.XLOOKUP(AR$1,$Z$2:$Z$16,$AB$2:$AB$16)-$U1180)^2+(_xlfn.XLOOKUP(AR$1,$Z$2:$Z$16,$AC$2:$AC$16-$V1180)^2)))</f>
        <v/>
      </c>
      <c r="AS1180" s="141" t="str">
        <f t="array" ref="AS1180">IF(OR(AS$1=0, $A1180=""),"",SQRT((_xlfn.XLOOKUP(AS$1,$Z$2:$Z$16,$AA$2:$AA$16)-$T1180)^2+(_xlfn.XLOOKUP(AS$1,$Z$2:$Z$16,$AB$2:$AB$16)-$U1180)^2+(_xlfn.XLOOKUP(AS$1,$Z$2:$Z$16,$AC$2:$AC$16-$V1180)^2)))</f>
        <v/>
      </c>
      <c r="AT1180" s="141" t="str">
        <f t="array" ref="AT1180">IF(OR(AT$1=0, $A1180=""),"",SQRT((_xlfn.XLOOKUP(AT$1,$Z$2:$Z$16,$AA$2:$AA$16)-$T1180)^2+(_xlfn.XLOOKUP(AT$1,$Z$2:$Z$16,$AB$2:$AB$16)-$U1180)^2+(_xlfn.XLOOKUP(AT$1,$Z$2:$Z$16,$AC$2:$AC$16-$V1180)^2)))</f>
        <v/>
      </c>
      <c r="AU1180" s="141" t="str">
        <f t="array" ref="AU1180">IF(OR(AU$1=0, $A1180=""),"",SQRT((_xlfn.XLOOKUP(AU$1,$Z$2:$Z$16,$AA$2:$AA$16)-$T1180)^2+(_xlfn.XLOOKUP(AU$1,$Z$2:$Z$16,$AB$2:$AB$16)-$U1180)^2+(_xlfn.XLOOKUP(AU$1,$Z$2:$Z$16,$AC$2:$AC$16-$V1180)^2)))</f>
        <v/>
      </c>
      <c r="AV1180" s="142" t="str">
        <f t="array" ref="AV1180">IF(OR(AV$1=0, $A1180=""),"",SQRT((_xlfn.XLOOKUP(AV$1,$Z$2:$Z$16,$AA$2:$AA$16)-$T1180)^2+(_xlfn.XLOOKUP(AV$1,$Z$2:$Z$16,$AB$2:$AB$16)-$U1180)^2+(_xlfn.XLOOKUP(AV$1,$Z$2:$Z$16,$AC$2:$AC$16-$V1180)^2)))</f>
        <v/>
      </c>
      <c r="AW1180" s="124"/>
      <c r="AX1180" s="124"/>
      <c r="AY1180" s="125">
        <f t="shared" si="342"/>
        <v>0</v>
      </c>
      <c r="AZ1180" s="143">
        <f t="shared" si="343"/>
        <v>0</v>
      </c>
      <c r="BA1180" s="143">
        <f t="shared" si="344"/>
        <v>0</v>
      </c>
      <c r="BB1180" s="143">
        <f t="shared" si="345"/>
        <v>0</v>
      </c>
      <c r="BC1180" s="143">
        <f t="shared" si="346"/>
        <v>0</v>
      </c>
      <c r="BD1180" s="143">
        <f t="shared" si="347"/>
        <v>0</v>
      </c>
      <c r="BE1180" s="143">
        <f t="shared" si="348"/>
        <v>0</v>
      </c>
      <c r="BF1180" s="143">
        <f t="shared" si="349"/>
        <v>0</v>
      </c>
      <c r="BG1180" s="144">
        <f t="shared" si="350"/>
        <v>0</v>
      </c>
      <c r="BH1180" s="144">
        <f t="shared" si="351"/>
        <v>0</v>
      </c>
      <c r="BI1180" s="144">
        <f t="shared" si="352"/>
        <v>0</v>
      </c>
      <c r="BJ1180" s="144">
        <f t="shared" si="353"/>
        <v>0</v>
      </c>
      <c r="BK1180" s="144">
        <f t="shared" si="354"/>
        <v>0</v>
      </c>
      <c r="BL1180" s="144">
        <f t="shared" si="355"/>
        <v>0</v>
      </c>
      <c r="BM1180" s="145">
        <f t="shared" si="356"/>
        <v>0</v>
      </c>
      <c r="BN1180" s="124"/>
      <c r="BO1180" s="124"/>
      <c r="BP1180" s="124"/>
      <c r="BQ1180" s="124"/>
      <c r="BR1180" s="124"/>
      <c r="BS1180" s="124"/>
      <c r="BT1180" s="124"/>
      <c r="BU1180" s="124"/>
      <c r="BV1180" s="130"/>
      <c r="BW1180" s="130"/>
      <c r="BX1180" s="130"/>
      <c r="BY1180" s="130"/>
      <c r="BZ1180" s="130"/>
      <c r="CA1180" s="130"/>
      <c r="CB1180" s="130"/>
      <c r="CC1180" s="130"/>
      <c r="CD1180" s="130"/>
      <c r="CE1180" s="130"/>
      <c r="CF1180" s="130"/>
      <c r="CG1180" s="130"/>
      <c r="CH1180" s="130"/>
      <c r="CI1180" s="130"/>
      <c r="CJ1180" s="130"/>
      <c r="CL1180" s="124"/>
      <c r="CM1180" s="130" t="s">
        <v>32</v>
      </c>
      <c r="CN1180" s="130"/>
      <c r="CO1180" s="130"/>
      <c r="CP1180" s="130"/>
      <c r="CQ1180" s="130"/>
      <c r="CR1180" s="130"/>
      <c r="CS1180" s="130"/>
      <c r="CT1180" s="130"/>
      <c r="CU1180" s="130"/>
      <c r="CV1180" s="130"/>
      <c r="CW1180" s="130"/>
      <c r="CX1180" s="130"/>
      <c r="CY1180" s="130"/>
      <c r="CZ1180" s="130"/>
      <c r="DA1180" s="130"/>
      <c r="DD1180" s="159" cm="1">
        <f t="array" ref="DD1180">_xlfn.IFS(DD$1= 0,"", NOT(ISBLANK(CM1180)), 0, ISBLANK(CM1180), $Q1180-$S1180+AY1180-BV1180)</f>
        <v>0</v>
      </c>
      <c r="DE1180" s="160" cm="1">
        <f t="array" ref="DE1180">_xlfn.IFS(DE$1= 0,"", NOT(ISBLANK(CN1180)), 0, ISBLANK(CN1180), $Q1180-$S1180+AZ1180-BW1180)</f>
        <v>0</v>
      </c>
      <c r="DF1180" s="160" cm="1">
        <f t="array" ref="DF1180">_xlfn.IFS(DF$1= 0,"", NOT(ISBLANK(CO1180)), 0, ISBLANK(CO1180), $Q1180-$S1180+BA1180-BX1180)</f>
        <v>0</v>
      </c>
      <c r="DG1180" s="160" cm="1">
        <f t="array" ref="DG1180">_xlfn.IFS(DG$1= 0,"", NOT(ISBLANK(CP1180)), 0, ISBLANK(CP1180), $Q1180-$S1180+BB1180-BY1180)</f>
        <v>0</v>
      </c>
      <c r="DH1180" s="160" cm="1">
        <f t="array" ref="DH1180">_xlfn.IFS(DH$1= 0,"", NOT(ISBLANK(CQ1180)), 0, ISBLANK(CQ1180), $Q1180-$S1180+BC1180-BZ1180)</f>
        <v>0</v>
      </c>
      <c r="DI1180" s="160" cm="1">
        <f t="array" ref="DI1180">_xlfn.IFS(DI$1= 0,"", NOT(ISBLANK(CR1180)), 0, ISBLANK(CR1180), $Q1180-$S1180+BD1180-CA1180)</f>
        <v>0</v>
      </c>
      <c r="DJ1180" s="160" t="str" cm="1">
        <f t="array" ref="DJ1180">_xlfn.IFS(DJ$1= 0,"", NOT(ISBLANK(CS1180)), 0, ISBLANK(CS1180), $Q1180-$S1180+BE1180-CB1180)</f>
        <v/>
      </c>
      <c r="DK1180" s="160" t="str" cm="1">
        <f t="array" ref="DK1180">_xlfn.IFS(DK$1= 0,"", NOT(ISBLANK(CT1180)), 0, ISBLANK(CT1180), $Q1180-$S1180+BF1180-CC1180)</f>
        <v/>
      </c>
      <c r="DL1180" s="162" t="str" cm="1">
        <f t="array" ref="DL1180">_xlfn.IFS(DL$1= 0,"", NOT(ISBLANK(CU1180)), 0, ISBLANK(CU1180), $Q1180-$S1180+BG1180-CD1180)</f>
        <v/>
      </c>
      <c r="DM1180" s="162" t="str" cm="1">
        <f t="array" ref="DM1180">_xlfn.IFS(DM$1= 0,"", NOT(ISBLANK(CV1180)), 0, ISBLANK(CV1180), $Q1180-$S1180+BH1180-CE1180)</f>
        <v/>
      </c>
      <c r="DN1180" s="162" t="str" cm="1">
        <f t="array" ref="DN1180">_xlfn.IFS(DN$1= 0,"", NOT(ISBLANK(CW1180)), 0, ISBLANK(CW1180), $Q1180-$S1180+BI1180-CF1180)</f>
        <v/>
      </c>
      <c r="DO1180" s="162" t="str" cm="1">
        <f t="array" ref="DO1180">_xlfn.IFS(DO$1= 0,"", NOT(ISBLANK(CX1180)), 0, ISBLANK(CX1180), $Q1180-$S1180+BJ1180-CG1180)</f>
        <v/>
      </c>
      <c r="DP1180" s="162" t="str" cm="1">
        <f t="array" ref="DP1180">_xlfn.IFS(DP$1= 0,"", NOT(ISBLANK(CY1180)), 0, ISBLANK(CY1180), $Q1180-$S1180+BK1180-CH1180)</f>
        <v/>
      </c>
      <c r="DQ1180" s="162" t="str" cm="1">
        <f t="array" ref="DQ1180">_xlfn.IFS(DQ$1= 0,"", NOT(ISBLANK(CZ1180)), 0, ISBLANK(CZ1180), $Q1180-$S1180+BL1180-CI1180)</f>
        <v/>
      </c>
      <c r="DR1180" s="163" t="str" cm="1">
        <f t="array" ref="DR1180">_xlfn.IFS(DR$1= 0,"", NOT(ISBLANK(DA1180)), 0, ISBLANK(DA1180), $Q1180-$S1180+BM1180-CJ1180)</f>
        <v/>
      </c>
    </row>
    <row r="1181" spans="1:122" ht="16.5" x14ac:dyDescent="0.3">
      <c r="A1181" s="135"/>
      <c r="B1181" s="136"/>
      <c r="C1181" s="136"/>
      <c r="D1181" s="137"/>
      <c r="E1181" s="176"/>
      <c r="F1181" s="182"/>
      <c r="G1181" s="183"/>
      <c r="H1181" s="183"/>
      <c r="I1181" s="183"/>
      <c r="J1181" s="183"/>
      <c r="K1181" s="183"/>
      <c r="L1181" s="183"/>
      <c r="M1181" s="186"/>
      <c r="N1181" s="182"/>
      <c r="O1181" s="184"/>
      <c r="P1181" s="178"/>
      <c r="Q1181" s="118">
        <f t="shared" si="340"/>
        <v>0</v>
      </c>
      <c r="R1181" s="3"/>
      <c r="S1181" s="3"/>
      <c r="T1181" s="4"/>
      <c r="U1181" s="4"/>
      <c r="V1181" s="99">
        <f t="shared" si="341"/>
        <v>0</v>
      </c>
      <c r="W1181" s="161"/>
      <c r="X1181" s="138"/>
      <c r="AH1181" s="158" t="str">
        <f t="array" ref="AH1181">IF(OR(AH$1=0, $A1181=""),"",SQRT((_xlfn.XLOOKUP(AH$1,$Z$2:$Z$16,$AA$2:$AA$16)-$T1181)^2+(_xlfn.XLOOKUP(AH$1,$Z$2:$Z$16,$AB$2:$AB$16)-$U1181)^2+(_xlfn.XLOOKUP(AH$1,$Z$2:$Z$16,$AC$2:$AC$16-$V1181)^2)))</f>
        <v/>
      </c>
      <c r="AI1181" s="140" t="str">
        <f t="array" ref="AI1181">IF(OR(AI$1=0, $A1181=""),"",SQRT((_xlfn.XLOOKUP(AI$1,$Z$2:$Z$16,$AA$2:$AA$16)-$T1181)^2+(_xlfn.XLOOKUP(AI$1,$Z$2:$Z$16,$AB$2:$AB$16)-$U1181)^2+(_xlfn.XLOOKUP(AI$1,$Z$2:$Z$16,$AC$2:$AC$16-$V1181)^2)))</f>
        <v/>
      </c>
      <c r="AJ1181" s="140" t="str">
        <f t="array" ref="AJ1181">IF(OR(AJ$1=0, $A1181=""),"",SQRT((_xlfn.XLOOKUP(AJ$1,$Z$2:$Z$16,$AA$2:$AA$16)-$T1181)^2+(_xlfn.XLOOKUP(AJ$1,$Z$2:$Z$16,$AB$2:$AB$16)-$U1181)^2+(_xlfn.XLOOKUP(AJ$1,$Z$2:$Z$16,$AC$2:$AC$16-$V1181)^2)))</f>
        <v/>
      </c>
      <c r="AK1181" s="140" t="str">
        <f t="array" ref="AK1181">IF(OR(AK$1=0, $A1181=""),"",SQRT((_xlfn.XLOOKUP(AK$1,$Z$2:$Z$16,$AA$2:$AA$16)-$T1181)^2+(_xlfn.XLOOKUP(AK$1,$Z$2:$Z$16,$AB$2:$AB$16)-$U1181)^2+(_xlfn.XLOOKUP(AK$1,$Z$2:$Z$16,$AC$2:$AC$16-$V1181)^2)))</f>
        <v/>
      </c>
      <c r="AL1181" s="140" t="str">
        <f t="array" ref="AL1181">IF(OR(AL$1=0, $A1181=""),"",SQRT((_xlfn.XLOOKUP(AL$1,$Z$2:$Z$16,$AA$2:$AA$16)-$T1181)^2+(_xlfn.XLOOKUP(AL$1,$Z$2:$Z$16,$AB$2:$AB$16)-$U1181)^2+(_xlfn.XLOOKUP(AL$1,$Z$2:$Z$16,$AC$2:$AC$16-$V1181)^2)))</f>
        <v/>
      </c>
      <c r="AM1181" s="140" t="str">
        <f t="array" ref="AM1181">IF(OR(AM$1=0, $A1181=""),"",SQRT((_xlfn.XLOOKUP(AM$1,$Z$2:$Z$16,$AA$2:$AA$16)-$T1181)^2+(_xlfn.XLOOKUP(AM$1,$Z$2:$Z$16,$AB$2:$AB$16)-$U1181)^2+(_xlfn.XLOOKUP(AM$1,$Z$2:$Z$16,$AC$2:$AC$16-$V1181)^2)))</f>
        <v/>
      </c>
      <c r="AN1181" s="140" t="str">
        <f t="array" ref="AN1181">IF(OR(AN$1=0, $A1181=""),"",SQRT((_xlfn.XLOOKUP(AN$1,$Z$2:$Z$16,$AA$2:$AA$16)-$T1181)^2+(_xlfn.XLOOKUP(AN$1,$Z$2:$Z$16,$AB$2:$AB$16)-$U1181)^2+(_xlfn.XLOOKUP(AN$1,$Z$2:$Z$16,$AC$2:$AC$16-$V1181)^2)))</f>
        <v/>
      </c>
      <c r="AO1181" s="140" t="str">
        <f t="array" ref="AO1181">IF(OR(AO$1=0, $A1181=""),"",SQRT((_xlfn.XLOOKUP(AO$1,$Z$2:$Z$16,$AA$2:$AA$16)-$T1181)^2+(_xlfn.XLOOKUP(AO$1,$Z$2:$Z$16,$AB$2:$AB$16)-$U1181)^2+(_xlfn.XLOOKUP(AO$1,$Z$2:$Z$16,$AC$2:$AC$16-$V1181)^2)))</f>
        <v/>
      </c>
      <c r="AP1181" s="141" t="str">
        <f t="array" ref="AP1181">IF(OR(AP$1=0, $A1181=""),"",SQRT((_xlfn.XLOOKUP(AP$1,$Z$2:$Z$16,$AA$2:$AA$16)-$T1181)^2+(_xlfn.XLOOKUP(AP$1,$Z$2:$Z$16,$AB$2:$AB$16)-$U1181)^2+(_xlfn.XLOOKUP(AP$1,$Z$2:$Z$16,$AC$2:$AC$16-$V1181)^2)))</f>
        <v/>
      </c>
      <c r="AQ1181" s="141" t="str">
        <f t="array" ref="AQ1181">IF(OR(AQ$1=0, $A1181=""),"",SQRT((_xlfn.XLOOKUP(AQ$1,$Z$2:$Z$16,$AA$2:$AA$16)-$T1181)^2+(_xlfn.XLOOKUP(AQ$1,$Z$2:$Z$16,$AB$2:$AB$16)-$U1181)^2+(_xlfn.XLOOKUP(AQ$1,$Z$2:$Z$16,$AC$2:$AC$16-$V1181)^2)))</f>
        <v/>
      </c>
      <c r="AR1181" s="141" t="str">
        <f t="array" ref="AR1181">IF(OR(AR$1=0, $A1181=""),"",SQRT((_xlfn.XLOOKUP(AR$1,$Z$2:$Z$16,$AA$2:$AA$16)-$T1181)^2+(_xlfn.XLOOKUP(AR$1,$Z$2:$Z$16,$AB$2:$AB$16)-$U1181)^2+(_xlfn.XLOOKUP(AR$1,$Z$2:$Z$16,$AC$2:$AC$16-$V1181)^2)))</f>
        <v/>
      </c>
      <c r="AS1181" s="141" t="str">
        <f t="array" ref="AS1181">IF(OR(AS$1=0, $A1181=""),"",SQRT((_xlfn.XLOOKUP(AS$1,$Z$2:$Z$16,$AA$2:$AA$16)-$T1181)^2+(_xlfn.XLOOKUP(AS$1,$Z$2:$Z$16,$AB$2:$AB$16)-$U1181)^2+(_xlfn.XLOOKUP(AS$1,$Z$2:$Z$16,$AC$2:$AC$16-$V1181)^2)))</f>
        <v/>
      </c>
      <c r="AT1181" s="141" t="str">
        <f t="array" ref="AT1181">IF(OR(AT$1=0, $A1181=""),"",SQRT((_xlfn.XLOOKUP(AT$1,$Z$2:$Z$16,$AA$2:$AA$16)-$T1181)^2+(_xlfn.XLOOKUP(AT$1,$Z$2:$Z$16,$AB$2:$AB$16)-$U1181)^2+(_xlfn.XLOOKUP(AT$1,$Z$2:$Z$16,$AC$2:$AC$16-$V1181)^2)))</f>
        <v/>
      </c>
      <c r="AU1181" s="141" t="str">
        <f t="array" ref="AU1181">IF(OR(AU$1=0, $A1181=""),"",SQRT((_xlfn.XLOOKUP(AU$1,$Z$2:$Z$16,$AA$2:$AA$16)-$T1181)^2+(_xlfn.XLOOKUP(AU$1,$Z$2:$Z$16,$AB$2:$AB$16)-$U1181)^2+(_xlfn.XLOOKUP(AU$1,$Z$2:$Z$16,$AC$2:$AC$16-$V1181)^2)))</f>
        <v/>
      </c>
      <c r="AV1181" s="142" t="str">
        <f t="array" ref="AV1181">IF(OR(AV$1=0, $A1181=""),"",SQRT((_xlfn.XLOOKUP(AV$1,$Z$2:$Z$16,$AA$2:$AA$16)-$T1181)^2+(_xlfn.XLOOKUP(AV$1,$Z$2:$Z$16,$AB$2:$AB$16)-$U1181)^2+(_xlfn.XLOOKUP(AV$1,$Z$2:$Z$16,$AC$2:$AC$16-$V1181)^2)))</f>
        <v/>
      </c>
      <c r="AW1181" s="124"/>
      <c r="AX1181" s="124"/>
      <c r="AY1181" s="125">
        <f t="shared" si="342"/>
        <v>0</v>
      </c>
      <c r="AZ1181" s="143">
        <f t="shared" si="343"/>
        <v>0</v>
      </c>
      <c r="BA1181" s="143">
        <f t="shared" si="344"/>
        <v>0</v>
      </c>
      <c r="BB1181" s="143">
        <f t="shared" si="345"/>
        <v>0</v>
      </c>
      <c r="BC1181" s="143">
        <f t="shared" si="346"/>
        <v>0</v>
      </c>
      <c r="BD1181" s="143">
        <f t="shared" si="347"/>
        <v>0</v>
      </c>
      <c r="BE1181" s="143">
        <f t="shared" si="348"/>
        <v>0</v>
      </c>
      <c r="BF1181" s="143">
        <f t="shared" si="349"/>
        <v>0</v>
      </c>
      <c r="BG1181" s="144">
        <f t="shared" si="350"/>
        <v>0</v>
      </c>
      <c r="BH1181" s="144">
        <f t="shared" si="351"/>
        <v>0</v>
      </c>
      <c r="BI1181" s="144">
        <f t="shared" si="352"/>
        <v>0</v>
      </c>
      <c r="BJ1181" s="144">
        <f t="shared" si="353"/>
        <v>0</v>
      </c>
      <c r="BK1181" s="144">
        <f t="shared" si="354"/>
        <v>0</v>
      </c>
      <c r="BL1181" s="144">
        <f t="shared" si="355"/>
        <v>0</v>
      </c>
      <c r="BM1181" s="145">
        <f t="shared" si="356"/>
        <v>0</v>
      </c>
      <c r="BN1181" s="124"/>
      <c r="BO1181" s="124"/>
      <c r="BP1181" s="124"/>
      <c r="BQ1181" s="124"/>
      <c r="BR1181" s="124"/>
      <c r="BS1181" s="124"/>
      <c r="BT1181" s="124"/>
      <c r="BU1181" s="124"/>
      <c r="BV1181" s="130"/>
      <c r="BW1181" s="130"/>
      <c r="BX1181" s="130"/>
      <c r="BY1181" s="130"/>
      <c r="BZ1181" s="130"/>
      <c r="CA1181" s="130"/>
      <c r="CB1181" s="130"/>
      <c r="CC1181" s="130"/>
      <c r="CD1181" s="130"/>
      <c r="CE1181" s="130"/>
      <c r="CF1181" s="130"/>
      <c r="CG1181" s="130"/>
      <c r="CH1181" s="130"/>
      <c r="CI1181" s="130"/>
      <c r="CJ1181" s="130"/>
      <c r="CL1181" s="124"/>
      <c r="CM1181" s="130" t="s">
        <v>32</v>
      </c>
      <c r="CN1181" s="130"/>
      <c r="CO1181" s="130"/>
      <c r="CP1181" s="130"/>
      <c r="CQ1181" s="130"/>
      <c r="CR1181" s="130"/>
      <c r="CS1181" s="130"/>
      <c r="CT1181" s="130"/>
      <c r="CU1181" s="130"/>
      <c r="CV1181" s="130"/>
      <c r="CW1181" s="130"/>
      <c r="CX1181" s="130"/>
      <c r="CY1181" s="130"/>
      <c r="CZ1181" s="130"/>
      <c r="DA1181" s="130"/>
      <c r="DD1181" s="159" cm="1">
        <f t="array" ref="DD1181">_xlfn.IFS(DD$1= 0,"", NOT(ISBLANK(CM1181)), 0, ISBLANK(CM1181), $Q1181-$S1181+AY1181-BV1181)</f>
        <v>0</v>
      </c>
      <c r="DE1181" s="160" cm="1">
        <f t="array" ref="DE1181">_xlfn.IFS(DE$1= 0,"", NOT(ISBLANK(CN1181)), 0, ISBLANK(CN1181), $Q1181-$S1181+AZ1181-BW1181)</f>
        <v>0</v>
      </c>
      <c r="DF1181" s="160" cm="1">
        <f t="array" ref="DF1181">_xlfn.IFS(DF$1= 0,"", NOT(ISBLANK(CO1181)), 0, ISBLANK(CO1181), $Q1181-$S1181+BA1181-BX1181)</f>
        <v>0</v>
      </c>
      <c r="DG1181" s="160" cm="1">
        <f t="array" ref="DG1181">_xlfn.IFS(DG$1= 0,"", NOT(ISBLANK(CP1181)), 0, ISBLANK(CP1181), $Q1181-$S1181+BB1181-BY1181)</f>
        <v>0</v>
      </c>
      <c r="DH1181" s="160" cm="1">
        <f t="array" ref="DH1181">_xlfn.IFS(DH$1= 0,"", NOT(ISBLANK(CQ1181)), 0, ISBLANK(CQ1181), $Q1181-$S1181+BC1181-BZ1181)</f>
        <v>0</v>
      </c>
      <c r="DI1181" s="160" cm="1">
        <f t="array" ref="DI1181">_xlfn.IFS(DI$1= 0,"", NOT(ISBLANK(CR1181)), 0, ISBLANK(CR1181), $Q1181-$S1181+BD1181-CA1181)</f>
        <v>0</v>
      </c>
      <c r="DJ1181" s="160" t="str" cm="1">
        <f t="array" ref="DJ1181">_xlfn.IFS(DJ$1= 0,"", NOT(ISBLANK(CS1181)), 0, ISBLANK(CS1181), $Q1181-$S1181+BE1181-CB1181)</f>
        <v/>
      </c>
      <c r="DK1181" s="160" t="str" cm="1">
        <f t="array" ref="DK1181">_xlfn.IFS(DK$1= 0,"", NOT(ISBLANK(CT1181)), 0, ISBLANK(CT1181), $Q1181-$S1181+BF1181-CC1181)</f>
        <v/>
      </c>
      <c r="DL1181" s="162" t="str" cm="1">
        <f t="array" ref="DL1181">_xlfn.IFS(DL$1= 0,"", NOT(ISBLANK(CU1181)), 0, ISBLANK(CU1181), $Q1181-$S1181+BG1181-CD1181)</f>
        <v/>
      </c>
      <c r="DM1181" s="162" t="str" cm="1">
        <f t="array" ref="DM1181">_xlfn.IFS(DM$1= 0,"", NOT(ISBLANK(CV1181)), 0, ISBLANK(CV1181), $Q1181-$S1181+BH1181-CE1181)</f>
        <v/>
      </c>
      <c r="DN1181" s="162" t="str" cm="1">
        <f t="array" ref="DN1181">_xlfn.IFS(DN$1= 0,"", NOT(ISBLANK(CW1181)), 0, ISBLANK(CW1181), $Q1181-$S1181+BI1181-CF1181)</f>
        <v/>
      </c>
      <c r="DO1181" s="162" t="str" cm="1">
        <f t="array" ref="DO1181">_xlfn.IFS(DO$1= 0,"", NOT(ISBLANK(CX1181)), 0, ISBLANK(CX1181), $Q1181-$S1181+BJ1181-CG1181)</f>
        <v/>
      </c>
      <c r="DP1181" s="162" t="str" cm="1">
        <f t="array" ref="DP1181">_xlfn.IFS(DP$1= 0,"", NOT(ISBLANK(CY1181)), 0, ISBLANK(CY1181), $Q1181-$S1181+BK1181-CH1181)</f>
        <v/>
      </c>
      <c r="DQ1181" s="162" t="str" cm="1">
        <f t="array" ref="DQ1181">_xlfn.IFS(DQ$1= 0,"", NOT(ISBLANK(CZ1181)), 0, ISBLANK(CZ1181), $Q1181-$S1181+BL1181-CI1181)</f>
        <v/>
      </c>
      <c r="DR1181" s="163" t="str" cm="1">
        <f t="array" ref="DR1181">_xlfn.IFS(DR$1= 0,"", NOT(ISBLANK(DA1181)), 0, ISBLANK(DA1181), $Q1181-$S1181+BM1181-CJ1181)</f>
        <v/>
      </c>
    </row>
    <row r="1182" spans="1:122" ht="16.5" x14ac:dyDescent="0.3">
      <c r="A1182" s="135"/>
      <c r="B1182" s="136"/>
      <c r="C1182" s="136"/>
      <c r="D1182" s="137"/>
      <c r="E1182" s="176"/>
      <c r="F1182" s="182"/>
      <c r="G1182" s="183"/>
      <c r="H1182" s="183"/>
      <c r="I1182" s="183"/>
      <c r="J1182" s="183"/>
      <c r="K1182" s="183"/>
      <c r="L1182" s="183"/>
      <c r="M1182" s="186"/>
      <c r="N1182" s="182"/>
      <c r="O1182" s="184"/>
      <c r="P1182" s="178"/>
      <c r="Q1182" s="118">
        <f t="shared" si="340"/>
        <v>0</v>
      </c>
      <c r="R1182" s="3"/>
      <c r="S1182" s="3"/>
      <c r="T1182" s="4"/>
      <c r="U1182" s="4"/>
      <c r="V1182" s="99">
        <f t="shared" si="341"/>
        <v>0</v>
      </c>
      <c r="W1182" s="161"/>
      <c r="X1182" s="138"/>
      <c r="AH1182" s="158" t="str">
        <f t="array" ref="AH1182">IF(OR(AH$1=0, $A1182=""),"",SQRT((_xlfn.XLOOKUP(AH$1,$Z$2:$Z$16,$AA$2:$AA$16)-$T1182)^2+(_xlfn.XLOOKUP(AH$1,$Z$2:$Z$16,$AB$2:$AB$16)-$U1182)^2+(_xlfn.XLOOKUP(AH$1,$Z$2:$Z$16,$AC$2:$AC$16-$V1182)^2)))</f>
        <v/>
      </c>
      <c r="AI1182" s="140" t="str">
        <f t="array" ref="AI1182">IF(OR(AI$1=0, $A1182=""),"",SQRT((_xlfn.XLOOKUP(AI$1,$Z$2:$Z$16,$AA$2:$AA$16)-$T1182)^2+(_xlfn.XLOOKUP(AI$1,$Z$2:$Z$16,$AB$2:$AB$16)-$U1182)^2+(_xlfn.XLOOKUP(AI$1,$Z$2:$Z$16,$AC$2:$AC$16-$V1182)^2)))</f>
        <v/>
      </c>
      <c r="AJ1182" s="140" t="str">
        <f t="array" ref="AJ1182">IF(OR(AJ$1=0, $A1182=""),"",SQRT((_xlfn.XLOOKUP(AJ$1,$Z$2:$Z$16,$AA$2:$AA$16)-$T1182)^2+(_xlfn.XLOOKUP(AJ$1,$Z$2:$Z$16,$AB$2:$AB$16)-$U1182)^2+(_xlfn.XLOOKUP(AJ$1,$Z$2:$Z$16,$AC$2:$AC$16-$V1182)^2)))</f>
        <v/>
      </c>
      <c r="AK1182" s="140" t="str">
        <f t="array" ref="AK1182">IF(OR(AK$1=0, $A1182=""),"",SQRT((_xlfn.XLOOKUP(AK$1,$Z$2:$Z$16,$AA$2:$AA$16)-$T1182)^2+(_xlfn.XLOOKUP(AK$1,$Z$2:$Z$16,$AB$2:$AB$16)-$U1182)^2+(_xlfn.XLOOKUP(AK$1,$Z$2:$Z$16,$AC$2:$AC$16-$V1182)^2)))</f>
        <v/>
      </c>
      <c r="AL1182" s="140" t="str">
        <f t="array" ref="AL1182">IF(OR(AL$1=0, $A1182=""),"",SQRT((_xlfn.XLOOKUP(AL$1,$Z$2:$Z$16,$AA$2:$AA$16)-$T1182)^2+(_xlfn.XLOOKUP(AL$1,$Z$2:$Z$16,$AB$2:$AB$16)-$U1182)^2+(_xlfn.XLOOKUP(AL$1,$Z$2:$Z$16,$AC$2:$AC$16-$V1182)^2)))</f>
        <v/>
      </c>
      <c r="AM1182" s="140" t="str">
        <f t="array" ref="AM1182">IF(OR(AM$1=0, $A1182=""),"",SQRT((_xlfn.XLOOKUP(AM$1,$Z$2:$Z$16,$AA$2:$AA$16)-$T1182)^2+(_xlfn.XLOOKUP(AM$1,$Z$2:$Z$16,$AB$2:$AB$16)-$U1182)^2+(_xlfn.XLOOKUP(AM$1,$Z$2:$Z$16,$AC$2:$AC$16-$V1182)^2)))</f>
        <v/>
      </c>
      <c r="AN1182" s="140" t="str">
        <f t="array" ref="AN1182">IF(OR(AN$1=0, $A1182=""),"",SQRT((_xlfn.XLOOKUP(AN$1,$Z$2:$Z$16,$AA$2:$AA$16)-$T1182)^2+(_xlfn.XLOOKUP(AN$1,$Z$2:$Z$16,$AB$2:$AB$16)-$U1182)^2+(_xlfn.XLOOKUP(AN$1,$Z$2:$Z$16,$AC$2:$AC$16-$V1182)^2)))</f>
        <v/>
      </c>
      <c r="AO1182" s="140" t="str">
        <f t="array" ref="AO1182">IF(OR(AO$1=0, $A1182=""),"",SQRT((_xlfn.XLOOKUP(AO$1,$Z$2:$Z$16,$AA$2:$AA$16)-$T1182)^2+(_xlfn.XLOOKUP(AO$1,$Z$2:$Z$16,$AB$2:$AB$16)-$U1182)^2+(_xlfn.XLOOKUP(AO$1,$Z$2:$Z$16,$AC$2:$AC$16-$V1182)^2)))</f>
        <v/>
      </c>
      <c r="AP1182" s="141" t="str">
        <f t="array" ref="AP1182">IF(OR(AP$1=0, $A1182=""),"",SQRT((_xlfn.XLOOKUP(AP$1,$Z$2:$Z$16,$AA$2:$AA$16)-$T1182)^2+(_xlfn.XLOOKUP(AP$1,$Z$2:$Z$16,$AB$2:$AB$16)-$U1182)^2+(_xlfn.XLOOKUP(AP$1,$Z$2:$Z$16,$AC$2:$AC$16-$V1182)^2)))</f>
        <v/>
      </c>
      <c r="AQ1182" s="141" t="str">
        <f t="array" ref="AQ1182">IF(OR(AQ$1=0, $A1182=""),"",SQRT((_xlfn.XLOOKUP(AQ$1,$Z$2:$Z$16,$AA$2:$AA$16)-$T1182)^2+(_xlfn.XLOOKUP(AQ$1,$Z$2:$Z$16,$AB$2:$AB$16)-$U1182)^2+(_xlfn.XLOOKUP(AQ$1,$Z$2:$Z$16,$AC$2:$AC$16-$V1182)^2)))</f>
        <v/>
      </c>
      <c r="AR1182" s="141" t="str">
        <f t="array" ref="AR1182">IF(OR(AR$1=0, $A1182=""),"",SQRT((_xlfn.XLOOKUP(AR$1,$Z$2:$Z$16,$AA$2:$AA$16)-$T1182)^2+(_xlfn.XLOOKUP(AR$1,$Z$2:$Z$16,$AB$2:$AB$16)-$U1182)^2+(_xlfn.XLOOKUP(AR$1,$Z$2:$Z$16,$AC$2:$AC$16-$V1182)^2)))</f>
        <v/>
      </c>
      <c r="AS1182" s="141" t="str">
        <f t="array" ref="AS1182">IF(OR(AS$1=0, $A1182=""),"",SQRT((_xlfn.XLOOKUP(AS$1,$Z$2:$Z$16,$AA$2:$AA$16)-$T1182)^2+(_xlfn.XLOOKUP(AS$1,$Z$2:$Z$16,$AB$2:$AB$16)-$U1182)^2+(_xlfn.XLOOKUP(AS$1,$Z$2:$Z$16,$AC$2:$AC$16-$V1182)^2)))</f>
        <v/>
      </c>
      <c r="AT1182" s="141" t="str">
        <f t="array" ref="AT1182">IF(OR(AT$1=0, $A1182=""),"",SQRT((_xlfn.XLOOKUP(AT$1,$Z$2:$Z$16,$AA$2:$AA$16)-$T1182)^2+(_xlfn.XLOOKUP(AT$1,$Z$2:$Z$16,$AB$2:$AB$16)-$U1182)^2+(_xlfn.XLOOKUP(AT$1,$Z$2:$Z$16,$AC$2:$AC$16-$V1182)^2)))</f>
        <v/>
      </c>
      <c r="AU1182" s="141" t="str">
        <f t="array" ref="AU1182">IF(OR(AU$1=0, $A1182=""),"",SQRT((_xlfn.XLOOKUP(AU$1,$Z$2:$Z$16,$AA$2:$AA$16)-$T1182)^2+(_xlfn.XLOOKUP(AU$1,$Z$2:$Z$16,$AB$2:$AB$16)-$U1182)^2+(_xlfn.XLOOKUP(AU$1,$Z$2:$Z$16,$AC$2:$AC$16-$V1182)^2)))</f>
        <v/>
      </c>
      <c r="AV1182" s="142" t="str">
        <f t="array" ref="AV1182">IF(OR(AV$1=0, $A1182=""),"",SQRT((_xlfn.XLOOKUP(AV$1,$Z$2:$Z$16,$AA$2:$AA$16)-$T1182)^2+(_xlfn.XLOOKUP(AV$1,$Z$2:$Z$16,$AB$2:$AB$16)-$U1182)^2+(_xlfn.XLOOKUP(AV$1,$Z$2:$Z$16,$AC$2:$AC$16-$V1182)^2)))</f>
        <v/>
      </c>
      <c r="AW1182" s="124"/>
      <c r="AX1182" s="124"/>
      <c r="AY1182" s="125">
        <f t="shared" si="342"/>
        <v>0</v>
      </c>
      <c r="AZ1182" s="143">
        <f t="shared" si="343"/>
        <v>0</v>
      </c>
      <c r="BA1182" s="143">
        <f t="shared" si="344"/>
        <v>0</v>
      </c>
      <c r="BB1182" s="143">
        <f t="shared" si="345"/>
        <v>0</v>
      </c>
      <c r="BC1182" s="143">
        <f t="shared" si="346"/>
        <v>0</v>
      </c>
      <c r="BD1182" s="143">
        <f t="shared" si="347"/>
        <v>0</v>
      </c>
      <c r="BE1182" s="143">
        <f t="shared" si="348"/>
        <v>0</v>
      </c>
      <c r="BF1182" s="143">
        <f t="shared" si="349"/>
        <v>0</v>
      </c>
      <c r="BG1182" s="144">
        <f t="shared" si="350"/>
        <v>0</v>
      </c>
      <c r="BH1182" s="144">
        <f t="shared" si="351"/>
        <v>0</v>
      </c>
      <c r="BI1182" s="144">
        <f t="shared" si="352"/>
        <v>0</v>
      </c>
      <c r="BJ1182" s="144">
        <f t="shared" si="353"/>
        <v>0</v>
      </c>
      <c r="BK1182" s="144">
        <f t="shared" si="354"/>
        <v>0</v>
      </c>
      <c r="BL1182" s="144">
        <f t="shared" si="355"/>
        <v>0</v>
      </c>
      <c r="BM1182" s="145">
        <f t="shared" si="356"/>
        <v>0</v>
      </c>
      <c r="BN1182" s="124"/>
      <c r="BO1182" s="124"/>
      <c r="BP1182" s="124"/>
      <c r="BQ1182" s="124"/>
      <c r="BR1182" s="124"/>
      <c r="BS1182" s="124"/>
      <c r="BT1182" s="124"/>
      <c r="BU1182" s="124"/>
      <c r="BV1182" s="130"/>
      <c r="BW1182" s="130"/>
      <c r="BX1182" s="130"/>
      <c r="BY1182" s="130"/>
      <c r="BZ1182" s="130"/>
      <c r="CA1182" s="130"/>
      <c r="CB1182" s="130"/>
      <c r="CC1182" s="130"/>
      <c r="CD1182" s="130"/>
      <c r="CE1182" s="130"/>
      <c r="CF1182" s="130"/>
      <c r="CG1182" s="130"/>
      <c r="CH1182" s="130"/>
      <c r="CI1182" s="130"/>
      <c r="CJ1182" s="130"/>
      <c r="CL1182" s="124"/>
      <c r="CM1182" s="130" t="s">
        <v>32</v>
      </c>
      <c r="CN1182" s="130"/>
      <c r="CO1182" s="130"/>
      <c r="CP1182" s="130"/>
      <c r="CQ1182" s="130"/>
      <c r="CR1182" s="130"/>
      <c r="CS1182" s="130"/>
      <c r="CT1182" s="130"/>
      <c r="CU1182" s="130"/>
      <c r="CV1182" s="130"/>
      <c r="CW1182" s="130"/>
      <c r="CX1182" s="130"/>
      <c r="CY1182" s="130"/>
      <c r="CZ1182" s="130"/>
      <c r="DA1182" s="130"/>
      <c r="DD1182" s="159" cm="1">
        <f t="array" ref="DD1182">_xlfn.IFS(DD$1= 0,"", NOT(ISBLANK(CM1182)), 0, ISBLANK(CM1182), $Q1182-$S1182+AY1182-BV1182)</f>
        <v>0</v>
      </c>
      <c r="DE1182" s="160" cm="1">
        <f t="array" ref="DE1182">_xlfn.IFS(DE$1= 0,"", NOT(ISBLANK(CN1182)), 0, ISBLANK(CN1182), $Q1182-$S1182+AZ1182-BW1182)</f>
        <v>0</v>
      </c>
      <c r="DF1182" s="160" cm="1">
        <f t="array" ref="DF1182">_xlfn.IFS(DF$1= 0,"", NOT(ISBLANK(CO1182)), 0, ISBLANK(CO1182), $Q1182-$S1182+BA1182-BX1182)</f>
        <v>0</v>
      </c>
      <c r="DG1182" s="160" cm="1">
        <f t="array" ref="DG1182">_xlfn.IFS(DG$1= 0,"", NOT(ISBLANK(CP1182)), 0, ISBLANK(CP1182), $Q1182-$S1182+BB1182-BY1182)</f>
        <v>0</v>
      </c>
      <c r="DH1182" s="160" cm="1">
        <f t="array" ref="DH1182">_xlfn.IFS(DH$1= 0,"", NOT(ISBLANK(CQ1182)), 0, ISBLANK(CQ1182), $Q1182-$S1182+BC1182-BZ1182)</f>
        <v>0</v>
      </c>
      <c r="DI1182" s="160" cm="1">
        <f t="array" ref="DI1182">_xlfn.IFS(DI$1= 0,"", NOT(ISBLANK(CR1182)), 0, ISBLANK(CR1182), $Q1182-$S1182+BD1182-CA1182)</f>
        <v>0</v>
      </c>
      <c r="DJ1182" s="160" t="str" cm="1">
        <f t="array" ref="DJ1182">_xlfn.IFS(DJ$1= 0,"", NOT(ISBLANK(CS1182)), 0, ISBLANK(CS1182), $Q1182-$S1182+BE1182-CB1182)</f>
        <v/>
      </c>
      <c r="DK1182" s="160" t="str" cm="1">
        <f t="array" ref="DK1182">_xlfn.IFS(DK$1= 0,"", NOT(ISBLANK(CT1182)), 0, ISBLANK(CT1182), $Q1182-$S1182+BF1182-CC1182)</f>
        <v/>
      </c>
      <c r="DL1182" s="162" t="str" cm="1">
        <f t="array" ref="DL1182">_xlfn.IFS(DL$1= 0,"", NOT(ISBLANK(CU1182)), 0, ISBLANK(CU1182), $Q1182-$S1182+BG1182-CD1182)</f>
        <v/>
      </c>
      <c r="DM1182" s="162" t="str" cm="1">
        <f t="array" ref="DM1182">_xlfn.IFS(DM$1= 0,"", NOT(ISBLANK(CV1182)), 0, ISBLANK(CV1182), $Q1182-$S1182+BH1182-CE1182)</f>
        <v/>
      </c>
      <c r="DN1182" s="162" t="str" cm="1">
        <f t="array" ref="DN1182">_xlfn.IFS(DN$1= 0,"", NOT(ISBLANK(CW1182)), 0, ISBLANK(CW1182), $Q1182-$S1182+BI1182-CF1182)</f>
        <v/>
      </c>
      <c r="DO1182" s="162" t="str" cm="1">
        <f t="array" ref="DO1182">_xlfn.IFS(DO$1= 0,"", NOT(ISBLANK(CX1182)), 0, ISBLANK(CX1182), $Q1182-$S1182+BJ1182-CG1182)</f>
        <v/>
      </c>
      <c r="DP1182" s="162" t="str" cm="1">
        <f t="array" ref="DP1182">_xlfn.IFS(DP$1= 0,"", NOT(ISBLANK(CY1182)), 0, ISBLANK(CY1182), $Q1182-$S1182+BK1182-CH1182)</f>
        <v/>
      </c>
      <c r="DQ1182" s="162" t="str" cm="1">
        <f t="array" ref="DQ1182">_xlfn.IFS(DQ$1= 0,"", NOT(ISBLANK(CZ1182)), 0, ISBLANK(CZ1182), $Q1182-$S1182+BL1182-CI1182)</f>
        <v/>
      </c>
      <c r="DR1182" s="163" t="str" cm="1">
        <f t="array" ref="DR1182">_xlfn.IFS(DR$1= 0,"", NOT(ISBLANK(DA1182)), 0, ISBLANK(DA1182), $Q1182-$S1182+BM1182-CJ1182)</f>
        <v/>
      </c>
    </row>
    <row r="1183" spans="1:122" ht="16.5" x14ac:dyDescent="0.3">
      <c r="A1183" s="135"/>
      <c r="B1183" s="136"/>
      <c r="C1183" s="136"/>
      <c r="D1183" s="137"/>
      <c r="E1183" s="176"/>
      <c r="F1183" s="182"/>
      <c r="G1183" s="183"/>
      <c r="H1183" s="183"/>
      <c r="I1183" s="183"/>
      <c r="J1183" s="183"/>
      <c r="K1183" s="183"/>
      <c r="L1183" s="183"/>
      <c r="M1183" s="186"/>
      <c r="N1183" s="182"/>
      <c r="O1183" s="184"/>
      <c r="P1183" s="178"/>
      <c r="Q1183" s="118">
        <f t="shared" si="340"/>
        <v>0</v>
      </c>
      <c r="R1183" s="3"/>
      <c r="S1183" s="3"/>
      <c r="T1183" s="4"/>
      <c r="U1183" s="4"/>
      <c r="V1183" s="99">
        <f t="shared" si="341"/>
        <v>0</v>
      </c>
      <c r="W1183" s="161"/>
      <c r="X1183" s="138"/>
      <c r="AH1183" s="158" t="str">
        <f t="array" ref="AH1183">IF(OR(AH$1=0, $A1183=""),"",SQRT((_xlfn.XLOOKUP(AH$1,$Z$2:$Z$16,$AA$2:$AA$16)-$T1183)^2+(_xlfn.XLOOKUP(AH$1,$Z$2:$Z$16,$AB$2:$AB$16)-$U1183)^2+(_xlfn.XLOOKUP(AH$1,$Z$2:$Z$16,$AC$2:$AC$16-$V1183)^2)))</f>
        <v/>
      </c>
      <c r="AI1183" s="140" t="str">
        <f t="array" ref="AI1183">IF(OR(AI$1=0, $A1183=""),"",SQRT((_xlfn.XLOOKUP(AI$1,$Z$2:$Z$16,$AA$2:$AA$16)-$T1183)^2+(_xlfn.XLOOKUP(AI$1,$Z$2:$Z$16,$AB$2:$AB$16)-$U1183)^2+(_xlfn.XLOOKUP(AI$1,$Z$2:$Z$16,$AC$2:$AC$16-$V1183)^2)))</f>
        <v/>
      </c>
      <c r="AJ1183" s="140" t="str">
        <f t="array" ref="AJ1183">IF(OR(AJ$1=0, $A1183=""),"",SQRT((_xlfn.XLOOKUP(AJ$1,$Z$2:$Z$16,$AA$2:$AA$16)-$T1183)^2+(_xlfn.XLOOKUP(AJ$1,$Z$2:$Z$16,$AB$2:$AB$16)-$U1183)^2+(_xlfn.XLOOKUP(AJ$1,$Z$2:$Z$16,$AC$2:$AC$16-$V1183)^2)))</f>
        <v/>
      </c>
      <c r="AK1183" s="140" t="str">
        <f t="array" ref="AK1183">IF(OR(AK$1=0, $A1183=""),"",SQRT((_xlfn.XLOOKUP(AK$1,$Z$2:$Z$16,$AA$2:$AA$16)-$T1183)^2+(_xlfn.XLOOKUP(AK$1,$Z$2:$Z$16,$AB$2:$AB$16)-$U1183)^2+(_xlfn.XLOOKUP(AK$1,$Z$2:$Z$16,$AC$2:$AC$16-$V1183)^2)))</f>
        <v/>
      </c>
      <c r="AL1183" s="140" t="str">
        <f t="array" ref="AL1183">IF(OR(AL$1=0, $A1183=""),"",SQRT((_xlfn.XLOOKUP(AL$1,$Z$2:$Z$16,$AA$2:$AA$16)-$T1183)^2+(_xlfn.XLOOKUP(AL$1,$Z$2:$Z$16,$AB$2:$AB$16)-$U1183)^2+(_xlfn.XLOOKUP(AL$1,$Z$2:$Z$16,$AC$2:$AC$16-$V1183)^2)))</f>
        <v/>
      </c>
      <c r="AM1183" s="140" t="str">
        <f t="array" ref="AM1183">IF(OR(AM$1=0, $A1183=""),"",SQRT((_xlfn.XLOOKUP(AM$1,$Z$2:$Z$16,$AA$2:$AA$16)-$T1183)^2+(_xlfn.XLOOKUP(AM$1,$Z$2:$Z$16,$AB$2:$AB$16)-$U1183)^2+(_xlfn.XLOOKUP(AM$1,$Z$2:$Z$16,$AC$2:$AC$16-$V1183)^2)))</f>
        <v/>
      </c>
      <c r="AN1183" s="140" t="str">
        <f t="array" ref="AN1183">IF(OR(AN$1=0, $A1183=""),"",SQRT((_xlfn.XLOOKUP(AN$1,$Z$2:$Z$16,$AA$2:$AA$16)-$T1183)^2+(_xlfn.XLOOKUP(AN$1,$Z$2:$Z$16,$AB$2:$AB$16)-$U1183)^2+(_xlfn.XLOOKUP(AN$1,$Z$2:$Z$16,$AC$2:$AC$16-$V1183)^2)))</f>
        <v/>
      </c>
      <c r="AO1183" s="140" t="str">
        <f t="array" ref="AO1183">IF(OR(AO$1=0, $A1183=""),"",SQRT((_xlfn.XLOOKUP(AO$1,$Z$2:$Z$16,$AA$2:$AA$16)-$T1183)^2+(_xlfn.XLOOKUP(AO$1,$Z$2:$Z$16,$AB$2:$AB$16)-$U1183)^2+(_xlfn.XLOOKUP(AO$1,$Z$2:$Z$16,$AC$2:$AC$16-$V1183)^2)))</f>
        <v/>
      </c>
      <c r="AP1183" s="141" t="str">
        <f t="array" ref="AP1183">IF(OR(AP$1=0, $A1183=""),"",SQRT((_xlfn.XLOOKUP(AP$1,$Z$2:$Z$16,$AA$2:$AA$16)-$T1183)^2+(_xlfn.XLOOKUP(AP$1,$Z$2:$Z$16,$AB$2:$AB$16)-$U1183)^2+(_xlfn.XLOOKUP(AP$1,$Z$2:$Z$16,$AC$2:$AC$16-$V1183)^2)))</f>
        <v/>
      </c>
      <c r="AQ1183" s="141" t="str">
        <f t="array" ref="AQ1183">IF(OR(AQ$1=0, $A1183=""),"",SQRT((_xlfn.XLOOKUP(AQ$1,$Z$2:$Z$16,$AA$2:$AA$16)-$T1183)^2+(_xlfn.XLOOKUP(AQ$1,$Z$2:$Z$16,$AB$2:$AB$16)-$U1183)^2+(_xlfn.XLOOKUP(AQ$1,$Z$2:$Z$16,$AC$2:$AC$16-$V1183)^2)))</f>
        <v/>
      </c>
      <c r="AR1183" s="141" t="str">
        <f t="array" ref="AR1183">IF(OR(AR$1=0, $A1183=""),"",SQRT((_xlfn.XLOOKUP(AR$1,$Z$2:$Z$16,$AA$2:$AA$16)-$T1183)^2+(_xlfn.XLOOKUP(AR$1,$Z$2:$Z$16,$AB$2:$AB$16)-$U1183)^2+(_xlfn.XLOOKUP(AR$1,$Z$2:$Z$16,$AC$2:$AC$16-$V1183)^2)))</f>
        <v/>
      </c>
      <c r="AS1183" s="141" t="str">
        <f t="array" ref="AS1183">IF(OR(AS$1=0, $A1183=""),"",SQRT((_xlfn.XLOOKUP(AS$1,$Z$2:$Z$16,$AA$2:$AA$16)-$T1183)^2+(_xlfn.XLOOKUP(AS$1,$Z$2:$Z$16,$AB$2:$AB$16)-$U1183)^2+(_xlfn.XLOOKUP(AS$1,$Z$2:$Z$16,$AC$2:$AC$16-$V1183)^2)))</f>
        <v/>
      </c>
      <c r="AT1183" s="141" t="str">
        <f t="array" ref="AT1183">IF(OR(AT$1=0, $A1183=""),"",SQRT((_xlfn.XLOOKUP(AT$1,$Z$2:$Z$16,$AA$2:$AA$16)-$T1183)^2+(_xlfn.XLOOKUP(AT$1,$Z$2:$Z$16,$AB$2:$AB$16)-$U1183)^2+(_xlfn.XLOOKUP(AT$1,$Z$2:$Z$16,$AC$2:$AC$16-$V1183)^2)))</f>
        <v/>
      </c>
      <c r="AU1183" s="141" t="str">
        <f t="array" ref="AU1183">IF(OR(AU$1=0, $A1183=""),"",SQRT((_xlfn.XLOOKUP(AU$1,$Z$2:$Z$16,$AA$2:$AA$16)-$T1183)^2+(_xlfn.XLOOKUP(AU$1,$Z$2:$Z$16,$AB$2:$AB$16)-$U1183)^2+(_xlfn.XLOOKUP(AU$1,$Z$2:$Z$16,$AC$2:$AC$16-$V1183)^2)))</f>
        <v/>
      </c>
      <c r="AV1183" s="142" t="str">
        <f t="array" ref="AV1183">IF(OR(AV$1=0, $A1183=""),"",SQRT((_xlfn.XLOOKUP(AV$1,$Z$2:$Z$16,$AA$2:$AA$16)-$T1183)^2+(_xlfn.XLOOKUP(AV$1,$Z$2:$Z$16,$AB$2:$AB$16)-$U1183)^2+(_xlfn.XLOOKUP(AV$1,$Z$2:$Z$16,$AC$2:$AC$16-$V1183)^2)))</f>
        <v/>
      </c>
      <c r="AW1183" s="124"/>
      <c r="AX1183" s="124"/>
      <c r="AY1183" s="125">
        <f t="shared" si="342"/>
        <v>0</v>
      </c>
      <c r="AZ1183" s="143">
        <f t="shared" si="343"/>
        <v>0</v>
      </c>
      <c r="BA1183" s="143">
        <f t="shared" si="344"/>
        <v>0</v>
      </c>
      <c r="BB1183" s="143">
        <f t="shared" si="345"/>
        <v>0</v>
      </c>
      <c r="BC1183" s="143">
        <f t="shared" si="346"/>
        <v>0</v>
      </c>
      <c r="BD1183" s="143">
        <f t="shared" si="347"/>
        <v>0</v>
      </c>
      <c r="BE1183" s="143">
        <f t="shared" si="348"/>
        <v>0</v>
      </c>
      <c r="BF1183" s="143">
        <f t="shared" si="349"/>
        <v>0</v>
      </c>
      <c r="BG1183" s="144">
        <f t="shared" si="350"/>
        <v>0</v>
      </c>
      <c r="BH1183" s="144">
        <f t="shared" si="351"/>
        <v>0</v>
      </c>
      <c r="BI1183" s="144">
        <f t="shared" si="352"/>
        <v>0</v>
      </c>
      <c r="BJ1183" s="144">
        <f t="shared" si="353"/>
        <v>0</v>
      </c>
      <c r="BK1183" s="144">
        <f t="shared" si="354"/>
        <v>0</v>
      </c>
      <c r="BL1183" s="144">
        <f t="shared" si="355"/>
        <v>0</v>
      </c>
      <c r="BM1183" s="145">
        <f t="shared" si="356"/>
        <v>0</v>
      </c>
      <c r="BN1183" s="124"/>
      <c r="BO1183" s="124"/>
      <c r="BP1183" s="124"/>
      <c r="BQ1183" s="124"/>
      <c r="BR1183" s="124"/>
      <c r="BS1183" s="124"/>
      <c r="BT1183" s="124"/>
      <c r="BU1183" s="124"/>
      <c r="BV1183" s="130"/>
      <c r="BW1183" s="130"/>
      <c r="BX1183" s="130"/>
      <c r="BY1183" s="130"/>
      <c r="BZ1183" s="130"/>
      <c r="CA1183" s="130"/>
      <c r="CB1183" s="130"/>
      <c r="CC1183" s="130"/>
      <c r="CD1183" s="130"/>
      <c r="CE1183" s="130"/>
      <c r="CF1183" s="130"/>
      <c r="CG1183" s="130"/>
      <c r="CH1183" s="130"/>
      <c r="CI1183" s="130"/>
      <c r="CJ1183" s="130"/>
      <c r="CL1183" s="124"/>
      <c r="CM1183" s="130" t="s">
        <v>32</v>
      </c>
      <c r="CN1183" s="130"/>
      <c r="CO1183" s="130"/>
      <c r="CP1183" s="130"/>
      <c r="CQ1183" s="130"/>
      <c r="CR1183" s="130"/>
      <c r="CS1183" s="130"/>
      <c r="CT1183" s="130"/>
      <c r="CU1183" s="130"/>
      <c r="CV1183" s="130"/>
      <c r="CW1183" s="130"/>
      <c r="CX1183" s="130"/>
      <c r="CY1183" s="130"/>
      <c r="CZ1183" s="130"/>
      <c r="DA1183" s="130"/>
      <c r="DD1183" s="159" cm="1">
        <f t="array" ref="DD1183">_xlfn.IFS(DD$1= 0,"", NOT(ISBLANK(CM1183)), 0, ISBLANK(CM1183), $Q1183-$S1183+AY1183-BV1183)</f>
        <v>0</v>
      </c>
      <c r="DE1183" s="160" cm="1">
        <f t="array" ref="DE1183">_xlfn.IFS(DE$1= 0,"", NOT(ISBLANK(CN1183)), 0, ISBLANK(CN1183), $Q1183-$S1183+AZ1183-BW1183)</f>
        <v>0</v>
      </c>
      <c r="DF1183" s="160" cm="1">
        <f t="array" ref="DF1183">_xlfn.IFS(DF$1= 0,"", NOT(ISBLANK(CO1183)), 0, ISBLANK(CO1183), $Q1183-$S1183+BA1183-BX1183)</f>
        <v>0</v>
      </c>
      <c r="DG1183" s="160" cm="1">
        <f t="array" ref="DG1183">_xlfn.IFS(DG$1= 0,"", NOT(ISBLANK(CP1183)), 0, ISBLANK(CP1183), $Q1183-$S1183+BB1183-BY1183)</f>
        <v>0</v>
      </c>
      <c r="DH1183" s="160" cm="1">
        <f t="array" ref="DH1183">_xlfn.IFS(DH$1= 0,"", NOT(ISBLANK(CQ1183)), 0, ISBLANK(CQ1183), $Q1183-$S1183+BC1183-BZ1183)</f>
        <v>0</v>
      </c>
      <c r="DI1183" s="160" cm="1">
        <f t="array" ref="DI1183">_xlfn.IFS(DI$1= 0,"", NOT(ISBLANK(CR1183)), 0, ISBLANK(CR1183), $Q1183-$S1183+BD1183-CA1183)</f>
        <v>0</v>
      </c>
      <c r="DJ1183" s="160" t="str" cm="1">
        <f t="array" ref="DJ1183">_xlfn.IFS(DJ$1= 0,"", NOT(ISBLANK(CS1183)), 0, ISBLANK(CS1183), $Q1183-$S1183+BE1183-CB1183)</f>
        <v/>
      </c>
      <c r="DK1183" s="160" t="str" cm="1">
        <f t="array" ref="DK1183">_xlfn.IFS(DK$1= 0,"", NOT(ISBLANK(CT1183)), 0, ISBLANK(CT1183), $Q1183-$S1183+BF1183-CC1183)</f>
        <v/>
      </c>
      <c r="DL1183" s="162" t="str" cm="1">
        <f t="array" ref="DL1183">_xlfn.IFS(DL$1= 0,"", NOT(ISBLANK(CU1183)), 0, ISBLANK(CU1183), $Q1183-$S1183+BG1183-CD1183)</f>
        <v/>
      </c>
      <c r="DM1183" s="162" t="str" cm="1">
        <f t="array" ref="DM1183">_xlfn.IFS(DM$1= 0,"", NOT(ISBLANK(CV1183)), 0, ISBLANK(CV1183), $Q1183-$S1183+BH1183-CE1183)</f>
        <v/>
      </c>
      <c r="DN1183" s="162" t="str" cm="1">
        <f t="array" ref="DN1183">_xlfn.IFS(DN$1= 0,"", NOT(ISBLANK(CW1183)), 0, ISBLANK(CW1183), $Q1183-$S1183+BI1183-CF1183)</f>
        <v/>
      </c>
      <c r="DO1183" s="162" t="str" cm="1">
        <f t="array" ref="DO1183">_xlfn.IFS(DO$1= 0,"", NOT(ISBLANK(CX1183)), 0, ISBLANK(CX1183), $Q1183-$S1183+BJ1183-CG1183)</f>
        <v/>
      </c>
      <c r="DP1183" s="162" t="str" cm="1">
        <f t="array" ref="DP1183">_xlfn.IFS(DP$1= 0,"", NOT(ISBLANK(CY1183)), 0, ISBLANK(CY1183), $Q1183-$S1183+BK1183-CH1183)</f>
        <v/>
      </c>
      <c r="DQ1183" s="162" t="str" cm="1">
        <f t="array" ref="DQ1183">_xlfn.IFS(DQ$1= 0,"", NOT(ISBLANK(CZ1183)), 0, ISBLANK(CZ1183), $Q1183-$S1183+BL1183-CI1183)</f>
        <v/>
      </c>
      <c r="DR1183" s="163" t="str" cm="1">
        <f t="array" ref="DR1183">_xlfn.IFS(DR$1= 0,"", NOT(ISBLANK(DA1183)), 0, ISBLANK(DA1183), $Q1183-$S1183+BM1183-CJ1183)</f>
        <v/>
      </c>
    </row>
    <row r="1184" spans="1:122" ht="16.5" x14ac:dyDescent="0.3">
      <c r="A1184" s="135"/>
      <c r="B1184" s="136"/>
      <c r="C1184" s="136"/>
      <c r="D1184" s="137"/>
      <c r="E1184" s="176"/>
      <c r="F1184" s="182"/>
      <c r="G1184" s="183"/>
      <c r="H1184" s="183"/>
      <c r="I1184" s="183"/>
      <c r="J1184" s="183"/>
      <c r="K1184" s="183"/>
      <c r="L1184" s="183"/>
      <c r="M1184" s="186"/>
      <c r="N1184" s="182"/>
      <c r="O1184" s="184"/>
      <c r="P1184" s="178"/>
      <c r="Q1184" s="118">
        <f t="shared" si="340"/>
        <v>0</v>
      </c>
      <c r="R1184" s="3"/>
      <c r="S1184" s="3"/>
      <c r="T1184" s="4"/>
      <c r="U1184" s="4"/>
      <c r="V1184" s="99">
        <f t="shared" si="341"/>
        <v>0</v>
      </c>
      <c r="W1184" s="161"/>
      <c r="X1184" s="138"/>
      <c r="AH1184" s="158" t="str">
        <f t="array" ref="AH1184">IF(OR(AH$1=0, $A1184=""),"",SQRT((_xlfn.XLOOKUP(AH$1,$Z$2:$Z$16,$AA$2:$AA$16)-$T1184)^2+(_xlfn.XLOOKUP(AH$1,$Z$2:$Z$16,$AB$2:$AB$16)-$U1184)^2+(_xlfn.XLOOKUP(AH$1,$Z$2:$Z$16,$AC$2:$AC$16-$V1184)^2)))</f>
        <v/>
      </c>
      <c r="AI1184" s="140" t="str">
        <f t="array" ref="AI1184">IF(OR(AI$1=0, $A1184=""),"",SQRT((_xlfn.XLOOKUP(AI$1,$Z$2:$Z$16,$AA$2:$AA$16)-$T1184)^2+(_xlfn.XLOOKUP(AI$1,$Z$2:$Z$16,$AB$2:$AB$16)-$U1184)^2+(_xlfn.XLOOKUP(AI$1,$Z$2:$Z$16,$AC$2:$AC$16-$V1184)^2)))</f>
        <v/>
      </c>
      <c r="AJ1184" s="140" t="str">
        <f t="array" ref="AJ1184">IF(OR(AJ$1=0, $A1184=""),"",SQRT((_xlfn.XLOOKUP(AJ$1,$Z$2:$Z$16,$AA$2:$AA$16)-$T1184)^2+(_xlfn.XLOOKUP(AJ$1,$Z$2:$Z$16,$AB$2:$AB$16)-$U1184)^2+(_xlfn.XLOOKUP(AJ$1,$Z$2:$Z$16,$AC$2:$AC$16-$V1184)^2)))</f>
        <v/>
      </c>
      <c r="AK1184" s="140" t="str">
        <f t="array" ref="AK1184">IF(OR(AK$1=0, $A1184=""),"",SQRT((_xlfn.XLOOKUP(AK$1,$Z$2:$Z$16,$AA$2:$AA$16)-$T1184)^2+(_xlfn.XLOOKUP(AK$1,$Z$2:$Z$16,$AB$2:$AB$16)-$U1184)^2+(_xlfn.XLOOKUP(AK$1,$Z$2:$Z$16,$AC$2:$AC$16-$V1184)^2)))</f>
        <v/>
      </c>
      <c r="AL1184" s="140" t="str">
        <f t="array" ref="AL1184">IF(OR(AL$1=0, $A1184=""),"",SQRT((_xlfn.XLOOKUP(AL$1,$Z$2:$Z$16,$AA$2:$AA$16)-$T1184)^2+(_xlfn.XLOOKUP(AL$1,$Z$2:$Z$16,$AB$2:$AB$16)-$U1184)^2+(_xlfn.XLOOKUP(AL$1,$Z$2:$Z$16,$AC$2:$AC$16-$V1184)^2)))</f>
        <v/>
      </c>
      <c r="AM1184" s="140" t="str">
        <f t="array" ref="AM1184">IF(OR(AM$1=0, $A1184=""),"",SQRT((_xlfn.XLOOKUP(AM$1,$Z$2:$Z$16,$AA$2:$AA$16)-$T1184)^2+(_xlfn.XLOOKUP(AM$1,$Z$2:$Z$16,$AB$2:$AB$16)-$U1184)^2+(_xlfn.XLOOKUP(AM$1,$Z$2:$Z$16,$AC$2:$AC$16-$V1184)^2)))</f>
        <v/>
      </c>
      <c r="AN1184" s="140" t="str">
        <f t="array" ref="AN1184">IF(OR(AN$1=0, $A1184=""),"",SQRT((_xlfn.XLOOKUP(AN$1,$Z$2:$Z$16,$AA$2:$AA$16)-$T1184)^2+(_xlfn.XLOOKUP(AN$1,$Z$2:$Z$16,$AB$2:$AB$16)-$U1184)^2+(_xlfn.XLOOKUP(AN$1,$Z$2:$Z$16,$AC$2:$AC$16-$V1184)^2)))</f>
        <v/>
      </c>
      <c r="AO1184" s="140" t="str">
        <f t="array" ref="AO1184">IF(OR(AO$1=0, $A1184=""),"",SQRT((_xlfn.XLOOKUP(AO$1,$Z$2:$Z$16,$AA$2:$AA$16)-$T1184)^2+(_xlfn.XLOOKUP(AO$1,$Z$2:$Z$16,$AB$2:$AB$16)-$U1184)^2+(_xlfn.XLOOKUP(AO$1,$Z$2:$Z$16,$AC$2:$AC$16-$V1184)^2)))</f>
        <v/>
      </c>
      <c r="AP1184" s="141" t="str">
        <f t="array" ref="AP1184">IF(OR(AP$1=0, $A1184=""),"",SQRT((_xlfn.XLOOKUP(AP$1,$Z$2:$Z$16,$AA$2:$AA$16)-$T1184)^2+(_xlfn.XLOOKUP(AP$1,$Z$2:$Z$16,$AB$2:$AB$16)-$U1184)^2+(_xlfn.XLOOKUP(AP$1,$Z$2:$Z$16,$AC$2:$AC$16-$V1184)^2)))</f>
        <v/>
      </c>
      <c r="AQ1184" s="141" t="str">
        <f t="array" ref="AQ1184">IF(OR(AQ$1=0, $A1184=""),"",SQRT((_xlfn.XLOOKUP(AQ$1,$Z$2:$Z$16,$AA$2:$AA$16)-$T1184)^2+(_xlfn.XLOOKUP(AQ$1,$Z$2:$Z$16,$AB$2:$AB$16)-$U1184)^2+(_xlfn.XLOOKUP(AQ$1,$Z$2:$Z$16,$AC$2:$AC$16-$V1184)^2)))</f>
        <v/>
      </c>
      <c r="AR1184" s="141" t="str">
        <f t="array" ref="AR1184">IF(OR(AR$1=0, $A1184=""),"",SQRT((_xlfn.XLOOKUP(AR$1,$Z$2:$Z$16,$AA$2:$AA$16)-$T1184)^2+(_xlfn.XLOOKUP(AR$1,$Z$2:$Z$16,$AB$2:$AB$16)-$U1184)^2+(_xlfn.XLOOKUP(AR$1,$Z$2:$Z$16,$AC$2:$AC$16-$V1184)^2)))</f>
        <v/>
      </c>
      <c r="AS1184" s="141" t="str">
        <f t="array" ref="AS1184">IF(OR(AS$1=0, $A1184=""),"",SQRT((_xlfn.XLOOKUP(AS$1,$Z$2:$Z$16,$AA$2:$AA$16)-$T1184)^2+(_xlfn.XLOOKUP(AS$1,$Z$2:$Z$16,$AB$2:$AB$16)-$U1184)^2+(_xlfn.XLOOKUP(AS$1,$Z$2:$Z$16,$AC$2:$AC$16-$V1184)^2)))</f>
        <v/>
      </c>
      <c r="AT1184" s="141" t="str">
        <f t="array" ref="AT1184">IF(OR(AT$1=0, $A1184=""),"",SQRT((_xlfn.XLOOKUP(AT$1,$Z$2:$Z$16,$AA$2:$AA$16)-$T1184)^2+(_xlfn.XLOOKUP(AT$1,$Z$2:$Z$16,$AB$2:$AB$16)-$U1184)^2+(_xlfn.XLOOKUP(AT$1,$Z$2:$Z$16,$AC$2:$AC$16-$V1184)^2)))</f>
        <v/>
      </c>
      <c r="AU1184" s="141" t="str">
        <f t="array" ref="AU1184">IF(OR(AU$1=0, $A1184=""),"",SQRT((_xlfn.XLOOKUP(AU$1,$Z$2:$Z$16,$AA$2:$AA$16)-$T1184)^2+(_xlfn.XLOOKUP(AU$1,$Z$2:$Z$16,$AB$2:$AB$16)-$U1184)^2+(_xlfn.XLOOKUP(AU$1,$Z$2:$Z$16,$AC$2:$AC$16-$V1184)^2)))</f>
        <v/>
      </c>
      <c r="AV1184" s="142" t="str">
        <f t="array" ref="AV1184">IF(OR(AV$1=0, $A1184=""),"",SQRT((_xlfn.XLOOKUP(AV$1,$Z$2:$Z$16,$AA$2:$AA$16)-$T1184)^2+(_xlfn.XLOOKUP(AV$1,$Z$2:$Z$16,$AB$2:$AB$16)-$U1184)^2+(_xlfn.XLOOKUP(AV$1,$Z$2:$Z$16,$AC$2:$AC$16-$V1184)^2)))</f>
        <v/>
      </c>
      <c r="AW1184" s="124"/>
      <c r="AX1184" s="124"/>
      <c r="AY1184" s="125">
        <f t="shared" si="342"/>
        <v>0</v>
      </c>
      <c r="AZ1184" s="143">
        <f t="shared" si="343"/>
        <v>0</v>
      </c>
      <c r="BA1184" s="143">
        <f t="shared" si="344"/>
        <v>0</v>
      </c>
      <c r="BB1184" s="143">
        <f t="shared" si="345"/>
        <v>0</v>
      </c>
      <c r="BC1184" s="143">
        <f t="shared" si="346"/>
        <v>0</v>
      </c>
      <c r="BD1184" s="143">
        <f t="shared" si="347"/>
        <v>0</v>
      </c>
      <c r="BE1184" s="143">
        <f t="shared" si="348"/>
        <v>0</v>
      </c>
      <c r="BF1184" s="143">
        <f t="shared" si="349"/>
        <v>0</v>
      </c>
      <c r="BG1184" s="144">
        <f t="shared" si="350"/>
        <v>0</v>
      </c>
      <c r="BH1184" s="144">
        <f t="shared" si="351"/>
        <v>0</v>
      </c>
      <c r="BI1184" s="144">
        <f t="shared" si="352"/>
        <v>0</v>
      </c>
      <c r="BJ1184" s="144">
        <f t="shared" si="353"/>
        <v>0</v>
      </c>
      <c r="BK1184" s="144">
        <f t="shared" si="354"/>
        <v>0</v>
      </c>
      <c r="BL1184" s="144">
        <f t="shared" si="355"/>
        <v>0</v>
      </c>
      <c r="BM1184" s="145">
        <f t="shared" si="356"/>
        <v>0</v>
      </c>
      <c r="BN1184" s="124"/>
      <c r="BO1184" s="124"/>
      <c r="BP1184" s="124"/>
      <c r="BQ1184" s="124"/>
      <c r="BR1184" s="124"/>
      <c r="BS1184" s="124"/>
      <c r="BT1184" s="124"/>
      <c r="BU1184" s="124"/>
      <c r="BV1184" s="130"/>
      <c r="BW1184" s="130"/>
      <c r="BX1184" s="130"/>
      <c r="BY1184" s="130"/>
      <c r="BZ1184" s="130"/>
      <c r="CA1184" s="130"/>
      <c r="CB1184" s="130"/>
      <c r="CC1184" s="130"/>
      <c r="CD1184" s="130"/>
      <c r="CE1184" s="130"/>
      <c r="CF1184" s="130"/>
      <c r="CG1184" s="130"/>
      <c r="CH1184" s="130"/>
      <c r="CI1184" s="130"/>
      <c r="CJ1184" s="130"/>
      <c r="CL1184" s="124"/>
      <c r="CM1184" s="130" t="s">
        <v>32</v>
      </c>
      <c r="CN1184" s="130"/>
      <c r="CO1184" s="130"/>
      <c r="CP1184" s="130"/>
      <c r="CQ1184" s="130"/>
      <c r="CR1184" s="130"/>
      <c r="CS1184" s="130"/>
      <c r="CT1184" s="130"/>
      <c r="CU1184" s="130"/>
      <c r="CV1184" s="130"/>
      <c r="CW1184" s="130"/>
      <c r="CX1184" s="130"/>
      <c r="CY1184" s="130"/>
      <c r="CZ1184" s="130"/>
      <c r="DA1184" s="130"/>
      <c r="DD1184" s="159" cm="1">
        <f t="array" ref="DD1184">_xlfn.IFS(DD$1= 0,"", NOT(ISBLANK(CM1184)), 0, ISBLANK(CM1184), $Q1184-$S1184+AY1184-BV1184)</f>
        <v>0</v>
      </c>
      <c r="DE1184" s="160" cm="1">
        <f t="array" ref="DE1184">_xlfn.IFS(DE$1= 0,"", NOT(ISBLANK(CN1184)), 0, ISBLANK(CN1184), $Q1184-$S1184+AZ1184-BW1184)</f>
        <v>0</v>
      </c>
      <c r="DF1184" s="160" cm="1">
        <f t="array" ref="DF1184">_xlfn.IFS(DF$1= 0,"", NOT(ISBLANK(CO1184)), 0, ISBLANK(CO1184), $Q1184-$S1184+BA1184-BX1184)</f>
        <v>0</v>
      </c>
      <c r="DG1184" s="160" cm="1">
        <f t="array" ref="DG1184">_xlfn.IFS(DG$1= 0,"", NOT(ISBLANK(CP1184)), 0, ISBLANK(CP1184), $Q1184-$S1184+BB1184-BY1184)</f>
        <v>0</v>
      </c>
      <c r="DH1184" s="160" cm="1">
        <f t="array" ref="DH1184">_xlfn.IFS(DH$1= 0,"", NOT(ISBLANK(CQ1184)), 0, ISBLANK(CQ1184), $Q1184-$S1184+BC1184-BZ1184)</f>
        <v>0</v>
      </c>
      <c r="DI1184" s="160" cm="1">
        <f t="array" ref="DI1184">_xlfn.IFS(DI$1= 0,"", NOT(ISBLANK(CR1184)), 0, ISBLANK(CR1184), $Q1184-$S1184+BD1184-CA1184)</f>
        <v>0</v>
      </c>
      <c r="DJ1184" s="160" t="str" cm="1">
        <f t="array" ref="DJ1184">_xlfn.IFS(DJ$1= 0,"", NOT(ISBLANK(CS1184)), 0, ISBLANK(CS1184), $Q1184-$S1184+BE1184-CB1184)</f>
        <v/>
      </c>
      <c r="DK1184" s="160" t="str" cm="1">
        <f t="array" ref="DK1184">_xlfn.IFS(DK$1= 0,"", NOT(ISBLANK(CT1184)), 0, ISBLANK(CT1184), $Q1184-$S1184+BF1184-CC1184)</f>
        <v/>
      </c>
      <c r="DL1184" s="162" t="str" cm="1">
        <f t="array" ref="DL1184">_xlfn.IFS(DL$1= 0,"", NOT(ISBLANK(CU1184)), 0, ISBLANK(CU1184), $Q1184-$S1184+BG1184-CD1184)</f>
        <v/>
      </c>
      <c r="DM1184" s="162" t="str" cm="1">
        <f t="array" ref="DM1184">_xlfn.IFS(DM$1= 0,"", NOT(ISBLANK(CV1184)), 0, ISBLANK(CV1184), $Q1184-$S1184+BH1184-CE1184)</f>
        <v/>
      </c>
      <c r="DN1184" s="162" t="str" cm="1">
        <f t="array" ref="DN1184">_xlfn.IFS(DN$1= 0,"", NOT(ISBLANK(CW1184)), 0, ISBLANK(CW1184), $Q1184-$S1184+BI1184-CF1184)</f>
        <v/>
      </c>
      <c r="DO1184" s="162" t="str" cm="1">
        <f t="array" ref="DO1184">_xlfn.IFS(DO$1= 0,"", NOT(ISBLANK(CX1184)), 0, ISBLANK(CX1184), $Q1184-$S1184+BJ1184-CG1184)</f>
        <v/>
      </c>
      <c r="DP1184" s="162" t="str" cm="1">
        <f t="array" ref="DP1184">_xlfn.IFS(DP$1= 0,"", NOT(ISBLANK(CY1184)), 0, ISBLANK(CY1184), $Q1184-$S1184+BK1184-CH1184)</f>
        <v/>
      </c>
      <c r="DQ1184" s="162" t="str" cm="1">
        <f t="array" ref="DQ1184">_xlfn.IFS(DQ$1= 0,"", NOT(ISBLANK(CZ1184)), 0, ISBLANK(CZ1184), $Q1184-$S1184+BL1184-CI1184)</f>
        <v/>
      </c>
      <c r="DR1184" s="163" t="str" cm="1">
        <f t="array" ref="DR1184">_xlfn.IFS(DR$1= 0,"", NOT(ISBLANK(DA1184)), 0, ISBLANK(DA1184), $Q1184-$S1184+BM1184-CJ1184)</f>
        <v/>
      </c>
    </row>
    <row r="1185" spans="1:122" ht="16.5" x14ac:dyDescent="0.3">
      <c r="A1185" s="135"/>
      <c r="B1185" s="136"/>
      <c r="C1185" s="136"/>
      <c r="D1185" s="137"/>
      <c r="E1185" s="176"/>
      <c r="F1185" s="182"/>
      <c r="G1185" s="183"/>
      <c r="H1185" s="183"/>
      <c r="I1185" s="183"/>
      <c r="J1185" s="183"/>
      <c r="K1185" s="183"/>
      <c r="L1185" s="183"/>
      <c r="M1185" s="186"/>
      <c r="N1185" s="182"/>
      <c r="O1185" s="184"/>
      <c r="P1185" s="178"/>
      <c r="Q1185" s="118">
        <f t="shared" si="340"/>
        <v>0</v>
      </c>
      <c r="R1185" s="3"/>
      <c r="S1185" s="3"/>
      <c r="T1185" s="4"/>
      <c r="U1185" s="4"/>
      <c r="V1185" s="99">
        <f t="shared" si="341"/>
        <v>0</v>
      </c>
      <c r="W1185" s="161"/>
      <c r="X1185" s="138"/>
      <c r="AH1185" s="158" t="str">
        <f t="array" ref="AH1185">IF(OR(AH$1=0, $A1185=""),"",SQRT((_xlfn.XLOOKUP(AH$1,$Z$2:$Z$16,$AA$2:$AA$16)-$T1185)^2+(_xlfn.XLOOKUP(AH$1,$Z$2:$Z$16,$AB$2:$AB$16)-$U1185)^2+(_xlfn.XLOOKUP(AH$1,$Z$2:$Z$16,$AC$2:$AC$16-$V1185)^2)))</f>
        <v/>
      </c>
      <c r="AI1185" s="140" t="str">
        <f t="array" ref="AI1185">IF(OR(AI$1=0, $A1185=""),"",SQRT((_xlfn.XLOOKUP(AI$1,$Z$2:$Z$16,$AA$2:$AA$16)-$T1185)^2+(_xlfn.XLOOKUP(AI$1,$Z$2:$Z$16,$AB$2:$AB$16)-$U1185)^2+(_xlfn.XLOOKUP(AI$1,$Z$2:$Z$16,$AC$2:$AC$16-$V1185)^2)))</f>
        <v/>
      </c>
      <c r="AJ1185" s="140" t="str">
        <f t="array" ref="AJ1185">IF(OR(AJ$1=0, $A1185=""),"",SQRT((_xlfn.XLOOKUP(AJ$1,$Z$2:$Z$16,$AA$2:$AA$16)-$T1185)^2+(_xlfn.XLOOKUP(AJ$1,$Z$2:$Z$16,$AB$2:$AB$16)-$U1185)^2+(_xlfn.XLOOKUP(AJ$1,$Z$2:$Z$16,$AC$2:$AC$16-$V1185)^2)))</f>
        <v/>
      </c>
      <c r="AK1185" s="140" t="str">
        <f t="array" ref="AK1185">IF(OR(AK$1=0, $A1185=""),"",SQRT((_xlfn.XLOOKUP(AK$1,$Z$2:$Z$16,$AA$2:$AA$16)-$T1185)^2+(_xlfn.XLOOKUP(AK$1,$Z$2:$Z$16,$AB$2:$AB$16)-$U1185)^2+(_xlfn.XLOOKUP(AK$1,$Z$2:$Z$16,$AC$2:$AC$16-$V1185)^2)))</f>
        <v/>
      </c>
      <c r="AL1185" s="140" t="str">
        <f t="array" ref="AL1185">IF(OR(AL$1=0, $A1185=""),"",SQRT((_xlfn.XLOOKUP(AL$1,$Z$2:$Z$16,$AA$2:$AA$16)-$T1185)^2+(_xlfn.XLOOKUP(AL$1,$Z$2:$Z$16,$AB$2:$AB$16)-$U1185)^2+(_xlfn.XLOOKUP(AL$1,$Z$2:$Z$16,$AC$2:$AC$16-$V1185)^2)))</f>
        <v/>
      </c>
      <c r="AM1185" s="140" t="str">
        <f t="array" ref="AM1185">IF(OR(AM$1=0, $A1185=""),"",SQRT((_xlfn.XLOOKUP(AM$1,$Z$2:$Z$16,$AA$2:$AA$16)-$T1185)^2+(_xlfn.XLOOKUP(AM$1,$Z$2:$Z$16,$AB$2:$AB$16)-$U1185)^2+(_xlfn.XLOOKUP(AM$1,$Z$2:$Z$16,$AC$2:$AC$16-$V1185)^2)))</f>
        <v/>
      </c>
      <c r="AN1185" s="140" t="str">
        <f t="array" ref="AN1185">IF(OR(AN$1=0, $A1185=""),"",SQRT((_xlfn.XLOOKUP(AN$1,$Z$2:$Z$16,$AA$2:$AA$16)-$T1185)^2+(_xlfn.XLOOKUP(AN$1,$Z$2:$Z$16,$AB$2:$AB$16)-$U1185)^2+(_xlfn.XLOOKUP(AN$1,$Z$2:$Z$16,$AC$2:$AC$16-$V1185)^2)))</f>
        <v/>
      </c>
      <c r="AO1185" s="140" t="str">
        <f t="array" ref="AO1185">IF(OR(AO$1=0, $A1185=""),"",SQRT((_xlfn.XLOOKUP(AO$1,$Z$2:$Z$16,$AA$2:$AA$16)-$T1185)^2+(_xlfn.XLOOKUP(AO$1,$Z$2:$Z$16,$AB$2:$AB$16)-$U1185)^2+(_xlfn.XLOOKUP(AO$1,$Z$2:$Z$16,$AC$2:$AC$16-$V1185)^2)))</f>
        <v/>
      </c>
      <c r="AP1185" s="141" t="str">
        <f t="array" ref="AP1185">IF(OR(AP$1=0, $A1185=""),"",SQRT((_xlfn.XLOOKUP(AP$1,$Z$2:$Z$16,$AA$2:$AA$16)-$T1185)^2+(_xlfn.XLOOKUP(AP$1,$Z$2:$Z$16,$AB$2:$AB$16)-$U1185)^2+(_xlfn.XLOOKUP(AP$1,$Z$2:$Z$16,$AC$2:$AC$16-$V1185)^2)))</f>
        <v/>
      </c>
      <c r="AQ1185" s="141" t="str">
        <f t="array" ref="AQ1185">IF(OR(AQ$1=0, $A1185=""),"",SQRT((_xlfn.XLOOKUP(AQ$1,$Z$2:$Z$16,$AA$2:$AA$16)-$T1185)^2+(_xlfn.XLOOKUP(AQ$1,$Z$2:$Z$16,$AB$2:$AB$16)-$U1185)^2+(_xlfn.XLOOKUP(AQ$1,$Z$2:$Z$16,$AC$2:$AC$16-$V1185)^2)))</f>
        <v/>
      </c>
      <c r="AR1185" s="141" t="str">
        <f t="array" ref="AR1185">IF(OR(AR$1=0, $A1185=""),"",SQRT((_xlfn.XLOOKUP(AR$1,$Z$2:$Z$16,$AA$2:$AA$16)-$T1185)^2+(_xlfn.XLOOKUP(AR$1,$Z$2:$Z$16,$AB$2:$AB$16)-$U1185)^2+(_xlfn.XLOOKUP(AR$1,$Z$2:$Z$16,$AC$2:$AC$16-$V1185)^2)))</f>
        <v/>
      </c>
      <c r="AS1185" s="141" t="str">
        <f t="array" ref="AS1185">IF(OR(AS$1=0, $A1185=""),"",SQRT((_xlfn.XLOOKUP(AS$1,$Z$2:$Z$16,$AA$2:$AA$16)-$T1185)^2+(_xlfn.XLOOKUP(AS$1,$Z$2:$Z$16,$AB$2:$AB$16)-$U1185)^2+(_xlfn.XLOOKUP(AS$1,$Z$2:$Z$16,$AC$2:$AC$16-$V1185)^2)))</f>
        <v/>
      </c>
      <c r="AT1185" s="141" t="str">
        <f t="array" ref="AT1185">IF(OR(AT$1=0, $A1185=""),"",SQRT((_xlfn.XLOOKUP(AT$1,$Z$2:$Z$16,$AA$2:$AA$16)-$T1185)^2+(_xlfn.XLOOKUP(AT$1,$Z$2:$Z$16,$AB$2:$AB$16)-$U1185)^2+(_xlfn.XLOOKUP(AT$1,$Z$2:$Z$16,$AC$2:$AC$16-$V1185)^2)))</f>
        <v/>
      </c>
      <c r="AU1185" s="141" t="str">
        <f t="array" ref="AU1185">IF(OR(AU$1=0, $A1185=""),"",SQRT((_xlfn.XLOOKUP(AU$1,$Z$2:$Z$16,$AA$2:$AA$16)-$T1185)^2+(_xlfn.XLOOKUP(AU$1,$Z$2:$Z$16,$AB$2:$AB$16)-$U1185)^2+(_xlfn.XLOOKUP(AU$1,$Z$2:$Z$16,$AC$2:$AC$16-$V1185)^2)))</f>
        <v/>
      </c>
      <c r="AV1185" s="142" t="str">
        <f t="array" ref="AV1185">IF(OR(AV$1=0, $A1185=""),"",SQRT((_xlfn.XLOOKUP(AV$1,$Z$2:$Z$16,$AA$2:$AA$16)-$T1185)^2+(_xlfn.XLOOKUP(AV$1,$Z$2:$Z$16,$AB$2:$AB$16)-$U1185)^2+(_xlfn.XLOOKUP(AV$1,$Z$2:$Z$16,$AC$2:$AC$16-$V1185)^2)))</f>
        <v/>
      </c>
      <c r="AW1185" s="124"/>
      <c r="AX1185" s="124"/>
      <c r="AY1185" s="125">
        <f t="shared" si="342"/>
        <v>0</v>
      </c>
      <c r="AZ1185" s="143">
        <f t="shared" si="343"/>
        <v>0</v>
      </c>
      <c r="BA1185" s="143">
        <f t="shared" si="344"/>
        <v>0</v>
      </c>
      <c r="BB1185" s="143">
        <f t="shared" si="345"/>
        <v>0</v>
      </c>
      <c r="BC1185" s="143">
        <f t="shared" si="346"/>
        <v>0</v>
      </c>
      <c r="BD1185" s="143">
        <f t="shared" si="347"/>
        <v>0</v>
      </c>
      <c r="BE1185" s="143">
        <f t="shared" si="348"/>
        <v>0</v>
      </c>
      <c r="BF1185" s="143">
        <f t="shared" si="349"/>
        <v>0</v>
      </c>
      <c r="BG1185" s="144">
        <f t="shared" si="350"/>
        <v>0</v>
      </c>
      <c r="BH1185" s="144">
        <f t="shared" si="351"/>
        <v>0</v>
      </c>
      <c r="BI1185" s="144">
        <f t="shared" si="352"/>
        <v>0</v>
      </c>
      <c r="BJ1185" s="144">
        <f t="shared" si="353"/>
        <v>0</v>
      </c>
      <c r="BK1185" s="144">
        <f t="shared" si="354"/>
        <v>0</v>
      </c>
      <c r="BL1185" s="144">
        <f t="shared" si="355"/>
        <v>0</v>
      </c>
      <c r="BM1185" s="145">
        <f t="shared" si="356"/>
        <v>0</v>
      </c>
      <c r="BN1185" s="124"/>
      <c r="BO1185" s="124"/>
      <c r="BP1185" s="124"/>
      <c r="BQ1185" s="124"/>
      <c r="BR1185" s="124"/>
      <c r="BS1185" s="124"/>
      <c r="BT1185" s="124"/>
      <c r="BU1185" s="124"/>
      <c r="BV1185" s="130"/>
      <c r="BW1185" s="130"/>
      <c r="BX1185" s="130"/>
      <c r="BY1185" s="130"/>
      <c r="BZ1185" s="130"/>
      <c r="CA1185" s="130"/>
      <c r="CB1185" s="130"/>
      <c r="CC1185" s="130"/>
      <c r="CD1185" s="130"/>
      <c r="CE1185" s="130"/>
      <c r="CF1185" s="130"/>
      <c r="CG1185" s="130"/>
      <c r="CH1185" s="130"/>
      <c r="CI1185" s="130"/>
      <c r="CJ1185" s="130"/>
      <c r="CL1185" s="124"/>
      <c r="CM1185" s="130" t="s">
        <v>32</v>
      </c>
      <c r="CN1185" s="130"/>
      <c r="CO1185" s="130"/>
      <c r="CP1185" s="130"/>
      <c r="CQ1185" s="130"/>
      <c r="CR1185" s="130"/>
      <c r="CS1185" s="130"/>
      <c r="CT1185" s="130"/>
      <c r="CU1185" s="130"/>
      <c r="CV1185" s="130"/>
      <c r="CW1185" s="130"/>
      <c r="CX1185" s="130"/>
      <c r="CY1185" s="130"/>
      <c r="CZ1185" s="130"/>
      <c r="DA1185" s="130"/>
      <c r="DD1185" s="159" cm="1">
        <f t="array" ref="DD1185">_xlfn.IFS(DD$1= 0,"", NOT(ISBLANK(CM1185)), 0, ISBLANK(CM1185), $Q1185-$S1185+AY1185-BV1185)</f>
        <v>0</v>
      </c>
      <c r="DE1185" s="160" cm="1">
        <f t="array" ref="DE1185">_xlfn.IFS(DE$1= 0,"", NOT(ISBLANK(CN1185)), 0, ISBLANK(CN1185), $Q1185-$S1185+AZ1185-BW1185)</f>
        <v>0</v>
      </c>
      <c r="DF1185" s="160" cm="1">
        <f t="array" ref="DF1185">_xlfn.IFS(DF$1= 0,"", NOT(ISBLANK(CO1185)), 0, ISBLANK(CO1185), $Q1185-$S1185+BA1185-BX1185)</f>
        <v>0</v>
      </c>
      <c r="DG1185" s="160" cm="1">
        <f t="array" ref="DG1185">_xlfn.IFS(DG$1= 0,"", NOT(ISBLANK(CP1185)), 0, ISBLANK(CP1185), $Q1185-$S1185+BB1185-BY1185)</f>
        <v>0</v>
      </c>
      <c r="DH1185" s="160" cm="1">
        <f t="array" ref="DH1185">_xlfn.IFS(DH$1= 0,"", NOT(ISBLANK(CQ1185)), 0, ISBLANK(CQ1185), $Q1185-$S1185+BC1185-BZ1185)</f>
        <v>0</v>
      </c>
      <c r="DI1185" s="160" cm="1">
        <f t="array" ref="DI1185">_xlfn.IFS(DI$1= 0,"", NOT(ISBLANK(CR1185)), 0, ISBLANK(CR1185), $Q1185-$S1185+BD1185-CA1185)</f>
        <v>0</v>
      </c>
      <c r="DJ1185" s="160" t="str" cm="1">
        <f t="array" ref="DJ1185">_xlfn.IFS(DJ$1= 0,"", NOT(ISBLANK(CS1185)), 0, ISBLANK(CS1185), $Q1185-$S1185+BE1185-CB1185)</f>
        <v/>
      </c>
      <c r="DK1185" s="160" t="str" cm="1">
        <f t="array" ref="DK1185">_xlfn.IFS(DK$1= 0,"", NOT(ISBLANK(CT1185)), 0, ISBLANK(CT1185), $Q1185-$S1185+BF1185-CC1185)</f>
        <v/>
      </c>
      <c r="DL1185" s="162" t="str" cm="1">
        <f t="array" ref="DL1185">_xlfn.IFS(DL$1= 0,"", NOT(ISBLANK(CU1185)), 0, ISBLANK(CU1185), $Q1185-$S1185+BG1185-CD1185)</f>
        <v/>
      </c>
      <c r="DM1185" s="162" t="str" cm="1">
        <f t="array" ref="DM1185">_xlfn.IFS(DM$1= 0,"", NOT(ISBLANK(CV1185)), 0, ISBLANK(CV1185), $Q1185-$S1185+BH1185-CE1185)</f>
        <v/>
      </c>
      <c r="DN1185" s="162" t="str" cm="1">
        <f t="array" ref="DN1185">_xlfn.IFS(DN$1= 0,"", NOT(ISBLANK(CW1185)), 0, ISBLANK(CW1185), $Q1185-$S1185+BI1185-CF1185)</f>
        <v/>
      </c>
      <c r="DO1185" s="162" t="str" cm="1">
        <f t="array" ref="DO1185">_xlfn.IFS(DO$1= 0,"", NOT(ISBLANK(CX1185)), 0, ISBLANK(CX1185), $Q1185-$S1185+BJ1185-CG1185)</f>
        <v/>
      </c>
      <c r="DP1185" s="162" t="str" cm="1">
        <f t="array" ref="DP1185">_xlfn.IFS(DP$1= 0,"", NOT(ISBLANK(CY1185)), 0, ISBLANK(CY1185), $Q1185-$S1185+BK1185-CH1185)</f>
        <v/>
      </c>
      <c r="DQ1185" s="162" t="str" cm="1">
        <f t="array" ref="DQ1185">_xlfn.IFS(DQ$1= 0,"", NOT(ISBLANK(CZ1185)), 0, ISBLANK(CZ1185), $Q1185-$S1185+BL1185-CI1185)</f>
        <v/>
      </c>
      <c r="DR1185" s="163" t="str" cm="1">
        <f t="array" ref="DR1185">_xlfn.IFS(DR$1= 0,"", NOT(ISBLANK(DA1185)), 0, ISBLANK(DA1185), $Q1185-$S1185+BM1185-CJ1185)</f>
        <v/>
      </c>
    </row>
    <row r="1186" spans="1:122" ht="16.5" x14ac:dyDescent="0.3">
      <c r="A1186" s="135"/>
      <c r="B1186" s="136"/>
      <c r="C1186" s="136"/>
      <c r="D1186" s="137"/>
      <c r="E1186" s="176"/>
      <c r="F1186" s="182"/>
      <c r="G1186" s="183"/>
      <c r="H1186" s="183"/>
      <c r="I1186" s="183"/>
      <c r="J1186" s="183"/>
      <c r="K1186" s="183"/>
      <c r="L1186" s="183"/>
      <c r="M1186" s="186"/>
      <c r="N1186" s="182"/>
      <c r="O1186" s="184"/>
      <c r="P1186" s="178"/>
      <c r="Q1186" s="118">
        <f t="shared" si="340"/>
        <v>0</v>
      </c>
      <c r="R1186" s="3"/>
      <c r="S1186" s="3"/>
      <c r="T1186" s="4"/>
      <c r="U1186" s="4"/>
      <c r="V1186" s="99">
        <f t="shared" si="341"/>
        <v>0</v>
      </c>
      <c r="W1186" s="161"/>
      <c r="X1186" s="138"/>
      <c r="AH1186" s="158" t="str">
        <f t="array" ref="AH1186">IF(OR(AH$1=0, $A1186=""),"",SQRT((_xlfn.XLOOKUP(AH$1,$Z$2:$Z$16,$AA$2:$AA$16)-$T1186)^2+(_xlfn.XLOOKUP(AH$1,$Z$2:$Z$16,$AB$2:$AB$16)-$U1186)^2+(_xlfn.XLOOKUP(AH$1,$Z$2:$Z$16,$AC$2:$AC$16-$V1186)^2)))</f>
        <v/>
      </c>
      <c r="AI1186" s="140" t="str">
        <f t="array" ref="AI1186">IF(OR(AI$1=0, $A1186=""),"",SQRT((_xlfn.XLOOKUP(AI$1,$Z$2:$Z$16,$AA$2:$AA$16)-$T1186)^2+(_xlfn.XLOOKUP(AI$1,$Z$2:$Z$16,$AB$2:$AB$16)-$U1186)^2+(_xlfn.XLOOKUP(AI$1,$Z$2:$Z$16,$AC$2:$AC$16-$V1186)^2)))</f>
        <v/>
      </c>
      <c r="AJ1186" s="140" t="str">
        <f t="array" ref="AJ1186">IF(OR(AJ$1=0, $A1186=""),"",SQRT((_xlfn.XLOOKUP(AJ$1,$Z$2:$Z$16,$AA$2:$AA$16)-$T1186)^2+(_xlfn.XLOOKUP(AJ$1,$Z$2:$Z$16,$AB$2:$AB$16)-$U1186)^2+(_xlfn.XLOOKUP(AJ$1,$Z$2:$Z$16,$AC$2:$AC$16-$V1186)^2)))</f>
        <v/>
      </c>
      <c r="AK1186" s="140" t="str">
        <f t="array" ref="AK1186">IF(OR(AK$1=0, $A1186=""),"",SQRT((_xlfn.XLOOKUP(AK$1,$Z$2:$Z$16,$AA$2:$AA$16)-$T1186)^2+(_xlfn.XLOOKUP(AK$1,$Z$2:$Z$16,$AB$2:$AB$16)-$U1186)^2+(_xlfn.XLOOKUP(AK$1,$Z$2:$Z$16,$AC$2:$AC$16-$V1186)^2)))</f>
        <v/>
      </c>
      <c r="AL1186" s="140" t="str">
        <f t="array" ref="AL1186">IF(OR(AL$1=0, $A1186=""),"",SQRT((_xlfn.XLOOKUP(AL$1,$Z$2:$Z$16,$AA$2:$AA$16)-$T1186)^2+(_xlfn.XLOOKUP(AL$1,$Z$2:$Z$16,$AB$2:$AB$16)-$U1186)^2+(_xlfn.XLOOKUP(AL$1,$Z$2:$Z$16,$AC$2:$AC$16-$V1186)^2)))</f>
        <v/>
      </c>
      <c r="AM1186" s="140" t="str">
        <f t="array" ref="AM1186">IF(OR(AM$1=0, $A1186=""),"",SQRT((_xlfn.XLOOKUP(AM$1,$Z$2:$Z$16,$AA$2:$AA$16)-$T1186)^2+(_xlfn.XLOOKUP(AM$1,$Z$2:$Z$16,$AB$2:$AB$16)-$U1186)^2+(_xlfn.XLOOKUP(AM$1,$Z$2:$Z$16,$AC$2:$AC$16-$V1186)^2)))</f>
        <v/>
      </c>
      <c r="AN1186" s="140" t="str">
        <f t="array" ref="AN1186">IF(OR(AN$1=0, $A1186=""),"",SQRT((_xlfn.XLOOKUP(AN$1,$Z$2:$Z$16,$AA$2:$AA$16)-$T1186)^2+(_xlfn.XLOOKUP(AN$1,$Z$2:$Z$16,$AB$2:$AB$16)-$U1186)^2+(_xlfn.XLOOKUP(AN$1,$Z$2:$Z$16,$AC$2:$AC$16-$V1186)^2)))</f>
        <v/>
      </c>
      <c r="AO1186" s="140" t="str">
        <f t="array" ref="AO1186">IF(OR(AO$1=0, $A1186=""),"",SQRT((_xlfn.XLOOKUP(AO$1,$Z$2:$Z$16,$AA$2:$AA$16)-$T1186)^2+(_xlfn.XLOOKUP(AO$1,$Z$2:$Z$16,$AB$2:$AB$16)-$U1186)^2+(_xlfn.XLOOKUP(AO$1,$Z$2:$Z$16,$AC$2:$AC$16-$V1186)^2)))</f>
        <v/>
      </c>
      <c r="AP1186" s="141" t="str">
        <f t="array" ref="AP1186">IF(OR(AP$1=0, $A1186=""),"",SQRT((_xlfn.XLOOKUP(AP$1,$Z$2:$Z$16,$AA$2:$AA$16)-$T1186)^2+(_xlfn.XLOOKUP(AP$1,$Z$2:$Z$16,$AB$2:$AB$16)-$U1186)^2+(_xlfn.XLOOKUP(AP$1,$Z$2:$Z$16,$AC$2:$AC$16-$V1186)^2)))</f>
        <v/>
      </c>
      <c r="AQ1186" s="141" t="str">
        <f t="array" ref="AQ1186">IF(OR(AQ$1=0, $A1186=""),"",SQRT((_xlfn.XLOOKUP(AQ$1,$Z$2:$Z$16,$AA$2:$AA$16)-$T1186)^2+(_xlfn.XLOOKUP(AQ$1,$Z$2:$Z$16,$AB$2:$AB$16)-$U1186)^2+(_xlfn.XLOOKUP(AQ$1,$Z$2:$Z$16,$AC$2:$AC$16-$V1186)^2)))</f>
        <v/>
      </c>
      <c r="AR1186" s="141" t="str">
        <f t="array" ref="AR1186">IF(OR(AR$1=0, $A1186=""),"",SQRT((_xlfn.XLOOKUP(AR$1,$Z$2:$Z$16,$AA$2:$AA$16)-$T1186)^2+(_xlfn.XLOOKUP(AR$1,$Z$2:$Z$16,$AB$2:$AB$16)-$U1186)^2+(_xlfn.XLOOKUP(AR$1,$Z$2:$Z$16,$AC$2:$AC$16-$V1186)^2)))</f>
        <v/>
      </c>
      <c r="AS1186" s="141" t="str">
        <f t="array" ref="AS1186">IF(OR(AS$1=0, $A1186=""),"",SQRT((_xlfn.XLOOKUP(AS$1,$Z$2:$Z$16,$AA$2:$AA$16)-$T1186)^2+(_xlfn.XLOOKUP(AS$1,$Z$2:$Z$16,$AB$2:$AB$16)-$U1186)^2+(_xlfn.XLOOKUP(AS$1,$Z$2:$Z$16,$AC$2:$AC$16-$V1186)^2)))</f>
        <v/>
      </c>
      <c r="AT1186" s="141" t="str">
        <f t="array" ref="AT1186">IF(OR(AT$1=0, $A1186=""),"",SQRT((_xlfn.XLOOKUP(AT$1,$Z$2:$Z$16,$AA$2:$AA$16)-$T1186)^2+(_xlfn.XLOOKUP(AT$1,$Z$2:$Z$16,$AB$2:$AB$16)-$U1186)^2+(_xlfn.XLOOKUP(AT$1,$Z$2:$Z$16,$AC$2:$AC$16-$V1186)^2)))</f>
        <v/>
      </c>
      <c r="AU1186" s="141" t="str">
        <f t="array" ref="AU1186">IF(OR(AU$1=0, $A1186=""),"",SQRT((_xlfn.XLOOKUP(AU$1,$Z$2:$Z$16,$AA$2:$AA$16)-$T1186)^2+(_xlfn.XLOOKUP(AU$1,$Z$2:$Z$16,$AB$2:$AB$16)-$U1186)^2+(_xlfn.XLOOKUP(AU$1,$Z$2:$Z$16,$AC$2:$AC$16-$V1186)^2)))</f>
        <v/>
      </c>
      <c r="AV1186" s="142" t="str">
        <f t="array" ref="AV1186">IF(OR(AV$1=0, $A1186=""),"",SQRT((_xlfn.XLOOKUP(AV$1,$Z$2:$Z$16,$AA$2:$AA$16)-$T1186)^2+(_xlfn.XLOOKUP(AV$1,$Z$2:$Z$16,$AB$2:$AB$16)-$U1186)^2+(_xlfn.XLOOKUP(AV$1,$Z$2:$Z$16,$AC$2:$AC$16-$V1186)^2)))</f>
        <v/>
      </c>
      <c r="AW1186" s="124"/>
      <c r="AX1186" s="124"/>
      <c r="AY1186" s="125">
        <f t="shared" si="342"/>
        <v>0</v>
      </c>
      <c r="AZ1186" s="143">
        <f t="shared" si="343"/>
        <v>0</v>
      </c>
      <c r="BA1186" s="143">
        <f t="shared" si="344"/>
        <v>0</v>
      </c>
      <c r="BB1186" s="143">
        <f t="shared" si="345"/>
        <v>0</v>
      </c>
      <c r="BC1186" s="143">
        <f t="shared" si="346"/>
        <v>0</v>
      </c>
      <c r="BD1186" s="143">
        <f t="shared" si="347"/>
        <v>0</v>
      </c>
      <c r="BE1186" s="143">
        <f t="shared" si="348"/>
        <v>0</v>
      </c>
      <c r="BF1186" s="143">
        <f t="shared" si="349"/>
        <v>0</v>
      </c>
      <c r="BG1186" s="144">
        <f t="shared" si="350"/>
        <v>0</v>
      </c>
      <c r="BH1186" s="144">
        <f t="shared" si="351"/>
        <v>0</v>
      </c>
      <c r="BI1186" s="144">
        <f t="shared" si="352"/>
        <v>0</v>
      </c>
      <c r="BJ1186" s="144">
        <f t="shared" si="353"/>
        <v>0</v>
      </c>
      <c r="BK1186" s="144">
        <f t="shared" si="354"/>
        <v>0</v>
      </c>
      <c r="BL1186" s="144">
        <f t="shared" si="355"/>
        <v>0</v>
      </c>
      <c r="BM1186" s="145">
        <f t="shared" si="356"/>
        <v>0</v>
      </c>
      <c r="BN1186" s="124"/>
      <c r="BO1186" s="124"/>
      <c r="BP1186" s="124"/>
      <c r="BQ1186" s="124"/>
      <c r="BR1186" s="124"/>
      <c r="BS1186" s="124"/>
      <c r="BT1186" s="124"/>
      <c r="BU1186" s="124"/>
      <c r="BV1186" s="130"/>
      <c r="BW1186" s="130"/>
      <c r="BX1186" s="130"/>
      <c r="BY1186" s="130"/>
      <c r="BZ1186" s="130"/>
      <c r="CA1186" s="130"/>
      <c r="CB1186" s="130"/>
      <c r="CC1186" s="130"/>
      <c r="CD1186" s="130"/>
      <c r="CE1186" s="130"/>
      <c r="CF1186" s="130"/>
      <c r="CG1186" s="130"/>
      <c r="CH1186" s="130"/>
      <c r="CI1186" s="130"/>
      <c r="CJ1186" s="130"/>
      <c r="CL1186" s="124"/>
      <c r="CM1186" s="130" t="s">
        <v>32</v>
      </c>
      <c r="CN1186" s="130"/>
      <c r="CO1186" s="130"/>
      <c r="CP1186" s="130"/>
      <c r="CQ1186" s="130"/>
      <c r="CR1186" s="130"/>
      <c r="CS1186" s="130"/>
      <c r="CT1186" s="130"/>
      <c r="CU1186" s="130"/>
      <c r="CV1186" s="130"/>
      <c r="CW1186" s="130"/>
      <c r="CX1186" s="130"/>
      <c r="CY1186" s="130"/>
      <c r="CZ1186" s="130"/>
      <c r="DA1186" s="130"/>
      <c r="DD1186" s="159" cm="1">
        <f t="array" ref="DD1186">_xlfn.IFS(DD$1= 0,"", NOT(ISBLANK(CM1186)), 0, ISBLANK(CM1186), $Q1186-$S1186+AY1186-BV1186)</f>
        <v>0</v>
      </c>
      <c r="DE1186" s="160" cm="1">
        <f t="array" ref="DE1186">_xlfn.IFS(DE$1= 0,"", NOT(ISBLANK(CN1186)), 0, ISBLANK(CN1186), $Q1186-$S1186+AZ1186-BW1186)</f>
        <v>0</v>
      </c>
      <c r="DF1186" s="160" cm="1">
        <f t="array" ref="DF1186">_xlfn.IFS(DF$1= 0,"", NOT(ISBLANK(CO1186)), 0, ISBLANK(CO1186), $Q1186-$S1186+BA1186-BX1186)</f>
        <v>0</v>
      </c>
      <c r="DG1186" s="160" cm="1">
        <f t="array" ref="DG1186">_xlfn.IFS(DG$1= 0,"", NOT(ISBLANK(CP1186)), 0, ISBLANK(CP1186), $Q1186-$S1186+BB1186-BY1186)</f>
        <v>0</v>
      </c>
      <c r="DH1186" s="160" cm="1">
        <f t="array" ref="DH1186">_xlfn.IFS(DH$1= 0,"", NOT(ISBLANK(CQ1186)), 0, ISBLANK(CQ1186), $Q1186-$S1186+BC1186-BZ1186)</f>
        <v>0</v>
      </c>
      <c r="DI1186" s="160" cm="1">
        <f t="array" ref="DI1186">_xlfn.IFS(DI$1= 0,"", NOT(ISBLANK(CR1186)), 0, ISBLANK(CR1186), $Q1186-$S1186+BD1186-CA1186)</f>
        <v>0</v>
      </c>
      <c r="DJ1186" s="160" t="str" cm="1">
        <f t="array" ref="DJ1186">_xlfn.IFS(DJ$1= 0,"", NOT(ISBLANK(CS1186)), 0, ISBLANK(CS1186), $Q1186-$S1186+BE1186-CB1186)</f>
        <v/>
      </c>
      <c r="DK1186" s="160" t="str" cm="1">
        <f t="array" ref="DK1186">_xlfn.IFS(DK$1= 0,"", NOT(ISBLANK(CT1186)), 0, ISBLANK(CT1186), $Q1186-$S1186+BF1186-CC1186)</f>
        <v/>
      </c>
      <c r="DL1186" s="162" t="str" cm="1">
        <f t="array" ref="DL1186">_xlfn.IFS(DL$1= 0,"", NOT(ISBLANK(CU1186)), 0, ISBLANK(CU1186), $Q1186-$S1186+BG1186-CD1186)</f>
        <v/>
      </c>
      <c r="DM1186" s="162" t="str" cm="1">
        <f t="array" ref="DM1186">_xlfn.IFS(DM$1= 0,"", NOT(ISBLANK(CV1186)), 0, ISBLANK(CV1186), $Q1186-$S1186+BH1186-CE1186)</f>
        <v/>
      </c>
      <c r="DN1186" s="162" t="str" cm="1">
        <f t="array" ref="DN1186">_xlfn.IFS(DN$1= 0,"", NOT(ISBLANK(CW1186)), 0, ISBLANK(CW1186), $Q1186-$S1186+BI1186-CF1186)</f>
        <v/>
      </c>
      <c r="DO1186" s="162" t="str" cm="1">
        <f t="array" ref="DO1186">_xlfn.IFS(DO$1= 0,"", NOT(ISBLANK(CX1186)), 0, ISBLANK(CX1186), $Q1186-$S1186+BJ1186-CG1186)</f>
        <v/>
      </c>
      <c r="DP1186" s="162" t="str" cm="1">
        <f t="array" ref="DP1186">_xlfn.IFS(DP$1= 0,"", NOT(ISBLANK(CY1186)), 0, ISBLANK(CY1186), $Q1186-$S1186+BK1186-CH1186)</f>
        <v/>
      </c>
      <c r="DQ1186" s="162" t="str" cm="1">
        <f t="array" ref="DQ1186">_xlfn.IFS(DQ$1= 0,"", NOT(ISBLANK(CZ1186)), 0, ISBLANK(CZ1186), $Q1186-$S1186+BL1186-CI1186)</f>
        <v/>
      </c>
      <c r="DR1186" s="163" t="str" cm="1">
        <f t="array" ref="DR1186">_xlfn.IFS(DR$1= 0,"", NOT(ISBLANK(DA1186)), 0, ISBLANK(DA1186), $Q1186-$S1186+BM1186-CJ1186)</f>
        <v/>
      </c>
    </row>
    <row r="1187" spans="1:122" ht="16.5" x14ac:dyDescent="0.3">
      <c r="A1187" s="135"/>
      <c r="B1187" s="136"/>
      <c r="C1187" s="136"/>
      <c r="D1187" s="137"/>
      <c r="E1187" s="176"/>
      <c r="F1187" s="182"/>
      <c r="G1187" s="183"/>
      <c r="H1187" s="183"/>
      <c r="I1187" s="183"/>
      <c r="J1187" s="183"/>
      <c r="K1187" s="183"/>
      <c r="L1187" s="183"/>
      <c r="M1187" s="186"/>
      <c r="N1187" s="182"/>
      <c r="O1187" s="184"/>
      <c r="P1187" s="178"/>
      <c r="Q1187" s="118">
        <f t="shared" si="340"/>
        <v>0</v>
      </c>
      <c r="R1187" s="3"/>
      <c r="S1187" s="3"/>
      <c r="T1187" s="4"/>
      <c r="U1187" s="4"/>
      <c r="V1187" s="99">
        <f t="shared" si="341"/>
        <v>0</v>
      </c>
      <c r="W1187" s="161"/>
      <c r="X1187" s="138"/>
      <c r="AH1187" s="158" t="str">
        <f t="array" ref="AH1187">IF(OR(AH$1=0, $A1187=""),"",SQRT((_xlfn.XLOOKUP(AH$1,$Z$2:$Z$16,$AA$2:$AA$16)-$T1187)^2+(_xlfn.XLOOKUP(AH$1,$Z$2:$Z$16,$AB$2:$AB$16)-$U1187)^2+(_xlfn.XLOOKUP(AH$1,$Z$2:$Z$16,$AC$2:$AC$16-$V1187)^2)))</f>
        <v/>
      </c>
      <c r="AI1187" s="140" t="str">
        <f t="array" ref="AI1187">IF(OR(AI$1=0, $A1187=""),"",SQRT((_xlfn.XLOOKUP(AI$1,$Z$2:$Z$16,$AA$2:$AA$16)-$T1187)^2+(_xlfn.XLOOKUP(AI$1,$Z$2:$Z$16,$AB$2:$AB$16)-$U1187)^2+(_xlfn.XLOOKUP(AI$1,$Z$2:$Z$16,$AC$2:$AC$16-$V1187)^2)))</f>
        <v/>
      </c>
      <c r="AJ1187" s="140" t="str">
        <f t="array" ref="AJ1187">IF(OR(AJ$1=0, $A1187=""),"",SQRT((_xlfn.XLOOKUP(AJ$1,$Z$2:$Z$16,$AA$2:$AA$16)-$T1187)^2+(_xlfn.XLOOKUP(AJ$1,$Z$2:$Z$16,$AB$2:$AB$16)-$U1187)^2+(_xlfn.XLOOKUP(AJ$1,$Z$2:$Z$16,$AC$2:$AC$16-$V1187)^2)))</f>
        <v/>
      </c>
      <c r="AK1187" s="140" t="str">
        <f t="array" ref="AK1187">IF(OR(AK$1=0, $A1187=""),"",SQRT((_xlfn.XLOOKUP(AK$1,$Z$2:$Z$16,$AA$2:$AA$16)-$T1187)^2+(_xlfn.XLOOKUP(AK$1,$Z$2:$Z$16,$AB$2:$AB$16)-$U1187)^2+(_xlfn.XLOOKUP(AK$1,$Z$2:$Z$16,$AC$2:$AC$16-$V1187)^2)))</f>
        <v/>
      </c>
      <c r="AL1187" s="140" t="str">
        <f t="array" ref="AL1187">IF(OR(AL$1=0, $A1187=""),"",SQRT((_xlfn.XLOOKUP(AL$1,$Z$2:$Z$16,$AA$2:$AA$16)-$T1187)^2+(_xlfn.XLOOKUP(AL$1,$Z$2:$Z$16,$AB$2:$AB$16)-$U1187)^2+(_xlfn.XLOOKUP(AL$1,$Z$2:$Z$16,$AC$2:$AC$16-$V1187)^2)))</f>
        <v/>
      </c>
      <c r="AM1187" s="140" t="str">
        <f t="array" ref="AM1187">IF(OR(AM$1=0, $A1187=""),"",SQRT((_xlfn.XLOOKUP(AM$1,$Z$2:$Z$16,$AA$2:$AA$16)-$T1187)^2+(_xlfn.XLOOKUP(AM$1,$Z$2:$Z$16,$AB$2:$AB$16)-$U1187)^2+(_xlfn.XLOOKUP(AM$1,$Z$2:$Z$16,$AC$2:$AC$16-$V1187)^2)))</f>
        <v/>
      </c>
      <c r="AN1187" s="140" t="str">
        <f t="array" ref="AN1187">IF(OR(AN$1=0, $A1187=""),"",SQRT((_xlfn.XLOOKUP(AN$1,$Z$2:$Z$16,$AA$2:$AA$16)-$T1187)^2+(_xlfn.XLOOKUP(AN$1,$Z$2:$Z$16,$AB$2:$AB$16)-$U1187)^2+(_xlfn.XLOOKUP(AN$1,$Z$2:$Z$16,$AC$2:$AC$16-$V1187)^2)))</f>
        <v/>
      </c>
      <c r="AO1187" s="140" t="str">
        <f t="array" ref="AO1187">IF(OR(AO$1=0, $A1187=""),"",SQRT((_xlfn.XLOOKUP(AO$1,$Z$2:$Z$16,$AA$2:$AA$16)-$T1187)^2+(_xlfn.XLOOKUP(AO$1,$Z$2:$Z$16,$AB$2:$AB$16)-$U1187)^2+(_xlfn.XLOOKUP(AO$1,$Z$2:$Z$16,$AC$2:$AC$16-$V1187)^2)))</f>
        <v/>
      </c>
      <c r="AP1187" s="141" t="str">
        <f t="array" ref="AP1187">IF(OR(AP$1=0, $A1187=""),"",SQRT((_xlfn.XLOOKUP(AP$1,$Z$2:$Z$16,$AA$2:$AA$16)-$T1187)^2+(_xlfn.XLOOKUP(AP$1,$Z$2:$Z$16,$AB$2:$AB$16)-$U1187)^2+(_xlfn.XLOOKUP(AP$1,$Z$2:$Z$16,$AC$2:$AC$16-$V1187)^2)))</f>
        <v/>
      </c>
      <c r="AQ1187" s="141" t="str">
        <f t="array" ref="AQ1187">IF(OR(AQ$1=0, $A1187=""),"",SQRT((_xlfn.XLOOKUP(AQ$1,$Z$2:$Z$16,$AA$2:$AA$16)-$T1187)^2+(_xlfn.XLOOKUP(AQ$1,$Z$2:$Z$16,$AB$2:$AB$16)-$U1187)^2+(_xlfn.XLOOKUP(AQ$1,$Z$2:$Z$16,$AC$2:$AC$16-$V1187)^2)))</f>
        <v/>
      </c>
      <c r="AR1187" s="141" t="str">
        <f t="array" ref="AR1187">IF(OR(AR$1=0, $A1187=""),"",SQRT((_xlfn.XLOOKUP(AR$1,$Z$2:$Z$16,$AA$2:$AA$16)-$T1187)^2+(_xlfn.XLOOKUP(AR$1,$Z$2:$Z$16,$AB$2:$AB$16)-$U1187)^2+(_xlfn.XLOOKUP(AR$1,$Z$2:$Z$16,$AC$2:$AC$16-$V1187)^2)))</f>
        <v/>
      </c>
      <c r="AS1187" s="141" t="str">
        <f t="array" ref="AS1187">IF(OR(AS$1=0, $A1187=""),"",SQRT((_xlfn.XLOOKUP(AS$1,$Z$2:$Z$16,$AA$2:$AA$16)-$T1187)^2+(_xlfn.XLOOKUP(AS$1,$Z$2:$Z$16,$AB$2:$AB$16)-$U1187)^2+(_xlfn.XLOOKUP(AS$1,$Z$2:$Z$16,$AC$2:$AC$16-$V1187)^2)))</f>
        <v/>
      </c>
      <c r="AT1187" s="141" t="str">
        <f t="array" ref="AT1187">IF(OR(AT$1=0, $A1187=""),"",SQRT((_xlfn.XLOOKUP(AT$1,$Z$2:$Z$16,$AA$2:$AA$16)-$T1187)^2+(_xlfn.XLOOKUP(AT$1,$Z$2:$Z$16,$AB$2:$AB$16)-$U1187)^2+(_xlfn.XLOOKUP(AT$1,$Z$2:$Z$16,$AC$2:$AC$16-$V1187)^2)))</f>
        <v/>
      </c>
      <c r="AU1187" s="141" t="str">
        <f t="array" ref="AU1187">IF(OR(AU$1=0, $A1187=""),"",SQRT((_xlfn.XLOOKUP(AU$1,$Z$2:$Z$16,$AA$2:$AA$16)-$T1187)^2+(_xlfn.XLOOKUP(AU$1,$Z$2:$Z$16,$AB$2:$AB$16)-$U1187)^2+(_xlfn.XLOOKUP(AU$1,$Z$2:$Z$16,$AC$2:$AC$16-$V1187)^2)))</f>
        <v/>
      </c>
      <c r="AV1187" s="142" t="str">
        <f t="array" ref="AV1187">IF(OR(AV$1=0, $A1187=""),"",SQRT((_xlfn.XLOOKUP(AV$1,$Z$2:$Z$16,$AA$2:$AA$16)-$T1187)^2+(_xlfn.XLOOKUP(AV$1,$Z$2:$Z$16,$AB$2:$AB$16)-$U1187)^2+(_xlfn.XLOOKUP(AV$1,$Z$2:$Z$16,$AC$2:$AC$16-$V1187)^2)))</f>
        <v/>
      </c>
      <c r="AW1187" s="124"/>
      <c r="AX1187" s="124"/>
      <c r="AY1187" s="125">
        <f t="shared" si="342"/>
        <v>0</v>
      </c>
      <c r="AZ1187" s="143">
        <f t="shared" si="343"/>
        <v>0</v>
      </c>
      <c r="BA1187" s="143">
        <f t="shared" si="344"/>
        <v>0</v>
      </c>
      <c r="BB1187" s="143">
        <f t="shared" si="345"/>
        <v>0</v>
      </c>
      <c r="BC1187" s="143">
        <f t="shared" si="346"/>
        <v>0</v>
      </c>
      <c r="BD1187" s="143">
        <f t="shared" si="347"/>
        <v>0</v>
      </c>
      <c r="BE1187" s="143">
        <f t="shared" si="348"/>
        <v>0</v>
      </c>
      <c r="BF1187" s="143">
        <f t="shared" si="349"/>
        <v>0</v>
      </c>
      <c r="BG1187" s="144">
        <f t="shared" si="350"/>
        <v>0</v>
      </c>
      <c r="BH1187" s="144">
        <f t="shared" si="351"/>
        <v>0</v>
      </c>
      <c r="BI1187" s="144">
        <f t="shared" si="352"/>
        <v>0</v>
      </c>
      <c r="BJ1187" s="144">
        <f t="shared" si="353"/>
        <v>0</v>
      </c>
      <c r="BK1187" s="144">
        <f t="shared" si="354"/>
        <v>0</v>
      </c>
      <c r="BL1187" s="144">
        <f t="shared" si="355"/>
        <v>0</v>
      </c>
      <c r="BM1187" s="145">
        <f t="shared" si="356"/>
        <v>0</v>
      </c>
      <c r="BN1187" s="124"/>
      <c r="BO1187" s="124"/>
      <c r="BP1187" s="124"/>
      <c r="BQ1187" s="124"/>
      <c r="BR1187" s="124"/>
      <c r="BS1187" s="124"/>
      <c r="BT1187" s="124"/>
      <c r="BU1187" s="124"/>
      <c r="BV1187" s="130"/>
      <c r="BW1187" s="130"/>
      <c r="BX1187" s="130"/>
      <c r="BY1187" s="130"/>
      <c r="BZ1187" s="130"/>
      <c r="CA1187" s="130"/>
      <c r="CB1187" s="130"/>
      <c r="CC1187" s="130"/>
      <c r="CD1187" s="130"/>
      <c r="CE1187" s="130"/>
      <c r="CF1187" s="130"/>
      <c r="CG1187" s="130"/>
      <c r="CH1187" s="130"/>
      <c r="CI1187" s="130"/>
      <c r="CJ1187" s="130"/>
      <c r="CL1187" s="124"/>
      <c r="CM1187" s="130" t="s">
        <v>32</v>
      </c>
      <c r="CN1187" s="130"/>
      <c r="CO1187" s="130"/>
      <c r="CP1187" s="130"/>
      <c r="CQ1187" s="130"/>
      <c r="CR1187" s="130"/>
      <c r="CS1187" s="130"/>
      <c r="CT1187" s="130"/>
      <c r="CU1187" s="130"/>
      <c r="CV1187" s="130"/>
      <c r="CW1187" s="130"/>
      <c r="CX1187" s="130"/>
      <c r="CY1187" s="130"/>
      <c r="CZ1187" s="130"/>
      <c r="DA1187" s="130"/>
      <c r="DD1187" s="159" cm="1">
        <f t="array" ref="DD1187">_xlfn.IFS(DD$1= 0,"", NOT(ISBLANK(CM1187)), 0, ISBLANK(CM1187), $Q1187-$S1187+AY1187-BV1187)</f>
        <v>0</v>
      </c>
      <c r="DE1187" s="160" cm="1">
        <f t="array" ref="DE1187">_xlfn.IFS(DE$1= 0,"", NOT(ISBLANK(CN1187)), 0, ISBLANK(CN1187), $Q1187-$S1187+AZ1187-BW1187)</f>
        <v>0</v>
      </c>
      <c r="DF1187" s="160" cm="1">
        <f t="array" ref="DF1187">_xlfn.IFS(DF$1= 0,"", NOT(ISBLANK(CO1187)), 0, ISBLANK(CO1187), $Q1187-$S1187+BA1187-BX1187)</f>
        <v>0</v>
      </c>
      <c r="DG1187" s="160" cm="1">
        <f t="array" ref="DG1187">_xlfn.IFS(DG$1= 0,"", NOT(ISBLANK(CP1187)), 0, ISBLANK(CP1187), $Q1187-$S1187+BB1187-BY1187)</f>
        <v>0</v>
      </c>
      <c r="DH1187" s="160" cm="1">
        <f t="array" ref="DH1187">_xlfn.IFS(DH$1= 0,"", NOT(ISBLANK(CQ1187)), 0, ISBLANK(CQ1187), $Q1187-$S1187+BC1187-BZ1187)</f>
        <v>0</v>
      </c>
      <c r="DI1187" s="160" cm="1">
        <f t="array" ref="DI1187">_xlfn.IFS(DI$1= 0,"", NOT(ISBLANK(CR1187)), 0, ISBLANK(CR1187), $Q1187-$S1187+BD1187-CA1187)</f>
        <v>0</v>
      </c>
      <c r="DJ1187" s="160" t="str" cm="1">
        <f t="array" ref="DJ1187">_xlfn.IFS(DJ$1= 0,"", NOT(ISBLANK(CS1187)), 0, ISBLANK(CS1187), $Q1187-$S1187+BE1187-CB1187)</f>
        <v/>
      </c>
      <c r="DK1187" s="160" t="str" cm="1">
        <f t="array" ref="DK1187">_xlfn.IFS(DK$1= 0,"", NOT(ISBLANK(CT1187)), 0, ISBLANK(CT1187), $Q1187-$S1187+BF1187-CC1187)</f>
        <v/>
      </c>
      <c r="DL1187" s="162" t="str" cm="1">
        <f t="array" ref="DL1187">_xlfn.IFS(DL$1= 0,"", NOT(ISBLANK(CU1187)), 0, ISBLANK(CU1187), $Q1187-$S1187+BG1187-CD1187)</f>
        <v/>
      </c>
      <c r="DM1187" s="162" t="str" cm="1">
        <f t="array" ref="DM1187">_xlfn.IFS(DM$1= 0,"", NOT(ISBLANK(CV1187)), 0, ISBLANK(CV1187), $Q1187-$S1187+BH1187-CE1187)</f>
        <v/>
      </c>
      <c r="DN1187" s="162" t="str" cm="1">
        <f t="array" ref="DN1187">_xlfn.IFS(DN$1= 0,"", NOT(ISBLANK(CW1187)), 0, ISBLANK(CW1187), $Q1187-$S1187+BI1187-CF1187)</f>
        <v/>
      </c>
      <c r="DO1187" s="162" t="str" cm="1">
        <f t="array" ref="DO1187">_xlfn.IFS(DO$1= 0,"", NOT(ISBLANK(CX1187)), 0, ISBLANK(CX1187), $Q1187-$S1187+BJ1187-CG1187)</f>
        <v/>
      </c>
      <c r="DP1187" s="162" t="str" cm="1">
        <f t="array" ref="DP1187">_xlfn.IFS(DP$1= 0,"", NOT(ISBLANK(CY1187)), 0, ISBLANK(CY1187), $Q1187-$S1187+BK1187-CH1187)</f>
        <v/>
      </c>
      <c r="DQ1187" s="162" t="str" cm="1">
        <f t="array" ref="DQ1187">_xlfn.IFS(DQ$1= 0,"", NOT(ISBLANK(CZ1187)), 0, ISBLANK(CZ1187), $Q1187-$S1187+BL1187-CI1187)</f>
        <v/>
      </c>
      <c r="DR1187" s="163" t="str" cm="1">
        <f t="array" ref="DR1187">_xlfn.IFS(DR$1= 0,"", NOT(ISBLANK(DA1187)), 0, ISBLANK(DA1187), $Q1187-$S1187+BM1187-CJ1187)</f>
        <v/>
      </c>
    </row>
    <row r="1188" spans="1:122" ht="16.5" x14ac:dyDescent="0.3">
      <c r="A1188" s="135"/>
      <c r="B1188" s="136"/>
      <c r="C1188" s="136"/>
      <c r="D1188" s="137"/>
      <c r="E1188" s="176"/>
      <c r="F1188" s="182"/>
      <c r="G1188" s="183"/>
      <c r="H1188" s="183"/>
      <c r="I1188" s="183"/>
      <c r="J1188" s="183"/>
      <c r="K1188" s="183"/>
      <c r="L1188" s="183"/>
      <c r="M1188" s="186"/>
      <c r="N1188" s="182"/>
      <c r="O1188" s="184"/>
      <c r="P1188" s="178"/>
      <c r="Q1188" s="118">
        <f t="shared" si="340"/>
        <v>0</v>
      </c>
      <c r="R1188" s="3"/>
      <c r="S1188" s="3"/>
      <c r="T1188" s="4"/>
      <c r="U1188" s="4"/>
      <c r="V1188" s="99">
        <f t="shared" si="341"/>
        <v>0</v>
      </c>
      <c r="W1188" s="161"/>
      <c r="X1188" s="138"/>
      <c r="AH1188" s="158" t="str">
        <f t="array" ref="AH1188">IF(OR(AH$1=0, $A1188=""),"",SQRT((_xlfn.XLOOKUP(AH$1,$Z$2:$Z$16,$AA$2:$AA$16)-$T1188)^2+(_xlfn.XLOOKUP(AH$1,$Z$2:$Z$16,$AB$2:$AB$16)-$U1188)^2+(_xlfn.XLOOKUP(AH$1,$Z$2:$Z$16,$AC$2:$AC$16-$V1188)^2)))</f>
        <v/>
      </c>
      <c r="AI1188" s="140" t="str">
        <f t="array" ref="AI1188">IF(OR(AI$1=0, $A1188=""),"",SQRT((_xlfn.XLOOKUP(AI$1,$Z$2:$Z$16,$AA$2:$AA$16)-$T1188)^2+(_xlfn.XLOOKUP(AI$1,$Z$2:$Z$16,$AB$2:$AB$16)-$U1188)^2+(_xlfn.XLOOKUP(AI$1,$Z$2:$Z$16,$AC$2:$AC$16-$V1188)^2)))</f>
        <v/>
      </c>
      <c r="AJ1188" s="140" t="str">
        <f t="array" ref="AJ1188">IF(OR(AJ$1=0, $A1188=""),"",SQRT((_xlfn.XLOOKUP(AJ$1,$Z$2:$Z$16,$AA$2:$AA$16)-$T1188)^2+(_xlfn.XLOOKUP(AJ$1,$Z$2:$Z$16,$AB$2:$AB$16)-$U1188)^2+(_xlfn.XLOOKUP(AJ$1,$Z$2:$Z$16,$AC$2:$AC$16-$V1188)^2)))</f>
        <v/>
      </c>
      <c r="AK1188" s="140" t="str">
        <f t="array" ref="AK1188">IF(OR(AK$1=0, $A1188=""),"",SQRT((_xlfn.XLOOKUP(AK$1,$Z$2:$Z$16,$AA$2:$AA$16)-$T1188)^2+(_xlfn.XLOOKUP(AK$1,$Z$2:$Z$16,$AB$2:$AB$16)-$U1188)^2+(_xlfn.XLOOKUP(AK$1,$Z$2:$Z$16,$AC$2:$AC$16-$V1188)^2)))</f>
        <v/>
      </c>
      <c r="AL1188" s="140" t="str">
        <f t="array" ref="AL1188">IF(OR(AL$1=0, $A1188=""),"",SQRT((_xlfn.XLOOKUP(AL$1,$Z$2:$Z$16,$AA$2:$AA$16)-$T1188)^2+(_xlfn.XLOOKUP(AL$1,$Z$2:$Z$16,$AB$2:$AB$16)-$U1188)^2+(_xlfn.XLOOKUP(AL$1,$Z$2:$Z$16,$AC$2:$AC$16-$V1188)^2)))</f>
        <v/>
      </c>
      <c r="AM1188" s="140" t="str">
        <f t="array" ref="AM1188">IF(OR(AM$1=0, $A1188=""),"",SQRT((_xlfn.XLOOKUP(AM$1,$Z$2:$Z$16,$AA$2:$AA$16)-$T1188)^2+(_xlfn.XLOOKUP(AM$1,$Z$2:$Z$16,$AB$2:$AB$16)-$U1188)^2+(_xlfn.XLOOKUP(AM$1,$Z$2:$Z$16,$AC$2:$AC$16-$V1188)^2)))</f>
        <v/>
      </c>
      <c r="AN1188" s="140" t="str">
        <f t="array" ref="AN1188">IF(OR(AN$1=0, $A1188=""),"",SQRT((_xlfn.XLOOKUP(AN$1,$Z$2:$Z$16,$AA$2:$AA$16)-$T1188)^2+(_xlfn.XLOOKUP(AN$1,$Z$2:$Z$16,$AB$2:$AB$16)-$U1188)^2+(_xlfn.XLOOKUP(AN$1,$Z$2:$Z$16,$AC$2:$AC$16-$V1188)^2)))</f>
        <v/>
      </c>
      <c r="AO1188" s="140" t="str">
        <f t="array" ref="AO1188">IF(OR(AO$1=0, $A1188=""),"",SQRT((_xlfn.XLOOKUP(AO$1,$Z$2:$Z$16,$AA$2:$AA$16)-$T1188)^2+(_xlfn.XLOOKUP(AO$1,$Z$2:$Z$16,$AB$2:$AB$16)-$U1188)^2+(_xlfn.XLOOKUP(AO$1,$Z$2:$Z$16,$AC$2:$AC$16-$V1188)^2)))</f>
        <v/>
      </c>
      <c r="AP1188" s="141" t="str">
        <f t="array" ref="AP1188">IF(OR(AP$1=0, $A1188=""),"",SQRT((_xlfn.XLOOKUP(AP$1,$Z$2:$Z$16,$AA$2:$AA$16)-$T1188)^2+(_xlfn.XLOOKUP(AP$1,$Z$2:$Z$16,$AB$2:$AB$16)-$U1188)^2+(_xlfn.XLOOKUP(AP$1,$Z$2:$Z$16,$AC$2:$AC$16-$V1188)^2)))</f>
        <v/>
      </c>
      <c r="AQ1188" s="141" t="str">
        <f t="array" ref="AQ1188">IF(OR(AQ$1=0, $A1188=""),"",SQRT((_xlfn.XLOOKUP(AQ$1,$Z$2:$Z$16,$AA$2:$AA$16)-$T1188)^2+(_xlfn.XLOOKUP(AQ$1,$Z$2:$Z$16,$AB$2:$AB$16)-$U1188)^2+(_xlfn.XLOOKUP(AQ$1,$Z$2:$Z$16,$AC$2:$AC$16-$V1188)^2)))</f>
        <v/>
      </c>
      <c r="AR1188" s="141" t="str">
        <f t="array" ref="AR1188">IF(OR(AR$1=0, $A1188=""),"",SQRT((_xlfn.XLOOKUP(AR$1,$Z$2:$Z$16,$AA$2:$AA$16)-$T1188)^2+(_xlfn.XLOOKUP(AR$1,$Z$2:$Z$16,$AB$2:$AB$16)-$U1188)^2+(_xlfn.XLOOKUP(AR$1,$Z$2:$Z$16,$AC$2:$AC$16-$V1188)^2)))</f>
        <v/>
      </c>
      <c r="AS1188" s="141" t="str">
        <f t="array" ref="AS1188">IF(OR(AS$1=0, $A1188=""),"",SQRT((_xlfn.XLOOKUP(AS$1,$Z$2:$Z$16,$AA$2:$AA$16)-$T1188)^2+(_xlfn.XLOOKUP(AS$1,$Z$2:$Z$16,$AB$2:$AB$16)-$U1188)^2+(_xlfn.XLOOKUP(AS$1,$Z$2:$Z$16,$AC$2:$AC$16-$V1188)^2)))</f>
        <v/>
      </c>
      <c r="AT1188" s="141" t="str">
        <f t="array" ref="AT1188">IF(OR(AT$1=0, $A1188=""),"",SQRT((_xlfn.XLOOKUP(AT$1,$Z$2:$Z$16,$AA$2:$AA$16)-$T1188)^2+(_xlfn.XLOOKUP(AT$1,$Z$2:$Z$16,$AB$2:$AB$16)-$U1188)^2+(_xlfn.XLOOKUP(AT$1,$Z$2:$Z$16,$AC$2:$AC$16-$V1188)^2)))</f>
        <v/>
      </c>
      <c r="AU1188" s="141" t="str">
        <f t="array" ref="AU1188">IF(OR(AU$1=0, $A1188=""),"",SQRT((_xlfn.XLOOKUP(AU$1,$Z$2:$Z$16,$AA$2:$AA$16)-$T1188)^2+(_xlfn.XLOOKUP(AU$1,$Z$2:$Z$16,$AB$2:$AB$16)-$U1188)^2+(_xlfn.XLOOKUP(AU$1,$Z$2:$Z$16,$AC$2:$AC$16-$V1188)^2)))</f>
        <v/>
      </c>
      <c r="AV1188" s="142" t="str">
        <f t="array" ref="AV1188">IF(OR(AV$1=0, $A1188=""),"",SQRT((_xlfn.XLOOKUP(AV$1,$Z$2:$Z$16,$AA$2:$AA$16)-$T1188)^2+(_xlfn.XLOOKUP(AV$1,$Z$2:$Z$16,$AB$2:$AB$16)-$U1188)^2+(_xlfn.XLOOKUP(AV$1,$Z$2:$Z$16,$AC$2:$AC$16-$V1188)^2)))</f>
        <v/>
      </c>
      <c r="AW1188" s="124"/>
      <c r="AX1188" s="124"/>
      <c r="AY1188" s="125">
        <f t="shared" si="342"/>
        <v>0</v>
      </c>
      <c r="AZ1188" s="143">
        <f t="shared" si="343"/>
        <v>0</v>
      </c>
      <c r="BA1188" s="143">
        <f t="shared" si="344"/>
        <v>0</v>
      </c>
      <c r="BB1188" s="143">
        <f t="shared" si="345"/>
        <v>0</v>
      </c>
      <c r="BC1188" s="143">
        <f t="shared" si="346"/>
        <v>0</v>
      </c>
      <c r="BD1188" s="143">
        <f t="shared" si="347"/>
        <v>0</v>
      </c>
      <c r="BE1188" s="143">
        <f t="shared" si="348"/>
        <v>0</v>
      </c>
      <c r="BF1188" s="143">
        <f t="shared" si="349"/>
        <v>0</v>
      </c>
      <c r="BG1188" s="144">
        <f t="shared" si="350"/>
        <v>0</v>
      </c>
      <c r="BH1188" s="144">
        <f t="shared" si="351"/>
        <v>0</v>
      </c>
      <c r="BI1188" s="144">
        <f t="shared" si="352"/>
        <v>0</v>
      </c>
      <c r="BJ1188" s="144">
        <f t="shared" si="353"/>
        <v>0</v>
      </c>
      <c r="BK1188" s="144">
        <f t="shared" si="354"/>
        <v>0</v>
      </c>
      <c r="BL1188" s="144">
        <f t="shared" si="355"/>
        <v>0</v>
      </c>
      <c r="BM1188" s="145">
        <f t="shared" si="356"/>
        <v>0</v>
      </c>
      <c r="BN1188" s="124"/>
      <c r="BO1188" s="124"/>
      <c r="BP1188" s="124"/>
      <c r="BQ1188" s="124"/>
      <c r="BR1188" s="124"/>
      <c r="BS1188" s="124"/>
      <c r="BT1188" s="124"/>
      <c r="BU1188" s="124"/>
      <c r="BV1188" s="130"/>
      <c r="BW1188" s="130"/>
      <c r="BX1188" s="130"/>
      <c r="BY1188" s="130"/>
      <c r="BZ1188" s="130"/>
      <c r="CA1188" s="130"/>
      <c r="CB1188" s="130"/>
      <c r="CC1188" s="130"/>
      <c r="CD1188" s="130"/>
      <c r="CE1188" s="130"/>
      <c r="CF1188" s="130"/>
      <c r="CG1188" s="130"/>
      <c r="CH1188" s="130"/>
      <c r="CI1188" s="130"/>
      <c r="CJ1188" s="130"/>
      <c r="CL1188" s="124"/>
      <c r="CM1188" s="130" t="s">
        <v>32</v>
      </c>
      <c r="CN1188" s="130"/>
      <c r="CO1188" s="130"/>
      <c r="CP1188" s="130"/>
      <c r="CQ1188" s="130"/>
      <c r="CR1188" s="130"/>
      <c r="CS1188" s="130"/>
      <c r="CT1188" s="130"/>
      <c r="CU1188" s="130"/>
      <c r="CV1188" s="130"/>
      <c r="CW1188" s="130"/>
      <c r="CX1188" s="130"/>
      <c r="CY1188" s="130"/>
      <c r="CZ1188" s="130"/>
      <c r="DA1188" s="130"/>
      <c r="DD1188" s="159" cm="1">
        <f t="array" ref="DD1188">_xlfn.IFS(DD$1= 0,"", NOT(ISBLANK(CM1188)), 0, ISBLANK(CM1188), $Q1188-$S1188+AY1188-BV1188)</f>
        <v>0</v>
      </c>
      <c r="DE1188" s="160" cm="1">
        <f t="array" ref="DE1188">_xlfn.IFS(DE$1= 0,"", NOT(ISBLANK(CN1188)), 0, ISBLANK(CN1188), $Q1188-$S1188+AZ1188-BW1188)</f>
        <v>0</v>
      </c>
      <c r="DF1188" s="160" cm="1">
        <f t="array" ref="DF1188">_xlfn.IFS(DF$1= 0,"", NOT(ISBLANK(CO1188)), 0, ISBLANK(CO1188), $Q1188-$S1188+BA1188-BX1188)</f>
        <v>0</v>
      </c>
      <c r="DG1188" s="160" cm="1">
        <f t="array" ref="DG1188">_xlfn.IFS(DG$1= 0,"", NOT(ISBLANK(CP1188)), 0, ISBLANK(CP1188), $Q1188-$S1188+BB1188-BY1188)</f>
        <v>0</v>
      </c>
      <c r="DH1188" s="160" cm="1">
        <f t="array" ref="DH1188">_xlfn.IFS(DH$1= 0,"", NOT(ISBLANK(CQ1188)), 0, ISBLANK(CQ1188), $Q1188-$S1188+BC1188-BZ1188)</f>
        <v>0</v>
      </c>
      <c r="DI1188" s="160" cm="1">
        <f t="array" ref="DI1188">_xlfn.IFS(DI$1= 0,"", NOT(ISBLANK(CR1188)), 0, ISBLANK(CR1188), $Q1188-$S1188+BD1188-CA1188)</f>
        <v>0</v>
      </c>
      <c r="DJ1188" s="160" t="str" cm="1">
        <f t="array" ref="DJ1188">_xlfn.IFS(DJ$1= 0,"", NOT(ISBLANK(CS1188)), 0, ISBLANK(CS1188), $Q1188-$S1188+BE1188-CB1188)</f>
        <v/>
      </c>
      <c r="DK1188" s="160" t="str" cm="1">
        <f t="array" ref="DK1188">_xlfn.IFS(DK$1= 0,"", NOT(ISBLANK(CT1188)), 0, ISBLANK(CT1188), $Q1188-$S1188+BF1188-CC1188)</f>
        <v/>
      </c>
      <c r="DL1188" s="162" t="str" cm="1">
        <f t="array" ref="DL1188">_xlfn.IFS(DL$1= 0,"", NOT(ISBLANK(CU1188)), 0, ISBLANK(CU1188), $Q1188-$S1188+BG1188-CD1188)</f>
        <v/>
      </c>
      <c r="DM1188" s="162" t="str" cm="1">
        <f t="array" ref="DM1188">_xlfn.IFS(DM$1= 0,"", NOT(ISBLANK(CV1188)), 0, ISBLANK(CV1188), $Q1188-$S1188+BH1188-CE1188)</f>
        <v/>
      </c>
      <c r="DN1188" s="162" t="str" cm="1">
        <f t="array" ref="DN1188">_xlfn.IFS(DN$1= 0,"", NOT(ISBLANK(CW1188)), 0, ISBLANK(CW1188), $Q1188-$S1188+BI1188-CF1188)</f>
        <v/>
      </c>
      <c r="DO1188" s="162" t="str" cm="1">
        <f t="array" ref="DO1188">_xlfn.IFS(DO$1= 0,"", NOT(ISBLANK(CX1188)), 0, ISBLANK(CX1188), $Q1188-$S1188+BJ1188-CG1188)</f>
        <v/>
      </c>
      <c r="DP1188" s="162" t="str" cm="1">
        <f t="array" ref="DP1188">_xlfn.IFS(DP$1= 0,"", NOT(ISBLANK(CY1188)), 0, ISBLANK(CY1188), $Q1188-$S1188+BK1188-CH1188)</f>
        <v/>
      </c>
      <c r="DQ1188" s="162" t="str" cm="1">
        <f t="array" ref="DQ1188">_xlfn.IFS(DQ$1= 0,"", NOT(ISBLANK(CZ1188)), 0, ISBLANK(CZ1188), $Q1188-$S1188+BL1188-CI1188)</f>
        <v/>
      </c>
      <c r="DR1188" s="163" t="str" cm="1">
        <f t="array" ref="DR1188">_xlfn.IFS(DR$1= 0,"", NOT(ISBLANK(DA1188)), 0, ISBLANK(DA1188), $Q1188-$S1188+BM1188-CJ1188)</f>
        <v/>
      </c>
    </row>
    <row r="1189" spans="1:122" ht="16.5" x14ac:dyDescent="0.3">
      <c r="A1189" s="135"/>
      <c r="B1189" s="136"/>
      <c r="C1189" s="136"/>
      <c r="D1189" s="137"/>
      <c r="E1189" s="176"/>
      <c r="F1189" s="182"/>
      <c r="G1189" s="183"/>
      <c r="H1189" s="183"/>
      <c r="I1189" s="183"/>
      <c r="J1189" s="183"/>
      <c r="K1189" s="183"/>
      <c r="L1189" s="183"/>
      <c r="M1189" s="186"/>
      <c r="N1189" s="182"/>
      <c r="O1189" s="184"/>
      <c r="P1189" s="178"/>
      <c r="Q1189" s="118">
        <f t="shared" si="340"/>
        <v>0</v>
      </c>
      <c r="R1189" s="3"/>
      <c r="S1189" s="3"/>
      <c r="T1189" s="4"/>
      <c r="U1189" s="4"/>
      <c r="V1189" s="99">
        <f t="shared" si="341"/>
        <v>0</v>
      </c>
      <c r="W1189" s="161"/>
      <c r="X1189" s="138"/>
      <c r="AH1189" s="158" t="str">
        <f t="array" ref="AH1189">IF(OR(AH$1=0, $A1189=""),"",SQRT((_xlfn.XLOOKUP(AH$1,$Z$2:$Z$16,$AA$2:$AA$16)-$T1189)^2+(_xlfn.XLOOKUP(AH$1,$Z$2:$Z$16,$AB$2:$AB$16)-$U1189)^2+(_xlfn.XLOOKUP(AH$1,$Z$2:$Z$16,$AC$2:$AC$16-$V1189)^2)))</f>
        <v/>
      </c>
      <c r="AI1189" s="140" t="str">
        <f t="array" ref="AI1189">IF(OR(AI$1=0, $A1189=""),"",SQRT((_xlfn.XLOOKUP(AI$1,$Z$2:$Z$16,$AA$2:$AA$16)-$T1189)^2+(_xlfn.XLOOKUP(AI$1,$Z$2:$Z$16,$AB$2:$AB$16)-$U1189)^2+(_xlfn.XLOOKUP(AI$1,$Z$2:$Z$16,$AC$2:$AC$16-$V1189)^2)))</f>
        <v/>
      </c>
      <c r="AJ1189" s="140" t="str">
        <f t="array" ref="AJ1189">IF(OR(AJ$1=0, $A1189=""),"",SQRT((_xlfn.XLOOKUP(AJ$1,$Z$2:$Z$16,$AA$2:$AA$16)-$T1189)^2+(_xlfn.XLOOKUP(AJ$1,$Z$2:$Z$16,$AB$2:$AB$16)-$U1189)^2+(_xlfn.XLOOKUP(AJ$1,$Z$2:$Z$16,$AC$2:$AC$16-$V1189)^2)))</f>
        <v/>
      </c>
      <c r="AK1189" s="140" t="str">
        <f t="array" ref="AK1189">IF(OR(AK$1=0, $A1189=""),"",SQRT((_xlfn.XLOOKUP(AK$1,$Z$2:$Z$16,$AA$2:$AA$16)-$T1189)^2+(_xlfn.XLOOKUP(AK$1,$Z$2:$Z$16,$AB$2:$AB$16)-$U1189)^2+(_xlfn.XLOOKUP(AK$1,$Z$2:$Z$16,$AC$2:$AC$16-$V1189)^2)))</f>
        <v/>
      </c>
      <c r="AL1189" s="140" t="str">
        <f t="array" ref="AL1189">IF(OR(AL$1=0, $A1189=""),"",SQRT((_xlfn.XLOOKUP(AL$1,$Z$2:$Z$16,$AA$2:$AA$16)-$T1189)^2+(_xlfn.XLOOKUP(AL$1,$Z$2:$Z$16,$AB$2:$AB$16)-$U1189)^2+(_xlfn.XLOOKUP(AL$1,$Z$2:$Z$16,$AC$2:$AC$16-$V1189)^2)))</f>
        <v/>
      </c>
      <c r="AM1189" s="140" t="str">
        <f t="array" ref="AM1189">IF(OR(AM$1=0, $A1189=""),"",SQRT((_xlfn.XLOOKUP(AM$1,$Z$2:$Z$16,$AA$2:$AA$16)-$T1189)^2+(_xlfn.XLOOKUP(AM$1,$Z$2:$Z$16,$AB$2:$AB$16)-$U1189)^2+(_xlfn.XLOOKUP(AM$1,$Z$2:$Z$16,$AC$2:$AC$16-$V1189)^2)))</f>
        <v/>
      </c>
      <c r="AN1189" s="140" t="str">
        <f t="array" ref="AN1189">IF(OR(AN$1=0, $A1189=""),"",SQRT((_xlfn.XLOOKUP(AN$1,$Z$2:$Z$16,$AA$2:$AA$16)-$T1189)^2+(_xlfn.XLOOKUP(AN$1,$Z$2:$Z$16,$AB$2:$AB$16)-$U1189)^2+(_xlfn.XLOOKUP(AN$1,$Z$2:$Z$16,$AC$2:$AC$16-$V1189)^2)))</f>
        <v/>
      </c>
      <c r="AO1189" s="140" t="str">
        <f t="array" ref="AO1189">IF(OR(AO$1=0, $A1189=""),"",SQRT((_xlfn.XLOOKUP(AO$1,$Z$2:$Z$16,$AA$2:$AA$16)-$T1189)^2+(_xlfn.XLOOKUP(AO$1,$Z$2:$Z$16,$AB$2:$AB$16)-$U1189)^2+(_xlfn.XLOOKUP(AO$1,$Z$2:$Z$16,$AC$2:$AC$16-$V1189)^2)))</f>
        <v/>
      </c>
      <c r="AP1189" s="141" t="str">
        <f t="array" ref="AP1189">IF(OR(AP$1=0, $A1189=""),"",SQRT((_xlfn.XLOOKUP(AP$1,$Z$2:$Z$16,$AA$2:$AA$16)-$T1189)^2+(_xlfn.XLOOKUP(AP$1,$Z$2:$Z$16,$AB$2:$AB$16)-$U1189)^2+(_xlfn.XLOOKUP(AP$1,$Z$2:$Z$16,$AC$2:$AC$16-$V1189)^2)))</f>
        <v/>
      </c>
      <c r="AQ1189" s="141" t="str">
        <f t="array" ref="AQ1189">IF(OR(AQ$1=0, $A1189=""),"",SQRT((_xlfn.XLOOKUP(AQ$1,$Z$2:$Z$16,$AA$2:$AA$16)-$T1189)^2+(_xlfn.XLOOKUP(AQ$1,$Z$2:$Z$16,$AB$2:$AB$16)-$U1189)^2+(_xlfn.XLOOKUP(AQ$1,$Z$2:$Z$16,$AC$2:$AC$16-$V1189)^2)))</f>
        <v/>
      </c>
      <c r="AR1189" s="141" t="str">
        <f t="array" ref="AR1189">IF(OR(AR$1=0, $A1189=""),"",SQRT((_xlfn.XLOOKUP(AR$1,$Z$2:$Z$16,$AA$2:$AA$16)-$T1189)^2+(_xlfn.XLOOKUP(AR$1,$Z$2:$Z$16,$AB$2:$AB$16)-$U1189)^2+(_xlfn.XLOOKUP(AR$1,$Z$2:$Z$16,$AC$2:$AC$16-$V1189)^2)))</f>
        <v/>
      </c>
      <c r="AS1189" s="141" t="str">
        <f t="array" ref="AS1189">IF(OR(AS$1=0, $A1189=""),"",SQRT((_xlfn.XLOOKUP(AS$1,$Z$2:$Z$16,$AA$2:$AA$16)-$T1189)^2+(_xlfn.XLOOKUP(AS$1,$Z$2:$Z$16,$AB$2:$AB$16)-$U1189)^2+(_xlfn.XLOOKUP(AS$1,$Z$2:$Z$16,$AC$2:$AC$16-$V1189)^2)))</f>
        <v/>
      </c>
      <c r="AT1189" s="141" t="str">
        <f t="array" ref="AT1189">IF(OR(AT$1=0, $A1189=""),"",SQRT((_xlfn.XLOOKUP(AT$1,$Z$2:$Z$16,$AA$2:$AA$16)-$T1189)^2+(_xlfn.XLOOKUP(AT$1,$Z$2:$Z$16,$AB$2:$AB$16)-$U1189)^2+(_xlfn.XLOOKUP(AT$1,$Z$2:$Z$16,$AC$2:$AC$16-$V1189)^2)))</f>
        <v/>
      </c>
      <c r="AU1189" s="141" t="str">
        <f t="array" ref="AU1189">IF(OR(AU$1=0, $A1189=""),"",SQRT((_xlfn.XLOOKUP(AU$1,$Z$2:$Z$16,$AA$2:$AA$16)-$T1189)^2+(_xlfn.XLOOKUP(AU$1,$Z$2:$Z$16,$AB$2:$AB$16)-$U1189)^2+(_xlfn.XLOOKUP(AU$1,$Z$2:$Z$16,$AC$2:$AC$16-$V1189)^2)))</f>
        <v/>
      </c>
      <c r="AV1189" s="142" t="str">
        <f t="array" ref="AV1189">IF(OR(AV$1=0, $A1189=""),"",SQRT((_xlfn.XLOOKUP(AV$1,$Z$2:$Z$16,$AA$2:$AA$16)-$T1189)^2+(_xlfn.XLOOKUP(AV$1,$Z$2:$Z$16,$AB$2:$AB$16)-$U1189)^2+(_xlfn.XLOOKUP(AV$1,$Z$2:$Z$16,$AC$2:$AC$16-$V1189)^2)))</f>
        <v/>
      </c>
      <c r="AW1189" s="124"/>
      <c r="AX1189" s="124"/>
      <c r="AY1189" s="125">
        <f t="shared" si="342"/>
        <v>0</v>
      </c>
      <c r="AZ1189" s="143">
        <f t="shared" si="343"/>
        <v>0</v>
      </c>
      <c r="BA1189" s="143">
        <f t="shared" si="344"/>
        <v>0</v>
      </c>
      <c r="BB1189" s="143">
        <f t="shared" si="345"/>
        <v>0</v>
      </c>
      <c r="BC1189" s="143">
        <f t="shared" si="346"/>
        <v>0</v>
      </c>
      <c r="BD1189" s="143">
        <f t="shared" si="347"/>
        <v>0</v>
      </c>
      <c r="BE1189" s="143">
        <f t="shared" si="348"/>
        <v>0</v>
      </c>
      <c r="BF1189" s="143">
        <f t="shared" si="349"/>
        <v>0</v>
      </c>
      <c r="BG1189" s="144">
        <f t="shared" si="350"/>
        <v>0</v>
      </c>
      <c r="BH1189" s="144">
        <f t="shared" si="351"/>
        <v>0</v>
      </c>
      <c r="BI1189" s="144">
        <f t="shared" si="352"/>
        <v>0</v>
      </c>
      <c r="BJ1189" s="144">
        <f t="shared" si="353"/>
        <v>0</v>
      </c>
      <c r="BK1189" s="144">
        <f t="shared" si="354"/>
        <v>0</v>
      </c>
      <c r="BL1189" s="144">
        <f t="shared" si="355"/>
        <v>0</v>
      </c>
      <c r="BM1189" s="145">
        <f t="shared" si="356"/>
        <v>0</v>
      </c>
      <c r="BN1189" s="124"/>
      <c r="BO1189" s="124"/>
      <c r="BP1189" s="124"/>
      <c r="BQ1189" s="124"/>
      <c r="BR1189" s="124"/>
      <c r="BS1189" s="124"/>
      <c r="BT1189" s="124"/>
      <c r="BU1189" s="124"/>
      <c r="BV1189" s="130"/>
      <c r="BW1189" s="130"/>
      <c r="BX1189" s="130"/>
      <c r="BY1189" s="130"/>
      <c r="BZ1189" s="130"/>
      <c r="CA1189" s="130"/>
      <c r="CB1189" s="130"/>
      <c r="CC1189" s="130"/>
      <c r="CD1189" s="130"/>
      <c r="CE1189" s="130"/>
      <c r="CF1189" s="130"/>
      <c r="CG1189" s="130"/>
      <c r="CH1189" s="130"/>
      <c r="CI1189" s="130"/>
      <c r="CJ1189" s="130"/>
      <c r="CL1189" s="124"/>
      <c r="CM1189" s="130" t="s">
        <v>32</v>
      </c>
      <c r="CN1189" s="130"/>
      <c r="CO1189" s="130"/>
      <c r="CP1189" s="130"/>
      <c r="CQ1189" s="130"/>
      <c r="CR1189" s="130"/>
      <c r="CS1189" s="130"/>
      <c r="CT1189" s="130"/>
      <c r="CU1189" s="130"/>
      <c r="CV1189" s="130"/>
      <c r="CW1189" s="130"/>
      <c r="CX1189" s="130"/>
      <c r="CY1189" s="130"/>
      <c r="CZ1189" s="130"/>
      <c r="DA1189" s="130"/>
      <c r="DD1189" s="159" cm="1">
        <f t="array" ref="DD1189">_xlfn.IFS(DD$1= 0,"", NOT(ISBLANK(CM1189)), 0, ISBLANK(CM1189), $Q1189-$S1189+AY1189-BV1189)</f>
        <v>0</v>
      </c>
      <c r="DE1189" s="160" cm="1">
        <f t="array" ref="DE1189">_xlfn.IFS(DE$1= 0,"", NOT(ISBLANK(CN1189)), 0, ISBLANK(CN1189), $Q1189-$S1189+AZ1189-BW1189)</f>
        <v>0</v>
      </c>
      <c r="DF1189" s="160" cm="1">
        <f t="array" ref="DF1189">_xlfn.IFS(DF$1= 0,"", NOT(ISBLANK(CO1189)), 0, ISBLANK(CO1189), $Q1189-$S1189+BA1189-BX1189)</f>
        <v>0</v>
      </c>
      <c r="DG1189" s="160" cm="1">
        <f t="array" ref="DG1189">_xlfn.IFS(DG$1= 0,"", NOT(ISBLANK(CP1189)), 0, ISBLANK(CP1189), $Q1189-$S1189+BB1189-BY1189)</f>
        <v>0</v>
      </c>
      <c r="DH1189" s="160" cm="1">
        <f t="array" ref="DH1189">_xlfn.IFS(DH$1= 0,"", NOT(ISBLANK(CQ1189)), 0, ISBLANK(CQ1189), $Q1189-$S1189+BC1189-BZ1189)</f>
        <v>0</v>
      </c>
      <c r="DI1189" s="160" cm="1">
        <f t="array" ref="DI1189">_xlfn.IFS(DI$1= 0,"", NOT(ISBLANK(CR1189)), 0, ISBLANK(CR1189), $Q1189-$S1189+BD1189-CA1189)</f>
        <v>0</v>
      </c>
      <c r="DJ1189" s="160" t="str" cm="1">
        <f t="array" ref="DJ1189">_xlfn.IFS(DJ$1= 0,"", NOT(ISBLANK(CS1189)), 0, ISBLANK(CS1189), $Q1189-$S1189+BE1189-CB1189)</f>
        <v/>
      </c>
      <c r="DK1189" s="160" t="str" cm="1">
        <f t="array" ref="DK1189">_xlfn.IFS(DK$1= 0,"", NOT(ISBLANK(CT1189)), 0, ISBLANK(CT1189), $Q1189-$S1189+BF1189-CC1189)</f>
        <v/>
      </c>
      <c r="DL1189" s="162" t="str" cm="1">
        <f t="array" ref="DL1189">_xlfn.IFS(DL$1= 0,"", NOT(ISBLANK(CU1189)), 0, ISBLANK(CU1189), $Q1189-$S1189+BG1189-CD1189)</f>
        <v/>
      </c>
      <c r="DM1189" s="162" t="str" cm="1">
        <f t="array" ref="DM1189">_xlfn.IFS(DM$1= 0,"", NOT(ISBLANK(CV1189)), 0, ISBLANK(CV1189), $Q1189-$S1189+BH1189-CE1189)</f>
        <v/>
      </c>
      <c r="DN1189" s="162" t="str" cm="1">
        <f t="array" ref="DN1189">_xlfn.IFS(DN$1= 0,"", NOT(ISBLANK(CW1189)), 0, ISBLANK(CW1189), $Q1189-$S1189+BI1189-CF1189)</f>
        <v/>
      </c>
      <c r="DO1189" s="162" t="str" cm="1">
        <f t="array" ref="DO1189">_xlfn.IFS(DO$1= 0,"", NOT(ISBLANK(CX1189)), 0, ISBLANK(CX1189), $Q1189-$S1189+BJ1189-CG1189)</f>
        <v/>
      </c>
      <c r="DP1189" s="162" t="str" cm="1">
        <f t="array" ref="DP1189">_xlfn.IFS(DP$1= 0,"", NOT(ISBLANK(CY1189)), 0, ISBLANK(CY1189), $Q1189-$S1189+BK1189-CH1189)</f>
        <v/>
      </c>
      <c r="DQ1189" s="162" t="str" cm="1">
        <f t="array" ref="DQ1189">_xlfn.IFS(DQ$1= 0,"", NOT(ISBLANK(CZ1189)), 0, ISBLANK(CZ1189), $Q1189-$S1189+BL1189-CI1189)</f>
        <v/>
      </c>
      <c r="DR1189" s="163" t="str" cm="1">
        <f t="array" ref="DR1189">_xlfn.IFS(DR$1= 0,"", NOT(ISBLANK(DA1189)), 0, ISBLANK(DA1189), $Q1189-$S1189+BM1189-CJ1189)</f>
        <v/>
      </c>
    </row>
    <row r="1190" spans="1:122" ht="16.5" x14ac:dyDescent="0.3">
      <c r="A1190" s="135"/>
      <c r="B1190" s="136"/>
      <c r="C1190" s="136"/>
      <c r="D1190" s="137"/>
      <c r="E1190" s="176"/>
      <c r="F1190" s="182"/>
      <c r="G1190" s="183"/>
      <c r="H1190" s="183"/>
      <c r="I1190" s="183"/>
      <c r="J1190" s="183"/>
      <c r="K1190" s="183"/>
      <c r="L1190" s="183"/>
      <c r="M1190" s="186"/>
      <c r="N1190" s="182"/>
      <c r="O1190" s="184"/>
      <c r="P1190" s="178"/>
      <c r="Q1190" s="118">
        <f t="shared" si="340"/>
        <v>0</v>
      </c>
      <c r="R1190" s="3"/>
      <c r="S1190" s="3"/>
      <c r="T1190" s="4"/>
      <c r="U1190" s="4"/>
      <c r="V1190" s="99">
        <f t="shared" si="341"/>
        <v>0</v>
      </c>
      <c r="W1190" s="161"/>
      <c r="X1190" s="138"/>
      <c r="AH1190" s="158" t="str">
        <f t="array" ref="AH1190">IF(OR(AH$1=0, $A1190=""),"",SQRT((_xlfn.XLOOKUP(AH$1,$Z$2:$Z$16,$AA$2:$AA$16)-$T1190)^2+(_xlfn.XLOOKUP(AH$1,$Z$2:$Z$16,$AB$2:$AB$16)-$U1190)^2+(_xlfn.XLOOKUP(AH$1,$Z$2:$Z$16,$AC$2:$AC$16-$V1190)^2)))</f>
        <v/>
      </c>
      <c r="AI1190" s="140" t="str">
        <f t="array" ref="AI1190">IF(OR(AI$1=0, $A1190=""),"",SQRT((_xlfn.XLOOKUP(AI$1,$Z$2:$Z$16,$AA$2:$AA$16)-$T1190)^2+(_xlfn.XLOOKUP(AI$1,$Z$2:$Z$16,$AB$2:$AB$16)-$U1190)^2+(_xlfn.XLOOKUP(AI$1,$Z$2:$Z$16,$AC$2:$AC$16-$V1190)^2)))</f>
        <v/>
      </c>
      <c r="AJ1190" s="140" t="str">
        <f t="array" ref="AJ1190">IF(OR(AJ$1=0, $A1190=""),"",SQRT((_xlfn.XLOOKUP(AJ$1,$Z$2:$Z$16,$AA$2:$AA$16)-$T1190)^2+(_xlfn.XLOOKUP(AJ$1,$Z$2:$Z$16,$AB$2:$AB$16)-$U1190)^2+(_xlfn.XLOOKUP(AJ$1,$Z$2:$Z$16,$AC$2:$AC$16-$V1190)^2)))</f>
        <v/>
      </c>
      <c r="AK1190" s="140" t="str">
        <f t="array" ref="AK1190">IF(OR(AK$1=0, $A1190=""),"",SQRT((_xlfn.XLOOKUP(AK$1,$Z$2:$Z$16,$AA$2:$AA$16)-$T1190)^2+(_xlfn.XLOOKUP(AK$1,$Z$2:$Z$16,$AB$2:$AB$16)-$U1190)^2+(_xlfn.XLOOKUP(AK$1,$Z$2:$Z$16,$AC$2:$AC$16-$V1190)^2)))</f>
        <v/>
      </c>
      <c r="AL1190" s="140" t="str">
        <f t="array" ref="AL1190">IF(OR(AL$1=0, $A1190=""),"",SQRT((_xlfn.XLOOKUP(AL$1,$Z$2:$Z$16,$AA$2:$AA$16)-$T1190)^2+(_xlfn.XLOOKUP(AL$1,$Z$2:$Z$16,$AB$2:$AB$16)-$U1190)^2+(_xlfn.XLOOKUP(AL$1,$Z$2:$Z$16,$AC$2:$AC$16-$V1190)^2)))</f>
        <v/>
      </c>
      <c r="AM1190" s="140" t="str">
        <f t="array" ref="AM1190">IF(OR(AM$1=0, $A1190=""),"",SQRT((_xlfn.XLOOKUP(AM$1,$Z$2:$Z$16,$AA$2:$AA$16)-$T1190)^2+(_xlfn.XLOOKUP(AM$1,$Z$2:$Z$16,$AB$2:$AB$16)-$U1190)^2+(_xlfn.XLOOKUP(AM$1,$Z$2:$Z$16,$AC$2:$AC$16-$V1190)^2)))</f>
        <v/>
      </c>
      <c r="AN1190" s="140" t="str">
        <f t="array" ref="AN1190">IF(OR(AN$1=0, $A1190=""),"",SQRT((_xlfn.XLOOKUP(AN$1,$Z$2:$Z$16,$AA$2:$AA$16)-$T1190)^2+(_xlfn.XLOOKUP(AN$1,$Z$2:$Z$16,$AB$2:$AB$16)-$U1190)^2+(_xlfn.XLOOKUP(AN$1,$Z$2:$Z$16,$AC$2:$AC$16-$V1190)^2)))</f>
        <v/>
      </c>
      <c r="AO1190" s="140" t="str">
        <f t="array" ref="AO1190">IF(OR(AO$1=0, $A1190=""),"",SQRT((_xlfn.XLOOKUP(AO$1,$Z$2:$Z$16,$AA$2:$AA$16)-$T1190)^2+(_xlfn.XLOOKUP(AO$1,$Z$2:$Z$16,$AB$2:$AB$16)-$U1190)^2+(_xlfn.XLOOKUP(AO$1,$Z$2:$Z$16,$AC$2:$AC$16-$V1190)^2)))</f>
        <v/>
      </c>
      <c r="AP1190" s="141" t="str">
        <f t="array" ref="AP1190">IF(OR(AP$1=0, $A1190=""),"",SQRT((_xlfn.XLOOKUP(AP$1,$Z$2:$Z$16,$AA$2:$AA$16)-$T1190)^2+(_xlfn.XLOOKUP(AP$1,$Z$2:$Z$16,$AB$2:$AB$16)-$U1190)^2+(_xlfn.XLOOKUP(AP$1,$Z$2:$Z$16,$AC$2:$AC$16-$V1190)^2)))</f>
        <v/>
      </c>
      <c r="AQ1190" s="141" t="str">
        <f t="array" ref="AQ1190">IF(OR(AQ$1=0, $A1190=""),"",SQRT((_xlfn.XLOOKUP(AQ$1,$Z$2:$Z$16,$AA$2:$AA$16)-$T1190)^2+(_xlfn.XLOOKUP(AQ$1,$Z$2:$Z$16,$AB$2:$AB$16)-$U1190)^2+(_xlfn.XLOOKUP(AQ$1,$Z$2:$Z$16,$AC$2:$AC$16-$V1190)^2)))</f>
        <v/>
      </c>
      <c r="AR1190" s="141" t="str">
        <f t="array" ref="AR1190">IF(OR(AR$1=0, $A1190=""),"",SQRT((_xlfn.XLOOKUP(AR$1,$Z$2:$Z$16,$AA$2:$AA$16)-$T1190)^2+(_xlfn.XLOOKUP(AR$1,$Z$2:$Z$16,$AB$2:$AB$16)-$U1190)^2+(_xlfn.XLOOKUP(AR$1,$Z$2:$Z$16,$AC$2:$AC$16-$V1190)^2)))</f>
        <v/>
      </c>
      <c r="AS1190" s="141" t="str">
        <f t="array" ref="AS1190">IF(OR(AS$1=0, $A1190=""),"",SQRT((_xlfn.XLOOKUP(AS$1,$Z$2:$Z$16,$AA$2:$AA$16)-$T1190)^2+(_xlfn.XLOOKUP(AS$1,$Z$2:$Z$16,$AB$2:$AB$16)-$U1190)^2+(_xlfn.XLOOKUP(AS$1,$Z$2:$Z$16,$AC$2:$AC$16-$V1190)^2)))</f>
        <v/>
      </c>
      <c r="AT1190" s="141" t="str">
        <f t="array" ref="AT1190">IF(OR(AT$1=0, $A1190=""),"",SQRT((_xlfn.XLOOKUP(AT$1,$Z$2:$Z$16,$AA$2:$AA$16)-$T1190)^2+(_xlfn.XLOOKUP(AT$1,$Z$2:$Z$16,$AB$2:$AB$16)-$U1190)^2+(_xlfn.XLOOKUP(AT$1,$Z$2:$Z$16,$AC$2:$AC$16-$V1190)^2)))</f>
        <v/>
      </c>
      <c r="AU1190" s="141" t="str">
        <f t="array" ref="AU1190">IF(OR(AU$1=0, $A1190=""),"",SQRT((_xlfn.XLOOKUP(AU$1,$Z$2:$Z$16,$AA$2:$AA$16)-$T1190)^2+(_xlfn.XLOOKUP(AU$1,$Z$2:$Z$16,$AB$2:$AB$16)-$U1190)^2+(_xlfn.XLOOKUP(AU$1,$Z$2:$Z$16,$AC$2:$AC$16-$V1190)^2)))</f>
        <v/>
      </c>
      <c r="AV1190" s="142" t="str">
        <f t="array" ref="AV1190">IF(OR(AV$1=0, $A1190=""),"",SQRT((_xlfn.XLOOKUP(AV$1,$Z$2:$Z$16,$AA$2:$AA$16)-$T1190)^2+(_xlfn.XLOOKUP(AV$1,$Z$2:$Z$16,$AB$2:$AB$16)-$U1190)^2+(_xlfn.XLOOKUP(AV$1,$Z$2:$Z$16,$AC$2:$AC$16-$V1190)^2)))</f>
        <v/>
      </c>
      <c r="AW1190" s="124"/>
      <c r="AX1190" s="124"/>
      <c r="AY1190" s="125">
        <f t="shared" si="342"/>
        <v>0</v>
      </c>
      <c r="AZ1190" s="143">
        <f t="shared" si="343"/>
        <v>0</v>
      </c>
      <c r="BA1190" s="143">
        <f t="shared" si="344"/>
        <v>0</v>
      </c>
      <c r="BB1190" s="143">
        <f t="shared" si="345"/>
        <v>0</v>
      </c>
      <c r="BC1190" s="143">
        <f t="shared" si="346"/>
        <v>0</v>
      </c>
      <c r="BD1190" s="143">
        <f t="shared" si="347"/>
        <v>0</v>
      </c>
      <c r="BE1190" s="143">
        <f t="shared" si="348"/>
        <v>0</v>
      </c>
      <c r="BF1190" s="143">
        <f t="shared" si="349"/>
        <v>0</v>
      </c>
      <c r="BG1190" s="144">
        <f t="shared" si="350"/>
        <v>0</v>
      </c>
      <c r="BH1190" s="144">
        <f t="shared" si="351"/>
        <v>0</v>
      </c>
      <c r="BI1190" s="144">
        <f t="shared" si="352"/>
        <v>0</v>
      </c>
      <c r="BJ1190" s="144">
        <f t="shared" si="353"/>
        <v>0</v>
      </c>
      <c r="BK1190" s="144">
        <f t="shared" si="354"/>
        <v>0</v>
      </c>
      <c r="BL1190" s="144">
        <f t="shared" si="355"/>
        <v>0</v>
      </c>
      <c r="BM1190" s="145">
        <f t="shared" si="356"/>
        <v>0</v>
      </c>
      <c r="BN1190" s="124"/>
      <c r="BO1190" s="124"/>
      <c r="BP1190" s="124"/>
      <c r="BQ1190" s="124"/>
      <c r="BR1190" s="124"/>
      <c r="BS1190" s="124"/>
      <c r="BT1190" s="124"/>
      <c r="BU1190" s="124"/>
      <c r="BV1190" s="130"/>
      <c r="BW1190" s="130"/>
      <c r="BX1190" s="130"/>
      <c r="BY1190" s="130"/>
      <c r="BZ1190" s="130"/>
      <c r="CA1190" s="130"/>
      <c r="CB1190" s="130"/>
      <c r="CC1190" s="130"/>
      <c r="CD1190" s="130"/>
      <c r="CE1190" s="130"/>
      <c r="CF1190" s="130"/>
      <c r="CG1190" s="130"/>
      <c r="CH1190" s="130"/>
      <c r="CI1190" s="130"/>
      <c r="CJ1190" s="130"/>
      <c r="CL1190" s="124"/>
      <c r="CM1190" s="130" t="s">
        <v>32</v>
      </c>
      <c r="CN1190" s="130"/>
      <c r="CO1190" s="130"/>
      <c r="CP1190" s="130"/>
      <c r="CQ1190" s="130"/>
      <c r="CR1190" s="130"/>
      <c r="CS1190" s="130"/>
      <c r="CT1190" s="130"/>
      <c r="CU1190" s="130"/>
      <c r="CV1190" s="130"/>
      <c r="CW1190" s="130"/>
      <c r="CX1190" s="130"/>
      <c r="CY1190" s="130"/>
      <c r="CZ1190" s="130"/>
      <c r="DA1190" s="130"/>
      <c r="DD1190" s="159" cm="1">
        <f t="array" ref="DD1190">_xlfn.IFS(DD$1= 0,"", NOT(ISBLANK(CM1190)), 0, ISBLANK(CM1190), $Q1190-$S1190+AY1190-BV1190)</f>
        <v>0</v>
      </c>
      <c r="DE1190" s="160" cm="1">
        <f t="array" ref="DE1190">_xlfn.IFS(DE$1= 0,"", NOT(ISBLANK(CN1190)), 0, ISBLANK(CN1190), $Q1190-$S1190+AZ1190-BW1190)</f>
        <v>0</v>
      </c>
      <c r="DF1190" s="160" cm="1">
        <f t="array" ref="DF1190">_xlfn.IFS(DF$1= 0,"", NOT(ISBLANK(CO1190)), 0, ISBLANK(CO1190), $Q1190-$S1190+BA1190-BX1190)</f>
        <v>0</v>
      </c>
      <c r="DG1190" s="160" cm="1">
        <f t="array" ref="DG1190">_xlfn.IFS(DG$1= 0,"", NOT(ISBLANK(CP1190)), 0, ISBLANK(CP1190), $Q1190-$S1190+BB1190-BY1190)</f>
        <v>0</v>
      </c>
      <c r="DH1190" s="160" cm="1">
        <f t="array" ref="DH1190">_xlfn.IFS(DH$1= 0,"", NOT(ISBLANK(CQ1190)), 0, ISBLANK(CQ1190), $Q1190-$S1190+BC1190-BZ1190)</f>
        <v>0</v>
      </c>
      <c r="DI1190" s="160" cm="1">
        <f t="array" ref="DI1190">_xlfn.IFS(DI$1= 0,"", NOT(ISBLANK(CR1190)), 0, ISBLANK(CR1190), $Q1190-$S1190+BD1190-CA1190)</f>
        <v>0</v>
      </c>
      <c r="DJ1190" s="160" t="str" cm="1">
        <f t="array" ref="DJ1190">_xlfn.IFS(DJ$1= 0,"", NOT(ISBLANK(CS1190)), 0, ISBLANK(CS1190), $Q1190-$S1190+BE1190-CB1190)</f>
        <v/>
      </c>
      <c r="DK1190" s="160" t="str" cm="1">
        <f t="array" ref="DK1190">_xlfn.IFS(DK$1= 0,"", NOT(ISBLANK(CT1190)), 0, ISBLANK(CT1190), $Q1190-$S1190+BF1190-CC1190)</f>
        <v/>
      </c>
      <c r="DL1190" s="162" t="str" cm="1">
        <f t="array" ref="DL1190">_xlfn.IFS(DL$1= 0,"", NOT(ISBLANK(CU1190)), 0, ISBLANK(CU1190), $Q1190-$S1190+BG1190-CD1190)</f>
        <v/>
      </c>
      <c r="DM1190" s="162" t="str" cm="1">
        <f t="array" ref="DM1190">_xlfn.IFS(DM$1= 0,"", NOT(ISBLANK(CV1190)), 0, ISBLANK(CV1190), $Q1190-$S1190+BH1190-CE1190)</f>
        <v/>
      </c>
      <c r="DN1190" s="162" t="str" cm="1">
        <f t="array" ref="DN1190">_xlfn.IFS(DN$1= 0,"", NOT(ISBLANK(CW1190)), 0, ISBLANK(CW1190), $Q1190-$S1190+BI1190-CF1190)</f>
        <v/>
      </c>
      <c r="DO1190" s="162" t="str" cm="1">
        <f t="array" ref="DO1190">_xlfn.IFS(DO$1= 0,"", NOT(ISBLANK(CX1190)), 0, ISBLANK(CX1190), $Q1190-$S1190+BJ1190-CG1190)</f>
        <v/>
      </c>
      <c r="DP1190" s="162" t="str" cm="1">
        <f t="array" ref="DP1190">_xlfn.IFS(DP$1= 0,"", NOT(ISBLANK(CY1190)), 0, ISBLANK(CY1190), $Q1190-$S1190+BK1190-CH1190)</f>
        <v/>
      </c>
      <c r="DQ1190" s="162" t="str" cm="1">
        <f t="array" ref="DQ1190">_xlfn.IFS(DQ$1= 0,"", NOT(ISBLANK(CZ1190)), 0, ISBLANK(CZ1190), $Q1190-$S1190+BL1190-CI1190)</f>
        <v/>
      </c>
      <c r="DR1190" s="163" t="str" cm="1">
        <f t="array" ref="DR1190">_xlfn.IFS(DR$1= 0,"", NOT(ISBLANK(DA1190)), 0, ISBLANK(DA1190), $Q1190-$S1190+BM1190-CJ1190)</f>
        <v/>
      </c>
    </row>
    <row r="1191" spans="1:122" ht="16.5" x14ac:dyDescent="0.3">
      <c r="A1191" s="135"/>
      <c r="B1191" s="136"/>
      <c r="C1191" s="136"/>
      <c r="D1191" s="137"/>
      <c r="E1191" s="176"/>
      <c r="F1191" s="182"/>
      <c r="G1191" s="183"/>
      <c r="H1191" s="183"/>
      <c r="I1191" s="183"/>
      <c r="J1191" s="183"/>
      <c r="K1191" s="183"/>
      <c r="L1191" s="183"/>
      <c r="M1191" s="186"/>
      <c r="N1191" s="182"/>
      <c r="O1191" s="184"/>
      <c r="P1191" s="178"/>
      <c r="Q1191" s="118">
        <f t="shared" si="340"/>
        <v>0</v>
      </c>
      <c r="R1191" s="3"/>
      <c r="S1191" s="3"/>
      <c r="T1191" s="4"/>
      <c r="U1191" s="4"/>
      <c r="V1191" s="99">
        <f t="shared" si="341"/>
        <v>0</v>
      </c>
      <c r="W1191" s="161"/>
      <c r="X1191" s="138"/>
      <c r="AH1191" s="158" t="str">
        <f t="array" ref="AH1191">IF(OR(AH$1=0, $A1191=""),"",SQRT((_xlfn.XLOOKUP(AH$1,$Z$2:$Z$16,$AA$2:$AA$16)-$T1191)^2+(_xlfn.XLOOKUP(AH$1,$Z$2:$Z$16,$AB$2:$AB$16)-$U1191)^2+(_xlfn.XLOOKUP(AH$1,$Z$2:$Z$16,$AC$2:$AC$16-$V1191)^2)))</f>
        <v/>
      </c>
      <c r="AI1191" s="140" t="str">
        <f t="array" ref="AI1191">IF(OR(AI$1=0, $A1191=""),"",SQRT((_xlfn.XLOOKUP(AI$1,$Z$2:$Z$16,$AA$2:$AA$16)-$T1191)^2+(_xlfn.XLOOKUP(AI$1,$Z$2:$Z$16,$AB$2:$AB$16)-$U1191)^2+(_xlfn.XLOOKUP(AI$1,$Z$2:$Z$16,$AC$2:$AC$16-$V1191)^2)))</f>
        <v/>
      </c>
      <c r="AJ1191" s="140" t="str">
        <f t="array" ref="AJ1191">IF(OR(AJ$1=0, $A1191=""),"",SQRT((_xlfn.XLOOKUP(AJ$1,$Z$2:$Z$16,$AA$2:$AA$16)-$T1191)^2+(_xlfn.XLOOKUP(AJ$1,$Z$2:$Z$16,$AB$2:$AB$16)-$U1191)^2+(_xlfn.XLOOKUP(AJ$1,$Z$2:$Z$16,$AC$2:$AC$16-$V1191)^2)))</f>
        <v/>
      </c>
      <c r="AK1191" s="140" t="str">
        <f t="array" ref="AK1191">IF(OR(AK$1=0, $A1191=""),"",SQRT((_xlfn.XLOOKUP(AK$1,$Z$2:$Z$16,$AA$2:$AA$16)-$T1191)^2+(_xlfn.XLOOKUP(AK$1,$Z$2:$Z$16,$AB$2:$AB$16)-$U1191)^2+(_xlfn.XLOOKUP(AK$1,$Z$2:$Z$16,$AC$2:$AC$16-$V1191)^2)))</f>
        <v/>
      </c>
      <c r="AL1191" s="140" t="str">
        <f t="array" ref="AL1191">IF(OR(AL$1=0, $A1191=""),"",SQRT((_xlfn.XLOOKUP(AL$1,$Z$2:$Z$16,$AA$2:$AA$16)-$T1191)^2+(_xlfn.XLOOKUP(AL$1,$Z$2:$Z$16,$AB$2:$AB$16)-$U1191)^2+(_xlfn.XLOOKUP(AL$1,$Z$2:$Z$16,$AC$2:$AC$16-$V1191)^2)))</f>
        <v/>
      </c>
      <c r="AM1191" s="140" t="str">
        <f t="array" ref="AM1191">IF(OR(AM$1=0, $A1191=""),"",SQRT((_xlfn.XLOOKUP(AM$1,$Z$2:$Z$16,$AA$2:$AA$16)-$T1191)^2+(_xlfn.XLOOKUP(AM$1,$Z$2:$Z$16,$AB$2:$AB$16)-$U1191)^2+(_xlfn.XLOOKUP(AM$1,$Z$2:$Z$16,$AC$2:$AC$16-$V1191)^2)))</f>
        <v/>
      </c>
      <c r="AN1191" s="140" t="str">
        <f t="array" ref="AN1191">IF(OR(AN$1=0, $A1191=""),"",SQRT((_xlfn.XLOOKUP(AN$1,$Z$2:$Z$16,$AA$2:$AA$16)-$T1191)^2+(_xlfn.XLOOKUP(AN$1,$Z$2:$Z$16,$AB$2:$AB$16)-$U1191)^2+(_xlfn.XLOOKUP(AN$1,$Z$2:$Z$16,$AC$2:$AC$16-$V1191)^2)))</f>
        <v/>
      </c>
      <c r="AO1191" s="140" t="str">
        <f t="array" ref="AO1191">IF(OR(AO$1=0, $A1191=""),"",SQRT((_xlfn.XLOOKUP(AO$1,$Z$2:$Z$16,$AA$2:$AA$16)-$T1191)^2+(_xlfn.XLOOKUP(AO$1,$Z$2:$Z$16,$AB$2:$AB$16)-$U1191)^2+(_xlfn.XLOOKUP(AO$1,$Z$2:$Z$16,$AC$2:$AC$16-$V1191)^2)))</f>
        <v/>
      </c>
      <c r="AP1191" s="141" t="str">
        <f t="array" ref="AP1191">IF(OR(AP$1=0, $A1191=""),"",SQRT((_xlfn.XLOOKUP(AP$1,$Z$2:$Z$16,$AA$2:$AA$16)-$T1191)^2+(_xlfn.XLOOKUP(AP$1,$Z$2:$Z$16,$AB$2:$AB$16)-$U1191)^2+(_xlfn.XLOOKUP(AP$1,$Z$2:$Z$16,$AC$2:$AC$16-$V1191)^2)))</f>
        <v/>
      </c>
      <c r="AQ1191" s="141" t="str">
        <f t="array" ref="AQ1191">IF(OR(AQ$1=0, $A1191=""),"",SQRT((_xlfn.XLOOKUP(AQ$1,$Z$2:$Z$16,$AA$2:$AA$16)-$T1191)^2+(_xlfn.XLOOKUP(AQ$1,$Z$2:$Z$16,$AB$2:$AB$16)-$U1191)^2+(_xlfn.XLOOKUP(AQ$1,$Z$2:$Z$16,$AC$2:$AC$16-$V1191)^2)))</f>
        <v/>
      </c>
      <c r="AR1191" s="141" t="str">
        <f t="array" ref="AR1191">IF(OR(AR$1=0, $A1191=""),"",SQRT((_xlfn.XLOOKUP(AR$1,$Z$2:$Z$16,$AA$2:$AA$16)-$T1191)^2+(_xlfn.XLOOKUP(AR$1,$Z$2:$Z$16,$AB$2:$AB$16)-$U1191)^2+(_xlfn.XLOOKUP(AR$1,$Z$2:$Z$16,$AC$2:$AC$16-$V1191)^2)))</f>
        <v/>
      </c>
      <c r="AS1191" s="141" t="str">
        <f t="array" ref="AS1191">IF(OR(AS$1=0, $A1191=""),"",SQRT((_xlfn.XLOOKUP(AS$1,$Z$2:$Z$16,$AA$2:$AA$16)-$T1191)^2+(_xlfn.XLOOKUP(AS$1,$Z$2:$Z$16,$AB$2:$AB$16)-$U1191)^2+(_xlfn.XLOOKUP(AS$1,$Z$2:$Z$16,$AC$2:$AC$16-$V1191)^2)))</f>
        <v/>
      </c>
      <c r="AT1191" s="141" t="str">
        <f t="array" ref="AT1191">IF(OR(AT$1=0, $A1191=""),"",SQRT((_xlfn.XLOOKUP(AT$1,$Z$2:$Z$16,$AA$2:$AA$16)-$T1191)^2+(_xlfn.XLOOKUP(AT$1,$Z$2:$Z$16,$AB$2:$AB$16)-$U1191)^2+(_xlfn.XLOOKUP(AT$1,$Z$2:$Z$16,$AC$2:$AC$16-$V1191)^2)))</f>
        <v/>
      </c>
      <c r="AU1191" s="141" t="str">
        <f t="array" ref="AU1191">IF(OR(AU$1=0, $A1191=""),"",SQRT((_xlfn.XLOOKUP(AU$1,$Z$2:$Z$16,$AA$2:$AA$16)-$T1191)^2+(_xlfn.XLOOKUP(AU$1,$Z$2:$Z$16,$AB$2:$AB$16)-$U1191)^2+(_xlfn.XLOOKUP(AU$1,$Z$2:$Z$16,$AC$2:$AC$16-$V1191)^2)))</f>
        <v/>
      </c>
      <c r="AV1191" s="142" t="str">
        <f t="array" ref="AV1191">IF(OR(AV$1=0, $A1191=""),"",SQRT((_xlfn.XLOOKUP(AV$1,$Z$2:$Z$16,$AA$2:$AA$16)-$T1191)^2+(_xlfn.XLOOKUP(AV$1,$Z$2:$Z$16,$AB$2:$AB$16)-$U1191)^2+(_xlfn.XLOOKUP(AV$1,$Z$2:$Z$16,$AC$2:$AC$16-$V1191)^2)))</f>
        <v/>
      </c>
      <c r="AW1191" s="124"/>
      <c r="AX1191" s="124"/>
      <c r="AY1191" s="125">
        <f t="shared" si="342"/>
        <v>0</v>
      </c>
      <c r="AZ1191" s="143">
        <f t="shared" si="343"/>
        <v>0</v>
      </c>
      <c r="BA1191" s="143">
        <f t="shared" si="344"/>
        <v>0</v>
      </c>
      <c r="BB1191" s="143">
        <f t="shared" si="345"/>
        <v>0</v>
      </c>
      <c r="BC1191" s="143">
        <f t="shared" si="346"/>
        <v>0</v>
      </c>
      <c r="BD1191" s="143">
        <f t="shared" si="347"/>
        <v>0</v>
      </c>
      <c r="BE1191" s="143">
        <f t="shared" si="348"/>
        <v>0</v>
      </c>
      <c r="BF1191" s="143">
        <f t="shared" si="349"/>
        <v>0</v>
      </c>
      <c r="BG1191" s="144">
        <f t="shared" si="350"/>
        <v>0</v>
      </c>
      <c r="BH1191" s="144">
        <f t="shared" si="351"/>
        <v>0</v>
      </c>
      <c r="BI1191" s="144">
        <f t="shared" si="352"/>
        <v>0</v>
      </c>
      <c r="BJ1191" s="144">
        <f t="shared" si="353"/>
        <v>0</v>
      </c>
      <c r="BK1191" s="144">
        <f t="shared" si="354"/>
        <v>0</v>
      </c>
      <c r="BL1191" s="144">
        <f t="shared" si="355"/>
        <v>0</v>
      </c>
      <c r="BM1191" s="145">
        <f t="shared" si="356"/>
        <v>0</v>
      </c>
      <c r="BN1191" s="124"/>
      <c r="BO1191" s="124"/>
      <c r="BP1191" s="124"/>
      <c r="BQ1191" s="124"/>
      <c r="BR1191" s="124"/>
      <c r="BS1191" s="124"/>
      <c r="BT1191" s="124"/>
      <c r="BU1191" s="124"/>
      <c r="BV1191" s="130"/>
      <c r="BW1191" s="130"/>
      <c r="BX1191" s="130"/>
      <c r="BY1191" s="130"/>
      <c r="BZ1191" s="130"/>
      <c r="CA1191" s="130"/>
      <c r="CB1191" s="130"/>
      <c r="CC1191" s="130"/>
      <c r="CD1191" s="130"/>
      <c r="CE1191" s="130"/>
      <c r="CF1191" s="130"/>
      <c r="CG1191" s="130"/>
      <c r="CH1191" s="130"/>
      <c r="CI1191" s="130"/>
      <c r="CJ1191" s="130"/>
      <c r="CL1191" s="124"/>
      <c r="CM1191" s="130" t="s">
        <v>32</v>
      </c>
      <c r="CN1191" s="130"/>
      <c r="CO1191" s="130"/>
      <c r="CP1191" s="130"/>
      <c r="CQ1191" s="130"/>
      <c r="CR1191" s="130"/>
      <c r="CS1191" s="130"/>
      <c r="CT1191" s="130"/>
      <c r="CU1191" s="130"/>
      <c r="CV1191" s="130"/>
      <c r="CW1191" s="130"/>
      <c r="CX1191" s="130"/>
      <c r="CY1191" s="130"/>
      <c r="CZ1191" s="130"/>
      <c r="DA1191" s="130"/>
      <c r="DD1191" s="159" cm="1">
        <f t="array" ref="DD1191">_xlfn.IFS(DD$1= 0,"", NOT(ISBLANK(CM1191)), 0, ISBLANK(CM1191), $Q1191-$S1191+AY1191-BV1191)</f>
        <v>0</v>
      </c>
      <c r="DE1191" s="160" cm="1">
        <f t="array" ref="DE1191">_xlfn.IFS(DE$1= 0,"", NOT(ISBLANK(CN1191)), 0, ISBLANK(CN1191), $Q1191-$S1191+AZ1191-BW1191)</f>
        <v>0</v>
      </c>
      <c r="DF1191" s="160" cm="1">
        <f t="array" ref="DF1191">_xlfn.IFS(DF$1= 0,"", NOT(ISBLANK(CO1191)), 0, ISBLANK(CO1191), $Q1191-$S1191+BA1191-BX1191)</f>
        <v>0</v>
      </c>
      <c r="DG1191" s="160" cm="1">
        <f t="array" ref="DG1191">_xlfn.IFS(DG$1= 0,"", NOT(ISBLANK(CP1191)), 0, ISBLANK(CP1191), $Q1191-$S1191+BB1191-BY1191)</f>
        <v>0</v>
      </c>
      <c r="DH1191" s="160" cm="1">
        <f t="array" ref="DH1191">_xlfn.IFS(DH$1= 0,"", NOT(ISBLANK(CQ1191)), 0, ISBLANK(CQ1191), $Q1191-$S1191+BC1191-BZ1191)</f>
        <v>0</v>
      </c>
      <c r="DI1191" s="160" cm="1">
        <f t="array" ref="DI1191">_xlfn.IFS(DI$1= 0,"", NOT(ISBLANK(CR1191)), 0, ISBLANK(CR1191), $Q1191-$S1191+BD1191-CA1191)</f>
        <v>0</v>
      </c>
      <c r="DJ1191" s="160" t="str" cm="1">
        <f t="array" ref="DJ1191">_xlfn.IFS(DJ$1= 0,"", NOT(ISBLANK(CS1191)), 0, ISBLANK(CS1191), $Q1191-$S1191+BE1191-CB1191)</f>
        <v/>
      </c>
      <c r="DK1191" s="160" t="str" cm="1">
        <f t="array" ref="DK1191">_xlfn.IFS(DK$1= 0,"", NOT(ISBLANK(CT1191)), 0, ISBLANK(CT1191), $Q1191-$S1191+BF1191-CC1191)</f>
        <v/>
      </c>
      <c r="DL1191" s="162" t="str" cm="1">
        <f t="array" ref="DL1191">_xlfn.IFS(DL$1= 0,"", NOT(ISBLANK(CU1191)), 0, ISBLANK(CU1191), $Q1191-$S1191+BG1191-CD1191)</f>
        <v/>
      </c>
      <c r="DM1191" s="162" t="str" cm="1">
        <f t="array" ref="DM1191">_xlfn.IFS(DM$1= 0,"", NOT(ISBLANK(CV1191)), 0, ISBLANK(CV1191), $Q1191-$S1191+BH1191-CE1191)</f>
        <v/>
      </c>
      <c r="DN1191" s="162" t="str" cm="1">
        <f t="array" ref="DN1191">_xlfn.IFS(DN$1= 0,"", NOT(ISBLANK(CW1191)), 0, ISBLANK(CW1191), $Q1191-$S1191+BI1191-CF1191)</f>
        <v/>
      </c>
      <c r="DO1191" s="162" t="str" cm="1">
        <f t="array" ref="DO1191">_xlfn.IFS(DO$1= 0,"", NOT(ISBLANK(CX1191)), 0, ISBLANK(CX1191), $Q1191-$S1191+BJ1191-CG1191)</f>
        <v/>
      </c>
      <c r="DP1191" s="162" t="str" cm="1">
        <f t="array" ref="DP1191">_xlfn.IFS(DP$1= 0,"", NOT(ISBLANK(CY1191)), 0, ISBLANK(CY1191), $Q1191-$S1191+BK1191-CH1191)</f>
        <v/>
      </c>
      <c r="DQ1191" s="162" t="str" cm="1">
        <f t="array" ref="DQ1191">_xlfn.IFS(DQ$1= 0,"", NOT(ISBLANK(CZ1191)), 0, ISBLANK(CZ1191), $Q1191-$S1191+BL1191-CI1191)</f>
        <v/>
      </c>
      <c r="DR1191" s="163" t="str" cm="1">
        <f t="array" ref="DR1191">_xlfn.IFS(DR$1= 0,"", NOT(ISBLANK(DA1191)), 0, ISBLANK(DA1191), $Q1191-$S1191+BM1191-CJ1191)</f>
        <v/>
      </c>
    </row>
    <row r="1192" spans="1:122" ht="16.5" x14ac:dyDescent="0.3">
      <c r="A1192" s="135"/>
      <c r="B1192" s="136"/>
      <c r="C1192" s="136"/>
      <c r="D1192" s="137"/>
      <c r="E1192" s="176"/>
      <c r="F1192" s="182"/>
      <c r="G1192" s="183"/>
      <c r="H1192" s="183"/>
      <c r="I1192" s="183"/>
      <c r="J1192" s="183"/>
      <c r="K1192" s="183"/>
      <c r="L1192" s="183"/>
      <c r="M1192" s="186"/>
      <c r="N1192" s="182"/>
      <c r="O1192" s="184"/>
      <c r="P1192" s="178"/>
      <c r="Q1192" s="118">
        <f t="shared" si="340"/>
        <v>0</v>
      </c>
      <c r="R1192" s="3"/>
      <c r="S1192" s="3"/>
      <c r="T1192" s="4"/>
      <c r="U1192" s="4"/>
      <c r="V1192" s="99">
        <f t="shared" si="341"/>
        <v>0</v>
      </c>
      <c r="W1192" s="161"/>
      <c r="X1192" s="138"/>
      <c r="AH1192" s="158" t="str">
        <f t="array" ref="AH1192">IF(OR(AH$1=0, $A1192=""),"",SQRT((_xlfn.XLOOKUP(AH$1,$Z$2:$Z$16,$AA$2:$AA$16)-$T1192)^2+(_xlfn.XLOOKUP(AH$1,$Z$2:$Z$16,$AB$2:$AB$16)-$U1192)^2+(_xlfn.XLOOKUP(AH$1,$Z$2:$Z$16,$AC$2:$AC$16-$V1192)^2)))</f>
        <v/>
      </c>
      <c r="AI1192" s="140" t="str">
        <f t="array" ref="AI1192">IF(OR(AI$1=0, $A1192=""),"",SQRT((_xlfn.XLOOKUP(AI$1,$Z$2:$Z$16,$AA$2:$AA$16)-$T1192)^2+(_xlfn.XLOOKUP(AI$1,$Z$2:$Z$16,$AB$2:$AB$16)-$U1192)^2+(_xlfn.XLOOKUP(AI$1,$Z$2:$Z$16,$AC$2:$AC$16-$V1192)^2)))</f>
        <v/>
      </c>
      <c r="AJ1192" s="140" t="str">
        <f t="array" ref="AJ1192">IF(OR(AJ$1=0, $A1192=""),"",SQRT((_xlfn.XLOOKUP(AJ$1,$Z$2:$Z$16,$AA$2:$AA$16)-$T1192)^2+(_xlfn.XLOOKUP(AJ$1,$Z$2:$Z$16,$AB$2:$AB$16)-$U1192)^2+(_xlfn.XLOOKUP(AJ$1,$Z$2:$Z$16,$AC$2:$AC$16-$V1192)^2)))</f>
        <v/>
      </c>
      <c r="AK1192" s="140" t="str">
        <f t="array" ref="AK1192">IF(OR(AK$1=0, $A1192=""),"",SQRT((_xlfn.XLOOKUP(AK$1,$Z$2:$Z$16,$AA$2:$AA$16)-$T1192)^2+(_xlfn.XLOOKUP(AK$1,$Z$2:$Z$16,$AB$2:$AB$16)-$U1192)^2+(_xlfn.XLOOKUP(AK$1,$Z$2:$Z$16,$AC$2:$AC$16-$V1192)^2)))</f>
        <v/>
      </c>
      <c r="AL1192" s="140" t="str">
        <f t="array" ref="AL1192">IF(OR(AL$1=0, $A1192=""),"",SQRT((_xlfn.XLOOKUP(AL$1,$Z$2:$Z$16,$AA$2:$AA$16)-$T1192)^2+(_xlfn.XLOOKUP(AL$1,$Z$2:$Z$16,$AB$2:$AB$16)-$U1192)^2+(_xlfn.XLOOKUP(AL$1,$Z$2:$Z$16,$AC$2:$AC$16-$V1192)^2)))</f>
        <v/>
      </c>
      <c r="AM1192" s="140" t="str">
        <f t="array" ref="AM1192">IF(OR(AM$1=0, $A1192=""),"",SQRT((_xlfn.XLOOKUP(AM$1,$Z$2:$Z$16,$AA$2:$AA$16)-$T1192)^2+(_xlfn.XLOOKUP(AM$1,$Z$2:$Z$16,$AB$2:$AB$16)-$U1192)^2+(_xlfn.XLOOKUP(AM$1,$Z$2:$Z$16,$AC$2:$AC$16-$V1192)^2)))</f>
        <v/>
      </c>
      <c r="AN1192" s="140" t="str">
        <f t="array" ref="AN1192">IF(OR(AN$1=0, $A1192=""),"",SQRT((_xlfn.XLOOKUP(AN$1,$Z$2:$Z$16,$AA$2:$AA$16)-$T1192)^2+(_xlfn.XLOOKUP(AN$1,$Z$2:$Z$16,$AB$2:$AB$16)-$U1192)^2+(_xlfn.XLOOKUP(AN$1,$Z$2:$Z$16,$AC$2:$AC$16-$V1192)^2)))</f>
        <v/>
      </c>
      <c r="AO1192" s="140" t="str">
        <f t="array" ref="AO1192">IF(OR(AO$1=0, $A1192=""),"",SQRT((_xlfn.XLOOKUP(AO$1,$Z$2:$Z$16,$AA$2:$AA$16)-$T1192)^2+(_xlfn.XLOOKUP(AO$1,$Z$2:$Z$16,$AB$2:$AB$16)-$U1192)^2+(_xlfn.XLOOKUP(AO$1,$Z$2:$Z$16,$AC$2:$AC$16-$V1192)^2)))</f>
        <v/>
      </c>
      <c r="AP1192" s="141" t="str">
        <f t="array" ref="AP1192">IF(OR(AP$1=0, $A1192=""),"",SQRT((_xlfn.XLOOKUP(AP$1,$Z$2:$Z$16,$AA$2:$AA$16)-$T1192)^2+(_xlfn.XLOOKUP(AP$1,$Z$2:$Z$16,$AB$2:$AB$16)-$U1192)^2+(_xlfn.XLOOKUP(AP$1,$Z$2:$Z$16,$AC$2:$AC$16-$V1192)^2)))</f>
        <v/>
      </c>
      <c r="AQ1192" s="141" t="str">
        <f t="array" ref="AQ1192">IF(OR(AQ$1=0, $A1192=""),"",SQRT((_xlfn.XLOOKUP(AQ$1,$Z$2:$Z$16,$AA$2:$AA$16)-$T1192)^2+(_xlfn.XLOOKUP(AQ$1,$Z$2:$Z$16,$AB$2:$AB$16)-$U1192)^2+(_xlfn.XLOOKUP(AQ$1,$Z$2:$Z$16,$AC$2:$AC$16-$V1192)^2)))</f>
        <v/>
      </c>
      <c r="AR1192" s="141" t="str">
        <f t="array" ref="AR1192">IF(OR(AR$1=0, $A1192=""),"",SQRT((_xlfn.XLOOKUP(AR$1,$Z$2:$Z$16,$AA$2:$AA$16)-$T1192)^2+(_xlfn.XLOOKUP(AR$1,$Z$2:$Z$16,$AB$2:$AB$16)-$U1192)^2+(_xlfn.XLOOKUP(AR$1,$Z$2:$Z$16,$AC$2:$AC$16-$V1192)^2)))</f>
        <v/>
      </c>
      <c r="AS1192" s="141" t="str">
        <f t="array" ref="AS1192">IF(OR(AS$1=0, $A1192=""),"",SQRT((_xlfn.XLOOKUP(AS$1,$Z$2:$Z$16,$AA$2:$AA$16)-$T1192)^2+(_xlfn.XLOOKUP(AS$1,$Z$2:$Z$16,$AB$2:$AB$16)-$U1192)^2+(_xlfn.XLOOKUP(AS$1,$Z$2:$Z$16,$AC$2:$AC$16-$V1192)^2)))</f>
        <v/>
      </c>
      <c r="AT1192" s="141" t="str">
        <f t="array" ref="AT1192">IF(OR(AT$1=0, $A1192=""),"",SQRT((_xlfn.XLOOKUP(AT$1,$Z$2:$Z$16,$AA$2:$AA$16)-$T1192)^2+(_xlfn.XLOOKUP(AT$1,$Z$2:$Z$16,$AB$2:$AB$16)-$U1192)^2+(_xlfn.XLOOKUP(AT$1,$Z$2:$Z$16,$AC$2:$AC$16-$V1192)^2)))</f>
        <v/>
      </c>
      <c r="AU1192" s="141" t="str">
        <f t="array" ref="AU1192">IF(OR(AU$1=0, $A1192=""),"",SQRT((_xlfn.XLOOKUP(AU$1,$Z$2:$Z$16,$AA$2:$AA$16)-$T1192)^2+(_xlfn.XLOOKUP(AU$1,$Z$2:$Z$16,$AB$2:$AB$16)-$U1192)^2+(_xlfn.XLOOKUP(AU$1,$Z$2:$Z$16,$AC$2:$AC$16-$V1192)^2)))</f>
        <v/>
      </c>
      <c r="AV1192" s="142" t="str">
        <f t="array" ref="AV1192">IF(OR(AV$1=0, $A1192=""),"",SQRT((_xlfn.XLOOKUP(AV$1,$Z$2:$Z$16,$AA$2:$AA$16)-$T1192)^2+(_xlfn.XLOOKUP(AV$1,$Z$2:$Z$16,$AB$2:$AB$16)-$U1192)^2+(_xlfn.XLOOKUP(AV$1,$Z$2:$Z$16,$AC$2:$AC$16-$V1192)^2)))</f>
        <v/>
      </c>
      <c r="AW1192" s="124"/>
      <c r="AX1192" s="124"/>
      <c r="AY1192" s="125">
        <f t="shared" si="342"/>
        <v>0</v>
      </c>
      <c r="AZ1192" s="143">
        <f t="shared" si="343"/>
        <v>0</v>
      </c>
      <c r="BA1192" s="143">
        <f t="shared" si="344"/>
        <v>0</v>
      </c>
      <c r="BB1192" s="143">
        <f t="shared" si="345"/>
        <v>0</v>
      </c>
      <c r="BC1192" s="143">
        <f t="shared" si="346"/>
        <v>0</v>
      </c>
      <c r="BD1192" s="143">
        <f t="shared" si="347"/>
        <v>0</v>
      </c>
      <c r="BE1192" s="143">
        <f t="shared" si="348"/>
        <v>0</v>
      </c>
      <c r="BF1192" s="143">
        <f t="shared" si="349"/>
        <v>0</v>
      </c>
      <c r="BG1192" s="144">
        <f t="shared" si="350"/>
        <v>0</v>
      </c>
      <c r="BH1192" s="144">
        <f t="shared" si="351"/>
        <v>0</v>
      </c>
      <c r="BI1192" s="144">
        <f t="shared" si="352"/>
        <v>0</v>
      </c>
      <c r="BJ1192" s="144">
        <f t="shared" si="353"/>
        <v>0</v>
      </c>
      <c r="BK1192" s="144">
        <f t="shared" si="354"/>
        <v>0</v>
      </c>
      <c r="BL1192" s="144">
        <f t="shared" si="355"/>
        <v>0</v>
      </c>
      <c r="BM1192" s="145">
        <f t="shared" si="356"/>
        <v>0</v>
      </c>
      <c r="BN1192" s="124"/>
      <c r="BO1192" s="124"/>
      <c r="BP1192" s="124"/>
      <c r="BQ1192" s="124"/>
      <c r="BR1192" s="124"/>
      <c r="BS1192" s="124"/>
      <c r="BT1192" s="124"/>
      <c r="BU1192" s="124"/>
      <c r="BV1192" s="130"/>
      <c r="BW1192" s="130"/>
      <c r="BX1192" s="130"/>
      <c r="BY1192" s="130"/>
      <c r="BZ1192" s="130"/>
      <c r="CA1192" s="130"/>
      <c r="CB1192" s="130"/>
      <c r="CC1192" s="130"/>
      <c r="CD1192" s="130"/>
      <c r="CE1192" s="130"/>
      <c r="CF1192" s="130"/>
      <c r="CG1192" s="130"/>
      <c r="CH1192" s="130"/>
      <c r="CI1192" s="130"/>
      <c r="CJ1192" s="130"/>
      <c r="CL1192" s="124"/>
      <c r="CM1192" s="130" t="s">
        <v>32</v>
      </c>
      <c r="CN1192" s="130"/>
      <c r="CO1192" s="130"/>
      <c r="CP1192" s="130"/>
      <c r="CQ1192" s="130"/>
      <c r="CR1192" s="130"/>
      <c r="CS1192" s="130"/>
      <c r="CT1192" s="130"/>
      <c r="CU1192" s="130"/>
      <c r="CV1192" s="130"/>
      <c r="CW1192" s="130"/>
      <c r="CX1192" s="130"/>
      <c r="CY1192" s="130"/>
      <c r="CZ1192" s="130"/>
      <c r="DA1192" s="130"/>
      <c r="DD1192" s="159" cm="1">
        <f t="array" ref="DD1192">_xlfn.IFS(DD$1= 0,"", NOT(ISBLANK(CM1192)), 0, ISBLANK(CM1192), $Q1192-$S1192+AY1192-BV1192)</f>
        <v>0</v>
      </c>
      <c r="DE1192" s="160" cm="1">
        <f t="array" ref="DE1192">_xlfn.IFS(DE$1= 0,"", NOT(ISBLANK(CN1192)), 0, ISBLANK(CN1192), $Q1192-$S1192+AZ1192-BW1192)</f>
        <v>0</v>
      </c>
      <c r="DF1192" s="160" cm="1">
        <f t="array" ref="DF1192">_xlfn.IFS(DF$1= 0,"", NOT(ISBLANK(CO1192)), 0, ISBLANK(CO1192), $Q1192-$S1192+BA1192-BX1192)</f>
        <v>0</v>
      </c>
      <c r="DG1192" s="160" cm="1">
        <f t="array" ref="DG1192">_xlfn.IFS(DG$1= 0,"", NOT(ISBLANK(CP1192)), 0, ISBLANK(CP1192), $Q1192-$S1192+BB1192-BY1192)</f>
        <v>0</v>
      </c>
      <c r="DH1192" s="160" cm="1">
        <f t="array" ref="DH1192">_xlfn.IFS(DH$1= 0,"", NOT(ISBLANK(CQ1192)), 0, ISBLANK(CQ1192), $Q1192-$S1192+BC1192-BZ1192)</f>
        <v>0</v>
      </c>
      <c r="DI1192" s="160" cm="1">
        <f t="array" ref="DI1192">_xlfn.IFS(DI$1= 0,"", NOT(ISBLANK(CR1192)), 0, ISBLANK(CR1192), $Q1192-$S1192+BD1192-CA1192)</f>
        <v>0</v>
      </c>
      <c r="DJ1192" s="160" t="str" cm="1">
        <f t="array" ref="DJ1192">_xlfn.IFS(DJ$1= 0,"", NOT(ISBLANK(CS1192)), 0, ISBLANK(CS1192), $Q1192-$S1192+BE1192-CB1192)</f>
        <v/>
      </c>
      <c r="DK1192" s="160" t="str" cm="1">
        <f t="array" ref="DK1192">_xlfn.IFS(DK$1= 0,"", NOT(ISBLANK(CT1192)), 0, ISBLANK(CT1192), $Q1192-$S1192+BF1192-CC1192)</f>
        <v/>
      </c>
      <c r="DL1192" s="162" t="str" cm="1">
        <f t="array" ref="DL1192">_xlfn.IFS(DL$1= 0,"", NOT(ISBLANK(CU1192)), 0, ISBLANK(CU1192), $Q1192-$S1192+BG1192-CD1192)</f>
        <v/>
      </c>
      <c r="DM1192" s="162" t="str" cm="1">
        <f t="array" ref="DM1192">_xlfn.IFS(DM$1= 0,"", NOT(ISBLANK(CV1192)), 0, ISBLANK(CV1192), $Q1192-$S1192+BH1192-CE1192)</f>
        <v/>
      </c>
      <c r="DN1192" s="162" t="str" cm="1">
        <f t="array" ref="DN1192">_xlfn.IFS(DN$1= 0,"", NOT(ISBLANK(CW1192)), 0, ISBLANK(CW1192), $Q1192-$S1192+BI1192-CF1192)</f>
        <v/>
      </c>
      <c r="DO1192" s="162" t="str" cm="1">
        <f t="array" ref="DO1192">_xlfn.IFS(DO$1= 0,"", NOT(ISBLANK(CX1192)), 0, ISBLANK(CX1192), $Q1192-$S1192+BJ1192-CG1192)</f>
        <v/>
      </c>
      <c r="DP1192" s="162" t="str" cm="1">
        <f t="array" ref="DP1192">_xlfn.IFS(DP$1= 0,"", NOT(ISBLANK(CY1192)), 0, ISBLANK(CY1192), $Q1192-$S1192+BK1192-CH1192)</f>
        <v/>
      </c>
      <c r="DQ1192" s="162" t="str" cm="1">
        <f t="array" ref="DQ1192">_xlfn.IFS(DQ$1= 0,"", NOT(ISBLANK(CZ1192)), 0, ISBLANK(CZ1192), $Q1192-$S1192+BL1192-CI1192)</f>
        <v/>
      </c>
      <c r="DR1192" s="163" t="str" cm="1">
        <f t="array" ref="DR1192">_xlfn.IFS(DR$1= 0,"", NOT(ISBLANK(DA1192)), 0, ISBLANK(DA1192), $Q1192-$S1192+BM1192-CJ1192)</f>
        <v/>
      </c>
    </row>
    <row r="1193" spans="1:122" ht="16.5" x14ac:dyDescent="0.3">
      <c r="A1193" s="135"/>
      <c r="B1193" s="136"/>
      <c r="C1193" s="136"/>
      <c r="D1193" s="137"/>
      <c r="E1193" s="176"/>
      <c r="F1193" s="182"/>
      <c r="G1193" s="183"/>
      <c r="H1193" s="183"/>
      <c r="I1193" s="183"/>
      <c r="J1193" s="183"/>
      <c r="K1193" s="183"/>
      <c r="L1193" s="183"/>
      <c r="M1193" s="186"/>
      <c r="N1193" s="182"/>
      <c r="O1193" s="184"/>
      <c r="P1193" s="178"/>
      <c r="Q1193" s="118">
        <f t="shared" si="340"/>
        <v>0</v>
      </c>
      <c r="R1193" s="3"/>
      <c r="S1193" s="3"/>
      <c r="T1193" s="4"/>
      <c r="U1193" s="4"/>
      <c r="V1193" s="99">
        <f t="shared" si="341"/>
        <v>0</v>
      </c>
      <c r="W1193" s="161"/>
      <c r="X1193" s="138"/>
      <c r="AH1193" s="158" t="str">
        <f t="array" ref="AH1193">IF(OR(AH$1=0, $A1193=""),"",SQRT((_xlfn.XLOOKUP(AH$1,$Z$2:$Z$16,$AA$2:$AA$16)-$T1193)^2+(_xlfn.XLOOKUP(AH$1,$Z$2:$Z$16,$AB$2:$AB$16)-$U1193)^2+(_xlfn.XLOOKUP(AH$1,$Z$2:$Z$16,$AC$2:$AC$16-$V1193)^2)))</f>
        <v/>
      </c>
      <c r="AI1193" s="140" t="str">
        <f t="array" ref="AI1193">IF(OR(AI$1=0, $A1193=""),"",SQRT((_xlfn.XLOOKUP(AI$1,$Z$2:$Z$16,$AA$2:$AA$16)-$T1193)^2+(_xlfn.XLOOKUP(AI$1,$Z$2:$Z$16,$AB$2:$AB$16)-$U1193)^2+(_xlfn.XLOOKUP(AI$1,$Z$2:$Z$16,$AC$2:$AC$16-$V1193)^2)))</f>
        <v/>
      </c>
      <c r="AJ1193" s="140" t="str">
        <f t="array" ref="AJ1193">IF(OR(AJ$1=0, $A1193=""),"",SQRT((_xlfn.XLOOKUP(AJ$1,$Z$2:$Z$16,$AA$2:$AA$16)-$T1193)^2+(_xlfn.XLOOKUP(AJ$1,$Z$2:$Z$16,$AB$2:$AB$16)-$U1193)^2+(_xlfn.XLOOKUP(AJ$1,$Z$2:$Z$16,$AC$2:$AC$16-$V1193)^2)))</f>
        <v/>
      </c>
      <c r="AK1193" s="140" t="str">
        <f t="array" ref="AK1193">IF(OR(AK$1=0, $A1193=""),"",SQRT((_xlfn.XLOOKUP(AK$1,$Z$2:$Z$16,$AA$2:$AA$16)-$T1193)^2+(_xlfn.XLOOKUP(AK$1,$Z$2:$Z$16,$AB$2:$AB$16)-$U1193)^2+(_xlfn.XLOOKUP(AK$1,$Z$2:$Z$16,$AC$2:$AC$16-$V1193)^2)))</f>
        <v/>
      </c>
      <c r="AL1193" s="140" t="str">
        <f t="array" ref="AL1193">IF(OR(AL$1=0, $A1193=""),"",SQRT((_xlfn.XLOOKUP(AL$1,$Z$2:$Z$16,$AA$2:$AA$16)-$T1193)^2+(_xlfn.XLOOKUP(AL$1,$Z$2:$Z$16,$AB$2:$AB$16)-$U1193)^2+(_xlfn.XLOOKUP(AL$1,$Z$2:$Z$16,$AC$2:$AC$16-$V1193)^2)))</f>
        <v/>
      </c>
      <c r="AM1193" s="140" t="str">
        <f t="array" ref="AM1193">IF(OR(AM$1=0, $A1193=""),"",SQRT((_xlfn.XLOOKUP(AM$1,$Z$2:$Z$16,$AA$2:$AA$16)-$T1193)^2+(_xlfn.XLOOKUP(AM$1,$Z$2:$Z$16,$AB$2:$AB$16)-$U1193)^2+(_xlfn.XLOOKUP(AM$1,$Z$2:$Z$16,$AC$2:$AC$16-$V1193)^2)))</f>
        <v/>
      </c>
      <c r="AN1193" s="140" t="str">
        <f t="array" ref="AN1193">IF(OR(AN$1=0, $A1193=""),"",SQRT((_xlfn.XLOOKUP(AN$1,$Z$2:$Z$16,$AA$2:$AA$16)-$T1193)^2+(_xlfn.XLOOKUP(AN$1,$Z$2:$Z$16,$AB$2:$AB$16)-$U1193)^2+(_xlfn.XLOOKUP(AN$1,$Z$2:$Z$16,$AC$2:$AC$16-$V1193)^2)))</f>
        <v/>
      </c>
      <c r="AO1193" s="140" t="str">
        <f t="array" ref="AO1193">IF(OR(AO$1=0, $A1193=""),"",SQRT((_xlfn.XLOOKUP(AO$1,$Z$2:$Z$16,$AA$2:$AA$16)-$T1193)^2+(_xlfn.XLOOKUP(AO$1,$Z$2:$Z$16,$AB$2:$AB$16)-$U1193)^2+(_xlfn.XLOOKUP(AO$1,$Z$2:$Z$16,$AC$2:$AC$16-$V1193)^2)))</f>
        <v/>
      </c>
      <c r="AP1193" s="141" t="str">
        <f t="array" ref="AP1193">IF(OR(AP$1=0, $A1193=""),"",SQRT((_xlfn.XLOOKUP(AP$1,$Z$2:$Z$16,$AA$2:$AA$16)-$T1193)^2+(_xlfn.XLOOKUP(AP$1,$Z$2:$Z$16,$AB$2:$AB$16)-$U1193)^2+(_xlfn.XLOOKUP(AP$1,$Z$2:$Z$16,$AC$2:$AC$16-$V1193)^2)))</f>
        <v/>
      </c>
      <c r="AQ1193" s="141" t="str">
        <f t="array" ref="AQ1193">IF(OR(AQ$1=0, $A1193=""),"",SQRT((_xlfn.XLOOKUP(AQ$1,$Z$2:$Z$16,$AA$2:$AA$16)-$T1193)^2+(_xlfn.XLOOKUP(AQ$1,$Z$2:$Z$16,$AB$2:$AB$16)-$U1193)^2+(_xlfn.XLOOKUP(AQ$1,$Z$2:$Z$16,$AC$2:$AC$16-$V1193)^2)))</f>
        <v/>
      </c>
      <c r="AR1193" s="141" t="str">
        <f t="array" ref="AR1193">IF(OR(AR$1=0, $A1193=""),"",SQRT((_xlfn.XLOOKUP(AR$1,$Z$2:$Z$16,$AA$2:$AA$16)-$T1193)^2+(_xlfn.XLOOKUP(AR$1,$Z$2:$Z$16,$AB$2:$AB$16)-$U1193)^2+(_xlfn.XLOOKUP(AR$1,$Z$2:$Z$16,$AC$2:$AC$16-$V1193)^2)))</f>
        <v/>
      </c>
      <c r="AS1193" s="141" t="str">
        <f t="array" ref="AS1193">IF(OR(AS$1=0, $A1193=""),"",SQRT((_xlfn.XLOOKUP(AS$1,$Z$2:$Z$16,$AA$2:$AA$16)-$T1193)^2+(_xlfn.XLOOKUP(AS$1,$Z$2:$Z$16,$AB$2:$AB$16)-$U1193)^2+(_xlfn.XLOOKUP(AS$1,$Z$2:$Z$16,$AC$2:$AC$16-$V1193)^2)))</f>
        <v/>
      </c>
      <c r="AT1193" s="141" t="str">
        <f t="array" ref="AT1193">IF(OR(AT$1=0, $A1193=""),"",SQRT((_xlfn.XLOOKUP(AT$1,$Z$2:$Z$16,$AA$2:$AA$16)-$T1193)^2+(_xlfn.XLOOKUP(AT$1,$Z$2:$Z$16,$AB$2:$AB$16)-$U1193)^2+(_xlfn.XLOOKUP(AT$1,$Z$2:$Z$16,$AC$2:$AC$16-$V1193)^2)))</f>
        <v/>
      </c>
      <c r="AU1193" s="141" t="str">
        <f t="array" ref="AU1193">IF(OR(AU$1=0, $A1193=""),"",SQRT((_xlfn.XLOOKUP(AU$1,$Z$2:$Z$16,$AA$2:$AA$16)-$T1193)^2+(_xlfn.XLOOKUP(AU$1,$Z$2:$Z$16,$AB$2:$AB$16)-$U1193)^2+(_xlfn.XLOOKUP(AU$1,$Z$2:$Z$16,$AC$2:$AC$16-$V1193)^2)))</f>
        <v/>
      </c>
      <c r="AV1193" s="142" t="str">
        <f t="array" ref="AV1193">IF(OR(AV$1=0, $A1193=""),"",SQRT((_xlfn.XLOOKUP(AV$1,$Z$2:$Z$16,$AA$2:$AA$16)-$T1193)^2+(_xlfn.XLOOKUP(AV$1,$Z$2:$Z$16,$AB$2:$AB$16)-$U1193)^2+(_xlfn.XLOOKUP(AV$1,$Z$2:$Z$16,$AC$2:$AC$16-$V1193)^2)))</f>
        <v/>
      </c>
      <c r="AW1193" s="124"/>
      <c r="AX1193" s="124"/>
      <c r="AY1193" s="125">
        <f t="shared" si="342"/>
        <v>0</v>
      </c>
      <c r="AZ1193" s="143">
        <f t="shared" si="343"/>
        <v>0</v>
      </c>
      <c r="BA1193" s="143">
        <f t="shared" si="344"/>
        <v>0</v>
      </c>
      <c r="BB1193" s="143">
        <f t="shared" si="345"/>
        <v>0</v>
      </c>
      <c r="BC1193" s="143">
        <f t="shared" si="346"/>
        <v>0</v>
      </c>
      <c r="BD1193" s="143">
        <f t="shared" si="347"/>
        <v>0</v>
      </c>
      <c r="BE1193" s="143">
        <f t="shared" si="348"/>
        <v>0</v>
      </c>
      <c r="BF1193" s="143">
        <f t="shared" si="349"/>
        <v>0</v>
      </c>
      <c r="BG1193" s="144">
        <f t="shared" si="350"/>
        <v>0</v>
      </c>
      <c r="BH1193" s="144">
        <f t="shared" si="351"/>
        <v>0</v>
      </c>
      <c r="BI1193" s="144">
        <f t="shared" si="352"/>
        <v>0</v>
      </c>
      <c r="BJ1193" s="144">
        <f t="shared" si="353"/>
        <v>0</v>
      </c>
      <c r="BK1193" s="144">
        <f t="shared" si="354"/>
        <v>0</v>
      </c>
      <c r="BL1193" s="144">
        <f t="shared" si="355"/>
        <v>0</v>
      </c>
      <c r="BM1193" s="145">
        <f t="shared" si="356"/>
        <v>0</v>
      </c>
      <c r="BN1193" s="124"/>
      <c r="BO1193" s="124"/>
      <c r="BP1193" s="124"/>
      <c r="BQ1193" s="124"/>
      <c r="BR1193" s="124"/>
      <c r="BS1193" s="124"/>
      <c r="BT1193" s="124"/>
      <c r="BU1193" s="124"/>
      <c r="BV1193" s="130"/>
      <c r="BW1193" s="130"/>
      <c r="BX1193" s="130"/>
      <c r="BY1193" s="130"/>
      <c r="BZ1193" s="130"/>
      <c r="CA1193" s="130"/>
      <c r="CB1193" s="130"/>
      <c r="CC1193" s="130"/>
      <c r="CD1193" s="130"/>
      <c r="CE1193" s="130"/>
      <c r="CF1193" s="130"/>
      <c r="CG1193" s="130"/>
      <c r="CH1193" s="130"/>
      <c r="CI1193" s="130"/>
      <c r="CJ1193" s="130"/>
      <c r="CL1193" s="124"/>
      <c r="CM1193" s="130" t="s">
        <v>32</v>
      </c>
      <c r="CN1193" s="130"/>
      <c r="CO1193" s="130"/>
      <c r="CP1193" s="130"/>
      <c r="CQ1193" s="130"/>
      <c r="CR1193" s="130"/>
      <c r="CS1193" s="130"/>
      <c r="CT1193" s="130"/>
      <c r="CU1193" s="130"/>
      <c r="CV1193" s="130"/>
      <c r="CW1193" s="130"/>
      <c r="CX1193" s="130"/>
      <c r="CY1193" s="130"/>
      <c r="CZ1193" s="130"/>
      <c r="DA1193" s="130"/>
      <c r="DD1193" s="159" cm="1">
        <f t="array" ref="DD1193">_xlfn.IFS(DD$1= 0,"", NOT(ISBLANK(CM1193)), 0, ISBLANK(CM1193), $Q1193-$S1193+AY1193-BV1193)</f>
        <v>0</v>
      </c>
      <c r="DE1193" s="160" cm="1">
        <f t="array" ref="DE1193">_xlfn.IFS(DE$1= 0,"", NOT(ISBLANK(CN1193)), 0, ISBLANK(CN1193), $Q1193-$S1193+AZ1193-BW1193)</f>
        <v>0</v>
      </c>
      <c r="DF1193" s="160" cm="1">
        <f t="array" ref="DF1193">_xlfn.IFS(DF$1= 0,"", NOT(ISBLANK(CO1193)), 0, ISBLANK(CO1193), $Q1193-$S1193+BA1193-BX1193)</f>
        <v>0</v>
      </c>
      <c r="DG1193" s="160" cm="1">
        <f t="array" ref="DG1193">_xlfn.IFS(DG$1= 0,"", NOT(ISBLANK(CP1193)), 0, ISBLANK(CP1193), $Q1193-$S1193+BB1193-BY1193)</f>
        <v>0</v>
      </c>
      <c r="DH1193" s="160" cm="1">
        <f t="array" ref="DH1193">_xlfn.IFS(DH$1= 0,"", NOT(ISBLANK(CQ1193)), 0, ISBLANK(CQ1193), $Q1193-$S1193+BC1193-BZ1193)</f>
        <v>0</v>
      </c>
      <c r="DI1193" s="160" cm="1">
        <f t="array" ref="DI1193">_xlfn.IFS(DI$1= 0,"", NOT(ISBLANK(CR1193)), 0, ISBLANK(CR1193), $Q1193-$S1193+BD1193-CA1193)</f>
        <v>0</v>
      </c>
      <c r="DJ1193" s="160" t="str" cm="1">
        <f t="array" ref="DJ1193">_xlfn.IFS(DJ$1= 0,"", NOT(ISBLANK(CS1193)), 0, ISBLANK(CS1193), $Q1193-$S1193+BE1193-CB1193)</f>
        <v/>
      </c>
      <c r="DK1193" s="160" t="str" cm="1">
        <f t="array" ref="DK1193">_xlfn.IFS(DK$1= 0,"", NOT(ISBLANK(CT1193)), 0, ISBLANK(CT1193), $Q1193-$S1193+BF1193-CC1193)</f>
        <v/>
      </c>
      <c r="DL1193" s="162" t="str" cm="1">
        <f t="array" ref="DL1193">_xlfn.IFS(DL$1= 0,"", NOT(ISBLANK(CU1193)), 0, ISBLANK(CU1193), $Q1193-$S1193+BG1193-CD1193)</f>
        <v/>
      </c>
      <c r="DM1193" s="162" t="str" cm="1">
        <f t="array" ref="DM1193">_xlfn.IFS(DM$1= 0,"", NOT(ISBLANK(CV1193)), 0, ISBLANK(CV1193), $Q1193-$S1193+BH1193-CE1193)</f>
        <v/>
      </c>
      <c r="DN1193" s="162" t="str" cm="1">
        <f t="array" ref="DN1193">_xlfn.IFS(DN$1= 0,"", NOT(ISBLANK(CW1193)), 0, ISBLANK(CW1193), $Q1193-$S1193+BI1193-CF1193)</f>
        <v/>
      </c>
      <c r="DO1193" s="162" t="str" cm="1">
        <f t="array" ref="DO1193">_xlfn.IFS(DO$1= 0,"", NOT(ISBLANK(CX1193)), 0, ISBLANK(CX1193), $Q1193-$S1193+BJ1193-CG1193)</f>
        <v/>
      </c>
      <c r="DP1193" s="162" t="str" cm="1">
        <f t="array" ref="DP1193">_xlfn.IFS(DP$1= 0,"", NOT(ISBLANK(CY1193)), 0, ISBLANK(CY1193), $Q1193-$S1193+BK1193-CH1193)</f>
        <v/>
      </c>
      <c r="DQ1193" s="162" t="str" cm="1">
        <f t="array" ref="DQ1193">_xlfn.IFS(DQ$1= 0,"", NOT(ISBLANK(CZ1193)), 0, ISBLANK(CZ1193), $Q1193-$S1193+BL1193-CI1193)</f>
        <v/>
      </c>
      <c r="DR1193" s="163" t="str" cm="1">
        <f t="array" ref="DR1193">_xlfn.IFS(DR$1= 0,"", NOT(ISBLANK(DA1193)), 0, ISBLANK(DA1193), $Q1193-$S1193+BM1193-CJ1193)</f>
        <v/>
      </c>
    </row>
    <row r="1194" spans="1:122" ht="16.5" x14ac:dyDescent="0.3">
      <c r="A1194" s="135"/>
      <c r="B1194" s="136"/>
      <c r="C1194" s="136"/>
      <c r="D1194" s="137"/>
      <c r="E1194" s="176"/>
      <c r="F1194" s="182"/>
      <c r="G1194" s="183"/>
      <c r="H1194" s="183"/>
      <c r="I1194" s="183"/>
      <c r="J1194" s="183"/>
      <c r="K1194" s="183"/>
      <c r="L1194" s="183"/>
      <c r="M1194" s="186"/>
      <c r="N1194" s="182"/>
      <c r="O1194" s="184"/>
      <c r="P1194" s="178"/>
      <c r="Q1194" s="118">
        <f t="shared" si="340"/>
        <v>0</v>
      </c>
      <c r="R1194" s="3"/>
      <c r="S1194" s="3"/>
      <c r="T1194" s="4"/>
      <c r="U1194" s="4"/>
      <c r="V1194" s="99">
        <f t="shared" si="341"/>
        <v>0</v>
      </c>
      <c r="W1194" s="161"/>
      <c r="X1194" s="138"/>
      <c r="AH1194" s="158" t="str">
        <f t="array" ref="AH1194">IF(OR(AH$1=0, $A1194=""),"",SQRT((_xlfn.XLOOKUP(AH$1,$Z$2:$Z$16,$AA$2:$AA$16)-$T1194)^2+(_xlfn.XLOOKUP(AH$1,$Z$2:$Z$16,$AB$2:$AB$16)-$U1194)^2+(_xlfn.XLOOKUP(AH$1,$Z$2:$Z$16,$AC$2:$AC$16-$V1194)^2)))</f>
        <v/>
      </c>
      <c r="AI1194" s="140" t="str">
        <f t="array" ref="AI1194">IF(OR(AI$1=0, $A1194=""),"",SQRT((_xlfn.XLOOKUP(AI$1,$Z$2:$Z$16,$AA$2:$AA$16)-$T1194)^2+(_xlfn.XLOOKUP(AI$1,$Z$2:$Z$16,$AB$2:$AB$16)-$U1194)^2+(_xlfn.XLOOKUP(AI$1,$Z$2:$Z$16,$AC$2:$AC$16-$V1194)^2)))</f>
        <v/>
      </c>
      <c r="AJ1194" s="140" t="str">
        <f t="array" ref="AJ1194">IF(OR(AJ$1=0, $A1194=""),"",SQRT((_xlfn.XLOOKUP(AJ$1,$Z$2:$Z$16,$AA$2:$AA$16)-$T1194)^2+(_xlfn.XLOOKUP(AJ$1,$Z$2:$Z$16,$AB$2:$AB$16)-$U1194)^2+(_xlfn.XLOOKUP(AJ$1,$Z$2:$Z$16,$AC$2:$AC$16-$V1194)^2)))</f>
        <v/>
      </c>
      <c r="AK1194" s="140" t="str">
        <f t="array" ref="AK1194">IF(OR(AK$1=0, $A1194=""),"",SQRT((_xlfn.XLOOKUP(AK$1,$Z$2:$Z$16,$AA$2:$AA$16)-$T1194)^2+(_xlfn.XLOOKUP(AK$1,$Z$2:$Z$16,$AB$2:$AB$16)-$U1194)^2+(_xlfn.XLOOKUP(AK$1,$Z$2:$Z$16,$AC$2:$AC$16-$V1194)^2)))</f>
        <v/>
      </c>
      <c r="AL1194" s="140" t="str">
        <f t="array" ref="AL1194">IF(OR(AL$1=0, $A1194=""),"",SQRT((_xlfn.XLOOKUP(AL$1,$Z$2:$Z$16,$AA$2:$AA$16)-$T1194)^2+(_xlfn.XLOOKUP(AL$1,$Z$2:$Z$16,$AB$2:$AB$16)-$U1194)^2+(_xlfn.XLOOKUP(AL$1,$Z$2:$Z$16,$AC$2:$AC$16-$V1194)^2)))</f>
        <v/>
      </c>
      <c r="AM1194" s="140" t="str">
        <f t="array" ref="AM1194">IF(OR(AM$1=0, $A1194=""),"",SQRT((_xlfn.XLOOKUP(AM$1,$Z$2:$Z$16,$AA$2:$AA$16)-$T1194)^2+(_xlfn.XLOOKUP(AM$1,$Z$2:$Z$16,$AB$2:$AB$16)-$U1194)^2+(_xlfn.XLOOKUP(AM$1,$Z$2:$Z$16,$AC$2:$AC$16-$V1194)^2)))</f>
        <v/>
      </c>
      <c r="AN1194" s="140" t="str">
        <f t="array" ref="AN1194">IF(OR(AN$1=0, $A1194=""),"",SQRT((_xlfn.XLOOKUP(AN$1,$Z$2:$Z$16,$AA$2:$AA$16)-$T1194)^2+(_xlfn.XLOOKUP(AN$1,$Z$2:$Z$16,$AB$2:$AB$16)-$U1194)^2+(_xlfn.XLOOKUP(AN$1,$Z$2:$Z$16,$AC$2:$AC$16-$V1194)^2)))</f>
        <v/>
      </c>
      <c r="AO1194" s="140" t="str">
        <f t="array" ref="AO1194">IF(OR(AO$1=0, $A1194=""),"",SQRT((_xlfn.XLOOKUP(AO$1,$Z$2:$Z$16,$AA$2:$AA$16)-$T1194)^2+(_xlfn.XLOOKUP(AO$1,$Z$2:$Z$16,$AB$2:$AB$16)-$U1194)^2+(_xlfn.XLOOKUP(AO$1,$Z$2:$Z$16,$AC$2:$AC$16-$V1194)^2)))</f>
        <v/>
      </c>
      <c r="AP1194" s="141" t="str">
        <f t="array" ref="AP1194">IF(OR(AP$1=0, $A1194=""),"",SQRT((_xlfn.XLOOKUP(AP$1,$Z$2:$Z$16,$AA$2:$AA$16)-$T1194)^2+(_xlfn.XLOOKUP(AP$1,$Z$2:$Z$16,$AB$2:$AB$16)-$U1194)^2+(_xlfn.XLOOKUP(AP$1,$Z$2:$Z$16,$AC$2:$AC$16-$V1194)^2)))</f>
        <v/>
      </c>
      <c r="AQ1194" s="141" t="str">
        <f t="array" ref="AQ1194">IF(OR(AQ$1=0, $A1194=""),"",SQRT((_xlfn.XLOOKUP(AQ$1,$Z$2:$Z$16,$AA$2:$AA$16)-$T1194)^2+(_xlfn.XLOOKUP(AQ$1,$Z$2:$Z$16,$AB$2:$AB$16)-$U1194)^2+(_xlfn.XLOOKUP(AQ$1,$Z$2:$Z$16,$AC$2:$AC$16-$V1194)^2)))</f>
        <v/>
      </c>
      <c r="AR1194" s="141" t="str">
        <f t="array" ref="AR1194">IF(OR(AR$1=0, $A1194=""),"",SQRT((_xlfn.XLOOKUP(AR$1,$Z$2:$Z$16,$AA$2:$AA$16)-$T1194)^2+(_xlfn.XLOOKUP(AR$1,$Z$2:$Z$16,$AB$2:$AB$16)-$U1194)^2+(_xlfn.XLOOKUP(AR$1,$Z$2:$Z$16,$AC$2:$AC$16-$V1194)^2)))</f>
        <v/>
      </c>
      <c r="AS1194" s="141" t="str">
        <f t="array" ref="AS1194">IF(OR(AS$1=0, $A1194=""),"",SQRT((_xlfn.XLOOKUP(AS$1,$Z$2:$Z$16,$AA$2:$AA$16)-$T1194)^2+(_xlfn.XLOOKUP(AS$1,$Z$2:$Z$16,$AB$2:$AB$16)-$U1194)^2+(_xlfn.XLOOKUP(AS$1,$Z$2:$Z$16,$AC$2:$AC$16-$V1194)^2)))</f>
        <v/>
      </c>
      <c r="AT1194" s="141" t="str">
        <f t="array" ref="AT1194">IF(OR(AT$1=0, $A1194=""),"",SQRT((_xlfn.XLOOKUP(AT$1,$Z$2:$Z$16,$AA$2:$AA$16)-$T1194)^2+(_xlfn.XLOOKUP(AT$1,$Z$2:$Z$16,$AB$2:$AB$16)-$U1194)^2+(_xlfn.XLOOKUP(AT$1,$Z$2:$Z$16,$AC$2:$AC$16-$V1194)^2)))</f>
        <v/>
      </c>
      <c r="AU1194" s="141" t="str">
        <f t="array" ref="AU1194">IF(OR(AU$1=0, $A1194=""),"",SQRT((_xlfn.XLOOKUP(AU$1,$Z$2:$Z$16,$AA$2:$AA$16)-$T1194)^2+(_xlfn.XLOOKUP(AU$1,$Z$2:$Z$16,$AB$2:$AB$16)-$U1194)^2+(_xlfn.XLOOKUP(AU$1,$Z$2:$Z$16,$AC$2:$AC$16-$V1194)^2)))</f>
        <v/>
      </c>
      <c r="AV1194" s="142" t="str">
        <f t="array" ref="AV1194">IF(OR(AV$1=0, $A1194=""),"",SQRT((_xlfn.XLOOKUP(AV$1,$Z$2:$Z$16,$AA$2:$AA$16)-$T1194)^2+(_xlfn.XLOOKUP(AV$1,$Z$2:$Z$16,$AB$2:$AB$16)-$U1194)^2+(_xlfn.XLOOKUP(AV$1,$Z$2:$Z$16,$AC$2:$AC$16-$V1194)^2)))</f>
        <v/>
      </c>
      <c r="AW1194" s="124"/>
      <c r="AX1194" s="124"/>
      <c r="AY1194" s="125">
        <f t="shared" si="342"/>
        <v>0</v>
      </c>
      <c r="AZ1194" s="143">
        <f t="shared" si="343"/>
        <v>0</v>
      </c>
      <c r="BA1194" s="143">
        <f t="shared" si="344"/>
        <v>0</v>
      </c>
      <c r="BB1194" s="143">
        <f t="shared" si="345"/>
        <v>0</v>
      </c>
      <c r="BC1194" s="143">
        <f t="shared" si="346"/>
        <v>0</v>
      </c>
      <c r="BD1194" s="143">
        <f t="shared" si="347"/>
        <v>0</v>
      </c>
      <c r="BE1194" s="143">
        <f t="shared" si="348"/>
        <v>0</v>
      </c>
      <c r="BF1194" s="143">
        <f t="shared" si="349"/>
        <v>0</v>
      </c>
      <c r="BG1194" s="144">
        <f t="shared" si="350"/>
        <v>0</v>
      </c>
      <c r="BH1194" s="144">
        <f t="shared" si="351"/>
        <v>0</v>
      </c>
      <c r="BI1194" s="144">
        <f t="shared" si="352"/>
        <v>0</v>
      </c>
      <c r="BJ1194" s="144">
        <f t="shared" si="353"/>
        <v>0</v>
      </c>
      <c r="BK1194" s="144">
        <f t="shared" si="354"/>
        <v>0</v>
      </c>
      <c r="BL1194" s="144">
        <f t="shared" si="355"/>
        <v>0</v>
      </c>
      <c r="BM1194" s="145">
        <f t="shared" si="356"/>
        <v>0</v>
      </c>
      <c r="BN1194" s="124"/>
      <c r="BO1194" s="124"/>
      <c r="BP1194" s="124"/>
      <c r="BQ1194" s="124"/>
      <c r="BR1194" s="124"/>
      <c r="BS1194" s="124"/>
      <c r="BT1194" s="124"/>
      <c r="BU1194" s="124"/>
      <c r="BV1194" s="130"/>
      <c r="BW1194" s="130"/>
      <c r="BX1194" s="130"/>
      <c r="BY1194" s="130"/>
      <c r="BZ1194" s="130"/>
      <c r="CA1194" s="130"/>
      <c r="CB1194" s="130"/>
      <c r="CC1194" s="130"/>
      <c r="CD1194" s="130"/>
      <c r="CE1194" s="130"/>
      <c r="CF1194" s="130"/>
      <c r="CG1194" s="130"/>
      <c r="CH1194" s="130"/>
      <c r="CI1194" s="130"/>
      <c r="CJ1194" s="130"/>
      <c r="CL1194" s="124"/>
      <c r="CM1194" s="130" t="s">
        <v>32</v>
      </c>
      <c r="CN1194" s="130"/>
      <c r="CO1194" s="130"/>
      <c r="CP1194" s="130"/>
      <c r="CQ1194" s="130"/>
      <c r="CR1194" s="130"/>
      <c r="CS1194" s="130"/>
      <c r="CT1194" s="130"/>
      <c r="CU1194" s="130"/>
      <c r="CV1194" s="130"/>
      <c r="CW1194" s="130"/>
      <c r="CX1194" s="130"/>
      <c r="CY1194" s="130"/>
      <c r="CZ1194" s="130"/>
      <c r="DA1194" s="130"/>
      <c r="DD1194" s="159" cm="1">
        <f t="array" ref="DD1194">_xlfn.IFS(DD$1= 0,"", NOT(ISBLANK(CM1194)), 0, ISBLANK(CM1194), $Q1194-$S1194+AY1194-BV1194)</f>
        <v>0</v>
      </c>
      <c r="DE1194" s="160" cm="1">
        <f t="array" ref="DE1194">_xlfn.IFS(DE$1= 0,"", NOT(ISBLANK(CN1194)), 0, ISBLANK(CN1194), $Q1194-$S1194+AZ1194-BW1194)</f>
        <v>0</v>
      </c>
      <c r="DF1194" s="160" cm="1">
        <f t="array" ref="DF1194">_xlfn.IFS(DF$1= 0,"", NOT(ISBLANK(CO1194)), 0, ISBLANK(CO1194), $Q1194-$S1194+BA1194-BX1194)</f>
        <v>0</v>
      </c>
      <c r="DG1194" s="160" cm="1">
        <f t="array" ref="DG1194">_xlfn.IFS(DG$1= 0,"", NOT(ISBLANK(CP1194)), 0, ISBLANK(CP1194), $Q1194-$S1194+BB1194-BY1194)</f>
        <v>0</v>
      </c>
      <c r="DH1194" s="160" cm="1">
        <f t="array" ref="DH1194">_xlfn.IFS(DH$1= 0,"", NOT(ISBLANK(CQ1194)), 0, ISBLANK(CQ1194), $Q1194-$S1194+BC1194-BZ1194)</f>
        <v>0</v>
      </c>
      <c r="DI1194" s="160" cm="1">
        <f t="array" ref="DI1194">_xlfn.IFS(DI$1= 0,"", NOT(ISBLANK(CR1194)), 0, ISBLANK(CR1194), $Q1194-$S1194+BD1194-CA1194)</f>
        <v>0</v>
      </c>
      <c r="DJ1194" s="160" t="str" cm="1">
        <f t="array" ref="DJ1194">_xlfn.IFS(DJ$1= 0,"", NOT(ISBLANK(CS1194)), 0, ISBLANK(CS1194), $Q1194-$S1194+BE1194-CB1194)</f>
        <v/>
      </c>
      <c r="DK1194" s="160" t="str" cm="1">
        <f t="array" ref="DK1194">_xlfn.IFS(DK$1= 0,"", NOT(ISBLANK(CT1194)), 0, ISBLANK(CT1194), $Q1194-$S1194+BF1194-CC1194)</f>
        <v/>
      </c>
      <c r="DL1194" s="162" t="str" cm="1">
        <f t="array" ref="DL1194">_xlfn.IFS(DL$1= 0,"", NOT(ISBLANK(CU1194)), 0, ISBLANK(CU1194), $Q1194-$S1194+BG1194-CD1194)</f>
        <v/>
      </c>
      <c r="DM1194" s="162" t="str" cm="1">
        <f t="array" ref="DM1194">_xlfn.IFS(DM$1= 0,"", NOT(ISBLANK(CV1194)), 0, ISBLANK(CV1194), $Q1194-$S1194+BH1194-CE1194)</f>
        <v/>
      </c>
      <c r="DN1194" s="162" t="str" cm="1">
        <f t="array" ref="DN1194">_xlfn.IFS(DN$1= 0,"", NOT(ISBLANK(CW1194)), 0, ISBLANK(CW1194), $Q1194-$S1194+BI1194-CF1194)</f>
        <v/>
      </c>
      <c r="DO1194" s="162" t="str" cm="1">
        <f t="array" ref="DO1194">_xlfn.IFS(DO$1= 0,"", NOT(ISBLANK(CX1194)), 0, ISBLANK(CX1194), $Q1194-$S1194+BJ1194-CG1194)</f>
        <v/>
      </c>
      <c r="DP1194" s="162" t="str" cm="1">
        <f t="array" ref="DP1194">_xlfn.IFS(DP$1= 0,"", NOT(ISBLANK(CY1194)), 0, ISBLANK(CY1194), $Q1194-$S1194+BK1194-CH1194)</f>
        <v/>
      </c>
      <c r="DQ1194" s="162" t="str" cm="1">
        <f t="array" ref="DQ1194">_xlfn.IFS(DQ$1= 0,"", NOT(ISBLANK(CZ1194)), 0, ISBLANK(CZ1194), $Q1194-$S1194+BL1194-CI1194)</f>
        <v/>
      </c>
      <c r="DR1194" s="163" t="str" cm="1">
        <f t="array" ref="DR1194">_xlfn.IFS(DR$1= 0,"", NOT(ISBLANK(DA1194)), 0, ISBLANK(DA1194), $Q1194-$S1194+BM1194-CJ1194)</f>
        <v/>
      </c>
    </row>
    <row r="1195" spans="1:122" ht="16.5" x14ac:dyDescent="0.3">
      <c r="A1195" s="135"/>
      <c r="B1195" s="136"/>
      <c r="C1195" s="136"/>
      <c r="D1195" s="137"/>
      <c r="E1195" s="176"/>
      <c r="F1195" s="182"/>
      <c r="G1195" s="183"/>
      <c r="H1195" s="183"/>
      <c r="I1195" s="183"/>
      <c r="J1195" s="183"/>
      <c r="K1195" s="183"/>
      <c r="L1195" s="183"/>
      <c r="M1195" s="186"/>
      <c r="N1195" s="182"/>
      <c r="O1195" s="184"/>
      <c r="P1195" s="178"/>
      <c r="Q1195" s="118">
        <f t="shared" si="340"/>
        <v>0</v>
      </c>
      <c r="R1195" s="3"/>
      <c r="S1195" s="3"/>
      <c r="T1195" s="4"/>
      <c r="U1195" s="4"/>
      <c r="V1195" s="99">
        <f t="shared" si="341"/>
        <v>0</v>
      </c>
      <c r="W1195" s="161"/>
      <c r="X1195" s="138"/>
      <c r="AH1195" s="158" t="str">
        <f t="array" ref="AH1195">IF(OR(AH$1=0, $A1195=""),"",SQRT((_xlfn.XLOOKUP(AH$1,$Z$2:$Z$16,$AA$2:$AA$16)-$T1195)^2+(_xlfn.XLOOKUP(AH$1,$Z$2:$Z$16,$AB$2:$AB$16)-$U1195)^2+(_xlfn.XLOOKUP(AH$1,$Z$2:$Z$16,$AC$2:$AC$16-$V1195)^2)))</f>
        <v/>
      </c>
      <c r="AI1195" s="140" t="str">
        <f t="array" ref="AI1195">IF(OR(AI$1=0, $A1195=""),"",SQRT((_xlfn.XLOOKUP(AI$1,$Z$2:$Z$16,$AA$2:$AA$16)-$T1195)^2+(_xlfn.XLOOKUP(AI$1,$Z$2:$Z$16,$AB$2:$AB$16)-$U1195)^2+(_xlfn.XLOOKUP(AI$1,$Z$2:$Z$16,$AC$2:$AC$16-$V1195)^2)))</f>
        <v/>
      </c>
      <c r="AJ1195" s="140" t="str">
        <f t="array" ref="AJ1195">IF(OR(AJ$1=0, $A1195=""),"",SQRT((_xlfn.XLOOKUP(AJ$1,$Z$2:$Z$16,$AA$2:$AA$16)-$T1195)^2+(_xlfn.XLOOKUP(AJ$1,$Z$2:$Z$16,$AB$2:$AB$16)-$U1195)^2+(_xlfn.XLOOKUP(AJ$1,$Z$2:$Z$16,$AC$2:$AC$16-$V1195)^2)))</f>
        <v/>
      </c>
      <c r="AK1195" s="140" t="str">
        <f t="array" ref="AK1195">IF(OR(AK$1=0, $A1195=""),"",SQRT((_xlfn.XLOOKUP(AK$1,$Z$2:$Z$16,$AA$2:$AA$16)-$T1195)^2+(_xlfn.XLOOKUP(AK$1,$Z$2:$Z$16,$AB$2:$AB$16)-$U1195)^2+(_xlfn.XLOOKUP(AK$1,$Z$2:$Z$16,$AC$2:$AC$16-$V1195)^2)))</f>
        <v/>
      </c>
      <c r="AL1195" s="140" t="str">
        <f t="array" ref="AL1195">IF(OR(AL$1=0, $A1195=""),"",SQRT((_xlfn.XLOOKUP(AL$1,$Z$2:$Z$16,$AA$2:$AA$16)-$T1195)^2+(_xlfn.XLOOKUP(AL$1,$Z$2:$Z$16,$AB$2:$AB$16)-$U1195)^2+(_xlfn.XLOOKUP(AL$1,$Z$2:$Z$16,$AC$2:$AC$16-$V1195)^2)))</f>
        <v/>
      </c>
      <c r="AM1195" s="140" t="str">
        <f t="array" ref="AM1195">IF(OR(AM$1=0, $A1195=""),"",SQRT((_xlfn.XLOOKUP(AM$1,$Z$2:$Z$16,$AA$2:$AA$16)-$T1195)^2+(_xlfn.XLOOKUP(AM$1,$Z$2:$Z$16,$AB$2:$AB$16)-$U1195)^2+(_xlfn.XLOOKUP(AM$1,$Z$2:$Z$16,$AC$2:$AC$16-$V1195)^2)))</f>
        <v/>
      </c>
      <c r="AN1195" s="140" t="str">
        <f t="array" ref="AN1195">IF(OR(AN$1=0, $A1195=""),"",SQRT((_xlfn.XLOOKUP(AN$1,$Z$2:$Z$16,$AA$2:$AA$16)-$T1195)^2+(_xlfn.XLOOKUP(AN$1,$Z$2:$Z$16,$AB$2:$AB$16)-$U1195)^2+(_xlfn.XLOOKUP(AN$1,$Z$2:$Z$16,$AC$2:$AC$16-$V1195)^2)))</f>
        <v/>
      </c>
      <c r="AO1195" s="140" t="str">
        <f t="array" ref="AO1195">IF(OR(AO$1=0, $A1195=""),"",SQRT((_xlfn.XLOOKUP(AO$1,$Z$2:$Z$16,$AA$2:$AA$16)-$T1195)^2+(_xlfn.XLOOKUP(AO$1,$Z$2:$Z$16,$AB$2:$AB$16)-$U1195)^2+(_xlfn.XLOOKUP(AO$1,$Z$2:$Z$16,$AC$2:$AC$16-$V1195)^2)))</f>
        <v/>
      </c>
      <c r="AP1195" s="141" t="str">
        <f t="array" ref="AP1195">IF(OR(AP$1=0, $A1195=""),"",SQRT((_xlfn.XLOOKUP(AP$1,$Z$2:$Z$16,$AA$2:$AA$16)-$T1195)^2+(_xlfn.XLOOKUP(AP$1,$Z$2:$Z$16,$AB$2:$AB$16)-$U1195)^2+(_xlfn.XLOOKUP(AP$1,$Z$2:$Z$16,$AC$2:$AC$16-$V1195)^2)))</f>
        <v/>
      </c>
      <c r="AQ1195" s="141" t="str">
        <f t="array" ref="AQ1195">IF(OR(AQ$1=0, $A1195=""),"",SQRT((_xlfn.XLOOKUP(AQ$1,$Z$2:$Z$16,$AA$2:$AA$16)-$T1195)^2+(_xlfn.XLOOKUP(AQ$1,$Z$2:$Z$16,$AB$2:$AB$16)-$U1195)^2+(_xlfn.XLOOKUP(AQ$1,$Z$2:$Z$16,$AC$2:$AC$16-$V1195)^2)))</f>
        <v/>
      </c>
      <c r="AR1195" s="141" t="str">
        <f t="array" ref="AR1195">IF(OR(AR$1=0, $A1195=""),"",SQRT((_xlfn.XLOOKUP(AR$1,$Z$2:$Z$16,$AA$2:$AA$16)-$T1195)^2+(_xlfn.XLOOKUP(AR$1,$Z$2:$Z$16,$AB$2:$AB$16)-$U1195)^2+(_xlfn.XLOOKUP(AR$1,$Z$2:$Z$16,$AC$2:$AC$16-$V1195)^2)))</f>
        <v/>
      </c>
      <c r="AS1195" s="141" t="str">
        <f t="array" ref="AS1195">IF(OR(AS$1=0, $A1195=""),"",SQRT((_xlfn.XLOOKUP(AS$1,$Z$2:$Z$16,$AA$2:$AA$16)-$T1195)^2+(_xlfn.XLOOKUP(AS$1,$Z$2:$Z$16,$AB$2:$AB$16)-$U1195)^2+(_xlfn.XLOOKUP(AS$1,$Z$2:$Z$16,$AC$2:$AC$16-$V1195)^2)))</f>
        <v/>
      </c>
      <c r="AT1195" s="141" t="str">
        <f t="array" ref="AT1195">IF(OR(AT$1=0, $A1195=""),"",SQRT((_xlfn.XLOOKUP(AT$1,$Z$2:$Z$16,$AA$2:$AA$16)-$T1195)^2+(_xlfn.XLOOKUP(AT$1,$Z$2:$Z$16,$AB$2:$AB$16)-$U1195)^2+(_xlfn.XLOOKUP(AT$1,$Z$2:$Z$16,$AC$2:$AC$16-$V1195)^2)))</f>
        <v/>
      </c>
      <c r="AU1195" s="141" t="str">
        <f t="array" ref="AU1195">IF(OR(AU$1=0, $A1195=""),"",SQRT((_xlfn.XLOOKUP(AU$1,$Z$2:$Z$16,$AA$2:$AA$16)-$T1195)^2+(_xlfn.XLOOKUP(AU$1,$Z$2:$Z$16,$AB$2:$AB$16)-$U1195)^2+(_xlfn.XLOOKUP(AU$1,$Z$2:$Z$16,$AC$2:$AC$16-$V1195)^2)))</f>
        <v/>
      </c>
      <c r="AV1195" s="142" t="str">
        <f t="array" ref="AV1195">IF(OR(AV$1=0, $A1195=""),"",SQRT((_xlfn.XLOOKUP(AV$1,$Z$2:$Z$16,$AA$2:$AA$16)-$T1195)^2+(_xlfn.XLOOKUP(AV$1,$Z$2:$Z$16,$AB$2:$AB$16)-$U1195)^2+(_xlfn.XLOOKUP(AV$1,$Z$2:$Z$16,$AC$2:$AC$16-$V1195)^2)))</f>
        <v/>
      </c>
      <c r="AW1195" s="124"/>
      <c r="AX1195" s="124"/>
      <c r="AY1195" s="125">
        <f t="shared" si="342"/>
        <v>0</v>
      </c>
      <c r="AZ1195" s="143">
        <f t="shared" si="343"/>
        <v>0</v>
      </c>
      <c r="BA1195" s="143">
        <f t="shared" si="344"/>
        <v>0</v>
      </c>
      <c r="BB1195" s="143">
        <f t="shared" si="345"/>
        <v>0</v>
      </c>
      <c r="BC1195" s="143">
        <f t="shared" si="346"/>
        <v>0</v>
      </c>
      <c r="BD1195" s="143">
        <f t="shared" si="347"/>
        <v>0</v>
      </c>
      <c r="BE1195" s="143">
        <f t="shared" si="348"/>
        <v>0</v>
      </c>
      <c r="BF1195" s="143">
        <f t="shared" si="349"/>
        <v>0</v>
      </c>
      <c r="BG1195" s="144">
        <f t="shared" si="350"/>
        <v>0</v>
      </c>
      <c r="BH1195" s="144">
        <f t="shared" si="351"/>
        <v>0</v>
      </c>
      <c r="BI1195" s="144">
        <f t="shared" si="352"/>
        <v>0</v>
      </c>
      <c r="BJ1195" s="144">
        <f t="shared" si="353"/>
        <v>0</v>
      </c>
      <c r="BK1195" s="144">
        <f t="shared" si="354"/>
        <v>0</v>
      </c>
      <c r="BL1195" s="144">
        <f t="shared" si="355"/>
        <v>0</v>
      </c>
      <c r="BM1195" s="145">
        <f t="shared" si="356"/>
        <v>0</v>
      </c>
      <c r="BN1195" s="124"/>
      <c r="BO1195" s="124"/>
      <c r="BP1195" s="124"/>
      <c r="BQ1195" s="124"/>
      <c r="BR1195" s="124"/>
      <c r="BS1195" s="124"/>
      <c r="BT1195" s="124"/>
      <c r="BU1195" s="124"/>
      <c r="BV1195" s="130"/>
      <c r="BW1195" s="130"/>
      <c r="BX1195" s="130"/>
      <c r="BY1195" s="130"/>
      <c r="BZ1195" s="130"/>
      <c r="CA1195" s="130"/>
      <c r="CB1195" s="130"/>
      <c r="CC1195" s="130"/>
      <c r="CD1195" s="130"/>
      <c r="CE1195" s="130"/>
      <c r="CF1195" s="130"/>
      <c r="CG1195" s="130"/>
      <c r="CH1195" s="130"/>
      <c r="CI1195" s="130"/>
      <c r="CJ1195" s="130"/>
      <c r="CL1195" s="124"/>
      <c r="CM1195" s="130" t="s">
        <v>32</v>
      </c>
      <c r="CN1195" s="130"/>
      <c r="CO1195" s="130"/>
      <c r="CP1195" s="130"/>
      <c r="CQ1195" s="130"/>
      <c r="CR1195" s="130"/>
      <c r="CS1195" s="130"/>
      <c r="CT1195" s="130"/>
      <c r="CU1195" s="130"/>
      <c r="CV1195" s="130"/>
      <c r="CW1195" s="130"/>
      <c r="CX1195" s="130"/>
      <c r="CY1195" s="130"/>
      <c r="CZ1195" s="130"/>
      <c r="DA1195" s="130"/>
      <c r="DD1195" s="159" cm="1">
        <f t="array" ref="DD1195">_xlfn.IFS(DD$1= 0,"", NOT(ISBLANK(CM1195)), 0, ISBLANK(CM1195), $Q1195-$S1195+AY1195-BV1195)</f>
        <v>0</v>
      </c>
      <c r="DE1195" s="160" cm="1">
        <f t="array" ref="DE1195">_xlfn.IFS(DE$1= 0,"", NOT(ISBLANK(CN1195)), 0, ISBLANK(CN1195), $Q1195-$S1195+AZ1195-BW1195)</f>
        <v>0</v>
      </c>
      <c r="DF1195" s="160" cm="1">
        <f t="array" ref="DF1195">_xlfn.IFS(DF$1= 0,"", NOT(ISBLANK(CO1195)), 0, ISBLANK(CO1195), $Q1195-$S1195+BA1195-BX1195)</f>
        <v>0</v>
      </c>
      <c r="DG1195" s="160" cm="1">
        <f t="array" ref="DG1195">_xlfn.IFS(DG$1= 0,"", NOT(ISBLANK(CP1195)), 0, ISBLANK(CP1195), $Q1195-$S1195+BB1195-BY1195)</f>
        <v>0</v>
      </c>
      <c r="DH1195" s="160" cm="1">
        <f t="array" ref="DH1195">_xlfn.IFS(DH$1= 0,"", NOT(ISBLANK(CQ1195)), 0, ISBLANK(CQ1195), $Q1195-$S1195+BC1195-BZ1195)</f>
        <v>0</v>
      </c>
      <c r="DI1195" s="160" cm="1">
        <f t="array" ref="DI1195">_xlfn.IFS(DI$1= 0,"", NOT(ISBLANK(CR1195)), 0, ISBLANK(CR1195), $Q1195-$S1195+BD1195-CA1195)</f>
        <v>0</v>
      </c>
      <c r="DJ1195" s="160" t="str" cm="1">
        <f t="array" ref="DJ1195">_xlfn.IFS(DJ$1= 0,"", NOT(ISBLANK(CS1195)), 0, ISBLANK(CS1195), $Q1195-$S1195+BE1195-CB1195)</f>
        <v/>
      </c>
      <c r="DK1195" s="160" t="str" cm="1">
        <f t="array" ref="DK1195">_xlfn.IFS(DK$1= 0,"", NOT(ISBLANK(CT1195)), 0, ISBLANK(CT1195), $Q1195-$S1195+BF1195-CC1195)</f>
        <v/>
      </c>
      <c r="DL1195" s="162" t="str" cm="1">
        <f t="array" ref="DL1195">_xlfn.IFS(DL$1= 0,"", NOT(ISBLANK(CU1195)), 0, ISBLANK(CU1195), $Q1195-$S1195+BG1195-CD1195)</f>
        <v/>
      </c>
      <c r="DM1195" s="162" t="str" cm="1">
        <f t="array" ref="DM1195">_xlfn.IFS(DM$1= 0,"", NOT(ISBLANK(CV1195)), 0, ISBLANK(CV1195), $Q1195-$S1195+BH1195-CE1195)</f>
        <v/>
      </c>
      <c r="DN1195" s="162" t="str" cm="1">
        <f t="array" ref="DN1195">_xlfn.IFS(DN$1= 0,"", NOT(ISBLANK(CW1195)), 0, ISBLANK(CW1195), $Q1195-$S1195+BI1195-CF1195)</f>
        <v/>
      </c>
      <c r="DO1195" s="162" t="str" cm="1">
        <f t="array" ref="DO1195">_xlfn.IFS(DO$1= 0,"", NOT(ISBLANK(CX1195)), 0, ISBLANK(CX1195), $Q1195-$S1195+BJ1195-CG1195)</f>
        <v/>
      </c>
      <c r="DP1195" s="162" t="str" cm="1">
        <f t="array" ref="DP1195">_xlfn.IFS(DP$1= 0,"", NOT(ISBLANK(CY1195)), 0, ISBLANK(CY1195), $Q1195-$S1195+BK1195-CH1195)</f>
        <v/>
      </c>
      <c r="DQ1195" s="162" t="str" cm="1">
        <f t="array" ref="DQ1195">_xlfn.IFS(DQ$1= 0,"", NOT(ISBLANK(CZ1195)), 0, ISBLANK(CZ1195), $Q1195-$S1195+BL1195-CI1195)</f>
        <v/>
      </c>
      <c r="DR1195" s="163" t="str" cm="1">
        <f t="array" ref="DR1195">_xlfn.IFS(DR$1= 0,"", NOT(ISBLANK(DA1195)), 0, ISBLANK(DA1195), $Q1195-$S1195+BM1195-CJ1195)</f>
        <v/>
      </c>
    </row>
    <row r="1196" spans="1:122" ht="16.5" x14ac:dyDescent="0.3">
      <c r="A1196" s="135"/>
      <c r="B1196" s="136"/>
      <c r="C1196" s="136"/>
      <c r="D1196" s="137"/>
      <c r="E1196" s="176"/>
      <c r="F1196" s="182"/>
      <c r="G1196" s="183"/>
      <c r="H1196" s="183"/>
      <c r="I1196" s="183"/>
      <c r="J1196" s="183"/>
      <c r="K1196" s="183"/>
      <c r="L1196" s="183"/>
      <c r="M1196" s="186"/>
      <c r="N1196" s="182"/>
      <c r="O1196" s="184"/>
      <c r="P1196" s="178"/>
      <c r="Q1196" s="118">
        <f t="shared" si="340"/>
        <v>0</v>
      </c>
      <c r="R1196" s="3"/>
      <c r="S1196" s="3"/>
      <c r="T1196" s="4"/>
      <c r="U1196" s="4"/>
      <c r="V1196" s="99">
        <f t="shared" si="341"/>
        <v>0</v>
      </c>
      <c r="W1196" s="161"/>
      <c r="X1196" s="138"/>
      <c r="AH1196" s="158" t="str">
        <f t="array" ref="AH1196">IF(OR(AH$1=0, $A1196=""),"",SQRT((_xlfn.XLOOKUP(AH$1,$Z$2:$Z$16,$AA$2:$AA$16)-$T1196)^2+(_xlfn.XLOOKUP(AH$1,$Z$2:$Z$16,$AB$2:$AB$16)-$U1196)^2+(_xlfn.XLOOKUP(AH$1,$Z$2:$Z$16,$AC$2:$AC$16-$V1196)^2)))</f>
        <v/>
      </c>
      <c r="AI1196" s="140" t="str">
        <f t="array" ref="AI1196">IF(OR(AI$1=0, $A1196=""),"",SQRT((_xlfn.XLOOKUP(AI$1,$Z$2:$Z$16,$AA$2:$AA$16)-$T1196)^2+(_xlfn.XLOOKUP(AI$1,$Z$2:$Z$16,$AB$2:$AB$16)-$U1196)^2+(_xlfn.XLOOKUP(AI$1,$Z$2:$Z$16,$AC$2:$AC$16-$V1196)^2)))</f>
        <v/>
      </c>
      <c r="AJ1196" s="140" t="str">
        <f t="array" ref="AJ1196">IF(OR(AJ$1=0, $A1196=""),"",SQRT((_xlfn.XLOOKUP(AJ$1,$Z$2:$Z$16,$AA$2:$AA$16)-$T1196)^2+(_xlfn.XLOOKUP(AJ$1,$Z$2:$Z$16,$AB$2:$AB$16)-$U1196)^2+(_xlfn.XLOOKUP(AJ$1,$Z$2:$Z$16,$AC$2:$AC$16-$V1196)^2)))</f>
        <v/>
      </c>
      <c r="AK1196" s="140" t="str">
        <f t="array" ref="AK1196">IF(OR(AK$1=0, $A1196=""),"",SQRT((_xlfn.XLOOKUP(AK$1,$Z$2:$Z$16,$AA$2:$AA$16)-$T1196)^2+(_xlfn.XLOOKUP(AK$1,$Z$2:$Z$16,$AB$2:$AB$16)-$U1196)^2+(_xlfn.XLOOKUP(AK$1,$Z$2:$Z$16,$AC$2:$AC$16-$V1196)^2)))</f>
        <v/>
      </c>
      <c r="AL1196" s="140" t="str">
        <f t="array" ref="AL1196">IF(OR(AL$1=0, $A1196=""),"",SQRT((_xlfn.XLOOKUP(AL$1,$Z$2:$Z$16,$AA$2:$AA$16)-$T1196)^2+(_xlfn.XLOOKUP(AL$1,$Z$2:$Z$16,$AB$2:$AB$16)-$U1196)^2+(_xlfn.XLOOKUP(AL$1,$Z$2:$Z$16,$AC$2:$AC$16-$V1196)^2)))</f>
        <v/>
      </c>
      <c r="AM1196" s="140" t="str">
        <f t="array" ref="AM1196">IF(OR(AM$1=0, $A1196=""),"",SQRT((_xlfn.XLOOKUP(AM$1,$Z$2:$Z$16,$AA$2:$AA$16)-$T1196)^2+(_xlfn.XLOOKUP(AM$1,$Z$2:$Z$16,$AB$2:$AB$16)-$U1196)^2+(_xlfn.XLOOKUP(AM$1,$Z$2:$Z$16,$AC$2:$AC$16-$V1196)^2)))</f>
        <v/>
      </c>
      <c r="AN1196" s="140" t="str">
        <f t="array" ref="AN1196">IF(OR(AN$1=0, $A1196=""),"",SQRT((_xlfn.XLOOKUP(AN$1,$Z$2:$Z$16,$AA$2:$AA$16)-$T1196)^2+(_xlfn.XLOOKUP(AN$1,$Z$2:$Z$16,$AB$2:$AB$16)-$U1196)^2+(_xlfn.XLOOKUP(AN$1,$Z$2:$Z$16,$AC$2:$AC$16-$V1196)^2)))</f>
        <v/>
      </c>
      <c r="AO1196" s="140" t="str">
        <f t="array" ref="AO1196">IF(OR(AO$1=0, $A1196=""),"",SQRT((_xlfn.XLOOKUP(AO$1,$Z$2:$Z$16,$AA$2:$AA$16)-$T1196)^2+(_xlfn.XLOOKUP(AO$1,$Z$2:$Z$16,$AB$2:$AB$16)-$U1196)^2+(_xlfn.XLOOKUP(AO$1,$Z$2:$Z$16,$AC$2:$AC$16-$V1196)^2)))</f>
        <v/>
      </c>
      <c r="AP1196" s="141" t="str">
        <f t="array" ref="AP1196">IF(OR(AP$1=0, $A1196=""),"",SQRT((_xlfn.XLOOKUP(AP$1,$Z$2:$Z$16,$AA$2:$AA$16)-$T1196)^2+(_xlfn.XLOOKUP(AP$1,$Z$2:$Z$16,$AB$2:$AB$16)-$U1196)^2+(_xlfn.XLOOKUP(AP$1,$Z$2:$Z$16,$AC$2:$AC$16-$V1196)^2)))</f>
        <v/>
      </c>
      <c r="AQ1196" s="141" t="str">
        <f t="array" ref="AQ1196">IF(OR(AQ$1=0, $A1196=""),"",SQRT((_xlfn.XLOOKUP(AQ$1,$Z$2:$Z$16,$AA$2:$AA$16)-$T1196)^2+(_xlfn.XLOOKUP(AQ$1,$Z$2:$Z$16,$AB$2:$AB$16)-$U1196)^2+(_xlfn.XLOOKUP(AQ$1,$Z$2:$Z$16,$AC$2:$AC$16-$V1196)^2)))</f>
        <v/>
      </c>
      <c r="AR1196" s="141" t="str">
        <f t="array" ref="AR1196">IF(OR(AR$1=0, $A1196=""),"",SQRT((_xlfn.XLOOKUP(AR$1,$Z$2:$Z$16,$AA$2:$AA$16)-$T1196)^2+(_xlfn.XLOOKUP(AR$1,$Z$2:$Z$16,$AB$2:$AB$16)-$U1196)^2+(_xlfn.XLOOKUP(AR$1,$Z$2:$Z$16,$AC$2:$AC$16-$V1196)^2)))</f>
        <v/>
      </c>
      <c r="AS1196" s="141" t="str">
        <f t="array" ref="AS1196">IF(OR(AS$1=0, $A1196=""),"",SQRT((_xlfn.XLOOKUP(AS$1,$Z$2:$Z$16,$AA$2:$AA$16)-$T1196)^2+(_xlfn.XLOOKUP(AS$1,$Z$2:$Z$16,$AB$2:$AB$16)-$U1196)^2+(_xlfn.XLOOKUP(AS$1,$Z$2:$Z$16,$AC$2:$AC$16-$V1196)^2)))</f>
        <v/>
      </c>
      <c r="AT1196" s="141" t="str">
        <f t="array" ref="AT1196">IF(OR(AT$1=0, $A1196=""),"",SQRT((_xlfn.XLOOKUP(AT$1,$Z$2:$Z$16,$AA$2:$AA$16)-$T1196)^2+(_xlfn.XLOOKUP(AT$1,$Z$2:$Z$16,$AB$2:$AB$16)-$U1196)^2+(_xlfn.XLOOKUP(AT$1,$Z$2:$Z$16,$AC$2:$AC$16-$V1196)^2)))</f>
        <v/>
      </c>
      <c r="AU1196" s="141" t="str">
        <f t="array" ref="AU1196">IF(OR(AU$1=0, $A1196=""),"",SQRT((_xlfn.XLOOKUP(AU$1,$Z$2:$Z$16,$AA$2:$AA$16)-$T1196)^2+(_xlfn.XLOOKUP(AU$1,$Z$2:$Z$16,$AB$2:$AB$16)-$U1196)^2+(_xlfn.XLOOKUP(AU$1,$Z$2:$Z$16,$AC$2:$AC$16-$V1196)^2)))</f>
        <v/>
      </c>
      <c r="AV1196" s="142" t="str">
        <f t="array" ref="AV1196">IF(OR(AV$1=0, $A1196=""),"",SQRT((_xlfn.XLOOKUP(AV$1,$Z$2:$Z$16,$AA$2:$AA$16)-$T1196)^2+(_xlfn.XLOOKUP(AV$1,$Z$2:$Z$16,$AB$2:$AB$16)-$U1196)^2+(_xlfn.XLOOKUP(AV$1,$Z$2:$Z$16,$AC$2:$AC$16-$V1196)^2)))</f>
        <v/>
      </c>
      <c r="AW1196" s="124"/>
      <c r="AX1196" s="124"/>
      <c r="AY1196" s="125">
        <f t="shared" si="342"/>
        <v>0</v>
      </c>
      <c r="AZ1196" s="143">
        <f t="shared" si="343"/>
        <v>0</v>
      </c>
      <c r="BA1196" s="143">
        <f t="shared" si="344"/>
        <v>0</v>
      </c>
      <c r="BB1196" s="143">
        <f t="shared" si="345"/>
        <v>0</v>
      </c>
      <c r="BC1196" s="143">
        <f t="shared" si="346"/>
        <v>0</v>
      </c>
      <c r="BD1196" s="143">
        <f t="shared" si="347"/>
        <v>0</v>
      </c>
      <c r="BE1196" s="143">
        <f t="shared" si="348"/>
        <v>0</v>
      </c>
      <c r="BF1196" s="143">
        <f t="shared" si="349"/>
        <v>0</v>
      </c>
      <c r="BG1196" s="144">
        <f t="shared" si="350"/>
        <v>0</v>
      </c>
      <c r="BH1196" s="144">
        <f t="shared" si="351"/>
        <v>0</v>
      </c>
      <c r="BI1196" s="144">
        <f t="shared" si="352"/>
        <v>0</v>
      </c>
      <c r="BJ1196" s="144">
        <f t="shared" si="353"/>
        <v>0</v>
      </c>
      <c r="BK1196" s="144">
        <f t="shared" si="354"/>
        <v>0</v>
      </c>
      <c r="BL1196" s="144">
        <f t="shared" si="355"/>
        <v>0</v>
      </c>
      <c r="BM1196" s="145">
        <f t="shared" si="356"/>
        <v>0</v>
      </c>
      <c r="BN1196" s="124"/>
      <c r="BO1196" s="124"/>
      <c r="BP1196" s="124"/>
      <c r="BQ1196" s="124"/>
      <c r="BR1196" s="124"/>
      <c r="BS1196" s="124"/>
      <c r="BT1196" s="124"/>
      <c r="BU1196" s="124"/>
      <c r="BV1196" s="130"/>
      <c r="BW1196" s="130"/>
      <c r="BX1196" s="130"/>
      <c r="BY1196" s="130"/>
      <c r="BZ1196" s="130"/>
      <c r="CA1196" s="130"/>
      <c r="CB1196" s="130"/>
      <c r="CC1196" s="130"/>
      <c r="CD1196" s="130"/>
      <c r="CE1196" s="130"/>
      <c r="CF1196" s="130"/>
      <c r="CG1196" s="130"/>
      <c r="CH1196" s="130"/>
      <c r="CI1196" s="130"/>
      <c r="CJ1196" s="130"/>
      <c r="CL1196" s="124"/>
      <c r="CM1196" s="130" t="s">
        <v>32</v>
      </c>
      <c r="CN1196" s="130"/>
      <c r="CO1196" s="130"/>
      <c r="CP1196" s="130"/>
      <c r="CQ1196" s="130"/>
      <c r="CR1196" s="130"/>
      <c r="CS1196" s="130"/>
      <c r="CT1196" s="130"/>
      <c r="CU1196" s="130"/>
      <c r="CV1196" s="130"/>
      <c r="CW1196" s="130"/>
      <c r="CX1196" s="130"/>
      <c r="CY1196" s="130"/>
      <c r="CZ1196" s="130"/>
      <c r="DA1196" s="130"/>
      <c r="DD1196" s="159" cm="1">
        <f t="array" ref="DD1196">_xlfn.IFS(DD$1= 0,"", NOT(ISBLANK(CM1196)), 0, ISBLANK(CM1196), $Q1196-$S1196+AY1196-BV1196)</f>
        <v>0</v>
      </c>
      <c r="DE1196" s="160" cm="1">
        <f t="array" ref="DE1196">_xlfn.IFS(DE$1= 0,"", NOT(ISBLANK(CN1196)), 0, ISBLANK(CN1196), $Q1196-$S1196+AZ1196-BW1196)</f>
        <v>0</v>
      </c>
      <c r="DF1196" s="160" cm="1">
        <f t="array" ref="DF1196">_xlfn.IFS(DF$1= 0,"", NOT(ISBLANK(CO1196)), 0, ISBLANK(CO1196), $Q1196-$S1196+BA1196-BX1196)</f>
        <v>0</v>
      </c>
      <c r="DG1196" s="160" cm="1">
        <f t="array" ref="DG1196">_xlfn.IFS(DG$1= 0,"", NOT(ISBLANK(CP1196)), 0, ISBLANK(CP1196), $Q1196-$S1196+BB1196-BY1196)</f>
        <v>0</v>
      </c>
      <c r="DH1196" s="160" cm="1">
        <f t="array" ref="DH1196">_xlfn.IFS(DH$1= 0,"", NOT(ISBLANK(CQ1196)), 0, ISBLANK(CQ1196), $Q1196-$S1196+BC1196-BZ1196)</f>
        <v>0</v>
      </c>
      <c r="DI1196" s="160" cm="1">
        <f t="array" ref="DI1196">_xlfn.IFS(DI$1= 0,"", NOT(ISBLANK(CR1196)), 0, ISBLANK(CR1196), $Q1196-$S1196+BD1196-CA1196)</f>
        <v>0</v>
      </c>
      <c r="DJ1196" s="160" t="str" cm="1">
        <f t="array" ref="DJ1196">_xlfn.IFS(DJ$1= 0,"", NOT(ISBLANK(CS1196)), 0, ISBLANK(CS1196), $Q1196-$S1196+BE1196-CB1196)</f>
        <v/>
      </c>
      <c r="DK1196" s="160" t="str" cm="1">
        <f t="array" ref="DK1196">_xlfn.IFS(DK$1= 0,"", NOT(ISBLANK(CT1196)), 0, ISBLANK(CT1196), $Q1196-$S1196+BF1196-CC1196)</f>
        <v/>
      </c>
      <c r="DL1196" s="162" t="str" cm="1">
        <f t="array" ref="DL1196">_xlfn.IFS(DL$1= 0,"", NOT(ISBLANK(CU1196)), 0, ISBLANK(CU1196), $Q1196-$S1196+BG1196-CD1196)</f>
        <v/>
      </c>
      <c r="DM1196" s="162" t="str" cm="1">
        <f t="array" ref="DM1196">_xlfn.IFS(DM$1= 0,"", NOT(ISBLANK(CV1196)), 0, ISBLANK(CV1196), $Q1196-$S1196+BH1196-CE1196)</f>
        <v/>
      </c>
      <c r="DN1196" s="162" t="str" cm="1">
        <f t="array" ref="DN1196">_xlfn.IFS(DN$1= 0,"", NOT(ISBLANK(CW1196)), 0, ISBLANK(CW1196), $Q1196-$S1196+BI1196-CF1196)</f>
        <v/>
      </c>
      <c r="DO1196" s="162" t="str" cm="1">
        <f t="array" ref="DO1196">_xlfn.IFS(DO$1= 0,"", NOT(ISBLANK(CX1196)), 0, ISBLANK(CX1196), $Q1196-$S1196+BJ1196-CG1196)</f>
        <v/>
      </c>
      <c r="DP1196" s="162" t="str" cm="1">
        <f t="array" ref="DP1196">_xlfn.IFS(DP$1= 0,"", NOT(ISBLANK(CY1196)), 0, ISBLANK(CY1196), $Q1196-$S1196+BK1196-CH1196)</f>
        <v/>
      </c>
      <c r="DQ1196" s="162" t="str" cm="1">
        <f t="array" ref="DQ1196">_xlfn.IFS(DQ$1= 0,"", NOT(ISBLANK(CZ1196)), 0, ISBLANK(CZ1196), $Q1196-$S1196+BL1196-CI1196)</f>
        <v/>
      </c>
      <c r="DR1196" s="163" t="str" cm="1">
        <f t="array" ref="DR1196">_xlfn.IFS(DR$1= 0,"", NOT(ISBLANK(DA1196)), 0, ISBLANK(DA1196), $Q1196-$S1196+BM1196-CJ1196)</f>
        <v/>
      </c>
    </row>
    <row r="1197" spans="1:122" ht="16.5" x14ac:dyDescent="0.3">
      <c r="A1197" s="135"/>
      <c r="B1197" s="136"/>
      <c r="C1197" s="136"/>
      <c r="D1197" s="137"/>
      <c r="E1197" s="176"/>
      <c r="F1197" s="182"/>
      <c r="G1197" s="183"/>
      <c r="H1197" s="183"/>
      <c r="I1197" s="183"/>
      <c r="J1197" s="183"/>
      <c r="K1197" s="183"/>
      <c r="L1197" s="183"/>
      <c r="M1197" s="186"/>
      <c r="N1197" s="182"/>
      <c r="O1197" s="184"/>
      <c r="P1197" s="178"/>
      <c r="Q1197" s="118">
        <f t="shared" si="340"/>
        <v>0</v>
      </c>
      <c r="R1197" s="3"/>
      <c r="S1197" s="3"/>
      <c r="T1197" s="4"/>
      <c r="U1197" s="4"/>
      <c r="V1197" s="99">
        <f t="shared" si="341"/>
        <v>0</v>
      </c>
      <c r="W1197" s="161"/>
      <c r="X1197" s="138"/>
      <c r="AH1197" s="158" t="str">
        <f t="array" ref="AH1197">IF(OR(AH$1=0, $A1197=""),"",SQRT((_xlfn.XLOOKUP(AH$1,$Z$2:$Z$16,$AA$2:$AA$16)-$T1197)^2+(_xlfn.XLOOKUP(AH$1,$Z$2:$Z$16,$AB$2:$AB$16)-$U1197)^2+(_xlfn.XLOOKUP(AH$1,$Z$2:$Z$16,$AC$2:$AC$16-$V1197)^2)))</f>
        <v/>
      </c>
      <c r="AI1197" s="140" t="str">
        <f t="array" ref="AI1197">IF(OR(AI$1=0, $A1197=""),"",SQRT((_xlfn.XLOOKUP(AI$1,$Z$2:$Z$16,$AA$2:$AA$16)-$T1197)^2+(_xlfn.XLOOKUP(AI$1,$Z$2:$Z$16,$AB$2:$AB$16)-$U1197)^2+(_xlfn.XLOOKUP(AI$1,$Z$2:$Z$16,$AC$2:$AC$16-$V1197)^2)))</f>
        <v/>
      </c>
      <c r="AJ1197" s="140" t="str">
        <f t="array" ref="AJ1197">IF(OR(AJ$1=0, $A1197=""),"",SQRT((_xlfn.XLOOKUP(AJ$1,$Z$2:$Z$16,$AA$2:$AA$16)-$T1197)^2+(_xlfn.XLOOKUP(AJ$1,$Z$2:$Z$16,$AB$2:$AB$16)-$U1197)^2+(_xlfn.XLOOKUP(AJ$1,$Z$2:$Z$16,$AC$2:$AC$16-$V1197)^2)))</f>
        <v/>
      </c>
      <c r="AK1197" s="140" t="str">
        <f t="array" ref="AK1197">IF(OR(AK$1=0, $A1197=""),"",SQRT((_xlfn.XLOOKUP(AK$1,$Z$2:$Z$16,$AA$2:$AA$16)-$T1197)^2+(_xlfn.XLOOKUP(AK$1,$Z$2:$Z$16,$AB$2:$AB$16)-$U1197)^2+(_xlfn.XLOOKUP(AK$1,$Z$2:$Z$16,$AC$2:$AC$16-$V1197)^2)))</f>
        <v/>
      </c>
      <c r="AL1197" s="140" t="str">
        <f t="array" ref="AL1197">IF(OR(AL$1=0, $A1197=""),"",SQRT((_xlfn.XLOOKUP(AL$1,$Z$2:$Z$16,$AA$2:$AA$16)-$T1197)^2+(_xlfn.XLOOKUP(AL$1,$Z$2:$Z$16,$AB$2:$AB$16)-$U1197)^2+(_xlfn.XLOOKUP(AL$1,$Z$2:$Z$16,$AC$2:$AC$16-$V1197)^2)))</f>
        <v/>
      </c>
      <c r="AM1197" s="140" t="str">
        <f t="array" ref="AM1197">IF(OR(AM$1=0, $A1197=""),"",SQRT((_xlfn.XLOOKUP(AM$1,$Z$2:$Z$16,$AA$2:$AA$16)-$T1197)^2+(_xlfn.XLOOKUP(AM$1,$Z$2:$Z$16,$AB$2:$AB$16)-$U1197)^2+(_xlfn.XLOOKUP(AM$1,$Z$2:$Z$16,$AC$2:$AC$16-$V1197)^2)))</f>
        <v/>
      </c>
      <c r="AN1197" s="140" t="str">
        <f t="array" ref="AN1197">IF(OR(AN$1=0, $A1197=""),"",SQRT((_xlfn.XLOOKUP(AN$1,$Z$2:$Z$16,$AA$2:$AA$16)-$T1197)^2+(_xlfn.XLOOKUP(AN$1,$Z$2:$Z$16,$AB$2:$AB$16)-$U1197)^2+(_xlfn.XLOOKUP(AN$1,$Z$2:$Z$16,$AC$2:$AC$16-$V1197)^2)))</f>
        <v/>
      </c>
      <c r="AO1197" s="140" t="str">
        <f t="array" ref="AO1197">IF(OR(AO$1=0, $A1197=""),"",SQRT((_xlfn.XLOOKUP(AO$1,$Z$2:$Z$16,$AA$2:$AA$16)-$T1197)^2+(_xlfn.XLOOKUP(AO$1,$Z$2:$Z$16,$AB$2:$AB$16)-$U1197)^2+(_xlfn.XLOOKUP(AO$1,$Z$2:$Z$16,$AC$2:$AC$16-$V1197)^2)))</f>
        <v/>
      </c>
      <c r="AP1197" s="141" t="str">
        <f t="array" ref="AP1197">IF(OR(AP$1=0, $A1197=""),"",SQRT((_xlfn.XLOOKUP(AP$1,$Z$2:$Z$16,$AA$2:$AA$16)-$T1197)^2+(_xlfn.XLOOKUP(AP$1,$Z$2:$Z$16,$AB$2:$AB$16)-$U1197)^2+(_xlfn.XLOOKUP(AP$1,$Z$2:$Z$16,$AC$2:$AC$16-$V1197)^2)))</f>
        <v/>
      </c>
      <c r="AQ1197" s="141" t="str">
        <f t="array" ref="AQ1197">IF(OR(AQ$1=0, $A1197=""),"",SQRT((_xlfn.XLOOKUP(AQ$1,$Z$2:$Z$16,$AA$2:$AA$16)-$T1197)^2+(_xlfn.XLOOKUP(AQ$1,$Z$2:$Z$16,$AB$2:$AB$16)-$U1197)^2+(_xlfn.XLOOKUP(AQ$1,$Z$2:$Z$16,$AC$2:$AC$16-$V1197)^2)))</f>
        <v/>
      </c>
      <c r="AR1197" s="141" t="str">
        <f t="array" ref="AR1197">IF(OR(AR$1=0, $A1197=""),"",SQRT((_xlfn.XLOOKUP(AR$1,$Z$2:$Z$16,$AA$2:$AA$16)-$T1197)^2+(_xlfn.XLOOKUP(AR$1,$Z$2:$Z$16,$AB$2:$AB$16)-$U1197)^2+(_xlfn.XLOOKUP(AR$1,$Z$2:$Z$16,$AC$2:$AC$16-$V1197)^2)))</f>
        <v/>
      </c>
      <c r="AS1197" s="141" t="str">
        <f t="array" ref="AS1197">IF(OR(AS$1=0, $A1197=""),"",SQRT((_xlfn.XLOOKUP(AS$1,$Z$2:$Z$16,$AA$2:$AA$16)-$T1197)^2+(_xlfn.XLOOKUP(AS$1,$Z$2:$Z$16,$AB$2:$AB$16)-$U1197)^2+(_xlfn.XLOOKUP(AS$1,$Z$2:$Z$16,$AC$2:$AC$16-$V1197)^2)))</f>
        <v/>
      </c>
      <c r="AT1197" s="141" t="str">
        <f t="array" ref="AT1197">IF(OR(AT$1=0, $A1197=""),"",SQRT((_xlfn.XLOOKUP(AT$1,$Z$2:$Z$16,$AA$2:$AA$16)-$T1197)^2+(_xlfn.XLOOKUP(AT$1,$Z$2:$Z$16,$AB$2:$AB$16)-$U1197)^2+(_xlfn.XLOOKUP(AT$1,$Z$2:$Z$16,$AC$2:$AC$16-$V1197)^2)))</f>
        <v/>
      </c>
      <c r="AU1197" s="141" t="str">
        <f t="array" ref="AU1197">IF(OR(AU$1=0, $A1197=""),"",SQRT((_xlfn.XLOOKUP(AU$1,$Z$2:$Z$16,$AA$2:$AA$16)-$T1197)^2+(_xlfn.XLOOKUP(AU$1,$Z$2:$Z$16,$AB$2:$AB$16)-$U1197)^2+(_xlfn.XLOOKUP(AU$1,$Z$2:$Z$16,$AC$2:$AC$16-$V1197)^2)))</f>
        <v/>
      </c>
      <c r="AV1197" s="142" t="str">
        <f t="array" ref="AV1197">IF(OR(AV$1=0, $A1197=""),"",SQRT((_xlfn.XLOOKUP(AV$1,$Z$2:$Z$16,$AA$2:$AA$16)-$T1197)^2+(_xlfn.XLOOKUP(AV$1,$Z$2:$Z$16,$AB$2:$AB$16)-$U1197)^2+(_xlfn.XLOOKUP(AV$1,$Z$2:$Z$16,$AC$2:$AC$16-$V1197)^2)))</f>
        <v/>
      </c>
      <c r="AW1197" s="124"/>
      <c r="AX1197" s="124"/>
      <c r="AY1197" s="125">
        <f t="shared" si="342"/>
        <v>0</v>
      </c>
      <c r="AZ1197" s="143">
        <f t="shared" si="343"/>
        <v>0</v>
      </c>
      <c r="BA1197" s="143">
        <f t="shared" si="344"/>
        <v>0</v>
      </c>
      <c r="BB1197" s="143">
        <f t="shared" si="345"/>
        <v>0</v>
      </c>
      <c r="BC1197" s="143">
        <f t="shared" si="346"/>
        <v>0</v>
      </c>
      <c r="BD1197" s="143">
        <f t="shared" si="347"/>
        <v>0</v>
      </c>
      <c r="BE1197" s="143">
        <f t="shared" si="348"/>
        <v>0</v>
      </c>
      <c r="BF1197" s="143">
        <f t="shared" si="349"/>
        <v>0</v>
      </c>
      <c r="BG1197" s="144">
        <f t="shared" si="350"/>
        <v>0</v>
      </c>
      <c r="BH1197" s="144">
        <f t="shared" si="351"/>
        <v>0</v>
      </c>
      <c r="BI1197" s="144">
        <f t="shared" si="352"/>
        <v>0</v>
      </c>
      <c r="BJ1197" s="144">
        <f t="shared" si="353"/>
        <v>0</v>
      </c>
      <c r="BK1197" s="144">
        <f t="shared" si="354"/>
        <v>0</v>
      </c>
      <c r="BL1197" s="144">
        <f t="shared" si="355"/>
        <v>0</v>
      </c>
      <c r="BM1197" s="145">
        <f t="shared" si="356"/>
        <v>0</v>
      </c>
      <c r="BN1197" s="124"/>
      <c r="BO1197" s="124"/>
      <c r="BP1197" s="124"/>
      <c r="BQ1197" s="124"/>
      <c r="BR1197" s="124"/>
      <c r="BS1197" s="124"/>
      <c r="BT1197" s="124"/>
      <c r="BU1197" s="124"/>
      <c r="BV1197" s="130"/>
      <c r="BW1197" s="130"/>
      <c r="BX1197" s="130"/>
      <c r="BY1197" s="130"/>
      <c r="BZ1197" s="130"/>
      <c r="CA1197" s="130"/>
      <c r="CB1197" s="130"/>
      <c r="CC1197" s="130"/>
      <c r="CD1197" s="130"/>
      <c r="CE1197" s="130"/>
      <c r="CF1197" s="130"/>
      <c r="CG1197" s="130"/>
      <c r="CH1197" s="130"/>
      <c r="CI1197" s="130"/>
      <c r="CJ1197" s="130"/>
      <c r="CL1197" s="124"/>
      <c r="CM1197" s="130" t="s">
        <v>32</v>
      </c>
      <c r="CN1197" s="130"/>
      <c r="CO1197" s="130"/>
      <c r="CP1197" s="130"/>
      <c r="CQ1197" s="130"/>
      <c r="CR1197" s="130"/>
      <c r="CS1197" s="130"/>
      <c r="CT1197" s="130"/>
      <c r="CU1197" s="130"/>
      <c r="CV1197" s="130"/>
      <c r="CW1197" s="130"/>
      <c r="CX1197" s="130"/>
      <c r="CY1197" s="130"/>
      <c r="CZ1197" s="130"/>
      <c r="DA1197" s="130"/>
      <c r="DD1197" s="159" cm="1">
        <f t="array" ref="DD1197">_xlfn.IFS(DD$1= 0,"", NOT(ISBLANK(CM1197)), 0, ISBLANK(CM1197), $Q1197-$S1197+AY1197-BV1197)</f>
        <v>0</v>
      </c>
      <c r="DE1197" s="160" cm="1">
        <f t="array" ref="DE1197">_xlfn.IFS(DE$1= 0,"", NOT(ISBLANK(CN1197)), 0, ISBLANK(CN1197), $Q1197-$S1197+AZ1197-BW1197)</f>
        <v>0</v>
      </c>
      <c r="DF1197" s="160" cm="1">
        <f t="array" ref="DF1197">_xlfn.IFS(DF$1= 0,"", NOT(ISBLANK(CO1197)), 0, ISBLANK(CO1197), $Q1197-$S1197+BA1197-BX1197)</f>
        <v>0</v>
      </c>
      <c r="DG1197" s="160" cm="1">
        <f t="array" ref="DG1197">_xlfn.IFS(DG$1= 0,"", NOT(ISBLANK(CP1197)), 0, ISBLANK(CP1197), $Q1197-$S1197+BB1197-BY1197)</f>
        <v>0</v>
      </c>
      <c r="DH1197" s="160" cm="1">
        <f t="array" ref="DH1197">_xlfn.IFS(DH$1= 0,"", NOT(ISBLANK(CQ1197)), 0, ISBLANK(CQ1197), $Q1197-$S1197+BC1197-BZ1197)</f>
        <v>0</v>
      </c>
      <c r="DI1197" s="160" cm="1">
        <f t="array" ref="DI1197">_xlfn.IFS(DI$1= 0,"", NOT(ISBLANK(CR1197)), 0, ISBLANK(CR1197), $Q1197-$S1197+BD1197-CA1197)</f>
        <v>0</v>
      </c>
      <c r="DJ1197" s="160" t="str" cm="1">
        <f t="array" ref="DJ1197">_xlfn.IFS(DJ$1= 0,"", NOT(ISBLANK(CS1197)), 0, ISBLANK(CS1197), $Q1197-$S1197+BE1197-CB1197)</f>
        <v/>
      </c>
      <c r="DK1197" s="160" t="str" cm="1">
        <f t="array" ref="DK1197">_xlfn.IFS(DK$1= 0,"", NOT(ISBLANK(CT1197)), 0, ISBLANK(CT1197), $Q1197-$S1197+BF1197-CC1197)</f>
        <v/>
      </c>
      <c r="DL1197" s="162" t="str" cm="1">
        <f t="array" ref="DL1197">_xlfn.IFS(DL$1= 0,"", NOT(ISBLANK(CU1197)), 0, ISBLANK(CU1197), $Q1197-$S1197+BG1197-CD1197)</f>
        <v/>
      </c>
      <c r="DM1197" s="162" t="str" cm="1">
        <f t="array" ref="DM1197">_xlfn.IFS(DM$1= 0,"", NOT(ISBLANK(CV1197)), 0, ISBLANK(CV1197), $Q1197-$S1197+BH1197-CE1197)</f>
        <v/>
      </c>
      <c r="DN1197" s="162" t="str" cm="1">
        <f t="array" ref="DN1197">_xlfn.IFS(DN$1= 0,"", NOT(ISBLANK(CW1197)), 0, ISBLANK(CW1197), $Q1197-$S1197+BI1197-CF1197)</f>
        <v/>
      </c>
      <c r="DO1197" s="162" t="str" cm="1">
        <f t="array" ref="DO1197">_xlfn.IFS(DO$1= 0,"", NOT(ISBLANK(CX1197)), 0, ISBLANK(CX1197), $Q1197-$S1197+BJ1197-CG1197)</f>
        <v/>
      </c>
      <c r="DP1197" s="162" t="str" cm="1">
        <f t="array" ref="DP1197">_xlfn.IFS(DP$1= 0,"", NOT(ISBLANK(CY1197)), 0, ISBLANK(CY1197), $Q1197-$S1197+BK1197-CH1197)</f>
        <v/>
      </c>
      <c r="DQ1197" s="162" t="str" cm="1">
        <f t="array" ref="DQ1197">_xlfn.IFS(DQ$1= 0,"", NOT(ISBLANK(CZ1197)), 0, ISBLANK(CZ1197), $Q1197-$S1197+BL1197-CI1197)</f>
        <v/>
      </c>
      <c r="DR1197" s="163" t="str" cm="1">
        <f t="array" ref="DR1197">_xlfn.IFS(DR$1= 0,"", NOT(ISBLANK(DA1197)), 0, ISBLANK(DA1197), $Q1197-$S1197+BM1197-CJ1197)</f>
        <v/>
      </c>
    </row>
    <row r="1198" spans="1:122" ht="16.5" x14ac:dyDescent="0.3">
      <c r="A1198" s="135"/>
      <c r="B1198" s="136"/>
      <c r="C1198" s="136"/>
      <c r="D1198" s="137"/>
      <c r="E1198" s="176"/>
      <c r="F1198" s="182"/>
      <c r="G1198" s="183"/>
      <c r="H1198" s="183"/>
      <c r="I1198" s="183"/>
      <c r="J1198" s="183"/>
      <c r="K1198" s="183"/>
      <c r="L1198" s="183"/>
      <c r="M1198" s="186"/>
      <c r="N1198" s="182"/>
      <c r="O1198" s="184"/>
      <c r="P1198" s="178"/>
      <c r="Q1198" s="118">
        <f t="shared" si="340"/>
        <v>0</v>
      </c>
      <c r="R1198" s="3"/>
      <c r="S1198" s="3"/>
      <c r="T1198" s="4"/>
      <c r="U1198" s="4"/>
      <c r="V1198" s="99">
        <f t="shared" si="341"/>
        <v>0</v>
      </c>
      <c r="W1198" s="161"/>
      <c r="X1198" s="138"/>
      <c r="AH1198" s="158" t="str">
        <f t="array" ref="AH1198">IF(OR(AH$1=0, $A1198=""),"",SQRT((_xlfn.XLOOKUP(AH$1,$Z$2:$Z$16,$AA$2:$AA$16)-$T1198)^2+(_xlfn.XLOOKUP(AH$1,$Z$2:$Z$16,$AB$2:$AB$16)-$U1198)^2+(_xlfn.XLOOKUP(AH$1,$Z$2:$Z$16,$AC$2:$AC$16-$V1198)^2)))</f>
        <v/>
      </c>
      <c r="AI1198" s="140" t="str">
        <f t="array" ref="AI1198">IF(OR(AI$1=0, $A1198=""),"",SQRT((_xlfn.XLOOKUP(AI$1,$Z$2:$Z$16,$AA$2:$AA$16)-$T1198)^2+(_xlfn.XLOOKUP(AI$1,$Z$2:$Z$16,$AB$2:$AB$16)-$U1198)^2+(_xlfn.XLOOKUP(AI$1,$Z$2:$Z$16,$AC$2:$AC$16-$V1198)^2)))</f>
        <v/>
      </c>
      <c r="AJ1198" s="140" t="str">
        <f t="array" ref="AJ1198">IF(OR(AJ$1=0, $A1198=""),"",SQRT((_xlfn.XLOOKUP(AJ$1,$Z$2:$Z$16,$AA$2:$AA$16)-$T1198)^2+(_xlfn.XLOOKUP(AJ$1,$Z$2:$Z$16,$AB$2:$AB$16)-$U1198)^2+(_xlfn.XLOOKUP(AJ$1,$Z$2:$Z$16,$AC$2:$AC$16-$V1198)^2)))</f>
        <v/>
      </c>
      <c r="AK1198" s="140" t="str">
        <f t="array" ref="AK1198">IF(OR(AK$1=0, $A1198=""),"",SQRT((_xlfn.XLOOKUP(AK$1,$Z$2:$Z$16,$AA$2:$AA$16)-$T1198)^2+(_xlfn.XLOOKUP(AK$1,$Z$2:$Z$16,$AB$2:$AB$16)-$U1198)^2+(_xlfn.XLOOKUP(AK$1,$Z$2:$Z$16,$AC$2:$AC$16-$V1198)^2)))</f>
        <v/>
      </c>
      <c r="AL1198" s="140" t="str">
        <f t="array" ref="AL1198">IF(OR(AL$1=0, $A1198=""),"",SQRT((_xlfn.XLOOKUP(AL$1,$Z$2:$Z$16,$AA$2:$AA$16)-$T1198)^2+(_xlfn.XLOOKUP(AL$1,$Z$2:$Z$16,$AB$2:$AB$16)-$U1198)^2+(_xlfn.XLOOKUP(AL$1,$Z$2:$Z$16,$AC$2:$AC$16-$V1198)^2)))</f>
        <v/>
      </c>
      <c r="AM1198" s="140" t="str">
        <f t="array" ref="AM1198">IF(OR(AM$1=0, $A1198=""),"",SQRT((_xlfn.XLOOKUP(AM$1,$Z$2:$Z$16,$AA$2:$AA$16)-$T1198)^2+(_xlfn.XLOOKUP(AM$1,$Z$2:$Z$16,$AB$2:$AB$16)-$U1198)^2+(_xlfn.XLOOKUP(AM$1,$Z$2:$Z$16,$AC$2:$AC$16-$V1198)^2)))</f>
        <v/>
      </c>
      <c r="AN1198" s="140" t="str">
        <f t="array" ref="AN1198">IF(OR(AN$1=0, $A1198=""),"",SQRT((_xlfn.XLOOKUP(AN$1,$Z$2:$Z$16,$AA$2:$AA$16)-$T1198)^2+(_xlfn.XLOOKUP(AN$1,$Z$2:$Z$16,$AB$2:$AB$16)-$U1198)^2+(_xlfn.XLOOKUP(AN$1,$Z$2:$Z$16,$AC$2:$AC$16-$V1198)^2)))</f>
        <v/>
      </c>
      <c r="AO1198" s="140" t="str">
        <f t="array" ref="AO1198">IF(OR(AO$1=0, $A1198=""),"",SQRT((_xlfn.XLOOKUP(AO$1,$Z$2:$Z$16,$AA$2:$AA$16)-$T1198)^2+(_xlfn.XLOOKUP(AO$1,$Z$2:$Z$16,$AB$2:$AB$16)-$U1198)^2+(_xlfn.XLOOKUP(AO$1,$Z$2:$Z$16,$AC$2:$AC$16-$V1198)^2)))</f>
        <v/>
      </c>
      <c r="AP1198" s="141" t="str">
        <f t="array" ref="AP1198">IF(OR(AP$1=0, $A1198=""),"",SQRT((_xlfn.XLOOKUP(AP$1,$Z$2:$Z$16,$AA$2:$AA$16)-$T1198)^2+(_xlfn.XLOOKUP(AP$1,$Z$2:$Z$16,$AB$2:$AB$16)-$U1198)^2+(_xlfn.XLOOKUP(AP$1,$Z$2:$Z$16,$AC$2:$AC$16-$V1198)^2)))</f>
        <v/>
      </c>
      <c r="AQ1198" s="141" t="str">
        <f t="array" ref="AQ1198">IF(OR(AQ$1=0, $A1198=""),"",SQRT((_xlfn.XLOOKUP(AQ$1,$Z$2:$Z$16,$AA$2:$AA$16)-$T1198)^2+(_xlfn.XLOOKUP(AQ$1,$Z$2:$Z$16,$AB$2:$AB$16)-$U1198)^2+(_xlfn.XLOOKUP(AQ$1,$Z$2:$Z$16,$AC$2:$AC$16-$V1198)^2)))</f>
        <v/>
      </c>
      <c r="AR1198" s="141" t="str">
        <f t="array" ref="AR1198">IF(OR(AR$1=0, $A1198=""),"",SQRT((_xlfn.XLOOKUP(AR$1,$Z$2:$Z$16,$AA$2:$AA$16)-$T1198)^2+(_xlfn.XLOOKUP(AR$1,$Z$2:$Z$16,$AB$2:$AB$16)-$U1198)^2+(_xlfn.XLOOKUP(AR$1,$Z$2:$Z$16,$AC$2:$AC$16-$V1198)^2)))</f>
        <v/>
      </c>
      <c r="AS1198" s="141" t="str">
        <f t="array" ref="AS1198">IF(OR(AS$1=0, $A1198=""),"",SQRT((_xlfn.XLOOKUP(AS$1,$Z$2:$Z$16,$AA$2:$AA$16)-$T1198)^2+(_xlfn.XLOOKUP(AS$1,$Z$2:$Z$16,$AB$2:$AB$16)-$U1198)^2+(_xlfn.XLOOKUP(AS$1,$Z$2:$Z$16,$AC$2:$AC$16-$V1198)^2)))</f>
        <v/>
      </c>
      <c r="AT1198" s="141" t="str">
        <f t="array" ref="AT1198">IF(OR(AT$1=0, $A1198=""),"",SQRT((_xlfn.XLOOKUP(AT$1,$Z$2:$Z$16,$AA$2:$AA$16)-$T1198)^2+(_xlfn.XLOOKUP(AT$1,$Z$2:$Z$16,$AB$2:$AB$16)-$U1198)^2+(_xlfn.XLOOKUP(AT$1,$Z$2:$Z$16,$AC$2:$AC$16-$V1198)^2)))</f>
        <v/>
      </c>
      <c r="AU1198" s="141" t="str">
        <f t="array" ref="AU1198">IF(OR(AU$1=0, $A1198=""),"",SQRT((_xlfn.XLOOKUP(AU$1,$Z$2:$Z$16,$AA$2:$AA$16)-$T1198)^2+(_xlfn.XLOOKUP(AU$1,$Z$2:$Z$16,$AB$2:$AB$16)-$U1198)^2+(_xlfn.XLOOKUP(AU$1,$Z$2:$Z$16,$AC$2:$AC$16-$V1198)^2)))</f>
        <v/>
      </c>
      <c r="AV1198" s="142" t="str">
        <f t="array" ref="AV1198">IF(OR(AV$1=0, $A1198=""),"",SQRT((_xlfn.XLOOKUP(AV$1,$Z$2:$Z$16,$AA$2:$AA$16)-$T1198)^2+(_xlfn.XLOOKUP(AV$1,$Z$2:$Z$16,$AB$2:$AB$16)-$U1198)^2+(_xlfn.XLOOKUP(AV$1,$Z$2:$Z$16,$AC$2:$AC$16-$V1198)^2)))</f>
        <v/>
      </c>
      <c r="AW1198" s="124"/>
      <c r="AX1198" s="124"/>
      <c r="AY1198" s="125">
        <f t="shared" si="342"/>
        <v>0</v>
      </c>
      <c r="AZ1198" s="143">
        <f t="shared" si="343"/>
        <v>0</v>
      </c>
      <c r="BA1198" s="143">
        <f t="shared" si="344"/>
        <v>0</v>
      </c>
      <c r="BB1198" s="143">
        <f t="shared" si="345"/>
        <v>0</v>
      </c>
      <c r="BC1198" s="143">
        <f t="shared" si="346"/>
        <v>0</v>
      </c>
      <c r="BD1198" s="143">
        <f t="shared" si="347"/>
        <v>0</v>
      </c>
      <c r="BE1198" s="143">
        <f t="shared" si="348"/>
        <v>0</v>
      </c>
      <c r="BF1198" s="143">
        <f t="shared" si="349"/>
        <v>0</v>
      </c>
      <c r="BG1198" s="144">
        <f t="shared" si="350"/>
        <v>0</v>
      </c>
      <c r="BH1198" s="144">
        <f t="shared" si="351"/>
        <v>0</v>
      </c>
      <c r="BI1198" s="144">
        <f t="shared" si="352"/>
        <v>0</v>
      </c>
      <c r="BJ1198" s="144">
        <f t="shared" si="353"/>
        <v>0</v>
      </c>
      <c r="BK1198" s="144">
        <f t="shared" si="354"/>
        <v>0</v>
      </c>
      <c r="BL1198" s="144">
        <f t="shared" si="355"/>
        <v>0</v>
      </c>
      <c r="BM1198" s="145">
        <f t="shared" si="356"/>
        <v>0</v>
      </c>
      <c r="BN1198" s="124"/>
      <c r="BO1198" s="124"/>
      <c r="BP1198" s="124"/>
      <c r="BQ1198" s="124"/>
      <c r="BR1198" s="124"/>
      <c r="BS1198" s="124"/>
      <c r="BT1198" s="124"/>
      <c r="BU1198" s="124"/>
      <c r="BV1198" s="130"/>
      <c r="BW1198" s="130"/>
      <c r="BX1198" s="130"/>
      <c r="BY1198" s="130"/>
      <c r="BZ1198" s="130"/>
      <c r="CA1198" s="130"/>
      <c r="CB1198" s="130"/>
      <c r="CC1198" s="130"/>
      <c r="CD1198" s="130"/>
      <c r="CE1198" s="130"/>
      <c r="CF1198" s="130"/>
      <c r="CG1198" s="130"/>
      <c r="CH1198" s="130"/>
      <c r="CI1198" s="130"/>
      <c r="CJ1198" s="130"/>
      <c r="CL1198" s="124"/>
      <c r="CM1198" s="130" t="s">
        <v>32</v>
      </c>
      <c r="CN1198" s="130"/>
      <c r="CO1198" s="130"/>
      <c r="CP1198" s="130"/>
      <c r="CQ1198" s="130"/>
      <c r="CR1198" s="130"/>
      <c r="CS1198" s="130"/>
      <c r="CT1198" s="130"/>
      <c r="CU1198" s="130"/>
      <c r="CV1198" s="130"/>
      <c r="CW1198" s="130"/>
      <c r="CX1198" s="130"/>
      <c r="CY1198" s="130"/>
      <c r="CZ1198" s="130"/>
      <c r="DA1198" s="130"/>
      <c r="DD1198" s="159" cm="1">
        <f t="array" ref="DD1198">_xlfn.IFS(DD$1= 0,"", NOT(ISBLANK(CM1198)), 0, ISBLANK(CM1198), $Q1198-$S1198+AY1198-BV1198)</f>
        <v>0</v>
      </c>
      <c r="DE1198" s="160" cm="1">
        <f t="array" ref="DE1198">_xlfn.IFS(DE$1= 0,"", NOT(ISBLANK(CN1198)), 0, ISBLANK(CN1198), $Q1198-$S1198+AZ1198-BW1198)</f>
        <v>0</v>
      </c>
      <c r="DF1198" s="160" cm="1">
        <f t="array" ref="DF1198">_xlfn.IFS(DF$1= 0,"", NOT(ISBLANK(CO1198)), 0, ISBLANK(CO1198), $Q1198-$S1198+BA1198-BX1198)</f>
        <v>0</v>
      </c>
      <c r="DG1198" s="160" cm="1">
        <f t="array" ref="DG1198">_xlfn.IFS(DG$1= 0,"", NOT(ISBLANK(CP1198)), 0, ISBLANK(CP1198), $Q1198-$S1198+BB1198-BY1198)</f>
        <v>0</v>
      </c>
      <c r="DH1198" s="160" cm="1">
        <f t="array" ref="DH1198">_xlfn.IFS(DH$1= 0,"", NOT(ISBLANK(CQ1198)), 0, ISBLANK(CQ1198), $Q1198-$S1198+BC1198-BZ1198)</f>
        <v>0</v>
      </c>
      <c r="DI1198" s="160" cm="1">
        <f t="array" ref="DI1198">_xlfn.IFS(DI$1= 0,"", NOT(ISBLANK(CR1198)), 0, ISBLANK(CR1198), $Q1198-$S1198+BD1198-CA1198)</f>
        <v>0</v>
      </c>
      <c r="DJ1198" s="160" t="str" cm="1">
        <f t="array" ref="DJ1198">_xlfn.IFS(DJ$1= 0,"", NOT(ISBLANK(CS1198)), 0, ISBLANK(CS1198), $Q1198-$S1198+BE1198-CB1198)</f>
        <v/>
      </c>
      <c r="DK1198" s="160" t="str" cm="1">
        <f t="array" ref="DK1198">_xlfn.IFS(DK$1= 0,"", NOT(ISBLANK(CT1198)), 0, ISBLANK(CT1198), $Q1198-$S1198+BF1198-CC1198)</f>
        <v/>
      </c>
      <c r="DL1198" s="162" t="str" cm="1">
        <f t="array" ref="DL1198">_xlfn.IFS(DL$1= 0,"", NOT(ISBLANK(CU1198)), 0, ISBLANK(CU1198), $Q1198-$S1198+BG1198-CD1198)</f>
        <v/>
      </c>
      <c r="DM1198" s="162" t="str" cm="1">
        <f t="array" ref="DM1198">_xlfn.IFS(DM$1= 0,"", NOT(ISBLANK(CV1198)), 0, ISBLANK(CV1198), $Q1198-$S1198+BH1198-CE1198)</f>
        <v/>
      </c>
      <c r="DN1198" s="162" t="str" cm="1">
        <f t="array" ref="DN1198">_xlfn.IFS(DN$1= 0,"", NOT(ISBLANK(CW1198)), 0, ISBLANK(CW1198), $Q1198-$S1198+BI1198-CF1198)</f>
        <v/>
      </c>
      <c r="DO1198" s="162" t="str" cm="1">
        <f t="array" ref="DO1198">_xlfn.IFS(DO$1= 0,"", NOT(ISBLANK(CX1198)), 0, ISBLANK(CX1198), $Q1198-$S1198+BJ1198-CG1198)</f>
        <v/>
      </c>
      <c r="DP1198" s="162" t="str" cm="1">
        <f t="array" ref="DP1198">_xlfn.IFS(DP$1= 0,"", NOT(ISBLANK(CY1198)), 0, ISBLANK(CY1198), $Q1198-$S1198+BK1198-CH1198)</f>
        <v/>
      </c>
      <c r="DQ1198" s="162" t="str" cm="1">
        <f t="array" ref="DQ1198">_xlfn.IFS(DQ$1= 0,"", NOT(ISBLANK(CZ1198)), 0, ISBLANK(CZ1198), $Q1198-$S1198+BL1198-CI1198)</f>
        <v/>
      </c>
      <c r="DR1198" s="163" t="str" cm="1">
        <f t="array" ref="DR1198">_xlfn.IFS(DR$1= 0,"", NOT(ISBLANK(DA1198)), 0, ISBLANK(DA1198), $Q1198-$S1198+BM1198-CJ1198)</f>
        <v/>
      </c>
    </row>
    <row r="1199" spans="1:122" ht="16.5" x14ac:dyDescent="0.3">
      <c r="A1199" s="135"/>
      <c r="B1199" s="136"/>
      <c r="C1199" s="136"/>
      <c r="D1199" s="137"/>
      <c r="E1199" s="176"/>
      <c r="F1199" s="182"/>
      <c r="G1199" s="183"/>
      <c r="H1199" s="183"/>
      <c r="I1199" s="183"/>
      <c r="J1199" s="183"/>
      <c r="K1199" s="183"/>
      <c r="L1199" s="183"/>
      <c r="M1199" s="186"/>
      <c r="N1199" s="182"/>
      <c r="O1199" s="184"/>
      <c r="P1199" s="178"/>
      <c r="Q1199" s="118">
        <f t="shared" si="340"/>
        <v>0</v>
      </c>
      <c r="R1199" s="3"/>
      <c r="S1199" s="3"/>
      <c r="T1199" s="4"/>
      <c r="U1199" s="4"/>
      <c r="V1199" s="99">
        <f t="shared" si="341"/>
        <v>0</v>
      </c>
      <c r="W1199" s="161"/>
      <c r="X1199" s="138"/>
      <c r="AH1199" s="158" t="str">
        <f t="array" ref="AH1199">IF(OR(AH$1=0, $A1199=""),"",SQRT((_xlfn.XLOOKUP(AH$1,$Z$2:$Z$16,$AA$2:$AA$16)-$T1199)^2+(_xlfn.XLOOKUP(AH$1,$Z$2:$Z$16,$AB$2:$AB$16)-$U1199)^2+(_xlfn.XLOOKUP(AH$1,$Z$2:$Z$16,$AC$2:$AC$16-$V1199)^2)))</f>
        <v/>
      </c>
      <c r="AI1199" s="140" t="str">
        <f t="array" ref="AI1199">IF(OR(AI$1=0, $A1199=""),"",SQRT((_xlfn.XLOOKUP(AI$1,$Z$2:$Z$16,$AA$2:$AA$16)-$T1199)^2+(_xlfn.XLOOKUP(AI$1,$Z$2:$Z$16,$AB$2:$AB$16)-$U1199)^2+(_xlfn.XLOOKUP(AI$1,$Z$2:$Z$16,$AC$2:$AC$16-$V1199)^2)))</f>
        <v/>
      </c>
      <c r="AJ1199" s="140" t="str">
        <f t="array" ref="AJ1199">IF(OR(AJ$1=0, $A1199=""),"",SQRT((_xlfn.XLOOKUP(AJ$1,$Z$2:$Z$16,$AA$2:$AA$16)-$T1199)^2+(_xlfn.XLOOKUP(AJ$1,$Z$2:$Z$16,$AB$2:$AB$16)-$U1199)^2+(_xlfn.XLOOKUP(AJ$1,$Z$2:$Z$16,$AC$2:$AC$16-$V1199)^2)))</f>
        <v/>
      </c>
      <c r="AK1199" s="140" t="str">
        <f t="array" ref="AK1199">IF(OR(AK$1=0, $A1199=""),"",SQRT((_xlfn.XLOOKUP(AK$1,$Z$2:$Z$16,$AA$2:$AA$16)-$T1199)^2+(_xlfn.XLOOKUP(AK$1,$Z$2:$Z$16,$AB$2:$AB$16)-$U1199)^2+(_xlfn.XLOOKUP(AK$1,$Z$2:$Z$16,$AC$2:$AC$16-$V1199)^2)))</f>
        <v/>
      </c>
      <c r="AL1199" s="140" t="str">
        <f t="array" ref="AL1199">IF(OR(AL$1=0, $A1199=""),"",SQRT((_xlfn.XLOOKUP(AL$1,$Z$2:$Z$16,$AA$2:$AA$16)-$T1199)^2+(_xlfn.XLOOKUP(AL$1,$Z$2:$Z$16,$AB$2:$AB$16)-$U1199)^2+(_xlfn.XLOOKUP(AL$1,$Z$2:$Z$16,$AC$2:$AC$16-$V1199)^2)))</f>
        <v/>
      </c>
      <c r="AM1199" s="140" t="str">
        <f t="array" ref="AM1199">IF(OR(AM$1=0, $A1199=""),"",SQRT((_xlfn.XLOOKUP(AM$1,$Z$2:$Z$16,$AA$2:$AA$16)-$T1199)^2+(_xlfn.XLOOKUP(AM$1,$Z$2:$Z$16,$AB$2:$AB$16)-$U1199)^2+(_xlfn.XLOOKUP(AM$1,$Z$2:$Z$16,$AC$2:$AC$16-$V1199)^2)))</f>
        <v/>
      </c>
      <c r="AN1199" s="140" t="str">
        <f t="array" ref="AN1199">IF(OR(AN$1=0, $A1199=""),"",SQRT((_xlfn.XLOOKUP(AN$1,$Z$2:$Z$16,$AA$2:$AA$16)-$T1199)^2+(_xlfn.XLOOKUP(AN$1,$Z$2:$Z$16,$AB$2:$AB$16)-$U1199)^2+(_xlfn.XLOOKUP(AN$1,$Z$2:$Z$16,$AC$2:$AC$16-$V1199)^2)))</f>
        <v/>
      </c>
      <c r="AO1199" s="140" t="str">
        <f t="array" ref="AO1199">IF(OR(AO$1=0, $A1199=""),"",SQRT((_xlfn.XLOOKUP(AO$1,$Z$2:$Z$16,$AA$2:$AA$16)-$T1199)^2+(_xlfn.XLOOKUP(AO$1,$Z$2:$Z$16,$AB$2:$AB$16)-$U1199)^2+(_xlfn.XLOOKUP(AO$1,$Z$2:$Z$16,$AC$2:$AC$16-$V1199)^2)))</f>
        <v/>
      </c>
      <c r="AP1199" s="141" t="str">
        <f t="array" ref="AP1199">IF(OR(AP$1=0, $A1199=""),"",SQRT((_xlfn.XLOOKUP(AP$1,$Z$2:$Z$16,$AA$2:$AA$16)-$T1199)^2+(_xlfn.XLOOKUP(AP$1,$Z$2:$Z$16,$AB$2:$AB$16)-$U1199)^2+(_xlfn.XLOOKUP(AP$1,$Z$2:$Z$16,$AC$2:$AC$16-$V1199)^2)))</f>
        <v/>
      </c>
      <c r="AQ1199" s="141" t="str">
        <f t="array" ref="AQ1199">IF(OR(AQ$1=0, $A1199=""),"",SQRT((_xlfn.XLOOKUP(AQ$1,$Z$2:$Z$16,$AA$2:$AA$16)-$T1199)^2+(_xlfn.XLOOKUP(AQ$1,$Z$2:$Z$16,$AB$2:$AB$16)-$U1199)^2+(_xlfn.XLOOKUP(AQ$1,$Z$2:$Z$16,$AC$2:$AC$16-$V1199)^2)))</f>
        <v/>
      </c>
      <c r="AR1199" s="141" t="str">
        <f t="array" ref="AR1199">IF(OR(AR$1=0, $A1199=""),"",SQRT((_xlfn.XLOOKUP(AR$1,$Z$2:$Z$16,$AA$2:$AA$16)-$T1199)^2+(_xlfn.XLOOKUP(AR$1,$Z$2:$Z$16,$AB$2:$AB$16)-$U1199)^2+(_xlfn.XLOOKUP(AR$1,$Z$2:$Z$16,$AC$2:$AC$16-$V1199)^2)))</f>
        <v/>
      </c>
      <c r="AS1199" s="141" t="str">
        <f t="array" ref="AS1199">IF(OR(AS$1=0, $A1199=""),"",SQRT((_xlfn.XLOOKUP(AS$1,$Z$2:$Z$16,$AA$2:$AA$16)-$T1199)^2+(_xlfn.XLOOKUP(AS$1,$Z$2:$Z$16,$AB$2:$AB$16)-$U1199)^2+(_xlfn.XLOOKUP(AS$1,$Z$2:$Z$16,$AC$2:$AC$16-$V1199)^2)))</f>
        <v/>
      </c>
      <c r="AT1199" s="141" t="str">
        <f t="array" ref="AT1199">IF(OR(AT$1=0, $A1199=""),"",SQRT((_xlfn.XLOOKUP(AT$1,$Z$2:$Z$16,$AA$2:$AA$16)-$T1199)^2+(_xlfn.XLOOKUP(AT$1,$Z$2:$Z$16,$AB$2:$AB$16)-$U1199)^2+(_xlfn.XLOOKUP(AT$1,$Z$2:$Z$16,$AC$2:$AC$16-$V1199)^2)))</f>
        <v/>
      </c>
      <c r="AU1199" s="141" t="str">
        <f t="array" ref="AU1199">IF(OR(AU$1=0, $A1199=""),"",SQRT((_xlfn.XLOOKUP(AU$1,$Z$2:$Z$16,$AA$2:$AA$16)-$T1199)^2+(_xlfn.XLOOKUP(AU$1,$Z$2:$Z$16,$AB$2:$AB$16)-$U1199)^2+(_xlfn.XLOOKUP(AU$1,$Z$2:$Z$16,$AC$2:$AC$16-$V1199)^2)))</f>
        <v/>
      </c>
      <c r="AV1199" s="142" t="str">
        <f t="array" ref="AV1199">IF(OR(AV$1=0, $A1199=""),"",SQRT((_xlfn.XLOOKUP(AV$1,$Z$2:$Z$16,$AA$2:$AA$16)-$T1199)^2+(_xlfn.XLOOKUP(AV$1,$Z$2:$Z$16,$AB$2:$AB$16)-$U1199)^2+(_xlfn.XLOOKUP(AV$1,$Z$2:$Z$16,$AC$2:$AC$16-$V1199)^2)))</f>
        <v/>
      </c>
      <c r="AW1199" s="124"/>
      <c r="AX1199" s="124"/>
      <c r="AY1199" s="125">
        <f t="shared" si="342"/>
        <v>0</v>
      </c>
      <c r="AZ1199" s="143">
        <f t="shared" si="343"/>
        <v>0</v>
      </c>
      <c r="BA1199" s="143">
        <f t="shared" si="344"/>
        <v>0</v>
      </c>
      <c r="BB1199" s="143">
        <f t="shared" si="345"/>
        <v>0</v>
      </c>
      <c r="BC1199" s="143">
        <f t="shared" si="346"/>
        <v>0</v>
      </c>
      <c r="BD1199" s="143">
        <f t="shared" si="347"/>
        <v>0</v>
      </c>
      <c r="BE1199" s="143">
        <f t="shared" si="348"/>
        <v>0</v>
      </c>
      <c r="BF1199" s="143">
        <f t="shared" si="349"/>
        <v>0</v>
      </c>
      <c r="BG1199" s="144">
        <f t="shared" si="350"/>
        <v>0</v>
      </c>
      <c r="BH1199" s="144">
        <f t="shared" si="351"/>
        <v>0</v>
      </c>
      <c r="BI1199" s="144">
        <f t="shared" si="352"/>
        <v>0</v>
      </c>
      <c r="BJ1199" s="144">
        <f t="shared" si="353"/>
        <v>0</v>
      </c>
      <c r="BK1199" s="144">
        <f t="shared" si="354"/>
        <v>0</v>
      </c>
      <c r="BL1199" s="144">
        <f t="shared" si="355"/>
        <v>0</v>
      </c>
      <c r="BM1199" s="145">
        <f t="shared" si="356"/>
        <v>0</v>
      </c>
      <c r="BN1199" s="124"/>
      <c r="BO1199" s="124"/>
      <c r="BP1199" s="124"/>
      <c r="BQ1199" s="124"/>
      <c r="BR1199" s="124"/>
      <c r="BS1199" s="124"/>
      <c r="BT1199" s="124"/>
      <c r="BU1199" s="124"/>
      <c r="BV1199" s="130"/>
      <c r="BW1199" s="130"/>
      <c r="BX1199" s="130"/>
      <c r="BY1199" s="130"/>
      <c r="BZ1199" s="130"/>
      <c r="CA1199" s="130"/>
      <c r="CB1199" s="130"/>
      <c r="CC1199" s="130"/>
      <c r="CD1199" s="130"/>
      <c r="CE1199" s="130"/>
      <c r="CF1199" s="130"/>
      <c r="CG1199" s="130"/>
      <c r="CH1199" s="130"/>
      <c r="CI1199" s="130"/>
      <c r="CJ1199" s="130"/>
      <c r="CL1199" s="124"/>
      <c r="CM1199" s="130" t="s">
        <v>32</v>
      </c>
      <c r="CN1199" s="130"/>
      <c r="CO1199" s="130"/>
      <c r="CP1199" s="130"/>
      <c r="CQ1199" s="130"/>
      <c r="CR1199" s="130"/>
      <c r="CS1199" s="130"/>
      <c r="CT1199" s="130"/>
      <c r="CU1199" s="130"/>
      <c r="CV1199" s="130"/>
      <c r="CW1199" s="130"/>
      <c r="CX1199" s="130"/>
      <c r="CY1199" s="130"/>
      <c r="CZ1199" s="130"/>
      <c r="DA1199" s="130"/>
      <c r="DD1199" s="159" cm="1">
        <f t="array" ref="DD1199">_xlfn.IFS(DD$1= 0,"", NOT(ISBLANK(CM1199)), 0, ISBLANK(CM1199), $Q1199-$S1199+AY1199-BV1199)</f>
        <v>0</v>
      </c>
      <c r="DE1199" s="160" cm="1">
        <f t="array" ref="DE1199">_xlfn.IFS(DE$1= 0,"", NOT(ISBLANK(CN1199)), 0, ISBLANK(CN1199), $Q1199-$S1199+AZ1199-BW1199)</f>
        <v>0</v>
      </c>
      <c r="DF1199" s="160" cm="1">
        <f t="array" ref="DF1199">_xlfn.IFS(DF$1= 0,"", NOT(ISBLANK(CO1199)), 0, ISBLANK(CO1199), $Q1199-$S1199+BA1199-BX1199)</f>
        <v>0</v>
      </c>
      <c r="DG1199" s="160" cm="1">
        <f t="array" ref="DG1199">_xlfn.IFS(DG$1= 0,"", NOT(ISBLANK(CP1199)), 0, ISBLANK(CP1199), $Q1199-$S1199+BB1199-BY1199)</f>
        <v>0</v>
      </c>
      <c r="DH1199" s="160" cm="1">
        <f t="array" ref="DH1199">_xlfn.IFS(DH$1= 0,"", NOT(ISBLANK(CQ1199)), 0, ISBLANK(CQ1199), $Q1199-$S1199+BC1199-BZ1199)</f>
        <v>0</v>
      </c>
      <c r="DI1199" s="160" cm="1">
        <f t="array" ref="DI1199">_xlfn.IFS(DI$1= 0,"", NOT(ISBLANK(CR1199)), 0, ISBLANK(CR1199), $Q1199-$S1199+BD1199-CA1199)</f>
        <v>0</v>
      </c>
      <c r="DJ1199" s="160" t="str" cm="1">
        <f t="array" ref="DJ1199">_xlfn.IFS(DJ$1= 0,"", NOT(ISBLANK(CS1199)), 0, ISBLANK(CS1199), $Q1199-$S1199+BE1199-CB1199)</f>
        <v/>
      </c>
      <c r="DK1199" s="160" t="str" cm="1">
        <f t="array" ref="DK1199">_xlfn.IFS(DK$1= 0,"", NOT(ISBLANK(CT1199)), 0, ISBLANK(CT1199), $Q1199-$S1199+BF1199-CC1199)</f>
        <v/>
      </c>
      <c r="DL1199" s="162" t="str" cm="1">
        <f t="array" ref="DL1199">_xlfn.IFS(DL$1= 0,"", NOT(ISBLANK(CU1199)), 0, ISBLANK(CU1199), $Q1199-$S1199+BG1199-CD1199)</f>
        <v/>
      </c>
      <c r="DM1199" s="162" t="str" cm="1">
        <f t="array" ref="DM1199">_xlfn.IFS(DM$1= 0,"", NOT(ISBLANK(CV1199)), 0, ISBLANK(CV1199), $Q1199-$S1199+BH1199-CE1199)</f>
        <v/>
      </c>
      <c r="DN1199" s="162" t="str" cm="1">
        <f t="array" ref="DN1199">_xlfn.IFS(DN$1= 0,"", NOT(ISBLANK(CW1199)), 0, ISBLANK(CW1199), $Q1199-$S1199+BI1199-CF1199)</f>
        <v/>
      </c>
      <c r="DO1199" s="162" t="str" cm="1">
        <f t="array" ref="DO1199">_xlfn.IFS(DO$1= 0,"", NOT(ISBLANK(CX1199)), 0, ISBLANK(CX1199), $Q1199-$S1199+BJ1199-CG1199)</f>
        <v/>
      </c>
      <c r="DP1199" s="162" t="str" cm="1">
        <f t="array" ref="DP1199">_xlfn.IFS(DP$1= 0,"", NOT(ISBLANK(CY1199)), 0, ISBLANK(CY1199), $Q1199-$S1199+BK1199-CH1199)</f>
        <v/>
      </c>
      <c r="DQ1199" s="162" t="str" cm="1">
        <f t="array" ref="DQ1199">_xlfn.IFS(DQ$1= 0,"", NOT(ISBLANK(CZ1199)), 0, ISBLANK(CZ1199), $Q1199-$S1199+BL1199-CI1199)</f>
        <v/>
      </c>
      <c r="DR1199" s="163" t="str" cm="1">
        <f t="array" ref="DR1199">_xlfn.IFS(DR$1= 0,"", NOT(ISBLANK(DA1199)), 0, ISBLANK(DA1199), $Q1199-$S1199+BM1199-CJ1199)</f>
        <v/>
      </c>
    </row>
    <row r="1200" spans="1:122" ht="16.5" x14ac:dyDescent="0.3">
      <c r="A1200" s="135"/>
      <c r="B1200" s="136"/>
      <c r="C1200" s="136"/>
      <c r="D1200" s="137"/>
      <c r="E1200" s="176"/>
      <c r="F1200" s="182"/>
      <c r="G1200" s="183"/>
      <c r="H1200" s="183"/>
      <c r="I1200" s="183"/>
      <c r="J1200" s="183"/>
      <c r="K1200" s="183"/>
      <c r="L1200" s="183"/>
      <c r="M1200" s="186"/>
      <c r="N1200" s="182"/>
      <c r="O1200" s="184"/>
      <c r="P1200" s="178"/>
      <c r="Q1200" s="118">
        <f t="shared" si="340"/>
        <v>0</v>
      </c>
      <c r="R1200" s="3"/>
      <c r="S1200" s="3"/>
      <c r="T1200" s="4"/>
      <c r="U1200" s="4"/>
      <c r="V1200" s="99">
        <f t="shared" si="341"/>
        <v>0</v>
      </c>
      <c r="W1200" s="161"/>
      <c r="X1200" s="138"/>
      <c r="AH1200" s="158" t="str">
        <f t="array" ref="AH1200">IF(OR(AH$1=0, $A1200=""),"",SQRT((_xlfn.XLOOKUP(AH$1,$Z$2:$Z$16,$AA$2:$AA$16)-$T1200)^2+(_xlfn.XLOOKUP(AH$1,$Z$2:$Z$16,$AB$2:$AB$16)-$U1200)^2+(_xlfn.XLOOKUP(AH$1,$Z$2:$Z$16,$AC$2:$AC$16-$V1200)^2)))</f>
        <v/>
      </c>
      <c r="AI1200" s="140" t="str">
        <f t="array" ref="AI1200">IF(OR(AI$1=0, $A1200=""),"",SQRT((_xlfn.XLOOKUP(AI$1,$Z$2:$Z$16,$AA$2:$AA$16)-$T1200)^2+(_xlfn.XLOOKUP(AI$1,$Z$2:$Z$16,$AB$2:$AB$16)-$U1200)^2+(_xlfn.XLOOKUP(AI$1,$Z$2:$Z$16,$AC$2:$AC$16-$V1200)^2)))</f>
        <v/>
      </c>
      <c r="AJ1200" s="140" t="str">
        <f t="array" ref="AJ1200">IF(OR(AJ$1=0, $A1200=""),"",SQRT((_xlfn.XLOOKUP(AJ$1,$Z$2:$Z$16,$AA$2:$AA$16)-$T1200)^2+(_xlfn.XLOOKUP(AJ$1,$Z$2:$Z$16,$AB$2:$AB$16)-$U1200)^2+(_xlfn.XLOOKUP(AJ$1,$Z$2:$Z$16,$AC$2:$AC$16-$V1200)^2)))</f>
        <v/>
      </c>
      <c r="AK1200" s="140" t="str">
        <f t="array" ref="AK1200">IF(OR(AK$1=0, $A1200=""),"",SQRT((_xlfn.XLOOKUP(AK$1,$Z$2:$Z$16,$AA$2:$AA$16)-$T1200)^2+(_xlfn.XLOOKUP(AK$1,$Z$2:$Z$16,$AB$2:$AB$16)-$U1200)^2+(_xlfn.XLOOKUP(AK$1,$Z$2:$Z$16,$AC$2:$AC$16-$V1200)^2)))</f>
        <v/>
      </c>
      <c r="AL1200" s="140" t="str">
        <f t="array" ref="AL1200">IF(OR(AL$1=0, $A1200=""),"",SQRT((_xlfn.XLOOKUP(AL$1,$Z$2:$Z$16,$AA$2:$AA$16)-$T1200)^2+(_xlfn.XLOOKUP(AL$1,$Z$2:$Z$16,$AB$2:$AB$16)-$U1200)^2+(_xlfn.XLOOKUP(AL$1,$Z$2:$Z$16,$AC$2:$AC$16-$V1200)^2)))</f>
        <v/>
      </c>
      <c r="AM1200" s="140" t="str">
        <f t="array" ref="AM1200">IF(OR(AM$1=0, $A1200=""),"",SQRT((_xlfn.XLOOKUP(AM$1,$Z$2:$Z$16,$AA$2:$AA$16)-$T1200)^2+(_xlfn.XLOOKUP(AM$1,$Z$2:$Z$16,$AB$2:$AB$16)-$U1200)^2+(_xlfn.XLOOKUP(AM$1,$Z$2:$Z$16,$AC$2:$AC$16-$V1200)^2)))</f>
        <v/>
      </c>
      <c r="AN1200" s="140" t="str">
        <f t="array" ref="AN1200">IF(OR(AN$1=0, $A1200=""),"",SQRT((_xlfn.XLOOKUP(AN$1,$Z$2:$Z$16,$AA$2:$AA$16)-$T1200)^2+(_xlfn.XLOOKUP(AN$1,$Z$2:$Z$16,$AB$2:$AB$16)-$U1200)^2+(_xlfn.XLOOKUP(AN$1,$Z$2:$Z$16,$AC$2:$AC$16-$V1200)^2)))</f>
        <v/>
      </c>
      <c r="AO1200" s="140" t="str">
        <f t="array" ref="AO1200">IF(OR(AO$1=0, $A1200=""),"",SQRT((_xlfn.XLOOKUP(AO$1,$Z$2:$Z$16,$AA$2:$AA$16)-$T1200)^2+(_xlfn.XLOOKUP(AO$1,$Z$2:$Z$16,$AB$2:$AB$16)-$U1200)^2+(_xlfn.XLOOKUP(AO$1,$Z$2:$Z$16,$AC$2:$AC$16-$V1200)^2)))</f>
        <v/>
      </c>
      <c r="AP1200" s="141" t="str">
        <f t="array" ref="AP1200">IF(OR(AP$1=0, $A1200=""),"",SQRT((_xlfn.XLOOKUP(AP$1,$Z$2:$Z$16,$AA$2:$AA$16)-$T1200)^2+(_xlfn.XLOOKUP(AP$1,$Z$2:$Z$16,$AB$2:$AB$16)-$U1200)^2+(_xlfn.XLOOKUP(AP$1,$Z$2:$Z$16,$AC$2:$AC$16-$V1200)^2)))</f>
        <v/>
      </c>
      <c r="AQ1200" s="141" t="str">
        <f t="array" ref="AQ1200">IF(OR(AQ$1=0, $A1200=""),"",SQRT((_xlfn.XLOOKUP(AQ$1,$Z$2:$Z$16,$AA$2:$AA$16)-$T1200)^2+(_xlfn.XLOOKUP(AQ$1,$Z$2:$Z$16,$AB$2:$AB$16)-$U1200)^2+(_xlfn.XLOOKUP(AQ$1,$Z$2:$Z$16,$AC$2:$AC$16-$V1200)^2)))</f>
        <v/>
      </c>
      <c r="AR1200" s="141" t="str">
        <f t="array" ref="AR1200">IF(OR(AR$1=0, $A1200=""),"",SQRT((_xlfn.XLOOKUP(AR$1,$Z$2:$Z$16,$AA$2:$AA$16)-$T1200)^2+(_xlfn.XLOOKUP(AR$1,$Z$2:$Z$16,$AB$2:$AB$16)-$U1200)^2+(_xlfn.XLOOKUP(AR$1,$Z$2:$Z$16,$AC$2:$AC$16-$V1200)^2)))</f>
        <v/>
      </c>
      <c r="AS1200" s="141" t="str">
        <f t="array" ref="AS1200">IF(OR(AS$1=0, $A1200=""),"",SQRT((_xlfn.XLOOKUP(AS$1,$Z$2:$Z$16,$AA$2:$AA$16)-$T1200)^2+(_xlfn.XLOOKUP(AS$1,$Z$2:$Z$16,$AB$2:$AB$16)-$U1200)^2+(_xlfn.XLOOKUP(AS$1,$Z$2:$Z$16,$AC$2:$AC$16-$V1200)^2)))</f>
        <v/>
      </c>
      <c r="AT1200" s="141" t="str">
        <f t="array" ref="AT1200">IF(OR(AT$1=0, $A1200=""),"",SQRT((_xlfn.XLOOKUP(AT$1,$Z$2:$Z$16,$AA$2:$AA$16)-$T1200)^2+(_xlfn.XLOOKUP(AT$1,$Z$2:$Z$16,$AB$2:$AB$16)-$U1200)^2+(_xlfn.XLOOKUP(AT$1,$Z$2:$Z$16,$AC$2:$AC$16-$V1200)^2)))</f>
        <v/>
      </c>
      <c r="AU1200" s="141" t="str">
        <f t="array" ref="AU1200">IF(OR(AU$1=0, $A1200=""),"",SQRT((_xlfn.XLOOKUP(AU$1,$Z$2:$Z$16,$AA$2:$AA$16)-$T1200)^2+(_xlfn.XLOOKUP(AU$1,$Z$2:$Z$16,$AB$2:$AB$16)-$U1200)^2+(_xlfn.XLOOKUP(AU$1,$Z$2:$Z$16,$AC$2:$AC$16-$V1200)^2)))</f>
        <v/>
      </c>
      <c r="AV1200" s="142" t="str">
        <f t="array" ref="AV1200">IF(OR(AV$1=0, $A1200=""),"",SQRT((_xlfn.XLOOKUP(AV$1,$Z$2:$Z$16,$AA$2:$AA$16)-$T1200)^2+(_xlfn.XLOOKUP(AV$1,$Z$2:$Z$16,$AB$2:$AB$16)-$U1200)^2+(_xlfn.XLOOKUP(AV$1,$Z$2:$Z$16,$AC$2:$AC$16-$V1200)^2)))</f>
        <v/>
      </c>
      <c r="AW1200" s="124"/>
      <c r="AX1200" s="124"/>
      <c r="AY1200" s="125">
        <f t="shared" si="342"/>
        <v>0</v>
      </c>
      <c r="AZ1200" s="143">
        <f t="shared" si="343"/>
        <v>0</v>
      </c>
      <c r="BA1200" s="143">
        <f t="shared" si="344"/>
        <v>0</v>
      </c>
      <c r="BB1200" s="143">
        <f t="shared" si="345"/>
        <v>0</v>
      </c>
      <c r="BC1200" s="143">
        <f t="shared" si="346"/>
        <v>0</v>
      </c>
      <c r="BD1200" s="143">
        <f t="shared" si="347"/>
        <v>0</v>
      </c>
      <c r="BE1200" s="143">
        <f t="shared" si="348"/>
        <v>0</v>
      </c>
      <c r="BF1200" s="143">
        <f t="shared" si="349"/>
        <v>0</v>
      </c>
      <c r="BG1200" s="144">
        <f t="shared" si="350"/>
        <v>0</v>
      </c>
      <c r="BH1200" s="144">
        <f t="shared" si="351"/>
        <v>0</v>
      </c>
      <c r="BI1200" s="144">
        <f t="shared" si="352"/>
        <v>0</v>
      </c>
      <c r="BJ1200" s="144">
        <f t="shared" si="353"/>
        <v>0</v>
      </c>
      <c r="BK1200" s="144">
        <f t="shared" si="354"/>
        <v>0</v>
      </c>
      <c r="BL1200" s="144">
        <f t="shared" si="355"/>
        <v>0</v>
      </c>
      <c r="BM1200" s="145">
        <f t="shared" si="356"/>
        <v>0</v>
      </c>
      <c r="BN1200" s="124"/>
      <c r="BO1200" s="124"/>
      <c r="BP1200" s="124"/>
      <c r="BQ1200" s="124"/>
      <c r="BR1200" s="124"/>
      <c r="BS1200" s="124"/>
      <c r="BT1200" s="124"/>
      <c r="BU1200" s="124"/>
      <c r="BV1200" s="130"/>
      <c r="BW1200" s="130"/>
      <c r="BX1200" s="130"/>
      <c r="BY1200" s="130"/>
      <c r="BZ1200" s="130"/>
      <c r="CA1200" s="130"/>
      <c r="CB1200" s="130"/>
      <c r="CC1200" s="130"/>
      <c r="CD1200" s="130"/>
      <c r="CE1200" s="130"/>
      <c r="CF1200" s="130"/>
      <c r="CG1200" s="130"/>
      <c r="CH1200" s="130"/>
      <c r="CI1200" s="130"/>
      <c r="CJ1200" s="130"/>
      <c r="CL1200" s="124"/>
      <c r="CM1200" s="130" t="s">
        <v>32</v>
      </c>
      <c r="CN1200" s="130"/>
      <c r="CO1200" s="130"/>
      <c r="CP1200" s="130"/>
      <c r="CQ1200" s="130"/>
      <c r="CR1200" s="130"/>
      <c r="CS1200" s="130"/>
      <c r="CT1200" s="130"/>
      <c r="CU1200" s="130"/>
      <c r="CV1200" s="130"/>
      <c r="CW1200" s="130"/>
      <c r="CX1200" s="130"/>
      <c r="CY1200" s="130"/>
      <c r="CZ1200" s="130"/>
      <c r="DA1200" s="130"/>
      <c r="DD1200" s="159" cm="1">
        <f t="array" ref="DD1200">_xlfn.IFS(DD$1= 0,"", NOT(ISBLANK(CM1200)), 0, ISBLANK(CM1200), $Q1200-$S1200+AY1200-BV1200)</f>
        <v>0</v>
      </c>
      <c r="DE1200" s="160" cm="1">
        <f t="array" ref="DE1200">_xlfn.IFS(DE$1= 0,"", NOT(ISBLANK(CN1200)), 0, ISBLANK(CN1200), $Q1200-$S1200+AZ1200-BW1200)</f>
        <v>0</v>
      </c>
      <c r="DF1200" s="160" cm="1">
        <f t="array" ref="DF1200">_xlfn.IFS(DF$1= 0,"", NOT(ISBLANK(CO1200)), 0, ISBLANK(CO1200), $Q1200-$S1200+BA1200-BX1200)</f>
        <v>0</v>
      </c>
      <c r="DG1200" s="160" cm="1">
        <f t="array" ref="DG1200">_xlfn.IFS(DG$1= 0,"", NOT(ISBLANK(CP1200)), 0, ISBLANK(CP1200), $Q1200-$S1200+BB1200-BY1200)</f>
        <v>0</v>
      </c>
      <c r="DH1200" s="160" cm="1">
        <f t="array" ref="DH1200">_xlfn.IFS(DH$1= 0,"", NOT(ISBLANK(CQ1200)), 0, ISBLANK(CQ1200), $Q1200-$S1200+BC1200-BZ1200)</f>
        <v>0</v>
      </c>
      <c r="DI1200" s="160" cm="1">
        <f t="array" ref="DI1200">_xlfn.IFS(DI$1= 0,"", NOT(ISBLANK(CR1200)), 0, ISBLANK(CR1200), $Q1200-$S1200+BD1200-CA1200)</f>
        <v>0</v>
      </c>
      <c r="DJ1200" s="160" t="str" cm="1">
        <f t="array" ref="DJ1200">_xlfn.IFS(DJ$1= 0,"", NOT(ISBLANK(CS1200)), 0, ISBLANK(CS1200), $Q1200-$S1200+BE1200-CB1200)</f>
        <v/>
      </c>
      <c r="DK1200" s="160" t="str" cm="1">
        <f t="array" ref="DK1200">_xlfn.IFS(DK$1= 0,"", NOT(ISBLANK(CT1200)), 0, ISBLANK(CT1200), $Q1200-$S1200+BF1200-CC1200)</f>
        <v/>
      </c>
      <c r="DL1200" s="162" t="str" cm="1">
        <f t="array" ref="DL1200">_xlfn.IFS(DL$1= 0,"", NOT(ISBLANK(CU1200)), 0, ISBLANK(CU1200), $Q1200-$S1200+BG1200-CD1200)</f>
        <v/>
      </c>
      <c r="DM1200" s="162" t="str" cm="1">
        <f t="array" ref="DM1200">_xlfn.IFS(DM$1= 0,"", NOT(ISBLANK(CV1200)), 0, ISBLANK(CV1200), $Q1200-$S1200+BH1200-CE1200)</f>
        <v/>
      </c>
      <c r="DN1200" s="162" t="str" cm="1">
        <f t="array" ref="DN1200">_xlfn.IFS(DN$1= 0,"", NOT(ISBLANK(CW1200)), 0, ISBLANK(CW1200), $Q1200-$S1200+BI1200-CF1200)</f>
        <v/>
      </c>
      <c r="DO1200" s="162" t="str" cm="1">
        <f t="array" ref="DO1200">_xlfn.IFS(DO$1= 0,"", NOT(ISBLANK(CX1200)), 0, ISBLANK(CX1200), $Q1200-$S1200+BJ1200-CG1200)</f>
        <v/>
      </c>
      <c r="DP1200" s="162" t="str" cm="1">
        <f t="array" ref="DP1200">_xlfn.IFS(DP$1= 0,"", NOT(ISBLANK(CY1200)), 0, ISBLANK(CY1200), $Q1200-$S1200+BK1200-CH1200)</f>
        <v/>
      </c>
      <c r="DQ1200" s="162" t="str" cm="1">
        <f t="array" ref="DQ1200">_xlfn.IFS(DQ$1= 0,"", NOT(ISBLANK(CZ1200)), 0, ISBLANK(CZ1200), $Q1200-$S1200+BL1200-CI1200)</f>
        <v/>
      </c>
      <c r="DR1200" s="163" t="str" cm="1">
        <f t="array" ref="DR1200">_xlfn.IFS(DR$1= 0,"", NOT(ISBLANK(DA1200)), 0, ISBLANK(DA1200), $Q1200-$S1200+BM1200-CJ1200)</f>
        <v/>
      </c>
    </row>
    <row r="1201" spans="1:122" ht="16.5" x14ac:dyDescent="0.3">
      <c r="A1201" s="135"/>
      <c r="B1201" s="136"/>
      <c r="C1201" s="136"/>
      <c r="D1201" s="137"/>
      <c r="E1201" s="176"/>
      <c r="F1201" s="182"/>
      <c r="G1201" s="183"/>
      <c r="H1201" s="183"/>
      <c r="I1201" s="183"/>
      <c r="J1201" s="183"/>
      <c r="K1201" s="183"/>
      <c r="L1201" s="183"/>
      <c r="M1201" s="186"/>
      <c r="N1201" s="182"/>
      <c r="O1201" s="184"/>
      <c r="P1201" s="178"/>
      <c r="Q1201" s="118">
        <f t="shared" si="340"/>
        <v>0</v>
      </c>
      <c r="R1201" s="3"/>
      <c r="S1201" s="3"/>
      <c r="T1201" s="4"/>
      <c r="U1201" s="4"/>
      <c r="V1201" s="99">
        <f t="shared" si="341"/>
        <v>0</v>
      </c>
      <c r="W1201" s="161"/>
      <c r="X1201" s="138"/>
      <c r="AH1201" s="158" t="str">
        <f t="array" ref="AH1201">IF(OR(AH$1=0, $A1201=""),"",SQRT((_xlfn.XLOOKUP(AH$1,$Z$2:$Z$16,$AA$2:$AA$16)-$T1201)^2+(_xlfn.XLOOKUP(AH$1,$Z$2:$Z$16,$AB$2:$AB$16)-$U1201)^2+(_xlfn.XLOOKUP(AH$1,$Z$2:$Z$16,$AC$2:$AC$16-$V1201)^2)))</f>
        <v/>
      </c>
      <c r="AI1201" s="140" t="str">
        <f t="array" ref="AI1201">IF(OR(AI$1=0, $A1201=""),"",SQRT((_xlfn.XLOOKUP(AI$1,$Z$2:$Z$16,$AA$2:$AA$16)-$T1201)^2+(_xlfn.XLOOKUP(AI$1,$Z$2:$Z$16,$AB$2:$AB$16)-$U1201)^2+(_xlfn.XLOOKUP(AI$1,$Z$2:$Z$16,$AC$2:$AC$16-$V1201)^2)))</f>
        <v/>
      </c>
      <c r="AJ1201" s="140" t="str">
        <f t="array" ref="AJ1201">IF(OR(AJ$1=0, $A1201=""),"",SQRT((_xlfn.XLOOKUP(AJ$1,$Z$2:$Z$16,$AA$2:$AA$16)-$T1201)^2+(_xlfn.XLOOKUP(AJ$1,$Z$2:$Z$16,$AB$2:$AB$16)-$U1201)^2+(_xlfn.XLOOKUP(AJ$1,$Z$2:$Z$16,$AC$2:$AC$16-$V1201)^2)))</f>
        <v/>
      </c>
      <c r="AK1201" s="140" t="str">
        <f t="array" ref="AK1201">IF(OR(AK$1=0, $A1201=""),"",SQRT((_xlfn.XLOOKUP(AK$1,$Z$2:$Z$16,$AA$2:$AA$16)-$T1201)^2+(_xlfn.XLOOKUP(AK$1,$Z$2:$Z$16,$AB$2:$AB$16)-$U1201)^2+(_xlfn.XLOOKUP(AK$1,$Z$2:$Z$16,$AC$2:$AC$16-$V1201)^2)))</f>
        <v/>
      </c>
      <c r="AL1201" s="140" t="str">
        <f t="array" ref="AL1201">IF(OR(AL$1=0, $A1201=""),"",SQRT((_xlfn.XLOOKUP(AL$1,$Z$2:$Z$16,$AA$2:$AA$16)-$T1201)^2+(_xlfn.XLOOKUP(AL$1,$Z$2:$Z$16,$AB$2:$AB$16)-$U1201)^2+(_xlfn.XLOOKUP(AL$1,$Z$2:$Z$16,$AC$2:$AC$16-$V1201)^2)))</f>
        <v/>
      </c>
      <c r="AM1201" s="140" t="str">
        <f t="array" ref="AM1201">IF(OR(AM$1=0, $A1201=""),"",SQRT((_xlfn.XLOOKUP(AM$1,$Z$2:$Z$16,$AA$2:$AA$16)-$T1201)^2+(_xlfn.XLOOKUP(AM$1,$Z$2:$Z$16,$AB$2:$AB$16)-$U1201)^2+(_xlfn.XLOOKUP(AM$1,$Z$2:$Z$16,$AC$2:$AC$16-$V1201)^2)))</f>
        <v/>
      </c>
      <c r="AN1201" s="140" t="str">
        <f t="array" ref="AN1201">IF(OR(AN$1=0, $A1201=""),"",SQRT((_xlfn.XLOOKUP(AN$1,$Z$2:$Z$16,$AA$2:$AA$16)-$T1201)^2+(_xlfn.XLOOKUP(AN$1,$Z$2:$Z$16,$AB$2:$AB$16)-$U1201)^2+(_xlfn.XLOOKUP(AN$1,$Z$2:$Z$16,$AC$2:$AC$16-$V1201)^2)))</f>
        <v/>
      </c>
      <c r="AO1201" s="140" t="str">
        <f t="array" ref="AO1201">IF(OR(AO$1=0, $A1201=""),"",SQRT((_xlfn.XLOOKUP(AO$1,$Z$2:$Z$16,$AA$2:$AA$16)-$T1201)^2+(_xlfn.XLOOKUP(AO$1,$Z$2:$Z$16,$AB$2:$AB$16)-$U1201)^2+(_xlfn.XLOOKUP(AO$1,$Z$2:$Z$16,$AC$2:$AC$16-$V1201)^2)))</f>
        <v/>
      </c>
      <c r="AP1201" s="141" t="str">
        <f t="array" ref="AP1201">IF(OR(AP$1=0, $A1201=""),"",SQRT((_xlfn.XLOOKUP(AP$1,$Z$2:$Z$16,$AA$2:$AA$16)-$T1201)^2+(_xlfn.XLOOKUP(AP$1,$Z$2:$Z$16,$AB$2:$AB$16)-$U1201)^2+(_xlfn.XLOOKUP(AP$1,$Z$2:$Z$16,$AC$2:$AC$16-$V1201)^2)))</f>
        <v/>
      </c>
      <c r="AQ1201" s="141" t="str">
        <f t="array" ref="AQ1201">IF(OR(AQ$1=0, $A1201=""),"",SQRT((_xlfn.XLOOKUP(AQ$1,$Z$2:$Z$16,$AA$2:$AA$16)-$T1201)^2+(_xlfn.XLOOKUP(AQ$1,$Z$2:$Z$16,$AB$2:$AB$16)-$U1201)^2+(_xlfn.XLOOKUP(AQ$1,$Z$2:$Z$16,$AC$2:$AC$16-$V1201)^2)))</f>
        <v/>
      </c>
      <c r="AR1201" s="141" t="str">
        <f t="array" ref="AR1201">IF(OR(AR$1=0, $A1201=""),"",SQRT((_xlfn.XLOOKUP(AR$1,$Z$2:$Z$16,$AA$2:$AA$16)-$T1201)^2+(_xlfn.XLOOKUP(AR$1,$Z$2:$Z$16,$AB$2:$AB$16)-$U1201)^2+(_xlfn.XLOOKUP(AR$1,$Z$2:$Z$16,$AC$2:$AC$16-$V1201)^2)))</f>
        <v/>
      </c>
      <c r="AS1201" s="141" t="str">
        <f t="array" ref="AS1201">IF(OR(AS$1=0, $A1201=""),"",SQRT((_xlfn.XLOOKUP(AS$1,$Z$2:$Z$16,$AA$2:$AA$16)-$T1201)^2+(_xlfn.XLOOKUP(AS$1,$Z$2:$Z$16,$AB$2:$AB$16)-$U1201)^2+(_xlfn.XLOOKUP(AS$1,$Z$2:$Z$16,$AC$2:$AC$16-$V1201)^2)))</f>
        <v/>
      </c>
      <c r="AT1201" s="141" t="str">
        <f t="array" ref="AT1201">IF(OR(AT$1=0, $A1201=""),"",SQRT((_xlfn.XLOOKUP(AT$1,$Z$2:$Z$16,$AA$2:$AA$16)-$T1201)^2+(_xlfn.XLOOKUP(AT$1,$Z$2:$Z$16,$AB$2:$AB$16)-$U1201)^2+(_xlfn.XLOOKUP(AT$1,$Z$2:$Z$16,$AC$2:$AC$16-$V1201)^2)))</f>
        <v/>
      </c>
      <c r="AU1201" s="141" t="str">
        <f t="array" ref="AU1201">IF(OR(AU$1=0, $A1201=""),"",SQRT((_xlfn.XLOOKUP(AU$1,$Z$2:$Z$16,$AA$2:$AA$16)-$T1201)^2+(_xlfn.XLOOKUP(AU$1,$Z$2:$Z$16,$AB$2:$AB$16)-$U1201)^2+(_xlfn.XLOOKUP(AU$1,$Z$2:$Z$16,$AC$2:$AC$16-$V1201)^2)))</f>
        <v/>
      </c>
      <c r="AV1201" s="142" t="str">
        <f t="array" ref="AV1201">IF(OR(AV$1=0, $A1201=""),"",SQRT((_xlfn.XLOOKUP(AV$1,$Z$2:$Z$16,$AA$2:$AA$16)-$T1201)^2+(_xlfn.XLOOKUP(AV$1,$Z$2:$Z$16,$AB$2:$AB$16)-$U1201)^2+(_xlfn.XLOOKUP(AV$1,$Z$2:$Z$16,$AC$2:$AC$16-$V1201)^2)))</f>
        <v/>
      </c>
      <c r="AW1201" s="124"/>
      <c r="AX1201" s="124"/>
      <c r="AY1201" s="125">
        <f t="shared" si="342"/>
        <v>0</v>
      </c>
      <c r="AZ1201" s="143">
        <f t="shared" si="343"/>
        <v>0</v>
      </c>
      <c r="BA1201" s="143">
        <f t="shared" si="344"/>
        <v>0</v>
      </c>
      <c r="BB1201" s="143">
        <f t="shared" si="345"/>
        <v>0</v>
      </c>
      <c r="BC1201" s="143">
        <f t="shared" si="346"/>
        <v>0</v>
      </c>
      <c r="BD1201" s="143">
        <f t="shared" si="347"/>
        <v>0</v>
      </c>
      <c r="BE1201" s="143">
        <f t="shared" si="348"/>
        <v>0</v>
      </c>
      <c r="BF1201" s="143">
        <f t="shared" si="349"/>
        <v>0</v>
      </c>
      <c r="BG1201" s="144">
        <f t="shared" si="350"/>
        <v>0</v>
      </c>
      <c r="BH1201" s="144">
        <f t="shared" si="351"/>
        <v>0</v>
      </c>
      <c r="BI1201" s="144">
        <f t="shared" si="352"/>
        <v>0</v>
      </c>
      <c r="BJ1201" s="144">
        <f t="shared" si="353"/>
        <v>0</v>
      </c>
      <c r="BK1201" s="144">
        <f t="shared" si="354"/>
        <v>0</v>
      </c>
      <c r="BL1201" s="144">
        <f t="shared" si="355"/>
        <v>0</v>
      </c>
      <c r="BM1201" s="145">
        <f t="shared" si="356"/>
        <v>0</v>
      </c>
      <c r="BN1201" s="124"/>
      <c r="BO1201" s="124"/>
      <c r="BP1201" s="124"/>
      <c r="BQ1201" s="124"/>
      <c r="BR1201" s="124"/>
      <c r="BS1201" s="124"/>
      <c r="BT1201" s="124"/>
      <c r="BU1201" s="124"/>
      <c r="BV1201" s="130"/>
      <c r="BW1201" s="130"/>
      <c r="BX1201" s="130"/>
      <c r="BY1201" s="130"/>
      <c r="BZ1201" s="130"/>
      <c r="CA1201" s="130"/>
      <c r="CB1201" s="130"/>
      <c r="CC1201" s="130"/>
      <c r="CD1201" s="130"/>
      <c r="CE1201" s="130"/>
      <c r="CF1201" s="130"/>
      <c r="CG1201" s="130"/>
      <c r="CH1201" s="130"/>
      <c r="CI1201" s="130"/>
      <c r="CJ1201" s="130"/>
      <c r="CL1201" s="124"/>
      <c r="CM1201" s="130" t="s">
        <v>32</v>
      </c>
      <c r="CN1201" s="130"/>
      <c r="CO1201" s="130"/>
      <c r="CP1201" s="130"/>
      <c r="CQ1201" s="130"/>
      <c r="CR1201" s="130"/>
      <c r="CS1201" s="130"/>
      <c r="CT1201" s="130"/>
      <c r="CU1201" s="130"/>
      <c r="CV1201" s="130"/>
      <c r="CW1201" s="130"/>
      <c r="CX1201" s="130"/>
      <c r="CY1201" s="130"/>
      <c r="CZ1201" s="130"/>
      <c r="DA1201" s="130"/>
      <c r="DD1201" s="159" cm="1">
        <f t="array" ref="DD1201">_xlfn.IFS(DD$1= 0,"", NOT(ISBLANK(CM1201)), 0, ISBLANK(CM1201), $Q1201-$S1201+AY1201-BV1201)</f>
        <v>0</v>
      </c>
      <c r="DE1201" s="160" cm="1">
        <f t="array" ref="DE1201">_xlfn.IFS(DE$1= 0,"", NOT(ISBLANK(CN1201)), 0, ISBLANK(CN1201), $Q1201-$S1201+AZ1201-BW1201)</f>
        <v>0</v>
      </c>
      <c r="DF1201" s="160" cm="1">
        <f t="array" ref="DF1201">_xlfn.IFS(DF$1= 0,"", NOT(ISBLANK(CO1201)), 0, ISBLANK(CO1201), $Q1201-$S1201+BA1201-BX1201)</f>
        <v>0</v>
      </c>
      <c r="DG1201" s="160" cm="1">
        <f t="array" ref="DG1201">_xlfn.IFS(DG$1= 0,"", NOT(ISBLANK(CP1201)), 0, ISBLANK(CP1201), $Q1201-$S1201+BB1201-BY1201)</f>
        <v>0</v>
      </c>
      <c r="DH1201" s="160" cm="1">
        <f t="array" ref="DH1201">_xlfn.IFS(DH$1= 0,"", NOT(ISBLANK(CQ1201)), 0, ISBLANK(CQ1201), $Q1201-$S1201+BC1201-BZ1201)</f>
        <v>0</v>
      </c>
      <c r="DI1201" s="160" cm="1">
        <f t="array" ref="DI1201">_xlfn.IFS(DI$1= 0,"", NOT(ISBLANK(CR1201)), 0, ISBLANK(CR1201), $Q1201-$S1201+BD1201-CA1201)</f>
        <v>0</v>
      </c>
      <c r="DJ1201" s="160" t="str" cm="1">
        <f t="array" ref="DJ1201">_xlfn.IFS(DJ$1= 0,"", NOT(ISBLANK(CS1201)), 0, ISBLANK(CS1201), $Q1201-$S1201+BE1201-CB1201)</f>
        <v/>
      </c>
      <c r="DK1201" s="160" t="str" cm="1">
        <f t="array" ref="DK1201">_xlfn.IFS(DK$1= 0,"", NOT(ISBLANK(CT1201)), 0, ISBLANK(CT1201), $Q1201-$S1201+BF1201-CC1201)</f>
        <v/>
      </c>
      <c r="DL1201" s="162" t="str" cm="1">
        <f t="array" ref="DL1201">_xlfn.IFS(DL$1= 0,"", NOT(ISBLANK(CU1201)), 0, ISBLANK(CU1201), $Q1201-$S1201+BG1201-CD1201)</f>
        <v/>
      </c>
      <c r="DM1201" s="162" t="str" cm="1">
        <f t="array" ref="DM1201">_xlfn.IFS(DM$1= 0,"", NOT(ISBLANK(CV1201)), 0, ISBLANK(CV1201), $Q1201-$S1201+BH1201-CE1201)</f>
        <v/>
      </c>
      <c r="DN1201" s="162" t="str" cm="1">
        <f t="array" ref="DN1201">_xlfn.IFS(DN$1= 0,"", NOT(ISBLANK(CW1201)), 0, ISBLANK(CW1201), $Q1201-$S1201+BI1201-CF1201)</f>
        <v/>
      </c>
      <c r="DO1201" s="162" t="str" cm="1">
        <f t="array" ref="DO1201">_xlfn.IFS(DO$1= 0,"", NOT(ISBLANK(CX1201)), 0, ISBLANK(CX1201), $Q1201-$S1201+BJ1201-CG1201)</f>
        <v/>
      </c>
      <c r="DP1201" s="162" t="str" cm="1">
        <f t="array" ref="DP1201">_xlfn.IFS(DP$1= 0,"", NOT(ISBLANK(CY1201)), 0, ISBLANK(CY1201), $Q1201-$S1201+BK1201-CH1201)</f>
        <v/>
      </c>
      <c r="DQ1201" s="162" t="str" cm="1">
        <f t="array" ref="DQ1201">_xlfn.IFS(DQ$1= 0,"", NOT(ISBLANK(CZ1201)), 0, ISBLANK(CZ1201), $Q1201-$S1201+BL1201-CI1201)</f>
        <v/>
      </c>
      <c r="DR1201" s="163" t="str" cm="1">
        <f t="array" ref="DR1201">_xlfn.IFS(DR$1= 0,"", NOT(ISBLANK(DA1201)), 0, ISBLANK(DA1201), $Q1201-$S1201+BM1201-CJ1201)</f>
        <v/>
      </c>
    </row>
    <row r="1202" spans="1:122" ht="16.5" x14ac:dyDescent="0.3">
      <c r="A1202" s="135"/>
      <c r="B1202" s="136"/>
      <c r="C1202" s="136"/>
      <c r="D1202" s="137"/>
      <c r="E1202" s="176"/>
      <c r="F1202" s="182"/>
      <c r="G1202" s="183"/>
      <c r="H1202" s="183"/>
      <c r="I1202" s="183"/>
      <c r="J1202" s="183"/>
      <c r="K1202" s="183"/>
      <c r="L1202" s="183"/>
      <c r="M1202" s="186"/>
      <c r="N1202" s="182"/>
      <c r="O1202" s="184"/>
      <c r="P1202" s="178"/>
      <c r="Q1202" s="118">
        <f t="shared" si="340"/>
        <v>0</v>
      </c>
      <c r="R1202" s="3"/>
      <c r="S1202" s="3"/>
      <c r="T1202" s="4"/>
      <c r="U1202" s="4"/>
      <c r="V1202" s="99">
        <f t="shared" si="341"/>
        <v>0</v>
      </c>
      <c r="W1202" s="161"/>
      <c r="X1202" s="138"/>
      <c r="AH1202" s="158" t="str">
        <f t="array" ref="AH1202">IF(OR(AH$1=0, $A1202=""),"",SQRT((_xlfn.XLOOKUP(AH$1,$Z$2:$Z$16,$AA$2:$AA$16)-$T1202)^2+(_xlfn.XLOOKUP(AH$1,$Z$2:$Z$16,$AB$2:$AB$16)-$U1202)^2+(_xlfn.XLOOKUP(AH$1,$Z$2:$Z$16,$AC$2:$AC$16-$V1202)^2)))</f>
        <v/>
      </c>
      <c r="AI1202" s="140" t="str">
        <f t="array" ref="AI1202">IF(OR(AI$1=0, $A1202=""),"",SQRT((_xlfn.XLOOKUP(AI$1,$Z$2:$Z$16,$AA$2:$AA$16)-$T1202)^2+(_xlfn.XLOOKUP(AI$1,$Z$2:$Z$16,$AB$2:$AB$16)-$U1202)^2+(_xlfn.XLOOKUP(AI$1,$Z$2:$Z$16,$AC$2:$AC$16-$V1202)^2)))</f>
        <v/>
      </c>
      <c r="AJ1202" s="140" t="str">
        <f t="array" ref="AJ1202">IF(OR(AJ$1=0, $A1202=""),"",SQRT((_xlfn.XLOOKUP(AJ$1,$Z$2:$Z$16,$AA$2:$AA$16)-$T1202)^2+(_xlfn.XLOOKUP(AJ$1,$Z$2:$Z$16,$AB$2:$AB$16)-$U1202)^2+(_xlfn.XLOOKUP(AJ$1,$Z$2:$Z$16,$AC$2:$AC$16-$V1202)^2)))</f>
        <v/>
      </c>
      <c r="AK1202" s="140" t="str">
        <f t="array" ref="AK1202">IF(OR(AK$1=0, $A1202=""),"",SQRT((_xlfn.XLOOKUP(AK$1,$Z$2:$Z$16,$AA$2:$AA$16)-$T1202)^2+(_xlfn.XLOOKUP(AK$1,$Z$2:$Z$16,$AB$2:$AB$16)-$U1202)^2+(_xlfn.XLOOKUP(AK$1,$Z$2:$Z$16,$AC$2:$AC$16-$V1202)^2)))</f>
        <v/>
      </c>
      <c r="AL1202" s="140" t="str">
        <f t="array" ref="AL1202">IF(OR(AL$1=0, $A1202=""),"",SQRT((_xlfn.XLOOKUP(AL$1,$Z$2:$Z$16,$AA$2:$AA$16)-$T1202)^2+(_xlfn.XLOOKUP(AL$1,$Z$2:$Z$16,$AB$2:$AB$16)-$U1202)^2+(_xlfn.XLOOKUP(AL$1,$Z$2:$Z$16,$AC$2:$AC$16-$V1202)^2)))</f>
        <v/>
      </c>
      <c r="AM1202" s="140" t="str">
        <f t="array" ref="AM1202">IF(OR(AM$1=0, $A1202=""),"",SQRT((_xlfn.XLOOKUP(AM$1,$Z$2:$Z$16,$AA$2:$AA$16)-$T1202)^2+(_xlfn.XLOOKUP(AM$1,$Z$2:$Z$16,$AB$2:$AB$16)-$U1202)^2+(_xlfn.XLOOKUP(AM$1,$Z$2:$Z$16,$AC$2:$AC$16-$V1202)^2)))</f>
        <v/>
      </c>
      <c r="AN1202" s="140" t="str">
        <f t="array" ref="AN1202">IF(OR(AN$1=0, $A1202=""),"",SQRT((_xlfn.XLOOKUP(AN$1,$Z$2:$Z$16,$AA$2:$AA$16)-$T1202)^2+(_xlfn.XLOOKUP(AN$1,$Z$2:$Z$16,$AB$2:$AB$16)-$U1202)^2+(_xlfn.XLOOKUP(AN$1,$Z$2:$Z$16,$AC$2:$AC$16-$V1202)^2)))</f>
        <v/>
      </c>
      <c r="AO1202" s="140" t="str">
        <f t="array" ref="AO1202">IF(OR(AO$1=0, $A1202=""),"",SQRT((_xlfn.XLOOKUP(AO$1,$Z$2:$Z$16,$AA$2:$AA$16)-$T1202)^2+(_xlfn.XLOOKUP(AO$1,$Z$2:$Z$16,$AB$2:$AB$16)-$U1202)^2+(_xlfn.XLOOKUP(AO$1,$Z$2:$Z$16,$AC$2:$AC$16-$V1202)^2)))</f>
        <v/>
      </c>
      <c r="AP1202" s="141" t="str">
        <f t="array" ref="AP1202">IF(OR(AP$1=0, $A1202=""),"",SQRT((_xlfn.XLOOKUP(AP$1,$Z$2:$Z$16,$AA$2:$AA$16)-$T1202)^2+(_xlfn.XLOOKUP(AP$1,$Z$2:$Z$16,$AB$2:$AB$16)-$U1202)^2+(_xlfn.XLOOKUP(AP$1,$Z$2:$Z$16,$AC$2:$AC$16-$V1202)^2)))</f>
        <v/>
      </c>
      <c r="AQ1202" s="141" t="str">
        <f t="array" ref="AQ1202">IF(OR(AQ$1=0, $A1202=""),"",SQRT((_xlfn.XLOOKUP(AQ$1,$Z$2:$Z$16,$AA$2:$AA$16)-$T1202)^2+(_xlfn.XLOOKUP(AQ$1,$Z$2:$Z$16,$AB$2:$AB$16)-$U1202)^2+(_xlfn.XLOOKUP(AQ$1,$Z$2:$Z$16,$AC$2:$AC$16-$V1202)^2)))</f>
        <v/>
      </c>
      <c r="AR1202" s="141" t="str">
        <f t="array" ref="AR1202">IF(OR(AR$1=0, $A1202=""),"",SQRT((_xlfn.XLOOKUP(AR$1,$Z$2:$Z$16,$AA$2:$AA$16)-$T1202)^2+(_xlfn.XLOOKUP(AR$1,$Z$2:$Z$16,$AB$2:$AB$16)-$U1202)^2+(_xlfn.XLOOKUP(AR$1,$Z$2:$Z$16,$AC$2:$AC$16-$V1202)^2)))</f>
        <v/>
      </c>
      <c r="AS1202" s="141" t="str">
        <f t="array" ref="AS1202">IF(OR(AS$1=0, $A1202=""),"",SQRT((_xlfn.XLOOKUP(AS$1,$Z$2:$Z$16,$AA$2:$AA$16)-$T1202)^2+(_xlfn.XLOOKUP(AS$1,$Z$2:$Z$16,$AB$2:$AB$16)-$U1202)^2+(_xlfn.XLOOKUP(AS$1,$Z$2:$Z$16,$AC$2:$AC$16-$V1202)^2)))</f>
        <v/>
      </c>
      <c r="AT1202" s="141" t="str">
        <f t="array" ref="AT1202">IF(OR(AT$1=0, $A1202=""),"",SQRT((_xlfn.XLOOKUP(AT$1,$Z$2:$Z$16,$AA$2:$AA$16)-$T1202)^2+(_xlfn.XLOOKUP(AT$1,$Z$2:$Z$16,$AB$2:$AB$16)-$U1202)^2+(_xlfn.XLOOKUP(AT$1,$Z$2:$Z$16,$AC$2:$AC$16-$V1202)^2)))</f>
        <v/>
      </c>
      <c r="AU1202" s="141" t="str">
        <f t="array" ref="AU1202">IF(OR(AU$1=0, $A1202=""),"",SQRT((_xlfn.XLOOKUP(AU$1,$Z$2:$Z$16,$AA$2:$AA$16)-$T1202)^2+(_xlfn.XLOOKUP(AU$1,$Z$2:$Z$16,$AB$2:$AB$16)-$U1202)^2+(_xlfn.XLOOKUP(AU$1,$Z$2:$Z$16,$AC$2:$AC$16-$V1202)^2)))</f>
        <v/>
      </c>
      <c r="AV1202" s="142" t="str">
        <f t="array" ref="AV1202">IF(OR(AV$1=0, $A1202=""),"",SQRT((_xlfn.XLOOKUP(AV$1,$Z$2:$Z$16,$AA$2:$AA$16)-$T1202)^2+(_xlfn.XLOOKUP(AV$1,$Z$2:$Z$16,$AB$2:$AB$16)-$U1202)^2+(_xlfn.XLOOKUP(AV$1,$Z$2:$Z$16,$AC$2:$AC$16-$V1202)^2)))</f>
        <v/>
      </c>
      <c r="AW1202" s="124"/>
      <c r="AX1202" s="124"/>
      <c r="AY1202" s="125">
        <f t="shared" si="342"/>
        <v>0</v>
      </c>
      <c r="AZ1202" s="143">
        <f t="shared" si="343"/>
        <v>0</v>
      </c>
      <c r="BA1202" s="143">
        <f t="shared" si="344"/>
        <v>0</v>
      </c>
      <c r="BB1202" s="143">
        <f t="shared" si="345"/>
        <v>0</v>
      </c>
      <c r="BC1202" s="143">
        <f t="shared" si="346"/>
        <v>0</v>
      </c>
      <c r="BD1202" s="143">
        <f t="shared" si="347"/>
        <v>0</v>
      </c>
      <c r="BE1202" s="143">
        <f t="shared" si="348"/>
        <v>0</v>
      </c>
      <c r="BF1202" s="143">
        <f t="shared" si="349"/>
        <v>0</v>
      </c>
      <c r="BG1202" s="144">
        <f t="shared" si="350"/>
        <v>0</v>
      </c>
      <c r="BH1202" s="144">
        <f t="shared" si="351"/>
        <v>0</v>
      </c>
      <c r="BI1202" s="144">
        <f t="shared" si="352"/>
        <v>0</v>
      </c>
      <c r="BJ1202" s="144">
        <f t="shared" si="353"/>
        <v>0</v>
      </c>
      <c r="BK1202" s="144">
        <f t="shared" si="354"/>
        <v>0</v>
      </c>
      <c r="BL1202" s="144">
        <f t="shared" si="355"/>
        <v>0</v>
      </c>
      <c r="BM1202" s="145">
        <f t="shared" si="356"/>
        <v>0</v>
      </c>
      <c r="BN1202" s="124"/>
      <c r="BO1202" s="124"/>
      <c r="BP1202" s="124"/>
      <c r="BQ1202" s="124"/>
      <c r="BR1202" s="124"/>
      <c r="BS1202" s="124"/>
      <c r="BT1202" s="124"/>
      <c r="BU1202" s="124"/>
      <c r="BV1202" s="130"/>
      <c r="BW1202" s="130"/>
      <c r="BX1202" s="130"/>
      <c r="BY1202" s="130"/>
      <c r="BZ1202" s="130"/>
      <c r="CA1202" s="130"/>
      <c r="CB1202" s="130"/>
      <c r="CC1202" s="130"/>
      <c r="CD1202" s="130"/>
      <c r="CE1202" s="130"/>
      <c r="CF1202" s="130"/>
      <c r="CG1202" s="130"/>
      <c r="CH1202" s="130"/>
      <c r="CI1202" s="130"/>
      <c r="CJ1202" s="130"/>
      <c r="CL1202" s="124"/>
      <c r="CM1202" s="130" t="s">
        <v>32</v>
      </c>
      <c r="CN1202" s="130"/>
      <c r="CO1202" s="130"/>
      <c r="CP1202" s="130"/>
      <c r="CQ1202" s="130"/>
      <c r="CR1202" s="130"/>
      <c r="CS1202" s="130"/>
      <c r="CT1202" s="130"/>
      <c r="CU1202" s="130"/>
      <c r="CV1202" s="130"/>
      <c r="CW1202" s="130"/>
      <c r="CX1202" s="130"/>
      <c r="CY1202" s="130"/>
      <c r="CZ1202" s="130"/>
      <c r="DA1202" s="130"/>
      <c r="DD1202" s="159" cm="1">
        <f t="array" ref="DD1202">_xlfn.IFS(DD$1= 0,"", NOT(ISBLANK(CM1202)), 0, ISBLANK(CM1202), $Q1202-$S1202+AY1202-BV1202)</f>
        <v>0</v>
      </c>
      <c r="DE1202" s="160" cm="1">
        <f t="array" ref="DE1202">_xlfn.IFS(DE$1= 0,"", NOT(ISBLANK(CN1202)), 0, ISBLANK(CN1202), $Q1202-$S1202+AZ1202-BW1202)</f>
        <v>0</v>
      </c>
      <c r="DF1202" s="160" cm="1">
        <f t="array" ref="DF1202">_xlfn.IFS(DF$1= 0,"", NOT(ISBLANK(CO1202)), 0, ISBLANK(CO1202), $Q1202-$S1202+BA1202-BX1202)</f>
        <v>0</v>
      </c>
      <c r="DG1202" s="160" cm="1">
        <f t="array" ref="DG1202">_xlfn.IFS(DG$1= 0,"", NOT(ISBLANK(CP1202)), 0, ISBLANK(CP1202), $Q1202-$S1202+BB1202-BY1202)</f>
        <v>0</v>
      </c>
      <c r="DH1202" s="160" cm="1">
        <f t="array" ref="DH1202">_xlfn.IFS(DH$1= 0,"", NOT(ISBLANK(CQ1202)), 0, ISBLANK(CQ1202), $Q1202-$S1202+BC1202-BZ1202)</f>
        <v>0</v>
      </c>
      <c r="DI1202" s="160" cm="1">
        <f t="array" ref="DI1202">_xlfn.IFS(DI$1= 0,"", NOT(ISBLANK(CR1202)), 0, ISBLANK(CR1202), $Q1202-$S1202+BD1202-CA1202)</f>
        <v>0</v>
      </c>
      <c r="DJ1202" s="160" t="str" cm="1">
        <f t="array" ref="DJ1202">_xlfn.IFS(DJ$1= 0,"", NOT(ISBLANK(CS1202)), 0, ISBLANK(CS1202), $Q1202-$S1202+BE1202-CB1202)</f>
        <v/>
      </c>
      <c r="DK1202" s="160" t="str" cm="1">
        <f t="array" ref="DK1202">_xlfn.IFS(DK$1= 0,"", NOT(ISBLANK(CT1202)), 0, ISBLANK(CT1202), $Q1202-$S1202+BF1202-CC1202)</f>
        <v/>
      </c>
      <c r="DL1202" s="162" t="str" cm="1">
        <f t="array" ref="DL1202">_xlfn.IFS(DL$1= 0,"", NOT(ISBLANK(CU1202)), 0, ISBLANK(CU1202), $Q1202-$S1202+BG1202-CD1202)</f>
        <v/>
      </c>
      <c r="DM1202" s="162" t="str" cm="1">
        <f t="array" ref="DM1202">_xlfn.IFS(DM$1= 0,"", NOT(ISBLANK(CV1202)), 0, ISBLANK(CV1202), $Q1202-$S1202+BH1202-CE1202)</f>
        <v/>
      </c>
      <c r="DN1202" s="162" t="str" cm="1">
        <f t="array" ref="DN1202">_xlfn.IFS(DN$1= 0,"", NOT(ISBLANK(CW1202)), 0, ISBLANK(CW1202), $Q1202-$S1202+BI1202-CF1202)</f>
        <v/>
      </c>
      <c r="DO1202" s="162" t="str" cm="1">
        <f t="array" ref="DO1202">_xlfn.IFS(DO$1= 0,"", NOT(ISBLANK(CX1202)), 0, ISBLANK(CX1202), $Q1202-$S1202+BJ1202-CG1202)</f>
        <v/>
      </c>
      <c r="DP1202" s="162" t="str" cm="1">
        <f t="array" ref="DP1202">_xlfn.IFS(DP$1= 0,"", NOT(ISBLANK(CY1202)), 0, ISBLANK(CY1202), $Q1202-$S1202+BK1202-CH1202)</f>
        <v/>
      </c>
      <c r="DQ1202" s="162" t="str" cm="1">
        <f t="array" ref="DQ1202">_xlfn.IFS(DQ$1= 0,"", NOT(ISBLANK(CZ1202)), 0, ISBLANK(CZ1202), $Q1202-$S1202+BL1202-CI1202)</f>
        <v/>
      </c>
      <c r="DR1202" s="163" t="str" cm="1">
        <f t="array" ref="DR1202">_xlfn.IFS(DR$1= 0,"", NOT(ISBLANK(DA1202)), 0, ISBLANK(DA1202), $Q1202-$S1202+BM1202-CJ1202)</f>
        <v/>
      </c>
    </row>
    <row r="1203" spans="1:122" ht="16.5" x14ac:dyDescent="0.3">
      <c r="A1203" s="135"/>
      <c r="B1203" s="136"/>
      <c r="C1203" s="136"/>
      <c r="D1203" s="137"/>
      <c r="E1203" s="176"/>
      <c r="F1203" s="182"/>
      <c r="G1203" s="183"/>
      <c r="H1203" s="183"/>
      <c r="I1203" s="183"/>
      <c r="J1203" s="183"/>
      <c r="K1203" s="183"/>
      <c r="L1203" s="183"/>
      <c r="M1203" s="186"/>
      <c r="N1203" s="182"/>
      <c r="O1203" s="184"/>
      <c r="P1203" s="178"/>
      <c r="Q1203" s="118">
        <f t="shared" si="340"/>
        <v>0</v>
      </c>
      <c r="R1203" s="3"/>
      <c r="S1203" s="3"/>
      <c r="T1203" s="4"/>
      <c r="U1203" s="4"/>
      <c r="V1203" s="99">
        <f t="shared" si="341"/>
        <v>0</v>
      </c>
      <c r="W1203" s="161"/>
      <c r="X1203" s="138"/>
      <c r="AH1203" s="158" t="str">
        <f t="array" ref="AH1203">IF(OR(AH$1=0, $A1203=""),"",SQRT((_xlfn.XLOOKUP(AH$1,$Z$2:$Z$16,$AA$2:$AA$16)-$T1203)^2+(_xlfn.XLOOKUP(AH$1,$Z$2:$Z$16,$AB$2:$AB$16)-$U1203)^2+(_xlfn.XLOOKUP(AH$1,$Z$2:$Z$16,$AC$2:$AC$16-$V1203)^2)))</f>
        <v/>
      </c>
      <c r="AI1203" s="140" t="str">
        <f t="array" ref="AI1203">IF(OR(AI$1=0, $A1203=""),"",SQRT((_xlfn.XLOOKUP(AI$1,$Z$2:$Z$16,$AA$2:$AA$16)-$T1203)^2+(_xlfn.XLOOKUP(AI$1,$Z$2:$Z$16,$AB$2:$AB$16)-$U1203)^2+(_xlfn.XLOOKUP(AI$1,$Z$2:$Z$16,$AC$2:$AC$16-$V1203)^2)))</f>
        <v/>
      </c>
      <c r="AJ1203" s="140" t="str">
        <f t="array" ref="AJ1203">IF(OR(AJ$1=0, $A1203=""),"",SQRT((_xlfn.XLOOKUP(AJ$1,$Z$2:$Z$16,$AA$2:$AA$16)-$T1203)^2+(_xlfn.XLOOKUP(AJ$1,$Z$2:$Z$16,$AB$2:$AB$16)-$U1203)^2+(_xlfn.XLOOKUP(AJ$1,$Z$2:$Z$16,$AC$2:$AC$16-$V1203)^2)))</f>
        <v/>
      </c>
      <c r="AK1203" s="140" t="str">
        <f t="array" ref="AK1203">IF(OR(AK$1=0, $A1203=""),"",SQRT((_xlfn.XLOOKUP(AK$1,$Z$2:$Z$16,$AA$2:$AA$16)-$T1203)^2+(_xlfn.XLOOKUP(AK$1,$Z$2:$Z$16,$AB$2:$AB$16)-$U1203)^2+(_xlfn.XLOOKUP(AK$1,$Z$2:$Z$16,$AC$2:$AC$16-$V1203)^2)))</f>
        <v/>
      </c>
      <c r="AL1203" s="140" t="str">
        <f t="array" ref="AL1203">IF(OR(AL$1=0, $A1203=""),"",SQRT((_xlfn.XLOOKUP(AL$1,$Z$2:$Z$16,$AA$2:$AA$16)-$T1203)^2+(_xlfn.XLOOKUP(AL$1,$Z$2:$Z$16,$AB$2:$AB$16)-$U1203)^2+(_xlfn.XLOOKUP(AL$1,$Z$2:$Z$16,$AC$2:$AC$16-$V1203)^2)))</f>
        <v/>
      </c>
      <c r="AM1203" s="140" t="str">
        <f t="array" ref="AM1203">IF(OR(AM$1=0, $A1203=""),"",SQRT((_xlfn.XLOOKUP(AM$1,$Z$2:$Z$16,$AA$2:$AA$16)-$T1203)^2+(_xlfn.XLOOKUP(AM$1,$Z$2:$Z$16,$AB$2:$AB$16)-$U1203)^2+(_xlfn.XLOOKUP(AM$1,$Z$2:$Z$16,$AC$2:$AC$16-$V1203)^2)))</f>
        <v/>
      </c>
      <c r="AN1203" s="140" t="str">
        <f t="array" ref="AN1203">IF(OR(AN$1=0, $A1203=""),"",SQRT((_xlfn.XLOOKUP(AN$1,$Z$2:$Z$16,$AA$2:$AA$16)-$T1203)^2+(_xlfn.XLOOKUP(AN$1,$Z$2:$Z$16,$AB$2:$AB$16)-$U1203)^2+(_xlfn.XLOOKUP(AN$1,$Z$2:$Z$16,$AC$2:$AC$16-$V1203)^2)))</f>
        <v/>
      </c>
      <c r="AO1203" s="140" t="str">
        <f t="array" ref="AO1203">IF(OR(AO$1=0, $A1203=""),"",SQRT((_xlfn.XLOOKUP(AO$1,$Z$2:$Z$16,$AA$2:$AA$16)-$T1203)^2+(_xlfn.XLOOKUP(AO$1,$Z$2:$Z$16,$AB$2:$AB$16)-$U1203)^2+(_xlfn.XLOOKUP(AO$1,$Z$2:$Z$16,$AC$2:$AC$16-$V1203)^2)))</f>
        <v/>
      </c>
      <c r="AP1203" s="141" t="str">
        <f t="array" ref="AP1203">IF(OR(AP$1=0, $A1203=""),"",SQRT((_xlfn.XLOOKUP(AP$1,$Z$2:$Z$16,$AA$2:$AA$16)-$T1203)^2+(_xlfn.XLOOKUP(AP$1,$Z$2:$Z$16,$AB$2:$AB$16)-$U1203)^2+(_xlfn.XLOOKUP(AP$1,$Z$2:$Z$16,$AC$2:$AC$16-$V1203)^2)))</f>
        <v/>
      </c>
      <c r="AQ1203" s="141" t="str">
        <f t="array" ref="AQ1203">IF(OR(AQ$1=0, $A1203=""),"",SQRT((_xlfn.XLOOKUP(AQ$1,$Z$2:$Z$16,$AA$2:$AA$16)-$T1203)^2+(_xlfn.XLOOKUP(AQ$1,$Z$2:$Z$16,$AB$2:$AB$16)-$U1203)^2+(_xlfn.XLOOKUP(AQ$1,$Z$2:$Z$16,$AC$2:$AC$16-$V1203)^2)))</f>
        <v/>
      </c>
      <c r="AR1203" s="141" t="str">
        <f t="array" ref="AR1203">IF(OR(AR$1=0, $A1203=""),"",SQRT((_xlfn.XLOOKUP(AR$1,$Z$2:$Z$16,$AA$2:$AA$16)-$T1203)^2+(_xlfn.XLOOKUP(AR$1,$Z$2:$Z$16,$AB$2:$AB$16)-$U1203)^2+(_xlfn.XLOOKUP(AR$1,$Z$2:$Z$16,$AC$2:$AC$16-$V1203)^2)))</f>
        <v/>
      </c>
      <c r="AS1203" s="141" t="str">
        <f t="array" ref="AS1203">IF(OR(AS$1=0, $A1203=""),"",SQRT((_xlfn.XLOOKUP(AS$1,$Z$2:$Z$16,$AA$2:$AA$16)-$T1203)^2+(_xlfn.XLOOKUP(AS$1,$Z$2:$Z$16,$AB$2:$AB$16)-$U1203)^2+(_xlfn.XLOOKUP(AS$1,$Z$2:$Z$16,$AC$2:$AC$16-$V1203)^2)))</f>
        <v/>
      </c>
      <c r="AT1203" s="141" t="str">
        <f t="array" ref="AT1203">IF(OR(AT$1=0, $A1203=""),"",SQRT((_xlfn.XLOOKUP(AT$1,$Z$2:$Z$16,$AA$2:$AA$16)-$T1203)^2+(_xlfn.XLOOKUP(AT$1,$Z$2:$Z$16,$AB$2:$AB$16)-$U1203)^2+(_xlfn.XLOOKUP(AT$1,$Z$2:$Z$16,$AC$2:$AC$16-$V1203)^2)))</f>
        <v/>
      </c>
      <c r="AU1203" s="141" t="str">
        <f t="array" ref="AU1203">IF(OR(AU$1=0, $A1203=""),"",SQRT((_xlfn.XLOOKUP(AU$1,$Z$2:$Z$16,$AA$2:$AA$16)-$T1203)^2+(_xlfn.XLOOKUP(AU$1,$Z$2:$Z$16,$AB$2:$AB$16)-$U1203)^2+(_xlfn.XLOOKUP(AU$1,$Z$2:$Z$16,$AC$2:$AC$16-$V1203)^2)))</f>
        <v/>
      </c>
      <c r="AV1203" s="142" t="str">
        <f t="array" ref="AV1203">IF(OR(AV$1=0, $A1203=""),"",SQRT((_xlfn.XLOOKUP(AV$1,$Z$2:$Z$16,$AA$2:$AA$16)-$T1203)^2+(_xlfn.XLOOKUP(AV$1,$Z$2:$Z$16,$AB$2:$AB$16)-$U1203)^2+(_xlfn.XLOOKUP(AV$1,$Z$2:$Z$16,$AC$2:$AC$16-$V1203)^2)))</f>
        <v/>
      </c>
      <c r="AW1203" s="124"/>
      <c r="AX1203" s="124"/>
      <c r="AY1203" s="125">
        <f t="shared" si="342"/>
        <v>0</v>
      </c>
      <c r="AZ1203" s="143">
        <f t="shared" si="343"/>
        <v>0</v>
      </c>
      <c r="BA1203" s="143">
        <f t="shared" si="344"/>
        <v>0</v>
      </c>
      <c r="BB1203" s="143">
        <f t="shared" si="345"/>
        <v>0</v>
      </c>
      <c r="BC1203" s="143">
        <f t="shared" si="346"/>
        <v>0</v>
      </c>
      <c r="BD1203" s="143">
        <f t="shared" si="347"/>
        <v>0</v>
      </c>
      <c r="BE1203" s="143">
        <f t="shared" si="348"/>
        <v>0</v>
      </c>
      <c r="BF1203" s="143">
        <f t="shared" si="349"/>
        <v>0</v>
      </c>
      <c r="BG1203" s="144">
        <f t="shared" si="350"/>
        <v>0</v>
      </c>
      <c r="BH1203" s="144">
        <f t="shared" si="351"/>
        <v>0</v>
      </c>
      <c r="BI1203" s="144">
        <f t="shared" si="352"/>
        <v>0</v>
      </c>
      <c r="BJ1203" s="144">
        <f t="shared" si="353"/>
        <v>0</v>
      </c>
      <c r="BK1203" s="144">
        <f t="shared" si="354"/>
        <v>0</v>
      </c>
      <c r="BL1203" s="144">
        <f t="shared" si="355"/>
        <v>0</v>
      </c>
      <c r="BM1203" s="145">
        <f t="shared" si="356"/>
        <v>0</v>
      </c>
      <c r="BN1203" s="124"/>
      <c r="BO1203" s="124"/>
      <c r="BP1203" s="124"/>
      <c r="BQ1203" s="124"/>
      <c r="BR1203" s="124"/>
      <c r="BS1203" s="124"/>
      <c r="BT1203" s="124"/>
      <c r="BU1203" s="124"/>
      <c r="BV1203" s="130"/>
      <c r="BW1203" s="130"/>
      <c r="BX1203" s="130"/>
      <c r="BY1203" s="130"/>
      <c r="BZ1203" s="130"/>
      <c r="CA1203" s="130"/>
      <c r="CB1203" s="130"/>
      <c r="CC1203" s="130"/>
      <c r="CD1203" s="130"/>
      <c r="CE1203" s="130"/>
      <c r="CF1203" s="130"/>
      <c r="CG1203" s="130"/>
      <c r="CH1203" s="130"/>
      <c r="CI1203" s="130"/>
      <c r="CJ1203" s="130"/>
      <c r="CL1203" s="124"/>
      <c r="CM1203" s="130" t="s">
        <v>32</v>
      </c>
      <c r="CN1203" s="130"/>
      <c r="CO1203" s="130"/>
      <c r="CP1203" s="130"/>
      <c r="CQ1203" s="130"/>
      <c r="CR1203" s="130"/>
      <c r="CS1203" s="130"/>
      <c r="CT1203" s="130"/>
      <c r="CU1203" s="130"/>
      <c r="CV1203" s="130"/>
      <c r="CW1203" s="130"/>
      <c r="CX1203" s="130"/>
      <c r="CY1203" s="130"/>
      <c r="CZ1203" s="130"/>
      <c r="DA1203" s="130"/>
      <c r="DD1203" s="159" cm="1">
        <f t="array" ref="DD1203">_xlfn.IFS(DD$1= 0,"", NOT(ISBLANK(CM1203)), 0, ISBLANK(CM1203), $Q1203-$S1203+AY1203-BV1203)</f>
        <v>0</v>
      </c>
      <c r="DE1203" s="160" cm="1">
        <f t="array" ref="DE1203">_xlfn.IFS(DE$1= 0,"", NOT(ISBLANK(CN1203)), 0, ISBLANK(CN1203), $Q1203-$S1203+AZ1203-BW1203)</f>
        <v>0</v>
      </c>
      <c r="DF1203" s="160" cm="1">
        <f t="array" ref="DF1203">_xlfn.IFS(DF$1= 0,"", NOT(ISBLANK(CO1203)), 0, ISBLANK(CO1203), $Q1203-$S1203+BA1203-BX1203)</f>
        <v>0</v>
      </c>
      <c r="DG1203" s="160" cm="1">
        <f t="array" ref="DG1203">_xlfn.IFS(DG$1= 0,"", NOT(ISBLANK(CP1203)), 0, ISBLANK(CP1203), $Q1203-$S1203+BB1203-BY1203)</f>
        <v>0</v>
      </c>
      <c r="DH1203" s="160" cm="1">
        <f t="array" ref="DH1203">_xlfn.IFS(DH$1= 0,"", NOT(ISBLANK(CQ1203)), 0, ISBLANK(CQ1203), $Q1203-$S1203+BC1203-BZ1203)</f>
        <v>0</v>
      </c>
      <c r="DI1203" s="160" cm="1">
        <f t="array" ref="DI1203">_xlfn.IFS(DI$1= 0,"", NOT(ISBLANK(CR1203)), 0, ISBLANK(CR1203), $Q1203-$S1203+BD1203-CA1203)</f>
        <v>0</v>
      </c>
      <c r="DJ1203" s="160" t="str" cm="1">
        <f t="array" ref="DJ1203">_xlfn.IFS(DJ$1= 0,"", NOT(ISBLANK(CS1203)), 0, ISBLANK(CS1203), $Q1203-$S1203+BE1203-CB1203)</f>
        <v/>
      </c>
      <c r="DK1203" s="160" t="str" cm="1">
        <f t="array" ref="DK1203">_xlfn.IFS(DK$1= 0,"", NOT(ISBLANK(CT1203)), 0, ISBLANK(CT1203), $Q1203-$S1203+BF1203-CC1203)</f>
        <v/>
      </c>
      <c r="DL1203" s="162" t="str" cm="1">
        <f t="array" ref="DL1203">_xlfn.IFS(DL$1= 0,"", NOT(ISBLANK(CU1203)), 0, ISBLANK(CU1203), $Q1203-$S1203+BG1203-CD1203)</f>
        <v/>
      </c>
      <c r="DM1203" s="162" t="str" cm="1">
        <f t="array" ref="DM1203">_xlfn.IFS(DM$1= 0,"", NOT(ISBLANK(CV1203)), 0, ISBLANK(CV1203), $Q1203-$S1203+BH1203-CE1203)</f>
        <v/>
      </c>
      <c r="DN1203" s="162" t="str" cm="1">
        <f t="array" ref="DN1203">_xlfn.IFS(DN$1= 0,"", NOT(ISBLANK(CW1203)), 0, ISBLANK(CW1203), $Q1203-$S1203+BI1203-CF1203)</f>
        <v/>
      </c>
      <c r="DO1203" s="162" t="str" cm="1">
        <f t="array" ref="DO1203">_xlfn.IFS(DO$1= 0,"", NOT(ISBLANK(CX1203)), 0, ISBLANK(CX1203), $Q1203-$S1203+BJ1203-CG1203)</f>
        <v/>
      </c>
      <c r="DP1203" s="162" t="str" cm="1">
        <f t="array" ref="DP1203">_xlfn.IFS(DP$1= 0,"", NOT(ISBLANK(CY1203)), 0, ISBLANK(CY1203), $Q1203-$S1203+BK1203-CH1203)</f>
        <v/>
      </c>
      <c r="DQ1203" s="162" t="str" cm="1">
        <f t="array" ref="DQ1203">_xlfn.IFS(DQ$1= 0,"", NOT(ISBLANK(CZ1203)), 0, ISBLANK(CZ1203), $Q1203-$S1203+BL1203-CI1203)</f>
        <v/>
      </c>
      <c r="DR1203" s="163" t="str" cm="1">
        <f t="array" ref="DR1203">_xlfn.IFS(DR$1= 0,"", NOT(ISBLANK(DA1203)), 0, ISBLANK(DA1203), $Q1203-$S1203+BM1203-CJ1203)</f>
        <v/>
      </c>
    </row>
    <row r="1204" spans="1:122" ht="16.5" x14ac:dyDescent="0.3">
      <c r="A1204" s="135"/>
      <c r="B1204" s="136"/>
      <c r="C1204" s="136"/>
      <c r="D1204" s="137"/>
      <c r="E1204" s="176"/>
      <c r="F1204" s="182"/>
      <c r="G1204" s="183"/>
      <c r="H1204" s="183"/>
      <c r="I1204" s="183"/>
      <c r="J1204" s="183"/>
      <c r="K1204" s="183"/>
      <c r="L1204" s="183"/>
      <c r="M1204" s="186"/>
      <c r="N1204" s="182"/>
      <c r="O1204" s="184"/>
      <c r="P1204" s="178"/>
      <c r="Q1204" s="118">
        <f t="shared" si="340"/>
        <v>0</v>
      </c>
      <c r="R1204" s="3"/>
      <c r="S1204" s="3"/>
      <c r="T1204" s="4"/>
      <c r="U1204" s="4"/>
      <c r="V1204" s="99">
        <f t="shared" si="341"/>
        <v>0</v>
      </c>
      <c r="W1204" s="161"/>
      <c r="X1204" s="138"/>
      <c r="AH1204" s="158" t="str">
        <f t="array" ref="AH1204">IF(OR(AH$1=0, $A1204=""),"",SQRT((_xlfn.XLOOKUP(AH$1,$Z$2:$Z$16,$AA$2:$AA$16)-$T1204)^2+(_xlfn.XLOOKUP(AH$1,$Z$2:$Z$16,$AB$2:$AB$16)-$U1204)^2+(_xlfn.XLOOKUP(AH$1,$Z$2:$Z$16,$AC$2:$AC$16-$V1204)^2)))</f>
        <v/>
      </c>
      <c r="AI1204" s="140" t="str">
        <f t="array" ref="AI1204">IF(OR(AI$1=0, $A1204=""),"",SQRT((_xlfn.XLOOKUP(AI$1,$Z$2:$Z$16,$AA$2:$AA$16)-$T1204)^2+(_xlfn.XLOOKUP(AI$1,$Z$2:$Z$16,$AB$2:$AB$16)-$U1204)^2+(_xlfn.XLOOKUP(AI$1,$Z$2:$Z$16,$AC$2:$AC$16-$V1204)^2)))</f>
        <v/>
      </c>
      <c r="AJ1204" s="140" t="str">
        <f t="array" ref="AJ1204">IF(OR(AJ$1=0, $A1204=""),"",SQRT((_xlfn.XLOOKUP(AJ$1,$Z$2:$Z$16,$AA$2:$AA$16)-$T1204)^2+(_xlfn.XLOOKUP(AJ$1,$Z$2:$Z$16,$AB$2:$AB$16)-$U1204)^2+(_xlfn.XLOOKUP(AJ$1,$Z$2:$Z$16,$AC$2:$AC$16-$V1204)^2)))</f>
        <v/>
      </c>
      <c r="AK1204" s="140" t="str">
        <f t="array" ref="AK1204">IF(OR(AK$1=0, $A1204=""),"",SQRT((_xlfn.XLOOKUP(AK$1,$Z$2:$Z$16,$AA$2:$AA$16)-$T1204)^2+(_xlfn.XLOOKUP(AK$1,$Z$2:$Z$16,$AB$2:$AB$16)-$U1204)^2+(_xlfn.XLOOKUP(AK$1,$Z$2:$Z$16,$AC$2:$AC$16-$V1204)^2)))</f>
        <v/>
      </c>
      <c r="AL1204" s="140" t="str">
        <f t="array" ref="AL1204">IF(OR(AL$1=0, $A1204=""),"",SQRT((_xlfn.XLOOKUP(AL$1,$Z$2:$Z$16,$AA$2:$AA$16)-$T1204)^2+(_xlfn.XLOOKUP(AL$1,$Z$2:$Z$16,$AB$2:$AB$16)-$U1204)^2+(_xlfn.XLOOKUP(AL$1,$Z$2:$Z$16,$AC$2:$AC$16-$V1204)^2)))</f>
        <v/>
      </c>
      <c r="AM1204" s="140" t="str">
        <f t="array" ref="AM1204">IF(OR(AM$1=0, $A1204=""),"",SQRT((_xlfn.XLOOKUP(AM$1,$Z$2:$Z$16,$AA$2:$AA$16)-$T1204)^2+(_xlfn.XLOOKUP(AM$1,$Z$2:$Z$16,$AB$2:$AB$16)-$U1204)^2+(_xlfn.XLOOKUP(AM$1,$Z$2:$Z$16,$AC$2:$AC$16-$V1204)^2)))</f>
        <v/>
      </c>
      <c r="AN1204" s="140" t="str">
        <f t="array" ref="AN1204">IF(OR(AN$1=0, $A1204=""),"",SQRT((_xlfn.XLOOKUP(AN$1,$Z$2:$Z$16,$AA$2:$AA$16)-$T1204)^2+(_xlfn.XLOOKUP(AN$1,$Z$2:$Z$16,$AB$2:$AB$16)-$U1204)^2+(_xlfn.XLOOKUP(AN$1,$Z$2:$Z$16,$AC$2:$AC$16-$V1204)^2)))</f>
        <v/>
      </c>
      <c r="AO1204" s="140" t="str">
        <f t="array" ref="AO1204">IF(OR(AO$1=0, $A1204=""),"",SQRT((_xlfn.XLOOKUP(AO$1,$Z$2:$Z$16,$AA$2:$AA$16)-$T1204)^2+(_xlfn.XLOOKUP(AO$1,$Z$2:$Z$16,$AB$2:$AB$16)-$U1204)^2+(_xlfn.XLOOKUP(AO$1,$Z$2:$Z$16,$AC$2:$AC$16-$V1204)^2)))</f>
        <v/>
      </c>
      <c r="AP1204" s="141" t="str">
        <f t="array" ref="AP1204">IF(OR(AP$1=0, $A1204=""),"",SQRT((_xlfn.XLOOKUP(AP$1,$Z$2:$Z$16,$AA$2:$AA$16)-$T1204)^2+(_xlfn.XLOOKUP(AP$1,$Z$2:$Z$16,$AB$2:$AB$16)-$U1204)^2+(_xlfn.XLOOKUP(AP$1,$Z$2:$Z$16,$AC$2:$AC$16-$V1204)^2)))</f>
        <v/>
      </c>
      <c r="AQ1204" s="141" t="str">
        <f t="array" ref="AQ1204">IF(OR(AQ$1=0, $A1204=""),"",SQRT((_xlfn.XLOOKUP(AQ$1,$Z$2:$Z$16,$AA$2:$AA$16)-$T1204)^2+(_xlfn.XLOOKUP(AQ$1,$Z$2:$Z$16,$AB$2:$AB$16)-$U1204)^2+(_xlfn.XLOOKUP(AQ$1,$Z$2:$Z$16,$AC$2:$AC$16-$V1204)^2)))</f>
        <v/>
      </c>
      <c r="AR1204" s="141" t="str">
        <f t="array" ref="AR1204">IF(OR(AR$1=0, $A1204=""),"",SQRT((_xlfn.XLOOKUP(AR$1,$Z$2:$Z$16,$AA$2:$AA$16)-$T1204)^2+(_xlfn.XLOOKUP(AR$1,$Z$2:$Z$16,$AB$2:$AB$16)-$U1204)^2+(_xlfn.XLOOKUP(AR$1,$Z$2:$Z$16,$AC$2:$AC$16-$V1204)^2)))</f>
        <v/>
      </c>
      <c r="AS1204" s="141" t="str">
        <f t="array" ref="AS1204">IF(OR(AS$1=0, $A1204=""),"",SQRT((_xlfn.XLOOKUP(AS$1,$Z$2:$Z$16,$AA$2:$AA$16)-$T1204)^2+(_xlfn.XLOOKUP(AS$1,$Z$2:$Z$16,$AB$2:$AB$16)-$U1204)^2+(_xlfn.XLOOKUP(AS$1,$Z$2:$Z$16,$AC$2:$AC$16-$V1204)^2)))</f>
        <v/>
      </c>
      <c r="AT1204" s="141" t="str">
        <f t="array" ref="AT1204">IF(OR(AT$1=0, $A1204=""),"",SQRT((_xlfn.XLOOKUP(AT$1,$Z$2:$Z$16,$AA$2:$AA$16)-$T1204)^2+(_xlfn.XLOOKUP(AT$1,$Z$2:$Z$16,$AB$2:$AB$16)-$U1204)^2+(_xlfn.XLOOKUP(AT$1,$Z$2:$Z$16,$AC$2:$AC$16-$V1204)^2)))</f>
        <v/>
      </c>
      <c r="AU1204" s="141" t="str">
        <f t="array" ref="AU1204">IF(OR(AU$1=0, $A1204=""),"",SQRT((_xlfn.XLOOKUP(AU$1,$Z$2:$Z$16,$AA$2:$AA$16)-$T1204)^2+(_xlfn.XLOOKUP(AU$1,$Z$2:$Z$16,$AB$2:$AB$16)-$U1204)^2+(_xlfn.XLOOKUP(AU$1,$Z$2:$Z$16,$AC$2:$AC$16-$V1204)^2)))</f>
        <v/>
      </c>
      <c r="AV1204" s="142" t="str">
        <f t="array" ref="AV1204">IF(OR(AV$1=0, $A1204=""),"",SQRT((_xlfn.XLOOKUP(AV$1,$Z$2:$Z$16,$AA$2:$AA$16)-$T1204)^2+(_xlfn.XLOOKUP(AV$1,$Z$2:$Z$16,$AB$2:$AB$16)-$U1204)^2+(_xlfn.XLOOKUP(AV$1,$Z$2:$Z$16,$AC$2:$AC$16-$V1204)^2)))</f>
        <v/>
      </c>
      <c r="AW1204" s="124"/>
      <c r="AX1204" s="124"/>
      <c r="AY1204" s="125">
        <f t="shared" si="342"/>
        <v>0</v>
      </c>
      <c r="AZ1204" s="143">
        <f t="shared" si="343"/>
        <v>0</v>
      </c>
      <c r="BA1204" s="143">
        <f t="shared" si="344"/>
        <v>0</v>
      </c>
      <c r="BB1204" s="143">
        <f t="shared" si="345"/>
        <v>0</v>
      </c>
      <c r="BC1204" s="143">
        <f t="shared" si="346"/>
        <v>0</v>
      </c>
      <c r="BD1204" s="143">
        <f t="shared" si="347"/>
        <v>0</v>
      </c>
      <c r="BE1204" s="143">
        <f t="shared" si="348"/>
        <v>0</v>
      </c>
      <c r="BF1204" s="143">
        <f t="shared" si="349"/>
        <v>0</v>
      </c>
      <c r="BG1204" s="144">
        <f t="shared" si="350"/>
        <v>0</v>
      </c>
      <c r="BH1204" s="144">
        <f t="shared" si="351"/>
        <v>0</v>
      </c>
      <c r="BI1204" s="144">
        <f t="shared" si="352"/>
        <v>0</v>
      </c>
      <c r="BJ1204" s="144">
        <f t="shared" si="353"/>
        <v>0</v>
      </c>
      <c r="BK1204" s="144">
        <f t="shared" si="354"/>
        <v>0</v>
      </c>
      <c r="BL1204" s="144">
        <f t="shared" si="355"/>
        <v>0</v>
      </c>
      <c r="BM1204" s="145">
        <f t="shared" si="356"/>
        <v>0</v>
      </c>
      <c r="BN1204" s="124"/>
      <c r="BO1204" s="124"/>
      <c r="BP1204" s="124"/>
      <c r="BQ1204" s="124"/>
      <c r="BR1204" s="124"/>
      <c r="BS1204" s="124"/>
      <c r="BT1204" s="124"/>
      <c r="BU1204" s="124"/>
      <c r="BV1204" s="130"/>
      <c r="BW1204" s="130"/>
      <c r="BX1204" s="130"/>
      <c r="BY1204" s="130"/>
      <c r="BZ1204" s="130"/>
      <c r="CA1204" s="130"/>
      <c r="CB1204" s="130"/>
      <c r="CC1204" s="130"/>
      <c r="CD1204" s="130"/>
      <c r="CE1204" s="130"/>
      <c r="CF1204" s="130"/>
      <c r="CG1204" s="130"/>
      <c r="CH1204" s="130"/>
      <c r="CI1204" s="130"/>
      <c r="CJ1204" s="130"/>
      <c r="CL1204" s="124"/>
      <c r="CM1204" s="130" t="s">
        <v>32</v>
      </c>
      <c r="CN1204" s="130"/>
      <c r="CO1204" s="130"/>
      <c r="CP1204" s="130"/>
      <c r="CQ1204" s="130"/>
      <c r="CR1204" s="130"/>
      <c r="CS1204" s="130"/>
      <c r="CT1204" s="130"/>
      <c r="CU1204" s="130"/>
      <c r="CV1204" s="130"/>
      <c r="CW1204" s="130"/>
      <c r="CX1204" s="130"/>
      <c r="CY1204" s="130"/>
      <c r="CZ1204" s="130"/>
      <c r="DA1204" s="130"/>
      <c r="DD1204" s="159" cm="1">
        <f t="array" ref="DD1204">_xlfn.IFS(DD$1= 0,"", NOT(ISBLANK(CM1204)), 0, ISBLANK(CM1204), $Q1204-$S1204+AY1204-BV1204)</f>
        <v>0</v>
      </c>
      <c r="DE1204" s="160" cm="1">
        <f t="array" ref="DE1204">_xlfn.IFS(DE$1= 0,"", NOT(ISBLANK(CN1204)), 0, ISBLANK(CN1204), $Q1204-$S1204+AZ1204-BW1204)</f>
        <v>0</v>
      </c>
      <c r="DF1204" s="160" cm="1">
        <f t="array" ref="DF1204">_xlfn.IFS(DF$1= 0,"", NOT(ISBLANK(CO1204)), 0, ISBLANK(CO1204), $Q1204-$S1204+BA1204-BX1204)</f>
        <v>0</v>
      </c>
      <c r="DG1204" s="160" cm="1">
        <f t="array" ref="DG1204">_xlfn.IFS(DG$1= 0,"", NOT(ISBLANK(CP1204)), 0, ISBLANK(CP1204), $Q1204-$S1204+BB1204-BY1204)</f>
        <v>0</v>
      </c>
      <c r="DH1204" s="160" cm="1">
        <f t="array" ref="DH1204">_xlfn.IFS(DH$1= 0,"", NOT(ISBLANK(CQ1204)), 0, ISBLANK(CQ1204), $Q1204-$S1204+BC1204-BZ1204)</f>
        <v>0</v>
      </c>
      <c r="DI1204" s="160" cm="1">
        <f t="array" ref="DI1204">_xlfn.IFS(DI$1= 0,"", NOT(ISBLANK(CR1204)), 0, ISBLANK(CR1204), $Q1204-$S1204+BD1204-CA1204)</f>
        <v>0</v>
      </c>
      <c r="DJ1204" s="160" t="str" cm="1">
        <f t="array" ref="DJ1204">_xlfn.IFS(DJ$1= 0,"", NOT(ISBLANK(CS1204)), 0, ISBLANK(CS1204), $Q1204-$S1204+BE1204-CB1204)</f>
        <v/>
      </c>
      <c r="DK1204" s="160" t="str" cm="1">
        <f t="array" ref="DK1204">_xlfn.IFS(DK$1= 0,"", NOT(ISBLANK(CT1204)), 0, ISBLANK(CT1204), $Q1204-$S1204+BF1204-CC1204)</f>
        <v/>
      </c>
      <c r="DL1204" s="162" t="str" cm="1">
        <f t="array" ref="DL1204">_xlfn.IFS(DL$1= 0,"", NOT(ISBLANK(CU1204)), 0, ISBLANK(CU1204), $Q1204-$S1204+BG1204-CD1204)</f>
        <v/>
      </c>
      <c r="DM1204" s="162" t="str" cm="1">
        <f t="array" ref="DM1204">_xlfn.IFS(DM$1= 0,"", NOT(ISBLANK(CV1204)), 0, ISBLANK(CV1204), $Q1204-$S1204+BH1204-CE1204)</f>
        <v/>
      </c>
      <c r="DN1204" s="162" t="str" cm="1">
        <f t="array" ref="DN1204">_xlfn.IFS(DN$1= 0,"", NOT(ISBLANK(CW1204)), 0, ISBLANK(CW1204), $Q1204-$S1204+BI1204-CF1204)</f>
        <v/>
      </c>
      <c r="DO1204" s="162" t="str" cm="1">
        <f t="array" ref="DO1204">_xlfn.IFS(DO$1= 0,"", NOT(ISBLANK(CX1204)), 0, ISBLANK(CX1204), $Q1204-$S1204+BJ1204-CG1204)</f>
        <v/>
      </c>
      <c r="DP1204" s="162" t="str" cm="1">
        <f t="array" ref="DP1204">_xlfn.IFS(DP$1= 0,"", NOT(ISBLANK(CY1204)), 0, ISBLANK(CY1204), $Q1204-$S1204+BK1204-CH1204)</f>
        <v/>
      </c>
      <c r="DQ1204" s="162" t="str" cm="1">
        <f t="array" ref="DQ1204">_xlfn.IFS(DQ$1= 0,"", NOT(ISBLANK(CZ1204)), 0, ISBLANK(CZ1204), $Q1204-$S1204+BL1204-CI1204)</f>
        <v/>
      </c>
      <c r="DR1204" s="163" t="str" cm="1">
        <f t="array" ref="DR1204">_xlfn.IFS(DR$1= 0,"", NOT(ISBLANK(DA1204)), 0, ISBLANK(DA1204), $Q1204-$S1204+BM1204-CJ1204)</f>
        <v/>
      </c>
    </row>
    <row r="1205" spans="1:122" ht="16.5" x14ac:dyDescent="0.3">
      <c r="A1205" s="135"/>
      <c r="B1205" s="136"/>
      <c r="C1205" s="136"/>
      <c r="D1205" s="137"/>
      <c r="E1205" s="176"/>
      <c r="F1205" s="182"/>
      <c r="G1205" s="183"/>
      <c r="H1205" s="183"/>
      <c r="I1205" s="183"/>
      <c r="J1205" s="183"/>
      <c r="K1205" s="183"/>
      <c r="L1205" s="183"/>
      <c r="M1205" s="186"/>
      <c r="N1205" s="182"/>
      <c r="O1205" s="184"/>
      <c r="P1205" s="178"/>
      <c r="Q1205" s="118">
        <f t="shared" si="340"/>
        <v>0</v>
      </c>
      <c r="R1205" s="3"/>
      <c r="S1205" s="3"/>
      <c r="T1205" s="4"/>
      <c r="U1205" s="4"/>
      <c r="V1205" s="99">
        <f t="shared" si="341"/>
        <v>0</v>
      </c>
      <c r="W1205" s="161"/>
      <c r="X1205" s="138"/>
      <c r="AH1205" s="158" t="str">
        <f t="array" ref="AH1205">IF(OR(AH$1=0, $A1205=""),"",SQRT((_xlfn.XLOOKUP(AH$1,$Z$2:$Z$16,$AA$2:$AA$16)-$T1205)^2+(_xlfn.XLOOKUP(AH$1,$Z$2:$Z$16,$AB$2:$AB$16)-$U1205)^2+(_xlfn.XLOOKUP(AH$1,$Z$2:$Z$16,$AC$2:$AC$16-$V1205)^2)))</f>
        <v/>
      </c>
      <c r="AI1205" s="140" t="str">
        <f t="array" ref="AI1205">IF(OR(AI$1=0, $A1205=""),"",SQRT((_xlfn.XLOOKUP(AI$1,$Z$2:$Z$16,$AA$2:$AA$16)-$T1205)^2+(_xlfn.XLOOKUP(AI$1,$Z$2:$Z$16,$AB$2:$AB$16)-$U1205)^2+(_xlfn.XLOOKUP(AI$1,$Z$2:$Z$16,$AC$2:$AC$16-$V1205)^2)))</f>
        <v/>
      </c>
      <c r="AJ1205" s="140" t="str">
        <f t="array" ref="AJ1205">IF(OR(AJ$1=0, $A1205=""),"",SQRT((_xlfn.XLOOKUP(AJ$1,$Z$2:$Z$16,$AA$2:$AA$16)-$T1205)^2+(_xlfn.XLOOKUP(AJ$1,$Z$2:$Z$16,$AB$2:$AB$16)-$U1205)^2+(_xlfn.XLOOKUP(AJ$1,$Z$2:$Z$16,$AC$2:$AC$16-$V1205)^2)))</f>
        <v/>
      </c>
      <c r="AK1205" s="140" t="str">
        <f t="array" ref="AK1205">IF(OR(AK$1=0, $A1205=""),"",SQRT((_xlfn.XLOOKUP(AK$1,$Z$2:$Z$16,$AA$2:$AA$16)-$T1205)^2+(_xlfn.XLOOKUP(AK$1,$Z$2:$Z$16,$AB$2:$AB$16)-$U1205)^2+(_xlfn.XLOOKUP(AK$1,$Z$2:$Z$16,$AC$2:$AC$16-$V1205)^2)))</f>
        <v/>
      </c>
      <c r="AL1205" s="140" t="str">
        <f t="array" ref="AL1205">IF(OR(AL$1=0, $A1205=""),"",SQRT((_xlfn.XLOOKUP(AL$1,$Z$2:$Z$16,$AA$2:$AA$16)-$T1205)^2+(_xlfn.XLOOKUP(AL$1,$Z$2:$Z$16,$AB$2:$AB$16)-$U1205)^2+(_xlfn.XLOOKUP(AL$1,$Z$2:$Z$16,$AC$2:$AC$16-$V1205)^2)))</f>
        <v/>
      </c>
      <c r="AM1205" s="140" t="str">
        <f t="array" ref="AM1205">IF(OR(AM$1=0, $A1205=""),"",SQRT((_xlfn.XLOOKUP(AM$1,$Z$2:$Z$16,$AA$2:$AA$16)-$T1205)^2+(_xlfn.XLOOKUP(AM$1,$Z$2:$Z$16,$AB$2:$AB$16)-$U1205)^2+(_xlfn.XLOOKUP(AM$1,$Z$2:$Z$16,$AC$2:$AC$16-$V1205)^2)))</f>
        <v/>
      </c>
      <c r="AN1205" s="140" t="str">
        <f t="array" ref="AN1205">IF(OR(AN$1=0, $A1205=""),"",SQRT((_xlfn.XLOOKUP(AN$1,$Z$2:$Z$16,$AA$2:$AA$16)-$T1205)^2+(_xlfn.XLOOKUP(AN$1,$Z$2:$Z$16,$AB$2:$AB$16)-$U1205)^2+(_xlfn.XLOOKUP(AN$1,$Z$2:$Z$16,$AC$2:$AC$16-$V1205)^2)))</f>
        <v/>
      </c>
      <c r="AO1205" s="140" t="str">
        <f t="array" ref="AO1205">IF(OR(AO$1=0, $A1205=""),"",SQRT((_xlfn.XLOOKUP(AO$1,$Z$2:$Z$16,$AA$2:$AA$16)-$T1205)^2+(_xlfn.XLOOKUP(AO$1,$Z$2:$Z$16,$AB$2:$AB$16)-$U1205)^2+(_xlfn.XLOOKUP(AO$1,$Z$2:$Z$16,$AC$2:$AC$16-$V1205)^2)))</f>
        <v/>
      </c>
      <c r="AP1205" s="141" t="str">
        <f t="array" ref="AP1205">IF(OR(AP$1=0, $A1205=""),"",SQRT((_xlfn.XLOOKUP(AP$1,$Z$2:$Z$16,$AA$2:$AA$16)-$T1205)^2+(_xlfn.XLOOKUP(AP$1,$Z$2:$Z$16,$AB$2:$AB$16)-$U1205)^2+(_xlfn.XLOOKUP(AP$1,$Z$2:$Z$16,$AC$2:$AC$16-$V1205)^2)))</f>
        <v/>
      </c>
      <c r="AQ1205" s="141" t="str">
        <f t="array" ref="AQ1205">IF(OR(AQ$1=0, $A1205=""),"",SQRT((_xlfn.XLOOKUP(AQ$1,$Z$2:$Z$16,$AA$2:$AA$16)-$T1205)^2+(_xlfn.XLOOKUP(AQ$1,$Z$2:$Z$16,$AB$2:$AB$16)-$U1205)^2+(_xlfn.XLOOKUP(AQ$1,$Z$2:$Z$16,$AC$2:$AC$16-$V1205)^2)))</f>
        <v/>
      </c>
      <c r="AR1205" s="141" t="str">
        <f t="array" ref="AR1205">IF(OR(AR$1=0, $A1205=""),"",SQRT((_xlfn.XLOOKUP(AR$1,$Z$2:$Z$16,$AA$2:$AA$16)-$T1205)^2+(_xlfn.XLOOKUP(AR$1,$Z$2:$Z$16,$AB$2:$AB$16)-$U1205)^2+(_xlfn.XLOOKUP(AR$1,$Z$2:$Z$16,$AC$2:$AC$16-$V1205)^2)))</f>
        <v/>
      </c>
      <c r="AS1205" s="141" t="str">
        <f t="array" ref="AS1205">IF(OR(AS$1=0, $A1205=""),"",SQRT((_xlfn.XLOOKUP(AS$1,$Z$2:$Z$16,$AA$2:$AA$16)-$T1205)^2+(_xlfn.XLOOKUP(AS$1,$Z$2:$Z$16,$AB$2:$AB$16)-$U1205)^2+(_xlfn.XLOOKUP(AS$1,$Z$2:$Z$16,$AC$2:$AC$16-$V1205)^2)))</f>
        <v/>
      </c>
      <c r="AT1205" s="141" t="str">
        <f t="array" ref="AT1205">IF(OR(AT$1=0, $A1205=""),"",SQRT((_xlfn.XLOOKUP(AT$1,$Z$2:$Z$16,$AA$2:$AA$16)-$T1205)^2+(_xlfn.XLOOKUP(AT$1,$Z$2:$Z$16,$AB$2:$AB$16)-$U1205)^2+(_xlfn.XLOOKUP(AT$1,$Z$2:$Z$16,$AC$2:$AC$16-$V1205)^2)))</f>
        <v/>
      </c>
      <c r="AU1205" s="141" t="str">
        <f t="array" ref="AU1205">IF(OR(AU$1=0, $A1205=""),"",SQRT((_xlfn.XLOOKUP(AU$1,$Z$2:$Z$16,$AA$2:$AA$16)-$T1205)^2+(_xlfn.XLOOKUP(AU$1,$Z$2:$Z$16,$AB$2:$AB$16)-$U1205)^2+(_xlfn.XLOOKUP(AU$1,$Z$2:$Z$16,$AC$2:$AC$16-$V1205)^2)))</f>
        <v/>
      </c>
      <c r="AV1205" s="142" t="str">
        <f t="array" ref="AV1205">IF(OR(AV$1=0, $A1205=""),"",SQRT((_xlfn.XLOOKUP(AV$1,$Z$2:$Z$16,$AA$2:$AA$16)-$T1205)^2+(_xlfn.XLOOKUP(AV$1,$Z$2:$Z$16,$AB$2:$AB$16)-$U1205)^2+(_xlfn.XLOOKUP(AV$1,$Z$2:$Z$16,$AC$2:$AC$16-$V1205)^2)))</f>
        <v/>
      </c>
      <c r="AW1205" s="124"/>
      <c r="AX1205" s="124"/>
      <c r="AY1205" s="125">
        <f t="shared" si="342"/>
        <v>0</v>
      </c>
      <c r="AZ1205" s="143">
        <f t="shared" si="343"/>
        <v>0</v>
      </c>
      <c r="BA1205" s="143">
        <f t="shared" si="344"/>
        <v>0</v>
      </c>
      <c r="BB1205" s="143">
        <f t="shared" si="345"/>
        <v>0</v>
      </c>
      <c r="BC1205" s="143">
        <f t="shared" si="346"/>
        <v>0</v>
      </c>
      <c r="BD1205" s="143">
        <f t="shared" si="347"/>
        <v>0</v>
      </c>
      <c r="BE1205" s="143">
        <f t="shared" si="348"/>
        <v>0</v>
      </c>
      <c r="BF1205" s="143">
        <f t="shared" si="349"/>
        <v>0</v>
      </c>
      <c r="BG1205" s="144">
        <f t="shared" si="350"/>
        <v>0</v>
      </c>
      <c r="BH1205" s="144">
        <f t="shared" si="351"/>
        <v>0</v>
      </c>
      <c r="BI1205" s="144">
        <f t="shared" si="352"/>
        <v>0</v>
      </c>
      <c r="BJ1205" s="144">
        <f t="shared" si="353"/>
        <v>0</v>
      </c>
      <c r="BK1205" s="144">
        <f t="shared" si="354"/>
        <v>0</v>
      </c>
      <c r="BL1205" s="144">
        <f t="shared" si="355"/>
        <v>0</v>
      </c>
      <c r="BM1205" s="145">
        <f t="shared" si="356"/>
        <v>0</v>
      </c>
      <c r="BN1205" s="124"/>
      <c r="BO1205" s="124"/>
      <c r="BP1205" s="124"/>
      <c r="BQ1205" s="124"/>
      <c r="BR1205" s="124"/>
      <c r="BS1205" s="124"/>
      <c r="BT1205" s="124"/>
      <c r="BU1205" s="124"/>
      <c r="BV1205" s="130"/>
      <c r="BW1205" s="130"/>
      <c r="BX1205" s="130"/>
      <c r="BY1205" s="130"/>
      <c r="BZ1205" s="130"/>
      <c r="CA1205" s="130"/>
      <c r="CB1205" s="130"/>
      <c r="CC1205" s="130"/>
      <c r="CD1205" s="130"/>
      <c r="CE1205" s="130"/>
      <c r="CF1205" s="130"/>
      <c r="CG1205" s="130"/>
      <c r="CH1205" s="130"/>
      <c r="CI1205" s="130"/>
      <c r="CJ1205" s="130"/>
      <c r="CL1205" s="124"/>
      <c r="CM1205" s="130" t="s">
        <v>32</v>
      </c>
      <c r="CN1205" s="130"/>
      <c r="CO1205" s="130"/>
      <c r="CP1205" s="130"/>
      <c r="CQ1205" s="130"/>
      <c r="CR1205" s="130"/>
      <c r="CS1205" s="130"/>
      <c r="CT1205" s="130"/>
      <c r="CU1205" s="130"/>
      <c r="CV1205" s="130"/>
      <c r="CW1205" s="130"/>
      <c r="CX1205" s="130"/>
      <c r="CY1205" s="130"/>
      <c r="CZ1205" s="130"/>
      <c r="DA1205" s="130"/>
      <c r="DD1205" s="159" cm="1">
        <f t="array" ref="DD1205">_xlfn.IFS(DD$1= 0,"", NOT(ISBLANK(CM1205)), 0, ISBLANK(CM1205), $Q1205-$S1205+AY1205-BV1205)</f>
        <v>0</v>
      </c>
      <c r="DE1205" s="160" cm="1">
        <f t="array" ref="DE1205">_xlfn.IFS(DE$1= 0,"", NOT(ISBLANK(CN1205)), 0, ISBLANK(CN1205), $Q1205-$S1205+AZ1205-BW1205)</f>
        <v>0</v>
      </c>
      <c r="DF1205" s="160" cm="1">
        <f t="array" ref="DF1205">_xlfn.IFS(DF$1= 0,"", NOT(ISBLANK(CO1205)), 0, ISBLANK(CO1205), $Q1205-$S1205+BA1205-BX1205)</f>
        <v>0</v>
      </c>
      <c r="DG1205" s="160" cm="1">
        <f t="array" ref="DG1205">_xlfn.IFS(DG$1= 0,"", NOT(ISBLANK(CP1205)), 0, ISBLANK(CP1205), $Q1205-$S1205+BB1205-BY1205)</f>
        <v>0</v>
      </c>
      <c r="DH1205" s="160" cm="1">
        <f t="array" ref="DH1205">_xlfn.IFS(DH$1= 0,"", NOT(ISBLANK(CQ1205)), 0, ISBLANK(CQ1205), $Q1205-$S1205+BC1205-BZ1205)</f>
        <v>0</v>
      </c>
      <c r="DI1205" s="160" cm="1">
        <f t="array" ref="DI1205">_xlfn.IFS(DI$1= 0,"", NOT(ISBLANK(CR1205)), 0, ISBLANK(CR1205), $Q1205-$S1205+BD1205-CA1205)</f>
        <v>0</v>
      </c>
      <c r="DJ1205" s="160" t="str" cm="1">
        <f t="array" ref="DJ1205">_xlfn.IFS(DJ$1= 0,"", NOT(ISBLANK(CS1205)), 0, ISBLANK(CS1205), $Q1205-$S1205+BE1205-CB1205)</f>
        <v/>
      </c>
      <c r="DK1205" s="160" t="str" cm="1">
        <f t="array" ref="DK1205">_xlfn.IFS(DK$1= 0,"", NOT(ISBLANK(CT1205)), 0, ISBLANK(CT1205), $Q1205-$S1205+BF1205-CC1205)</f>
        <v/>
      </c>
      <c r="DL1205" s="162" t="str" cm="1">
        <f t="array" ref="DL1205">_xlfn.IFS(DL$1= 0,"", NOT(ISBLANK(CU1205)), 0, ISBLANK(CU1205), $Q1205-$S1205+BG1205-CD1205)</f>
        <v/>
      </c>
      <c r="DM1205" s="162" t="str" cm="1">
        <f t="array" ref="DM1205">_xlfn.IFS(DM$1= 0,"", NOT(ISBLANK(CV1205)), 0, ISBLANK(CV1205), $Q1205-$S1205+BH1205-CE1205)</f>
        <v/>
      </c>
      <c r="DN1205" s="162" t="str" cm="1">
        <f t="array" ref="DN1205">_xlfn.IFS(DN$1= 0,"", NOT(ISBLANK(CW1205)), 0, ISBLANK(CW1205), $Q1205-$S1205+BI1205-CF1205)</f>
        <v/>
      </c>
      <c r="DO1205" s="162" t="str" cm="1">
        <f t="array" ref="DO1205">_xlfn.IFS(DO$1= 0,"", NOT(ISBLANK(CX1205)), 0, ISBLANK(CX1205), $Q1205-$S1205+BJ1205-CG1205)</f>
        <v/>
      </c>
      <c r="DP1205" s="162" t="str" cm="1">
        <f t="array" ref="DP1205">_xlfn.IFS(DP$1= 0,"", NOT(ISBLANK(CY1205)), 0, ISBLANK(CY1205), $Q1205-$S1205+BK1205-CH1205)</f>
        <v/>
      </c>
      <c r="DQ1205" s="162" t="str" cm="1">
        <f t="array" ref="DQ1205">_xlfn.IFS(DQ$1= 0,"", NOT(ISBLANK(CZ1205)), 0, ISBLANK(CZ1205), $Q1205-$S1205+BL1205-CI1205)</f>
        <v/>
      </c>
      <c r="DR1205" s="163" t="str" cm="1">
        <f t="array" ref="DR1205">_xlfn.IFS(DR$1= 0,"", NOT(ISBLANK(DA1205)), 0, ISBLANK(DA1205), $Q1205-$S1205+BM1205-CJ1205)</f>
        <v/>
      </c>
    </row>
    <row r="1206" spans="1:122" ht="16.5" x14ac:dyDescent="0.3">
      <c r="A1206" s="135"/>
      <c r="B1206" s="136"/>
      <c r="C1206" s="136"/>
      <c r="D1206" s="137"/>
      <c r="E1206" s="176"/>
      <c r="F1206" s="182"/>
      <c r="G1206" s="183"/>
      <c r="H1206" s="183"/>
      <c r="I1206" s="183"/>
      <c r="J1206" s="183"/>
      <c r="K1206" s="183"/>
      <c r="L1206" s="183"/>
      <c r="M1206" s="186"/>
      <c r="N1206" s="182"/>
      <c r="O1206" s="184"/>
      <c r="P1206" s="178"/>
      <c r="Q1206" s="118">
        <f t="shared" si="340"/>
        <v>0</v>
      </c>
      <c r="R1206" s="3"/>
      <c r="S1206" s="3"/>
      <c r="T1206" s="4"/>
      <c r="U1206" s="4"/>
      <c r="V1206" s="99">
        <f t="shared" si="341"/>
        <v>0</v>
      </c>
      <c r="W1206" s="161"/>
      <c r="X1206" s="138"/>
      <c r="AH1206" s="158" t="str">
        <f t="array" ref="AH1206">IF(OR(AH$1=0, $A1206=""),"",SQRT((_xlfn.XLOOKUP(AH$1,$Z$2:$Z$16,$AA$2:$AA$16)-$T1206)^2+(_xlfn.XLOOKUP(AH$1,$Z$2:$Z$16,$AB$2:$AB$16)-$U1206)^2+(_xlfn.XLOOKUP(AH$1,$Z$2:$Z$16,$AC$2:$AC$16-$V1206)^2)))</f>
        <v/>
      </c>
      <c r="AI1206" s="140" t="str">
        <f t="array" ref="AI1206">IF(OR(AI$1=0, $A1206=""),"",SQRT((_xlfn.XLOOKUP(AI$1,$Z$2:$Z$16,$AA$2:$AA$16)-$T1206)^2+(_xlfn.XLOOKUP(AI$1,$Z$2:$Z$16,$AB$2:$AB$16)-$U1206)^2+(_xlfn.XLOOKUP(AI$1,$Z$2:$Z$16,$AC$2:$AC$16-$V1206)^2)))</f>
        <v/>
      </c>
      <c r="AJ1206" s="140" t="str">
        <f t="array" ref="AJ1206">IF(OR(AJ$1=0, $A1206=""),"",SQRT((_xlfn.XLOOKUP(AJ$1,$Z$2:$Z$16,$AA$2:$AA$16)-$T1206)^2+(_xlfn.XLOOKUP(AJ$1,$Z$2:$Z$16,$AB$2:$AB$16)-$U1206)^2+(_xlfn.XLOOKUP(AJ$1,$Z$2:$Z$16,$AC$2:$AC$16-$V1206)^2)))</f>
        <v/>
      </c>
      <c r="AK1206" s="140" t="str">
        <f t="array" ref="AK1206">IF(OR(AK$1=0, $A1206=""),"",SQRT((_xlfn.XLOOKUP(AK$1,$Z$2:$Z$16,$AA$2:$AA$16)-$T1206)^2+(_xlfn.XLOOKUP(AK$1,$Z$2:$Z$16,$AB$2:$AB$16)-$U1206)^2+(_xlfn.XLOOKUP(AK$1,$Z$2:$Z$16,$AC$2:$AC$16-$V1206)^2)))</f>
        <v/>
      </c>
      <c r="AL1206" s="140" t="str">
        <f t="array" ref="AL1206">IF(OR(AL$1=0, $A1206=""),"",SQRT((_xlfn.XLOOKUP(AL$1,$Z$2:$Z$16,$AA$2:$AA$16)-$T1206)^2+(_xlfn.XLOOKUP(AL$1,$Z$2:$Z$16,$AB$2:$AB$16)-$U1206)^2+(_xlfn.XLOOKUP(AL$1,$Z$2:$Z$16,$AC$2:$AC$16-$V1206)^2)))</f>
        <v/>
      </c>
      <c r="AM1206" s="140" t="str">
        <f t="array" ref="AM1206">IF(OR(AM$1=0, $A1206=""),"",SQRT((_xlfn.XLOOKUP(AM$1,$Z$2:$Z$16,$AA$2:$AA$16)-$T1206)^2+(_xlfn.XLOOKUP(AM$1,$Z$2:$Z$16,$AB$2:$AB$16)-$U1206)^2+(_xlfn.XLOOKUP(AM$1,$Z$2:$Z$16,$AC$2:$AC$16-$V1206)^2)))</f>
        <v/>
      </c>
      <c r="AN1206" s="140" t="str">
        <f t="array" ref="AN1206">IF(OR(AN$1=0, $A1206=""),"",SQRT((_xlfn.XLOOKUP(AN$1,$Z$2:$Z$16,$AA$2:$AA$16)-$T1206)^2+(_xlfn.XLOOKUP(AN$1,$Z$2:$Z$16,$AB$2:$AB$16)-$U1206)^2+(_xlfn.XLOOKUP(AN$1,$Z$2:$Z$16,$AC$2:$AC$16-$V1206)^2)))</f>
        <v/>
      </c>
      <c r="AO1206" s="140" t="str">
        <f t="array" ref="AO1206">IF(OR(AO$1=0, $A1206=""),"",SQRT((_xlfn.XLOOKUP(AO$1,$Z$2:$Z$16,$AA$2:$AA$16)-$T1206)^2+(_xlfn.XLOOKUP(AO$1,$Z$2:$Z$16,$AB$2:$AB$16)-$U1206)^2+(_xlfn.XLOOKUP(AO$1,$Z$2:$Z$16,$AC$2:$AC$16-$V1206)^2)))</f>
        <v/>
      </c>
      <c r="AP1206" s="141" t="str">
        <f t="array" ref="AP1206">IF(OR(AP$1=0, $A1206=""),"",SQRT((_xlfn.XLOOKUP(AP$1,$Z$2:$Z$16,$AA$2:$AA$16)-$T1206)^2+(_xlfn.XLOOKUP(AP$1,$Z$2:$Z$16,$AB$2:$AB$16)-$U1206)^2+(_xlfn.XLOOKUP(AP$1,$Z$2:$Z$16,$AC$2:$AC$16-$V1206)^2)))</f>
        <v/>
      </c>
      <c r="AQ1206" s="141" t="str">
        <f t="array" ref="AQ1206">IF(OR(AQ$1=0, $A1206=""),"",SQRT((_xlfn.XLOOKUP(AQ$1,$Z$2:$Z$16,$AA$2:$AA$16)-$T1206)^2+(_xlfn.XLOOKUP(AQ$1,$Z$2:$Z$16,$AB$2:$AB$16)-$U1206)^2+(_xlfn.XLOOKUP(AQ$1,$Z$2:$Z$16,$AC$2:$AC$16-$V1206)^2)))</f>
        <v/>
      </c>
      <c r="AR1206" s="141" t="str">
        <f t="array" ref="AR1206">IF(OR(AR$1=0, $A1206=""),"",SQRT((_xlfn.XLOOKUP(AR$1,$Z$2:$Z$16,$AA$2:$AA$16)-$T1206)^2+(_xlfn.XLOOKUP(AR$1,$Z$2:$Z$16,$AB$2:$AB$16)-$U1206)^2+(_xlfn.XLOOKUP(AR$1,$Z$2:$Z$16,$AC$2:$AC$16-$V1206)^2)))</f>
        <v/>
      </c>
      <c r="AS1206" s="141" t="str">
        <f t="array" ref="AS1206">IF(OR(AS$1=0, $A1206=""),"",SQRT((_xlfn.XLOOKUP(AS$1,$Z$2:$Z$16,$AA$2:$AA$16)-$T1206)^2+(_xlfn.XLOOKUP(AS$1,$Z$2:$Z$16,$AB$2:$AB$16)-$U1206)^2+(_xlfn.XLOOKUP(AS$1,$Z$2:$Z$16,$AC$2:$AC$16-$V1206)^2)))</f>
        <v/>
      </c>
      <c r="AT1206" s="141" t="str">
        <f t="array" ref="AT1206">IF(OR(AT$1=0, $A1206=""),"",SQRT((_xlfn.XLOOKUP(AT$1,$Z$2:$Z$16,$AA$2:$AA$16)-$T1206)^2+(_xlfn.XLOOKUP(AT$1,$Z$2:$Z$16,$AB$2:$AB$16)-$U1206)^2+(_xlfn.XLOOKUP(AT$1,$Z$2:$Z$16,$AC$2:$AC$16-$V1206)^2)))</f>
        <v/>
      </c>
      <c r="AU1206" s="141" t="str">
        <f t="array" ref="AU1206">IF(OR(AU$1=0, $A1206=""),"",SQRT((_xlfn.XLOOKUP(AU$1,$Z$2:$Z$16,$AA$2:$AA$16)-$T1206)^2+(_xlfn.XLOOKUP(AU$1,$Z$2:$Z$16,$AB$2:$AB$16)-$U1206)^2+(_xlfn.XLOOKUP(AU$1,$Z$2:$Z$16,$AC$2:$AC$16-$V1206)^2)))</f>
        <v/>
      </c>
      <c r="AV1206" s="142" t="str">
        <f t="array" ref="AV1206">IF(OR(AV$1=0, $A1206=""),"",SQRT((_xlfn.XLOOKUP(AV$1,$Z$2:$Z$16,$AA$2:$AA$16)-$T1206)^2+(_xlfn.XLOOKUP(AV$1,$Z$2:$Z$16,$AB$2:$AB$16)-$U1206)^2+(_xlfn.XLOOKUP(AV$1,$Z$2:$Z$16,$AC$2:$AC$16-$V1206)^2)))</f>
        <v/>
      </c>
      <c r="AW1206" s="124"/>
      <c r="AX1206" s="124"/>
      <c r="AY1206" s="125">
        <f t="shared" si="342"/>
        <v>0</v>
      </c>
      <c r="AZ1206" s="143">
        <f t="shared" si="343"/>
        <v>0</v>
      </c>
      <c r="BA1206" s="143">
        <f t="shared" si="344"/>
        <v>0</v>
      </c>
      <c r="BB1206" s="143">
        <f t="shared" si="345"/>
        <v>0</v>
      </c>
      <c r="BC1206" s="143">
        <f t="shared" si="346"/>
        <v>0</v>
      </c>
      <c r="BD1206" s="143">
        <f t="shared" si="347"/>
        <v>0</v>
      </c>
      <c r="BE1206" s="143">
        <f t="shared" si="348"/>
        <v>0</v>
      </c>
      <c r="BF1206" s="143">
        <f t="shared" si="349"/>
        <v>0</v>
      </c>
      <c r="BG1206" s="144">
        <f t="shared" si="350"/>
        <v>0</v>
      </c>
      <c r="BH1206" s="144">
        <f t="shared" si="351"/>
        <v>0</v>
      </c>
      <c r="BI1206" s="144">
        <f t="shared" si="352"/>
        <v>0</v>
      </c>
      <c r="BJ1206" s="144">
        <f t="shared" si="353"/>
        <v>0</v>
      </c>
      <c r="BK1206" s="144">
        <f t="shared" si="354"/>
        <v>0</v>
      </c>
      <c r="BL1206" s="144">
        <f t="shared" si="355"/>
        <v>0</v>
      </c>
      <c r="BM1206" s="145">
        <f t="shared" si="356"/>
        <v>0</v>
      </c>
      <c r="BN1206" s="124"/>
      <c r="BO1206" s="124"/>
      <c r="BP1206" s="124"/>
      <c r="BQ1206" s="124"/>
      <c r="BR1206" s="124"/>
      <c r="BS1206" s="124"/>
      <c r="BT1206" s="124"/>
      <c r="BU1206" s="124"/>
      <c r="BV1206" s="130"/>
      <c r="BW1206" s="130"/>
      <c r="BX1206" s="130"/>
      <c r="BY1206" s="130"/>
      <c r="BZ1206" s="130"/>
      <c r="CA1206" s="130"/>
      <c r="CB1206" s="130"/>
      <c r="CC1206" s="130"/>
      <c r="CD1206" s="130"/>
      <c r="CE1206" s="130"/>
      <c r="CF1206" s="130"/>
      <c r="CG1206" s="130"/>
      <c r="CH1206" s="130"/>
      <c r="CI1206" s="130"/>
      <c r="CJ1206" s="130"/>
      <c r="CL1206" s="124"/>
      <c r="CM1206" s="130" t="s">
        <v>32</v>
      </c>
      <c r="CN1206" s="130"/>
      <c r="CO1206" s="130"/>
      <c r="CP1206" s="130"/>
      <c r="CQ1206" s="130"/>
      <c r="CR1206" s="130"/>
      <c r="CS1206" s="130"/>
      <c r="CT1206" s="130"/>
      <c r="CU1206" s="130"/>
      <c r="CV1206" s="130"/>
      <c r="CW1206" s="130"/>
      <c r="CX1206" s="130"/>
      <c r="CY1206" s="130"/>
      <c r="CZ1206" s="130"/>
      <c r="DA1206" s="130"/>
      <c r="DD1206" s="159" cm="1">
        <f t="array" ref="DD1206">_xlfn.IFS(DD$1= 0,"", NOT(ISBLANK(CM1206)), 0, ISBLANK(CM1206), $Q1206-$S1206+AY1206-BV1206)</f>
        <v>0</v>
      </c>
      <c r="DE1206" s="160" cm="1">
        <f t="array" ref="DE1206">_xlfn.IFS(DE$1= 0,"", NOT(ISBLANK(CN1206)), 0, ISBLANK(CN1206), $Q1206-$S1206+AZ1206-BW1206)</f>
        <v>0</v>
      </c>
      <c r="DF1206" s="160" cm="1">
        <f t="array" ref="DF1206">_xlfn.IFS(DF$1= 0,"", NOT(ISBLANK(CO1206)), 0, ISBLANK(CO1206), $Q1206-$S1206+BA1206-BX1206)</f>
        <v>0</v>
      </c>
      <c r="DG1206" s="160" cm="1">
        <f t="array" ref="DG1206">_xlfn.IFS(DG$1= 0,"", NOT(ISBLANK(CP1206)), 0, ISBLANK(CP1206), $Q1206-$S1206+BB1206-BY1206)</f>
        <v>0</v>
      </c>
      <c r="DH1206" s="160" cm="1">
        <f t="array" ref="DH1206">_xlfn.IFS(DH$1= 0,"", NOT(ISBLANK(CQ1206)), 0, ISBLANK(CQ1206), $Q1206-$S1206+BC1206-BZ1206)</f>
        <v>0</v>
      </c>
      <c r="DI1206" s="160" cm="1">
        <f t="array" ref="DI1206">_xlfn.IFS(DI$1= 0,"", NOT(ISBLANK(CR1206)), 0, ISBLANK(CR1206), $Q1206-$S1206+BD1206-CA1206)</f>
        <v>0</v>
      </c>
      <c r="DJ1206" s="160" t="str" cm="1">
        <f t="array" ref="DJ1206">_xlfn.IFS(DJ$1= 0,"", NOT(ISBLANK(CS1206)), 0, ISBLANK(CS1206), $Q1206-$S1206+BE1206-CB1206)</f>
        <v/>
      </c>
      <c r="DK1206" s="160" t="str" cm="1">
        <f t="array" ref="DK1206">_xlfn.IFS(DK$1= 0,"", NOT(ISBLANK(CT1206)), 0, ISBLANK(CT1206), $Q1206-$S1206+BF1206-CC1206)</f>
        <v/>
      </c>
      <c r="DL1206" s="162" t="str" cm="1">
        <f t="array" ref="DL1206">_xlfn.IFS(DL$1= 0,"", NOT(ISBLANK(CU1206)), 0, ISBLANK(CU1206), $Q1206-$S1206+BG1206-CD1206)</f>
        <v/>
      </c>
      <c r="DM1206" s="162" t="str" cm="1">
        <f t="array" ref="DM1206">_xlfn.IFS(DM$1= 0,"", NOT(ISBLANK(CV1206)), 0, ISBLANK(CV1206), $Q1206-$S1206+BH1206-CE1206)</f>
        <v/>
      </c>
      <c r="DN1206" s="162" t="str" cm="1">
        <f t="array" ref="DN1206">_xlfn.IFS(DN$1= 0,"", NOT(ISBLANK(CW1206)), 0, ISBLANK(CW1206), $Q1206-$S1206+BI1206-CF1206)</f>
        <v/>
      </c>
      <c r="DO1206" s="162" t="str" cm="1">
        <f t="array" ref="DO1206">_xlfn.IFS(DO$1= 0,"", NOT(ISBLANK(CX1206)), 0, ISBLANK(CX1206), $Q1206-$S1206+BJ1206-CG1206)</f>
        <v/>
      </c>
      <c r="DP1206" s="162" t="str" cm="1">
        <f t="array" ref="DP1206">_xlfn.IFS(DP$1= 0,"", NOT(ISBLANK(CY1206)), 0, ISBLANK(CY1206), $Q1206-$S1206+BK1206-CH1206)</f>
        <v/>
      </c>
      <c r="DQ1206" s="162" t="str" cm="1">
        <f t="array" ref="DQ1206">_xlfn.IFS(DQ$1= 0,"", NOT(ISBLANK(CZ1206)), 0, ISBLANK(CZ1206), $Q1206-$S1206+BL1206-CI1206)</f>
        <v/>
      </c>
      <c r="DR1206" s="163" t="str" cm="1">
        <f t="array" ref="DR1206">_xlfn.IFS(DR$1= 0,"", NOT(ISBLANK(DA1206)), 0, ISBLANK(DA1206), $Q1206-$S1206+BM1206-CJ1206)</f>
        <v/>
      </c>
    </row>
    <row r="1207" spans="1:122" ht="16.5" x14ac:dyDescent="0.3">
      <c r="A1207" s="135"/>
      <c r="B1207" s="136"/>
      <c r="C1207" s="136"/>
      <c r="D1207" s="137"/>
      <c r="E1207" s="176"/>
      <c r="F1207" s="182"/>
      <c r="G1207" s="183"/>
      <c r="H1207" s="183"/>
      <c r="I1207" s="183"/>
      <c r="J1207" s="183"/>
      <c r="K1207" s="183"/>
      <c r="L1207" s="183"/>
      <c r="M1207" s="186"/>
      <c r="N1207" s="182"/>
      <c r="O1207" s="184"/>
      <c r="P1207" s="178"/>
      <c r="Q1207" s="118">
        <f t="shared" si="340"/>
        <v>0</v>
      </c>
      <c r="R1207" s="3"/>
      <c r="S1207" s="3"/>
      <c r="T1207" s="4"/>
      <c r="U1207" s="4"/>
      <c r="V1207" s="99">
        <f t="shared" si="341"/>
        <v>0</v>
      </c>
      <c r="W1207" s="161"/>
      <c r="X1207" s="138"/>
      <c r="AH1207" s="158" t="str">
        <f t="array" ref="AH1207">IF(OR(AH$1=0, $A1207=""),"",SQRT((_xlfn.XLOOKUP(AH$1,$Z$2:$Z$16,$AA$2:$AA$16)-$T1207)^2+(_xlfn.XLOOKUP(AH$1,$Z$2:$Z$16,$AB$2:$AB$16)-$U1207)^2+(_xlfn.XLOOKUP(AH$1,$Z$2:$Z$16,$AC$2:$AC$16-$V1207)^2)))</f>
        <v/>
      </c>
      <c r="AI1207" s="140" t="str">
        <f t="array" ref="AI1207">IF(OR(AI$1=0, $A1207=""),"",SQRT((_xlfn.XLOOKUP(AI$1,$Z$2:$Z$16,$AA$2:$AA$16)-$T1207)^2+(_xlfn.XLOOKUP(AI$1,$Z$2:$Z$16,$AB$2:$AB$16)-$U1207)^2+(_xlfn.XLOOKUP(AI$1,$Z$2:$Z$16,$AC$2:$AC$16-$V1207)^2)))</f>
        <v/>
      </c>
      <c r="AJ1207" s="140" t="str">
        <f t="array" ref="AJ1207">IF(OR(AJ$1=0, $A1207=""),"",SQRT((_xlfn.XLOOKUP(AJ$1,$Z$2:$Z$16,$AA$2:$AA$16)-$T1207)^2+(_xlfn.XLOOKUP(AJ$1,$Z$2:$Z$16,$AB$2:$AB$16)-$U1207)^2+(_xlfn.XLOOKUP(AJ$1,$Z$2:$Z$16,$AC$2:$AC$16-$V1207)^2)))</f>
        <v/>
      </c>
      <c r="AK1207" s="140" t="str">
        <f t="array" ref="AK1207">IF(OR(AK$1=0, $A1207=""),"",SQRT((_xlfn.XLOOKUP(AK$1,$Z$2:$Z$16,$AA$2:$AA$16)-$T1207)^2+(_xlfn.XLOOKUP(AK$1,$Z$2:$Z$16,$AB$2:$AB$16)-$U1207)^2+(_xlfn.XLOOKUP(AK$1,$Z$2:$Z$16,$AC$2:$AC$16-$V1207)^2)))</f>
        <v/>
      </c>
      <c r="AL1207" s="140" t="str">
        <f t="array" ref="AL1207">IF(OR(AL$1=0, $A1207=""),"",SQRT((_xlfn.XLOOKUP(AL$1,$Z$2:$Z$16,$AA$2:$AA$16)-$T1207)^2+(_xlfn.XLOOKUP(AL$1,$Z$2:$Z$16,$AB$2:$AB$16)-$U1207)^2+(_xlfn.XLOOKUP(AL$1,$Z$2:$Z$16,$AC$2:$AC$16-$V1207)^2)))</f>
        <v/>
      </c>
      <c r="AM1207" s="140" t="str">
        <f t="array" ref="AM1207">IF(OR(AM$1=0, $A1207=""),"",SQRT((_xlfn.XLOOKUP(AM$1,$Z$2:$Z$16,$AA$2:$AA$16)-$T1207)^2+(_xlfn.XLOOKUP(AM$1,$Z$2:$Z$16,$AB$2:$AB$16)-$U1207)^2+(_xlfn.XLOOKUP(AM$1,$Z$2:$Z$16,$AC$2:$AC$16-$V1207)^2)))</f>
        <v/>
      </c>
      <c r="AN1207" s="140" t="str">
        <f t="array" ref="AN1207">IF(OR(AN$1=0, $A1207=""),"",SQRT((_xlfn.XLOOKUP(AN$1,$Z$2:$Z$16,$AA$2:$AA$16)-$T1207)^2+(_xlfn.XLOOKUP(AN$1,$Z$2:$Z$16,$AB$2:$AB$16)-$U1207)^2+(_xlfn.XLOOKUP(AN$1,$Z$2:$Z$16,$AC$2:$AC$16-$V1207)^2)))</f>
        <v/>
      </c>
      <c r="AO1207" s="140" t="str">
        <f t="array" ref="AO1207">IF(OR(AO$1=0, $A1207=""),"",SQRT((_xlfn.XLOOKUP(AO$1,$Z$2:$Z$16,$AA$2:$AA$16)-$T1207)^2+(_xlfn.XLOOKUP(AO$1,$Z$2:$Z$16,$AB$2:$AB$16)-$U1207)^2+(_xlfn.XLOOKUP(AO$1,$Z$2:$Z$16,$AC$2:$AC$16-$V1207)^2)))</f>
        <v/>
      </c>
      <c r="AP1207" s="141" t="str">
        <f t="array" ref="AP1207">IF(OR(AP$1=0, $A1207=""),"",SQRT((_xlfn.XLOOKUP(AP$1,$Z$2:$Z$16,$AA$2:$AA$16)-$T1207)^2+(_xlfn.XLOOKUP(AP$1,$Z$2:$Z$16,$AB$2:$AB$16)-$U1207)^2+(_xlfn.XLOOKUP(AP$1,$Z$2:$Z$16,$AC$2:$AC$16-$V1207)^2)))</f>
        <v/>
      </c>
      <c r="AQ1207" s="141" t="str">
        <f t="array" ref="AQ1207">IF(OR(AQ$1=0, $A1207=""),"",SQRT((_xlfn.XLOOKUP(AQ$1,$Z$2:$Z$16,$AA$2:$AA$16)-$T1207)^2+(_xlfn.XLOOKUP(AQ$1,$Z$2:$Z$16,$AB$2:$AB$16)-$U1207)^2+(_xlfn.XLOOKUP(AQ$1,$Z$2:$Z$16,$AC$2:$AC$16-$V1207)^2)))</f>
        <v/>
      </c>
      <c r="AR1207" s="141" t="str">
        <f t="array" ref="AR1207">IF(OR(AR$1=0, $A1207=""),"",SQRT((_xlfn.XLOOKUP(AR$1,$Z$2:$Z$16,$AA$2:$AA$16)-$T1207)^2+(_xlfn.XLOOKUP(AR$1,$Z$2:$Z$16,$AB$2:$AB$16)-$U1207)^2+(_xlfn.XLOOKUP(AR$1,$Z$2:$Z$16,$AC$2:$AC$16-$V1207)^2)))</f>
        <v/>
      </c>
      <c r="AS1207" s="141" t="str">
        <f t="array" ref="AS1207">IF(OR(AS$1=0, $A1207=""),"",SQRT((_xlfn.XLOOKUP(AS$1,$Z$2:$Z$16,$AA$2:$AA$16)-$T1207)^2+(_xlfn.XLOOKUP(AS$1,$Z$2:$Z$16,$AB$2:$AB$16)-$U1207)^2+(_xlfn.XLOOKUP(AS$1,$Z$2:$Z$16,$AC$2:$AC$16-$V1207)^2)))</f>
        <v/>
      </c>
      <c r="AT1207" s="141" t="str">
        <f t="array" ref="AT1207">IF(OR(AT$1=0, $A1207=""),"",SQRT((_xlfn.XLOOKUP(AT$1,$Z$2:$Z$16,$AA$2:$AA$16)-$T1207)^2+(_xlfn.XLOOKUP(AT$1,$Z$2:$Z$16,$AB$2:$AB$16)-$U1207)^2+(_xlfn.XLOOKUP(AT$1,$Z$2:$Z$16,$AC$2:$AC$16-$V1207)^2)))</f>
        <v/>
      </c>
      <c r="AU1207" s="141" t="str">
        <f t="array" ref="AU1207">IF(OR(AU$1=0, $A1207=""),"",SQRT((_xlfn.XLOOKUP(AU$1,$Z$2:$Z$16,$AA$2:$AA$16)-$T1207)^2+(_xlfn.XLOOKUP(AU$1,$Z$2:$Z$16,$AB$2:$AB$16)-$U1207)^2+(_xlfn.XLOOKUP(AU$1,$Z$2:$Z$16,$AC$2:$AC$16-$V1207)^2)))</f>
        <v/>
      </c>
      <c r="AV1207" s="142" t="str">
        <f t="array" ref="AV1207">IF(OR(AV$1=0, $A1207=""),"",SQRT((_xlfn.XLOOKUP(AV$1,$Z$2:$Z$16,$AA$2:$AA$16)-$T1207)^2+(_xlfn.XLOOKUP(AV$1,$Z$2:$Z$16,$AB$2:$AB$16)-$U1207)^2+(_xlfn.XLOOKUP(AV$1,$Z$2:$Z$16,$AC$2:$AC$16-$V1207)^2)))</f>
        <v/>
      </c>
      <c r="AW1207" s="124"/>
      <c r="AX1207" s="124"/>
      <c r="AY1207" s="125">
        <f t="shared" si="342"/>
        <v>0</v>
      </c>
      <c r="AZ1207" s="143">
        <f t="shared" si="343"/>
        <v>0</v>
      </c>
      <c r="BA1207" s="143">
        <f t="shared" si="344"/>
        <v>0</v>
      </c>
      <c r="BB1207" s="143">
        <f t="shared" si="345"/>
        <v>0</v>
      </c>
      <c r="BC1207" s="143">
        <f t="shared" si="346"/>
        <v>0</v>
      </c>
      <c r="BD1207" s="143">
        <f t="shared" si="347"/>
        <v>0</v>
      </c>
      <c r="BE1207" s="143">
        <f t="shared" si="348"/>
        <v>0</v>
      </c>
      <c r="BF1207" s="143">
        <f t="shared" si="349"/>
        <v>0</v>
      </c>
      <c r="BG1207" s="144">
        <f t="shared" si="350"/>
        <v>0</v>
      </c>
      <c r="BH1207" s="144">
        <f t="shared" si="351"/>
        <v>0</v>
      </c>
      <c r="BI1207" s="144">
        <f t="shared" si="352"/>
        <v>0</v>
      </c>
      <c r="BJ1207" s="144">
        <f t="shared" si="353"/>
        <v>0</v>
      </c>
      <c r="BK1207" s="144">
        <f t="shared" si="354"/>
        <v>0</v>
      </c>
      <c r="BL1207" s="144">
        <f t="shared" si="355"/>
        <v>0</v>
      </c>
      <c r="BM1207" s="145">
        <f t="shared" si="356"/>
        <v>0</v>
      </c>
      <c r="BN1207" s="124"/>
      <c r="BO1207" s="124"/>
      <c r="BP1207" s="124"/>
      <c r="BQ1207" s="124"/>
      <c r="BR1207" s="124"/>
      <c r="BS1207" s="124"/>
      <c r="BT1207" s="124"/>
      <c r="BU1207" s="124"/>
      <c r="BV1207" s="130"/>
      <c r="BW1207" s="130"/>
      <c r="BX1207" s="130"/>
      <c r="BY1207" s="130"/>
      <c r="BZ1207" s="130"/>
      <c r="CA1207" s="130"/>
      <c r="CB1207" s="130"/>
      <c r="CC1207" s="130"/>
      <c r="CD1207" s="130"/>
      <c r="CE1207" s="130"/>
      <c r="CF1207" s="130"/>
      <c r="CG1207" s="130"/>
      <c r="CH1207" s="130"/>
      <c r="CI1207" s="130"/>
      <c r="CJ1207" s="130"/>
      <c r="CL1207" s="124"/>
      <c r="CM1207" s="130" t="s">
        <v>32</v>
      </c>
      <c r="CN1207" s="130"/>
      <c r="CO1207" s="130"/>
      <c r="CP1207" s="130"/>
      <c r="CQ1207" s="130"/>
      <c r="CR1207" s="130"/>
      <c r="CS1207" s="130"/>
      <c r="CT1207" s="130"/>
      <c r="CU1207" s="130"/>
      <c r="CV1207" s="130"/>
      <c r="CW1207" s="130"/>
      <c r="CX1207" s="130"/>
      <c r="CY1207" s="130"/>
      <c r="CZ1207" s="130"/>
      <c r="DA1207" s="130"/>
      <c r="DD1207" s="159" cm="1">
        <f t="array" ref="DD1207">_xlfn.IFS(DD$1= 0,"", NOT(ISBLANK(CM1207)), 0, ISBLANK(CM1207), $Q1207-$S1207+AY1207-BV1207)</f>
        <v>0</v>
      </c>
      <c r="DE1207" s="160" cm="1">
        <f t="array" ref="DE1207">_xlfn.IFS(DE$1= 0,"", NOT(ISBLANK(CN1207)), 0, ISBLANK(CN1207), $Q1207-$S1207+AZ1207-BW1207)</f>
        <v>0</v>
      </c>
      <c r="DF1207" s="160" cm="1">
        <f t="array" ref="DF1207">_xlfn.IFS(DF$1= 0,"", NOT(ISBLANK(CO1207)), 0, ISBLANK(CO1207), $Q1207-$S1207+BA1207-BX1207)</f>
        <v>0</v>
      </c>
      <c r="DG1207" s="160" cm="1">
        <f t="array" ref="DG1207">_xlfn.IFS(DG$1= 0,"", NOT(ISBLANK(CP1207)), 0, ISBLANK(CP1207), $Q1207-$S1207+BB1207-BY1207)</f>
        <v>0</v>
      </c>
      <c r="DH1207" s="160" cm="1">
        <f t="array" ref="DH1207">_xlfn.IFS(DH$1= 0,"", NOT(ISBLANK(CQ1207)), 0, ISBLANK(CQ1207), $Q1207-$S1207+BC1207-BZ1207)</f>
        <v>0</v>
      </c>
      <c r="DI1207" s="160" cm="1">
        <f t="array" ref="DI1207">_xlfn.IFS(DI$1= 0,"", NOT(ISBLANK(CR1207)), 0, ISBLANK(CR1207), $Q1207-$S1207+BD1207-CA1207)</f>
        <v>0</v>
      </c>
      <c r="DJ1207" s="160" t="str" cm="1">
        <f t="array" ref="DJ1207">_xlfn.IFS(DJ$1= 0,"", NOT(ISBLANK(CS1207)), 0, ISBLANK(CS1207), $Q1207-$S1207+BE1207-CB1207)</f>
        <v/>
      </c>
      <c r="DK1207" s="160" t="str" cm="1">
        <f t="array" ref="DK1207">_xlfn.IFS(DK$1= 0,"", NOT(ISBLANK(CT1207)), 0, ISBLANK(CT1207), $Q1207-$S1207+BF1207-CC1207)</f>
        <v/>
      </c>
      <c r="DL1207" s="162" t="str" cm="1">
        <f t="array" ref="DL1207">_xlfn.IFS(DL$1= 0,"", NOT(ISBLANK(CU1207)), 0, ISBLANK(CU1207), $Q1207-$S1207+BG1207-CD1207)</f>
        <v/>
      </c>
      <c r="DM1207" s="162" t="str" cm="1">
        <f t="array" ref="DM1207">_xlfn.IFS(DM$1= 0,"", NOT(ISBLANK(CV1207)), 0, ISBLANK(CV1207), $Q1207-$S1207+BH1207-CE1207)</f>
        <v/>
      </c>
      <c r="DN1207" s="162" t="str" cm="1">
        <f t="array" ref="DN1207">_xlfn.IFS(DN$1= 0,"", NOT(ISBLANK(CW1207)), 0, ISBLANK(CW1207), $Q1207-$S1207+BI1207-CF1207)</f>
        <v/>
      </c>
      <c r="DO1207" s="162" t="str" cm="1">
        <f t="array" ref="DO1207">_xlfn.IFS(DO$1= 0,"", NOT(ISBLANK(CX1207)), 0, ISBLANK(CX1207), $Q1207-$S1207+BJ1207-CG1207)</f>
        <v/>
      </c>
      <c r="DP1207" s="162" t="str" cm="1">
        <f t="array" ref="DP1207">_xlfn.IFS(DP$1= 0,"", NOT(ISBLANK(CY1207)), 0, ISBLANK(CY1207), $Q1207-$S1207+BK1207-CH1207)</f>
        <v/>
      </c>
      <c r="DQ1207" s="162" t="str" cm="1">
        <f t="array" ref="DQ1207">_xlfn.IFS(DQ$1= 0,"", NOT(ISBLANK(CZ1207)), 0, ISBLANK(CZ1207), $Q1207-$S1207+BL1207-CI1207)</f>
        <v/>
      </c>
      <c r="DR1207" s="163" t="str" cm="1">
        <f t="array" ref="DR1207">_xlfn.IFS(DR$1= 0,"", NOT(ISBLANK(DA1207)), 0, ISBLANK(DA1207), $Q1207-$S1207+BM1207-CJ1207)</f>
        <v/>
      </c>
    </row>
    <row r="1208" spans="1:122" ht="16.5" x14ac:dyDescent="0.3">
      <c r="A1208" s="135"/>
      <c r="B1208" s="136"/>
      <c r="C1208" s="136"/>
      <c r="D1208" s="137"/>
      <c r="E1208" s="176"/>
      <c r="F1208" s="182"/>
      <c r="G1208" s="183"/>
      <c r="H1208" s="183"/>
      <c r="I1208" s="183"/>
      <c r="J1208" s="183"/>
      <c r="K1208" s="183"/>
      <c r="L1208" s="183"/>
      <c r="M1208" s="186"/>
      <c r="N1208" s="182"/>
      <c r="O1208" s="184"/>
      <c r="P1208" s="178"/>
      <c r="Q1208" s="118">
        <f t="shared" si="340"/>
        <v>0</v>
      </c>
      <c r="R1208" s="3"/>
      <c r="S1208" s="3"/>
      <c r="T1208" s="4"/>
      <c r="U1208" s="4"/>
      <c r="V1208" s="99">
        <f t="shared" si="341"/>
        <v>0</v>
      </c>
      <c r="W1208" s="161"/>
      <c r="X1208" s="138"/>
      <c r="AH1208" s="158" t="str">
        <f t="array" ref="AH1208">IF(OR(AH$1=0, $A1208=""),"",SQRT((_xlfn.XLOOKUP(AH$1,$Z$2:$Z$16,$AA$2:$AA$16)-$T1208)^2+(_xlfn.XLOOKUP(AH$1,$Z$2:$Z$16,$AB$2:$AB$16)-$U1208)^2+(_xlfn.XLOOKUP(AH$1,$Z$2:$Z$16,$AC$2:$AC$16-$V1208)^2)))</f>
        <v/>
      </c>
      <c r="AI1208" s="140" t="str">
        <f t="array" ref="AI1208">IF(OR(AI$1=0, $A1208=""),"",SQRT((_xlfn.XLOOKUP(AI$1,$Z$2:$Z$16,$AA$2:$AA$16)-$T1208)^2+(_xlfn.XLOOKUP(AI$1,$Z$2:$Z$16,$AB$2:$AB$16)-$U1208)^2+(_xlfn.XLOOKUP(AI$1,$Z$2:$Z$16,$AC$2:$AC$16-$V1208)^2)))</f>
        <v/>
      </c>
      <c r="AJ1208" s="140" t="str">
        <f t="array" ref="AJ1208">IF(OR(AJ$1=0, $A1208=""),"",SQRT((_xlfn.XLOOKUP(AJ$1,$Z$2:$Z$16,$AA$2:$AA$16)-$T1208)^2+(_xlfn.XLOOKUP(AJ$1,$Z$2:$Z$16,$AB$2:$AB$16)-$U1208)^2+(_xlfn.XLOOKUP(AJ$1,$Z$2:$Z$16,$AC$2:$AC$16-$V1208)^2)))</f>
        <v/>
      </c>
      <c r="AK1208" s="140" t="str">
        <f t="array" ref="AK1208">IF(OR(AK$1=0, $A1208=""),"",SQRT((_xlfn.XLOOKUP(AK$1,$Z$2:$Z$16,$AA$2:$AA$16)-$T1208)^2+(_xlfn.XLOOKUP(AK$1,$Z$2:$Z$16,$AB$2:$AB$16)-$U1208)^2+(_xlfn.XLOOKUP(AK$1,$Z$2:$Z$16,$AC$2:$AC$16-$V1208)^2)))</f>
        <v/>
      </c>
      <c r="AL1208" s="140" t="str">
        <f t="array" ref="AL1208">IF(OR(AL$1=0, $A1208=""),"",SQRT((_xlfn.XLOOKUP(AL$1,$Z$2:$Z$16,$AA$2:$AA$16)-$T1208)^2+(_xlfn.XLOOKUP(AL$1,$Z$2:$Z$16,$AB$2:$AB$16)-$U1208)^2+(_xlfn.XLOOKUP(AL$1,$Z$2:$Z$16,$AC$2:$AC$16-$V1208)^2)))</f>
        <v/>
      </c>
      <c r="AM1208" s="140" t="str">
        <f t="array" ref="AM1208">IF(OR(AM$1=0, $A1208=""),"",SQRT((_xlfn.XLOOKUP(AM$1,$Z$2:$Z$16,$AA$2:$AA$16)-$T1208)^2+(_xlfn.XLOOKUP(AM$1,$Z$2:$Z$16,$AB$2:$AB$16)-$U1208)^2+(_xlfn.XLOOKUP(AM$1,$Z$2:$Z$16,$AC$2:$AC$16-$V1208)^2)))</f>
        <v/>
      </c>
      <c r="AN1208" s="140" t="str">
        <f t="array" ref="AN1208">IF(OR(AN$1=0, $A1208=""),"",SQRT((_xlfn.XLOOKUP(AN$1,$Z$2:$Z$16,$AA$2:$AA$16)-$T1208)^2+(_xlfn.XLOOKUP(AN$1,$Z$2:$Z$16,$AB$2:$AB$16)-$U1208)^2+(_xlfn.XLOOKUP(AN$1,$Z$2:$Z$16,$AC$2:$AC$16-$V1208)^2)))</f>
        <v/>
      </c>
      <c r="AO1208" s="140" t="str">
        <f t="array" ref="AO1208">IF(OR(AO$1=0, $A1208=""),"",SQRT((_xlfn.XLOOKUP(AO$1,$Z$2:$Z$16,$AA$2:$AA$16)-$T1208)^2+(_xlfn.XLOOKUP(AO$1,$Z$2:$Z$16,$AB$2:$AB$16)-$U1208)^2+(_xlfn.XLOOKUP(AO$1,$Z$2:$Z$16,$AC$2:$AC$16-$V1208)^2)))</f>
        <v/>
      </c>
      <c r="AP1208" s="141" t="str">
        <f t="array" ref="AP1208">IF(OR(AP$1=0, $A1208=""),"",SQRT((_xlfn.XLOOKUP(AP$1,$Z$2:$Z$16,$AA$2:$AA$16)-$T1208)^2+(_xlfn.XLOOKUP(AP$1,$Z$2:$Z$16,$AB$2:$AB$16)-$U1208)^2+(_xlfn.XLOOKUP(AP$1,$Z$2:$Z$16,$AC$2:$AC$16-$V1208)^2)))</f>
        <v/>
      </c>
      <c r="AQ1208" s="141" t="str">
        <f t="array" ref="AQ1208">IF(OR(AQ$1=0, $A1208=""),"",SQRT((_xlfn.XLOOKUP(AQ$1,$Z$2:$Z$16,$AA$2:$AA$16)-$T1208)^2+(_xlfn.XLOOKUP(AQ$1,$Z$2:$Z$16,$AB$2:$AB$16)-$U1208)^2+(_xlfn.XLOOKUP(AQ$1,$Z$2:$Z$16,$AC$2:$AC$16-$V1208)^2)))</f>
        <v/>
      </c>
      <c r="AR1208" s="141" t="str">
        <f t="array" ref="AR1208">IF(OR(AR$1=0, $A1208=""),"",SQRT((_xlfn.XLOOKUP(AR$1,$Z$2:$Z$16,$AA$2:$AA$16)-$T1208)^2+(_xlfn.XLOOKUP(AR$1,$Z$2:$Z$16,$AB$2:$AB$16)-$U1208)^2+(_xlfn.XLOOKUP(AR$1,$Z$2:$Z$16,$AC$2:$AC$16-$V1208)^2)))</f>
        <v/>
      </c>
      <c r="AS1208" s="141" t="str">
        <f t="array" ref="AS1208">IF(OR(AS$1=0, $A1208=""),"",SQRT((_xlfn.XLOOKUP(AS$1,$Z$2:$Z$16,$AA$2:$AA$16)-$T1208)^2+(_xlfn.XLOOKUP(AS$1,$Z$2:$Z$16,$AB$2:$AB$16)-$U1208)^2+(_xlfn.XLOOKUP(AS$1,$Z$2:$Z$16,$AC$2:$AC$16-$V1208)^2)))</f>
        <v/>
      </c>
      <c r="AT1208" s="141" t="str">
        <f t="array" ref="AT1208">IF(OR(AT$1=0, $A1208=""),"",SQRT((_xlfn.XLOOKUP(AT$1,$Z$2:$Z$16,$AA$2:$AA$16)-$T1208)^2+(_xlfn.XLOOKUP(AT$1,$Z$2:$Z$16,$AB$2:$AB$16)-$U1208)^2+(_xlfn.XLOOKUP(AT$1,$Z$2:$Z$16,$AC$2:$AC$16-$V1208)^2)))</f>
        <v/>
      </c>
      <c r="AU1208" s="141" t="str">
        <f t="array" ref="AU1208">IF(OR(AU$1=0, $A1208=""),"",SQRT((_xlfn.XLOOKUP(AU$1,$Z$2:$Z$16,$AA$2:$AA$16)-$T1208)^2+(_xlfn.XLOOKUP(AU$1,$Z$2:$Z$16,$AB$2:$AB$16)-$U1208)^2+(_xlfn.XLOOKUP(AU$1,$Z$2:$Z$16,$AC$2:$AC$16-$V1208)^2)))</f>
        <v/>
      </c>
      <c r="AV1208" s="142" t="str">
        <f t="array" ref="AV1208">IF(OR(AV$1=0, $A1208=""),"",SQRT((_xlfn.XLOOKUP(AV$1,$Z$2:$Z$16,$AA$2:$AA$16)-$T1208)^2+(_xlfn.XLOOKUP(AV$1,$Z$2:$Z$16,$AB$2:$AB$16)-$U1208)^2+(_xlfn.XLOOKUP(AV$1,$Z$2:$Z$16,$AC$2:$AC$16-$V1208)^2)))</f>
        <v/>
      </c>
      <c r="AW1208" s="124"/>
      <c r="AX1208" s="124"/>
      <c r="AY1208" s="125">
        <f t="shared" si="342"/>
        <v>0</v>
      </c>
      <c r="AZ1208" s="143">
        <f t="shared" si="343"/>
        <v>0</v>
      </c>
      <c r="BA1208" s="143">
        <f t="shared" si="344"/>
        <v>0</v>
      </c>
      <c r="BB1208" s="143">
        <f t="shared" si="345"/>
        <v>0</v>
      </c>
      <c r="BC1208" s="143">
        <f t="shared" si="346"/>
        <v>0</v>
      </c>
      <c r="BD1208" s="143">
        <f t="shared" si="347"/>
        <v>0</v>
      </c>
      <c r="BE1208" s="143">
        <f t="shared" si="348"/>
        <v>0</v>
      </c>
      <c r="BF1208" s="143">
        <f t="shared" si="349"/>
        <v>0</v>
      </c>
      <c r="BG1208" s="144">
        <f t="shared" si="350"/>
        <v>0</v>
      </c>
      <c r="BH1208" s="144">
        <f t="shared" si="351"/>
        <v>0</v>
      </c>
      <c r="BI1208" s="144">
        <f t="shared" si="352"/>
        <v>0</v>
      </c>
      <c r="BJ1208" s="144">
        <f t="shared" si="353"/>
        <v>0</v>
      </c>
      <c r="BK1208" s="144">
        <f t="shared" si="354"/>
        <v>0</v>
      </c>
      <c r="BL1208" s="144">
        <f t="shared" si="355"/>
        <v>0</v>
      </c>
      <c r="BM1208" s="145">
        <f t="shared" si="356"/>
        <v>0</v>
      </c>
      <c r="BN1208" s="124"/>
      <c r="BO1208" s="124"/>
      <c r="BP1208" s="124"/>
      <c r="BQ1208" s="124"/>
      <c r="BR1208" s="124"/>
      <c r="BS1208" s="124"/>
      <c r="BT1208" s="124"/>
      <c r="BU1208" s="124"/>
      <c r="BV1208" s="130"/>
      <c r="BW1208" s="130"/>
      <c r="BX1208" s="130"/>
      <c r="BY1208" s="130"/>
      <c r="BZ1208" s="130"/>
      <c r="CA1208" s="130"/>
      <c r="CB1208" s="130"/>
      <c r="CC1208" s="130"/>
      <c r="CD1208" s="130"/>
      <c r="CE1208" s="130"/>
      <c r="CF1208" s="130"/>
      <c r="CG1208" s="130"/>
      <c r="CH1208" s="130"/>
      <c r="CI1208" s="130"/>
      <c r="CJ1208" s="130"/>
      <c r="CL1208" s="124"/>
      <c r="CM1208" s="130" t="s">
        <v>32</v>
      </c>
      <c r="CN1208" s="130"/>
      <c r="CO1208" s="130"/>
      <c r="CP1208" s="130"/>
      <c r="CQ1208" s="130"/>
      <c r="CR1208" s="130"/>
      <c r="CS1208" s="130"/>
      <c r="CT1208" s="130"/>
      <c r="CU1208" s="130"/>
      <c r="CV1208" s="130"/>
      <c r="CW1208" s="130"/>
      <c r="CX1208" s="130"/>
      <c r="CY1208" s="130"/>
      <c r="CZ1208" s="130"/>
      <c r="DA1208" s="130"/>
      <c r="DD1208" s="159" cm="1">
        <f t="array" ref="DD1208">_xlfn.IFS(DD$1= 0,"", NOT(ISBLANK(CM1208)), 0, ISBLANK(CM1208), $Q1208-$S1208+AY1208-BV1208)</f>
        <v>0</v>
      </c>
      <c r="DE1208" s="160" cm="1">
        <f t="array" ref="DE1208">_xlfn.IFS(DE$1= 0,"", NOT(ISBLANK(CN1208)), 0, ISBLANK(CN1208), $Q1208-$S1208+AZ1208-BW1208)</f>
        <v>0</v>
      </c>
      <c r="DF1208" s="160" cm="1">
        <f t="array" ref="DF1208">_xlfn.IFS(DF$1= 0,"", NOT(ISBLANK(CO1208)), 0, ISBLANK(CO1208), $Q1208-$S1208+BA1208-BX1208)</f>
        <v>0</v>
      </c>
      <c r="DG1208" s="160" cm="1">
        <f t="array" ref="DG1208">_xlfn.IFS(DG$1= 0,"", NOT(ISBLANK(CP1208)), 0, ISBLANK(CP1208), $Q1208-$S1208+BB1208-BY1208)</f>
        <v>0</v>
      </c>
      <c r="DH1208" s="160" cm="1">
        <f t="array" ref="DH1208">_xlfn.IFS(DH$1= 0,"", NOT(ISBLANK(CQ1208)), 0, ISBLANK(CQ1208), $Q1208-$S1208+BC1208-BZ1208)</f>
        <v>0</v>
      </c>
      <c r="DI1208" s="160" cm="1">
        <f t="array" ref="DI1208">_xlfn.IFS(DI$1= 0,"", NOT(ISBLANK(CR1208)), 0, ISBLANK(CR1208), $Q1208-$S1208+BD1208-CA1208)</f>
        <v>0</v>
      </c>
      <c r="DJ1208" s="160" t="str" cm="1">
        <f t="array" ref="DJ1208">_xlfn.IFS(DJ$1= 0,"", NOT(ISBLANK(CS1208)), 0, ISBLANK(CS1208), $Q1208-$S1208+BE1208-CB1208)</f>
        <v/>
      </c>
      <c r="DK1208" s="160" t="str" cm="1">
        <f t="array" ref="DK1208">_xlfn.IFS(DK$1= 0,"", NOT(ISBLANK(CT1208)), 0, ISBLANK(CT1208), $Q1208-$S1208+BF1208-CC1208)</f>
        <v/>
      </c>
      <c r="DL1208" s="162" t="str" cm="1">
        <f t="array" ref="DL1208">_xlfn.IFS(DL$1= 0,"", NOT(ISBLANK(CU1208)), 0, ISBLANK(CU1208), $Q1208-$S1208+BG1208-CD1208)</f>
        <v/>
      </c>
      <c r="DM1208" s="162" t="str" cm="1">
        <f t="array" ref="DM1208">_xlfn.IFS(DM$1= 0,"", NOT(ISBLANK(CV1208)), 0, ISBLANK(CV1208), $Q1208-$S1208+BH1208-CE1208)</f>
        <v/>
      </c>
      <c r="DN1208" s="162" t="str" cm="1">
        <f t="array" ref="DN1208">_xlfn.IFS(DN$1= 0,"", NOT(ISBLANK(CW1208)), 0, ISBLANK(CW1208), $Q1208-$S1208+BI1208-CF1208)</f>
        <v/>
      </c>
      <c r="DO1208" s="162" t="str" cm="1">
        <f t="array" ref="DO1208">_xlfn.IFS(DO$1= 0,"", NOT(ISBLANK(CX1208)), 0, ISBLANK(CX1208), $Q1208-$S1208+BJ1208-CG1208)</f>
        <v/>
      </c>
      <c r="DP1208" s="162" t="str" cm="1">
        <f t="array" ref="DP1208">_xlfn.IFS(DP$1= 0,"", NOT(ISBLANK(CY1208)), 0, ISBLANK(CY1208), $Q1208-$S1208+BK1208-CH1208)</f>
        <v/>
      </c>
      <c r="DQ1208" s="162" t="str" cm="1">
        <f t="array" ref="DQ1208">_xlfn.IFS(DQ$1= 0,"", NOT(ISBLANK(CZ1208)), 0, ISBLANK(CZ1208), $Q1208-$S1208+BL1208-CI1208)</f>
        <v/>
      </c>
      <c r="DR1208" s="163" t="str" cm="1">
        <f t="array" ref="DR1208">_xlfn.IFS(DR$1= 0,"", NOT(ISBLANK(DA1208)), 0, ISBLANK(DA1208), $Q1208-$S1208+BM1208-CJ1208)</f>
        <v/>
      </c>
    </row>
    <row r="1209" spans="1:122" ht="16.5" x14ac:dyDescent="0.3">
      <c r="A1209" s="135"/>
      <c r="B1209" s="136"/>
      <c r="C1209" s="136"/>
      <c r="D1209" s="137"/>
      <c r="E1209" s="176"/>
      <c r="F1209" s="182"/>
      <c r="G1209" s="183"/>
      <c r="H1209" s="183"/>
      <c r="I1209" s="183"/>
      <c r="J1209" s="183"/>
      <c r="K1209" s="183"/>
      <c r="L1209" s="183"/>
      <c r="M1209" s="186"/>
      <c r="N1209" s="182"/>
      <c r="O1209" s="184"/>
      <c r="P1209" s="178"/>
      <c r="Q1209" s="118">
        <f t="shared" si="340"/>
        <v>0</v>
      </c>
      <c r="R1209" s="3"/>
      <c r="S1209" s="3"/>
      <c r="T1209" s="4"/>
      <c r="U1209" s="4"/>
      <c r="V1209" s="99">
        <f t="shared" si="341"/>
        <v>0</v>
      </c>
      <c r="W1209" s="161"/>
      <c r="X1209" s="138"/>
      <c r="AH1209" s="158" t="str">
        <f t="array" ref="AH1209">IF(OR(AH$1=0, $A1209=""),"",SQRT((_xlfn.XLOOKUP(AH$1,$Z$2:$Z$16,$AA$2:$AA$16)-$T1209)^2+(_xlfn.XLOOKUP(AH$1,$Z$2:$Z$16,$AB$2:$AB$16)-$U1209)^2+(_xlfn.XLOOKUP(AH$1,$Z$2:$Z$16,$AC$2:$AC$16-$V1209)^2)))</f>
        <v/>
      </c>
      <c r="AI1209" s="140" t="str">
        <f t="array" ref="AI1209">IF(OR(AI$1=0, $A1209=""),"",SQRT((_xlfn.XLOOKUP(AI$1,$Z$2:$Z$16,$AA$2:$AA$16)-$T1209)^2+(_xlfn.XLOOKUP(AI$1,$Z$2:$Z$16,$AB$2:$AB$16)-$U1209)^2+(_xlfn.XLOOKUP(AI$1,$Z$2:$Z$16,$AC$2:$AC$16-$V1209)^2)))</f>
        <v/>
      </c>
      <c r="AJ1209" s="140" t="str">
        <f t="array" ref="AJ1209">IF(OR(AJ$1=0, $A1209=""),"",SQRT((_xlfn.XLOOKUP(AJ$1,$Z$2:$Z$16,$AA$2:$AA$16)-$T1209)^2+(_xlfn.XLOOKUP(AJ$1,$Z$2:$Z$16,$AB$2:$AB$16)-$U1209)^2+(_xlfn.XLOOKUP(AJ$1,$Z$2:$Z$16,$AC$2:$AC$16-$V1209)^2)))</f>
        <v/>
      </c>
      <c r="AK1209" s="140" t="str">
        <f t="array" ref="AK1209">IF(OR(AK$1=0, $A1209=""),"",SQRT((_xlfn.XLOOKUP(AK$1,$Z$2:$Z$16,$AA$2:$AA$16)-$T1209)^2+(_xlfn.XLOOKUP(AK$1,$Z$2:$Z$16,$AB$2:$AB$16)-$U1209)^2+(_xlfn.XLOOKUP(AK$1,$Z$2:$Z$16,$AC$2:$AC$16-$V1209)^2)))</f>
        <v/>
      </c>
      <c r="AL1209" s="140" t="str">
        <f t="array" ref="AL1209">IF(OR(AL$1=0, $A1209=""),"",SQRT((_xlfn.XLOOKUP(AL$1,$Z$2:$Z$16,$AA$2:$AA$16)-$T1209)^2+(_xlfn.XLOOKUP(AL$1,$Z$2:$Z$16,$AB$2:$AB$16)-$U1209)^2+(_xlfn.XLOOKUP(AL$1,$Z$2:$Z$16,$AC$2:$AC$16-$V1209)^2)))</f>
        <v/>
      </c>
      <c r="AM1209" s="140" t="str">
        <f t="array" ref="AM1209">IF(OR(AM$1=0, $A1209=""),"",SQRT((_xlfn.XLOOKUP(AM$1,$Z$2:$Z$16,$AA$2:$AA$16)-$T1209)^2+(_xlfn.XLOOKUP(AM$1,$Z$2:$Z$16,$AB$2:$AB$16)-$U1209)^2+(_xlfn.XLOOKUP(AM$1,$Z$2:$Z$16,$AC$2:$AC$16-$V1209)^2)))</f>
        <v/>
      </c>
      <c r="AN1209" s="140" t="str">
        <f t="array" ref="AN1209">IF(OR(AN$1=0, $A1209=""),"",SQRT((_xlfn.XLOOKUP(AN$1,$Z$2:$Z$16,$AA$2:$AA$16)-$T1209)^2+(_xlfn.XLOOKUP(AN$1,$Z$2:$Z$16,$AB$2:$AB$16)-$U1209)^2+(_xlfn.XLOOKUP(AN$1,$Z$2:$Z$16,$AC$2:$AC$16-$V1209)^2)))</f>
        <v/>
      </c>
      <c r="AO1209" s="140" t="str">
        <f t="array" ref="AO1209">IF(OR(AO$1=0, $A1209=""),"",SQRT((_xlfn.XLOOKUP(AO$1,$Z$2:$Z$16,$AA$2:$AA$16)-$T1209)^2+(_xlfn.XLOOKUP(AO$1,$Z$2:$Z$16,$AB$2:$AB$16)-$U1209)^2+(_xlfn.XLOOKUP(AO$1,$Z$2:$Z$16,$AC$2:$AC$16-$V1209)^2)))</f>
        <v/>
      </c>
      <c r="AP1209" s="141" t="str">
        <f t="array" ref="AP1209">IF(OR(AP$1=0, $A1209=""),"",SQRT((_xlfn.XLOOKUP(AP$1,$Z$2:$Z$16,$AA$2:$AA$16)-$T1209)^2+(_xlfn.XLOOKUP(AP$1,$Z$2:$Z$16,$AB$2:$AB$16)-$U1209)^2+(_xlfn.XLOOKUP(AP$1,$Z$2:$Z$16,$AC$2:$AC$16-$V1209)^2)))</f>
        <v/>
      </c>
      <c r="AQ1209" s="141" t="str">
        <f t="array" ref="AQ1209">IF(OR(AQ$1=0, $A1209=""),"",SQRT((_xlfn.XLOOKUP(AQ$1,$Z$2:$Z$16,$AA$2:$AA$16)-$T1209)^2+(_xlfn.XLOOKUP(AQ$1,$Z$2:$Z$16,$AB$2:$AB$16)-$U1209)^2+(_xlfn.XLOOKUP(AQ$1,$Z$2:$Z$16,$AC$2:$AC$16-$V1209)^2)))</f>
        <v/>
      </c>
      <c r="AR1209" s="141" t="str">
        <f t="array" ref="AR1209">IF(OR(AR$1=0, $A1209=""),"",SQRT((_xlfn.XLOOKUP(AR$1,$Z$2:$Z$16,$AA$2:$AA$16)-$T1209)^2+(_xlfn.XLOOKUP(AR$1,$Z$2:$Z$16,$AB$2:$AB$16)-$U1209)^2+(_xlfn.XLOOKUP(AR$1,$Z$2:$Z$16,$AC$2:$AC$16-$V1209)^2)))</f>
        <v/>
      </c>
      <c r="AS1209" s="141" t="str">
        <f t="array" ref="AS1209">IF(OR(AS$1=0, $A1209=""),"",SQRT((_xlfn.XLOOKUP(AS$1,$Z$2:$Z$16,$AA$2:$AA$16)-$T1209)^2+(_xlfn.XLOOKUP(AS$1,$Z$2:$Z$16,$AB$2:$AB$16)-$U1209)^2+(_xlfn.XLOOKUP(AS$1,$Z$2:$Z$16,$AC$2:$AC$16-$V1209)^2)))</f>
        <v/>
      </c>
      <c r="AT1209" s="141" t="str">
        <f t="array" ref="AT1209">IF(OR(AT$1=0, $A1209=""),"",SQRT((_xlfn.XLOOKUP(AT$1,$Z$2:$Z$16,$AA$2:$AA$16)-$T1209)^2+(_xlfn.XLOOKUP(AT$1,$Z$2:$Z$16,$AB$2:$AB$16)-$U1209)^2+(_xlfn.XLOOKUP(AT$1,$Z$2:$Z$16,$AC$2:$AC$16-$V1209)^2)))</f>
        <v/>
      </c>
      <c r="AU1209" s="141" t="str">
        <f t="array" ref="AU1209">IF(OR(AU$1=0, $A1209=""),"",SQRT((_xlfn.XLOOKUP(AU$1,$Z$2:$Z$16,$AA$2:$AA$16)-$T1209)^2+(_xlfn.XLOOKUP(AU$1,$Z$2:$Z$16,$AB$2:$AB$16)-$U1209)^2+(_xlfn.XLOOKUP(AU$1,$Z$2:$Z$16,$AC$2:$AC$16-$V1209)^2)))</f>
        <v/>
      </c>
      <c r="AV1209" s="142" t="str">
        <f t="array" ref="AV1209">IF(OR(AV$1=0, $A1209=""),"",SQRT((_xlfn.XLOOKUP(AV$1,$Z$2:$Z$16,$AA$2:$AA$16)-$T1209)^2+(_xlfn.XLOOKUP(AV$1,$Z$2:$Z$16,$AB$2:$AB$16)-$U1209)^2+(_xlfn.XLOOKUP(AV$1,$Z$2:$Z$16,$AC$2:$AC$16-$V1209)^2)))</f>
        <v/>
      </c>
      <c r="AW1209" s="124"/>
      <c r="AX1209" s="124"/>
      <c r="AY1209" s="125">
        <f t="shared" si="342"/>
        <v>0</v>
      </c>
      <c r="AZ1209" s="143">
        <f t="shared" si="343"/>
        <v>0</v>
      </c>
      <c r="BA1209" s="143">
        <f t="shared" si="344"/>
        <v>0</v>
      </c>
      <c r="BB1209" s="143">
        <f t="shared" si="345"/>
        <v>0</v>
      </c>
      <c r="BC1209" s="143">
        <f t="shared" si="346"/>
        <v>0</v>
      </c>
      <c r="BD1209" s="143">
        <f t="shared" si="347"/>
        <v>0</v>
      </c>
      <c r="BE1209" s="143">
        <f t="shared" si="348"/>
        <v>0</v>
      </c>
      <c r="BF1209" s="143">
        <f t="shared" si="349"/>
        <v>0</v>
      </c>
      <c r="BG1209" s="144">
        <f t="shared" si="350"/>
        <v>0</v>
      </c>
      <c r="BH1209" s="144">
        <f t="shared" si="351"/>
        <v>0</v>
      </c>
      <c r="BI1209" s="144">
        <f t="shared" si="352"/>
        <v>0</v>
      </c>
      <c r="BJ1209" s="144">
        <f t="shared" si="353"/>
        <v>0</v>
      </c>
      <c r="BK1209" s="144">
        <f t="shared" si="354"/>
        <v>0</v>
      </c>
      <c r="BL1209" s="144">
        <f t="shared" si="355"/>
        <v>0</v>
      </c>
      <c r="BM1209" s="145">
        <f t="shared" si="356"/>
        <v>0</v>
      </c>
      <c r="BN1209" s="124"/>
      <c r="BO1209" s="124"/>
      <c r="BP1209" s="124"/>
      <c r="BQ1209" s="124"/>
      <c r="BR1209" s="124"/>
      <c r="BS1209" s="124"/>
      <c r="BT1209" s="124"/>
      <c r="BU1209" s="124"/>
      <c r="BV1209" s="130"/>
      <c r="BW1209" s="130"/>
      <c r="BX1209" s="130"/>
      <c r="BY1209" s="130"/>
      <c r="BZ1209" s="130"/>
      <c r="CA1209" s="130"/>
      <c r="CB1209" s="130"/>
      <c r="CC1209" s="130"/>
      <c r="CD1209" s="130"/>
      <c r="CE1209" s="130"/>
      <c r="CF1209" s="130"/>
      <c r="CG1209" s="130"/>
      <c r="CH1209" s="130"/>
      <c r="CI1209" s="130"/>
      <c r="CJ1209" s="130"/>
      <c r="CL1209" s="124"/>
      <c r="CM1209" s="130" t="s">
        <v>32</v>
      </c>
      <c r="CN1209" s="130"/>
      <c r="CO1209" s="130"/>
      <c r="CP1209" s="130"/>
      <c r="CQ1209" s="130"/>
      <c r="CR1209" s="130"/>
      <c r="CS1209" s="130"/>
      <c r="CT1209" s="130"/>
      <c r="CU1209" s="130"/>
      <c r="CV1209" s="130"/>
      <c r="CW1209" s="130"/>
      <c r="CX1209" s="130"/>
      <c r="CY1209" s="130"/>
      <c r="CZ1209" s="130"/>
      <c r="DA1209" s="130"/>
      <c r="DD1209" s="159" cm="1">
        <f t="array" ref="DD1209">_xlfn.IFS(DD$1= 0,"", NOT(ISBLANK(CM1209)), 0, ISBLANK(CM1209), $Q1209-$S1209+AY1209-BV1209)</f>
        <v>0</v>
      </c>
      <c r="DE1209" s="160" cm="1">
        <f t="array" ref="DE1209">_xlfn.IFS(DE$1= 0,"", NOT(ISBLANK(CN1209)), 0, ISBLANK(CN1209), $Q1209-$S1209+AZ1209-BW1209)</f>
        <v>0</v>
      </c>
      <c r="DF1209" s="160" cm="1">
        <f t="array" ref="DF1209">_xlfn.IFS(DF$1= 0,"", NOT(ISBLANK(CO1209)), 0, ISBLANK(CO1209), $Q1209-$S1209+BA1209-BX1209)</f>
        <v>0</v>
      </c>
      <c r="DG1209" s="160" cm="1">
        <f t="array" ref="DG1209">_xlfn.IFS(DG$1= 0,"", NOT(ISBLANK(CP1209)), 0, ISBLANK(CP1209), $Q1209-$S1209+BB1209-BY1209)</f>
        <v>0</v>
      </c>
      <c r="DH1209" s="160" cm="1">
        <f t="array" ref="DH1209">_xlfn.IFS(DH$1= 0,"", NOT(ISBLANK(CQ1209)), 0, ISBLANK(CQ1209), $Q1209-$S1209+BC1209-BZ1209)</f>
        <v>0</v>
      </c>
      <c r="DI1209" s="160" cm="1">
        <f t="array" ref="DI1209">_xlfn.IFS(DI$1= 0,"", NOT(ISBLANK(CR1209)), 0, ISBLANK(CR1209), $Q1209-$S1209+BD1209-CA1209)</f>
        <v>0</v>
      </c>
      <c r="DJ1209" s="160" t="str" cm="1">
        <f t="array" ref="DJ1209">_xlfn.IFS(DJ$1= 0,"", NOT(ISBLANK(CS1209)), 0, ISBLANK(CS1209), $Q1209-$S1209+BE1209-CB1209)</f>
        <v/>
      </c>
      <c r="DK1209" s="160" t="str" cm="1">
        <f t="array" ref="DK1209">_xlfn.IFS(DK$1= 0,"", NOT(ISBLANK(CT1209)), 0, ISBLANK(CT1209), $Q1209-$S1209+BF1209-CC1209)</f>
        <v/>
      </c>
      <c r="DL1209" s="162" t="str" cm="1">
        <f t="array" ref="DL1209">_xlfn.IFS(DL$1= 0,"", NOT(ISBLANK(CU1209)), 0, ISBLANK(CU1209), $Q1209-$S1209+BG1209-CD1209)</f>
        <v/>
      </c>
      <c r="DM1209" s="162" t="str" cm="1">
        <f t="array" ref="DM1209">_xlfn.IFS(DM$1= 0,"", NOT(ISBLANK(CV1209)), 0, ISBLANK(CV1209), $Q1209-$S1209+BH1209-CE1209)</f>
        <v/>
      </c>
      <c r="DN1209" s="162" t="str" cm="1">
        <f t="array" ref="DN1209">_xlfn.IFS(DN$1= 0,"", NOT(ISBLANK(CW1209)), 0, ISBLANK(CW1209), $Q1209-$S1209+BI1209-CF1209)</f>
        <v/>
      </c>
      <c r="DO1209" s="162" t="str" cm="1">
        <f t="array" ref="DO1209">_xlfn.IFS(DO$1= 0,"", NOT(ISBLANK(CX1209)), 0, ISBLANK(CX1209), $Q1209-$S1209+BJ1209-CG1209)</f>
        <v/>
      </c>
      <c r="DP1209" s="162" t="str" cm="1">
        <f t="array" ref="DP1209">_xlfn.IFS(DP$1= 0,"", NOT(ISBLANK(CY1209)), 0, ISBLANK(CY1209), $Q1209-$S1209+BK1209-CH1209)</f>
        <v/>
      </c>
      <c r="DQ1209" s="162" t="str" cm="1">
        <f t="array" ref="DQ1209">_xlfn.IFS(DQ$1= 0,"", NOT(ISBLANK(CZ1209)), 0, ISBLANK(CZ1209), $Q1209-$S1209+BL1209-CI1209)</f>
        <v/>
      </c>
      <c r="DR1209" s="163" t="str" cm="1">
        <f t="array" ref="DR1209">_xlfn.IFS(DR$1= 0,"", NOT(ISBLANK(DA1209)), 0, ISBLANK(DA1209), $Q1209-$S1209+BM1209-CJ1209)</f>
        <v/>
      </c>
    </row>
    <row r="1210" spans="1:122" ht="16.5" x14ac:dyDescent="0.3">
      <c r="A1210" s="135"/>
      <c r="B1210" s="136"/>
      <c r="C1210" s="136"/>
      <c r="D1210" s="137"/>
      <c r="E1210" s="176"/>
      <c r="F1210" s="182"/>
      <c r="G1210" s="183"/>
      <c r="H1210" s="183"/>
      <c r="I1210" s="183"/>
      <c r="J1210" s="183"/>
      <c r="K1210" s="183"/>
      <c r="L1210" s="183"/>
      <c r="M1210" s="186"/>
      <c r="N1210" s="182"/>
      <c r="O1210" s="184"/>
      <c r="P1210" s="178"/>
      <c r="Q1210" s="118">
        <f t="shared" ref="Q1210:Q1273" si="357">IFERROR(10*LOG10(A1210)+ROUND(IF(AND(A1210&gt;0, O1210&gt;0), N1210+ABS(10*LOG10(P1210/(4*PI()*CONVERT(O1210,"ft", "m")^2))), N1210),0), 0)</f>
        <v>0</v>
      </c>
      <c r="R1210" s="3"/>
      <c r="S1210" s="3"/>
      <c r="T1210" s="4"/>
      <c r="U1210" s="4"/>
      <c r="V1210" s="99">
        <f t="shared" ref="V1210:V1273" si="358">SUM(W1210:X1210)</f>
        <v>0</v>
      </c>
      <c r="W1210" s="161"/>
      <c r="X1210" s="138"/>
      <c r="AH1210" s="158" t="str">
        <f t="array" ref="AH1210">IF(OR(AH$1=0, $A1210=""),"",SQRT((_xlfn.XLOOKUP(AH$1,$Z$2:$Z$16,$AA$2:$AA$16)-$T1210)^2+(_xlfn.XLOOKUP(AH$1,$Z$2:$Z$16,$AB$2:$AB$16)-$U1210)^2+(_xlfn.XLOOKUP(AH$1,$Z$2:$Z$16,$AC$2:$AC$16-$V1210)^2)))</f>
        <v/>
      </c>
      <c r="AI1210" s="140" t="str">
        <f t="array" ref="AI1210">IF(OR(AI$1=0, $A1210=""),"",SQRT((_xlfn.XLOOKUP(AI$1,$Z$2:$Z$16,$AA$2:$AA$16)-$T1210)^2+(_xlfn.XLOOKUP(AI$1,$Z$2:$Z$16,$AB$2:$AB$16)-$U1210)^2+(_xlfn.XLOOKUP(AI$1,$Z$2:$Z$16,$AC$2:$AC$16-$V1210)^2)))</f>
        <v/>
      </c>
      <c r="AJ1210" s="140" t="str">
        <f t="array" ref="AJ1210">IF(OR(AJ$1=0, $A1210=""),"",SQRT((_xlfn.XLOOKUP(AJ$1,$Z$2:$Z$16,$AA$2:$AA$16)-$T1210)^2+(_xlfn.XLOOKUP(AJ$1,$Z$2:$Z$16,$AB$2:$AB$16)-$U1210)^2+(_xlfn.XLOOKUP(AJ$1,$Z$2:$Z$16,$AC$2:$AC$16-$V1210)^2)))</f>
        <v/>
      </c>
      <c r="AK1210" s="140" t="str">
        <f t="array" ref="AK1210">IF(OR(AK$1=0, $A1210=""),"",SQRT((_xlfn.XLOOKUP(AK$1,$Z$2:$Z$16,$AA$2:$AA$16)-$T1210)^2+(_xlfn.XLOOKUP(AK$1,$Z$2:$Z$16,$AB$2:$AB$16)-$U1210)^2+(_xlfn.XLOOKUP(AK$1,$Z$2:$Z$16,$AC$2:$AC$16-$V1210)^2)))</f>
        <v/>
      </c>
      <c r="AL1210" s="140" t="str">
        <f t="array" ref="AL1210">IF(OR(AL$1=0, $A1210=""),"",SQRT((_xlfn.XLOOKUP(AL$1,$Z$2:$Z$16,$AA$2:$AA$16)-$T1210)^2+(_xlfn.XLOOKUP(AL$1,$Z$2:$Z$16,$AB$2:$AB$16)-$U1210)^2+(_xlfn.XLOOKUP(AL$1,$Z$2:$Z$16,$AC$2:$AC$16-$V1210)^2)))</f>
        <v/>
      </c>
      <c r="AM1210" s="140" t="str">
        <f t="array" ref="AM1210">IF(OR(AM$1=0, $A1210=""),"",SQRT((_xlfn.XLOOKUP(AM$1,$Z$2:$Z$16,$AA$2:$AA$16)-$T1210)^2+(_xlfn.XLOOKUP(AM$1,$Z$2:$Z$16,$AB$2:$AB$16)-$U1210)^2+(_xlfn.XLOOKUP(AM$1,$Z$2:$Z$16,$AC$2:$AC$16-$V1210)^2)))</f>
        <v/>
      </c>
      <c r="AN1210" s="140" t="str">
        <f t="array" ref="AN1210">IF(OR(AN$1=0, $A1210=""),"",SQRT((_xlfn.XLOOKUP(AN$1,$Z$2:$Z$16,$AA$2:$AA$16)-$T1210)^2+(_xlfn.XLOOKUP(AN$1,$Z$2:$Z$16,$AB$2:$AB$16)-$U1210)^2+(_xlfn.XLOOKUP(AN$1,$Z$2:$Z$16,$AC$2:$AC$16-$V1210)^2)))</f>
        <v/>
      </c>
      <c r="AO1210" s="140" t="str">
        <f t="array" ref="AO1210">IF(OR(AO$1=0, $A1210=""),"",SQRT((_xlfn.XLOOKUP(AO$1,$Z$2:$Z$16,$AA$2:$AA$16)-$T1210)^2+(_xlfn.XLOOKUP(AO$1,$Z$2:$Z$16,$AB$2:$AB$16)-$U1210)^2+(_xlfn.XLOOKUP(AO$1,$Z$2:$Z$16,$AC$2:$AC$16-$V1210)^2)))</f>
        <v/>
      </c>
      <c r="AP1210" s="141" t="str">
        <f t="array" ref="AP1210">IF(OR(AP$1=0, $A1210=""),"",SQRT((_xlfn.XLOOKUP(AP$1,$Z$2:$Z$16,$AA$2:$AA$16)-$T1210)^2+(_xlfn.XLOOKUP(AP$1,$Z$2:$Z$16,$AB$2:$AB$16)-$U1210)^2+(_xlfn.XLOOKUP(AP$1,$Z$2:$Z$16,$AC$2:$AC$16-$V1210)^2)))</f>
        <v/>
      </c>
      <c r="AQ1210" s="141" t="str">
        <f t="array" ref="AQ1210">IF(OR(AQ$1=0, $A1210=""),"",SQRT((_xlfn.XLOOKUP(AQ$1,$Z$2:$Z$16,$AA$2:$AA$16)-$T1210)^2+(_xlfn.XLOOKUP(AQ$1,$Z$2:$Z$16,$AB$2:$AB$16)-$U1210)^2+(_xlfn.XLOOKUP(AQ$1,$Z$2:$Z$16,$AC$2:$AC$16-$V1210)^2)))</f>
        <v/>
      </c>
      <c r="AR1210" s="141" t="str">
        <f t="array" ref="AR1210">IF(OR(AR$1=0, $A1210=""),"",SQRT((_xlfn.XLOOKUP(AR$1,$Z$2:$Z$16,$AA$2:$AA$16)-$T1210)^2+(_xlfn.XLOOKUP(AR$1,$Z$2:$Z$16,$AB$2:$AB$16)-$U1210)^2+(_xlfn.XLOOKUP(AR$1,$Z$2:$Z$16,$AC$2:$AC$16-$V1210)^2)))</f>
        <v/>
      </c>
      <c r="AS1210" s="141" t="str">
        <f t="array" ref="AS1210">IF(OR(AS$1=0, $A1210=""),"",SQRT((_xlfn.XLOOKUP(AS$1,$Z$2:$Z$16,$AA$2:$AA$16)-$T1210)^2+(_xlfn.XLOOKUP(AS$1,$Z$2:$Z$16,$AB$2:$AB$16)-$U1210)^2+(_xlfn.XLOOKUP(AS$1,$Z$2:$Z$16,$AC$2:$AC$16-$V1210)^2)))</f>
        <v/>
      </c>
      <c r="AT1210" s="141" t="str">
        <f t="array" ref="AT1210">IF(OR(AT$1=0, $A1210=""),"",SQRT((_xlfn.XLOOKUP(AT$1,$Z$2:$Z$16,$AA$2:$AA$16)-$T1210)^2+(_xlfn.XLOOKUP(AT$1,$Z$2:$Z$16,$AB$2:$AB$16)-$U1210)^2+(_xlfn.XLOOKUP(AT$1,$Z$2:$Z$16,$AC$2:$AC$16-$V1210)^2)))</f>
        <v/>
      </c>
      <c r="AU1210" s="141" t="str">
        <f t="array" ref="AU1210">IF(OR(AU$1=0, $A1210=""),"",SQRT((_xlfn.XLOOKUP(AU$1,$Z$2:$Z$16,$AA$2:$AA$16)-$T1210)^2+(_xlfn.XLOOKUP(AU$1,$Z$2:$Z$16,$AB$2:$AB$16)-$U1210)^2+(_xlfn.XLOOKUP(AU$1,$Z$2:$Z$16,$AC$2:$AC$16-$V1210)^2)))</f>
        <v/>
      </c>
      <c r="AV1210" s="142" t="str">
        <f t="array" ref="AV1210">IF(OR(AV$1=0, $A1210=""),"",SQRT((_xlfn.XLOOKUP(AV$1,$Z$2:$Z$16,$AA$2:$AA$16)-$T1210)^2+(_xlfn.XLOOKUP(AV$1,$Z$2:$Z$16,$AB$2:$AB$16)-$U1210)^2+(_xlfn.XLOOKUP(AV$1,$Z$2:$Z$16,$AC$2:$AC$16-$V1210)^2)))</f>
        <v/>
      </c>
      <c r="AW1210" s="124"/>
      <c r="AX1210" s="124"/>
      <c r="AY1210" s="125">
        <f t="shared" ref="AY1210:AY1273" si="359">IFERROR(-ABS(10*LOG10(($R1210/(4*PI()*CONVERT(AH1210,"ft","m")^2)))),0)</f>
        <v>0</v>
      </c>
      <c r="AZ1210" s="143">
        <f t="shared" ref="AZ1210:AZ1273" si="360">IFERROR(-ABS(10*LOG10(($R1210/(4*PI()*CONVERT(AI1210,"ft","m")^2)))),0)</f>
        <v>0</v>
      </c>
      <c r="BA1210" s="143">
        <f t="shared" ref="BA1210:BA1273" si="361">IFERROR(-ABS(10*LOG10(($R1210/(4*PI()*CONVERT(AJ1210,"ft","m")^2)))),0)</f>
        <v>0</v>
      </c>
      <c r="BB1210" s="143">
        <f t="shared" ref="BB1210:BB1273" si="362">IFERROR(-ABS(10*LOG10(($R1210/(4*PI()*CONVERT(AK1210,"ft","m")^2)))),0)</f>
        <v>0</v>
      </c>
      <c r="BC1210" s="143">
        <f t="shared" ref="BC1210:BC1273" si="363">IFERROR(-ABS(10*LOG10(($R1210/(4*PI()*CONVERT(AL1210,"ft","m")^2)))),0)</f>
        <v>0</v>
      </c>
      <c r="BD1210" s="143">
        <f t="shared" ref="BD1210:BD1273" si="364">IFERROR(-ABS(10*LOG10(($R1210/(4*PI()*CONVERT(AM1210,"ft","m")^2)))),0)</f>
        <v>0</v>
      </c>
      <c r="BE1210" s="143">
        <f t="shared" ref="BE1210:BE1273" si="365">IFERROR(-ABS(10*LOG10(($R1210/(4*PI()*CONVERT(AN1210,"ft","m")^2)))),0)</f>
        <v>0</v>
      </c>
      <c r="BF1210" s="143">
        <f t="shared" ref="BF1210:BF1273" si="366">IFERROR(-ABS(10*LOG10(($R1210/(4*PI()*CONVERT(AO1210,"ft","m")^2)))),0)</f>
        <v>0</v>
      </c>
      <c r="BG1210" s="144">
        <f t="shared" ref="BG1210:BG1273" si="367">IFERROR(-ABS(10*LOG10(($R1210/(4*PI()*CONVERT(AP1210,"ft","m")^2)))),0)</f>
        <v>0</v>
      </c>
      <c r="BH1210" s="144">
        <f t="shared" ref="BH1210:BH1273" si="368">IFERROR(-ABS(10*LOG10(($R1210/(4*PI()*CONVERT(AQ1210,"ft","m")^2)))),0)</f>
        <v>0</v>
      </c>
      <c r="BI1210" s="144">
        <f t="shared" ref="BI1210:BI1273" si="369">IFERROR(-ABS(10*LOG10(($R1210/(4*PI()*CONVERT(AR1210,"ft","m")^2)))),0)</f>
        <v>0</v>
      </c>
      <c r="BJ1210" s="144">
        <f t="shared" ref="BJ1210:BJ1273" si="370">IFERROR(-ABS(10*LOG10(($R1210/(4*PI()*CONVERT(AS1210,"ft","m")^2)))),0)</f>
        <v>0</v>
      </c>
      <c r="BK1210" s="144">
        <f t="shared" ref="BK1210:BK1273" si="371">IFERROR(-ABS(10*LOG10(($R1210/(4*PI()*CONVERT(AT1210,"ft","m")^2)))),0)</f>
        <v>0</v>
      </c>
      <c r="BL1210" s="144">
        <f t="shared" ref="BL1210:BL1273" si="372">IFERROR(-ABS(10*LOG10(($R1210/(4*PI()*CONVERT(AU1210,"ft","m")^2)))),0)</f>
        <v>0</v>
      </c>
      <c r="BM1210" s="145">
        <f t="shared" ref="BM1210:BM1273" si="373">IFERROR(-ABS(10*LOG10(($R1210/(4*PI()*CONVERT(AV1210,"ft","m")^2)))),0)</f>
        <v>0</v>
      </c>
      <c r="BN1210" s="124"/>
      <c r="BO1210" s="124"/>
      <c r="BP1210" s="124"/>
      <c r="BQ1210" s="124"/>
      <c r="BR1210" s="124"/>
      <c r="BS1210" s="124"/>
      <c r="BT1210" s="124"/>
      <c r="BU1210" s="124"/>
      <c r="BV1210" s="130"/>
      <c r="BW1210" s="130"/>
      <c r="BX1210" s="130"/>
      <c r="BY1210" s="130"/>
      <c r="BZ1210" s="130"/>
      <c r="CA1210" s="130"/>
      <c r="CB1210" s="130"/>
      <c r="CC1210" s="130"/>
      <c r="CD1210" s="130"/>
      <c r="CE1210" s="130"/>
      <c r="CF1210" s="130"/>
      <c r="CG1210" s="130"/>
      <c r="CH1210" s="130"/>
      <c r="CI1210" s="130"/>
      <c r="CJ1210" s="130"/>
      <c r="CL1210" s="124"/>
      <c r="CM1210" s="130" t="s">
        <v>32</v>
      </c>
      <c r="CN1210" s="130"/>
      <c r="CO1210" s="130"/>
      <c r="CP1210" s="130"/>
      <c r="CQ1210" s="130"/>
      <c r="CR1210" s="130"/>
      <c r="CS1210" s="130"/>
      <c r="CT1210" s="130"/>
      <c r="CU1210" s="130"/>
      <c r="CV1210" s="130"/>
      <c r="CW1210" s="130"/>
      <c r="CX1210" s="130"/>
      <c r="CY1210" s="130"/>
      <c r="CZ1210" s="130"/>
      <c r="DA1210" s="130"/>
      <c r="DD1210" s="159" cm="1">
        <f t="array" ref="DD1210">_xlfn.IFS(DD$1= 0,"", NOT(ISBLANK(CM1210)), 0, ISBLANK(CM1210), $Q1210-$S1210+AY1210-BV1210)</f>
        <v>0</v>
      </c>
      <c r="DE1210" s="160" cm="1">
        <f t="array" ref="DE1210">_xlfn.IFS(DE$1= 0,"", NOT(ISBLANK(CN1210)), 0, ISBLANK(CN1210), $Q1210-$S1210+AZ1210-BW1210)</f>
        <v>0</v>
      </c>
      <c r="DF1210" s="160" cm="1">
        <f t="array" ref="DF1210">_xlfn.IFS(DF$1= 0,"", NOT(ISBLANK(CO1210)), 0, ISBLANK(CO1210), $Q1210-$S1210+BA1210-BX1210)</f>
        <v>0</v>
      </c>
      <c r="DG1210" s="160" cm="1">
        <f t="array" ref="DG1210">_xlfn.IFS(DG$1= 0,"", NOT(ISBLANK(CP1210)), 0, ISBLANK(CP1210), $Q1210-$S1210+BB1210-BY1210)</f>
        <v>0</v>
      </c>
      <c r="DH1210" s="160" cm="1">
        <f t="array" ref="DH1210">_xlfn.IFS(DH$1= 0,"", NOT(ISBLANK(CQ1210)), 0, ISBLANK(CQ1210), $Q1210-$S1210+BC1210-BZ1210)</f>
        <v>0</v>
      </c>
      <c r="DI1210" s="160" cm="1">
        <f t="array" ref="DI1210">_xlfn.IFS(DI$1= 0,"", NOT(ISBLANK(CR1210)), 0, ISBLANK(CR1210), $Q1210-$S1210+BD1210-CA1210)</f>
        <v>0</v>
      </c>
      <c r="DJ1210" s="160" t="str" cm="1">
        <f t="array" ref="DJ1210">_xlfn.IFS(DJ$1= 0,"", NOT(ISBLANK(CS1210)), 0, ISBLANK(CS1210), $Q1210-$S1210+BE1210-CB1210)</f>
        <v/>
      </c>
      <c r="DK1210" s="160" t="str" cm="1">
        <f t="array" ref="DK1210">_xlfn.IFS(DK$1= 0,"", NOT(ISBLANK(CT1210)), 0, ISBLANK(CT1210), $Q1210-$S1210+BF1210-CC1210)</f>
        <v/>
      </c>
      <c r="DL1210" s="162" t="str" cm="1">
        <f t="array" ref="DL1210">_xlfn.IFS(DL$1= 0,"", NOT(ISBLANK(CU1210)), 0, ISBLANK(CU1210), $Q1210-$S1210+BG1210-CD1210)</f>
        <v/>
      </c>
      <c r="DM1210" s="162" t="str" cm="1">
        <f t="array" ref="DM1210">_xlfn.IFS(DM$1= 0,"", NOT(ISBLANK(CV1210)), 0, ISBLANK(CV1210), $Q1210-$S1210+BH1210-CE1210)</f>
        <v/>
      </c>
      <c r="DN1210" s="162" t="str" cm="1">
        <f t="array" ref="DN1210">_xlfn.IFS(DN$1= 0,"", NOT(ISBLANK(CW1210)), 0, ISBLANK(CW1210), $Q1210-$S1210+BI1210-CF1210)</f>
        <v/>
      </c>
      <c r="DO1210" s="162" t="str" cm="1">
        <f t="array" ref="DO1210">_xlfn.IFS(DO$1= 0,"", NOT(ISBLANK(CX1210)), 0, ISBLANK(CX1210), $Q1210-$S1210+BJ1210-CG1210)</f>
        <v/>
      </c>
      <c r="DP1210" s="162" t="str" cm="1">
        <f t="array" ref="DP1210">_xlfn.IFS(DP$1= 0,"", NOT(ISBLANK(CY1210)), 0, ISBLANK(CY1210), $Q1210-$S1210+BK1210-CH1210)</f>
        <v/>
      </c>
      <c r="DQ1210" s="162" t="str" cm="1">
        <f t="array" ref="DQ1210">_xlfn.IFS(DQ$1= 0,"", NOT(ISBLANK(CZ1210)), 0, ISBLANK(CZ1210), $Q1210-$S1210+BL1210-CI1210)</f>
        <v/>
      </c>
      <c r="DR1210" s="163" t="str" cm="1">
        <f t="array" ref="DR1210">_xlfn.IFS(DR$1= 0,"", NOT(ISBLANK(DA1210)), 0, ISBLANK(DA1210), $Q1210-$S1210+BM1210-CJ1210)</f>
        <v/>
      </c>
    </row>
    <row r="1211" spans="1:122" ht="16.5" x14ac:dyDescent="0.3">
      <c r="A1211" s="135"/>
      <c r="B1211" s="136"/>
      <c r="C1211" s="136"/>
      <c r="D1211" s="137"/>
      <c r="E1211" s="176"/>
      <c r="F1211" s="182"/>
      <c r="G1211" s="183"/>
      <c r="H1211" s="183"/>
      <c r="I1211" s="183"/>
      <c r="J1211" s="183"/>
      <c r="K1211" s="183"/>
      <c r="L1211" s="183"/>
      <c r="M1211" s="186"/>
      <c r="N1211" s="182"/>
      <c r="O1211" s="184"/>
      <c r="P1211" s="178"/>
      <c r="Q1211" s="118">
        <f t="shared" si="357"/>
        <v>0</v>
      </c>
      <c r="R1211" s="3"/>
      <c r="S1211" s="3"/>
      <c r="T1211" s="4"/>
      <c r="U1211" s="4"/>
      <c r="V1211" s="99">
        <f t="shared" si="358"/>
        <v>0</v>
      </c>
      <c r="W1211" s="161"/>
      <c r="X1211" s="138"/>
      <c r="AH1211" s="158" t="str">
        <f t="array" ref="AH1211">IF(OR(AH$1=0, $A1211=""),"",SQRT((_xlfn.XLOOKUP(AH$1,$Z$2:$Z$16,$AA$2:$AA$16)-$T1211)^2+(_xlfn.XLOOKUP(AH$1,$Z$2:$Z$16,$AB$2:$AB$16)-$U1211)^2+(_xlfn.XLOOKUP(AH$1,$Z$2:$Z$16,$AC$2:$AC$16-$V1211)^2)))</f>
        <v/>
      </c>
      <c r="AI1211" s="140" t="str">
        <f t="array" ref="AI1211">IF(OR(AI$1=0, $A1211=""),"",SQRT((_xlfn.XLOOKUP(AI$1,$Z$2:$Z$16,$AA$2:$AA$16)-$T1211)^2+(_xlfn.XLOOKUP(AI$1,$Z$2:$Z$16,$AB$2:$AB$16)-$U1211)^2+(_xlfn.XLOOKUP(AI$1,$Z$2:$Z$16,$AC$2:$AC$16-$V1211)^2)))</f>
        <v/>
      </c>
      <c r="AJ1211" s="140" t="str">
        <f t="array" ref="AJ1211">IF(OR(AJ$1=0, $A1211=""),"",SQRT((_xlfn.XLOOKUP(AJ$1,$Z$2:$Z$16,$AA$2:$AA$16)-$T1211)^2+(_xlfn.XLOOKUP(AJ$1,$Z$2:$Z$16,$AB$2:$AB$16)-$U1211)^2+(_xlfn.XLOOKUP(AJ$1,$Z$2:$Z$16,$AC$2:$AC$16-$V1211)^2)))</f>
        <v/>
      </c>
      <c r="AK1211" s="140" t="str">
        <f t="array" ref="AK1211">IF(OR(AK$1=0, $A1211=""),"",SQRT((_xlfn.XLOOKUP(AK$1,$Z$2:$Z$16,$AA$2:$AA$16)-$T1211)^2+(_xlfn.XLOOKUP(AK$1,$Z$2:$Z$16,$AB$2:$AB$16)-$U1211)^2+(_xlfn.XLOOKUP(AK$1,$Z$2:$Z$16,$AC$2:$AC$16-$V1211)^2)))</f>
        <v/>
      </c>
      <c r="AL1211" s="140" t="str">
        <f t="array" ref="AL1211">IF(OR(AL$1=0, $A1211=""),"",SQRT((_xlfn.XLOOKUP(AL$1,$Z$2:$Z$16,$AA$2:$AA$16)-$T1211)^2+(_xlfn.XLOOKUP(AL$1,$Z$2:$Z$16,$AB$2:$AB$16)-$U1211)^2+(_xlfn.XLOOKUP(AL$1,$Z$2:$Z$16,$AC$2:$AC$16-$V1211)^2)))</f>
        <v/>
      </c>
      <c r="AM1211" s="140" t="str">
        <f t="array" ref="AM1211">IF(OR(AM$1=0, $A1211=""),"",SQRT((_xlfn.XLOOKUP(AM$1,$Z$2:$Z$16,$AA$2:$AA$16)-$T1211)^2+(_xlfn.XLOOKUP(AM$1,$Z$2:$Z$16,$AB$2:$AB$16)-$U1211)^2+(_xlfn.XLOOKUP(AM$1,$Z$2:$Z$16,$AC$2:$AC$16-$V1211)^2)))</f>
        <v/>
      </c>
      <c r="AN1211" s="140" t="str">
        <f t="array" ref="AN1211">IF(OR(AN$1=0, $A1211=""),"",SQRT((_xlfn.XLOOKUP(AN$1,$Z$2:$Z$16,$AA$2:$AA$16)-$T1211)^2+(_xlfn.XLOOKUP(AN$1,$Z$2:$Z$16,$AB$2:$AB$16)-$U1211)^2+(_xlfn.XLOOKUP(AN$1,$Z$2:$Z$16,$AC$2:$AC$16-$V1211)^2)))</f>
        <v/>
      </c>
      <c r="AO1211" s="140" t="str">
        <f t="array" ref="AO1211">IF(OR(AO$1=0, $A1211=""),"",SQRT((_xlfn.XLOOKUP(AO$1,$Z$2:$Z$16,$AA$2:$AA$16)-$T1211)^2+(_xlfn.XLOOKUP(AO$1,$Z$2:$Z$16,$AB$2:$AB$16)-$U1211)^2+(_xlfn.XLOOKUP(AO$1,$Z$2:$Z$16,$AC$2:$AC$16-$V1211)^2)))</f>
        <v/>
      </c>
      <c r="AP1211" s="141" t="str">
        <f t="array" ref="AP1211">IF(OR(AP$1=0, $A1211=""),"",SQRT((_xlfn.XLOOKUP(AP$1,$Z$2:$Z$16,$AA$2:$AA$16)-$T1211)^2+(_xlfn.XLOOKUP(AP$1,$Z$2:$Z$16,$AB$2:$AB$16)-$U1211)^2+(_xlfn.XLOOKUP(AP$1,$Z$2:$Z$16,$AC$2:$AC$16-$V1211)^2)))</f>
        <v/>
      </c>
      <c r="AQ1211" s="141" t="str">
        <f t="array" ref="AQ1211">IF(OR(AQ$1=0, $A1211=""),"",SQRT((_xlfn.XLOOKUP(AQ$1,$Z$2:$Z$16,$AA$2:$AA$16)-$T1211)^2+(_xlfn.XLOOKUP(AQ$1,$Z$2:$Z$16,$AB$2:$AB$16)-$U1211)^2+(_xlfn.XLOOKUP(AQ$1,$Z$2:$Z$16,$AC$2:$AC$16-$V1211)^2)))</f>
        <v/>
      </c>
      <c r="AR1211" s="141" t="str">
        <f t="array" ref="AR1211">IF(OR(AR$1=0, $A1211=""),"",SQRT((_xlfn.XLOOKUP(AR$1,$Z$2:$Z$16,$AA$2:$AA$16)-$T1211)^2+(_xlfn.XLOOKUP(AR$1,$Z$2:$Z$16,$AB$2:$AB$16)-$U1211)^2+(_xlfn.XLOOKUP(AR$1,$Z$2:$Z$16,$AC$2:$AC$16-$V1211)^2)))</f>
        <v/>
      </c>
      <c r="AS1211" s="141" t="str">
        <f t="array" ref="AS1211">IF(OR(AS$1=0, $A1211=""),"",SQRT((_xlfn.XLOOKUP(AS$1,$Z$2:$Z$16,$AA$2:$AA$16)-$T1211)^2+(_xlfn.XLOOKUP(AS$1,$Z$2:$Z$16,$AB$2:$AB$16)-$U1211)^2+(_xlfn.XLOOKUP(AS$1,$Z$2:$Z$16,$AC$2:$AC$16-$V1211)^2)))</f>
        <v/>
      </c>
      <c r="AT1211" s="141" t="str">
        <f t="array" ref="AT1211">IF(OR(AT$1=0, $A1211=""),"",SQRT((_xlfn.XLOOKUP(AT$1,$Z$2:$Z$16,$AA$2:$AA$16)-$T1211)^2+(_xlfn.XLOOKUP(AT$1,$Z$2:$Z$16,$AB$2:$AB$16)-$U1211)^2+(_xlfn.XLOOKUP(AT$1,$Z$2:$Z$16,$AC$2:$AC$16-$V1211)^2)))</f>
        <v/>
      </c>
      <c r="AU1211" s="141" t="str">
        <f t="array" ref="AU1211">IF(OR(AU$1=0, $A1211=""),"",SQRT((_xlfn.XLOOKUP(AU$1,$Z$2:$Z$16,$AA$2:$AA$16)-$T1211)^2+(_xlfn.XLOOKUP(AU$1,$Z$2:$Z$16,$AB$2:$AB$16)-$U1211)^2+(_xlfn.XLOOKUP(AU$1,$Z$2:$Z$16,$AC$2:$AC$16-$V1211)^2)))</f>
        <v/>
      </c>
      <c r="AV1211" s="142" t="str">
        <f t="array" ref="AV1211">IF(OR(AV$1=0, $A1211=""),"",SQRT((_xlfn.XLOOKUP(AV$1,$Z$2:$Z$16,$AA$2:$AA$16)-$T1211)^2+(_xlfn.XLOOKUP(AV$1,$Z$2:$Z$16,$AB$2:$AB$16)-$U1211)^2+(_xlfn.XLOOKUP(AV$1,$Z$2:$Z$16,$AC$2:$AC$16-$V1211)^2)))</f>
        <v/>
      </c>
      <c r="AW1211" s="124"/>
      <c r="AX1211" s="124"/>
      <c r="AY1211" s="125">
        <f t="shared" si="359"/>
        <v>0</v>
      </c>
      <c r="AZ1211" s="143">
        <f t="shared" si="360"/>
        <v>0</v>
      </c>
      <c r="BA1211" s="143">
        <f t="shared" si="361"/>
        <v>0</v>
      </c>
      <c r="BB1211" s="143">
        <f t="shared" si="362"/>
        <v>0</v>
      </c>
      <c r="BC1211" s="143">
        <f t="shared" si="363"/>
        <v>0</v>
      </c>
      <c r="BD1211" s="143">
        <f t="shared" si="364"/>
        <v>0</v>
      </c>
      <c r="BE1211" s="143">
        <f t="shared" si="365"/>
        <v>0</v>
      </c>
      <c r="BF1211" s="143">
        <f t="shared" si="366"/>
        <v>0</v>
      </c>
      <c r="BG1211" s="144">
        <f t="shared" si="367"/>
        <v>0</v>
      </c>
      <c r="BH1211" s="144">
        <f t="shared" si="368"/>
        <v>0</v>
      </c>
      <c r="BI1211" s="144">
        <f t="shared" si="369"/>
        <v>0</v>
      </c>
      <c r="BJ1211" s="144">
        <f t="shared" si="370"/>
        <v>0</v>
      </c>
      <c r="BK1211" s="144">
        <f t="shared" si="371"/>
        <v>0</v>
      </c>
      <c r="BL1211" s="144">
        <f t="shared" si="372"/>
        <v>0</v>
      </c>
      <c r="BM1211" s="145">
        <f t="shared" si="373"/>
        <v>0</v>
      </c>
      <c r="BN1211" s="124"/>
      <c r="BO1211" s="124"/>
      <c r="BP1211" s="124"/>
      <c r="BQ1211" s="124"/>
      <c r="BR1211" s="124"/>
      <c r="BS1211" s="124"/>
      <c r="BT1211" s="124"/>
      <c r="BU1211" s="124"/>
      <c r="BV1211" s="130"/>
      <c r="BW1211" s="130"/>
      <c r="BX1211" s="130"/>
      <c r="BY1211" s="130"/>
      <c r="BZ1211" s="130"/>
      <c r="CA1211" s="130"/>
      <c r="CB1211" s="130"/>
      <c r="CC1211" s="130"/>
      <c r="CD1211" s="130"/>
      <c r="CE1211" s="130"/>
      <c r="CF1211" s="130"/>
      <c r="CG1211" s="130"/>
      <c r="CH1211" s="130"/>
      <c r="CI1211" s="130"/>
      <c r="CJ1211" s="130"/>
      <c r="CL1211" s="124"/>
      <c r="CM1211" s="130" t="s">
        <v>32</v>
      </c>
      <c r="CN1211" s="130"/>
      <c r="CO1211" s="130"/>
      <c r="CP1211" s="130"/>
      <c r="CQ1211" s="130"/>
      <c r="CR1211" s="130"/>
      <c r="CS1211" s="130"/>
      <c r="CT1211" s="130"/>
      <c r="CU1211" s="130"/>
      <c r="CV1211" s="130"/>
      <c r="CW1211" s="130"/>
      <c r="CX1211" s="130"/>
      <c r="CY1211" s="130"/>
      <c r="CZ1211" s="130"/>
      <c r="DA1211" s="130"/>
      <c r="DD1211" s="159" cm="1">
        <f t="array" ref="DD1211">_xlfn.IFS(DD$1= 0,"", NOT(ISBLANK(CM1211)), 0, ISBLANK(CM1211), $Q1211-$S1211+AY1211-BV1211)</f>
        <v>0</v>
      </c>
      <c r="DE1211" s="160" cm="1">
        <f t="array" ref="DE1211">_xlfn.IFS(DE$1= 0,"", NOT(ISBLANK(CN1211)), 0, ISBLANK(CN1211), $Q1211-$S1211+AZ1211-BW1211)</f>
        <v>0</v>
      </c>
      <c r="DF1211" s="160" cm="1">
        <f t="array" ref="DF1211">_xlfn.IFS(DF$1= 0,"", NOT(ISBLANK(CO1211)), 0, ISBLANK(CO1211), $Q1211-$S1211+BA1211-BX1211)</f>
        <v>0</v>
      </c>
      <c r="DG1211" s="160" cm="1">
        <f t="array" ref="DG1211">_xlfn.IFS(DG$1= 0,"", NOT(ISBLANK(CP1211)), 0, ISBLANK(CP1211), $Q1211-$S1211+BB1211-BY1211)</f>
        <v>0</v>
      </c>
      <c r="DH1211" s="160" cm="1">
        <f t="array" ref="DH1211">_xlfn.IFS(DH$1= 0,"", NOT(ISBLANK(CQ1211)), 0, ISBLANK(CQ1211), $Q1211-$S1211+BC1211-BZ1211)</f>
        <v>0</v>
      </c>
      <c r="DI1211" s="160" cm="1">
        <f t="array" ref="DI1211">_xlfn.IFS(DI$1= 0,"", NOT(ISBLANK(CR1211)), 0, ISBLANK(CR1211), $Q1211-$S1211+BD1211-CA1211)</f>
        <v>0</v>
      </c>
      <c r="DJ1211" s="160" t="str" cm="1">
        <f t="array" ref="DJ1211">_xlfn.IFS(DJ$1= 0,"", NOT(ISBLANK(CS1211)), 0, ISBLANK(CS1211), $Q1211-$S1211+BE1211-CB1211)</f>
        <v/>
      </c>
      <c r="DK1211" s="160" t="str" cm="1">
        <f t="array" ref="DK1211">_xlfn.IFS(DK$1= 0,"", NOT(ISBLANK(CT1211)), 0, ISBLANK(CT1211), $Q1211-$S1211+BF1211-CC1211)</f>
        <v/>
      </c>
      <c r="DL1211" s="162" t="str" cm="1">
        <f t="array" ref="DL1211">_xlfn.IFS(DL$1= 0,"", NOT(ISBLANK(CU1211)), 0, ISBLANK(CU1211), $Q1211-$S1211+BG1211-CD1211)</f>
        <v/>
      </c>
      <c r="DM1211" s="162" t="str" cm="1">
        <f t="array" ref="DM1211">_xlfn.IFS(DM$1= 0,"", NOT(ISBLANK(CV1211)), 0, ISBLANK(CV1211), $Q1211-$S1211+BH1211-CE1211)</f>
        <v/>
      </c>
      <c r="DN1211" s="162" t="str" cm="1">
        <f t="array" ref="DN1211">_xlfn.IFS(DN$1= 0,"", NOT(ISBLANK(CW1211)), 0, ISBLANK(CW1211), $Q1211-$S1211+BI1211-CF1211)</f>
        <v/>
      </c>
      <c r="DO1211" s="162" t="str" cm="1">
        <f t="array" ref="DO1211">_xlfn.IFS(DO$1= 0,"", NOT(ISBLANK(CX1211)), 0, ISBLANK(CX1211), $Q1211-$S1211+BJ1211-CG1211)</f>
        <v/>
      </c>
      <c r="DP1211" s="162" t="str" cm="1">
        <f t="array" ref="DP1211">_xlfn.IFS(DP$1= 0,"", NOT(ISBLANK(CY1211)), 0, ISBLANK(CY1211), $Q1211-$S1211+BK1211-CH1211)</f>
        <v/>
      </c>
      <c r="DQ1211" s="162" t="str" cm="1">
        <f t="array" ref="DQ1211">_xlfn.IFS(DQ$1= 0,"", NOT(ISBLANK(CZ1211)), 0, ISBLANK(CZ1211), $Q1211-$S1211+BL1211-CI1211)</f>
        <v/>
      </c>
      <c r="DR1211" s="163" t="str" cm="1">
        <f t="array" ref="DR1211">_xlfn.IFS(DR$1= 0,"", NOT(ISBLANK(DA1211)), 0, ISBLANK(DA1211), $Q1211-$S1211+BM1211-CJ1211)</f>
        <v/>
      </c>
    </row>
    <row r="1212" spans="1:122" ht="16.5" x14ac:dyDescent="0.3">
      <c r="A1212" s="135"/>
      <c r="B1212" s="136"/>
      <c r="C1212" s="136"/>
      <c r="D1212" s="137"/>
      <c r="E1212" s="176"/>
      <c r="F1212" s="182"/>
      <c r="G1212" s="183"/>
      <c r="H1212" s="183"/>
      <c r="I1212" s="183"/>
      <c r="J1212" s="183"/>
      <c r="K1212" s="183"/>
      <c r="L1212" s="183"/>
      <c r="M1212" s="186"/>
      <c r="N1212" s="182"/>
      <c r="O1212" s="184"/>
      <c r="P1212" s="178"/>
      <c r="Q1212" s="118">
        <f t="shared" si="357"/>
        <v>0</v>
      </c>
      <c r="R1212" s="3"/>
      <c r="S1212" s="3"/>
      <c r="T1212" s="4"/>
      <c r="U1212" s="4"/>
      <c r="V1212" s="99">
        <f t="shared" si="358"/>
        <v>0</v>
      </c>
      <c r="W1212" s="161"/>
      <c r="X1212" s="138"/>
      <c r="AH1212" s="158" t="str">
        <f t="array" ref="AH1212">IF(OR(AH$1=0, $A1212=""),"",SQRT((_xlfn.XLOOKUP(AH$1,$Z$2:$Z$16,$AA$2:$AA$16)-$T1212)^2+(_xlfn.XLOOKUP(AH$1,$Z$2:$Z$16,$AB$2:$AB$16)-$U1212)^2+(_xlfn.XLOOKUP(AH$1,$Z$2:$Z$16,$AC$2:$AC$16-$V1212)^2)))</f>
        <v/>
      </c>
      <c r="AI1212" s="140" t="str">
        <f t="array" ref="AI1212">IF(OR(AI$1=0, $A1212=""),"",SQRT((_xlfn.XLOOKUP(AI$1,$Z$2:$Z$16,$AA$2:$AA$16)-$T1212)^2+(_xlfn.XLOOKUP(AI$1,$Z$2:$Z$16,$AB$2:$AB$16)-$U1212)^2+(_xlfn.XLOOKUP(AI$1,$Z$2:$Z$16,$AC$2:$AC$16-$V1212)^2)))</f>
        <v/>
      </c>
      <c r="AJ1212" s="140" t="str">
        <f t="array" ref="AJ1212">IF(OR(AJ$1=0, $A1212=""),"",SQRT((_xlfn.XLOOKUP(AJ$1,$Z$2:$Z$16,$AA$2:$AA$16)-$T1212)^2+(_xlfn.XLOOKUP(AJ$1,$Z$2:$Z$16,$AB$2:$AB$16)-$U1212)^2+(_xlfn.XLOOKUP(AJ$1,$Z$2:$Z$16,$AC$2:$AC$16-$V1212)^2)))</f>
        <v/>
      </c>
      <c r="AK1212" s="140" t="str">
        <f t="array" ref="AK1212">IF(OR(AK$1=0, $A1212=""),"",SQRT((_xlfn.XLOOKUP(AK$1,$Z$2:$Z$16,$AA$2:$AA$16)-$T1212)^2+(_xlfn.XLOOKUP(AK$1,$Z$2:$Z$16,$AB$2:$AB$16)-$U1212)^2+(_xlfn.XLOOKUP(AK$1,$Z$2:$Z$16,$AC$2:$AC$16-$V1212)^2)))</f>
        <v/>
      </c>
      <c r="AL1212" s="140" t="str">
        <f t="array" ref="AL1212">IF(OR(AL$1=0, $A1212=""),"",SQRT((_xlfn.XLOOKUP(AL$1,$Z$2:$Z$16,$AA$2:$AA$16)-$T1212)^2+(_xlfn.XLOOKUP(AL$1,$Z$2:$Z$16,$AB$2:$AB$16)-$U1212)^2+(_xlfn.XLOOKUP(AL$1,$Z$2:$Z$16,$AC$2:$AC$16-$V1212)^2)))</f>
        <v/>
      </c>
      <c r="AM1212" s="140" t="str">
        <f t="array" ref="AM1212">IF(OR(AM$1=0, $A1212=""),"",SQRT((_xlfn.XLOOKUP(AM$1,$Z$2:$Z$16,$AA$2:$AA$16)-$T1212)^2+(_xlfn.XLOOKUP(AM$1,$Z$2:$Z$16,$AB$2:$AB$16)-$U1212)^2+(_xlfn.XLOOKUP(AM$1,$Z$2:$Z$16,$AC$2:$AC$16-$V1212)^2)))</f>
        <v/>
      </c>
      <c r="AN1212" s="140" t="str">
        <f t="array" ref="AN1212">IF(OR(AN$1=0, $A1212=""),"",SQRT((_xlfn.XLOOKUP(AN$1,$Z$2:$Z$16,$AA$2:$AA$16)-$T1212)^2+(_xlfn.XLOOKUP(AN$1,$Z$2:$Z$16,$AB$2:$AB$16)-$U1212)^2+(_xlfn.XLOOKUP(AN$1,$Z$2:$Z$16,$AC$2:$AC$16-$V1212)^2)))</f>
        <v/>
      </c>
      <c r="AO1212" s="140" t="str">
        <f t="array" ref="AO1212">IF(OR(AO$1=0, $A1212=""),"",SQRT((_xlfn.XLOOKUP(AO$1,$Z$2:$Z$16,$AA$2:$AA$16)-$T1212)^2+(_xlfn.XLOOKUP(AO$1,$Z$2:$Z$16,$AB$2:$AB$16)-$U1212)^2+(_xlfn.XLOOKUP(AO$1,$Z$2:$Z$16,$AC$2:$AC$16-$V1212)^2)))</f>
        <v/>
      </c>
      <c r="AP1212" s="141" t="str">
        <f t="array" ref="AP1212">IF(OR(AP$1=0, $A1212=""),"",SQRT((_xlfn.XLOOKUP(AP$1,$Z$2:$Z$16,$AA$2:$AA$16)-$T1212)^2+(_xlfn.XLOOKUP(AP$1,$Z$2:$Z$16,$AB$2:$AB$16)-$U1212)^2+(_xlfn.XLOOKUP(AP$1,$Z$2:$Z$16,$AC$2:$AC$16-$V1212)^2)))</f>
        <v/>
      </c>
      <c r="AQ1212" s="141" t="str">
        <f t="array" ref="AQ1212">IF(OR(AQ$1=0, $A1212=""),"",SQRT((_xlfn.XLOOKUP(AQ$1,$Z$2:$Z$16,$AA$2:$AA$16)-$T1212)^2+(_xlfn.XLOOKUP(AQ$1,$Z$2:$Z$16,$AB$2:$AB$16)-$U1212)^2+(_xlfn.XLOOKUP(AQ$1,$Z$2:$Z$16,$AC$2:$AC$16-$V1212)^2)))</f>
        <v/>
      </c>
      <c r="AR1212" s="141" t="str">
        <f t="array" ref="AR1212">IF(OR(AR$1=0, $A1212=""),"",SQRT((_xlfn.XLOOKUP(AR$1,$Z$2:$Z$16,$AA$2:$AA$16)-$T1212)^2+(_xlfn.XLOOKUP(AR$1,$Z$2:$Z$16,$AB$2:$AB$16)-$U1212)^2+(_xlfn.XLOOKUP(AR$1,$Z$2:$Z$16,$AC$2:$AC$16-$V1212)^2)))</f>
        <v/>
      </c>
      <c r="AS1212" s="141" t="str">
        <f t="array" ref="AS1212">IF(OR(AS$1=0, $A1212=""),"",SQRT((_xlfn.XLOOKUP(AS$1,$Z$2:$Z$16,$AA$2:$AA$16)-$T1212)^2+(_xlfn.XLOOKUP(AS$1,$Z$2:$Z$16,$AB$2:$AB$16)-$U1212)^2+(_xlfn.XLOOKUP(AS$1,$Z$2:$Z$16,$AC$2:$AC$16-$V1212)^2)))</f>
        <v/>
      </c>
      <c r="AT1212" s="141" t="str">
        <f t="array" ref="AT1212">IF(OR(AT$1=0, $A1212=""),"",SQRT((_xlfn.XLOOKUP(AT$1,$Z$2:$Z$16,$AA$2:$AA$16)-$T1212)^2+(_xlfn.XLOOKUP(AT$1,$Z$2:$Z$16,$AB$2:$AB$16)-$U1212)^2+(_xlfn.XLOOKUP(AT$1,$Z$2:$Z$16,$AC$2:$AC$16-$V1212)^2)))</f>
        <v/>
      </c>
      <c r="AU1212" s="141" t="str">
        <f t="array" ref="AU1212">IF(OR(AU$1=0, $A1212=""),"",SQRT((_xlfn.XLOOKUP(AU$1,$Z$2:$Z$16,$AA$2:$AA$16)-$T1212)^2+(_xlfn.XLOOKUP(AU$1,$Z$2:$Z$16,$AB$2:$AB$16)-$U1212)^2+(_xlfn.XLOOKUP(AU$1,$Z$2:$Z$16,$AC$2:$AC$16-$V1212)^2)))</f>
        <v/>
      </c>
      <c r="AV1212" s="142" t="str">
        <f t="array" ref="AV1212">IF(OR(AV$1=0, $A1212=""),"",SQRT((_xlfn.XLOOKUP(AV$1,$Z$2:$Z$16,$AA$2:$AA$16)-$T1212)^2+(_xlfn.XLOOKUP(AV$1,$Z$2:$Z$16,$AB$2:$AB$16)-$U1212)^2+(_xlfn.XLOOKUP(AV$1,$Z$2:$Z$16,$AC$2:$AC$16-$V1212)^2)))</f>
        <v/>
      </c>
      <c r="AW1212" s="124"/>
      <c r="AX1212" s="124"/>
      <c r="AY1212" s="125">
        <f t="shared" si="359"/>
        <v>0</v>
      </c>
      <c r="AZ1212" s="143">
        <f t="shared" si="360"/>
        <v>0</v>
      </c>
      <c r="BA1212" s="143">
        <f t="shared" si="361"/>
        <v>0</v>
      </c>
      <c r="BB1212" s="143">
        <f t="shared" si="362"/>
        <v>0</v>
      </c>
      <c r="BC1212" s="143">
        <f t="shared" si="363"/>
        <v>0</v>
      </c>
      <c r="BD1212" s="143">
        <f t="shared" si="364"/>
        <v>0</v>
      </c>
      <c r="BE1212" s="143">
        <f t="shared" si="365"/>
        <v>0</v>
      </c>
      <c r="BF1212" s="143">
        <f t="shared" si="366"/>
        <v>0</v>
      </c>
      <c r="BG1212" s="144">
        <f t="shared" si="367"/>
        <v>0</v>
      </c>
      <c r="BH1212" s="144">
        <f t="shared" si="368"/>
        <v>0</v>
      </c>
      <c r="BI1212" s="144">
        <f t="shared" si="369"/>
        <v>0</v>
      </c>
      <c r="BJ1212" s="144">
        <f t="shared" si="370"/>
        <v>0</v>
      </c>
      <c r="BK1212" s="144">
        <f t="shared" si="371"/>
        <v>0</v>
      </c>
      <c r="BL1212" s="144">
        <f t="shared" si="372"/>
        <v>0</v>
      </c>
      <c r="BM1212" s="145">
        <f t="shared" si="373"/>
        <v>0</v>
      </c>
      <c r="BN1212" s="124"/>
      <c r="BO1212" s="124"/>
      <c r="BP1212" s="124"/>
      <c r="BQ1212" s="124"/>
      <c r="BR1212" s="124"/>
      <c r="BS1212" s="124"/>
      <c r="BT1212" s="124"/>
      <c r="BU1212" s="124"/>
      <c r="BV1212" s="130"/>
      <c r="BW1212" s="130"/>
      <c r="BX1212" s="130"/>
      <c r="BY1212" s="130"/>
      <c r="BZ1212" s="130"/>
      <c r="CA1212" s="130"/>
      <c r="CB1212" s="130"/>
      <c r="CC1212" s="130"/>
      <c r="CD1212" s="130"/>
      <c r="CE1212" s="130"/>
      <c r="CF1212" s="130"/>
      <c r="CG1212" s="130"/>
      <c r="CH1212" s="130"/>
      <c r="CI1212" s="130"/>
      <c r="CJ1212" s="130"/>
      <c r="CL1212" s="124"/>
      <c r="CM1212" s="130" t="s">
        <v>32</v>
      </c>
      <c r="CN1212" s="130"/>
      <c r="CO1212" s="130"/>
      <c r="CP1212" s="130"/>
      <c r="CQ1212" s="130"/>
      <c r="CR1212" s="130"/>
      <c r="CS1212" s="130"/>
      <c r="CT1212" s="130"/>
      <c r="CU1212" s="130"/>
      <c r="CV1212" s="130"/>
      <c r="CW1212" s="130"/>
      <c r="CX1212" s="130"/>
      <c r="CY1212" s="130"/>
      <c r="CZ1212" s="130"/>
      <c r="DA1212" s="130"/>
      <c r="DD1212" s="159" cm="1">
        <f t="array" ref="DD1212">_xlfn.IFS(DD$1= 0,"", NOT(ISBLANK(CM1212)), 0, ISBLANK(CM1212), $Q1212-$S1212+AY1212-BV1212)</f>
        <v>0</v>
      </c>
      <c r="DE1212" s="160" cm="1">
        <f t="array" ref="DE1212">_xlfn.IFS(DE$1= 0,"", NOT(ISBLANK(CN1212)), 0, ISBLANK(CN1212), $Q1212-$S1212+AZ1212-BW1212)</f>
        <v>0</v>
      </c>
      <c r="DF1212" s="160" cm="1">
        <f t="array" ref="DF1212">_xlfn.IFS(DF$1= 0,"", NOT(ISBLANK(CO1212)), 0, ISBLANK(CO1212), $Q1212-$S1212+BA1212-BX1212)</f>
        <v>0</v>
      </c>
      <c r="DG1212" s="160" cm="1">
        <f t="array" ref="DG1212">_xlfn.IFS(DG$1= 0,"", NOT(ISBLANK(CP1212)), 0, ISBLANK(CP1212), $Q1212-$S1212+BB1212-BY1212)</f>
        <v>0</v>
      </c>
      <c r="DH1212" s="160" cm="1">
        <f t="array" ref="DH1212">_xlfn.IFS(DH$1= 0,"", NOT(ISBLANK(CQ1212)), 0, ISBLANK(CQ1212), $Q1212-$S1212+BC1212-BZ1212)</f>
        <v>0</v>
      </c>
      <c r="DI1212" s="160" cm="1">
        <f t="array" ref="DI1212">_xlfn.IFS(DI$1= 0,"", NOT(ISBLANK(CR1212)), 0, ISBLANK(CR1212), $Q1212-$S1212+BD1212-CA1212)</f>
        <v>0</v>
      </c>
      <c r="DJ1212" s="160" t="str" cm="1">
        <f t="array" ref="DJ1212">_xlfn.IFS(DJ$1= 0,"", NOT(ISBLANK(CS1212)), 0, ISBLANK(CS1212), $Q1212-$S1212+BE1212-CB1212)</f>
        <v/>
      </c>
      <c r="DK1212" s="160" t="str" cm="1">
        <f t="array" ref="DK1212">_xlfn.IFS(DK$1= 0,"", NOT(ISBLANK(CT1212)), 0, ISBLANK(CT1212), $Q1212-$S1212+BF1212-CC1212)</f>
        <v/>
      </c>
      <c r="DL1212" s="162" t="str" cm="1">
        <f t="array" ref="DL1212">_xlfn.IFS(DL$1= 0,"", NOT(ISBLANK(CU1212)), 0, ISBLANK(CU1212), $Q1212-$S1212+BG1212-CD1212)</f>
        <v/>
      </c>
      <c r="DM1212" s="162" t="str" cm="1">
        <f t="array" ref="DM1212">_xlfn.IFS(DM$1= 0,"", NOT(ISBLANK(CV1212)), 0, ISBLANK(CV1212), $Q1212-$S1212+BH1212-CE1212)</f>
        <v/>
      </c>
      <c r="DN1212" s="162" t="str" cm="1">
        <f t="array" ref="DN1212">_xlfn.IFS(DN$1= 0,"", NOT(ISBLANK(CW1212)), 0, ISBLANK(CW1212), $Q1212-$S1212+BI1212-CF1212)</f>
        <v/>
      </c>
      <c r="DO1212" s="162" t="str" cm="1">
        <f t="array" ref="DO1212">_xlfn.IFS(DO$1= 0,"", NOT(ISBLANK(CX1212)), 0, ISBLANK(CX1212), $Q1212-$S1212+BJ1212-CG1212)</f>
        <v/>
      </c>
      <c r="DP1212" s="162" t="str" cm="1">
        <f t="array" ref="DP1212">_xlfn.IFS(DP$1= 0,"", NOT(ISBLANK(CY1212)), 0, ISBLANK(CY1212), $Q1212-$S1212+BK1212-CH1212)</f>
        <v/>
      </c>
      <c r="DQ1212" s="162" t="str" cm="1">
        <f t="array" ref="DQ1212">_xlfn.IFS(DQ$1= 0,"", NOT(ISBLANK(CZ1212)), 0, ISBLANK(CZ1212), $Q1212-$S1212+BL1212-CI1212)</f>
        <v/>
      </c>
      <c r="DR1212" s="163" t="str" cm="1">
        <f t="array" ref="DR1212">_xlfn.IFS(DR$1= 0,"", NOT(ISBLANK(DA1212)), 0, ISBLANK(DA1212), $Q1212-$S1212+BM1212-CJ1212)</f>
        <v/>
      </c>
    </row>
    <row r="1213" spans="1:122" ht="16.5" x14ac:dyDescent="0.3">
      <c r="A1213" s="135"/>
      <c r="B1213" s="136"/>
      <c r="C1213" s="136"/>
      <c r="D1213" s="137"/>
      <c r="E1213" s="176"/>
      <c r="F1213" s="182"/>
      <c r="G1213" s="183"/>
      <c r="H1213" s="183"/>
      <c r="I1213" s="183"/>
      <c r="J1213" s="183"/>
      <c r="K1213" s="183"/>
      <c r="L1213" s="183"/>
      <c r="M1213" s="186"/>
      <c r="N1213" s="182"/>
      <c r="O1213" s="184"/>
      <c r="P1213" s="178"/>
      <c r="Q1213" s="118">
        <f t="shared" si="357"/>
        <v>0</v>
      </c>
      <c r="R1213" s="3"/>
      <c r="S1213" s="3"/>
      <c r="T1213" s="4"/>
      <c r="U1213" s="4"/>
      <c r="V1213" s="99">
        <f t="shared" si="358"/>
        <v>0</v>
      </c>
      <c r="W1213" s="161"/>
      <c r="X1213" s="138"/>
      <c r="AH1213" s="158" t="str">
        <f t="array" ref="AH1213">IF(OR(AH$1=0, $A1213=""),"",SQRT((_xlfn.XLOOKUP(AH$1,$Z$2:$Z$16,$AA$2:$AA$16)-$T1213)^2+(_xlfn.XLOOKUP(AH$1,$Z$2:$Z$16,$AB$2:$AB$16)-$U1213)^2+(_xlfn.XLOOKUP(AH$1,$Z$2:$Z$16,$AC$2:$AC$16-$V1213)^2)))</f>
        <v/>
      </c>
      <c r="AI1213" s="140" t="str">
        <f t="array" ref="AI1213">IF(OR(AI$1=0, $A1213=""),"",SQRT((_xlfn.XLOOKUP(AI$1,$Z$2:$Z$16,$AA$2:$AA$16)-$T1213)^2+(_xlfn.XLOOKUP(AI$1,$Z$2:$Z$16,$AB$2:$AB$16)-$U1213)^2+(_xlfn.XLOOKUP(AI$1,$Z$2:$Z$16,$AC$2:$AC$16-$V1213)^2)))</f>
        <v/>
      </c>
      <c r="AJ1213" s="140" t="str">
        <f t="array" ref="AJ1213">IF(OR(AJ$1=0, $A1213=""),"",SQRT((_xlfn.XLOOKUP(AJ$1,$Z$2:$Z$16,$AA$2:$AA$16)-$T1213)^2+(_xlfn.XLOOKUP(AJ$1,$Z$2:$Z$16,$AB$2:$AB$16)-$U1213)^2+(_xlfn.XLOOKUP(AJ$1,$Z$2:$Z$16,$AC$2:$AC$16-$V1213)^2)))</f>
        <v/>
      </c>
      <c r="AK1213" s="140" t="str">
        <f t="array" ref="AK1213">IF(OR(AK$1=0, $A1213=""),"",SQRT((_xlfn.XLOOKUP(AK$1,$Z$2:$Z$16,$AA$2:$AA$16)-$T1213)^2+(_xlfn.XLOOKUP(AK$1,$Z$2:$Z$16,$AB$2:$AB$16)-$U1213)^2+(_xlfn.XLOOKUP(AK$1,$Z$2:$Z$16,$AC$2:$AC$16-$V1213)^2)))</f>
        <v/>
      </c>
      <c r="AL1213" s="140" t="str">
        <f t="array" ref="AL1213">IF(OR(AL$1=0, $A1213=""),"",SQRT((_xlfn.XLOOKUP(AL$1,$Z$2:$Z$16,$AA$2:$AA$16)-$T1213)^2+(_xlfn.XLOOKUP(AL$1,$Z$2:$Z$16,$AB$2:$AB$16)-$U1213)^2+(_xlfn.XLOOKUP(AL$1,$Z$2:$Z$16,$AC$2:$AC$16-$V1213)^2)))</f>
        <v/>
      </c>
      <c r="AM1213" s="140" t="str">
        <f t="array" ref="AM1213">IF(OR(AM$1=0, $A1213=""),"",SQRT((_xlfn.XLOOKUP(AM$1,$Z$2:$Z$16,$AA$2:$AA$16)-$T1213)^2+(_xlfn.XLOOKUP(AM$1,$Z$2:$Z$16,$AB$2:$AB$16)-$U1213)^2+(_xlfn.XLOOKUP(AM$1,$Z$2:$Z$16,$AC$2:$AC$16-$V1213)^2)))</f>
        <v/>
      </c>
      <c r="AN1213" s="140" t="str">
        <f t="array" ref="AN1213">IF(OR(AN$1=0, $A1213=""),"",SQRT((_xlfn.XLOOKUP(AN$1,$Z$2:$Z$16,$AA$2:$AA$16)-$T1213)^2+(_xlfn.XLOOKUP(AN$1,$Z$2:$Z$16,$AB$2:$AB$16)-$U1213)^2+(_xlfn.XLOOKUP(AN$1,$Z$2:$Z$16,$AC$2:$AC$16-$V1213)^2)))</f>
        <v/>
      </c>
      <c r="AO1213" s="140" t="str">
        <f t="array" ref="AO1213">IF(OR(AO$1=0, $A1213=""),"",SQRT((_xlfn.XLOOKUP(AO$1,$Z$2:$Z$16,$AA$2:$AA$16)-$T1213)^2+(_xlfn.XLOOKUP(AO$1,$Z$2:$Z$16,$AB$2:$AB$16)-$U1213)^2+(_xlfn.XLOOKUP(AO$1,$Z$2:$Z$16,$AC$2:$AC$16-$V1213)^2)))</f>
        <v/>
      </c>
      <c r="AP1213" s="141" t="str">
        <f t="array" ref="AP1213">IF(OR(AP$1=0, $A1213=""),"",SQRT((_xlfn.XLOOKUP(AP$1,$Z$2:$Z$16,$AA$2:$AA$16)-$T1213)^2+(_xlfn.XLOOKUP(AP$1,$Z$2:$Z$16,$AB$2:$AB$16)-$U1213)^2+(_xlfn.XLOOKUP(AP$1,$Z$2:$Z$16,$AC$2:$AC$16-$V1213)^2)))</f>
        <v/>
      </c>
      <c r="AQ1213" s="141" t="str">
        <f t="array" ref="AQ1213">IF(OR(AQ$1=0, $A1213=""),"",SQRT((_xlfn.XLOOKUP(AQ$1,$Z$2:$Z$16,$AA$2:$AA$16)-$T1213)^2+(_xlfn.XLOOKUP(AQ$1,$Z$2:$Z$16,$AB$2:$AB$16)-$U1213)^2+(_xlfn.XLOOKUP(AQ$1,$Z$2:$Z$16,$AC$2:$AC$16-$V1213)^2)))</f>
        <v/>
      </c>
      <c r="AR1213" s="141" t="str">
        <f t="array" ref="AR1213">IF(OR(AR$1=0, $A1213=""),"",SQRT((_xlfn.XLOOKUP(AR$1,$Z$2:$Z$16,$AA$2:$AA$16)-$T1213)^2+(_xlfn.XLOOKUP(AR$1,$Z$2:$Z$16,$AB$2:$AB$16)-$U1213)^2+(_xlfn.XLOOKUP(AR$1,$Z$2:$Z$16,$AC$2:$AC$16-$V1213)^2)))</f>
        <v/>
      </c>
      <c r="AS1213" s="141" t="str">
        <f t="array" ref="AS1213">IF(OR(AS$1=0, $A1213=""),"",SQRT((_xlfn.XLOOKUP(AS$1,$Z$2:$Z$16,$AA$2:$AA$16)-$T1213)^2+(_xlfn.XLOOKUP(AS$1,$Z$2:$Z$16,$AB$2:$AB$16)-$U1213)^2+(_xlfn.XLOOKUP(AS$1,$Z$2:$Z$16,$AC$2:$AC$16-$V1213)^2)))</f>
        <v/>
      </c>
      <c r="AT1213" s="141" t="str">
        <f t="array" ref="AT1213">IF(OR(AT$1=0, $A1213=""),"",SQRT((_xlfn.XLOOKUP(AT$1,$Z$2:$Z$16,$AA$2:$AA$16)-$T1213)^2+(_xlfn.XLOOKUP(AT$1,$Z$2:$Z$16,$AB$2:$AB$16)-$U1213)^2+(_xlfn.XLOOKUP(AT$1,$Z$2:$Z$16,$AC$2:$AC$16-$V1213)^2)))</f>
        <v/>
      </c>
      <c r="AU1213" s="141" t="str">
        <f t="array" ref="AU1213">IF(OR(AU$1=0, $A1213=""),"",SQRT((_xlfn.XLOOKUP(AU$1,$Z$2:$Z$16,$AA$2:$AA$16)-$T1213)^2+(_xlfn.XLOOKUP(AU$1,$Z$2:$Z$16,$AB$2:$AB$16)-$U1213)^2+(_xlfn.XLOOKUP(AU$1,$Z$2:$Z$16,$AC$2:$AC$16-$V1213)^2)))</f>
        <v/>
      </c>
      <c r="AV1213" s="142" t="str">
        <f t="array" ref="AV1213">IF(OR(AV$1=0, $A1213=""),"",SQRT((_xlfn.XLOOKUP(AV$1,$Z$2:$Z$16,$AA$2:$AA$16)-$T1213)^2+(_xlfn.XLOOKUP(AV$1,$Z$2:$Z$16,$AB$2:$AB$16)-$U1213)^2+(_xlfn.XLOOKUP(AV$1,$Z$2:$Z$16,$AC$2:$AC$16-$V1213)^2)))</f>
        <v/>
      </c>
      <c r="AW1213" s="124"/>
      <c r="AX1213" s="124"/>
      <c r="AY1213" s="125">
        <f t="shared" si="359"/>
        <v>0</v>
      </c>
      <c r="AZ1213" s="143">
        <f t="shared" si="360"/>
        <v>0</v>
      </c>
      <c r="BA1213" s="143">
        <f t="shared" si="361"/>
        <v>0</v>
      </c>
      <c r="BB1213" s="143">
        <f t="shared" si="362"/>
        <v>0</v>
      </c>
      <c r="BC1213" s="143">
        <f t="shared" si="363"/>
        <v>0</v>
      </c>
      <c r="BD1213" s="143">
        <f t="shared" si="364"/>
        <v>0</v>
      </c>
      <c r="BE1213" s="143">
        <f t="shared" si="365"/>
        <v>0</v>
      </c>
      <c r="BF1213" s="143">
        <f t="shared" si="366"/>
        <v>0</v>
      </c>
      <c r="BG1213" s="144">
        <f t="shared" si="367"/>
        <v>0</v>
      </c>
      <c r="BH1213" s="144">
        <f t="shared" si="368"/>
        <v>0</v>
      </c>
      <c r="BI1213" s="144">
        <f t="shared" si="369"/>
        <v>0</v>
      </c>
      <c r="BJ1213" s="144">
        <f t="shared" si="370"/>
        <v>0</v>
      </c>
      <c r="BK1213" s="144">
        <f t="shared" si="371"/>
        <v>0</v>
      </c>
      <c r="BL1213" s="144">
        <f t="shared" si="372"/>
        <v>0</v>
      </c>
      <c r="BM1213" s="145">
        <f t="shared" si="373"/>
        <v>0</v>
      </c>
      <c r="BN1213" s="124"/>
      <c r="BO1213" s="124"/>
      <c r="BP1213" s="124"/>
      <c r="BQ1213" s="124"/>
      <c r="BR1213" s="124"/>
      <c r="BS1213" s="124"/>
      <c r="BT1213" s="124"/>
      <c r="BU1213" s="124"/>
      <c r="BV1213" s="130"/>
      <c r="BW1213" s="130"/>
      <c r="BX1213" s="130"/>
      <c r="BY1213" s="130"/>
      <c r="BZ1213" s="130"/>
      <c r="CA1213" s="130"/>
      <c r="CB1213" s="130"/>
      <c r="CC1213" s="130"/>
      <c r="CD1213" s="130"/>
      <c r="CE1213" s="130"/>
      <c r="CF1213" s="130"/>
      <c r="CG1213" s="130"/>
      <c r="CH1213" s="130"/>
      <c r="CI1213" s="130"/>
      <c r="CJ1213" s="130"/>
      <c r="CL1213" s="124"/>
      <c r="CM1213" s="130" t="s">
        <v>32</v>
      </c>
      <c r="CN1213" s="130"/>
      <c r="CO1213" s="130"/>
      <c r="CP1213" s="130"/>
      <c r="CQ1213" s="130"/>
      <c r="CR1213" s="130"/>
      <c r="CS1213" s="130"/>
      <c r="CT1213" s="130"/>
      <c r="CU1213" s="130"/>
      <c r="CV1213" s="130"/>
      <c r="CW1213" s="130"/>
      <c r="CX1213" s="130"/>
      <c r="CY1213" s="130"/>
      <c r="CZ1213" s="130"/>
      <c r="DA1213" s="130"/>
      <c r="DD1213" s="159" cm="1">
        <f t="array" ref="DD1213">_xlfn.IFS(DD$1= 0,"", NOT(ISBLANK(CM1213)), 0, ISBLANK(CM1213), $Q1213-$S1213+AY1213-BV1213)</f>
        <v>0</v>
      </c>
      <c r="DE1213" s="160" cm="1">
        <f t="array" ref="DE1213">_xlfn.IFS(DE$1= 0,"", NOT(ISBLANK(CN1213)), 0, ISBLANK(CN1213), $Q1213-$S1213+AZ1213-BW1213)</f>
        <v>0</v>
      </c>
      <c r="DF1213" s="160" cm="1">
        <f t="array" ref="DF1213">_xlfn.IFS(DF$1= 0,"", NOT(ISBLANK(CO1213)), 0, ISBLANK(CO1213), $Q1213-$S1213+BA1213-BX1213)</f>
        <v>0</v>
      </c>
      <c r="DG1213" s="160" cm="1">
        <f t="array" ref="DG1213">_xlfn.IFS(DG$1= 0,"", NOT(ISBLANK(CP1213)), 0, ISBLANK(CP1213), $Q1213-$S1213+BB1213-BY1213)</f>
        <v>0</v>
      </c>
      <c r="DH1213" s="160" cm="1">
        <f t="array" ref="DH1213">_xlfn.IFS(DH$1= 0,"", NOT(ISBLANK(CQ1213)), 0, ISBLANK(CQ1213), $Q1213-$S1213+BC1213-BZ1213)</f>
        <v>0</v>
      </c>
      <c r="DI1213" s="160" cm="1">
        <f t="array" ref="DI1213">_xlfn.IFS(DI$1= 0,"", NOT(ISBLANK(CR1213)), 0, ISBLANK(CR1213), $Q1213-$S1213+BD1213-CA1213)</f>
        <v>0</v>
      </c>
      <c r="DJ1213" s="160" t="str" cm="1">
        <f t="array" ref="DJ1213">_xlfn.IFS(DJ$1= 0,"", NOT(ISBLANK(CS1213)), 0, ISBLANK(CS1213), $Q1213-$S1213+BE1213-CB1213)</f>
        <v/>
      </c>
      <c r="DK1213" s="160" t="str" cm="1">
        <f t="array" ref="DK1213">_xlfn.IFS(DK$1= 0,"", NOT(ISBLANK(CT1213)), 0, ISBLANK(CT1213), $Q1213-$S1213+BF1213-CC1213)</f>
        <v/>
      </c>
      <c r="DL1213" s="162" t="str" cm="1">
        <f t="array" ref="DL1213">_xlfn.IFS(DL$1= 0,"", NOT(ISBLANK(CU1213)), 0, ISBLANK(CU1213), $Q1213-$S1213+BG1213-CD1213)</f>
        <v/>
      </c>
      <c r="DM1213" s="162" t="str" cm="1">
        <f t="array" ref="DM1213">_xlfn.IFS(DM$1= 0,"", NOT(ISBLANK(CV1213)), 0, ISBLANK(CV1213), $Q1213-$S1213+BH1213-CE1213)</f>
        <v/>
      </c>
      <c r="DN1213" s="162" t="str" cm="1">
        <f t="array" ref="DN1213">_xlfn.IFS(DN$1= 0,"", NOT(ISBLANK(CW1213)), 0, ISBLANK(CW1213), $Q1213-$S1213+BI1213-CF1213)</f>
        <v/>
      </c>
      <c r="DO1213" s="162" t="str" cm="1">
        <f t="array" ref="DO1213">_xlfn.IFS(DO$1= 0,"", NOT(ISBLANK(CX1213)), 0, ISBLANK(CX1213), $Q1213-$S1213+BJ1213-CG1213)</f>
        <v/>
      </c>
      <c r="DP1213" s="162" t="str" cm="1">
        <f t="array" ref="DP1213">_xlfn.IFS(DP$1= 0,"", NOT(ISBLANK(CY1213)), 0, ISBLANK(CY1213), $Q1213-$S1213+BK1213-CH1213)</f>
        <v/>
      </c>
      <c r="DQ1213" s="162" t="str" cm="1">
        <f t="array" ref="DQ1213">_xlfn.IFS(DQ$1= 0,"", NOT(ISBLANK(CZ1213)), 0, ISBLANK(CZ1213), $Q1213-$S1213+BL1213-CI1213)</f>
        <v/>
      </c>
      <c r="DR1213" s="163" t="str" cm="1">
        <f t="array" ref="DR1213">_xlfn.IFS(DR$1= 0,"", NOT(ISBLANK(DA1213)), 0, ISBLANK(DA1213), $Q1213-$S1213+BM1213-CJ1213)</f>
        <v/>
      </c>
    </row>
    <row r="1214" spans="1:122" ht="16.5" x14ac:dyDescent="0.3">
      <c r="A1214" s="135"/>
      <c r="B1214" s="136"/>
      <c r="C1214" s="136"/>
      <c r="D1214" s="137"/>
      <c r="E1214" s="176"/>
      <c r="F1214" s="182"/>
      <c r="G1214" s="183"/>
      <c r="H1214" s="183"/>
      <c r="I1214" s="183"/>
      <c r="J1214" s="183"/>
      <c r="K1214" s="183"/>
      <c r="L1214" s="183"/>
      <c r="M1214" s="186"/>
      <c r="N1214" s="182"/>
      <c r="O1214" s="184"/>
      <c r="P1214" s="178"/>
      <c r="Q1214" s="118">
        <f t="shared" si="357"/>
        <v>0</v>
      </c>
      <c r="R1214" s="3"/>
      <c r="S1214" s="3"/>
      <c r="T1214" s="4"/>
      <c r="U1214" s="4"/>
      <c r="V1214" s="99">
        <f t="shared" si="358"/>
        <v>0</v>
      </c>
      <c r="W1214" s="161"/>
      <c r="X1214" s="138"/>
      <c r="AH1214" s="158" t="str">
        <f t="array" ref="AH1214">IF(OR(AH$1=0, $A1214=""),"",SQRT((_xlfn.XLOOKUP(AH$1,$Z$2:$Z$16,$AA$2:$AA$16)-$T1214)^2+(_xlfn.XLOOKUP(AH$1,$Z$2:$Z$16,$AB$2:$AB$16)-$U1214)^2+(_xlfn.XLOOKUP(AH$1,$Z$2:$Z$16,$AC$2:$AC$16-$V1214)^2)))</f>
        <v/>
      </c>
      <c r="AI1214" s="140" t="str">
        <f t="array" ref="AI1214">IF(OR(AI$1=0, $A1214=""),"",SQRT((_xlfn.XLOOKUP(AI$1,$Z$2:$Z$16,$AA$2:$AA$16)-$T1214)^2+(_xlfn.XLOOKUP(AI$1,$Z$2:$Z$16,$AB$2:$AB$16)-$U1214)^2+(_xlfn.XLOOKUP(AI$1,$Z$2:$Z$16,$AC$2:$AC$16-$V1214)^2)))</f>
        <v/>
      </c>
      <c r="AJ1214" s="140" t="str">
        <f t="array" ref="AJ1214">IF(OR(AJ$1=0, $A1214=""),"",SQRT((_xlfn.XLOOKUP(AJ$1,$Z$2:$Z$16,$AA$2:$AA$16)-$T1214)^2+(_xlfn.XLOOKUP(AJ$1,$Z$2:$Z$16,$AB$2:$AB$16)-$U1214)^2+(_xlfn.XLOOKUP(AJ$1,$Z$2:$Z$16,$AC$2:$AC$16-$V1214)^2)))</f>
        <v/>
      </c>
      <c r="AK1214" s="140" t="str">
        <f t="array" ref="AK1214">IF(OR(AK$1=0, $A1214=""),"",SQRT((_xlfn.XLOOKUP(AK$1,$Z$2:$Z$16,$AA$2:$AA$16)-$T1214)^2+(_xlfn.XLOOKUP(AK$1,$Z$2:$Z$16,$AB$2:$AB$16)-$U1214)^2+(_xlfn.XLOOKUP(AK$1,$Z$2:$Z$16,$AC$2:$AC$16-$V1214)^2)))</f>
        <v/>
      </c>
      <c r="AL1214" s="140" t="str">
        <f t="array" ref="AL1214">IF(OR(AL$1=0, $A1214=""),"",SQRT((_xlfn.XLOOKUP(AL$1,$Z$2:$Z$16,$AA$2:$AA$16)-$T1214)^2+(_xlfn.XLOOKUP(AL$1,$Z$2:$Z$16,$AB$2:$AB$16)-$U1214)^2+(_xlfn.XLOOKUP(AL$1,$Z$2:$Z$16,$AC$2:$AC$16-$V1214)^2)))</f>
        <v/>
      </c>
      <c r="AM1214" s="140" t="str">
        <f t="array" ref="AM1214">IF(OR(AM$1=0, $A1214=""),"",SQRT((_xlfn.XLOOKUP(AM$1,$Z$2:$Z$16,$AA$2:$AA$16)-$T1214)^2+(_xlfn.XLOOKUP(AM$1,$Z$2:$Z$16,$AB$2:$AB$16)-$U1214)^2+(_xlfn.XLOOKUP(AM$1,$Z$2:$Z$16,$AC$2:$AC$16-$V1214)^2)))</f>
        <v/>
      </c>
      <c r="AN1214" s="140" t="str">
        <f t="array" ref="AN1214">IF(OR(AN$1=0, $A1214=""),"",SQRT((_xlfn.XLOOKUP(AN$1,$Z$2:$Z$16,$AA$2:$AA$16)-$T1214)^2+(_xlfn.XLOOKUP(AN$1,$Z$2:$Z$16,$AB$2:$AB$16)-$U1214)^2+(_xlfn.XLOOKUP(AN$1,$Z$2:$Z$16,$AC$2:$AC$16-$V1214)^2)))</f>
        <v/>
      </c>
      <c r="AO1214" s="140" t="str">
        <f t="array" ref="AO1214">IF(OR(AO$1=0, $A1214=""),"",SQRT((_xlfn.XLOOKUP(AO$1,$Z$2:$Z$16,$AA$2:$AA$16)-$T1214)^2+(_xlfn.XLOOKUP(AO$1,$Z$2:$Z$16,$AB$2:$AB$16)-$U1214)^2+(_xlfn.XLOOKUP(AO$1,$Z$2:$Z$16,$AC$2:$AC$16-$V1214)^2)))</f>
        <v/>
      </c>
      <c r="AP1214" s="141" t="str">
        <f t="array" ref="AP1214">IF(OR(AP$1=0, $A1214=""),"",SQRT((_xlfn.XLOOKUP(AP$1,$Z$2:$Z$16,$AA$2:$AA$16)-$T1214)^2+(_xlfn.XLOOKUP(AP$1,$Z$2:$Z$16,$AB$2:$AB$16)-$U1214)^2+(_xlfn.XLOOKUP(AP$1,$Z$2:$Z$16,$AC$2:$AC$16-$V1214)^2)))</f>
        <v/>
      </c>
      <c r="AQ1214" s="141" t="str">
        <f t="array" ref="AQ1214">IF(OR(AQ$1=0, $A1214=""),"",SQRT((_xlfn.XLOOKUP(AQ$1,$Z$2:$Z$16,$AA$2:$AA$16)-$T1214)^2+(_xlfn.XLOOKUP(AQ$1,$Z$2:$Z$16,$AB$2:$AB$16)-$U1214)^2+(_xlfn.XLOOKUP(AQ$1,$Z$2:$Z$16,$AC$2:$AC$16-$V1214)^2)))</f>
        <v/>
      </c>
      <c r="AR1214" s="141" t="str">
        <f t="array" ref="AR1214">IF(OR(AR$1=0, $A1214=""),"",SQRT((_xlfn.XLOOKUP(AR$1,$Z$2:$Z$16,$AA$2:$AA$16)-$T1214)^2+(_xlfn.XLOOKUP(AR$1,$Z$2:$Z$16,$AB$2:$AB$16)-$U1214)^2+(_xlfn.XLOOKUP(AR$1,$Z$2:$Z$16,$AC$2:$AC$16-$V1214)^2)))</f>
        <v/>
      </c>
      <c r="AS1214" s="141" t="str">
        <f t="array" ref="AS1214">IF(OR(AS$1=0, $A1214=""),"",SQRT((_xlfn.XLOOKUP(AS$1,$Z$2:$Z$16,$AA$2:$AA$16)-$T1214)^2+(_xlfn.XLOOKUP(AS$1,$Z$2:$Z$16,$AB$2:$AB$16)-$U1214)^2+(_xlfn.XLOOKUP(AS$1,$Z$2:$Z$16,$AC$2:$AC$16-$V1214)^2)))</f>
        <v/>
      </c>
      <c r="AT1214" s="141" t="str">
        <f t="array" ref="AT1214">IF(OR(AT$1=0, $A1214=""),"",SQRT((_xlfn.XLOOKUP(AT$1,$Z$2:$Z$16,$AA$2:$AA$16)-$T1214)^2+(_xlfn.XLOOKUP(AT$1,$Z$2:$Z$16,$AB$2:$AB$16)-$U1214)^2+(_xlfn.XLOOKUP(AT$1,$Z$2:$Z$16,$AC$2:$AC$16-$V1214)^2)))</f>
        <v/>
      </c>
      <c r="AU1214" s="141" t="str">
        <f t="array" ref="AU1214">IF(OR(AU$1=0, $A1214=""),"",SQRT((_xlfn.XLOOKUP(AU$1,$Z$2:$Z$16,$AA$2:$AA$16)-$T1214)^2+(_xlfn.XLOOKUP(AU$1,$Z$2:$Z$16,$AB$2:$AB$16)-$U1214)^2+(_xlfn.XLOOKUP(AU$1,$Z$2:$Z$16,$AC$2:$AC$16-$V1214)^2)))</f>
        <v/>
      </c>
      <c r="AV1214" s="142" t="str">
        <f t="array" ref="AV1214">IF(OR(AV$1=0, $A1214=""),"",SQRT((_xlfn.XLOOKUP(AV$1,$Z$2:$Z$16,$AA$2:$AA$16)-$T1214)^2+(_xlfn.XLOOKUP(AV$1,$Z$2:$Z$16,$AB$2:$AB$16)-$U1214)^2+(_xlfn.XLOOKUP(AV$1,$Z$2:$Z$16,$AC$2:$AC$16-$V1214)^2)))</f>
        <v/>
      </c>
      <c r="AW1214" s="124"/>
      <c r="AX1214" s="124"/>
      <c r="AY1214" s="125">
        <f t="shared" si="359"/>
        <v>0</v>
      </c>
      <c r="AZ1214" s="143">
        <f t="shared" si="360"/>
        <v>0</v>
      </c>
      <c r="BA1214" s="143">
        <f t="shared" si="361"/>
        <v>0</v>
      </c>
      <c r="BB1214" s="143">
        <f t="shared" si="362"/>
        <v>0</v>
      </c>
      <c r="BC1214" s="143">
        <f t="shared" si="363"/>
        <v>0</v>
      </c>
      <c r="BD1214" s="143">
        <f t="shared" si="364"/>
        <v>0</v>
      </c>
      <c r="BE1214" s="143">
        <f t="shared" si="365"/>
        <v>0</v>
      </c>
      <c r="BF1214" s="143">
        <f t="shared" si="366"/>
        <v>0</v>
      </c>
      <c r="BG1214" s="144">
        <f t="shared" si="367"/>
        <v>0</v>
      </c>
      <c r="BH1214" s="144">
        <f t="shared" si="368"/>
        <v>0</v>
      </c>
      <c r="BI1214" s="144">
        <f t="shared" si="369"/>
        <v>0</v>
      </c>
      <c r="BJ1214" s="144">
        <f t="shared" si="370"/>
        <v>0</v>
      </c>
      <c r="BK1214" s="144">
        <f t="shared" si="371"/>
        <v>0</v>
      </c>
      <c r="BL1214" s="144">
        <f t="shared" si="372"/>
        <v>0</v>
      </c>
      <c r="BM1214" s="145">
        <f t="shared" si="373"/>
        <v>0</v>
      </c>
      <c r="BN1214" s="124"/>
      <c r="BO1214" s="124"/>
      <c r="BP1214" s="124"/>
      <c r="BQ1214" s="124"/>
      <c r="BR1214" s="124"/>
      <c r="BS1214" s="124"/>
      <c r="BT1214" s="124"/>
      <c r="BU1214" s="124"/>
      <c r="BV1214" s="130"/>
      <c r="BW1214" s="130"/>
      <c r="BX1214" s="130"/>
      <c r="BY1214" s="130"/>
      <c r="BZ1214" s="130"/>
      <c r="CA1214" s="130"/>
      <c r="CB1214" s="130"/>
      <c r="CC1214" s="130"/>
      <c r="CD1214" s="130"/>
      <c r="CE1214" s="130"/>
      <c r="CF1214" s="130"/>
      <c r="CG1214" s="130"/>
      <c r="CH1214" s="130"/>
      <c r="CI1214" s="130"/>
      <c r="CJ1214" s="130"/>
      <c r="CL1214" s="124"/>
      <c r="CM1214" s="130" t="s">
        <v>32</v>
      </c>
      <c r="CN1214" s="130"/>
      <c r="CO1214" s="130"/>
      <c r="CP1214" s="130"/>
      <c r="CQ1214" s="130"/>
      <c r="CR1214" s="130"/>
      <c r="CS1214" s="130"/>
      <c r="CT1214" s="130"/>
      <c r="CU1214" s="130"/>
      <c r="CV1214" s="130"/>
      <c r="CW1214" s="130"/>
      <c r="CX1214" s="130"/>
      <c r="CY1214" s="130"/>
      <c r="CZ1214" s="130"/>
      <c r="DA1214" s="130"/>
      <c r="DD1214" s="159" cm="1">
        <f t="array" ref="DD1214">_xlfn.IFS(DD$1= 0,"", NOT(ISBLANK(CM1214)), 0, ISBLANK(CM1214), $Q1214-$S1214+AY1214-BV1214)</f>
        <v>0</v>
      </c>
      <c r="DE1214" s="160" cm="1">
        <f t="array" ref="DE1214">_xlfn.IFS(DE$1= 0,"", NOT(ISBLANK(CN1214)), 0, ISBLANK(CN1214), $Q1214-$S1214+AZ1214-BW1214)</f>
        <v>0</v>
      </c>
      <c r="DF1214" s="160" cm="1">
        <f t="array" ref="DF1214">_xlfn.IFS(DF$1= 0,"", NOT(ISBLANK(CO1214)), 0, ISBLANK(CO1214), $Q1214-$S1214+BA1214-BX1214)</f>
        <v>0</v>
      </c>
      <c r="DG1214" s="160" cm="1">
        <f t="array" ref="DG1214">_xlfn.IFS(DG$1= 0,"", NOT(ISBLANK(CP1214)), 0, ISBLANK(CP1214), $Q1214-$S1214+BB1214-BY1214)</f>
        <v>0</v>
      </c>
      <c r="DH1214" s="160" cm="1">
        <f t="array" ref="DH1214">_xlfn.IFS(DH$1= 0,"", NOT(ISBLANK(CQ1214)), 0, ISBLANK(CQ1214), $Q1214-$S1214+BC1214-BZ1214)</f>
        <v>0</v>
      </c>
      <c r="DI1214" s="160" cm="1">
        <f t="array" ref="DI1214">_xlfn.IFS(DI$1= 0,"", NOT(ISBLANK(CR1214)), 0, ISBLANK(CR1214), $Q1214-$S1214+BD1214-CA1214)</f>
        <v>0</v>
      </c>
      <c r="DJ1214" s="160" t="str" cm="1">
        <f t="array" ref="DJ1214">_xlfn.IFS(DJ$1= 0,"", NOT(ISBLANK(CS1214)), 0, ISBLANK(CS1214), $Q1214-$S1214+BE1214-CB1214)</f>
        <v/>
      </c>
      <c r="DK1214" s="160" t="str" cm="1">
        <f t="array" ref="DK1214">_xlfn.IFS(DK$1= 0,"", NOT(ISBLANK(CT1214)), 0, ISBLANK(CT1214), $Q1214-$S1214+BF1214-CC1214)</f>
        <v/>
      </c>
      <c r="DL1214" s="162" t="str" cm="1">
        <f t="array" ref="DL1214">_xlfn.IFS(DL$1= 0,"", NOT(ISBLANK(CU1214)), 0, ISBLANK(CU1214), $Q1214-$S1214+BG1214-CD1214)</f>
        <v/>
      </c>
      <c r="DM1214" s="162" t="str" cm="1">
        <f t="array" ref="DM1214">_xlfn.IFS(DM$1= 0,"", NOT(ISBLANK(CV1214)), 0, ISBLANK(CV1214), $Q1214-$S1214+BH1214-CE1214)</f>
        <v/>
      </c>
      <c r="DN1214" s="162" t="str" cm="1">
        <f t="array" ref="DN1214">_xlfn.IFS(DN$1= 0,"", NOT(ISBLANK(CW1214)), 0, ISBLANK(CW1214), $Q1214-$S1214+BI1214-CF1214)</f>
        <v/>
      </c>
      <c r="DO1214" s="162" t="str" cm="1">
        <f t="array" ref="DO1214">_xlfn.IFS(DO$1= 0,"", NOT(ISBLANK(CX1214)), 0, ISBLANK(CX1214), $Q1214-$S1214+BJ1214-CG1214)</f>
        <v/>
      </c>
      <c r="DP1214" s="162" t="str" cm="1">
        <f t="array" ref="DP1214">_xlfn.IFS(DP$1= 0,"", NOT(ISBLANK(CY1214)), 0, ISBLANK(CY1214), $Q1214-$S1214+BK1214-CH1214)</f>
        <v/>
      </c>
      <c r="DQ1214" s="162" t="str" cm="1">
        <f t="array" ref="DQ1214">_xlfn.IFS(DQ$1= 0,"", NOT(ISBLANK(CZ1214)), 0, ISBLANK(CZ1214), $Q1214-$S1214+BL1214-CI1214)</f>
        <v/>
      </c>
      <c r="DR1214" s="163" t="str" cm="1">
        <f t="array" ref="DR1214">_xlfn.IFS(DR$1= 0,"", NOT(ISBLANK(DA1214)), 0, ISBLANK(DA1214), $Q1214-$S1214+BM1214-CJ1214)</f>
        <v/>
      </c>
    </row>
    <row r="1215" spans="1:122" ht="16.5" x14ac:dyDescent="0.3">
      <c r="A1215" s="135"/>
      <c r="B1215" s="136"/>
      <c r="C1215" s="136"/>
      <c r="D1215" s="137"/>
      <c r="E1215" s="176"/>
      <c r="F1215" s="182"/>
      <c r="G1215" s="183"/>
      <c r="H1215" s="183"/>
      <c r="I1215" s="183"/>
      <c r="J1215" s="183"/>
      <c r="K1215" s="183"/>
      <c r="L1215" s="183"/>
      <c r="M1215" s="186"/>
      <c r="N1215" s="182"/>
      <c r="O1215" s="184"/>
      <c r="P1215" s="178"/>
      <c r="Q1215" s="118">
        <f t="shared" si="357"/>
        <v>0</v>
      </c>
      <c r="R1215" s="3"/>
      <c r="S1215" s="3"/>
      <c r="T1215" s="4"/>
      <c r="U1215" s="4"/>
      <c r="V1215" s="99">
        <f t="shared" si="358"/>
        <v>0</v>
      </c>
      <c r="W1215" s="161"/>
      <c r="X1215" s="138"/>
      <c r="AH1215" s="158" t="str">
        <f t="array" ref="AH1215">IF(OR(AH$1=0, $A1215=""),"",SQRT((_xlfn.XLOOKUP(AH$1,$Z$2:$Z$16,$AA$2:$AA$16)-$T1215)^2+(_xlfn.XLOOKUP(AH$1,$Z$2:$Z$16,$AB$2:$AB$16)-$U1215)^2+(_xlfn.XLOOKUP(AH$1,$Z$2:$Z$16,$AC$2:$AC$16-$V1215)^2)))</f>
        <v/>
      </c>
      <c r="AI1215" s="140" t="str">
        <f t="array" ref="AI1215">IF(OR(AI$1=0, $A1215=""),"",SQRT((_xlfn.XLOOKUP(AI$1,$Z$2:$Z$16,$AA$2:$AA$16)-$T1215)^2+(_xlfn.XLOOKUP(AI$1,$Z$2:$Z$16,$AB$2:$AB$16)-$U1215)^2+(_xlfn.XLOOKUP(AI$1,$Z$2:$Z$16,$AC$2:$AC$16-$V1215)^2)))</f>
        <v/>
      </c>
      <c r="AJ1215" s="140" t="str">
        <f t="array" ref="AJ1215">IF(OR(AJ$1=0, $A1215=""),"",SQRT((_xlfn.XLOOKUP(AJ$1,$Z$2:$Z$16,$AA$2:$AA$16)-$T1215)^2+(_xlfn.XLOOKUP(AJ$1,$Z$2:$Z$16,$AB$2:$AB$16)-$U1215)^2+(_xlfn.XLOOKUP(AJ$1,$Z$2:$Z$16,$AC$2:$AC$16-$V1215)^2)))</f>
        <v/>
      </c>
      <c r="AK1215" s="140" t="str">
        <f t="array" ref="AK1215">IF(OR(AK$1=0, $A1215=""),"",SQRT((_xlfn.XLOOKUP(AK$1,$Z$2:$Z$16,$AA$2:$AA$16)-$T1215)^2+(_xlfn.XLOOKUP(AK$1,$Z$2:$Z$16,$AB$2:$AB$16)-$U1215)^2+(_xlfn.XLOOKUP(AK$1,$Z$2:$Z$16,$AC$2:$AC$16-$V1215)^2)))</f>
        <v/>
      </c>
      <c r="AL1215" s="140" t="str">
        <f t="array" ref="AL1215">IF(OR(AL$1=0, $A1215=""),"",SQRT((_xlfn.XLOOKUP(AL$1,$Z$2:$Z$16,$AA$2:$AA$16)-$T1215)^2+(_xlfn.XLOOKUP(AL$1,$Z$2:$Z$16,$AB$2:$AB$16)-$U1215)^2+(_xlfn.XLOOKUP(AL$1,$Z$2:$Z$16,$AC$2:$AC$16-$V1215)^2)))</f>
        <v/>
      </c>
      <c r="AM1215" s="140" t="str">
        <f t="array" ref="AM1215">IF(OR(AM$1=0, $A1215=""),"",SQRT((_xlfn.XLOOKUP(AM$1,$Z$2:$Z$16,$AA$2:$AA$16)-$T1215)^2+(_xlfn.XLOOKUP(AM$1,$Z$2:$Z$16,$AB$2:$AB$16)-$U1215)^2+(_xlfn.XLOOKUP(AM$1,$Z$2:$Z$16,$AC$2:$AC$16-$V1215)^2)))</f>
        <v/>
      </c>
      <c r="AN1215" s="140" t="str">
        <f t="array" ref="AN1215">IF(OR(AN$1=0, $A1215=""),"",SQRT((_xlfn.XLOOKUP(AN$1,$Z$2:$Z$16,$AA$2:$AA$16)-$T1215)^2+(_xlfn.XLOOKUP(AN$1,$Z$2:$Z$16,$AB$2:$AB$16)-$U1215)^2+(_xlfn.XLOOKUP(AN$1,$Z$2:$Z$16,$AC$2:$AC$16-$V1215)^2)))</f>
        <v/>
      </c>
      <c r="AO1215" s="140" t="str">
        <f t="array" ref="AO1215">IF(OR(AO$1=0, $A1215=""),"",SQRT((_xlfn.XLOOKUP(AO$1,$Z$2:$Z$16,$AA$2:$AA$16)-$T1215)^2+(_xlfn.XLOOKUP(AO$1,$Z$2:$Z$16,$AB$2:$AB$16)-$U1215)^2+(_xlfn.XLOOKUP(AO$1,$Z$2:$Z$16,$AC$2:$AC$16-$V1215)^2)))</f>
        <v/>
      </c>
      <c r="AP1215" s="141" t="str">
        <f t="array" ref="AP1215">IF(OR(AP$1=0, $A1215=""),"",SQRT((_xlfn.XLOOKUP(AP$1,$Z$2:$Z$16,$AA$2:$AA$16)-$T1215)^2+(_xlfn.XLOOKUP(AP$1,$Z$2:$Z$16,$AB$2:$AB$16)-$U1215)^2+(_xlfn.XLOOKUP(AP$1,$Z$2:$Z$16,$AC$2:$AC$16-$V1215)^2)))</f>
        <v/>
      </c>
      <c r="AQ1215" s="141" t="str">
        <f t="array" ref="AQ1215">IF(OR(AQ$1=0, $A1215=""),"",SQRT((_xlfn.XLOOKUP(AQ$1,$Z$2:$Z$16,$AA$2:$AA$16)-$T1215)^2+(_xlfn.XLOOKUP(AQ$1,$Z$2:$Z$16,$AB$2:$AB$16)-$U1215)^2+(_xlfn.XLOOKUP(AQ$1,$Z$2:$Z$16,$AC$2:$AC$16-$V1215)^2)))</f>
        <v/>
      </c>
      <c r="AR1215" s="141" t="str">
        <f t="array" ref="AR1215">IF(OR(AR$1=0, $A1215=""),"",SQRT((_xlfn.XLOOKUP(AR$1,$Z$2:$Z$16,$AA$2:$AA$16)-$T1215)^2+(_xlfn.XLOOKUP(AR$1,$Z$2:$Z$16,$AB$2:$AB$16)-$U1215)^2+(_xlfn.XLOOKUP(AR$1,$Z$2:$Z$16,$AC$2:$AC$16-$V1215)^2)))</f>
        <v/>
      </c>
      <c r="AS1215" s="141" t="str">
        <f t="array" ref="AS1215">IF(OR(AS$1=0, $A1215=""),"",SQRT((_xlfn.XLOOKUP(AS$1,$Z$2:$Z$16,$AA$2:$AA$16)-$T1215)^2+(_xlfn.XLOOKUP(AS$1,$Z$2:$Z$16,$AB$2:$AB$16)-$U1215)^2+(_xlfn.XLOOKUP(AS$1,$Z$2:$Z$16,$AC$2:$AC$16-$V1215)^2)))</f>
        <v/>
      </c>
      <c r="AT1215" s="141" t="str">
        <f t="array" ref="AT1215">IF(OR(AT$1=0, $A1215=""),"",SQRT((_xlfn.XLOOKUP(AT$1,$Z$2:$Z$16,$AA$2:$AA$16)-$T1215)^2+(_xlfn.XLOOKUP(AT$1,$Z$2:$Z$16,$AB$2:$AB$16)-$U1215)^2+(_xlfn.XLOOKUP(AT$1,$Z$2:$Z$16,$AC$2:$AC$16-$V1215)^2)))</f>
        <v/>
      </c>
      <c r="AU1215" s="141" t="str">
        <f t="array" ref="AU1215">IF(OR(AU$1=0, $A1215=""),"",SQRT((_xlfn.XLOOKUP(AU$1,$Z$2:$Z$16,$AA$2:$AA$16)-$T1215)^2+(_xlfn.XLOOKUP(AU$1,$Z$2:$Z$16,$AB$2:$AB$16)-$U1215)^2+(_xlfn.XLOOKUP(AU$1,$Z$2:$Z$16,$AC$2:$AC$16-$V1215)^2)))</f>
        <v/>
      </c>
      <c r="AV1215" s="142" t="str">
        <f t="array" ref="AV1215">IF(OR(AV$1=0, $A1215=""),"",SQRT((_xlfn.XLOOKUP(AV$1,$Z$2:$Z$16,$AA$2:$AA$16)-$T1215)^2+(_xlfn.XLOOKUP(AV$1,$Z$2:$Z$16,$AB$2:$AB$16)-$U1215)^2+(_xlfn.XLOOKUP(AV$1,$Z$2:$Z$16,$AC$2:$AC$16-$V1215)^2)))</f>
        <v/>
      </c>
      <c r="AW1215" s="124"/>
      <c r="AX1215" s="124"/>
      <c r="AY1215" s="125">
        <f t="shared" si="359"/>
        <v>0</v>
      </c>
      <c r="AZ1215" s="143">
        <f t="shared" si="360"/>
        <v>0</v>
      </c>
      <c r="BA1215" s="143">
        <f t="shared" si="361"/>
        <v>0</v>
      </c>
      <c r="BB1215" s="143">
        <f t="shared" si="362"/>
        <v>0</v>
      </c>
      <c r="BC1215" s="143">
        <f t="shared" si="363"/>
        <v>0</v>
      </c>
      <c r="BD1215" s="143">
        <f t="shared" si="364"/>
        <v>0</v>
      </c>
      <c r="BE1215" s="143">
        <f t="shared" si="365"/>
        <v>0</v>
      </c>
      <c r="BF1215" s="143">
        <f t="shared" si="366"/>
        <v>0</v>
      </c>
      <c r="BG1215" s="144">
        <f t="shared" si="367"/>
        <v>0</v>
      </c>
      <c r="BH1215" s="144">
        <f t="shared" si="368"/>
        <v>0</v>
      </c>
      <c r="BI1215" s="144">
        <f t="shared" si="369"/>
        <v>0</v>
      </c>
      <c r="BJ1215" s="144">
        <f t="shared" si="370"/>
        <v>0</v>
      </c>
      <c r="BK1215" s="144">
        <f t="shared" si="371"/>
        <v>0</v>
      </c>
      <c r="BL1215" s="144">
        <f t="shared" si="372"/>
        <v>0</v>
      </c>
      <c r="BM1215" s="145">
        <f t="shared" si="373"/>
        <v>0</v>
      </c>
      <c r="BN1215" s="124"/>
      <c r="BO1215" s="124"/>
      <c r="BP1215" s="124"/>
      <c r="BQ1215" s="124"/>
      <c r="BR1215" s="124"/>
      <c r="BS1215" s="124"/>
      <c r="BT1215" s="124"/>
      <c r="BU1215" s="124"/>
      <c r="BV1215" s="130"/>
      <c r="BW1215" s="130"/>
      <c r="BX1215" s="130"/>
      <c r="BY1215" s="130"/>
      <c r="BZ1215" s="130"/>
      <c r="CA1215" s="130"/>
      <c r="CB1215" s="130"/>
      <c r="CC1215" s="130"/>
      <c r="CD1215" s="130"/>
      <c r="CE1215" s="130"/>
      <c r="CF1215" s="130"/>
      <c r="CG1215" s="130"/>
      <c r="CH1215" s="130"/>
      <c r="CI1215" s="130"/>
      <c r="CJ1215" s="130"/>
      <c r="CL1215" s="124"/>
      <c r="CM1215" s="130" t="s">
        <v>32</v>
      </c>
      <c r="CN1215" s="130"/>
      <c r="CO1215" s="130"/>
      <c r="CP1215" s="130"/>
      <c r="CQ1215" s="130"/>
      <c r="CR1215" s="130"/>
      <c r="CS1215" s="130"/>
      <c r="CT1215" s="130"/>
      <c r="CU1215" s="130"/>
      <c r="CV1215" s="130"/>
      <c r="CW1215" s="130"/>
      <c r="CX1215" s="130"/>
      <c r="CY1215" s="130"/>
      <c r="CZ1215" s="130"/>
      <c r="DA1215" s="130"/>
      <c r="DD1215" s="159" cm="1">
        <f t="array" ref="DD1215">_xlfn.IFS(DD$1= 0,"", NOT(ISBLANK(CM1215)), 0, ISBLANK(CM1215), $Q1215-$S1215+AY1215-BV1215)</f>
        <v>0</v>
      </c>
      <c r="DE1215" s="160" cm="1">
        <f t="array" ref="DE1215">_xlfn.IFS(DE$1= 0,"", NOT(ISBLANK(CN1215)), 0, ISBLANK(CN1215), $Q1215-$S1215+AZ1215-BW1215)</f>
        <v>0</v>
      </c>
      <c r="DF1215" s="160" cm="1">
        <f t="array" ref="DF1215">_xlfn.IFS(DF$1= 0,"", NOT(ISBLANK(CO1215)), 0, ISBLANK(CO1215), $Q1215-$S1215+BA1215-BX1215)</f>
        <v>0</v>
      </c>
      <c r="DG1215" s="160" cm="1">
        <f t="array" ref="DG1215">_xlfn.IFS(DG$1= 0,"", NOT(ISBLANK(CP1215)), 0, ISBLANK(CP1215), $Q1215-$S1215+BB1215-BY1215)</f>
        <v>0</v>
      </c>
      <c r="DH1215" s="160" cm="1">
        <f t="array" ref="DH1215">_xlfn.IFS(DH$1= 0,"", NOT(ISBLANK(CQ1215)), 0, ISBLANK(CQ1215), $Q1215-$S1215+BC1215-BZ1215)</f>
        <v>0</v>
      </c>
      <c r="DI1215" s="160" cm="1">
        <f t="array" ref="DI1215">_xlfn.IFS(DI$1= 0,"", NOT(ISBLANK(CR1215)), 0, ISBLANK(CR1215), $Q1215-$S1215+BD1215-CA1215)</f>
        <v>0</v>
      </c>
      <c r="DJ1215" s="160" t="str" cm="1">
        <f t="array" ref="DJ1215">_xlfn.IFS(DJ$1= 0,"", NOT(ISBLANK(CS1215)), 0, ISBLANK(CS1215), $Q1215-$S1215+BE1215-CB1215)</f>
        <v/>
      </c>
      <c r="DK1215" s="160" t="str" cm="1">
        <f t="array" ref="DK1215">_xlfn.IFS(DK$1= 0,"", NOT(ISBLANK(CT1215)), 0, ISBLANK(CT1215), $Q1215-$S1215+BF1215-CC1215)</f>
        <v/>
      </c>
      <c r="DL1215" s="162" t="str" cm="1">
        <f t="array" ref="DL1215">_xlfn.IFS(DL$1= 0,"", NOT(ISBLANK(CU1215)), 0, ISBLANK(CU1215), $Q1215-$S1215+BG1215-CD1215)</f>
        <v/>
      </c>
      <c r="DM1215" s="162" t="str" cm="1">
        <f t="array" ref="DM1215">_xlfn.IFS(DM$1= 0,"", NOT(ISBLANK(CV1215)), 0, ISBLANK(CV1215), $Q1215-$S1215+BH1215-CE1215)</f>
        <v/>
      </c>
      <c r="DN1215" s="162" t="str" cm="1">
        <f t="array" ref="DN1215">_xlfn.IFS(DN$1= 0,"", NOT(ISBLANK(CW1215)), 0, ISBLANK(CW1215), $Q1215-$S1215+BI1215-CF1215)</f>
        <v/>
      </c>
      <c r="DO1215" s="162" t="str" cm="1">
        <f t="array" ref="DO1215">_xlfn.IFS(DO$1= 0,"", NOT(ISBLANK(CX1215)), 0, ISBLANK(CX1215), $Q1215-$S1215+BJ1215-CG1215)</f>
        <v/>
      </c>
      <c r="DP1215" s="162" t="str" cm="1">
        <f t="array" ref="DP1215">_xlfn.IFS(DP$1= 0,"", NOT(ISBLANK(CY1215)), 0, ISBLANK(CY1215), $Q1215-$S1215+BK1215-CH1215)</f>
        <v/>
      </c>
      <c r="DQ1215" s="162" t="str" cm="1">
        <f t="array" ref="DQ1215">_xlfn.IFS(DQ$1= 0,"", NOT(ISBLANK(CZ1215)), 0, ISBLANK(CZ1215), $Q1215-$S1215+BL1215-CI1215)</f>
        <v/>
      </c>
      <c r="DR1215" s="163" t="str" cm="1">
        <f t="array" ref="DR1215">_xlfn.IFS(DR$1= 0,"", NOT(ISBLANK(DA1215)), 0, ISBLANK(DA1215), $Q1215-$S1215+BM1215-CJ1215)</f>
        <v/>
      </c>
    </row>
    <row r="1216" spans="1:122" ht="16.5" x14ac:dyDescent="0.3">
      <c r="A1216" s="135"/>
      <c r="B1216" s="136"/>
      <c r="C1216" s="136"/>
      <c r="D1216" s="137"/>
      <c r="E1216" s="176"/>
      <c r="F1216" s="182"/>
      <c r="G1216" s="183"/>
      <c r="H1216" s="183"/>
      <c r="I1216" s="183"/>
      <c r="J1216" s="183"/>
      <c r="K1216" s="183"/>
      <c r="L1216" s="183"/>
      <c r="M1216" s="186"/>
      <c r="N1216" s="182"/>
      <c r="O1216" s="184"/>
      <c r="P1216" s="178"/>
      <c r="Q1216" s="118">
        <f t="shared" si="357"/>
        <v>0</v>
      </c>
      <c r="R1216" s="3"/>
      <c r="S1216" s="3"/>
      <c r="T1216" s="4"/>
      <c r="U1216" s="4"/>
      <c r="V1216" s="99">
        <f t="shared" si="358"/>
        <v>0</v>
      </c>
      <c r="W1216" s="161"/>
      <c r="X1216" s="138"/>
      <c r="AH1216" s="158" t="str">
        <f t="array" ref="AH1216">IF(OR(AH$1=0, $A1216=""),"",SQRT((_xlfn.XLOOKUP(AH$1,$Z$2:$Z$16,$AA$2:$AA$16)-$T1216)^2+(_xlfn.XLOOKUP(AH$1,$Z$2:$Z$16,$AB$2:$AB$16)-$U1216)^2+(_xlfn.XLOOKUP(AH$1,$Z$2:$Z$16,$AC$2:$AC$16-$V1216)^2)))</f>
        <v/>
      </c>
      <c r="AI1216" s="140" t="str">
        <f t="array" ref="AI1216">IF(OR(AI$1=0, $A1216=""),"",SQRT((_xlfn.XLOOKUP(AI$1,$Z$2:$Z$16,$AA$2:$AA$16)-$T1216)^2+(_xlfn.XLOOKUP(AI$1,$Z$2:$Z$16,$AB$2:$AB$16)-$U1216)^2+(_xlfn.XLOOKUP(AI$1,$Z$2:$Z$16,$AC$2:$AC$16-$V1216)^2)))</f>
        <v/>
      </c>
      <c r="AJ1216" s="140" t="str">
        <f t="array" ref="AJ1216">IF(OR(AJ$1=0, $A1216=""),"",SQRT((_xlfn.XLOOKUP(AJ$1,$Z$2:$Z$16,$AA$2:$AA$16)-$T1216)^2+(_xlfn.XLOOKUP(AJ$1,$Z$2:$Z$16,$AB$2:$AB$16)-$U1216)^2+(_xlfn.XLOOKUP(AJ$1,$Z$2:$Z$16,$AC$2:$AC$16-$V1216)^2)))</f>
        <v/>
      </c>
      <c r="AK1216" s="140" t="str">
        <f t="array" ref="AK1216">IF(OR(AK$1=0, $A1216=""),"",SQRT((_xlfn.XLOOKUP(AK$1,$Z$2:$Z$16,$AA$2:$AA$16)-$T1216)^2+(_xlfn.XLOOKUP(AK$1,$Z$2:$Z$16,$AB$2:$AB$16)-$U1216)^2+(_xlfn.XLOOKUP(AK$1,$Z$2:$Z$16,$AC$2:$AC$16-$V1216)^2)))</f>
        <v/>
      </c>
      <c r="AL1216" s="140" t="str">
        <f t="array" ref="AL1216">IF(OR(AL$1=0, $A1216=""),"",SQRT((_xlfn.XLOOKUP(AL$1,$Z$2:$Z$16,$AA$2:$AA$16)-$T1216)^2+(_xlfn.XLOOKUP(AL$1,$Z$2:$Z$16,$AB$2:$AB$16)-$U1216)^2+(_xlfn.XLOOKUP(AL$1,$Z$2:$Z$16,$AC$2:$AC$16-$V1216)^2)))</f>
        <v/>
      </c>
      <c r="AM1216" s="140" t="str">
        <f t="array" ref="AM1216">IF(OR(AM$1=0, $A1216=""),"",SQRT((_xlfn.XLOOKUP(AM$1,$Z$2:$Z$16,$AA$2:$AA$16)-$T1216)^2+(_xlfn.XLOOKUP(AM$1,$Z$2:$Z$16,$AB$2:$AB$16)-$U1216)^2+(_xlfn.XLOOKUP(AM$1,$Z$2:$Z$16,$AC$2:$AC$16-$V1216)^2)))</f>
        <v/>
      </c>
      <c r="AN1216" s="140" t="str">
        <f t="array" ref="AN1216">IF(OR(AN$1=0, $A1216=""),"",SQRT((_xlfn.XLOOKUP(AN$1,$Z$2:$Z$16,$AA$2:$AA$16)-$T1216)^2+(_xlfn.XLOOKUP(AN$1,$Z$2:$Z$16,$AB$2:$AB$16)-$U1216)^2+(_xlfn.XLOOKUP(AN$1,$Z$2:$Z$16,$AC$2:$AC$16-$V1216)^2)))</f>
        <v/>
      </c>
      <c r="AO1216" s="140" t="str">
        <f t="array" ref="AO1216">IF(OR(AO$1=0, $A1216=""),"",SQRT((_xlfn.XLOOKUP(AO$1,$Z$2:$Z$16,$AA$2:$AA$16)-$T1216)^2+(_xlfn.XLOOKUP(AO$1,$Z$2:$Z$16,$AB$2:$AB$16)-$U1216)^2+(_xlfn.XLOOKUP(AO$1,$Z$2:$Z$16,$AC$2:$AC$16-$V1216)^2)))</f>
        <v/>
      </c>
      <c r="AP1216" s="141" t="str">
        <f t="array" ref="AP1216">IF(OR(AP$1=0, $A1216=""),"",SQRT((_xlfn.XLOOKUP(AP$1,$Z$2:$Z$16,$AA$2:$AA$16)-$T1216)^2+(_xlfn.XLOOKUP(AP$1,$Z$2:$Z$16,$AB$2:$AB$16)-$U1216)^2+(_xlfn.XLOOKUP(AP$1,$Z$2:$Z$16,$AC$2:$AC$16-$V1216)^2)))</f>
        <v/>
      </c>
      <c r="AQ1216" s="141" t="str">
        <f t="array" ref="AQ1216">IF(OR(AQ$1=0, $A1216=""),"",SQRT((_xlfn.XLOOKUP(AQ$1,$Z$2:$Z$16,$AA$2:$AA$16)-$T1216)^2+(_xlfn.XLOOKUP(AQ$1,$Z$2:$Z$16,$AB$2:$AB$16)-$U1216)^2+(_xlfn.XLOOKUP(AQ$1,$Z$2:$Z$16,$AC$2:$AC$16-$V1216)^2)))</f>
        <v/>
      </c>
      <c r="AR1216" s="141" t="str">
        <f t="array" ref="AR1216">IF(OR(AR$1=0, $A1216=""),"",SQRT((_xlfn.XLOOKUP(AR$1,$Z$2:$Z$16,$AA$2:$AA$16)-$T1216)^2+(_xlfn.XLOOKUP(AR$1,$Z$2:$Z$16,$AB$2:$AB$16)-$U1216)^2+(_xlfn.XLOOKUP(AR$1,$Z$2:$Z$16,$AC$2:$AC$16-$V1216)^2)))</f>
        <v/>
      </c>
      <c r="AS1216" s="141" t="str">
        <f t="array" ref="AS1216">IF(OR(AS$1=0, $A1216=""),"",SQRT((_xlfn.XLOOKUP(AS$1,$Z$2:$Z$16,$AA$2:$AA$16)-$T1216)^2+(_xlfn.XLOOKUP(AS$1,$Z$2:$Z$16,$AB$2:$AB$16)-$U1216)^2+(_xlfn.XLOOKUP(AS$1,$Z$2:$Z$16,$AC$2:$AC$16-$V1216)^2)))</f>
        <v/>
      </c>
      <c r="AT1216" s="141" t="str">
        <f t="array" ref="AT1216">IF(OR(AT$1=0, $A1216=""),"",SQRT((_xlfn.XLOOKUP(AT$1,$Z$2:$Z$16,$AA$2:$AA$16)-$T1216)^2+(_xlfn.XLOOKUP(AT$1,$Z$2:$Z$16,$AB$2:$AB$16)-$U1216)^2+(_xlfn.XLOOKUP(AT$1,$Z$2:$Z$16,$AC$2:$AC$16-$V1216)^2)))</f>
        <v/>
      </c>
      <c r="AU1216" s="141" t="str">
        <f t="array" ref="AU1216">IF(OR(AU$1=0, $A1216=""),"",SQRT((_xlfn.XLOOKUP(AU$1,$Z$2:$Z$16,$AA$2:$AA$16)-$T1216)^2+(_xlfn.XLOOKUP(AU$1,$Z$2:$Z$16,$AB$2:$AB$16)-$U1216)^2+(_xlfn.XLOOKUP(AU$1,$Z$2:$Z$16,$AC$2:$AC$16-$V1216)^2)))</f>
        <v/>
      </c>
      <c r="AV1216" s="142" t="str">
        <f t="array" ref="AV1216">IF(OR(AV$1=0, $A1216=""),"",SQRT((_xlfn.XLOOKUP(AV$1,$Z$2:$Z$16,$AA$2:$AA$16)-$T1216)^2+(_xlfn.XLOOKUP(AV$1,$Z$2:$Z$16,$AB$2:$AB$16)-$U1216)^2+(_xlfn.XLOOKUP(AV$1,$Z$2:$Z$16,$AC$2:$AC$16-$V1216)^2)))</f>
        <v/>
      </c>
      <c r="AW1216" s="124"/>
      <c r="AX1216" s="124"/>
      <c r="AY1216" s="125">
        <f t="shared" si="359"/>
        <v>0</v>
      </c>
      <c r="AZ1216" s="143">
        <f t="shared" si="360"/>
        <v>0</v>
      </c>
      <c r="BA1216" s="143">
        <f t="shared" si="361"/>
        <v>0</v>
      </c>
      <c r="BB1216" s="143">
        <f t="shared" si="362"/>
        <v>0</v>
      </c>
      <c r="BC1216" s="143">
        <f t="shared" si="363"/>
        <v>0</v>
      </c>
      <c r="BD1216" s="143">
        <f t="shared" si="364"/>
        <v>0</v>
      </c>
      <c r="BE1216" s="143">
        <f t="shared" si="365"/>
        <v>0</v>
      </c>
      <c r="BF1216" s="143">
        <f t="shared" si="366"/>
        <v>0</v>
      </c>
      <c r="BG1216" s="144">
        <f t="shared" si="367"/>
        <v>0</v>
      </c>
      <c r="BH1216" s="144">
        <f t="shared" si="368"/>
        <v>0</v>
      </c>
      <c r="BI1216" s="144">
        <f t="shared" si="369"/>
        <v>0</v>
      </c>
      <c r="BJ1216" s="144">
        <f t="shared" si="370"/>
        <v>0</v>
      </c>
      <c r="BK1216" s="144">
        <f t="shared" si="371"/>
        <v>0</v>
      </c>
      <c r="BL1216" s="144">
        <f t="shared" si="372"/>
        <v>0</v>
      </c>
      <c r="BM1216" s="145">
        <f t="shared" si="373"/>
        <v>0</v>
      </c>
      <c r="BN1216" s="124"/>
      <c r="BO1216" s="124"/>
      <c r="BP1216" s="124"/>
      <c r="BQ1216" s="124"/>
      <c r="BR1216" s="124"/>
      <c r="BS1216" s="124"/>
      <c r="BT1216" s="124"/>
      <c r="BU1216" s="124"/>
      <c r="BV1216" s="130"/>
      <c r="BW1216" s="130"/>
      <c r="BX1216" s="130"/>
      <c r="BY1216" s="130"/>
      <c r="BZ1216" s="130"/>
      <c r="CA1216" s="130"/>
      <c r="CB1216" s="130"/>
      <c r="CC1216" s="130"/>
      <c r="CD1216" s="130"/>
      <c r="CE1216" s="130"/>
      <c r="CF1216" s="130"/>
      <c r="CG1216" s="130"/>
      <c r="CH1216" s="130"/>
      <c r="CI1216" s="130"/>
      <c r="CJ1216" s="130"/>
      <c r="CL1216" s="124"/>
      <c r="CM1216" s="130" t="s">
        <v>32</v>
      </c>
      <c r="CN1216" s="130"/>
      <c r="CO1216" s="130"/>
      <c r="CP1216" s="130"/>
      <c r="CQ1216" s="130"/>
      <c r="CR1216" s="130"/>
      <c r="CS1216" s="130"/>
      <c r="CT1216" s="130"/>
      <c r="CU1216" s="130"/>
      <c r="CV1216" s="130"/>
      <c r="CW1216" s="130"/>
      <c r="CX1216" s="130"/>
      <c r="CY1216" s="130"/>
      <c r="CZ1216" s="130"/>
      <c r="DA1216" s="130"/>
      <c r="DD1216" s="159" cm="1">
        <f t="array" ref="DD1216">_xlfn.IFS(DD$1= 0,"", NOT(ISBLANK(CM1216)), 0, ISBLANK(CM1216), $Q1216-$S1216+AY1216-BV1216)</f>
        <v>0</v>
      </c>
      <c r="DE1216" s="160" cm="1">
        <f t="array" ref="DE1216">_xlfn.IFS(DE$1= 0,"", NOT(ISBLANK(CN1216)), 0, ISBLANK(CN1216), $Q1216-$S1216+AZ1216-BW1216)</f>
        <v>0</v>
      </c>
      <c r="DF1216" s="160" cm="1">
        <f t="array" ref="DF1216">_xlfn.IFS(DF$1= 0,"", NOT(ISBLANK(CO1216)), 0, ISBLANK(CO1216), $Q1216-$S1216+BA1216-BX1216)</f>
        <v>0</v>
      </c>
      <c r="DG1216" s="160" cm="1">
        <f t="array" ref="DG1216">_xlfn.IFS(DG$1= 0,"", NOT(ISBLANK(CP1216)), 0, ISBLANK(CP1216), $Q1216-$S1216+BB1216-BY1216)</f>
        <v>0</v>
      </c>
      <c r="DH1216" s="160" cm="1">
        <f t="array" ref="DH1216">_xlfn.IFS(DH$1= 0,"", NOT(ISBLANK(CQ1216)), 0, ISBLANK(CQ1216), $Q1216-$S1216+BC1216-BZ1216)</f>
        <v>0</v>
      </c>
      <c r="DI1216" s="160" cm="1">
        <f t="array" ref="DI1216">_xlfn.IFS(DI$1= 0,"", NOT(ISBLANK(CR1216)), 0, ISBLANK(CR1216), $Q1216-$S1216+BD1216-CA1216)</f>
        <v>0</v>
      </c>
      <c r="DJ1216" s="160" t="str" cm="1">
        <f t="array" ref="DJ1216">_xlfn.IFS(DJ$1= 0,"", NOT(ISBLANK(CS1216)), 0, ISBLANK(CS1216), $Q1216-$S1216+BE1216-CB1216)</f>
        <v/>
      </c>
      <c r="DK1216" s="160" t="str" cm="1">
        <f t="array" ref="DK1216">_xlfn.IFS(DK$1= 0,"", NOT(ISBLANK(CT1216)), 0, ISBLANK(CT1216), $Q1216-$S1216+BF1216-CC1216)</f>
        <v/>
      </c>
      <c r="DL1216" s="162" t="str" cm="1">
        <f t="array" ref="DL1216">_xlfn.IFS(DL$1= 0,"", NOT(ISBLANK(CU1216)), 0, ISBLANK(CU1216), $Q1216-$S1216+BG1216-CD1216)</f>
        <v/>
      </c>
      <c r="DM1216" s="162" t="str" cm="1">
        <f t="array" ref="DM1216">_xlfn.IFS(DM$1= 0,"", NOT(ISBLANK(CV1216)), 0, ISBLANK(CV1216), $Q1216-$S1216+BH1216-CE1216)</f>
        <v/>
      </c>
      <c r="DN1216" s="162" t="str" cm="1">
        <f t="array" ref="DN1216">_xlfn.IFS(DN$1= 0,"", NOT(ISBLANK(CW1216)), 0, ISBLANK(CW1216), $Q1216-$S1216+BI1216-CF1216)</f>
        <v/>
      </c>
      <c r="DO1216" s="162" t="str" cm="1">
        <f t="array" ref="DO1216">_xlfn.IFS(DO$1= 0,"", NOT(ISBLANK(CX1216)), 0, ISBLANK(CX1216), $Q1216-$S1216+BJ1216-CG1216)</f>
        <v/>
      </c>
      <c r="DP1216" s="162" t="str" cm="1">
        <f t="array" ref="DP1216">_xlfn.IFS(DP$1= 0,"", NOT(ISBLANK(CY1216)), 0, ISBLANK(CY1216), $Q1216-$S1216+BK1216-CH1216)</f>
        <v/>
      </c>
      <c r="DQ1216" s="162" t="str" cm="1">
        <f t="array" ref="DQ1216">_xlfn.IFS(DQ$1= 0,"", NOT(ISBLANK(CZ1216)), 0, ISBLANK(CZ1216), $Q1216-$S1216+BL1216-CI1216)</f>
        <v/>
      </c>
      <c r="DR1216" s="163" t="str" cm="1">
        <f t="array" ref="DR1216">_xlfn.IFS(DR$1= 0,"", NOT(ISBLANK(DA1216)), 0, ISBLANK(DA1216), $Q1216-$S1216+BM1216-CJ1216)</f>
        <v/>
      </c>
    </row>
    <row r="1217" spans="1:122" ht="16.5" x14ac:dyDescent="0.3">
      <c r="A1217" s="135"/>
      <c r="B1217" s="136"/>
      <c r="C1217" s="136"/>
      <c r="D1217" s="137"/>
      <c r="E1217" s="176"/>
      <c r="F1217" s="182"/>
      <c r="G1217" s="183"/>
      <c r="H1217" s="183"/>
      <c r="I1217" s="183"/>
      <c r="J1217" s="183"/>
      <c r="K1217" s="183"/>
      <c r="L1217" s="183"/>
      <c r="M1217" s="186"/>
      <c r="N1217" s="182"/>
      <c r="O1217" s="184"/>
      <c r="P1217" s="178"/>
      <c r="Q1217" s="118">
        <f t="shared" si="357"/>
        <v>0</v>
      </c>
      <c r="R1217" s="3"/>
      <c r="S1217" s="3"/>
      <c r="T1217" s="4"/>
      <c r="U1217" s="4"/>
      <c r="V1217" s="99">
        <f t="shared" si="358"/>
        <v>0</v>
      </c>
      <c r="W1217" s="161"/>
      <c r="X1217" s="138"/>
      <c r="AH1217" s="158" t="str">
        <f t="array" ref="AH1217">IF(OR(AH$1=0, $A1217=""),"",SQRT((_xlfn.XLOOKUP(AH$1,$Z$2:$Z$16,$AA$2:$AA$16)-$T1217)^2+(_xlfn.XLOOKUP(AH$1,$Z$2:$Z$16,$AB$2:$AB$16)-$U1217)^2+(_xlfn.XLOOKUP(AH$1,$Z$2:$Z$16,$AC$2:$AC$16-$V1217)^2)))</f>
        <v/>
      </c>
      <c r="AI1217" s="140" t="str">
        <f t="array" ref="AI1217">IF(OR(AI$1=0, $A1217=""),"",SQRT((_xlfn.XLOOKUP(AI$1,$Z$2:$Z$16,$AA$2:$AA$16)-$T1217)^2+(_xlfn.XLOOKUP(AI$1,$Z$2:$Z$16,$AB$2:$AB$16)-$U1217)^2+(_xlfn.XLOOKUP(AI$1,$Z$2:$Z$16,$AC$2:$AC$16-$V1217)^2)))</f>
        <v/>
      </c>
      <c r="AJ1217" s="140" t="str">
        <f t="array" ref="AJ1217">IF(OR(AJ$1=0, $A1217=""),"",SQRT((_xlfn.XLOOKUP(AJ$1,$Z$2:$Z$16,$AA$2:$AA$16)-$T1217)^2+(_xlfn.XLOOKUP(AJ$1,$Z$2:$Z$16,$AB$2:$AB$16)-$U1217)^2+(_xlfn.XLOOKUP(AJ$1,$Z$2:$Z$16,$AC$2:$AC$16-$V1217)^2)))</f>
        <v/>
      </c>
      <c r="AK1217" s="140" t="str">
        <f t="array" ref="AK1217">IF(OR(AK$1=0, $A1217=""),"",SQRT((_xlfn.XLOOKUP(AK$1,$Z$2:$Z$16,$AA$2:$AA$16)-$T1217)^2+(_xlfn.XLOOKUP(AK$1,$Z$2:$Z$16,$AB$2:$AB$16)-$U1217)^2+(_xlfn.XLOOKUP(AK$1,$Z$2:$Z$16,$AC$2:$AC$16-$V1217)^2)))</f>
        <v/>
      </c>
      <c r="AL1217" s="140" t="str">
        <f t="array" ref="AL1217">IF(OR(AL$1=0, $A1217=""),"",SQRT((_xlfn.XLOOKUP(AL$1,$Z$2:$Z$16,$AA$2:$AA$16)-$T1217)^2+(_xlfn.XLOOKUP(AL$1,$Z$2:$Z$16,$AB$2:$AB$16)-$U1217)^2+(_xlfn.XLOOKUP(AL$1,$Z$2:$Z$16,$AC$2:$AC$16-$V1217)^2)))</f>
        <v/>
      </c>
      <c r="AM1217" s="140" t="str">
        <f t="array" ref="AM1217">IF(OR(AM$1=0, $A1217=""),"",SQRT((_xlfn.XLOOKUP(AM$1,$Z$2:$Z$16,$AA$2:$AA$16)-$T1217)^2+(_xlfn.XLOOKUP(AM$1,$Z$2:$Z$16,$AB$2:$AB$16)-$U1217)^2+(_xlfn.XLOOKUP(AM$1,$Z$2:$Z$16,$AC$2:$AC$16-$V1217)^2)))</f>
        <v/>
      </c>
      <c r="AN1217" s="140" t="str">
        <f t="array" ref="AN1217">IF(OR(AN$1=0, $A1217=""),"",SQRT((_xlfn.XLOOKUP(AN$1,$Z$2:$Z$16,$AA$2:$AA$16)-$T1217)^2+(_xlfn.XLOOKUP(AN$1,$Z$2:$Z$16,$AB$2:$AB$16)-$U1217)^2+(_xlfn.XLOOKUP(AN$1,$Z$2:$Z$16,$AC$2:$AC$16-$V1217)^2)))</f>
        <v/>
      </c>
      <c r="AO1217" s="140" t="str">
        <f t="array" ref="AO1217">IF(OR(AO$1=0, $A1217=""),"",SQRT((_xlfn.XLOOKUP(AO$1,$Z$2:$Z$16,$AA$2:$AA$16)-$T1217)^2+(_xlfn.XLOOKUP(AO$1,$Z$2:$Z$16,$AB$2:$AB$16)-$U1217)^2+(_xlfn.XLOOKUP(AO$1,$Z$2:$Z$16,$AC$2:$AC$16-$V1217)^2)))</f>
        <v/>
      </c>
      <c r="AP1217" s="141" t="str">
        <f t="array" ref="AP1217">IF(OR(AP$1=0, $A1217=""),"",SQRT((_xlfn.XLOOKUP(AP$1,$Z$2:$Z$16,$AA$2:$AA$16)-$T1217)^2+(_xlfn.XLOOKUP(AP$1,$Z$2:$Z$16,$AB$2:$AB$16)-$U1217)^2+(_xlfn.XLOOKUP(AP$1,$Z$2:$Z$16,$AC$2:$AC$16-$V1217)^2)))</f>
        <v/>
      </c>
      <c r="AQ1217" s="141" t="str">
        <f t="array" ref="AQ1217">IF(OR(AQ$1=0, $A1217=""),"",SQRT((_xlfn.XLOOKUP(AQ$1,$Z$2:$Z$16,$AA$2:$AA$16)-$T1217)^2+(_xlfn.XLOOKUP(AQ$1,$Z$2:$Z$16,$AB$2:$AB$16)-$U1217)^2+(_xlfn.XLOOKUP(AQ$1,$Z$2:$Z$16,$AC$2:$AC$16-$V1217)^2)))</f>
        <v/>
      </c>
      <c r="AR1217" s="141" t="str">
        <f t="array" ref="AR1217">IF(OR(AR$1=0, $A1217=""),"",SQRT((_xlfn.XLOOKUP(AR$1,$Z$2:$Z$16,$AA$2:$AA$16)-$T1217)^2+(_xlfn.XLOOKUP(AR$1,$Z$2:$Z$16,$AB$2:$AB$16)-$U1217)^2+(_xlfn.XLOOKUP(AR$1,$Z$2:$Z$16,$AC$2:$AC$16-$V1217)^2)))</f>
        <v/>
      </c>
      <c r="AS1217" s="141" t="str">
        <f t="array" ref="AS1217">IF(OR(AS$1=0, $A1217=""),"",SQRT((_xlfn.XLOOKUP(AS$1,$Z$2:$Z$16,$AA$2:$AA$16)-$T1217)^2+(_xlfn.XLOOKUP(AS$1,$Z$2:$Z$16,$AB$2:$AB$16)-$U1217)^2+(_xlfn.XLOOKUP(AS$1,$Z$2:$Z$16,$AC$2:$AC$16-$V1217)^2)))</f>
        <v/>
      </c>
      <c r="AT1217" s="141" t="str">
        <f t="array" ref="AT1217">IF(OR(AT$1=0, $A1217=""),"",SQRT((_xlfn.XLOOKUP(AT$1,$Z$2:$Z$16,$AA$2:$AA$16)-$T1217)^2+(_xlfn.XLOOKUP(AT$1,$Z$2:$Z$16,$AB$2:$AB$16)-$U1217)^2+(_xlfn.XLOOKUP(AT$1,$Z$2:$Z$16,$AC$2:$AC$16-$V1217)^2)))</f>
        <v/>
      </c>
      <c r="AU1217" s="141" t="str">
        <f t="array" ref="AU1217">IF(OR(AU$1=0, $A1217=""),"",SQRT((_xlfn.XLOOKUP(AU$1,$Z$2:$Z$16,$AA$2:$AA$16)-$T1217)^2+(_xlfn.XLOOKUP(AU$1,$Z$2:$Z$16,$AB$2:$AB$16)-$U1217)^2+(_xlfn.XLOOKUP(AU$1,$Z$2:$Z$16,$AC$2:$AC$16-$V1217)^2)))</f>
        <v/>
      </c>
      <c r="AV1217" s="142" t="str">
        <f t="array" ref="AV1217">IF(OR(AV$1=0, $A1217=""),"",SQRT((_xlfn.XLOOKUP(AV$1,$Z$2:$Z$16,$AA$2:$AA$16)-$T1217)^2+(_xlfn.XLOOKUP(AV$1,$Z$2:$Z$16,$AB$2:$AB$16)-$U1217)^2+(_xlfn.XLOOKUP(AV$1,$Z$2:$Z$16,$AC$2:$AC$16-$V1217)^2)))</f>
        <v/>
      </c>
      <c r="AW1217" s="124"/>
      <c r="AX1217" s="124"/>
      <c r="AY1217" s="125">
        <f t="shared" si="359"/>
        <v>0</v>
      </c>
      <c r="AZ1217" s="143">
        <f t="shared" si="360"/>
        <v>0</v>
      </c>
      <c r="BA1217" s="143">
        <f t="shared" si="361"/>
        <v>0</v>
      </c>
      <c r="BB1217" s="143">
        <f t="shared" si="362"/>
        <v>0</v>
      </c>
      <c r="BC1217" s="143">
        <f t="shared" si="363"/>
        <v>0</v>
      </c>
      <c r="BD1217" s="143">
        <f t="shared" si="364"/>
        <v>0</v>
      </c>
      <c r="BE1217" s="143">
        <f t="shared" si="365"/>
        <v>0</v>
      </c>
      <c r="BF1217" s="143">
        <f t="shared" si="366"/>
        <v>0</v>
      </c>
      <c r="BG1217" s="144">
        <f t="shared" si="367"/>
        <v>0</v>
      </c>
      <c r="BH1217" s="144">
        <f t="shared" si="368"/>
        <v>0</v>
      </c>
      <c r="BI1217" s="144">
        <f t="shared" si="369"/>
        <v>0</v>
      </c>
      <c r="BJ1217" s="144">
        <f t="shared" si="370"/>
        <v>0</v>
      </c>
      <c r="BK1217" s="144">
        <f t="shared" si="371"/>
        <v>0</v>
      </c>
      <c r="BL1217" s="144">
        <f t="shared" si="372"/>
        <v>0</v>
      </c>
      <c r="BM1217" s="145">
        <f t="shared" si="373"/>
        <v>0</v>
      </c>
      <c r="BN1217" s="124"/>
      <c r="BO1217" s="124"/>
      <c r="BP1217" s="124"/>
      <c r="BQ1217" s="124"/>
      <c r="BR1217" s="124"/>
      <c r="BS1217" s="124"/>
      <c r="BT1217" s="124"/>
      <c r="BU1217" s="124"/>
      <c r="BV1217" s="130"/>
      <c r="BW1217" s="130"/>
      <c r="BX1217" s="130"/>
      <c r="BY1217" s="130"/>
      <c r="BZ1217" s="130"/>
      <c r="CA1217" s="130"/>
      <c r="CB1217" s="130"/>
      <c r="CC1217" s="130"/>
      <c r="CD1217" s="130"/>
      <c r="CE1217" s="130"/>
      <c r="CF1217" s="130"/>
      <c r="CG1217" s="130"/>
      <c r="CH1217" s="130"/>
      <c r="CI1217" s="130"/>
      <c r="CJ1217" s="130"/>
      <c r="CL1217" s="124"/>
      <c r="CM1217" s="130" t="s">
        <v>32</v>
      </c>
      <c r="CN1217" s="130"/>
      <c r="CO1217" s="130"/>
      <c r="CP1217" s="130"/>
      <c r="CQ1217" s="130"/>
      <c r="CR1217" s="130"/>
      <c r="CS1217" s="130"/>
      <c r="CT1217" s="130"/>
      <c r="CU1217" s="130"/>
      <c r="CV1217" s="130"/>
      <c r="CW1217" s="130"/>
      <c r="CX1217" s="130"/>
      <c r="CY1217" s="130"/>
      <c r="CZ1217" s="130"/>
      <c r="DA1217" s="130"/>
      <c r="DD1217" s="159" cm="1">
        <f t="array" ref="DD1217">_xlfn.IFS(DD$1= 0,"", NOT(ISBLANK(CM1217)), 0, ISBLANK(CM1217), $Q1217-$S1217+AY1217-BV1217)</f>
        <v>0</v>
      </c>
      <c r="DE1217" s="160" cm="1">
        <f t="array" ref="DE1217">_xlfn.IFS(DE$1= 0,"", NOT(ISBLANK(CN1217)), 0, ISBLANK(CN1217), $Q1217-$S1217+AZ1217-BW1217)</f>
        <v>0</v>
      </c>
      <c r="DF1217" s="160" cm="1">
        <f t="array" ref="DF1217">_xlfn.IFS(DF$1= 0,"", NOT(ISBLANK(CO1217)), 0, ISBLANK(CO1217), $Q1217-$S1217+BA1217-BX1217)</f>
        <v>0</v>
      </c>
      <c r="DG1217" s="160" cm="1">
        <f t="array" ref="DG1217">_xlfn.IFS(DG$1= 0,"", NOT(ISBLANK(CP1217)), 0, ISBLANK(CP1217), $Q1217-$S1217+BB1217-BY1217)</f>
        <v>0</v>
      </c>
      <c r="DH1217" s="160" cm="1">
        <f t="array" ref="DH1217">_xlfn.IFS(DH$1= 0,"", NOT(ISBLANK(CQ1217)), 0, ISBLANK(CQ1217), $Q1217-$S1217+BC1217-BZ1217)</f>
        <v>0</v>
      </c>
      <c r="DI1217" s="160" cm="1">
        <f t="array" ref="DI1217">_xlfn.IFS(DI$1= 0,"", NOT(ISBLANK(CR1217)), 0, ISBLANK(CR1217), $Q1217-$S1217+BD1217-CA1217)</f>
        <v>0</v>
      </c>
      <c r="DJ1217" s="160" t="str" cm="1">
        <f t="array" ref="DJ1217">_xlfn.IFS(DJ$1= 0,"", NOT(ISBLANK(CS1217)), 0, ISBLANK(CS1217), $Q1217-$S1217+BE1217-CB1217)</f>
        <v/>
      </c>
      <c r="DK1217" s="160" t="str" cm="1">
        <f t="array" ref="DK1217">_xlfn.IFS(DK$1= 0,"", NOT(ISBLANK(CT1217)), 0, ISBLANK(CT1217), $Q1217-$S1217+BF1217-CC1217)</f>
        <v/>
      </c>
      <c r="DL1217" s="162" t="str" cm="1">
        <f t="array" ref="DL1217">_xlfn.IFS(DL$1= 0,"", NOT(ISBLANK(CU1217)), 0, ISBLANK(CU1217), $Q1217-$S1217+BG1217-CD1217)</f>
        <v/>
      </c>
      <c r="DM1217" s="162" t="str" cm="1">
        <f t="array" ref="DM1217">_xlfn.IFS(DM$1= 0,"", NOT(ISBLANK(CV1217)), 0, ISBLANK(CV1217), $Q1217-$S1217+BH1217-CE1217)</f>
        <v/>
      </c>
      <c r="DN1217" s="162" t="str" cm="1">
        <f t="array" ref="DN1217">_xlfn.IFS(DN$1= 0,"", NOT(ISBLANK(CW1217)), 0, ISBLANK(CW1217), $Q1217-$S1217+BI1217-CF1217)</f>
        <v/>
      </c>
      <c r="DO1217" s="162" t="str" cm="1">
        <f t="array" ref="DO1217">_xlfn.IFS(DO$1= 0,"", NOT(ISBLANK(CX1217)), 0, ISBLANK(CX1217), $Q1217-$S1217+BJ1217-CG1217)</f>
        <v/>
      </c>
      <c r="DP1217" s="162" t="str" cm="1">
        <f t="array" ref="DP1217">_xlfn.IFS(DP$1= 0,"", NOT(ISBLANK(CY1217)), 0, ISBLANK(CY1217), $Q1217-$S1217+BK1217-CH1217)</f>
        <v/>
      </c>
      <c r="DQ1217" s="162" t="str" cm="1">
        <f t="array" ref="DQ1217">_xlfn.IFS(DQ$1= 0,"", NOT(ISBLANK(CZ1217)), 0, ISBLANK(CZ1217), $Q1217-$S1217+BL1217-CI1217)</f>
        <v/>
      </c>
      <c r="DR1217" s="163" t="str" cm="1">
        <f t="array" ref="DR1217">_xlfn.IFS(DR$1= 0,"", NOT(ISBLANK(DA1217)), 0, ISBLANK(DA1217), $Q1217-$S1217+BM1217-CJ1217)</f>
        <v/>
      </c>
    </row>
    <row r="1218" spans="1:122" ht="16.5" x14ac:dyDescent="0.3">
      <c r="A1218" s="135"/>
      <c r="B1218" s="136"/>
      <c r="C1218" s="136"/>
      <c r="D1218" s="137"/>
      <c r="E1218" s="176"/>
      <c r="F1218" s="182"/>
      <c r="G1218" s="183"/>
      <c r="H1218" s="183"/>
      <c r="I1218" s="183"/>
      <c r="J1218" s="183"/>
      <c r="K1218" s="183"/>
      <c r="L1218" s="183"/>
      <c r="M1218" s="186"/>
      <c r="N1218" s="182"/>
      <c r="O1218" s="184"/>
      <c r="P1218" s="178"/>
      <c r="Q1218" s="118">
        <f t="shared" si="357"/>
        <v>0</v>
      </c>
      <c r="R1218" s="3"/>
      <c r="S1218" s="3"/>
      <c r="T1218" s="4"/>
      <c r="U1218" s="4"/>
      <c r="V1218" s="99">
        <f t="shared" si="358"/>
        <v>0</v>
      </c>
      <c r="W1218" s="161"/>
      <c r="X1218" s="138"/>
      <c r="AH1218" s="158" t="str">
        <f t="array" ref="AH1218">IF(OR(AH$1=0, $A1218=""),"",SQRT((_xlfn.XLOOKUP(AH$1,$Z$2:$Z$16,$AA$2:$AA$16)-$T1218)^2+(_xlfn.XLOOKUP(AH$1,$Z$2:$Z$16,$AB$2:$AB$16)-$U1218)^2+(_xlfn.XLOOKUP(AH$1,$Z$2:$Z$16,$AC$2:$AC$16-$V1218)^2)))</f>
        <v/>
      </c>
      <c r="AI1218" s="140" t="str">
        <f t="array" ref="AI1218">IF(OR(AI$1=0, $A1218=""),"",SQRT((_xlfn.XLOOKUP(AI$1,$Z$2:$Z$16,$AA$2:$AA$16)-$T1218)^2+(_xlfn.XLOOKUP(AI$1,$Z$2:$Z$16,$AB$2:$AB$16)-$U1218)^2+(_xlfn.XLOOKUP(AI$1,$Z$2:$Z$16,$AC$2:$AC$16-$V1218)^2)))</f>
        <v/>
      </c>
      <c r="AJ1218" s="140" t="str">
        <f t="array" ref="AJ1218">IF(OR(AJ$1=0, $A1218=""),"",SQRT((_xlfn.XLOOKUP(AJ$1,$Z$2:$Z$16,$AA$2:$AA$16)-$T1218)^2+(_xlfn.XLOOKUP(AJ$1,$Z$2:$Z$16,$AB$2:$AB$16)-$U1218)^2+(_xlfn.XLOOKUP(AJ$1,$Z$2:$Z$16,$AC$2:$AC$16-$V1218)^2)))</f>
        <v/>
      </c>
      <c r="AK1218" s="140" t="str">
        <f t="array" ref="AK1218">IF(OR(AK$1=0, $A1218=""),"",SQRT((_xlfn.XLOOKUP(AK$1,$Z$2:$Z$16,$AA$2:$AA$16)-$T1218)^2+(_xlfn.XLOOKUP(AK$1,$Z$2:$Z$16,$AB$2:$AB$16)-$U1218)^2+(_xlfn.XLOOKUP(AK$1,$Z$2:$Z$16,$AC$2:$AC$16-$V1218)^2)))</f>
        <v/>
      </c>
      <c r="AL1218" s="140" t="str">
        <f t="array" ref="AL1218">IF(OR(AL$1=0, $A1218=""),"",SQRT((_xlfn.XLOOKUP(AL$1,$Z$2:$Z$16,$AA$2:$AA$16)-$T1218)^2+(_xlfn.XLOOKUP(AL$1,$Z$2:$Z$16,$AB$2:$AB$16)-$U1218)^2+(_xlfn.XLOOKUP(AL$1,$Z$2:$Z$16,$AC$2:$AC$16-$V1218)^2)))</f>
        <v/>
      </c>
      <c r="AM1218" s="140" t="str">
        <f t="array" ref="AM1218">IF(OR(AM$1=0, $A1218=""),"",SQRT((_xlfn.XLOOKUP(AM$1,$Z$2:$Z$16,$AA$2:$AA$16)-$T1218)^2+(_xlfn.XLOOKUP(AM$1,$Z$2:$Z$16,$AB$2:$AB$16)-$U1218)^2+(_xlfn.XLOOKUP(AM$1,$Z$2:$Z$16,$AC$2:$AC$16-$V1218)^2)))</f>
        <v/>
      </c>
      <c r="AN1218" s="140" t="str">
        <f t="array" ref="AN1218">IF(OR(AN$1=0, $A1218=""),"",SQRT((_xlfn.XLOOKUP(AN$1,$Z$2:$Z$16,$AA$2:$AA$16)-$T1218)^2+(_xlfn.XLOOKUP(AN$1,$Z$2:$Z$16,$AB$2:$AB$16)-$U1218)^2+(_xlfn.XLOOKUP(AN$1,$Z$2:$Z$16,$AC$2:$AC$16-$V1218)^2)))</f>
        <v/>
      </c>
      <c r="AO1218" s="140" t="str">
        <f t="array" ref="AO1218">IF(OR(AO$1=0, $A1218=""),"",SQRT((_xlfn.XLOOKUP(AO$1,$Z$2:$Z$16,$AA$2:$AA$16)-$T1218)^2+(_xlfn.XLOOKUP(AO$1,$Z$2:$Z$16,$AB$2:$AB$16)-$U1218)^2+(_xlfn.XLOOKUP(AO$1,$Z$2:$Z$16,$AC$2:$AC$16-$V1218)^2)))</f>
        <v/>
      </c>
      <c r="AP1218" s="141" t="str">
        <f t="array" ref="AP1218">IF(OR(AP$1=0, $A1218=""),"",SQRT((_xlfn.XLOOKUP(AP$1,$Z$2:$Z$16,$AA$2:$AA$16)-$T1218)^2+(_xlfn.XLOOKUP(AP$1,$Z$2:$Z$16,$AB$2:$AB$16)-$U1218)^2+(_xlfn.XLOOKUP(AP$1,$Z$2:$Z$16,$AC$2:$AC$16-$V1218)^2)))</f>
        <v/>
      </c>
      <c r="AQ1218" s="141" t="str">
        <f t="array" ref="AQ1218">IF(OR(AQ$1=0, $A1218=""),"",SQRT((_xlfn.XLOOKUP(AQ$1,$Z$2:$Z$16,$AA$2:$AA$16)-$T1218)^2+(_xlfn.XLOOKUP(AQ$1,$Z$2:$Z$16,$AB$2:$AB$16)-$U1218)^2+(_xlfn.XLOOKUP(AQ$1,$Z$2:$Z$16,$AC$2:$AC$16-$V1218)^2)))</f>
        <v/>
      </c>
      <c r="AR1218" s="141" t="str">
        <f t="array" ref="AR1218">IF(OR(AR$1=0, $A1218=""),"",SQRT((_xlfn.XLOOKUP(AR$1,$Z$2:$Z$16,$AA$2:$AA$16)-$T1218)^2+(_xlfn.XLOOKUP(AR$1,$Z$2:$Z$16,$AB$2:$AB$16)-$U1218)^2+(_xlfn.XLOOKUP(AR$1,$Z$2:$Z$16,$AC$2:$AC$16-$V1218)^2)))</f>
        <v/>
      </c>
      <c r="AS1218" s="141" t="str">
        <f t="array" ref="AS1218">IF(OR(AS$1=0, $A1218=""),"",SQRT((_xlfn.XLOOKUP(AS$1,$Z$2:$Z$16,$AA$2:$AA$16)-$T1218)^2+(_xlfn.XLOOKUP(AS$1,$Z$2:$Z$16,$AB$2:$AB$16)-$U1218)^2+(_xlfn.XLOOKUP(AS$1,$Z$2:$Z$16,$AC$2:$AC$16-$V1218)^2)))</f>
        <v/>
      </c>
      <c r="AT1218" s="141" t="str">
        <f t="array" ref="AT1218">IF(OR(AT$1=0, $A1218=""),"",SQRT((_xlfn.XLOOKUP(AT$1,$Z$2:$Z$16,$AA$2:$AA$16)-$T1218)^2+(_xlfn.XLOOKUP(AT$1,$Z$2:$Z$16,$AB$2:$AB$16)-$U1218)^2+(_xlfn.XLOOKUP(AT$1,$Z$2:$Z$16,$AC$2:$AC$16-$V1218)^2)))</f>
        <v/>
      </c>
      <c r="AU1218" s="141" t="str">
        <f t="array" ref="AU1218">IF(OR(AU$1=0, $A1218=""),"",SQRT((_xlfn.XLOOKUP(AU$1,$Z$2:$Z$16,$AA$2:$AA$16)-$T1218)^2+(_xlfn.XLOOKUP(AU$1,$Z$2:$Z$16,$AB$2:$AB$16)-$U1218)^2+(_xlfn.XLOOKUP(AU$1,$Z$2:$Z$16,$AC$2:$AC$16-$V1218)^2)))</f>
        <v/>
      </c>
      <c r="AV1218" s="142" t="str">
        <f t="array" ref="AV1218">IF(OR(AV$1=0, $A1218=""),"",SQRT((_xlfn.XLOOKUP(AV$1,$Z$2:$Z$16,$AA$2:$AA$16)-$T1218)^2+(_xlfn.XLOOKUP(AV$1,$Z$2:$Z$16,$AB$2:$AB$16)-$U1218)^2+(_xlfn.XLOOKUP(AV$1,$Z$2:$Z$16,$AC$2:$AC$16-$V1218)^2)))</f>
        <v/>
      </c>
      <c r="AW1218" s="124"/>
      <c r="AX1218" s="124"/>
      <c r="AY1218" s="125">
        <f t="shared" si="359"/>
        <v>0</v>
      </c>
      <c r="AZ1218" s="143">
        <f t="shared" si="360"/>
        <v>0</v>
      </c>
      <c r="BA1218" s="143">
        <f t="shared" si="361"/>
        <v>0</v>
      </c>
      <c r="BB1218" s="143">
        <f t="shared" si="362"/>
        <v>0</v>
      </c>
      <c r="BC1218" s="143">
        <f t="shared" si="363"/>
        <v>0</v>
      </c>
      <c r="BD1218" s="143">
        <f t="shared" si="364"/>
        <v>0</v>
      </c>
      <c r="BE1218" s="143">
        <f t="shared" si="365"/>
        <v>0</v>
      </c>
      <c r="BF1218" s="143">
        <f t="shared" si="366"/>
        <v>0</v>
      </c>
      <c r="BG1218" s="144">
        <f t="shared" si="367"/>
        <v>0</v>
      </c>
      <c r="BH1218" s="144">
        <f t="shared" si="368"/>
        <v>0</v>
      </c>
      <c r="BI1218" s="144">
        <f t="shared" si="369"/>
        <v>0</v>
      </c>
      <c r="BJ1218" s="144">
        <f t="shared" si="370"/>
        <v>0</v>
      </c>
      <c r="BK1218" s="144">
        <f t="shared" si="371"/>
        <v>0</v>
      </c>
      <c r="BL1218" s="144">
        <f t="shared" si="372"/>
        <v>0</v>
      </c>
      <c r="BM1218" s="145">
        <f t="shared" si="373"/>
        <v>0</v>
      </c>
      <c r="BN1218" s="124"/>
      <c r="BO1218" s="124"/>
      <c r="BP1218" s="124"/>
      <c r="BQ1218" s="124"/>
      <c r="BR1218" s="124"/>
      <c r="BS1218" s="124"/>
      <c r="BT1218" s="124"/>
      <c r="BU1218" s="124"/>
      <c r="BV1218" s="130"/>
      <c r="BW1218" s="130"/>
      <c r="BX1218" s="130"/>
      <c r="BY1218" s="130"/>
      <c r="BZ1218" s="130"/>
      <c r="CA1218" s="130"/>
      <c r="CB1218" s="130"/>
      <c r="CC1218" s="130"/>
      <c r="CD1218" s="130"/>
      <c r="CE1218" s="130"/>
      <c r="CF1218" s="130"/>
      <c r="CG1218" s="130"/>
      <c r="CH1218" s="130"/>
      <c r="CI1218" s="130"/>
      <c r="CJ1218" s="130"/>
      <c r="CL1218" s="124"/>
      <c r="CM1218" s="130" t="s">
        <v>32</v>
      </c>
      <c r="CN1218" s="130"/>
      <c r="CO1218" s="130"/>
      <c r="CP1218" s="130"/>
      <c r="CQ1218" s="130"/>
      <c r="CR1218" s="130"/>
      <c r="CS1218" s="130"/>
      <c r="CT1218" s="130"/>
      <c r="CU1218" s="130"/>
      <c r="CV1218" s="130"/>
      <c r="CW1218" s="130"/>
      <c r="CX1218" s="130"/>
      <c r="CY1218" s="130"/>
      <c r="CZ1218" s="130"/>
      <c r="DA1218" s="130"/>
      <c r="DD1218" s="159" cm="1">
        <f t="array" ref="DD1218">_xlfn.IFS(DD$1= 0,"", NOT(ISBLANK(CM1218)), 0, ISBLANK(CM1218), $Q1218-$S1218+AY1218-BV1218)</f>
        <v>0</v>
      </c>
      <c r="DE1218" s="160" cm="1">
        <f t="array" ref="DE1218">_xlfn.IFS(DE$1= 0,"", NOT(ISBLANK(CN1218)), 0, ISBLANK(CN1218), $Q1218-$S1218+AZ1218-BW1218)</f>
        <v>0</v>
      </c>
      <c r="DF1218" s="160" cm="1">
        <f t="array" ref="DF1218">_xlfn.IFS(DF$1= 0,"", NOT(ISBLANK(CO1218)), 0, ISBLANK(CO1218), $Q1218-$S1218+BA1218-BX1218)</f>
        <v>0</v>
      </c>
      <c r="DG1218" s="160" cm="1">
        <f t="array" ref="DG1218">_xlfn.IFS(DG$1= 0,"", NOT(ISBLANK(CP1218)), 0, ISBLANK(CP1218), $Q1218-$S1218+BB1218-BY1218)</f>
        <v>0</v>
      </c>
      <c r="DH1218" s="160" cm="1">
        <f t="array" ref="DH1218">_xlfn.IFS(DH$1= 0,"", NOT(ISBLANK(CQ1218)), 0, ISBLANK(CQ1218), $Q1218-$S1218+BC1218-BZ1218)</f>
        <v>0</v>
      </c>
      <c r="DI1218" s="160" cm="1">
        <f t="array" ref="DI1218">_xlfn.IFS(DI$1= 0,"", NOT(ISBLANK(CR1218)), 0, ISBLANK(CR1218), $Q1218-$S1218+BD1218-CA1218)</f>
        <v>0</v>
      </c>
      <c r="DJ1218" s="160" t="str" cm="1">
        <f t="array" ref="DJ1218">_xlfn.IFS(DJ$1= 0,"", NOT(ISBLANK(CS1218)), 0, ISBLANK(CS1218), $Q1218-$S1218+BE1218-CB1218)</f>
        <v/>
      </c>
      <c r="DK1218" s="160" t="str" cm="1">
        <f t="array" ref="DK1218">_xlfn.IFS(DK$1= 0,"", NOT(ISBLANK(CT1218)), 0, ISBLANK(CT1218), $Q1218-$S1218+BF1218-CC1218)</f>
        <v/>
      </c>
      <c r="DL1218" s="162" t="str" cm="1">
        <f t="array" ref="DL1218">_xlfn.IFS(DL$1= 0,"", NOT(ISBLANK(CU1218)), 0, ISBLANK(CU1218), $Q1218-$S1218+BG1218-CD1218)</f>
        <v/>
      </c>
      <c r="DM1218" s="162" t="str" cm="1">
        <f t="array" ref="DM1218">_xlfn.IFS(DM$1= 0,"", NOT(ISBLANK(CV1218)), 0, ISBLANK(CV1218), $Q1218-$S1218+BH1218-CE1218)</f>
        <v/>
      </c>
      <c r="DN1218" s="162" t="str" cm="1">
        <f t="array" ref="DN1218">_xlfn.IFS(DN$1= 0,"", NOT(ISBLANK(CW1218)), 0, ISBLANK(CW1218), $Q1218-$S1218+BI1218-CF1218)</f>
        <v/>
      </c>
      <c r="DO1218" s="162" t="str" cm="1">
        <f t="array" ref="DO1218">_xlfn.IFS(DO$1= 0,"", NOT(ISBLANK(CX1218)), 0, ISBLANK(CX1218), $Q1218-$S1218+BJ1218-CG1218)</f>
        <v/>
      </c>
      <c r="DP1218" s="162" t="str" cm="1">
        <f t="array" ref="DP1218">_xlfn.IFS(DP$1= 0,"", NOT(ISBLANK(CY1218)), 0, ISBLANK(CY1218), $Q1218-$S1218+BK1218-CH1218)</f>
        <v/>
      </c>
      <c r="DQ1218" s="162" t="str" cm="1">
        <f t="array" ref="DQ1218">_xlfn.IFS(DQ$1= 0,"", NOT(ISBLANK(CZ1218)), 0, ISBLANK(CZ1218), $Q1218-$S1218+BL1218-CI1218)</f>
        <v/>
      </c>
      <c r="DR1218" s="163" t="str" cm="1">
        <f t="array" ref="DR1218">_xlfn.IFS(DR$1= 0,"", NOT(ISBLANK(DA1218)), 0, ISBLANK(DA1218), $Q1218-$S1218+BM1218-CJ1218)</f>
        <v/>
      </c>
    </row>
    <row r="1219" spans="1:122" ht="16.5" x14ac:dyDescent="0.3">
      <c r="A1219" s="135"/>
      <c r="B1219" s="136"/>
      <c r="C1219" s="136"/>
      <c r="D1219" s="137"/>
      <c r="E1219" s="176"/>
      <c r="F1219" s="182"/>
      <c r="G1219" s="183"/>
      <c r="H1219" s="183"/>
      <c r="I1219" s="183"/>
      <c r="J1219" s="183"/>
      <c r="K1219" s="183"/>
      <c r="L1219" s="183"/>
      <c r="M1219" s="186"/>
      <c r="N1219" s="182"/>
      <c r="O1219" s="184"/>
      <c r="P1219" s="178"/>
      <c r="Q1219" s="118">
        <f t="shared" si="357"/>
        <v>0</v>
      </c>
      <c r="R1219" s="3"/>
      <c r="S1219" s="3"/>
      <c r="T1219" s="4"/>
      <c r="U1219" s="4"/>
      <c r="V1219" s="99">
        <f t="shared" si="358"/>
        <v>0</v>
      </c>
      <c r="W1219" s="161"/>
      <c r="X1219" s="138"/>
      <c r="AH1219" s="158" t="str">
        <f t="array" ref="AH1219">IF(OR(AH$1=0, $A1219=""),"",SQRT((_xlfn.XLOOKUP(AH$1,$Z$2:$Z$16,$AA$2:$AA$16)-$T1219)^2+(_xlfn.XLOOKUP(AH$1,$Z$2:$Z$16,$AB$2:$AB$16)-$U1219)^2+(_xlfn.XLOOKUP(AH$1,$Z$2:$Z$16,$AC$2:$AC$16-$V1219)^2)))</f>
        <v/>
      </c>
      <c r="AI1219" s="140" t="str">
        <f t="array" ref="AI1219">IF(OR(AI$1=0, $A1219=""),"",SQRT((_xlfn.XLOOKUP(AI$1,$Z$2:$Z$16,$AA$2:$AA$16)-$T1219)^2+(_xlfn.XLOOKUP(AI$1,$Z$2:$Z$16,$AB$2:$AB$16)-$U1219)^2+(_xlfn.XLOOKUP(AI$1,$Z$2:$Z$16,$AC$2:$AC$16-$V1219)^2)))</f>
        <v/>
      </c>
      <c r="AJ1219" s="140" t="str">
        <f t="array" ref="AJ1219">IF(OR(AJ$1=0, $A1219=""),"",SQRT((_xlfn.XLOOKUP(AJ$1,$Z$2:$Z$16,$AA$2:$AA$16)-$T1219)^2+(_xlfn.XLOOKUP(AJ$1,$Z$2:$Z$16,$AB$2:$AB$16)-$U1219)^2+(_xlfn.XLOOKUP(AJ$1,$Z$2:$Z$16,$AC$2:$AC$16-$V1219)^2)))</f>
        <v/>
      </c>
      <c r="AK1219" s="140" t="str">
        <f t="array" ref="AK1219">IF(OR(AK$1=0, $A1219=""),"",SQRT((_xlfn.XLOOKUP(AK$1,$Z$2:$Z$16,$AA$2:$AA$16)-$T1219)^2+(_xlfn.XLOOKUP(AK$1,$Z$2:$Z$16,$AB$2:$AB$16)-$U1219)^2+(_xlfn.XLOOKUP(AK$1,$Z$2:$Z$16,$AC$2:$AC$16-$V1219)^2)))</f>
        <v/>
      </c>
      <c r="AL1219" s="140" t="str">
        <f t="array" ref="AL1219">IF(OR(AL$1=0, $A1219=""),"",SQRT((_xlfn.XLOOKUP(AL$1,$Z$2:$Z$16,$AA$2:$AA$16)-$T1219)^2+(_xlfn.XLOOKUP(AL$1,$Z$2:$Z$16,$AB$2:$AB$16)-$U1219)^2+(_xlfn.XLOOKUP(AL$1,$Z$2:$Z$16,$AC$2:$AC$16-$V1219)^2)))</f>
        <v/>
      </c>
      <c r="AM1219" s="140" t="str">
        <f t="array" ref="AM1219">IF(OR(AM$1=0, $A1219=""),"",SQRT((_xlfn.XLOOKUP(AM$1,$Z$2:$Z$16,$AA$2:$AA$16)-$T1219)^2+(_xlfn.XLOOKUP(AM$1,$Z$2:$Z$16,$AB$2:$AB$16)-$U1219)^2+(_xlfn.XLOOKUP(AM$1,$Z$2:$Z$16,$AC$2:$AC$16-$V1219)^2)))</f>
        <v/>
      </c>
      <c r="AN1219" s="140" t="str">
        <f t="array" ref="AN1219">IF(OR(AN$1=0, $A1219=""),"",SQRT((_xlfn.XLOOKUP(AN$1,$Z$2:$Z$16,$AA$2:$AA$16)-$T1219)^2+(_xlfn.XLOOKUP(AN$1,$Z$2:$Z$16,$AB$2:$AB$16)-$U1219)^2+(_xlfn.XLOOKUP(AN$1,$Z$2:$Z$16,$AC$2:$AC$16-$V1219)^2)))</f>
        <v/>
      </c>
      <c r="AO1219" s="140" t="str">
        <f t="array" ref="AO1219">IF(OR(AO$1=0, $A1219=""),"",SQRT((_xlfn.XLOOKUP(AO$1,$Z$2:$Z$16,$AA$2:$AA$16)-$T1219)^2+(_xlfn.XLOOKUP(AO$1,$Z$2:$Z$16,$AB$2:$AB$16)-$U1219)^2+(_xlfn.XLOOKUP(AO$1,$Z$2:$Z$16,$AC$2:$AC$16-$V1219)^2)))</f>
        <v/>
      </c>
      <c r="AP1219" s="141" t="str">
        <f t="array" ref="AP1219">IF(OR(AP$1=0, $A1219=""),"",SQRT((_xlfn.XLOOKUP(AP$1,$Z$2:$Z$16,$AA$2:$AA$16)-$T1219)^2+(_xlfn.XLOOKUP(AP$1,$Z$2:$Z$16,$AB$2:$AB$16)-$U1219)^2+(_xlfn.XLOOKUP(AP$1,$Z$2:$Z$16,$AC$2:$AC$16-$V1219)^2)))</f>
        <v/>
      </c>
      <c r="AQ1219" s="141" t="str">
        <f t="array" ref="AQ1219">IF(OR(AQ$1=0, $A1219=""),"",SQRT((_xlfn.XLOOKUP(AQ$1,$Z$2:$Z$16,$AA$2:$AA$16)-$T1219)^2+(_xlfn.XLOOKUP(AQ$1,$Z$2:$Z$16,$AB$2:$AB$16)-$U1219)^2+(_xlfn.XLOOKUP(AQ$1,$Z$2:$Z$16,$AC$2:$AC$16-$V1219)^2)))</f>
        <v/>
      </c>
      <c r="AR1219" s="141" t="str">
        <f t="array" ref="AR1219">IF(OR(AR$1=0, $A1219=""),"",SQRT((_xlfn.XLOOKUP(AR$1,$Z$2:$Z$16,$AA$2:$AA$16)-$T1219)^2+(_xlfn.XLOOKUP(AR$1,$Z$2:$Z$16,$AB$2:$AB$16)-$U1219)^2+(_xlfn.XLOOKUP(AR$1,$Z$2:$Z$16,$AC$2:$AC$16-$V1219)^2)))</f>
        <v/>
      </c>
      <c r="AS1219" s="141" t="str">
        <f t="array" ref="AS1219">IF(OR(AS$1=0, $A1219=""),"",SQRT((_xlfn.XLOOKUP(AS$1,$Z$2:$Z$16,$AA$2:$AA$16)-$T1219)^2+(_xlfn.XLOOKUP(AS$1,$Z$2:$Z$16,$AB$2:$AB$16)-$U1219)^2+(_xlfn.XLOOKUP(AS$1,$Z$2:$Z$16,$AC$2:$AC$16-$V1219)^2)))</f>
        <v/>
      </c>
      <c r="AT1219" s="141" t="str">
        <f t="array" ref="AT1219">IF(OR(AT$1=0, $A1219=""),"",SQRT((_xlfn.XLOOKUP(AT$1,$Z$2:$Z$16,$AA$2:$AA$16)-$T1219)^2+(_xlfn.XLOOKUP(AT$1,$Z$2:$Z$16,$AB$2:$AB$16)-$U1219)^2+(_xlfn.XLOOKUP(AT$1,$Z$2:$Z$16,$AC$2:$AC$16-$V1219)^2)))</f>
        <v/>
      </c>
      <c r="AU1219" s="141" t="str">
        <f t="array" ref="AU1219">IF(OR(AU$1=0, $A1219=""),"",SQRT((_xlfn.XLOOKUP(AU$1,$Z$2:$Z$16,$AA$2:$AA$16)-$T1219)^2+(_xlfn.XLOOKUP(AU$1,$Z$2:$Z$16,$AB$2:$AB$16)-$U1219)^2+(_xlfn.XLOOKUP(AU$1,$Z$2:$Z$16,$AC$2:$AC$16-$V1219)^2)))</f>
        <v/>
      </c>
      <c r="AV1219" s="142" t="str">
        <f t="array" ref="AV1219">IF(OR(AV$1=0, $A1219=""),"",SQRT((_xlfn.XLOOKUP(AV$1,$Z$2:$Z$16,$AA$2:$AA$16)-$T1219)^2+(_xlfn.XLOOKUP(AV$1,$Z$2:$Z$16,$AB$2:$AB$16)-$U1219)^2+(_xlfn.XLOOKUP(AV$1,$Z$2:$Z$16,$AC$2:$AC$16-$V1219)^2)))</f>
        <v/>
      </c>
      <c r="AW1219" s="124"/>
      <c r="AX1219" s="124"/>
      <c r="AY1219" s="125">
        <f t="shared" si="359"/>
        <v>0</v>
      </c>
      <c r="AZ1219" s="143">
        <f t="shared" si="360"/>
        <v>0</v>
      </c>
      <c r="BA1219" s="143">
        <f t="shared" si="361"/>
        <v>0</v>
      </c>
      <c r="BB1219" s="143">
        <f t="shared" si="362"/>
        <v>0</v>
      </c>
      <c r="BC1219" s="143">
        <f t="shared" si="363"/>
        <v>0</v>
      </c>
      <c r="BD1219" s="143">
        <f t="shared" si="364"/>
        <v>0</v>
      </c>
      <c r="BE1219" s="143">
        <f t="shared" si="365"/>
        <v>0</v>
      </c>
      <c r="BF1219" s="143">
        <f t="shared" si="366"/>
        <v>0</v>
      </c>
      <c r="BG1219" s="144">
        <f t="shared" si="367"/>
        <v>0</v>
      </c>
      <c r="BH1219" s="144">
        <f t="shared" si="368"/>
        <v>0</v>
      </c>
      <c r="BI1219" s="144">
        <f t="shared" si="369"/>
        <v>0</v>
      </c>
      <c r="BJ1219" s="144">
        <f t="shared" si="370"/>
        <v>0</v>
      </c>
      <c r="BK1219" s="144">
        <f t="shared" si="371"/>
        <v>0</v>
      </c>
      <c r="BL1219" s="144">
        <f t="shared" si="372"/>
        <v>0</v>
      </c>
      <c r="BM1219" s="145">
        <f t="shared" si="373"/>
        <v>0</v>
      </c>
      <c r="BN1219" s="124"/>
      <c r="BO1219" s="124"/>
      <c r="BP1219" s="124"/>
      <c r="BQ1219" s="124"/>
      <c r="BR1219" s="124"/>
      <c r="BS1219" s="124"/>
      <c r="BT1219" s="124"/>
      <c r="BU1219" s="124"/>
      <c r="BV1219" s="130"/>
      <c r="BW1219" s="130"/>
      <c r="BX1219" s="130"/>
      <c r="BY1219" s="130"/>
      <c r="BZ1219" s="130"/>
      <c r="CA1219" s="130"/>
      <c r="CB1219" s="130"/>
      <c r="CC1219" s="130"/>
      <c r="CD1219" s="130"/>
      <c r="CE1219" s="130"/>
      <c r="CF1219" s="130"/>
      <c r="CG1219" s="130"/>
      <c r="CH1219" s="130"/>
      <c r="CI1219" s="130"/>
      <c r="CJ1219" s="130"/>
      <c r="CL1219" s="124"/>
      <c r="CM1219" s="130" t="s">
        <v>32</v>
      </c>
      <c r="CN1219" s="130"/>
      <c r="CO1219" s="130"/>
      <c r="CP1219" s="130"/>
      <c r="CQ1219" s="130"/>
      <c r="CR1219" s="130"/>
      <c r="CS1219" s="130"/>
      <c r="CT1219" s="130"/>
      <c r="CU1219" s="130"/>
      <c r="CV1219" s="130"/>
      <c r="CW1219" s="130"/>
      <c r="CX1219" s="130"/>
      <c r="CY1219" s="130"/>
      <c r="CZ1219" s="130"/>
      <c r="DA1219" s="130"/>
      <c r="DD1219" s="159" cm="1">
        <f t="array" ref="DD1219">_xlfn.IFS(DD$1= 0,"", NOT(ISBLANK(CM1219)), 0, ISBLANK(CM1219), $Q1219-$S1219+AY1219-BV1219)</f>
        <v>0</v>
      </c>
      <c r="DE1219" s="160" cm="1">
        <f t="array" ref="DE1219">_xlfn.IFS(DE$1= 0,"", NOT(ISBLANK(CN1219)), 0, ISBLANK(CN1219), $Q1219-$S1219+AZ1219-BW1219)</f>
        <v>0</v>
      </c>
      <c r="DF1219" s="160" cm="1">
        <f t="array" ref="DF1219">_xlfn.IFS(DF$1= 0,"", NOT(ISBLANK(CO1219)), 0, ISBLANK(CO1219), $Q1219-$S1219+BA1219-BX1219)</f>
        <v>0</v>
      </c>
      <c r="DG1219" s="160" cm="1">
        <f t="array" ref="DG1219">_xlfn.IFS(DG$1= 0,"", NOT(ISBLANK(CP1219)), 0, ISBLANK(CP1219), $Q1219-$S1219+BB1219-BY1219)</f>
        <v>0</v>
      </c>
      <c r="DH1219" s="160" cm="1">
        <f t="array" ref="DH1219">_xlfn.IFS(DH$1= 0,"", NOT(ISBLANK(CQ1219)), 0, ISBLANK(CQ1219), $Q1219-$S1219+BC1219-BZ1219)</f>
        <v>0</v>
      </c>
      <c r="DI1219" s="160" cm="1">
        <f t="array" ref="DI1219">_xlfn.IFS(DI$1= 0,"", NOT(ISBLANK(CR1219)), 0, ISBLANK(CR1219), $Q1219-$S1219+BD1219-CA1219)</f>
        <v>0</v>
      </c>
      <c r="DJ1219" s="160" t="str" cm="1">
        <f t="array" ref="DJ1219">_xlfn.IFS(DJ$1= 0,"", NOT(ISBLANK(CS1219)), 0, ISBLANK(CS1219), $Q1219-$S1219+BE1219-CB1219)</f>
        <v/>
      </c>
      <c r="DK1219" s="160" t="str" cm="1">
        <f t="array" ref="DK1219">_xlfn.IFS(DK$1= 0,"", NOT(ISBLANK(CT1219)), 0, ISBLANK(CT1219), $Q1219-$S1219+BF1219-CC1219)</f>
        <v/>
      </c>
      <c r="DL1219" s="162" t="str" cm="1">
        <f t="array" ref="DL1219">_xlfn.IFS(DL$1= 0,"", NOT(ISBLANK(CU1219)), 0, ISBLANK(CU1219), $Q1219-$S1219+BG1219-CD1219)</f>
        <v/>
      </c>
      <c r="DM1219" s="162" t="str" cm="1">
        <f t="array" ref="DM1219">_xlfn.IFS(DM$1= 0,"", NOT(ISBLANK(CV1219)), 0, ISBLANK(CV1219), $Q1219-$S1219+BH1219-CE1219)</f>
        <v/>
      </c>
      <c r="DN1219" s="162" t="str" cm="1">
        <f t="array" ref="DN1219">_xlfn.IFS(DN$1= 0,"", NOT(ISBLANK(CW1219)), 0, ISBLANK(CW1219), $Q1219-$S1219+BI1219-CF1219)</f>
        <v/>
      </c>
      <c r="DO1219" s="162" t="str" cm="1">
        <f t="array" ref="DO1219">_xlfn.IFS(DO$1= 0,"", NOT(ISBLANK(CX1219)), 0, ISBLANK(CX1219), $Q1219-$S1219+BJ1219-CG1219)</f>
        <v/>
      </c>
      <c r="DP1219" s="162" t="str" cm="1">
        <f t="array" ref="DP1219">_xlfn.IFS(DP$1= 0,"", NOT(ISBLANK(CY1219)), 0, ISBLANK(CY1219), $Q1219-$S1219+BK1219-CH1219)</f>
        <v/>
      </c>
      <c r="DQ1219" s="162" t="str" cm="1">
        <f t="array" ref="DQ1219">_xlfn.IFS(DQ$1= 0,"", NOT(ISBLANK(CZ1219)), 0, ISBLANK(CZ1219), $Q1219-$S1219+BL1219-CI1219)</f>
        <v/>
      </c>
      <c r="DR1219" s="163" t="str" cm="1">
        <f t="array" ref="DR1219">_xlfn.IFS(DR$1= 0,"", NOT(ISBLANK(DA1219)), 0, ISBLANK(DA1219), $Q1219-$S1219+BM1219-CJ1219)</f>
        <v/>
      </c>
    </row>
    <row r="1220" spans="1:122" ht="16.5" x14ac:dyDescent="0.3">
      <c r="A1220" s="135"/>
      <c r="B1220" s="136"/>
      <c r="C1220" s="136"/>
      <c r="D1220" s="137"/>
      <c r="E1220" s="176"/>
      <c r="F1220" s="182"/>
      <c r="G1220" s="183"/>
      <c r="H1220" s="183"/>
      <c r="I1220" s="183"/>
      <c r="J1220" s="183"/>
      <c r="K1220" s="183"/>
      <c r="L1220" s="183"/>
      <c r="M1220" s="186"/>
      <c r="N1220" s="182"/>
      <c r="O1220" s="184"/>
      <c r="P1220" s="178"/>
      <c r="Q1220" s="118">
        <f t="shared" si="357"/>
        <v>0</v>
      </c>
      <c r="R1220" s="3"/>
      <c r="S1220" s="3"/>
      <c r="T1220" s="4"/>
      <c r="U1220" s="4"/>
      <c r="V1220" s="99">
        <f t="shared" si="358"/>
        <v>0</v>
      </c>
      <c r="W1220" s="161"/>
      <c r="X1220" s="138"/>
      <c r="AH1220" s="158" t="str">
        <f t="array" ref="AH1220">IF(OR(AH$1=0, $A1220=""),"",SQRT((_xlfn.XLOOKUP(AH$1,$Z$2:$Z$16,$AA$2:$AA$16)-$T1220)^2+(_xlfn.XLOOKUP(AH$1,$Z$2:$Z$16,$AB$2:$AB$16)-$U1220)^2+(_xlfn.XLOOKUP(AH$1,$Z$2:$Z$16,$AC$2:$AC$16-$V1220)^2)))</f>
        <v/>
      </c>
      <c r="AI1220" s="140" t="str">
        <f t="array" ref="AI1220">IF(OR(AI$1=0, $A1220=""),"",SQRT((_xlfn.XLOOKUP(AI$1,$Z$2:$Z$16,$AA$2:$AA$16)-$T1220)^2+(_xlfn.XLOOKUP(AI$1,$Z$2:$Z$16,$AB$2:$AB$16)-$U1220)^2+(_xlfn.XLOOKUP(AI$1,$Z$2:$Z$16,$AC$2:$AC$16-$V1220)^2)))</f>
        <v/>
      </c>
      <c r="AJ1220" s="140" t="str">
        <f t="array" ref="AJ1220">IF(OR(AJ$1=0, $A1220=""),"",SQRT((_xlfn.XLOOKUP(AJ$1,$Z$2:$Z$16,$AA$2:$AA$16)-$T1220)^2+(_xlfn.XLOOKUP(AJ$1,$Z$2:$Z$16,$AB$2:$AB$16)-$U1220)^2+(_xlfn.XLOOKUP(AJ$1,$Z$2:$Z$16,$AC$2:$AC$16-$V1220)^2)))</f>
        <v/>
      </c>
      <c r="AK1220" s="140" t="str">
        <f t="array" ref="AK1220">IF(OR(AK$1=0, $A1220=""),"",SQRT((_xlfn.XLOOKUP(AK$1,$Z$2:$Z$16,$AA$2:$AA$16)-$T1220)^2+(_xlfn.XLOOKUP(AK$1,$Z$2:$Z$16,$AB$2:$AB$16)-$U1220)^2+(_xlfn.XLOOKUP(AK$1,$Z$2:$Z$16,$AC$2:$AC$16-$V1220)^2)))</f>
        <v/>
      </c>
      <c r="AL1220" s="140" t="str">
        <f t="array" ref="AL1220">IF(OR(AL$1=0, $A1220=""),"",SQRT((_xlfn.XLOOKUP(AL$1,$Z$2:$Z$16,$AA$2:$AA$16)-$T1220)^2+(_xlfn.XLOOKUP(AL$1,$Z$2:$Z$16,$AB$2:$AB$16)-$U1220)^2+(_xlfn.XLOOKUP(AL$1,$Z$2:$Z$16,$AC$2:$AC$16-$V1220)^2)))</f>
        <v/>
      </c>
      <c r="AM1220" s="140" t="str">
        <f t="array" ref="AM1220">IF(OR(AM$1=0, $A1220=""),"",SQRT((_xlfn.XLOOKUP(AM$1,$Z$2:$Z$16,$AA$2:$AA$16)-$T1220)^2+(_xlfn.XLOOKUP(AM$1,$Z$2:$Z$16,$AB$2:$AB$16)-$U1220)^2+(_xlfn.XLOOKUP(AM$1,$Z$2:$Z$16,$AC$2:$AC$16-$V1220)^2)))</f>
        <v/>
      </c>
      <c r="AN1220" s="140" t="str">
        <f t="array" ref="AN1220">IF(OR(AN$1=0, $A1220=""),"",SQRT((_xlfn.XLOOKUP(AN$1,$Z$2:$Z$16,$AA$2:$AA$16)-$T1220)^2+(_xlfn.XLOOKUP(AN$1,$Z$2:$Z$16,$AB$2:$AB$16)-$U1220)^2+(_xlfn.XLOOKUP(AN$1,$Z$2:$Z$16,$AC$2:$AC$16-$V1220)^2)))</f>
        <v/>
      </c>
      <c r="AO1220" s="140" t="str">
        <f t="array" ref="AO1220">IF(OR(AO$1=0, $A1220=""),"",SQRT((_xlfn.XLOOKUP(AO$1,$Z$2:$Z$16,$AA$2:$AA$16)-$T1220)^2+(_xlfn.XLOOKUP(AO$1,$Z$2:$Z$16,$AB$2:$AB$16)-$U1220)^2+(_xlfn.XLOOKUP(AO$1,$Z$2:$Z$16,$AC$2:$AC$16-$V1220)^2)))</f>
        <v/>
      </c>
      <c r="AP1220" s="141" t="str">
        <f t="array" ref="AP1220">IF(OR(AP$1=0, $A1220=""),"",SQRT((_xlfn.XLOOKUP(AP$1,$Z$2:$Z$16,$AA$2:$AA$16)-$T1220)^2+(_xlfn.XLOOKUP(AP$1,$Z$2:$Z$16,$AB$2:$AB$16)-$U1220)^2+(_xlfn.XLOOKUP(AP$1,$Z$2:$Z$16,$AC$2:$AC$16-$V1220)^2)))</f>
        <v/>
      </c>
      <c r="AQ1220" s="141" t="str">
        <f t="array" ref="AQ1220">IF(OR(AQ$1=0, $A1220=""),"",SQRT((_xlfn.XLOOKUP(AQ$1,$Z$2:$Z$16,$AA$2:$AA$16)-$T1220)^2+(_xlfn.XLOOKUP(AQ$1,$Z$2:$Z$16,$AB$2:$AB$16)-$U1220)^2+(_xlfn.XLOOKUP(AQ$1,$Z$2:$Z$16,$AC$2:$AC$16-$V1220)^2)))</f>
        <v/>
      </c>
      <c r="AR1220" s="141" t="str">
        <f t="array" ref="AR1220">IF(OR(AR$1=0, $A1220=""),"",SQRT((_xlfn.XLOOKUP(AR$1,$Z$2:$Z$16,$AA$2:$AA$16)-$T1220)^2+(_xlfn.XLOOKUP(AR$1,$Z$2:$Z$16,$AB$2:$AB$16)-$U1220)^2+(_xlfn.XLOOKUP(AR$1,$Z$2:$Z$16,$AC$2:$AC$16-$V1220)^2)))</f>
        <v/>
      </c>
      <c r="AS1220" s="141" t="str">
        <f t="array" ref="AS1220">IF(OR(AS$1=0, $A1220=""),"",SQRT((_xlfn.XLOOKUP(AS$1,$Z$2:$Z$16,$AA$2:$AA$16)-$T1220)^2+(_xlfn.XLOOKUP(AS$1,$Z$2:$Z$16,$AB$2:$AB$16)-$U1220)^2+(_xlfn.XLOOKUP(AS$1,$Z$2:$Z$16,$AC$2:$AC$16-$V1220)^2)))</f>
        <v/>
      </c>
      <c r="AT1220" s="141" t="str">
        <f t="array" ref="AT1220">IF(OR(AT$1=0, $A1220=""),"",SQRT((_xlfn.XLOOKUP(AT$1,$Z$2:$Z$16,$AA$2:$AA$16)-$T1220)^2+(_xlfn.XLOOKUP(AT$1,$Z$2:$Z$16,$AB$2:$AB$16)-$U1220)^2+(_xlfn.XLOOKUP(AT$1,$Z$2:$Z$16,$AC$2:$AC$16-$V1220)^2)))</f>
        <v/>
      </c>
      <c r="AU1220" s="141" t="str">
        <f t="array" ref="AU1220">IF(OR(AU$1=0, $A1220=""),"",SQRT((_xlfn.XLOOKUP(AU$1,$Z$2:$Z$16,$AA$2:$AA$16)-$T1220)^2+(_xlfn.XLOOKUP(AU$1,$Z$2:$Z$16,$AB$2:$AB$16)-$U1220)^2+(_xlfn.XLOOKUP(AU$1,$Z$2:$Z$16,$AC$2:$AC$16-$V1220)^2)))</f>
        <v/>
      </c>
      <c r="AV1220" s="142" t="str">
        <f t="array" ref="AV1220">IF(OR(AV$1=0, $A1220=""),"",SQRT((_xlfn.XLOOKUP(AV$1,$Z$2:$Z$16,$AA$2:$AA$16)-$T1220)^2+(_xlfn.XLOOKUP(AV$1,$Z$2:$Z$16,$AB$2:$AB$16)-$U1220)^2+(_xlfn.XLOOKUP(AV$1,$Z$2:$Z$16,$AC$2:$AC$16-$V1220)^2)))</f>
        <v/>
      </c>
      <c r="AW1220" s="124"/>
      <c r="AX1220" s="124"/>
      <c r="AY1220" s="125">
        <f t="shared" si="359"/>
        <v>0</v>
      </c>
      <c r="AZ1220" s="143">
        <f t="shared" si="360"/>
        <v>0</v>
      </c>
      <c r="BA1220" s="143">
        <f t="shared" si="361"/>
        <v>0</v>
      </c>
      <c r="BB1220" s="143">
        <f t="shared" si="362"/>
        <v>0</v>
      </c>
      <c r="BC1220" s="143">
        <f t="shared" si="363"/>
        <v>0</v>
      </c>
      <c r="BD1220" s="143">
        <f t="shared" si="364"/>
        <v>0</v>
      </c>
      <c r="BE1220" s="143">
        <f t="shared" si="365"/>
        <v>0</v>
      </c>
      <c r="BF1220" s="143">
        <f t="shared" si="366"/>
        <v>0</v>
      </c>
      <c r="BG1220" s="144">
        <f t="shared" si="367"/>
        <v>0</v>
      </c>
      <c r="BH1220" s="144">
        <f t="shared" si="368"/>
        <v>0</v>
      </c>
      <c r="BI1220" s="144">
        <f t="shared" si="369"/>
        <v>0</v>
      </c>
      <c r="BJ1220" s="144">
        <f t="shared" si="370"/>
        <v>0</v>
      </c>
      <c r="BK1220" s="144">
        <f t="shared" si="371"/>
        <v>0</v>
      </c>
      <c r="BL1220" s="144">
        <f t="shared" si="372"/>
        <v>0</v>
      </c>
      <c r="BM1220" s="145">
        <f t="shared" si="373"/>
        <v>0</v>
      </c>
      <c r="BN1220" s="124"/>
      <c r="BO1220" s="124"/>
      <c r="BP1220" s="124"/>
      <c r="BQ1220" s="124"/>
      <c r="BR1220" s="124"/>
      <c r="BS1220" s="124"/>
      <c r="BT1220" s="124"/>
      <c r="BU1220" s="124"/>
      <c r="BV1220" s="130"/>
      <c r="BW1220" s="130"/>
      <c r="BX1220" s="130"/>
      <c r="BY1220" s="130"/>
      <c r="BZ1220" s="130"/>
      <c r="CA1220" s="130"/>
      <c r="CB1220" s="130"/>
      <c r="CC1220" s="130"/>
      <c r="CD1220" s="130"/>
      <c r="CE1220" s="130"/>
      <c r="CF1220" s="130"/>
      <c r="CG1220" s="130"/>
      <c r="CH1220" s="130"/>
      <c r="CI1220" s="130"/>
      <c r="CJ1220" s="130"/>
      <c r="CL1220" s="124"/>
      <c r="CM1220" s="130" t="s">
        <v>32</v>
      </c>
      <c r="CN1220" s="130"/>
      <c r="CO1220" s="130"/>
      <c r="CP1220" s="130"/>
      <c r="CQ1220" s="130"/>
      <c r="CR1220" s="130"/>
      <c r="CS1220" s="130"/>
      <c r="CT1220" s="130"/>
      <c r="CU1220" s="130"/>
      <c r="CV1220" s="130"/>
      <c r="CW1220" s="130"/>
      <c r="CX1220" s="130"/>
      <c r="CY1220" s="130"/>
      <c r="CZ1220" s="130"/>
      <c r="DA1220" s="130"/>
      <c r="DD1220" s="159" cm="1">
        <f t="array" ref="DD1220">_xlfn.IFS(DD$1= 0,"", NOT(ISBLANK(CM1220)), 0, ISBLANK(CM1220), $Q1220-$S1220+AY1220-BV1220)</f>
        <v>0</v>
      </c>
      <c r="DE1220" s="160" cm="1">
        <f t="array" ref="DE1220">_xlfn.IFS(DE$1= 0,"", NOT(ISBLANK(CN1220)), 0, ISBLANK(CN1220), $Q1220-$S1220+AZ1220-BW1220)</f>
        <v>0</v>
      </c>
      <c r="DF1220" s="160" cm="1">
        <f t="array" ref="DF1220">_xlfn.IFS(DF$1= 0,"", NOT(ISBLANK(CO1220)), 0, ISBLANK(CO1220), $Q1220-$S1220+BA1220-BX1220)</f>
        <v>0</v>
      </c>
      <c r="DG1220" s="160" cm="1">
        <f t="array" ref="DG1220">_xlfn.IFS(DG$1= 0,"", NOT(ISBLANK(CP1220)), 0, ISBLANK(CP1220), $Q1220-$S1220+BB1220-BY1220)</f>
        <v>0</v>
      </c>
      <c r="DH1220" s="160" cm="1">
        <f t="array" ref="DH1220">_xlfn.IFS(DH$1= 0,"", NOT(ISBLANK(CQ1220)), 0, ISBLANK(CQ1220), $Q1220-$S1220+BC1220-BZ1220)</f>
        <v>0</v>
      </c>
      <c r="DI1220" s="160" cm="1">
        <f t="array" ref="DI1220">_xlfn.IFS(DI$1= 0,"", NOT(ISBLANK(CR1220)), 0, ISBLANK(CR1220), $Q1220-$S1220+BD1220-CA1220)</f>
        <v>0</v>
      </c>
      <c r="DJ1220" s="160" t="str" cm="1">
        <f t="array" ref="DJ1220">_xlfn.IFS(DJ$1= 0,"", NOT(ISBLANK(CS1220)), 0, ISBLANK(CS1220), $Q1220-$S1220+BE1220-CB1220)</f>
        <v/>
      </c>
      <c r="DK1220" s="160" t="str" cm="1">
        <f t="array" ref="DK1220">_xlfn.IFS(DK$1= 0,"", NOT(ISBLANK(CT1220)), 0, ISBLANK(CT1220), $Q1220-$S1220+BF1220-CC1220)</f>
        <v/>
      </c>
      <c r="DL1220" s="162" t="str" cm="1">
        <f t="array" ref="DL1220">_xlfn.IFS(DL$1= 0,"", NOT(ISBLANK(CU1220)), 0, ISBLANK(CU1220), $Q1220-$S1220+BG1220-CD1220)</f>
        <v/>
      </c>
      <c r="DM1220" s="162" t="str" cm="1">
        <f t="array" ref="DM1220">_xlfn.IFS(DM$1= 0,"", NOT(ISBLANK(CV1220)), 0, ISBLANK(CV1220), $Q1220-$S1220+BH1220-CE1220)</f>
        <v/>
      </c>
      <c r="DN1220" s="162" t="str" cm="1">
        <f t="array" ref="DN1220">_xlfn.IFS(DN$1= 0,"", NOT(ISBLANK(CW1220)), 0, ISBLANK(CW1220), $Q1220-$S1220+BI1220-CF1220)</f>
        <v/>
      </c>
      <c r="DO1220" s="162" t="str" cm="1">
        <f t="array" ref="DO1220">_xlfn.IFS(DO$1= 0,"", NOT(ISBLANK(CX1220)), 0, ISBLANK(CX1220), $Q1220-$S1220+BJ1220-CG1220)</f>
        <v/>
      </c>
      <c r="DP1220" s="162" t="str" cm="1">
        <f t="array" ref="DP1220">_xlfn.IFS(DP$1= 0,"", NOT(ISBLANK(CY1220)), 0, ISBLANK(CY1220), $Q1220-$S1220+BK1220-CH1220)</f>
        <v/>
      </c>
      <c r="DQ1220" s="162" t="str" cm="1">
        <f t="array" ref="DQ1220">_xlfn.IFS(DQ$1= 0,"", NOT(ISBLANK(CZ1220)), 0, ISBLANK(CZ1220), $Q1220-$S1220+BL1220-CI1220)</f>
        <v/>
      </c>
      <c r="DR1220" s="163" t="str" cm="1">
        <f t="array" ref="DR1220">_xlfn.IFS(DR$1= 0,"", NOT(ISBLANK(DA1220)), 0, ISBLANK(DA1220), $Q1220-$S1220+BM1220-CJ1220)</f>
        <v/>
      </c>
    </row>
    <row r="1221" spans="1:122" ht="16.5" x14ac:dyDescent="0.3">
      <c r="A1221" s="135"/>
      <c r="B1221" s="136"/>
      <c r="C1221" s="136"/>
      <c r="D1221" s="137"/>
      <c r="E1221" s="176"/>
      <c r="F1221" s="182"/>
      <c r="G1221" s="183"/>
      <c r="H1221" s="183"/>
      <c r="I1221" s="183"/>
      <c r="J1221" s="183"/>
      <c r="K1221" s="183"/>
      <c r="L1221" s="183"/>
      <c r="M1221" s="186"/>
      <c r="N1221" s="182"/>
      <c r="O1221" s="184"/>
      <c r="P1221" s="178"/>
      <c r="Q1221" s="118">
        <f t="shared" si="357"/>
        <v>0</v>
      </c>
      <c r="R1221" s="3"/>
      <c r="S1221" s="3"/>
      <c r="T1221" s="4"/>
      <c r="U1221" s="4"/>
      <c r="V1221" s="99">
        <f t="shared" si="358"/>
        <v>0</v>
      </c>
      <c r="W1221" s="161"/>
      <c r="X1221" s="138"/>
      <c r="AH1221" s="158" t="str">
        <f t="array" ref="AH1221">IF(OR(AH$1=0, $A1221=""),"",SQRT((_xlfn.XLOOKUP(AH$1,$Z$2:$Z$16,$AA$2:$AA$16)-$T1221)^2+(_xlfn.XLOOKUP(AH$1,$Z$2:$Z$16,$AB$2:$AB$16)-$U1221)^2+(_xlfn.XLOOKUP(AH$1,$Z$2:$Z$16,$AC$2:$AC$16-$V1221)^2)))</f>
        <v/>
      </c>
      <c r="AI1221" s="140" t="str">
        <f t="array" ref="AI1221">IF(OR(AI$1=0, $A1221=""),"",SQRT((_xlfn.XLOOKUP(AI$1,$Z$2:$Z$16,$AA$2:$AA$16)-$T1221)^2+(_xlfn.XLOOKUP(AI$1,$Z$2:$Z$16,$AB$2:$AB$16)-$U1221)^2+(_xlfn.XLOOKUP(AI$1,$Z$2:$Z$16,$AC$2:$AC$16-$V1221)^2)))</f>
        <v/>
      </c>
      <c r="AJ1221" s="140" t="str">
        <f t="array" ref="AJ1221">IF(OR(AJ$1=0, $A1221=""),"",SQRT((_xlfn.XLOOKUP(AJ$1,$Z$2:$Z$16,$AA$2:$AA$16)-$T1221)^2+(_xlfn.XLOOKUP(AJ$1,$Z$2:$Z$16,$AB$2:$AB$16)-$U1221)^2+(_xlfn.XLOOKUP(AJ$1,$Z$2:$Z$16,$AC$2:$AC$16-$V1221)^2)))</f>
        <v/>
      </c>
      <c r="AK1221" s="140" t="str">
        <f t="array" ref="AK1221">IF(OR(AK$1=0, $A1221=""),"",SQRT((_xlfn.XLOOKUP(AK$1,$Z$2:$Z$16,$AA$2:$AA$16)-$T1221)^2+(_xlfn.XLOOKUP(AK$1,$Z$2:$Z$16,$AB$2:$AB$16)-$U1221)^2+(_xlfn.XLOOKUP(AK$1,$Z$2:$Z$16,$AC$2:$AC$16-$V1221)^2)))</f>
        <v/>
      </c>
      <c r="AL1221" s="140" t="str">
        <f t="array" ref="AL1221">IF(OR(AL$1=0, $A1221=""),"",SQRT((_xlfn.XLOOKUP(AL$1,$Z$2:$Z$16,$AA$2:$AA$16)-$T1221)^2+(_xlfn.XLOOKUP(AL$1,$Z$2:$Z$16,$AB$2:$AB$16)-$U1221)^2+(_xlfn.XLOOKUP(AL$1,$Z$2:$Z$16,$AC$2:$AC$16-$V1221)^2)))</f>
        <v/>
      </c>
      <c r="AM1221" s="140" t="str">
        <f t="array" ref="AM1221">IF(OR(AM$1=0, $A1221=""),"",SQRT((_xlfn.XLOOKUP(AM$1,$Z$2:$Z$16,$AA$2:$AA$16)-$T1221)^2+(_xlfn.XLOOKUP(AM$1,$Z$2:$Z$16,$AB$2:$AB$16)-$U1221)^2+(_xlfn.XLOOKUP(AM$1,$Z$2:$Z$16,$AC$2:$AC$16-$V1221)^2)))</f>
        <v/>
      </c>
      <c r="AN1221" s="140" t="str">
        <f t="array" ref="AN1221">IF(OR(AN$1=0, $A1221=""),"",SQRT((_xlfn.XLOOKUP(AN$1,$Z$2:$Z$16,$AA$2:$AA$16)-$T1221)^2+(_xlfn.XLOOKUP(AN$1,$Z$2:$Z$16,$AB$2:$AB$16)-$U1221)^2+(_xlfn.XLOOKUP(AN$1,$Z$2:$Z$16,$AC$2:$AC$16-$V1221)^2)))</f>
        <v/>
      </c>
      <c r="AO1221" s="140" t="str">
        <f t="array" ref="AO1221">IF(OR(AO$1=0, $A1221=""),"",SQRT((_xlfn.XLOOKUP(AO$1,$Z$2:$Z$16,$AA$2:$AA$16)-$T1221)^2+(_xlfn.XLOOKUP(AO$1,$Z$2:$Z$16,$AB$2:$AB$16)-$U1221)^2+(_xlfn.XLOOKUP(AO$1,$Z$2:$Z$16,$AC$2:$AC$16-$V1221)^2)))</f>
        <v/>
      </c>
      <c r="AP1221" s="141" t="str">
        <f t="array" ref="AP1221">IF(OR(AP$1=0, $A1221=""),"",SQRT((_xlfn.XLOOKUP(AP$1,$Z$2:$Z$16,$AA$2:$AA$16)-$T1221)^2+(_xlfn.XLOOKUP(AP$1,$Z$2:$Z$16,$AB$2:$AB$16)-$U1221)^2+(_xlfn.XLOOKUP(AP$1,$Z$2:$Z$16,$AC$2:$AC$16-$V1221)^2)))</f>
        <v/>
      </c>
      <c r="AQ1221" s="141" t="str">
        <f t="array" ref="AQ1221">IF(OR(AQ$1=0, $A1221=""),"",SQRT((_xlfn.XLOOKUP(AQ$1,$Z$2:$Z$16,$AA$2:$AA$16)-$T1221)^2+(_xlfn.XLOOKUP(AQ$1,$Z$2:$Z$16,$AB$2:$AB$16)-$U1221)^2+(_xlfn.XLOOKUP(AQ$1,$Z$2:$Z$16,$AC$2:$AC$16-$V1221)^2)))</f>
        <v/>
      </c>
      <c r="AR1221" s="141" t="str">
        <f t="array" ref="AR1221">IF(OR(AR$1=0, $A1221=""),"",SQRT((_xlfn.XLOOKUP(AR$1,$Z$2:$Z$16,$AA$2:$AA$16)-$T1221)^2+(_xlfn.XLOOKUP(AR$1,$Z$2:$Z$16,$AB$2:$AB$16)-$U1221)^2+(_xlfn.XLOOKUP(AR$1,$Z$2:$Z$16,$AC$2:$AC$16-$V1221)^2)))</f>
        <v/>
      </c>
      <c r="AS1221" s="141" t="str">
        <f t="array" ref="AS1221">IF(OR(AS$1=0, $A1221=""),"",SQRT((_xlfn.XLOOKUP(AS$1,$Z$2:$Z$16,$AA$2:$AA$16)-$T1221)^2+(_xlfn.XLOOKUP(AS$1,$Z$2:$Z$16,$AB$2:$AB$16)-$U1221)^2+(_xlfn.XLOOKUP(AS$1,$Z$2:$Z$16,$AC$2:$AC$16-$V1221)^2)))</f>
        <v/>
      </c>
      <c r="AT1221" s="141" t="str">
        <f t="array" ref="AT1221">IF(OR(AT$1=0, $A1221=""),"",SQRT((_xlfn.XLOOKUP(AT$1,$Z$2:$Z$16,$AA$2:$AA$16)-$T1221)^2+(_xlfn.XLOOKUP(AT$1,$Z$2:$Z$16,$AB$2:$AB$16)-$U1221)^2+(_xlfn.XLOOKUP(AT$1,$Z$2:$Z$16,$AC$2:$AC$16-$V1221)^2)))</f>
        <v/>
      </c>
      <c r="AU1221" s="141" t="str">
        <f t="array" ref="AU1221">IF(OR(AU$1=0, $A1221=""),"",SQRT((_xlfn.XLOOKUP(AU$1,$Z$2:$Z$16,$AA$2:$AA$16)-$T1221)^2+(_xlfn.XLOOKUP(AU$1,$Z$2:$Z$16,$AB$2:$AB$16)-$U1221)^2+(_xlfn.XLOOKUP(AU$1,$Z$2:$Z$16,$AC$2:$AC$16-$V1221)^2)))</f>
        <v/>
      </c>
      <c r="AV1221" s="142" t="str">
        <f t="array" ref="AV1221">IF(OR(AV$1=0, $A1221=""),"",SQRT((_xlfn.XLOOKUP(AV$1,$Z$2:$Z$16,$AA$2:$AA$16)-$T1221)^2+(_xlfn.XLOOKUP(AV$1,$Z$2:$Z$16,$AB$2:$AB$16)-$U1221)^2+(_xlfn.XLOOKUP(AV$1,$Z$2:$Z$16,$AC$2:$AC$16-$V1221)^2)))</f>
        <v/>
      </c>
      <c r="AW1221" s="124"/>
      <c r="AX1221" s="124"/>
      <c r="AY1221" s="125">
        <f t="shared" si="359"/>
        <v>0</v>
      </c>
      <c r="AZ1221" s="143">
        <f t="shared" si="360"/>
        <v>0</v>
      </c>
      <c r="BA1221" s="143">
        <f t="shared" si="361"/>
        <v>0</v>
      </c>
      <c r="BB1221" s="143">
        <f t="shared" si="362"/>
        <v>0</v>
      </c>
      <c r="BC1221" s="143">
        <f t="shared" si="363"/>
        <v>0</v>
      </c>
      <c r="BD1221" s="143">
        <f t="shared" si="364"/>
        <v>0</v>
      </c>
      <c r="BE1221" s="143">
        <f t="shared" si="365"/>
        <v>0</v>
      </c>
      <c r="BF1221" s="143">
        <f t="shared" si="366"/>
        <v>0</v>
      </c>
      <c r="BG1221" s="144">
        <f t="shared" si="367"/>
        <v>0</v>
      </c>
      <c r="BH1221" s="144">
        <f t="shared" si="368"/>
        <v>0</v>
      </c>
      <c r="BI1221" s="144">
        <f t="shared" si="369"/>
        <v>0</v>
      </c>
      <c r="BJ1221" s="144">
        <f t="shared" si="370"/>
        <v>0</v>
      </c>
      <c r="BK1221" s="144">
        <f t="shared" si="371"/>
        <v>0</v>
      </c>
      <c r="BL1221" s="144">
        <f t="shared" si="372"/>
        <v>0</v>
      </c>
      <c r="BM1221" s="145">
        <f t="shared" si="373"/>
        <v>0</v>
      </c>
      <c r="BN1221" s="124"/>
      <c r="BO1221" s="124"/>
      <c r="BP1221" s="124"/>
      <c r="BQ1221" s="124"/>
      <c r="BR1221" s="124"/>
      <c r="BS1221" s="124"/>
      <c r="BT1221" s="124"/>
      <c r="BU1221" s="124"/>
      <c r="BV1221" s="130"/>
      <c r="BW1221" s="130"/>
      <c r="BX1221" s="130"/>
      <c r="BY1221" s="130"/>
      <c r="BZ1221" s="130"/>
      <c r="CA1221" s="130"/>
      <c r="CB1221" s="130"/>
      <c r="CC1221" s="130"/>
      <c r="CD1221" s="130"/>
      <c r="CE1221" s="130"/>
      <c r="CF1221" s="130"/>
      <c r="CG1221" s="130"/>
      <c r="CH1221" s="130"/>
      <c r="CI1221" s="130"/>
      <c r="CJ1221" s="130"/>
      <c r="CL1221" s="124"/>
      <c r="CM1221" s="130" t="s">
        <v>32</v>
      </c>
      <c r="CN1221" s="130"/>
      <c r="CO1221" s="130"/>
      <c r="CP1221" s="130"/>
      <c r="CQ1221" s="130"/>
      <c r="CR1221" s="130"/>
      <c r="CS1221" s="130"/>
      <c r="CT1221" s="130"/>
      <c r="CU1221" s="130"/>
      <c r="CV1221" s="130"/>
      <c r="CW1221" s="130"/>
      <c r="CX1221" s="130"/>
      <c r="CY1221" s="130"/>
      <c r="CZ1221" s="130"/>
      <c r="DA1221" s="130"/>
      <c r="DD1221" s="159" cm="1">
        <f t="array" ref="DD1221">_xlfn.IFS(DD$1= 0,"", NOT(ISBLANK(CM1221)), 0, ISBLANK(CM1221), $Q1221-$S1221+AY1221-BV1221)</f>
        <v>0</v>
      </c>
      <c r="DE1221" s="160" cm="1">
        <f t="array" ref="DE1221">_xlfn.IFS(DE$1= 0,"", NOT(ISBLANK(CN1221)), 0, ISBLANK(CN1221), $Q1221-$S1221+AZ1221-BW1221)</f>
        <v>0</v>
      </c>
      <c r="DF1221" s="160" cm="1">
        <f t="array" ref="DF1221">_xlfn.IFS(DF$1= 0,"", NOT(ISBLANK(CO1221)), 0, ISBLANK(CO1221), $Q1221-$S1221+BA1221-BX1221)</f>
        <v>0</v>
      </c>
      <c r="DG1221" s="160" cm="1">
        <f t="array" ref="DG1221">_xlfn.IFS(DG$1= 0,"", NOT(ISBLANK(CP1221)), 0, ISBLANK(CP1221), $Q1221-$S1221+BB1221-BY1221)</f>
        <v>0</v>
      </c>
      <c r="DH1221" s="160" cm="1">
        <f t="array" ref="DH1221">_xlfn.IFS(DH$1= 0,"", NOT(ISBLANK(CQ1221)), 0, ISBLANK(CQ1221), $Q1221-$S1221+BC1221-BZ1221)</f>
        <v>0</v>
      </c>
      <c r="DI1221" s="160" cm="1">
        <f t="array" ref="DI1221">_xlfn.IFS(DI$1= 0,"", NOT(ISBLANK(CR1221)), 0, ISBLANK(CR1221), $Q1221-$S1221+BD1221-CA1221)</f>
        <v>0</v>
      </c>
      <c r="DJ1221" s="160" t="str" cm="1">
        <f t="array" ref="DJ1221">_xlfn.IFS(DJ$1= 0,"", NOT(ISBLANK(CS1221)), 0, ISBLANK(CS1221), $Q1221-$S1221+BE1221-CB1221)</f>
        <v/>
      </c>
      <c r="DK1221" s="160" t="str" cm="1">
        <f t="array" ref="DK1221">_xlfn.IFS(DK$1= 0,"", NOT(ISBLANK(CT1221)), 0, ISBLANK(CT1221), $Q1221-$S1221+BF1221-CC1221)</f>
        <v/>
      </c>
      <c r="DL1221" s="162" t="str" cm="1">
        <f t="array" ref="DL1221">_xlfn.IFS(DL$1= 0,"", NOT(ISBLANK(CU1221)), 0, ISBLANK(CU1221), $Q1221-$S1221+BG1221-CD1221)</f>
        <v/>
      </c>
      <c r="DM1221" s="162" t="str" cm="1">
        <f t="array" ref="DM1221">_xlfn.IFS(DM$1= 0,"", NOT(ISBLANK(CV1221)), 0, ISBLANK(CV1221), $Q1221-$S1221+BH1221-CE1221)</f>
        <v/>
      </c>
      <c r="DN1221" s="162" t="str" cm="1">
        <f t="array" ref="DN1221">_xlfn.IFS(DN$1= 0,"", NOT(ISBLANK(CW1221)), 0, ISBLANK(CW1221), $Q1221-$S1221+BI1221-CF1221)</f>
        <v/>
      </c>
      <c r="DO1221" s="162" t="str" cm="1">
        <f t="array" ref="DO1221">_xlfn.IFS(DO$1= 0,"", NOT(ISBLANK(CX1221)), 0, ISBLANK(CX1221), $Q1221-$S1221+BJ1221-CG1221)</f>
        <v/>
      </c>
      <c r="DP1221" s="162" t="str" cm="1">
        <f t="array" ref="DP1221">_xlfn.IFS(DP$1= 0,"", NOT(ISBLANK(CY1221)), 0, ISBLANK(CY1221), $Q1221-$S1221+BK1221-CH1221)</f>
        <v/>
      </c>
      <c r="DQ1221" s="162" t="str" cm="1">
        <f t="array" ref="DQ1221">_xlfn.IFS(DQ$1= 0,"", NOT(ISBLANK(CZ1221)), 0, ISBLANK(CZ1221), $Q1221-$S1221+BL1221-CI1221)</f>
        <v/>
      </c>
      <c r="DR1221" s="163" t="str" cm="1">
        <f t="array" ref="DR1221">_xlfn.IFS(DR$1= 0,"", NOT(ISBLANK(DA1221)), 0, ISBLANK(DA1221), $Q1221-$S1221+BM1221-CJ1221)</f>
        <v/>
      </c>
    </row>
    <row r="1222" spans="1:122" ht="16.5" x14ac:dyDescent="0.3">
      <c r="A1222" s="135"/>
      <c r="B1222" s="136"/>
      <c r="C1222" s="136"/>
      <c r="D1222" s="137"/>
      <c r="E1222" s="176"/>
      <c r="F1222" s="182"/>
      <c r="G1222" s="183"/>
      <c r="H1222" s="183"/>
      <c r="I1222" s="183"/>
      <c r="J1222" s="183"/>
      <c r="K1222" s="183"/>
      <c r="L1222" s="183"/>
      <c r="M1222" s="186"/>
      <c r="N1222" s="182"/>
      <c r="O1222" s="184"/>
      <c r="P1222" s="178"/>
      <c r="Q1222" s="118">
        <f t="shared" si="357"/>
        <v>0</v>
      </c>
      <c r="R1222" s="3"/>
      <c r="S1222" s="3"/>
      <c r="T1222" s="4"/>
      <c r="U1222" s="4"/>
      <c r="V1222" s="99">
        <f t="shared" si="358"/>
        <v>0</v>
      </c>
      <c r="W1222" s="161"/>
      <c r="X1222" s="138"/>
      <c r="AH1222" s="158" t="str">
        <f t="array" ref="AH1222">IF(OR(AH$1=0, $A1222=""),"",SQRT((_xlfn.XLOOKUP(AH$1,$Z$2:$Z$16,$AA$2:$AA$16)-$T1222)^2+(_xlfn.XLOOKUP(AH$1,$Z$2:$Z$16,$AB$2:$AB$16)-$U1222)^2+(_xlfn.XLOOKUP(AH$1,$Z$2:$Z$16,$AC$2:$AC$16-$V1222)^2)))</f>
        <v/>
      </c>
      <c r="AI1222" s="140" t="str">
        <f t="array" ref="AI1222">IF(OR(AI$1=0, $A1222=""),"",SQRT((_xlfn.XLOOKUP(AI$1,$Z$2:$Z$16,$AA$2:$AA$16)-$T1222)^2+(_xlfn.XLOOKUP(AI$1,$Z$2:$Z$16,$AB$2:$AB$16)-$U1222)^2+(_xlfn.XLOOKUP(AI$1,$Z$2:$Z$16,$AC$2:$AC$16-$V1222)^2)))</f>
        <v/>
      </c>
      <c r="AJ1222" s="140" t="str">
        <f t="array" ref="AJ1222">IF(OR(AJ$1=0, $A1222=""),"",SQRT((_xlfn.XLOOKUP(AJ$1,$Z$2:$Z$16,$AA$2:$AA$16)-$T1222)^2+(_xlfn.XLOOKUP(AJ$1,$Z$2:$Z$16,$AB$2:$AB$16)-$U1222)^2+(_xlfn.XLOOKUP(AJ$1,$Z$2:$Z$16,$AC$2:$AC$16-$V1222)^2)))</f>
        <v/>
      </c>
      <c r="AK1222" s="140" t="str">
        <f t="array" ref="AK1222">IF(OR(AK$1=0, $A1222=""),"",SQRT((_xlfn.XLOOKUP(AK$1,$Z$2:$Z$16,$AA$2:$AA$16)-$T1222)^2+(_xlfn.XLOOKUP(AK$1,$Z$2:$Z$16,$AB$2:$AB$16)-$U1222)^2+(_xlfn.XLOOKUP(AK$1,$Z$2:$Z$16,$AC$2:$AC$16-$V1222)^2)))</f>
        <v/>
      </c>
      <c r="AL1222" s="140" t="str">
        <f t="array" ref="AL1222">IF(OR(AL$1=0, $A1222=""),"",SQRT((_xlfn.XLOOKUP(AL$1,$Z$2:$Z$16,$AA$2:$AA$16)-$T1222)^2+(_xlfn.XLOOKUP(AL$1,$Z$2:$Z$16,$AB$2:$AB$16)-$U1222)^2+(_xlfn.XLOOKUP(AL$1,$Z$2:$Z$16,$AC$2:$AC$16-$V1222)^2)))</f>
        <v/>
      </c>
      <c r="AM1222" s="140" t="str">
        <f t="array" ref="AM1222">IF(OR(AM$1=0, $A1222=""),"",SQRT((_xlfn.XLOOKUP(AM$1,$Z$2:$Z$16,$AA$2:$AA$16)-$T1222)^2+(_xlfn.XLOOKUP(AM$1,$Z$2:$Z$16,$AB$2:$AB$16)-$U1222)^2+(_xlfn.XLOOKUP(AM$1,$Z$2:$Z$16,$AC$2:$AC$16-$V1222)^2)))</f>
        <v/>
      </c>
      <c r="AN1222" s="140" t="str">
        <f t="array" ref="AN1222">IF(OR(AN$1=0, $A1222=""),"",SQRT((_xlfn.XLOOKUP(AN$1,$Z$2:$Z$16,$AA$2:$AA$16)-$T1222)^2+(_xlfn.XLOOKUP(AN$1,$Z$2:$Z$16,$AB$2:$AB$16)-$U1222)^2+(_xlfn.XLOOKUP(AN$1,$Z$2:$Z$16,$AC$2:$AC$16-$V1222)^2)))</f>
        <v/>
      </c>
      <c r="AO1222" s="140" t="str">
        <f t="array" ref="AO1222">IF(OR(AO$1=0, $A1222=""),"",SQRT((_xlfn.XLOOKUP(AO$1,$Z$2:$Z$16,$AA$2:$AA$16)-$T1222)^2+(_xlfn.XLOOKUP(AO$1,$Z$2:$Z$16,$AB$2:$AB$16)-$U1222)^2+(_xlfn.XLOOKUP(AO$1,$Z$2:$Z$16,$AC$2:$AC$16-$V1222)^2)))</f>
        <v/>
      </c>
      <c r="AP1222" s="141" t="str">
        <f t="array" ref="AP1222">IF(OR(AP$1=0, $A1222=""),"",SQRT((_xlfn.XLOOKUP(AP$1,$Z$2:$Z$16,$AA$2:$AA$16)-$T1222)^2+(_xlfn.XLOOKUP(AP$1,$Z$2:$Z$16,$AB$2:$AB$16)-$U1222)^2+(_xlfn.XLOOKUP(AP$1,$Z$2:$Z$16,$AC$2:$AC$16-$V1222)^2)))</f>
        <v/>
      </c>
      <c r="AQ1222" s="141" t="str">
        <f t="array" ref="AQ1222">IF(OR(AQ$1=0, $A1222=""),"",SQRT((_xlfn.XLOOKUP(AQ$1,$Z$2:$Z$16,$AA$2:$AA$16)-$T1222)^2+(_xlfn.XLOOKUP(AQ$1,$Z$2:$Z$16,$AB$2:$AB$16)-$U1222)^2+(_xlfn.XLOOKUP(AQ$1,$Z$2:$Z$16,$AC$2:$AC$16-$V1222)^2)))</f>
        <v/>
      </c>
      <c r="AR1222" s="141" t="str">
        <f t="array" ref="AR1222">IF(OR(AR$1=0, $A1222=""),"",SQRT((_xlfn.XLOOKUP(AR$1,$Z$2:$Z$16,$AA$2:$AA$16)-$T1222)^2+(_xlfn.XLOOKUP(AR$1,$Z$2:$Z$16,$AB$2:$AB$16)-$U1222)^2+(_xlfn.XLOOKUP(AR$1,$Z$2:$Z$16,$AC$2:$AC$16-$V1222)^2)))</f>
        <v/>
      </c>
      <c r="AS1222" s="141" t="str">
        <f t="array" ref="AS1222">IF(OR(AS$1=0, $A1222=""),"",SQRT((_xlfn.XLOOKUP(AS$1,$Z$2:$Z$16,$AA$2:$AA$16)-$T1222)^2+(_xlfn.XLOOKUP(AS$1,$Z$2:$Z$16,$AB$2:$AB$16)-$U1222)^2+(_xlfn.XLOOKUP(AS$1,$Z$2:$Z$16,$AC$2:$AC$16-$V1222)^2)))</f>
        <v/>
      </c>
      <c r="AT1222" s="141" t="str">
        <f t="array" ref="AT1222">IF(OR(AT$1=0, $A1222=""),"",SQRT((_xlfn.XLOOKUP(AT$1,$Z$2:$Z$16,$AA$2:$AA$16)-$T1222)^2+(_xlfn.XLOOKUP(AT$1,$Z$2:$Z$16,$AB$2:$AB$16)-$U1222)^2+(_xlfn.XLOOKUP(AT$1,$Z$2:$Z$16,$AC$2:$AC$16-$V1222)^2)))</f>
        <v/>
      </c>
      <c r="AU1222" s="141" t="str">
        <f t="array" ref="AU1222">IF(OR(AU$1=0, $A1222=""),"",SQRT((_xlfn.XLOOKUP(AU$1,$Z$2:$Z$16,$AA$2:$AA$16)-$T1222)^2+(_xlfn.XLOOKUP(AU$1,$Z$2:$Z$16,$AB$2:$AB$16)-$U1222)^2+(_xlfn.XLOOKUP(AU$1,$Z$2:$Z$16,$AC$2:$AC$16-$V1222)^2)))</f>
        <v/>
      </c>
      <c r="AV1222" s="142" t="str">
        <f t="array" ref="AV1222">IF(OR(AV$1=0, $A1222=""),"",SQRT((_xlfn.XLOOKUP(AV$1,$Z$2:$Z$16,$AA$2:$AA$16)-$T1222)^2+(_xlfn.XLOOKUP(AV$1,$Z$2:$Z$16,$AB$2:$AB$16)-$U1222)^2+(_xlfn.XLOOKUP(AV$1,$Z$2:$Z$16,$AC$2:$AC$16-$V1222)^2)))</f>
        <v/>
      </c>
      <c r="AW1222" s="124"/>
      <c r="AX1222" s="124"/>
      <c r="AY1222" s="125">
        <f t="shared" si="359"/>
        <v>0</v>
      </c>
      <c r="AZ1222" s="143">
        <f t="shared" si="360"/>
        <v>0</v>
      </c>
      <c r="BA1222" s="143">
        <f t="shared" si="361"/>
        <v>0</v>
      </c>
      <c r="BB1222" s="143">
        <f t="shared" si="362"/>
        <v>0</v>
      </c>
      <c r="BC1222" s="143">
        <f t="shared" si="363"/>
        <v>0</v>
      </c>
      <c r="BD1222" s="143">
        <f t="shared" si="364"/>
        <v>0</v>
      </c>
      <c r="BE1222" s="143">
        <f t="shared" si="365"/>
        <v>0</v>
      </c>
      <c r="BF1222" s="143">
        <f t="shared" si="366"/>
        <v>0</v>
      </c>
      <c r="BG1222" s="144">
        <f t="shared" si="367"/>
        <v>0</v>
      </c>
      <c r="BH1222" s="144">
        <f t="shared" si="368"/>
        <v>0</v>
      </c>
      <c r="BI1222" s="144">
        <f t="shared" si="369"/>
        <v>0</v>
      </c>
      <c r="BJ1222" s="144">
        <f t="shared" si="370"/>
        <v>0</v>
      </c>
      <c r="BK1222" s="144">
        <f t="shared" si="371"/>
        <v>0</v>
      </c>
      <c r="BL1222" s="144">
        <f t="shared" si="372"/>
        <v>0</v>
      </c>
      <c r="BM1222" s="145">
        <f t="shared" si="373"/>
        <v>0</v>
      </c>
      <c r="BN1222" s="124"/>
      <c r="BO1222" s="124"/>
      <c r="BP1222" s="124"/>
      <c r="BQ1222" s="124"/>
      <c r="BR1222" s="124"/>
      <c r="BS1222" s="124"/>
      <c r="BT1222" s="124"/>
      <c r="BU1222" s="124"/>
      <c r="BV1222" s="130"/>
      <c r="BW1222" s="130"/>
      <c r="BX1222" s="130"/>
      <c r="BY1222" s="130"/>
      <c r="BZ1222" s="130"/>
      <c r="CA1222" s="130"/>
      <c r="CB1222" s="130"/>
      <c r="CC1222" s="130"/>
      <c r="CD1222" s="130"/>
      <c r="CE1222" s="130"/>
      <c r="CF1222" s="130"/>
      <c r="CG1222" s="130"/>
      <c r="CH1222" s="130"/>
      <c r="CI1222" s="130"/>
      <c r="CJ1222" s="130"/>
      <c r="CL1222" s="124"/>
      <c r="CM1222" s="130" t="s">
        <v>32</v>
      </c>
      <c r="CN1222" s="130"/>
      <c r="CO1222" s="130"/>
      <c r="CP1222" s="130"/>
      <c r="CQ1222" s="130"/>
      <c r="CR1222" s="130"/>
      <c r="CS1222" s="130"/>
      <c r="CT1222" s="130"/>
      <c r="CU1222" s="130"/>
      <c r="CV1222" s="130"/>
      <c r="CW1222" s="130"/>
      <c r="CX1222" s="130"/>
      <c r="CY1222" s="130"/>
      <c r="CZ1222" s="130"/>
      <c r="DA1222" s="130"/>
      <c r="DD1222" s="159" cm="1">
        <f t="array" ref="DD1222">_xlfn.IFS(DD$1= 0,"", NOT(ISBLANK(CM1222)), 0, ISBLANK(CM1222), $Q1222-$S1222+AY1222-BV1222)</f>
        <v>0</v>
      </c>
      <c r="DE1222" s="160" cm="1">
        <f t="array" ref="DE1222">_xlfn.IFS(DE$1= 0,"", NOT(ISBLANK(CN1222)), 0, ISBLANK(CN1222), $Q1222-$S1222+AZ1222-BW1222)</f>
        <v>0</v>
      </c>
      <c r="DF1222" s="160" cm="1">
        <f t="array" ref="DF1222">_xlfn.IFS(DF$1= 0,"", NOT(ISBLANK(CO1222)), 0, ISBLANK(CO1222), $Q1222-$S1222+BA1222-BX1222)</f>
        <v>0</v>
      </c>
      <c r="DG1222" s="160" cm="1">
        <f t="array" ref="DG1222">_xlfn.IFS(DG$1= 0,"", NOT(ISBLANK(CP1222)), 0, ISBLANK(CP1222), $Q1222-$S1222+BB1222-BY1222)</f>
        <v>0</v>
      </c>
      <c r="DH1222" s="160" cm="1">
        <f t="array" ref="DH1222">_xlfn.IFS(DH$1= 0,"", NOT(ISBLANK(CQ1222)), 0, ISBLANK(CQ1222), $Q1222-$S1222+BC1222-BZ1222)</f>
        <v>0</v>
      </c>
      <c r="DI1222" s="160" cm="1">
        <f t="array" ref="DI1222">_xlfn.IFS(DI$1= 0,"", NOT(ISBLANK(CR1222)), 0, ISBLANK(CR1222), $Q1222-$S1222+BD1222-CA1222)</f>
        <v>0</v>
      </c>
      <c r="DJ1222" s="160" t="str" cm="1">
        <f t="array" ref="DJ1222">_xlfn.IFS(DJ$1= 0,"", NOT(ISBLANK(CS1222)), 0, ISBLANK(CS1222), $Q1222-$S1222+BE1222-CB1222)</f>
        <v/>
      </c>
      <c r="DK1222" s="160" t="str" cm="1">
        <f t="array" ref="DK1222">_xlfn.IFS(DK$1= 0,"", NOT(ISBLANK(CT1222)), 0, ISBLANK(CT1222), $Q1222-$S1222+BF1222-CC1222)</f>
        <v/>
      </c>
      <c r="DL1222" s="162" t="str" cm="1">
        <f t="array" ref="DL1222">_xlfn.IFS(DL$1= 0,"", NOT(ISBLANK(CU1222)), 0, ISBLANK(CU1222), $Q1222-$S1222+BG1222-CD1222)</f>
        <v/>
      </c>
      <c r="DM1222" s="162" t="str" cm="1">
        <f t="array" ref="DM1222">_xlfn.IFS(DM$1= 0,"", NOT(ISBLANK(CV1222)), 0, ISBLANK(CV1222), $Q1222-$S1222+BH1222-CE1222)</f>
        <v/>
      </c>
      <c r="DN1222" s="162" t="str" cm="1">
        <f t="array" ref="DN1222">_xlfn.IFS(DN$1= 0,"", NOT(ISBLANK(CW1222)), 0, ISBLANK(CW1222), $Q1222-$S1222+BI1222-CF1222)</f>
        <v/>
      </c>
      <c r="DO1222" s="162" t="str" cm="1">
        <f t="array" ref="DO1222">_xlfn.IFS(DO$1= 0,"", NOT(ISBLANK(CX1222)), 0, ISBLANK(CX1222), $Q1222-$S1222+BJ1222-CG1222)</f>
        <v/>
      </c>
      <c r="DP1222" s="162" t="str" cm="1">
        <f t="array" ref="DP1222">_xlfn.IFS(DP$1= 0,"", NOT(ISBLANK(CY1222)), 0, ISBLANK(CY1222), $Q1222-$S1222+BK1222-CH1222)</f>
        <v/>
      </c>
      <c r="DQ1222" s="162" t="str" cm="1">
        <f t="array" ref="DQ1222">_xlfn.IFS(DQ$1= 0,"", NOT(ISBLANK(CZ1222)), 0, ISBLANK(CZ1222), $Q1222-$S1222+BL1222-CI1222)</f>
        <v/>
      </c>
      <c r="DR1222" s="163" t="str" cm="1">
        <f t="array" ref="DR1222">_xlfn.IFS(DR$1= 0,"", NOT(ISBLANK(DA1222)), 0, ISBLANK(DA1222), $Q1222-$S1222+BM1222-CJ1222)</f>
        <v/>
      </c>
    </row>
    <row r="1223" spans="1:122" ht="16.5" x14ac:dyDescent="0.3">
      <c r="A1223" s="135"/>
      <c r="B1223" s="136"/>
      <c r="C1223" s="136"/>
      <c r="D1223" s="137"/>
      <c r="E1223" s="176"/>
      <c r="F1223" s="182"/>
      <c r="G1223" s="183"/>
      <c r="H1223" s="183"/>
      <c r="I1223" s="183"/>
      <c r="J1223" s="183"/>
      <c r="K1223" s="183"/>
      <c r="L1223" s="183"/>
      <c r="M1223" s="186"/>
      <c r="N1223" s="182"/>
      <c r="O1223" s="184"/>
      <c r="P1223" s="178"/>
      <c r="Q1223" s="118">
        <f t="shared" si="357"/>
        <v>0</v>
      </c>
      <c r="R1223" s="3"/>
      <c r="S1223" s="3"/>
      <c r="T1223" s="4"/>
      <c r="U1223" s="4"/>
      <c r="V1223" s="99">
        <f t="shared" si="358"/>
        <v>0</v>
      </c>
      <c r="W1223" s="161"/>
      <c r="X1223" s="138"/>
      <c r="AH1223" s="158" t="str">
        <f t="array" ref="AH1223">IF(OR(AH$1=0, $A1223=""),"",SQRT((_xlfn.XLOOKUP(AH$1,$Z$2:$Z$16,$AA$2:$AA$16)-$T1223)^2+(_xlfn.XLOOKUP(AH$1,$Z$2:$Z$16,$AB$2:$AB$16)-$U1223)^2+(_xlfn.XLOOKUP(AH$1,$Z$2:$Z$16,$AC$2:$AC$16-$V1223)^2)))</f>
        <v/>
      </c>
      <c r="AI1223" s="140" t="str">
        <f t="array" ref="AI1223">IF(OR(AI$1=0, $A1223=""),"",SQRT((_xlfn.XLOOKUP(AI$1,$Z$2:$Z$16,$AA$2:$AA$16)-$T1223)^2+(_xlfn.XLOOKUP(AI$1,$Z$2:$Z$16,$AB$2:$AB$16)-$U1223)^2+(_xlfn.XLOOKUP(AI$1,$Z$2:$Z$16,$AC$2:$AC$16-$V1223)^2)))</f>
        <v/>
      </c>
      <c r="AJ1223" s="140" t="str">
        <f t="array" ref="AJ1223">IF(OR(AJ$1=0, $A1223=""),"",SQRT((_xlfn.XLOOKUP(AJ$1,$Z$2:$Z$16,$AA$2:$AA$16)-$T1223)^2+(_xlfn.XLOOKUP(AJ$1,$Z$2:$Z$16,$AB$2:$AB$16)-$U1223)^2+(_xlfn.XLOOKUP(AJ$1,$Z$2:$Z$16,$AC$2:$AC$16-$V1223)^2)))</f>
        <v/>
      </c>
      <c r="AK1223" s="140" t="str">
        <f t="array" ref="AK1223">IF(OR(AK$1=0, $A1223=""),"",SQRT((_xlfn.XLOOKUP(AK$1,$Z$2:$Z$16,$AA$2:$AA$16)-$T1223)^2+(_xlfn.XLOOKUP(AK$1,$Z$2:$Z$16,$AB$2:$AB$16)-$U1223)^2+(_xlfn.XLOOKUP(AK$1,$Z$2:$Z$16,$AC$2:$AC$16-$V1223)^2)))</f>
        <v/>
      </c>
      <c r="AL1223" s="140" t="str">
        <f t="array" ref="AL1223">IF(OR(AL$1=0, $A1223=""),"",SQRT((_xlfn.XLOOKUP(AL$1,$Z$2:$Z$16,$AA$2:$AA$16)-$T1223)^2+(_xlfn.XLOOKUP(AL$1,$Z$2:$Z$16,$AB$2:$AB$16)-$U1223)^2+(_xlfn.XLOOKUP(AL$1,$Z$2:$Z$16,$AC$2:$AC$16-$V1223)^2)))</f>
        <v/>
      </c>
      <c r="AM1223" s="140" t="str">
        <f t="array" ref="AM1223">IF(OR(AM$1=0, $A1223=""),"",SQRT((_xlfn.XLOOKUP(AM$1,$Z$2:$Z$16,$AA$2:$AA$16)-$T1223)^2+(_xlfn.XLOOKUP(AM$1,$Z$2:$Z$16,$AB$2:$AB$16)-$U1223)^2+(_xlfn.XLOOKUP(AM$1,$Z$2:$Z$16,$AC$2:$AC$16-$V1223)^2)))</f>
        <v/>
      </c>
      <c r="AN1223" s="140" t="str">
        <f t="array" ref="AN1223">IF(OR(AN$1=0, $A1223=""),"",SQRT((_xlfn.XLOOKUP(AN$1,$Z$2:$Z$16,$AA$2:$AA$16)-$T1223)^2+(_xlfn.XLOOKUP(AN$1,$Z$2:$Z$16,$AB$2:$AB$16)-$U1223)^2+(_xlfn.XLOOKUP(AN$1,$Z$2:$Z$16,$AC$2:$AC$16-$V1223)^2)))</f>
        <v/>
      </c>
      <c r="AO1223" s="140" t="str">
        <f t="array" ref="AO1223">IF(OR(AO$1=0, $A1223=""),"",SQRT((_xlfn.XLOOKUP(AO$1,$Z$2:$Z$16,$AA$2:$AA$16)-$T1223)^2+(_xlfn.XLOOKUP(AO$1,$Z$2:$Z$16,$AB$2:$AB$16)-$U1223)^2+(_xlfn.XLOOKUP(AO$1,$Z$2:$Z$16,$AC$2:$AC$16-$V1223)^2)))</f>
        <v/>
      </c>
      <c r="AP1223" s="141" t="str">
        <f t="array" ref="AP1223">IF(OR(AP$1=0, $A1223=""),"",SQRT((_xlfn.XLOOKUP(AP$1,$Z$2:$Z$16,$AA$2:$AA$16)-$T1223)^2+(_xlfn.XLOOKUP(AP$1,$Z$2:$Z$16,$AB$2:$AB$16)-$U1223)^2+(_xlfn.XLOOKUP(AP$1,$Z$2:$Z$16,$AC$2:$AC$16-$V1223)^2)))</f>
        <v/>
      </c>
      <c r="AQ1223" s="141" t="str">
        <f t="array" ref="AQ1223">IF(OR(AQ$1=0, $A1223=""),"",SQRT((_xlfn.XLOOKUP(AQ$1,$Z$2:$Z$16,$AA$2:$AA$16)-$T1223)^2+(_xlfn.XLOOKUP(AQ$1,$Z$2:$Z$16,$AB$2:$AB$16)-$U1223)^2+(_xlfn.XLOOKUP(AQ$1,$Z$2:$Z$16,$AC$2:$AC$16-$V1223)^2)))</f>
        <v/>
      </c>
      <c r="AR1223" s="141" t="str">
        <f t="array" ref="AR1223">IF(OR(AR$1=0, $A1223=""),"",SQRT((_xlfn.XLOOKUP(AR$1,$Z$2:$Z$16,$AA$2:$AA$16)-$T1223)^2+(_xlfn.XLOOKUP(AR$1,$Z$2:$Z$16,$AB$2:$AB$16)-$U1223)^2+(_xlfn.XLOOKUP(AR$1,$Z$2:$Z$16,$AC$2:$AC$16-$V1223)^2)))</f>
        <v/>
      </c>
      <c r="AS1223" s="141" t="str">
        <f t="array" ref="AS1223">IF(OR(AS$1=0, $A1223=""),"",SQRT((_xlfn.XLOOKUP(AS$1,$Z$2:$Z$16,$AA$2:$AA$16)-$T1223)^2+(_xlfn.XLOOKUP(AS$1,$Z$2:$Z$16,$AB$2:$AB$16)-$U1223)^2+(_xlfn.XLOOKUP(AS$1,$Z$2:$Z$16,$AC$2:$AC$16-$V1223)^2)))</f>
        <v/>
      </c>
      <c r="AT1223" s="141" t="str">
        <f t="array" ref="AT1223">IF(OR(AT$1=0, $A1223=""),"",SQRT((_xlfn.XLOOKUP(AT$1,$Z$2:$Z$16,$AA$2:$AA$16)-$T1223)^2+(_xlfn.XLOOKUP(AT$1,$Z$2:$Z$16,$AB$2:$AB$16)-$U1223)^2+(_xlfn.XLOOKUP(AT$1,$Z$2:$Z$16,$AC$2:$AC$16-$V1223)^2)))</f>
        <v/>
      </c>
      <c r="AU1223" s="141" t="str">
        <f t="array" ref="AU1223">IF(OR(AU$1=0, $A1223=""),"",SQRT((_xlfn.XLOOKUP(AU$1,$Z$2:$Z$16,$AA$2:$AA$16)-$T1223)^2+(_xlfn.XLOOKUP(AU$1,$Z$2:$Z$16,$AB$2:$AB$16)-$U1223)^2+(_xlfn.XLOOKUP(AU$1,$Z$2:$Z$16,$AC$2:$AC$16-$V1223)^2)))</f>
        <v/>
      </c>
      <c r="AV1223" s="142" t="str">
        <f t="array" ref="AV1223">IF(OR(AV$1=0, $A1223=""),"",SQRT((_xlfn.XLOOKUP(AV$1,$Z$2:$Z$16,$AA$2:$AA$16)-$T1223)^2+(_xlfn.XLOOKUP(AV$1,$Z$2:$Z$16,$AB$2:$AB$16)-$U1223)^2+(_xlfn.XLOOKUP(AV$1,$Z$2:$Z$16,$AC$2:$AC$16-$V1223)^2)))</f>
        <v/>
      </c>
      <c r="AW1223" s="124"/>
      <c r="AX1223" s="124"/>
      <c r="AY1223" s="125">
        <f t="shared" si="359"/>
        <v>0</v>
      </c>
      <c r="AZ1223" s="143">
        <f t="shared" si="360"/>
        <v>0</v>
      </c>
      <c r="BA1223" s="143">
        <f t="shared" si="361"/>
        <v>0</v>
      </c>
      <c r="BB1223" s="143">
        <f t="shared" si="362"/>
        <v>0</v>
      </c>
      <c r="BC1223" s="143">
        <f t="shared" si="363"/>
        <v>0</v>
      </c>
      <c r="BD1223" s="143">
        <f t="shared" si="364"/>
        <v>0</v>
      </c>
      <c r="BE1223" s="143">
        <f t="shared" si="365"/>
        <v>0</v>
      </c>
      <c r="BF1223" s="143">
        <f t="shared" si="366"/>
        <v>0</v>
      </c>
      <c r="BG1223" s="144">
        <f t="shared" si="367"/>
        <v>0</v>
      </c>
      <c r="BH1223" s="144">
        <f t="shared" si="368"/>
        <v>0</v>
      </c>
      <c r="BI1223" s="144">
        <f t="shared" si="369"/>
        <v>0</v>
      </c>
      <c r="BJ1223" s="144">
        <f t="shared" si="370"/>
        <v>0</v>
      </c>
      <c r="BK1223" s="144">
        <f t="shared" si="371"/>
        <v>0</v>
      </c>
      <c r="BL1223" s="144">
        <f t="shared" si="372"/>
        <v>0</v>
      </c>
      <c r="BM1223" s="145">
        <f t="shared" si="373"/>
        <v>0</v>
      </c>
      <c r="BN1223" s="124"/>
      <c r="BO1223" s="124"/>
      <c r="BP1223" s="124"/>
      <c r="BQ1223" s="124"/>
      <c r="BR1223" s="124"/>
      <c r="BS1223" s="124"/>
      <c r="BT1223" s="124"/>
      <c r="BU1223" s="124"/>
      <c r="BV1223" s="130"/>
      <c r="BW1223" s="130"/>
      <c r="BX1223" s="130"/>
      <c r="BY1223" s="130"/>
      <c r="BZ1223" s="130"/>
      <c r="CA1223" s="130"/>
      <c r="CB1223" s="130"/>
      <c r="CC1223" s="130"/>
      <c r="CD1223" s="130"/>
      <c r="CE1223" s="130"/>
      <c r="CF1223" s="130"/>
      <c r="CG1223" s="130"/>
      <c r="CH1223" s="130"/>
      <c r="CI1223" s="130"/>
      <c r="CJ1223" s="130"/>
      <c r="CL1223" s="124"/>
      <c r="CM1223" s="130" t="s">
        <v>32</v>
      </c>
      <c r="CN1223" s="130"/>
      <c r="CO1223" s="130"/>
      <c r="CP1223" s="130"/>
      <c r="CQ1223" s="130"/>
      <c r="CR1223" s="130"/>
      <c r="CS1223" s="130"/>
      <c r="CT1223" s="130"/>
      <c r="CU1223" s="130"/>
      <c r="CV1223" s="130"/>
      <c r="CW1223" s="130"/>
      <c r="CX1223" s="130"/>
      <c r="CY1223" s="130"/>
      <c r="CZ1223" s="130"/>
      <c r="DA1223" s="130"/>
      <c r="DD1223" s="159" cm="1">
        <f t="array" ref="DD1223">_xlfn.IFS(DD$1= 0,"", NOT(ISBLANK(CM1223)), 0, ISBLANK(CM1223), $Q1223-$S1223+AY1223-BV1223)</f>
        <v>0</v>
      </c>
      <c r="DE1223" s="160" cm="1">
        <f t="array" ref="DE1223">_xlfn.IFS(DE$1= 0,"", NOT(ISBLANK(CN1223)), 0, ISBLANK(CN1223), $Q1223-$S1223+AZ1223-BW1223)</f>
        <v>0</v>
      </c>
      <c r="DF1223" s="160" cm="1">
        <f t="array" ref="DF1223">_xlfn.IFS(DF$1= 0,"", NOT(ISBLANK(CO1223)), 0, ISBLANK(CO1223), $Q1223-$S1223+BA1223-BX1223)</f>
        <v>0</v>
      </c>
      <c r="DG1223" s="160" cm="1">
        <f t="array" ref="DG1223">_xlfn.IFS(DG$1= 0,"", NOT(ISBLANK(CP1223)), 0, ISBLANK(CP1223), $Q1223-$S1223+BB1223-BY1223)</f>
        <v>0</v>
      </c>
      <c r="DH1223" s="160" cm="1">
        <f t="array" ref="DH1223">_xlfn.IFS(DH$1= 0,"", NOT(ISBLANK(CQ1223)), 0, ISBLANK(CQ1223), $Q1223-$S1223+BC1223-BZ1223)</f>
        <v>0</v>
      </c>
      <c r="DI1223" s="160" cm="1">
        <f t="array" ref="DI1223">_xlfn.IFS(DI$1= 0,"", NOT(ISBLANK(CR1223)), 0, ISBLANK(CR1223), $Q1223-$S1223+BD1223-CA1223)</f>
        <v>0</v>
      </c>
      <c r="DJ1223" s="160" t="str" cm="1">
        <f t="array" ref="DJ1223">_xlfn.IFS(DJ$1= 0,"", NOT(ISBLANK(CS1223)), 0, ISBLANK(CS1223), $Q1223-$S1223+BE1223-CB1223)</f>
        <v/>
      </c>
      <c r="DK1223" s="160" t="str" cm="1">
        <f t="array" ref="DK1223">_xlfn.IFS(DK$1= 0,"", NOT(ISBLANK(CT1223)), 0, ISBLANK(CT1223), $Q1223-$S1223+BF1223-CC1223)</f>
        <v/>
      </c>
      <c r="DL1223" s="162" t="str" cm="1">
        <f t="array" ref="DL1223">_xlfn.IFS(DL$1= 0,"", NOT(ISBLANK(CU1223)), 0, ISBLANK(CU1223), $Q1223-$S1223+BG1223-CD1223)</f>
        <v/>
      </c>
      <c r="DM1223" s="162" t="str" cm="1">
        <f t="array" ref="DM1223">_xlfn.IFS(DM$1= 0,"", NOT(ISBLANK(CV1223)), 0, ISBLANK(CV1223), $Q1223-$S1223+BH1223-CE1223)</f>
        <v/>
      </c>
      <c r="DN1223" s="162" t="str" cm="1">
        <f t="array" ref="DN1223">_xlfn.IFS(DN$1= 0,"", NOT(ISBLANK(CW1223)), 0, ISBLANK(CW1223), $Q1223-$S1223+BI1223-CF1223)</f>
        <v/>
      </c>
      <c r="DO1223" s="162" t="str" cm="1">
        <f t="array" ref="DO1223">_xlfn.IFS(DO$1= 0,"", NOT(ISBLANK(CX1223)), 0, ISBLANK(CX1223), $Q1223-$S1223+BJ1223-CG1223)</f>
        <v/>
      </c>
      <c r="DP1223" s="162" t="str" cm="1">
        <f t="array" ref="DP1223">_xlfn.IFS(DP$1= 0,"", NOT(ISBLANK(CY1223)), 0, ISBLANK(CY1223), $Q1223-$S1223+BK1223-CH1223)</f>
        <v/>
      </c>
      <c r="DQ1223" s="162" t="str" cm="1">
        <f t="array" ref="DQ1223">_xlfn.IFS(DQ$1= 0,"", NOT(ISBLANK(CZ1223)), 0, ISBLANK(CZ1223), $Q1223-$S1223+BL1223-CI1223)</f>
        <v/>
      </c>
      <c r="DR1223" s="163" t="str" cm="1">
        <f t="array" ref="DR1223">_xlfn.IFS(DR$1= 0,"", NOT(ISBLANK(DA1223)), 0, ISBLANK(DA1223), $Q1223-$S1223+BM1223-CJ1223)</f>
        <v/>
      </c>
    </row>
    <row r="1224" spans="1:122" ht="16.5" x14ac:dyDescent="0.3">
      <c r="A1224" s="135"/>
      <c r="B1224" s="136"/>
      <c r="C1224" s="136"/>
      <c r="D1224" s="137"/>
      <c r="E1224" s="176"/>
      <c r="F1224" s="182"/>
      <c r="G1224" s="183"/>
      <c r="H1224" s="183"/>
      <c r="I1224" s="183"/>
      <c r="J1224" s="183"/>
      <c r="K1224" s="183"/>
      <c r="L1224" s="183"/>
      <c r="M1224" s="186"/>
      <c r="N1224" s="182"/>
      <c r="O1224" s="184"/>
      <c r="P1224" s="178"/>
      <c r="Q1224" s="118">
        <f t="shared" si="357"/>
        <v>0</v>
      </c>
      <c r="R1224" s="3"/>
      <c r="S1224" s="3"/>
      <c r="T1224" s="4"/>
      <c r="U1224" s="4"/>
      <c r="V1224" s="99">
        <f t="shared" si="358"/>
        <v>0</v>
      </c>
      <c r="W1224" s="161"/>
      <c r="X1224" s="138"/>
      <c r="AH1224" s="158" t="str">
        <f t="array" ref="AH1224">IF(OR(AH$1=0, $A1224=""),"",SQRT((_xlfn.XLOOKUP(AH$1,$Z$2:$Z$16,$AA$2:$AA$16)-$T1224)^2+(_xlfn.XLOOKUP(AH$1,$Z$2:$Z$16,$AB$2:$AB$16)-$U1224)^2+(_xlfn.XLOOKUP(AH$1,$Z$2:$Z$16,$AC$2:$AC$16-$V1224)^2)))</f>
        <v/>
      </c>
      <c r="AI1224" s="140" t="str">
        <f t="array" ref="AI1224">IF(OR(AI$1=0, $A1224=""),"",SQRT((_xlfn.XLOOKUP(AI$1,$Z$2:$Z$16,$AA$2:$AA$16)-$T1224)^2+(_xlfn.XLOOKUP(AI$1,$Z$2:$Z$16,$AB$2:$AB$16)-$U1224)^2+(_xlfn.XLOOKUP(AI$1,$Z$2:$Z$16,$AC$2:$AC$16-$V1224)^2)))</f>
        <v/>
      </c>
      <c r="AJ1224" s="140" t="str">
        <f t="array" ref="AJ1224">IF(OR(AJ$1=0, $A1224=""),"",SQRT((_xlfn.XLOOKUP(AJ$1,$Z$2:$Z$16,$AA$2:$AA$16)-$T1224)^2+(_xlfn.XLOOKUP(AJ$1,$Z$2:$Z$16,$AB$2:$AB$16)-$U1224)^2+(_xlfn.XLOOKUP(AJ$1,$Z$2:$Z$16,$AC$2:$AC$16-$V1224)^2)))</f>
        <v/>
      </c>
      <c r="AK1224" s="140" t="str">
        <f t="array" ref="AK1224">IF(OR(AK$1=0, $A1224=""),"",SQRT((_xlfn.XLOOKUP(AK$1,$Z$2:$Z$16,$AA$2:$AA$16)-$T1224)^2+(_xlfn.XLOOKUP(AK$1,$Z$2:$Z$16,$AB$2:$AB$16)-$U1224)^2+(_xlfn.XLOOKUP(AK$1,$Z$2:$Z$16,$AC$2:$AC$16-$V1224)^2)))</f>
        <v/>
      </c>
      <c r="AL1224" s="140" t="str">
        <f t="array" ref="AL1224">IF(OR(AL$1=0, $A1224=""),"",SQRT((_xlfn.XLOOKUP(AL$1,$Z$2:$Z$16,$AA$2:$AA$16)-$T1224)^2+(_xlfn.XLOOKUP(AL$1,$Z$2:$Z$16,$AB$2:$AB$16)-$U1224)^2+(_xlfn.XLOOKUP(AL$1,$Z$2:$Z$16,$AC$2:$AC$16-$V1224)^2)))</f>
        <v/>
      </c>
      <c r="AM1224" s="140" t="str">
        <f t="array" ref="AM1224">IF(OR(AM$1=0, $A1224=""),"",SQRT((_xlfn.XLOOKUP(AM$1,$Z$2:$Z$16,$AA$2:$AA$16)-$T1224)^2+(_xlfn.XLOOKUP(AM$1,$Z$2:$Z$16,$AB$2:$AB$16)-$U1224)^2+(_xlfn.XLOOKUP(AM$1,$Z$2:$Z$16,$AC$2:$AC$16-$V1224)^2)))</f>
        <v/>
      </c>
      <c r="AN1224" s="140" t="str">
        <f t="array" ref="AN1224">IF(OR(AN$1=0, $A1224=""),"",SQRT((_xlfn.XLOOKUP(AN$1,$Z$2:$Z$16,$AA$2:$AA$16)-$T1224)^2+(_xlfn.XLOOKUP(AN$1,$Z$2:$Z$16,$AB$2:$AB$16)-$U1224)^2+(_xlfn.XLOOKUP(AN$1,$Z$2:$Z$16,$AC$2:$AC$16-$V1224)^2)))</f>
        <v/>
      </c>
      <c r="AO1224" s="140" t="str">
        <f t="array" ref="AO1224">IF(OR(AO$1=0, $A1224=""),"",SQRT((_xlfn.XLOOKUP(AO$1,$Z$2:$Z$16,$AA$2:$AA$16)-$T1224)^2+(_xlfn.XLOOKUP(AO$1,$Z$2:$Z$16,$AB$2:$AB$16)-$U1224)^2+(_xlfn.XLOOKUP(AO$1,$Z$2:$Z$16,$AC$2:$AC$16-$V1224)^2)))</f>
        <v/>
      </c>
      <c r="AP1224" s="141" t="str">
        <f t="array" ref="AP1224">IF(OR(AP$1=0, $A1224=""),"",SQRT((_xlfn.XLOOKUP(AP$1,$Z$2:$Z$16,$AA$2:$AA$16)-$T1224)^2+(_xlfn.XLOOKUP(AP$1,$Z$2:$Z$16,$AB$2:$AB$16)-$U1224)^2+(_xlfn.XLOOKUP(AP$1,$Z$2:$Z$16,$AC$2:$AC$16-$V1224)^2)))</f>
        <v/>
      </c>
      <c r="AQ1224" s="141" t="str">
        <f t="array" ref="AQ1224">IF(OR(AQ$1=0, $A1224=""),"",SQRT((_xlfn.XLOOKUP(AQ$1,$Z$2:$Z$16,$AA$2:$AA$16)-$T1224)^2+(_xlfn.XLOOKUP(AQ$1,$Z$2:$Z$16,$AB$2:$AB$16)-$U1224)^2+(_xlfn.XLOOKUP(AQ$1,$Z$2:$Z$16,$AC$2:$AC$16-$V1224)^2)))</f>
        <v/>
      </c>
      <c r="AR1224" s="141" t="str">
        <f t="array" ref="AR1224">IF(OR(AR$1=0, $A1224=""),"",SQRT((_xlfn.XLOOKUP(AR$1,$Z$2:$Z$16,$AA$2:$AA$16)-$T1224)^2+(_xlfn.XLOOKUP(AR$1,$Z$2:$Z$16,$AB$2:$AB$16)-$U1224)^2+(_xlfn.XLOOKUP(AR$1,$Z$2:$Z$16,$AC$2:$AC$16-$V1224)^2)))</f>
        <v/>
      </c>
      <c r="AS1224" s="141" t="str">
        <f t="array" ref="AS1224">IF(OR(AS$1=0, $A1224=""),"",SQRT((_xlfn.XLOOKUP(AS$1,$Z$2:$Z$16,$AA$2:$AA$16)-$T1224)^2+(_xlfn.XLOOKUP(AS$1,$Z$2:$Z$16,$AB$2:$AB$16)-$U1224)^2+(_xlfn.XLOOKUP(AS$1,$Z$2:$Z$16,$AC$2:$AC$16-$V1224)^2)))</f>
        <v/>
      </c>
      <c r="AT1224" s="141" t="str">
        <f t="array" ref="AT1224">IF(OR(AT$1=0, $A1224=""),"",SQRT((_xlfn.XLOOKUP(AT$1,$Z$2:$Z$16,$AA$2:$AA$16)-$T1224)^2+(_xlfn.XLOOKUP(AT$1,$Z$2:$Z$16,$AB$2:$AB$16)-$U1224)^2+(_xlfn.XLOOKUP(AT$1,$Z$2:$Z$16,$AC$2:$AC$16-$V1224)^2)))</f>
        <v/>
      </c>
      <c r="AU1224" s="141" t="str">
        <f t="array" ref="AU1224">IF(OR(AU$1=0, $A1224=""),"",SQRT((_xlfn.XLOOKUP(AU$1,$Z$2:$Z$16,$AA$2:$AA$16)-$T1224)^2+(_xlfn.XLOOKUP(AU$1,$Z$2:$Z$16,$AB$2:$AB$16)-$U1224)^2+(_xlfn.XLOOKUP(AU$1,$Z$2:$Z$16,$AC$2:$AC$16-$V1224)^2)))</f>
        <v/>
      </c>
      <c r="AV1224" s="142" t="str">
        <f t="array" ref="AV1224">IF(OR(AV$1=0, $A1224=""),"",SQRT((_xlfn.XLOOKUP(AV$1,$Z$2:$Z$16,$AA$2:$AA$16)-$T1224)^2+(_xlfn.XLOOKUP(AV$1,$Z$2:$Z$16,$AB$2:$AB$16)-$U1224)^2+(_xlfn.XLOOKUP(AV$1,$Z$2:$Z$16,$AC$2:$AC$16-$V1224)^2)))</f>
        <v/>
      </c>
      <c r="AW1224" s="124"/>
      <c r="AX1224" s="124"/>
      <c r="AY1224" s="125">
        <f t="shared" si="359"/>
        <v>0</v>
      </c>
      <c r="AZ1224" s="143">
        <f t="shared" si="360"/>
        <v>0</v>
      </c>
      <c r="BA1224" s="143">
        <f t="shared" si="361"/>
        <v>0</v>
      </c>
      <c r="BB1224" s="143">
        <f t="shared" si="362"/>
        <v>0</v>
      </c>
      <c r="BC1224" s="143">
        <f t="shared" si="363"/>
        <v>0</v>
      </c>
      <c r="BD1224" s="143">
        <f t="shared" si="364"/>
        <v>0</v>
      </c>
      <c r="BE1224" s="143">
        <f t="shared" si="365"/>
        <v>0</v>
      </c>
      <c r="BF1224" s="143">
        <f t="shared" si="366"/>
        <v>0</v>
      </c>
      <c r="BG1224" s="144">
        <f t="shared" si="367"/>
        <v>0</v>
      </c>
      <c r="BH1224" s="144">
        <f t="shared" si="368"/>
        <v>0</v>
      </c>
      <c r="BI1224" s="144">
        <f t="shared" si="369"/>
        <v>0</v>
      </c>
      <c r="BJ1224" s="144">
        <f t="shared" si="370"/>
        <v>0</v>
      </c>
      <c r="BK1224" s="144">
        <f t="shared" si="371"/>
        <v>0</v>
      </c>
      <c r="BL1224" s="144">
        <f t="shared" si="372"/>
        <v>0</v>
      </c>
      <c r="BM1224" s="145">
        <f t="shared" si="373"/>
        <v>0</v>
      </c>
      <c r="BN1224" s="124"/>
      <c r="BO1224" s="124"/>
      <c r="BP1224" s="124"/>
      <c r="BQ1224" s="124"/>
      <c r="BR1224" s="124"/>
      <c r="BS1224" s="124"/>
      <c r="BT1224" s="124"/>
      <c r="BU1224" s="124"/>
      <c r="BV1224" s="130"/>
      <c r="BW1224" s="130"/>
      <c r="BX1224" s="130"/>
      <c r="BY1224" s="130"/>
      <c r="BZ1224" s="130"/>
      <c r="CA1224" s="130"/>
      <c r="CB1224" s="130"/>
      <c r="CC1224" s="130"/>
      <c r="CD1224" s="130"/>
      <c r="CE1224" s="130"/>
      <c r="CF1224" s="130"/>
      <c r="CG1224" s="130"/>
      <c r="CH1224" s="130"/>
      <c r="CI1224" s="130"/>
      <c r="CJ1224" s="130"/>
      <c r="CL1224" s="124"/>
      <c r="CM1224" s="130" t="s">
        <v>32</v>
      </c>
      <c r="CN1224" s="130"/>
      <c r="CO1224" s="130"/>
      <c r="CP1224" s="130"/>
      <c r="CQ1224" s="130"/>
      <c r="CR1224" s="130"/>
      <c r="CS1224" s="130"/>
      <c r="CT1224" s="130"/>
      <c r="CU1224" s="130"/>
      <c r="CV1224" s="130"/>
      <c r="CW1224" s="130"/>
      <c r="CX1224" s="130"/>
      <c r="CY1224" s="130"/>
      <c r="CZ1224" s="130"/>
      <c r="DA1224" s="130"/>
      <c r="DD1224" s="159" cm="1">
        <f t="array" ref="DD1224">_xlfn.IFS(DD$1= 0,"", NOT(ISBLANK(CM1224)), 0, ISBLANK(CM1224), $Q1224-$S1224+AY1224-BV1224)</f>
        <v>0</v>
      </c>
      <c r="DE1224" s="160" cm="1">
        <f t="array" ref="DE1224">_xlfn.IFS(DE$1= 0,"", NOT(ISBLANK(CN1224)), 0, ISBLANK(CN1224), $Q1224-$S1224+AZ1224-BW1224)</f>
        <v>0</v>
      </c>
      <c r="DF1224" s="160" cm="1">
        <f t="array" ref="DF1224">_xlfn.IFS(DF$1= 0,"", NOT(ISBLANK(CO1224)), 0, ISBLANK(CO1224), $Q1224-$S1224+BA1224-BX1224)</f>
        <v>0</v>
      </c>
      <c r="DG1224" s="160" cm="1">
        <f t="array" ref="DG1224">_xlfn.IFS(DG$1= 0,"", NOT(ISBLANK(CP1224)), 0, ISBLANK(CP1224), $Q1224-$S1224+BB1224-BY1224)</f>
        <v>0</v>
      </c>
      <c r="DH1224" s="160" cm="1">
        <f t="array" ref="DH1224">_xlfn.IFS(DH$1= 0,"", NOT(ISBLANK(CQ1224)), 0, ISBLANK(CQ1224), $Q1224-$S1224+BC1224-BZ1224)</f>
        <v>0</v>
      </c>
      <c r="DI1224" s="160" cm="1">
        <f t="array" ref="DI1224">_xlfn.IFS(DI$1= 0,"", NOT(ISBLANK(CR1224)), 0, ISBLANK(CR1224), $Q1224-$S1224+BD1224-CA1224)</f>
        <v>0</v>
      </c>
      <c r="DJ1224" s="160" t="str" cm="1">
        <f t="array" ref="DJ1224">_xlfn.IFS(DJ$1= 0,"", NOT(ISBLANK(CS1224)), 0, ISBLANK(CS1224), $Q1224-$S1224+BE1224-CB1224)</f>
        <v/>
      </c>
      <c r="DK1224" s="160" t="str" cm="1">
        <f t="array" ref="DK1224">_xlfn.IFS(DK$1= 0,"", NOT(ISBLANK(CT1224)), 0, ISBLANK(CT1224), $Q1224-$S1224+BF1224-CC1224)</f>
        <v/>
      </c>
      <c r="DL1224" s="162" t="str" cm="1">
        <f t="array" ref="DL1224">_xlfn.IFS(DL$1= 0,"", NOT(ISBLANK(CU1224)), 0, ISBLANK(CU1224), $Q1224-$S1224+BG1224-CD1224)</f>
        <v/>
      </c>
      <c r="DM1224" s="162" t="str" cm="1">
        <f t="array" ref="DM1224">_xlfn.IFS(DM$1= 0,"", NOT(ISBLANK(CV1224)), 0, ISBLANK(CV1224), $Q1224-$S1224+BH1224-CE1224)</f>
        <v/>
      </c>
      <c r="DN1224" s="162" t="str" cm="1">
        <f t="array" ref="DN1224">_xlfn.IFS(DN$1= 0,"", NOT(ISBLANK(CW1224)), 0, ISBLANK(CW1224), $Q1224-$S1224+BI1224-CF1224)</f>
        <v/>
      </c>
      <c r="DO1224" s="162" t="str" cm="1">
        <f t="array" ref="DO1224">_xlfn.IFS(DO$1= 0,"", NOT(ISBLANK(CX1224)), 0, ISBLANK(CX1224), $Q1224-$S1224+BJ1224-CG1224)</f>
        <v/>
      </c>
      <c r="DP1224" s="162" t="str" cm="1">
        <f t="array" ref="DP1224">_xlfn.IFS(DP$1= 0,"", NOT(ISBLANK(CY1224)), 0, ISBLANK(CY1224), $Q1224-$S1224+BK1224-CH1224)</f>
        <v/>
      </c>
      <c r="DQ1224" s="162" t="str" cm="1">
        <f t="array" ref="DQ1224">_xlfn.IFS(DQ$1= 0,"", NOT(ISBLANK(CZ1224)), 0, ISBLANK(CZ1224), $Q1224-$S1224+BL1224-CI1224)</f>
        <v/>
      </c>
      <c r="DR1224" s="163" t="str" cm="1">
        <f t="array" ref="DR1224">_xlfn.IFS(DR$1= 0,"", NOT(ISBLANK(DA1224)), 0, ISBLANK(DA1224), $Q1224-$S1224+BM1224-CJ1224)</f>
        <v/>
      </c>
    </row>
    <row r="1225" spans="1:122" ht="16.5" x14ac:dyDescent="0.3">
      <c r="A1225" s="135"/>
      <c r="B1225" s="136"/>
      <c r="C1225" s="136"/>
      <c r="D1225" s="137"/>
      <c r="E1225" s="176"/>
      <c r="F1225" s="182"/>
      <c r="G1225" s="183"/>
      <c r="H1225" s="183"/>
      <c r="I1225" s="183"/>
      <c r="J1225" s="183"/>
      <c r="K1225" s="183"/>
      <c r="L1225" s="183"/>
      <c r="M1225" s="186"/>
      <c r="N1225" s="182"/>
      <c r="O1225" s="184"/>
      <c r="P1225" s="178"/>
      <c r="Q1225" s="118">
        <f t="shared" si="357"/>
        <v>0</v>
      </c>
      <c r="R1225" s="3"/>
      <c r="S1225" s="3"/>
      <c r="T1225" s="4"/>
      <c r="U1225" s="4"/>
      <c r="V1225" s="99">
        <f t="shared" si="358"/>
        <v>0</v>
      </c>
      <c r="W1225" s="161"/>
      <c r="X1225" s="138"/>
      <c r="AH1225" s="158" t="str">
        <f t="array" ref="AH1225">IF(OR(AH$1=0, $A1225=""),"",SQRT((_xlfn.XLOOKUP(AH$1,$Z$2:$Z$16,$AA$2:$AA$16)-$T1225)^2+(_xlfn.XLOOKUP(AH$1,$Z$2:$Z$16,$AB$2:$AB$16)-$U1225)^2+(_xlfn.XLOOKUP(AH$1,$Z$2:$Z$16,$AC$2:$AC$16-$V1225)^2)))</f>
        <v/>
      </c>
      <c r="AI1225" s="140" t="str">
        <f t="array" ref="AI1225">IF(OR(AI$1=0, $A1225=""),"",SQRT((_xlfn.XLOOKUP(AI$1,$Z$2:$Z$16,$AA$2:$AA$16)-$T1225)^2+(_xlfn.XLOOKUP(AI$1,$Z$2:$Z$16,$AB$2:$AB$16)-$U1225)^2+(_xlfn.XLOOKUP(AI$1,$Z$2:$Z$16,$AC$2:$AC$16-$V1225)^2)))</f>
        <v/>
      </c>
      <c r="AJ1225" s="140" t="str">
        <f t="array" ref="AJ1225">IF(OR(AJ$1=0, $A1225=""),"",SQRT((_xlfn.XLOOKUP(AJ$1,$Z$2:$Z$16,$AA$2:$AA$16)-$T1225)^2+(_xlfn.XLOOKUP(AJ$1,$Z$2:$Z$16,$AB$2:$AB$16)-$U1225)^2+(_xlfn.XLOOKUP(AJ$1,$Z$2:$Z$16,$AC$2:$AC$16-$V1225)^2)))</f>
        <v/>
      </c>
      <c r="AK1225" s="140" t="str">
        <f t="array" ref="AK1225">IF(OR(AK$1=0, $A1225=""),"",SQRT((_xlfn.XLOOKUP(AK$1,$Z$2:$Z$16,$AA$2:$AA$16)-$T1225)^2+(_xlfn.XLOOKUP(AK$1,$Z$2:$Z$16,$AB$2:$AB$16)-$U1225)^2+(_xlfn.XLOOKUP(AK$1,$Z$2:$Z$16,$AC$2:$AC$16-$V1225)^2)))</f>
        <v/>
      </c>
      <c r="AL1225" s="140" t="str">
        <f t="array" ref="AL1225">IF(OR(AL$1=0, $A1225=""),"",SQRT((_xlfn.XLOOKUP(AL$1,$Z$2:$Z$16,$AA$2:$AA$16)-$T1225)^2+(_xlfn.XLOOKUP(AL$1,$Z$2:$Z$16,$AB$2:$AB$16)-$U1225)^2+(_xlfn.XLOOKUP(AL$1,$Z$2:$Z$16,$AC$2:$AC$16-$V1225)^2)))</f>
        <v/>
      </c>
      <c r="AM1225" s="140" t="str">
        <f t="array" ref="AM1225">IF(OR(AM$1=0, $A1225=""),"",SQRT((_xlfn.XLOOKUP(AM$1,$Z$2:$Z$16,$AA$2:$AA$16)-$T1225)^2+(_xlfn.XLOOKUP(AM$1,$Z$2:$Z$16,$AB$2:$AB$16)-$U1225)^2+(_xlfn.XLOOKUP(AM$1,$Z$2:$Z$16,$AC$2:$AC$16-$V1225)^2)))</f>
        <v/>
      </c>
      <c r="AN1225" s="140" t="str">
        <f t="array" ref="AN1225">IF(OR(AN$1=0, $A1225=""),"",SQRT((_xlfn.XLOOKUP(AN$1,$Z$2:$Z$16,$AA$2:$AA$16)-$T1225)^2+(_xlfn.XLOOKUP(AN$1,$Z$2:$Z$16,$AB$2:$AB$16)-$U1225)^2+(_xlfn.XLOOKUP(AN$1,$Z$2:$Z$16,$AC$2:$AC$16-$V1225)^2)))</f>
        <v/>
      </c>
      <c r="AO1225" s="140" t="str">
        <f t="array" ref="AO1225">IF(OR(AO$1=0, $A1225=""),"",SQRT((_xlfn.XLOOKUP(AO$1,$Z$2:$Z$16,$AA$2:$AA$16)-$T1225)^2+(_xlfn.XLOOKUP(AO$1,$Z$2:$Z$16,$AB$2:$AB$16)-$U1225)^2+(_xlfn.XLOOKUP(AO$1,$Z$2:$Z$16,$AC$2:$AC$16-$V1225)^2)))</f>
        <v/>
      </c>
      <c r="AP1225" s="141" t="str">
        <f t="array" ref="AP1225">IF(OR(AP$1=0, $A1225=""),"",SQRT((_xlfn.XLOOKUP(AP$1,$Z$2:$Z$16,$AA$2:$AA$16)-$T1225)^2+(_xlfn.XLOOKUP(AP$1,$Z$2:$Z$16,$AB$2:$AB$16)-$U1225)^2+(_xlfn.XLOOKUP(AP$1,$Z$2:$Z$16,$AC$2:$AC$16-$V1225)^2)))</f>
        <v/>
      </c>
      <c r="AQ1225" s="141" t="str">
        <f t="array" ref="AQ1225">IF(OR(AQ$1=0, $A1225=""),"",SQRT((_xlfn.XLOOKUP(AQ$1,$Z$2:$Z$16,$AA$2:$AA$16)-$T1225)^2+(_xlfn.XLOOKUP(AQ$1,$Z$2:$Z$16,$AB$2:$AB$16)-$U1225)^2+(_xlfn.XLOOKUP(AQ$1,$Z$2:$Z$16,$AC$2:$AC$16-$V1225)^2)))</f>
        <v/>
      </c>
      <c r="AR1225" s="141" t="str">
        <f t="array" ref="AR1225">IF(OR(AR$1=0, $A1225=""),"",SQRT((_xlfn.XLOOKUP(AR$1,$Z$2:$Z$16,$AA$2:$AA$16)-$T1225)^2+(_xlfn.XLOOKUP(AR$1,$Z$2:$Z$16,$AB$2:$AB$16)-$U1225)^2+(_xlfn.XLOOKUP(AR$1,$Z$2:$Z$16,$AC$2:$AC$16-$V1225)^2)))</f>
        <v/>
      </c>
      <c r="AS1225" s="141" t="str">
        <f t="array" ref="AS1225">IF(OR(AS$1=0, $A1225=""),"",SQRT((_xlfn.XLOOKUP(AS$1,$Z$2:$Z$16,$AA$2:$AA$16)-$T1225)^2+(_xlfn.XLOOKUP(AS$1,$Z$2:$Z$16,$AB$2:$AB$16)-$U1225)^2+(_xlfn.XLOOKUP(AS$1,$Z$2:$Z$16,$AC$2:$AC$16-$V1225)^2)))</f>
        <v/>
      </c>
      <c r="AT1225" s="141" t="str">
        <f t="array" ref="AT1225">IF(OR(AT$1=0, $A1225=""),"",SQRT((_xlfn.XLOOKUP(AT$1,$Z$2:$Z$16,$AA$2:$AA$16)-$T1225)^2+(_xlfn.XLOOKUP(AT$1,$Z$2:$Z$16,$AB$2:$AB$16)-$U1225)^2+(_xlfn.XLOOKUP(AT$1,$Z$2:$Z$16,$AC$2:$AC$16-$V1225)^2)))</f>
        <v/>
      </c>
      <c r="AU1225" s="141" t="str">
        <f t="array" ref="AU1225">IF(OR(AU$1=0, $A1225=""),"",SQRT((_xlfn.XLOOKUP(AU$1,$Z$2:$Z$16,$AA$2:$AA$16)-$T1225)^2+(_xlfn.XLOOKUP(AU$1,$Z$2:$Z$16,$AB$2:$AB$16)-$U1225)^2+(_xlfn.XLOOKUP(AU$1,$Z$2:$Z$16,$AC$2:$AC$16-$V1225)^2)))</f>
        <v/>
      </c>
      <c r="AV1225" s="142" t="str">
        <f t="array" ref="AV1225">IF(OR(AV$1=0, $A1225=""),"",SQRT((_xlfn.XLOOKUP(AV$1,$Z$2:$Z$16,$AA$2:$AA$16)-$T1225)^2+(_xlfn.XLOOKUP(AV$1,$Z$2:$Z$16,$AB$2:$AB$16)-$U1225)^2+(_xlfn.XLOOKUP(AV$1,$Z$2:$Z$16,$AC$2:$AC$16-$V1225)^2)))</f>
        <v/>
      </c>
      <c r="AW1225" s="124"/>
      <c r="AX1225" s="124"/>
      <c r="AY1225" s="125">
        <f t="shared" si="359"/>
        <v>0</v>
      </c>
      <c r="AZ1225" s="143">
        <f t="shared" si="360"/>
        <v>0</v>
      </c>
      <c r="BA1225" s="143">
        <f t="shared" si="361"/>
        <v>0</v>
      </c>
      <c r="BB1225" s="143">
        <f t="shared" si="362"/>
        <v>0</v>
      </c>
      <c r="BC1225" s="143">
        <f t="shared" si="363"/>
        <v>0</v>
      </c>
      <c r="BD1225" s="143">
        <f t="shared" si="364"/>
        <v>0</v>
      </c>
      <c r="BE1225" s="143">
        <f t="shared" si="365"/>
        <v>0</v>
      </c>
      <c r="BF1225" s="143">
        <f t="shared" si="366"/>
        <v>0</v>
      </c>
      <c r="BG1225" s="144">
        <f t="shared" si="367"/>
        <v>0</v>
      </c>
      <c r="BH1225" s="144">
        <f t="shared" si="368"/>
        <v>0</v>
      </c>
      <c r="BI1225" s="144">
        <f t="shared" si="369"/>
        <v>0</v>
      </c>
      <c r="BJ1225" s="144">
        <f t="shared" si="370"/>
        <v>0</v>
      </c>
      <c r="BK1225" s="144">
        <f t="shared" si="371"/>
        <v>0</v>
      </c>
      <c r="BL1225" s="144">
        <f t="shared" si="372"/>
        <v>0</v>
      </c>
      <c r="BM1225" s="145">
        <f t="shared" si="373"/>
        <v>0</v>
      </c>
      <c r="BN1225" s="124"/>
      <c r="BO1225" s="124"/>
      <c r="BP1225" s="124"/>
      <c r="BQ1225" s="124"/>
      <c r="BR1225" s="124"/>
      <c r="BS1225" s="124"/>
      <c r="BT1225" s="124"/>
      <c r="BU1225" s="124"/>
      <c r="BV1225" s="130"/>
      <c r="BW1225" s="130"/>
      <c r="BX1225" s="130"/>
      <c r="BY1225" s="130"/>
      <c r="BZ1225" s="130"/>
      <c r="CA1225" s="130"/>
      <c r="CB1225" s="130"/>
      <c r="CC1225" s="130"/>
      <c r="CD1225" s="130"/>
      <c r="CE1225" s="130"/>
      <c r="CF1225" s="130"/>
      <c r="CG1225" s="130"/>
      <c r="CH1225" s="130"/>
      <c r="CI1225" s="130"/>
      <c r="CJ1225" s="130"/>
      <c r="CL1225" s="124"/>
      <c r="CM1225" s="130" t="s">
        <v>32</v>
      </c>
      <c r="CN1225" s="130"/>
      <c r="CO1225" s="130"/>
      <c r="CP1225" s="130"/>
      <c r="CQ1225" s="130"/>
      <c r="CR1225" s="130"/>
      <c r="CS1225" s="130"/>
      <c r="CT1225" s="130"/>
      <c r="CU1225" s="130"/>
      <c r="CV1225" s="130"/>
      <c r="CW1225" s="130"/>
      <c r="CX1225" s="130"/>
      <c r="CY1225" s="130"/>
      <c r="CZ1225" s="130"/>
      <c r="DA1225" s="130"/>
      <c r="DD1225" s="159" cm="1">
        <f t="array" ref="DD1225">_xlfn.IFS(DD$1= 0,"", NOT(ISBLANK(CM1225)), 0, ISBLANK(CM1225), $Q1225-$S1225+AY1225-BV1225)</f>
        <v>0</v>
      </c>
      <c r="DE1225" s="160" cm="1">
        <f t="array" ref="DE1225">_xlfn.IFS(DE$1= 0,"", NOT(ISBLANK(CN1225)), 0, ISBLANK(CN1225), $Q1225-$S1225+AZ1225-BW1225)</f>
        <v>0</v>
      </c>
      <c r="DF1225" s="160" cm="1">
        <f t="array" ref="DF1225">_xlfn.IFS(DF$1= 0,"", NOT(ISBLANK(CO1225)), 0, ISBLANK(CO1225), $Q1225-$S1225+BA1225-BX1225)</f>
        <v>0</v>
      </c>
      <c r="DG1225" s="160" cm="1">
        <f t="array" ref="DG1225">_xlfn.IFS(DG$1= 0,"", NOT(ISBLANK(CP1225)), 0, ISBLANK(CP1225), $Q1225-$S1225+BB1225-BY1225)</f>
        <v>0</v>
      </c>
      <c r="DH1225" s="160" cm="1">
        <f t="array" ref="DH1225">_xlfn.IFS(DH$1= 0,"", NOT(ISBLANK(CQ1225)), 0, ISBLANK(CQ1225), $Q1225-$S1225+BC1225-BZ1225)</f>
        <v>0</v>
      </c>
      <c r="DI1225" s="160" cm="1">
        <f t="array" ref="DI1225">_xlfn.IFS(DI$1= 0,"", NOT(ISBLANK(CR1225)), 0, ISBLANK(CR1225), $Q1225-$S1225+BD1225-CA1225)</f>
        <v>0</v>
      </c>
      <c r="DJ1225" s="160" t="str" cm="1">
        <f t="array" ref="DJ1225">_xlfn.IFS(DJ$1= 0,"", NOT(ISBLANK(CS1225)), 0, ISBLANK(CS1225), $Q1225-$S1225+BE1225-CB1225)</f>
        <v/>
      </c>
      <c r="DK1225" s="160" t="str" cm="1">
        <f t="array" ref="DK1225">_xlfn.IFS(DK$1= 0,"", NOT(ISBLANK(CT1225)), 0, ISBLANK(CT1225), $Q1225-$S1225+BF1225-CC1225)</f>
        <v/>
      </c>
      <c r="DL1225" s="162" t="str" cm="1">
        <f t="array" ref="DL1225">_xlfn.IFS(DL$1= 0,"", NOT(ISBLANK(CU1225)), 0, ISBLANK(CU1225), $Q1225-$S1225+BG1225-CD1225)</f>
        <v/>
      </c>
      <c r="DM1225" s="162" t="str" cm="1">
        <f t="array" ref="DM1225">_xlfn.IFS(DM$1= 0,"", NOT(ISBLANK(CV1225)), 0, ISBLANK(CV1225), $Q1225-$S1225+BH1225-CE1225)</f>
        <v/>
      </c>
      <c r="DN1225" s="162" t="str" cm="1">
        <f t="array" ref="DN1225">_xlfn.IFS(DN$1= 0,"", NOT(ISBLANK(CW1225)), 0, ISBLANK(CW1225), $Q1225-$S1225+BI1225-CF1225)</f>
        <v/>
      </c>
      <c r="DO1225" s="162" t="str" cm="1">
        <f t="array" ref="DO1225">_xlfn.IFS(DO$1= 0,"", NOT(ISBLANK(CX1225)), 0, ISBLANK(CX1225), $Q1225-$S1225+BJ1225-CG1225)</f>
        <v/>
      </c>
      <c r="DP1225" s="162" t="str" cm="1">
        <f t="array" ref="DP1225">_xlfn.IFS(DP$1= 0,"", NOT(ISBLANK(CY1225)), 0, ISBLANK(CY1225), $Q1225-$S1225+BK1225-CH1225)</f>
        <v/>
      </c>
      <c r="DQ1225" s="162" t="str" cm="1">
        <f t="array" ref="DQ1225">_xlfn.IFS(DQ$1= 0,"", NOT(ISBLANK(CZ1225)), 0, ISBLANK(CZ1225), $Q1225-$S1225+BL1225-CI1225)</f>
        <v/>
      </c>
      <c r="DR1225" s="163" t="str" cm="1">
        <f t="array" ref="DR1225">_xlfn.IFS(DR$1= 0,"", NOT(ISBLANK(DA1225)), 0, ISBLANK(DA1225), $Q1225-$S1225+BM1225-CJ1225)</f>
        <v/>
      </c>
    </row>
    <row r="1226" spans="1:122" ht="16.5" x14ac:dyDescent="0.3">
      <c r="A1226" s="135"/>
      <c r="B1226" s="136"/>
      <c r="C1226" s="136"/>
      <c r="D1226" s="137"/>
      <c r="E1226" s="176"/>
      <c r="F1226" s="182"/>
      <c r="G1226" s="183"/>
      <c r="H1226" s="183"/>
      <c r="I1226" s="183"/>
      <c r="J1226" s="183"/>
      <c r="K1226" s="183"/>
      <c r="L1226" s="183"/>
      <c r="M1226" s="186"/>
      <c r="N1226" s="182"/>
      <c r="O1226" s="184"/>
      <c r="P1226" s="178"/>
      <c r="Q1226" s="118">
        <f t="shared" si="357"/>
        <v>0</v>
      </c>
      <c r="R1226" s="3"/>
      <c r="S1226" s="3"/>
      <c r="T1226" s="4"/>
      <c r="U1226" s="4"/>
      <c r="V1226" s="99">
        <f t="shared" si="358"/>
        <v>0</v>
      </c>
      <c r="W1226" s="161"/>
      <c r="X1226" s="138"/>
      <c r="AH1226" s="158" t="str">
        <f t="array" ref="AH1226">IF(OR(AH$1=0, $A1226=""),"",SQRT((_xlfn.XLOOKUP(AH$1,$Z$2:$Z$16,$AA$2:$AA$16)-$T1226)^2+(_xlfn.XLOOKUP(AH$1,$Z$2:$Z$16,$AB$2:$AB$16)-$U1226)^2+(_xlfn.XLOOKUP(AH$1,$Z$2:$Z$16,$AC$2:$AC$16-$V1226)^2)))</f>
        <v/>
      </c>
      <c r="AI1226" s="140" t="str">
        <f t="array" ref="AI1226">IF(OR(AI$1=0, $A1226=""),"",SQRT((_xlfn.XLOOKUP(AI$1,$Z$2:$Z$16,$AA$2:$AA$16)-$T1226)^2+(_xlfn.XLOOKUP(AI$1,$Z$2:$Z$16,$AB$2:$AB$16)-$U1226)^2+(_xlfn.XLOOKUP(AI$1,$Z$2:$Z$16,$AC$2:$AC$16-$V1226)^2)))</f>
        <v/>
      </c>
      <c r="AJ1226" s="140" t="str">
        <f t="array" ref="AJ1226">IF(OR(AJ$1=0, $A1226=""),"",SQRT((_xlfn.XLOOKUP(AJ$1,$Z$2:$Z$16,$AA$2:$AA$16)-$T1226)^2+(_xlfn.XLOOKUP(AJ$1,$Z$2:$Z$16,$AB$2:$AB$16)-$U1226)^2+(_xlfn.XLOOKUP(AJ$1,$Z$2:$Z$16,$AC$2:$AC$16-$V1226)^2)))</f>
        <v/>
      </c>
      <c r="AK1226" s="140" t="str">
        <f t="array" ref="AK1226">IF(OR(AK$1=0, $A1226=""),"",SQRT((_xlfn.XLOOKUP(AK$1,$Z$2:$Z$16,$AA$2:$AA$16)-$T1226)^2+(_xlfn.XLOOKUP(AK$1,$Z$2:$Z$16,$AB$2:$AB$16)-$U1226)^2+(_xlfn.XLOOKUP(AK$1,$Z$2:$Z$16,$AC$2:$AC$16-$V1226)^2)))</f>
        <v/>
      </c>
      <c r="AL1226" s="140" t="str">
        <f t="array" ref="AL1226">IF(OR(AL$1=0, $A1226=""),"",SQRT((_xlfn.XLOOKUP(AL$1,$Z$2:$Z$16,$AA$2:$AA$16)-$T1226)^2+(_xlfn.XLOOKUP(AL$1,$Z$2:$Z$16,$AB$2:$AB$16)-$U1226)^2+(_xlfn.XLOOKUP(AL$1,$Z$2:$Z$16,$AC$2:$AC$16-$V1226)^2)))</f>
        <v/>
      </c>
      <c r="AM1226" s="140" t="str">
        <f t="array" ref="AM1226">IF(OR(AM$1=0, $A1226=""),"",SQRT((_xlfn.XLOOKUP(AM$1,$Z$2:$Z$16,$AA$2:$AA$16)-$T1226)^2+(_xlfn.XLOOKUP(AM$1,$Z$2:$Z$16,$AB$2:$AB$16)-$U1226)^2+(_xlfn.XLOOKUP(AM$1,$Z$2:$Z$16,$AC$2:$AC$16-$V1226)^2)))</f>
        <v/>
      </c>
      <c r="AN1226" s="140" t="str">
        <f t="array" ref="AN1226">IF(OR(AN$1=0, $A1226=""),"",SQRT((_xlfn.XLOOKUP(AN$1,$Z$2:$Z$16,$AA$2:$AA$16)-$T1226)^2+(_xlfn.XLOOKUP(AN$1,$Z$2:$Z$16,$AB$2:$AB$16)-$U1226)^2+(_xlfn.XLOOKUP(AN$1,$Z$2:$Z$16,$AC$2:$AC$16-$V1226)^2)))</f>
        <v/>
      </c>
      <c r="AO1226" s="140" t="str">
        <f t="array" ref="AO1226">IF(OR(AO$1=0, $A1226=""),"",SQRT((_xlfn.XLOOKUP(AO$1,$Z$2:$Z$16,$AA$2:$AA$16)-$T1226)^2+(_xlfn.XLOOKUP(AO$1,$Z$2:$Z$16,$AB$2:$AB$16)-$U1226)^2+(_xlfn.XLOOKUP(AO$1,$Z$2:$Z$16,$AC$2:$AC$16-$V1226)^2)))</f>
        <v/>
      </c>
      <c r="AP1226" s="141" t="str">
        <f t="array" ref="AP1226">IF(OR(AP$1=0, $A1226=""),"",SQRT((_xlfn.XLOOKUP(AP$1,$Z$2:$Z$16,$AA$2:$AA$16)-$T1226)^2+(_xlfn.XLOOKUP(AP$1,$Z$2:$Z$16,$AB$2:$AB$16)-$U1226)^2+(_xlfn.XLOOKUP(AP$1,$Z$2:$Z$16,$AC$2:$AC$16-$V1226)^2)))</f>
        <v/>
      </c>
      <c r="AQ1226" s="141" t="str">
        <f t="array" ref="AQ1226">IF(OR(AQ$1=0, $A1226=""),"",SQRT((_xlfn.XLOOKUP(AQ$1,$Z$2:$Z$16,$AA$2:$AA$16)-$T1226)^2+(_xlfn.XLOOKUP(AQ$1,$Z$2:$Z$16,$AB$2:$AB$16)-$U1226)^2+(_xlfn.XLOOKUP(AQ$1,$Z$2:$Z$16,$AC$2:$AC$16-$V1226)^2)))</f>
        <v/>
      </c>
      <c r="AR1226" s="141" t="str">
        <f t="array" ref="AR1226">IF(OR(AR$1=0, $A1226=""),"",SQRT((_xlfn.XLOOKUP(AR$1,$Z$2:$Z$16,$AA$2:$AA$16)-$T1226)^2+(_xlfn.XLOOKUP(AR$1,$Z$2:$Z$16,$AB$2:$AB$16)-$U1226)^2+(_xlfn.XLOOKUP(AR$1,$Z$2:$Z$16,$AC$2:$AC$16-$V1226)^2)))</f>
        <v/>
      </c>
      <c r="AS1226" s="141" t="str">
        <f t="array" ref="AS1226">IF(OR(AS$1=0, $A1226=""),"",SQRT((_xlfn.XLOOKUP(AS$1,$Z$2:$Z$16,$AA$2:$AA$16)-$T1226)^2+(_xlfn.XLOOKUP(AS$1,$Z$2:$Z$16,$AB$2:$AB$16)-$U1226)^2+(_xlfn.XLOOKUP(AS$1,$Z$2:$Z$16,$AC$2:$AC$16-$V1226)^2)))</f>
        <v/>
      </c>
      <c r="AT1226" s="141" t="str">
        <f t="array" ref="AT1226">IF(OR(AT$1=0, $A1226=""),"",SQRT((_xlfn.XLOOKUP(AT$1,$Z$2:$Z$16,$AA$2:$AA$16)-$T1226)^2+(_xlfn.XLOOKUP(AT$1,$Z$2:$Z$16,$AB$2:$AB$16)-$U1226)^2+(_xlfn.XLOOKUP(AT$1,$Z$2:$Z$16,$AC$2:$AC$16-$V1226)^2)))</f>
        <v/>
      </c>
      <c r="AU1226" s="141" t="str">
        <f t="array" ref="AU1226">IF(OR(AU$1=0, $A1226=""),"",SQRT((_xlfn.XLOOKUP(AU$1,$Z$2:$Z$16,$AA$2:$AA$16)-$T1226)^2+(_xlfn.XLOOKUP(AU$1,$Z$2:$Z$16,$AB$2:$AB$16)-$U1226)^2+(_xlfn.XLOOKUP(AU$1,$Z$2:$Z$16,$AC$2:$AC$16-$V1226)^2)))</f>
        <v/>
      </c>
      <c r="AV1226" s="142" t="str">
        <f t="array" ref="AV1226">IF(OR(AV$1=0, $A1226=""),"",SQRT((_xlfn.XLOOKUP(AV$1,$Z$2:$Z$16,$AA$2:$AA$16)-$T1226)^2+(_xlfn.XLOOKUP(AV$1,$Z$2:$Z$16,$AB$2:$AB$16)-$U1226)^2+(_xlfn.XLOOKUP(AV$1,$Z$2:$Z$16,$AC$2:$AC$16-$V1226)^2)))</f>
        <v/>
      </c>
      <c r="AW1226" s="124"/>
      <c r="AX1226" s="124"/>
      <c r="AY1226" s="125">
        <f t="shared" si="359"/>
        <v>0</v>
      </c>
      <c r="AZ1226" s="143">
        <f t="shared" si="360"/>
        <v>0</v>
      </c>
      <c r="BA1226" s="143">
        <f t="shared" si="361"/>
        <v>0</v>
      </c>
      <c r="BB1226" s="143">
        <f t="shared" si="362"/>
        <v>0</v>
      </c>
      <c r="BC1226" s="143">
        <f t="shared" si="363"/>
        <v>0</v>
      </c>
      <c r="BD1226" s="143">
        <f t="shared" si="364"/>
        <v>0</v>
      </c>
      <c r="BE1226" s="143">
        <f t="shared" si="365"/>
        <v>0</v>
      </c>
      <c r="BF1226" s="143">
        <f t="shared" si="366"/>
        <v>0</v>
      </c>
      <c r="BG1226" s="144">
        <f t="shared" si="367"/>
        <v>0</v>
      </c>
      <c r="BH1226" s="144">
        <f t="shared" si="368"/>
        <v>0</v>
      </c>
      <c r="BI1226" s="144">
        <f t="shared" si="369"/>
        <v>0</v>
      </c>
      <c r="BJ1226" s="144">
        <f t="shared" si="370"/>
        <v>0</v>
      </c>
      <c r="BK1226" s="144">
        <f t="shared" si="371"/>
        <v>0</v>
      </c>
      <c r="BL1226" s="144">
        <f t="shared" si="372"/>
        <v>0</v>
      </c>
      <c r="BM1226" s="145">
        <f t="shared" si="373"/>
        <v>0</v>
      </c>
      <c r="BN1226" s="124"/>
      <c r="BO1226" s="124"/>
      <c r="BP1226" s="124"/>
      <c r="BQ1226" s="124"/>
      <c r="BR1226" s="124"/>
      <c r="BS1226" s="124"/>
      <c r="BT1226" s="124"/>
      <c r="BU1226" s="124"/>
      <c r="BV1226" s="130"/>
      <c r="BW1226" s="130"/>
      <c r="BX1226" s="130"/>
      <c r="BY1226" s="130"/>
      <c r="BZ1226" s="130"/>
      <c r="CA1226" s="130"/>
      <c r="CB1226" s="130"/>
      <c r="CC1226" s="130"/>
      <c r="CD1226" s="130"/>
      <c r="CE1226" s="130"/>
      <c r="CF1226" s="130"/>
      <c r="CG1226" s="130"/>
      <c r="CH1226" s="130"/>
      <c r="CI1226" s="130"/>
      <c r="CJ1226" s="130"/>
      <c r="CL1226" s="124"/>
      <c r="CM1226" s="130" t="s">
        <v>32</v>
      </c>
      <c r="CN1226" s="130"/>
      <c r="CO1226" s="130"/>
      <c r="CP1226" s="130"/>
      <c r="CQ1226" s="130"/>
      <c r="CR1226" s="130"/>
      <c r="CS1226" s="130"/>
      <c r="CT1226" s="130"/>
      <c r="CU1226" s="130"/>
      <c r="CV1226" s="130"/>
      <c r="CW1226" s="130"/>
      <c r="CX1226" s="130"/>
      <c r="CY1226" s="130"/>
      <c r="CZ1226" s="130"/>
      <c r="DA1226" s="130"/>
      <c r="DD1226" s="159" cm="1">
        <f t="array" ref="DD1226">_xlfn.IFS(DD$1= 0,"", NOT(ISBLANK(CM1226)), 0, ISBLANK(CM1226), $Q1226-$S1226+AY1226-BV1226)</f>
        <v>0</v>
      </c>
      <c r="DE1226" s="160" cm="1">
        <f t="array" ref="DE1226">_xlfn.IFS(DE$1= 0,"", NOT(ISBLANK(CN1226)), 0, ISBLANK(CN1226), $Q1226-$S1226+AZ1226-BW1226)</f>
        <v>0</v>
      </c>
      <c r="DF1226" s="160" cm="1">
        <f t="array" ref="DF1226">_xlfn.IFS(DF$1= 0,"", NOT(ISBLANK(CO1226)), 0, ISBLANK(CO1226), $Q1226-$S1226+BA1226-BX1226)</f>
        <v>0</v>
      </c>
      <c r="DG1226" s="160" cm="1">
        <f t="array" ref="DG1226">_xlfn.IFS(DG$1= 0,"", NOT(ISBLANK(CP1226)), 0, ISBLANK(CP1226), $Q1226-$S1226+BB1226-BY1226)</f>
        <v>0</v>
      </c>
      <c r="DH1226" s="160" cm="1">
        <f t="array" ref="DH1226">_xlfn.IFS(DH$1= 0,"", NOT(ISBLANK(CQ1226)), 0, ISBLANK(CQ1226), $Q1226-$S1226+BC1226-BZ1226)</f>
        <v>0</v>
      </c>
      <c r="DI1226" s="160" cm="1">
        <f t="array" ref="DI1226">_xlfn.IFS(DI$1= 0,"", NOT(ISBLANK(CR1226)), 0, ISBLANK(CR1226), $Q1226-$S1226+BD1226-CA1226)</f>
        <v>0</v>
      </c>
      <c r="DJ1226" s="160" t="str" cm="1">
        <f t="array" ref="DJ1226">_xlfn.IFS(DJ$1= 0,"", NOT(ISBLANK(CS1226)), 0, ISBLANK(CS1226), $Q1226-$S1226+BE1226-CB1226)</f>
        <v/>
      </c>
      <c r="DK1226" s="160" t="str" cm="1">
        <f t="array" ref="DK1226">_xlfn.IFS(DK$1= 0,"", NOT(ISBLANK(CT1226)), 0, ISBLANK(CT1226), $Q1226-$S1226+BF1226-CC1226)</f>
        <v/>
      </c>
      <c r="DL1226" s="162" t="str" cm="1">
        <f t="array" ref="DL1226">_xlfn.IFS(DL$1= 0,"", NOT(ISBLANK(CU1226)), 0, ISBLANK(CU1226), $Q1226-$S1226+BG1226-CD1226)</f>
        <v/>
      </c>
      <c r="DM1226" s="162" t="str" cm="1">
        <f t="array" ref="DM1226">_xlfn.IFS(DM$1= 0,"", NOT(ISBLANK(CV1226)), 0, ISBLANK(CV1226), $Q1226-$S1226+BH1226-CE1226)</f>
        <v/>
      </c>
      <c r="DN1226" s="162" t="str" cm="1">
        <f t="array" ref="DN1226">_xlfn.IFS(DN$1= 0,"", NOT(ISBLANK(CW1226)), 0, ISBLANK(CW1226), $Q1226-$S1226+BI1226-CF1226)</f>
        <v/>
      </c>
      <c r="DO1226" s="162" t="str" cm="1">
        <f t="array" ref="DO1226">_xlfn.IFS(DO$1= 0,"", NOT(ISBLANK(CX1226)), 0, ISBLANK(CX1226), $Q1226-$S1226+BJ1226-CG1226)</f>
        <v/>
      </c>
      <c r="DP1226" s="162" t="str" cm="1">
        <f t="array" ref="DP1226">_xlfn.IFS(DP$1= 0,"", NOT(ISBLANK(CY1226)), 0, ISBLANK(CY1226), $Q1226-$S1226+BK1226-CH1226)</f>
        <v/>
      </c>
      <c r="DQ1226" s="162" t="str" cm="1">
        <f t="array" ref="DQ1226">_xlfn.IFS(DQ$1= 0,"", NOT(ISBLANK(CZ1226)), 0, ISBLANK(CZ1226), $Q1226-$S1226+BL1226-CI1226)</f>
        <v/>
      </c>
      <c r="DR1226" s="163" t="str" cm="1">
        <f t="array" ref="DR1226">_xlfn.IFS(DR$1= 0,"", NOT(ISBLANK(DA1226)), 0, ISBLANK(DA1226), $Q1226-$S1226+BM1226-CJ1226)</f>
        <v/>
      </c>
    </row>
    <row r="1227" spans="1:122" ht="16.5" x14ac:dyDescent="0.3">
      <c r="A1227" s="135"/>
      <c r="B1227" s="136"/>
      <c r="C1227" s="136"/>
      <c r="D1227" s="137"/>
      <c r="E1227" s="176"/>
      <c r="F1227" s="182"/>
      <c r="G1227" s="183"/>
      <c r="H1227" s="183"/>
      <c r="I1227" s="183"/>
      <c r="J1227" s="183"/>
      <c r="K1227" s="183"/>
      <c r="L1227" s="183"/>
      <c r="M1227" s="186"/>
      <c r="N1227" s="182"/>
      <c r="O1227" s="184"/>
      <c r="P1227" s="178"/>
      <c r="Q1227" s="118">
        <f t="shared" si="357"/>
        <v>0</v>
      </c>
      <c r="R1227" s="3"/>
      <c r="S1227" s="3"/>
      <c r="T1227" s="4"/>
      <c r="U1227" s="4"/>
      <c r="V1227" s="99">
        <f t="shared" si="358"/>
        <v>0</v>
      </c>
      <c r="W1227" s="161"/>
      <c r="X1227" s="138"/>
      <c r="AH1227" s="158" t="str">
        <f t="array" ref="AH1227">IF(OR(AH$1=0, $A1227=""),"",SQRT((_xlfn.XLOOKUP(AH$1,$Z$2:$Z$16,$AA$2:$AA$16)-$T1227)^2+(_xlfn.XLOOKUP(AH$1,$Z$2:$Z$16,$AB$2:$AB$16)-$U1227)^2+(_xlfn.XLOOKUP(AH$1,$Z$2:$Z$16,$AC$2:$AC$16-$V1227)^2)))</f>
        <v/>
      </c>
      <c r="AI1227" s="140" t="str">
        <f t="array" ref="AI1227">IF(OR(AI$1=0, $A1227=""),"",SQRT((_xlfn.XLOOKUP(AI$1,$Z$2:$Z$16,$AA$2:$AA$16)-$T1227)^2+(_xlfn.XLOOKUP(AI$1,$Z$2:$Z$16,$AB$2:$AB$16)-$U1227)^2+(_xlfn.XLOOKUP(AI$1,$Z$2:$Z$16,$AC$2:$AC$16-$V1227)^2)))</f>
        <v/>
      </c>
      <c r="AJ1227" s="140" t="str">
        <f t="array" ref="AJ1227">IF(OR(AJ$1=0, $A1227=""),"",SQRT((_xlfn.XLOOKUP(AJ$1,$Z$2:$Z$16,$AA$2:$AA$16)-$T1227)^2+(_xlfn.XLOOKUP(AJ$1,$Z$2:$Z$16,$AB$2:$AB$16)-$U1227)^2+(_xlfn.XLOOKUP(AJ$1,$Z$2:$Z$16,$AC$2:$AC$16-$V1227)^2)))</f>
        <v/>
      </c>
      <c r="AK1227" s="140" t="str">
        <f t="array" ref="AK1227">IF(OR(AK$1=0, $A1227=""),"",SQRT((_xlfn.XLOOKUP(AK$1,$Z$2:$Z$16,$AA$2:$AA$16)-$T1227)^2+(_xlfn.XLOOKUP(AK$1,$Z$2:$Z$16,$AB$2:$AB$16)-$U1227)^2+(_xlfn.XLOOKUP(AK$1,$Z$2:$Z$16,$AC$2:$AC$16-$V1227)^2)))</f>
        <v/>
      </c>
      <c r="AL1227" s="140" t="str">
        <f t="array" ref="AL1227">IF(OR(AL$1=0, $A1227=""),"",SQRT((_xlfn.XLOOKUP(AL$1,$Z$2:$Z$16,$AA$2:$AA$16)-$T1227)^2+(_xlfn.XLOOKUP(AL$1,$Z$2:$Z$16,$AB$2:$AB$16)-$U1227)^2+(_xlfn.XLOOKUP(AL$1,$Z$2:$Z$16,$AC$2:$AC$16-$V1227)^2)))</f>
        <v/>
      </c>
      <c r="AM1227" s="140" t="str">
        <f t="array" ref="AM1227">IF(OR(AM$1=0, $A1227=""),"",SQRT((_xlfn.XLOOKUP(AM$1,$Z$2:$Z$16,$AA$2:$AA$16)-$T1227)^2+(_xlfn.XLOOKUP(AM$1,$Z$2:$Z$16,$AB$2:$AB$16)-$U1227)^2+(_xlfn.XLOOKUP(AM$1,$Z$2:$Z$16,$AC$2:$AC$16-$V1227)^2)))</f>
        <v/>
      </c>
      <c r="AN1227" s="140" t="str">
        <f t="array" ref="AN1227">IF(OR(AN$1=0, $A1227=""),"",SQRT((_xlfn.XLOOKUP(AN$1,$Z$2:$Z$16,$AA$2:$AA$16)-$T1227)^2+(_xlfn.XLOOKUP(AN$1,$Z$2:$Z$16,$AB$2:$AB$16)-$U1227)^2+(_xlfn.XLOOKUP(AN$1,$Z$2:$Z$16,$AC$2:$AC$16-$V1227)^2)))</f>
        <v/>
      </c>
      <c r="AO1227" s="140" t="str">
        <f t="array" ref="AO1227">IF(OR(AO$1=0, $A1227=""),"",SQRT((_xlfn.XLOOKUP(AO$1,$Z$2:$Z$16,$AA$2:$AA$16)-$T1227)^2+(_xlfn.XLOOKUP(AO$1,$Z$2:$Z$16,$AB$2:$AB$16)-$U1227)^2+(_xlfn.XLOOKUP(AO$1,$Z$2:$Z$16,$AC$2:$AC$16-$V1227)^2)))</f>
        <v/>
      </c>
      <c r="AP1227" s="141" t="str">
        <f t="array" ref="AP1227">IF(OR(AP$1=0, $A1227=""),"",SQRT((_xlfn.XLOOKUP(AP$1,$Z$2:$Z$16,$AA$2:$AA$16)-$T1227)^2+(_xlfn.XLOOKUP(AP$1,$Z$2:$Z$16,$AB$2:$AB$16)-$U1227)^2+(_xlfn.XLOOKUP(AP$1,$Z$2:$Z$16,$AC$2:$AC$16-$V1227)^2)))</f>
        <v/>
      </c>
      <c r="AQ1227" s="141" t="str">
        <f t="array" ref="AQ1227">IF(OR(AQ$1=0, $A1227=""),"",SQRT((_xlfn.XLOOKUP(AQ$1,$Z$2:$Z$16,$AA$2:$AA$16)-$T1227)^2+(_xlfn.XLOOKUP(AQ$1,$Z$2:$Z$16,$AB$2:$AB$16)-$U1227)^2+(_xlfn.XLOOKUP(AQ$1,$Z$2:$Z$16,$AC$2:$AC$16-$V1227)^2)))</f>
        <v/>
      </c>
      <c r="AR1227" s="141" t="str">
        <f t="array" ref="AR1227">IF(OR(AR$1=0, $A1227=""),"",SQRT((_xlfn.XLOOKUP(AR$1,$Z$2:$Z$16,$AA$2:$AA$16)-$T1227)^2+(_xlfn.XLOOKUP(AR$1,$Z$2:$Z$16,$AB$2:$AB$16)-$U1227)^2+(_xlfn.XLOOKUP(AR$1,$Z$2:$Z$16,$AC$2:$AC$16-$V1227)^2)))</f>
        <v/>
      </c>
      <c r="AS1227" s="141" t="str">
        <f t="array" ref="AS1227">IF(OR(AS$1=0, $A1227=""),"",SQRT((_xlfn.XLOOKUP(AS$1,$Z$2:$Z$16,$AA$2:$AA$16)-$T1227)^2+(_xlfn.XLOOKUP(AS$1,$Z$2:$Z$16,$AB$2:$AB$16)-$U1227)^2+(_xlfn.XLOOKUP(AS$1,$Z$2:$Z$16,$AC$2:$AC$16-$V1227)^2)))</f>
        <v/>
      </c>
      <c r="AT1227" s="141" t="str">
        <f t="array" ref="AT1227">IF(OR(AT$1=0, $A1227=""),"",SQRT((_xlfn.XLOOKUP(AT$1,$Z$2:$Z$16,$AA$2:$AA$16)-$T1227)^2+(_xlfn.XLOOKUP(AT$1,$Z$2:$Z$16,$AB$2:$AB$16)-$U1227)^2+(_xlfn.XLOOKUP(AT$1,$Z$2:$Z$16,$AC$2:$AC$16-$V1227)^2)))</f>
        <v/>
      </c>
      <c r="AU1227" s="141" t="str">
        <f t="array" ref="AU1227">IF(OR(AU$1=0, $A1227=""),"",SQRT((_xlfn.XLOOKUP(AU$1,$Z$2:$Z$16,$AA$2:$AA$16)-$T1227)^2+(_xlfn.XLOOKUP(AU$1,$Z$2:$Z$16,$AB$2:$AB$16)-$U1227)^2+(_xlfn.XLOOKUP(AU$1,$Z$2:$Z$16,$AC$2:$AC$16-$V1227)^2)))</f>
        <v/>
      </c>
      <c r="AV1227" s="142" t="str">
        <f t="array" ref="AV1227">IF(OR(AV$1=0, $A1227=""),"",SQRT((_xlfn.XLOOKUP(AV$1,$Z$2:$Z$16,$AA$2:$AA$16)-$T1227)^2+(_xlfn.XLOOKUP(AV$1,$Z$2:$Z$16,$AB$2:$AB$16)-$U1227)^2+(_xlfn.XLOOKUP(AV$1,$Z$2:$Z$16,$AC$2:$AC$16-$V1227)^2)))</f>
        <v/>
      </c>
      <c r="AW1227" s="124"/>
      <c r="AX1227" s="124"/>
      <c r="AY1227" s="125">
        <f t="shared" si="359"/>
        <v>0</v>
      </c>
      <c r="AZ1227" s="143">
        <f t="shared" si="360"/>
        <v>0</v>
      </c>
      <c r="BA1227" s="143">
        <f t="shared" si="361"/>
        <v>0</v>
      </c>
      <c r="BB1227" s="143">
        <f t="shared" si="362"/>
        <v>0</v>
      </c>
      <c r="BC1227" s="143">
        <f t="shared" si="363"/>
        <v>0</v>
      </c>
      <c r="BD1227" s="143">
        <f t="shared" si="364"/>
        <v>0</v>
      </c>
      <c r="BE1227" s="143">
        <f t="shared" si="365"/>
        <v>0</v>
      </c>
      <c r="BF1227" s="143">
        <f t="shared" si="366"/>
        <v>0</v>
      </c>
      <c r="BG1227" s="144">
        <f t="shared" si="367"/>
        <v>0</v>
      </c>
      <c r="BH1227" s="144">
        <f t="shared" si="368"/>
        <v>0</v>
      </c>
      <c r="BI1227" s="144">
        <f t="shared" si="369"/>
        <v>0</v>
      </c>
      <c r="BJ1227" s="144">
        <f t="shared" si="370"/>
        <v>0</v>
      </c>
      <c r="BK1227" s="144">
        <f t="shared" si="371"/>
        <v>0</v>
      </c>
      <c r="BL1227" s="144">
        <f t="shared" si="372"/>
        <v>0</v>
      </c>
      <c r="BM1227" s="145">
        <f t="shared" si="373"/>
        <v>0</v>
      </c>
      <c r="BN1227" s="124"/>
      <c r="BO1227" s="124"/>
      <c r="BP1227" s="124"/>
      <c r="BQ1227" s="124"/>
      <c r="BR1227" s="124"/>
      <c r="BS1227" s="124"/>
      <c r="BT1227" s="124"/>
      <c r="BU1227" s="124"/>
      <c r="BV1227" s="130"/>
      <c r="BW1227" s="130"/>
      <c r="BX1227" s="130"/>
      <c r="BY1227" s="130"/>
      <c r="BZ1227" s="130"/>
      <c r="CA1227" s="130"/>
      <c r="CB1227" s="130"/>
      <c r="CC1227" s="130"/>
      <c r="CD1227" s="130"/>
      <c r="CE1227" s="130"/>
      <c r="CF1227" s="130"/>
      <c r="CG1227" s="130"/>
      <c r="CH1227" s="130"/>
      <c r="CI1227" s="130"/>
      <c r="CJ1227" s="130"/>
      <c r="CL1227" s="124"/>
      <c r="CM1227" s="130" t="s">
        <v>32</v>
      </c>
      <c r="CN1227" s="130"/>
      <c r="CO1227" s="130"/>
      <c r="CP1227" s="130"/>
      <c r="CQ1227" s="130"/>
      <c r="CR1227" s="130"/>
      <c r="CS1227" s="130"/>
      <c r="CT1227" s="130"/>
      <c r="CU1227" s="130"/>
      <c r="CV1227" s="130"/>
      <c r="CW1227" s="130"/>
      <c r="CX1227" s="130"/>
      <c r="CY1227" s="130"/>
      <c r="CZ1227" s="130"/>
      <c r="DA1227" s="130"/>
      <c r="DD1227" s="159" cm="1">
        <f t="array" ref="DD1227">_xlfn.IFS(DD$1= 0,"", NOT(ISBLANK(CM1227)), 0, ISBLANK(CM1227), $Q1227-$S1227+AY1227-BV1227)</f>
        <v>0</v>
      </c>
      <c r="DE1227" s="160" cm="1">
        <f t="array" ref="DE1227">_xlfn.IFS(DE$1= 0,"", NOT(ISBLANK(CN1227)), 0, ISBLANK(CN1227), $Q1227-$S1227+AZ1227-BW1227)</f>
        <v>0</v>
      </c>
      <c r="DF1227" s="160" cm="1">
        <f t="array" ref="DF1227">_xlfn.IFS(DF$1= 0,"", NOT(ISBLANK(CO1227)), 0, ISBLANK(CO1227), $Q1227-$S1227+BA1227-BX1227)</f>
        <v>0</v>
      </c>
      <c r="DG1227" s="160" cm="1">
        <f t="array" ref="DG1227">_xlfn.IFS(DG$1= 0,"", NOT(ISBLANK(CP1227)), 0, ISBLANK(CP1227), $Q1227-$S1227+BB1227-BY1227)</f>
        <v>0</v>
      </c>
      <c r="DH1227" s="160" cm="1">
        <f t="array" ref="DH1227">_xlfn.IFS(DH$1= 0,"", NOT(ISBLANK(CQ1227)), 0, ISBLANK(CQ1227), $Q1227-$S1227+BC1227-BZ1227)</f>
        <v>0</v>
      </c>
      <c r="DI1227" s="160" cm="1">
        <f t="array" ref="DI1227">_xlfn.IFS(DI$1= 0,"", NOT(ISBLANK(CR1227)), 0, ISBLANK(CR1227), $Q1227-$S1227+BD1227-CA1227)</f>
        <v>0</v>
      </c>
      <c r="DJ1227" s="160" t="str" cm="1">
        <f t="array" ref="DJ1227">_xlfn.IFS(DJ$1= 0,"", NOT(ISBLANK(CS1227)), 0, ISBLANK(CS1227), $Q1227-$S1227+BE1227-CB1227)</f>
        <v/>
      </c>
      <c r="DK1227" s="160" t="str" cm="1">
        <f t="array" ref="DK1227">_xlfn.IFS(DK$1= 0,"", NOT(ISBLANK(CT1227)), 0, ISBLANK(CT1227), $Q1227-$S1227+BF1227-CC1227)</f>
        <v/>
      </c>
      <c r="DL1227" s="162" t="str" cm="1">
        <f t="array" ref="DL1227">_xlfn.IFS(DL$1= 0,"", NOT(ISBLANK(CU1227)), 0, ISBLANK(CU1227), $Q1227-$S1227+BG1227-CD1227)</f>
        <v/>
      </c>
      <c r="DM1227" s="162" t="str" cm="1">
        <f t="array" ref="DM1227">_xlfn.IFS(DM$1= 0,"", NOT(ISBLANK(CV1227)), 0, ISBLANK(CV1227), $Q1227-$S1227+BH1227-CE1227)</f>
        <v/>
      </c>
      <c r="DN1227" s="162" t="str" cm="1">
        <f t="array" ref="DN1227">_xlfn.IFS(DN$1= 0,"", NOT(ISBLANK(CW1227)), 0, ISBLANK(CW1227), $Q1227-$S1227+BI1227-CF1227)</f>
        <v/>
      </c>
      <c r="DO1227" s="162" t="str" cm="1">
        <f t="array" ref="DO1227">_xlfn.IFS(DO$1= 0,"", NOT(ISBLANK(CX1227)), 0, ISBLANK(CX1227), $Q1227-$S1227+BJ1227-CG1227)</f>
        <v/>
      </c>
      <c r="DP1227" s="162" t="str" cm="1">
        <f t="array" ref="DP1227">_xlfn.IFS(DP$1= 0,"", NOT(ISBLANK(CY1227)), 0, ISBLANK(CY1227), $Q1227-$S1227+BK1227-CH1227)</f>
        <v/>
      </c>
      <c r="DQ1227" s="162" t="str" cm="1">
        <f t="array" ref="DQ1227">_xlfn.IFS(DQ$1= 0,"", NOT(ISBLANK(CZ1227)), 0, ISBLANK(CZ1227), $Q1227-$S1227+BL1227-CI1227)</f>
        <v/>
      </c>
      <c r="DR1227" s="163" t="str" cm="1">
        <f t="array" ref="DR1227">_xlfn.IFS(DR$1= 0,"", NOT(ISBLANK(DA1227)), 0, ISBLANK(DA1227), $Q1227-$S1227+BM1227-CJ1227)</f>
        <v/>
      </c>
    </row>
    <row r="1228" spans="1:122" ht="16.5" x14ac:dyDescent="0.3">
      <c r="A1228" s="135"/>
      <c r="B1228" s="136"/>
      <c r="C1228" s="136"/>
      <c r="D1228" s="137"/>
      <c r="E1228" s="176"/>
      <c r="F1228" s="182"/>
      <c r="G1228" s="183"/>
      <c r="H1228" s="183"/>
      <c r="I1228" s="183"/>
      <c r="J1228" s="183"/>
      <c r="K1228" s="183"/>
      <c r="L1228" s="183"/>
      <c r="M1228" s="186"/>
      <c r="N1228" s="182"/>
      <c r="O1228" s="184"/>
      <c r="P1228" s="178"/>
      <c r="Q1228" s="118">
        <f t="shared" si="357"/>
        <v>0</v>
      </c>
      <c r="R1228" s="3"/>
      <c r="S1228" s="3"/>
      <c r="T1228" s="4"/>
      <c r="U1228" s="4"/>
      <c r="V1228" s="99">
        <f t="shared" si="358"/>
        <v>0</v>
      </c>
      <c r="W1228" s="161"/>
      <c r="X1228" s="138"/>
      <c r="AH1228" s="158" t="str">
        <f t="array" ref="AH1228">IF(OR(AH$1=0, $A1228=""),"",SQRT((_xlfn.XLOOKUP(AH$1,$Z$2:$Z$16,$AA$2:$AA$16)-$T1228)^2+(_xlfn.XLOOKUP(AH$1,$Z$2:$Z$16,$AB$2:$AB$16)-$U1228)^2+(_xlfn.XLOOKUP(AH$1,$Z$2:$Z$16,$AC$2:$AC$16-$V1228)^2)))</f>
        <v/>
      </c>
      <c r="AI1228" s="140" t="str">
        <f t="array" ref="AI1228">IF(OR(AI$1=0, $A1228=""),"",SQRT((_xlfn.XLOOKUP(AI$1,$Z$2:$Z$16,$AA$2:$AA$16)-$T1228)^2+(_xlfn.XLOOKUP(AI$1,$Z$2:$Z$16,$AB$2:$AB$16)-$U1228)^2+(_xlfn.XLOOKUP(AI$1,$Z$2:$Z$16,$AC$2:$AC$16-$V1228)^2)))</f>
        <v/>
      </c>
      <c r="AJ1228" s="140" t="str">
        <f t="array" ref="AJ1228">IF(OR(AJ$1=0, $A1228=""),"",SQRT((_xlfn.XLOOKUP(AJ$1,$Z$2:$Z$16,$AA$2:$AA$16)-$T1228)^2+(_xlfn.XLOOKUP(AJ$1,$Z$2:$Z$16,$AB$2:$AB$16)-$U1228)^2+(_xlfn.XLOOKUP(AJ$1,$Z$2:$Z$16,$AC$2:$AC$16-$V1228)^2)))</f>
        <v/>
      </c>
      <c r="AK1228" s="140" t="str">
        <f t="array" ref="AK1228">IF(OR(AK$1=0, $A1228=""),"",SQRT((_xlfn.XLOOKUP(AK$1,$Z$2:$Z$16,$AA$2:$AA$16)-$T1228)^2+(_xlfn.XLOOKUP(AK$1,$Z$2:$Z$16,$AB$2:$AB$16)-$U1228)^2+(_xlfn.XLOOKUP(AK$1,$Z$2:$Z$16,$AC$2:$AC$16-$V1228)^2)))</f>
        <v/>
      </c>
      <c r="AL1228" s="140" t="str">
        <f t="array" ref="AL1228">IF(OR(AL$1=0, $A1228=""),"",SQRT((_xlfn.XLOOKUP(AL$1,$Z$2:$Z$16,$AA$2:$AA$16)-$T1228)^2+(_xlfn.XLOOKUP(AL$1,$Z$2:$Z$16,$AB$2:$AB$16)-$U1228)^2+(_xlfn.XLOOKUP(AL$1,$Z$2:$Z$16,$AC$2:$AC$16-$V1228)^2)))</f>
        <v/>
      </c>
      <c r="AM1228" s="140" t="str">
        <f t="array" ref="AM1228">IF(OR(AM$1=0, $A1228=""),"",SQRT((_xlfn.XLOOKUP(AM$1,$Z$2:$Z$16,$AA$2:$AA$16)-$T1228)^2+(_xlfn.XLOOKUP(AM$1,$Z$2:$Z$16,$AB$2:$AB$16)-$U1228)^2+(_xlfn.XLOOKUP(AM$1,$Z$2:$Z$16,$AC$2:$AC$16-$V1228)^2)))</f>
        <v/>
      </c>
      <c r="AN1228" s="140" t="str">
        <f t="array" ref="AN1228">IF(OR(AN$1=0, $A1228=""),"",SQRT((_xlfn.XLOOKUP(AN$1,$Z$2:$Z$16,$AA$2:$AA$16)-$T1228)^2+(_xlfn.XLOOKUP(AN$1,$Z$2:$Z$16,$AB$2:$AB$16)-$U1228)^2+(_xlfn.XLOOKUP(AN$1,$Z$2:$Z$16,$AC$2:$AC$16-$V1228)^2)))</f>
        <v/>
      </c>
      <c r="AO1228" s="140" t="str">
        <f t="array" ref="AO1228">IF(OR(AO$1=0, $A1228=""),"",SQRT((_xlfn.XLOOKUP(AO$1,$Z$2:$Z$16,$AA$2:$AA$16)-$T1228)^2+(_xlfn.XLOOKUP(AO$1,$Z$2:$Z$16,$AB$2:$AB$16)-$U1228)^2+(_xlfn.XLOOKUP(AO$1,$Z$2:$Z$16,$AC$2:$AC$16-$V1228)^2)))</f>
        <v/>
      </c>
      <c r="AP1228" s="141" t="str">
        <f t="array" ref="AP1228">IF(OR(AP$1=0, $A1228=""),"",SQRT((_xlfn.XLOOKUP(AP$1,$Z$2:$Z$16,$AA$2:$AA$16)-$T1228)^2+(_xlfn.XLOOKUP(AP$1,$Z$2:$Z$16,$AB$2:$AB$16)-$U1228)^2+(_xlfn.XLOOKUP(AP$1,$Z$2:$Z$16,$AC$2:$AC$16-$V1228)^2)))</f>
        <v/>
      </c>
      <c r="AQ1228" s="141" t="str">
        <f t="array" ref="AQ1228">IF(OR(AQ$1=0, $A1228=""),"",SQRT((_xlfn.XLOOKUP(AQ$1,$Z$2:$Z$16,$AA$2:$AA$16)-$T1228)^2+(_xlfn.XLOOKUP(AQ$1,$Z$2:$Z$16,$AB$2:$AB$16)-$U1228)^2+(_xlfn.XLOOKUP(AQ$1,$Z$2:$Z$16,$AC$2:$AC$16-$V1228)^2)))</f>
        <v/>
      </c>
      <c r="AR1228" s="141" t="str">
        <f t="array" ref="AR1228">IF(OR(AR$1=0, $A1228=""),"",SQRT((_xlfn.XLOOKUP(AR$1,$Z$2:$Z$16,$AA$2:$AA$16)-$T1228)^2+(_xlfn.XLOOKUP(AR$1,$Z$2:$Z$16,$AB$2:$AB$16)-$U1228)^2+(_xlfn.XLOOKUP(AR$1,$Z$2:$Z$16,$AC$2:$AC$16-$V1228)^2)))</f>
        <v/>
      </c>
      <c r="AS1228" s="141" t="str">
        <f t="array" ref="AS1228">IF(OR(AS$1=0, $A1228=""),"",SQRT((_xlfn.XLOOKUP(AS$1,$Z$2:$Z$16,$AA$2:$AA$16)-$T1228)^2+(_xlfn.XLOOKUP(AS$1,$Z$2:$Z$16,$AB$2:$AB$16)-$U1228)^2+(_xlfn.XLOOKUP(AS$1,$Z$2:$Z$16,$AC$2:$AC$16-$V1228)^2)))</f>
        <v/>
      </c>
      <c r="AT1228" s="141" t="str">
        <f t="array" ref="AT1228">IF(OR(AT$1=0, $A1228=""),"",SQRT((_xlfn.XLOOKUP(AT$1,$Z$2:$Z$16,$AA$2:$AA$16)-$T1228)^2+(_xlfn.XLOOKUP(AT$1,$Z$2:$Z$16,$AB$2:$AB$16)-$U1228)^2+(_xlfn.XLOOKUP(AT$1,$Z$2:$Z$16,$AC$2:$AC$16-$V1228)^2)))</f>
        <v/>
      </c>
      <c r="AU1228" s="141" t="str">
        <f t="array" ref="AU1228">IF(OR(AU$1=0, $A1228=""),"",SQRT((_xlfn.XLOOKUP(AU$1,$Z$2:$Z$16,$AA$2:$AA$16)-$T1228)^2+(_xlfn.XLOOKUP(AU$1,$Z$2:$Z$16,$AB$2:$AB$16)-$U1228)^2+(_xlfn.XLOOKUP(AU$1,$Z$2:$Z$16,$AC$2:$AC$16-$V1228)^2)))</f>
        <v/>
      </c>
      <c r="AV1228" s="142" t="str">
        <f t="array" ref="AV1228">IF(OR(AV$1=0, $A1228=""),"",SQRT((_xlfn.XLOOKUP(AV$1,$Z$2:$Z$16,$AA$2:$AA$16)-$T1228)^2+(_xlfn.XLOOKUP(AV$1,$Z$2:$Z$16,$AB$2:$AB$16)-$U1228)^2+(_xlfn.XLOOKUP(AV$1,$Z$2:$Z$16,$AC$2:$AC$16-$V1228)^2)))</f>
        <v/>
      </c>
      <c r="AW1228" s="124"/>
      <c r="AX1228" s="124"/>
      <c r="AY1228" s="125">
        <f t="shared" si="359"/>
        <v>0</v>
      </c>
      <c r="AZ1228" s="143">
        <f t="shared" si="360"/>
        <v>0</v>
      </c>
      <c r="BA1228" s="143">
        <f t="shared" si="361"/>
        <v>0</v>
      </c>
      <c r="BB1228" s="143">
        <f t="shared" si="362"/>
        <v>0</v>
      </c>
      <c r="BC1228" s="143">
        <f t="shared" si="363"/>
        <v>0</v>
      </c>
      <c r="BD1228" s="143">
        <f t="shared" si="364"/>
        <v>0</v>
      </c>
      <c r="BE1228" s="143">
        <f t="shared" si="365"/>
        <v>0</v>
      </c>
      <c r="BF1228" s="143">
        <f t="shared" si="366"/>
        <v>0</v>
      </c>
      <c r="BG1228" s="144">
        <f t="shared" si="367"/>
        <v>0</v>
      </c>
      <c r="BH1228" s="144">
        <f t="shared" si="368"/>
        <v>0</v>
      </c>
      <c r="BI1228" s="144">
        <f t="shared" si="369"/>
        <v>0</v>
      </c>
      <c r="BJ1228" s="144">
        <f t="shared" si="370"/>
        <v>0</v>
      </c>
      <c r="BK1228" s="144">
        <f t="shared" si="371"/>
        <v>0</v>
      </c>
      <c r="BL1228" s="144">
        <f t="shared" si="372"/>
        <v>0</v>
      </c>
      <c r="BM1228" s="145">
        <f t="shared" si="373"/>
        <v>0</v>
      </c>
      <c r="BN1228" s="124"/>
      <c r="BO1228" s="124"/>
      <c r="BP1228" s="124"/>
      <c r="BQ1228" s="124"/>
      <c r="BR1228" s="124"/>
      <c r="BS1228" s="124"/>
      <c r="BT1228" s="124"/>
      <c r="BU1228" s="124"/>
      <c r="BV1228" s="130"/>
      <c r="BW1228" s="130"/>
      <c r="BX1228" s="130"/>
      <c r="BY1228" s="130"/>
      <c r="BZ1228" s="130"/>
      <c r="CA1228" s="130"/>
      <c r="CB1228" s="130"/>
      <c r="CC1228" s="130"/>
      <c r="CD1228" s="130"/>
      <c r="CE1228" s="130"/>
      <c r="CF1228" s="130"/>
      <c r="CG1228" s="130"/>
      <c r="CH1228" s="130"/>
      <c r="CI1228" s="130"/>
      <c r="CJ1228" s="130"/>
      <c r="CL1228" s="124"/>
      <c r="CM1228" s="130" t="s">
        <v>32</v>
      </c>
      <c r="CN1228" s="130"/>
      <c r="CO1228" s="130"/>
      <c r="CP1228" s="130"/>
      <c r="CQ1228" s="130"/>
      <c r="CR1228" s="130"/>
      <c r="CS1228" s="130"/>
      <c r="CT1228" s="130"/>
      <c r="CU1228" s="130"/>
      <c r="CV1228" s="130"/>
      <c r="CW1228" s="130"/>
      <c r="CX1228" s="130"/>
      <c r="CY1228" s="130"/>
      <c r="CZ1228" s="130"/>
      <c r="DA1228" s="130"/>
      <c r="DD1228" s="159" cm="1">
        <f t="array" ref="DD1228">_xlfn.IFS(DD$1= 0,"", NOT(ISBLANK(CM1228)), 0, ISBLANK(CM1228), $Q1228-$S1228+AY1228-BV1228)</f>
        <v>0</v>
      </c>
      <c r="DE1228" s="160" cm="1">
        <f t="array" ref="DE1228">_xlfn.IFS(DE$1= 0,"", NOT(ISBLANK(CN1228)), 0, ISBLANK(CN1228), $Q1228-$S1228+AZ1228-BW1228)</f>
        <v>0</v>
      </c>
      <c r="DF1228" s="160" cm="1">
        <f t="array" ref="DF1228">_xlfn.IFS(DF$1= 0,"", NOT(ISBLANK(CO1228)), 0, ISBLANK(CO1228), $Q1228-$S1228+BA1228-BX1228)</f>
        <v>0</v>
      </c>
      <c r="DG1228" s="160" cm="1">
        <f t="array" ref="DG1228">_xlfn.IFS(DG$1= 0,"", NOT(ISBLANK(CP1228)), 0, ISBLANK(CP1228), $Q1228-$S1228+BB1228-BY1228)</f>
        <v>0</v>
      </c>
      <c r="DH1228" s="160" cm="1">
        <f t="array" ref="DH1228">_xlfn.IFS(DH$1= 0,"", NOT(ISBLANK(CQ1228)), 0, ISBLANK(CQ1228), $Q1228-$S1228+BC1228-BZ1228)</f>
        <v>0</v>
      </c>
      <c r="DI1228" s="160" cm="1">
        <f t="array" ref="DI1228">_xlfn.IFS(DI$1= 0,"", NOT(ISBLANK(CR1228)), 0, ISBLANK(CR1228), $Q1228-$S1228+BD1228-CA1228)</f>
        <v>0</v>
      </c>
      <c r="DJ1228" s="160" t="str" cm="1">
        <f t="array" ref="DJ1228">_xlfn.IFS(DJ$1= 0,"", NOT(ISBLANK(CS1228)), 0, ISBLANK(CS1228), $Q1228-$S1228+BE1228-CB1228)</f>
        <v/>
      </c>
      <c r="DK1228" s="160" t="str" cm="1">
        <f t="array" ref="DK1228">_xlfn.IFS(DK$1= 0,"", NOT(ISBLANK(CT1228)), 0, ISBLANK(CT1228), $Q1228-$S1228+BF1228-CC1228)</f>
        <v/>
      </c>
      <c r="DL1228" s="162" t="str" cm="1">
        <f t="array" ref="DL1228">_xlfn.IFS(DL$1= 0,"", NOT(ISBLANK(CU1228)), 0, ISBLANK(CU1228), $Q1228-$S1228+BG1228-CD1228)</f>
        <v/>
      </c>
      <c r="DM1228" s="162" t="str" cm="1">
        <f t="array" ref="DM1228">_xlfn.IFS(DM$1= 0,"", NOT(ISBLANK(CV1228)), 0, ISBLANK(CV1228), $Q1228-$S1228+BH1228-CE1228)</f>
        <v/>
      </c>
      <c r="DN1228" s="162" t="str" cm="1">
        <f t="array" ref="DN1228">_xlfn.IFS(DN$1= 0,"", NOT(ISBLANK(CW1228)), 0, ISBLANK(CW1228), $Q1228-$S1228+BI1228-CF1228)</f>
        <v/>
      </c>
      <c r="DO1228" s="162" t="str" cm="1">
        <f t="array" ref="DO1228">_xlfn.IFS(DO$1= 0,"", NOT(ISBLANK(CX1228)), 0, ISBLANK(CX1228), $Q1228-$S1228+BJ1228-CG1228)</f>
        <v/>
      </c>
      <c r="DP1228" s="162" t="str" cm="1">
        <f t="array" ref="DP1228">_xlfn.IFS(DP$1= 0,"", NOT(ISBLANK(CY1228)), 0, ISBLANK(CY1228), $Q1228-$S1228+BK1228-CH1228)</f>
        <v/>
      </c>
      <c r="DQ1228" s="162" t="str" cm="1">
        <f t="array" ref="DQ1228">_xlfn.IFS(DQ$1= 0,"", NOT(ISBLANK(CZ1228)), 0, ISBLANK(CZ1228), $Q1228-$S1228+BL1228-CI1228)</f>
        <v/>
      </c>
      <c r="DR1228" s="163" t="str" cm="1">
        <f t="array" ref="DR1228">_xlfn.IFS(DR$1= 0,"", NOT(ISBLANK(DA1228)), 0, ISBLANK(DA1228), $Q1228-$S1228+BM1228-CJ1228)</f>
        <v/>
      </c>
    </row>
    <row r="1229" spans="1:122" ht="16.5" x14ac:dyDescent="0.3">
      <c r="A1229" s="135"/>
      <c r="B1229" s="136"/>
      <c r="C1229" s="136"/>
      <c r="D1229" s="137"/>
      <c r="E1229" s="176"/>
      <c r="F1229" s="182"/>
      <c r="G1229" s="183"/>
      <c r="H1229" s="183"/>
      <c r="I1229" s="183"/>
      <c r="J1229" s="183"/>
      <c r="K1229" s="183"/>
      <c r="L1229" s="183"/>
      <c r="M1229" s="186"/>
      <c r="N1229" s="182"/>
      <c r="O1229" s="184"/>
      <c r="P1229" s="178"/>
      <c r="Q1229" s="118">
        <f t="shared" si="357"/>
        <v>0</v>
      </c>
      <c r="R1229" s="3"/>
      <c r="S1229" s="3"/>
      <c r="T1229" s="4"/>
      <c r="U1229" s="4"/>
      <c r="V1229" s="99">
        <f t="shared" si="358"/>
        <v>0</v>
      </c>
      <c r="W1229" s="161"/>
      <c r="X1229" s="138"/>
      <c r="AH1229" s="158" t="str">
        <f t="array" ref="AH1229">IF(OR(AH$1=0, $A1229=""),"",SQRT((_xlfn.XLOOKUP(AH$1,$Z$2:$Z$16,$AA$2:$AA$16)-$T1229)^2+(_xlfn.XLOOKUP(AH$1,$Z$2:$Z$16,$AB$2:$AB$16)-$U1229)^2+(_xlfn.XLOOKUP(AH$1,$Z$2:$Z$16,$AC$2:$AC$16-$V1229)^2)))</f>
        <v/>
      </c>
      <c r="AI1229" s="140" t="str">
        <f t="array" ref="AI1229">IF(OR(AI$1=0, $A1229=""),"",SQRT((_xlfn.XLOOKUP(AI$1,$Z$2:$Z$16,$AA$2:$AA$16)-$T1229)^2+(_xlfn.XLOOKUP(AI$1,$Z$2:$Z$16,$AB$2:$AB$16)-$U1229)^2+(_xlfn.XLOOKUP(AI$1,$Z$2:$Z$16,$AC$2:$AC$16-$V1229)^2)))</f>
        <v/>
      </c>
      <c r="AJ1229" s="140" t="str">
        <f t="array" ref="AJ1229">IF(OR(AJ$1=0, $A1229=""),"",SQRT((_xlfn.XLOOKUP(AJ$1,$Z$2:$Z$16,$AA$2:$AA$16)-$T1229)^2+(_xlfn.XLOOKUP(AJ$1,$Z$2:$Z$16,$AB$2:$AB$16)-$U1229)^2+(_xlfn.XLOOKUP(AJ$1,$Z$2:$Z$16,$AC$2:$AC$16-$V1229)^2)))</f>
        <v/>
      </c>
      <c r="AK1229" s="140" t="str">
        <f t="array" ref="AK1229">IF(OR(AK$1=0, $A1229=""),"",SQRT((_xlfn.XLOOKUP(AK$1,$Z$2:$Z$16,$AA$2:$AA$16)-$T1229)^2+(_xlfn.XLOOKUP(AK$1,$Z$2:$Z$16,$AB$2:$AB$16)-$U1229)^2+(_xlfn.XLOOKUP(AK$1,$Z$2:$Z$16,$AC$2:$AC$16-$V1229)^2)))</f>
        <v/>
      </c>
      <c r="AL1229" s="140" t="str">
        <f t="array" ref="AL1229">IF(OR(AL$1=0, $A1229=""),"",SQRT((_xlfn.XLOOKUP(AL$1,$Z$2:$Z$16,$AA$2:$AA$16)-$T1229)^2+(_xlfn.XLOOKUP(AL$1,$Z$2:$Z$16,$AB$2:$AB$16)-$U1229)^2+(_xlfn.XLOOKUP(AL$1,$Z$2:$Z$16,$AC$2:$AC$16-$V1229)^2)))</f>
        <v/>
      </c>
      <c r="AM1229" s="140" t="str">
        <f t="array" ref="AM1229">IF(OR(AM$1=0, $A1229=""),"",SQRT((_xlfn.XLOOKUP(AM$1,$Z$2:$Z$16,$AA$2:$AA$16)-$T1229)^2+(_xlfn.XLOOKUP(AM$1,$Z$2:$Z$16,$AB$2:$AB$16)-$U1229)^2+(_xlfn.XLOOKUP(AM$1,$Z$2:$Z$16,$AC$2:$AC$16-$V1229)^2)))</f>
        <v/>
      </c>
      <c r="AN1229" s="140" t="str">
        <f t="array" ref="AN1229">IF(OR(AN$1=0, $A1229=""),"",SQRT((_xlfn.XLOOKUP(AN$1,$Z$2:$Z$16,$AA$2:$AA$16)-$T1229)^2+(_xlfn.XLOOKUP(AN$1,$Z$2:$Z$16,$AB$2:$AB$16)-$U1229)^2+(_xlfn.XLOOKUP(AN$1,$Z$2:$Z$16,$AC$2:$AC$16-$V1229)^2)))</f>
        <v/>
      </c>
      <c r="AO1229" s="140" t="str">
        <f t="array" ref="AO1229">IF(OR(AO$1=0, $A1229=""),"",SQRT((_xlfn.XLOOKUP(AO$1,$Z$2:$Z$16,$AA$2:$AA$16)-$T1229)^2+(_xlfn.XLOOKUP(AO$1,$Z$2:$Z$16,$AB$2:$AB$16)-$U1229)^2+(_xlfn.XLOOKUP(AO$1,$Z$2:$Z$16,$AC$2:$AC$16-$V1229)^2)))</f>
        <v/>
      </c>
      <c r="AP1229" s="141" t="str">
        <f t="array" ref="AP1229">IF(OR(AP$1=0, $A1229=""),"",SQRT((_xlfn.XLOOKUP(AP$1,$Z$2:$Z$16,$AA$2:$AA$16)-$T1229)^2+(_xlfn.XLOOKUP(AP$1,$Z$2:$Z$16,$AB$2:$AB$16)-$U1229)^2+(_xlfn.XLOOKUP(AP$1,$Z$2:$Z$16,$AC$2:$AC$16-$V1229)^2)))</f>
        <v/>
      </c>
      <c r="AQ1229" s="141" t="str">
        <f t="array" ref="AQ1229">IF(OR(AQ$1=0, $A1229=""),"",SQRT((_xlfn.XLOOKUP(AQ$1,$Z$2:$Z$16,$AA$2:$AA$16)-$T1229)^2+(_xlfn.XLOOKUP(AQ$1,$Z$2:$Z$16,$AB$2:$AB$16)-$U1229)^2+(_xlfn.XLOOKUP(AQ$1,$Z$2:$Z$16,$AC$2:$AC$16-$V1229)^2)))</f>
        <v/>
      </c>
      <c r="AR1229" s="141" t="str">
        <f t="array" ref="AR1229">IF(OR(AR$1=0, $A1229=""),"",SQRT((_xlfn.XLOOKUP(AR$1,$Z$2:$Z$16,$AA$2:$AA$16)-$T1229)^2+(_xlfn.XLOOKUP(AR$1,$Z$2:$Z$16,$AB$2:$AB$16)-$U1229)^2+(_xlfn.XLOOKUP(AR$1,$Z$2:$Z$16,$AC$2:$AC$16-$V1229)^2)))</f>
        <v/>
      </c>
      <c r="AS1229" s="141" t="str">
        <f t="array" ref="AS1229">IF(OR(AS$1=0, $A1229=""),"",SQRT((_xlfn.XLOOKUP(AS$1,$Z$2:$Z$16,$AA$2:$AA$16)-$T1229)^2+(_xlfn.XLOOKUP(AS$1,$Z$2:$Z$16,$AB$2:$AB$16)-$U1229)^2+(_xlfn.XLOOKUP(AS$1,$Z$2:$Z$16,$AC$2:$AC$16-$V1229)^2)))</f>
        <v/>
      </c>
      <c r="AT1229" s="141" t="str">
        <f t="array" ref="AT1229">IF(OR(AT$1=0, $A1229=""),"",SQRT((_xlfn.XLOOKUP(AT$1,$Z$2:$Z$16,$AA$2:$AA$16)-$T1229)^2+(_xlfn.XLOOKUP(AT$1,$Z$2:$Z$16,$AB$2:$AB$16)-$U1229)^2+(_xlfn.XLOOKUP(AT$1,$Z$2:$Z$16,$AC$2:$AC$16-$V1229)^2)))</f>
        <v/>
      </c>
      <c r="AU1229" s="141" t="str">
        <f t="array" ref="AU1229">IF(OR(AU$1=0, $A1229=""),"",SQRT((_xlfn.XLOOKUP(AU$1,$Z$2:$Z$16,$AA$2:$AA$16)-$T1229)^2+(_xlfn.XLOOKUP(AU$1,$Z$2:$Z$16,$AB$2:$AB$16)-$U1229)^2+(_xlfn.XLOOKUP(AU$1,$Z$2:$Z$16,$AC$2:$AC$16-$V1229)^2)))</f>
        <v/>
      </c>
      <c r="AV1229" s="142" t="str">
        <f t="array" ref="AV1229">IF(OR(AV$1=0, $A1229=""),"",SQRT((_xlfn.XLOOKUP(AV$1,$Z$2:$Z$16,$AA$2:$AA$16)-$T1229)^2+(_xlfn.XLOOKUP(AV$1,$Z$2:$Z$16,$AB$2:$AB$16)-$U1229)^2+(_xlfn.XLOOKUP(AV$1,$Z$2:$Z$16,$AC$2:$AC$16-$V1229)^2)))</f>
        <v/>
      </c>
      <c r="AW1229" s="124"/>
      <c r="AX1229" s="124"/>
      <c r="AY1229" s="125">
        <f t="shared" si="359"/>
        <v>0</v>
      </c>
      <c r="AZ1229" s="143">
        <f t="shared" si="360"/>
        <v>0</v>
      </c>
      <c r="BA1229" s="143">
        <f t="shared" si="361"/>
        <v>0</v>
      </c>
      <c r="BB1229" s="143">
        <f t="shared" si="362"/>
        <v>0</v>
      </c>
      <c r="BC1229" s="143">
        <f t="shared" si="363"/>
        <v>0</v>
      </c>
      <c r="BD1229" s="143">
        <f t="shared" si="364"/>
        <v>0</v>
      </c>
      <c r="BE1229" s="143">
        <f t="shared" si="365"/>
        <v>0</v>
      </c>
      <c r="BF1229" s="143">
        <f t="shared" si="366"/>
        <v>0</v>
      </c>
      <c r="BG1229" s="144">
        <f t="shared" si="367"/>
        <v>0</v>
      </c>
      <c r="BH1229" s="144">
        <f t="shared" si="368"/>
        <v>0</v>
      </c>
      <c r="BI1229" s="144">
        <f t="shared" si="369"/>
        <v>0</v>
      </c>
      <c r="BJ1229" s="144">
        <f t="shared" si="370"/>
        <v>0</v>
      </c>
      <c r="BK1229" s="144">
        <f t="shared" si="371"/>
        <v>0</v>
      </c>
      <c r="BL1229" s="144">
        <f t="shared" si="372"/>
        <v>0</v>
      </c>
      <c r="BM1229" s="145">
        <f t="shared" si="373"/>
        <v>0</v>
      </c>
      <c r="BN1229" s="124"/>
      <c r="BO1229" s="124"/>
      <c r="BP1229" s="124"/>
      <c r="BQ1229" s="124"/>
      <c r="BR1229" s="124"/>
      <c r="BS1229" s="124"/>
      <c r="BT1229" s="124"/>
      <c r="BU1229" s="124"/>
      <c r="BV1229" s="130"/>
      <c r="BW1229" s="130"/>
      <c r="BX1229" s="130"/>
      <c r="BY1229" s="130"/>
      <c r="BZ1229" s="130"/>
      <c r="CA1229" s="130"/>
      <c r="CB1229" s="130"/>
      <c r="CC1229" s="130"/>
      <c r="CD1229" s="130"/>
      <c r="CE1229" s="130"/>
      <c r="CF1229" s="130"/>
      <c r="CG1229" s="130"/>
      <c r="CH1229" s="130"/>
      <c r="CI1229" s="130"/>
      <c r="CJ1229" s="130"/>
      <c r="CL1229" s="124"/>
      <c r="CM1229" s="130" t="s">
        <v>32</v>
      </c>
      <c r="CN1229" s="130"/>
      <c r="CO1229" s="130"/>
      <c r="CP1229" s="130"/>
      <c r="CQ1229" s="130"/>
      <c r="CR1229" s="130"/>
      <c r="CS1229" s="130"/>
      <c r="CT1229" s="130"/>
      <c r="CU1229" s="130"/>
      <c r="CV1229" s="130"/>
      <c r="CW1229" s="130"/>
      <c r="CX1229" s="130"/>
      <c r="CY1229" s="130"/>
      <c r="CZ1229" s="130"/>
      <c r="DA1229" s="130"/>
      <c r="DD1229" s="159" cm="1">
        <f t="array" ref="DD1229">_xlfn.IFS(DD$1= 0,"", NOT(ISBLANK(CM1229)), 0, ISBLANK(CM1229), $Q1229-$S1229+AY1229-BV1229)</f>
        <v>0</v>
      </c>
      <c r="DE1229" s="160" cm="1">
        <f t="array" ref="DE1229">_xlfn.IFS(DE$1= 0,"", NOT(ISBLANK(CN1229)), 0, ISBLANK(CN1229), $Q1229-$S1229+AZ1229-BW1229)</f>
        <v>0</v>
      </c>
      <c r="DF1229" s="160" cm="1">
        <f t="array" ref="DF1229">_xlfn.IFS(DF$1= 0,"", NOT(ISBLANK(CO1229)), 0, ISBLANK(CO1229), $Q1229-$S1229+BA1229-BX1229)</f>
        <v>0</v>
      </c>
      <c r="DG1229" s="160" cm="1">
        <f t="array" ref="DG1229">_xlfn.IFS(DG$1= 0,"", NOT(ISBLANK(CP1229)), 0, ISBLANK(CP1229), $Q1229-$S1229+BB1229-BY1229)</f>
        <v>0</v>
      </c>
      <c r="DH1229" s="160" cm="1">
        <f t="array" ref="DH1229">_xlfn.IFS(DH$1= 0,"", NOT(ISBLANK(CQ1229)), 0, ISBLANK(CQ1229), $Q1229-$S1229+BC1229-BZ1229)</f>
        <v>0</v>
      </c>
      <c r="DI1229" s="160" cm="1">
        <f t="array" ref="DI1229">_xlfn.IFS(DI$1= 0,"", NOT(ISBLANK(CR1229)), 0, ISBLANK(CR1229), $Q1229-$S1229+BD1229-CA1229)</f>
        <v>0</v>
      </c>
      <c r="DJ1229" s="160" t="str" cm="1">
        <f t="array" ref="DJ1229">_xlfn.IFS(DJ$1= 0,"", NOT(ISBLANK(CS1229)), 0, ISBLANK(CS1229), $Q1229-$S1229+BE1229-CB1229)</f>
        <v/>
      </c>
      <c r="DK1229" s="160" t="str" cm="1">
        <f t="array" ref="DK1229">_xlfn.IFS(DK$1= 0,"", NOT(ISBLANK(CT1229)), 0, ISBLANK(CT1229), $Q1229-$S1229+BF1229-CC1229)</f>
        <v/>
      </c>
      <c r="DL1229" s="162" t="str" cm="1">
        <f t="array" ref="DL1229">_xlfn.IFS(DL$1= 0,"", NOT(ISBLANK(CU1229)), 0, ISBLANK(CU1229), $Q1229-$S1229+BG1229-CD1229)</f>
        <v/>
      </c>
      <c r="DM1229" s="162" t="str" cm="1">
        <f t="array" ref="DM1229">_xlfn.IFS(DM$1= 0,"", NOT(ISBLANK(CV1229)), 0, ISBLANK(CV1229), $Q1229-$S1229+BH1229-CE1229)</f>
        <v/>
      </c>
      <c r="DN1229" s="162" t="str" cm="1">
        <f t="array" ref="DN1229">_xlfn.IFS(DN$1= 0,"", NOT(ISBLANK(CW1229)), 0, ISBLANK(CW1229), $Q1229-$S1229+BI1229-CF1229)</f>
        <v/>
      </c>
      <c r="DO1229" s="162" t="str" cm="1">
        <f t="array" ref="DO1229">_xlfn.IFS(DO$1= 0,"", NOT(ISBLANK(CX1229)), 0, ISBLANK(CX1229), $Q1229-$S1229+BJ1229-CG1229)</f>
        <v/>
      </c>
      <c r="DP1229" s="162" t="str" cm="1">
        <f t="array" ref="DP1229">_xlfn.IFS(DP$1= 0,"", NOT(ISBLANK(CY1229)), 0, ISBLANK(CY1229), $Q1229-$S1229+BK1229-CH1229)</f>
        <v/>
      </c>
      <c r="DQ1229" s="162" t="str" cm="1">
        <f t="array" ref="DQ1229">_xlfn.IFS(DQ$1= 0,"", NOT(ISBLANK(CZ1229)), 0, ISBLANK(CZ1229), $Q1229-$S1229+BL1229-CI1229)</f>
        <v/>
      </c>
      <c r="DR1229" s="163" t="str" cm="1">
        <f t="array" ref="DR1229">_xlfn.IFS(DR$1= 0,"", NOT(ISBLANK(DA1229)), 0, ISBLANK(DA1229), $Q1229-$S1229+BM1229-CJ1229)</f>
        <v/>
      </c>
    </row>
    <row r="1230" spans="1:122" ht="16.5" x14ac:dyDescent="0.3">
      <c r="A1230" s="135"/>
      <c r="B1230" s="136"/>
      <c r="C1230" s="136"/>
      <c r="D1230" s="137"/>
      <c r="E1230" s="176"/>
      <c r="F1230" s="182"/>
      <c r="G1230" s="183"/>
      <c r="H1230" s="183"/>
      <c r="I1230" s="183"/>
      <c r="J1230" s="183"/>
      <c r="K1230" s="183"/>
      <c r="L1230" s="183"/>
      <c r="M1230" s="186"/>
      <c r="N1230" s="182"/>
      <c r="O1230" s="184"/>
      <c r="P1230" s="178"/>
      <c r="Q1230" s="118">
        <f t="shared" si="357"/>
        <v>0</v>
      </c>
      <c r="R1230" s="3"/>
      <c r="S1230" s="3"/>
      <c r="T1230" s="4"/>
      <c r="U1230" s="4"/>
      <c r="V1230" s="99">
        <f t="shared" si="358"/>
        <v>0</v>
      </c>
      <c r="W1230" s="161"/>
      <c r="X1230" s="138"/>
      <c r="AH1230" s="158" t="str">
        <f t="array" ref="AH1230">IF(OR(AH$1=0, $A1230=""),"",SQRT((_xlfn.XLOOKUP(AH$1,$Z$2:$Z$16,$AA$2:$AA$16)-$T1230)^2+(_xlfn.XLOOKUP(AH$1,$Z$2:$Z$16,$AB$2:$AB$16)-$U1230)^2+(_xlfn.XLOOKUP(AH$1,$Z$2:$Z$16,$AC$2:$AC$16-$V1230)^2)))</f>
        <v/>
      </c>
      <c r="AI1230" s="140" t="str">
        <f t="array" ref="AI1230">IF(OR(AI$1=0, $A1230=""),"",SQRT((_xlfn.XLOOKUP(AI$1,$Z$2:$Z$16,$AA$2:$AA$16)-$T1230)^2+(_xlfn.XLOOKUP(AI$1,$Z$2:$Z$16,$AB$2:$AB$16)-$U1230)^2+(_xlfn.XLOOKUP(AI$1,$Z$2:$Z$16,$AC$2:$AC$16-$V1230)^2)))</f>
        <v/>
      </c>
      <c r="AJ1230" s="140" t="str">
        <f t="array" ref="AJ1230">IF(OR(AJ$1=0, $A1230=""),"",SQRT((_xlfn.XLOOKUP(AJ$1,$Z$2:$Z$16,$AA$2:$AA$16)-$T1230)^2+(_xlfn.XLOOKUP(AJ$1,$Z$2:$Z$16,$AB$2:$AB$16)-$U1230)^2+(_xlfn.XLOOKUP(AJ$1,$Z$2:$Z$16,$AC$2:$AC$16-$V1230)^2)))</f>
        <v/>
      </c>
      <c r="AK1230" s="140" t="str">
        <f t="array" ref="AK1230">IF(OR(AK$1=0, $A1230=""),"",SQRT((_xlfn.XLOOKUP(AK$1,$Z$2:$Z$16,$AA$2:$AA$16)-$T1230)^2+(_xlfn.XLOOKUP(AK$1,$Z$2:$Z$16,$AB$2:$AB$16)-$U1230)^2+(_xlfn.XLOOKUP(AK$1,$Z$2:$Z$16,$AC$2:$AC$16-$V1230)^2)))</f>
        <v/>
      </c>
      <c r="AL1230" s="140" t="str">
        <f t="array" ref="AL1230">IF(OR(AL$1=0, $A1230=""),"",SQRT((_xlfn.XLOOKUP(AL$1,$Z$2:$Z$16,$AA$2:$AA$16)-$T1230)^2+(_xlfn.XLOOKUP(AL$1,$Z$2:$Z$16,$AB$2:$AB$16)-$U1230)^2+(_xlfn.XLOOKUP(AL$1,$Z$2:$Z$16,$AC$2:$AC$16-$V1230)^2)))</f>
        <v/>
      </c>
      <c r="AM1230" s="140" t="str">
        <f t="array" ref="AM1230">IF(OR(AM$1=0, $A1230=""),"",SQRT((_xlfn.XLOOKUP(AM$1,$Z$2:$Z$16,$AA$2:$AA$16)-$T1230)^2+(_xlfn.XLOOKUP(AM$1,$Z$2:$Z$16,$AB$2:$AB$16)-$U1230)^2+(_xlfn.XLOOKUP(AM$1,$Z$2:$Z$16,$AC$2:$AC$16-$V1230)^2)))</f>
        <v/>
      </c>
      <c r="AN1230" s="140" t="str">
        <f t="array" ref="AN1230">IF(OR(AN$1=0, $A1230=""),"",SQRT((_xlfn.XLOOKUP(AN$1,$Z$2:$Z$16,$AA$2:$AA$16)-$T1230)^2+(_xlfn.XLOOKUP(AN$1,$Z$2:$Z$16,$AB$2:$AB$16)-$U1230)^2+(_xlfn.XLOOKUP(AN$1,$Z$2:$Z$16,$AC$2:$AC$16-$V1230)^2)))</f>
        <v/>
      </c>
      <c r="AO1230" s="140" t="str">
        <f t="array" ref="AO1230">IF(OR(AO$1=0, $A1230=""),"",SQRT((_xlfn.XLOOKUP(AO$1,$Z$2:$Z$16,$AA$2:$AA$16)-$T1230)^2+(_xlfn.XLOOKUP(AO$1,$Z$2:$Z$16,$AB$2:$AB$16)-$U1230)^2+(_xlfn.XLOOKUP(AO$1,$Z$2:$Z$16,$AC$2:$AC$16-$V1230)^2)))</f>
        <v/>
      </c>
      <c r="AP1230" s="141" t="str">
        <f t="array" ref="AP1230">IF(OR(AP$1=0, $A1230=""),"",SQRT((_xlfn.XLOOKUP(AP$1,$Z$2:$Z$16,$AA$2:$AA$16)-$T1230)^2+(_xlfn.XLOOKUP(AP$1,$Z$2:$Z$16,$AB$2:$AB$16)-$U1230)^2+(_xlfn.XLOOKUP(AP$1,$Z$2:$Z$16,$AC$2:$AC$16-$V1230)^2)))</f>
        <v/>
      </c>
      <c r="AQ1230" s="141" t="str">
        <f t="array" ref="AQ1230">IF(OR(AQ$1=0, $A1230=""),"",SQRT((_xlfn.XLOOKUP(AQ$1,$Z$2:$Z$16,$AA$2:$AA$16)-$T1230)^2+(_xlfn.XLOOKUP(AQ$1,$Z$2:$Z$16,$AB$2:$AB$16)-$U1230)^2+(_xlfn.XLOOKUP(AQ$1,$Z$2:$Z$16,$AC$2:$AC$16-$V1230)^2)))</f>
        <v/>
      </c>
      <c r="AR1230" s="141" t="str">
        <f t="array" ref="AR1230">IF(OR(AR$1=0, $A1230=""),"",SQRT((_xlfn.XLOOKUP(AR$1,$Z$2:$Z$16,$AA$2:$AA$16)-$T1230)^2+(_xlfn.XLOOKUP(AR$1,$Z$2:$Z$16,$AB$2:$AB$16)-$U1230)^2+(_xlfn.XLOOKUP(AR$1,$Z$2:$Z$16,$AC$2:$AC$16-$V1230)^2)))</f>
        <v/>
      </c>
      <c r="AS1230" s="141" t="str">
        <f t="array" ref="AS1230">IF(OR(AS$1=0, $A1230=""),"",SQRT((_xlfn.XLOOKUP(AS$1,$Z$2:$Z$16,$AA$2:$AA$16)-$T1230)^2+(_xlfn.XLOOKUP(AS$1,$Z$2:$Z$16,$AB$2:$AB$16)-$U1230)^2+(_xlfn.XLOOKUP(AS$1,$Z$2:$Z$16,$AC$2:$AC$16-$V1230)^2)))</f>
        <v/>
      </c>
      <c r="AT1230" s="141" t="str">
        <f t="array" ref="AT1230">IF(OR(AT$1=0, $A1230=""),"",SQRT((_xlfn.XLOOKUP(AT$1,$Z$2:$Z$16,$AA$2:$AA$16)-$T1230)^2+(_xlfn.XLOOKUP(AT$1,$Z$2:$Z$16,$AB$2:$AB$16)-$U1230)^2+(_xlfn.XLOOKUP(AT$1,$Z$2:$Z$16,$AC$2:$AC$16-$V1230)^2)))</f>
        <v/>
      </c>
      <c r="AU1230" s="141" t="str">
        <f t="array" ref="AU1230">IF(OR(AU$1=0, $A1230=""),"",SQRT((_xlfn.XLOOKUP(AU$1,$Z$2:$Z$16,$AA$2:$AA$16)-$T1230)^2+(_xlfn.XLOOKUP(AU$1,$Z$2:$Z$16,$AB$2:$AB$16)-$U1230)^2+(_xlfn.XLOOKUP(AU$1,$Z$2:$Z$16,$AC$2:$AC$16-$V1230)^2)))</f>
        <v/>
      </c>
      <c r="AV1230" s="142" t="str">
        <f t="array" ref="AV1230">IF(OR(AV$1=0, $A1230=""),"",SQRT((_xlfn.XLOOKUP(AV$1,$Z$2:$Z$16,$AA$2:$AA$16)-$T1230)^2+(_xlfn.XLOOKUP(AV$1,$Z$2:$Z$16,$AB$2:$AB$16)-$U1230)^2+(_xlfn.XLOOKUP(AV$1,$Z$2:$Z$16,$AC$2:$AC$16-$V1230)^2)))</f>
        <v/>
      </c>
      <c r="AW1230" s="124"/>
      <c r="AX1230" s="124"/>
      <c r="AY1230" s="125">
        <f t="shared" si="359"/>
        <v>0</v>
      </c>
      <c r="AZ1230" s="143">
        <f t="shared" si="360"/>
        <v>0</v>
      </c>
      <c r="BA1230" s="143">
        <f t="shared" si="361"/>
        <v>0</v>
      </c>
      <c r="BB1230" s="143">
        <f t="shared" si="362"/>
        <v>0</v>
      </c>
      <c r="BC1230" s="143">
        <f t="shared" si="363"/>
        <v>0</v>
      </c>
      <c r="BD1230" s="143">
        <f t="shared" si="364"/>
        <v>0</v>
      </c>
      <c r="BE1230" s="143">
        <f t="shared" si="365"/>
        <v>0</v>
      </c>
      <c r="BF1230" s="143">
        <f t="shared" si="366"/>
        <v>0</v>
      </c>
      <c r="BG1230" s="144">
        <f t="shared" si="367"/>
        <v>0</v>
      </c>
      <c r="BH1230" s="144">
        <f t="shared" si="368"/>
        <v>0</v>
      </c>
      <c r="BI1230" s="144">
        <f t="shared" si="369"/>
        <v>0</v>
      </c>
      <c r="BJ1230" s="144">
        <f t="shared" si="370"/>
        <v>0</v>
      </c>
      <c r="BK1230" s="144">
        <f t="shared" si="371"/>
        <v>0</v>
      </c>
      <c r="BL1230" s="144">
        <f t="shared" si="372"/>
        <v>0</v>
      </c>
      <c r="BM1230" s="145">
        <f t="shared" si="373"/>
        <v>0</v>
      </c>
      <c r="BN1230" s="124"/>
      <c r="BO1230" s="124"/>
      <c r="BP1230" s="124"/>
      <c r="BQ1230" s="124"/>
      <c r="BR1230" s="124"/>
      <c r="BS1230" s="124"/>
      <c r="BT1230" s="124"/>
      <c r="BU1230" s="124"/>
      <c r="BV1230" s="130"/>
      <c r="BW1230" s="130"/>
      <c r="BX1230" s="130"/>
      <c r="BY1230" s="130"/>
      <c r="BZ1230" s="130"/>
      <c r="CA1230" s="130"/>
      <c r="CB1230" s="130"/>
      <c r="CC1230" s="130"/>
      <c r="CD1230" s="130"/>
      <c r="CE1230" s="130"/>
      <c r="CF1230" s="130"/>
      <c r="CG1230" s="130"/>
      <c r="CH1230" s="130"/>
      <c r="CI1230" s="130"/>
      <c r="CJ1230" s="130"/>
      <c r="CL1230" s="124"/>
      <c r="CM1230" s="130" t="s">
        <v>32</v>
      </c>
      <c r="CN1230" s="130"/>
      <c r="CO1230" s="130"/>
      <c r="CP1230" s="130"/>
      <c r="CQ1230" s="130"/>
      <c r="CR1230" s="130"/>
      <c r="CS1230" s="130"/>
      <c r="CT1230" s="130"/>
      <c r="CU1230" s="130"/>
      <c r="CV1230" s="130"/>
      <c r="CW1230" s="130"/>
      <c r="CX1230" s="130"/>
      <c r="CY1230" s="130"/>
      <c r="CZ1230" s="130"/>
      <c r="DA1230" s="130"/>
      <c r="DD1230" s="159" cm="1">
        <f t="array" ref="DD1230">_xlfn.IFS(DD$1= 0,"", NOT(ISBLANK(CM1230)), 0, ISBLANK(CM1230), $Q1230-$S1230+AY1230-BV1230)</f>
        <v>0</v>
      </c>
      <c r="DE1230" s="160" cm="1">
        <f t="array" ref="DE1230">_xlfn.IFS(DE$1= 0,"", NOT(ISBLANK(CN1230)), 0, ISBLANK(CN1230), $Q1230-$S1230+AZ1230-BW1230)</f>
        <v>0</v>
      </c>
      <c r="DF1230" s="160" cm="1">
        <f t="array" ref="DF1230">_xlfn.IFS(DF$1= 0,"", NOT(ISBLANK(CO1230)), 0, ISBLANK(CO1230), $Q1230-$S1230+BA1230-BX1230)</f>
        <v>0</v>
      </c>
      <c r="DG1230" s="160" cm="1">
        <f t="array" ref="DG1230">_xlfn.IFS(DG$1= 0,"", NOT(ISBLANK(CP1230)), 0, ISBLANK(CP1230), $Q1230-$S1230+BB1230-BY1230)</f>
        <v>0</v>
      </c>
      <c r="DH1230" s="160" cm="1">
        <f t="array" ref="DH1230">_xlfn.IFS(DH$1= 0,"", NOT(ISBLANK(CQ1230)), 0, ISBLANK(CQ1230), $Q1230-$S1230+BC1230-BZ1230)</f>
        <v>0</v>
      </c>
      <c r="DI1230" s="160" cm="1">
        <f t="array" ref="DI1230">_xlfn.IFS(DI$1= 0,"", NOT(ISBLANK(CR1230)), 0, ISBLANK(CR1230), $Q1230-$S1230+BD1230-CA1230)</f>
        <v>0</v>
      </c>
      <c r="DJ1230" s="160" t="str" cm="1">
        <f t="array" ref="DJ1230">_xlfn.IFS(DJ$1= 0,"", NOT(ISBLANK(CS1230)), 0, ISBLANK(CS1230), $Q1230-$S1230+BE1230-CB1230)</f>
        <v/>
      </c>
      <c r="DK1230" s="160" t="str" cm="1">
        <f t="array" ref="DK1230">_xlfn.IFS(DK$1= 0,"", NOT(ISBLANK(CT1230)), 0, ISBLANK(CT1230), $Q1230-$S1230+BF1230-CC1230)</f>
        <v/>
      </c>
      <c r="DL1230" s="162" t="str" cm="1">
        <f t="array" ref="DL1230">_xlfn.IFS(DL$1= 0,"", NOT(ISBLANK(CU1230)), 0, ISBLANK(CU1230), $Q1230-$S1230+BG1230-CD1230)</f>
        <v/>
      </c>
      <c r="DM1230" s="162" t="str" cm="1">
        <f t="array" ref="DM1230">_xlfn.IFS(DM$1= 0,"", NOT(ISBLANK(CV1230)), 0, ISBLANK(CV1230), $Q1230-$S1230+BH1230-CE1230)</f>
        <v/>
      </c>
      <c r="DN1230" s="162" t="str" cm="1">
        <f t="array" ref="DN1230">_xlfn.IFS(DN$1= 0,"", NOT(ISBLANK(CW1230)), 0, ISBLANK(CW1230), $Q1230-$S1230+BI1230-CF1230)</f>
        <v/>
      </c>
      <c r="DO1230" s="162" t="str" cm="1">
        <f t="array" ref="DO1230">_xlfn.IFS(DO$1= 0,"", NOT(ISBLANK(CX1230)), 0, ISBLANK(CX1230), $Q1230-$S1230+BJ1230-CG1230)</f>
        <v/>
      </c>
      <c r="DP1230" s="162" t="str" cm="1">
        <f t="array" ref="DP1230">_xlfn.IFS(DP$1= 0,"", NOT(ISBLANK(CY1230)), 0, ISBLANK(CY1230), $Q1230-$S1230+BK1230-CH1230)</f>
        <v/>
      </c>
      <c r="DQ1230" s="162" t="str" cm="1">
        <f t="array" ref="DQ1230">_xlfn.IFS(DQ$1= 0,"", NOT(ISBLANK(CZ1230)), 0, ISBLANK(CZ1230), $Q1230-$S1230+BL1230-CI1230)</f>
        <v/>
      </c>
      <c r="DR1230" s="163" t="str" cm="1">
        <f t="array" ref="DR1230">_xlfn.IFS(DR$1= 0,"", NOT(ISBLANK(DA1230)), 0, ISBLANK(DA1230), $Q1230-$S1230+BM1230-CJ1230)</f>
        <v/>
      </c>
    </row>
    <row r="1231" spans="1:122" ht="16.5" x14ac:dyDescent="0.3">
      <c r="A1231" s="135"/>
      <c r="B1231" s="136"/>
      <c r="C1231" s="136"/>
      <c r="D1231" s="137"/>
      <c r="E1231" s="176"/>
      <c r="F1231" s="182"/>
      <c r="G1231" s="183"/>
      <c r="H1231" s="183"/>
      <c r="I1231" s="183"/>
      <c r="J1231" s="183"/>
      <c r="K1231" s="183"/>
      <c r="L1231" s="183"/>
      <c r="M1231" s="186"/>
      <c r="N1231" s="182"/>
      <c r="O1231" s="184"/>
      <c r="P1231" s="178"/>
      <c r="Q1231" s="118">
        <f t="shared" si="357"/>
        <v>0</v>
      </c>
      <c r="R1231" s="3"/>
      <c r="S1231" s="3"/>
      <c r="T1231" s="4"/>
      <c r="U1231" s="4"/>
      <c r="V1231" s="99">
        <f t="shared" si="358"/>
        <v>0</v>
      </c>
      <c r="W1231" s="161"/>
      <c r="X1231" s="138"/>
      <c r="AH1231" s="158" t="str">
        <f t="array" ref="AH1231">IF(OR(AH$1=0, $A1231=""),"",SQRT((_xlfn.XLOOKUP(AH$1,$Z$2:$Z$16,$AA$2:$AA$16)-$T1231)^2+(_xlfn.XLOOKUP(AH$1,$Z$2:$Z$16,$AB$2:$AB$16)-$U1231)^2+(_xlfn.XLOOKUP(AH$1,$Z$2:$Z$16,$AC$2:$AC$16-$V1231)^2)))</f>
        <v/>
      </c>
      <c r="AI1231" s="140" t="str">
        <f t="array" ref="AI1231">IF(OR(AI$1=0, $A1231=""),"",SQRT((_xlfn.XLOOKUP(AI$1,$Z$2:$Z$16,$AA$2:$AA$16)-$T1231)^2+(_xlfn.XLOOKUP(AI$1,$Z$2:$Z$16,$AB$2:$AB$16)-$U1231)^2+(_xlfn.XLOOKUP(AI$1,$Z$2:$Z$16,$AC$2:$AC$16-$V1231)^2)))</f>
        <v/>
      </c>
      <c r="AJ1231" s="140" t="str">
        <f t="array" ref="AJ1231">IF(OR(AJ$1=0, $A1231=""),"",SQRT((_xlfn.XLOOKUP(AJ$1,$Z$2:$Z$16,$AA$2:$AA$16)-$T1231)^2+(_xlfn.XLOOKUP(AJ$1,$Z$2:$Z$16,$AB$2:$AB$16)-$U1231)^2+(_xlfn.XLOOKUP(AJ$1,$Z$2:$Z$16,$AC$2:$AC$16-$V1231)^2)))</f>
        <v/>
      </c>
      <c r="AK1231" s="140" t="str">
        <f t="array" ref="AK1231">IF(OR(AK$1=0, $A1231=""),"",SQRT((_xlfn.XLOOKUP(AK$1,$Z$2:$Z$16,$AA$2:$AA$16)-$T1231)^2+(_xlfn.XLOOKUP(AK$1,$Z$2:$Z$16,$AB$2:$AB$16)-$U1231)^2+(_xlfn.XLOOKUP(AK$1,$Z$2:$Z$16,$AC$2:$AC$16-$V1231)^2)))</f>
        <v/>
      </c>
      <c r="AL1231" s="140" t="str">
        <f t="array" ref="AL1231">IF(OR(AL$1=0, $A1231=""),"",SQRT((_xlfn.XLOOKUP(AL$1,$Z$2:$Z$16,$AA$2:$AA$16)-$T1231)^2+(_xlfn.XLOOKUP(AL$1,$Z$2:$Z$16,$AB$2:$AB$16)-$U1231)^2+(_xlfn.XLOOKUP(AL$1,$Z$2:$Z$16,$AC$2:$AC$16-$V1231)^2)))</f>
        <v/>
      </c>
      <c r="AM1231" s="140" t="str">
        <f t="array" ref="AM1231">IF(OR(AM$1=0, $A1231=""),"",SQRT((_xlfn.XLOOKUP(AM$1,$Z$2:$Z$16,$AA$2:$AA$16)-$T1231)^2+(_xlfn.XLOOKUP(AM$1,$Z$2:$Z$16,$AB$2:$AB$16)-$U1231)^2+(_xlfn.XLOOKUP(AM$1,$Z$2:$Z$16,$AC$2:$AC$16-$V1231)^2)))</f>
        <v/>
      </c>
      <c r="AN1231" s="140" t="str">
        <f t="array" ref="AN1231">IF(OR(AN$1=0, $A1231=""),"",SQRT((_xlfn.XLOOKUP(AN$1,$Z$2:$Z$16,$AA$2:$AA$16)-$T1231)^2+(_xlfn.XLOOKUP(AN$1,$Z$2:$Z$16,$AB$2:$AB$16)-$U1231)^2+(_xlfn.XLOOKUP(AN$1,$Z$2:$Z$16,$AC$2:$AC$16-$V1231)^2)))</f>
        <v/>
      </c>
      <c r="AO1231" s="140" t="str">
        <f t="array" ref="AO1231">IF(OR(AO$1=0, $A1231=""),"",SQRT((_xlfn.XLOOKUP(AO$1,$Z$2:$Z$16,$AA$2:$AA$16)-$T1231)^2+(_xlfn.XLOOKUP(AO$1,$Z$2:$Z$16,$AB$2:$AB$16)-$U1231)^2+(_xlfn.XLOOKUP(AO$1,$Z$2:$Z$16,$AC$2:$AC$16-$V1231)^2)))</f>
        <v/>
      </c>
      <c r="AP1231" s="141" t="str">
        <f t="array" ref="AP1231">IF(OR(AP$1=0, $A1231=""),"",SQRT((_xlfn.XLOOKUP(AP$1,$Z$2:$Z$16,$AA$2:$AA$16)-$T1231)^2+(_xlfn.XLOOKUP(AP$1,$Z$2:$Z$16,$AB$2:$AB$16)-$U1231)^2+(_xlfn.XLOOKUP(AP$1,$Z$2:$Z$16,$AC$2:$AC$16-$V1231)^2)))</f>
        <v/>
      </c>
      <c r="AQ1231" s="141" t="str">
        <f t="array" ref="AQ1231">IF(OR(AQ$1=0, $A1231=""),"",SQRT((_xlfn.XLOOKUP(AQ$1,$Z$2:$Z$16,$AA$2:$AA$16)-$T1231)^2+(_xlfn.XLOOKUP(AQ$1,$Z$2:$Z$16,$AB$2:$AB$16)-$U1231)^2+(_xlfn.XLOOKUP(AQ$1,$Z$2:$Z$16,$AC$2:$AC$16-$V1231)^2)))</f>
        <v/>
      </c>
      <c r="AR1231" s="141" t="str">
        <f t="array" ref="AR1231">IF(OR(AR$1=0, $A1231=""),"",SQRT((_xlfn.XLOOKUP(AR$1,$Z$2:$Z$16,$AA$2:$AA$16)-$T1231)^2+(_xlfn.XLOOKUP(AR$1,$Z$2:$Z$16,$AB$2:$AB$16)-$U1231)^2+(_xlfn.XLOOKUP(AR$1,$Z$2:$Z$16,$AC$2:$AC$16-$V1231)^2)))</f>
        <v/>
      </c>
      <c r="AS1231" s="141" t="str">
        <f t="array" ref="AS1231">IF(OR(AS$1=0, $A1231=""),"",SQRT((_xlfn.XLOOKUP(AS$1,$Z$2:$Z$16,$AA$2:$AA$16)-$T1231)^2+(_xlfn.XLOOKUP(AS$1,$Z$2:$Z$16,$AB$2:$AB$16)-$U1231)^2+(_xlfn.XLOOKUP(AS$1,$Z$2:$Z$16,$AC$2:$AC$16-$V1231)^2)))</f>
        <v/>
      </c>
      <c r="AT1231" s="141" t="str">
        <f t="array" ref="AT1231">IF(OR(AT$1=0, $A1231=""),"",SQRT((_xlfn.XLOOKUP(AT$1,$Z$2:$Z$16,$AA$2:$AA$16)-$T1231)^2+(_xlfn.XLOOKUP(AT$1,$Z$2:$Z$16,$AB$2:$AB$16)-$U1231)^2+(_xlfn.XLOOKUP(AT$1,$Z$2:$Z$16,$AC$2:$AC$16-$V1231)^2)))</f>
        <v/>
      </c>
      <c r="AU1231" s="141" t="str">
        <f t="array" ref="AU1231">IF(OR(AU$1=0, $A1231=""),"",SQRT((_xlfn.XLOOKUP(AU$1,$Z$2:$Z$16,$AA$2:$AA$16)-$T1231)^2+(_xlfn.XLOOKUP(AU$1,$Z$2:$Z$16,$AB$2:$AB$16)-$U1231)^2+(_xlfn.XLOOKUP(AU$1,$Z$2:$Z$16,$AC$2:$AC$16-$V1231)^2)))</f>
        <v/>
      </c>
      <c r="AV1231" s="142" t="str">
        <f t="array" ref="AV1231">IF(OR(AV$1=0, $A1231=""),"",SQRT((_xlfn.XLOOKUP(AV$1,$Z$2:$Z$16,$AA$2:$AA$16)-$T1231)^2+(_xlfn.XLOOKUP(AV$1,$Z$2:$Z$16,$AB$2:$AB$16)-$U1231)^2+(_xlfn.XLOOKUP(AV$1,$Z$2:$Z$16,$AC$2:$AC$16-$V1231)^2)))</f>
        <v/>
      </c>
      <c r="AW1231" s="124"/>
      <c r="AX1231" s="124"/>
      <c r="AY1231" s="125">
        <f t="shared" si="359"/>
        <v>0</v>
      </c>
      <c r="AZ1231" s="143">
        <f t="shared" si="360"/>
        <v>0</v>
      </c>
      <c r="BA1231" s="143">
        <f t="shared" si="361"/>
        <v>0</v>
      </c>
      <c r="BB1231" s="143">
        <f t="shared" si="362"/>
        <v>0</v>
      </c>
      <c r="BC1231" s="143">
        <f t="shared" si="363"/>
        <v>0</v>
      </c>
      <c r="BD1231" s="143">
        <f t="shared" si="364"/>
        <v>0</v>
      </c>
      <c r="BE1231" s="143">
        <f t="shared" si="365"/>
        <v>0</v>
      </c>
      <c r="BF1231" s="143">
        <f t="shared" si="366"/>
        <v>0</v>
      </c>
      <c r="BG1231" s="144">
        <f t="shared" si="367"/>
        <v>0</v>
      </c>
      <c r="BH1231" s="144">
        <f t="shared" si="368"/>
        <v>0</v>
      </c>
      <c r="BI1231" s="144">
        <f t="shared" si="369"/>
        <v>0</v>
      </c>
      <c r="BJ1231" s="144">
        <f t="shared" si="370"/>
        <v>0</v>
      </c>
      <c r="BK1231" s="144">
        <f t="shared" si="371"/>
        <v>0</v>
      </c>
      <c r="BL1231" s="144">
        <f t="shared" si="372"/>
        <v>0</v>
      </c>
      <c r="BM1231" s="145">
        <f t="shared" si="373"/>
        <v>0</v>
      </c>
      <c r="BN1231" s="124"/>
      <c r="BO1231" s="124"/>
      <c r="BP1231" s="124"/>
      <c r="BQ1231" s="124"/>
      <c r="BR1231" s="124"/>
      <c r="BS1231" s="124"/>
      <c r="BT1231" s="124"/>
      <c r="BU1231" s="124"/>
      <c r="BV1231" s="130"/>
      <c r="BW1231" s="130"/>
      <c r="BX1231" s="130"/>
      <c r="BY1231" s="130"/>
      <c r="BZ1231" s="130"/>
      <c r="CA1231" s="130"/>
      <c r="CB1231" s="130"/>
      <c r="CC1231" s="130"/>
      <c r="CD1231" s="130"/>
      <c r="CE1231" s="130"/>
      <c r="CF1231" s="130"/>
      <c r="CG1231" s="130"/>
      <c r="CH1231" s="130"/>
      <c r="CI1231" s="130"/>
      <c r="CJ1231" s="130"/>
      <c r="CL1231" s="124"/>
      <c r="CM1231" s="130" t="s">
        <v>32</v>
      </c>
      <c r="CN1231" s="130"/>
      <c r="CO1231" s="130"/>
      <c r="CP1231" s="130"/>
      <c r="CQ1231" s="130"/>
      <c r="CR1231" s="130"/>
      <c r="CS1231" s="130"/>
      <c r="CT1231" s="130"/>
      <c r="CU1231" s="130"/>
      <c r="CV1231" s="130"/>
      <c r="CW1231" s="130"/>
      <c r="CX1231" s="130"/>
      <c r="CY1231" s="130"/>
      <c r="CZ1231" s="130"/>
      <c r="DA1231" s="130"/>
      <c r="DD1231" s="159" cm="1">
        <f t="array" ref="DD1231">_xlfn.IFS(DD$1= 0,"", NOT(ISBLANK(CM1231)), 0, ISBLANK(CM1231), $Q1231-$S1231+AY1231-BV1231)</f>
        <v>0</v>
      </c>
      <c r="DE1231" s="160" cm="1">
        <f t="array" ref="DE1231">_xlfn.IFS(DE$1= 0,"", NOT(ISBLANK(CN1231)), 0, ISBLANK(CN1231), $Q1231-$S1231+AZ1231-BW1231)</f>
        <v>0</v>
      </c>
      <c r="DF1231" s="160" cm="1">
        <f t="array" ref="DF1231">_xlfn.IFS(DF$1= 0,"", NOT(ISBLANK(CO1231)), 0, ISBLANK(CO1231), $Q1231-$S1231+BA1231-BX1231)</f>
        <v>0</v>
      </c>
      <c r="DG1231" s="160" cm="1">
        <f t="array" ref="DG1231">_xlfn.IFS(DG$1= 0,"", NOT(ISBLANK(CP1231)), 0, ISBLANK(CP1231), $Q1231-$S1231+BB1231-BY1231)</f>
        <v>0</v>
      </c>
      <c r="DH1231" s="160" cm="1">
        <f t="array" ref="DH1231">_xlfn.IFS(DH$1= 0,"", NOT(ISBLANK(CQ1231)), 0, ISBLANK(CQ1231), $Q1231-$S1231+BC1231-BZ1231)</f>
        <v>0</v>
      </c>
      <c r="DI1231" s="160" cm="1">
        <f t="array" ref="DI1231">_xlfn.IFS(DI$1= 0,"", NOT(ISBLANK(CR1231)), 0, ISBLANK(CR1231), $Q1231-$S1231+BD1231-CA1231)</f>
        <v>0</v>
      </c>
      <c r="DJ1231" s="160" t="str" cm="1">
        <f t="array" ref="DJ1231">_xlfn.IFS(DJ$1= 0,"", NOT(ISBLANK(CS1231)), 0, ISBLANK(CS1231), $Q1231-$S1231+BE1231-CB1231)</f>
        <v/>
      </c>
      <c r="DK1231" s="160" t="str" cm="1">
        <f t="array" ref="DK1231">_xlfn.IFS(DK$1= 0,"", NOT(ISBLANK(CT1231)), 0, ISBLANK(CT1231), $Q1231-$S1231+BF1231-CC1231)</f>
        <v/>
      </c>
      <c r="DL1231" s="162" t="str" cm="1">
        <f t="array" ref="DL1231">_xlfn.IFS(DL$1= 0,"", NOT(ISBLANK(CU1231)), 0, ISBLANK(CU1231), $Q1231-$S1231+BG1231-CD1231)</f>
        <v/>
      </c>
      <c r="DM1231" s="162" t="str" cm="1">
        <f t="array" ref="DM1231">_xlfn.IFS(DM$1= 0,"", NOT(ISBLANK(CV1231)), 0, ISBLANK(CV1231), $Q1231-$S1231+BH1231-CE1231)</f>
        <v/>
      </c>
      <c r="DN1231" s="162" t="str" cm="1">
        <f t="array" ref="DN1231">_xlfn.IFS(DN$1= 0,"", NOT(ISBLANK(CW1231)), 0, ISBLANK(CW1231), $Q1231-$S1231+BI1231-CF1231)</f>
        <v/>
      </c>
      <c r="DO1231" s="162" t="str" cm="1">
        <f t="array" ref="DO1231">_xlfn.IFS(DO$1= 0,"", NOT(ISBLANK(CX1231)), 0, ISBLANK(CX1231), $Q1231-$S1231+BJ1231-CG1231)</f>
        <v/>
      </c>
      <c r="DP1231" s="162" t="str" cm="1">
        <f t="array" ref="DP1231">_xlfn.IFS(DP$1= 0,"", NOT(ISBLANK(CY1231)), 0, ISBLANK(CY1231), $Q1231-$S1231+BK1231-CH1231)</f>
        <v/>
      </c>
      <c r="DQ1231" s="162" t="str" cm="1">
        <f t="array" ref="DQ1231">_xlfn.IFS(DQ$1= 0,"", NOT(ISBLANK(CZ1231)), 0, ISBLANK(CZ1231), $Q1231-$S1231+BL1231-CI1231)</f>
        <v/>
      </c>
      <c r="DR1231" s="163" t="str" cm="1">
        <f t="array" ref="DR1231">_xlfn.IFS(DR$1= 0,"", NOT(ISBLANK(DA1231)), 0, ISBLANK(DA1231), $Q1231-$S1231+BM1231-CJ1231)</f>
        <v/>
      </c>
    </row>
    <row r="1232" spans="1:122" ht="16.5" x14ac:dyDescent="0.3">
      <c r="A1232" s="135"/>
      <c r="B1232" s="136"/>
      <c r="C1232" s="136"/>
      <c r="D1232" s="137"/>
      <c r="E1232" s="176"/>
      <c r="F1232" s="182"/>
      <c r="G1232" s="183"/>
      <c r="H1232" s="183"/>
      <c r="I1232" s="183"/>
      <c r="J1232" s="183"/>
      <c r="K1232" s="183"/>
      <c r="L1232" s="183"/>
      <c r="M1232" s="186"/>
      <c r="N1232" s="182"/>
      <c r="O1232" s="184"/>
      <c r="P1232" s="178"/>
      <c r="Q1232" s="118">
        <f t="shared" si="357"/>
        <v>0</v>
      </c>
      <c r="R1232" s="3"/>
      <c r="S1232" s="3"/>
      <c r="T1232" s="4"/>
      <c r="U1232" s="4"/>
      <c r="V1232" s="99">
        <f t="shared" si="358"/>
        <v>0</v>
      </c>
      <c r="W1232" s="161"/>
      <c r="X1232" s="138"/>
      <c r="AH1232" s="158" t="str">
        <f t="array" ref="AH1232">IF(OR(AH$1=0, $A1232=""),"",SQRT((_xlfn.XLOOKUP(AH$1,$Z$2:$Z$16,$AA$2:$AA$16)-$T1232)^2+(_xlfn.XLOOKUP(AH$1,$Z$2:$Z$16,$AB$2:$AB$16)-$U1232)^2+(_xlfn.XLOOKUP(AH$1,$Z$2:$Z$16,$AC$2:$AC$16-$V1232)^2)))</f>
        <v/>
      </c>
      <c r="AI1232" s="140" t="str">
        <f t="array" ref="AI1232">IF(OR(AI$1=0, $A1232=""),"",SQRT((_xlfn.XLOOKUP(AI$1,$Z$2:$Z$16,$AA$2:$AA$16)-$T1232)^2+(_xlfn.XLOOKUP(AI$1,$Z$2:$Z$16,$AB$2:$AB$16)-$U1232)^2+(_xlfn.XLOOKUP(AI$1,$Z$2:$Z$16,$AC$2:$AC$16-$V1232)^2)))</f>
        <v/>
      </c>
      <c r="AJ1232" s="140" t="str">
        <f t="array" ref="AJ1232">IF(OR(AJ$1=0, $A1232=""),"",SQRT((_xlfn.XLOOKUP(AJ$1,$Z$2:$Z$16,$AA$2:$AA$16)-$T1232)^2+(_xlfn.XLOOKUP(AJ$1,$Z$2:$Z$16,$AB$2:$AB$16)-$U1232)^2+(_xlfn.XLOOKUP(AJ$1,$Z$2:$Z$16,$AC$2:$AC$16-$V1232)^2)))</f>
        <v/>
      </c>
      <c r="AK1232" s="140" t="str">
        <f t="array" ref="AK1232">IF(OR(AK$1=0, $A1232=""),"",SQRT((_xlfn.XLOOKUP(AK$1,$Z$2:$Z$16,$AA$2:$AA$16)-$T1232)^2+(_xlfn.XLOOKUP(AK$1,$Z$2:$Z$16,$AB$2:$AB$16)-$U1232)^2+(_xlfn.XLOOKUP(AK$1,$Z$2:$Z$16,$AC$2:$AC$16-$V1232)^2)))</f>
        <v/>
      </c>
      <c r="AL1232" s="140" t="str">
        <f t="array" ref="AL1232">IF(OR(AL$1=0, $A1232=""),"",SQRT((_xlfn.XLOOKUP(AL$1,$Z$2:$Z$16,$AA$2:$AA$16)-$T1232)^2+(_xlfn.XLOOKUP(AL$1,$Z$2:$Z$16,$AB$2:$AB$16)-$U1232)^2+(_xlfn.XLOOKUP(AL$1,$Z$2:$Z$16,$AC$2:$AC$16-$V1232)^2)))</f>
        <v/>
      </c>
      <c r="AM1232" s="140" t="str">
        <f t="array" ref="AM1232">IF(OR(AM$1=0, $A1232=""),"",SQRT((_xlfn.XLOOKUP(AM$1,$Z$2:$Z$16,$AA$2:$AA$16)-$T1232)^2+(_xlfn.XLOOKUP(AM$1,$Z$2:$Z$16,$AB$2:$AB$16)-$U1232)^2+(_xlfn.XLOOKUP(AM$1,$Z$2:$Z$16,$AC$2:$AC$16-$V1232)^2)))</f>
        <v/>
      </c>
      <c r="AN1232" s="140" t="str">
        <f t="array" ref="AN1232">IF(OR(AN$1=0, $A1232=""),"",SQRT((_xlfn.XLOOKUP(AN$1,$Z$2:$Z$16,$AA$2:$AA$16)-$T1232)^2+(_xlfn.XLOOKUP(AN$1,$Z$2:$Z$16,$AB$2:$AB$16)-$U1232)^2+(_xlfn.XLOOKUP(AN$1,$Z$2:$Z$16,$AC$2:$AC$16-$V1232)^2)))</f>
        <v/>
      </c>
      <c r="AO1232" s="140" t="str">
        <f t="array" ref="AO1232">IF(OR(AO$1=0, $A1232=""),"",SQRT((_xlfn.XLOOKUP(AO$1,$Z$2:$Z$16,$AA$2:$AA$16)-$T1232)^2+(_xlfn.XLOOKUP(AO$1,$Z$2:$Z$16,$AB$2:$AB$16)-$U1232)^2+(_xlfn.XLOOKUP(AO$1,$Z$2:$Z$16,$AC$2:$AC$16-$V1232)^2)))</f>
        <v/>
      </c>
      <c r="AP1232" s="141" t="str">
        <f t="array" ref="AP1232">IF(OR(AP$1=0, $A1232=""),"",SQRT((_xlfn.XLOOKUP(AP$1,$Z$2:$Z$16,$AA$2:$AA$16)-$T1232)^2+(_xlfn.XLOOKUP(AP$1,$Z$2:$Z$16,$AB$2:$AB$16)-$U1232)^2+(_xlfn.XLOOKUP(AP$1,$Z$2:$Z$16,$AC$2:$AC$16-$V1232)^2)))</f>
        <v/>
      </c>
      <c r="AQ1232" s="141" t="str">
        <f t="array" ref="AQ1232">IF(OR(AQ$1=0, $A1232=""),"",SQRT((_xlfn.XLOOKUP(AQ$1,$Z$2:$Z$16,$AA$2:$AA$16)-$T1232)^2+(_xlfn.XLOOKUP(AQ$1,$Z$2:$Z$16,$AB$2:$AB$16)-$U1232)^2+(_xlfn.XLOOKUP(AQ$1,$Z$2:$Z$16,$AC$2:$AC$16-$V1232)^2)))</f>
        <v/>
      </c>
      <c r="AR1232" s="141" t="str">
        <f t="array" ref="AR1232">IF(OR(AR$1=0, $A1232=""),"",SQRT((_xlfn.XLOOKUP(AR$1,$Z$2:$Z$16,$AA$2:$AA$16)-$T1232)^2+(_xlfn.XLOOKUP(AR$1,$Z$2:$Z$16,$AB$2:$AB$16)-$U1232)^2+(_xlfn.XLOOKUP(AR$1,$Z$2:$Z$16,$AC$2:$AC$16-$V1232)^2)))</f>
        <v/>
      </c>
      <c r="AS1232" s="141" t="str">
        <f t="array" ref="AS1232">IF(OR(AS$1=0, $A1232=""),"",SQRT((_xlfn.XLOOKUP(AS$1,$Z$2:$Z$16,$AA$2:$AA$16)-$T1232)^2+(_xlfn.XLOOKUP(AS$1,$Z$2:$Z$16,$AB$2:$AB$16)-$U1232)^2+(_xlfn.XLOOKUP(AS$1,$Z$2:$Z$16,$AC$2:$AC$16-$V1232)^2)))</f>
        <v/>
      </c>
      <c r="AT1232" s="141" t="str">
        <f t="array" ref="AT1232">IF(OR(AT$1=0, $A1232=""),"",SQRT((_xlfn.XLOOKUP(AT$1,$Z$2:$Z$16,$AA$2:$AA$16)-$T1232)^2+(_xlfn.XLOOKUP(AT$1,$Z$2:$Z$16,$AB$2:$AB$16)-$U1232)^2+(_xlfn.XLOOKUP(AT$1,$Z$2:$Z$16,$AC$2:$AC$16-$V1232)^2)))</f>
        <v/>
      </c>
      <c r="AU1232" s="141" t="str">
        <f t="array" ref="AU1232">IF(OR(AU$1=0, $A1232=""),"",SQRT((_xlfn.XLOOKUP(AU$1,$Z$2:$Z$16,$AA$2:$AA$16)-$T1232)^2+(_xlfn.XLOOKUP(AU$1,$Z$2:$Z$16,$AB$2:$AB$16)-$U1232)^2+(_xlfn.XLOOKUP(AU$1,$Z$2:$Z$16,$AC$2:$AC$16-$V1232)^2)))</f>
        <v/>
      </c>
      <c r="AV1232" s="142" t="str">
        <f t="array" ref="AV1232">IF(OR(AV$1=0, $A1232=""),"",SQRT((_xlfn.XLOOKUP(AV$1,$Z$2:$Z$16,$AA$2:$AA$16)-$T1232)^2+(_xlfn.XLOOKUP(AV$1,$Z$2:$Z$16,$AB$2:$AB$16)-$U1232)^2+(_xlfn.XLOOKUP(AV$1,$Z$2:$Z$16,$AC$2:$AC$16-$V1232)^2)))</f>
        <v/>
      </c>
      <c r="AW1232" s="124"/>
      <c r="AX1232" s="124"/>
      <c r="AY1232" s="125">
        <f t="shared" si="359"/>
        <v>0</v>
      </c>
      <c r="AZ1232" s="143">
        <f t="shared" si="360"/>
        <v>0</v>
      </c>
      <c r="BA1232" s="143">
        <f t="shared" si="361"/>
        <v>0</v>
      </c>
      <c r="BB1232" s="143">
        <f t="shared" si="362"/>
        <v>0</v>
      </c>
      <c r="BC1232" s="143">
        <f t="shared" si="363"/>
        <v>0</v>
      </c>
      <c r="BD1232" s="143">
        <f t="shared" si="364"/>
        <v>0</v>
      </c>
      <c r="BE1232" s="143">
        <f t="shared" si="365"/>
        <v>0</v>
      </c>
      <c r="BF1232" s="143">
        <f t="shared" si="366"/>
        <v>0</v>
      </c>
      <c r="BG1232" s="144">
        <f t="shared" si="367"/>
        <v>0</v>
      </c>
      <c r="BH1232" s="144">
        <f t="shared" si="368"/>
        <v>0</v>
      </c>
      <c r="BI1232" s="144">
        <f t="shared" si="369"/>
        <v>0</v>
      </c>
      <c r="BJ1232" s="144">
        <f t="shared" si="370"/>
        <v>0</v>
      </c>
      <c r="BK1232" s="144">
        <f t="shared" si="371"/>
        <v>0</v>
      </c>
      <c r="BL1232" s="144">
        <f t="shared" si="372"/>
        <v>0</v>
      </c>
      <c r="BM1232" s="145">
        <f t="shared" si="373"/>
        <v>0</v>
      </c>
      <c r="BN1232" s="124"/>
      <c r="BO1232" s="124"/>
      <c r="BP1232" s="124"/>
      <c r="BQ1232" s="124"/>
      <c r="BR1232" s="124"/>
      <c r="BS1232" s="124"/>
      <c r="BT1232" s="124"/>
      <c r="BU1232" s="124"/>
      <c r="BV1232" s="130"/>
      <c r="BW1232" s="130"/>
      <c r="BX1232" s="130"/>
      <c r="BY1232" s="130"/>
      <c r="BZ1232" s="130"/>
      <c r="CA1232" s="130"/>
      <c r="CB1232" s="130"/>
      <c r="CC1232" s="130"/>
      <c r="CD1232" s="130"/>
      <c r="CE1232" s="130"/>
      <c r="CF1232" s="130"/>
      <c r="CG1232" s="130"/>
      <c r="CH1232" s="130"/>
      <c r="CI1232" s="130"/>
      <c r="CJ1232" s="130"/>
      <c r="CL1232" s="124"/>
      <c r="CM1232" s="130" t="s">
        <v>32</v>
      </c>
      <c r="CN1232" s="130"/>
      <c r="CO1232" s="130"/>
      <c r="CP1232" s="130"/>
      <c r="CQ1232" s="130"/>
      <c r="CR1232" s="130"/>
      <c r="CS1232" s="130"/>
      <c r="CT1232" s="130"/>
      <c r="CU1232" s="130"/>
      <c r="CV1232" s="130"/>
      <c r="CW1232" s="130"/>
      <c r="CX1232" s="130"/>
      <c r="CY1232" s="130"/>
      <c r="CZ1232" s="130"/>
      <c r="DA1232" s="130"/>
      <c r="DD1232" s="159" cm="1">
        <f t="array" ref="DD1232">_xlfn.IFS(DD$1= 0,"", NOT(ISBLANK(CM1232)), 0, ISBLANK(CM1232), $Q1232-$S1232+AY1232-BV1232)</f>
        <v>0</v>
      </c>
      <c r="DE1232" s="160" cm="1">
        <f t="array" ref="DE1232">_xlfn.IFS(DE$1= 0,"", NOT(ISBLANK(CN1232)), 0, ISBLANK(CN1232), $Q1232-$S1232+AZ1232-BW1232)</f>
        <v>0</v>
      </c>
      <c r="DF1232" s="160" cm="1">
        <f t="array" ref="DF1232">_xlfn.IFS(DF$1= 0,"", NOT(ISBLANK(CO1232)), 0, ISBLANK(CO1232), $Q1232-$S1232+BA1232-BX1232)</f>
        <v>0</v>
      </c>
      <c r="DG1232" s="160" cm="1">
        <f t="array" ref="DG1232">_xlfn.IFS(DG$1= 0,"", NOT(ISBLANK(CP1232)), 0, ISBLANK(CP1232), $Q1232-$S1232+BB1232-BY1232)</f>
        <v>0</v>
      </c>
      <c r="DH1232" s="160" cm="1">
        <f t="array" ref="DH1232">_xlfn.IFS(DH$1= 0,"", NOT(ISBLANK(CQ1232)), 0, ISBLANK(CQ1232), $Q1232-$S1232+BC1232-BZ1232)</f>
        <v>0</v>
      </c>
      <c r="DI1232" s="160" cm="1">
        <f t="array" ref="DI1232">_xlfn.IFS(DI$1= 0,"", NOT(ISBLANK(CR1232)), 0, ISBLANK(CR1232), $Q1232-$S1232+BD1232-CA1232)</f>
        <v>0</v>
      </c>
      <c r="DJ1232" s="160" t="str" cm="1">
        <f t="array" ref="DJ1232">_xlfn.IFS(DJ$1= 0,"", NOT(ISBLANK(CS1232)), 0, ISBLANK(CS1232), $Q1232-$S1232+BE1232-CB1232)</f>
        <v/>
      </c>
      <c r="DK1232" s="160" t="str" cm="1">
        <f t="array" ref="DK1232">_xlfn.IFS(DK$1= 0,"", NOT(ISBLANK(CT1232)), 0, ISBLANK(CT1232), $Q1232-$S1232+BF1232-CC1232)</f>
        <v/>
      </c>
      <c r="DL1232" s="162" t="str" cm="1">
        <f t="array" ref="DL1232">_xlfn.IFS(DL$1= 0,"", NOT(ISBLANK(CU1232)), 0, ISBLANK(CU1232), $Q1232-$S1232+BG1232-CD1232)</f>
        <v/>
      </c>
      <c r="DM1232" s="162" t="str" cm="1">
        <f t="array" ref="DM1232">_xlfn.IFS(DM$1= 0,"", NOT(ISBLANK(CV1232)), 0, ISBLANK(CV1232), $Q1232-$S1232+BH1232-CE1232)</f>
        <v/>
      </c>
      <c r="DN1232" s="162" t="str" cm="1">
        <f t="array" ref="DN1232">_xlfn.IFS(DN$1= 0,"", NOT(ISBLANK(CW1232)), 0, ISBLANK(CW1232), $Q1232-$S1232+BI1232-CF1232)</f>
        <v/>
      </c>
      <c r="DO1232" s="162" t="str" cm="1">
        <f t="array" ref="DO1232">_xlfn.IFS(DO$1= 0,"", NOT(ISBLANK(CX1232)), 0, ISBLANK(CX1232), $Q1232-$S1232+BJ1232-CG1232)</f>
        <v/>
      </c>
      <c r="DP1232" s="162" t="str" cm="1">
        <f t="array" ref="DP1232">_xlfn.IFS(DP$1= 0,"", NOT(ISBLANK(CY1232)), 0, ISBLANK(CY1232), $Q1232-$S1232+BK1232-CH1232)</f>
        <v/>
      </c>
      <c r="DQ1232" s="162" t="str" cm="1">
        <f t="array" ref="DQ1232">_xlfn.IFS(DQ$1= 0,"", NOT(ISBLANK(CZ1232)), 0, ISBLANK(CZ1232), $Q1232-$S1232+BL1232-CI1232)</f>
        <v/>
      </c>
      <c r="DR1232" s="163" t="str" cm="1">
        <f t="array" ref="DR1232">_xlfn.IFS(DR$1= 0,"", NOT(ISBLANK(DA1232)), 0, ISBLANK(DA1232), $Q1232-$S1232+BM1232-CJ1232)</f>
        <v/>
      </c>
    </row>
    <row r="1233" spans="1:122" ht="16.5" x14ac:dyDescent="0.3">
      <c r="A1233" s="135"/>
      <c r="B1233" s="136"/>
      <c r="C1233" s="136"/>
      <c r="D1233" s="137"/>
      <c r="E1233" s="176"/>
      <c r="F1233" s="182"/>
      <c r="G1233" s="183"/>
      <c r="H1233" s="183"/>
      <c r="I1233" s="183"/>
      <c r="J1233" s="183"/>
      <c r="K1233" s="183"/>
      <c r="L1233" s="183"/>
      <c r="M1233" s="186"/>
      <c r="N1233" s="182"/>
      <c r="O1233" s="184"/>
      <c r="P1233" s="178"/>
      <c r="Q1233" s="118">
        <f t="shared" si="357"/>
        <v>0</v>
      </c>
      <c r="R1233" s="3"/>
      <c r="S1233" s="3"/>
      <c r="T1233" s="4"/>
      <c r="U1233" s="4"/>
      <c r="V1233" s="99">
        <f t="shared" si="358"/>
        <v>0</v>
      </c>
      <c r="W1233" s="161"/>
      <c r="X1233" s="138"/>
      <c r="AH1233" s="158" t="str">
        <f t="array" ref="AH1233">IF(OR(AH$1=0, $A1233=""),"",SQRT((_xlfn.XLOOKUP(AH$1,$Z$2:$Z$16,$AA$2:$AA$16)-$T1233)^2+(_xlfn.XLOOKUP(AH$1,$Z$2:$Z$16,$AB$2:$AB$16)-$U1233)^2+(_xlfn.XLOOKUP(AH$1,$Z$2:$Z$16,$AC$2:$AC$16-$V1233)^2)))</f>
        <v/>
      </c>
      <c r="AI1233" s="140" t="str">
        <f t="array" ref="AI1233">IF(OR(AI$1=0, $A1233=""),"",SQRT((_xlfn.XLOOKUP(AI$1,$Z$2:$Z$16,$AA$2:$AA$16)-$T1233)^2+(_xlfn.XLOOKUP(AI$1,$Z$2:$Z$16,$AB$2:$AB$16)-$U1233)^2+(_xlfn.XLOOKUP(AI$1,$Z$2:$Z$16,$AC$2:$AC$16-$V1233)^2)))</f>
        <v/>
      </c>
      <c r="AJ1233" s="140" t="str">
        <f t="array" ref="AJ1233">IF(OR(AJ$1=0, $A1233=""),"",SQRT((_xlfn.XLOOKUP(AJ$1,$Z$2:$Z$16,$AA$2:$AA$16)-$T1233)^2+(_xlfn.XLOOKUP(AJ$1,$Z$2:$Z$16,$AB$2:$AB$16)-$U1233)^2+(_xlfn.XLOOKUP(AJ$1,$Z$2:$Z$16,$AC$2:$AC$16-$V1233)^2)))</f>
        <v/>
      </c>
      <c r="AK1233" s="140" t="str">
        <f t="array" ref="AK1233">IF(OR(AK$1=0, $A1233=""),"",SQRT((_xlfn.XLOOKUP(AK$1,$Z$2:$Z$16,$AA$2:$AA$16)-$T1233)^2+(_xlfn.XLOOKUP(AK$1,$Z$2:$Z$16,$AB$2:$AB$16)-$U1233)^2+(_xlfn.XLOOKUP(AK$1,$Z$2:$Z$16,$AC$2:$AC$16-$V1233)^2)))</f>
        <v/>
      </c>
      <c r="AL1233" s="140" t="str">
        <f t="array" ref="AL1233">IF(OR(AL$1=0, $A1233=""),"",SQRT((_xlfn.XLOOKUP(AL$1,$Z$2:$Z$16,$AA$2:$AA$16)-$T1233)^2+(_xlfn.XLOOKUP(AL$1,$Z$2:$Z$16,$AB$2:$AB$16)-$U1233)^2+(_xlfn.XLOOKUP(AL$1,$Z$2:$Z$16,$AC$2:$AC$16-$V1233)^2)))</f>
        <v/>
      </c>
      <c r="AM1233" s="140" t="str">
        <f t="array" ref="AM1233">IF(OR(AM$1=0, $A1233=""),"",SQRT((_xlfn.XLOOKUP(AM$1,$Z$2:$Z$16,$AA$2:$AA$16)-$T1233)^2+(_xlfn.XLOOKUP(AM$1,$Z$2:$Z$16,$AB$2:$AB$16)-$U1233)^2+(_xlfn.XLOOKUP(AM$1,$Z$2:$Z$16,$AC$2:$AC$16-$V1233)^2)))</f>
        <v/>
      </c>
      <c r="AN1233" s="140" t="str">
        <f t="array" ref="AN1233">IF(OR(AN$1=0, $A1233=""),"",SQRT((_xlfn.XLOOKUP(AN$1,$Z$2:$Z$16,$AA$2:$AA$16)-$T1233)^2+(_xlfn.XLOOKUP(AN$1,$Z$2:$Z$16,$AB$2:$AB$16)-$U1233)^2+(_xlfn.XLOOKUP(AN$1,$Z$2:$Z$16,$AC$2:$AC$16-$V1233)^2)))</f>
        <v/>
      </c>
      <c r="AO1233" s="140" t="str">
        <f t="array" ref="AO1233">IF(OR(AO$1=0, $A1233=""),"",SQRT((_xlfn.XLOOKUP(AO$1,$Z$2:$Z$16,$AA$2:$AA$16)-$T1233)^2+(_xlfn.XLOOKUP(AO$1,$Z$2:$Z$16,$AB$2:$AB$16)-$U1233)^2+(_xlfn.XLOOKUP(AO$1,$Z$2:$Z$16,$AC$2:$AC$16-$V1233)^2)))</f>
        <v/>
      </c>
      <c r="AP1233" s="141" t="str">
        <f t="array" ref="AP1233">IF(OR(AP$1=0, $A1233=""),"",SQRT((_xlfn.XLOOKUP(AP$1,$Z$2:$Z$16,$AA$2:$AA$16)-$T1233)^2+(_xlfn.XLOOKUP(AP$1,$Z$2:$Z$16,$AB$2:$AB$16)-$U1233)^2+(_xlfn.XLOOKUP(AP$1,$Z$2:$Z$16,$AC$2:$AC$16-$V1233)^2)))</f>
        <v/>
      </c>
      <c r="AQ1233" s="141" t="str">
        <f t="array" ref="AQ1233">IF(OR(AQ$1=0, $A1233=""),"",SQRT((_xlfn.XLOOKUP(AQ$1,$Z$2:$Z$16,$AA$2:$AA$16)-$T1233)^2+(_xlfn.XLOOKUP(AQ$1,$Z$2:$Z$16,$AB$2:$AB$16)-$U1233)^2+(_xlfn.XLOOKUP(AQ$1,$Z$2:$Z$16,$AC$2:$AC$16-$V1233)^2)))</f>
        <v/>
      </c>
      <c r="AR1233" s="141" t="str">
        <f t="array" ref="AR1233">IF(OR(AR$1=0, $A1233=""),"",SQRT((_xlfn.XLOOKUP(AR$1,$Z$2:$Z$16,$AA$2:$AA$16)-$T1233)^2+(_xlfn.XLOOKUP(AR$1,$Z$2:$Z$16,$AB$2:$AB$16)-$U1233)^2+(_xlfn.XLOOKUP(AR$1,$Z$2:$Z$16,$AC$2:$AC$16-$V1233)^2)))</f>
        <v/>
      </c>
      <c r="AS1233" s="141" t="str">
        <f t="array" ref="AS1233">IF(OR(AS$1=0, $A1233=""),"",SQRT((_xlfn.XLOOKUP(AS$1,$Z$2:$Z$16,$AA$2:$AA$16)-$T1233)^2+(_xlfn.XLOOKUP(AS$1,$Z$2:$Z$16,$AB$2:$AB$16)-$U1233)^2+(_xlfn.XLOOKUP(AS$1,$Z$2:$Z$16,$AC$2:$AC$16-$V1233)^2)))</f>
        <v/>
      </c>
      <c r="AT1233" s="141" t="str">
        <f t="array" ref="AT1233">IF(OR(AT$1=0, $A1233=""),"",SQRT((_xlfn.XLOOKUP(AT$1,$Z$2:$Z$16,$AA$2:$AA$16)-$T1233)^2+(_xlfn.XLOOKUP(AT$1,$Z$2:$Z$16,$AB$2:$AB$16)-$U1233)^2+(_xlfn.XLOOKUP(AT$1,$Z$2:$Z$16,$AC$2:$AC$16-$V1233)^2)))</f>
        <v/>
      </c>
      <c r="AU1233" s="141" t="str">
        <f t="array" ref="AU1233">IF(OR(AU$1=0, $A1233=""),"",SQRT((_xlfn.XLOOKUP(AU$1,$Z$2:$Z$16,$AA$2:$AA$16)-$T1233)^2+(_xlfn.XLOOKUP(AU$1,$Z$2:$Z$16,$AB$2:$AB$16)-$U1233)^2+(_xlfn.XLOOKUP(AU$1,$Z$2:$Z$16,$AC$2:$AC$16-$V1233)^2)))</f>
        <v/>
      </c>
      <c r="AV1233" s="142" t="str">
        <f t="array" ref="AV1233">IF(OR(AV$1=0, $A1233=""),"",SQRT((_xlfn.XLOOKUP(AV$1,$Z$2:$Z$16,$AA$2:$AA$16)-$T1233)^2+(_xlfn.XLOOKUP(AV$1,$Z$2:$Z$16,$AB$2:$AB$16)-$U1233)^2+(_xlfn.XLOOKUP(AV$1,$Z$2:$Z$16,$AC$2:$AC$16-$V1233)^2)))</f>
        <v/>
      </c>
      <c r="AW1233" s="124"/>
      <c r="AX1233" s="124"/>
      <c r="AY1233" s="125">
        <f t="shared" si="359"/>
        <v>0</v>
      </c>
      <c r="AZ1233" s="143">
        <f t="shared" si="360"/>
        <v>0</v>
      </c>
      <c r="BA1233" s="143">
        <f t="shared" si="361"/>
        <v>0</v>
      </c>
      <c r="BB1233" s="143">
        <f t="shared" si="362"/>
        <v>0</v>
      </c>
      <c r="BC1233" s="143">
        <f t="shared" si="363"/>
        <v>0</v>
      </c>
      <c r="BD1233" s="143">
        <f t="shared" si="364"/>
        <v>0</v>
      </c>
      <c r="BE1233" s="143">
        <f t="shared" si="365"/>
        <v>0</v>
      </c>
      <c r="BF1233" s="143">
        <f t="shared" si="366"/>
        <v>0</v>
      </c>
      <c r="BG1233" s="144">
        <f t="shared" si="367"/>
        <v>0</v>
      </c>
      <c r="BH1233" s="144">
        <f t="shared" si="368"/>
        <v>0</v>
      </c>
      <c r="BI1233" s="144">
        <f t="shared" si="369"/>
        <v>0</v>
      </c>
      <c r="BJ1233" s="144">
        <f t="shared" si="370"/>
        <v>0</v>
      </c>
      <c r="BK1233" s="144">
        <f t="shared" si="371"/>
        <v>0</v>
      </c>
      <c r="BL1233" s="144">
        <f t="shared" si="372"/>
        <v>0</v>
      </c>
      <c r="BM1233" s="145">
        <f t="shared" si="373"/>
        <v>0</v>
      </c>
      <c r="BN1233" s="124"/>
      <c r="BO1233" s="124"/>
      <c r="BP1233" s="124"/>
      <c r="BQ1233" s="124"/>
      <c r="BR1233" s="124"/>
      <c r="BS1233" s="124"/>
      <c r="BT1233" s="124"/>
      <c r="BU1233" s="124"/>
      <c r="BV1233" s="130"/>
      <c r="BW1233" s="130"/>
      <c r="BX1233" s="130"/>
      <c r="BY1233" s="130"/>
      <c r="BZ1233" s="130"/>
      <c r="CA1233" s="130"/>
      <c r="CB1233" s="130"/>
      <c r="CC1233" s="130"/>
      <c r="CD1233" s="130"/>
      <c r="CE1233" s="130"/>
      <c r="CF1233" s="130"/>
      <c r="CG1233" s="130"/>
      <c r="CH1233" s="130"/>
      <c r="CI1233" s="130"/>
      <c r="CJ1233" s="130"/>
      <c r="CL1233" s="124"/>
      <c r="CM1233" s="130" t="s">
        <v>32</v>
      </c>
      <c r="CN1233" s="130"/>
      <c r="CO1233" s="130"/>
      <c r="CP1233" s="130"/>
      <c r="CQ1233" s="130"/>
      <c r="CR1233" s="130"/>
      <c r="CS1233" s="130"/>
      <c r="CT1233" s="130"/>
      <c r="CU1233" s="130"/>
      <c r="CV1233" s="130"/>
      <c r="CW1233" s="130"/>
      <c r="CX1233" s="130"/>
      <c r="CY1233" s="130"/>
      <c r="CZ1233" s="130"/>
      <c r="DA1233" s="130"/>
      <c r="DD1233" s="159" cm="1">
        <f t="array" ref="DD1233">_xlfn.IFS(DD$1= 0,"", NOT(ISBLANK(CM1233)), 0, ISBLANK(CM1233), $Q1233-$S1233+AY1233-BV1233)</f>
        <v>0</v>
      </c>
      <c r="DE1233" s="160" cm="1">
        <f t="array" ref="DE1233">_xlfn.IFS(DE$1= 0,"", NOT(ISBLANK(CN1233)), 0, ISBLANK(CN1233), $Q1233-$S1233+AZ1233-BW1233)</f>
        <v>0</v>
      </c>
      <c r="DF1233" s="160" cm="1">
        <f t="array" ref="DF1233">_xlfn.IFS(DF$1= 0,"", NOT(ISBLANK(CO1233)), 0, ISBLANK(CO1233), $Q1233-$S1233+BA1233-BX1233)</f>
        <v>0</v>
      </c>
      <c r="DG1233" s="160" cm="1">
        <f t="array" ref="DG1233">_xlfn.IFS(DG$1= 0,"", NOT(ISBLANK(CP1233)), 0, ISBLANK(CP1233), $Q1233-$S1233+BB1233-BY1233)</f>
        <v>0</v>
      </c>
      <c r="DH1233" s="160" cm="1">
        <f t="array" ref="DH1233">_xlfn.IFS(DH$1= 0,"", NOT(ISBLANK(CQ1233)), 0, ISBLANK(CQ1233), $Q1233-$S1233+BC1233-BZ1233)</f>
        <v>0</v>
      </c>
      <c r="DI1233" s="160" cm="1">
        <f t="array" ref="DI1233">_xlfn.IFS(DI$1= 0,"", NOT(ISBLANK(CR1233)), 0, ISBLANK(CR1233), $Q1233-$S1233+BD1233-CA1233)</f>
        <v>0</v>
      </c>
      <c r="DJ1233" s="160" t="str" cm="1">
        <f t="array" ref="DJ1233">_xlfn.IFS(DJ$1= 0,"", NOT(ISBLANK(CS1233)), 0, ISBLANK(CS1233), $Q1233-$S1233+BE1233-CB1233)</f>
        <v/>
      </c>
      <c r="DK1233" s="160" t="str" cm="1">
        <f t="array" ref="DK1233">_xlfn.IFS(DK$1= 0,"", NOT(ISBLANK(CT1233)), 0, ISBLANK(CT1233), $Q1233-$S1233+BF1233-CC1233)</f>
        <v/>
      </c>
      <c r="DL1233" s="162" t="str" cm="1">
        <f t="array" ref="DL1233">_xlfn.IFS(DL$1= 0,"", NOT(ISBLANK(CU1233)), 0, ISBLANK(CU1233), $Q1233-$S1233+BG1233-CD1233)</f>
        <v/>
      </c>
      <c r="DM1233" s="162" t="str" cm="1">
        <f t="array" ref="DM1233">_xlfn.IFS(DM$1= 0,"", NOT(ISBLANK(CV1233)), 0, ISBLANK(CV1233), $Q1233-$S1233+BH1233-CE1233)</f>
        <v/>
      </c>
      <c r="DN1233" s="162" t="str" cm="1">
        <f t="array" ref="DN1233">_xlfn.IFS(DN$1= 0,"", NOT(ISBLANK(CW1233)), 0, ISBLANK(CW1233), $Q1233-$S1233+BI1233-CF1233)</f>
        <v/>
      </c>
      <c r="DO1233" s="162" t="str" cm="1">
        <f t="array" ref="DO1233">_xlfn.IFS(DO$1= 0,"", NOT(ISBLANK(CX1233)), 0, ISBLANK(CX1233), $Q1233-$S1233+BJ1233-CG1233)</f>
        <v/>
      </c>
      <c r="DP1233" s="162" t="str" cm="1">
        <f t="array" ref="DP1233">_xlfn.IFS(DP$1= 0,"", NOT(ISBLANK(CY1233)), 0, ISBLANK(CY1233), $Q1233-$S1233+BK1233-CH1233)</f>
        <v/>
      </c>
      <c r="DQ1233" s="162" t="str" cm="1">
        <f t="array" ref="DQ1233">_xlfn.IFS(DQ$1= 0,"", NOT(ISBLANK(CZ1233)), 0, ISBLANK(CZ1233), $Q1233-$S1233+BL1233-CI1233)</f>
        <v/>
      </c>
      <c r="DR1233" s="163" t="str" cm="1">
        <f t="array" ref="DR1233">_xlfn.IFS(DR$1= 0,"", NOT(ISBLANK(DA1233)), 0, ISBLANK(DA1233), $Q1233-$S1233+BM1233-CJ1233)</f>
        <v/>
      </c>
    </row>
    <row r="1234" spans="1:122" ht="16.5" x14ac:dyDescent="0.3">
      <c r="A1234" s="135"/>
      <c r="B1234" s="136"/>
      <c r="C1234" s="136"/>
      <c r="D1234" s="137"/>
      <c r="E1234" s="176"/>
      <c r="F1234" s="182"/>
      <c r="G1234" s="183"/>
      <c r="H1234" s="183"/>
      <c r="I1234" s="183"/>
      <c r="J1234" s="183"/>
      <c r="K1234" s="183"/>
      <c r="L1234" s="183"/>
      <c r="M1234" s="186"/>
      <c r="N1234" s="182"/>
      <c r="O1234" s="184"/>
      <c r="P1234" s="178"/>
      <c r="Q1234" s="118">
        <f t="shared" si="357"/>
        <v>0</v>
      </c>
      <c r="R1234" s="3"/>
      <c r="S1234" s="3"/>
      <c r="T1234" s="4"/>
      <c r="U1234" s="4"/>
      <c r="V1234" s="99">
        <f t="shared" si="358"/>
        <v>0</v>
      </c>
      <c r="W1234" s="161"/>
      <c r="X1234" s="138"/>
      <c r="AH1234" s="158" t="str">
        <f t="array" ref="AH1234">IF(OR(AH$1=0, $A1234=""),"",SQRT((_xlfn.XLOOKUP(AH$1,$Z$2:$Z$16,$AA$2:$AA$16)-$T1234)^2+(_xlfn.XLOOKUP(AH$1,$Z$2:$Z$16,$AB$2:$AB$16)-$U1234)^2+(_xlfn.XLOOKUP(AH$1,$Z$2:$Z$16,$AC$2:$AC$16-$V1234)^2)))</f>
        <v/>
      </c>
      <c r="AI1234" s="140" t="str">
        <f t="array" ref="AI1234">IF(OR(AI$1=0, $A1234=""),"",SQRT((_xlfn.XLOOKUP(AI$1,$Z$2:$Z$16,$AA$2:$AA$16)-$T1234)^2+(_xlfn.XLOOKUP(AI$1,$Z$2:$Z$16,$AB$2:$AB$16)-$U1234)^2+(_xlfn.XLOOKUP(AI$1,$Z$2:$Z$16,$AC$2:$AC$16-$V1234)^2)))</f>
        <v/>
      </c>
      <c r="AJ1234" s="140" t="str">
        <f t="array" ref="AJ1234">IF(OR(AJ$1=0, $A1234=""),"",SQRT((_xlfn.XLOOKUP(AJ$1,$Z$2:$Z$16,$AA$2:$AA$16)-$T1234)^2+(_xlfn.XLOOKUP(AJ$1,$Z$2:$Z$16,$AB$2:$AB$16)-$U1234)^2+(_xlfn.XLOOKUP(AJ$1,$Z$2:$Z$16,$AC$2:$AC$16-$V1234)^2)))</f>
        <v/>
      </c>
      <c r="AK1234" s="140" t="str">
        <f t="array" ref="AK1234">IF(OR(AK$1=0, $A1234=""),"",SQRT((_xlfn.XLOOKUP(AK$1,$Z$2:$Z$16,$AA$2:$AA$16)-$T1234)^2+(_xlfn.XLOOKUP(AK$1,$Z$2:$Z$16,$AB$2:$AB$16)-$U1234)^2+(_xlfn.XLOOKUP(AK$1,$Z$2:$Z$16,$AC$2:$AC$16-$V1234)^2)))</f>
        <v/>
      </c>
      <c r="AL1234" s="140" t="str">
        <f t="array" ref="AL1234">IF(OR(AL$1=0, $A1234=""),"",SQRT((_xlfn.XLOOKUP(AL$1,$Z$2:$Z$16,$AA$2:$AA$16)-$T1234)^2+(_xlfn.XLOOKUP(AL$1,$Z$2:$Z$16,$AB$2:$AB$16)-$U1234)^2+(_xlfn.XLOOKUP(AL$1,$Z$2:$Z$16,$AC$2:$AC$16-$V1234)^2)))</f>
        <v/>
      </c>
      <c r="AM1234" s="140" t="str">
        <f t="array" ref="AM1234">IF(OR(AM$1=0, $A1234=""),"",SQRT((_xlfn.XLOOKUP(AM$1,$Z$2:$Z$16,$AA$2:$AA$16)-$T1234)^2+(_xlfn.XLOOKUP(AM$1,$Z$2:$Z$16,$AB$2:$AB$16)-$U1234)^2+(_xlfn.XLOOKUP(AM$1,$Z$2:$Z$16,$AC$2:$AC$16-$V1234)^2)))</f>
        <v/>
      </c>
      <c r="AN1234" s="140" t="str">
        <f t="array" ref="AN1234">IF(OR(AN$1=0, $A1234=""),"",SQRT((_xlfn.XLOOKUP(AN$1,$Z$2:$Z$16,$AA$2:$AA$16)-$T1234)^2+(_xlfn.XLOOKUP(AN$1,$Z$2:$Z$16,$AB$2:$AB$16)-$U1234)^2+(_xlfn.XLOOKUP(AN$1,$Z$2:$Z$16,$AC$2:$AC$16-$V1234)^2)))</f>
        <v/>
      </c>
      <c r="AO1234" s="140" t="str">
        <f t="array" ref="AO1234">IF(OR(AO$1=0, $A1234=""),"",SQRT((_xlfn.XLOOKUP(AO$1,$Z$2:$Z$16,$AA$2:$AA$16)-$T1234)^2+(_xlfn.XLOOKUP(AO$1,$Z$2:$Z$16,$AB$2:$AB$16)-$U1234)^2+(_xlfn.XLOOKUP(AO$1,$Z$2:$Z$16,$AC$2:$AC$16-$V1234)^2)))</f>
        <v/>
      </c>
      <c r="AP1234" s="141" t="str">
        <f t="array" ref="AP1234">IF(OR(AP$1=0, $A1234=""),"",SQRT((_xlfn.XLOOKUP(AP$1,$Z$2:$Z$16,$AA$2:$AA$16)-$T1234)^2+(_xlfn.XLOOKUP(AP$1,$Z$2:$Z$16,$AB$2:$AB$16)-$U1234)^2+(_xlfn.XLOOKUP(AP$1,$Z$2:$Z$16,$AC$2:$AC$16-$V1234)^2)))</f>
        <v/>
      </c>
      <c r="AQ1234" s="141" t="str">
        <f t="array" ref="AQ1234">IF(OR(AQ$1=0, $A1234=""),"",SQRT((_xlfn.XLOOKUP(AQ$1,$Z$2:$Z$16,$AA$2:$AA$16)-$T1234)^2+(_xlfn.XLOOKUP(AQ$1,$Z$2:$Z$16,$AB$2:$AB$16)-$U1234)^2+(_xlfn.XLOOKUP(AQ$1,$Z$2:$Z$16,$AC$2:$AC$16-$V1234)^2)))</f>
        <v/>
      </c>
      <c r="AR1234" s="141" t="str">
        <f t="array" ref="AR1234">IF(OR(AR$1=0, $A1234=""),"",SQRT((_xlfn.XLOOKUP(AR$1,$Z$2:$Z$16,$AA$2:$AA$16)-$T1234)^2+(_xlfn.XLOOKUP(AR$1,$Z$2:$Z$16,$AB$2:$AB$16)-$U1234)^2+(_xlfn.XLOOKUP(AR$1,$Z$2:$Z$16,$AC$2:$AC$16-$V1234)^2)))</f>
        <v/>
      </c>
      <c r="AS1234" s="141" t="str">
        <f t="array" ref="AS1234">IF(OR(AS$1=0, $A1234=""),"",SQRT((_xlfn.XLOOKUP(AS$1,$Z$2:$Z$16,$AA$2:$AA$16)-$T1234)^2+(_xlfn.XLOOKUP(AS$1,$Z$2:$Z$16,$AB$2:$AB$16)-$U1234)^2+(_xlfn.XLOOKUP(AS$1,$Z$2:$Z$16,$AC$2:$AC$16-$V1234)^2)))</f>
        <v/>
      </c>
      <c r="AT1234" s="141" t="str">
        <f t="array" ref="AT1234">IF(OR(AT$1=0, $A1234=""),"",SQRT((_xlfn.XLOOKUP(AT$1,$Z$2:$Z$16,$AA$2:$AA$16)-$T1234)^2+(_xlfn.XLOOKUP(AT$1,$Z$2:$Z$16,$AB$2:$AB$16)-$U1234)^2+(_xlfn.XLOOKUP(AT$1,$Z$2:$Z$16,$AC$2:$AC$16-$V1234)^2)))</f>
        <v/>
      </c>
      <c r="AU1234" s="141" t="str">
        <f t="array" ref="AU1234">IF(OR(AU$1=0, $A1234=""),"",SQRT((_xlfn.XLOOKUP(AU$1,$Z$2:$Z$16,$AA$2:$AA$16)-$T1234)^2+(_xlfn.XLOOKUP(AU$1,$Z$2:$Z$16,$AB$2:$AB$16)-$U1234)^2+(_xlfn.XLOOKUP(AU$1,$Z$2:$Z$16,$AC$2:$AC$16-$V1234)^2)))</f>
        <v/>
      </c>
      <c r="AV1234" s="142" t="str">
        <f t="array" ref="AV1234">IF(OR(AV$1=0, $A1234=""),"",SQRT((_xlfn.XLOOKUP(AV$1,$Z$2:$Z$16,$AA$2:$AA$16)-$T1234)^2+(_xlfn.XLOOKUP(AV$1,$Z$2:$Z$16,$AB$2:$AB$16)-$U1234)^2+(_xlfn.XLOOKUP(AV$1,$Z$2:$Z$16,$AC$2:$AC$16-$V1234)^2)))</f>
        <v/>
      </c>
      <c r="AW1234" s="124"/>
      <c r="AX1234" s="124"/>
      <c r="AY1234" s="125">
        <f t="shared" si="359"/>
        <v>0</v>
      </c>
      <c r="AZ1234" s="143">
        <f t="shared" si="360"/>
        <v>0</v>
      </c>
      <c r="BA1234" s="143">
        <f t="shared" si="361"/>
        <v>0</v>
      </c>
      <c r="BB1234" s="143">
        <f t="shared" si="362"/>
        <v>0</v>
      </c>
      <c r="BC1234" s="143">
        <f t="shared" si="363"/>
        <v>0</v>
      </c>
      <c r="BD1234" s="143">
        <f t="shared" si="364"/>
        <v>0</v>
      </c>
      <c r="BE1234" s="143">
        <f t="shared" si="365"/>
        <v>0</v>
      </c>
      <c r="BF1234" s="143">
        <f t="shared" si="366"/>
        <v>0</v>
      </c>
      <c r="BG1234" s="144">
        <f t="shared" si="367"/>
        <v>0</v>
      </c>
      <c r="BH1234" s="144">
        <f t="shared" si="368"/>
        <v>0</v>
      </c>
      <c r="BI1234" s="144">
        <f t="shared" si="369"/>
        <v>0</v>
      </c>
      <c r="BJ1234" s="144">
        <f t="shared" si="370"/>
        <v>0</v>
      </c>
      <c r="BK1234" s="144">
        <f t="shared" si="371"/>
        <v>0</v>
      </c>
      <c r="BL1234" s="144">
        <f t="shared" si="372"/>
        <v>0</v>
      </c>
      <c r="BM1234" s="145">
        <f t="shared" si="373"/>
        <v>0</v>
      </c>
      <c r="BN1234" s="124"/>
      <c r="BO1234" s="124"/>
      <c r="BP1234" s="124"/>
      <c r="BQ1234" s="124"/>
      <c r="BR1234" s="124"/>
      <c r="BS1234" s="124"/>
      <c r="BT1234" s="124"/>
      <c r="BU1234" s="124"/>
      <c r="BV1234" s="130"/>
      <c r="BW1234" s="130"/>
      <c r="BX1234" s="130"/>
      <c r="BY1234" s="130"/>
      <c r="BZ1234" s="130"/>
      <c r="CA1234" s="130"/>
      <c r="CB1234" s="130"/>
      <c r="CC1234" s="130"/>
      <c r="CD1234" s="130"/>
      <c r="CE1234" s="130"/>
      <c r="CF1234" s="130"/>
      <c r="CG1234" s="130"/>
      <c r="CH1234" s="130"/>
      <c r="CI1234" s="130"/>
      <c r="CJ1234" s="130"/>
      <c r="CL1234" s="124"/>
      <c r="CM1234" s="130" t="s">
        <v>32</v>
      </c>
      <c r="CN1234" s="130"/>
      <c r="CO1234" s="130"/>
      <c r="CP1234" s="130"/>
      <c r="CQ1234" s="130"/>
      <c r="CR1234" s="130"/>
      <c r="CS1234" s="130"/>
      <c r="CT1234" s="130"/>
      <c r="CU1234" s="130"/>
      <c r="CV1234" s="130"/>
      <c r="CW1234" s="130"/>
      <c r="CX1234" s="130"/>
      <c r="CY1234" s="130"/>
      <c r="CZ1234" s="130"/>
      <c r="DA1234" s="130"/>
      <c r="DD1234" s="159" cm="1">
        <f t="array" ref="DD1234">_xlfn.IFS(DD$1= 0,"", NOT(ISBLANK(CM1234)), 0, ISBLANK(CM1234), $Q1234-$S1234+AY1234-BV1234)</f>
        <v>0</v>
      </c>
      <c r="DE1234" s="160" cm="1">
        <f t="array" ref="DE1234">_xlfn.IFS(DE$1= 0,"", NOT(ISBLANK(CN1234)), 0, ISBLANK(CN1234), $Q1234-$S1234+AZ1234-BW1234)</f>
        <v>0</v>
      </c>
      <c r="DF1234" s="160" cm="1">
        <f t="array" ref="DF1234">_xlfn.IFS(DF$1= 0,"", NOT(ISBLANK(CO1234)), 0, ISBLANK(CO1234), $Q1234-$S1234+BA1234-BX1234)</f>
        <v>0</v>
      </c>
      <c r="DG1234" s="160" cm="1">
        <f t="array" ref="DG1234">_xlfn.IFS(DG$1= 0,"", NOT(ISBLANK(CP1234)), 0, ISBLANK(CP1234), $Q1234-$S1234+BB1234-BY1234)</f>
        <v>0</v>
      </c>
      <c r="DH1234" s="160" cm="1">
        <f t="array" ref="DH1234">_xlfn.IFS(DH$1= 0,"", NOT(ISBLANK(CQ1234)), 0, ISBLANK(CQ1234), $Q1234-$S1234+BC1234-BZ1234)</f>
        <v>0</v>
      </c>
      <c r="DI1234" s="160" cm="1">
        <f t="array" ref="DI1234">_xlfn.IFS(DI$1= 0,"", NOT(ISBLANK(CR1234)), 0, ISBLANK(CR1234), $Q1234-$S1234+BD1234-CA1234)</f>
        <v>0</v>
      </c>
      <c r="DJ1234" s="160" t="str" cm="1">
        <f t="array" ref="DJ1234">_xlfn.IFS(DJ$1= 0,"", NOT(ISBLANK(CS1234)), 0, ISBLANK(CS1234), $Q1234-$S1234+BE1234-CB1234)</f>
        <v/>
      </c>
      <c r="DK1234" s="160" t="str" cm="1">
        <f t="array" ref="DK1234">_xlfn.IFS(DK$1= 0,"", NOT(ISBLANK(CT1234)), 0, ISBLANK(CT1234), $Q1234-$S1234+BF1234-CC1234)</f>
        <v/>
      </c>
      <c r="DL1234" s="162" t="str" cm="1">
        <f t="array" ref="DL1234">_xlfn.IFS(DL$1= 0,"", NOT(ISBLANK(CU1234)), 0, ISBLANK(CU1234), $Q1234-$S1234+BG1234-CD1234)</f>
        <v/>
      </c>
      <c r="DM1234" s="162" t="str" cm="1">
        <f t="array" ref="DM1234">_xlfn.IFS(DM$1= 0,"", NOT(ISBLANK(CV1234)), 0, ISBLANK(CV1234), $Q1234-$S1234+BH1234-CE1234)</f>
        <v/>
      </c>
      <c r="DN1234" s="162" t="str" cm="1">
        <f t="array" ref="DN1234">_xlfn.IFS(DN$1= 0,"", NOT(ISBLANK(CW1234)), 0, ISBLANK(CW1234), $Q1234-$S1234+BI1234-CF1234)</f>
        <v/>
      </c>
      <c r="DO1234" s="162" t="str" cm="1">
        <f t="array" ref="DO1234">_xlfn.IFS(DO$1= 0,"", NOT(ISBLANK(CX1234)), 0, ISBLANK(CX1234), $Q1234-$S1234+BJ1234-CG1234)</f>
        <v/>
      </c>
      <c r="DP1234" s="162" t="str" cm="1">
        <f t="array" ref="DP1234">_xlfn.IFS(DP$1= 0,"", NOT(ISBLANK(CY1234)), 0, ISBLANK(CY1234), $Q1234-$S1234+BK1234-CH1234)</f>
        <v/>
      </c>
      <c r="DQ1234" s="162" t="str" cm="1">
        <f t="array" ref="DQ1234">_xlfn.IFS(DQ$1= 0,"", NOT(ISBLANK(CZ1234)), 0, ISBLANK(CZ1234), $Q1234-$S1234+BL1234-CI1234)</f>
        <v/>
      </c>
      <c r="DR1234" s="163" t="str" cm="1">
        <f t="array" ref="DR1234">_xlfn.IFS(DR$1= 0,"", NOT(ISBLANK(DA1234)), 0, ISBLANK(DA1234), $Q1234-$S1234+BM1234-CJ1234)</f>
        <v/>
      </c>
    </row>
    <row r="1235" spans="1:122" ht="16.5" x14ac:dyDescent="0.3">
      <c r="A1235" s="135"/>
      <c r="B1235" s="136"/>
      <c r="C1235" s="136"/>
      <c r="D1235" s="137"/>
      <c r="E1235" s="176"/>
      <c r="F1235" s="182"/>
      <c r="G1235" s="183"/>
      <c r="H1235" s="183"/>
      <c r="I1235" s="183"/>
      <c r="J1235" s="183"/>
      <c r="K1235" s="183"/>
      <c r="L1235" s="183"/>
      <c r="M1235" s="186"/>
      <c r="N1235" s="182"/>
      <c r="O1235" s="184"/>
      <c r="P1235" s="178"/>
      <c r="Q1235" s="118">
        <f t="shared" si="357"/>
        <v>0</v>
      </c>
      <c r="R1235" s="3"/>
      <c r="S1235" s="3"/>
      <c r="T1235" s="4"/>
      <c r="U1235" s="4"/>
      <c r="V1235" s="99">
        <f t="shared" si="358"/>
        <v>0</v>
      </c>
      <c r="W1235" s="161"/>
      <c r="X1235" s="138"/>
      <c r="AH1235" s="158" t="str">
        <f t="array" ref="AH1235">IF(OR(AH$1=0, $A1235=""),"",SQRT((_xlfn.XLOOKUP(AH$1,$Z$2:$Z$16,$AA$2:$AA$16)-$T1235)^2+(_xlfn.XLOOKUP(AH$1,$Z$2:$Z$16,$AB$2:$AB$16)-$U1235)^2+(_xlfn.XLOOKUP(AH$1,$Z$2:$Z$16,$AC$2:$AC$16-$V1235)^2)))</f>
        <v/>
      </c>
      <c r="AI1235" s="140" t="str">
        <f t="array" ref="AI1235">IF(OR(AI$1=0, $A1235=""),"",SQRT((_xlfn.XLOOKUP(AI$1,$Z$2:$Z$16,$AA$2:$AA$16)-$T1235)^2+(_xlfn.XLOOKUP(AI$1,$Z$2:$Z$16,$AB$2:$AB$16)-$U1235)^2+(_xlfn.XLOOKUP(AI$1,$Z$2:$Z$16,$AC$2:$AC$16-$V1235)^2)))</f>
        <v/>
      </c>
      <c r="AJ1235" s="140" t="str">
        <f t="array" ref="AJ1235">IF(OR(AJ$1=0, $A1235=""),"",SQRT((_xlfn.XLOOKUP(AJ$1,$Z$2:$Z$16,$AA$2:$AA$16)-$T1235)^2+(_xlfn.XLOOKUP(AJ$1,$Z$2:$Z$16,$AB$2:$AB$16)-$U1235)^2+(_xlfn.XLOOKUP(AJ$1,$Z$2:$Z$16,$AC$2:$AC$16-$V1235)^2)))</f>
        <v/>
      </c>
      <c r="AK1235" s="140" t="str">
        <f t="array" ref="AK1235">IF(OR(AK$1=0, $A1235=""),"",SQRT((_xlfn.XLOOKUP(AK$1,$Z$2:$Z$16,$AA$2:$AA$16)-$T1235)^2+(_xlfn.XLOOKUP(AK$1,$Z$2:$Z$16,$AB$2:$AB$16)-$U1235)^2+(_xlfn.XLOOKUP(AK$1,$Z$2:$Z$16,$AC$2:$AC$16-$V1235)^2)))</f>
        <v/>
      </c>
      <c r="AL1235" s="140" t="str">
        <f t="array" ref="AL1235">IF(OR(AL$1=0, $A1235=""),"",SQRT((_xlfn.XLOOKUP(AL$1,$Z$2:$Z$16,$AA$2:$AA$16)-$T1235)^2+(_xlfn.XLOOKUP(AL$1,$Z$2:$Z$16,$AB$2:$AB$16)-$U1235)^2+(_xlfn.XLOOKUP(AL$1,$Z$2:$Z$16,$AC$2:$AC$16-$V1235)^2)))</f>
        <v/>
      </c>
      <c r="AM1235" s="140" t="str">
        <f t="array" ref="AM1235">IF(OR(AM$1=0, $A1235=""),"",SQRT((_xlfn.XLOOKUP(AM$1,$Z$2:$Z$16,$AA$2:$AA$16)-$T1235)^2+(_xlfn.XLOOKUP(AM$1,$Z$2:$Z$16,$AB$2:$AB$16)-$U1235)^2+(_xlfn.XLOOKUP(AM$1,$Z$2:$Z$16,$AC$2:$AC$16-$V1235)^2)))</f>
        <v/>
      </c>
      <c r="AN1235" s="140" t="str">
        <f t="array" ref="AN1235">IF(OR(AN$1=0, $A1235=""),"",SQRT((_xlfn.XLOOKUP(AN$1,$Z$2:$Z$16,$AA$2:$AA$16)-$T1235)^2+(_xlfn.XLOOKUP(AN$1,$Z$2:$Z$16,$AB$2:$AB$16)-$U1235)^2+(_xlfn.XLOOKUP(AN$1,$Z$2:$Z$16,$AC$2:$AC$16-$V1235)^2)))</f>
        <v/>
      </c>
      <c r="AO1235" s="140" t="str">
        <f t="array" ref="AO1235">IF(OR(AO$1=0, $A1235=""),"",SQRT((_xlfn.XLOOKUP(AO$1,$Z$2:$Z$16,$AA$2:$AA$16)-$T1235)^2+(_xlfn.XLOOKUP(AO$1,$Z$2:$Z$16,$AB$2:$AB$16)-$U1235)^2+(_xlfn.XLOOKUP(AO$1,$Z$2:$Z$16,$AC$2:$AC$16-$V1235)^2)))</f>
        <v/>
      </c>
      <c r="AP1235" s="141" t="str">
        <f t="array" ref="AP1235">IF(OR(AP$1=0, $A1235=""),"",SQRT((_xlfn.XLOOKUP(AP$1,$Z$2:$Z$16,$AA$2:$AA$16)-$T1235)^2+(_xlfn.XLOOKUP(AP$1,$Z$2:$Z$16,$AB$2:$AB$16)-$U1235)^2+(_xlfn.XLOOKUP(AP$1,$Z$2:$Z$16,$AC$2:$AC$16-$V1235)^2)))</f>
        <v/>
      </c>
      <c r="AQ1235" s="141" t="str">
        <f t="array" ref="AQ1235">IF(OR(AQ$1=0, $A1235=""),"",SQRT((_xlfn.XLOOKUP(AQ$1,$Z$2:$Z$16,$AA$2:$AA$16)-$T1235)^2+(_xlfn.XLOOKUP(AQ$1,$Z$2:$Z$16,$AB$2:$AB$16)-$U1235)^2+(_xlfn.XLOOKUP(AQ$1,$Z$2:$Z$16,$AC$2:$AC$16-$V1235)^2)))</f>
        <v/>
      </c>
      <c r="AR1235" s="141" t="str">
        <f t="array" ref="AR1235">IF(OR(AR$1=0, $A1235=""),"",SQRT((_xlfn.XLOOKUP(AR$1,$Z$2:$Z$16,$AA$2:$AA$16)-$T1235)^2+(_xlfn.XLOOKUP(AR$1,$Z$2:$Z$16,$AB$2:$AB$16)-$U1235)^2+(_xlfn.XLOOKUP(AR$1,$Z$2:$Z$16,$AC$2:$AC$16-$V1235)^2)))</f>
        <v/>
      </c>
      <c r="AS1235" s="141" t="str">
        <f t="array" ref="AS1235">IF(OR(AS$1=0, $A1235=""),"",SQRT((_xlfn.XLOOKUP(AS$1,$Z$2:$Z$16,$AA$2:$AA$16)-$T1235)^2+(_xlfn.XLOOKUP(AS$1,$Z$2:$Z$16,$AB$2:$AB$16)-$U1235)^2+(_xlfn.XLOOKUP(AS$1,$Z$2:$Z$16,$AC$2:$AC$16-$V1235)^2)))</f>
        <v/>
      </c>
      <c r="AT1235" s="141" t="str">
        <f t="array" ref="AT1235">IF(OR(AT$1=0, $A1235=""),"",SQRT((_xlfn.XLOOKUP(AT$1,$Z$2:$Z$16,$AA$2:$AA$16)-$T1235)^2+(_xlfn.XLOOKUP(AT$1,$Z$2:$Z$16,$AB$2:$AB$16)-$U1235)^2+(_xlfn.XLOOKUP(AT$1,$Z$2:$Z$16,$AC$2:$AC$16-$V1235)^2)))</f>
        <v/>
      </c>
      <c r="AU1235" s="141" t="str">
        <f t="array" ref="AU1235">IF(OR(AU$1=0, $A1235=""),"",SQRT((_xlfn.XLOOKUP(AU$1,$Z$2:$Z$16,$AA$2:$AA$16)-$T1235)^2+(_xlfn.XLOOKUP(AU$1,$Z$2:$Z$16,$AB$2:$AB$16)-$U1235)^2+(_xlfn.XLOOKUP(AU$1,$Z$2:$Z$16,$AC$2:$AC$16-$V1235)^2)))</f>
        <v/>
      </c>
      <c r="AV1235" s="142" t="str">
        <f t="array" ref="AV1235">IF(OR(AV$1=0, $A1235=""),"",SQRT((_xlfn.XLOOKUP(AV$1,$Z$2:$Z$16,$AA$2:$AA$16)-$T1235)^2+(_xlfn.XLOOKUP(AV$1,$Z$2:$Z$16,$AB$2:$AB$16)-$U1235)^2+(_xlfn.XLOOKUP(AV$1,$Z$2:$Z$16,$AC$2:$AC$16-$V1235)^2)))</f>
        <v/>
      </c>
      <c r="AW1235" s="124"/>
      <c r="AX1235" s="124"/>
      <c r="AY1235" s="125">
        <f t="shared" si="359"/>
        <v>0</v>
      </c>
      <c r="AZ1235" s="143">
        <f t="shared" si="360"/>
        <v>0</v>
      </c>
      <c r="BA1235" s="143">
        <f t="shared" si="361"/>
        <v>0</v>
      </c>
      <c r="BB1235" s="143">
        <f t="shared" si="362"/>
        <v>0</v>
      </c>
      <c r="BC1235" s="143">
        <f t="shared" si="363"/>
        <v>0</v>
      </c>
      <c r="BD1235" s="143">
        <f t="shared" si="364"/>
        <v>0</v>
      </c>
      <c r="BE1235" s="143">
        <f t="shared" si="365"/>
        <v>0</v>
      </c>
      <c r="BF1235" s="143">
        <f t="shared" si="366"/>
        <v>0</v>
      </c>
      <c r="BG1235" s="144">
        <f t="shared" si="367"/>
        <v>0</v>
      </c>
      <c r="BH1235" s="144">
        <f t="shared" si="368"/>
        <v>0</v>
      </c>
      <c r="BI1235" s="144">
        <f t="shared" si="369"/>
        <v>0</v>
      </c>
      <c r="BJ1235" s="144">
        <f t="shared" si="370"/>
        <v>0</v>
      </c>
      <c r="BK1235" s="144">
        <f t="shared" si="371"/>
        <v>0</v>
      </c>
      <c r="BL1235" s="144">
        <f t="shared" si="372"/>
        <v>0</v>
      </c>
      <c r="BM1235" s="145">
        <f t="shared" si="373"/>
        <v>0</v>
      </c>
      <c r="BN1235" s="124"/>
      <c r="BO1235" s="124"/>
      <c r="BP1235" s="124"/>
      <c r="BQ1235" s="124"/>
      <c r="BR1235" s="124"/>
      <c r="BS1235" s="124"/>
      <c r="BT1235" s="124"/>
      <c r="BU1235" s="124"/>
      <c r="BV1235" s="130"/>
      <c r="BW1235" s="130"/>
      <c r="BX1235" s="130"/>
      <c r="BY1235" s="130"/>
      <c r="BZ1235" s="130"/>
      <c r="CA1235" s="130"/>
      <c r="CB1235" s="130"/>
      <c r="CC1235" s="130"/>
      <c r="CD1235" s="130"/>
      <c r="CE1235" s="130"/>
      <c r="CF1235" s="130"/>
      <c r="CG1235" s="130"/>
      <c r="CH1235" s="130"/>
      <c r="CI1235" s="130"/>
      <c r="CJ1235" s="130"/>
      <c r="CL1235" s="124"/>
      <c r="CM1235" s="130" t="s">
        <v>32</v>
      </c>
      <c r="CN1235" s="130"/>
      <c r="CO1235" s="130"/>
      <c r="CP1235" s="130"/>
      <c r="CQ1235" s="130"/>
      <c r="CR1235" s="130"/>
      <c r="CS1235" s="130"/>
      <c r="CT1235" s="130"/>
      <c r="CU1235" s="130"/>
      <c r="CV1235" s="130"/>
      <c r="CW1235" s="130"/>
      <c r="CX1235" s="130"/>
      <c r="CY1235" s="130"/>
      <c r="CZ1235" s="130"/>
      <c r="DA1235" s="130"/>
      <c r="DD1235" s="159" cm="1">
        <f t="array" ref="DD1235">_xlfn.IFS(DD$1= 0,"", NOT(ISBLANK(CM1235)), 0, ISBLANK(CM1235), $Q1235-$S1235+AY1235-BV1235)</f>
        <v>0</v>
      </c>
      <c r="DE1235" s="160" cm="1">
        <f t="array" ref="DE1235">_xlfn.IFS(DE$1= 0,"", NOT(ISBLANK(CN1235)), 0, ISBLANK(CN1235), $Q1235-$S1235+AZ1235-BW1235)</f>
        <v>0</v>
      </c>
      <c r="DF1235" s="160" cm="1">
        <f t="array" ref="DF1235">_xlfn.IFS(DF$1= 0,"", NOT(ISBLANK(CO1235)), 0, ISBLANK(CO1235), $Q1235-$S1235+BA1235-BX1235)</f>
        <v>0</v>
      </c>
      <c r="DG1235" s="160" cm="1">
        <f t="array" ref="DG1235">_xlfn.IFS(DG$1= 0,"", NOT(ISBLANK(CP1235)), 0, ISBLANK(CP1235), $Q1235-$S1235+BB1235-BY1235)</f>
        <v>0</v>
      </c>
      <c r="DH1235" s="160" cm="1">
        <f t="array" ref="DH1235">_xlfn.IFS(DH$1= 0,"", NOT(ISBLANK(CQ1235)), 0, ISBLANK(CQ1235), $Q1235-$S1235+BC1235-BZ1235)</f>
        <v>0</v>
      </c>
      <c r="DI1235" s="160" cm="1">
        <f t="array" ref="DI1235">_xlfn.IFS(DI$1= 0,"", NOT(ISBLANK(CR1235)), 0, ISBLANK(CR1235), $Q1235-$S1235+BD1235-CA1235)</f>
        <v>0</v>
      </c>
      <c r="DJ1235" s="160" t="str" cm="1">
        <f t="array" ref="DJ1235">_xlfn.IFS(DJ$1= 0,"", NOT(ISBLANK(CS1235)), 0, ISBLANK(CS1235), $Q1235-$S1235+BE1235-CB1235)</f>
        <v/>
      </c>
      <c r="DK1235" s="160" t="str" cm="1">
        <f t="array" ref="DK1235">_xlfn.IFS(DK$1= 0,"", NOT(ISBLANK(CT1235)), 0, ISBLANK(CT1235), $Q1235-$S1235+BF1235-CC1235)</f>
        <v/>
      </c>
      <c r="DL1235" s="162" t="str" cm="1">
        <f t="array" ref="DL1235">_xlfn.IFS(DL$1= 0,"", NOT(ISBLANK(CU1235)), 0, ISBLANK(CU1235), $Q1235-$S1235+BG1235-CD1235)</f>
        <v/>
      </c>
      <c r="DM1235" s="162" t="str" cm="1">
        <f t="array" ref="DM1235">_xlfn.IFS(DM$1= 0,"", NOT(ISBLANK(CV1235)), 0, ISBLANK(CV1235), $Q1235-$S1235+BH1235-CE1235)</f>
        <v/>
      </c>
      <c r="DN1235" s="162" t="str" cm="1">
        <f t="array" ref="DN1235">_xlfn.IFS(DN$1= 0,"", NOT(ISBLANK(CW1235)), 0, ISBLANK(CW1235), $Q1235-$S1235+BI1235-CF1235)</f>
        <v/>
      </c>
      <c r="DO1235" s="162" t="str" cm="1">
        <f t="array" ref="DO1235">_xlfn.IFS(DO$1= 0,"", NOT(ISBLANK(CX1235)), 0, ISBLANK(CX1235), $Q1235-$S1235+BJ1235-CG1235)</f>
        <v/>
      </c>
      <c r="DP1235" s="162" t="str" cm="1">
        <f t="array" ref="DP1235">_xlfn.IFS(DP$1= 0,"", NOT(ISBLANK(CY1235)), 0, ISBLANK(CY1235), $Q1235-$S1235+BK1235-CH1235)</f>
        <v/>
      </c>
      <c r="DQ1235" s="162" t="str" cm="1">
        <f t="array" ref="DQ1235">_xlfn.IFS(DQ$1= 0,"", NOT(ISBLANK(CZ1235)), 0, ISBLANK(CZ1235), $Q1235-$S1235+BL1235-CI1235)</f>
        <v/>
      </c>
      <c r="DR1235" s="163" t="str" cm="1">
        <f t="array" ref="DR1235">_xlfn.IFS(DR$1= 0,"", NOT(ISBLANK(DA1235)), 0, ISBLANK(DA1235), $Q1235-$S1235+BM1235-CJ1235)</f>
        <v/>
      </c>
    </row>
    <row r="1236" spans="1:122" ht="16.5" x14ac:dyDescent="0.3">
      <c r="A1236" s="135"/>
      <c r="B1236" s="136"/>
      <c r="C1236" s="136"/>
      <c r="D1236" s="137"/>
      <c r="E1236" s="176"/>
      <c r="F1236" s="182"/>
      <c r="G1236" s="183"/>
      <c r="H1236" s="183"/>
      <c r="I1236" s="183"/>
      <c r="J1236" s="183"/>
      <c r="K1236" s="183"/>
      <c r="L1236" s="183"/>
      <c r="M1236" s="186"/>
      <c r="N1236" s="182"/>
      <c r="O1236" s="184"/>
      <c r="P1236" s="178"/>
      <c r="Q1236" s="118">
        <f t="shared" si="357"/>
        <v>0</v>
      </c>
      <c r="R1236" s="3"/>
      <c r="S1236" s="3"/>
      <c r="T1236" s="4"/>
      <c r="U1236" s="4"/>
      <c r="V1236" s="99">
        <f t="shared" si="358"/>
        <v>0</v>
      </c>
      <c r="W1236" s="161"/>
      <c r="X1236" s="138"/>
      <c r="AH1236" s="158" t="str">
        <f t="array" ref="AH1236">IF(OR(AH$1=0, $A1236=""),"",SQRT((_xlfn.XLOOKUP(AH$1,$Z$2:$Z$16,$AA$2:$AA$16)-$T1236)^2+(_xlfn.XLOOKUP(AH$1,$Z$2:$Z$16,$AB$2:$AB$16)-$U1236)^2+(_xlfn.XLOOKUP(AH$1,$Z$2:$Z$16,$AC$2:$AC$16-$V1236)^2)))</f>
        <v/>
      </c>
      <c r="AI1236" s="140" t="str">
        <f t="array" ref="AI1236">IF(OR(AI$1=0, $A1236=""),"",SQRT((_xlfn.XLOOKUP(AI$1,$Z$2:$Z$16,$AA$2:$AA$16)-$T1236)^2+(_xlfn.XLOOKUP(AI$1,$Z$2:$Z$16,$AB$2:$AB$16)-$U1236)^2+(_xlfn.XLOOKUP(AI$1,$Z$2:$Z$16,$AC$2:$AC$16-$V1236)^2)))</f>
        <v/>
      </c>
      <c r="AJ1236" s="140" t="str">
        <f t="array" ref="AJ1236">IF(OR(AJ$1=0, $A1236=""),"",SQRT((_xlfn.XLOOKUP(AJ$1,$Z$2:$Z$16,$AA$2:$AA$16)-$T1236)^2+(_xlfn.XLOOKUP(AJ$1,$Z$2:$Z$16,$AB$2:$AB$16)-$U1236)^2+(_xlfn.XLOOKUP(AJ$1,$Z$2:$Z$16,$AC$2:$AC$16-$V1236)^2)))</f>
        <v/>
      </c>
      <c r="AK1236" s="140" t="str">
        <f t="array" ref="AK1236">IF(OR(AK$1=0, $A1236=""),"",SQRT((_xlfn.XLOOKUP(AK$1,$Z$2:$Z$16,$AA$2:$AA$16)-$T1236)^2+(_xlfn.XLOOKUP(AK$1,$Z$2:$Z$16,$AB$2:$AB$16)-$U1236)^2+(_xlfn.XLOOKUP(AK$1,$Z$2:$Z$16,$AC$2:$AC$16-$V1236)^2)))</f>
        <v/>
      </c>
      <c r="AL1236" s="140" t="str">
        <f t="array" ref="AL1236">IF(OR(AL$1=0, $A1236=""),"",SQRT((_xlfn.XLOOKUP(AL$1,$Z$2:$Z$16,$AA$2:$AA$16)-$T1236)^2+(_xlfn.XLOOKUP(AL$1,$Z$2:$Z$16,$AB$2:$AB$16)-$U1236)^2+(_xlfn.XLOOKUP(AL$1,$Z$2:$Z$16,$AC$2:$AC$16-$V1236)^2)))</f>
        <v/>
      </c>
      <c r="AM1236" s="140" t="str">
        <f t="array" ref="AM1236">IF(OR(AM$1=0, $A1236=""),"",SQRT((_xlfn.XLOOKUP(AM$1,$Z$2:$Z$16,$AA$2:$AA$16)-$T1236)^2+(_xlfn.XLOOKUP(AM$1,$Z$2:$Z$16,$AB$2:$AB$16)-$U1236)^2+(_xlfn.XLOOKUP(AM$1,$Z$2:$Z$16,$AC$2:$AC$16-$V1236)^2)))</f>
        <v/>
      </c>
      <c r="AN1236" s="140" t="str">
        <f t="array" ref="AN1236">IF(OR(AN$1=0, $A1236=""),"",SQRT((_xlfn.XLOOKUP(AN$1,$Z$2:$Z$16,$AA$2:$AA$16)-$T1236)^2+(_xlfn.XLOOKUP(AN$1,$Z$2:$Z$16,$AB$2:$AB$16)-$U1236)^2+(_xlfn.XLOOKUP(AN$1,$Z$2:$Z$16,$AC$2:$AC$16-$V1236)^2)))</f>
        <v/>
      </c>
      <c r="AO1236" s="140" t="str">
        <f t="array" ref="AO1236">IF(OR(AO$1=0, $A1236=""),"",SQRT((_xlfn.XLOOKUP(AO$1,$Z$2:$Z$16,$AA$2:$AA$16)-$T1236)^2+(_xlfn.XLOOKUP(AO$1,$Z$2:$Z$16,$AB$2:$AB$16)-$U1236)^2+(_xlfn.XLOOKUP(AO$1,$Z$2:$Z$16,$AC$2:$AC$16-$V1236)^2)))</f>
        <v/>
      </c>
      <c r="AP1236" s="141" t="str">
        <f t="array" ref="AP1236">IF(OR(AP$1=0, $A1236=""),"",SQRT((_xlfn.XLOOKUP(AP$1,$Z$2:$Z$16,$AA$2:$AA$16)-$T1236)^2+(_xlfn.XLOOKUP(AP$1,$Z$2:$Z$16,$AB$2:$AB$16)-$U1236)^2+(_xlfn.XLOOKUP(AP$1,$Z$2:$Z$16,$AC$2:$AC$16-$V1236)^2)))</f>
        <v/>
      </c>
      <c r="AQ1236" s="141" t="str">
        <f t="array" ref="AQ1236">IF(OR(AQ$1=0, $A1236=""),"",SQRT((_xlfn.XLOOKUP(AQ$1,$Z$2:$Z$16,$AA$2:$AA$16)-$T1236)^2+(_xlfn.XLOOKUP(AQ$1,$Z$2:$Z$16,$AB$2:$AB$16)-$U1236)^2+(_xlfn.XLOOKUP(AQ$1,$Z$2:$Z$16,$AC$2:$AC$16-$V1236)^2)))</f>
        <v/>
      </c>
      <c r="AR1236" s="141" t="str">
        <f t="array" ref="AR1236">IF(OR(AR$1=0, $A1236=""),"",SQRT((_xlfn.XLOOKUP(AR$1,$Z$2:$Z$16,$AA$2:$AA$16)-$T1236)^2+(_xlfn.XLOOKUP(AR$1,$Z$2:$Z$16,$AB$2:$AB$16)-$U1236)^2+(_xlfn.XLOOKUP(AR$1,$Z$2:$Z$16,$AC$2:$AC$16-$V1236)^2)))</f>
        <v/>
      </c>
      <c r="AS1236" s="141" t="str">
        <f t="array" ref="AS1236">IF(OR(AS$1=0, $A1236=""),"",SQRT((_xlfn.XLOOKUP(AS$1,$Z$2:$Z$16,$AA$2:$AA$16)-$T1236)^2+(_xlfn.XLOOKUP(AS$1,$Z$2:$Z$16,$AB$2:$AB$16)-$U1236)^2+(_xlfn.XLOOKUP(AS$1,$Z$2:$Z$16,$AC$2:$AC$16-$V1236)^2)))</f>
        <v/>
      </c>
      <c r="AT1236" s="141" t="str">
        <f t="array" ref="AT1236">IF(OR(AT$1=0, $A1236=""),"",SQRT((_xlfn.XLOOKUP(AT$1,$Z$2:$Z$16,$AA$2:$AA$16)-$T1236)^2+(_xlfn.XLOOKUP(AT$1,$Z$2:$Z$16,$AB$2:$AB$16)-$U1236)^2+(_xlfn.XLOOKUP(AT$1,$Z$2:$Z$16,$AC$2:$AC$16-$V1236)^2)))</f>
        <v/>
      </c>
      <c r="AU1236" s="141" t="str">
        <f t="array" ref="AU1236">IF(OR(AU$1=0, $A1236=""),"",SQRT((_xlfn.XLOOKUP(AU$1,$Z$2:$Z$16,$AA$2:$AA$16)-$T1236)^2+(_xlfn.XLOOKUP(AU$1,$Z$2:$Z$16,$AB$2:$AB$16)-$U1236)^2+(_xlfn.XLOOKUP(AU$1,$Z$2:$Z$16,$AC$2:$AC$16-$V1236)^2)))</f>
        <v/>
      </c>
      <c r="AV1236" s="142" t="str">
        <f t="array" ref="AV1236">IF(OR(AV$1=0, $A1236=""),"",SQRT((_xlfn.XLOOKUP(AV$1,$Z$2:$Z$16,$AA$2:$AA$16)-$T1236)^2+(_xlfn.XLOOKUP(AV$1,$Z$2:$Z$16,$AB$2:$AB$16)-$U1236)^2+(_xlfn.XLOOKUP(AV$1,$Z$2:$Z$16,$AC$2:$AC$16-$V1236)^2)))</f>
        <v/>
      </c>
      <c r="AW1236" s="124"/>
      <c r="AX1236" s="124"/>
      <c r="AY1236" s="125">
        <f t="shared" si="359"/>
        <v>0</v>
      </c>
      <c r="AZ1236" s="143">
        <f t="shared" si="360"/>
        <v>0</v>
      </c>
      <c r="BA1236" s="143">
        <f t="shared" si="361"/>
        <v>0</v>
      </c>
      <c r="BB1236" s="143">
        <f t="shared" si="362"/>
        <v>0</v>
      </c>
      <c r="BC1236" s="143">
        <f t="shared" si="363"/>
        <v>0</v>
      </c>
      <c r="BD1236" s="143">
        <f t="shared" si="364"/>
        <v>0</v>
      </c>
      <c r="BE1236" s="143">
        <f t="shared" si="365"/>
        <v>0</v>
      </c>
      <c r="BF1236" s="143">
        <f t="shared" si="366"/>
        <v>0</v>
      </c>
      <c r="BG1236" s="144">
        <f t="shared" si="367"/>
        <v>0</v>
      </c>
      <c r="BH1236" s="144">
        <f t="shared" si="368"/>
        <v>0</v>
      </c>
      <c r="BI1236" s="144">
        <f t="shared" si="369"/>
        <v>0</v>
      </c>
      <c r="BJ1236" s="144">
        <f t="shared" si="370"/>
        <v>0</v>
      </c>
      <c r="BK1236" s="144">
        <f t="shared" si="371"/>
        <v>0</v>
      </c>
      <c r="BL1236" s="144">
        <f t="shared" si="372"/>
        <v>0</v>
      </c>
      <c r="BM1236" s="145">
        <f t="shared" si="373"/>
        <v>0</v>
      </c>
      <c r="BN1236" s="124"/>
      <c r="BO1236" s="124"/>
      <c r="BP1236" s="124"/>
      <c r="BQ1236" s="124"/>
      <c r="BR1236" s="124"/>
      <c r="BS1236" s="124"/>
      <c r="BT1236" s="124"/>
      <c r="BU1236" s="124"/>
      <c r="BV1236" s="130"/>
      <c r="BW1236" s="130"/>
      <c r="BX1236" s="130"/>
      <c r="BY1236" s="130"/>
      <c r="BZ1236" s="130"/>
      <c r="CA1236" s="130"/>
      <c r="CB1236" s="130"/>
      <c r="CC1236" s="130"/>
      <c r="CD1236" s="130"/>
      <c r="CE1236" s="130"/>
      <c r="CF1236" s="130"/>
      <c r="CG1236" s="130"/>
      <c r="CH1236" s="130"/>
      <c r="CI1236" s="130"/>
      <c r="CJ1236" s="130"/>
      <c r="CL1236" s="124"/>
      <c r="CM1236" s="130" t="s">
        <v>32</v>
      </c>
      <c r="CN1236" s="130"/>
      <c r="CO1236" s="130"/>
      <c r="CP1236" s="130"/>
      <c r="CQ1236" s="130"/>
      <c r="CR1236" s="130"/>
      <c r="CS1236" s="130"/>
      <c r="CT1236" s="130"/>
      <c r="CU1236" s="130"/>
      <c r="CV1236" s="130"/>
      <c r="CW1236" s="130"/>
      <c r="CX1236" s="130"/>
      <c r="CY1236" s="130"/>
      <c r="CZ1236" s="130"/>
      <c r="DA1236" s="130"/>
      <c r="DD1236" s="159" cm="1">
        <f t="array" ref="DD1236">_xlfn.IFS(DD$1= 0,"", NOT(ISBLANK(CM1236)), 0, ISBLANK(CM1236), $Q1236-$S1236+AY1236-BV1236)</f>
        <v>0</v>
      </c>
      <c r="DE1236" s="160" cm="1">
        <f t="array" ref="DE1236">_xlfn.IFS(DE$1= 0,"", NOT(ISBLANK(CN1236)), 0, ISBLANK(CN1236), $Q1236-$S1236+AZ1236-BW1236)</f>
        <v>0</v>
      </c>
      <c r="DF1236" s="160" cm="1">
        <f t="array" ref="DF1236">_xlfn.IFS(DF$1= 0,"", NOT(ISBLANK(CO1236)), 0, ISBLANK(CO1236), $Q1236-$S1236+BA1236-BX1236)</f>
        <v>0</v>
      </c>
      <c r="DG1236" s="160" cm="1">
        <f t="array" ref="DG1236">_xlfn.IFS(DG$1= 0,"", NOT(ISBLANK(CP1236)), 0, ISBLANK(CP1236), $Q1236-$S1236+BB1236-BY1236)</f>
        <v>0</v>
      </c>
      <c r="DH1236" s="160" cm="1">
        <f t="array" ref="DH1236">_xlfn.IFS(DH$1= 0,"", NOT(ISBLANK(CQ1236)), 0, ISBLANK(CQ1236), $Q1236-$S1236+BC1236-BZ1236)</f>
        <v>0</v>
      </c>
      <c r="DI1236" s="160" cm="1">
        <f t="array" ref="DI1236">_xlfn.IFS(DI$1= 0,"", NOT(ISBLANK(CR1236)), 0, ISBLANK(CR1236), $Q1236-$S1236+BD1236-CA1236)</f>
        <v>0</v>
      </c>
      <c r="DJ1236" s="160" t="str" cm="1">
        <f t="array" ref="DJ1236">_xlfn.IFS(DJ$1= 0,"", NOT(ISBLANK(CS1236)), 0, ISBLANK(CS1236), $Q1236-$S1236+BE1236-CB1236)</f>
        <v/>
      </c>
      <c r="DK1236" s="160" t="str" cm="1">
        <f t="array" ref="DK1236">_xlfn.IFS(DK$1= 0,"", NOT(ISBLANK(CT1236)), 0, ISBLANK(CT1236), $Q1236-$S1236+BF1236-CC1236)</f>
        <v/>
      </c>
      <c r="DL1236" s="162" t="str" cm="1">
        <f t="array" ref="DL1236">_xlfn.IFS(DL$1= 0,"", NOT(ISBLANK(CU1236)), 0, ISBLANK(CU1236), $Q1236-$S1236+BG1236-CD1236)</f>
        <v/>
      </c>
      <c r="DM1236" s="162" t="str" cm="1">
        <f t="array" ref="DM1236">_xlfn.IFS(DM$1= 0,"", NOT(ISBLANK(CV1236)), 0, ISBLANK(CV1236), $Q1236-$S1236+BH1236-CE1236)</f>
        <v/>
      </c>
      <c r="DN1236" s="162" t="str" cm="1">
        <f t="array" ref="DN1236">_xlfn.IFS(DN$1= 0,"", NOT(ISBLANK(CW1236)), 0, ISBLANK(CW1236), $Q1236-$S1236+BI1236-CF1236)</f>
        <v/>
      </c>
      <c r="DO1236" s="162" t="str" cm="1">
        <f t="array" ref="DO1236">_xlfn.IFS(DO$1= 0,"", NOT(ISBLANK(CX1236)), 0, ISBLANK(CX1236), $Q1236-$S1236+BJ1236-CG1236)</f>
        <v/>
      </c>
      <c r="DP1236" s="162" t="str" cm="1">
        <f t="array" ref="DP1236">_xlfn.IFS(DP$1= 0,"", NOT(ISBLANK(CY1236)), 0, ISBLANK(CY1236), $Q1236-$S1236+BK1236-CH1236)</f>
        <v/>
      </c>
      <c r="DQ1236" s="162" t="str" cm="1">
        <f t="array" ref="DQ1236">_xlfn.IFS(DQ$1= 0,"", NOT(ISBLANK(CZ1236)), 0, ISBLANK(CZ1236), $Q1236-$S1236+BL1236-CI1236)</f>
        <v/>
      </c>
      <c r="DR1236" s="163" t="str" cm="1">
        <f t="array" ref="DR1236">_xlfn.IFS(DR$1= 0,"", NOT(ISBLANK(DA1236)), 0, ISBLANK(DA1236), $Q1236-$S1236+BM1236-CJ1236)</f>
        <v/>
      </c>
    </row>
    <row r="1237" spans="1:122" ht="16.5" x14ac:dyDescent="0.3">
      <c r="A1237" s="135"/>
      <c r="B1237" s="136"/>
      <c r="C1237" s="136"/>
      <c r="D1237" s="137"/>
      <c r="E1237" s="176"/>
      <c r="F1237" s="182"/>
      <c r="G1237" s="183"/>
      <c r="H1237" s="183"/>
      <c r="I1237" s="183"/>
      <c r="J1237" s="183"/>
      <c r="K1237" s="183"/>
      <c r="L1237" s="183"/>
      <c r="M1237" s="186"/>
      <c r="N1237" s="182"/>
      <c r="O1237" s="184"/>
      <c r="P1237" s="178"/>
      <c r="Q1237" s="118">
        <f t="shared" si="357"/>
        <v>0</v>
      </c>
      <c r="R1237" s="3"/>
      <c r="S1237" s="3"/>
      <c r="T1237" s="4"/>
      <c r="U1237" s="4"/>
      <c r="V1237" s="99">
        <f t="shared" si="358"/>
        <v>0</v>
      </c>
      <c r="W1237" s="161"/>
      <c r="X1237" s="138"/>
      <c r="AH1237" s="158" t="str">
        <f t="array" ref="AH1237">IF(OR(AH$1=0, $A1237=""),"",SQRT((_xlfn.XLOOKUP(AH$1,$Z$2:$Z$16,$AA$2:$AA$16)-$T1237)^2+(_xlfn.XLOOKUP(AH$1,$Z$2:$Z$16,$AB$2:$AB$16)-$U1237)^2+(_xlfn.XLOOKUP(AH$1,$Z$2:$Z$16,$AC$2:$AC$16-$V1237)^2)))</f>
        <v/>
      </c>
      <c r="AI1237" s="140" t="str">
        <f t="array" ref="AI1237">IF(OR(AI$1=0, $A1237=""),"",SQRT((_xlfn.XLOOKUP(AI$1,$Z$2:$Z$16,$AA$2:$AA$16)-$T1237)^2+(_xlfn.XLOOKUP(AI$1,$Z$2:$Z$16,$AB$2:$AB$16)-$U1237)^2+(_xlfn.XLOOKUP(AI$1,$Z$2:$Z$16,$AC$2:$AC$16-$V1237)^2)))</f>
        <v/>
      </c>
      <c r="AJ1237" s="140" t="str">
        <f t="array" ref="AJ1237">IF(OR(AJ$1=0, $A1237=""),"",SQRT((_xlfn.XLOOKUP(AJ$1,$Z$2:$Z$16,$AA$2:$AA$16)-$T1237)^2+(_xlfn.XLOOKUP(AJ$1,$Z$2:$Z$16,$AB$2:$AB$16)-$U1237)^2+(_xlfn.XLOOKUP(AJ$1,$Z$2:$Z$16,$AC$2:$AC$16-$V1237)^2)))</f>
        <v/>
      </c>
      <c r="AK1237" s="140" t="str">
        <f t="array" ref="AK1237">IF(OR(AK$1=0, $A1237=""),"",SQRT((_xlfn.XLOOKUP(AK$1,$Z$2:$Z$16,$AA$2:$AA$16)-$T1237)^2+(_xlfn.XLOOKUP(AK$1,$Z$2:$Z$16,$AB$2:$AB$16)-$U1237)^2+(_xlfn.XLOOKUP(AK$1,$Z$2:$Z$16,$AC$2:$AC$16-$V1237)^2)))</f>
        <v/>
      </c>
      <c r="AL1237" s="140" t="str">
        <f t="array" ref="AL1237">IF(OR(AL$1=0, $A1237=""),"",SQRT((_xlfn.XLOOKUP(AL$1,$Z$2:$Z$16,$AA$2:$AA$16)-$T1237)^2+(_xlfn.XLOOKUP(AL$1,$Z$2:$Z$16,$AB$2:$AB$16)-$U1237)^2+(_xlfn.XLOOKUP(AL$1,$Z$2:$Z$16,$AC$2:$AC$16-$V1237)^2)))</f>
        <v/>
      </c>
      <c r="AM1237" s="140" t="str">
        <f t="array" ref="AM1237">IF(OR(AM$1=0, $A1237=""),"",SQRT((_xlfn.XLOOKUP(AM$1,$Z$2:$Z$16,$AA$2:$AA$16)-$T1237)^2+(_xlfn.XLOOKUP(AM$1,$Z$2:$Z$16,$AB$2:$AB$16)-$U1237)^2+(_xlfn.XLOOKUP(AM$1,$Z$2:$Z$16,$AC$2:$AC$16-$V1237)^2)))</f>
        <v/>
      </c>
      <c r="AN1237" s="140" t="str">
        <f t="array" ref="AN1237">IF(OR(AN$1=0, $A1237=""),"",SQRT((_xlfn.XLOOKUP(AN$1,$Z$2:$Z$16,$AA$2:$AA$16)-$T1237)^2+(_xlfn.XLOOKUP(AN$1,$Z$2:$Z$16,$AB$2:$AB$16)-$U1237)^2+(_xlfn.XLOOKUP(AN$1,$Z$2:$Z$16,$AC$2:$AC$16-$V1237)^2)))</f>
        <v/>
      </c>
      <c r="AO1237" s="140" t="str">
        <f t="array" ref="AO1237">IF(OR(AO$1=0, $A1237=""),"",SQRT((_xlfn.XLOOKUP(AO$1,$Z$2:$Z$16,$AA$2:$AA$16)-$T1237)^2+(_xlfn.XLOOKUP(AO$1,$Z$2:$Z$16,$AB$2:$AB$16)-$U1237)^2+(_xlfn.XLOOKUP(AO$1,$Z$2:$Z$16,$AC$2:$AC$16-$V1237)^2)))</f>
        <v/>
      </c>
      <c r="AP1237" s="141" t="str">
        <f t="array" ref="AP1237">IF(OR(AP$1=0, $A1237=""),"",SQRT((_xlfn.XLOOKUP(AP$1,$Z$2:$Z$16,$AA$2:$AA$16)-$T1237)^2+(_xlfn.XLOOKUP(AP$1,$Z$2:$Z$16,$AB$2:$AB$16)-$U1237)^2+(_xlfn.XLOOKUP(AP$1,$Z$2:$Z$16,$AC$2:$AC$16-$V1237)^2)))</f>
        <v/>
      </c>
      <c r="AQ1237" s="141" t="str">
        <f t="array" ref="AQ1237">IF(OR(AQ$1=0, $A1237=""),"",SQRT((_xlfn.XLOOKUP(AQ$1,$Z$2:$Z$16,$AA$2:$AA$16)-$T1237)^2+(_xlfn.XLOOKUP(AQ$1,$Z$2:$Z$16,$AB$2:$AB$16)-$U1237)^2+(_xlfn.XLOOKUP(AQ$1,$Z$2:$Z$16,$AC$2:$AC$16-$V1237)^2)))</f>
        <v/>
      </c>
      <c r="AR1237" s="141" t="str">
        <f t="array" ref="AR1237">IF(OR(AR$1=0, $A1237=""),"",SQRT((_xlfn.XLOOKUP(AR$1,$Z$2:$Z$16,$AA$2:$AA$16)-$T1237)^2+(_xlfn.XLOOKUP(AR$1,$Z$2:$Z$16,$AB$2:$AB$16)-$U1237)^2+(_xlfn.XLOOKUP(AR$1,$Z$2:$Z$16,$AC$2:$AC$16-$V1237)^2)))</f>
        <v/>
      </c>
      <c r="AS1237" s="141" t="str">
        <f t="array" ref="AS1237">IF(OR(AS$1=0, $A1237=""),"",SQRT((_xlfn.XLOOKUP(AS$1,$Z$2:$Z$16,$AA$2:$AA$16)-$T1237)^2+(_xlfn.XLOOKUP(AS$1,$Z$2:$Z$16,$AB$2:$AB$16)-$U1237)^2+(_xlfn.XLOOKUP(AS$1,$Z$2:$Z$16,$AC$2:$AC$16-$V1237)^2)))</f>
        <v/>
      </c>
      <c r="AT1237" s="141" t="str">
        <f t="array" ref="AT1237">IF(OR(AT$1=0, $A1237=""),"",SQRT((_xlfn.XLOOKUP(AT$1,$Z$2:$Z$16,$AA$2:$AA$16)-$T1237)^2+(_xlfn.XLOOKUP(AT$1,$Z$2:$Z$16,$AB$2:$AB$16)-$U1237)^2+(_xlfn.XLOOKUP(AT$1,$Z$2:$Z$16,$AC$2:$AC$16-$V1237)^2)))</f>
        <v/>
      </c>
      <c r="AU1237" s="141" t="str">
        <f t="array" ref="AU1237">IF(OR(AU$1=0, $A1237=""),"",SQRT((_xlfn.XLOOKUP(AU$1,$Z$2:$Z$16,$AA$2:$AA$16)-$T1237)^2+(_xlfn.XLOOKUP(AU$1,$Z$2:$Z$16,$AB$2:$AB$16)-$U1237)^2+(_xlfn.XLOOKUP(AU$1,$Z$2:$Z$16,$AC$2:$AC$16-$V1237)^2)))</f>
        <v/>
      </c>
      <c r="AV1237" s="142" t="str">
        <f t="array" ref="AV1237">IF(OR(AV$1=0, $A1237=""),"",SQRT((_xlfn.XLOOKUP(AV$1,$Z$2:$Z$16,$AA$2:$AA$16)-$T1237)^2+(_xlfn.XLOOKUP(AV$1,$Z$2:$Z$16,$AB$2:$AB$16)-$U1237)^2+(_xlfn.XLOOKUP(AV$1,$Z$2:$Z$16,$AC$2:$AC$16-$V1237)^2)))</f>
        <v/>
      </c>
      <c r="AW1237" s="124"/>
      <c r="AX1237" s="124"/>
      <c r="AY1237" s="125">
        <f t="shared" si="359"/>
        <v>0</v>
      </c>
      <c r="AZ1237" s="143">
        <f t="shared" si="360"/>
        <v>0</v>
      </c>
      <c r="BA1237" s="143">
        <f t="shared" si="361"/>
        <v>0</v>
      </c>
      <c r="BB1237" s="143">
        <f t="shared" si="362"/>
        <v>0</v>
      </c>
      <c r="BC1237" s="143">
        <f t="shared" si="363"/>
        <v>0</v>
      </c>
      <c r="BD1237" s="143">
        <f t="shared" si="364"/>
        <v>0</v>
      </c>
      <c r="BE1237" s="143">
        <f t="shared" si="365"/>
        <v>0</v>
      </c>
      <c r="BF1237" s="143">
        <f t="shared" si="366"/>
        <v>0</v>
      </c>
      <c r="BG1237" s="144">
        <f t="shared" si="367"/>
        <v>0</v>
      </c>
      <c r="BH1237" s="144">
        <f t="shared" si="368"/>
        <v>0</v>
      </c>
      <c r="BI1237" s="144">
        <f t="shared" si="369"/>
        <v>0</v>
      </c>
      <c r="BJ1237" s="144">
        <f t="shared" si="370"/>
        <v>0</v>
      </c>
      <c r="BK1237" s="144">
        <f t="shared" si="371"/>
        <v>0</v>
      </c>
      <c r="BL1237" s="144">
        <f t="shared" si="372"/>
        <v>0</v>
      </c>
      <c r="BM1237" s="145">
        <f t="shared" si="373"/>
        <v>0</v>
      </c>
      <c r="BN1237" s="124"/>
      <c r="BO1237" s="124"/>
      <c r="BP1237" s="124"/>
      <c r="BQ1237" s="124"/>
      <c r="BR1237" s="124"/>
      <c r="BS1237" s="124"/>
      <c r="BT1237" s="124"/>
      <c r="BU1237" s="124"/>
      <c r="BV1237" s="130"/>
      <c r="BW1237" s="130"/>
      <c r="BX1237" s="130"/>
      <c r="BY1237" s="130"/>
      <c r="BZ1237" s="130"/>
      <c r="CA1237" s="130"/>
      <c r="CB1237" s="130"/>
      <c r="CC1237" s="130"/>
      <c r="CD1237" s="130"/>
      <c r="CE1237" s="130"/>
      <c r="CF1237" s="130"/>
      <c r="CG1237" s="130"/>
      <c r="CH1237" s="130"/>
      <c r="CI1237" s="130"/>
      <c r="CJ1237" s="130"/>
      <c r="CL1237" s="124"/>
      <c r="CM1237" s="130" t="s">
        <v>32</v>
      </c>
      <c r="CN1237" s="130"/>
      <c r="CO1237" s="130"/>
      <c r="CP1237" s="130"/>
      <c r="CQ1237" s="130"/>
      <c r="CR1237" s="130"/>
      <c r="CS1237" s="130"/>
      <c r="CT1237" s="130"/>
      <c r="CU1237" s="130"/>
      <c r="CV1237" s="130"/>
      <c r="CW1237" s="130"/>
      <c r="CX1237" s="130"/>
      <c r="CY1237" s="130"/>
      <c r="CZ1237" s="130"/>
      <c r="DA1237" s="130"/>
      <c r="DD1237" s="159" cm="1">
        <f t="array" ref="DD1237">_xlfn.IFS(DD$1= 0,"", NOT(ISBLANK(CM1237)), 0, ISBLANK(CM1237), $Q1237-$S1237+AY1237-BV1237)</f>
        <v>0</v>
      </c>
      <c r="DE1237" s="160" cm="1">
        <f t="array" ref="DE1237">_xlfn.IFS(DE$1= 0,"", NOT(ISBLANK(CN1237)), 0, ISBLANK(CN1237), $Q1237-$S1237+AZ1237-BW1237)</f>
        <v>0</v>
      </c>
      <c r="DF1237" s="160" cm="1">
        <f t="array" ref="DF1237">_xlfn.IFS(DF$1= 0,"", NOT(ISBLANK(CO1237)), 0, ISBLANK(CO1237), $Q1237-$S1237+BA1237-BX1237)</f>
        <v>0</v>
      </c>
      <c r="DG1237" s="160" cm="1">
        <f t="array" ref="DG1237">_xlfn.IFS(DG$1= 0,"", NOT(ISBLANK(CP1237)), 0, ISBLANK(CP1237), $Q1237-$S1237+BB1237-BY1237)</f>
        <v>0</v>
      </c>
      <c r="DH1237" s="160" cm="1">
        <f t="array" ref="DH1237">_xlfn.IFS(DH$1= 0,"", NOT(ISBLANK(CQ1237)), 0, ISBLANK(CQ1237), $Q1237-$S1237+BC1237-BZ1237)</f>
        <v>0</v>
      </c>
      <c r="DI1237" s="160" cm="1">
        <f t="array" ref="DI1237">_xlfn.IFS(DI$1= 0,"", NOT(ISBLANK(CR1237)), 0, ISBLANK(CR1237), $Q1237-$S1237+BD1237-CA1237)</f>
        <v>0</v>
      </c>
      <c r="DJ1237" s="160" t="str" cm="1">
        <f t="array" ref="DJ1237">_xlfn.IFS(DJ$1= 0,"", NOT(ISBLANK(CS1237)), 0, ISBLANK(CS1237), $Q1237-$S1237+BE1237-CB1237)</f>
        <v/>
      </c>
      <c r="DK1237" s="160" t="str" cm="1">
        <f t="array" ref="DK1237">_xlfn.IFS(DK$1= 0,"", NOT(ISBLANK(CT1237)), 0, ISBLANK(CT1237), $Q1237-$S1237+BF1237-CC1237)</f>
        <v/>
      </c>
      <c r="DL1237" s="162" t="str" cm="1">
        <f t="array" ref="DL1237">_xlfn.IFS(DL$1= 0,"", NOT(ISBLANK(CU1237)), 0, ISBLANK(CU1237), $Q1237-$S1237+BG1237-CD1237)</f>
        <v/>
      </c>
      <c r="DM1237" s="162" t="str" cm="1">
        <f t="array" ref="DM1237">_xlfn.IFS(DM$1= 0,"", NOT(ISBLANK(CV1237)), 0, ISBLANK(CV1237), $Q1237-$S1237+BH1237-CE1237)</f>
        <v/>
      </c>
      <c r="DN1237" s="162" t="str" cm="1">
        <f t="array" ref="DN1237">_xlfn.IFS(DN$1= 0,"", NOT(ISBLANK(CW1237)), 0, ISBLANK(CW1237), $Q1237-$S1237+BI1237-CF1237)</f>
        <v/>
      </c>
      <c r="DO1237" s="162" t="str" cm="1">
        <f t="array" ref="DO1237">_xlfn.IFS(DO$1= 0,"", NOT(ISBLANK(CX1237)), 0, ISBLANK(CX1237), $Q1237-$S1237+BJ1237-CG1237)</f>
        <v/>
      </c>
      <c r="DP1237" s="162" t="str" cm="1">
        <f t="array" ref="DP1237">_xlfn.IFS(DP$1= 0,"", NOT(ISBLANK(CY1237)), 0, ISBLANK(CY1237), $Q1237-$S1237+BK1237-CH1237)</f>
        <v/>
      </c>
      <c r="DQ1237" s="162" t="str" cm="1">
        <f t="array" ref="DQ1237">_xlfn.IFS(DQ$1= 0,"", NOT(ISBLANK(CZ1237)), 0, ISBLANK(CZ1237), $Q1237-$S1237+BL1237-CI1237)</f>
        <v/>
      </c>
      <c r="DR1237" s="163" t="str" cm="1">
        <f t="array" ref="DR1237">_xlfn.IFS(DR$1= 0,"", NOT(ISBLANK(DA1237)), 0, ISBLANK(DA1237), $Q1237-$S1237+BM1237-CJ1237)</f>
        <v/>
      </c>
    </row>
    <row r="1238" spans="1:122" ht="16.5" x14ac:dyDescent="0.3">
      <c r="A1238" s="135"/>
      <c r="B1238" s="136"/>
      <c r="C1238" s="136"/>
      <c r="D1238" s="137"/>
      <c r="E1238" s="176"/>
      <c r="F1238" s="182"/>
      <c r="G1238" s="183"/>
      <c r="H1238" s="183"/>
      <c r="I1238" s="183"/>
      <c r="J1238" s="183"/>
      <c r="K1238" s="183"/>
      <c r="L1238" s="183"/>
      <c r="M1238" s="186"/>
      <c r="N1238" s="182"/>
      <c r="O1238" s="184"/>
      <c r="P1238" s="178"/>
      <c r="Q1238" s="118">
        <f t="shared" si="357"/>
        <v>0</v>
      </c>
      <c r="R1238" s="3"/>
      <c r="S1238" s="3"/>
      <c r="T1238" s="4"/>
      <c r="U1238" s="4"/>
      <c r="V1238" s="99">
        <f t="shared" si="358"/>
        <v>0</v>
      </c>
      <c r="W1238" s="161"/>
      <c r="X1238" s="138"/>
      <c r="AH1238" s="158" t="str">
        <f t="array" ref="AH1238">IF(OR(AH$1=0, $A1238=""),"",SQRT((_xlfn.XLOOKUP(AH$1,$Z$2:$Z$16,$AA$2:$AA$16)-$T1238)^2+(_xlfn.XLOOKUP(AH$1,$Z$2:$Z$16,$AB$2:$AB$16)-$U1238)^2+(_xlfn.XLOOKUP(AH$1,$Z$2:$Z$16,$AC$2:$AC$16-$V1238)^2)))</f>
        <v/>
      </c>
      <c r="AI1238" s="140" t="str">
        <f t="array" ref="AI1238">IF(OR(AI$1=0, $A1238=""),"",SQRT((_xlfn.XLOOKUP(AI$1,$Z$2:$Z$16,$AA$2:$AA$16)-$T1238)^2+(_xlfn.XLOOKUP(AI$1,$Z$2:$Z$16,$AB$2:$AB$16)-$U1238)^2+(_xlfn.XLOOKUP(AI$1,$Z$2:$Z$16,$AC$2:$AC$16-$V1238)^2)))</f>
        <v/>
      </c>
      <c r="AJ1238" s="140" t="str">
        <f t="array" ref="AJ1238">IF(OR(AJ$1=0, $A1238=""),"",SQRT((_xlfn.XLOOKUP(AJ$1,$Z$2:$Z$16,$AA$2:$AA$16)-$T1238)^2+(_xlfn.XLOOKUP(AJ$1,$Z$2:$Z$16,$AB$2:$AB$16)-$U1238)^2+(_xlfn.XLOOKUP(AJ$1,$Z$2:$Z$16,$AC$2:$AC$16-$V1238)^2)))</f>
        <v/>
      </c>
      <c r="AK1238" s="140" t="str">
        <f t="array" ref="AK1238">IF(OR(AK$1=0, $A1238=""),"",SQRT((_xlfn.XLOOKUP(AK$1,$Z$2:$Z$16,$AA$2:$AA$16)-$T1238)^2+(_xlfn.XLOOKUP(AK$1,$Z$2:$Z$16,$AB$2:$AB$16)-$U1238)^2+(_xlfn.XLOOKUP(AK$1,$Z$2:$Z$16,$AC$2:$AC$16-$V1238)^2)))</f>
        <v/>
      </c>
      <c r="AL1238" s="140" t="str">
        <f t="array" ref="AL1238">IF(OR(AL$1=0, $A1238=""),"",SQRT((_xlfn.XLOOKUP(AL$1,$Z$2:$Z$16,$AA$2:$AA$16)-$T1238)^2+(_xlfn.XLOOKUP(AL$1,$Z$2:$Z$16,$AB$2:$AB$16)-$U1238)^2+(_xlfn.XLOOKUP(AL$1,$Z$2:$Z$16,$AC$2:$AC$16-$V1238)^2)))</f>
        <v/>
      </c>
      <c r="AM1238" s="140" t="str">
        <f t="array" ref="AM1238">IF(OR(AM$1=0, $A1238=""),"",SQRT((_xlfn.XLOOKUP(AM$1,$Z$2:$Z$16,$AA$2:$AA$16)-$T1238)^2+(_xlfn.XLOOKUP(AM$1,$Z$2:$Z$16,$AB$2:$AB$16)-$U1238)^2+(_xlfn.XLOOKUP(AM$1,$Z$2:$Z$16,$AC$2:$AC$16-$V1238)^2)))</f>
        <v/>
      </c>
      <c r="AN1238" s="140" t="str">
        <f t="array" ref="AN1238">IF(OR(AN$1=0, $A1238=""),"",SQRT((_xlfn.XLOOKUP(AN$1,$Z$2:$Z$16,$AA$2:$AA$16)-$T1238)^2+(_xlfn.XLOOKUP(AN$1,$Z$2:$Z$16,$AB$2:$AB$16)-$U1238)^2+(_xlfn.XLOOKUP(AN$1,$Z$2:$Z$16,$AC$2:$AC$16-$V1238)^2)))</f>
        <v/>
      </c>
      <c r="AO1238" s="140" t="str">
        <f t="array" ref="AO1238">IF(OR(AO$1=0, $A1238=""),"",SQRT((_xlfn.XLOOKUP(AO$1,$Z$2:$Z$16,$AA$2:$AA$16)-$T1238)^2+(_xlfn.XLOOKUP(AO$1,$Z$2:$Z$16,$AB$2:$AB$16)-$U1238)^2+(_xlfn.XLOOKUP(AO$1,$Z$2:$Z$16,$AC$2:$AC$16-$V1238)^2)))</f>
        <v/>
      </c>
      <c r="AP1238" s="141" t="str">
        <f t="array" ref="AP1238">IF(OR(AP$1=0, $A1238=""),"",SQRT((_xlfn.XLOOKUP(AP$1,$Z$2:$Z$16,$AA$2:$AA$16)-$T1238)^2+(_xlfn.XLOOKUP(AP$1,$Z$2:$Z$16,$AB$2:$AB$16)-$U1238)^2+(_xlfn.XLOOKUP(AP$1,$Z$2:$Z$16,$AC$2:$AC$16-$V1238)^2)))</f>
        <v/>
      </c>
      <c r="AQ1238" s="141" t="str">
        <f t="array" ref="AQ1238">IF(OR(AQ$1=0, $A1238=""),"",SQRT((_xlfn.XLOOKUP(AQ$1,$Z$2:$Z$16,$AA$2:$AA$16)-$T1238)^2+(_xlfn.XLOOKUP(AQ$1,$Z$2:$Z$16,$AB$2:$AB$16)-$U1238)^2+(_xlfn.XLOOKUP(AQ$1,$Z$2:$Z$16,$AC$2:$AC$16-$V1238)^2)))</f>
        <v/>
      </c>
      <c r="AR1238" s="141" t="str">
        <f t="array" ref="AR1238">IF(OR(AR$1=0, $A1238=""),"",SQRT((_xlfn.XLOOKUP(AR$1,$Z$2:$Z$16,$AA$2:$AA$16)-$T1238)^2+(_xlfn.XLOOKUP(AR$1,$Z$2:$Z$16,$AB$2:$AB$16)-$U1238)^2+(_xlfn.XLOOKUP(AR$1,$Z$2:$Z$16,$AC$2:$AC$16-$V1238)^2)))</f>
        <v/>
      </c>
      <c r="AS1238" s="141" t="str">
        <f t="array" ref="AS1238">IF(OR(AS$1=0, $A1238=""),"",SQRT((_xlfn.XLOOKUP(AS$1,$Z$2:$Z$16,$AA$2:$AA$16)-$T1238)^2+(_xlfn.XLOOKUP(AS$1,$Z$2:$Z$16,$AB$2:$AB$16)-$U1238)^2+(_xlfn.XLOOKUP(AS$1,$Z$2:$Z$16,$AC$2:$AC$16-$V1238)^2)))</f>
        <v/>
      </c>
      <c r="AT1238" s="141" t="str">
        <f t="array" ref="AT1238">IF(OR(AT$1=0, $A1238=""),"",SQRT((_xlfn.XLOOKUP(AT$1,$Z$2:$Z$16,$AA$2:$AA$16)-$T1238)^2+(_xlfn.XLOOKUP(AT$1,$Z$2:$Z$16,$AB$2:$AB$16)-$U1238)^2+(_xlfn.XLOOKUP(AT$1,$Z$2:$Z$16,$AC$2:$AC$16-$V1238)^2)))</f>
        <v/>
      </c>
      <c r="AU1238" s="141" t="str">
        <f t="array" ref="AU1238">IF(OR(AU$1=0, $A1238=""),"",SQRT((_xlfn.XLOOKUP(AU$1,$Z$2:$Z$16,$AA$2:$AA$16)-$T1238)^2+(_xlfn.XLOOKUP(AU$1,$Z$2:$Z$16,$AB$2:$AB$16)-$U1238)^2+(_xlfn.XLOOKUP(AU$1,$Z$2:$Z$16,$AC$2:$AC$16-$V1238)^2)))</f>
        <v/>
      </c>
      <c r="AV1238" s="142" t="str">
        <f t="array" ref="AV1238">IF(OR(AV$1=0, $A1238=""),"",SQRT((_xlfn.XLOOKUP(AV$1,$Z$2:$Z$16,$AA$2:$AA$16)-$T1238)^2+(_xlfn.XLOOKUP(AV$1,$Z$2:$Z$16,$AB$2:$AB$16)-$U1238)^2+(_xlfn.XLOOKUP(AV$1,$Z$2:$Z$16,$AC$2:$AC$16-$V1238)^2)))</f>
        <v/>
      </c>
      <c r="AW1238" s="124"/>
      <c r="AX1238" s="124"/>
      <c r="AY1238" s="125">
        <f t="shared" si="359"/>
        <v>0</v>
      </c>
      <c r="AZ1238" s="143">
        <f t="shared" si="360"/>
        <v>0</v>
      </c>
      <c r="BA1238" s="143">
        <f t="shared" si="361"/>
        <v>0</v>
      </c>
      <c r="BB1238" s="143">
        <f t="shared" si="362"/>
        <v>0</v>
      </c>
      <c r="BC1238" s="143">
        <f t="shared" si="363"/>
        <v>0</v>
      </c>
      <c r="BD1238" s="143">
        <f t="shared" si="364"/>
        <v>0</v>
      </c>
      <c r="BE1238" s="143">
        <f t="shared" si="365"/>
        <v>0</v>
      </c>
      <c r="BF1238" s="143">
        <f t="shared" si="366"/>
        <v>0</v>
      </c>
      <c r="BG1238" s="144">
        <f t="shared" si="367"/>
        <v>0</v>
      </c>
      <c r="BH1238" s="144">
        <f t="shared" si="368"/>
        <v>0</v>
      </c>
      <c r="BI1238" s="144">
        <f t="shared" si="369"/>
        <v>0</v>
      </c>
      <c r="BJ1238" s="144">
        <f t="shared" si="370"/>
        <v>0</v>
      </c>
      <c r="BK1238" s="144">
        <f t="shared" si="371"/>
        <v>0</v>
      </c>
      <c r="BL1238" s="144">
        <f t="shared" si="372"/>
        <v>0</v>
      </c>
      <c r="BM1238" s="145">
        <f t="shared" si="373"/>
        <v>0</v>
      </c>
      <c r="BN1238" s="124"/>
      <c r="BO1238" s="124"/>
      <c r="BP1238" s="124"/>
      <c r="BQ1238" s="124"/>
      <c r="BR1238" s="124"/>
      <c r="BS1238" s="124"/>
      <c r="BT1238" s="124"/>
      <c r="BU1238" s="124"/>
      <c r="BV1238" s="130"/>
      <c r="BW1238" s="130"/>
      <c r="BX1238" s="130"/>
      <c r="BY1238" s="130"/>
      <c r="BZ1238" s="130"/>
      <c r="CA1238" s="130"/>
      <c r="CB1238" s="130"/>
      <c r="CC1238" s="130"/>
      <c r="CD1238" s="130"/>
      <c r="CE1238" s="130"/>
      <c r="CF1238" s="130"/>
      <c r="CG1238" s="130"/>
      <c r="CH1238" s="130"/>
      <c r="CI1238" s="130"/>
      <c r="CJ1238" s="130"/>
      <c r="CL1238" s="124"/>
      <c r="CM1238" s="130" t="s">
        <v>32</v>
      </c>
      <c r="CN1238" s="130"/>
      <c r="CO1238" s="130"/>
      <c r="CP1238" s="130"/>
      <c r="CQ1238" s="130"/>
      <c r="CR1238" s="130"/>
      <c r="CS1238" s="130"/>
      <c r="CT1238" s="130"/>
      <c r="CU1238" s="130"/>
      <c r="CV1238" s="130"/>
      <c r="CW1238" s="130"/>
      <c r="CX1238" s="130"/>
      <c r="CY1238" s="130"/>
      <c r="CZ1238" s="130"/>
      <c r="DA1238" s="130"/>
      <c r="DD1238" s="159" cm="1">
        <f t="array" ref="DD1238">_xlfn.IFS(DD$1= 0,"", NOT(ISBLANK(CM1238)), 0, ISBLANK(CM1238), $Q1238-$S1238+AY1238-BV1238)</f>
        <v>0</v>
      </c>
      <c r="DE1238" s="160" cm="1">
        <f t="array" ref="DE1238">_xlfn.IFS(DE$1= 0,"", NOT(ISBLANK(CN1238)), 0, ISBLANK(CN1238), $Q1238-$S1238+AZ1238-BW1238)</f>
        <v>0</v>
      </c>
      <c r="DF1238" s="160" cm="1">
        <f t="array" ref="DF1238">_xlfn.IFS(DF$1= 0,"", NOT(ISBLANK(CO1238)), 0, ISBLANK(CO1238), $Q1238-$S1238+BA1238-BX1238)</f>
        <v>0</v>
      </c>
      <c r="DG1238" s="160" cm="1">
        <f t="array" ref="DG1238">_xlfn.IFS(DG$1= 0,"", NOT(ISBLANK(CP1238)), 0, ISBLANK(CP1238), $Q1238-$S1238+BB1238-BY1238)</f>
        <v>0</v>
      </c>
      <c r="DH1238" s="160" cm="1">
        <f t="array" ref="DH1238">_xlfn.IFS(DH$1= 0,"", NOT(ISBLANK(CQ1238)), 0, ISBLANK(CQ1238), $Q1238-$S1238+BC1238-BZ1238)</f>
        <v>0</v>
      </c>
      <c r="DI1238" s="160" cm="1">
        <f t="array" ref="DI1238">_xlfn.IFS(DI$1= 0,"", NOT(ISBLANK(CR1238)), 0, ISBLANK(CR1238), $Q1238-$S1238+BD1238-CA1238)</f>
        <v>0</v>
      </c>
      <c r="DJ1238" s="160" t="str" cm="1">
        <f t="array" ref="DJ1238">_xlfn.IFS(DJ$1= 0,"", NOT(ISBLANK(CS1238)), 0, ISBLANK(CS1238), $Q1238-$S1238+BE1238-CB1238)</f>
        <v/>
      </c>
      <c r="DK1238" s="160" t="str" cm="1">
        <f t="array" ref="DK1238">_xlfn.IFS(DK$1= 0,"", NOT(ISBLANK(CT1238)), 0, ISBLANK(CT1238), $Q1238-$S1238+BF1238-CC1238)</f>
        <v/>
      </c>
      <c r="DL1238" s="162" t="str" cm="1">
        <f t="array" ref="DL1238">_xlfn.IFS(DL$1= 0,"", NOT(ISBLANK(CU1238)), 0, ISBLANK(CU1238), $Q1238-$S1238+BG1238-CD1238)</f>
        <v/>
      </c>
      <c r="DM1238" s="162" t="str" cm="1">
        <f t="array" ref="DM1238">_xlfn.IFS(DM$1= 0,"", NOT(ISBLANK(CV1238)), 0, ISBLANK(CV1238), $Q1238-$S1238+BH1238-CE1238)</f>
        <v/>
      </c>
      <c r="DN1238" s="162" t="str" cm="1">
        <f t="array" ref="DN1238">_xlfn.IFS(DN$1= 0,"", NOT(ISBLANK(CW1238)), 0, ISBLANK(CW1238), $Q1238-$S1238+BI1238-CF1238)</f>
        <v/>
      </c>
      <c r="DO1238" s="162" t="str" cm="1">
        <f t="array" ref="DO1238">_xlfn.IFS(DO$1= 0,"", NOT(ISBLANK(CX1238)), 0, ISBLANK(CX1238), $Q1238-$S1238+BJ1238-CG1238)</f>
        <v/>
      </c>
      <c r="DP1238" s="162" t="str" cm="1">
        <f t="array" ref="DP1238">_xlfn.IFS(DP$1= 0,"", NOT(ISBLANK(CY1238)), 0, ISBLANK(CY1238), $Q1238-$S1238+BK1238-CH1238)</f>
        <v/>
      </c>
      <c r="DQ1238" s="162" t="str" cm="1">
        <f t="array" ref="DQ1238">_xlfn.IFS(DQ$1= 0,"", NOT(ISBLANK(CZ1238)), 0, ISBLANK(CZ1238), $Q1238-$S1238+BL1238-CI1238)</f>
        <v/>
      </c>
      <c r="DR1238" s="163" t="str" cm="1">
        <f t="array" ref="DR1238">_xlfn.IFS(DR$1= 0,"", NOT(ISBLANK(DA1238)), 0, ISBLANK(DA1238), $Q1238-$S1238+BM1238-CJ1238)</f>
        <v/>
      </c>
    </row>
    <row r="1239" spans="1:122" ht="16.5" x14ac:dyDescent="0.3">
      <c r="A1239" s="135"/>
      <c r="B1239" s="136"/>
      <c r="C1239" s="136"/>
      <c r="D1239" s="137"/>
      <c r="E1239" s="176"/>
      <c r="F1239" s="182"/>
      <c r="G1239" s="183"/>
      <c r="H1239" s="183"/>
      <c r="I1239" s="183"/>
      <c r="J1239" s="183"/>
      <c r="K1239" s="183"/>
      <c r="L1239" s="183"/>
      <c r="M1239" s="186"/>
      <c r="N1239" s="182"/>
      <c r="O1239" s="184"/>
      <c r="P1239" s="178"/>
      <c r="Q1239" s="118">
        <f t="shared" si="357"/>
        <v>0</v>
      </c>
      <c r="R1239" s="3"/>
      <c r="S1239" s="3"/>
      <c r="T1239" s="4"/>
      <c r="U1239" s="4"/>
      <c r="V1239" s="99">
        <f t="shared" si="358"/>
        <v>0</v>
      </c>
      <c r="W1239" s="161"/>
      <c r="X1239" s="138"/>
      <c r="AH1239" s="158" t="str">
        <f t="array" ref="AH1239">IF(OR(AH$1=0, $A1239=""),"",SQRT((_xlfn.XLOOKUP(AH$1,$Z$2:$Z$16,$AA$2:$AA$16)-$T1239)^2+(_xlfn.XLOOKUP(AH$1,$Z$2:$Z$16,$AB$2:$AB$16)-$U1239)^2+(_xlfn.XLOOKUP(AH$1,$Z$2:$Z$16,$AC$2:$AC$16-$V1239)^2)))</f>
        <v/>
      </c>
      <c r="AI1239" s="140" t="str">
        <f t="array" ref="AI1239">IF(OR(AI$1=0, $A1239=""),"",SQRT((_xlfn.XLOOKUP(AI$1,$Z$2:$Z$16,$AA$2:$AA$16)-$T1239)^2+(_xlfn.XLOOKUP(AI$1,$Z$2:$Z$16,$AB$2:$AB$16)-$U1239)^2+(_xlfn.XLOOKUP(AI$1,$Z$2:$Z$16,$AC$2:$AC$16-$V1239)^2)))</f>
        <v/>
      </c>
      <c r="AJ1239" s="140" t="str">
        <f t="array" ref="AJ1239">IF(OR(AJ$1=0, $A1239=""),"",SQRT((_xlfn.XLOOKUP(AJ$1,$Z$2:$Z$16,$AA$2:$AA$16)-$T1239)^2+(_xlfn.XLOOKUP(AJ$1,$Z$2:$Z$16,$AB$2:$AB$16)-$U1239)^2+(_xlfn.XLOOKUP(AJ$1,$Z$2:$Z$16,$AC$2:$AC$16-$V1239)^2)))</f>
        <v/>
      </c>
      <c r="AK1239" s="140" t="str">
        <f t="array" ref="AK1239">IF(OR(AK$1=0, $A1239=""),"",SQRT((_xlfn.XLOOKUP(AK$1,$Z$2:$Z$16,$AA$2:$AA$16)-$T1239)^2+(_xlfn.XLOOKUP(AK$1,$Z$2:$Z$16,$AB$2:$AB$16)-$U1239)^2+(_xlfn.XLOOKUP(AK$1,$Z$2:$Z$16,$AC$2:$AC$16-$V1239)^2)))</f>
        <v/>
      </c>
      <c r="AL1239" s="140" t="str">
        <f t="array" ref="AL1239">IF(OR(AL$1=0, $A1239=""),"",SQRT((_xlfn.XLOOKUP(AL$1,$Z$2:$Z$16,$AA$2:$AA$16)-$T1239)^2+(_xlfn.XLOOKUP(AL$1,$Z$2:$Z$16,$AB$2:$AB$16)-$U1239)^2+(_xlfn.XLOOKUP(AL$1,$Z$2:$Z$16,$AC$2:$AC$16-$V1239)^2)))</f>
        <v/>
      </c>
      <c r="AM1239" s="140" t="str">
        <f t="array" ref="AM1239">IF(OR(AM$1=0, $A1239=""),"",SQRT((_xlfn.XLOOKUP(AM$1,$Z$2:$Z$16,$AA$2:$AA$16)-$T1239)^2+(_xlfn.XLOOKUP(AM$1,$Z$2:$Z$16,$AB$2:$AB$16)-$U1239)^2+(_xlfn.XLOOKUP(AM$1,$Z$2:$Z$16,$AC$2:$AC$16-$V1239)^2)))</f>
        <v/>
      </c>
      <c r="AN1239" s="140" t="str">
        <f t="array" ref="AN1239">IF(OR(AN$1=0, $A1239=""),"",SQRT((_xlfn.XLOOKUP(AN$1,$Z$2:$Z$16,$AA$2:$AA$16)-$T1239)^2+(_xlfn.XLOOKUP(AN$1,$Z$2:$Z$16,$AB$2:$AB$16)-$U1239)^2+(_xlfn.XLOOKUP(AN$1,$Z$2:$Z$16,$AC$2:$AC$16-$V1239)^2)))</f>
        <v/>
      </c>
      <c r="AO1239" s="140" t="str">
        <f t="array" ref="AO1239">IF(OR(AO$1=0, $A1239=""),"",SQRT((_xlfn.XLOOKUP(AO$1,$Z$2:$Z$16,$AA$2:$AA$16)-$T1239)^2+(_xlfn.XLOOKUP(AO$1,$Z$2:$Z$16,$AB$2:$AB$16)-$U1239)^2+(_xlfn.XLOOKUP(AO$1,$Z$2:$Z$16,$AC$2:$AC$16-$V1239)^2)))</f>
        <v/>
      </c>
      <c r="AP1239" s="141" t="str">
        <f t="array" ref="AP1239">IF(OR(AP$1=0, $A1239=""),"",SQRT((_xlfn.XLOOKUP(AP$1,$Z$2:$Z$16,$AA$2:$AA$16)-$T1239)^2+(_xlfn.XLOOKUP(AP$1,$Z$2:$Z$16,$AB$2:$AB$16)-$U1239)^2+(_xlfn.XLOOKUP(AP$1,$Z$2:$Z$16,$AC$2:$AC$16-$V1239)^2)))</f>
        <v/>
      </c>
      <c r="AQ1239" s="141" t="str">
        <f t="array" ref="AQ1239">IF(OR(AQ$1=0, $A1239=""),"",SQRT((_xlfn.XLOOKUP(AQ$1,$Z$2:$Z$16,$AA$2:$AA$16)-$T1239)^2+(_xlfn.XLOOKUP(AQ$1,$Z$2:$Z$16,$AB$2:$AB$16)-$U1239)^2+(_xlfn.XLOOKUP(AQ$1,$Z$2:$Z$16,$AC$2:$AC$16-$V1239)^2)))</f>
        <v/>
      </c>
      <c r="AR1239" s="141" t="str">
        <f t="array" ref="AR1239">IF(OR(AR$1=0, $A1239=""),"",SQRT((_xlfn.XLOOKUP(AR$1,$Z$2:$Z$16,$AA$2:$AA$16)-$T1239)^2+(_xlfn.XLOOKUP(AR$1,$Z$2:$Z$16,$AB$2:$AB$16)-$U1239)^2+(_xlfn.XLOOKUP(AR$1,$Z$2:$Z$16,$AC$2:$AC$16-$V1239)^2)))</f>
        <v/>
      </c>
      <c r="AS1239" s="141" t="str">
        <f t="array" ref="AS1239">IF(OR(AS$1=0, $A1239=""),"",SQRT((_xlfn.XLOOKUP(AS$1,$Z$2:$Z$16,$AA$2:$AA$16)-$T1239)^2+(_xlfn.XLOOKUP(AS$1,$Z$2:$Z$16,$AB$2:$AB$16)-$U1239)^2+(_xlfn.XLOOKUP(AS$1,$Z$2:$Z$16,$AC$2:$AC$16-$V1239)^2)))</f>
        <v/>
      </c>
      <c r="AT1239" s="141" t="str">
        <f t="array" ref="AT1239">IF(OR(AT$1=0, $A1239=""),"",SQRT((_xlfn.XLOOKUP(AT$1,$Z$2:$Z$16,$AA$2:$AA$16)-$T1239)^2+(_xlfn.XLOOKUP(AT$1,$Z$2:$Z$16,$AB$2:$AB$16)-$U1239)^2+(_xlfn.XLOOKUP(AT$1,$Z$2:$Z$16,$AC$2:$AC$16-$V1239)^2)))</f>
        <v/>
      </c>
      <c r="AU1239" s="141" t="str">
        <f t="array" ref="AU1239">IF(OR(AU$1=0, $A1239=""),"",SQRT((_xlfn.XLOOKUP(AU$1,$Z$2:$Z$16,$AA$2:$AA$16)-$T1239)^2+(_xlfn.XLOOKUP(AU$1,$Z$2:$Z$16,$AB$2:$AB$16)-$U1239)^2+(_xlfn.XLOOKUP(AU$1,$Z$2:$Z$16,$AC$2:$AC$16-$V1239)^2)))</f>
        <v/>
      </c>
      <c r="AV1239" s="142" t="str">
        <f t="array" ref="AV1239">IF(OR(AV$1=0, $A1239=""),"",SQRT((_xlfn.XLOOKUP(AV$1,$Z$2:$Z$16,$AA$2:$AA$16)-$T1239)^2+(_xlfn.XLOOKUP(AV$1,$Z$2:$Z$16,$AB$2:$AB$16)-$U1239)^2+(_xlfn.XLOOKUP(AV$1,$Z$2:$Z$16,$AC$2:$AC$16-$V1239)^2)))</f>
        <v/>
      </c>
      <c r="AW1239" s="124"/>
      <c r="AX1239" s="124"/>
      <c r="AY1239" s="125">
        <f t="shared" si="359"/>
        <v>0</v>
      </c>
      <c r="AZ1239" s="143">
        <f t="shared" si="360"/>
        <v>0</v>
      </c>
      <c r="BA1239" s="143">
        <f t="shared" si="361"/>
        <v>0</v>
      </c>
      <c r="BB1239" s="143">
        <f t="shared" si="362"/>
        <v>0</v>
      </c>
      <c r="BC1239" s="143">
        <f t="shared" si="363"/>
        <v>0</v>
      </c>
      <c r="BD1239" s="143">
        <f t="shared" si="364"/>
        <v>0</v>
      </c>
      <c r="BE1239" s="143">
        <f t="shared" si="365"/>
        <v>0</v>
      </c>
      <c r="BF1239" s="143">
        <f t="shared" si="366"/>
        <v>0</v>
      </c>
      <c r="BG1239" s="144">
        <f t="shared" si="367"/>
        <v>0</v>
      </c>
      <c r="BH1239" s="144">
        <f t="shared" si="368"/>
        <v>0</v>
      </c>
      <c r="BI1239" s="144">
        <f t="shared" si="369"/>
        <v>0</v>
      </c>
      <c r="BJ1239" s="144">
        <f t="shared" si="370"/>
        <v>0</v>
      </c>
      <c r="BK1239" s="144">
        <f t="shared" si="371"/>
        <v>0</v>
      </c>
      <c r="BL1239" s="144">
        <f t="shared" si="372"/>
        <v>0</v>
      </c>
      <c r="BM1239" s="145">
        <f t="shared" si="373"/>
        <v>0</v>
      </c>
      <c r="BN1239" s="124"/>
      <c r="BO1239" s="124"/>
      <c r="BP1239" s="124"/>
      <c r="BQ1239" s="124"/>
      <c r="BR1239" s="124"/>
      <c r="BS1239" s="124"/>
      <c r="BT1239" s="124"/>
      <c r="BU1239" s="124"/>
      <c r="BV1239" s="130"/>
      <c r="BW1239" s="130"/>
      <c r="BX1239" s="130"/>
      <c r="BY1239" s="130"/>
      <c r="BZ1239" s="130"/>
      <c r="CA1239" s="130"/>
      <c r="CB1239" s="130"/>
      <c r="CC1239" s="130"/>
      <c r="CD1239" s="130"/>
      <c r="CE1239" s="130"/>
      <c r="CF1239" s="130"/>
      <c r="CG1239" s="130"/>
      <c r="CH1239" s="130"/>
      <c r="CI1239" s="130"/>
      <c r="CJ1239" s="130"/>
      <c r="CL1239" s="124"/>
      <c r="CM1239" s="130" t="s">
        <v>32</v>
      </c>
      <c r="CN1239" s="130"/>
      <c r="CO1239" s="130"/>
      <c r="CP1239" s="130"/>
      <c r="CQ1239" s="130"/>
      <c r="CR1239" s="130"/>
      <c r="CS1239" s="130"/>
      <c r="CT1239" s="130"/>
      <c r="CU1239" s="130"/>
      <c r="CV1239" s="130"/>
      <c r="CW1239" s="130"/>
      <c r="CX1239" s="130"/>
      <c r="CY1239" s="130"/>
      <c r="CZ1239" s="130"/>
      <c r="DA1239" s="130"/>
      <c r="DD1239" s="159" cm="1">
        <f t="array" ref="DD1239">_xlfn.IFS(DD$1= 0,"", NOT(ISBLANK(CM1239)), 0, ISBLANK(CM1239), $Q1239-$S1239+AY1239-BV1239)</f>
        <v>0</v>
      </c>
      <c r="DE1239" s="160" cm="1">
        <f t="array" ref="DE1239">_xlfn.IFS(DE$1= 0,"", NOT(ISBLANK(CN1239)), 0, ISBLANK(CN1239), $Q1239-$S1239+AZ1239-BW1239)</f>
        <v>0</v>
      </c>
      <c r="DF1239" s="160" cm="1">
        <f t="array" ref="DF1239">_xlfn.IFS(DF$1= 0,"", NOT(ISBLANK(CO1239)), 0, ISBLANK(CO1239), $Q1239-$S1239+BA1239-BX1239)</f>
        <v>0</v>
      </c>
      <c r="DG1239" s="160" cm="1">
        <f t="array" ref="DG1239">_xlfn.IFS(DG$1= 0,"", NOT(ISBLANK(CP1239)), 0, ISBLANK(CP1239), $Q1239-$S1239+BB1239-BY1239)</f>
        <v>0</v>
      </c>
      <c r="DH1239" s="160" cm="1">
        <f t="array" ref="DH1239">_xlfn.IFS(DH$1= 0,"", NOT(ISBLANK(CQ1239)), 0, ISBLANK(CQ1239), $Q1239-$S1239+BC1239-BZ1239)</f>
        <v>0</v>
      </c>
      <c r="DI1239" s="160" cm="1">
        <f t="array" ref="DI1239">_xlfn.IFS(DI$1= 0,"", NOT(ISBLANK(CR1239)), 0, ISBLANK(CR1239), $Q1239-$S1239+BD1239-CA1239)</f>
        <v>0</v>
      </c>
      <c r="DJ1239" s="160" t="str" cm="1">
        <f t="array" ref="DJ1239">_xlfn.IFS(DJ$1= 0,"", NOT(ISBLANK(CS1239)), 0, ISBLANK(CS1239), $Q1239-$S1239+BE1239-CB1239)</f>
        <v/>
      </c>
      <c r="DK1239" s="160" t="str" cm="1">
        <f t="array" ref="DK1239">_xlfn.IFS(DK$1= 0,"", NOT(ISBLANK(CT1239)), 0, ISBLANK(CT1239), $Q1239-$S1239+BF1239-CC1239)</f>
        <v/>
      </c>
      <c r="DL1239" s="162" t="str" cm="1">
        <f t="array" ref="DL1239">_xlfn.IFS(DL$1= 0,"", NOT(ISBLANK(CU1239)), 0, ISBLANK(CU1239), $Q1239-$S1239+BG1239-CD1239)</f>
        <v/>
      </c>
      <c r="DM1239" s="162" t="str" cm="1">
        <f t="array" ref="DM1239">_xlfn.IFS(DM$1= 0,"", NOT(ISBLANK(CV1239)), 0, ISBLANK(CV1239), $Q1239-$S1239+BH1239-CE1239)</f>
        <v/>
      </c>
      <c r="DN1239" s="162" t="str" cm="1">
        <f t="array" ref="DN1239">_xlfn.IFS(DN$1= 0,"", NOT(ISBLANK(CW1239)), 0, ISBLANK(CW1239), $Q1239-$S1239+BI1239-CF1239)</f>
        <v/>
      </c>
      <c r="DO1239" s="162" t="str" cm="1">
        <f t="array" ref="DO1239">_xlfn.IFS(DO$1= 0,"", NOT(ISBLANK(CX1239)), 0, ISBLANK(CX1239), $Q1239-$S1239+BJ1239-CG1239)</f>
        <v/>
      </c>
      <c r="DP1239" s="162" t="str" cm="1">
        <f t="array" ref="DP1239">_xlfn.IFS(DP$1= 0,"", NOT(ISBLANK(CY1239)), 0, ISBLANK(CY1239), $Q1239-$S1239+BK1239-CH1239)</f>
        <v/>
      </c>
      <c r="DQ1239" s="162" t="str" cm="1">
        <f t="array" ref="DQ1239">_xlfn.IFS(DQ$1= 0,"", NOT(ISBLANK(CZ1239)), 0, ISBLANK(CZ1239), $Q1239-$S1239+BL1239-CI1239)</f>
        <v/>
      </c>
      <c r="DR1239" s="163" t="str" cm="1">
        <f t="array" ref="DR1239">_xlfn.IFS(DR$1= 0,"", NOT(ISBLANK(DA1239)), 0, ISBLANK(DA1239), $Q1239-$S1239+BM1239-CJ1239)</f>
        <v/>
      </c>
    </row>
    <row r="1240" spans="1:122" ht="16.5" x14ac:dyDescent="0.3">
      <c r="A1240" s="135"/>
      <c r="B1240" s="136"/>
      <c r="C1240" s="136"/>
      <c r="D1240" s="137"/>
      <c r="E1240" s="176"/>
      <c r="F1240" s="182"/>
      <c r="G1240" s="183"/>
      <c r="H1240" s="183"/>
      <c r="I1240" s="183"/>
      <c r="J1240" s="183"/>
      <c r="K1240" s="183"/>
      <c r="L1240" s="183"/>
      <c r="M1240" s="186"/>
      <c r="N1240" s="182"/>
      <c r="O1240" s="184"/>
      <c r="P1240" s="178"/>
      <c r="Q1240" s="118">
        <f t="shared" si="357"/>
        <v>0</v>
      </c>
      <c r="R1240" s="3"/>
      <c r="S1240" s="3"/>
      <c r="T1240" s="4"/>
      <c r="U1240" s="4"/>
      <c r="V1240" s="99">
        <f t="shared" si="358"/>
        <v>0</v>
      </c>
      <c r="W1240" s="161"/>
      <c r="X1240" s="138"/>
      <c r="AH1240" s="158" t="str">
        <f t="array" ref="AH1240">IF(OR(AH$1=0, $A1240=""),"",SQRT((_xlfn.XLOOKUP(AH$1,$Z$2:$Z$16,$AA$2:$AA$16)-$T1240)^2+(_xlfn.XLOOKUP(AH$1,$Z$2:$Z$16,$AB$2:$AB$16)-$U1240)^2+(_xlfn.XLOOKUP(AH$1,$Z$2:$Z$16,$AC$2:$AC$16-$V1240)^2)))</f>
        <v/>
      </c>
      <c r="AI1240" s="140" t="str">
        <f t="array" ref="AI1240">IF(OR(AI$1=0, $A1240=""),"",SQRT((_xlfn.XLOOKUP(AI$1,$Z$2:$Z$16,$AA$2:$AA$16)-$T1240)^2+(_xlfn.XLOOKUP(AI$1,$Z$2:$Z$16,$AB$2:$AB$16)-$U1240)^2+(_xlfn.XLOOKUP(AI$1,$Z$2:$Z$16,$AC$2:$AC$16-$V1240)^2)))</f>
        <v/>
      </c>
      <c r="AJ1240" s="140" t="str">
        <f t="array" ref="AJ1240">IF(OR(AJ$1=0, $A1240=""),"",SQRT((_xlfn.XLOOKUP(AJ$1,$Z$2:$Z$16,$AA$2:$AA$16)-$T1240)^2+(_xlfn.XLOOKUP(AJ$1,$Z$2:$Z$16,$AB$2:$AB$16)-$U1240)^2+(_xlfn.XLOOKUP(AJ$1,$Z$2:$Z$16,$AC$2:$AC$16-$V1240)^2)))</f>
        <v/>
      </c>
      <c r="AK1240" s="140" t="str">
        <f t="array" ref="AK1240">IF(OR(AK$1=0, $A1240=""),"",SQRT((_xlfn.XLOOKUP(AK$1,$Z$2:$Z$16,$AA$2:$AA$16)-$T1240)^2+(_xlfn.XLOOKUP(AK$1,$Z$2:$Z$16,$AB$2:$AB$16)-$U1240)^2+(_xlfn.XLOOKUP(AK$1,$Z$2:$Z$16,$AC$2:$AC$16-$V1240)^2)))</f>
        <v/>
      </c>
      <c r="AL1240" s="140" t="str">
        <f t="array" ref="AL1240">IF(OR(AL$1=0, $A1240=""),"",SQRT((_xlfn.XLOOKUP(AL$1,$Z$2:$Z$16,$AA$2:$AA$16)-$T1240)^2+(_xlfn.XLOOKUP(AL$1,$Z$2:$Z$16,$AB$2:$AB$16)-$U1240)^2+(_xlfn.XLOOKUP(AL$1,$Z$2:$Z$16,$AC$2:$AC$16-$V1240)^2)))</f>
        <v/>
      </c>
      <c r="AM1240" s="140" t="str">
        <f t="array" ref="AM1240">IF(OR(AM$1=0, $A1240=""),"",SQRT((_xlfn.XLOOKUP(AM$1,$Z$2:$Z$16,$AA$2:$AA$16)-$T1240)^2+(_xlfn.XLOOKUP(AM$1,$Z$2:$Z$16,$AB$2:$AB$16)-$U1240)^2+(_xlfn.XLOOKUP(AM$1,$Z$2:$Z$16,$AC$2:$AC$16-$V1240)^2)))</f>
        <v/>
      </c>
      <c r="AN1240" s="140" t="str">
        <f t="array" ref="AN1240">IF(OR(AN$1=0, $A1240=""),"",SQRT((_xlfn.XLOOKUP(AN$1,$Z$2:$Z$16,$AA$2:$AA$16)-$T1240)^2+(_xlfn.XLOOKUP(AN$1,$Z$2:$Z$16,$AB$2:$AB$16)-$U1240)^2+(_xlfn.XLOOKUP(AN$1,$Z$2:$Z$16,$AC$2:$AC$16-$V1240)^2)))</f>
        <v/>
      </c>
      <c r="AO1240" s="140" t="str">
        <f t="array" ref="AO1240">IF(OR(AO$1=0, $A1240=""),"",SQRT((_xlfn.XLOOKUP(AO$1,$Z$2:$Z$16,$AA$2:$AA$16)-$T1240)^2+(_xlfn.XLOOKUP(AO$1,$Z$2:$Z$16,$AB$2:$AB$16)-$U1240)^2+(_xlfn.XLOOKUP(AO$1,$Z$2:$Z$16,$AC$2:$AC$16-$V1240)^2)))</f>
        <v/>
      </c>
      <c r="AP1240" s="141" t="str">
        <f t="array" ref="AP1240">IF(OR(AP$1=0, $A1240=""),"",SQRT((_xlfn.XLOOKUP(AP$1,$Z$2:$Z$16,$AA$2:$AA$16)-$T1240)^2+(_xlfn.XLOOKUP(AP$1,$Z$2:$Z$16,$AB$2:$AB$16)-$U1240)^2+(_xlfn.XLOOKUP(AP$1,$Z$2:$Z$16,$AC$2:$AC$16-$V1240)^2)))</f>
        <v/>
      </c>
      <c r="AQ1240" s="141" t="str">
        <f t="array" ref="AQ1240">IF(OR(AQ$1=0, $A1240=""),"",SQRT((_xlfn.XLOOKUP(AQ$1,$Z$2:$Z$16,$AA$2:$AA$16)-$T1240)^2+(_xlfn.XLOOKUP(AQ$1,$Z$2:$Z$16,$AB$2:$AB$16)-$U1240)^2+(_xlfn.XLOOKUP(AQ$1,$Z$2:$Z$16,$AC$2:$AC$16-$V1240)^2)))</f>
        <v/>
      </c>
      <c r="AR1240" s="141" t="str">
        <f t="array" ref="AR1240">IF(OR(AR$1=0, $A1240=""),"",SQRT((_xlfn.XLOOKUP(AR$1,$Z$2:$Z$16,$AA$2:$AA$16)-$T1240)^2+(_xlfn.XLOOKUP(AR$1,$Z$2:$Z$16,$AB$2:$AB$16)-$U1240)^2+(_xlfn.XLOOKUP(AR$1,$Z$2:$Z$16,$AC$2:$AC$16-$V1240)^2)))</f>
        <v/>
      </c>
      <c r="AS1240" s="141" t="str">
        <f t="array" ref="AS1240">IF(OR(AS$1=0, $A1240=""),"",SQRT((_xlfn.XLOOKUP(AS$1,$Z$2:$Z$16,$AA$2:$AA$16)-$T1240)^2+(_xlfn.XLOOKUP(AS$1,$Z$2:$Z$16,$AB$2:$AB$16)-$U1240)^2+(_xlfn.XLOOKUP(AS$1,$Z$2:$Z$16,$AC$2:$AC$16-$V1240)^2)))</f>
        <v/>
      </c>
      <c r="AT1240" s="141" t="str">
        <f t="array" ref="AT1240">IF(OR(AT$1=0, $A1240=""),"",SQRT((_xlfn.XLOOKUP(AT$1,$Z$2:$Z$16,$AA$2:$AA$16)-$T1240)^2+(_xlfn.XLOOKUP(AT$1,$Z$2:$Z$16,$AB$2:$AB$16)-$U1240)^2+(_xlfn.XLOOKUP(AT$1,$Z$2:$Z$16,$AC$2:$AC$16-$V1240)^2)))</f>
        <v/>
      </c>
      <c r="AU1240" s="141" t="str">
        <f t="array" ref="AU1240">IF(OR(AU$1=0, $A1240=""),"",SQRT((_xlfn.XLOOKUP(AU$1,$Z$2:$Z$16,$AA$2:$AA$16)-$T1240)^2+(_xlfn.XLOOKUP(AU$1,$Z$2:$Z$16,$AB$2:$AB$16)-$U1240)^2+(_xlfn.XLOOKUP(AU$1,$Z$2:$Z$16,$AC$2:$AC$16-$V1240)^2)))</f>
        <v/>
      </c>
      <c r="AV1240" s="142" t="str">
        <f t="array" ref="AV1240">IF(OR(AV$1=0, $A1240=""),"",SQRT((_xlfn.XLOOKUP(AV$1,$Z$2:$Z$16,$AA$2:$AA$16)-$T1240)^2+(_xlfn.XLOOKUP(AV$1,$Z$2:$Z$16,$AB$2:$AB$16)-$U1240)^2+(_xlfn.XLOOKUP(AV$1,$Z$2:$Z$16,$AC$2:$AC$16-$V1240)^2)))</f>
        <v/>
      </c>
      <c r="AW1240" s="124"/>
      <c r="AX1240" s="124"/>
      <c r="AY1240" s="125">
        <f t="shared" si="359"/>
        <v>0</v>
      </c>
      <c r="AZ1240" s="143">
        <f t="shared" si="360"/>
        <v>0</v>
      </c>
      <c r="BA1240" s="143">
        <f t="shared" si="361"/>
        <v>0</v>
      </c>
      <c r="BB1240" s="143">
        <f t="shared" si="362"/>
        <v>0</v>
      </c>
      <c r="BC1240" s="143">
        <f t="shared" si="363"/>
        <v>0</v>
      </c>
      <c r="BD1240" s="143">
        <f t="shared" si="364"/>
        <v>0</v>
      </c>
      <c r="BE1240" s="143">
        <f t="shared" si="365"/>
        <v>0</v>
      </c>
      <c r="BF1240" s="143">
        <f t="shared" si="366"/>
        <v>0</v>
      </c>
      <c r="BG1240" s="144">
        <f t="shared" si="367"/>
        <v>0</v>
      </c>
      <c r="BH1240" s="144">
        <f t="shared" si="368"/>
        <v>0</v>
      </c>
      <c r="BI1240" s="144">
        <f t="shared" si="369"/>
        <v>0</v>
      </c>
      <c r="BJ1240" s="144">
        <f t="shared" si="370"/>
        <v>0</v>
      </c>
      <c r="BK1240" s="144">
        <f t="shared" si="371"/>
        <v>0</v>
      </c>
      <c r="BL1240" s="144">
        <f t="shared" si="372"/>
        <v>0</v>
      </c>
      <c r="BM1240" s="145">
        <f t="shared" si="373"/>
        <v>0</v>
      </c>
      <c r="BN1240" s="124"/>
      <c r="BO1240" s="124"/>
      <c r="BP1240" s="124"/>
      <c r="BQ1240" s="124"/>
      <c r="BR1240" s="124"/>
      <c r="BS1240" s="124"/>
      <c r="BT1240" s="124"/>
      <c r="BU1240" s="124"/>
      <c r="BV1240" s="130"/>
      <c r="BW1240" s="130"/>
      <c r="BX1240" s="130"/>
      <c r="BY1240" s="130"/>
      <c r="BZ1240" s="130"/>
      <c r="CA1240" s="130"/>
      <c r="CB1240" s="130"/>
      <c r="CC1240" s="130"/>
      <c r="CD1240" s="130"/>
      <c r="CE1240" s="130"/>
      <c r="CF1240" s="130"/>
      <c r="CG1240" s="130"/>
      <c r="CH1240" s="130"/>
      <c r="CI1240" s="130"/>
      <c r="CJ1240" s="130"/>
      <c r="CL1240" s="124"/>
      <c r="CM1240" s="130" t="s">
        <v>32</v>
      </c>
      <c r="CN1240" s="130"/>
      <c r="CO1240" s="130"/>
      <c r="CP1240" s="130"/>
      <c r="CQ1240" s="130"/>
      <c r="CR1240" s="130"/>
      <c r="CS1240" s="130"/>
      <c r="CT1240" s="130"/>
      <c r="CU1240" s="130"/>
      <c r="CV1240" s="130"/>
      <c r="CW1240" s="130"/>
      <c r="CX1240" s="130"/>
      <c r="CY1240" s="130"/>
      <c r="CZ1240" s="130"/>
      <c r="DA1240" s="130"/>
      <c r="DD1240" s="159" cm="1">
        <f t="array" ref="DD1240">_xlfn.IFS(DD$1= 0,"", NOT(ISBLANK(CM1240)), 0, ISBLANK(CM1240), $Q1240-$S1240+AY1240-BV1240)</f>
        <v>0</v>
      </c>
      <c r="DE1240" s="160" cm="1">
        <f t="array" ref="DE1240">_xlfn.IFS(DE$1= 0,"", NOT(ISBLANK(CN1240)), 0, ISBLANK(CN1240), $Q1240-$S1240+AZ1240-BW1240)</f>
        <v>0</v>
      </c>
      <c r="DF1240" s="160" cm="1">
        <f t="array" ref="DF1240">_xlfn.IFS(DF$1= 0,"", NOT(ISBLANK(CO1240)), 0, ISBLANK(CO1240), $Q1240-$S1240+BA1240-BX1240)</f>
        <v>0</v>
      </c>
      <c r="DG1240" s="160" cm="1">
        <f t="array" ref="DG1240">_xlfn.IFS(DG$1= 0,"", NOT(ISBLANK(CP1240)), 0, ISBLANK(CP1240), $Q1240-$S1240+BB1240-BY1240)</f>
        <v>0</v>
      </c>
      <c r="DH1240" s="160" cm="1">
        <f t="array" ref="DH1240">_xlfn.IFS(DH$1= 0,"", NOT(ISBLANK(CQ1240)), 0, ISBLANK(CQ1240), $Q1240-$S1240+BC1240-BZ1240)</f>
        <v>0</v>
      </c>
      <c r="DI1240" s="160" cm="1">
        <f t="array" ref="DI1240">_xlfn.IFS(DI$1= 0,"", NOT(ISBLANK(CR1240)), 0, ISBLANK(CR1240), $Q1240-$S1240+BD1240-CA1240)</f>
        <v>0</v>
      </c>
      <c r="DJ1240" s="160" t="str" cm="1">
        <f t="array" ref="DJ1240">_xlfn.IFS(DJ$1= 0,"", NOT(ISBLANK(CS1240)), 0, ISBLANK(CS1240), $Q1240-$S1240+BE1240-CB1240)</f>
        <v/>
      </c>
      <c r="DK1240" s="160" t="str" cm="1">
        <f t="array" ref="DK1240">_xlfn.IFS(DK$1= 0,"", NOT(ISBLANK(CT1240)), 0, ISBLANK(CT1240), $Q1240-$S1240+BF1240-CC1240)</f>
        <v/>
      </c>
      <c r="DL1240" s="162" t="str" cm="1">
        <f t="array" ref="DL1240">_xlfn.IFS(DL$1= 0,"", NOT(ISBLANK(CU1240)), 0, ISBLANK(CU1240), $Q1240-$S1240+BG1240-CD1240)</f>
        <v/>
      </c>
      <c r="DM1240" s="162" t="str" cm="1">
        <f t="array" ref="DM1240">_xlfn.IFS(DM$1= 0,"", NOT(ISBLANK(CV1240)), 0, ISBLANK(CV1240), $Q1240-$S1240+BH1240-CE1240)</f>
        <v/>
      </c>
      <c r="DN1240" s="162" t="str" cm="1">
        <f t="array" ref="DN1240">_xlfn.IFS(DN$1= 0,"", NOT(ISBLANK(CW1240)), 0, ISBLANK(CW1240), $Q1240-$S1240+BI1240-CF1240)</f>
        <v/>
      </c>
      <c r="DO1240" s="162" t="str" cm="1">
        <f t="array" ref="DO1240">_xlfn.IFS(DO$1= 0,"", NOT(ISBLANK(CX1240)), 0, ISBLANK(CX1240), $Q1240-$S1240+BJ1240-CG1240)</f>
        <v/>
      </c>
      <c r="DP1240" s="162" t="str" cm="1">
        <f t="array" ref="DP1240">_xlfn.IFS(DP$1= 0,"", NOT(ISBLANK(CY1240)), 0, ISBLANK(CY1240), $Q1240-$S1240+BK1240-CH1240)</f>
        <v/>
      </c>
      <c r="DQ1240" s="162" t="str" cm="1">
        <f t="array" ref="DQ1240">_xlfn.IFS(DQ$1= 0,"", NOT(ISBLANK(CZ1240)), 0, ISBLANK(CZ1240), $Q1240-$S1240+BL1240-CI1240)</f>
        <v/>
      </c>
      <c r="DR1240" s="163" t="str" cm="1">
        <f t="array" ref="DR1240">_xlfn.IFS(DR$1= 0,"", NOT(ISBLANK(DA1240)), 0, ISBLANK(DA1240), $Q1240-$S1240+BM1240-CJ1240)</f>
        <v/>
      </c>
    </row>
    <row r="1241" spans="1:122" ht="16.5" x14ac:dyDescent="0.3">
      <c r="A1241" s="135"/>
      <c r="B1241" s="136"/>
      <c r="C1241" s="136"/>
      <c r="D1241" s="137"/>
      <c r="E1241" s="176"/>
      <c r="F1241" s="182"/>
      <c r="G1241" s="183"/>
      <c r="H1241" s="183"/>
      <c r="I1241" s="183"/>
      <c r="J1241" s="183"/>
      <c r="K1241" s="183"/>
      <c r="L1241" s="183"/>
      <c r="M1241" s="186"/>
      <c r="N1241" s="182"/>
      <c r="O1241" s="184"/>
      <c r="P1241" s="178"/>
      <c r="Q1241" s="118">
        <f t="shared" si="357"/>
        <v>0</v>
      </c>
      <c r="R1241" s="3"/>
      <c r="S1241" s="3"/>
      <c r="T1241" s="4"/>
      <c r="U1241" s="4"/>
      <c r="V1241" s="99">
        <f t="shared" si="358"/>
        <v>0</v>
      </c>
      <c r="W1241" s="161"/>
      <c r="X1241" s="138"/>
      <c r="AH1241" s="158" t="str">
        <f t="array" ref="AH1241">IF(OR(AH$1=0, $A1241=""),"",SQRT((_xlfn.XLOOKUP(AH$1,$Z$2:$Z$16,$AA$2:$AA$16)-$T1241)^2+(_xlfn.XLOOKUP(AH$1,$Z$2:$Z$16,$AB$2:$AB$16)-$U1241)^2+(_xlfn.XLOOKUP(AH$1,$Z$2:$Z$16,$AC$2:$AC$16-$V1241)^2)))</f>
        <v/>
      </c>
      <c r="AI1241" s="140" t="str">
        <f t="array" ref="AI1241">IF(OR(AI$1=0, $A1241=""),"",SQRT((_xlfn.XLOOKUP(AI$1,$Z$2:$Z$16,$AA$2:$AA$16)-$T1241)^2+(_xlfn.XLOOKUP(AI$1,$Z$2:$Z$16,$AB$2:$AB$16)-$U1241)^2+(_xlfn.XLOOKUP(AI$1,$Z$2:$Z$16,$AC$2:$AC$16-$V1241)^2)))</f>
        <v/>
      </c>
      <c r="AJ1241" s="140" t="str">
        <f t="array" ref="AJ1241">IF(OR(AJ$1=0, $A1241=""),"",SQRT((_xlfn.XLOOKUP(AJ$1,$Z$2:$Z$16,$AA$2:$AA$16)-$T1241)^2+(_xlfn.XLOOKUP(AJ$1,$Z$2:$Z$16,$AB$2:$AB$16)-$U1241)^2+(_xlfn.XLOOKUP(AJ$1,$Z$2:$Z$16,$AC$2:$AC$16-$V1241)^2)))</f>
        <v/>
      </c>
      <c r="AK1241" s="140" t="str">
        <f t="array" ref="AK1241">IF(OR(AK$1=0, $A1241=""),"",SQRT((_xlfn.XLOOKUP(AK$1,$Z$2:$Z$16,$AA$2:$AA$16)-$T1241)^2+(_xlfn.XLOOKUP(AK$1,$Z$2:$Z$16,$AB$2:$AB$16)-$U1241)^2+(_xlfn.XLOOKUP(AK$1,$Z$2:$Z$16,$AC$2:$AC$16-$V1241)^2)))</f>
        <v/>
      </c>
      <c r="AL1241" s="140" t="str">
        <f t="array" ref="AL1241">IF(OR(AL$1=0, $A1241=""),"",SQRT((_xlfn.XLOOKUP(AL$1,$Z$2:$Z$16,$AA$2:$AA$16)-$T1241)^2+(_xlfn.XLOOKUP(AL$1,$Z$2:$Z$16,$AB$2:$AB$16)-$U1241)^2+(_xlfn.XLOOKUP(AL$1,$Z$2:$Z$16,$AC$2:$AC$16-$V1241)^2)))</f>
        <v/>
      </c>
      <c r="AM1241" s="140" t="str">
        <f t="array" ref="AM1241">IF(OR(AM$1=0, $A1241=""),"",SQRT((_xlfn.XLOOKUP(AM$1,$Z$2:$Z$16,$AA$2:$AA$16)-$T1241)^2+(_xlfn.XLOOKUP(AM$1,$Z$2:$Z$16,$AB$2:$AB$16)-$U1241)^2+(_xlfn.XLOOKUP(AM$1,$Z$2:$Z$16,$AC$2:$AC$16-$V1241)^2)))</f>
        <v/>
      </c>
      <c r="AN1241" s="140" t="str">
        <f t="array" ref="AN1241">IF(OR(AN$1=0, $A1241=""),"",SQRT((_xlfn.XLOOKUP(AN$1,$Z$2:$Z$16,$AA$2:$AA$16)-$T1241)^2+(_xlfn.XLOOKUP(AN$1,$Z$2:$Z$16,$AB$2:$AB$16)-$U1241)^2+(_xlfn.XLOOKUP(AN$1,$Z$2:$Z$16,$AC$2:$AC$16-$V1241)^2)))</f>
        <v/>
      </c>
      <c r="AO1241" s="140" t="str">
        <f t="array" ref="AO1241">IF(OR(AO$1=0, $A1241=""),"",SQRT((_xlfn.XLOOKUP(AO$1,$Z$2:$Z$16,$AA$2:$AA$16)-$T1241)^2+(_xlfn.XLOOKUP(AO$1,$Z$2:$Z$16,$AB$2:$AB$16)-$U1241)^2+(_xlfn.XLOOKUP(AO$1,$Z$2:$Z$16,$AC$2:$AC$16-$V1241)^2)))</f>
        <v/>
      </c>
      <c r="AP1241" s="141" t="str">
        <f t="array" ref="AP1241">IF(OR(AP$1=0, $A1241=""),"",SQRT((_xlfn.XLOOKUP(AP$1,$Z$2:$Z$16,$AA$2:$AA$16)-$T1241)^2+(_xlfn.XLOOKUP(AP$1,$Z$2:$Z$16,$AB$2:$AB$16)-$U1241)^2+(_xlfn.XLOOKUP(AP$1,$Z$2:$Z$16,$AC$2:$AC$16-$V1241)^2)))</f>
        <v/>
      </c>
      <c r="AQ1241" s="141" t="str">
        <f t="array" ref="AQ1241">IF(OR(AQ$1=0, $A1241=""),"",SQRT((_xlfn.XLOOKUP(AQ$1,$Z$2:$Z$16,$AA$2:$AA$16)-$T1241)^2+(_xlfn.XLOOKUP(AQ$1,$Z$2:$Z$16,$AB$2:$AB$16)-$U1241)^2+(_xlfn.XLOOKUP(AQ$1,$Z$2:$Z$16,$AC$2:$AC$16-$V1241)^2)))</f>
        <v/>
      </c>
      <c r="AR1241" s="141" t="str">
        <f t="array" ref="AR1241">IF(OR(AR$1=0, $A1241=""),"",SQRT((_xlfn.XLOOKUP(AR$1,$Z$2:$Z$16,$AA$2:$AA$16)-$T1241)^2+(_xlfn.XLOOKUP(AR$1,$Z$2:$Z$16,$AB$2:$AB$16)-$U1241)^2+(_xlfn.XLOOKUP(AR$1,$Z$2:$Z$16,$AC$2:$AC$16-$V1241)^2)))</f>
        <v/>
      </c>
      <c r="AS1241" s="141" t="str">
        <f t="array" ref="AS1241">IF(OR(AS$1=0, $A1241=""),"",SQRT((_xlfn.XLOOKUP(AS$1,$Z$2:$Z$16,$AA$2:$AA$16)-$T1241)^2+(_xlfn.XLOOKUP(AS$1,$Z$2:$Z$16,$AB$2:$AB$16)-$U1241)^2+(_xlfn.XLOOKUP(AS$1,$Z$2:$Z$16,$AC$2:$AC$16-$V1241)^2)))</f>
        <v/>
      </c>
      <c r="AT1241" s="141" t="str">
        <f t="array" ref="AT1241">IF(OR(AT$1=0, $A1241=""),"",SQRT((_xlfn.XLOOKUP(AT$1,$Z$2:$Z$16,$AA$2:$AA$16)-$T1241)^2+(_xlfn.XLOOKUP(AT$1,$Z$2:$Z$16,$AB$2:$AB$16)-$U1241)^2+(_xlfn.XLOOKUP(AT$1,$Z$2:$Z$16,$AC$2:$AC$16-$V1241)^2)))</f>
        <v/>
      </c>
      <c r="AU1241" s="141" t="str">
        <f t="array" ref="AU1241">IF(OR(AU$1=0, $A1241=""),"",SQRT((_xlfn.XLOOKUP(AU$1,$Z$2:$Z$16,$AA$2:$AA$16)-$T1241)^2+(_xlfn.XLOOKUP(AU$1,$Z$2:$Z$16,$AB$2:$AB$16)-$U1241)^2+(_xlfn.XLOOKUP(AU$1,$Z$2:$Z$16,$AC$2:$AC$16-$V1241)^2)))</f>
        <v/>
      </c>
      <c r="AV1241" s="142" t="str">
        <f t="array" ref="AV1241">IF(OR(AV$1=0, $A1241=""),"",SQRT((_xlfn.XLOOKUP(AV$1,$Z$2:$Z$16,$AA$2:$AA$16)-$T1241)^2+(_xlfn.XLOOKUP(AV$1,$Z$2:$Z$16,$AB$2:$AB$16)-$U1241)^2+(_xlfn.XLOOKUP(AV$1,$Z$2:$Z$16,$AC$2:$AC$16-$V1241)^2)))</f>
        <v/>
      </c>
      <c r="AW1241" s="124"/>
      <c r="AX1241" s="124"/>
      <c r="AY1241" s="125">
        <f t="shared" si="359"/>
        <v>0</v>
      </c>
      <c r="AZ1241" s="143">
        <f t="shared" si="360"/>
        <v>0</v>
      </c>
      <c r="BA1241" s="143">
        <f t="shared" si="361"/>
        <v>0</v>
      </c>
      <c r="BB1241" s="143">
        <f t="shared" si="362"/>
        <v>0</v>
      </c>
      <c r="BC1241" s="143">
        <f t="shared" si="363"/>
        <v>0</v>
      </c>
      <c r="BD1241" s="143">
        <f t="shared" si="364"/>
        <v>0</v>
      </c>
      <c r="BE1241" s="143">
        <f t="shared" si="365"/>
        <v>0</v>
      </c>
      <c r="BF1241" s="143">
        <f t="shared" si="366"/>
        <v>0</v>
      </c>
      <c r="BG1241" s="144">
        <f t="shared" si="367"/>
        <v>0</v>
      </c>
      <c r="BH1241" s="144">
        <f t="shared" si="368"/>
        <v>0</v>
      </c>
      <c r="BI1241" s="144">
        <f t="shared" si="369"/>
        <v>0</v>
      </c>
      <c r="BJ1241" s="144">
        <f t="shared" si="370"/>
        <v>0</v>
      </c>
      <c r="BK1241" s="144">
        <f t="shared" si="371"/>
        <v>0</v>
      </c>
      <c r="BL1241" s="144">
        <f t="shared" si="372"/>
        <v>0</v>
      </c>
      <c r="BM1241" s="145">
        <f t="shared" si="373"/>
        <v>0</v>
      </c>
      <c r="BN1241" s="124"/>
      <c r="BO1241" s="124"/>
      <c r="BP1241" s="124"/>
      <c r="BQ1241" s="124"/>
      <c r="BR1241" s="124"/>
      <c r="BS1241" s="124"/>
      <c r="BT1241" s="124"/>
      <c r="BU1241" s="124"/>
      <c r="BV1241" s="130"/>
      <c r="BW1241" s="130"/>
      <c r="BX1241" s="130"/>
      <c r="BY1241" s="130"/>
      <c r="BZ1241" s="130"/>
      <c r="CA1241" s="130"/>
      <c r="CB1241" s="130"/>
      <c r="CC1241" s="130"/>
      <c r="CD1241" s="130"/>
      <c r="CE1241" s="130"/>
      <c r="CF1241" s="130"/>
      <c r="CG1241" s="130"/>
      <c r="CH1241" s="130"/>
      <c r="CI1241" s="130"/>
      <c r="CJ1241" s="130"/>
      <c r="CL1241" s="124"/>
      <c r="CM1241" s="130" t="s">
        <v>32</v>
      </c>
      <c r="CN1241" s="130"/>
      <c r="CO1241" s="130"/>
      <c r="CP1241" s="130"/>
      <c r="CQ1241" s="130"/>
      <c r="CR1241" s="130"/>
      <c r="CS1241" s="130"/>
      <c r="CT1241" s="130"/>
      <c r="CU1241" s="130"/>
      <c r="CV1241" s="130"/>
      <c r="CW1241" s="130"/>
      <c r="CX1241" s="130"/>
      <c r="CY1241" s="130"/>
      <c r="CZ1241" s="130"/>
      <c r="DA1241" s="130"/>
      <c r="DD1241" s="159" cm="1">
        <f t="array" ref="DD1241">_xlfn.IFS(DD$1= 0,"", NOT(ISBLANK(CM1241)), 0, ISBLANK(CM1241), $Q1241-$S1241+AY1241-BV1241)</f>
        <v>0</v>
      </c>
      <c r="DE1241" s="160" cm="1">
        <f t="array" ref="DE1241">_xlfn.IFS(DE$1= 0,"", NOT(ISBLANK(CN1241)), 0, ISBLANK(CN1241), $Q1241-$S1241+AZ1241-BW1241)</f>
        <v>0</v>
      </c>
      <c r="DF1241" s="160" cm="1">
        <f t="array" ref="DF1241">_xlfn.IFS(DF$1= 0,"", NOT(ISBLANK(CO1241)), 0, ISBLANK(CO1241), $Q1241-$S1241+BA1241-BX1241)</f>
        <v>0</v>
      </c>
      <c r="DG1241" s="160" cm="1">
        <f t="array" ref="DG1241">_xlfn.IFS(DG$1= 0,"", NOT(ISBLANK(CP1241)), 0, ISBLANK(CP1241), $Q1241-$S1241+BB1241-BY1241)</f>
        <v>0</v>
      </c>
      <c r="DH1241" s="160" cm="1">
        <f t="array" ref="DH1241">_xlfn.IFS(DH$1= 0,"", NOT(ISBLANK(CQ1241)), 0, ISBLANK(CQ1241), $Q1241-$S1241+BC1241-BZ1241)</f>
        <v>0</v>
      </c>
      <c r="DI1241" s="160" cm="1">
        <f t="array" ref="DI1241">_xlfn.IFS(DI$1= 0,"", NOT(ISBLANK(CR1241)), 0, ISBLANK(CR1241), $Q1241-$S1241+BD1241-CA1241)</f>
        <v>0</v>
      </c>
      <c r="DJ1241" s="160" t="str" cm="1">
        <f t="array" ref="DJ1241">_xlfn.IFS(DJ$1= 0,"", NOT(ISBLANK(CS1241)), 0, ISBLANK(CS1241), $Q1241-$S1241+BE1241-CB1241)</f>
        <v/>
      </c>
      <c r="DK1241" s="160" t="str" cm="1">
        <f t="array" ref="DK1241">_xlfn.IFS(DK$1= 0,"", NOT(ISBLANK(CT1241)), 0, ISBLANK(CT1241), $Q1241-$S1241+BF1241-CC1241)</f>
        <v/>
      </c>
      <c r="DL1241" s="162" t="str" cm="1">
        <f t="array" ref="DL1241">_xlfn.IFS(DL$1= 0,"", NOT(ISBLANK(CU1241)), 0, ISBLANK(CU1241), $Q1241-$S1241+BG1241-CD1241)</f>
        <v/>
      </c>
      <c r="DM1241" s="162" t="str" cm="1">
        <f t="array" ref="DM1241">_xlfn.IFS(DM$1= 0,"", NOT(ISBLANK(CV1241)), 0, ISBLANK(CV1241), $Q1241-$S1241+BH1241-CE1241)</f>
        <v/>
      </c>
      <c r="DN1241" s="162" t="str" cm="1">
        <f t="array" ref="DN1241">_xlfn.IFS(DN$1= 0,"", NOT(ISBLANK(CW1241)), 0, ISBLANK(CW1241), $Q1241-$S1241+BI1241-CF1241)</f>
        <v/>
      </c>
      <c r="DO1241" s="162" t="str" cm="1">
        <f t="array" ref="DO1241">_xlfn.IFS(DO$1= 0,"", NOT(ISBLANK(CX1241)), 0, ISBLANK(CX1241), $Q1241-$S1241+BJ1241-CG1241)</f>
        <v/>
      </c>
      <c r="DP1241" s="162" t="str" cm="1">
        <f t="array" ref="DP1241">_xlfn.IFS(DP$1= 0,"", NOT(ISBLANK(CY1241)), 0, ISBLANK(CY1241), $Q1241-$S1241+BK1241-CH1241)</f>
        <v/>
      </c>
      <c r="DQ1241" s="162" t="str" cm="1">
        <f t="array" ref="DQ1241">_xlfn.IFS(DQ$1= 0,"", NOT(ISBLANK(CZ1241)), 0, ISBLANK(CZ1241), $Q1241-$S1241+BL1241-CI1241)</f>
        <v/>
      </c>
      <c r="DR1241" s="163" t="str" cm="1">
        <f t="array" ref="DR1241">_xlfn.IFS(DR$1= 0,"", NOT(ISBLANK(DA1241)), 0, ISBLANK(DA1241), $Q1241-$S1241+BM1241-CJ1241)</f>
        <v/>
      </c>
    </row>
    <row r="1242" spans="1:122" ht="16.5" x14ac:dyDescent="0.3">
      <c r="A1242" s="135"/>
      <c r="B1242" s="136"/>
      <c r="C1242" s="136"/>
      <c r="D1242" s="137"/>
      <c r="E1242" s="176"/>
      <c r="F1242" s="182"/>
      <c r="G1242" s="183"/>
      <c r="H1242" s="183"/>
      <c r="I1242" s="183"/>
      <c r="J1242" s="183"/>
      <c r="K1242" s="183"/>
      <c r="L1242" s="183"/>
      <c r="M1242" s="186"/>
      <c r="N1242" s="182"/>
      <c r="O1242" s="184"/>
      <c r="P1242" s="178"/>
      <c r="Q1242" s="118">
        <f t="shared" si="357"/>
        <v>0</v>
      </c>
      <c r="R1242" s="3"/>
      <c r="S1242" s="3"/>
      <c r="T1242" s="4"/>
      <c r="U1242" s="4"/>
      <c r="V1242" s="99">
        <f t="shared" si="358"/>
        <v>0</v>
      </c>
      <c r="W1242" s="161"/>
      <c r="X1242" s="138"/>
      <c r="AH1242" s="158" t="str">
        <f t="array" ref="AH1242">IF(OR(AH$1=0, $A1242=""),"",SQRT((_xlfn.XLOOKUP(AH$1,$Z$2:$Z$16,$AA$2:$AA$16)-$T1242)^2+(_xlfn.XLOOKUP(AH$1,$Z$2:$Z$16,$AB$2:$AB$16)-$U1242)^2+(_xlfn.XLOOKUP(AH$1,$Z$2:$Z$16,$AC$2:$AC$16-$V1242)^2)))</f>
        <v/>
      </c>
      <c r="AI1242" s="140" t="str">
        <f t="array" ref="AI1242">IF(OR(AI$1=0, $A1242=""),"",SQRT((_xlfn.XLOOKUP(AI$1,$Z$2:$Z$16,$AA$2:$AA$16)-$T1242)^2+(_xlfn.XLOOKUP(AI$1,$Z$2:$Z$16,$AB$2:$AB$16)-$U1242)^2+(_xlfn.XLOOKUP(AI$1,$Z$2:$Z$16,$AC$2:$AC$16-$V1242)^2)))</f>
        <v/>
      </c>
      <c r="AJ1242" s="140" t="str">
        <f t="array" ref="AJ1242">IF(OR(AJ$1=0, $A1242=""),"",SQRT((_xlfn.XLOOKUP(AJ$1,$Z$2:$Z$16,$AA$2:$AA$16)-$T1242)^2+(_xlfn.XLOOKUP(AJ$1,$Z$2:$Z$16,$AB$2:$AB$16)-$U1242)^2+(_xlfn.XLOOKUP(AJ$1,$Z$2:$Z$16,$AC$2:$AC$16-$V1242)^2)))</f>
        <v/>
      </c>
      <c r="AK1242" s="140" t="str">
        <f t="array" ref="AK1242">IF(OR(AK$1=0, $A1242=""),"",SQRT((_xlfn.XLOOKUP(AK$1,$Z$2:$Z$16,$AA$2:$AA$16)-$T1242)^2+(_xlfn.XLOOKUP(AK$1,$Z$2:$Z$16,$AB$2:$AB$16)-$U1242)^2+(_xlfn.XLOOKUP(AK$1,$Z$2:$Z$16,$AC$2:$AC$16-$V1242)^2)))</f>
        <v/>
      </c>
      <c r="AL1242" s="140" t="str">
        <f t="array" ref="AL1242">IF(OR(AL$1=0, $A1242=""),"",SQRT((_xlfn.XLOOKUP(AL$1,$Z$2:$Z$16,$AA$2:$AA$16)-$T1242)^2+(_xlfn.XLOOKUP(AL$1,$Z$2:$Z$16,$AB$2:$AB$16)-$U1242)^2+(_xlfn.XLOOKUP(AL$1,$Z$2:$Z$16,$AC$2:$AC$16-$V1242)^2)))</f>
        <v/>
      </c>
      <c r="AM1242" s="140" t="str">
        <f t="array" ref="AM1242">IF(OR(AM$1=0, $A1242=""),"",SQRT((_xlfn.XLOOKUP(AM$1,$Z$2:$Z$16,$AA$2:$AA$16)-$T1242)^2+(_xlfn.XLOOKUP(AM$1,$Z$2:$Z$16,$AB$2:$AB$16)-$U1242)^2+(_xlfn.XLOOKUP(AM$1,$Z$2:$Z$16,$AC$2:$AC$16-$V1242)^2)))</f>
        <v/>
      </c>
      <c r="AN1242" s="140" t="str">
        <f t="array" ref="AN1242">IF(OR(AN$1=0, $A1242=""),"",SQRT((_xlfn.XLOOKUP(AN$1,$Z$2:$Z$16,$AA$2:$AA$16)-$T1242)^2+(_xlfn.XLOOKUP(AN$1,$Z$2:$Z$16,$AB$2:$AB$16)-$U1242)^2+(_xlfn.XLOOKUP(AN$1,$Z$2:$Z$16,$AC$2:$AC$16-$V1242)^2)))</f>
        <v/>
      </c>
      <c r="AO1242" s="140" t="str">
        <f t="array" ref="AO1242">IF(OR(AO$1=0, $A1242=""),"",SQRT((_xlfn.XLOOKUP(AO$1,$Z$2:$Z$16,$AA$2:$AA$16)-$T1242)^2+(_xlfn.XLOOKUP(AO$1,$Z$2:$Z$16,$AB$2:$AB$16)-$U1242)^2+(_xlfn.XLOOKUP(AO$1,$Z$2:$Z$16,$AC$2:$AC$16-$V1242)^2)))</f>
        <v/>
      </c>
      <c r="AP1242" s="141" t="str">
        <f t="array" ref="AP1242">IF(OR(AP$1=0, $A1242=""),"",SQRT((_xlfn.XLOOKUP(AP$1,$Z$2:$Z$16,$AA$2:$AA$16)-$T1242)^2+(_xlfn.XLOOKUP(AP$1,$Z$2:$Z$16,$AB$2:$AB$16)-$U1242)^2+(_xlfn.XLOOKUP(AP$1,$Z$2:$Z$16,$AC$2:$AC$16-$V1242)^2)))</f>
        <v/>
      </c>
      <c r="AQ1242" s="141" t="str">
        <f t="array" ref="AQ1242">IF(OR(AQ$1=0, $A1242=""),"",SQRT((_xlfn.XLOOKUP(AQ$1,$Z$2:$Z$16,$AA$2:$AA$16)-$T1242)^2+(_xlfn.XLOOKUP(AQ$1,$Z$2:$Z$16,$AB$2:$AB$16)-$U1242)^2+(_xlfn.XLOOKUP(AQ$1,$Z$2:$Z$16,$AC$2:$AC$16-$V1242)^2)))</f>
        <v/>
      </c>
      <c r="AR1242" s="141" t="str">
        <f t="array" ref="AR1242">IF(OR(AR$1=0, $A1242=""),"",SQRT((_xlfn.XLOOKUP(AR$1,$Z$2:$Z$16,$AA$2:$AA$16)-$T1242)^2+(_xlfn.XLOOKUP(AR$1,$Z$2:$Z$16,$AB$2:$AB$16)-$U1242)^2+(_xlfn.XLOOKUP(AR$1,$Z$2:$Z$16,$AC$2:$AC$16-$V1242)^2)))</f>
        <v/>
      </c>
      <c r="AS1242" s="141" t="str">
        <f t="array" ref="AS1242">IF(OR(AS$1=0, $A1242=""),"",SQRT((_xlfn.XLOOKUP(AS$1,$Z$2:$Z$16,$AA$2:$AA$16)-$T1242)^2+(_xlfn.XLOOKUP(AS$1,$Z$2:$Z$16,$AB$2:$AB$16)-$U1242)^2+(_xlfn.XLOOKUP(AS$1,$Z$2:$Z$16,$AC$2:$AC$16-$V1242)^2)))</f>
        <v/>
      </c>
      <c r="AT1242" s="141" t="str">
        <f t="array" ref="AT1242">IF(OR(AT$1=0, $A1242=""),"",SQRT((_xlfn.XLOOKUP(AT$1,$Z$2:$Z$16,$AA$2:$AA$16)-$T1242)^2+(_xlfn.XLOOKUP(AT$1,$Z$2:$Z$16,$AB$2:$AB$16)-$U1242)^2+(_xlfn.XLOOKUP(AT$1,$Z$2:$Z$16,$AC$2:$AC$16-$V1242)^2)))</f>
        <v/>
      </c>
      <c r="AU1242" s="141" t="str">
        <f t="array" ref="AU1242">IF(OR(AU$1=0, $A1242=""),"",SQRT((_xlfn.XLOOKUP(AU$1,$Z$2:$Z$16,$AA$2:$AA$16)-$T1242)^2+(_xlfn.XLOOKUP(AU$1,$Z$2:$Z$16,$AB$2:$AB$16)-$U1242)^2+(_xlfn.XLOOKUP(AU$1,$Z$2:$Z$16,$AC$2:$AC$16-$V1242)^2)))</f>
        <v/>
      </c>
      <c r="AV1242" s="142" t="str">
        <f t="array" ref="AV1242">IF(OR(AV$1=0, $A1242=""),"",SQRT((_xlfn.XLOOKUP(AV$1,$Z$2:$Z$16,$AA$2:$AA$16)-$T1242)^2+(_xlfn.XLOOKUP(AV$1,$Z$2:$Z$16,$AB$2:$AB$16)-$U1242)^2+(_xlfn.XLOOKUP(AV$1,$Z$2:$Z$16,$AC$2:$AC$16-$V1242)^2)))</f>
        <v/>
      </c>
      <c r="AW1242" s="124"/>
      <c r="AX1242" s="124"/>
      <c r="AY1242" s="125">
        <f t="shared" si="359"/>
        <v>0</v>
      </c>
      <c r="AZ1242" s="143">
        <f t="shared" si="360"/>
        <v>0</v>
      </c>
      <c r="BA1242" s="143">
        <f t="shared" si="361"/>
        <v>0</v>
      </c>
      <c r="BB1242" s="143">
        <f t="shared" si="362"/>
        <v>0</v>
      </c>
      <c r="BC1242" s="143">
        <f t="shared" si="363"/>
        <v>0</v>
      </c>
      <c r="BD1242" s="143">
        <f t="shared" si="364"/>
        <v>0</v>
      </c>
      <c r="BE1242" s="143">
        <f t="shared" si="365"/>
        <v>0</v>
      </c>
      <c r="BF1242" s="143">
        <f t="shared" si="366"/>
        <v>0</v>
      </c>
      <c r="BG1242" s="144">
        <f t="shared" si="367"/>
        <v>0</v>
      </c>
      <c r="BH1242" s="144">
        <f t="shared" si="368"/>
        <v>0</v>
      </c>
      <c r="BI1242" s="144">
        <f t="shared" si="369"/>
        <v>0</v>
      </c>
      <c r="BJ1242" s="144">
        <f t="shared" si="370"/>
        <v>0</v>
      </c>
      <c r="BK1242" s="144">
        <f t="shared" si="371"/>
        <v>0</v>
      </c>
      <c r="BL1242" s="144">
        <f t="shared" si="372"/>
        <v>0</v>
      </c>
      <c r="BM1242" s="145">
        <f t="shared" si="373"/>
        <v>0</v>
      </c>
      <c r="BN1242" s="124"/>
      <c r="BO1242" s="124"/>
      <c r="BP1242" s="124"/>
      <c r="BQ1242" s="124"/>
      <c r="BR1242" s="124"/>
      <c r="BS1242" s="124"/>
      <c r="BT1242" s="124"/>
      <c r="BU1242" s="124"/>
      <c r="BV1242" s="130"/>
      <c r="BW1242" s="130"/>
      <c r="BX1242" s="130"/>
      <c r="BY1242" s="130"/>
      <c r="BZ1242" s="130"/>
      <c r="CA1242" s="130"/>
      <c r="CB1242" s="130"/>
      <c r="CC1242" s="130"/>
      <c r="CD1242" s="130"/>
      <c r="CE1242" s="130"/>
      <c r="CF1242" s="130"/>
      <c r="CG1242" s="130"/>
      <c r="CH1242" s="130"/>
      <c r="CI1242" s="130"/>
      <c r="CJ1242" s="130"/>
      <c r="CL1242" s="124"/>
      <c r="CM1242" s="130" t="s">
        <v>32</v>
      </c>
      <c r="CN1242" s="130"/>
      <c r="CO1242" s="130"/>
      <c r="CP1242" s="130"/>
      <c r="CQ1242" s="130"/>
      <c r="CR1242" s="130"/>
      <c r="CS1242" s="130"/>
      <c r="CT1242" s="130"/>
      <c r="CU1242" s="130"/>
      <c r="CV1242" s="130"/>
      <c r="CW1242" s="130"/>
      <c r="CX1242" s="130"/>
      <c r="CY1242" s="130"/>
      <c r="CZ1242" s="130"/>
      <c r="DA1242" s="130"/>
      <c r="DD1242" s="159" cm="1">
        <f t="array" ref="DD1242">_xlfn.IFS(DD$1= 0,"", NOT(ISBLANK(CM1242)), 0, ISBLANK(CM1242), $Q1242-$S1242+AY1242-BV1242)</f>
        <v>0</v>
      </c>
      <c r="DE1242" s="160" cm="1">
        <f t="array" ref="DE1242">_xlfn.IFS(DE$1= 0,"", NOT(ISBLANK(CN1242)), 0, ISBLANK(CN1242), $Q1242-$S1242+AZ1242-BW1242)</f>
        <v>0</v>
      </c>
      <c r="DF1242" s="160" cm="1">
        <f t="array" ref="DF1242">_xlfn.IFS(DF$1= 0,"", NOT(ISBLANK(CO1242)), 0, ISBLANK(CO1242), $Q1242-$S1242+BA1242-BX1242)</f>
        <v>0</v>
      </c>
      <c r="DG1242" s="160" cm="1">
        <f t="array" ref="DG1242">_xlfn.IFS(DG$1= 0,"", NOT(ISBLANK(CP1242)), 0, ISBLANK(CP1242), $Q1242-$S1242+BB1242-BY1242)</f>
        <v>0</v>
      </c>
      <c r="DH1242" s="160" cm="1">
        <f t="array" ref="DH1242">_xlfn.IFS(DH$1= 0,"", NOT(ISBLANK(CQ1242)), 0, ISBLANK(CQ1242), $Q1242-$S1242+BC1242-BZ1242)</f>
        <v>0</v>
      </c>
      <c r="DI1242" s="160" cm="1">
        <f t="array" ref="DI1242">_xlfn.IFS(DI$1= 0,"", NOT(ISBLANK(CR1242)), 0, ISBLANK(CR1242), $Q1242-$S1242+BD1242-CA1242)</f>
        <v>0</v>
      </c>
      <c r="DJ1242" s="160" t="str" cm="1">
        <f t="array" ref="DJ1242">_xlfn.IFS(DJ$1= 0,"", NOT(ISBLANK(CS1242)), 0, ISBLANK(CS1242), $Q1242-$S1242+BE1242-CB1242)</f>
        <v/>
      </c>
      <c r="DK1242" s="160" t="str" cm="1">
        <f t="array" ref="DK1242">_xlfn.IFS(DK$1= 0,"", NOT(ISBLANK(CT1242)), 0, ISBLANK(CT1242), $Q1242-$S1242+BF1242-CC1242)</f>
        <v/>
      </c>
      <c r="DL1242" s="162" t="str" cm="1">
        <f t="array" ref="DL1242">_xlfn.IFS(DL$1= 0,"", NOT(ISBLANK(CU1242)), 0, ISBLANK(CU1242), $Q1242-$S1242+BG1242-CD1242)</f>
        <v/>
      </c>
      <c r="DM1242" s="162" t="str" cm="1">
        <f t="array" ref="DM1242">_xlfn.IFS(DM$1= 0,"", NOT(ISBLANK(CV1242)), 0, ISBLANK(CV1242), $Q1242-$S1242+BH1242-CE1242)</f>
        <v/>
      </c>
      <c r="DN1242" s="162" t="str" cm="1">
        <f t="array" ref="DN1242">_xlfn.IFS(DN$1= 0,"", NOT(ISBLANK(CW1242)), 0, ISBLANK(CW1242), $Q1242-$S1242+BI1242-CF1242)</f>
        <v/>
      </c>
      <c r="DO1242" s="162" t="str" cm="1">
        <f t="array" ref="DO1242">_xlfn.IFS(DO$1= 0,"", NOT(ISBLANK(CX1242)), 0, ISBLANK(CX1242), $Q1242-$S1242+BJ1242-CG1242)</f>
        <v/>
      </c>
      <c r="DP1242" s="162" t="str" cm="1">
        <f t="array" ref="DP1242">_xlfn.IFS(DP$1= 0,"", NOT(ISBLANK(CY1242)), 0, ISBLANK(CY1242), $Q1242-$S1242+BK1242-CH1242)</f>
        <v/>
      </c>
      <c r="DQ1242" s="162" t="str" cm="1">
        <f t="array" ref="DQ1242">_xlfn.IFS(DQ$1= 0,"", NOT(ISBLANK(CZ1242)), 0, ISBLANK(CZ1242), $Q1242-$S1242+BL1242-CI1242)</f>
        <v/>
      </c>
      <c r="DR1242" s="163" t="str" cm="1">
        <f t="array" ref="DR1242">_xlfn.IFS(DR$1= 0,"", NOT(ISBLANK(DA1242)), 0, ISBLANK(DA1242), $Q1242-$S1242+BM1242-CJ1242)</f>
        <v/>
      </c>
    </row>
    <row r="1243" spans="1:122" ht="16.5" x14ac:dyDescent="0.3">
      <c r="A1243" s="135"/>
      <c r="B1243" s="136"/>
      <c r="C1243" s="136"/>
      <c r="D1243" s="137"/>
      <c r="E1243" s="176"/>
      <c r="F1243" s="182"/>
      <c r="G1243" s="183"/>
      <c r="H1243" s="183"/>
      <c r="I1243" s="183"/>
      <c r="J1243" s="183"/>
      <c r="K1243" s="183"/>
      <c r="L1243" s="183"/>
      <c r="M1243" s="186"/>
      <c r="N1243" s="182"/>
      <c r="O1243" s="184"/>
      <c r="P1243" s="178"/>
      <c r="Q1243" s="118">
        <f t="shared" si="357"/>
        <v>0</v>
      </c>
      <c r="R1243" s="3"/>
      <c r="S1243" s="3"/>
      <c r="T1243" s="4"/>
      <c r="U1243" s="4"/>
      <c r="V1243" s="99">
        <f t="shared" si="358"/>
        <v>0</v>
      </c>
      <c r="W1243" s="161"/>
      <c r="X1243" s="138"/>
      <c r="AH1243" s="158" t="str">
        <f t="array" ref="AH1243">IF(OR(AH$1=0, $A1243=""),"",SQRT((_xlfn.XLOOKUP(AH$1,$Z$2:$Z$16,$AA$2:$AA$16)-$T1243)^2+(_xlfn.XLOOKUP(AH$1,$Z$2:$Z$16,$AB$2:$AB$16)-$U1243)^2+(_xlfn.XLOOKUP(AH$1,$Z$2:$Z$16,$AC$2:$AC$16-$V1243)^2)))</f>
        <v/>
      </c>
      <c r="AI1243" s="140" t="str">
        <f t="array" ref="AI1243">IF(OR(AI$1=0, $A1243=""),"",SQRT((_xlfn.XLOOKUP(AI$1,$Z$2:$Z$16,$AA$2:$AA$16)-$T1243)^2+(_xlfn.XLOOKUP(AI$1,$Z$2:$Z$16,$AB$2:$AB$16)-$U1243)^2+(_xlfn.XLOOKUP(AI$1,$Z$2:$Z$16,$AC$2:$AC$16-$V1243)^2)))</f>
        <v/>
      </c>
      <c r="AJ1243" s="140" t="str">
        <f t="array" ref="AJ1243">IF(OR(AJ$1=0, $A1243=""),"",SQRT((_xlfn.XLOOKUP(AJ$1,$Z$2:$Z$16,$AA$2:$AA$16)-$T1243)^2+(_xlfn.XLOOKUP(AJ$1,$Z$2:$Z$16,$AB$2:$AB$16)-$U1243)^2+(_xlfn.XLOOKUP(AJ$1,$Z$2:$Z$16,$AC$2:$AC$16-$V1243)^2)))</f>
        <v/>
      </c>
      <c r="AK1243" s="140" t="str">
        <f t="array" ref="AK1243">IF(OR(AK$1=0, $A1243=""),"",SQRT((_xlfn.XLOOKUP(AK$1,$Z$2:$Z$16,$AA$2:$AA$16)-$T1243)^2+(_xlfn.XLOOKUP(AK$1,$Z$2:$Z$16,$AB$2:$AB$16)-$U1243)^2+(_xlfn.XLOOKUP(AK$1,$Z$2:$Z$16,$AC$2:$AC$16-$V1243)^2)))</f>
        <v/>
      </c>
      <c r="AL1243" s="140" t="str">
        <f t="array" ref="AL1243">IF(OR(AL$1=0, $A1243=""),"",SQRT((_xlfn.XLOOKUP(AL$1,$Z$2:$Z$16,$AA$2:$AA$16)-$T1243)^2+(_xlfn.XLOOKUP(AL$1,$Z$2:$Z$16,$AB$2:$AB$16)-$U1243)^2+(_xlfn.XLOOKUP(AL$1,$Z$2:$Z$16,$AC$2:$AC$16-$V1243)^2)))</f>
        <v/>
      </c>
      <c r="AM1243" s="140" t="str">
        <f t="array" ref="AM1243">IF(OR(AM$1=0, $A1243=""),"",SQRT((_xlfn.XLOOKUP(AM$1,$Z$2:$Z$16,$AA$2:$AA$16)-$T1243)^2+(_xlfn.XLOOKUP(AM$1,$Z$2:$Z$16,$AB$2:$AB$16)-$U1243)^2+(_xlfn.XLOOKUP(AM$1,$Z$2:$Z$16,$AC$2:$AC$16-$V1243)^2)))</f>
        <v/>
      </c>
      <c r="AN1243" s="140" t="str">
        <f t="array" ref="AN1243">IF(OR(AN$1=0, $A1243=""),"",SQRT((_xlfn.XLOOKUP(AN$1,$Z$2:$Z$16,$AA$2:$AA$16)-$T1243)^2+(_xlfn.XLOOKUP(AN$1,$Z$2:$Z$16,$AB$2:$AB$16)-$U1243)^2+(_xlfn.XLOOKUP(AN$1,$Z$2:$Z$16,$AC$2:$AC$16-$V1243)^2)))</f>
        <v/>
      </c>
      <c r="AO1243" s="140" t="str">
        <f t="array" ref="AO1243">IF(OR(AO$1=0, $A1243=""),"",SQRT((_xlfn.XLOOKUP(AO$1,$Z$2:$Z$16,$AA$2:$AA$16)-$T1243)^2+(_xlfn.XLOOKUP(AO$1,$Z$2:$Z$16,$AB$2:$AB$16)-$U1243)^2+(_xlfn.XLOOKUP(AO$1,$Z$2:$Z$16,$AC$2:$AC$16-$V1243)^2)))</f>
        <v/>
      </c>
      <c r="AP1243" s="141" t="str">
        <f t="array" ref="AP1243">IF(OR(AP$1=0, $A1243=""),"",SQRT((_xlfn.XLOOKUP(AP$1,$Z$2:$Z$16,$AA$2:$AA$16)-$T1243)^2+(_xlfn.XLOOKUP(AP$1,$Z$2:$Z$16,$AB$2:$AB$16)-$U1243)^2+(_xlfn.XLOOKUP(AP$1,$Z$2:$Z$16,$AC$2:$AC$16-$V1243)^2)))</f>
        <v/>
      </c>
      <c r="AQ1243" s="141" t="str">
        <f t="array" ref="AQ1243">IF(OR(AQ$1=0, $A1243=""),"",SQRT((_xlfn.XLOOKUP(AQ$1,$Z$2:$Z$16,$AA$2:$AA$16)-$T1243)^2+(_xlfn.XLOOKUP(AQ$1,$Z$2:$Z$16,$AB$2:$AB$16)-$U1243)^2+(_xlfn.XLOOKUP(AQ$1,$Z$2:$Z$16,$AC$2:$AC$16-$V1243)^2)))</f>
        <v/>
      </c>
      <c r="AR1243" s="141" t="str">
        <f t="array" ref="AR1243">IF(OR(AR$1=0, $A1243=""),"",SQRT((_xlfn.XLOOKUP(AR$1,$Z$2:$Z$16,$AA$2:$AA$16)-$T1243)^2+(_xlfn.XLOOKUP(AR$1,$Z$2:$Z$16,$AB$2:$AB$16)-$U1243)^2+(_xlfn.XLOOKUP(AR$1,$Z$2:$Z$16,$AC$2:$AC$16-$V1243)^2)))</f>
        <v/>
      </c>
      <c r="AS1243" s="141" t="str">
        <f t="array" ref="AS1243">IF(OR(AS$1=0, $A1243=""),"",SQRT((_xlfn.XLOOKUP(AS$1,$Z$2:$Z$16,$AA$2:$AA$16)-$T1243)^2+(_xlfn.XLOOKUP(AS$1,$Z$2:$Z$16,$AB$2:$AB$16)-$U1243)^2+(_xlfn.XLOOKUP(AS$1,$Z$2:$Z$16,$AC$2:$AC$16-$V1243)^2)))</f>
        <v/>
      </c>
      <c r="AT1243" s="141" t="str">
        <f t="array" ref="AT1243">IF(OR(AT$1=0, $A1243=""),"",SQRT((_xlfn.XLOOKUP(AT$1,$Z$2:$Z$16,$AA$2:$AA$16)-$T1243)^2+(_xlfn.XLOOKUP(AT$1,$Z$2:$Z$16,$AB$2:$AB$16)-$U1243)^2+(_xlfn.XLOOKUP(AT$1,$Z$2:$Z$16,$AC$2:$AC$16-$V1243)^2)))</f>
        <v/>
      </c>
      <c r="AU1243" s="141" t="str">
        <f t="array" ref="AU1243">IF(OR(AU$1=0, $A1243=""),"",SQRT((_xlfn.XLOOKUP(AU$1,$Z$2:$Z$16,$AA$2:$AA$16)-$T1243)^2+(_xlfn.XLOOKUP(AU$1,$Z$2:$Z$16,$AB$2:$AB$16)-$U1243)^2+(_xlfn.XLOOKUP(AU$1,$Z$2:$Z$16,$AC$2:$AC$16-$V1243)^2)))</f>
        <v/>
      </c>
      <c r="AV1243" s="142" t="str">
        <f t="array" ref="AV1243">IF(OR(AV$1=0, $A1243=""),"",SQRT((_xlfn.XLOOKUP(AV$1,$Z$2:$Z$16,$AA$2:$AA$16)-$T1243)^2+(_xlfn.XLOOKUP(AV$1,$Z$2:$Z$16,$AB$2:$AB$16)-$U1243)^2+(_xlfn.XLOOKUP(AV$1,$Z$2:$Z$16,$AC$2:$AC$16-$V1243)^2)))</f>
        <v/>
      </c>
      <c r="AW1243" s="124"/>
      <c r="AX1243" s="124"/>
      <c r="AY1243" s="125">
        <f t="shared" si="359"/>
        <v>0</v>
      </c>
      <c r="AZ1243" s="143">
        <f t="shared" si="360"/>
        <v>0</v>
      </c>
      <c r="BA1243" s="143">
        <f t="shared" si="361"/>
        <v>0</v>
      </c>
      <c r="BB1243" s="143">
        <f t="shared" si="362"/>
        <v>0</v>
      </c>
      <c r="BC1243" s="143">
        <f t="shared" si="363"/>
        <v>0</v>
      </c>
      <c r="BD1243" s="143">
        <f t="shared" si="364"/>
        <v>0</v>
      </c>
      <c r="BE1243" s="143">
        <f t="shared" si="365"/>
        <v>0</v>
      </c>
      <c r="BF1243" s="143">
        <f t="shared" si="366"/>
        <v>0</v>
      </c>
      <c r="BG1243" s="144">
        <f t="shared" si="367"/>
        <v>0</v>
      </c>
      <c r="BH1243" s="144">
        <f t="shared" si="368"/>
        <v>0</v>
      </c>
      <c r="BI1243" s="144">
        <f t="shared" si="369"/>
        <v>0</v>
      </c>
      <c r="BJ1243" s="144">
        <f t="shared" si="370"/>
        <v>0</v>
      </c>
      <c r="BK1243" s="144">
        <f t="shared" si="371"/>
        <v>0</v>
      </c>
      <c r="BL1243" s="144">
        <f t="shared" si="372"/>
        <v>0</v>
      </c>
      <c r="BM1243" s="145">
        <f t="shared" si="373"/>
        <v>0</v>
      </c>
      <c r="BN1243" s="124"/>
      <c r="BO1243" s="124"/>
      <c r="BP1243" s="124"/>
      <c r="BQ1243" s="124"/>
      <c r="BR1243" s="124"/>
      <c r="BS1243" s="124"/>
      <c r="BT1243" s="124"/>
      <c r="BU1243" s="124"/>
      <c r="BV1243" s="130"/>
      <c r="BW1243" s="130"/>
      <c r="BX1243" s="130"/>
      <c r="BY1243" s="130"/>
      <c r="BZ1243" s="130"/>
      <c r="CA1243" s="130"/>
      <c r="CB1243" s="130"/>
      <c r="CC1243" s="130"/>
      <c r="CD1243" s="130"/>
      <c r="CE1243" s="130"/>
      <c r="CF1243" s="130"/>
      <c r="CG1243" s="130"/>
      <c r="CH1243" s="130"/>
      <c r="CI1243" s="130"/>
      <c r="CJ1243" s="130"/>
      <c r="CL1243" s="124"/>
      <c r="CM1243" s="130" t="s">
        <v>32</v>
      </c>
      <c r="CN1243" s="130"/>
      <c r="CO1243" s="130"/>
      <c r="CP1243" s="130"/>
      <c r="CQ1243" s="130"/>
      <c r="CR1243" s="130"/>
      <c r="CS1243" s="130"/>
      <c r="CT1243" s="130"/>
      <c r="CU1243" s="130"/>
      <c r="CV1243" s="130"/>
      <c r="CW1243" s="130"/>
      <c r="CX1243" s="130"/>
      <c r="CY1243" s="130"/>
      <c r="CZ1243" s="130"/>
      <c r="DA1243" s="130"/>
      <c r="DD1243" s="159" cm="1">
        <f t="array" ref="DD1243">_xlfn.IFS(DD$1= 0,"", NOT(ISBLANK(CM1243)), 0, ISBLANK(CM1243), $Q1243-$S1243+AY1243-BV1243)</f>
        <v>0</v>
      </c>
      <c r="DE1243" s="160" cm="1">
        <f t="array" ref="DE1243">_xlfn.IFS(DE$1= 0,"", NOT(ISBLANK(CN1243)), 0, ISBLANK(CN1243), $Q1243-$S1243+AZ1243-BW1243)</f>
        <v>0</v>
      </c>
      <c r="DF1243" s="160" cm="1">
        <f t="array" ref="DF1243">_xlfn.IFS(DF$1= 0,"", NOT(ISBLANK(CO1243)), 0, ISBLANK(CO1243), $Q1243-$S1243+BA1243-BX1243)</f>
        <v>0</v>
      </c>
      <c r="DG1243" s="160" cm="1">
        <f t="array" ref="DG1243">_xlfn.IFS(DG$1= 0,"", NOT(ISBLANK(CP1243)), 0, ISBLANK(CP1243), $Q1243-$S1243+BB1243-BY1243)</f>
        <v>0</v>
      </c>
      <c r="DH1243" s="160" cm="1">
        <f t="array" ref="DH1243">_xlfn.IFS(DH$1= 0,"", NOT(ISBLANK(CQ1243)), 0, ISBLANK(CQ1243), $Q1243-$S1243+BC1243-BZ1243)</f>
        <v>0</v>
      </c>
      <c r="DI1243" s="160" cm="1">
        <f t="array" ref="DI1243">_xlfn.IFS(DI$1= 0,"", NOT(ISBLANK(CR1243)), 0, ISBLANK(CR1243), $Q1243-$S1243+BD1243-CA1243)</f>
        <v>0</v>
      </c>
      <c r="DJ1243" s="160" t="str" cm="1">
        <f t="array" ref="DJ1243">_xlfn.IFS(DJ$1= 0,"", NOT(ISBLANK(CS1243)), 0, ISBLANK(CS1243), $Q1243-$S1243+BE1243-CB1243)</f>
        <v/>
      </c>
      <c r="DK1243" s="160" t="str" cm="1">
        <f t="array" ref="DK1243">_xlfn.IFS(DK$1= 0,"", NOT(ISBLANK(CT1243)), 0, ISBLANK(CT1243), $Q1243-$S1243+BF1243-CC1243)</f>
        <v/>
      </c>
      <c r="DL1243" s="162" t="str" cm="1">
        <f t="array" ref="DL1243">_xlfn.IFS(DL$1= 0,"", NOT(ISBLANK(CU1243)), 0, ISBLANK(CU1243), $Q1243-$S1243+BG1243-CD1243)</f>
        <v/>
      </c>
      <c r="DM1243" s="162" t="str" cm="1">
        <f t="array" ref="DM1243">_xlfn.IFS(DM$1= 0,"", NOT(ISBLANK(CV1243)), 0, ISBLANK(CV1243), $Q1243-$S1243+BH1243-CE1243)</f>
        <v/>
      </c>
      <c r="DN1243" s="162" t="str" cm="1">
        <f t="array" ref="DN1243">_xlfn.IFS(DN$1= 0,"", NOT(ISBLANK(CW1243)), 0, ISBLANK(CW1243), $Q1243-$S1243+BI1243-CF1243)</f>
        <v/>
      </c>
      <c r="DO1243" s="162" t="str" cm="1">
        <f t="array" ref="DO1243">_xlfn.IFS(DO$1= 0,"", NOT(ISBLANK(CX1243)), 0, ISBLANK(CX1243), $Q1243-$S1243+BJ1243-CG1243)</f>
        <v/>
      </c>
      <c r="DP1243" s="162" t="str" cm="1">
        <f t="array" ref="DP1243">_xlfn.IFS(DP$1= 0,"", NOT(ISBLANK(CY1243)), 0, ISBLANK(CY1243), $Q1243-$S1243+BK1243-CH1243)</f>
        <v/>
      </c>
      <c r="DQ1243" s="162" t="str" cm="1">
        <f t="array" ref="DQ1243">_xlfn.IFS(DQ$1= 0,"", NOT(ISBLANK(CZ1243)), 0, ISBLANK(CZ1243), $Q1243-$S1243+BL1243-CI1243)</f>
        <v/>
      </c>
      <c r="DR1243" s="163" t="str" cm="1">
        <f t="array" ref="DR1243">_xlfn.IFS(DR$1= 0,"", NOT(ISBLANK(DA1243)), 0, ISBLANK(DA1243), $Q1243-$S1243+BM1243-CJ1243)</f>
        <v/>
      </c>
    </row>
    <row r="1244" spans="1:122" ht="16.5" x14ac:dyDescent="0.3">
      <c r="A1244" s="135"/>
      <c r="B1244" s="136"/>
      <c r="C1244" s="136"/>
      <c r="D1244" s="137"/>
      <c r="E1244" s="176"/>
      <c r="F1244" s="182"/>
      <c r="G1244" s="183"/>
      <c r="H1244" s="183"/>
      <c r="I1244" s="183"/>
      <c r="J1244" s="183"/>
      <c r="K1244" s="183"/>
      <c r="L1244" s="183"/>
      <c r="M1244" s="186"/>
      <c r="N1244" s="182"/>
      <c r="O1244" s="184"/>
      <c r="P1244" s="178"/>
      <c r="Q1244" s="118">
        <f t="shared" si="357"/>
        <v>0</v>
      </c>
      <c r="R1244" s="3"/>
      <c r="S1244" s="3"/>
      <c r="T1244" s="4"/>
      <c r="U1244" s="4"/>
      <c r="V1244" s="99">
        <f t="shared" si="358"/>
        <v>0</v>
      </c>
      <c r="W1244" s="161"/>
      <c r="X1244" s="138"/>
      <c r="AH1244" s="158" t="str">
        <f t="array" ref="AH1244">IF(OR(AH$1=0, $A1244=""),"",SQRT((_xlfn.XLOOKUP(AH$1,$Z$2:$Z$16,$AA$2:$AA$16)-$T1244)^2+(_xlfn.XLOOKUP(AH$1,$Z$2:$Z$16,$AB$2:$AB$16)-$U1244)^2+(_xlfn.XLOOKUP(AH$1,$Z$2:$Z$16,$AC$2:$AC$16-$V1244)^2)))</f>
        <v/>
      </c>
      <c r="AI1244" s="140" t="str">
        <f t="array" ref="AI1244">IF(OR(AI$1=0, $A1244=""),"",SQRT((_xlfn.XLOOKUP(AI$1,$Z$2:$Z$16,$AA$2:$AA$16)-$T1244)^2+(_xlfn.XLOOKUP(AI$1,$Z$2:$Z$16,$AB$2:$AB$16)-$U1244)^2+(_xlfn.XLOOKUP(AI$1,$Z$2:$Z$16,$AC$2:$AC$16-$V1244)^2)))</f>
        <v/>
      </c>
      <c r="AJ1244" s="140" t="str">
        <f t="array" ref="AJ1244">IF(OR(AJ$1=0, $A1244=""),"",SQRT((_xlfn.XLOOKUP(AJ$1,$Z$2:$Z$16,$AA$2:$AA$16)-$T1244)^2+(_xlfn.XLOOKUP(AJ$1,$Z$2:$Z$16,$AB$2:$AB$16)-$U1244)^2+(_xlfn.XLOOKUP(AJ$1,$Z$2:$Z$16,$AC$2:$AC$16-$V1244)^2)))</f>
        <v/>
      </c>
      <c r="AK1244" s="140" t="str">
        <f t="array" ref="AK1244">IF(OR(AK$1=0, $A1244=""),"",SQRT((_xlfn.XLOOKUP(AK$1,$Z$2:$Z$16,$AA$2:$AA$16)-$T1244)^2+(_xlfn.XLOOKUP(AK$1,$Z$2:$Z$16,$AB$2:$AB$16)-$U1244)^2+(_xlfn.XLOOKUP(AK$1,$Z$2:$Z$16,$AC$2:$AC$16-$V1244)^2)))</f>
        <v/>
      </c>
      <c r="AL1244" s="140" t="str">
        <f t="array" ref="AL1244">IF(OR(AL$1=0, $A1244=""),"",SQRT((_xlfn.XLOOKUP(AL$1,$Z$2:$Z$16,$AA$2:$AA$16)-$T1244)^2+(_xlfn.XLOOKUP(AL$1,$Z$2:$Z$16,$AB$2:$AB$16)-$U1244)^2+(_xlfn.XLOOKUP(AL$1,$Z$2:$Z$16,$AC$2:$AC$16-$V1244)^2)))</f>
        <v/>
      </c>
      <c r="AM1244" s="140" t="str">
        <f t="array" ref="AM1244">IF(OR(AM$1=0, $A1244=""),"",SQRT((_xlfn.XLOOKUP(AM$1,$Z$2:$Z$16,$AA$2:$AA$16)-$T1244)^2+(_xlfn.XLOOKUP(AM$1,$Z$2:$Z$16,$AB$2:$AB$16)-$U1244)^2+(_xlfn.XLOOKUP(AM$1,$Z$2:$Z$16,$AC$2:$AC$16-$V1244)^2)))</f>
        <v/>
      </c>
      <c r="AN1244" s="140" t="str">
        <f t="array" ref="AN1244">IF(OR(AN$1=0, $A1244=""),"",SQRT((_xlfn.XLOOKUP(AN$1,$Z$2:$Z$16,$AA$2:$AA$16)-$T1244)^2+(_xlfn.XLOOKUP(AN$1,$Z$2:$Z$16,$AB$2:$AB$16)-$U1244)^2+(_xlfn.XLOOKUP(AN$1,$Z$2:$Z$16,$AC$2:$AC$16-$V1244)^2)))</f>
        <v/>
      </c>
      <c r="AO1244" s="140" t="str">
        <f t="array" ref="AO1244">IF(OR(AO$1=0, $A1244=""),"",SQRT((_xlfn.XLOOKUP(AO$1,$Z$2:$Z$16,$AA$2:$AA$16)-$T1244)^2+(_xlfn.XLOOKUP(AO$1,$Z$2:$Z$16,$AB$2:$AB$16)-$U1244)^2+(_xlfn.XLOOKUP(AO$1,$Z$2:$Z$16,$AC$2:$AC$16-$V1244)^2)))</f>
        <v/>
      </c>
      <c r="AP1244" s="141" t="str">
        <f t="array" ref="AP1244">IF(OR(AP$1=0, $A1244=""),"",SQRT((_xlfn.XLOOKUP(AP$1,$Z$2:$Z$16,$AA$2:$AA$16)-$T1244)^2+(_xlfn.XLOOKUP(AP$1,$Z$2:$Z$16,$AB$2:$AB$16)-$U1244)^2+(_xlfn.XLOOKUP(AP$1,$Z$2:$Z$16,$AC$2:$AC$16-$V1244)^2)))</f>
        <v/>
      </c>
      <c r="AQ1244" s="141" t="str">
        <f t="array" ref="AQ1244">IF(OR(AQ$1=0, $A1244=""),"",SQRT((_xlfn.XLOOKUP(AQ$1,$Z$2:$Z$16,$AA$2:$AA$16)-$T1244)^2+(_xlfn.XLOOKUP(AQ$1,$Z$2:$Z$16,$AB$2:$AB$16)-$U1244)^2+(_xlfn.XLOOKUP(AQ$1,$Z$2:$Z$16,$AC$2:$AC$16-$V1244)^2)))</f>
        <v/>
      </c>
      <c r="AR1244" s="141" t="str">
        <f t="array" ref="AR1244">IF(OR(AR$1=0, $A1244=""),"",SQRT((_xlfn.XLOOKUP(AR$1,$Z$2:$Z$16,$AA$2:$AA$16)-$T1244)^2+(_xlfn.XLOOKUP(AR$1,$Z$2:$Z$16,$AB$2:$AB$16)-$U1244)^2+(_xlfn.XLOOKUP(AR$1,$Z$2:$Z$16,$AC$2:$AC$16-$V1244)^2)))</f>
        <v/>
      </c>
      <c r="AS1244" s="141" t="str">
        <f t="array" ref="AS1244">IF(OR(AS$1=0, $A1244=""),"",SQRT((_xlfn.XLOOKUP(AS$1,$Z$2:$Z$16,$AA$2:$AA$16)-$T1244)^2+(_xlfn.XLOOKUP(AS$1,$Z$2:$Z$16,$AB$2:$AB$16)-$U1244)^2+(_xlfn.XLOOKUP(AS$1,$Z$2:$Z$16,$AC$2:$AC$16-$V1244)^2)))</f>
        <v/>
      </c>
      <c r="AT1244" s="141" t="str">
        <f t="array" ref="AT1244">IF(OR(AT$1=0, $A1244=""),"",SQRT((_xlfn.XLOOKUP(AT$1,$Z$2:$Z$16,$AA$2:$AA$16)-$T1244)^2+(_xlfn.XLOOKUP(AT$1,$Z$2:$Z$16,$AB$2:$AB$16)-$U1244)^2+(_xlfn.XLOOKUP(AT$1,$Z$2:$Z$16,$AC$2:$AC$16-$V1244)^2)))</f>
        <v/>
      </c>
      <c r="AU1244" s="141" t="str">
        <f t="array" ref="AU1244">IF(OR(AU$1=0, $A1244=""),"",SQRT((_xlfn.XLOOKUP(AU$1,$Z$2:$Z$16,$AA$2:$AA$16)-$T1244)^2+(_xlfn.XLOOKUP(AU$1,$Z$2:$Z$16,$AB$2:$AB$16)-$U1244)^2+(_xlfn.XLOOKUP(AU$1,$Z$2:$Z$16,$AC$2:$AC$16-$V1244)^2)))</f>
        <v/>
      </c>
      <c r="AV1244" s="142" t="str">
        <f t="array" ref="AV1244">IF(OR(AV$1=0, $A1244=""),"",SQRT((_xlfn.XLOOKUP(AV$1,$Z$2:$Z$16,$AA$2:$AA$16)-$T1244)^2+(_xlfn.XLOOKUP(AV$1,$Z$2:$Z$16,$AB$2:$AB$16)-$U1244)^2+(_xlfn.XLOOKUP(AV$1,$Z$2:$Z$16,$AC$2:$AC$16-$V1244)^2)))</f>
        <v/>
      </c>
      <c r="AW1244" s="124"/>
      <c r="AX1244" s="124"/>
      <c r="AY1244" s="125">
        <f t="shared" si="359"/>
        <v>0</v>
      </c>
      <c r="AZ1244" s="143">
        <f t="shared" si="360"/>
        <v>0</v>
      </c>
      <c r="BA1244" s="143">
        <f t="shared" si="361"/>
        <v>0</v>
      </c>
      <c r="BB1244" s="143">
        <f t="shared" si="362"/>
        <v>0</v>
      </c>
      <c r="BC1244" s="143">
        <f t="shared" si="363"/>
        <v>0</v>
      </c>
      <c r="BD1244" s="143">
        <f t="shared" si="364"/>
        <v>0</v>
      </c>
      <c r="BE1244" s="143">
        <f t="shared" si="365"/>
        <v>0</v>
      </c>
      <c r="BF1244" s="143">
        <f t="shared" si="366"/>
        <v>0</v>
      </c>
      <c r="BG1244" s="144">
        <f t="shared" si="367"/>
        <v>0</v>
      </c>
      <c r="BH1244" s="144">
        <f t="shared" si="368"/>
        <v>0</v>
      </c>
      <c r="BI1244" s="144">
        <f t="shared" si="369"/>
        <v>0</v>
      </c>
      <c r="BJ1244" s="144">
        <f t="shared" si="370"/>
        <v>0</v>
      </c>
      <c r="BK1244" s="144">
        <f t="shared" si="371"/>
        <v>0</v>
      </c>
      <c r="BL1244" s="144">
        <f t="shared" si="372"/>
        <v>0</v>
      </c>
      <c r="BM1244" s="145">
        <f t="shared" si="373"/>
        <v>0</v>
      </c>
      <c r="BN1244" s="124"/>
      <c r="BO1244" s="124"/>
      <c r="BP1244" s="124"/>
      <c r="BQ1244" s="124"/>
      <c r="BR1244" s="124"/>
      <c r="BS1244" s="124"/>
      <c r="BT1244" s="124"/>
      <c r="BU1244" s="124"/>
      <c r="BV1244" s="130"/>
      <c r="BW1244" s="130"/>
      <c r="BX1244" s="130"/>
      <c r="BY1244" s="130"/>
      <c r="BZ1244" s="130"/>
      <c r="CA1244" s="130"/>
      <c r="CB1244" s="130"/>
      <c r="CC1244" s="130"/>
      <c r="CD1244" s="130"/>
      <c r="CE1244" s="130"/>
      <c r="CF1244" s="130"/>
      <c r="CG1244" s="130"/>
      <c r="CH1244" s="130"/>
      <c r="CI1244" s="130"/>
      <c r="CJ1244" s="130"/>
      <c r="CL1244" s="124"/>
      <c r="CM1244" s="130" t="s">
        <v>32</v>
      </c>
      <c r="CN1244" s="130"/>
      <c r="CO1244" s="130"/>
      <c r="CP1244" s="130"/>
      <c r="CQ1244" s="130"/>
      <c r="CR1244" s="130"/>
      <c r="CS1244" s="130"/>
      <c r="CT1244" s="130"/>
      <c r="CU1244" s="130"/>
      <c r="CV1244" s="130"/>
      <c r="CW1244" s="130"/>
      <c r="CX1244" s="130"/>
      <c r="CY1244" s="130"/>
      <c r="CZ1244" s="130"/>
      <c r="DA1244" s="130"/>
      <c r="DD1244" s="159" cm="1">
        <f t="array" ref="DD1244">_xlfn.IFS(DD$1= 0,"", NOT(ISBLANK(CM1244)), 0, ISBLANK(CM1244), $Q1244-$S1244+AY1244-BV1244)</f>
        <v>0</v>
      </c>
      <c r="DE1244" s="160" cm="1">
        <f t="array" ref="DE1244">_xlfn.IFS(DE$1= 0,"", NOT(ISBLANK(CN1244)), 0, ISBLANK(CN1244), $Q1244-$S1244+AZ1244-BW1244)</f>
        <v>0</v>
      </c>
      <c r="DF1244" s="160" cm="1">
        <f t="array" ref="DF1244">_xlfn.IFS(DF$1= 0,"", NOT(ISBLANK(CO1244)), 0, ISBLANK(CO1244), $Q1244-$S1244+BA1244-BX1244)</f>
        <v>0</v>
      </c>
      <c r="DG1244" s="160" cm="1">
        <f t="array" ref="DG1244">_xlfn.IFS(DG$1= 0,"", NOT(ISBLANK(CP1244)), 0, ISBLANK(CP1244), $Q1244-$S1244+BB1244-BY1244)</f>
        <v>0</v>
      </c>
      <c r="DH1244" s="160" cm="1">
        <f t="array" ref="DH1244">_xlfn.IFS(DH$1= 0,"", NOT(ISBLANK(CQ1244)), 0, ISBLANK(CQ1244), $Q1244-$S1244+BC1244-BZ1244)</f>
        <v>0</v>
      </c>
      <c r="DI1244" s="160" cm="1">
        <f t="array" ref="DI1244">_xlfn.IFS(DI$1= 0,"", NOT(ISBLANK(CR1244)), 0, ISBLANK(CR1244), $Q1244-$S1244+BD1244-CA1244)</f>
        <v>0</v>
      </c>
      <c r="DJ1244" s="160" t="str" cm="1">
        <f t="array" ref="DJ1244">_xlfn.IFS(DJ$1= 0,"", NOT(ISBLANK(CS1244)), 0, ISBLANK(CS1244), $Q1244-$S1244+BE1244-CB1244)</f>
        <v/>
      </c>
      <c r="DK1244" s="160" t="str" cm="1">
        <f t="array" ref="DK1244">_xlfn.IFS(DK$1= 0,"", NOT(ISBLANK(CT1244)), 0, ISBLANK(CT1244), $Q1244-$S1244+BF1244-CC1244)</f>
        <v/>
      </c>
      <c r="DL1244" s="162" t="str" cm="1">
        <f t="array" ref="DL1244">_xlfn.IFS(DL$1= 0,"", NOT(ISBLANK(CU1244)), 0, ISBLANK(CU1244), $Q1244-$S1244+BG1244-CD1244)</f>
        <v/>
      </c>
      <c r="DM1244" s="162" t="str" cm="1">
        <f t="array" ref="DM1244">_xlfn.IFS(DM$1= 0,"", NOT(ISBLANK(CV1244)), 0, ISBLANK(CV1244), $Q1244-$S1244+BH1244-CE1244)</f>
        <v/>
      </c>
      <c r="DN1244" s="162" t="str" cm="1">
        <f t="array" ref="DN1244">_xlfn.IFS(DN$1= 0,"", NOT(ISBLANK(CW1244)), 0, ISBLANK(CW1244), $Q1244-$S1244+BI1244-CF1244)</f>
        <v/>
      </c>
      <c r="DO1244" s="162" t="str" cm="1">
        <f t="array" ref="DO1244">_xlfn.IFS(DO$1= 0,"", NOT(ISBLANK(CX1244)), 0, ISBLANK(CX1244), $Q1244-$S1244+BJ1244-CG1244)</f>
        <v/>
      </c>
      <c r="DP1244" s="162" t="str" cm="1">
        <f t="array" ref="DP1244">_xlfn.IFS(DP$1= 0,"", NOT(ISBLANK(CY1244)), 0, ISBLANK(CY1244), $Q1244-$S1244+BK1244-CH1244)</f>
        <v/>
      </c>
      <c r="DQ1244" s="162" t="str" cm="1">
        <f t="array" ref="DQ1244">_xlfn.IFS(DQ$1= 0,"", NOT(ISBLANK(CZ1244)), 0, ISBLANK(CZ1244), $Q1244-$S1244+BL1244-CI1244)</f>
        <v/>
      </c>
      <c r="DR1244" s="163" t="str" cm="1">
        <f t="array" ref="DR1244">_xlfn.IFS(DR$1= 0,"", NOT(ISBLANK(DA1244)), 0, ISBLANK(DA1244), $Q1244-$S1244+BM1244-CJ1244)</f>
        <v/>
      </c>
    </row>
    <row r="1245" spans="1:122" ht="16.5" x14ac:dyDescent="0.3">
      <c r="A1245" s="135"/>
      <c r="B1245" s="136"/>
      <c r="C1245" s="136"/>
      <c r="D1245" s="137"/>
      <c r="E1245" s="176"/>
      <c r="F1245" s="182"/>
      <c r="G1245" s="183"/>
      <c r="H1245" s="183"/>
      <c r="I1245" s="183"/>
      <c r="J1245" s="183"/>
      <c r="K1245" s="183"/>
      <c r="L1245" s="183"/>
      <c r="M1245" s="186"/>
      <c r="N1245" s="182"/>
      <c r="O1245" s="184"/>
      <c r="P1245" s="178"/>
      <c r="Q1245" s="118">
        <f t="shared" si="357"/>
        <v>0</v>
      </c>
      <c r="R1245" s="3"/>
      <c r="S1245" s="3"/>
      <c r="T1245" s="4"/>
      <c r="U1245" s="4"/>
      <c r="V1245" s="99">
        <f t="shared" si="358"/>
        <v>0</v>
      </c>
      <c r="W1245" s="161"/>
      <c r="X1245" s="138"/>
      <c r="AH1245" s="158" t="str">
        <f t="array" ref="AH1245">IF(OR(AH$1=0, $A1245=""),"",SQRT((_xlfn.XLOOKUP(AH$1,$Z$2:$Z$16,$AA$2:$AA$16)-$T1245)^2+(_xlfn.XLOOKUP(AH$1,$Z$2:$Z$16,$AB$2:$AB$16)-$U1245)^2+(_xlfn.XLOOKUP(AH$1,$Z$2:$Z$16,$AC$2:$AC$16-$V1245)^2)))</f>
        <v/>
      </c>
      <c r="AI1245" s="140" t="str">
        <f t="array" ref="AI1245">IF(OR(AI$1=0, $A1245=""),"",SQRT((_xlfn.XLOOKUP(AI$1,$Z$2:$Z$16,$AA$2:$AA$16)-$T1245)^2+(_xlfn.XLOOKUP(AI$1,$Z$2:$Z$16,$AB$2:$AB$16)-$U1245)^2+(_xlfn.XLOOKUP(AI$1,$Z$2:$Z$16,$AC$2:$AC$16-$V1245)^2)))</f>
        <v/>
      </c>
      <c r="AJ1245" s="140" t="str">
        <f t="array" ref="AJ1245">IF(OR(AJ$1=0, $A1245=""),"",SQRT((_xlfn.XLOOKUP(AJ$1,$Z$2:$Z$16,$AA$2:$AA$16)-$T1245)^2+(_xlfn.XLOOKUP(AJ$1,$Z$2:$Z$16,$AB$2:$AB$16)-$U1245)^2+(_xlfn.XLOOKUP(AJ$1,$Z$2:$Z$16,$AC$2:$AC$16-$V1245)^2)))</f>
        <v/>
      </c>
      <c r="AK1245" s="140" t="str">
        <f t="array" ref="AK1245">IF(OR(AK$1=0, $A1245=""),"",SQRT((_xlfn.XLOOKUP(AK$1,$Z$2:$Z$16,$AA$2:$AA$16)-$T1245)^2+(_xlfn.XLOOKUP(AK$1,$Z$2:$Z$16,$AB$2:$AB$16)-$U1245)^2+(_xlfn.XLOOKUP(AK$1,$Z$2:$Z$16,$AC$2:$AC$16-$V1245)^2)))</f>
        <v/>
      </c>
      <c r="AL1245" s="140" t="str">
        <f t="array" ref="AL1245">IF(OR(AL$1=0, $A1245=""),"",SQRT((_xlfn.XLOOKUP(AL$1,$Z$2:$Z$16,$AA$2:$AA$16)-$T1245)^2+(_xlfn.XLOOKUP(AL$1,$Z$2:$Z$16,$AB$2:$AB$16)-$U1245)^2+(_xlfn.XLOOKUP(AL$1,$Z$2:$Z$16,$AC$2:$AC$16-$V1245)^2)))</f>
        <v/>
      </c>
      <c r="AM1245" s="140" t="str">
        <f t="array" ref="AM1245">IF(OR(AM$1=0, $A1245=""),"",SQRT((_xlfn.XLOOKUP(AM$1,$Z$2:$Z$16,$AA$2:$AA$16)-$T1245)^2+(_xlfn.XLOOKUP(AM$1,$Z$2:$Z$16,$AB$2:$AB$16)-$U1245)^2+(_xlfn.XLOOKUP(AM$1,$Z$2:$Z$16,$AC$2:$AC$16-$V1245)^2)))</f>
        <v/>
      </c>
      <c r="AN1245" s="140" t="str">
        <f t="array" ref="AN1245">IF(OR(AN$1=0, $A1245=""),"",SQRT((_xlfn.XLOOKUP(AN$1,$Z$2:$Z$16,$AA$2:$AA$16)-$T1245)^2+(_xlfn.XLOOKUP(AN$1,$Z$2:$Z$16,$AB$2:$AB$16)-$U1245)^2+(_xlfn.XLOOKUP(AN$1,$Z$2:$Z$16,$AC$2:$AC$16-$V1245)^2)))</f>
        <v/>
      </c>
      <c r="AO1245" s="140" t="str">
        <f t="array" ref="AO1245">IF(OR(AO$1=0, $A1245=""),"",SQRT((_xlfn.XLOOKUP(AO$1,$Z$2:$Z$16,$AA$2:$AA$16)-$T1245)^2+(_xlfn.XLOOKUP(AO$1,$Z$2:$Z$16,$AB$2:$AB$16)-$U1245)^2+(_xlfn.XLOOKUP(AO$1,$Z$2:$Z$16,$AC$2:$AC$16-$V1245)^2)))</f>
        <v/>
      </c>
      <c r="AP1245" s="141" t="str">
        <f t="array" ref="AP1245">IF(OR(AP$1=0, $A1245=""),"",SQRT((_xlfn.XLOOKUP(AP$1,$Z$2:$Z$16,$AA$2:$AA$16)-$T1245)^2+(_xlfn.XLOOKUP(AP$1,$Z$2:$Z$16,$AB$2:$AB$16)-$U1245)^2+(_xlfn.XLOOKUP(AP$1,$Z$2:$Z$16,$AC$2:$AC$16-$V1245)^2)))</f>
        <v/>
      </c>
      <c r="AQ1245" s="141" t="str">
        <f t="array" ref="AQ1245">IF(OR(AQ$1=0, $A1245=""),"",SQRT((_xlfn.XLOOKUP(AQ$1,$Z$2:$Z$16,$AA$2:$AA$16)-$T1245)^2+(_xlfn.XLOOKUP(AQ$1,$Z$2:$Z$16,$AB$2:$AB$16)-$U1245)^2+(_xlfn.XLOOKUP(AQ$1,$Z$2:$Z$16,$AC$2:$AC$16-$V1245)^2)))</f>
        <v/>
      </c>
      <c r="AR1245" s="141" t="str">
        <f t="array" ref="AR1245">IF(OR(AR$1=0, $A1245=""),"",SQRT((_xlfn.XLOOKUP(AR$1,$Z$2:$Z$16,$AA$2:$AA$16)-$T1245)^2+(_xlfn.XLOOKUP(AR$1,$Z$2:$Z$16,$AB$2:$AB$16)-$U1245)^2+(_xlfn.XLOOKUP(AR$1,$Z$2:$Z$16,$AC$2:$AC$16-$V1245)^2)))</f>
        <v/>
      </c>
      <c r="AS1245" s="141" t="str">
        <f t="array" ref="AS1245">IF(OR(AS$1=0, $A1245=""),"",SQRT((_xlfn.XLOOKUP(AS$1,$Z$2:$Z$16,$AA$2:$AA$16)-$T1245)^2+(_xlfn.XLOOKUP(AS$1,$Z$2:$Z$16,$AB$2:$AB$16)-$U1245)^2+(_xlfn.XLOOKUP(AS$1,$Z$2:$Z$16,$AC$2:$AC$16-$V1245)^2)))</f>
        <v/>
      </c>
      <c r="AT1245" s="141" t="str">
        <f t="array" ref="AT1245">IF(OR(AT$1=0, $A1245=""),"",SQRT((_xlfn.XLOOKUP(AT$1,$Z$2:$Z$16,$AA$2:$AA$16)-$T1245)^2+(_xlfn.XLOOKUP(AT$1,$Z$2:$Z$16,$AB$2:$AB$16)-$U1245)^2+(_xlfn.XLOOKUP(AT$1,$Z$2:$Z$16,$AC$2:$AC$16-$V1245)^2)))</f>
        <v/>
      </c>
      <c r="AU1245" s="141" t="str">
        <f t="array" ref="AU1245">IF(OR(AU$1=0, $A1245=""),"",SQRT((_xlfn.XLOOKUP(AU$1,$Z$2:$Z$16,$AA$2:$AA$16)-$T1245)^2+(_xlfn.XLOOKUP(AU$1,$Z$2:$Z$16,$AB$2:$AB$16)-$U1245)^2+(_xlfn.XLOOKUP(AU$1,$Z$2:$Z$16,$AC$2:$AC$16-$V1245)^2)))</f>
        <v/>
      </c>
      <c r="AV1245" s="142" t="str">
        <f t="array" ref="AV1245">IF(OR(AV$1=0, $A1245=""),"",SQRT((_xlfn.XLOOKUP(AV$1,$Z$2:$Z$16,$AA$2:$AA$16)-$T1245)^2+(_xlfn.XLOOKUP(AV$1,$Z$2:$Z$16,$AB$2:$AB$16)-$U1245)^2+(_xlfn.XLOOKUP(AV$1,$Z$2:$Z$16,$AC$2:$AC$16-$V1245)^2)))</f>
        <v/>
      </c>
      <c r="AW1245" s="124"/>
      <c r="AX1245" s="124"/>
      <c r="AY1245" s="125">
        <f t="shared" si="359"/>
        <v>0</v>
      </c>
      <c r="AZ1245" s="143">
        <f t="shared" si="360"/>
        <v>0</v>
      </c>
      <c r="BA1245" s="143">
        <f t="shared" si="361"/>
        <v>0</v>
      </c>
      <c r="BB1245" s="143">
        <f t="shared" si="362"/>
        <v>0</v>
      </c>
      <c r="BC1245" s="143">
        <f t="shared" si="363"/>
        <v>0</v>
      </c>
      <c r="BD1245" s="143">
        <f t="shared" si="364"/>
        <v>0</v>
      </c>
      <c r="BE1245" s="143">
        <f t="shared" si="365"/>
        <v>0</v>
      </c>
      <c r="BF1245" s="143">
        <f t="shared" si="366"/>
        <v>0</v>
      </c>
      <c r="BG1245" s="144">
        <f t="shared" si="367"/>
        <v>0</v>
      </c>
      <c r="BH1245" s="144">
        <f t="shared" si="368"/>
        <v>0</v>
      </c>
      <c r="BI1245" s="144">
        <f t="shared" si="369"/>
        <v>0</v>
      </c>
      <c r="BJ1245" s="144">
        <f t="shared" si="370"/>
        <v>0</v>
      </c>
      <c r="BK1245" s="144">
        <f t="shared" si="371"/>
        <v>0</v>
      </c>
      <c r="BL1245" s="144">
        <f t="shared" si="372"/>
        <v>0</v>
      </c>
      <c r="BM1245" s="145">
        <f t="shared" si="373"/>
        <v>0</v>
      </c>
      <c r="BN1245" s="124"/>
      <c r="BO1245" s="124"/>
      <c r="BP1245" s="124"/>
      <c r="BQ1245" s="124"/>
      <c r="BR1245" s="124"/>
      <c r="BS1245" s="124"/>
      <c r="BT1245" s="124"/>
      <c r="BU1245" s="124"/>
      <c r="BV1245" s="130"/>
      <c r="BW1245" s="130"/>
      <c r="BX1245" s="130"/>
      <c r="BY1245" s="130"/>
      <c r="BZ1245" s="130"/>
      <c r="CA1245" s="130"/>
      <c r="CB1245" s="130"/>
      <c r="CC1245" s="130"/>
      <c r="CD1245" s="130"/>
      <c r="CE1245" s="130"/>
      <c r="CF1245" s="130"/>
      <c r="CG1245" s="130"/>
      <c r="CH1245" s="130"/>
      <c r="CI1245" s="130"/>
      <c r="CJ1245" s="130"/>
      <c r="CL1245" s="124"/>
      <c r="CM1245" s="130" t="s">
        <v>32</v>
      </c>
      <c r="CN1245" s="130"/>
      <c r="CO1245" s="130"/>
      <c r="CP1245" s="130"/>
      <c r="CQ1245" s="130"/>
      <c r="CR1245" s="130"/>
      <c r="CS1245" s="130"/>
      <c r="CT1245" s="130"/>
      <c r="CU1245" s="130"/>
      <c r="CV1245" s="130"/>
      <c r="CW1245" s="130"/>
      <c r="CX1245" s="130"/>
      <c r="CY1245" s="130"/>
      <c r="CZ1245" s="130"/>
      <c r="DA1245" s="130"/>
      <c r="DD1245" s="159" cm="1">
        <f t="array" ref="DD1245">_xlfn.IFS(DD$1= 0,"", NOT(ISBLANK(CM1245)), 0, ISBLANK(CM1245), $Q1245-$S1245+AY1245-BV1245)</f>
        <v>0</v>
      </c>
      <c r="DE1245" s="160" cm="1">
        <f t="array" ref="DE1245">_xlfn.IFS(DE$1= 0,"", NOT(ISBLANK(CN1245)), 0, ISBLANK(CN1245), $Q1245-$S1245+AZ1245-BW1245)</f>
        <v>0</v>
      </c>
      <c r="DF1245" s="160" cm="1">
        <f t="array" ref="DF1245">_xlfn.IFS(DF$1= 0,"", NOT(ISBLANK(CO1245)), 0, ISBLANK(CO1245), $Q1245-$S1245+BA1245-BX1245)</f>
        <v>0</v>
      </c>
      <c r="DG1245" s="160" cm="1">
        <f t="array" ref="DG1245">_xlfn.IFS(DG$1= 0,"", NOT(ISBLANK(CP1245)), 0, ISBLANK(CP1245), $Q1245-$S1245+BB1245-BY1245)</f>
        <v>0</v>
      </c>
      <c r="DH1245" s="160" cm="1">
        <f t="array" ref="DH1245">_xlfn.IFS(DH$1= 0,"", NOT(ISBLANK(CQ1245)), 0, ISBLANK(CQ1245), $Q1245-$S1245+BC1245-BZ1245)</f>
        <v>0</v>
      </c>
      <c r="DI1245" s="160" cm="1">
        <f t="array" ref="DI1245">_xlfn.IFS(DI$1= 0,"", NOT(ISBLANK(CR1245)), 0, ISBLANK(CR1245), $Q1245-$S1245+BD1245-CA1245)</f>
        <v>0</v>
      </c>
      <c r="DJ1245" s="160" t="str" cm="1">
        <f t="array" ref="DJ1245">_xlfn.IFS(DJ$1= 0,"", NOT(ISBLANK(CS1245)), 0, ISBLANK(CS1245), $Q1245-$S1245+BE1245-CB1245)</f>
        <v/>
      </c>
      <c r="DK1245" s="160" t="str" cm="1">
        <f t="array" ref="DK1245">_xlfn.IFS(DK$1= 0,"", NOT(ISBLANK(CT1245)), 0, ISBLANK(CT1245), $Q1245-$S1245+BF1245-CC1245)</f>
        <v/>
      </c>
      <c r="DL1245" s="162" t="str" cm="1">
        <f t="array" ref="DL1245">_xlfn.IFS(DL$1= 0,"", NOT(ISBLANK(CU1245)), 0, ISBLANK(CU1245), $Q1245-$S1245+BG1245-CD1245)</f>
        <v/>
      </c>
      <c r="DM1245" s="162" t="str" cm="1">
        <f t="array" ref="DM1245">_xlfn.IFS(DM$1= 0,"", NOT(ISBLANK(CV1245)), 0, ISBLANK(CV1245), $Q1245-$S1245+BH1245-CE1245)</f>
        <v/>
      </c>
      <c r="DN1245" s="162" t="str" cm="1">
        <f t="array" ref="DN1245">_xlfn.IFS(DN$1= 0,"", NOT(ISBLANK(CW1245)), 0, ISBLANK(CW1245), $Q1245-$S1245+BI1245-CF1245)</f>
        <v/>
      </c>
      <c r="DO1245" s="162" t="str" cm="1">
        <f t="array" ref="DO1245">_xlfn.IFS(DO$1= 0,"", NOT(ISBLANK(CX1245)), 0, ISBLANK(CX1245), $Q1245-$S1245+BJ1245-CG1245)</f>
        <v/>
      </c>
      <c r="DP1245" s="162" t="str" cm="1">
        <f t="array" ref="DP1245">_xlfn.IFS(DP$1= 0,"", NOT(ISBLANK(CY1245)), 0, ISBLANK(CY1245), $Q1245-$S1245+BK1245-CH1245)</f>
        <v/>
      </c>
      <c r="DQ1245" s="162" t="str" cm="1">
        <f t="array" ref="DQ1245">_xlfn.IFS(DQ$1= 0,"", NOT(ISBLANK(CZ1245)), 0, ISBLANK(CZ1245), $Q1245-$S1245+BL1245-CI1245)</f>
        <v/>
      </c>
      <c r="DR1245" s="163" t="str" cm="1">
        <f t="array" ref="DR1245">_xlfn.IFS(DR$1= 0,"", NOT(ISBLANK(DA1245)), 0, ISBLANK(DA1245), $Q1245-$S1245+BM1245-CJ1245)</f>
        <v/>
      </c>
    </row>
    <row r="1246" spans="1:122" ht="16.5" x14ac:dyDescent="0.3">
      <c r="A1246" s="135"/>
      <c r="B1246" s="136"/>
      <c r="C1246" s="136"/>
      <c r="D1246" s="137"/>
      <c r="E1246" s="176"/>
      <c r="F1246" s="182"/>
      <c r="G1246" s="183"/>
      <c r="H1246" s="183"/>
      <c r="I1246" s="183"/>
      <c r="J1246" s="183"/>
      <c r="K1246" s="183"/>
      <c r="L1246" s="183"/>
      <c r="M1246" s="186"/>
      <c r="N1246" s="182"/>
      <c r="O1246" s="184"/>
      <c r="P1246" s="178"/>
      <c r="Q1246" s="118">
        <f t="shared" si="357"/>
        <v>0</v>
      </c>
      <c r="R1246" s="3"/>
      <c r="S1246" s="3"/>
      <c r="T1246" s="4"/>
      <c r="U1246" s="4"/>
      <c r="V1246" s="99">
        <f t="shared" si="358"/>
        <v>0</v>
      </c>
      <c r="W1246" s="161"/>
      <c r="X1246" s="138"/>
      <c r="AH1246" s="158" t="str">
        <f t="array" ref="AH1246">IF(OR(AH$1=0, $A1246=""),"",SQRT((_xlfn.XLOOKUP(AH$1,$Z$2:$Z$16,$AA$2:$AA$16)-$T1246)^2+(_xlfn.XLOOKUP(AH$1,$Z$2:$Z$16,$AB$2:$AB$16)-$U1246)^2+(_xlfn.XLOOKUP(AH$1,$Z$2:$Z$16,$AC$2:$AC$16-$V1246)^2)))</f>
        <v/>
      </c>
      <c r="AI1246" s="140" t="str">
        <f t="array" ref="AI1246">IF(OR(AI$1=0, $A1246=""),"",SQRT((_xlfn.XLOOKUP(AI$1,$Z$2:$Z$16,$AA$2:$AA$16)-$T1246)^2+(_xlfn.XLOOKUP(AI$1,$Z$2:$Z$16,$AB$2:$AB$16)-$U1246)^2+(_xlfn.XLOOKUP(AI$1,$Z$2:$Z$16,$AC$2:$AC$16-$V1246)^2)))</f>
        <v/>
      </c>
      <c r="AJ1246" s="140" t="str">
        <f t="array" ref="AJ1246">IF(OR(AJ$1=0, $A1246=""),"",SQRT((_xlfn.XLOOKUP(AJ$1,$Z$2:$Z$16,$AA$2:$AA$16)-$T1246)^2+(_xlfn.XLOOKUP(AJ$1,$Z$2:$Z$16,$AB$2:$AB$16)-$U1246)^2+(_xlfn.XLOOKUP(AJ$1,$Z$2:$Z$16,$AC$2:$AC$16-$V1246)^2)))</f>
        <v/>
      </c>
      <c r="AK1246" s="140" t="str">
        <f t="array" ref="AK1246">IF(OR(AK$1=0, $A1246=""),"",SQRT((_xlfn.XLOOKUP(AK$1,$Z$2:$Z$16,$AA$2:$AA$16)-$T1246)^2+(_xlfn.XLOOKUP(AK$1,$Z$2:$Z$16,$AB$2:$AB$16)-$U1246)^2+(_xlfn.XLOOKUP(AK$1,$Z$2:$Z$16,$AC$2:$AC$16-$V1246)^2)))</f>
        <v/>
      </c>
      <c r="AL1246" s="140" t="str">
        <f t="array" ref="AL1246">IF(OR(AL$1=0, $A1246=""),"",SQRT((_xlfn.XLOOKUP(AL$1,$Z$2:$Z$16,$AA$2:$AA$16)-$T1246)^2+(_xlfn.XLOOKUP(AL$1,$Z$2:$Z$16,$AB$2:$AB$16)-$U1246)^2+(_xlfn.XLOOKUP(AL$1,$Z$2:$Z$16,$AC$2:$AC$16-$V1246)^2)))</f>
        <v/>
      </c>
      <c r="AM1246" s="140" t="str">
        <f t="array" ref="AM1246">IF(OR(AM$1=0, $A1246=""),"",SQRT((_xlfn.XLOOKUP(AM$1,$Z$2:$Z$16,$AA$2:$AA$16)-$T1246)^2+(_xlfn.XLOOKUP(AM$1,$Z$2:$Z$16,$AB$2:$AB$16)-$U1246)^2+(_xlfn.XLOOKUP(AM$1,$Z$2:$Z$16,$AC$2:$AC$16-$V1246)^2)))</f>
        <v/>
      </c>
      <c r="AN1246" s="140" t="str">
        <f t="array" ref="AN1246">IF(OR(AN$1=0, $A1246=""),"",SQRT((_xlfn.XLOOKUP(AN$1,$Z$2:$Z$16,$AA$2:$AA$16)-$T1246)^2+(_xlfn.XLOOKUP(AN$1,$Z$2:$Z$16,$AB$2:$AB$16)-$U1246)^2+(_xlfn.XLOOKUP(AN$1,$Z$2:$Z$16,$AC$2:$AC$16-$V1246)^2)))</f>
        <v/>
      </c>
      <c r="AO1246" s="140" t="str">
        <f t="array" ref="AO1246">IF(OR(AO$1=0, $A1246=""),"",SQRT((_xlfn.XLOOKUP(AO$1,$Z$2:$Z$16,$AA$2:$AA$16)-$T1246)^2+(_xlfn.XLOOKUP(AO$1,$Z$2:$Z$16,$AB$2:$AB$16)-$U1246)^2+(_xlfn.XLOOKUP(AO$1,$Z$2:$Z$16,$AC$2:$AC$16-$V1246)^2)))</f>
        <v/>
      </c>
      <c r="AP1246" s="141" t="str">
        <f t="array" ref="AP1246">IF(OR(AP$1=0, $A1246=""),"",SQRT((_xlfn.XLOOKUP(AP$1,$Z$2:$Z$16,$AA$2:$AA$16)-$T1246)^2+(_xlfn.XLOOKUP(AP$1,$Z$2:$Z$16,$AB$2:$AB$16)-$U1246)^2+(_xlfn.XLOOKUP(AP$1,$Z$2:$Z$16,$AC$2:$AC$16-$V1246)^2)))</f>
        <v/>
      </c>
      <c r="AQ1246" s="141" t="str">
        <f t="array" ref="AQ1246">IF(OR(AQ$1=0, $A1246=""),"",SQRT((_xlfn.XLOOKUP(AQ$1,$Z$2:$Z$16,$AA$2:$AA$16)-$T1246)^2+(_xlfn.XLOOKUP(AQ$1,$Z$2:$Z$16,$AB$2:$AB$16)-$U1246)^2+(_xlfn.XLOOKUP(AQ$1,$Z$2:$Z$16,$AC$2:$AC$16-$V1246)^2)))</f>
        <v/>
      </c>
      <c r="AR1246" s="141" t="str">
        <f t="array" ref="AR1246">IF(OR(AR$1=0, $A1246=""),"",SQRT((_xlfn.XLOOKUP(AR$1,$Z$2:$Z$16,$AA$2:$AA$16)-$T1246)^2+(_xlfn.XLOOKUP(AR$1,$Z$2:$Z$16,$AB$2:$AB$16)-$U1246)^2+(_xlfn.XLOOKUP(AR$1,$Z$2:$Z$16,$AC$2:$AC$16-$V1246)^2)))</f>
        <v/>
      </c>
      <c r="AS1246" s="141" t="str">
        <f t="array" ref="AS1246">IF(OR(AS$1=0, $A1246=""),"",SQRT((_xlfn.XLOOKUP(AS$1,$Z$2:$Z$16,$AA$2:$AA$16)-$T1246)^2+(_xlfn.XLOOKUP(AS$1,$Z$2:$Z$16,$AB$2:$AB$16)-$U1246)^2+(_xlfn.XLOOKUP(AS$1,$Z$2:$Z$16,$AC$2:$AC$16-$V1246)^2)))</f>
        <v/>
      </c>
      <c r="AT1246" s="141" t="str">
        <f t="array" ref="AT1246">IF(OR(AT$1=0, $A1246=""),"",SQRT((_xlfn.XLOOKUP(AT$1,$Z$2:$Z$16,$AA$2:$AA$16)-$T1246)^2+(_xlfn.XLOOKUP(AT$1,$Z$2:$Z$16,$AB$2:$AB$16)-$U1246)^2+(_xlfn.XLOOKUP(AT$1,$Z$2:$Z$16,$AC$2:$AC$16-$V1246)^2)))</f>
        <v/>
      </c>
      <c r="AU1246" s="141" t="str">
        <f t="array" ref="AU1246">IF(OR(AU$1=0, $A1246=""),"",SQRT((_xlfn.XLOOKUP(AU$1,$Z$2:$Z$16,$AA$2:$AA$16)-$T1246)^2+(_xlfn.XLOOKUP(AU$1,$Z$2:$Z$16,$AB$2:$AB$16)-$U1246)^2+(_xlfn.XLOOKUP(AU$1,$Z$2:$Z$16,$AC$2:$AC$16-$V1246)^2)))</f>
        <v/>
      </c>
      <c r="AV1246" s="142" t="str">
        <f t="array" ref="AV1246">IF(OR(AV$1=0, $A1246=""),"",SQRT((_xlfn.XLOOKUP(AV$1,$Z$2:$Z$16,$AA$2:$AA$16)-$T1246)^2+(_xlfn.XLOOKUP(AV$1,$Z$2:$Z$16,$AB$2:$AB$16)-$U1246)^2+(_xlfn.XLOOKUP(AV$1,$Z$2:$Z$16,$AC$2:$AC$16-$V1246)^2)))</f>
        <v/>
      </c>
      <c r="AW1246" s="124"/>
      <c r="AX1246" s="124"/>
      <c r="AY1246" s="125">
        <f t="shared" si="359"/>
        <v>0</v>
      </c>
      <c r="AZ1246" s="143">
        <f t="shared" si="360"/>
        <v>0</v>
      </c>
      <c r="BA1246" s="143">
        <f t="shared" si="361"/>
        <v>0</v>
      </c>
      <c r="BB1246" s="143">
        <f t="shared" si="362"/>
        <v>0</v>
      </c>
      <c r="BC1246" s="143">
        <f t="shared" si="363"/>
        <v>0</v>
      </c>
      <c r="BD1246" s="143">
        <f t="shared" si="364"/>
        <v>0</v>
      </c>
      <c r="BE1246" s="143">
        <f t="shared" si="365"/>
        <v>0</v>
      </c>
      <c r="BF1246" s="143">
        <f t="shared" si="366"/>
        <v>0</v>
      </c>
      <c r="BG1246" s="144">
        <f t="shared" si="367"/>
        <v>0</v>
      </c>
      <c r="BH1246" s="144">
        <f t="shared" si="368"/>
        <v>0</v>
      </c>
      <c r="BI1246" s="144">
        <f t="shared" si="369"/>
        <v>0</v>
      </c>
      <c r="BJ1246" s="144">
        <f t="shared" si="370"/>
        <v>0</v>
      </c>
      <c r="BK1246" s="144">
        <f t="shared" si="371"/>
        <v>0</v>
      </c>
      <c r="BL1246" s="144">
        <f t="shared" si="372"/>
        <v>0</v>
      </c>
      <c r="BM1246" s="145">
        <f t="shared" si="373"/>
        <v>0</v>
      </c>
      <c r="BN1246" s="124"/>
      <c r="BO1246" s="124"/>
      <c r="BP1246" s="124"/>
      <c r="BQ1246" s="124"/>
      <c r="BR1246" s="124"/>
      <c r="BS1246" s="124"/>
      <c r="BT1246" s="124"/>
      <c r="BU1246" s="124"/>
      <c r="BV1246" s="130"/>
      <c r="BW1246" s="130"/>
      <c r="BX1246" s="130"/>
      <c r="BY1246" s="130"/>
      <c r="BZ1246" s="130"/>
      <c r="CA1246" s="130"/>
      <c r="CB1246" s="130"/>
      <c r="CC1246" s="130"/>
      <c r="CD1246" s="130"/>
      <c r="CE1246" s="130"/>
      <c r="CF1246" s="130"/>
      <c r="CG1246" s="130"/>
      <c r="CH1246" s="130"/>
      <c r="CI1246" s="130"/>
      <c r="CJ1246" s="130"/>
      <c r="CL1246" s="124"/>
      <c r="CM1246" s="130" t="s">
        <v>32</v>
      </c>
      <c r="CN1246" s="130"/>
      <c r="CO1246" s="130"/>
      <c r="CP1246" s="130"/>
      <c r="CQ1246" s="130"/>
      <c r="CR1246" s="130"/>
      <c r="CS1246" s="130"/>
      <c r="CT1246" s="130"/>
      <c r="CU1246" s="130"/>
      <c r="CV1246" s="130"/>
      <c r="CW1246" s="130"/>
      <c r="CX1246" s="130"/>
      <c r="CY1246" s="130"/>
      <c r="CZ1246" s="130"/>
      <c r="DA1246" s="130"/>
      <c r="DD1246" s="159" cm="1">
        <f t="array" ref="DD1246">_xlfn.IFS(DD$1= 0,"", NOT(ISBLANK(CM1246)), 0, ISBLANK(CM1246), $Q1246-$S1246+AY1246-BV1246)</f>
        <v>0</v>
      </c>
      <c r="DE1246" s="160" cm="1">
        <f t="array" ref="DE1246">_xlfn.IFS(DE$1= 0,"", NOT(ISBLANK(CN1246)), 0, ISBLANK(CN1246), $Q1246-$S1246+AZ1246-BW1246)</f>
        <v>0</v>
      </c>
      <c r="DF1246" s="160" cm="1">
        <f t="array" ref="DF1246">_xlfn.IFS(DF$1= 0,"", NOT(ISBLANK(CO1246)), 0, ISBLANK(CO1246), $Q1246-$S1246+BA1246-BX1246)</f>
        <v>0</v>
      </c>
      <c r="DG1246" s="160" cm="1">
        <f t="array" ref="DG1246">_xlfn.IFS(DG$1= 0,"", NOT(ISBLANK(CP1246)), 0, ISBLANK(CP1246), $Q1246-$S1246+BB1246-BY1246)</f>
        <v>0</v>
      </c>
      <c r="DH1246" s="160" cm="1">
        <f t="array" ref="DH1246">_xlfn.IFS(DH$1= 0,"", NOT(ISBLANK(CQ1246)), 0, ISBLANK(CQ1246), $Q1246-$S1246+BC1246-BZ1246)</f>
        <v>0</v>
      </c>
      <c r="DI1246" s="160" cm="1">
        <f t="array" ref="DI1246">_xlfn.IFS(DI$1= 0,"", NOT(ISBLANK(CR1246)), 0, ISBLANK(CR1246), $Q1246-$S1246+BD1246-CA1246)</f>
        <v>0</v>
      </c>
      <c r="DJ1246" s="160" t="str" cm="1">
        <f t="array" ref="DJ1246">_xlfn.IFS(DJ$1= 0,"", NOT(ISBLANK(CS1246)), 0, ISBLANK(CS1246), $Q1246-$S1246+BE1246-CB1246)</f>
        <v/>
      </c>
      <c r="DK1246" s="160" t="str" cm="1">
        <f t="array" ref="DK1246">_xlfn.IFS(DK$1= 0,"", NOT(ISBLANK(CT1246)), 0, ISBLANK(CT1246), $Q1246-$S1246+BF1246-CC1246)</f>
        <v/>
      </c>
      <c r="DL1246" s="162" t="str" cm="1">
        <f t="array" ref="DL1246">_xlfn.IFS(DL$1= 0,"", NOT(ISBLANK(CU1246)), 0, ISBLANK(CU1246), $Q1246-$S1246+BG1246-CD1246)</f>
        <v/>
      </c>
      <c r="DM1246" s="162" t="str" cm="1">
        <f t="array" ref="DM1246">_xlfn.IFS(DM$1= 0,"", NOT(ISBLANK(CV1246)), 0, ISBLANK(CV1246), $Q1246-$S1246+BH1246-CE1246)</f>
        <v/>
      </c>
      <c r="DN1246" s="162" t="str" cm="1">
        <f t="array" ref="DN1246">_xlfn.IFS(DN$1= 0,"", NOT(ISBLANK(CW1246)), 0, ISBLANK(CW1246), $Q1246-$S1246+BI1246-CF1246)</f>
        <v/>
      </c>
      <c r="DO1246" s="162" t="str" cm="1">
        <f t="array" ref="DO1246">_xlfn.IFS(DO$1= 0,"", NOT(ISBLANK(CX1246)), 0, ISBLANK(CX1246), $Q1246-$S1246+BJ1246-CG1246)</f>
        <v/>
      </c>
      <c r="DP1246" s="162" t="str" cm="1">
        <f t="array" ref="DP1246">_xlfn.IFS(DP$1= 0,"", NOT(ISBLANK(CY1246)), 0, ISBLANK(CY1246), $Q1246-$S1246+BK1246-CH1246)</f>
        <v/>
      </c>
      <c r="DQ1246" s="162" t="str" cm="1">
        <f t="array" ref="DQ1246">_xlfn.IFS(DQ$1= 0,"", NOT(ISBLANK(CZ1246)), 0, ISBLANK(CZ1246), $Q1246-$S1246+BL1246-CI1246)</f>
        <v/>
      </c>
      <c r="DR1246" s="163" t="str" cm="1">
        <f t="array" ref="DR1246">_xlfn.IFS(DR$1= 0,"", NOT(ISBLANK(DA1246)), 0, ISBLANK(DA1246), $Q1246-$S1246+BM1246-CJ1246)</f>
        <v/>
      </c>
    </row>
    <row r="1247" spans="1:122" ht="16.5" x14ac:dyDescent="0.3">
      <c r="A1247" s="135"/>
      <c r="B1247" s="136"/>
      <c r="C1247" s="136"/>
      <c r="D1247" s="137"/>
      <c r="E1247" s="176"/>
      <c r="F1247" s="182"/>
      <c r="G1247" s="183"/>
      <c r="H1247" s="183"/>
      <c r="I1247" s="183"/>
      <c r="J1247" s="183"/>
      <c r="K1247" s="183"/>
      <c r="L1247" s="183"/>
      <c r="M1247" s="186"/>
      <c r="N1247" s="182"/>
      <c r="O1247" s="184"/>
      <c r="P1247" s="178"/>
      <c r="Q1247" s="118">
        <f t="shared" si="357"/>
        <v>0</v>
      </c>
      <c r="R1247" s="3"/>
      <c r="S1247" s="3"/>
      <c r="T1247" s="4"/>
      <c r="U1247" s="4"/>
      <c r="V1247" s="99">
        <f t="shared" si="358"/>
        <v>0</v>
      </c>
      <c r="W1247" s="161"/>
      <c r="X1247" s="138"/>
      <c r="AH1247" s="158" t="str">
        <f t="array" ref="AH1247">IF(OR(AH$1=0, $A1247=""),"",SQRT((_xlfn.XLOOKUP(AH$1,$Z$2:$Z$16,$AA$2:$AA$16)-$T1247)^2+(_xlfn.XLOOKUP(AH$1,$Z$2:$Z$16,$AB$2:$AB$16)-$U1247)^2+(_xlfn.XLOOKUP(AH$1,$Z$2:$Z$16,$AC$2:$AC$16-$V1247)^2)))</f>
        <v/>
      </c>
      <c r="AI1247" s="140" t="str">
        <f t="array" ref="AI1247">IF(OR(AI$1=0, $A1247=""),"",SQRT((_xlfn.XLOOKUP(AI$1,$Z$2:$Z$16,$AA$2:$AA$16)-$T1247)^2+(_xlfn.XLOOKUP(AI$1,$Z$2:$Z$16,$AB$2:$AB$16)-$U1247)^2+(_xlfn.XLOOKUP(AI$1,$Z$2:$Z$16,$AC$2:$AC$16-$V1247)^2)))</f>
        <v/>
      </c>
      <c r="AJ1247" s="140" t="str">
        <f t="array" ref="AJ1247">IF(OR(AJ$1=0, $A1247=""),"",SQRT((_xlfn.XLOOKUP(AJ$1,$Z$2:$Z$16,$AA$2:$AA$16)-$T1247)^2+(_xlfn.XLOOKUP(AJ$1,$Z$2:$Z$16,$AB$2:$AB$16)-$U1247)^2+(_xlfn.XLOOKUP(AJ$1,$Z$2:$Z$16,$AC$2:$AC$16-$V1247)^2)))</f>
        <v/>
      </c>
      <c r="AK1247" s="140" t="str">
        <f t="array" ref="AK1247">IF(OR(AK$1=0, $A1247=""),"",SQRT((_xlfn.XLOOKUP(AK$1,$Z$2:$Z$16,$AA$2:$AA$16)-$T1247)^2+(_xlfn.XLOOKUP(AK$1,$Z$2:$Z$16,$AB$2:$AB$16)-$U1247)^2+(_xlfn.XLOOKUP(AK$1,$Z$2:$Z$16,$AC$2:$AC$16-$V1247)^2)))</f>
        <v/>
      </c>
      <c r="AL1247" s="140" t="str">
        <f t="array" ref="AL1247">IF(OR(AL$1=0, $A1247=""),"",SQRT((_xlfn.XLOOKUP(AL$1,$Z$2:$Z$16,$AA$2:$AA$16)-$T1247)^2+(_xlfn.XLOOKUP(AL$1,$Z$2:$Z$16,$AB$2:$AB$16)-$U1247)^2+(_xlfn.XLOOKUP(AL$1,$Z$2:$Z$16,$AC$2:$AC$16-$V1247)^2)))</f>
        <v/>
      </c>
      <c r="AM1247" s="140" t="str">
        <f t="array" ref="AM1247">IF(OR(AM$1=0, $A1247=""),"",SQRT((_xlfn.XLOOKUP(AM$1,$Z$2:$Z$16,$AA$2:$AA$16)-$T1247)^2+(_xlfn.XLOOKUP(AM$1,$Z$2:$Z$16,$AB$2:$AB$16)-$U1247)^2+(_xlfn.XLOOKUP(AM$1,$Z$2:$Z$16,$AC$2:$AC$16-$V1247)^2)))</f>
        <v/>
      </c>
      <c r="AN1247" s="140" t="str">
        <f t="array" ref="AN1247">IF(OR(AN$1=0, $A1247=""),"",SQRT((_xlfn.XLOOKUP(AN$1,$Z$2:$Z$16,$AA$2:$AA$16)-$T1247)^2+(_xlfn.XLOOKUP(AN$1,$Z$2:$Z$16,$AB$2:$AB$16)-$U1247)^2+(_xlfn.XLOOKUP(AN$1,$Z$2:$Z$16,$AC$2:$AC$16-$V1247)^2)))</f>
        <v/>
      </c>
      <c r="AO1247" s="140" t="str">
        <f t="array" ref="AO1247">IF(OR(AO$1=0, $A1247=""),"",SQRT((_xlfn.XLOOKUP(AO$1,$Z$2:$Z$16,$AA$2:$AA$16)-$T1247)^2+(_xlfn.XLOOKUP(AO$1,$Z$2:$Z$16,$AB$2:$AB$16)-$U1247)^2+(_xlfn.XLOOKUP(AO$1,$Z$2:$Z$16,$AC$2:$AC$16-$V1247)^2)))</f>
        <v/>
      </c>
      <c r="AP1247" s="141" t="str">
        <f t="array" ref="AP1247">IF(OR(AP$1=0, $A1247=""),"",SQRT((_xlfn.XLOOKUP(AP$1,$Z$2:$Z$16,$AA$2:$AA$16)-$T1247)^2+(_xlfn.XLOOKUP(AP$1,$Z$2:$Z$16,$AB$2:$AB$16)-$U1247)^2+(_xlfn.XLOOKUP(AP$1,$Z$2:$Z$16,$AC$2:$AC$16-$V1247)^2)))</f>
        <v/>
      </c>
      <c r="AQ1247" s="141" t="str">
        <f t="array" ref="AQ1247">IF(OR(AQ$1=0, $A1247=""),"",SQRT((_xlfn.XLOOKUP(AQ$1,$Z$2:$Z$16,$AA$2:$AA$16)-$T1247)^2+(_xlfn.XLOOKUP(AQ$1,$Z$2:$Z$16,$AB$2:$AB$16)-$U1247)^2+(_xlfn.XLOOKUP(AQ$1,$Z$2:$Z$16,$AC$2:$AC$16-$V1247)^2)))</f>
        <v/>
      </c>
      <c r="AR1247" s="141" t="str">
        <f t="array" ref="AR1247">IF(OR(AR$1=0, $A1247=""),"",SQRT((_xlfn.XLOOKUP(AR$1,$Z$2:$Z$16,$AA$2:$AA$16)-$T1247)^2+(_xlfn.XLOOKUP(AR$1,$Z$2:$Z$16,$AB$2:$AB$16)-$U1247)^2+(_xlfn.XLOOKUP(AR$1,$Z$2:$Z$16,$AC$2:$AC$16-$V1247)^2)))</f>
        <v/>
      </c>
      <c r="AS1247" s="141" t="str">
        <f t="array" ref="AS1247">IF(OR(AS$1=0, $A1247=""),"",SQRT((_xlfn.XLOOKUP(AS$1,$Z$2:$Z$16,$AA$2:$AA$16)-$T1247)^2+(_xlfn.XLOOKUP(AS$1,$Z$2:$Z$16,$AB$2:$AB$16)-$U1247)^2+(_xlfn.XLOOKUP(AS$1,$Z$2:$Z$16,$AC$2:$AC$16-$V1247)^2)))</f>
        <v/>
      </c>
      <c r="AT1247" s="141" t="str">
        <f t="array" ref="AT1247">IF(OR(AT$1=0, $A1247=""),"",SQRT((_xlfn.XLOOKUP(AT$1,$Z$2:$Z$16,$AA$2:$AA$16)-$T1247)^2+(_xlfn.XLOOKUP(AT$1,$Z$2:$Z$16,$AB$2:$AB$16)-$U1247)^2+(_xlfn.XLOOKUP(AT$1,$Z$2:$Z$16,$AC$2:$AC$16-$V1247)^2)))</f>
        <v/>
      </c>
      <c r="AU1247" s="141" t="str">
        <f t="array" ref="AU1247">IF(OR(AU$1=0, $A1247=""),"",SQRT((_xlfn.XLOOKUP(AU$1,$Z$2:$Z$16,$AA$2:$AA$16)-$T1247)^2+(_xlfn.XLOOKUP(AU$1,$Z$2:$Z$16,$AB$2:$AB$16)-$U1247)^2+(_xlfn.XLOOKUP(AU$1,$Z$2:$Z$16,$AC$2:$AC$16-$V1247)^2)))</f>
        <v/>
      </c>
      <c r="AV1247" s="142" t="str">
        <f t="array" ref="AV1247">IF(OR(AV$1=0, $A1247=""),"",SQRT((_xlfn.XLOOKUP(AV$1,$Z$2:$Z$16,$AA$2:$AA$16)-$T1247)^2+(_xlfn.XLOOKUP(AV$1,$Z$2:$Z$16,$AB$2:$AB$16)-$U1247)^2+(_xlfn.XLOOKUP(AV$1,$Z$2:$Z$16,$AC$2:$AC$16-$V1247)^2)))</f>
        <v/>
      </c>
      <c r="AW1247" s="124"/>
      <c r="AX1247" s="124"/>
      <c r="AY1247" s="125">
        <f t="shared" si="359"/>
        <v>0</v>
      </c>
      <c r="AZ1247" s="143">
        <f t="shared" si="360"/>
        <v>0</v>
      </c>
      <c r="BA1247" s="143">
        <f t="shared" si="361"/>
        <v>0</v>
      </c>
      <c r="BB1247" s="143">
        <f t="shared" si="362"/>
        <v>0</v>
      </c>
      <c r="BC1247" s="143">
        <f t="shared" si="363"/>
        <v>0</v>
      </c>
      <c r="BD1247" s="143">
        <f t="shared" si="364"/>
        <v>0</v>
      </c>
      <c r="BE1247" s="143">
        <f t="shared" si="365"/>
        <v>0</v>
      </c>
      <c r="BF1247" s="143">
        <f t="shared" si="366"/>
        <v>0</v>
      </c>
      <c r="BG1247" s="144">
        <f t="shared" si="367"/>
        <v>0</v>
      </c>
      <c r="BH1247" s="144">
        <f t="shared" si="368"/>
        <v>0</v>
      </c>
      <c r="BI1247" s="144">
        <f t="shared" si="369"/>
        <v>0</v>
      </c>
      <c r="BJ1247" s="144">
        <f t="shared" si="370"/>
        <v>0</v>
      </c>
      <c r="BK1247" s="144">
        <f t="shared" si="371"/>
        <v>0</v>
      </c>
      <c r="BL1247" s="144">
        <f t="shared" si="372"/>
        <v>0</v>
      </c>
      <c r="BM1247" s="145">
        <f t="shared" si="373"/>
        <v>0</v>
      </c>
      <c r="BN1247" s="124"/>
      <c r="BO1247" s="124"/>
      <c r="BP1247" s="124"/>
      <c r="BQ1247" s="124"/>
      <c r="BR1247" s="124"/>
      <c r="BS1247" s="124"/>
      <c r="BT1247" s="124"/>
      <c r="BU1247" s="124"/>
      <c r="BV1247" s="130"/>
      <c r="BW1247" s="130"/>
      <c r="BX1247" s="130"/>
      <c r="BY1247" s="130"/>
      <c r="BZ1247" s="130"/>
      <c r="CA1247" s="130"/>
      <c r="CB1247" s="130"/>
      <c r="CC1247" s="130"/>
      <c r="CD1247" s="130"/>
      <c r="CE1247" s="130"/>
      <c r="CF1247" s="130"/>
      <c r="CG1247" s="130"/>
      <c r="CH1247" s="130"/>
      <c r="CI1247" s="130"/>
      <c r="CJ1247" s="130"/>
      <c r="CL1247" s="124"/>
      <c r="CM1247" s="130" t="s">
        <v>32</v>
      </c>
      <c r="CN1247" s="130"/>
      <c r="CO1247" s="130"/>
      <c r="CP1247" s="130"/>
      <c r="CQ1247" s="130"/>
      <c r="CR1247" s="130"/>
      <c r="CS1247" s="130"/>
      <c r="CT1247" s="130"/>
      <c r="CU1247" s="130"/>
      <c r="CV1247" s="130"/>
      <c r="CW1247" s="130"/>
      <c r="CX1247" s="130"/>
      <c r="CY1247" s="130"/>
      <c r="CZ1247" s="130"/>
      <c r="DA1247" s="130"/>
      <c r="DD1247" s="159" cm="1">
        <f t="array" ref="DD1247">_xlfn.IFS(DD$1= 0,"", NOT(ISBLANK(CM1247)), 0, ISBLANK(CM1247), $Q1247-$S1247+AY1247-BV1247)</f>
        <v>0</v>
      </c>
      <c r="DE1247" s="160" cm="1">
        <f t="array" ref="DE1247">_xlfn.IFS(DE$1= 0,"", NOT(ISBLANK(CN1247)), 0, ISBLANK(CN1247), $Q1247-$S1247+AZ1247-BW1247)</f>
        <v>0</v>
      </c>
      <c r="DF1247" s="160" cm="1">
        <f t="array" ref="DF1247">_xlfn.IFS(DF$1= 0,"", NOT(ISBLANK(CO1247)), 0, ISBLANK(CO1247), $Q1247-$S1247+BA1247-BX1247)</f>
        <v>0</v>
      </c>
      <c r="DG1247" s="160" cm="1">
        <f t="array" ref="DG1247">_xlfn.IFS(DG$1= 0,"", NOT(ISBLANK(CP1247)), 0, ISBLANK(CP1247), $Q1247-$S1247+BB1247-BY1247)</f>
        <v>0</v>
      </c>
      <c r="DH1247" s="160" cm="1">
        <f t="array" ref="DH1247">_xlfn.IFS(DH$1= 0,"", NOT(ISBLANK(CQ1247)), 0, ISBLANK(CQ1247), $Q1247-$S1247+BC1247-BZ1247)</f>
        <v>0</v>
      </c>
      <c r="DI1247" s="160" cm="1">
        <f t="array" ref="DI1247">_xlfn.IFS(DI$1= 0,"", NOT(ISBLANK(CR1247)), 0, ISBLANK(CR1247), $Q1247-$S1247+BD1247-CA1247)</f>
        <v>0</v>
      </c>
      <c r="DJ1247" s="160" t="str" cm="1">
        <f t="array" ref="DJ1247">_xlfn.IFS(DJ$1= 0,"", NOT(ISBLANK(CS1247)), 0, ISBLANK(CS1247), $Q1247-$S1247+BE1247-CB1247)</f>
        <v/>
      </c>
      <c r="DK1247" s="160" t="str" cm="1">
        <f t="array" ref="DK1247">_xlfn.IFS(DK$1= 0,"", NOT(ISBLANK(CT1247)), 0, ISBLANK(CT1247), $Q1247-$S1247+BF1247-CC1247)</f>
        <v/>
      </c>
      <c r="DL1247" s="162" t="str" cm="1">
        <f t="array" ref="DL1247">_xlfn.IFS(DL$1= 0,"", NOT(ISBLANK(CU1247)), 0, ISBLANK(CU1247), $Q1247-$S1247+BG1247-CD1247)</f>
        <v/>
      </c>
      <c r="DM1247" s="162" t="str" cm="1">
        <f t="array" ref="DM1247">_xlfn.IFS(DM$1= 0,"", NOT(ISBLANK(CV1247)), 0, ISBLANK(CV1247), $Q1247-$S1247+BH1247-CE1247)</f>
        <v/>
      </c>
      <c r="DN1247" s="162" t="str" cm="1">
        <f t="array" ref="DN1247">_xlfn.IFS(DN$1= 0,"", NOT(ISBLANK(CW1247)), 0, ISBLANK(CW1247), $Q1247-$S1247+BI1247-CF1247)</f>
        <v/>
      </c>
      <c r="DO1247" s="162" t="str" cm="1">
        <f t="array" ref="DO1247">_xlfn.IFS(DO$1= 0,"", NOT(ISBLANK(CX1247)), 0, ISBLANK(CX1247), $Q1247-$S1247+BJ1247-CG1247)</f>
        <v/>
      </c>
      <c r="DP1247" s="162" t="str" cm="1">
        <f t="array" ref="DP1247">_xlfn.IFS(DP$1= 0,"", NOT(ISBLANK(CY1247)), 0, ISBLANK(CY1247), $Q1247-$S1247+BK1247-CH1247)</f>
        <v/>
      </c>
      <c r="DQ1247" s="162" t="str" cm="1">
        <f t="array" ref="DQ1247">_xlfn.IFS(DQ$1= 0,"", NOT(ISBLANK(CZ1247)), 0, ISBLANK(CZ1247), $Q1247-$S1247+BL1247-CI1247)</f>
        <v/>
      </c>
      <c r="DR1247" s="163" t="str" cm="1">
        <f t="array" ref="DR1247">_xlfn.IFS(DR$1= 0,"", NOT(ISBLANK(DA1247)), 0, ISBLANK(DA1247), $Q1247-$S1247+BM1247-CJ1247)</f>
        <v/>
      </c>
    </row>
    <row r="1248" spans="1:122" ht="16.5" x14ac:dyDescent="0.3">
      <c r="A1248" s="135"/>
      <c r="B1248" s="136"/>
      <c r="C1248" s="136"/>
      <c r="D1248" s="137"/>
      <c r="E1248" s="176"/>
      <c r="F1248" s="182"/>
      <c r="G1248" s="183"/>
      <c r="H1248" s="183"/>
      <c r="I1248" s="183"/>
      <c r="J1248" s="183"/>
      <c r="K1248" s="183"/>
      <c r="L1248" s="183"/>
      <c r="M1248" s="186"/>
      <c r="N1248" s="182"/>
      <c r="O1248" s="184"/>
      <c r="P1248" s="178"/>
      <c r="Q1248" s="118">
        <f t="shared" si="357"/>
        <v>0</v>
      </c>
      <c r="R1248" s="3"/>
      <c r="S1248" s="3"/>
      <c r="T1248" s="4"/>
      <c r="U1248" s="4"/>
      <c r="V1248" s="99">
        <f t="shared" si="358"/>
        <v>0</v>
      </c>
      <c r="W1248" s="161"/>
      <c r="X1248" s="138"/>
      <c r="AH1248" s="158" t="str">
        <f t="array" ref="AH1248">IF(OR(AH$1=0, $A1248=""),"",SQRT((_xlfn.XLOOKUP(AH$1,$Z$2:$Z$16,$AA$2:$AA$16)-$T1248)^2+(_xlfn.XLOOKUP(AH$1,$Z$2:$Z$16,$AB$2:$AB$16)-$U1248)^2+(_xlfn.XLOOKUP(AH$1,$Z$2:$Z$16,$AC$2:$AC$16-$V1248)^2)))</f>
        <v/>
      </c>
      <c r="AI1248" s="140" t="str">
        <f t="array" ref="AI1248">IF(OR(AI$1=0, $A1248=""),"",SQRT((_xlfn.XLOOKUP(AI$1,$Z$2:$Z$16,$AA$2:$AA$16)-$T1248)^2+(_xlfn.XLOOKUP(AI$1,$Z$2:$Z$16,$AB$2:$AB$16)-$U1248)^2+(_xlfn.XLOOKUP(AI$1,$Z$2:$Z$16,$AC$2:$AC$16-$V1248)^2)))</f>
        <v/>
      </c>
      <c r="AJ1248" s="140" t="str">
        <f t="array" ref="AJ1248">IF(OR(AJ$1=0, $A1248=""),"",SQRT((_xlfn.XLOOKUP(AJ$1,$Z$2:$Z$16,$AA$2:$AA$16)-$T1248)^2+(_xlfn.XLOOKUP(AJ$1,$Z$2:$Z$16,$AB$2:$AB$16)-$U1248)^2+(_xlfn.XLOOKUP(AJ$1,$Z$2:$Z$16,$AC$2:$AC$16-$V1248)^2)))</f>
        <v/>
      </c>
      <c r="AK1248" s="140" t="str">
        <f t="array" ref="AK1248">IF(OR(AK$1=0, $A1248=""),"",SQRT((_xlfn.XLOOKUP(AK$1,$Z$2:$Z$16,$AA$2:$AA$16)-$T1248)^2+(_xlfn.XLOOKUP(AK$1,$Z$2:$Z$16,$AB$2:$AB$16)-$U1248)^2+(_xlfn.XLOOKUP(AK$1,$Z$2:$Z$16,$AC$2:$AC$16-$V1248)^2)))</f>
        <v/>
      </c>
      <c r="AL1248" s="140" t="str">
        <f t="array" ref="AL1248">IF(OR(AL$1=0, $A1248=""),"",SQRT((_xlfn.XLOOKUP(AL$1,$Z$2:$Z$16,$AA$2:$AA$16)-$T1248)^2+(_xlfn.XLOOKUP(AL$1,$Z$2:$Z$16,$AB$2:$AB$16)-$U1248)^2+(_xlfn.XLOOKUP(AL$1,$Z$2:$Z$16,$AC$2:$AC$16-$V1248)^2)))</f>
        <v/>
      </c>
      <c r="AM1248" s="140" t="str">
        <f t="array" ref="AM1248">IF(OR(AM$1=0, $A1248=""),"",SQRT((_xlfn.XLOOKUP(AM$1,$Z$2:$Z$16,$AA$2:$AA$16)-$T1248)^2+(_xlfn.XLOOKUP(AM$1,$Z$2:$Z$16,$AB$2:$AB$16)-$U1248)^2+(_xlfn.XLOOKUP(AM$1,$Z$2:$Z$16,$AC$2:$AC$16-$V1248)^2)))</f>
        <v/>
      </c>
      <c r="AN1248" s="140" t="str">
        <f t="array" ref="AN1248">IF(OR(AN$1=0, $A1248=""),"",SQRT((_xlfn.XLOOKUP(AN$1,$Z$2:$Z$16,$AA$2:$AA$16)-$T1248)^2+(_xlfn.XLOOKUP(AN$1,$Z$2:$Z$16,$AB$2:$AB$16)-$U1248)^2+(_xlfn.XLOOKUP(AN$1,$Z$2:$Z$16,$AC$2:$AC$16-$V1248)^2)))</f>
        <v/>
      </c>
      <c r="AO1248" s="140" t="str">
        <f t="array" ref="AO1248">IF(OR(AO$1=0, $A1248=""),"",SQRT((_xlfn.XLOOKUP(AO$1,$Z$2:$Z$16,$AA$2:$AA$16)-$T1248)^2+(_xlfn.XLOOKUP(AO$1,$Z$2:$Z$16,$AB$2:$AB$16)-$U1248)^2+(_xlfn.XLOOKUP(AO$1,$Z$2:$Z$16,$AC$2:$AC$16-$V1248)^2)))</f>
        <v/>
      </c>
      <c r="AP1248" s="141" t="str">
        <f t="array" ref="AP1248">IF(OR(AP$1=0, $A1248=""),"",SQRT((_xlfn.XLOOKUP(AP$1,$Z$2:$Z$16,$AA$2:$AA$16)-$T1248)^2+(_xlfn.XLOOKUP(AP$1,$Z$2:$Z$16,$AB$2:$AB$16)-$U1248)^2+(_xlfn.XLOOKUP(AP$1,$Z$2:$Z$16,$AC$2:$AC$16-$V1248)^2)))</f>
        <v/>
      </c>
      <c r="AQ1248" s="141" t="str">
        <f t="array" ref="AQ1248">IF(OR(AQ$1=0, $A1248=""),"",SQRT((_xlfn.XLOOKUP(AQ$1,$Z$2:$Z$16,$AA$2:$AA$16)-$T1248)^2+(_xlfn.XLOOKUP(AQ$1,$Z$2:$Z$16,$AB$2:$AB$16)-$U1248)^2+(_xlfn.XLOOKUP(AQ$1,$Z$2:$Z$16,$AC$2:$AC$16-$V1248)^2)))</f>
        <v/>
      </c>
      <c r="AR1248" s="141" t="str">
        <f t="array" ref="AR1248">IF(OR(AR$1=0, $A1248=""),"",SQRT((_xlfn.XLOOKUP(AR$1,$Z$2:$Z$16,$AA$2:$AA$16)-$T1248)^2+(_xlfn.XLOOKUP(AR$1,$Z$2:$Z$16,$AB$2:$AB$16)-$U1248)^2+(_xlfn.XLOOKUP(AR$1,$Z$2:$Z$16,$AC$2:$AC$16-$V1248)^2)))</f>
        <v/>
      </c>
      <c r="AS1248" s="141" t="str">
        <f t="array" ref="AS1248">IF(OR(AS$1=0, $A1248=""),"",SQRT((_xlfn.XLOOKUP(AS$1,$Z$2:$Z$16,$AA$2:$AA$16)-$T1248)^2+(_xlfn.XLOOKUP(AS$1,$Z$2:$Z$16,$AB$2:$AB$16)-$U1248)^2+(_xlfn.XLOOKUP(AS$1,$Z$2:$Z$16,$AC$2:$AC$16-$V1248)^2)))</f>
        <v/>
      </c>
      <c r="AT1248" s="141" t="str">
        <f t="array" ref="AT1248">IF(OR(AT$1=0, $A1248=""),"",SQRT((_xlfn.XLOOKUP(AT$1,$Z$2:$Z$16,$AA$2:$AA$16)-$T1248)^2+(_xlfn.XLOOKUP(AT$1,$Z$2:$Z$16,$AB$2:$AB$16)-$U1248)^2+(_xlfn.XLOOKUP(AT$1,$Z$2:$Z$16,$AC$2:$AC$16-$V1248)^2)))</f>
        <v/>
      </c>
      <c r="AU1248" s="141" t="str">
        <f t="array" ref="AU1248">IF(OR(AU$1=0, $A1248=""),"",SQRT((_xlfn.XLOOKUP(AU$1,$Z$2:$Z$16,$AA$2:$AA$16)-$T1248)^2+(_xlfn.XLOOKUP(AU$1,$Z$2:$Z$16,$AB$2:$AB$16)-$U1248)^2+(_xlfn.XLOOKUP(AU$1,$Z$2:$Z$16,$AC$2:$AC$16-$V1248)^2)))</f>
        <v/>
      </c>
      <c r="AV1248" s="142" t="str">
        <f t="array" ref="AV1248">IF(OR(AV$1=0, $A1248=""),"",SQRT((_xlfn.XLOOKUP(AV$1,$Z$2:$Z$16,$AA$2:$AA$16)-$T1248)^2+(_xlfn.XLOOKUP(AV$1,$Z$2:$Z$16,$AB$2:$AB$16)-$U1248)^2+(_xlfn.XLOOKUP(AV$1,$Z$2:$Z$16,$AC$2:$AC$16-$V1248)^2)))</f>
        <v/>
      </c>
      <c r="AW1248" s="124"/>
      <c r="AX1248" s="124"/>
      <c r="AY1248" s="125">
        <f t="shared" si="359"/>
        <v>0</v>
      </c>
      <c r="AZ1248" s="143">
        <f t="shared" si="360"/>
        <v>0</v>
      </c>
      <c r="BA1248" s="143">
        <f t="shared" si="361"/>
        <v>0</v>
      </c>
      <c r="BB1248" s="143">
        <f t="shared" si="362"/>
        <v>0</v>
      </c>
      <c r="BC1248" s="143">
        <f t="shared" si="363"/>
        <v>0</v>
      </c>
      <c r="BD1248" s="143">
        <f t="shared" si="364"/>
        <v>0</v>
      </c>
      <c r="BE1248" s="143">
        <f t="shared" si="365"/>
        <v>0</v>
      </c>
      <c r="BF1248" s="143">
        <f t="shared" si="366"/>
        <v>0</v>
      </c>
      <c r="BG1248" s="144">
        <f t="shared" si="367"/>
        <v>0</v>
      </c>
      <c r="BH1248" s="144">
        <f t="shared" si="368"/>
        <v>0</v>
      </c>
      <c r="BI1248" s="144">
        <f t="shared" si="369"/>
        <v>0</v>
      </c>
      <c r="BJ1248" s="144">
        <f t="shared" si="370"/>
        <v>0</v>
      </c>
      <c r="BK1248" s="144">
        <f t="shared" si="371"/>
        <v>0</v>
      </c>
      <c r="BL1248" s="144">
        <f t="shared" si="372"/>
        <v>0</v>
      </c>
      <c r="BM1248" s="145">
        <f t="shared" si="373"/>
        <v>0</v>
      </c>
      <c r="BN1248" s="124"/>
      <c r="BO1248" s="124"/>
      <c r="BP1248" s="124"/>
      <c r="BQ1248" s="124"/>
      <c r="BR1248" s="124"/>
      <c r="BS1248" s="124"/>
      <c r="BT1248" s="124"/>
      <c r="BU1248" s="124"/>
      <c r="BV1248" s="130"/>
      <c r="BW1248" s="130"/>
      <c r="BX1248" s="130"/>
      <c r="BY1248" s="130"/>
      <c r="BZ1248" s="130"/>
      <c r="CA1248" s="130"/>
      <c r="CB1248" s="130"/>
      <c r="CC1248" s="130"/>
      <c r="CD1248" s="130"/>
      <c r="CE1248" s="130"/>
      <c r="CF1248" s="130"/>
      <c r="CG1248" s="130"/>
      <c r="CH1248" s="130"/>
      <c r="CI1248" s="130"/>
      <c r="CJ1248" s="130"/>
      <c r="CL1248" s="124"/>
      <c r="CM1248" s="130" t="s">
        <v>32</v>
      </c>
      <c r="CN1248" s="130"/>
      <c r="CO1248" s="130"/>
      <c r="CP1248" s="130"/>
      <c r="CQ1248" s="130"/>
      <c r="CR1248" s="130"/>
      <c r="CS1248" s="130"/>
      <c r="CT1248" s="130"/>
      <c r="CU1248" s="130"/>
      <c r="CV1248" s="130"/>
      <c r="CW1248" s="130"/>
      <c r="CX1248" s="130"/>
      <c r="CY1248" s="130"/>
      <c r="CZ1248" s="130"/>
      <c r="DA1248" s="130"/>
      <c r="DD1248" s="159" cm="1">
        <f t="array" ref="DD1248">_xlfn.IFS(DD$1= 0,"", NOT(ISBLANK(CM1248)), 0, ISBLANK(CM1248), $Q1248-$S1248+AY1248-BV1248)</f>
        <v>0</v>
      </c>
      <c r="DE1248" s="160" cm="1">
        <f t="array" ref="DE1248">_xlfn.IFS(DE$1= 0,"", NOT(ISBLANK(CN1248)), 0, ISBLANK(CN1248), $Q1248-$S1248+AZ1248-BW1248)</f>
        <v>0</v>
      </c>
      <c r="DF1248" s="160" cm="1">
        <f t="array" ref="DF1248">_xlfn.IFS(DF$1= 0,"", NOT(ISBLANK(CO1248)), 0, ISBLANK(CO1248), $Q1248-$S1248+BA1248-BX1248)</f>
        <v>0</v>
      </c>
      <c r="DG1248" s="160" cm="1">
        <f t="array" ref="DG1248">_xlfn.IFS(DG$1= 0,"", NOT(ISBLANK(CP1248)), 0, ISBLANK(CP1248), $Q1248-$S1248+BB1248-BY1248)</f>
        <v>0</v>
      </c>
      <c r="DH1248" s="160" cm="1">
        <f t="array" ref="DH1248">_xlfn.IFS(DH$1= 0,"", NOT(ISBLANK(CQ1248)), 0, ISBLANK(CQ1248), $Q1248-$S1248+BC1248-BZ1248)</f>
        <v>0</v>
      </c>
      <c r="DI1248" s="160" cm="1">
        <f t="array" ref="DI1248">_xlfn.IFS(DI$1= 0,"", NOT(ISBLANK(CR1248)), 0, ISBLANK(CR1248), $Q1248-$S1248+BD1248-CA1248)</f>
        <v>0</v>
      </c>
      <c r="DJ1248" s="160" t="str" cm="1">
        <f t="array" ref="DJ1248">_xlfn.IFS(DJ$1= 0,"", NOT(ISBLANK(CS1248)), 0, ISBLANK(CS1248), $Q1248-$S1248+BE1248-CB1248)</f>
        <v/>
      </c>
      <c r="DK1248" s="160" t="str" cm="1">
        <f t="array" ref="DK1248">_xlfn.IFS(DK$1= 0,"", NOT(ISBLANK(CT1248)), 0, ISBLANK(CT1248), $Q1248-$S1248+BF1248-CC1248)</f>
        <v/>
      </c>
      <c r="DL1248" s="162" t="str" cm="1">
        <f t="array" ref="DL1248">_xlfn.IFS(DL$1= 0,"", NOT(ISBLANK(CU1248)), 0, ISBLANK(CU1248), $Q1248-$S1248+BG1248-CD1248)</f>
        <v/>
      </c>
      <c r="DM1248" s="162" t="str" cm="1">
        <f t="array" ref="DM1248">_xlfn.IFS(DM$1= 0,"", NOT(ISBLANK(CV1248)), 0, ISBLANK(CV1248), $Q1248-$S1248+BH1248-CE1248)</f>
        <v/>
      </c>
      <c r="DN1248" s="162" t="str" cm="1">
        <f t="array" ref="DN1248">_xlfn.IFS(DN$1= 0,"", NOT(ISBLANK(CW1248)), 0, ISBLANK(CW1248), $Q1248-$S1248+BI1248-CF1248)</f>
        <v/>
      </c>
      <c r="DO1248" s="162" t="str" cm="1">
        <f t="array" ref="DO1248">_xlfn.IFS(DO$1= 0,"", NOT(ISBLANK(CX1248)), 0, ISBLANK(CX1248), $Q1248-$S1248+BJ1248-CG1248)</f>
        <v/>
      </c>
      <c r="DP1248" s="162" t="str" cm="1">
        <f t="array" ref="DP1248">_xlfn.IFS(DP$1= 0,"", NOT(ISBLANK(CY1248)), 0, ISBLANK(CY1248), $Q1248-$S1248+BK1248-CH1248)</f>
        <v/>
      </c>
      <c r="DQ1248" s="162" t="str" cm="1">
        <f t="array" ref="DQ1248">_xlfn.IFS(DQ$1= 0,"", NOT(ISBLANK(CZ1248)), 0, ISBLANK(CZ1248), $Q1248-$S1248+BL1248-CI1248)</f>
        <v/>
      </c>
      <c r="DR1248" s="163" t="str" cm="1">
        <f t="array" ref="DR1248">_xlfn.IFS(DR$1= 0,"", NOT(ISBLANK(DA1248)), 0, ISBLANK(DA1248), $Q1248-$S1248+BM1248-CJ1248)</f>
        <v/>
      </c>
    </row>
    <row r="1249" spans="1:122" ht="16.5" x14ac:dyDescent="0.3">
      <c r="A1249" s="135"/>
      <c r="B1249" s="136"/>
      <c r="C1249" s="136"/>
      <c r="D1249" s="137"/>
      <c r="E1249" s="176"/>
      <c r="F1249" s="182"/>
      <c r="G1249" s="183"/>
      <c r="H1249" s="183"/>
      <c r="I1249" s="183"/>
      <c r="J1249" s="183"/>
      <c r="K1249" s="183"/>
      <c r="L1249" s="183"/>
      <c r="M1249" s="186"/>
      <c r="N1249" s="182"/>
      <c r="O1249" s="184"/>
      <c r="P1249" s="178"/>
      <c r="Q1249" s="118">
        <f t="shared" si="357"/>
        <v>0</v>
      </c>
      <c r="R1249" s="3"/>
      <c r="S1249" s="3"/>
      <c r="T1249" s="4"/>
      <c r="U1249" s="4"/>
      <c r="V1249" s="99">
        <f t="shared" si="358"/>
        <v>0</v>
      </c>
      <c r="W1249" s="161"/>
      <c r="X1249" s="138"/>
      <c r="AH1249" s="158" t="str">
        <f t="array" ref="AH1249">IF(OR(AH$1=0, $A1249=""),"",SQRT((_xlfn.XLOOKUP(AH$1,$Z$2:$Z$16,$AA$2:$AA$16)-$T1249)^2+(_xlfn.XLOOKUP(AH$1,$Z$2:$Z$16,$AB$2:$AB$16)-$U1249)^2+(_xlfn.XLOOKUP(AH$1,$Z$2:$Z$16,$AC$2:$AC$16-$V1249)^2)))</f>
        <v/>
      </c>
      <c r="AI1249" s="140" t="str">
        <f t="array" ref="AI1249">IF(OR(AI$1=0, $A1249=""),"",SQRT((_xlfn.XLOOKUP(AI$1,$Z$2:$Z$16,$AA$2:$AA$16)-$T1249)^2+(_xlfn.XLOOKUP(AI$1,$Z$2:$Z$16,$AB$2:$AB$16)-$U1249)^2+(_xlfn.XLOOKUP(AI$1,$Z$2:$Z$16,$AC$2:$AC$16-$V1249)^2)))</f>
        <v/>
      </c>
      <c r="AJ1249" s="140" t="str">
        <f t="array" ref="AJ1249">IF(OR(AJ$1=0, $A1249=""),"",SQRT((_xlfn.XLOOKUP(AJ$1,$Z$2:$Z$16,$AA$2:$AA$16)-$T1249)^2+(_xlfn.XLOOKUP(AJ$1,$Z$2:$Z$16,$AB$2:$AB$16)-$U1249)^2+(_xlfn.XLOOKUP(AJ$1,$Z$2:$Z$16,$AC$2:$AC$16-$V1249)^2)))</f>
        <v/>
      </c>
      <c r="AK1249" s="140" t="str">
        <f t="array" ref="AK1249">IF(OR(AK$1=0, $A1249=""),"",SQRT((_xlfn.XLOOKUP(AK$1,$Z$2:$Z$16,$AA$2:$AA$16)-$T1249)^2+(_xlfn.XLOOKUP(AK$1,$Z$2:$Z$16,$AB$2:$AB$16)-$U1249)^2+(_xlfn.XLOOKUP(AK$1,$Z$2:$Z$16,$AC$2:$AC$16-$V1249)^2)))</f>
        <v/>
      </c>
      <c r="AL1249" s="140" t="str">
        <f t="array" ref="AL1249">IF(OR(AL$1=0, $A1249=""),"",SQRT((_xlfn.XLOOKUP(AL$1,$Z$2:$Z$16,$AA$2:$AA$16)-$T1249)^2+(_xlfn.XLOOKUP(AL$1,$Z$2:$Z$16,$AB$2:$AB$16)-$U1249)^2+(_xlfn.XLOOKUP(AL$1,$Z$2:$Z$16,$AC$2:$AC$16-$V1249)^2)))</f>
        <v/>
      </c>
      <c r="AM1249" s="140" t="str">
        <f t="array" ref="AM1249">IF(OR(AM$1=0, $A1249=""),"",SQRT((_xlfn.XLOOKUP(AM$1,$Z$2:$Z$16,$AA$2:$AA$16)-$T1249)^2+(_xlfn.XLOOKUP(AM$1,$Z$2:$Z$16,$AB$2:$AB$16)-$U1249)^2+(_xlfn.XLOOKUP(AM$1,$Z$2:$Z$16,$AC$2:$AC$16-$V1249)^2)))</f>
        <v/>
      </c>
      <c r="AN1249" s="140" t="str">
        <f t="array" ref="AN1249">IF(OR(AN$1=0, $A1249=""),"",SQRT((_xlfn.XLOOKUP(AN$1,$Z$2:$Z$16,$AA$2:$AA$16)-$T1249)^2+(_xlfn.XLOOKUP(AN$1,$Z$2:$Z$16,$AB$2:$AB$16)-$U1249)^2+(_xlfn.XLOOKUP(AN$1,$Z$2:$Z$16,$AC$2:$AC$16-$V1249)^2)))</f>
        <v/>
      </c>
      <c r="AO1249" s="140" t="str">
        <f t="array" ref="AO1249">IF(OR(AO$1=0, $A1249=""),"",SQRT((_xlfn.XLOOKUP(AO$1,$Z$2:$Z$16,$AA$2:$AA$16)-$T1249)^2+(_xlfn.XLOOKUP(AO$1,$Z$2:$Z$16,$AB$2:$AB$16)-$U1249)^2+(_xlfn.XLOOKUP(AO$1,$Z$2:$Z$16,$AC$2:$AC$16-$V1249)^2)))</f>
        <v/>
      </c>
      <c r="AP1249" s="141" t="str">
        <f t="array" ref="AP1249">IF(OR(AP$1=0, $A1249=""),"",SQRT((_xlfn.XLOOKUP(AP$1,$Z$2:$Z$16,$AA$2:$AA$16)-$T1249)^2+(_xlfn.XLOOKUP(AP$1,$Z$2:$Z$16,$AB$2:$AB$16)-$U1249)^2+(_xlfn.XLOOKUP(AP$1,$Z$2:$Z$16,$AC$2:$AC$16-$V1249)^2)))</f>
        <v/>
      </c>
      <c r="AQ1249" s="141" t="str">
        <f t="array" ref="AQ1249">IF(OR(AQ$1=0, $A1249=""),"",SQRT((_xlfn.XLOOKUP(AQ$1,$Z$2:$Z$16,$AA$2:$AA$16)-$T1249)^2+(_xlfn.XLOOKUP(AQ$1,$Z$2:$Z$16,$AB$2:$AB$16)-$U1249)^2+(_xlfn.XLOOKUP(AQ$1,$Z$2:$Z$16,$AC$2:$AC$16-$V1249)^2)))</f>
        <v/>
      </c>
      <c r="AR1249" s="141" t="str">
        <f t="array" ref="AR1249">IF(OR(AR$1=0, $A1249=""),"",SQRT((_xlfn.XLOOKUP(AR$1,$Z$2:$Z$16,$AA$2:$AA$16)-$T1249)^2+(_xlfn.XLOOKUP(AR$1,$Z$2:$Z$16,$AB$2:$AB$16)-$U1249)^2+(_xlfn.XLOOKUP(AR$1,$Z$2:$Z$16,$AC$2:$AC$16-$V1249)^2)))</f>
        <v/>
      </c>
      <c r="AS1249" s="141" t="str">
        <f t="array" ref="AS1249">IF(OR(AS$1=0, $A1249=""),"",SQRT((_xlfn.XLOOKUP(AS$1,$Z$2:$Z$16,$AA$2:$AA$16)-$T1249)^2+(_xlfn.XLOOKUP(AS$1,$Z$2:$Z$16,$AB$2:$AB$16)-$U1249)^2+(_xlfn.XLOOKUP(AS$1,$Z$2:$Z$16,$AC$2:$AC$16-$V1249)^2)))</f>
        <v/>
      </c>
      <c r="AT1249" s="141" t="str">
        <f t="array" ref="AT1249">IF(OR(AT$1=0, $A1249=""),"",SQRT((_xlfn.XLOOKUP(AT$1,$Z$2:$Z$16,$AA$2:$AA$16)-$T1249)^2+(_xlfn.XLOOKUP(AT$1,$Z$2:$Z$16,$AB$2:$AB$16)-$U1249)^2+(_xlfn.XLOOKUP(AT$1,$Z$2:$Z$16,$AC$2:$AC$16-$V1249)^2)))</f>
        <v/>
      </c>
      <c r="AU1249" s="141" t="str">
        <f t="array" ref="AU1249">IF(OR(AU$1=0, $A1249=""),"",SQRT((_xlfn.XLOOKUP(AU$1,$Z$2:$Z$16,$AA$2:$AA$16)-$T1249)^2+(_xlfn.XLOOKUP(AU$1,$Z$2:$Z$16,$AB$2:$AB$16)-$U1249)^2+(_xlfn.XLOOKUP(AU$1,$Z$2:$Z$16,$AC$2:$AC$16-$V1249)^2)))</f>
        <v/>
      </c>
      <c r="AV1249" s="142" t="str">
        <f t="array" ref="AV1249">IF(OR(AV$1=0, $A1249=""),"",SQRT((_xlfn.XLOOKUP(AV$1,$Z$2:$Z$16,$AA$2:$AA$16)-$T1249)^2+(_xlfn.XLOOKUP(AV$1,$Z$2:$Z$16,$AB$2:$AB$16)-$U1249)^2+(_xlfn.XLOOKUP(AV$1,$Z$2:$Z$16,$AC$2:$AC$16-$V1249)^2)))</f>
        <v/>
      </c>
      <c r="AW1249" s="124"/>
      <c r="AX1249" s="124"/>
      <c r="AY1249" s="125">
        <f t="shared" si="359"/>
        <v>0</v>
      </c>
      <c r="AZ1249" s="143">
        <f t="shared" si="360"/>
        <v>0</v>
      </c>
      <c r="BA1249" s="143">
        <f t="shared" si="361"/>
        <v>0</v>
      </c>
      <c r="BB1249" s="143">
        <f t="shared" si="362"/>
        <v>0</v>
      </c>
      <c r="BC1249" s="143">
        <f t="shared" si="363"/>
        <v>0</v>
      </c>
      <c r="BD1249" s="143">
        <f t="shared" si="364"/>
        <v>0</v>
      </c>
      <c r="BE1249" s="143">
        <f t="shared" si="365"/>
        <v>0</v>
      </c>
      <c r="BF1249" s="143">
        <f t="shared" si="366"/>
        <v>0</v>
      </c>
      <c r="BG1249" s="144">
        <f t="shared" si="367"/>
        <v>0</v>
      </c>
      <c r="BH1249" s="144">
        <f t="shared" si="368"/>
        <v>0</v>
      </c>
      <c r="BI1249" s="144">
        <f t="shared" si="369"/>
        <v>0</v>
      </c>
      <c r="BJ1249" s="144">
        <f t="shared" si="370"/>
        <v>0</v>
      </c>
      <c r="BK1249" s="144">
        <f t="shared" si="371"/>
        <v>0</v>
      </c>
      <c r="BL1249" s="144">
        <f t="shared" si="372"/>
        <v>0</v>
      </c>
      <c r="BM1249" s="145">
        <f t="shared" si="373"/>
        <v>0</v>
      </c>
      <c r="BN1249" s="124"/>
      <c r="BO1249" s="124"/>
      <c r="BP1249" s="124"/>
      <c r="BQ1249" s="124"/>
      <c r="BR1249" s="124"/>
      <c r="BS1249" s="124"/>
      <c r="BT1249" s="124"/>
      <c r="BU1249" s="124"/>
      <c r="BV1249" s="130"/>
      <c r="BW1249" s="130"/>
      <c r="BX1249" s="130"/>
      <c r="BY1249" s="130"/>
      <c r="BZ1249" s="130"/>
      <c r="CA1249" s="130"/>
      <c r="CB1249" s="130"/>
      <c r="CC1249" s="130"/>
      <c r="CD1249" s="130"/>
      <c r="CE1249" s="130"/>
      <c r="CF1249" s="130"/>
      <c r="CG1249" s="130"/>
      <c r="CH1249" s="130"/>
      <c r="CI1249" s="130"/>
      <c r="CJ1249" s="130"/>
      <c r="CL1249" s="124"/>
      <c r="CM1249" s="130" t="s">
        <v>32</v>
      </c>
      <c r="CN1249" s="130"/>
      <c r="CO1249" s="130"/>
      <c r="CP1249" s="130"/>
      <c r="CQ1249" s="130"/>
      <c r="CR1249" s="130"/>
      <c r="CS1249" s="130"/>
      <c r="CT1249" s="130"/>
      <c r="CU1249" s="130"/>
      <c r="CV1249" s="130"/>
      <c r="CW1249" s="130"/>
      <c r="CX1249" s="130"/>
      <c r="CY1249" s="130"/>
      <c r="CZ1249" s="130"/>
      <c r="DA1249" s="130"/>
      <c r="DD1249" s="159" cm="1">
        <f t="array" ref="DD1249">_xlfn.IFS(DD$1= 0,"", NOT(ISBLANK(CM1249)), 0, ISBLANK(CM1249), $Q1249-$S1249+AY1249-BV1249)</f>
        <v>0</v>
      </c>
      <c r="DE1249" s="160" cm="1">
        <f t="array" ref="DE1249">_xlfn.IFS(DE$1= 0,"", NOT(ISBLANK(CN1249)), 0, ISBLANK(CN1249), $Q1249-$S1249+AZ1249-BW1249)</f>
        <v>0</v>
      </c>
      <c r="DF1249" s="160" cm="1">
        <f t="array" ref="DF1249">_xlfn.IFS(DF$1= 0,"", NOT(ISBLANK(CO1249)), 0, ISBLANK(CO1249), $Q1249-$S1249+BA1249-BX1249)</f>
        <v>0</v>
      </c>
      <c r="DG1249" s="160" cm="1">
        <f t="array" ref="DG1249">_xlfn.IFS(DG$1= 0,"", NOT(ISBLANK(CP1249)), 0, ISBLANK(CP1249), $Q1249-$S1249+BB1249-BY1249)</f>
        <v>0</v>
      </c>
      <c r="DH1249" s="160" cm="1">
        <f t="array" ref="DH1249">_xlfn.IFS(DH$1= 0,"", NOT(ISBLANK(CQ1249)), 0, ISBLANK(CQ1249), $Q1249-$S1249+BC1249-BZ1249)</f>
        <v>0</v>
      </c>
      <c r="DI1249" s="160" cm="1">
        <f t="array" ref="DI1249">_xlfn.IFS(DI$1= 0,"", NOT(ISBLANK(CR1249)), 0, ISBLANK(CR1249), $Q1249-$S1249+BD1249-CA1249)</f>
        <v>0</v>
      </c>
      <c r="DJ1249" s="160" t="str" cm="1">
        <f t="array" ref="DJ1249">_xlfn.IFS(DJ$1= 0,"", NOT(ISBLANK(CS1249)), 0, ISBLANK(CS1249), $Q1249-$S1249+BE1249-CB1249)</f>
        <v/>
      </c>
      <c r="DK1249" s="160" t="str" cm="1">
        <f t="array" ref="DK1249">_xlfn.IFS(DK$1= 0,"", NOT(ISBLANK(CT1249)), 0, ISBLANK(CT1249), $Q1249-$S1249+BF1249-CC1249)</f>
        <v/>
      </c>
      <c r="DL1249" s="162" t="str" cm="1">
        <f t="array" ref="DL1249">_xlfn.IFS(DL$1= 0,"", NOT(ISBLANK(CU1249)), 0, ISBLANK(CU1249), $Q1249-$S1249+BG1249-CD1249)</f>
        <v/>
      </c>
      <c r="DM1249" s="162" t="str" cm="1">
        <f t="array" ref="DM1249">_xlfn.IFS(DM$1= 0,"", NOT(ISBLANK(CV1249)), 0, ISBLANK(CV1249), $Q1249-$S1249+BH1249-CE1249)</f>
        <v/>
      </c>
      <c r="DN1249" s="162" t="str" cm="1">
        <f t="array" ref="DN1249">_xlfn.IFS(DN$1= 0,"", NOT(ISBLANK(CW1249)), 0, ISBLANK(CW1249), $Q1249-$S1249+BI1249-CF1249)</f>
        <v/>
      </c>
      <c r="DO1249" s="162" t="str" cm="1">
        <f t="array" ref="DO1249">_xlfn.IFS(DO$1= 0,"", NOT(ISBLANK(CX1249)), 0, ISBLANK(CX1249), $Q1249-$S1249+BJ1249-CG1249)</f>
        <v/>
      </c>
      <c r="DP1249" s="162" t="str" cm="1">
        <f t="array" ref="DP1249">_xlfn.IFS(DP$1= 0,"", NOT(ISBLANK(CY1249)), 0, ISBLANK(CY1249), $Q1249-$S1249+BK1249-CH1249)</f>
        <v/>
      </c>
      <c r="DQ1249" s="162" t="str" cm="1">
        <f t="array" ref="DQ1249">_xlfn.IFS(DQ$1= 0,"", NOT(ISBLANK(CZ1249)), 0, ISBLANK(CZ1249), $Q1249-$S1249+BL1249-CI1249)</f>
        <v/>
      </c>
      <c r="DR1249" s="163" t="str" cm="1">
        <f t="array" ref="DR1249">_xlfn.IFS(DR$1= 0,"", NOT(ISBLANK(DA1249)), 0, ISBLANK(DA1249), $Q1249-$S1249+BM1249-CJ1249)</f>
        <v/>
      </c>
    </row>
    <row r="1250" spans="1:122" ht="16.5" x14ac:dyDescent="0.3">
      <c r="A1250" s="135"/>
      <c r="B1250" s="136"/>
      <c r="C1250" s="136"/>
      <c r="D1250" s="137"/>
      <c r="E1250" s="176"/>
      <c r="F1250" s="182"/>
      <c r="G1250" s="183"/>
      <c r="H1250" s="183"/>
      <c r="I1250" s="183"/>
      <c r="J1250" s="183"/>
      <c r="K1250" s="183"/>
      <c r="L1250" s="183"/>
      <c r="M1250" s="186"/>
      <c r="N1250" s="182"/>
      <c r="O1250" s="184"/>
      <c r="P1250" s="178"/>
      <c r="Q1250" s="118">
        <f t="shared" si="357"/>
        <v>0</v>
      </c>
      <c r="R1250" s="3"/>
      <c r="S1250" s="3"/>
      <c r="T1250" s="4"/>
      <c r="U1250" s="4"/>
      <c r="V1250" s="99">
        <f t="shared" si="358"/>
        <v>0</v>
      </c>
      <c r="W1250" s="161"/>
      <c r="X1250" s="138"/>
      <c r="AH1250" s="158" t="str">
        <f t="array" ref="AH1250">IF(OR(AH$1=0, $A1250=""),"",SQRT((_xlfn.XLOOKUP(AH$1,$Z$2:$Z$16,$AA$2:$AA$16)-$T1250)^2+(_xlfn.XLOOKUP(AH$1,$Z$2:$Z$16,$AB$2:$AB$16)-$U1250)^2+(_xlfn.XLOOKUP(AH$1,$Z$2:$Z$16,$AC$2:$AC$16-$V1250)^2)))</f>
        <v/>
      </c>
      <c r="AI1250" s="140" t="str">
        <f t="array" ref="AI1250">IF(OR(AI$1=0, $A1250=""),"",SQRT((_xlfn.XLOOKUP(AI$1,$Z$2:$Z$16,$AA$2:$AA$16)-$T1250)^2+(_xlfn.XLOOKUP(AI$1,$Z$2:$Z$16,$AB$2:$AB$16)-$U1250)^2+(_xlfn.XLOOKUP(AI$1,$Z$2:$Z$16,$AC$2:$AC$16-$V1250)^2)))</f>
        <v/>
      </c>
      <c r="AJ1250" s="140" t="str">
        <f t="array" ref="AJ1250">IF(OR(AJ$1=0, $A1250=""),"",SQRT((_xlfn.XLOOKUP(AJ$1,$Z$2:$Z$16,$AA$2:$AA$16)-$T1250)^2+(_xlfn.XLOOKUP(AJ$1,$Z$2:$Z$16,$AB$2:$AB$16)-$U1250)^2+(_xlfn.XLOOKUP(AJ$1,$Z$2:$Z$16,$AC$2:$AC$16-$V1250)^2)))</f>
        <v/>
      </c>
      <c r="AK1250" s="140" t="str">
        <f t="array" ref="AK1250">IF(OR(AK$1=0, $A1250=""),"",SQRT((_xlfn.XLOOKUP(AK$1,$Z$2:$Z$16,$AA$2:$AA$16)-$T1250)^2+(_xlfn.XLOOKUP(AK$1,$Z$2:$Z$16,$AB$2:$AB$16)-$U1250)^2+(_xlfn.XLOOKUP(AK$1,$Z$2:$Z$16,$AC$2:$AC$16-$V1250)^2)))</f>
        <v/>
      </c>
      <c r="AL1250" s="140" t="str">
        <f t="array" ref="AL1250">IF(OR(AL$1=0, $A1250=""),"",SQRT((_xlfn.XLOOKUP(AL$1,$Z$2:$Z$16,$AA$2:$AA$16)-$T1250)^2+(_xlfn.XLOOKUP(AL$1,$Z$2:$Z$16,$AB$2:$AB$16)-$U1250)^2+(_xlfn.XLOOKUP(AL$1,$Z$2:$Z$16,$AC$2:$AC$16-$V1250)^2)))</f>
        <v/>
      </c>
      <c r="AM1250" s="140" t="str">
        <f t="array" ref="AM1250">IF(OR(AM$1=0, $A1250=""),"",SQRT((_xlfn.XLOOKUP(AM$1,$Z$2:$Z$16,$AA$2:$AA$16)-$T1250)^2+(_xlfn.XLOOKUP(AM$1,$Z$2:$Z$16,$AB$2:$AB$16)-$U1250)^2+(_xlfn.XLOOKUP(AM$1,$Z$2:$Z$16,$AC$2:$AC$16-$V1250)^2)))</f>
        <v/>
      </c>
      <c r="AN1250" s="140" t="str">
        <f t="array" ref="AN1250">IF(OR(AN$1=0, $A1250=""),"",SQRT((_xlfn.XLOOKUP(AN$1,$Z$2:$Z$16,$AA$2:$AA$16)-$T1250)^2+(_xlfn.XLOOKUP(AN$1,$Z$2:$Z$16,$AB$2:$AB$16)-$U1250)^2+(_xlfn.XLOOKUP(AN$1,$Z$2:$Z$16,$AC$2:$AC$16-$V1250)^2)))</f>
        <v/>
      </c>
      <c r="AO1250" s="140" t="str">
        <f t="array" ref="AO1250">IF(OR(AO$1=0, $A1250=""),"",SQRT((_xlfn.XLOOKUP(AO$1,$Z$2:$Z$16,$AA$2:$AA$16)-$T1250)^2+(_xlfn.XLOOKUP(AO$1,$Z$2:$Z$16,$AB$2:$AB$16)-$U1250)^2+(_xlfn.XLOOKUP(AO$1,$Z$2:$Z$16,$AC$2:$AC$16-$V1250)^2)))</f>
        <v/>
      </c>
      <c r="AP1250" s="141" t="str">
        <f t="array" ref="AP1250">IF(OR(AP$1=0, $A1250=""),"",SQRT((_xlfn.XLOOKUP(AP$1,$Z$2:$Z$16,$AA$2:$AA$16)-$T1250)^2+(_xlfn.XLOOKUP(AP$1,$Z$2:$Z$16,$AB$2:$AB$16)-$U1250)^2+(_xlfn.XLOOKUP(AP$1,$Z$2:$Z$16,$AC$2:$AC$16-$V1250)^2)))</f>
        <v/>
      </c>
      <c r="AQ1250" s="141" t="str">
        <f t="array" ref="AQ1250">IF(OR(AQ$1=0, $A1250=""),"",SQRT((_xlfn.XLOOKUP(AQ$1,$Z$2:$Z$16,$AA$2:$AA$16)-$T1250)^2+(_xlfn.XLOOKUP(AQ$1,$Z$2:$Z$16,$AB$2:$AB$16)-$U1250)^2+(_xlfn.XLOOKUP(AQ$1,$Z$2:$Z$16,$AC$2:$AC$16-$V1250)^2)))</f>
        <v/>
      </c>
      <c r="AR1250" s="141" t="str">
        <f t="array" ref="AR1250">IF(OR(AR$1=0, $A1250=""),"",SQRT((_xlfn.XLOOKUP(AR$1,$Z$2:$Z$16,$AA$2:$AA$16)-$T1250)^2+(_xlfn.XLOOKUP(AR$1,$Z$2:$Z$16,$AB$2:$AB$16)-$U1250)^2+(_xlfn.XLOOKUP(AR$1,$Z$2:$Z$16,$AC$2:$AC$16-$V1250)^2)))</f>
        <v/>
      </c>
      <c r="AS1250" s="141" t="str">
        <f t="array" ref="AS1250">IF(OR(AS$1=0, $A1250=""),"",SQRT((_xlfn.XLOOKUP(AS$1,$Z$2:$Z$16,$AA$2:$AA$16)-$T1250)^2+(_xlfn.XLOOKUP(AS$1,$Z$2:$Z$16,$AB$2:$AB$16)-$U1250)^2+(_xlfn.XLOOKUP(AS$1,$Z$2:$Z$16,$AC$2:$AC$16-$V1250)^2)))</f>
        <v/>
      </c>
      <c r="AT1250" s="141" t="str">
        <f t="array" ref="AT1250">IF(OR(AT$1=0, $A1250=""),"",SQRT((_xlfn.XLOOKUP(AT$1,$Z$2:$Z$16,$AA$2:$AA$16)-$T1250)^2+(_xlfn.XLOOKUP(AT$1,$Z$2:$Z$16,$AB$2:$AB$16)-$U1250)^2+(_xlfn.XLOOKUP(AT$1,$Z$2:$Z$16,$AC$2:$AC$16-$V1250)^2)))</f>
        <v/>
      </c>
      <c r="AU1250" s="141" t="str">
        <f t="array" ref="AU1250">IF(OR(AU$1=0, $A1250=""),"",SQRT((_xlfn.XLOOKUP(AU$1,$Z$2:$Z$16,$AA$2:$AA$16)-$T1250)^2+(_xlfn.XLOOKUP(AU$1,$Z$2:$Z$16,$AB$2:$AB$16)-$U1250)^2+(_xlfn.XLOOKUP(AU$1,$Z$2:$Z$16,$AC$2:$AC$16-$V1250)^2)))</f>
        <v/>
      </c>
      <c r="AV1250" s="142" t="str">
        <f t="array" ref="AV1250">IF(OR(AV$1=0, $A1250=""),"",SQRT((_xlfn.XLOOKUP(AV$1,$Z$2:$Z$16,$AA$2:$AA$16)-$T1250)^2+(_xlfn.XLOOKUP(AV$1,$Z$2:$Z$16,$AB$2:$AB$16)-$U1250)^2+(_xlfn.XLOOKUP(AV$1,$Z$2:$Z$16,$AC$2:$AC$16-$V1250)^2)))</f>
        <v/>
      </c>
      <c r="AW1250" s="124"/>
      <c r="AX1250" s="124"/>
      <c r="AY1250" s="125">
        <f t="shared" si="359"/>
        <v>0</v>
      </c>
      <c r="AZ1250" s="143">
        <f t="shared" si="360"/>
        <v>0</v>
      </c>
      <c r="BA1250" s="143">
        <f t="shared" si="361"/>
        <v>0</v>
      </c>
      <c r="BB1250" s="143">
        <f t="shared" si="362"/>
        <v>0</v>
      </c>
      <c r="BC1250" s="143">
        <f t="shared" si="363"/>
        <v>0</v>
      </c>
      <c r="BD1250" s="143">
        <f t="shared" si="364"/>
        <v>0</v>
      </c>
      <c r="BE1250" s="143">
        <f t="shared" si="365"/>
        <v>0</v>
      </c>
      <c r="BF1250" s="143">
        <f t="shared" si="366"/>
        <v>0</v>
      </c>
      <c r="BG1250" s="144">
        <f t="shared" si="367"/>
        <v>0</v>
      </c>
      <c r="BH1250" s="144">
        <f t="shared" si="368"/>
        <v>0</v>
      </c>
      <c r="BI1250" s="144">
        <f t="shared" si="369"/>
        <v>0</v>
      </c>
      <c r="BJ1250" s="144">
        <f t="shared" si="370"/>
        <v>0</v>
      </c>
      <c r="BK1250" s="144">
        <f t="shared" si="371"/>
        <v>0</v>
      </c>
      <c r="BL1250" s="144">
        <f t="shared" si="372"/>
        <v>0</v>
      </c>
      <c r="BM1250" s="145">
        <f t="shared" si="373"/>
        <v>0</v>
      </c>
      <c r="BN1250" s="124"/>
      <c r="BO1250" s="124"/>
      <c r="BP1250" s="124"/>
      <c r="BQ1250" s="124"/>
      <c r="BR1250" s="124"/>
      <c r="BS1250" s="124"/>
      <c r="BT1250" s="124"/>
      <c r="BU1250" s="124"/>
      <c r="BV1250" s="130"/>
      <c r="BW1250" s="130"/>
      <c r="BX1250" s="130"/>
      <c r="BY1250" s="130"/>
      <c r="BZ1250" s="130"/>
      <c r="CA1250" s="130"/>
      <c r="CB1250" s="130"/>
      <c r="CC1250" s="130"/>
      <c r="CD1250" s="130"/>
      <c r="CE1250" s="130"/>
      <c r="CF1250" s="130"/>
      <c r="CG1250" s="130"/>
      <c r="CH1250" s="130"/>
      <c r="CI1250" s="130"/>
      <c r="CJ1250" s="130"/>
      <c r="CL1250" s="124"/>
      <c r="CM1250" s="130" t="s">
        <v>32</v>
      </c>
      <c r="CN1250" s="130"/>
      <c r="CO1250" s="130"/>
      <c r="CP1250" s="130"/>
      <c r="CQ1250" s="130"/>
      <c r="CR1250" s="130"/>
      <c r="CS1250" s="130"/>
      <c r="CT1250" s="130"/>
      <c r="CU1250" s="130"/>
      <c r="CV1250" s="130"/>
      <c r="CW1250" s="130"/>
      <c r="CX1250" s="130"/>
      <c r="CY1250" s="130"/>
      <c r="CZ1250" s="130"/>
      <c r="DA1250" s="130"/>
      <c r="DD1250" s="159" cm="1">
        <f t="array" ref="DD1250">_xlfn.IFS(DD$1= 0,"", NOT(ISBLANK(CM1250)), 0, ISBLANK(CM1250), $Q1250-$S1250+AY1250-BV1250)</f>
        <v>0</v>
      </c>
      <c r="DE1250" s="160" cm="1">
        <f t="array" ref="DE1250">_xlfn.IFS(DE$1= 0,"", NOT(ISBLANK(CN1250)), 0, ISBLANK(CN1250), $Q1250-$S1250+AZ1250-BW1250)</f>
        <v>0</v>
      </c>
      <c r="DF1250" s="160" cm="1">
        <f t="array" ref="DF1250">_xlfn.IFS(DF$1= 0,"", NOT(ISBLANK(CO1250)), 0, ISBLANK(CO1250), $Q1250-$S1250+BA1250-BX1250)</f>
        <v>0</v>
      </c>
      <c r="DG1250" s="160" cm="1">
        <f t="array" ref="DG1250">_xlfn.IFS(DG$1= 0,"", NOT(ISBLANK(CP1250)), 0, ISBLANK(CP1250), $Q1250-$S1250+BB1250-BY1250)</f>
        <v>0</v>
      </c>
      <c r="DH1250" s="160" cm="1">
        <f t="array" ref="DH1250">_xlfn.IFS(DH$1= 0,"", NOT(ISBLANK(CQ1250)), 0, ISBLANK(CQ1250), $Q1250-$S1250+BC1250-BZ1250)</f>
        <v>0</v>
      </c>
      <c r="DI1250" s="160" cm="1">
        <f t="array" ref="DI1250">_xlfn.IFS(DI$1= 0,"", NOT(ISBLANK(CR1250)), 0, ISBLANK(CR1250), $Q1250-$S1250+BD1250-CA1250)</f>
        <v>0</v>
      </c>
      <c r="DJ1250" s="160" t="str" cm="1">
        <f t="array" ref="DJ1250">_xlfn.IFS(DJ$1= 0,"", NOT(ISBLANK(CS1250)), 0, ISBLANK(CS1250), $Q1250-$S1250+BE1250-CB1250)</f>
        <v/>
      </c>
      <c r="DK1250" s="160" t="str" cm="1">
        <f t="array" ref="DK1250">_xlfn.IFS(DK$1= 0,"", NOT(ISBLANK(CT1250)), 0, ISBLANK(CT1250), $Q1250-$S1250+BF1250-CC1250)</f>
        <v/>
      </c>
      <c r="DL1250" s="162" t="str" cm="1">
        <f t="array" ref="DL1250">_xlfn.IFS(DL$1= 0,"", NOT(ISBLANK(CU1250)), 0, ISBLANK(CU1250), $Q1250-$S1250+BG1250-CD1250)</f>
        <v/>
      </c>
      <c r="DM1250" s="162" t="str" cm="1">
        <f t="array" ref="DM1250">_xlfn.IFS(DM$1= 0,"", NOT(ISBLANK(CV1250)), 0, ISBLANK(CV1250), $Q1250-$S1250+BH1250-CE1250)</f>
        <v/>
      </c>
      <c r="DN1250" s="162" t="str" cm="1">
        <f t="array" ref="DN1250">_xlfn.IFS(DN$1= 0,"", NOT(ISBLANK(CW1250)), 0, ISBLANK(CW1250), $Q1250-$S1250+BI1250-CF1250)</f>
        <v/>
      </c>
      <c r="DO1250" s="162" t="str" cm="1">
        <f t="array" ref="DO1250">_xlfn.IFS(DO$1= 0,"", NOT(ISBLANK(CX1250)), 0, ISBLANK(CX1250), $Q1250-$S1250+BJ1250-CG1250)</f>
        <v/>
      </c>
      <c r="DP1250" s="162" t="str" cm="1">
        <f t="array" ref="DP1250">_xlfn.IFS(DP$1= 0,"", NOT(ISBLANK(CY1250)), 0, ISBLANK(CY1250), $Q1250-$S1250+BK1250-CH1250)</f>
        <v/>
      </c>
      <c r="DQ1250" s="162" t="str" cm="1">
        <f t="array" ref="DQ1250">_xlfn.IFS(DQ$1= 0,"", NOT(ISBLANK(CZ1250)), 0, ISBLANK(CZ1250), $Q1250-$S1250+BL1250-CI1250)</f>
        <v/>
      </c>
      <c r="DR1250" s="163" t="str" cm="1">
        <f t="array" ref="DR1250">_xlfn.IFS(DR$1= 0,"", NOT(ISBLANK(DA1250)), 0, ISBLANK(DA1250), $Q1250-$S1250+BM1250-CJ1250)</f>
        <v/>
      </c>
    </row>
    <row r="1251" spans="1:122" ht="16.5" x14ac:dyDescent="0.3">
      <c r="A1251" s="135"/>
      <c r="B1251" s="136"/>
      <c r="C1251" s="136"/>
      <c r="D1251" s="137"/>
      <c r="E1251" s="176"/>
      <c r="F1251" s="182"/>
      <c r="G1251" s="183"/>
      <c r="H1251" s="183"/>
      <c r="I1251" s="183"/>
      <c r="J1251" s="183"/>
      <c r="K1251" s="183"/>
      <c r="L1251" s="183"/>
      <c r="M1251" s="186"/>
      <c r="N1251" s="182"/>
      <c r="O1251" s="184"/>
      <c r="P1251" s="178"/>
      <c r="Q1251" s="118">
        <f t="shared" si="357"/>
        <v>0</v>
      </c>
      <c r="R1251" s="3"/>
      <c r="S1251" s="3"/>
      <c r="T1251" s="4"/>
      <c r="U1251" s="4"/>
      <c r="V1251" s="99">
        <f t="shared" si="358"/>
        <v>0</v>
      </c>
      <c r="W1251" s="161"/>
      <c r="X1251" s="138"/>
      <c r="AH1251" s="158" t="str">
        <f t="array" ref="AH1251">IF(OR(AH$1=0, $A1251=""),"",SQRT((_xlfn.XLOOKUP(AH$1,$Z$2:$Z$16,$AA$2:$AA$16)-$T1251)^2+(_xlfn.XLOOKUP(AH$1,$Z$2:$Z$16,$AB$2:$AB$16)-$U1251)^2+(_xlfn.XLOOKUP(AH$1,$Z$2:$Z$16,$AC$2:$AC$16-$V1251)^2)))</f>
        <v/>
      </c>
      <c r="AI1251" s="140" t="str">
        <f t="array" ref="AI1251">IF(OR(AI$1=0, $A1251=""),"",SQRT((_xlfn.XLOOKUP(AI$1,$Z$2:$Z$16,$AA$2:$AA$16)-$T1251)^2+(_xlfn.XLOOKUP(AI$1,$Z$2:$Z$16,$AB$2:$AB$16)-$U1251)^2+(_xlfn.XLOOKUP(AI$1,$Z$2:$Z$16,$AC$2:$AC$16-$V1251)^2)))</f>
        <v/>
      </c>
      <c r="AJ1251" s="140" t="str">
        <f t="array" ref="AJ1251">IF(OR(AJ$1=0, $A1251=""),"",SQRT((_xlfn.XLOOKUP(AJ$1,$Z$2:$Z$16,$AA$2:$AA$16)-$T1251)^2+(_xlfn.XLOOKUP(AJ$1,$Z$2:$Z$16,$AB$2:$AB$16)-$U1251)^2+(_xlfn.XLOOKUP(AJ$1,$Z$2:$Z$16,$AC$2:$AC$16-$V1251)^2)))</f>
        <v/>
      </c>
      <c r="AK1251" s="140" t="str">
        <f t="array" ref="AK1251">IF(OR(AK$1=0, $A1251=""),"",SQRT((_xlfn.XLOOKUP(AK$1,$Z$2:$Z$16,$AA$2:$AA$16)-$T1251)^2+(_xlfn.XLOOKUP(AK$1,$Z$2:$Z$16,$AB$2:$AB$16)-$U1251)^2+(_xlfn.XLOOKUP(AK$1,$Z$2:$Z$16,$AC$2:$AC$16-$V1251)^2)))</f>
        <v/>
      </c>
      <c r="AL1251" s="140" t="str">
        <f t="array" ref="AL1251">IF(OR(AL$1=0, $A1251=""),"",SQRT((_xlfn.XLOOKUP(AL$1,$Z$2:$Z$16,$AA$2:$AA$16)-$T1251)^2+(_xlfn.XLOOKUP(AL$1,$Z$2:$Z$16,$AB$2:$AB$16)-$U1251)^2+(_xlfn.XLOOKUP(AL$1,$Z$2:$Z$16,$AC$2:$AC$16-$V1251)^2)))</f>
        <v/>
      </c>
      <c r="AM1251" s="140" t="str">
        <f t="array" ref="AM1251">IF(OR(AM$1=0, $A1251=""),"",SQRT((_xlfn.XLOOKUP(AM$1,$Z$2:$Z$16,$AA$2:$AA$16)-$T1251)^2+(_xlfn.XLOOKUP(AM$1,$Z$2:$Z$16,$AB$2:$AB$16)-$U1251)^2+(_xlfn.XLOOKUP(AM$1,$Z$2:$Z$16,$AC$2:$AC$16-$V1251)^2)))</f>
        <v/>
      </c>
      <c r="AN1251" s="140" t="str">
        <f t="array" ref="AN1251">IF(OR(AN$1=0, $A1251=""),"",SQRT((_xlfn.XLOOKUP(AN$1,$Z$2:$Z$16,$AA$2:$AA$16)-$T1251)^2+(_xlfn.XLOOKUP(AN$1,$Z$2:$Z$16,$AB$2:$AB$16)-$U1251)^2+(_xlfn.XLOOKUP(AN$1,$Z$2:$Z$16,$AC$2:$AC$16-$V1251)^2)))</f>
        <v/>
      </c>
      <c r="AO1251" s="140" t="str">
        <f t="array" ref="AO1251">IF(OR(AO$1=0, $A1251=""),"",SQRT((_xlfn.XLOOKUP(AO$1,$Z$2:$Z$16,$AA$2:$AA$16)-$T1251)^2+(_xlfn.XLOOKUP(AO$1,$Z$2:$Z$16,$AB$2:$AB$16)-$U1251)^2+(_xlfn.XLOOKUP(AO$1,$Z$2:$Z$16,$AC$2:$AC$16-$V1251)^2)))</f>
        <v/>
      </c>
      <c r="AP1251" s="141" t="str">
        <f t="array" ref="AP1251">IF(OR(AP$1=0, $A1251=""),"",SQRT((_xlfn.XLOOKUP(AP$1,$Z$2:$Z$16,$AA$2:$AA$16)-$T1251)^2+(_xlfn.XLOOKUP(AP$1,$Z$2:$Z$16,$AB$2:$AB$16)-$U1251)^2+(_xlfn.XLOOKUP(AP$1,$Z$2:$Z$16,$AC$2:$AC$16-$V1251)^2)))</f>
        <v/>
      </c>
      <c r="AQ1251" s="141" t="str">
        <f t="array" ref="AQ1251">IF(OR(AQ$1=0, $A1251=""),"",SQRT((_xlfn.XLOOKUP(AQ$1,$Z$2:$Z$16,$AA$2:$AA$16)-$T1251)^2+(_xlfn.XLOOKUP(AQ$1,$Z$2:$Z$16,$AB$2:$AB$16)-$U1251)^2+(_xlfn.XLOOKUP(AQ$1,$Z$2:$Z$16,$AC$2:$AC$16-$V1251)^2)))</f>
        <v/>
      </c>
      <c r="AR1251" s="141" t="str">
        <f t="array" ref="AR1251">IF(OR(AR$1=0, $A1251=""),"",SQRT((_xlfn.XLOOKUP(AR$1,$Z$2:$Z$16,$AA$2:$AA$16)-$T1251)^2+(_xlfn.XLOOKUP(AR$1,$Z$2:$Z$16,$AB$2:$AB$16)-$U1251)^2+(_xlfn.XLOOKUP(AR$1,$Z$2:$Z$16,$AC$2:$AC$16-$V1251)^2)))</f>
        <v/>
      </c>
      <c r="AS1251" s="141" t="str">
        <f t="array" ref="AS1251">IF(OR(AS$1=0, $A1251=""),"",SQRT((_xlfn.XLOOKUP(AS$1,$Z$2:$Z$16,$AA$2:$AA$16)-$T1251)^2+(_xlfn.XLOOKUP(AS$1,$Z$2:$Z$16,$AB$2:$AB$16)-$U1251)^2+(_xlfn.XLOOKUP(AS$1,$Z$2:$Z$16,$AC$2:$AC$16-$V1251)^2)))</f>
        <v/>
      </c>
      <c r="AT1251" s="141" t="str">
        <f t="array" ref="AT1251">IF(OR(AT$1=0, $A1251=""),"",SQRT((_xlfn.XLOOKUP(AT$1,$Z$2:$Z$16,$AA$2:$AA$16)-$T1251)^2+(_xlfn.XLOOKUP(AT$1,$Z$2:$Z$16,$AB$2:$AB$16)-$U1251)^2+(_xlfn.XLOOKUP(AT$1,$Z$2:$Z$16,$AC$2:$AC$16-$V1251)^2)))</f>
        <v/>
      </c>
      <c r="AU1251" s="141" t="str">
        <f t="array" ref="AU1251">IF(OR(AU$1=0, $A1251=""),"",SQRT((_xlfn.XLOOKUP(AU$1,$Z$2:$Z$16,$AA$2:$AA$16)-$T1251)^2+(_xlfn.XLOOKUP(AU$1,$Z$2:$Z$16,$AB$2:$AB$16)-$U1251)^2+(_xlfn.XLOOKUP(AU$1,$Z$2:$Z$16,$AC$2:$AC$16-$V1251)^2)))</f>
        <v/>
      </c>
      <c r="AV1251" s="142" t="str">
        <f t="array" ref="AV1251">IF(OR(AV$1=0, $A1251=""),"",SQRT((_xlfn.XLOOKUP(AV$1,$Z$2:$Z$16,$AA$2:$AA$16)-$T1251)^2+(_xlfn.XLOOKUP(AV$1,$Z$2:$Z$16,$AB$2:$AB$16)-$U1251)^2+(_xlfn.XLOOKUP(AV$1,$Z$2:$Z$16,$AC$2:$AC$16-$V1251)^2)))</f>
        <v/>
      </c>
      <c r="AW1251" s="124"/>
      <c r="AX1251" s="124"/>
      <c r="AY1251" s="125">
        <f t="shared" si="359"/>
        <v>0</v>
      </c>
      <c r="AZ1251" s="143">
        <f t="shared" si="360"/>
        <v>0</v>
      </c>
      <c r="BA1251" s="143">
        <f t="shared" si="361"/>
        <v>0</v>
      </c>
      <c r="BB1251" s="143">
        <f t="shared" si="362"/>
        <v>0</v>
      </c>
      <c r="BC1251" s="143">
        <f t="shared" si="363"/>
        <v>0</v>
      </c>
      <c r="BD1251" s="143">
        <f t="shared" si="364"/>
        <v>0</v>
      </c>
      <c r="BE1251" s="143">
        <f t="shared" si="365"/>
        <v>0</v>
      </c>
      <c r="BF1251" s="143">
        <f t="shared" si="366"/>
        <v>0</v>
      </c>
      <c r="BG1251" s="144">
        <f t="shared" si="367"/>
        <v>0</v>
      </c>
      <c r="BH1251" s="144">
        <f t="shared" si="368"/>
        <v>0</v>
      </c>
      <c r="BI1251" s="144">
        <f t="shared" si="369"/>
        <v>0</v>
      </c>
      <c r="BJ1251" s="144">
        <f t="shared" si="370"/>
        <v>0</v>
      </c>
      <c r="BK1251" s="144">
        <f t="shared" si="371"/>
        <v>0</v>
      </c>
      <c r="BL1251" s="144">
        <f t="shared" si="372"/>
        <v>0</v>
      </c>
      <c r="BM1251" s="145">
        <f t="shared" si="373"/>
        <v>0</v>
      </c>
      <c r="BN1251" s="124"/>
      <c r="BO1251" s="124"/>
      <c r="BP1251" s="124"/>
      <c r="BQ1251" s="124"/>
      <c r="BR1251" s="124"/>
      <c r="BS1251" s="124"/>
      <c r="BT1251" s="124"/>
      <c r="BU1251" s="124"/>
      <c r="BV1251" s="130"/>
      <c r="BW1251" s="130"/>
      <c r="BX1251" s="130"/>
      <c r="BY1251" s="130"/>
      <c r="BZ1251" s="130"/>
      <c r="CA1251" s="130"/>
      <c r="CB1251" s="130"/>
      <c r="CC1251" s="130"/>
      <c r="CD1251" s="130"/>
      <c r="CE1251" s="130"/>
      <c r="CF1251" s="130"/>
      <c r="CG1251" s="130"/>
      <c r="CH1251" s="130"/>
      <c r="CI1251" s="130"/>
      <c r="CJ1251" s="130"/>
      <c r="CL1251" s="124"/>
      <c r="CM1251" s="130" t="s">
        <v>32</v>
      </c>
      <c r="CN1251" s="130"/>
      <c r="CO1251" s="130"/>
      <c r="CP1251" s="130"/>
      <c r="CQ1251" s="130"/>
      <c r="CR1251" s="130"/>
      <c r="CS1251" s="130"/>
      <c r="CT1251" s="130"/>
      <c r="CU1251" s="130"/>
      <c r="CV1251" s="130"/>
      <c r="CW1251" s="130"/>
      <c r="CX1251" s="130"/>
      <c r="CY1251" s="130"/>
      <c r="CZ1251" s="130"/>
      <c r="DA1251" s="130"/>
      <c r="DD1251" s="159" cm="1">
        <f t="array" ref="DD1251">_xlfn.IFS(DD$1= 0,"", NOT(ISBLANK(CM1251)), 0, ISBLANK(CM1251), $Q1251-$S1251+AY1251-BV1251)</f>
        <v>0</v>
      </c>
      <c r="DE1251" s="160" cm="1">
        <f t="array" ref="DE1251">_xlfn.IFS(DE$1= 0,"", NOT(ISBLANK(CN1251)), 0, ISBLANK(CN1251), $Q1251-$S1251+AZ1251-BW1251)</f>
        <v>0</v>
      </c>
      <c r="DF1251" s="160" cm="1">
        <f t="array" ref="DF1251">_xlfn.IFS(DF$1= 0,"", NOT(ISBLANK(CO1251)), 0, ISBLANK(CO1251), $Q1251-$S1251+BA1251-BX1251)</f>
        <v>0</v>
      </c>
      <c r="DG1251" s="160" cm="1">
        <f t="array" ref="DG1251">_xlfn.IFS(DG$1= 0,"", NOT(ISBLANK(CP1251)), 0, ISBLANK(CP1251), $Q1251-$S1251+BB1251-BY1251)</f>
        <v>0</v>
      </c>
      <c r="DH1251" s="160" cm="1">
        <f t="array" ref="DH1251">_xlfn.IFS(DH$1= 0,"", NOT(ISBLANK(CQ1251)), 0, ISBLANK(CQ1251), $Q1251-$S1251+BC1251-BZ1251)</f>
        <v>0</v>
      </c>
      <c r="DI1251" s="160" cm="1">
        <f t="array" ref="DI1251">_xlfn.IFS(DI$1= 0,"", NOT(ISBLANK(CR1251)), 0, ISBLANK(CR1251), $Q1251-$S1251+BD1251-CA1251)</f>
        <v>0</v>
      </c>
      <c r="DJ1251" s="160" t="str" cm="1">
        <f t="array" ref="DJ1251">_xlfn.IFS(DJ$1= 0,"", NOT(ISBLANK(CS1251)), 0, ISBLANK(CS1251), $Q1251-$S1251+BE1251-CB1251)</f>
        <v/>
      </c>
      <c r="DK1251" s="160" t="str" cm="1">
        <f t="array" ref="DK1251">_xlfn.IFS(DK$1= 0,"", NOT(ISBLANK(CT1251)), 0, ISBLANK(CT1251), $Q1251-$S1251+BF1251-CC1251)</f>
        <v/>
      </c>
      <c r="DL1251" s="162" t="str" cm="1">
        <f t="array" ref="DL1251">_xlfn.IFS(DL$1= 0,"", NOT(ISBLANK(CU1251)), 0, ISBLANK(CU1251), $Q1251-$S1251+BG1251-CD1251)</f>
        <v/>
      </c>
      <c r="DM1251" s="162" t="str" cm="1">
        <f t="array" ref="DM1251">_xlfn.IFS(DM$1= 0,"", NOT(ISBLANK(CV1251)), 0, ISBLANK(CV1251), $Q1251-$S1251+BH1251-CE1251)</f>
        <v/>
      </c>
      <c r="DN1251" s="162" t="str" cm="1">
        <f t="array" ref="DN1251">_xlfn.IFS(DN$1= 0,"", NOT(ISBLANK(CW1251)), 0, ISBLANK(CW1251), $Q1251-$S1251+BI1251-CF1251)</f>
        <v/>
      </c>
      <c r="DO1251" s="162" t="str" cm="1">
        <f t="array" ref="DO1251">_xlfn.IFS(DO$1= 0,"", NOT(ISBLANK(CX1251)), 0, ISBLANK(CX1251), $Q1251-$S1251+BJ1251-CG1251)</f>
        <v/>
      </c>
      <c r="DP1251" s="162" t="str" cm="1">
        <f t="array" ref="DP1251">_xlfn.IFS(DP$1= 0,"", NOT(ISBLANK(CY1251)), 0, ISBLANK(CY1251), $Q1251-$S1251+BK1251-CH1251)</f>
        <v/>
      </c>
      <c r="DQ1251" s="162" t="str" cm="1">
        <f t="array" ref="DQ1251">_xlfn.IFS(DQ$1= 0,"", NOT(ISBLANK(CZ1251)), 0, ISBLANK(CZ1251), $Q1251-$S1251+BL1251-CI1251)</f>
        <v/>
      </c>
      <c r="DR1251" s="163" t="str" cm="1">
        <f t="array" ref="DR1251">_xlfn.IFS(DR$1= 0,"", NOT(ISBLANK(DA1251)), 0, ISBLANK(DA1251), $Q1251-$S1251+BM1251-CJ1251)</f>
        <v/>
      </c>
    </row>
    <row r="1252" spans="1:122" ht="16.5" x14ac:dyDescent="0.3">
      <c r="A1252" s="135"/>
      <c r="B1252" s="136"/>
      <c r="C1252" s="136"/>
      <c r="D1252" s="137"/>
      <c r="E1252" s="176"/>
      <c r="F1252" s="182"/>
      <c r="G1252" s="183"/>
      <c r="H1252" s="183"/>
      <c r="I1252" s="183"/>
      <c r="J1252" s="183"/>
      <c r="K1252" s="183"/>
      <c r="L1252" s="183"/>
      <c r="M1252" s="186"/>
      <c r="N1252" s="182"/>
      <c r="O1252" s="184"/>
      <c r="P1252" s="178"/>
      <c r="Q1252" s="118">
        <f t="shared" si="357"/>
        <v>0</v>
      </c>
      <c r="R1252" s="3"/>
      <c r="S1252" s="3"/>
      <c r="T1252" s="4"/>
      <c r="U1252" s="4"/>
      <c r="V1252" s="99">
        <f t="shared" si="358"/>
        <v>0</v>
      </c>
      <c r="W1252" s="161"/>
      <c r="X1252" s="138"/>
      <c r="AH1252" s="158" t="str">
        <f t="array" ref="AH1252">IF(OR(AH$1=0, $A1252=""),"",SQRT((_xlfn.XLOOKUP(AH$1,$Z$2:$Z$16,$AA$2:$AA$16)-$T1252)^2+(_xlfn.XLOOKUP(AH$1,$Z$2:$Z$16,$AB$2:$AB$16)-$U1252)^2+(_xlfn.XLOOKUP(AH$1,$Z$2:$Z$16,$AC$2:$AC$16-$V1252)^2)))</f>
        <v/>
      </c>
      <c r="AI1252" s="140" t="str">
        <f t="array" ref="AI1252">IF(OR(AI$1=0, $A1252=""),"",SQRT((_xlfn.XLOOKUP(AI$1,$Z$2:$Z$16,$AA$2:$AA$16)-$T1252)^2+(_xlfn.XLOOKUP(AI$1,$Z$2:$Z$16,$AB$2:$AB$16)-$U1252)^2+(_xlfn.XLOOKUP(AI$1,$Z$2:$Z$16,$AC$2:$AC$16-$V1252)^2)))</f>
        <v/>
      </c>
      <c r="AJ1252" s="140" t="str">
        <f t="array" ref="AJ1252">IF(OR(AJ$1=0, $A1252=""),"",SQRT((_xlfn.XLOOKUP(AJ$1,$Z$2:$Z$16,$AA$2:$AA$16)-$T1252)^2+(_xlfn.XLOOKUP(AJ$1,$Z$2:$Z$16,$AB$2:$AB$16)-$U1252)^2+(_xlfn.XLOOKUP(AJ$1,$Z$2:$Z$16,$AC$2:$AC$16-$V1252)^2)))</f>
        <v/>
      </c>
      <c r="AK1252" s="140" t="str">
        <f t="array" ref="AK1252">IF(OR(AK$1=0, $A1252=""),"",SQRT((_xlfn.XLOOKUP(AK$1,$Z$2:$Z$16,$AA$2:$AA$16)-$T1252)^2+(_xlfn.XLOOKUP(AK$1,$Z$2:$Z$16,$AB$2:$AB$16)-$U1252)^2+(_xlfn.XLOOKUP(AK$1,$Z$2:$Z$16,$AC$2:$AC$16-$V1252)^2)))</f>
        <v/>
      </c>
      <c r="AL1252" s="140" t="str">
        <f t="array" ref="AL1252">IF(OR(AL$1=0, $A1252=""),"",SQRT((_xlfn.XLOOKUP(AL$1,$Z$2:$Z$16,$AA$2:$AA$16)-$T1252)^2+(_xlfn.XLOOKUP(AL$1,$Z$2:$Z$16,$AB$2:$AB$16)-$U1252)^2+(_xlfn.XLOOKUP(AL$1,$Z$2:$Z$16,$AC$2:$AC$16-$V1252)^2)))</f>
        <v/>
      </c>
      <c r="AM1252" s="140" t="str">
        <f t="array" ref="AM1252">IF(OR(AM$1=0, $A1252=""),"",SQRT((_xlfn.XLOOKUP(AM$1,$Z$2:$Z$16,$AA$2:$AA$16)-$T1252)^2+(_xlfn.XLOOKUP(AM$1,$Z$2:$Z$16,$AB$2:$AB$16)-$U1252)^2+(_xlfn.XLOOKUP(AM$1,$Z$2:$Z$16,$AC$2:$AC$16-$V1252)^2)))</f>
        <v/>
      </c>
      <c r="AN1252" s="140" t="str">
        <f t="array" ref="AN1252">IF(OR(AN$1=0, $A1252=""),"",SQRT((_xlfn.XLOOKUP(AN$1,$Z$2:$Z$16,$AA$2:$AA$16)-$T1252)^2+(_xlfn.XLOOKUP(AN$1,$Z$2:$Z$16,$AB$2:$AB$16)-$U1252)^2+(_xlfn.XLOOKUP(AN$1,$Z$2:$Z$16,$AC$2:$AC$16-$V1252)^2)))</f>
        <v/>
      </c>
      <c r="AO1252" s="140" t="str">
        <f t="array" ref="AO1252">IF(OR(AO$1=0, $A1252=""),"",SQRT((_xlfn.XLOOKUP(AO$1,$Z$2:$Z$16,$AA$2:$AA$16)-$T1252)^2+(_xlfn.XLOOKUP(AO$1,$Z$2:$Z$16,$AB$2:$AB$16)-$U1252)^2+(_xlfn.XLOOKUP(AO$1,$Z$2:$Z$16,$AC$2:$AC$16-$V1252)^2)))</f>
        <v/>
      </c>
      <c r="AP1252" s="141" t="str">
        <f t="array" ref="AP1252">IF(OR(AP$1=0, $A1252=""),"",SQRT((_xlfn.XLOOKUP(AP$1,$Z$2:$Z$16,$AA$2:$AA$16)-$T1252)^2+(_xlfn.XLOOKUP(AP$1,$Z$2:$Z$16,$AB$2:$AB$16)-$U1252)^2+(_xlfn.XLOOKUP(AP$1,$Z$2:$Z$16,$AC$2:$AC$16-$V1252)^2)))</f>
        <v/>
      </c>
      <c r="AQ1252" s="141" t="str">
        <f t="array" ref="AQ1252">IF(OR(AQ$1=0, $A1252=""),"",SQRT((_xlfn.XLOOKUP(AQ$1,$Z$2:$Z$16,$AA$2:$AA$16)-$T1252)^2+(_xlfn.XLOOKUP(AQ$1,$Z$2:$Z$16,$AB$2:$AB$16)-$U1252)^2+(_xlfn.XLOOKUP(AQ$1,$Z$2:$Z$16,$AC$2:$AC$16-$V1252)^2)))</f>
        <v/>
      </c>
      <c r="AR1252" s="141" t="str">
        <f t="array" ref="AR1252">IF(OR(AR$1=0, $A1252=""),"",SQRT((_xlfn.XLOOKUP(AR$1,$Z$2:$Z$16,$AA$2:$AA$16)-$T1252)^2+(_xlfn.XLOOKUP(AR$1,$Z$2:$Z$16,$AB$2:$AB$16)-$U1252)^2+(_xlfn.XLOOKUP(AR$1,$Z$2:$Z$16,$AC$2:$AC$16-$V1252)^2)))</f>
        <v/>
      </c>
      <c r="AS1252" s="141" t="str">
        <f t="array" ref="AS1252">IF(OR(AS$1=0, $A1252=""),"",SQRT((_xlfn.XLOOKUP(AS$1,$Z$2:$Z$16,$AA$2:$AA$16)-$T1252)^2+(_xlfn.XLOOKUP(AS$1,$Z$2:$Z$16,$AB$2:$AB$16)-$U1252)^2+(_xlfn.XLOOKUP(AS$1,$Z$2:$Z$16,$AC$2:$AC$16-$V1252)^2)))</f>
        <v/>
      </c>
      <c r="AT1252" s="141" t="str">
        <f t="array" ref="AT1252">IF(OR(AT$1=0, $A1252=""),"",SQRT((_xlfn.XLOOKUP(AT$1,$Z$2:$Z$16,$AA$2:$AA$16)-$T1252)^2+(_xlfn.XLOOKUP(AT$1,$Z$2:$Z$16,$AB$2:$AB$16)-$U1252)^2+(_xlfn.XLOOKUP(AT$1,$Z$2:$Z$16,$AC$2:$AC$16-$V1252)^2)))</f>
        <v/>
      </c>
      <c r="AU1252" s="141" t="str">
        <f t="array" ref="AU1252">IF(OR(AU$1=0, $A1252=""),"",SQRT((_xlfn.XLOOKUP(AU$1,$Z$2:$Z$16,$AA$2:$AA$16)-$T1252)^2+(_xlfn.XLOOKUP(AU$1,$Z$2:$Z$16,$AB$2:$AB$16)-$U1252)^2+(_xlfn.XLOOKUP(AU$1,$Z$2:$Z$16,$AC$2:$AC$16-$V1252)^2)))</f>
        <v/>
      </c>
      <c r="AV1252" s="142" t="str">
        <f t="array" ref="AV1252">IF(OR(AV$1=0, $A1252=""),"",SQRT((_xlfn.XLOOKUP(AV$1,$Z$2:$Z$16,$AA$2:$AA$16)-$T1252)^2+(_xlfn.XLOOKUP(AV$1,$Z$2:$Z$16,$AB$2:$AB$16)-$U1252)^2+(_xlfn.XLOOKUP(AV$1,$Z$2:$Z$16,$AC$2:$AC$16-$V1252)^2)))</f>
        <v/>
      </c>
      <c r="AW1252" s="124"/>
      <c r="AX1252" s="124"/>
      <c r="AY1252" s="125">
        <f t="shared" si="359"/>
        <v>0</v>
      </c>
      <c r="AZ1252" s="143">
        <f t="shared" si="360"/>
        <v>0</v>
      </c>
      <c r="BA1252" s="143">
        <f t="shared" si="361"/>
        <v>0</v>
      </c>
      <c r="BB1252" s="143">
        <f t="shared" si="362"/>
        <v>0</v>
      </c>
      <c r="BC1252" s="143">
        <f t="shared" si="363"/>
        <v>0</v>
      </c>
      <c r="BD1252" s="143">
        <f t="shared" si="364"/>
        <v>0</v>
      </c>
      <c r="BE1252" s="143">
        <f t="shared" si="365"/>
        <v>0</v>
      </c>
      <c r="BF1252" s="143">
        <f t="shared" si="366"/>
        <v>0</v>
      </c>
      <c r="BG1252" s="144">
        <f t="shared" si="367"/>
        <v>0</v>
      </c>
      <c r="BH1252" s="144">
        <f t="shared" si="368"/>
        <v>0</v>
      </c>
      <c r="BI1252" s="144">
        <f t="shared" si="369"/>
        <v>0</v>
      </c>
      <c r="BJ1252" s="144">
        <f t="shared" si="370"/>
        <v>0</v>
      </c>
      <c r="BK1252" s="144">
        <f t="shared" si="371"/>
        <v>0</v>
      </c>
      <c r="BL1252" s="144">
        <f t="shared" si="372"/>
        <v>0</v>
      </c>
      <c r="BM1252" s="145">
        <f t="shared" si="373"/>
        <v>0</v>
      </c>
      <c r="BN1252" s="124"/>
      <c r="BO1252" s="124"/>
      <c r="BP1252" s="124"/>
      <c r="BQ1252" s="124"/>
      <c r="BR1252" s="124"/>
      <c r="BS1252" s="124"/>
      <c r="BT1252" s="124"/>
      <c r="BU1252" s="124"/>
      <c r="BV1252" s="130"/>
      <c r="BW1252" s="130"/>
      <c r="BX1252" s="130"/>
      <c r="BY1252" s="130"/>
      <c r="BZ1252" s="130"/>
      <c r="CA1252" s="130"/>
      <c r="CB1252" s="130"/>
      <c r="CC1252" s="130"/>
      <c r="CD1252" s="130"/>
      <c r="CE1252" s="130"/>
      <c r="CF1252" s="130"/>
      <c r="CG1252" s="130"/>
      <c r="CH1252" s="130"/>
      <c r="CI1252" s="130"/>
      <c r="CJ1252" s="130"/>
      <c r="CL1252" s="124"/>
      <c r="CM1252" s="130" t="s">
        <v>32</v>
      </c>
      <c r="CN1252" s="130"/>
      <c r="CO1252" s="130"/>
      <c r="CP1252" s="130"/>
      <c r="CQ1252" s="130"/>
      <c r="CR1252" s="130"/>
      <c r="CS1252" s="130"/>
      <c r="CT1252" s="130"/>
      <c r="CU1252" s="130"/>
      <c r="CV1252" s="130"/>
      <c r="CW1252" s="130"/>
      <c r="CX1252" s="130"/>
      <c r="CY1252" s="130"/>
      <c r="CZ1252" s="130"/>
      <c r="DA1252" s="130"/>
      <c r="DD1252" s="159" cm="1">
        <f t="array" ref="DD1252">_xlfn.IFS(DD$1= 0,"", NOT(ISBLANK(CM1252)), 0, ISBLANK(CM1252), $Q1252-$S1252+AY1252-BV1252)</f>
        <v>0</v>
      </c>
      <c r="DE1252" s="160" cm="1">
        <f t="array" ref="DE1252">_xlfn.IFS(DE$1= 0,"", NOT(ISBLANK(CN1252)), 0, ISBLANK(CN1252), $Q1252-$S1252+AZ1252-BW1252)</f>
        <v>0</v>
      </c>
      <c r="DF1252" s="160" cm="1">
        <f t="array" ref="DF1252">_xlfn.IFS(DF$1= 0,"", NOT(ISBLANK(CO1252)), 0, ISBLANK(CO1252), $Q1252-$S1252+BA1252-BX1252)</f>
        <v>0</v>
      </c>
      <c r="DG1252" s="160" cm="1">
        <f t="array" ref="DG1252">_xlfn.IFS(DG$1= 0,"", NOT(ISBLANK(CP1252)), 0, ISBLANK(CP1252), $Q1252-$S1252+BB1252-BY1252)</f>
        <v>0</v>
      </c>
      <c r="DH1252" s="160" cm="1">
        <f t="array" ref="DH1252">_xlfn.IFS(DH$1= 0,"", NOT(ISBLANK(CQ1252)), 0, ISBLANK(CQ1252), $Q1252-$S1252+BC1252-BZ1252)</f>
        <v>0</v>
      </c>
      <c r="DI1252" s="160" cm="1">
        <f t="array" ref="DI1252">_xlfn.IFS(DI$1= 0,"", NOT(ISBLANK(CR1252)), 0, ISBLANK(CR1252), $Q1252-$S1252+BD1252-CA1252)</f>
        <v>0</v>
      </c>
      <c r="DJ1252" s="160" t="str" cm="1">
        <f t="array" ref="DJ1252">_xlfn.IFS(DJ$1= 0,"", NOT(ISBLANK(CS1252)), 0, ISBLANK(CS1252), $Q1252-$S1252+BE1252-CB1252)</f>
        <v/>
      </c>
      <c r="DK1252" s="160" t="str" cm="1">
        <f t="array" ref="DK1252">_xlfn.IFS(DK$1= 0,"", NOT(ISBLANK(CT1252)), 0, ISBLANK(CT1252), $Q1252-$S1252+BF1252-CC1252)</f>
        <v/>
      </c>
      <c r="DL1252" s="162" t="str" cm="1">
        <f t="array" ref="DL1252">_xlfn.IFS(DL$1= 0,"", NOT(ISBLANK(CU1252)), 0, ISBLANK(CU1252), $Q1252-$S1252+BG1252-CD1252)</f>
        <v/>
      </c>
      <c r="DM1252" s="162" t="str" cm="1">
        <f t="array" ref="DM1252">_xlfn.IFS(DM$1= 0,"", NOT(ISBLANK(CV1252)), 0, ISBLANK(CV1252), $Q1252-$S1252+BH1252-CE1252)</f>
        <v/>
      </c>
      <c r="DN1252" s="162" t="str" cm="1">
        <f t="array" ref="DN1252">_xlfn.IFS(DN$1= 0,"", NOT(ISBLANK(CW1252)), 0, ISBLANK(CW1252), $Q1252-$S1252+BI1252-CF1252)</f>
        <v/>
      </c>
      <c r="DO1252" s="162" t="str" cm="1">
        <f t="array" ref="DO1252">_xlfn.IFS(DO$1= 0,"", NOT(ISBLANK(CX1252)), 0, ISBLANK(CX1252), $Q1252-$S1252+BJ1252-CG1252)</f>
        <v/>
      </c>
      <c r="DP1252" s="162" t="str" cm="1">
        <f t="array" ref="DP1252">_xlfn.IFS(DP$1= 0,"", NOT(ISBLANK(CY1252)), 0, ISBLANK(CY1252), $Q1252-$S1252+BK1252-CH1252)</f>
        <v/>
      </c>
      <c r="DQ1252" s="162" t="str" cm="1">
        <f t="array" ref="DQ1252">_xlfn.IFS(DQ$1= 0,"", NOT(ISBLANK(CZ1252)), 0, ISBLANK(CZ1252), $Q1252-$S1252+BL1252-CI1252)</f>
        <v/>
      </c>
      <c r="DR1252" s="163" t="str" cm="1">
        <f t="array" ref="DR1252">_xlfn.IFS(DR$1= 0,"", NOT(ISBLANK(DA1252)), 0, ISBLANK(DA1252), $Q1252-$S1252+BM1252-CJ1252)</f>
        <v/>
      </c>
    </row>
    <row r="1253" spans="1:122" ht="16.5" x14ac:dyDescent="0.3">
      <c r="A1253" s="135"/>
      <c r="B1253" s="136"/>
      <c r="C1253" s="136"/>
      <c r="D1253" s="137"/>
      <c r="E1253" s="176"/>
      <c r="F1253" s="182"/>
      <c r="G1253" s="183"/>
      <c r="H1253" s="183"/>
      <c r="I1253" s="183"/>
      <c r="J1253" s="183"/>
      <c r="K1253" s="183"/>
      <c r="L1253" s="183"/>
      <c r="M1253" s="186"/>
      <c r="N1253" s="182"/>
      <c r="O1253" s="184"/>
      <c r="P1253" s="178"/>
      <c r="Q1253" s="118">
        <f t="shared" si="357"/>
        <v>0</v>
      </c>
      <c r="R1253" s="3"/>
      <c r="S1253" s="3"/>
      <c r="T1253" s="4"/>
      <c r="U1253" s="4"/>
      <c r="V1253" s="99">
        <f t="shared" si="358"/>
        <v>0</v>
      </c>
      <c r="W1253" s="161"/>
      <c r="X1253" s="138"/>
      <c r="AH1253" s="158" t="str">
        <f t="array" ref="AH1253">IF(OR(AH$1=0, $A1253=""),"",SQRT((_xlfn.XLOOKUP(AH$1,$Z$2:$Z$16,$AA$2:$AA$16)-$T1253)^2+(_xlfn.XLOOKUP(AH$1,$Z$2:$Z$16,$AB$2:$AB$16)-$U1253)^2+(_xlfn.XLOOKUP(AH$1,$Z$2:$Z$16,$AC$2:$AC$16-$V1253)^2)))</f>
        <v/>
      </c>
      <c r="AI1253" s="140" t="str">
        <f t="array" ref="AI1253">IF(OR(AI$1=0, $A1253=""),"",SQRT((_xlfn.XLOOKUP(AI$1,$Z$2:$Z$16,$AA$2:$AA$16)-$T1253)^2+(_xlfn.XLOOKUP(AI$1,$Z$2:$Z$16,$AB$2:$AB$16)-$U1253)^2+(_xlfn.XLOOKUP(AI$1,$Z$2:$Z$16,$AC$2:$AC$16-$V1253)^2)))</f>
        <v/>
      </c>
      <c r="AJ1253" s="140" t="str">
        <f t="array" ref="AJ1253">IF(OR(AJ$1=0, $A1253=""),"",SQRT((_xlfn.XLOOKUP(AJ$1,$Z$2:$Z$16,$AA$2:$AA$16)-$T1253)^2+(_xlfn.XLOOKUP(AJ$1,$Z$2:$Z$16,$AB$2:$AB$16)-$U1253)^2+(_xlfn.XLOOKUP(AJ$1,$Z$2:$Z$16,$AC$2:$AC$16-$V1253)^2)))</f>
        <v/>
      </c>
      <c r="AK1253" s="140" t="str">
        <f t="array" ref="AK1253">IF(OR(AK$1=0, $A1253=""),"",SQRT((_xlfn.XLOOKUP(AK$1,$Z$2:$Z$16,$AA$2:$AA$16)-$T1253)^2+(_xlfn.XLOOKUP(AK$1,$Z$2:$Z$16,$AB$2:$AB$16)-$U1253)^2+(_xlfn.XLOOKUP(AK$1,$Z$2:$Z$16,$AC$2:$AC$16-$V1253)^2)))</f>
        <v/>
      </c>
      <c r="AL1253" s="140" t="str">
        <f t="array" ref="AL1253">IF(OR(AL$1=0, $A1253=""),"",SQRT((_xlfn.XLOOKUP(AL$1,$Z$2:$Z$16,$AA$2:$AA$16)-$T1253)^2+(_xlfn.XLOOKUP(AL$1,$Z$2:$Z$16,$AB$2:$AB$16)-$U1253)^2+(_xlfn.XLOOKUP(AL$1,$Z$2:$Z$16,$AC$2:$AC$16-$V1253)^2)))</f>
        <v/>
      </c>
      <c r="AM1253" s="140" t="str">
        <f t="array" ref="AM1253">IF(OR(AM$1=0, $A1253=""),"",SQRT((_xlfn.XLOOKUP(AM$1,$Z$2:$Z$16,$AA$2:$AA$16)-$T1253)^2+(_xlfn.XLOOKUP(AM$1,$Z$2:$Z$16,$AB$2:$AB$16)-$U1253)^2+(_xlfn.XLOOKUP(AM$1,$Z$2:$Z$16,$AC$2:$AC$16-$V1253)^2)))</f>
        <v/>
      </c>
      <c r="AN1253" s="140" t="str">
        <f t="array" ref="AN1253">IF(OR(AN$1=0, $A1253=""),"",SQRT((_xlfn.XLOOKUP(AN$1,$Z$2:$Z$16,$AA$2:$AA$16)-$T1253)^2+(_xlfn.XLOOKUP(AN$1,$Z$2:$Z$16,$AB$2:$AB$16)-$U1253)^2+(_xlfn.XLOOKUP(AN$1,$Z$2:$Z$16,$AC$2:$AC$16-$V1253)^2)))</f>
        <v/>
      </c>
      <c r="AO1253" s="140" t="str">
        <f t="array" ref="AO1253">IF(OR(AO$1=0, $A1253=""),"",SQRT((_xlfn.XLOOKUP(AO$1,$Z$2:$Z$16,$AA$2:$AA$16)-$T1253)^2+(_xlfn.XLOOKUP(AO$1,$Z$2:$Z$16,$AB$2:$AB$16)-$U1253)^2+(_xlfn.XLOOKUP(AO$1,$Z$2:$Z$16,$AC$2:$AC$16-$V1253)^2)))</f>
        <v/>
      </c>
      <c r="AP1253" s="141" t="str">
        <f t="array" ref="AP1253">IF(OR(AP$1=0, $A1253=""),"",SQRT((_xlfn.XLOOKUP(AP$1,$Z$2:$Z$16,$AA$2:$AA$16)-$T1253)^2+(_xlfn.XLOOKUP(AP$1,$Z$2:$Z$16,$AB$2:$AB$16)-$U1253)^2+(_xlfn.XLOOKUP(AP$1,$Z$2:$Z$16,$AC$2:$AC$16-$V1253)^2)))</f>
        <v/>
      </c>
      <c r="AQ1253" s="141" t="str">
        <f t="array" ref="AQ1253">IF(OR(AQ$1=0, $A1253=""),"",SQRT((_xlfn.XLOOKUP(AQ$1,$Z$2:$Z$16,$AA$2:$AA$16)-$T1253)^2+(_xlfn.XLOOKUP(AQ$1,$Z$2:$Z$16,$AB$2:$AB$16)-$U1253)^2+(_xlfn.XLOOKUP(AQ$1,$Z$2:$Z$16,$AC$2:$AC$16-$V1253)^2)))</f>
        <v/>
      </c>
      <c r="AR1253" s="141" t="str">
        <f t="array" ref="AR1253">IF(OR(AR$1=0, $A1253=""),"",SQRT((_xlfn.XLOOKUP(AR$1,$Z$2:$Z$16,$AA$2:$AA$16)-$T1253)^2+(_xlfn.XLOOKUP(AR$1,$Z$2:$Z$16,$AB$2:$AB$16)-$U1253)^2+(_xlfn.XLOOKUP(AR$1,$Z$2:$Z$16,$AC$2:$AC$16-$V1253)^2)))</f>
        <v/>
      </c>
      <c r="AS1253" s="141" t="str">
        <f t="array" ref="AS1253">IF(OR(AS$1=0, $A1253=""),"",SQRT((_xlfn.XLOOKUP(AS$1,$Z$2:$Z$16,$AA$2:$AA$16)-$T1253)^2+(_xlfn.XLOOKUP(AS$1,$Z$2:$Z$16,$AB$2:$AB$16)-$U1253)^2+(_xlfn.XLOOKUP(AS$1,$Z$2:$Z$16,$AC$2:$AC$16-$V1253)^2)))</f>
        <v/>
      </c>
      <c r="AT1253" s="141" t="str">
        <f t="array" ref="AT1253">IF(OR(AT$1=0, $A1253=""),"",SQRT((_xlfn.XLOOKUP(AT$1,$Z$2:$Z$16,$AA$2:$AA$16)-$T1253)^2+(_xlfn.XLOOKUP(AT$1,$Z$2:$Z$16,$AB$2:$AB$16)-$U1253)^2+(_xlfn.XLOOKUP(AT$1,$Z$2:$Z$16,$AC$2:$AC$16-$V1253)^2)))</f>
        <v/>
      </c>
      <c r="AU1253" s="141" t="str">
        <f t="array" ref="AU1253">IF(OR(AU$1=0, $A1253=""),"",SQRT((_xlfn.XLOOKUP(AU$1,$Z$2:$Z$16,$AA$2:$AA$16)-$T1253)^2+(_xlfn.XLOOKUP(AU$1,$Z$2:$Z$16,$AB$2:$AB$16)-$U1253)^2+(_xlfn.XLOOKUP(AU$1,$Z$2:$Z$16,$AC$2:$AC$16-$V1253)^2)))</f>
        <v/>
      </c>
      <c r="AV1253" s="142" t="str">
        <f t="array" ref="AV1253">IF(OR(AV$1=0, $A1253=""),"",SQRT((_xlfn.XLOOKUP(AV$1,$Z$2:$Z$16,$AA$2:$AA$16)-$T1253)^2+(_xlfn.XLOOKUP(AV$1,$Z$2:$Z$16,$AB$2:$AB$16)-$U1253)^2+(_xlfn.XLOOKUP(AV$1,$Z$2:$Z$16,$AC$2:$AC$16-$V1253)^2)))</f>
        <v/>
      </c>
      <c r="AW1253" s="124"/>
      <c r="AX1253" s="124"/>
      <c r="AY1253" s="125">
        <f t="shared" si="359"/>
        <v>0</v>
      </c>
      <c r="AZ1253" s="143">
        <f t="shared" si="360"/>
        <v>0</v>
      </c>
      <c r="BA1253" s="143">
        <f t="shared" si="361"/>
        <v>0</v>
      </c>
      <c r="BB1253" s="143">
        <f t="shared" si="362"/>
        <v>0</v>
      </c>
      <c r="BC1253" s="143">
        <f t="shared" si="363"/>
        <v>0</v>
      </c>
      <c r="BD1253" s="143">
        <f t="shared" si="364"/>
        <v>0</v>
      </c>
      <c r="BE1253" s="143">
        <f t="shared" si="365"/>
        <v>0</v>
      </c>
      <c r="BF1253" s="143">
        <f t="shared" si="366"/>
        <v>0</v>
      </c>
      <c r="BG1253" s="144">
        <f t="shared" si="367"/>
        <v>0</v>
      </c>
      <c r="BH1253" s="144">
        <f t="shared" si="368"/>
        <v>0</v>
      </c>
      <c r="BI1253" s="144">
        <f t="shared" si="369"/>
        <v>0</v>
      </c>
      <c r="BJ1253" s="144">
        <f t="shared" si="370"/>
        <v>0</v>
      </c>
      <c r="BK1253" s="144">
        <f t="shared" si="371"/>
        <v>0</v>
      </c>
      <c r="BL1253" s="144">
        <f t="shared" si="372"/>
        <v>0</v>
      </c>
      <c r="BM1253" s="145">
        <f t="shared" si="373"/>
        <v>0</v>
      </c>
      <c r="BN1253" s="124"/>
      <c r="BO1253" s="124"/>
      <c r="BP1253" s="124"/>
      <c r="BQ1253" s="124"/>
      <c r="BR1253" s="124"/>
      <c r="BS1253" s="124"/>
      <c r="BT1253" s="124"/>
      <c r="BU1253" s="124"/>
      <c r="BV1253" s="130"/>
      <c r="BW1253" s="130"/>
      <c r="BX1253" s="130"/>
      <c r="BY1253" s="130"/>
      <c r="BZ1253" s="130"/>
      <c r="CA1253" s="130"/>
      <c r="CB1253" s="130"/>
      <c r="CC1253" s="130"/>
      <c r="CD1253" s="130"/>
      <c r="CE1253" s="130"/>
      <c r="CF1253" s="130"/>
      <c r="CG1253" s="130"/>
      <c r="CH1253" s="130"/>
      <c r="CI1253" s="130"/>
      <c r="CJ1253" s="130"/>
      <c r="CL1253" s="124"/>
      <c r="CM1253" s="130" t="s">
        <v>32</v>
      </c>
      <c r="CN1253" s="130"/>
      <c r="CO1253" s="130"/>
      <c r="CP1253" s="130"/>
      <c r="CQ1253" s="130"/>
      <c r="CR1253" s="130"/>
      <c r="CS1253" s="130"/>
      <c r="CT1253" s="130"/>
      <c r="CU1253" s="130"/>
      <c r="CV1253" s="130"/>
      <c r="CW1253" s="130"/>
      <c r="CX1253" s="130"/>
      <c r="CY1253" s="130"/>
      <c r="CZ1253" s="130"/>
      <c r="DA1253" s="130"/>
      <c r="DD1253" s="159" cm="1">
        <f t="array" ref="DD1253">_xlfn.IFS(DD$1= 0,"", NOT(ISBLANK(CM1253)), 0, ISBLANK(CM1253), $Q1253-$S1253+AY1253-BV1253)</f>
        <v>0</v>
      </c>
      <c r="DE1253" s="160" cm="1">
        <f t="array" ref="DE1253">_xlfn.IFS(DE$1= 0,"", NOT(ISBLANK(CN1253)), 0, ISBLANK(CN1253), $Q1253-$S1253+AZ1253-BW1253)</f>
        <v>0</v>
      </c>
      <c r="DF1253" s="160" cm="1">
        <f t="array" ref="DF1253">_xlfn.IFS(DF$1= 0,"", NOT(ISBLANK(CO1253)), 0, ISBLANK(CO1253), $Q1253-$S1253+BA1253-BX1253)</f>
        <v>0</v>
      </c>
      <c r="DG1253" s="160" cm="1">
        <f t="array" ref="DG1253">_xlfn.IFS(DG$1= 0,"", NOT(ISBLANK(CP1253)), 0, ISBLANK(CP1253), $Q1253-$S1253+BB1253-BY1253)</f>
        <v>0</v>
      </c>
      <c r="DH1253" s="160" cm="1">
        <f t="array" ref="DH1253">_xlfn.IFS(DH$1= 0,"", NOT(ISBLANK(CQ1253)), 0, ISBLANK(CQ1253), $Q1253-$S1253+BC1253-BZ1253)</f>
        <v>0</v>
      </c>
      <c r="DI1253" s="160" cm="1">
        <f t="array" ref="DI1253">_xlfn.IFS(DI$1= 0,"", NOT(ISBLANK(CR1253)), 0, ISBLANK(CR1253), $Q1253-$S1253+BD1253-CA1253)</f>
        <v>0</v>
      </c>
      <c r="DJ1253" s="160" t="str" cm="1">
        <f t="array" ref="DJ1253">_xlfn.IFS(DJ$1= 0,"", NOT(ISBLANK(CS1253)), 0, ISBLANK(CS1253), $Q1253-$S1253+BE1253-CB1253)</f>
        <v/>
      </c>
      <c r="DK1253" s="160" t="str" cm="1">
        <f t="array" ref="DK1253">_xlfn.IFS(DK$1= 0,"", NOT(ISBLANK(CT1253)), 0, ISBLANK(CT1253), $Q1253-$S1253+BF1253-CC1253)</f>
        <v/>
      </c>
      <c r="DL1253" s="162" t="str" cm="1">
        <f t="array" ref="DL1253">_xlfn.IFS(DL$1= 0,"", NOT(ISBLANK(CU1253)), 0, ISBLANK(CU1253), $Q1253-$S1253+BG1253-CD1253)</f>
        <v/>
      </c>
      <c r="DM1253" s="162" t="str" cm="1">
        <f t="array" ref="DM1253">_xlfn.IFS(DM$1= 0,"", NOT(ISBLANK(CV1253)), 0, ISBLANK(CV1253), $Q1253-$S1253+BH1253-CE1253)</f>
        <v/>
      </c>
      <c r="DN1253" s="162" t="str" cm="1">
        <f t="array" ref="DN1253">_xlfn.IFS(DN$1= 0,"", NOT(ISBLANK(CW1253)), 0, ISBLANK(CW1253), $Q1253-$S1253+BI1253-CF1253)</f>
        <v/>
      </c>
      <c r="DO1253" s="162" t="str" cm="1">
        <f t="array" ref="DO1253">_xlfn.IFS(DO$1= 0,"", NOT(ISBLANK(CX1253)), 0, ISBLANK(CX1253), $Q1253-$S1253+BJ1253-CG1253)</f>
        <v/>
      </c>
      <c r="DP1253" s="162" t="str" cm="1">
        <f t="array" ref="DP1253">_xlfn.IFS(DP$1= 0,"", NOT(ISBLANK(CY1253)), 0, ISBLANK(CY1253), $Q1253-$S1253+BK1253-CH1253)</f>
        <v/>
      </c>
      <c r="DQ1253" s="162" t="str" cm="1">
        <f t="array" ref="DQ1253">_xlfn.IFS(DQ$1= 0,"", NOT(ISBLANK(CZ1253)), 0, ISBLANK(CZ1253), $Q1253-$S1253+BL1253-CI1253)</f>
        <v/>
      </c>
      <c r="DR1253" s="163" t="str" cm="1">
        <f t="array" ref="DR1253">_xlfn.IFS(DR$1= 0,"", NOT(ISBLANK(DA1253)), 0, ISBLANK(DA1253), $Q1253-$S1253+BM1253-CJ1253)</f>
        <v/>
      </c>
    </row>
    <row r="1254" spans="1:122" ht="16.5" x14ac:dyDescent="0.3">
      <c r="A1254" s="135"/>
      <c r="B1254" s="136"/>
      <c r="C1254" s="136"/>
      <c r="D1254" s="137"/>
      <c r="E1254" s="176"/>
      <c r="F1254" s="182"/>
      <c r="G1254" s="183"/>
      <c r="H1254" s="183"/>
      <c r="I1254" s="183"/>
      <c r="J1254" s="183"/>
      <c r="K1254" s="183"/>
      <c r="L1254" s="183"/>
      <c r="M1254" s="186"/>
      <c r="N1254" s="182"/>
      <c r="O1254" s="184"/>
      <c r="P1254" s="178"/>
      <c r="Q1254" s="118">
        <f t="shared" si="357"/>
        <v>0</v>
      </c>
      <c r="R1254" s="3"/>
      <c r="S1254" s="3"/>
      <c r="T1254" s="4"/>
      <c r="U1254" s="4"/>
      <c r="V1254" s="99">
        <f t="shared" si="358"/>
        <v>0</v>
      </c>
      <c r="W1254" s="161"/>
      <c r="X1254" s="138"/>
      <c r="AH1254" s="158" t="str">
        <f t="array" ref="AH1254">IF(OR(AH$1=0, $A1254=""),"",SQRT((_xlfn.XLOOKUP(AH$1,$Z$2:$Z$16,$AA$2:$AA$16)-$T1254)^2+(_xlfn.XLOOKUP(AH$1,$Z$2:$Z$16,$AB$2:$AB$16)-$U1254)^2+(_xlfn.XLOOKUP(AH$1,$Z$2:$Z$16,$AC$2:$AC$16-$V1254)^2)))</f>
        <v/>
      </c>
      <c r="AI1254" s="140" t="str">
        <f t="array" ref="AI1254">IF(OR(AI$1=0, $A1254=""),"",SQRT((_xlfn.XLOOKUP(AI$1,$Z$2:$Z$16,$AA$2:$AA$16)-$T1254)^2+(_xlfn.XLOOKUP(AI$1,$Z$2:$Z$16,$AB$2:$AB$16)-$U1254)^2+(_xlfn.XLOOKUP(AI$1,$Z$2:$Z$16,$AC$2:$AC$16-$V1254)^2)))</f>
        <v/>
      </c>
      <c r="AJ1254" s="140" t="str">
        <f t="array" ref="AJ1254">IF(OR(AJ$1=0, $A1254=""),"",SQRT((_xlfn.XLOOKUP(AJ$1,$Z$2:$Z$16,$AA$2:$AA$16)-$T1254)^2+(_xlfn.XLOOKUP(AJ$1,$Z$2:$Z$16,$AB$2:$AB$16)-$U1254)^2+(_xlfn.XLOOKUP(AJ$1,$Z$2:$Z$16,$AC$2:$AC$16-$V1254)^2)))</f>
        <v/>
      </c>
      <c r="AK1254" s="140" t="str">
        <f t="array" ref="AK1254">IF(OR(AK$1=0, $A1254=""),"",SQRT((_xlfn.XLOOKUP(AK$1,$Z$2:$Z$16,$AA$2:$AA$16)-$T1254)^2+(_xlfn.XLOOKUP(AK$1,$Z$2:$Z$16,$AB$2:$AB$16)-$U1254)^2+(_xlfn.XLOOKUP(AK$1,$Z$2:$Z$16,$AC$2:$AC$16-$V1254)^2)))</f>
        <v/>
      </c>
      <c r="AL1254" s="140" t="str">
        <f t="array" ref="AL1254">IF(OR(AL$1=0, $A1254=""),"",SQRT((_xlfn.XLOOKUP(AL$1,$Z$2:$Z$16,$AA$2:$AA$16)-$T1254)^2+(_xlfn.XLOOKUP(AL$1,$Z$2:$Z$16,$AB$2:$AB$16)-$U1254)^2+(_xlfn.XLOOKUP(AL$1,$Z$2:$Z$16,$AC$2:$AC$16-$V1254)^2)))</f>
        <v/>
      </c>
      <c r="AM1254" s="140" t="str">
        <f t="array" ref="AM1254">IF(OR(AM$1=0, $A1254=""),"",SQRT((_xlfn.XLOOKUP(AM$1,$Z$2:$Z$16,$AA$2:$AA$16)-$T1254)^2+(_xlfn.XLOOKUP(AM$1,$Z$2:$Z$16,$AB$2:$AB$16)-$U1254)^2+(_xlfn.XLOOKUP(AM$1,$Z$2:$Z$16,$AC$2:$AC$16-$V1254)^2)))</f>
        <v/>
      </c>
      <c r="AN1254" s="140" t="str">
        <f t="array" ref="AN1254">IF(OR(AN$1=0, $A1254=""),"",SQRT((_xlfn.XLOOKUP(AN$1,$Z$2:$Z$16,$AA$2:$AA$16)-$T1254)^2+(_xlfn.XLOOKUP(AN$1,$Z$2:$Z$16,$AB$2:$AB$16)-$U1254)^2+(_xlfn.XLOOKUP(AN$1,$Z$2:$Z$16,$AC$2:$AC$16-$V1254)^2)))</f>
        <v/>
      </c>
      <c r="AO1254" s="140" t="str">
        <f t="array" ref="AO1254">IF(OR(AO$1=0, $A1254=""),"",SQRT((_xlfn.XLOOKUP(AO$1,$Z$2:$Z$16,$AA$2:$AA$16)-$T1254)^2+(_xlfn.XLOOKUP(AO$1,$Z$2:$Z$16,$AB$2:$AB$16)-$U1254)^2+(_xlfn.XLOOKUP(AO$1,$Z$2:$Z$16,$AC$2:$AC$16-$V1254)^2)))</f>
        <v/>
      </c>
      <c r="AP1254" s="141" t="str">
        <f t="array" ref="AP1254">IF(OR(AP$1=0, $A1254=""),"",SQRT((_xlfn.XLOOKUP(AP$1,$Z$2:$Z$16,$AA$2:$AA$16)-$T1254)^2+(_xlfn.XLOOKUP(AP$1,$Z$2:$Z$16,$AB$2:$AB$16)-$U1254)^2+(_xlfn.XLOOKUP(AP$1,$Z$2:$Z$16,$AC$2:$AC$16-$V1254)^2)))</f>
        <v/>
      </c>
      <c r="AQ1254" s="141" t="str">
        <f t="array" ref="AQ1254">IF(OR(AQ$1=0, $A1254=""),"",SQRT((_xlfn.XLOOKUP(AQ$1,$Z$2:$Z$16,$AA$2:$AA$16)-$T1254)^2+(_xlfn.XLOOKUP(AQ$1,$Z$2:$Z$16,$AB$2:$AB$16)-$U1254)^2+(_xlfn.XLOOKUP(AQ$1,$Z$2:$Z$16,$AC$2:$AC$16-$V1254)^2)))</f>
        <v/>
      </c>
      <c r="AR1254" s="141" t="str">
        <f t="array" ref="AR1254">IF(OR(AR$1=0, $A1254=""),"",SQRT((_xlfn.XLOOKUP(AR$1,$Z$2:$Z$16,$AA$2:$AA$16)-$T1254)^2+(_xlfn.XLOOKUP(AR$1,$Z$2:$Z$16,$AB$2:$AB$16)-$U1254)^2+(_xlfn.XLOOKUP(AR$1,$Z$2:$Z$16,$AC$2:$AC$16-$V1254)^2)))</f>
        <v/>
      </c>
      <c r="AS1254" s="141" t="str">
        <f t="array" ref="AS1254">IF(OR(AS$1=0, $A1254=""),"",SQRT((_xlfn.XLOOKUP(AS$1,$Z$2:$Z$16,$AA$2:$AA$16)-$T1254)^2+(_xlfn.XLOOKUP(AS$1,$Z$2:$Z$16,$AB$2:$AB$16)-$U1254)^2+(_xlfn.XLOOKUP(AS$1,$Z$2:$Z$16,$AC$2:$AC$16-$V1254)^2)))</f>
        <v/>
      </c>
      <c r="AT1254" s="141" t="str">
        <f t="array" ref="AT1254">IF(OR(AT$1=0, $A1254=""),"",SQRT((_xlfn.XLOOKUP(AT$1,$Z$2:$Z$16,$AA$2:$AA$16)-$T1254)^2+(_xlfn.XLOOKUP(AT$1,$Z$2:$Z$16,$AB$2:$AB$16)-$U1254)^2+(_xlfn.XLOOKUP(AT$1,$Z$2:$Z$16,$AC$2:$AC$16-$V1254)^2)))</f>
        <v/>
      </c>
      <c r="AU1254" s="141" t="str">
        <f t="array" ref="AU1254">IF(OR(AU$1=0, $A1254=""),"",SQRT((_xlfn.XLOOKUP(AU$1,$Z$2:$Z$16,$AA$2:$AA$16)-$T1254)^2+(_xlfn.XLOOKUP(AU$1,$Z$2:$Z$16,$AB$2:$AB$16)-$U1254)^2+(_xlfn.XLOOKUP(AU$1,$Z$2:$Z$16,$AC$2:$AC$16-$V1254)^2)))</f>
        <v/>
      </c>
      <c r="AV1254" s="142" t="str">
        <f t="array" ref="AV1254">IF(OR(AV$1=0, $A1254=""),"",SQRT((_xlfn.XLOOKUP(AV$1,$Z$2:$Z$16,$AA$2:$AA$16)-$T1254)^2+(_xlfn.XLOOKUP(AV$1,$Z$2:$Z$16,$AB$2:$AB$16)-$U1254)^2+(_xlfn.XLOOKUP(AV$1,$Z$2:$Z$16,$AC$2:$AC$16-$V1254)^2)))</f>
        <v/>
      </c>
      <c r="AW1254" s="124"/>
      <c r="AX1254" s="124"/>
      <c r="AY1254" s="125">
        <f t="shared" si="359"/>
        <v>0</v>
      </c>
      <c r="AZ1254" s="143">
        <f t="shared" si="360"/>
        <v>0</v>
      </c>
      <c r="BA1254" s="143">
        <f t="shared" si="361"/>
        <v>0</v>
      </c>
      <c r="BB1254" s="143">
        <f t="shared" si="362"/>
        <v>0</v>
      </c>
      <c r="BC1254" s="143">
        <f t="shared" si="363"/>
        <v>0</v>
      </c>
      <c r="BD1254" s="143">
        <f t="shared" si="364"/>
        <v>0</v>
      </c>
      <c r="BE1254" s="143">
        <f t="shared" si="365"/>
        <v>0</v>
      </c>
      <c r="BF1254" s="143">
        <f t="shared" si="366"/>
        <v>0</v>
      </c>
      <c r="BG1254" s="144">
        <f t="shared" si="367"/>
        <v>0</v>
      </c>
      <c r="BH1254" s="144">
        <f t="shared" si="368"/>
        <v>0</v>
      </c>
      <c r="BI1254" s="144">
        <f t="shared" si="369"/>
        <v>0</v>
      </c>
      <c r="BJ1254" s="144">
        <f t="shared" si="370"/>
        <v>0</v>
      </c>
      <c r="BK1254" s="144">
        <f t="shared" si="371"/>
        <v>0</v>
      </c>
      <c r="BL1254" s="144">
        <f t="shared" si="372"/>
        <v>0</v>
      </c>
      <c r="BM1254" s="145">
        <f t="shared" si="373"/>
        <v>0</v>
      </c>
      <c r="BN1254" s="124"/>
      <c r="BO1254" s="124"/>
      <c r="BP1254" s="124"/>
      <c r="BQ1254" s="124"/>
      <c r="BR1254" s="124"/>
      <c r="BS1254" s="124"/>
      <c r="BT1254" s="124"/>
      <c r="BU1254" s="124"/>
      <c r="BV1254" s="130"/>
      <c r="BW1254" s="130"/>
      <c r="BX1254" s="130"/>
      <c r="BY1254" s="130"/>
      <c r="BZ1254" s="130"/>
      <c r="CA1254" s="130"/>
      <c r="CB1254" s="130"/>
      <c r="CC1254" s="130"/>
      <c r="CD1254" s="130"/>
      <c r="CE1254" s="130"/>
      <c r="CF1254" s="130"/>
      <c r="CG1254" s="130"/>
      <c r="CH1254" s="130"/>
      <c r="CI1254" s="130"/>
      <c r="CJ1254" s="130"/>
      <c r="CL1254" s="124"/>
      <c r="CM1254" s="130" t="s">
        <v>32</v>
      </c>
      <c r="CN1254" s="130"/>
      <c r="CO1254" s="130"/>
      <c r="CP1254" s="130"/>
      <c r="CQ1254" s="130"/>
      <c r="CR1254" s="130"/>
      <c r="CS1254" s="130"/>
      <c r="CT1254" s="130"/>
      <c r="CU1254" s="130"/>
      <c r="CV1254" s="130"/>
      <c r="CW1254" s="130"/>
      <c r="CX1254" s="130"/>
      <c r="CY1254" s="130"/>
      <c r="CZ1254" s="130"/>
      <c r="DA1254" s="130"/>
      <c r="DD1254" s="159" cm="1">
        <f t="array" ref="DD1254">_xlfn.IFS(DD$1= 0,"", NOT(ISBLANK(CM1254)), 0, ISBLANK(CM1254), $Q1254-$S1254+AY1254-BV1254)</f>
        <v>0</v>
      </c>
      <c r="DE1254" s="160" cm="1">
        <f t="array" ref="DE1254">_xlfn.IFS(DE$1= 0,"", NOT(ISBLANK(CN1254)), 0, ISBLANK(CN1254), $Q1254-$S1254+AZ1254-BW1254)</f>
        <v>0</v>
      </c>
      <c r="DF1254" s="160" cm="1">
        <f t="array" ref="DF1254">_xlfn.IFS(DF$1= 0,"", NOT(ISBLANK(CO1254)), 0, ISBLANK(CO1254), $Q1254-$S1254+BA1254-BX1254)</f>
        <v>0</v>
      </c>
      <c r="DG1254" s="160" cm="1">
        <f t="array" ref="DG1254">_xlfn.IFS(DG$1= 0,"", NOT(ISBLANK(CP1254)), 0, ISBLANK(CP1254), $Q1254-$S1254+BB1254-BY1254)</f>
        <v>0</v>
      </c>
      <c r="DH1254" s="160" cm="1">
        <f t="array" ref="DH1254">_xlfn.IFS(DH$1= 0,"", NOT(ISBLANK(CQ1254)), 0, ISBLANK(CQ1254), $Q1254-$S1254+BC1254-BZ1254)</f>
        <v>0</v>
      </c>
      <c r="DI1254" s="160" cm="1">
        <f t="array" ref="DI1254">_xlfn.IFS(DI$1= 0,"", NOT(ISBLANK(CR1254)), 0, ISBLANK(CR1254), $Q1254-$S1254+BD1254-CA1254)</f>
        <v>0</v>
      </c>
      <c r="DJ1254" s="160" t="str" cm="1">
        <f t="array" ref="DJ1254">_xlfn.IFS(DJ$1= 0,"", NOT(ISBLANK(CS1254)), 0, ISBLANK(CS1254), $Q1254-$S1254+BE1254-CB1254)</f>
        <v/>
      </c>
      <c r="DK1254" s="160" t="str" cm="1">
        <f t="array" ref="DK1254">_xlfn.IFS(DK$1= 0,"", NOT(ISBLANK(CT1254)), 0, ISBLANK(CT1254), $Q1254-$S1254+BF1254-CC1254)</f>
        <v/>
      </c>
      <c r="DL1254" s="162" t="str" cm="1">
        <f t="array" ref="DL1254">_xlfn.IFS(DL$1= 0,"", NOT(ISBLANK(CU1254)), 0, ISBLANK(CU1254), $Q1254-$S1254+BG1254-CD1254)</f>
        <v/>
      </c>
      <c r="DM1254" s="162" t="str" cm="1">
        <f t="array" ref="DM1254">_xlfn.IFS(DM$1= 0,"", NOT(ISBLANK(CV1254)), 0, ISBLANK(CV1254), $Q1254-$S1254+BH1254-CE1254)</f>
        <v/>
      </c>
      <c r="DN1254" s="162" t="str" cm="1">
        <f t="array" ref="DN1254">_xlfn.IFS(DN$1= 0,"", NOT(ISBLANK(CW1254)), 0, ISBLANK(CW1254), $Q1254-$S1254+BI1254-CF1254)</f>
        <v/>
      </c>
      <c r="DO1254" s="162" t="str" cm="1">
        <f t="array" ref="DO1254">_xlfn.IFS(DO$1= 0,"", NOT(ISBLANK(CX1254)), 0, ISBLANK(CX1254), $Q1254-$S1254+BJ1254-CG1254)</f>
        <v/>
      </c>
      <c r="DP1254" s="162" t="str" cm="1">
        <f t="array" ref="DP1254">_xlfn.IFS(DP$1= 0,"", NOT(ISBLANK(CY1254)), 0, ISBLANK(CY1254), $Q1254-$S1254+BK1254-CH1254)</f>
        <v/>
      </c>
      <c r="DQ1254" s="162" t="str" cm="1">
        <f t="array" ref="DQ1254">_xlfn.IFS(DQ$1= 0,"", NOT(ISBLANK(CZ1254)), 0, ISBLANK(CZ1254), $Q1254-$S1254+BL1254-CI1254)</f>
        <v/>
      </c>
      <c r="DR1254" s="163" t="str" cm="1">
        <f t="array" ref="DR1254">_xlfn.IFS(DR$1= 0,"", NOT(ISBLANK(DA1254)), 0, ISBLANK(DA1254), $Q1254-$S1254+BM1254-CJ1254)</f>
        <v/>
      </c>
    </row>
    <row r="1255" spans="1:122" ht="16.5" x14ac:dyDescent="0.3">
      <c r="A1255" s="135"/>
      <c r="B1255" s="136"/>
      <c r="C1255" s="136"/>
      <c r="D1255" s="137"/>
      <c r="E1255" s="176"/>
      <c r="F1255" s="182"/>
      <c r="G1255" s="183"/>
      <c r="H1255" s="183"/>
      <c r="I1255" s="183"/>
      <c r="J1255" s="183"/>
      <c r="K1255" s="183"/>
      <c r="L1255" s="183"/>
      <c r="M1255" s="186"/>
      <c r="N1255" s="182"/>
      <c r="O1255" s="184"/>
      <c r="P1255" s="178"/>
      <c r="Q1255" s="118">
        <f t="shared" si="357"/>
        <v>0</v>
      </c>
      <c r="R1255" s="3"/>
      <c r="S1255" s="3"/>
      <c r="T1255" s="4"/>
      <c r="U1255" s="4"/>
      <c r="V1255" s="99">
        <f t="shared" si="358"/>
        <v>0</v>
      </c>
      <c r="W1255" s="161"/>
      <c r="X1255" s="138"/>
      <c r="AH1255" s="158" t="str">
        <f t="array" ref="AH1255">IF(OR(AH$1=0, $A1255=""),"",SQRT((_xlfn.XLOOKUP(AH$1,$Z$2:$Z$16,$AA$2:$AA$16)-$T1255)^2+(_xlfn.XLOOKUP(AH$1,$Z$2:$Z$16,$AB$2:$AB$16)-$U1255)^2+(_xlfn.XLOOKUP(AH$1,$Z$2:$Z$16,$AC$2:$AC$16-$V1255)^2)))</f>
        <v/>
      </c>
      <c r="AI1255" s="140" t="str">
        <f t="array" ref="AI1255">IF(OR(AI$1=0, $A1255=""),"",SQRT((_xlfn.XLOOKUP(AI$1,$Z$2:$Z$16,$AA$2:$AA$16)-$T1255)^2+(_xlfn.XLOOKUP(AI$1,$Z$2:$Z$16,$AB$2:$AB$16)-$U1255)^2+(_xlfn.XLOOKUP(AI$1,$Z$2:$Z$16,$AC$2:$AC$16-$V1255)^2)))</f>
        <v/>
      </c>
      <c r="AJ1255" s="140" t="str">
        <f t="array" ref="AJ1255">IF(OR(AJ$1=0, $A1255=""),"",SQRT((_xlfn.XLOOKUP(AJ$1,$Z$2:$Z$16,$AA$2:$AA$16)-$T1255)^2+(_xlfn.XLOOKUP(AJ$1,$Z$2:$Z$16,$AB$2:$AB$16)-$U1255)^2+(_xlfn.XLOOKUP(AJ$1,$Z$2:$Z$16,$AC$2:$AC$16-$V1255)^2)))</f>
        <v/>
      </c>
      <c r="AK1255" s="140" t="str">
        <f t="array" ref="AK1255">IF(OR(AK$1=0, $A1255=""),"",SQRT((_xlfn.XLOOKUP(AK$1,$Z$2:$Z$16,$AA$2:$AA$16)-$T1255)^2+(_xlfn.XLOOKUP(AK$1,$Z$2:$Z$16,$AB$2:$AB$16)-$U1255)^2+(_xlfn.XLOOKUP(AK$1,$Z$2:$Z$16,$AC$2:$AC$16-$V1255)^2)))</f>
        <v/>
      </c>
      <c r="AL1255" s="140" t="str">
        <f t="array" ref="AL1255">IF(OR(AL$1=0, $A1255=""),"",SQRT((_xlfn.XLOOKUP(AL$1,$Z$2:$Z$16,$AA$2:$AA$16)-$T1255)^2+(_xlfn.XLOOKUP(AL$1,$Z$2:$Z$16,$AB$2:$AB$16)-$U1255)^2+(_xlfn.XLOOKUP(AL$1,$Z$2:$Z$16,$AC$2:$AC$16-$V1255)^2)))</f>
        <v/>
      </c>
      <c r="AM1255" s="140" t="str">
        <f t="array" ref="AM1255">IF(OR(AM$1=0, $A1255=""),"",SQRT((_xlfn.XLOOKUP(AM$1,$Z$2:$Z$16,$AA$2:$AA$16)-$T1255)^2+(_xlfn.XLOOKUP(AM$1,$Z$2:$Z$16,$AB$2:$AB$16)-$U1255)^2+(_xlfn.XLOOKUP(AM$1,$Z$2:$Z$16,$AC$2:$AC$16-$V1255)^2)))</f>
        <v/>
      </c>
      <c r="AN1255" s="140" t="str">
        <f t="array" ref="AN1255">IF(OR(AN$1=0, $A1255=""),"",SQRT((_xlfn.XLOOKUP(AN$1,$Z$2:$Z$16,$AA$2:$AA$16)-$T1255)^2+(_xlfn.XLOOKUP(AN$1,$Z$2:$Z$16,$AB$2:$AB$16)-$U1255)^2+(_xlfn.XLOOKUP(AN$1,$Z$2:$Z$16,$AC$2:$AC$16-$V1255)^2)))</f>
        <v/>
      </c>
      <c r="AO1255" s="140" t="str">
        <f t="array" ref="AO1255">IF(OR(AO$1=0, $A1255=""),"",SQRT((_xlfn.XLOOKUP(AO$1,$Z$2:$Z$16,$AA$2:$AA$16)-$T1255)^2+(_xlfn.XLOOKUP(AO$1,$Z$2:$Z$16,$AB$2:$AB$16)-$U1255)^2+(_xlfn.XLOOKUP(AO$1,$Z$2:$Z$16,$AC$2:$AC$16-$V1255)^2)))</f>
        <v/>
      </c>
      <c r="AP1255" s="141" t="str">
        <f t="array" ref="AP1255">IF(OR(AP$1=0, $A1255=""),"",SQRT((_xlfn.XLOOKUP(AP$1,$Z$2:$Z$16,$AA$2:$AA$16)-$T1255)^2+(_xlfn.XLOOKUP(AP$1,$Z$2:$Z$16,$AB$2:$AB$16)-$U1255)^2+(_xlfn.XLOOKUP(AP$1,$Z$2:$Z$16,$AC$2:$AC$16-$V1255)^2)))</f>
        <v/>
      </c>
      <c r="AQ1255" s="141" t="str">
        <f t="array" ref="AQ1255">IF(OR(AQ$1=0, $A1255=""),"",SQRT((_xlfn.XLOOKUP(AQ$1,$Z$2:$Z$16,$AA$2:$AA$16)-$T1255)^2+(_xlfn.XLOOKUP(AQ$1,$Z$2:$Z$16,$AB$2:$AB$16)-$U1255)^2+(_xlfn.XLOOKUP(AQ$1,$Z$2:$Z$16,$AC$2:$AC$16-$V1255)^2)))</f>
        <v/>
      </c>
      <c r="AR1255" s="141" t="str">
        <f t="array" ref="AR1255">IF(OR(AR$1=0, $A1255=""),"",SQRT((_xlfn.XLOOKUP(AR$1,$Z$2:$Z$16,$AA$2:$AA$16)-$T1255)^2+(_xlfn.XLOOKUP(AR$1,$Z$2:$Z$16,$AB$2:$AB$16)-$U1255)^2+(_xlfn.XLOOKUP(AR$1,$Z$2:$Z$16,$AC$2:$AC$16-$V1255)^2)))</f>
        <v/>
      </c>
      <c r="AS1255" s="141" t="str">
        <f t="array" ref="AS1255">IF(OR(AS$1=0, $A1255=""),"",SQRT((_xlfn.XLOOKUP(AS$1,$Z$2:$Z$16,$AA$2:$AA$16)-$T1255)^2+(_xlfn.XLOOKUP(AS$1,$Z$2:$Z$16,$AB$2:$AB$16)-$U1255)^2+(_xlfn.XLOOKUP(AS$1,$Z$2:$Z$16,$AC$2:$AC$16-$V1255)^2)))</f>
        <v/>
      </c>
      <c r="AT1255" s="141" t="str">
        <f t="array" ref="AT1255">IF(OR(AT$1=0, $A1255=""),"",SQRT((_xlfn.XLOOKUP(AT$1,$Z$2:$Z$16,$AA$2:$AA$16)-$T1255)^2+(_xlfn.XLOOKUP(AT$1,$Z$2:$Z$16,$AB$2:$AB$16)-$U1255)^2+(_xlfn.XLOOKUP(AT$1,$Z$2:$Z$16,$AC$2:$AC$16-$V1255)^2)))</f>
        <v/>
      </c>
      <c r="AU1255" s="141" t="str">
        <f t="array" ref="AU1255">IF(OR(AU$1=0, $A1255=""),"",SQRT((_xlfn.XLOOKUP(AU$1,$Z$2:$Z$16,$AA$2:$AA$16)-$T1255)^2+(_xlfn.XLOOKUP(AU$1,$Z$2:$Z$16,$AB$2:$AB$16)-$U1255)^2+(_xlfn.XLOOKUP(AU$1,$Z$2:$Z$16,$AC$2:$AC$16-$V1255)^2)))</f>
        <v/>
      </c>
      <c r="AV1255" s="142" t="str">
        <f t="array" ref="AV1255">IF(OR(AV$1=0, $A1255=""),"",SQRT((_xlfn.XLOOKUP(AV$1,$Z$2:$Z$16,$AA$2:$AA$16)-$T1255)^2+(_xlfn.XLOOKUP(AV$1,$Z$2:$Z$16,$AB$2:$AB$16)-$U1255)^2+(_xlfn.XLOOKUP(AV$1,$Z$2:$Z$16,$AC$2:$AC$16-$V1255)^2)))</f>
        <v/>
      </c>
      <c r="AW1255" s="124"/>
      <c r="AX1255" s="124"/>
      <c r="AY1255" s="125">
        <f t="shared" si="359"/>
        <v>0</v>
      </c>
      <c r="AZ1255" s="143">
        <f t="shared" si="360"/>
        <v>0</v>
      </c>
      <c r="BA1255" s="143">
        <f t="shared" si="361"/>
        <v>0</v>
      </c>
      <c r="BB1255" s="143">
        <f t="shared" si="362"/>
        <v>0</v>
      </c>
      <c r="BC1255" s="143">
        <f t="shared" si="363"/>
        <v>0</v>
      </c>
      <c r="BD1255" s="143">
        <f t="shared" si="364"/>
        <v>0</v>
      </c>
      <c r="BE1255" s="143">
        <f t="shared" si="365"/>
        <v>0</v>
      </c>
      <c r="BF1255" s="143">
        <f t="shared" si="366"/>
        <v>0</v>
      </c>
      <c r="BG1255" s="144">
        <f t="shared" si="367"/>
        <v>0</v>
      </c>
      <c r="BH1255" s="144">
        <f t="shared" si="368"/>
        <v>0</v>
      </c>
      <c r="BI1255" s="144">
        <f t="shared" si="369"/>
        <v>0</v>
      </c>
      <c r="BJ1255" s="144">
        <f t="shared" si="370"/>
        <v>0</v>
      </c>
      <c r="BK1255" s="144">
        <f t="shared" si="371"/>
        <v>0</v>
      </c>
      <c r="BL1255" s="144">
        <f t="shared" si="372"/>
        <v>0</v>
      </c>
      <c r="BM1255" s="145">
        <f t="shared" si="373"/>
        <v>0</v>
      </c>
      <c r="BN1255" s="124"/>
      <c r="BO1255" s="124"/>
      <c r="BP1255" s="124"/>
      <c r="BQ1255" s="124"/>
      <c r="BR1255" s="124"/>
      <c r="BS1255" s="124"/>
      <c r="BT1255" s="124"/>
      <c r="BU1255" s="124"/>
      <c r="BV1255" s="130"/>
      <c r="BW1255" s="130"/>
      <c r="BX1255" s="130"/>
      <c r="BY1255" s="130"/>
      <c r="BZ1255" s="130"/>
      <c r="CA1255" s="130"/>
      <c r="CB1255" s="130"/>
      <c r="CC1255" s="130"/>
      <c r="CD1255" s="130"/>
      <c r="CE1255" s="130"/>
      <c r="CF1255" s="130"/>
      <c r="CG1255" s="130"/>
      <c r="CH1255" s="130"/>
      <c r="CI1255" s="130"/>
      <c r="CJ1255" s="130"/>
      <c r="CL1255" s="124"/>
      <c r="CM1255" s="130" t="s">
        <v>32</v>
      </c>
      <c r="CN1255" s="130"/>
      <c r="CO1255" s="130"/>
      <c r="CP1255" s="130"/>
      <c r="CQ1255" s="130"/>
      <c r="CR1255" s="130"/>
      <c r="CS1255" s="130"/>
      <c r="CT1255" s="130"/>
      <c r="CU1255" s="130"/>
      <c r="CV1255" s="130"/>
      <c r="CW1255" s="130"/>
      <c r="CX1255" s="130"/>
      <c r="CY1255" s="130"/>
      <c r="CZ1255" s="130"/>
      <c r="DA1255" s="130"/>
      <c r="DD1255" s="159" cm="1">
        <f t="array" ref="DD1255">_xlfn.IFS(DD$1= 0,"", NOT(ISBLANK(CM1255)), 0, ISBLANK(CM1255), $Q1255-$S1255+AY1255-BV1255)</f>
        <v>0</v>
      </c>
      <c r="DE1255" s="160" cm="1">
        <f t="array" ref="DE1255">_xlfn.IFS(DE$1= 0,"", NOT(ISBLANK(CN1255)), 0, ISBLANK(CN1255), $Q1255-$S1255+AZ1255-BW1255)</f>
        <v>0</v>
      </c>
      <c r="DF1255" s="160" cm="1">
        <f t="array" ref="DF1255">_xlfn.IFS(DF$1= 0,"", NOT(ISBLANK(CO1255)), 0, ISBLANK(CO1255), $Q1255-$S1255+BA1255-BX1255)</f>
        <v>0</v>
      </c>
      <c r="DG1255" s="160" cm="1">
        <f t="array" ref="DG1255">_xlfn.IFS(DG$1= 0,"", NOT(ISBLANK(CP1255)), 0, ISBLANK(CP1255), $Q1255-$S1255+BB1255-BY1255)</f>
        <v>0</v>
      </c>
      <c r="DH1255" s="160" cm="1">
        <f t="array" ref="DH1255">_xlfn.IFS(DH$1= 0,"", NOT(ISBLANK(CQ1255)), 0, ISBLANK(CQ1255), $Q1255-$S1255+BC1255-BZ1255)</f>
        <v>0</v>
      </c>
      <c r="DI1255" s="160" cm="1">
        <f t="array" ref="DI1255">_xlfn.IFS(DI$1= 0,"", NOT(ISBLANK(CR1255)), 0, ISBLANK(CR1255), $Q1255-$S1255+BD1255-CA1255)</f>
        <v>0</v>
      </c>
      <c r="DJ1255" s="160" t="str" cm="1">
        <f t="array" ref="DJ1255">_xlfn.IFS(DJ$1= 0,"", NOT(ISBLANK(CS1255)), 0, ISBLANK(CS1255), $Q1255-$S1255+BE1255-CB1255)</f>
        <v/>
      </c>
      <c r="DK1255" s="160" t="str" cm="1">
        <f t="array" ref="DK1255">_xlfn.IFS(DK$1= 0,"", NOT(ISBLANK(CT1255)), 0, ISBLANK(CT1255), $Q1255-$S1255+BF1255-CC1255)</f>
        <v/>
      </c>
      <c r="DL1255" s="162" t="str" cm="1">
        <f t="array" ref="DL1255">_xlfn.IFS(DL$1= 0,"", NOT(ISBLANK(CU1255)), 0, ISBLANK(CU1255), $Q1255-$S1255+BG1255-CD1255)</f>
        <v/>
      </c>
      <c r="DM1255" s="162" t="str" cm="1">
        <f t="array" ref="DM1255">_xlfn.IFS(DM$1= 0,"", NOT(ISBLANK(CV1255)), 0, ISBLANK(CV1255), $Q1255-$S1255+BH1255-CE1255)</f>
        <v/>
      </c>
      <c r="DN1255" s="162" t="str" cm="1">
        <f t="array" ref="DN1255">_xlfn.IFS(DN$1= 0,"", NOT(ISBLANK(CW1255)), 0, ISBLANK(CW1255), $Q1255-$S1255+BI1255-CF1255)</f>
        <v/>
      </c>
      <c r="DO1255" s="162" t="str" cm="1">
        <f t="array" ref="DO1255">_xlfn.IFS(DO$1= 0,"", NOT(ISBLANK(CX1255)), 0, ISBLANK(CX1255), $Q1255-$S1255+BJ1255-CG1255)</f>
        <v/>
      </c>
      <c r="DP1255" s="162" t="str" cm="1">
        <f t="array" ref="DP1255">_xlfn.IFS(DP$1= 0,"", NOT(ISBLANK(CY1255)), 0, ISBLANK(CY1255), $Q1255-$S1255+BK1255-CH1255)</f>
        <v/>
      </c>
      <c r="DQ1255" s="162" t="str" cm="1">
        <f t="array" ref="DQ1255">_xlfn.IFS(DQ$1= 0,"", NOT(ISBLANK(CZ1255)), 0, ISBLANK(CZ1255), $Q1255-$S1255+BL1255-CI1255)</f>
        <v/>
      </c>
      <c r="DR1255" s="163" t="str" cm="1">
        <f t="array" ref="DR1255">_xlfn.IFS(DR$1= 0,"", NOT(ISBLANK(DA1255)), 0, ISBLANK(DA1255), $Q1255-$S1255+BM1255-CJ1255)</f>
        <v/>
      </c>
    </row>
    <row r="1256" spans="1:122" ht="16.5" x14ac:dyDescent="0.3">
      <c r="A1256" s="135"/>
      <c r="B1256" s="136"/>
      <c r="C1256" s="136"/>
      <c r="D1256" s="137"/>
      <c r="E1256" s="176"/>
      <c r="F1256" s="182"/>
      <c r="G1256" s="183"/>
      <c r="H1256" s="183"/>
      <c r="I1256" s="183"/>
      <c r="J1256" s="183"/>
      <c r="K1256" s="183"/>
      <c r="L1256" s="183"/>
      <c r="M1256" s="186"/>
      <c r="N1256" s="182"/>
      <c r="O1256" s="184"/>
      <c r="P1256" s="178"/>
      <c r="Q1256" s="118">
        <f t="shared" si="357"/>
        <v>0</v>
      </c>
      <c r="R1256" s="3"/>
      <c r="S1256" s="3"/>
      <c r="T1256" s="4"/>
      <c r="U1256" s="4"/>
      <c r="V1256" s="99">
        <f t="shared" si="358"/>
        <v>0</v>
      </c>
      <c r="W1256" s="161"/>
      <c r="X1256" s="138"/>
      <c r="AH1256" s="158" t="str">
        <f t="array" ref="AH1256">IF(OR(AH$1=0, $A1256=""),"",SQRT((_xlfn.XLOOKUP(AH$1,$Z$2:$Z$16,$AA$2:$AA$16)-$T1256)^2+(_xlfn.XLOOKUP(AH$1,$Z$2:$Z$16,$AB$2:$AB$16)-$U1256)^2+(_xlfn.XLOOKUP(AH$1,$Z$2:$Z$16,$AC$2:$AC$16-$V1256)^2)))</f>
        <v/>
      </c>
      <c r="AI1256" s="140" t="str">
        <f t="array" ref="AI1256">IF(OR(AI$1=0, $A1256=""),"",SQRT((_xlfn.XLOOKUP(AI$1,$Z$2:$Z$16,$AA$2:$AA$16)-$T1256)^2+(_xlfn.XLOOKUP(AI$1,$Z$2:$Z$16,$AB$2:$AB$16)-$U1256)^2+(_xlfn.XLOOKUP(AI$1,$Z$2:$Z$16,$AC$2:$AC$16-$V1256)^2)))</f>
        <v/>
      </c>
      <c r="AJ1256" s="140" t="str">
        <f t="array" ref="AJ1256">IF(OR(AJ$1=0, $A1256=""),"",SQRT((_xlfn.XLOOKUP(AJ$1,$Z$2:$Z$16,$AA$2:$AA$16)-$T1256)^2+(_xlfn.XLOOKUP(AJ$1,$Z$2:$Z$16,$AB$2:$AB$16)-$U1256)^2+(_xlfn.XLOOKUP(AJ$1,$Z$2:$Z$16,$AC$2:$AC$16-$V1256)^2)))</f>
        <v/>
      </c>
      <c r="AK1256" s="140" t="str">
        <f t="array" ref="AK1256">IF(OR(AK$1=0, $A1256=""),"",SQRT((_xlfn.XLOOKUP(AK$1,$Z$2:$Z$16,$AA$2:$AA$16)-$T1256)^2+(_xlfn.XLOOKUP(AK$1,$Z$2:$Z$16,$AB$2:$AB$16)-$U1256)^2+(_xlfn.XLOOKUP(AK$1,$Z$2:$Z$16,$AC$2:$AC$16-$V1256)^2)))</f>
        <v/>
      </c>
      <c r="AL1256" s="140" t="str">
        <f t="array" ref="AL1256">IF(OR(AL$1=0, $A1256=""),"",SQRT((_xlfn.XLOOKUP(AL$1,$Z$2:$Z$16,$AA$2:$AA$16)-$T1256)^2+(_xlfn.XLOOKUP(AL$1,$Z$2:$Z$16,$AB$2:$AB$16)-$U1256)^2+(_xlfn.XLOOKUP(AL$1,$Z$2:$Z$16,$AC$2:$AC$16-$V1256)^2)))</f>
        <v/>
      </c>
      <c r="AM1256" s="140" t="str">
        <f t="array" ref="AM1256">IF(OR(AM$1=0, $A1256=""),"",SQRT((_xlfn.XLOOKUP(AM$1,$Z$2:$Z$16,$AA$2:$AA$16)-$T1256)^2+(_xlfn.XLOOKUP(AM$1,$Z$2:$Z$16,$AB$2:$AB$16)-$U1256)^2+(_xlfn.XLOOKUP(AM$1,$Z$2:$Z$16,$AC$2:$AC$16-$V1256)^2)))</f>
        <v/>
      </c>
      <c r="AN1256" s="140" t="str">
        <f t="array" ref="AN1256">IF(OR(AN$1=0, $A1256=""),"",SQRT((_xlfn.XLOOKUP(AN$1,$Z$2:$Z$16,$AA$2:$AA$16)-$T1256)^2+(_xlfn.XLOOKUP(AN$1,$Z$2:$Z$16,$AB$2:$AB$16)-$U1256)^2+(_xlfn.XLOOKUP(AN$1,$Z$2:$Z$16,$AC$2:$AC$16-$V1256)^2)))</f>
        <v/>
      </c>
      <c r="AO1256" s="140" t="str">
        <f t="array" ref="AO1256">IF(OR(AO$1=0, $A1256=""),"",SQRT((_xlfn.XLOOKUP(AO$1,$Z$2:$Z$16,$AA$2:$AA$16)-$T1256)^2+(_xlfn.XLOOKUP(AO$1,$Z$2:$Z$16,$AB$2:$AB$16)-$U1256)^2+(_xlfn.XLOOKUP(AO$1,$Z$2:$Z$16,$AC$2:$AC$16-$V1256)^2)))</f>
        <v/>
      </c>
      <c r="AP1256" s="141" t="str">
        <f t="array" ref="AP1256">IF(OR(AP$1=0, $A1256=""),"",SQRT((_xlfn.XLOOKUP(AP$1,$Z$2:$Z$16,$AA$2:$AA$16)-$T1256)^2+(_xlfn.XLOOKUP(AP$1,$Z$2:$Z$16,$AB$2:$AB$16)-$U1256)^2+(_xlfn.XLOOKUP(AP$1,$Z$2:$Z$16,$AC$2:$AC$16-$V1256)^2)))</f>
        <v/>
      </c>
      <c r="AQ1256" s="141" t="str">
        <f t="array" ref="AQ1256">IF(OR(AQ$1=0, $A1256=""),"",SQRT((_xlfn.XLOOKUP(AQ$1,$Z$2:$Z$16,$AA$2:$AA$16)-$T1256)^2+(_xlfn.XLOOKUP(AQ$1,$Z$2:$Z$16,$AB$2:$AB$16)-$U1256)^2+(_xlfn.XLOOKUP(AQ$1,$Z$2:$Z$16,$AC$2:$AC$16-$V1256)^2)))</f>
        <v/>
      </c>
      <c r="AR1256" s="141" t="str">
        <f t="array" ref="AR1256">IF(OR(AR$1=0, $A1256=""),"",SQRT((_xlfn.XLOOKUP(AR$1,$Z$2:$Z$16,$AA$2:$AA$16)-$T1256)^2+(_xlfn.XLOOKUP(AR$1,$Z$2:$Z$16,$AB$2:$AB$16)-$U1256)^2+(_xlfn.XLOOKUP(AR$1,$Z$2:$Z$16,$AC$2:$AC$16-$V1256)^2)))</f>
        <v/>
      </c>
      <c r="AS1256" s="141" t="str">
        <f t="array" ref="AS1256">IF(OR(AS$1=0, $A1256=""),"",SQRT((_xlfn.XLOOKUP(AS$1,$Z$2:$Z$16,$AA$2:$AA$16)-$T1256)^2+(_xlfn.XLOOKUP(AS$1,$Z$2:$Z$16,$AB$2:$AB$16)-$U1256)^2+(_xlfn.XLOOKUP(AS$1,$Z$2:$Z$16,$AC$2:$AC$16-$V1256)^2)))</f>
        <v/>
      </c>
      <c r="AT1256" s="141" t="str">
        <f t="array" ref="AT1256">IF(OR(AT$1=0, $A1256=""),"",SQRT((_xlfn.XLOOKUP(AT$1,$Z$2:$Z$16,$AA$2:$AA$16)-$T1256)^2+(_xlfn.XLOOKUP(AT$1,$Z$2:$Z$16,$AB$2:$AB$16)-$U1256)^2+(_xlfn.XLOOKUP(AT$1,$Z$2:$Z$16,$AC$2:$AC$16-$V1256)^2)))</f>
        <v/>
      </c>
      <c r="AU1256" s="141" t="str">
        <f t="array" ref="AU1256">IF(OR(AU$1=0, $A1256=""),"",SQRT((_xlfn.XLOOKUP(AU$1,$Z$2:$Z$16,$AA$2:$AA$16)-$T1256)^2+(_xlfn.XLOOKUP(AU$1,$Z$2:$Z$16,$AB$2:$AB$16)-$U1256)^2+(_xlfn.XLOOKUP(AU$1,$Z$2:$Z$16,$AC$2:$AC$16-$V1256)^2)))</f>
        <v/>
      </c>
      <c r="AV1256" s="142" t="str">
        <f t="array" ref="AV1256">IF(OR(AV$1=0, $A1256=""),"",SQRT((_xlfn.XLOOKUP(AV$1,$Z$2:$Z$16,$AA$2:$AA$16)-$T1256)^2+(_xlfn.XLOOKUP(AV$1,$Z$2:$Z$16,$AB$2:$AB$16)-$U1256)^2+(_xlfn.XLOOKUP(AV$1,$Z$2:$Z$16,$AC$2:$AC$16-$V1256)^2)))</f>
        <v/>
      </c>
      <c r="AW1256" s="124"/>
      <c r="AX1256" s="124"/>
      <c r="AY1256" s="125">
        <f t="shared" si="359"/>
        <v>0</v>
      </c>
      <c r="AZ1256" s="143">
        <f t="shared" si="360"/>
        <v>0</v>
      </c>
      <c r="BA1256" s="143">
        <f t="shared" si="361"/>
        <v>0</v>
      </c>
      <c r="BB1256" s="143">
        <f t="shared" si="362"/>
        <v>0</v>
      </c>
      <c r="BC1256" s="143">
        <f t="shared" si="363"/>
        <v>0</v>
      </c>
      <c r="BD1256" s="143">
        <f t="shared" si="364"/>
        <v>0</v>
      </c>
      <c r="BE1256" s="143">
        <f t="shared" si="365"/>
        <v>0</v>
      </c>
      <c r="BF1256" s="143">
        <f t="shared" si="366"/>
        <v>0</v>
      </c>
      <c r="BG1256" s="144">
        <f t="shared" si="367"/>
        <v>0</v>
      </c>
      <c r="BH1256" s="144">
        <f t="shared" si="368"/>
        <v>0</v>
      </c>
      <c r="BI1256" s="144">
        <f t="shared" si="369"/>
        <v>0</v>
      </c>
      <c r="BJ1256" s="144">
        <f t="shared" si="370"/>
        <v>0</v>
      </c>
      <c r="BK1256" s="144">
        <f t="shared" si="371"/>
        <v>0</v>
      </c>
      <c r="BL1256" s="144">
        <f t="shared" si="372"/>
        <v>0</v>
      </c>
      <c r="BM1256" s="145">
        <f t="shared" si="373"/>
        <v>0</v>
      </c>
      <c r="BN1256" s="124"/>
      <c r="BO1256" s="124"/>
      <c r="BP1256" s="124"/>
      <c r="BQ1256" s="124"/>
      <c r="BR1256" s="124"/>
      <c r="BS1256" s="124"/>
      <c r="BT1256" s="124"/>
      <c r="BU1256" s="124"/>
      <c r="BV1256" s="130"/>
      <c r="BW1256" s="130"/>
      <c r="BX1256" s="130"/>
      <c r="BY1256" s="130"/>
      <c r="BZ1256" s="130"/>
      <c r="CA1256" s="130"/>
      <c r="CB1256" s="130"/>
      <c r="CC1256" s="130"/>
      <c r="CD1256" s="130"/>
      <c r="CE1256" s="130"/>
      <c r="CF1256" s="130"/>
      <c r="CG1256" s="130"/>
      <c r="CH1256" s="130"/>
      <c r="CI1256" s="130"/>
      <c r="CJ1256" s="130"/>
      <c r="CL1256" s="124"/>
      <c r="CM1256" s="130" t="s">
        <v>32</v>
      </c>
      <c r="CN1256" s="130"/>
      <c r="CO1256" s="130"/>
      <c r="CP1256" s="130"/>
      <c r="CQ1256" s="130"/>
      <c r="CR1256" s="130"/>
      <c r="CS1256" s="130"/>
      <c r="CT1256" s="130"/>
      <c r="CU1256" s="130"/>
      <c r="CV1256" s="130"/>
      <c r="CW1256" s="130"/>
      <c r="CX1256" s="130"/>
      <c r="CY1256" s="130"/>
      <c r="CZ1256" s="130"/>
      <c r="DA1256" s="130"/>
      <c r="DD1256" s="159" cm="1">
        <f t="array" ref="DD1256">_xlfn.IFS(DD$1= 0,"", NOT(ISBLANK(CM1256)), 0, ISBLANK(CM1256), $Q1256-$S1256+AY1256-BV1256)</f>
        <v>0</v>
      </c>
      <c r="DE1256" s="160" cm="1">
        <f t="array" ref="DE1256">_xlfn.IFS(DE$1= 0,"", NOT(ISBLANK(CN1256)), 0, ISBLANK(CN1256), $Q1256-$S1256+AZ1256-BW1256)</f>
        <v>0</v>
      </c>
      <c r="DF1256" s="160" cm="1">
        <f t="array" ref="DF1256">_xlfn.IFS(DF$1= 0,"", NOT(ISBLANK(CO1256)), 0, ISBLANK(CO1256), $Q1256-$S1256+BA1256-BX1256)</f>
        <v>0</v>
      </c>
      <c r="DG1256" s="160" cm="1">
        <f t="array" ref="DG1256">_xlfn.IFS(DG$1= 0,"", NOT(ISBLANK(CP1256)), 0, ISBLANK(CP1256), $Q1256-$S1256+BB1256-BY1256)</f>
        <v>0</v>
      </c>
      <c r="DH1256" s="160" cm="1">
        <f t="array" ref="DH1256">_xlfn.IFS(DH$1= 0,"", NOT(ISBLANK(CQ1256)), 0, ISBLANK(CQ1256), $Q1256-$S1256+BC1256-BZ1256)</f>
        <v>0</v>
      </c>
      <c r="DI1256" s="160" cm="1">
        <f t="array" ref="DI1256">_xlfn.IFS(DI$1= 0,"", NOT(ISBLANK(CR1256)), 0, ISBLANK(CR1256), $Q1256-$S1256+BD1256-CA1256)</f>
        <v>0</v>
      </c>
      <c r="DJ1256" s="160" t="str" cm="1">
        <f t="array" ref="DJ1256">_xlfn.IFS(DJ$1= 0,"", NOT(ISBLANK(CS1256)), 0, ISBLANK(CS1256), $Q1256-$S1256+BE1256-CB1256)</f>
        <v/>
      </c>
      <c r="DK1256" s="160" t="str" cm="1">
        <f t="array" ref="DK1256">_xlfn.IFS(DK$1= 0,"", NOT(ISBLANK(CT1256)), 0, ISBLANK(CT1256), $Q1256-$S1256+BF1256-CC1256)</f>
        <v/>
      </c>
      <c r="DL1256" s="162" t="str" cm="1">
        <f t="array" ref="DL1256">_xlfn.IFS(DL$1= 0,"", NOT(ISBLANK(CU1256)), 0, ISBLANK(CU1256), $Q1256-$S1256+BG1256-CD1256)</f>
        <v/>
      </c>
      <c r="DM1256" s="162" t="str" cm="1">
        <f t="array" ref="DM1256">_xlfn.IFS(DM$1= 0,"", NOT(ISBLANK(CV1256)), 0, ISBLANK(CV1256), $Q1256-$S1256+BH1256-CE1256)</f>
        <v/>
      </c>
      <c r="DN1256" s="162" t="str" cm="1">
        <f t="array" ref="DN1256">_xlfn.IFS(DN$1= 0,"", NOT(ISBLANK(CW1256)), 0, ISBLANK(CW1256), $Q1256-$S1256+BI1256-CF1256)</f>
        <v/>
      </c>
      <c r="DO1256" s="162" t="str" cm="1">
        <f t="array" ref="DO1256">_xlfn.IFS(DO$1= 0,"", NOT(ISBLANK(CX1256)), 0, ISBLANK(CX1256), $Q1256-$S1256+BJ1256-CG1256)</f>
        <v/>
      </c>
      <c r="DP1256" s="162" t="str" cm="1">
        <f t="array" ref="DP1256">_xlfn.IFS(DP$1= 0,"", NOT(ISBLANK(CY1256)), 0, ISBLANK(CY1256), $Q1256-$S1256+BK1256-CH1256)</f>
        <v/>
      </c>
      <c r="DQ1256" s="162" t="str" cm="1">
        <f t="array" ref="DQ1256">_xlfn.IFS(DQ$1= 0,"", NOT(ISBLANK(CZ1256)), 0, ISBLANK(CZ1256), $Q1256-$S1256+BL1256-CI1256)</f>
        <v/>
      </c>
      <c r="DR1256" s="163" t="str" cm="1">
        <f t="array" ref="DR1256">_xlfn.IFS(DR$1= 0,"", NOT(ISBLANK(DA1256)), 0, ISBLANK(DA1256), $Q1256-$S1256+BM1256-CJ1256)</f>
        <v/>
      </c>
    </row>
    <row r="1257" spans="1:122" ht="16.5" x14ac:dyDescent="0.3">
      <c r="A1257" s="135"/>
      <c r="B1257" s="136"/>
      <c r="C1257" s="136"/>
      <c r="D1257" s="137"/>
      <c r="E1257" s="176"/>
      <c r="F1257" s="182"/>
      <c r="G1257" s="183"/>
      <c r="H1257" s="183"/>
      <c r="I1257" s="183"/>
      <c r="J1257" s="183"/>
      <c r="K1257" s="183"/>
      <c r="L1257" s="183"/>
      <c r="M1257" s="186"/>
      <c r="N1257" s="182"/>
      <c r="O1257" s="184"/>
      <c r="P1257" s="178"/>
      <c r="Q1257" s="118">
        <f t="shared" si="357"/>
        <v>0</v>
      </c>
      <c r="R1257" s="3"/>
      <c r="S1257" s="3"/>
      <c r="T1257" s="4"/>
      <c r="U1257" s="4"/>
      <c r="V1257" s="99">
        <f t="shared" si="358"/>
        <v>0</v>
      </c>
      <c r="W1257" s="161"/>
      <c r="X1257" s="138"/>
      <c r="AH1257" s="158" t="str">
        <f t="array" ref="AH1257">IF(OR(AH$1=0, $A1257=""),"",SQRT((_xlfn.XLOOKUP(AH$1,$Z$2:$Z$16,$AA$2:$AA$16)-$T1257)^2+(_xlfn.XLOOKUP(AH$1,$Z$2:$Z$16,$AB$2:$AB$16)-$U1257)^2+(_xlfn.XLOOKUP(AH$1,$Z$2:$Z$16,$AC$2:$AC$16-$V1257)^2)))</f>
        <v/>
      </c>
      <c r="AI1257" s="140" t="str">
        <f t="array" ref="AI1257">IF(OR(AI$1=0, $A1257=""),"",SQRT((_xlfn.XLOOKUP(AI$1,$Z$2:$Z$16,$AA$2:$AA$16)-$T1257)^2+(_xlfn.XLOOKUP(AI$1,$Z$2:$Z$16,$AB$2:$AB$16)-$U1257)^2+(_xlfn.XLOOKUP(AI$1,$Z$2:$Z$16,$AC$2:$AC$16-$V1257)^2)))</f>
        <v/>
      </c>
      <c r="AJ1257" s="140" t="str">
        <f t="array" ref="AJ1257">IF(OR(AJ$1=0, $A1257=""),"",SQRT((_xlfn.XLOOKUP(AJ$1,$Z$2:$Z$16,$AA$2:$AA$16)-$T1257)^2+(_xlfn.XLOOKUP(AJ$1,$Z$2:$Z$16,$AB$2:$AB$16)-$U1257)^2+(_xlfn.XLOOKUP(AJ$1,$Z$2:$Z$16,$AC$2:$AC$16-$V1257)^2)))</f>
        <v/>
      </c>
      <c r="AK1257" s="140" t="str">
        <f t="array" ref="AK1257">IF(OR(AK$1=0, $A1257=""),"",SQRT((_xlfn.XLOOKUP(AK$1,$Z$2:$Z$16,$AA$2:$AA$16)-$T1257)^2+(_xlfn.XLOOKUP(AK$1,$Z$2:$Z$16,$AB$2:$AB$16)-$U1257)^2+(_xlfn.XLOOKUP(AK$1,$Z$2:$Z$16,$AC$2:$AC$16-$V1257)^2)))</f>
        <v/>
      </c>
      <c r="AL1257" s="140" t="str">
        <f t="array" ref="AL1257">IF(OR(AL$1=0, $A1257=""),"",SQRT((_xlfn.XLOOKUP(AL$1,$Z$2:$Z$16,$AA$2:$AA$16)-$T1257)^2+(_xlfn.XLOOKUP(AL$1,$Z$2:$Z$16,$AB$2:$AB$16)-$U1257)^2+(_xlfn.XLOOKUP(AL$1,$Z$2:$Z$16,$AC$2:$AC$16-$V1257)^2)))</f>
        <v/>
      </c>
      <c r="AM1257" s="140" t="str">
        <f t="array" ref="AM1257">IF(OR(AM$1=0, $A1257=""),"",SQRT((_xlfn.XLOOKUP(AM$1,$Z$2:$Z$16,$AA$2:$AA$16)-$T1257)^2+(_xlfn.XLOOKUP(AM$1,$Z$2:$Z$16,$AB$2:$AB$16)-$U1257)^2+(_xlfn.XLOOKUP(AM$1,$Z$2:$Z$16,$AC$2:$AC$16-$V1257)^2)))</f>
        <v/>
      </c>
      <c r="AN1257" s="140" t="str">
        <f t="array" ref="AN1257">IF(OR(AN$1=0, $A1257=""),"",SQRT((_xlfn.XLOOKUP(AN$1,$Z$2:$Z$16,$AA$2:$AA$16)-$T1257)^2+(_xlfn.XLOOKUP(AN$1,$Z$2:$Z$16,$AB$2:$AB$16)-$U1257)^2+(_xlfn.XLOOKUP(AN$1,$Z$2:$Z$16,$AC$2:$AC$16-$V1257)^2)))</f>
        <v/>
      </c>
      <c r="AO1257" s="140" t="str">
        <f t="array" ref="AO1257">IF(OR(AO$1=0, $A1257=""),"",SQRT((_xlfn.XLOOKUP(AO$1,$Z$2:$Z$16,$AA$2:$AA$16)-$T1257)^2+(_xlfn.XLOOKUP(AO$1,$Z$2:$Z$16,$AB$2:$AB$16)-$U1257)^2+(_xlfn.XLOOKUP(AO$1,$Z$2:$Z$16,$AC$2:$AC$16-$V1257)^2)))</f>
        <v/>
      </c>
      <c r="AP1257" s="141" t="str">
        <f t="array" ref="AP1257">IF(OR(AP$1=0, $A1257=""),"",SQRT((_xlfn.XLOOKUP(AP$1,$Z$2:$Z$16,$AA$2:$AA$16)-$T1257)^2+(_xlfn.XLOOKUP(AP$1,$Z$2:$Z$16,$AB$2:$AB$16)-$U1257)^2+(_xlfn.XLOOKUP(AP$1,$Z$2:$Z$16,$AC$2:$AC$16-$V1257)^2)))</f>
        <v/>
      </c>
      <c r="AQ1257" s="141" t="str">
        <f t="array" ref="AQ1257">IF(OR(AQ$1=0, $A1257=""),"",SQRT((_xlfn.XLOOKUP(AQ$1,$Z$2:$Z$16,$AA$2:$AA$16)-$T1257)^2+(_xlfn.XLOOKUP(AQ$1,$Z$2:$Z$16,$AB$2:$AB$16)-$U1257)^2+(_xlfn.XLOOKUP(AQ$1,$Z$2:$Z$16,$AC$2:$AC$16-$V1257)^2)))</f>
        <v/>
      </c>
      <c r="AR1257" s="141" t="str">
        <f t="array" ref="AR1257">IF(OR(AR$1=0, $A1257=""),"",SQRT((_xlfn.XLOOKUP(AR$1,$Z$2:$Z$16,$AA$2:$AA$16)-$T1257)^2+(_xlfn.XLOOKUP(AR$1,$Z$2:$Z$16,$AB$2:$AB$16)-$U1257)^2+(_xlfn.XLOOKUP(AR$1,$Z$2:$Z$16,$AC$2:$AC$16-$V1257)^2)))</f>
        <v/>
      </c>
      <c r="AS1257" s="141" t="str">
        <f t="array" ref="AS1257">IF(OR(AS$1=0, $A1257=""),"",SQRT((_xlfn.XLOOKUP(AS$1,$Z$2:$Z$16,$AA$2:$AA$16)-$T1257)^2+(_xlfn.XLOOKUP(AS$1,$Z$2:$Z$16,$AB$2:$AB$16)-$U1257)^2+(_xlfn.XLOOKUP(AS$1,$Z$2:$Z$16,$AC$2:$AC$16-$V1257)^2)))</f>
        <v/>
      </c>
      <c r="AT1257" s="141" t="str">
        <f t="array" ref="AT1257">IF(OR(AT$1=0, $A1257=""),"",SQRT((_xlfn.XLOOKUP(AT$1,$Z$2:$Z$16,$AA$2:$AA$16)-$T1257)^2+(_xlfn.XLOOKUP(AT$1,$Z$2:$Z$16,$AB$2:$AB$16)-$U1257)^2+(_xlfn.XLOOKUP(AT$1,$Z$2:$Z$16,$AC$2:$AC$16-$V1257)^2)))</f>
        <v/>
      </c>
      <c r="AU1257" s="141" t="str">
        <f t="array" ref="AU1257">IF(OR(AU$1=0, $A1257=""),"",SQRT((_xlfn.XLOOKUP(AU$1,$Z$2:$Z$16,$AA$2:$AA$16)-$T1257)^2+(_xlfn.XLOOKUP(AU$1,$Z$2:$Z$16,$AB$2:$AB$16)-$U1257)^2+(_xlfn.XLOOKUP(AU$1,$Z$2:$Z$16,$AC$2:$AC$16-$V1257)^2)))</f>
        <v/>
      </c>
      <c r="AV1257" s="142" t="str">
        <f t="array" ref="AV1257">IF(OR(AV$1=0, $A1257=""),"",SQRT((_xlfn.XLOOKUP(AV$1,$Z$2:$Z$16,$AA$2:$AA$16)-$T1257)^2+(_xlfn.XLOOKUP(AV$1,$Z$2:$Z$16,$AB$2:$AB$16)-$U1257)^2+(_xlfn.XLOOKUP(AV$1,$Z$2:$Z$16,$AC$2:$AC$16-$V1257)^2)))</f>
        <v/>
      </c>
      <c r="AW1257" s="124"/>
      <c r="AX1257" s="124"/>
      <c r="AY1257" s="125">
        <f t="shared" si="359"/>
        <v>0</v>
      </c>
      <c r="AZ1257" s="143">
        <f t="shared" si="360"/>
        <v>0</v>
      </c>
      <c r="BA1257" s="143">
        <f t="shared" si="361"/>
        <v>0</v>
      </c>
      <c r="BB1257" s="143">
        <f t="shared" si="362"/>
        <v>0</v>
      </c>
      <c r="BC1257" s="143">
        <f t="shared" si="363"/>
        <v>0</v>
      </c>
      <c r="BD1257" s="143">
        <f t="shared" si="364"/>
        <v>0</v>
      </c>
      <c r="BE1257" s="143">
        <f t="shared" si="365"/>
        <v>0</v>
      </c>
      <c r="BF1257" s="143">
        <f t="shared" si="366"/>
        <v>0</v>
      </c>
      <c r="BG1257" s="144">
        <f t="shared" si="367"/>
        <v>0</v>
      </c>
      <c r="BH1257" s="144">
        <f t="shared" si="368"/>
        <v>0</v>
      </c>
      <c r="BI1257" s="144">
        <f t="shared" si="369"/>
        <v>0</v>
      </c>
      <c r="BJ1257" s="144">
        <f t="shared" si="370"/>
        <v>0</v>
      </c>
      <c r="BK1257" s="144">
        <f t="shared" si="371"/>
        <v>0</v>
      </c>
      <c r="BL1257" s="144">
        <f t="shared" si="372"/>
        <v>0</v>
      </c>
      <c r="BM1257" s="145">
        <f t="shared" si="373"/>
        <v>0</v>
      </c>
      <c r="BN1257" s="124"/>
      <c r="BO1257" s="124"/>
      <c r="BP1257" s="124"/>
      <c r="BQ1257" s="124"/>
      <c r="BR1257" s="124"/>
      <c r="BS1257" s="124"/>
      <c r="BT1257" s="124"/>
      <c r="BU1257" s="124"/>
      <c r="BV1257" s="130"/>
      <c r="BW1257" s="130"/>
      <c r="BX1257" s="130"/>
      <c r="BY1257" s="130"/>
      <c r="BZ1257" s="130"/>
      <c r="CA1257" s="130"/>
      <c r="CB1257" s="130"/>
      <c r="CC1257" s="130"/>
      <c r="CD1257" s="130"/>
      <c r="CE1257" s="130"/>
      <c r="CF1257" s="130"/>
      <c r="CG1257" s="130"/>
      <c r="CH1257" s="130"/>
      <c r="CI1257" s="130"/>
      <c r="CJ1257" s="130"/>
      <c r="CL1257" s="124"/>
      <c r="CM1257" s="130" t="s">
        <v>32</v>
      </c>
      <c r="CN1257" s="130"/>
      <c r="CO1257" s="130"/>
      <c r="CP1257" s="130"/>
      <c r="CQ1257" s="130"/>
      <c r="CR1257" s="130"/>
      <c r="CS1257" s="130"/>
      <c r="CT1257" s="130"/>
      <c r="CU1257" s="130"/>
      <c r="CV1257" s="130"/>
      <c r="CW1257" s="130"/>
      <c r="CX1257" s="130"/>
      <c r="CY1257" s="130"/>
      <c r="CZ1257" s="130"/>
      <c r="DA1257" s="130"/>
      <c r="DD1257" s="159" cm="1">
        <f t="array" ref="DD1257">_xlfn.IFS(DD$1= 0,"", NOT(ISBLANK(CM1257)), 0, ISBLANK(CM1257), $Q1257-$S1257+AY1257-BV1257)</f>
        <v>0</v>
      </c>
      <c r="DE1257" s="160" cm="1">
        <f t="array" ref="DE1257">_xlfn.IFS(DE$1= 0,"", NOT(ISBLANK(CN1257)), 0, ISBLANK(CN1257), $Q1257-$S1257+AZ1257-BW1257)</f>
        <v>0</v>
      </c>
      <c r="DF1257" s="160" cm="1">
        <f t="array" ref="DF1257">_xlfn.IFS(DF$1= 0,"", NOT(ISBLANK(CO1257)), 0, ISBLANK(CO1257), $Q1257-$S1257+BA1257-BX1257)</f>
        <v>0</v>
      </c>
      <c r="DG1257" s="160" cm="1">
        <f t="array" ref="DG1257">_xlfn.IFS(DG$1= 0,"", NOT(ISBLANK(CP1257)), 0, ISBLANK(CP1257), $Q1257-$S1257+BB1257-BY1257)</f>
        <v>0</v>
      </c>
      <c r="DH1257" s="160" cm="1">
        <f t="array" ref="DH1257">_xlfn.IFS(DH$1= 0,"", NOT(ISBLANK(CQ1257)), 0, ISBLANK(CQ1257), $Q1257-$S1257+BC1257-BZ1257)</f>
        <v>0</v>
      </c>
      <c r="DI1257" s="160" cm="1">
        <f t="array" ref="DI1257">_xlfn.IFS(DI$1= 0,"", NOT(ISBLANK(CR1257)), 0, ISBLANK(CR1257), $Q1257-$S1257+BD1257-CA1257)</f>
        <v>0</v>
      </c>
      <c r="DJ1257" s="160" t="str" cm="1">
        <f t="array" ref="DJ1257">_xlfn.IFS(DJ$1= 0,"", NOT(ISBLANK(CS1257)), 0, ISBLANK(CS1257), $Q1257-$S1257+BE1257-CB1257)</f>
        <v/>
      </c>
      <c r="DK1257" s="160" t="str" cm="1">
        <f t="array" ref="DK1257">_xlfn.IFS(DK$1= 0,"", NOT(ISBLANK(CT1257)), 0, ISBLANK(CT1257), $Q1257-$S1257+BF1257-CC1257)</f>
        <v/>
      </c>
      <c r="DL1257" s="162" t="str" cm="1">
        <f t="array" ref="DL1257">_xlfn.IFS(DL$1= 0,"", NOT(ISBLANK(CU1257)), 0, ISBLANK(CU1257), $Q1257-$S1257+BG1257-CD1257)</f>
        <v/>
      </c>
      <c r="DM1257" s="162" t="str" cm="1">
        <f t="array" ref="DM1257">_xlfn.IFS(DM$1= 0,"", NOT(ISBLANK(CV1257)), 0, ISBLANK(CV1257), $Q1257-$S1257+BH1257-CE1257)</f>
        <v/>
      </c>
      <c r="DN1257" s="162" t="str" cm="1">
        <f t="array" ref="DN1257">_xlfn.IFS(DN$1= 0,"", NOT(ISBLANK(CW1257)), 0, ISBLANK(CW1257), $Q1257-$S1257+BI1257-CF1257)</f>
        <v/>
      </c>
      <c r="DO1257" s="162" t="str" cm="1">
        <f t="array" ref="DO1257">_xlfn.IFS(DO$1= 0,"", NOT(ISBLANK(CX1257)), 0, ISBLANK(CX1257), $Q1257-$S1257+BJ1257-CG1257)</f>
        <v/>
      </c>
      <c r="DP1257" s="162" t="str" cm="1">
        <f t="array" ref="DP1257">_xlfn.IFS(DP$1= 0,"", NOT(ISBLANK(CY1257)), 0, ISBLANK(CY1257), $Q1257-$S1257+BK1257-CH1257)</f>
        <v/>
      </c>
      <c r="DQ1257" s="162" t="str" cm="1">
        <f t="array" ref="DQ1257">_xlfn.IFS(DQ$1= 0,"", NOT(ISBLANK(CZ1257)), 0, ISBLANK(CZ1257), $Q1257-$S1257+BL1257-CI1257)</f>
        <v/>
      </c>
      <c r="DR1257" s="163" t="str" cm="1">
        <f t="array" ref="DR1257">_xlfn.IFS(DR$1= 0,"", NOT(ISBLANK(DA1257)), 0, ISBLANK(DA1257), $Q1257-$S1257+BM1257-CJ1257)</f>
        <v/>
      </c>
    </row>
    <row r="1258" spans="1:122" ht="16.5" x14ac:dyDescent="0.3">
      <c r="A1258" s="135"/>
      <c r="B1258" s="136"/>
      <c r="C1258" s="136"/>
      <c r="D1258" s="137"/>
      <c r="E1258" s="176"/>
      <c r="F1258" s="182"/>
      <c r="G1258" s="183"/>
      <c r="H1258" s="183"/>
      <c r="I1258" s="183"/>
      <c r="J1258" s="183"/>
      <c r="K1258" s="183"/>
      <c r="L1258" s="183"/>
      <c r="M1258" s="186"/>
      <c r="N1258" s="182"/>
      <c r="O1258" s="184"/>
      <c r="P1258" s="178"/>
      <c r="Q1258" s="118">
        <f t="shared" si="357"/>
        <v>0</v>
      </c>
      <c r="R1258" s="3"/>
      <c r="S1258" s="3"/>
      <c r="T1258" s="4"/>
      <c r="U1258" s="4"/>
      <c r="V1258" s="99">
        <f t="shared" si="358"/>
        <v>0</v>
      </c>
      <c r="W1258" s="161"/>
      <c r="X1258" s="138"/>
      <c r="AH1258" s="158" t="str">
        <f t="array" ref="AH1258">IF(OR(AH$1=0, $A1258=""),"",SQRT((_xlfn.XLOOKUP(AH$1,$Z$2:$Z$16,$AA$2:$AA$16)-$T1258)^2+(_xlfn.XLOOKUP(AH$1,$Z$2:$Z$16,$AB$2:$AB$16)-$U1258)^2+(_xlfn.XLOOKUP(AH$1,$Z$2:$Z$16,$AC$2:$AC$16-$V1258)^2)))</f>
        <v/>
      </c>
      <c r="AI1258" s="140" t="str">
        <f t="array" ref="AI1258">IF(OR(AI$1=0, $A1258=""),"",SQRT((_xlfn.XLOOKUP(AI$1,$Z$2:$Z$16,$AA$2:$AA$16)-$T1258)^2+(_xlfn.XLOOKUP(AI$1,$Z$2:$Z$16,$AB$2:$AB$16)-$U1258)^2+(_xlfn.XLOOKUP(AI$1,$Z$2:$Z$16,$AC$2:$AC$16-$V1258)^2)))</f>
        <v/>
      </c>
      <c r="AJ1258" s="140" t="str">
        <f t="array" ref="AJ1258">IF(OR(AJ$1=0, $A1258=""),"",SQRT((_xlfn.XLOOKUP(AJ$1,$Z$2:$Z$16,$AA$2:$AA$16)-$T1258)^2+(_xlfn.XLOOKUP(AJ$1,$Z$2:$Z$16,$AB$2:$AB$16)-$U1258)^2+(_xlfn.XLOOKUP(AJ$1,$Z$2:$Z$16,$AC$2:$AC$16-$V1258)^2)))</f>
        <v/>
      </c>
      <c r="AK1258" s="140" t="str">
        <f t="array" ref="AK1258">IF(OR(AK$1=0, $A1258=""),"",SQRT((_xlfn.XLOOKUP(AK$1,$Z$2:$Z$16,$AA$2:$AA$16)-$T1258)^2+(_xlfn.XLOOKUP(AK$1,$Z$2:$Z$16,$AB$2:$AB$16)-$U1258)^2+(_xlfn.XLOOKUP(AK$1,$Z$2:$Z$16,$AC$2:$AC$16-$V1258)^2)))</f>
        <v/>
      </c>
      <c r="AL1258" s="140" t="str">
        <f t="array" ref="AL1258">IF(OR(AL$1=0, $A1258=""),"",SQRT((_xlfn.XLOOKUP(AL$1,$Z$2:$Z$16,$AA$2:$AA$16)-$T1258)^2+(_xlfn.XLOOKUP(AL$1,$Z$2:$Z$16,$AB$2:$AB$16)-$U1258)^2+(_xlfn.XLOOKUP(AL$1,$Z$2:$Z$16,$AC$2:$AC$16-$V1258)^2)))</f>
        <v/>
      </c>
      <c r="AM1258" s="140" t="str">
        <f t="array" ref="AM1258">IF(OR(AM$1=0, $A1258=""),"",SQRT((_xlfn.XLOOKUP(AM$1,$Z$2:$Z$16,$AA$2:$AA$16)-$T1258)^2+(_xlfn.XLOOKUP(AM$1,$Z$2:$Z$16,$AB$2:$AB$16)-$U1258)^2+(_xlfn.XLOOKUP(AM$1,$Z$2:$Z$16,$AC$2:$AC$16-$V1258)^2)))</f>
        <v/>
      </c>
      <c r="AN1258" s="140" t="str">
        <f t="array" ref="AN1258">IF(OR(AN$1=0, $A1258=""),"",SQRT((_xlfn.XLOOKUP(AN$1,$Z$2:$Z$16,$AA$2:$AA$16)-$T1258)^2+(_xlfn.XLOOKUP(AN$1,$Z$2:$Z$16,$AB$2:$AB$16)-$U1258)^2+(_xlfn.XLOOKUP(AN$1,$Z$2:$Z$16,$AC$2:$AC$16-$V1258)^2)))</f>
        <v/>
      </c>
      <c r="AO1258" s="140" t="str">
        <f t="array" ref="AO1258">IF(OR(AO$1=0, $A1258=""),"",SQRT((_xlfn.XLOOKUP(AO$1,$Z$2:$Z$16,$AA$2:$AA$16)-$T1258)^2+(_xlfn.XLOOKUP(AO$1,$Z$2:$Z$16,$AB$2:$AB$16)-$U1258)^2+(_xlfn.XLOOKUP(AO$1,$Z$2:$Z$16,$AC$2:$AC$16-$V1258)^2)))</f>
        <v/>
      </c>
      <c r="AP1258" s="141" t="str">
        <f t="array" ref="AP1258">IF(OR(AP$1=0, $A1258=""),"",SQRT((_xlfn.XLOOKUP(AP$1,$Z$2:$Z$16,$AA$2:$AA$16)-$T1258)^2+(_xlfn.XLOOKUP(AP$1,$Z$2:$Z$16,$AB$2:$AB$16)-$U1258)^2+(_xlfn.XLOOKUP(AP$1,$Z$2:$Z$16,$AC$2:$AC$16-$V1258)^2)))</f>
        <v/>
      </c>
      <c r="AQ1258" s="141" t="str">
        <f t="array" ref="AQ1258">IF(OR(AQ$1=0, $A1258=""),"",SQRT((_xlfn.XLOOKUP(AQ$1,$Z$2:$Z$16,$AA$2:$AA$16)-$T1258)^2+(_xlfn.XLOOKUP(AQ$1,$Z$2:$Z$16,$AB$2:$AB$16)-$U1258)^2+(_xlfn.XLOOKUP(AQ$1,$Z$2:$Z$16,$AC$2:$AC$16-$V1258)^2)))</f>
        <v/>
      </c>
      <c r="AR1258" s="141" t="str">
        <f t="array" ref="AR1258">IF(OR(AR$1=0, $A1258=""),"",SQRT((_xlfn.XLOOKUP(AR$1,$Z$2:$Z$16,$AA$2:$AA$16)-$T1258)^2+(_xlfn.XLOOKUP(AR$1,$Z$2:$Z$16,$AB$2:$AB$16)-$U1258)^2+(_xlfn.XLOOKUP(AR$1,$Z$2:$Z$16,$AC$2:$AC$16-$V1258)^2)))</f>
        <v/>
      </c>
      <c r="AS1258" s="141" t="str">
        <f t="array" ref="AS1258">IF(OR(AS$1=0, $A1258=""),"",SQRT((_xlfn.XLOOKUP(AS$1,$Z$2:$Z$16,$AA$2:$AA$16)-$T1258)^2+(_xlfn.XLOOKUP(AS$1,$Z$2:$Z$16,$AB$2:$AB$16)-$U1258)^2+(_xlfn.XLOOKUP(AS$1,$Z$2:$Z$16,$AC$2:$AC$16-$V1258)^2)))</f>
        <v/>
      </c>
      <c r="AT1258" s="141" t="str">
        <f t="array" ref="AT1258">IF(OR(AT$1=0, $A1258=""),"",SQRT((_xlfn.XLOOKUP(AT$1,$Z$2:$Z$16,$AA$2:$AA$16)-$T1258)^2+(_xlfn.XLOOKUP(AT$1,$Z$2:$Z$16,$AB$2:$AB$16)-$U1258)^2+(_xlfn.XLOOKUP(AT$1,$Z$2:$Z$16,$AC$2:$AC$16-$V1258)^2)))</f>
        <v/>
      </c>
      <c r="AU1258" s="141" t="str">
        <f t="array" ref="AU1258">IF(OR(AU$1=0, $A1258=""),"",SQRT((_xlfn.XLOOKUP(AU$1,$Z$2:$Z$16,$AA$2:$AA$16)-$T1258)^2+(_xlfn.XLOOKUP(AU$1,$Z$2:$Z$16,$AB$2:$AB$16)-$U1258)^2+(_xlfn.XLOOKUP(AU$1,$Z$2:$Z$16,$AC$2:$AC$16-$V1258)^2)))</f>
        <v/>
      </c>
      <c r="AV1258" s="142" t="str">
        <f t="array" ref="AV1258">IF(OR(AV$1=0, $A1258=""),"",SQRT((_xlfn.XLOOKUP(AV$1,$Z$2:$Z$16,$AA$2:$AA$16)-$T1258)^2+(_xlfn.XLOOKUP(AV$1,$Z$2:$Z$16,$AB$2:$AB$16)-$U1258)^2+(_xlfn.XLOOKUP(AV$1,$Z$2:$Z$16,$AC$2:$AC$16-$V1258)^2)))</f>
        <v/>
      </c>
      <c r="AW1258" s="124"/>
      <c r="AX1258" s="124"/>
      <c r="AY1258" s="125">
        <f t="shared" si="359"/>
        <v>0</v>
      </c>
      <c r="AZ1258" s="143">
        <f t="shared" si="360"/>
        <v>0</v>
      </c>
      <c r="BA1258" s="143">
        <f t="shared" si="361"/>
        <v>0</v>
      </c>
      <c r="BB1258" s="143">
        <f t="shared" si="362"/>
        <v>0</v>
      </c>
      <c r="BC1258" s="143">
        <f t="shared" si="363"/>
        <v>0</v>
      </c>
      <c r="BD1258" s="143">
        <f t="shared" si="364"/>
        <v>0</v>
      </c>
      <c r="BE1258" s="143">
        <f t="shared" si="365"/>
        <v>0</v>
      </c>
      <c r="BF1258" s="143">
        <f t="shared" si="366"/>
        <v>0</v>
      </c>
      <c r="BG1258" s="144">
        <f t="shared" si="367"/>
        <v>0</v>
      </c>
      <c r="BH1258" s="144">
        <f t="shared" si="368"/>
        <v>0</v>
      </c>
      <c r="BI1258" s="144">
        <f t="shared" si="369"/>
        <v>0</v>
      </c>
      <c r="BJ1258" s="144">
        <f t="shared" si="370"/>
        <v>0</v>
      </c>
      <c r="BK1258" s="144">
        <f t="shared" si="371"/>
        <v>0</v>
      </c>
      <c r="BL1258" s="144">
        <f t="shared" si="372"/>
        <v>0</v>
      </c>
      <c r="BM1258" s="145">
        <f t="shared" si="373"/>
        <v>0</v>
      </c>
      <c r="BN1258" s="124"/>
      <c r="BO1258" s="124"/>
      <c r="BP1258" s="124"/>
      <c r="BQ1258" s="124"/>
      <c r="BR1258" s="124"/>
      <c r="BS1258" s="124"/>
      <c r="BT1258" s="124"/>
      <c r="BU1258" s="124"/>
      <c r="BV1258" s="130"/>
      <c r="BW1258" s="130"/>
      <c r="BX1258" s="130"/>
      <c r="BY1258" s="130"/>
      <c r="BZ1258" s="130"/>
      <c r="CA1258" s="130"/>
      <c r="CB1258" s="130"/>
      <c r="CC1258" s="130"/>
      <c r="CD1258" s="130"/>
      <c r="CE1258" s="130"/>
      <c r="CF1258" s="130"/>
      <c r="CG1258" s="130"/>
      <c r="CH1258" s="130"/>
      <c r="CI1258" s="130"/>
      <c r="CJ1258" s="130"/>
      <c r="CL1258" s="124"/>
      <c r="CM1258" s="130" t="s">
        <v>32</v>
      </c>
      <c r="CN1258" s="130"/>
      <c r="CO1258" s="130"/>
      <c r="CP1258" s="130"/>
      <c r="CQ1258" s="130"/>
      <c r="CR1258" s="130"/>
      <c r="CS1258" s="130"/>
      <c r="CT1258" s="130"/>
      <c r="CU1258" s="130"/>
      <c r="CV1258" s="130"/>
      <c r="CW1258" s="130"/>
      <c r="CX1258" s="130"/>
      <c r="CY1258" s="130"/>
      <c r="CZ1258" s="130"/>
      <c r="DA1258" s="130"/>
      <c r="DD1258" s="159" cm="1">
        <f t="array" ref="DD1258">_xlfn.IFS(DD$1= 0,"", NOT(ISBLANK(CM1258)), 0, ISBLANK(CM1258), $Q1258-$S1258+AY1258-BV1258)</f>
        <v>0</v>
      </c>
      <c r="DE1258" s="160" cm="1">
        <f t="array" ref="DE1258">_xlfn.IFS(DE$1= 0,"", NOT(ISBLANK(CN1258)), 0, ISBLANK(CN1258), $Q1258-$S1258+AZ1258-BW1258)</f>
        <v>0</v>
      </c>
      <c r="DF1258" s="160" cm="1">
        <f t="array" ref="DF1258">_xlfn.IFS(DF$1= 0,"", NOT(ISBLANK(CO1258)), 0, ISBLANK(CO1258), $Q1258-$S1258+BA1258-BX1258)</f>
        <v>0</v>
      </c>
      <c r="DG1258" s="160" cm="1">
        <f t="array" ref="DG1258">_xlfn.IFS(DG$1= 0,"", NOT(ISBLANK(CP1258)), 0, ISBLANK(CP1258), $Q1258-$S1258+BB1258-BY1258)</f>
        <v>0</v>
      </c>
      <c r="DH1258" s="160" cm="1">
        <f t="array" ref="DH1258">_xlfn.IFS(DH$1= 0,"", NOT(ISBLANK(CQ1258)), 0, ISBLANK(CQ1258), $Q1258-$S1258+BC1258-BZ1258)</f>
        <v>0</v>
      </c>
      <c r="DI1258" s="160" cm="1">
        <f t="array" ref="DI1258">_xlfn.IFS(DI$1= 0,"", NOT(ISBLANK(CR1258)), 0, ISBLANK(CR1258), $Q1258-$S1258+BD1258-CA1258)</f>
        <v>0</v>
      </c>
      <c r="DJ1258" s="160" t="str" cm="1">
        <f t="array" ref="DJ1258">_xlfn.IFS(DJ$1= 0,"", NOT(ISBLANK(CS1258)), 0, ISBLANK(CS1258), $Q1258-$S1258+BE1258-CB1258)</f>
        <v/>
      </c>
      <c r="DK1258" s="160" t="str" cm="1">
        <f t="array" ref="DK1258">_xlfn.IFS(DK$1= 0,"", NOT(ISBLANK(CT1258)), 0, ISBLANK(CT1258), $Q1258-$S1258+BF1258-CC1258)</f>
        <v/>
      </c>
      <c r="DL1258" s="162" t="str" cm="1">
        <f t="array" ref="DL1258">_xlfn.IFS(DL$1= 0,"", NOT(ISBLANK(CU1258)), 0, ISBLANK(CU1258), $Q1258-$S1258+BG1258-CD1258)</f>
        <v/>
      </c>
      <c r="DM1258" s="162" t="str" cm="1">
        <f t="array" ref="DM1258">_xlfn.IFS(DM$1= 0,"", NOT(ISBLANK(CV1258)), 0, ISBLANK(CV1258), $Q1258-$S1258+BH1258-CE1258)</f>
        <v/>
      </c>
      <c r="DN1258" s="162" t="str" cm="1">
        <f t="array" ref="DN1258">_xlfn.IFS(DN$1= 0,"", NOT(ISBLANK(CW1258)), 0, ISBLANK(CW1258), $Q1258-$S1258+BI1258-CF1258)</f>
        <v/>
      </c>
      <c r="DO1258" s="162" t="str" cm="1">
        <f t="array" ref="DO1258">_xlfn.IFS(DO$1= 0,"", NOT(ISBLANK(CX1258)), 0, ISBLANK(CX1258), $Q1258-$S1258+BJ1258-CG1258)</f>
        <v/>
      </c>
      <c r="DP1258" s="162" t="str" cm="1">
        <f t="array" ref="DP1258">_xlfn.IFS(DP$1= 0,"", NOT(ISBLANK(CY1258)), 0, ISBLANK(CY1258), $Q1258-$S1258+BK1258-CH1258)</f>
        <v/>
      </c>
      <c r="DQ1258" s="162" t="str" cm="1">
        <f t="array" ref="DQ1258">_xlfn.IFS(DQ$1= 0,"", NOT(ISBLANK(CZ1258)), 0, ISBLANK(CZ1258), $Q1258-$S1258+BL1258-CI1258)</f>
        <v/>
      </c>
      <c r="DR1258" s="163" t="str" cm="1">
        <f t="array" ref="DR1258">_xlfn.IFS(DR$1= 0,"", NOT(ISBLANK(DA1258)), 0, ISBLANK(DA1258), $Q1258-$S1258+BM1258-CJ1258)</f>
        <v/>
      </c>
    </row>
    <row r="1259" spans="1:122" ht="16.5" x14ac:dyDescent="0.3">
      <c r="A1259" s="135"/>
      <c r="B1259" s="136"/>
      <c r="C1259" s="136"/>
      <c r="D1259" s="137"/>
      <c r="E1259" s="176"/>
      <c r="F1259" s="182"/>
      <c r="G1259" s="183"/>
      <c r="H1259" s="183"/>
      <c r="I1259" s="183"/>
      <c r="J1259" s="183"/>
      <c r="K1259" s="183"/>
      <c r="L1259" s="183"/>
      <c r="M1259" s="186"/>
      <c r="N1259" s="182"/>
      <c r="O1259" s="184"/>
      <c r="P1259" s="178"/>
      <c r="Q1259" s="118">
        <f t="shared" si="357"/>
        <v>0</v>
      </c>
      <c r="R1259" s="3"/>
      <c r="S1259" s="3"/>
      <c r="T1259" s="4"/>
      <c r="U1259" s="4"/>
      <c r="V1259" s="99">
        <f t="shared" si="358"/>
        <v>0</v>
      </c>
      <c r="W1259" s="161"/>
      <c r="X1259" s="138"/>
      <c r="AH1259" s="158" t="str">
        <f t="array" ref="AH1259">IF(OR(AH$1=0, $A1259=""),"",SQRT((_xlfn.XLOOKUP(AH$1,$Z$2:$Z$16,$AA$2:$AA$16)-$T1259)^2+(_xlfn.XLOOKUP(AH$1,$Z$2:$Z$16,$AB$2:$AB$16)-$U1259)^2+(_xlfn.XLOOKUP(AH$1,$Z$2:$Z$16,$AC$2:$AC$16-$V1259)^2)))</f>
        <v/>
      </c>
      <c r="AI1259" s="140" t="str">
        <f t="array" ref="AI1259">IF(OR(AI$1=0, $A1259=""),"",SQRT((_xlfn.XLOOKUP(AI$1,$Z$2:$Z$16,$AA$2:$AA$16)-$T1259)^2+(_xlfn.XLOOKUP(AI$1,$Z$2:$Z$16,$AB$2:$AB$16)-$U1259)^2+(_xlfn.XLOOKUP(AI$1,$Z$2:$Z$16,$AC$2:$AC$16-$V1259)^2)))</f>
        <v/>
      </c>
      <c r="AJ1259" s="140" t="str">
        <f t="array" ref="AJ1259">IF(OR(AJ$1=0, $A1259=""),"",SQRT((_xlfn.XLOOKUP(AJ$1,$Z$2:$Z$16,$AA$2:$AA$16)-$T1259)^2+(_xlfn.XLOOKUP(AJ$1,$Z$2:$Z$16,$AB$2:$AB$16)-$U1259)^2+(_xlfn.XLOOKUP(AJ$1,$Z$2:$Z$16,$AC$2:$AC$16-$V1259)^2)))</f>
        <v/>
      </c>
      <c r="AK1259" s="140" t="str">
        <f t="array" ref="AK1259">IF(OR(AK$1=0, $A1259=""),"",SQRT((_xlfn.XLOOKUP(AK$1,$Z$2:$Z$16,$AA$2:$AA$16)-$T1259)^2+(_xlfn.XLOOKUP(AK$1,$Z$2:$Z$16,$AB$2:$AB$16)-$U1259)^2+(_xlfn.XLOOKUP(AK$1,$Z$2:$Z$16,$AC$2:$AC$16-$V1259)^2)))</f>
        <v/>
      </c>
      <c r="AL1259" s="140" t="str">
        <f t="array" ref="AL1259">IF(OR(AL$1=0, $A1259=""),"",SQRT((_xlfn.XLOOKUP(AL$1,$Z$2:$Z$16,$AA$2:$AA$16)-$T1259)^2+(_xlfn.XLOOKUP(AL$1,$Z$2:$Z$16,$AB$2:$AB$16)-$U1259)^2+(_xlfn.XLOOKUP(AL$1,$Z$2:$Z$16,$AC$2:$AC$16-$V1259)^2)))</f>
        <v/>
      </c>
      <c r="AM1259" s="140" t="str">
        <f t="array" ref="AM1259">IF(OR(AM$1=0, $A1259=""),"",SQRT((_xlfn.XLOOKUP(AM$1,$Z$2:$Z$16,$AA$2:$AA$16)-$T1259)^2+(_xlfn.XLOOKUP(AM$1,$Z$2:$Z$16,$AB$2:$AB$16)-$U1259)^2+(_xlfn.XLOOKUP(AM$1,$Z$2:$Z$16,$AC$2:$AC$16-$V1259)^2)))</f>
        <v/>
      </c>
      <c r="AN1259" s="140" t="str">
        <f t="array" ref="AN1259">IF(OR(AN$1=0, $A1259=""),"",SQRT((_xlfn.XLOOKUP(AN$1,$Z$2:$Z$16,$AA$2:$AA$16)-$T1259)^2+(_xlfn.XLOOKUP(AN$1,$Z$2:$Z$16,$AB$2:$AB$16)-$U1259)^2+(_xlfn.XLOOKUP(AN$1,$Z$2:$Z$16,$AC$2:$AC$16-$V1259)^2)))</f>
        <v/>
      </c>
      <c r="AO1259" s="140" t="str">
        <f t="array" ref="AO1259">IF(OR(AO$1=0, $A1259=""),"",SQRT((_xlfn.XLOOKUP(AO$1,$Z$2:$Z$16,$AA$2:$AA$16)-$T1259)^2+(_xlfn.XLOOKUP(AO$1,$Z$2:$Z$16,$AB$2:$AB$16)-$U1259)^2+(_xlfn.XLOOKUP(AO$1,$Z$2:$Z$16,$AC$2:$AC$16-$V1259)^2)))</f>
        <v/>
      </c>
      <c r="AP1259" s="141" t="str">
        <f t="array" ref="AP1259">IF(OR(AP$1=0, $A1259=""),"",SQRT((_xlfn.XLOOKUP(AP$1,$Z$2:$Z$16,$AA$2:$AA$16)-$T1259)^2+(_xlfn.XLOOKUP(AP$1,$Z$2:$Z$16,$AB$2:$AB$16)-$U1259)^2+(_xlfn.XLOOKUP(AP$1,$Z$2:$Z$16,$AC$2:$AC$16-$V1259)^2)))</f>
        <v/>
      </c>
      <c r="AQ1259" s="141" t="str">
        <f t="array" ref="AQ1259">IF(OR(AQ$1=0, $A1259=""),"",SQRT((_xlfn.XLOOKUP(AQ$1,$Z$2:$Z$16,$AA$2:$AA$16)-$T1259)^2+(_xlfn.XLOOKUP(AQ$1,$Z$2:$Z$16,$AB$2:$AB$16)-$U1259)^2+(_xlfn.XLOOKUP(AQ$1,$Z$2:$Z$16,$AC$2:$AC$16-$V1259)^2)))</f>
        <v/>
      </c>
      <c r="AR1259" s="141" t="str">
        <f t="array" ref="AR1259">IF(OR(AR$1=0, $A1259=""),"",SQRT((_xlfn.XLOOKUP(AR$1,$Z$2:$Z$16,$AA$2:$AA$16)-$T1259)^2+(_xlfn.XLOOKUP(AR$1,$Z$2:$Z$16,$AB$2:$AB$16)-$U1259)^2+(_xlfn.XLOOKUP(AR$1,$Z$2:$Z$16,$AC$2:$AC$16-$V1259)^2)))</f>
        <v/>
      </c>
      <c r="AS1259" s="141" t="str">
        <f t="array" ref="AS1259">IF(OR(AS$1=0, $A1259=""),"",SQRT((_xlfn.XLOOKUP(AS$1,$Z$2:$Z$16,$AA$2:$AA$16)-$T1259)^2+(_xlfn.XLOOKUP(AS$1,$Z$2:$Z$16,$AB$2:$AB$16)-$U1259)^2+(_xlfn.XLOOKUP(AS$1,$Z$2:$Z$16,$AC$2:$AC$16-$V1259)^2)))</f>
        <v/>
      </c>
      <c r="AT1259" s="141" t="str">
        <f t="array" ref="AT1259">IF(OR(AT$1=0, $A1259=""),"",SQRT((_xlfn.XLOOKUP(AT$1,$Z$2:$Z$16,$AA$2:$AA$16)-$T1259)^2+(_xlfn.XLOOKUP(AT$1,$Z$2:$Z$16,$AB$2:$AB$16)-$U1259)^2+(_xlfn.XLOOKUP(AT$1,$Z$2:$Z$16,$AC$2:$AC$16-$V1259)^2)))</f>
        <v/>
      </c>
      <c r="AU1259" s="141" t="str">
        <f t="array" ref="AU1259">IF(OR(AU$1=0, $A1259=""),"",SQRT((_xlfn.XLOOKUP(AU$1,$Z$2:$Z$16,$AA$2:$AA$16)-$T1259)^2+(_xlfn.XLOOKUP(AU$1,$Z$2:$Z$16,$AB$2:$AB$16)-$U1259)^2+(_xlfn.XLOOKUP(AU$1,$Z$2:$Z$16,$AC$2:$AC$16-$V1259)^2)))</f>
        <v/>
      </c>
      <c r="AV1259" s="142" t="str">
        <f t="array" ref="AV1259">IF(OR(AV$1=0, $A1259=""),"",SQRT((_xlfn.XLOOKUP(AV$1,$Z$2:$Z$16,$AA$2:$AA$16)-$T1259)^2+(_xlfn.XLOOKUP(AV$1,$Z$2:$Z$16,$AB$2:$AB$16)-$U1259)^2+(_xlfn.XLOOKUP(AV$1,$Z$2:$Z$16,$AC$2:$AC$16-$V1259)^2)))</f>
        <v/>
      </c>
      <c r="AW1259" s="124"/>
      <c r="AX1259" s="124"/>
      <c r="AY1259" s="125">
        <f t="shared" si="359"/>
        <v>0</v>
      </c>
      <c r="AZ1259" s="143">
        <f t="shared" si="360"/>
        <v>0</v>
      </c>
      <c r="BA1259" s="143">
        <f t="shared" si="361"/>
        <v>0</v>
      </c>
      <c r="BB1259" s="143">
        <f t="shared" si="362"/>
        <v>0</v>
      </c>
      <c r="BC1259" s="143">
        <f t="shared" si="363"/>
        <v>0</v>
      </c>
      <c r="BD1259" s="143">
        <f t="shared" si="364"/>
        <v>0</v>
      </c>
      <c r="BE1259" s="143">
        <f t="shared" si="365"/>
        <v>0</v>
      </c>
      <c r="BF1259" s="143">
        <f t="shared" si="366"/>
        <v>0</v>
      </c>
      <c r="BG1259" s="144">
        <f t="shared" si="367"/>
        <v>0</v>
      </c>
      <c r="BH1259" s="144">
        <f t="shared" si="368"/>
        <v>0</v>
      </c>
      <c r="BI1259" s="144">
        <f t="shared" si="369"/>
        <v>0</v>
      </c>
      <c r="BJ1259" s="144">
        <f t="shared" si="370"/>
        <v>0</v>
      </c>
      <c r="BK1259" s="144">
        <f t="shared" si="371"/>
        <v>0</v>
      </c>
      <c r="BL1259" s="144">
        <f t="shared" si="372"/>
        <v>0</v>
      </c>
      <c r="BM1259" s="145">
        <f t="shared" si="373"/>
        <v>0</v>
      </c>
      <c r="BN1259" s="124"/>
      <c r="BO1259" s="124"/>
      <c r="BP1259" s="124"/>
      <c r="BQ1259" s="124"/>
      <c r="BR1259" s="124"/>
      <c r="BS1259" s="124"/>
      <c r="BT1259" s="124"/>
      <c r="BU1259" s="124"/>
      <c r="BV1259" s="130"/>
      <c r="BW1259" s="130"/>
      <c r="BX1259" s="130"/>
      <c r="BY1259" s="130"/>
      <c r="BZ1259" s="130"/>
      <c r="CA1259" s="130"/>
      <c r="CB1259" s="130"/>
      <c r="CC1259" s="130"/>
      <c r="CD1259" s="130"/>
      <c r="CE1259" s="130"/>
      <c r="CF1259" s="130"/>
      <c r="CG1259" s="130"/>
      <c r="CH1259" s="130"/>
      <c r="CI1259" s="130"/>
      <c r="CJ1259" s="130"/>
      <c r="CL1259" s="124"/>
      <c r="CM1259" s="130" t="s">
        <v>32</v>
      </c>
      <c r="CN1259" s="130"/>
      <c r="CO1259" s="130"/>
      <c r="CP1259" s="130"/>
      <c r="CQ1259" s="130"/>
      <c r="CR1259" s="130"/>
      <c r="CS1259" s="130"/>
      <c r="CT1259" s="130"/>
      <c r="CU1259" s="130"/>
      <c r="CV1259" s="130"/>
      <c r="CW1259" s="130"/>
      <c r="CX1259" s="130"/>
      <c r="CY1259" s="130"/>
      <c r="CZ1259" s="130"/>
      <c r="DA1259" s="130"/>
      <c r="DD1259" s="159" cm="1">
        <f t="array" ref="DD1259">_xlfn.IFS(DD$1= 0,"", NOT(ISBLANK(CM1259)), 0, ISBLANK(CM1259), $Q1259-$S1259+AY1259-BV1259)</f>
        <v>0</v>
      </c>
      <c r="DE1259" s="160" cm="1">
        <f t="array" ref="DE1259">_xlfn.IFS(DE$1= 0,"", NOT(ISBLANK(CN1259)), 0, ISBLANK(CN1259), $Q1259-$S1259+AZ1259-BW1259)</f>
        <v>0</v>
      </c>
      <c r="DF1259" s="160" cm="1">
        <f t="array" ref="DF1259">_xlfn.IFS(DF$1= 0,"", NOT(ISBLANK(CO1259)), 0, ISBLANK(CO1259), $Q1259-$S1259+BA1259-BX1259)</f>
        <v>0</v>
      </c>
      <c r="DG1259" s="160" cm="1">
        <f t="array" ref="DG1259">_xlfn.IFS(DG$1= 0,"", NOT(ISBLANK(CP1259)), 0, ISBLANK(CP1259), $Q1259-$S1259+BB1259-BY1259)</f>
        <v>0</v>
      </c>
      <c r="DH1259" s="160" cm="1">
        <f t="array" ref="DH1259">_xlfn.IFS(DH$1= 0,"", NOT(ISBLANK(CQ1259)), 0, ISBLANK(CQ1259), $Q1259-$S1259+BC1259-BZ1259)</f>
        <v>0</v>
      </c>
      <c r="DI1259" s="160" cm="1">
        <f t="array" ref="DI1259">_xlfn.IFS(DI$1= 0,"", NOT(ISBLANK(CR1259)), 0, ISBLANK(CR1259), $Q1259-$S1259+BD1259-CA1259)</f>
        <v>0</v>
      </c>
      <c r="DJ1259" s="160" t="str" cm="1">
        <f t="array" ref="DJ1259">_xlfn.IFS(DJ$1= 0,"", NOT(ISBLANK(CS1259)), 0, ISBLANK(CS1259), $Q1259-$S1259+BE1259-CB1259)</f>
        <v/>
      </c>
      <c r="DK1259" s="160" t="str" cm="1">
        <f t="array" ref="DK1259">_xlfn.IFS(DK$1= 0,"", NOT(ISBLANK(CT1259)), 0, ISBLANK(CT1259), $Q1259-$S1259+BF1259-CC1259)</f>
        <v/>
      </c>
      <c r="DL1259" s="162" t="str" cm="1">
        <f t="array" ref="DL1259">_xlfn.IFS(DL$1= 0,"", NOT(ISBLANK(CU1259)), 0, ISBLANK(CU1259), $Q1259-$S1259+BG1259-CD1259)</f>
        <v/>
      </c>
      <c r="DM1259" s="162" t="str" cm="1">
        <f t="array" ref="DM1259">_xlfn.IFS(DM$1= 0,"", NOT(ISBLANK(CV1259)), 0, ISBLANK(CV1259), $Q1259-$S1259+BH1259-CE1259)</f>
        <v/>
      </c>
      <c r="DN1259" s="162" t="str" cm="1">
        <f t="array" ref="DN1259">_xlfn.IFS(DN$1= 0,"", NOT(ISBLANK(CW1259)), 0, ISBLANK(CW1259), $Q1259-$S1259+BI1259-CF1259)</f>
        <v/>
      </c>
      <c r="DO1259" s="162" t="str" cm="1">
        <f t="array" ref="DO1259">_xlfn.IFS(DO$1= 0,"", NOT(ISBLANK(CX1259)), 0, ISBLANK(CX1259), $Q1259-$S1259+BJ1259-CG1259)</f>
        <v/>
      </c>
      <c r="DP1259" s="162" t="str" cm="1">
        <f t="array" ref="DP1259">_xlfn.IFS(DP$1= 0,"", NOT(ISBLANK(CY1259)), 0, ISBLANK(CY1259), $Q1259-$S1259+BK1259-CH1259)</f>
        <v/>
      </c>
      <c r="DQ1259" s="162" t="str" cm="1">
        <f t="array" ref="DQ1259">_xlfn.IFS(DQ$1= 0,"", NOT(ISBLANK(CZ1259)), 0, ISBLANK(CZ1259), $Q1259-$S1259+BL1259-CI1259)</f>
        <v/>
      </c>
      <c r="DR1259" s="163" t="str" cm="1">
        <f t="array" ref="DR1259">_xlfn.IFS(DR$1= 0,"", NOT(ISBLANK(DA1259)), 0, ISBLANK(DA1259), $Q1259-$S1259+BM1259-CJ1259)</f>
        <v/>
      </c>
    </row>
    <row r="1260" spans="1:122" ht="16.5" x14ac:dyDescent="0.3">
      <c r="A1260" s="135"/>
      <c r="B1260" s="136"/>
      <c r="C1260" s="136"/>
      <c r="D1260" s="137"/>
      <c r="E1260" s="176"/>
      <c r="F1260" s="182"/>
      <c r="G1260" s="183"/>
      <c r="H1260" s="183"/>
      <c r="I1260" s="183"/>
      <c r="J1260" s="183"/>
      <c r="K1260" s="183"/>
      <c r="L1260" s="183"/>
      <c r="M1260" s="186"/>
      <c r="N1260" s="182"/>
      <c r="O1260" s="184"/>
      <c r="P1260" s="178"/>
      <c r="Q1260" s="118">
        <f t="shared" si="357"/>
        <v>0</v>
      </c>
      <c r="R1260" s="3"/>
      <c r="S1260" s="3"/>
      <c r="T1260" s="4"/>
      <c r="U1260" s="4"/>
      <c r="V1260" s="99">
        <f t="shared" si="358"/>
        <v>0</v>
      </c>
      <c r="W1260" s="161"/>
      <c r="X1260" s="138"/>
      <c r="AH1260" s="158" t="str">
        <f t="array" ref="AH1260">IF(OR(AH$1=0, $A1260=""),"",SQRT((_xlfn.XLOOKUP(AH$1,$Z$2:$Z$16,$AA$2:$AA$16)-$T1260)^2+(_xlfn.XLOOKUP(AH$1,$Z$2:$Z$16,$AB$2:$AB$16)-$U1260)^2+(_xlfn.XLOOKUP(AH$1,$Z$2:$Z$16,$AC$2:$AC$16-$V1260)^2)))</f>
        <v/>
      </c>
      <c r="AI1260" s="140" t="str">
        <f t="array" ref="AI1260">IF(OR(AI$1=0, $A1260=""),"",SQRT((_xlfn.XLOOKUP(AI$1,$Z$2:$Z$16,$AA$2:$AA$16)-$T1260)^2+(_xlfn.XLOOKUP(AI$1,$Z$2:$Z$16,$AB$2:$AB$16)-$U1260)^2+(_xlfn.XLOOKUP(AI$1,$Z$2:$Z$16,$AC$2:$AC$16-$V1260)^2)))</f>
        <v/>
      </c>
      <c r="AJ1260" s="140" t="str">
        <f t="array" ref="AJ1260">IF(OR(AJ$1=0, $A1260=""),"",SQRT((_xlfn.XLOOKUP(AJ$1,$Z$2:$Z$16,$AA$2:$AA$16)-$T1260)^2+(_xlfn.XLOOKUP(AJ$1,$Z$2:$Z$16,$AB$2:$AB$16)-$U1260)^2+(_xlfn.XLOOKUP(AJ$1,$Z$2:$Z$16,$AC$2:$AC$16-$V1260)^2)))</f>
        <v/>
      </c>
      <c r="AK1260" s="140" t="str">
        <f t="array" ref="AK1260">IF(OR(AK$1=0, $A1260=""),"",SQRT((_xlfn.XLOOKUP(AK$1,$Z$2:$Z$16,$AA$2:$AA$16)-$T1260)^2+(_xlfn.XLOOKUP(AK$1,$Z$2:$Z$16,$AB$2:$AB$16)-$U1260)^2+(_xlfn.XLOOKUP(AK$1,$Z$2:$Z$16,$AC$2:$AC$16-$V1260)^2)))</f>
        <v/>
      </c>
      <c r="AL1260" s="140" t="str">
        <f t="array" ref="AL1260">IF(OR(AL$1=0, $A1260=""),"",SQRT((_xlfn.XLOOKUP(AL$1,$Z$2:$Z$16,$AA$2:$AA$16)-$T1260)^2+(_xlfn.XLOOKUP(AL$1,$Z$2:$Z$16,$AB$2:$AB$16)-$U1260)^2+(_xlfn.XLOOKUP(AL$1,$Z$2:$Z$16,$AC$2:$AC$16-$V1260)^2)))</f>
        <v/>
      </c>
      <c r="AM1260" s="140" t="str">
        <f t="array" ref="AM1260">IF(OR(AM$1=0, $A1260=""),"",SQRT((_xlfn.XLOOKUP(AM$1,$Z$2:$Z$16,$AA$2:$AA$16)-$T1260)^2+(_xlfn.XLOOKUP(AM$1,$Z$2:$Z$16,$AB$2:$AB$16)-$U1260)^2+(_xlfn.XLOOKUP(AM$1,$Z$2:$Z$16,$AC$2:$AC$16-$V1260)^2)))</f>
        <v/>
      </c>
      <c r="AN1260" s="140" t="str">
        <f t="array" ref="AN1260">IF(OR(AN$1=0, $A1260=""),"",SQRT((_xlfn.XLOOKUP(AN$1,$Z$2:$Z$16,$AA$2:$AA$16)-$T1260)^2+(_xlfn.XLOOKUP(AN$1,$Z$2:$Z$16,$AB$2:$AB$16)-$U1260)^2+(_xlfn.XLOOKUP(AN$1,$Z$2:$Z$16,$AC$2:$AC$16-$V1260)^2)))</f>
        <v/>
      </c>
      <c r="AO1260" s="140" t="str">
        <f t="array" ref="AO1260">IF(OR(AO$1=0, $A1260=""),"",SQRT((_xlfn.XLOOKUP(AO$1,$Z$2:$Z$16,$AA$2:$AA$16)-$T1260)^2+(_xlfn.XLOOKUP(AO$1,$Z$2:$Z$16,$AB$2:$AB$16)-$U1260)^2+(_xlfn.XLOOKUP(AO$1,$Z$2:$Z$16,$AC$2:$AC$16-$V1260)^2)))</f>
        <v/>
      </c>
      <c r="AP1260" s="141" t="str">
        <f t="array" ref="AP1260">IF(OR(AP$1=0, $A1260=""),"",SQRT((_xlfn.XLOOKUP(AP$1,$Z$2:$Z$16,$AA$2:$AA$16)-$T1260)^2+(_xlfn.XLOOKUP(AP$1,$Z$2:$Z$16,$AB$2:$AB$16)-$U1260)^2+(_xlfn.XLOOKUP(AP$1,$Z$2:$Z$16,$AC$2:$AC$16-$V1260)^2)))</f>
        <v/>
      </c>
      <c r="AQ1260" s="141" t="str">
        <f t="array" ref="AQ1260">IF(OR(AQ$1=0, $A1260=""),"",SQRT((_xlfn.XLOOKUP(AQ$1,$Z$2:$Z$16,$AA$2:$AA$16)-$T1260)^2+(_xlfn.XLOOKUP(AQ$1,$Z$2:$Z$16,$AB$2:$AB$16)-$U1260)^2+(_xlfn.XLOOKUP(AQ$1,$Z$2:$Z$16,$AC$2:$AC$16-$V1260)^2)))</f>
        <v/>
      </c>
      <c r="AR1260" s="141" t="str">
        <f t="array" ref="AR1260">IF(OR(AR$1=0, $A1260=""),"",SQRT((_xlfn.XLOOKUP(AR$1,$Z$2:$Z$16,$AA$2:$AA$16)-$T1260)^2+(_xlfn.XLOOKUP(AR$1,$Z$2:$Z$16,$AB$2:$AB$16)-$U1260)^2+(_xlfn.XLOOKUP(AR$1,$Z$2:$Z$16,$AC$2:$AC$16-$V1260)^2)))</f>
        <v/>
      </c>
      <c r="AS1260" s="141" t="str">
        <f t="array" ref="AS1260">IF(OR(AS$1=0, $A1260=""),"",SQRT((_xlfn.XLOOKUP(AS$1,$Z$2:$Z$16,$AA$2:$AA$16)-$T1260)^2+(_xlfn.XLOOKUP(AS$1,$Z$2:$Z$16,$AB$2:$AB$16)-$U1260)^2+(_xlfn.XLOOKUP(AS$1,$Z$2:$Z$16,$AC$2:$AC$16-$V1260)^2)))</f>
        <v/>
      </c>
      <c r="AT1260" s="141" t="str">
        <f t="array" ref="AT1260">IF(OR(AT$1=0, $A1260=""),"",SQRT((_xlfn.XLOOKUP(AT$1,$Z$2:$Z$16,$AA$2:$AA$16)-$T1260)^2+(_xlfn.XLOOKUP(AT$1,$Z$2:$Z$16,$AB$2:$AB$16)-$U1260)^2+(_xlfn.XLOOKUP(AT$1,$Z$2:$Z$16,$AC$2:$AC$16-$V1260)^2)))</f>
        <v/>
      </c>
      <c r="AU1260" s="141" t="str">
        <f t="array" ref="AU1260">IF(OR(AU$1=0, $A1260=""),"",SQRT((_xlfn.XLOOKUP(AU$1,$Z$2:$Z$16,$AA$2:$AA$16)-$T1260)^2+(_xlfn.XLOOKUP(AU$1,$Z$2:$Z$16,$AB$2:$AB$16)-$U1260)^2+(_xlfn.XLOOKUP(AU$1,$Z$2:$Z$16,$AC$2:$AC$16-$V1260)^2)))</f>
        <v/>
      </c>
      <c r="AV1260" s="142" t="str">
        <f t="array" ref="AV1260">IF(OR(AV$1=0, $A1260=""),"",SQRT((_xlfn.XLOOKUP(AV$1,$Z$2:$Z$16,$AA$2:$AA$16)-$T1260)^2+(_xlfn.XLOOKUP(AV$1,$Z$2:$Z$16,$AB$2:$AB$16)-$U1260)^2+(_xlfn.XLOOKUP(AV$1,$Z$2:$Z$16,$AC$2:$AC$16-$V1260)^2)))</f>
        <v/>
      </c>
      <c r="AW1260" s="124"/>
      <c r="AX1260" s="124"/>
      <c r="AY1260" s="125">
        <f t="shared" si="359"/>
        <v>0</v>
      </c>
      <c r="AZ1260" s="143">
        <f t="shared" si="360"/>
        <v>0</v>
      </c>
      <c r="BA1260" s="143">
        <f t="shared" si="361"/>
        <v>0</v>
      </c>
      <c r="BB1260" s="143">
        <f t="shared" si="362"/>
        <v>0</v>
      </c>
      <c r="BC1260" s="143">
        <f t="shared" si="363"/>
        <v>0</v>
      </c>
      <c r="BD1260" s="143">
        <f t="shared" si="364"/>
        <v>0</v>
      </c>
      <c r="BE1260" s="143">
        <f t="shared" si="365"/>
        <v>0</v>
      </c>
      <c r="BF1260" s="143">
        <f t="shared" si="366"/>
        <v>0</v>
      </c>
      <c r="BG1260" s="144">
        <f t="shared" si="367"/>
        <v>0</v>
      </c>
      <c r="BH1260" s="144">
        <f t="shared" si="368"/>
        <v>0</v>
      </c>
      <c r="BI1260" s="144">
        <f t="shared" si="369"/>
        <v>0</v>
      </c>
      <c r="BJ1260" s="144">
        <f t="shared" si="370"/>
        <v>0</v>
      </c>
      <c r="BK1260" s="144">
        <f t="shared" si="371"/>
        <v>0</v>
      </c>
      <c r="BL1260" s="144">
        <f t="shared" si="372"/>
        <v>0</v>
      </c>
      <c r="BM1260" s="145">
        <f t="shared" si="373"/>
        <v>0</v>
      </c>
      <c r="BN1260" s="124"/>
      <c r="BO1260" s="124"/>
      <c r="BP1260" s="124"/>
      <c r="BQ1260" s="124"/>
      <c r="BR1260" s="124"/>
      <c r="BS1260" s="124"/>
      <c r="BT1260" s="124"/>
      <c r="BU1260" s="124"/>
      <c r="BV1260" s="130"/>
      <c r="BW1260" s="130"/>
      <c r="BX1260" s="130"/>
      <c r="BY1260" s="130"/>
      <c r="BZ1260" s="130"/>
      <c r="CA1260" s="130"/>
      <c r="CB1260" s="130"/>
      <c r="CC1260" s="130"/>
      <c r="CD1260" s="130"/>
      <c r="CE1260" s="130"/>
      <c r="CF1260" s="130"/>
      <c r="CG1260" s="130"/>
      <c r="CH1260" s="130"/>
      <c r="CI1260" s="130"/>
      <c r="CJ1260" s="130"/>
      <c r="CL1260" s="124"/>
      <c r="CM1260" s="130" t="s">
        <v>32</v>
      </c>
      <c r="CN1260" s="130"/>
      <c r="CO1260" s="130"/>
      <c r="CP1260" s="130"/>
      <c r="CQ1260" s="130"/>
      <c r="CR1260" s="130"/>
      <c r="CS1260" s="130"/>
      <c r="CT1260" s="130"/>
      <c r="CU1260" s="130"/>
      <c r="CV1260" s="130"/>
      <c r="CW1260" s="130"/>
      <c r="CX1260" s="130"/>
      <c r="CY1260" s="130"/>
      <c r="CZ1260" s="130"/>
      <c r="DA1260" s="130"/>
      <c r="DD1260" s="159" cm="1">
        <f t="array" ref="DD1260">_xlfn.IFS(DD$1= 0,"", NOT(ISBLANK(CM1260)), 0, ISBLANK(CM1260), $Q1260-$S1260+AY1260-BV1260)</f>
        <v>0</v>
      </c>
      <c r="DE1260" s="160" cm="1">
        <f t="array" ref="DE1260">_xlfn.IFS(DE$1= 0,"", NOT(ISBLANK(CN1260)), 0, ISBLANK(CN1260), $Q1260-$S1260+AZ1260-BW1260)</f>
        <v>0</v>
      </c>
      <c r="DF1260" s="160" cm="1">
        <f t="array" ref="DF1260">_xlfn.IFS(DF$1= 0,"", NOT(ISBLANK(CO1260)), 0, ISBLANK(CO1260), $Q1260-$S1260+BA1260-BX1260)</f>
        <v>0</v>
      </c>
      <c r="DG1260" s="160" cm="1">
        <f t="array" ref="DG1260">_xlfn.IFS(DG$1= 0,"", NOT(ISBLANK(CP1260)), 0, ISBLANK(CP1260), $Q1260-$S1260+BB1260-BY1260)</f>
        <v>0</v>
      </c>
      <c r="DH1260" s="160" cm="1">
        <f t="array" ref="DH1260">_xlfn.IFS(DH$1= 0,"", NOT(ISBLANK(CQ1260)), 0, ISBLANK(CQ1260), $Q1260-$S1260+BC1260-BZ1260)</f>
        <v>0</v>
      </c>
      <c r="DI1260" s="160" cm="1">
        <f t="array" ref="DI1260">_xlfn.IFS(DI$1= 0,"", NOT(ISBLANK(CR1260)), 0, ISBLANK(CR1260), $Q1260-$S1260+BD1260-CA1260)</f>
        <v>0</v>
      </c>
      <c r="DJ1260" s="160" t="str" cm="1">
        <f t="array" ref="DJ1260">_xlfn.IFS(DJ$1= 0,"", NOT(ISBLANK(CS1260)), 0, ISBLANK(CS1260), $Q1260-$S1260+BE1260-CB1260)</f>
        <v/>
      </c>
      <c r="DK1260" s="160" t="str" cm="1">
        <f t="array" ref="DK1260">_xlfn.IFS(DK$1= 0,"", NOT(ISBLANK(CT1260)), 0, ISBLANK(CT1260), $Q1260-$S1260+BF1260-CC1260)</f>
        <v/>
      </c>
      <c r="DL1260" s="162" t="str" cm="1">
        <f t="array" ref="DL1260">_xlfn.IFS(DL$1= 0,"", NOT(ISBLANK(CU1260)), 0, ISBLANK(CU1260), $Q1260-$S1260+BG1260-CD1260)</f>
        <v/>
      </c>
      <c r="DM1260" s="162" t="str" cm="1">
        <f t="array" ref="DM1260">_xlfn.IFS(DM$1= 0,"", NOT(ISBLANK(CV1260)), 0, ISBLANK(CV1260), $Q1260-$S1260+BH1260-CE1260)</f>
        <v/>
      </c>
      <c r="DN1260" s="162" t="str" cm="1">
        <f t="array" ref="DN1260">_xlfn.IFS(DN$1= 0,"", NOT(ISBLANK(CW1260)), 0, ISBLANK(CW1260), $Q1260-$S1260+BI1260-CF1260)</f>
        <v/>
      </c>
      <c r="DO1260" s="162" t="str" cm="1">
        <f t="array" ref="DO1260">_xlfn.IFS(DO$1= 0,"", NOT(ISBLANK(CX1260)), 0, ISBLANK(CX1260), $Q1260-$S1260+BJ1260-CG1260)</f>
        <v/>
      </c>
      <c r="DP1260" s="162" t="str" cm="1">
        <f t="array" ref="DP1260">_xlfn.IFS(DP$1= 0,"", NOT(ISBLANK(CY1260)), 0, ISBLANK(CY1260), $Q1260-$S1260+BK1260-CH1260)</f>
        <v/>
      </c>
      <c r="DQ1260" s="162" t="str" cm="1">
        <f t="array" ref="DQ1260">_xlfn.IFS(DQ$1= 0,"", NOT(ISBLANK(CZ1260)), 0, ISBLANK(CZ1260), $Q1260-$S1260+BL1260-CI1260)</f>
        <v/>
      </c>
      <c r="DR1260" s="163" t="str" cm="1">
        <f t="array" ref="DR1260">_xlfn.IFS(DR$1= 0,"", NOT(ISBLANK(DA1260)), 0, ISBLANK(DA1260), $Q1260-$S1260+BM1260-CJ1260)</f>
        <v/>
      </c>
    </row>
    <row r="1261" spans="1:122" ht="16.5" x14ac:dyDescent="0.3">
      <c r="A1261" s="135"/>
      <c r="B1261" s="136"/>
      <c r="C1261" s="136"/>
      <c r="D1261" s="137"/>
      <c r="E1261" s="176"/>
      <c r="F1261" s="182"/>
      <c r="G1261" s="183"/>
      <c r="H1261" s="183"/>
      <c r="I1261" s="183"/>
      <c r="J1261" s="183"/>
      <c r="K1261" s="183"/>
      <c r="L1261" s="183"/>
      <c r="M1261" s="186"/>
      <c r="N1261" s="182"/>
      <c r="O1261" s="184"/>
      <c r="P1261" s="178"/>
      <c r="Q1261" s="118">
        <f t="shared" si="357"/>
        <v>0</v>
      </c>
      <c r="R1261" s="3"/>
      <c r="S1261" s="3"/>
      <c r="T1261" s="4"/>
      <c r="U1261" s="4"/>
      <c r="V1261" s="99">
        <f t="shared" si="358"/>
        <v>0</v>
      </c>
      <c r="W1261" s="161"/>
      <c r="X1261" s="138"/>
      <c r="AH1261" s="158" t="str">
        <f t="array" ref="AH1261">IF(OR(AH$1=0, $A1261=""),"",SQRT((_xlfn.XLOOKUP(AH$1,$Z$2:$Z$16,$AA$2:$AA$16)-$T1261)^2+(_xlfn.XLOOKUP(AH$1,$Z$2:$Z$16,$AB$2:$AB$16)-$U1261)^2+(_xlfn.XLOOKUP(AH$1,$Z$2:$Z$16,$AC$2:$AC$16-$V1261)^2)))</f>
        <v/>
      </c>
      <c r="AI1261" s="140" t="str">
        <f t="array" ref="AI1261">IF(OR(AI$1=0, $A1261=""),"",SQRT((_xlfn.XLOOKUP(AI$1,$Z$2:$Z$16,$AA$2:$AA$16)-$T1261)^2+(_xlfn.XLOOKUP(AI$1,$Z$2:$Z$16,$AB$2:$AB$16)-$U1261)^2+(_xlfn.XLOOKUP(AI$1,$Z$2:$Z$16,$AC$2:$AC$16-$V1261)^2)))</f>
        <v/>
      </c>
      <c r="AJ1261" s="140" t="str">
        <f t="array" ref="AJ1261">IF(OR(AJ$1=0, $A1261=""),"",SQRT((_xlfn.XLOOKUP(AJ$1,$Z$2:$Z$16,$AA$2:$AA$16)-$T1261)^2+(_xlfn.XLOOKUP(AJ$1,$Z$2:$Z$16,$AB$2:$AB$16)-$U1261)^2+(_xlfn.XLOOKUP(AJ$1,$Z$2:$Z$16,$AC$2:$AC$16-$V1261)^2)))</f>
        <v/>
      </c>
      <c r="AK1261" s="140" t="str">
        <f t="array" ref="AK1261">IF(OR(AK$1=0, $A1261=""),"",SQRT((_xlfn.XLOOKUP(AK$1,$Z$2:$Z$16,$AA$2:$AA$16)-$T1261)^2+(_xlfn.XLOOKUP(AK$1,$Z$2:$Z$16,$AB$2:$AB$16)-$U1261)^2+(_xlfn.XLOOKUP(AK$1,$Z$2:$Z$16,$AC$2:$AC$16-$V1261)^2)))</f>
        <v/>
      </c>
      <c r="AL1261" s="140" t="str">
        <f t="array" ref="AL1261">IF(OR(AL$1=0, $A1261=""),"",SQRT((_xlfn.XLOOKUP(AL$1,$Z$2:$Z$16,$AA$2:$AA$16)-$T1261)^2+(_xlfn.XLOOKUP(AL$1,$Z$2:$Z$16,$AB$2:$AB$16)-$U1261)^2+(_xlfn.XLOOKUP(AL$1,$Z$2:$Z$16,$AC$2:$AC$16-$V1261)^2)))</f>
        <v/>
      </c>
      <c r="AM1261" s="140" t="str">
        <f t="array" ref="AM1261">IF(OR(AM$1=0, $A1261=""),"",SQRT((_xlfn.XLOOKUP(AM$1,$Z$2:$Z$16,$AA$2:$AA$16)-$T1261)^2+(_xlfn.XLOOKUP(AM$1,$Z$2:$Z$16,$AB$2:$AB$16)-$U1261)^2+(_xlfn.XLOOKUP(AM$1,$Z$2:$Z$16,$AC$2:$AC$16-$V1261)^2)))</f>
        <v/>
      </c>
      <c r="AN1261" s="140" t="str">
        <f t="array" ref="AN1261">IF(OR(AN$1=0, $A1261=""),"",SQRT((_xlfn.XLOOKUP(AN$1,$Z$2:$Z$16,$AA$2:$AA$16)-$T1261)^2+(_xlfn.XLOOKUP(AN$1,$Z$2:$Z$16,$AB$2:$AB$16)-$U1261)^2+(_xlfn.XLOOKUP(AN$1,$Z$2:$Z$16,$AC$2:$AC$16-$V1261)^2)))</f>
        <v/>
      </c>
      <c r="AO1261" s="140" t="str">
        <f t="array" ref="AO1261">IF(OR(AO$1=0, $A1261=""),"",SQRT((_xlfn.XLOOKUP(AO$1,$Z$2:$Z$16,$AA$2:$AA$16)-$T1261)^2+(_xlfn.XLOOKUP(AO$1,$Z$2:$Z$16,$AB$2:$AB$16)-$U1261)^2+(_xlfn.XLOOKUP(AO$1,$Z$2:$Z$16,$AC$2:$AC$16-$V1261)^2)))</f>
        <v/>
      </c>
      <c r="AP1261" s="141" t="str">
        <f t="array" ref="AP1261">IF(OR(AP$1=0, $A1261=""),"",SQRT((_xlfn.XLOOKUP(AP$1,$Z$2:$Z$16,$AA$2:$AA$16)-$T1261)^2+(_xlfn.XLOOKUP(AP$1,$Z$2:$Z$16,$AB$2:$AB$16)-$U1261)^2+(_xlfn.XLOOKUP(AP$1,$Z$2:$Z$16,$AC$2:$AC$16-$V1261)^2)))</f>
        <v/>
      </c>
      <c r="AQ1261" s="141" t="str">
        <f t="array" ref="AQ1261">IF(OR(AQ$1=0, $A1261=""),"",SQRT((_xlfn.XLOOKUP(AQ$1,$Z$2:$Z$16,$AA$2:$AA$16)-$T1261)^2+(_xlfn.XLOOKUP(AQ$1,$Z$2:$Z$16,$AB$2:$AB$16)-$U1261)^2+(_xlfn.XLOOKUP(AQ$1,$Z$2:$Z$16,$AC$2:$AC$16-$V1261)^2)))</f>
        <v/>
      </c>
      <c r="AR1261" s="141" t="str">
        <f t="array" ref="AR1261">IF(OR(AR$1=0, $A1261=""),"",SQRT((_xlfn.XLOOKUP(AR$1,$Z$2:$Z$16,$AA$2:$AA$16)-$T1261)^2+(_xlfn.XLOOKUP(AR$1,$Z$2:$Z$16,$AB$2:$AB$16)-$U1261)^2+(_xlfn.XLOOKUP(AR$1,$Z$2:$Z$16,$AC$2:$AC$16-$V1261)^2)))</f>
        <v/>
      </c>
      <c r="AS1261" s="141" t="str">
        <f t="array" ref="AS1261">IF(OR(AS$1=0, $A1261=""),"",SQRT((_xlfn.XLOOKUP(AS$1,$Z$2:$Z$16,$AA$2:$AA$16)-$T1261)^2+(_xlfn.XLOOKUP(AS$1,$Z$2:$Z$16,$AB$2:$AB$16)-$U1261)^2+(_xlfn.XLOOKUP(AS$1,$Z$2:$Z$16,$AC$2:$AC$16-$V1261)^2)))</f>
        <v/>
      </c>
      <c r="AT1261" s="141" t="str">
        <f t="array" ref="AT1261">IF(OR(AT$1=0, $A1261=""),"",SQRT((_xlfn.XLOOKUP(AT$1,$Z$2:$Z$16,$AA$2:$AA$16)-$T1261)^2+(_xlfn.XLOOKUP(AT$1,$Z$2:$Z$16,$AB$2:$AB$16)-$U1261)^2+(_xlfn.XLOOKUP(AT$1,$Z$2:$Z$16,$AC$2:$AC$16-$V1261)^2)))</f>
        <v/>
      </c>
      <c r="AU1261" s="141" t="str">
        <f t="array" ref="AU1261">IF(OR(AU$1=0, $A1261=""),"",SQRT((_xlfn.XLOOKUP(AU$1,$Z$2:$Z$16,$AA$2:$AA$16)-$T1261)^2+(_xlfn.XLOOKUP(AU$1,$Z$2:$Z$16,$AB$2:$AB$16)-$U1261)^2+(_xlfn.XLOOKUP(AU$1,$Z$2:$Z$16,$AC$2:$AC$16-$V1261)^2)))</f>
        <v/>
      </c>
      <c r="AV1261" s="142" t="str">
        <f t="array" ref="AV1261">IF(OR(AV$1=0, $A1261=""),"",SQRT((_xlfn.XLOOKUP(AV$1,$Z$2:$Z$16,$AA$2:$AA$16)-$T1261)^2+(_xlfn.XLOOKUP(AV$1,$Z$2:$Z$16,$AB$2:$AB$16)-$U1261)^2+(_xlfn.XLOOKUP(AV$1,$Z$2:$Z$16,$AC$2:$AC$16-$V1261)^2)))</f>
        <v/>
      </c>
      <c r="AW1261" s="124"/>
      <c r="AX1261" s="124"/>
      <c r="AY1261" s="125">
        <f t="shared" si="359"/>
        <v>0</v>
      </c>
      <c r="AZ1261" s="143">
        <f t="shared" si="360"/>
        <v>0</v>
      </c>
      <c r="BA1261" s="143">
        <f t="shared" si="361"/>
        <v>0</v>
      </c>
      <c r="BB1261" s="143">
        <f t="shared" si="362"/>
        <v>0</v>
      </c>
      <c r="BC1261" s="143">
        <f t="shared" si="363"/>
        <v>0</v>
      </c>
      <c r="BD1261" s="143">
        <f t="shared" si="364"/>
        <v>0</v>
      </c>
      <c r="BE1261" s="143">
        <f t="shared" si="365"/>
        <v>0</v>
      </c>
      <c r="BF1261" s="143">
        <f t="shared" si="366"/>
        <v>0</v>
      </c>
      <c r="BG1261" s="144">
        <f t="shared" si="367"/>
        <v>0</v>
      </c>
      <c r="BH1261" s="144">
        <f t="shared" si="368"/>
        <v>0</v>
      </c>
      <c r="BI1261" s="144">
        <f t="shared" si="369"/>
        <v>0</v>
      </c>
      <c r="BJ1261" s="144">
        <f t="shared" si="370"/>
        <v>0</v>
      </c>
      <c r="BK1261" s="144">
        <f t="shared" si="371"/>
        <v>0</v>
      </c>
      <c r="BL1261" s="144">
        <f t="shared" si="372"/>
        <v>0</v>
      </c>
      <c r="BM1261" s="145">
        <f t="shared" si="373"/>
        <v>0</v>
      </c>
      <c r="BN1261" s="124"/>
      <c r="BO1261" s="124"/>
      <c r="BP1261" s="124"/>
      <c r="BQ1261" s="124"/>
      <c r="BR1261" s="124"/>
      <c r="BS1261" s="124"/>
      <c r="BT1261" s="124"/>
      <c r="BU1261" s="124"/>
      <c r="BV1261" s="130"/>
      <c r="BW1261" s="130"/>
      <c r="BX1261" s="130"/>
      <c r="BY1261" s="130"/>
      <c r="BZ1261" s="130"/>
      <c r="CA1261" s="130"/>
      <c r="CB1261" s="130"/>
      <c r="CC1261" s="130"/>
      <c r="CD1261" s="130"/>
      <c r="CE1261" s="130"/>
      <c r="CF1261" s="130"/>
      <c r="CG1261" s="130"/>
      <c r="CH1261" s="130"/>
      <c r="CI1261" s="130"/>
      <c r="CJ1261" s="130"/>
      <c r="CL1261" s="124"/>
      <c r="CM1261" s="130" t="s">
        <v>32</v>
      </c>
      <c r="CN1261" s="130"/>
      <c r="CO1261" s="130"/>
      <c r="CP1261" s="130"/>
      <c r="CQ1261" s="130"/>
      <c r="CR1261" s="130"/>
      <c r="CS1261" s="130"/>
      <c r="CT1261" s="130"/>
      <c r="CU1261" s="130"/>
      <c r="CV1261" s="130"/>
      <c r="CW1261" s="130"/>
      <c r="CX1261" s="130"/>
      <c r="CY1261" s="130"/>
      <c r="CZ1261" s="130"/>
      <c r="DA1261" s="130"/>
      <c r="DD1261" s="159" cm="1">
        <f t="array" ref="DD1261">_xlfn.IFS(DD$1= 0,"", NOT(ISBLANK(CM1261)), 0, ISBLANK(CM1261), $Q1261-$S1261+AY1261-BV1261)</f>
        <v>0</v>
      </c>
      <c r="DE1261" s="160" cm="1">
        <f t="array" ref="DE1261">_xlfn.IFS(DE$1= 0,"", NOT(ISBLANK(CN1261)), 0, ISBLANK(CN1261), $Q1261-$S1261+AZ1261-BW1261)</f>
        <v>0</v>
      </c>
      <c r="DF1261" s="160" cm="1">
        <f t="array" ref="DF1261">_xlfn.IFS(DF$1= 0,"", NOT(ISBLANK(CO1261)), 0, ISBLANK(CO1261), $Q1261-$S1261+BA1261-BX1261)</f>
        <v>0</v>
      </c>
      <c r="DG1261" s="160" cm="1">
        <f t="array" ref="DG1261">_xlfn.IFS(DG$1= 0,"", NOT(ISBLANK(CP1261)), 0, ISBLANK(CP1261), $Q1261-$S1261+BB1261-BY1261)</f>
        <v>0</v>
      </c>
      <c r="DH1261" s="160" cm="1">
        <f t="array" ref="DH1261">_xlfn.IFS(DH$1= 0,"", NOT(ISBLANK(CQ1261)), 0, ISBLANK(CQ1261), $Q1261-$S1261+BC1261-BZ1261)</f>
        <v>0</v>
      </c>
      <c r="DI1261" s="160" cm="1">
        <f t="array" ref="DI1261">_xlfn.IFS(DI$1= 0,"", NOT(ISBLANK(CR1261)), 0, ISBLANK(CR1261), $Q1261-$S1261+BD1261-CA1261)</f>
        <v>0</v>
      </c>
      <c r="DJ1261" s="160" t="str" cm="1">
        <f t="array" ref="DJ1261">_xlfn.IFS(DJ$1= 0,"", NOT(ISBLANK(CS1261)), 0, ISBLANK(CS1261), $Q1261-$S1261+BE1261-CB1261)</f>
        <v/>
      </c>
      <c r="DK1261" s="160" t="str" cm="1">
        <f t="array" ref="DK1261">_xlfn.IFS(DK$1= 0,"", NOT(ISBLANK(CT1261)), 0, ISBLANK(CT1261), $Q1261-$S1261+BF1261-CC1261)</f>
        <v/>
      </c>
      <c r="DL1261" s="162" t="str" cm="1">
        <f t="array" ref="DL1261">_xlfn.IFS(DL$1= 0,"", NOT(ISBLANK(CU1261)), 0, ISBLANK(CU1261), $Q1261-$S1261+BG1261-CD1261)</f>
        <v/>
      </c>
      <c r="DM1261" s="162" t="str" cm="1">
        <f t="array" ref="DM1261">_xlfn.IFS(DM$1= 0,"", NOT(ISBLANK(CV1261)), 0, ISBLANK(CV1261), $Q1261-$S1261+BH1261-CE1261)</f>
        <v/>
      </c>
      <c r="DN1261" s="162" t="str" cm="1">
        <f t="array" ref="DN1261">_xlfn.IFS(DN$1= 0,"", NOT(ISBLANK(CW1261)), 0, ISBLANK(CW1261), $Q1261-$S1261+BI1261-CF1261)</f>
        <v/>
      </c>
      <c r="DO1261" s="162" t="str" cm="1">
        <f t="array" ref="DO1261">_xlfn.IFS(DO$1= 0,"", NOT(ISBLANK(CX1261)), 0, ISBLANK(CX1261), $Q1261-$S1261+BJ1261-CG1261)</f>
        <v/>
      </c>
      <c r="DP1261" s="162" t="str" cm="1">
        <f t="array" ref="DP1261">_xlfn.IFS(DP$1= 0,"", NOT(ISBLANK(CY1261)), 0, ISBLANK(CY1261), $Q1261-$S1261+BK1261-CH1261)</f>
        <v/>
      </c>
      <c r="DQ1261" s="162" t="str" cm="1">
        <f t="array" ref="DQ1261">_xlfn.IFS(DQ$1= 0,"", NOT(ISBLANK(CZ1261)), 0, ISBLANK(CZ1261), $Q1261-$S1261+BL1261-CI1261)</f>
        <v/>
      </c>
      <c r="DR1261" s="163" t="str" cm="1">
        <f t="array" ref="DR1261">_xlfn.IFS(DR$1= 0,"", NOT(ISBLANK(DA1261)), 0, ISBLANK(DA1261), $Q1261-$S1261+BM1261-CJ1261)</f>
        <v/>
      </c>
    </row>
    <row r="1262" spans="1:122" ht="16.5" x14ac:dyDescent="0.3">
      <c r="A1262" s="135"/>
      <c r="B1262" s="136"/>
      <c r="C1262" s="136"/>
      <c r="D1262" s="137"/>
      <c r="E1262" s="176"/>
      <c r="F1262" s="182"/>
      <c r="G1262" s="183"/>
      <c r="H1262" s="183"/>
      <c r="I1262" s="183"/>
      <c r="J1262" s="183"/>
      <c r="K1262" s="183"/>
      <c r="L1262" s="183"/>
      <c r="M1262" s="186"/>
      <c r="N1262" s="182"/>
      <c r="O1262" s="184"/>
      <c r="P1262" s="178"/>
      <c r="Q1262" s="118">
        <f t="shared" si="357"/>
        <v>0</v>
      </c>
      <c r="R1262" s="3"/>
      <c r="S1262" s="3"/>
      <c r="T1262" s="4"/>
      <c r="U1262" s="4"/>
      <c r="V1262" s="99">
        <f t="shared" si="358"/>
        <v>0</v>
      </c>
      <c r="W1262" s="161"/>
      <c r="X1262" s="138"/>
      <c r="AH1262" s="158" t="str">
        <f t="array" ref="AH1262">IF(OR(AH$1=0, $A1262=""),"",SQRT((_xlfn.XLOOKUP(AH$1,$Z$2:$Z$16,$AA$2:$AA$16)-$T1262)^2+(_xlfn.XLOOKUP(AH$1,$Z$2:$Z$16,$AB$2:$AB$16)-$U1262)^2+(_xlfn.XLOOKUP(AH$1,$Z$2:$Z$16,$AC$2:$AC$16-$V1262)^2)))</f>
        <v/>
      </c>
      <c r="AI1262" s="140" t="str">
        <f t="array" ref="AI1262">IF(OR(AI$1=0, $A1262=""),"",SQRT((_xlfn.XLOOKUP(AI$1,$Z$2:$Z$16,$AA$2:$AA$16)-$T1262)^2+(_xlfn.XLOOKUP(AI$1,$Z$2:$Z$16,$AB$2:$AB$16)-$U1262)^2+(_xlfn.XLOOKUP(AI$1,$Z$2:$Z$16,$AC$2:$AC$16-$V1262)^2)))</f>
        <v/>
      </c>
      <c r="AJ1262" s="140" t="str">
        <f t="array" ref="AJ1262">IF(OR(AJ$1=0, $A1262=""),"",SQRT((_xlfn.XLOOKUP(AJ$1,$Z$2:$Z$16,$AA$2:$AA$16)-$T1262)^2+(_xlfn.XLOOKUP(AJ$1,$Z$2:$Z$16,$AB$2:$AB$16)-$U1262)^2+(_xlfn.XLOOKUP(AJ$1,$Z$2:$Z$16,$AC$2:$AC$16-$V1262)^2)))</f>
        <v/>
      </c>
      <c r="AK1262" s="140" t="str">
        <f t="array" ref="AK1262">IF(OR(AK$1=0, $A1262=""),"",SQRT((_xlfn.XLOOKUP(AK$1,$Z$2:$Z$16,$AA$2:$AA$16)-$T1262)^2+(_xlfn.XLOOKUP(AK$1,$Z$2:$Z$16,$AB$2:$AB$16)-$U1262)^2+(_xlfn.XLOOKUP(AK$1,$Z$2:$Z$16,$AC$2:$AC$16-$V1262)^2)))</f>
        <v/>
      </c>
      <c r="AL1262" s="140" t="str">
        <f t="array" ref="AL1262">IF(OR(AL$1=0, $A1262=""),"",SQRT((_xlfn.XLOOKUP(AL$1,$Z$2:$Z$16,$AA$2:$AA$16)-$T1262)^2+(_xlfn.XLOOKUP(AL$1,$Z$2:$Z$16,$AB$2:$AB$16)-$U1262)^2+(_xlfn.XLOOKUP(AL$1,$Z$2:$Z$16,$AC$2:$AC$16-$V1262)^2)))</f>
        <v/>
      </c>
      <c r="AM1262" s="140" t="str">
        <f t="array" ref="AM1262">IF(OR(AM$1=0, $A1262=""),"",SQRT((_xlfn.XLOOKUP(AM$1,$Z$2:$Z$16,$AA$2:$AA$16)-$T1262)^2+(_xlfn.XLOOKUP(AM$1,$Z$2:$Z$16,$AB$2:$AB$16)-$U1262)^2+(_xlfn.XLOOKUP(AM$1,$Z$2:$Z$16,$AC$2:$AC$16-$V1262)^2)))</f>
        <v/>
      </c>
      <c r="AN1262" s="140" t="str">
        <f t="array" ref="AN1262">IF(OR(AN$1=0, $A1262=""),"",SQRT((_xlfn.XLOOKUP(AN$1,$Z$2:$Z$16,$AA$2:$AA$16)-$T1262)^2+(_xlfn.XLOOKUP(AN$1,$Z$2:$Z$16,$AB$2:$AB$16)-$U1262)^2+(_xlfn.XLOOKUP(AN$1,$Z$2:$Z$16,$AC$2:$AC$16-$V1262)^2)))</f>
        <v/>
      </c>
      <c r="AO1262" s="140" t="str">
        <f t="array" ref="AO1262">IF(OR(AO$1=0, $A1262=""),"",SQRT((_xlfn.XLOOKUP(AO$1,$Z$2:$Z$16,$AA$2:$AA$16)-$T1262)^2+(_xlfn.XLOOKUP(AO$1,$Z$2:$Z$16,$AB$2:$AB$16)-$U1262)^2+(_xlfn.XLOOKUP(AO$1,$Z$2:$Z$16,$AC$2:$AC$16-$V1262)^2)))</f>
        <v/>
      </c>
      <c r="AP1262" s="141" t="str">
        <f t="array" ref="AP1262">IF(OR(AP$1=0, $A1262=""),"",SQRT((_xlfn.XLOOKUP(AP$1,$Z$2:$Z$16,$AA$2:$AA$16)-$T1262)^2+(_xlfn.XLOOKUP(AP$1,$Z$2:$Z$16,$AB$2:$AB$16)-$U1262)^2+(_xlfn.XLOOKUP(AP$1,$Z$2:$Z$16,$AC$2:$AC$16-$V1262)^2)))</f>
        <v/>
      </c>
      <c r="AQ1262" s="141" t="str">
        <f t="array" ref="AQ1262">IF(OR(AQ$1=0, $A1262=""),"",SQRT((_xlfn.XLOOKUP(AQ$1,$Z$2:$Z$16,$AA$2:$AA$16)-$T1262)^2+(_xlfn.XLOOKUP(AQ$1,$Z$2:$Z$16,$AB$2:$AB$16)-$U1262)^2+(_xlfn.XLOOKUP(AQ$1,$Z$2:$Z$16,$AC$2:$AC$16-$V1262)^2)))</f>
        <v/>
      </c>
      <c r="AR1262" s="141" t="str">
        <f t="array" ref="AR1262">IF(OR(AR$1=0, $A1262=""),"",SQRT((_xlfn.XLOOKUP(AR$1,$Z$2:$Z$16,$AA$2:$AA$16)-$T1262)^2+(_xlfn.XLOOKUP(AR$1,$Z$2:$Z$16,$AB$2:$AB$16)-$U1262)^2+(_xlfn.XLOOKUP(AR$1,$Z$2:$Z$16,$AC$2:$AC$16-$V1262)^2)))</f>
        <v/>
      </c>
      <c r="AS1262" s="141" t="str">
        <f t="array" ref="AS1262">IF(OR(AS$1=0, $A1262=""),"",SQRT((_xlfn.XLOOKUP(AS$1,$Z$2:$Z$16,$AA$2:$AA$16)-$T1262)^2+(_xlfn.XLOOKUP(AS$1,$Z$2:$Z$16,$AB$2:$AB$16)-$U1262)^2+(_xlfn.XLOOKUP(AS$1,$Z$2:$Z$16,$AC$2:$AC$16-$V1262)^2)))</f>
        <v/>
      </c>
      <c r="AT1262" s="141" t="str">
        <f t="array" ref="AT1262">IF(OR(AT$1=0, $A1262=""),"",SQRT((_xlfn.XLOOKUP(AT$1,$Z$2:$Z$16,$AA$2:$AA$16)-$T1262)^2+(_xlfn.XLOOKUP(AT$1,$Z$2:$Z$16,$AB$2:$AB$16)-$U1262)^2+(_xlfn.XLOOKUP(AT$1,$Z$2:$Z$16,$AC$2:$AC$16-$V1262)^2)))</f>
        <v/>
      </c>
      <c r="AU1262" s="141" t="str">
        <f t="array" ref="AU1262">IF(OR(AU$1=0, $A1262=""),"",SQRT((_xlfn.XLOOKUP(AU$1,$Z$2:$Z$16,$AA$2:$AA$16)-$T1262)^2+(_xlfn.XLOOKUP(AU$1,$Z$2:$Z$16,$AB$2:$AB$16)-$U1262)^2+(_xlfn.XLOOKUP(AU$1,$Z$2:$Z$16,$AC$2:$AC$16-$V1262)^2)))</f>
        <v/>
      </c>
      <c r="AV1262" s="142" t="str">
        <f t="array" ref="AV1262">IF(OR(AV$1=0, $A1262=""),"",SQRT((_xlfn.XLOOKUP(AV$1,$Z$2:$Z$16,$AA$2:$AA$16)-$T1262)^2+(_xlfn.XLOOKUP(AV$1,$Z$2:$Z$16,$AB$2:$AB$16)-$U1262)^2+(_xlfn.XLOOKUP(AV$1,$Z$2:$Z$16,$AC$2:$AC$16-$V1262)^2)))</f>
        <v/>
      </c>
      <c r="AW1262" s="124"/>
      <c r="AX1262" s="124"/>
      <c r="AY1262" s="125">
        <f t="shared" si="359"/>
        <v>0</v>
      </c>
      <c r="AZ1262" s="143">
        <f t="shared" si="360"/>
        <v>0</v>
      </c>
      <c r="BA1262" s="143">
        <f t="shared" si="361"/>
        <v>0</v>
      </c>
      <c r="BB1262" s="143">
        <f t="shared" si="362"/>
        <v>0</v>
      </c>
      <c r="BC1262" s="143">
        <f t="shared" si="363"/>
        <v>0</v>
      </c>
      <c r="BD1262" s="143">
        <f t="shared" si="364"/>
        <v>0</v>
      </c>
      <c r="BE1262" s="143">
        <f t="shared" si="365"/>
        <v>0</v>
      </c>
      <c r="BF1262" s="143">
        <f t="shared" si="366"/>
        <v>0</v>
      </c>
      <c r="BG1262" s="144">
        <f t="shared" si="367"/>
        <v>0</v>
      </c>
      <c r="BH1262" s="144">
        <f t="shared" si="368"/>
        <v>0</v>
      </c>
      <c r="BI1262" s="144">
        <f t="shared" si="369"/>
        <v>0</v>
      </c>
      <c r="BJ1262" s="144">
        <f t="shared" si="370"/>
        <v>0</v>
      </c>
      <c r="BK1262" s="144">
        <f t="shared" si="371"/>
        <v>0</v>
      </c>
      <c r="BL1262" s="144">
        <f t="shared" si="372"/>
        <v>0</v>
      </c>
      <c r="BM1262" s="145">
        <f t="shared" si="373"/>
        <v>0</v>
      </c>
      <c r="BN1262" s="124"/>
      <c r="BO1262" s="124"/>
      <c r="BP1262" s="124"/>
      <c r="BQ1262" s="124"/>
      <c r="BR1262" s="124"/>
      <c r="BS1262" s="124"/>
      <c r="BT1262" s="124"/>
      <c r="BU1262" s="124"/>
      <c r="BV1262" s="130"/>
      <c r="BW1262" s="130"/>
      <c r="BX1262" s="130"/>
      <c r="BY1262" s="130"/>
      <c r="BZ1262" s="130"/>
      <c r="CA1262" s="130"/>
      <c r="CB1262" s="130"/>
      <c r="CC1262" s="130"/>
      <c r="CD1262" s="130"/>
      <c r="CE1262" s="130"/>
      <c r="CF1262" s="130"/>
      <c r="CG1262" s="130"/>
      <c r="CH1262" s="130"/>
      <c r="CI1262" s="130"/>
      <c r="CJ1262" s="130"/>
      <c r="CL1262" s="124"/>
      <c r="CM1262" s="130" t="s">
        <v>32</v>
      </c>
      <c r="CN1262" s="130"/>
      <c r="CO1262" s="130"/>
      <c r="CP1262" s="130"/>
      <c r="CQ1262" s="130"/>
      <c r="CR1262" s="130"/>
      <c r="CS1262" s="130"/>
      <c r="CT1262" s="130"/>
      <c r="CU1262" s="130"/>
      <c r="CV1262" s="130"/>
      <c r="CW1262" s="130"/>
      <c r="CX1262" s="130"/>
      <c r="CY1262" s="130"/>
      <c r="CZ1262" s="130"/>
      <c r="DA1262" s="130"/>
      <c r="DD1262" s="159" cm="1">
        <f t="array" ref="DD1262">_xlfn.IFS(DD$1= 0,"", NOT(ISBLANK(CM1262)), 0, ISBLANK(CM1262), $Q1262-$S1262+AY1262-BV1262)</f>
        <v>0</v>
      </c>
      <c r="DE1262" s="160" cm="1">
        <f t="array" ref="DE1262">_xlfn.IFS(DE$1= 0,"", NOT(ISBLANK(CN1262)), 0, ISBLANK(CN1262), $Q1262-$S1262+AZ1262-BW1262)</f>
        <v>0</v>
      </c>
      <c r="DF1262" s="160" cm="1">
        <f t="array" ref="DF1262">_xlfn.IFS(DF$1= 0,"", NOT(ISBLANK(CO1262)), 0, ISBLANK(CO1262), $Q1262-$S1262+BA1262-BX1262)</f>
        <v>0</v>
      </c>
      <c r="DG1262" s="160" cm="1">
        <f t="array" ref="DG1262">_xlfn.IFS(DG$1= 0,"", NOT(ISBLANK(CP1262)), 0, ISBLANK(CP1262), $Q1262-$S1262+BB1262-BY1262)</f>
        <v>0</v>
      </c>
      <c r="DH1262" s="160" cm="1">
        <f t="array" ref="DH1262">_xlfn.IFS(DH$1= 0,"", NOT(ISBLANK(CQ1262)), 0, ISBLANK(CQ1262), $Q1262-$S1262+BC1262-BZ1262)</f>
        <v>0</v>
      </c>
      <c r="DI1262" s="160" cm="1">
        <f t="array" ref="DI1262">_xlfn.IFS(DI$1= 0,"", NOT(ISBLANK(CR1262)), 0, ISBLANK(CR1262), $Q1262-$S1262+BD1262-CA1262)</f>
        <v>0</v>
      </c>
      <c r="DJ1262" s="160" t="str" cm="1">
        <f t="array" ref="DJ1262">_xlfn.IFS(DJ$1= 0,"", NOT(ISBLANK(CS1262)), 0, ISBLANK(CS1262), $Q1262-$S1262+BE1262-CB1262)</f>
        <v/>
      </c>
      <c r="DK1262" s="160" t="str" cm="1">
        <f t="array" ref="DK1262">_xlfn.IFS(DK$1= 0,"", NOT(ISBLANK(CT1262)), 0, ISBLANK(CT1262), $Q1262-$S1262+BF1262-CC1262)</f>
        <v/>
      </c>
      <c r="DL1262" s="162" t="str" cm="1">
        <f t="array" ref="DL1262">_xlfn.IFS(DL$1= 0,"", NOT(ISBLANK(CU1262)), 0, ISBLANK(CU1262), $Q1262-$S1262+BG1262-CD1262)</f>
        <v/>
      </c>
      <c r="DM1262" s="162" t="str" cm="1">
        <f t="array" ref="DM1262">_xlfn.IFS(DM$1= 0,"", NOT(ISBLANK(CV1262)), 0, ISBLANK(CV1262), $Q1262-$S1262+BH1262-CE1262)</f>
        <v/>
      </c>
      <c r="DN1262" s="162" t="str" cm="1">
        <f t="array" ref="DN1262">_xlfn.IFS(DN$1= 0,"", NOT(ISBLANK(CW1262)), 0, ISBLANK(CW1262), $Q1262-$S1262+BI1262-CF1262)</f>
        <v/>
      </c>
      <c r="DO1262" s="162" t="str" cm="1">
        <f t="array" ref="DO1262">_xlfn.IFS(DO$1= 0,"", NOT(ISBLANK(CX1262)), 0, ISBLANK(CX1262), $Q1262-$S1262+BJ1262-CG1262)</f>
        <v/>
      </c>
      <c r="DP1262" s="162" t="str" cm="1">
        <f t="array" ref="DP1262">_xlfn.IFS(DP$1= 0,"", NOT(ISBLANK(CY1262)), 0, ISBLANK(CY1262), $Q1262-$S1262+BK1262-CH1262)</f>
        <v/>
      </c>
      <c r="DQ1262" s="162" t="str" cm="1">
        <f t="array" ref="DQ1262">_xlfn.IFS(DQ$1= 0,"", NOT(ISBLANK(CZ1262)), 0, ISBLANK(CZ1262), $Q1262-$S1262+BL1262-CI1262)</f>
        <v/>
      </c>
      <c r="DR1262" s="163" t="str" cm="1">
        <f t="array" ref="DR1262">_xlfn.IFS(DR$1= 0,"", NOT(ISBLANK(DA1262)), 0, ISBLANK(DA1262), $Q1262-$S1262+BM1262-CJ1262)</f>
        <v/>
      </c>
    </row>
    <row r="1263" spans="1:122" ht="16.5" x14ac:dyDescent="0.3">
      <c r="A1263" s="135"/>
      <c r="B1263" s="136"/>
      <c r="C1263" s="136"/>
      <c r="D1263" s="137"/>
      <c r="E1263" s="176"/>
      <c r="F1263" s="182"/>
      <c r="G1263" s="183"/>
      <c r="H1263" s="183"/>
      <c r="I1263" s="183"/>
      <c r="J1263" s="183"/>
      <c r="K1263" s="183"/>
      <c r="L1263" s="183"/>
      <c r="M1263" s="186"/>
      <c r="N1263" s="182"/>
      <c r="O1263" s="184"/>
      <c r="P1263" s="178"/>
      <c r="Q1263" s="118">
        <f t="shared" si="357"/>
        <v>0</v>
      </c>
      <c r="R1263" s="3"/>
      <c r="S1263" s="3"/>
      <c r="T1263" s="4"/>
      <c r="U1263" s="4"/>
      <c r="V1263" s="99">
        <f t="shared" si="358"/>
        <v>0</v>
      </c>
      <c r="W1263" s="161"/>
      <c r="X1263" s="138"/>
      <c r="AH1263" s="158" t="str">
        <f t="array" ref="AH1263">IF(OR(AH$1=0, $A1263=""),"",SQRT((_xlfn.XLOOKUP(AH$1,$Z$2:$Z$16,$AA$2:$AA$16)-$T1263)^2+(_xlfn.XLOOKUP(AH$1,$Z$2:$Z$16,$AB$2:$AB$16)-$U1263)^2+(_xlfn.XLOOKUP(AH$1,$Z$2:$Z$16,$AC$2:$AC$16-$V1263)^2)))</f>
        <v/>
      </c>
      <c r="AI1263" s="140" t="str">
        <f t="array" ref="AI1263">IF(OR(AI$1=0, $A1263=""),"",SQRT((_xlfn.XLOOKUP(AI$1,$Z$2:$Z$16,$AA$2:$AA$16)-$T1263)^2+(_xlfn.XLOOKUP(AI$1,$Z$2:$Z$16,$AB$2:$AB$16)-$U1263)^2+(_xlfn.XLOOKUP(AI$1,$Z$2:$Z$16,$AC$2:$AC$16-$V1263)^2)))</f>
        <v/>
      </c>
      <c r="AJ1263" s="140" t="str">
        <f t="array" ref="AJ1263">IF(OR(AJ$1=0, $A1263=""),"",SQRT((_xlfn.XLOOKUP(AJ$1,$Z$2:$Z$16,$AA$2:$AA$16)-$T1263)^2+(_xlfn.XLOOKUP(AJ$1,$Z$2:$Z$16,$AB$2:$AB$16)-$U1263)^2+(_xlfn.XLOOKUP(AJ$1,$Z$2:$Z$16,$AC$2:$AC$16-$V1263)^2)))</f>
        <v/>
      </c>
      <c r="AK1263" s="140" t="str">
        <f t="array" ref="AK1263">IF(OR(AK$1=0, $A1263=""),"",SQRT((_xlfn.XLOOKUP(AK$1,$Z$2:$Z$16,$AA$2:$AA$16)-$T1263)^2+(_xlfn.XLOOKUP(AK$1,$Z$2:$Z$16,$AB$2:$AB$16)-$U1263)^2+(_xlfn.XLOOKUP(AK$1,$Z$2:$Z$16,$AC$2:$AC$16-$V1263)^2)))</f>
        <v/>
      </c>
      <c r="AL1263" s="140" t="str">
        <f t="array" ref="AL1263">IF(OR(AL$1=0, $A1263=""),"",SQRT((_xlfn.XLOOKUP(AL$1,$Z$2:$Z$16,$AA$2:$AA$16)-$T1263)^2+(_xlfn.XLOOKUP(AL$1,$Z$2:$Z$16,$AB$2:$AB$16)-$U1263)^2+(_xlfn.XLOOKUP(AL$1,$Z$2:$Z$16,$AC$2:$AC$16-$V1263)^2)))</f>
        <v/>
      </c>
      <c r="AM1263" s="140" t="str">
        <f t="array" ref="AM1263">IF(OR(AM$1=0, $A1263=""),"",SQRT((_xlfn.XLOOKUP(AM$1,$Z$2:$Z$16,$AA$2:$AA$16)-$T1263)^2+(_xlfn.XLOOKUP(AM$1,$Z$2:$Z$16,$AB$2:$AB$16)-$U1263)^2+(_xlfn.XLOOKUP(AM$1,$Z$2:$Z$16,$AC$2:$AC$16-$V1263)^2)))</f>
        <v/>
      </c>
      <c r="AN1263" s="140" t="str">
        <f t="array" ref="AN1263">IF(OR(AN$1=0, $A1263=""),"",SQRT((_xlfn.XLOOKUP(AN$1,$Z$2:$Z$16,$AA$2:$AA$16)-$T1263)^2+(_xlfn.XLOOKUP(AN$1,$Z$2:$Z$16,$AB$2:$AB$16)-$U1263)^2+(_xlfn.XLOOKUP(AN$1,$Z$2:$Z$16,$AC$2:$AC$16-$V1263)^2)))</f>
        <v/>
      </c>
      <c r="AO1263" s="140" t="str">
        <f t="array" ref="AO1263">IF(OR(AO$1=0, $A1263=""),"",SQRT((_xlfn.XLOOKUP(AO$1,$Z$2:$Z$16,$AA$2:$AA$16)-$T1263)^2+(_xlfn.XLOOKUP(AO$1,$Z$2:$Z$16,$AB$2:$AB$16)-$U1263)^2+(_xlfn.XLOOKUP(AO$1,$Z$2:$Z$16,$AC$2:$AC$16-$V1263)^2)))</f>
        <v/>
      </c>
      <c r="AP1263" s="141" t="str">
        <f t="array" ref="AP1263">IF(OR(AP$1=0, $A1263=""),"",SQRT((_xlfn.XLOOKUP(AP$1,$Z$2:$Z$16,$AA$2:$AA$16)-$T1263)^2+(_xlfn.XLOOKUP(AP$1,$Z$2:$Z$16,$AB$2:$AB$16)-$U1263)^2+(_xlfn.XLOOKUP(AP$1,$Z$2:$Z$16,$AC$2:$AC$16-$V1263)^2)))</f>
        <v/>
      </c>
      <c r="AQ1263" s="141" t="str">
        <f t="array" ref="AQ1263">IF(OR(AQ$1=0, $A1263=""),"",SQRT((_xlfn.XLOOKUP(AQ$1,$Z$2:$Z$16,$AA$2:$AA$16)-$T1263)^2+(_xlfn.XLOOKUP(AQ$1,$Z$2:$Z$16,$AB$2:$AB$16)-$U1263)^2+(_xlfn.XLOOKUP(AQ$1,$Z$2:$Z$16,$AC$2:$AC$16-$V1263)^2)))</f>
        <v/>
      </c>
      <c r="AR1263" s="141" t="str">
        <f t="array" ref="AR1263">IF(OR(AR$1=0, $A1263=""),"",SQRT((_xlfn.XLOOKUP(AR$1,$Z$2:$Z$16,$AA$2:$AA$16)-$T1263)^2+(_xlfn.XLOOKUP(AR$1,$Z$2:$Z$16,$AB$2:$AB$16)-$U1263)^2+(_xlfn.XLOOKUP(AR$1,$Z$2:$Z$16,$AC$2:$AC$16-$V1263)^2)))</f>
        <v/>
      </c>
      <c r="AS1263" s="141" t="str">
        <f t="array" ref="AS1263">IF(OR(AS$1=0, $A1263=""),"",SQRT((_xlfn.XLOOKUP(AS$1,$Z$2:$Z$16,$AA$2:$AA$16)-$T1263)^2+(_xlfn.XLOOKUP(AS$1,$Z$2:$Z$16,$AB$2:$AB$16)-$U1263)^2+(_xlfn.XLOOKUP(AS$1,$Z$2:$Z$16,$AC$2:$AC$16-$V1263)^2)))</f>
        <v/>
      </c>
      <c r="AT1263" s="141" t="str">
        <f t="array" ref="AT1263">IF(OR(AT$1=0, $A1263=""),"",SQRT((_xlfn.XLOOKUP(AT$1,$Z$2:$Z$16,$AA$2:$AA$16)-$T1263)^2+(_xlfn.XLOOKUP(AT$1,$Z$2:$Z$16,$AB$2:$AB$16)-$U1263)^2+(_xlfn.XLOOKUP(AT$1,$Z$2:$Z$16,$AC$2:$AC$16-$V1263)^2)))</f>
        <v/>
      </c>
      <c r="AU1263" s="141" t="str">
        <f t="array" ref="AU1263">IF(OR(AU$1=0, $A1263=""),"",SQRT((_xlfn.XLOOKUP(AU$1,$Z$2:$Z$16,$AA$2:$AA$16)-$T1263)^2+(_xlfn.XLOOKUP(AU$1,$Z$2:$Z$16,$AB$2:$AB$16)-$U1263)^2+(_xlfn.XLOOKUP(AU$1,$Z$2:$Z$16,$AC$2:$AC$16-$V1263)^2)))</f>
        <v/>
      </c>
      <c r="AV1263" s="142" t="str">
        <f t="array" ref="AV1263">IF(OR(AV$1=0, $A1263=""),"",SQRT((_xlfn.XLOOKUP(AV$1,$Z$2:$Z$16,$AA$2:$AA$16)-$T1263)^2+(_xlfn.XLOOKUP(AV$1,$Z$2:$Z$16,$AB$2:$AB$16)-$U1263)^2+(_xlfn.XLOOKUP(AV$1,$Z$2:$Z$16,$AC$2:$AC$16-$V1263)^2)))</f>
        <v/>
      </c>
      <c r="AW1263" s="124"/>
      <c r="AX1263" s="124"/>
      <c r="AY1263" s="125">
        <f t="shared" si="359"/>
        <v>0</v>
      </c>
      <c r="AZ1263" s="143">
        <f t="shared" si="360"/>
        <v>0</v>
      </c>
      <c r="BA1263" s="143">
        <f t="shared" si="361"/>
        <v>0</v>
      </c>
      <c r="BB1263" s="143">
        <f t="shared" si="362"/>
        <v>0</v>
      </c>
      <c r="BC1263" s="143">
        <f t="shared" si="363"/>
        <v>0</v>
      </c>
      <c r="BD1263" s="143">
        <f t="shared" si="364"/>
        <v>0</v>
      </c>
      <c r="BE1263" s="143">
        <f t="shared" si="365"/>
        <v>0</v>
      </c>
      <c r="BF1263" s="143">
        <f t="shared" si="366"/>
        <v>0</v>
      </c>
      <c r="BG1263" s="144">
        <f t="shared" si="367"/>
        <v>0</v>
      </c>
      <c r="BH1263" s="144">
        <f t="shared" si="368"/>
        <v>0</v>
      </c>
      <c r="BI1263" s="144">
        <f t="shared" si="369"/>
        <v>0</v>
      </c>
      <c r="BJ1263" s="144">
        <f t="shared" si="370"/>
        <v>0</v>
      </c>
      <c r="BK1263" s="144">
        <f t="shared" si="371"/>
        <v>0</v>
      </c>
      <c r="BL1263" s="144">
        <f t="shared" si="372"/>
        <v>0</v>
      </c>
      <c r="BM1263" s="145">
        <f t="shared" si="373"/>
        <v>0</v>
      </c>
      <c r="BN1263" s="124"/>
      <c r="BO1263" s="124"/>
      <c r="BP1263" s="124"/>
      <c r="BQ1263" s="124"/>
      <c r="BR1263" s="124"/>
      <c r="BS1263" s="124"/>
      <c r="BT1263" s="124"/>
      <c r="BU1263" s="124"/>
      <c r="BV1263" s="130"/>
      <c r="BW1263" s="130"/>
      <c r="BX1263" s="130"/>
      <c r="BY1263" s="130"/>
      <c r="BZ1263" s="130"/>
      <c r="CA1263" s="130"/>
      <c r="CB1263" s="130"/>
      <c r="CC1263" s="130"/>
      <c r="CD1263" s="130"/>
      <c r="CE1263" s="130"/>
      <c r="CF1263" s="130"/>
      <c r="CG1263" s="130"/>
      <c r="CH1263" s="130"/>
      <c r="CI1263" s="130"/>
      <c r="CJ1263" s="130"/>
      <c r="CL1263" s="124"/>
      <c r="CM1263" s="130" t="s">
        <v>32</v>
      </c>
      <c r="CN1263" s="130"/>
      <c r="CO1263" s="130"/>
      <c r="CP1263" s="130"/>
      <c r="CQ1263" s="130"/>
      <c r="CR1263" s="130"/>
      <c r="CS1263" s="130"/>
      <c r="CT1263" s="130"/>
      <c r="CU1263" s="130"/>
      <c r="CV1263" s="130"/>
      <c r="CW1263" s="130"/>
      <c r="CX1263" s="130"/>
      <c r="CY1263" s="130"/>
      <c r="CZ1263" s="130"/>
      <c r="DA1263" s="130"/>
      <c r="DD1263" s="159" cm="1">
        <f t="array" ref="DD1263">_xlfn.IFS(DD$1= 0,"", NOT(ISBLANK(CM1263)), 0, ISBLANK(CM1263), $Q1263-$S1263+AY1263-BV1263)</f>
        <v>0</v>
      </c>
      <c r="DE1263" s="160" cm="1">
        <f t="array" ref="DE1263">_xlfn.IFS(DE$1= 0,"", NOT(ISBLANK(CN1263)), 0, ISBLANK(CN1263), $Q1263-$S1263+AZ1263-BW1263)</f>
        <v>0</v>
      </c>
      <c r="DF1263" s="160" cm="1">
        <f t="array" ref="DF1263">_xlfn.IFS(DF$1= 0,"", NOT(ISBLANK(CO1263)), 0, ISBLANK(CO1263), $Q1263-$S1263+BA1263-BX1263)</f>
        <v>0</v>
      </c>
      <c r="DG1263" s="160" cm="1">
        <f t="array" ref="DG1263">_xlfn.IFS(DG$1= 0,"", NOT(ISBLANK(CP1263)), 0, ISBLANK(CP1263), $Q1263-$S1263+BB1263-BY1263)</f>
        <v>0</v>
      </c>
      <c r="DH1263" s="160" cm="1">
        <f t="array" ref="DH1263">_xlfn.IFS(DH$1= 0,"", NOT(ISBLANK(CQ1263)), 0, ISBLANK(CQ1263), $Q1263-$S1263+BC1263-BZ1263)</f>
        <v>0</v>
      </c>
      <c r="DI1263" s="160" cm="1">
        <f t="array" ref="DI1263">_xlfn.IFS(DI$1= 0,"", NOT(ISBLANK(CR1263)), 0, ISBLANK(CR1263), $Q1263-$S1263+BD1263-CA1263)</f>
        <v>0</v>
      </c>
      <c r="DJ1263" s="160" t="str" cm="1">
        <f t="array" ref="DJ1263">_xlfn.IFS(DJ$1= 0,"", NOT(ISBLANK(CS1263)), 0, ISBLANK(CS1263), $Q1263-$S1263+BE1263-CB1263)</f>
        <v/>
      </c>
      <c r="DK1263" s="160" t="str" cm="1">
        <f t="array" ref="DK1263">_xlfn.IFS(DK$1= 0,"", NOT(ISBLANK(CT1263)), 0, ISBLANK(CT1263), $Q1263-$S1263+BF1263-CC1263)</f>
        <v/>
      </c>
      <c r="DL1263" s="162" t="str" cm="1">
        <f t="array" ref="DL1263">_xlfn.IFS(DL$1= 0,"", NOT(ISBLANK(CU1263)), 0, ISBLANK(CU1263), $Q1263-$S1263+BG1263-CD1263)</f>
        <v/>
      </c>
      <c r="DM1263" s="162" t="str" cm="1">
        <f t="array" ref="DM1263">_xlfn.IFS(DM$1= 0,"", NOT(ISBLANK(CV1263)), 0, ISBLANK(CV1263), $Q1263-$S1263+BH1263-CE1263)</f>
        <v/>
      </c>
      <c r="DN1263" s="162" t="str" cm="1">
        <f t="array" ref="DN1263">_xlfn.IFS(DN$1= 0,"", NOT(ISBLANK(CW1263)), 0, ISBLANK(CW1263), $Q1263-$S1263+BI1263-CF1263)</f>
        <v/>
      </c>
      <c r="DO1263" s="162" t="str" cm="1">
        <f t="array" ref="DO1263">_xlfn.IFS(DO$1= 0,"", NOT(ISBLANK(CX1263)), 0, ISBLANK(CX1263), $Q1263-$S1263+BJ1263-CG1263)</f>
        <v/>
      </c>
      <c r="DP1263" s="162" t="str" cm="1">
        <f t="array" ref="DP1263">_xlfn.IFS(DP$1= 0,"", NOT(ISBLANK(CY1263)), 0, ISBLANK(CY1263), $Q1263-$S1263+BK1263-CH1263)</f>
        <v/>
      </c>
      <c r="DQ1263" s="162" t="str" cm="1">
        <f t="array" ref="DQ1263">_xlfn.IFS(DQ$1= 0,"", NOT(ISBLANK(CZ1263)), 0, ISBLANK(CZ1263), $Q1263-$S1263+BL1263-CI1263)</f>
        <v/>
      </c>
      <c r="DR1263" s="163" t="str" cm="1">
        <f t="array" ref="DR1263">_xlfn.IFS(DR$1= 0,"", NOT(ISBLANK(DA1263)), 0, ISBLANK(DA1263), $Q1263-$S1263+BM1263-CJ1263)</f>
        <v/>
      </c>
    </row>
    <row r="1264" spans="1:122" ht="16.5" x14ac:dyDescent="0.3">
      <c r="A1264" s="135"/>
      <c r="B1264" s="136"/>
      <c r="C1264" s="136"/>
      <c r="D1264" s="137"/>
      <c r="E1264" s="176"/>
      <c r="F1264" s="182"/>
      <c r="G1264" s="183"/>
      <c r="H1264" s="183"/>
      <c r="I1264" s="183"/>
      <c r="J1264" s="183"/>
      <c r="K1264" s="183"/>
      <c r="L1264" s="183"/>
      <c r="M1264" s="186"/>
      <c r="N1264" s="182"/>
      <c r="O1264" s="184"/>
      <c r="P1264" s="178"/>
      <c r="Q1264" s="118">
        <f t="shared" si="357"/>
        <v>0</v>
      </c>
      <c r="R1264" s="3"/>
      <c r="S1264" s="3"/>
      <c r="T1264" s="4"/>
      <c r="U1264" s="4"/>
      <c r="V1264" s="99">
        <f t="shared" si="358"/>
        <v>0</v>
      </c>
      <c r="W1264" s="161"/>
      <c r="X1264" s="138"/>
      <c r="AH1264" s="158" t="str">
        <f t="array" ref="AH1264">IF(OR(AH$1=0, $A1264=""),"",SQRT((_xlfn.XLOOKUP(AH$1,$Z$2:$Z$16,$AA$2:$AA$16)-$T1264)^2+(_xlfn.XLOOKUP(AH$1,$Z$2:$Z$16,$AB$2:$AB$16)-$U1264)^2+(_xlfn.XLOOKUP(AH$1,$Z$2:$Z$16,$AC$2:$AC$16-$V1264)^2)))</f>
        <v/>
      </c>
      <c r="AI1264" s="140" t="str">
        <f t="array" ref="AI1264">IF(OR(AI$1=0, $A1264=""),"",SQRT((_xlfn.XLOOKUP(AI$1,$Z$2:$Z$16,$AA$2:$AA$16)-$T1264)^2+(_xlfn.XLOOKUP(AI$1,$Z$2:$Z$16,$AB$2:$AB$16)-$U1264)^2+(_xlfn.XLOOKUP(AI$1,$Z$2:$Z$16,$AC$2:$AC$16-$V1264)^2)))</f>
        <v/>
      </c>
      <c r="AJ1264" s="140" t="str">
        <f t="array" ref="AJ1264">IF(OR(AJ$1=0, $A1264=""),"",SQRT((_xlfn.XLOOKUP(AJ$1,$Z$2:$Z$16,$AA$2:$AA$16)-$T1264)^2+(_xlfn.XLOOKUP(AJ$1,$Z$2:$Z$16,$AB$2:$AB$16)-$U1264)^2+(_xlfn.XLOOKUP(AJ$1,$Z$2:$Z$16,$AC$2:$AC$16-$V1264)^2)))</f>
        <v/>
      </c>
      <c r="AK1264" s="140" t="str">
        <f t="array" ref="AK1264">IF(OR(AK$1=0, $A1264=""),"",SQRT((_xlfn.XLOOKUP(AK$1,$Z$2:$Z$16,$AA$2:$AA$16)-$T1264)^2+(_xlfn.XLOOKUP(AK$1,$Z$2:$Z$16,$AB$2:$AB$16)-$U1264)^2+(_xlfn.XLOOKUP(AK$1,$Z$2:$Z$16,$AC$2:$AC$16-$V1264)^2)))</f>
        <v/>
      </c>
      <c r="AL1264" s="140" t="str">
        <f t="array" ref="AL1264">IF(OR(AL$1=0, $A1264=""),"",SQRT((_xlfn.XLOOKUP(AL$1,$Z$2:$Z$16,$AA$2:$AA$16)-$T1264)^2+(_xlfn.XLOOKUP(AL$1,$Z$2:$Z$16,$AB$2:$AB$16)-$U1264)^2+(_xlfn.XLOOKUP(AL$1,$Z$2:$Z$16,$AC$2:$AC$16-$V1264)^2)))</f>
        <v/>
      </c>
      <c r="AM1264" s="140" t="str">
        <f t="array" ref="AM1264">IF(OR(AM$1=0, $A1264=""),"",SQRT((_xlfn.XLOOKUP(AM$1,$Z$2:$Z$16,$AA$2:$AA$16)-$T1264)^2+(_xlfn.XLOOKUP(AM$1,$Z$2:$Z$16,$AB$2:$AB$16)-$U1264)^2+(_xlfn.XLOOKUP(AM$1,$Z$2:$Z$16,$AC$2:$AC$16-$V1264)^2)))</f>
        <v/>
      </c>
      <c r="AN1264" s="140" t="str">
        <f t="array" ref="AN1264">IF(OR(AN$1=0, $A1264=""),"",SQRT((_xlfn.XLOOKUP(AN$1,$Z$2:$Z$16,$AA$2:$AA$16)-$T1264)^2+(_xlfn.XLOOKUP(AN$1,$Z$2:$Z$16,$AB$2:$AB$16)-$U1264)^2+(_xlfn.XLOOKUP(AN$1,$Z$2:$Z$16,$AC$2:$AC$16-$V1264)^2)))</f>
        <v/>
      </c>
      <c r="AO1264" s="140" t="str">
        <f t="array" ref="AO1264">IF(OR(AO$1=0, $A1264=""),"",SQRT((_xlfn.XLOOKUP(AO$1,$Z$2:$Z$16,$AA$2:$AA$16)-$T1264)^2+(_xlfn.XLOOKUP(AO$1,$Z$2:$Z$16,$AB$2:$AB$16)-$U1264)^2+(_xlfn.XLOOKUP(AO$1,$Z$2:$Z$16,$AC$2:$AC$16-$V1264)^2)))</f>
        <v/>
      </c>
      <c r="AP1264" s="141" t="str">
        <f t="array" ref="AP1264">IF(OR(AP$1=0, $A1264=""),"",SQRT((_xlfn.XLOOKUP(AP$1,$Z$2:$Z$16,$AA$2:$AA$16)-$T1264)^2+(_xlfn.XLOOKUP(AP$1,$Z$2:$Z$16,$AB$2:$AB$16)-$U1264)^2+(_xlfn.XLOOKUP(AP$1,$Z$2:$Z$16,$AC$2:$AC$16-$V1264)^2)))</f>
        <v/>
      </c>
      <c r="AQ1264" s="141" t="str">
        <f t="array" ref="AQ1264">IF(OR(AQ$1=0, $A1264=""),"",SQRT((_xlfn.XLOOKUP(AQ$1,$Z$2:$Z$16,$AA$2:$AA$16)-$T1264)^2+(_xlfn.XLOOKUP(AQ$1,$Z$2:$Z$16,$AB$2:$AB$16)-$U1264)^2+(_xlfn.XLOOKUP(AQ$1,$Z$2:$Z$16,$AC$2:$AC$16-$V1264)^2)))</f>
        <v/>
      </c>
      <c r="AR1264" s="141" t="str">
        <f t="array" ref="AR1264">IF(OR(AR$1=0, $A1264=""),"",SQRT((_xlfn.XLOOKUP(AR$1,$Z$2:$Z$16,$AA$2:$AA$16)-$T1264)^2+(_xlfn.XLOOKUP(AR$1,$Z$2:$Z$16,$AB$2:$AB$16)-$U1264)^2+(_xlfn.XLOOKUP(AR$1,$Z$2:$Z$16,$AC$2:$AC$16-$V1264)^2)))</f>
        <v/>
      </c>
      <c r="AS1264" s="141" t="str">
        <f t="array" ref="AS1264">IF(OR(AS$1=0, $A1264=""),"",SQRT((_xlfn.XLOOKUP(AS$1,$Z$2:$Z$16,$AA$2:$AA$16)-$T1264)^2+(_xlfn.XLOOKUP(AS$1,$Z$2:$Z$16,$AB$2:$AB$16)-$U1264)^2+(_xlfn.XLOOKUP(AS$1,$Z$2:$Z$16,$AC$2:$AC$16-$V1264)^2)))</f>
        <v/>
      </c>
      <c r="AT1264" s="141" t="str">
        <f t="array" ref="AT1264">IF(OR(AT$1=0, $A1264=""),"",SQRT((_xlfn.XLOOKUP(AT$1,$Z$2:$Z$16,$AA$2:$AA$16)-$T1264)^2+(_xlfn.XLOOKUP(AT$1,$Z$2:$Z$16,$AB$2:$AB$16)-$U1264)^2+(_xlfn.XLOOKUP(AT$1,$Z$2:$Z$16,$AC$2:$AC$16-$V1264)^2)))</f>
        <v/>
      </c>
      <c r="AU1264" s="141" t="str">
        <f t="array" ref="AU1264">IF(OR(AU$1=0, $A1264=""),"",SQRT((_xlfn.XLOOKUP(AU$1,$Z$2:$Z$16,$AA$2:$AA$16)-$T1264)^2+(_xlfn.XLOOKUP(AU$1,$Z$2:$Z$16,$AB$2:$AB$16)-$U1264)^2+(_xlfn.XLOOKUP(AU$1,$Z$2:$Z$16,$AC$2:$AC$16-$V1264)^2)))</f>
        <v/>
      </c>
      <c r="AV1264" s="142" t="str">
        <f t="array" ref="AV1264">IF(OR(AV$1=0, $A1264=""),"",SQRT((_xlfn.XLOOKUP(AV$1,$Z$2:$Z$16,$AA$2:$AA$16)-$T1264)^2+(_xlfn.XLOOKUP(AV$1,$Z$2:$Z$16,$AB$2:$AB$16)-$U1264)^2+(_xlfn.XLOOKUP(AV$1,$Z$2:$Z$16,$AC$2:$AC$16-$V1264)^2)))</f>
        <v/>
      </c>
      <c r="AW1264" s="124"/>
      <c r="AX1264" s="124"/>
      <c r="AY1264" s="125">
        <f t="shared" si="359"/>
        <v>0</v>
      </c>
      <c r="AZ1264" s="143">
        <f t="shared" si="360"/>
        <v>0</v>
      </c>
      <c r="BA1264" s="143">
        <f t="shared" si="361"/>
        <v>0</v>
      </c>
      <c r="BB1264" s="143">
        <f t="shared" si="362"/>
        <v>0</v>
      </c>
      <c r="BC1264" s="143">
        <f t="shared" si="363"/>
        <v>0</v>
      </c>
      <c r="BD1264" s="143">
        <f t="shared" si="364"/>
        <v>0</v>
      </c>
      <c r="BE1264" s="143">
        <f t="shared" si="365"/>
        <v>0</v>
      </c>
      <c r="BF1264" s="143">
        <f t="shared" si="366"/>
        <v>0</v>
      </c>
      <c r="BG1264" s="144">
        <f t="shared" si="367"/>
        <v>0</v>
      </c>
      <c r="BH1264" s="144">
        <f t="shared" si="368"/>
        <v>0</v>
      </c>
      <c r="BI1264" s="144">
        <f t="shared" si="369"/>
        <v>0</v>
      </c>
      <c r="BJ1264" s="144">
        <f t="shared" si="370"/>
        <v>0</v>
      </c>
      <c r="BK1264" s="144">
        <f t="shared" si="371"/>
        <v>0</v>
      </c>
      <c r="BL1264" s="144">
        <f t="shared" si="372"/>
        <v>0</v>
      </c>
      <c r="BM1264" s="145">
        <f t="shared" si="373"/>
        <v>0</v>
      </c>
      <c r="BN1264" s="124"/>
      <c r="BO1264" s="124"/>
      <c r="BP1264" s="124"/>
      <c r="BQ1264" s="124"/>
      <c r="BR1264" s="124"/>
      <c r="BS1264" s="124"/>
      <c r="BT1264" s="124"/>
      <c r="BU1264" s="124"/>
      <c r="BV1264" s="130"/>
      <c r="BW1264" s="130"/>
      <c r="BX1264" s="130"/>
      <c r="BY1264" s="130"/>
      <c r="BZ1264" s="130"/>
      <c r="CA1264" s="130"/>
      <c r="CB1264" s="130"/>
      <c r="CC1264" s="130"/>
      <c r="CD1264" s="130"/>
      <c r="CE1264" s="130"/>
      <c r="CF1264" s="130"/>
      <c r="CG1264" s="130"/>
      <c r="CH1264" s="130"/>
      <c r="CI1264" s="130"/>
      <c r="CJ1264" s="130"/>
      <c r="CL1264" s="124"/>
      <c r="CM1264" s="130" t="s">
        <v>32</v>
      </c>
      <c r="CN1264" s="130"/>
      <c r="CO1264" s="130"/>
      <c r="CP1264" s="130"/>
      <c r="CQ1264" s="130"/>
      <c r="CR1264" s="130"/>
      <c r="CS1264" s="130"/>
      <c r="CT1264" s="130"/>
      <c r="CU1264" s="130"/>
      <c r="CV1264" s="130"/>
      <c r="CW1264" s="130"/>
      <c r="CX1264" s="130"/>
      <c r="CY1264" s="130"/>
      <c r="CZ1264" s="130"/>
      <c r="DA1264" s="130"/>
      <c r="DD1264" s="159" cm="1">
        <f t="array" ref="DD1264">_xlfn.IFS(DD$1= 0,"", NOT(ISBLANK(CM1264)), 0, ISBLANK(CM1264), $Q1264-$S1264+AY1264-BV1264)</f>
        <v>0</v>
      </c>
      <c r="DE1264" s="160" cm="1">
        <f t="array" ref="DE1264">_xlfn.IFS(DE$1= 0,"", NOT(ISBLANK(CN1264)), 0, ISBLANK(CN1264), $Q1264-$S1264+AZ1264-BW1264)</f>
        <v>0</v>
      </c>
      <c r="DF1264" s="160" cm="1">
        <f t="array" ref="DF1264">_xlfn.IFS(DF$1= 0,"", NOT(ISBLANK(CO1264)), 0, ISBLANK(CO1264), $Q1264-$S1264+BA1264-BX1264)</f>
        <v>0</v>
      </c>
      <c r="DG1264" s="160" cm="1">
        <f t="array" ref="DG1264">_xlfn.IFS(DG$1= 0,"", NOT(ISBLANK(CP1264)), 0, ISBLANK(CP1264), $Q1264-$S1264+BB1264-BY1264)</f>
        <v>0</v>
      </c>
      <c r="DH1264" s="160" cm="1">
        <f t="array" ref="DH1264">_xlfn.IFS(DH$1= 0,"", NOT(ISBLANK(CQ1264)), 0, ISBLANK(CQ1264), $Q1264-$S1264+BC1264-BZ1264)</f>
        <v>0</v>
      </c>
      <c r="DI1264" s="160" cm="1">
        <f t="array" ref="DI1264">_xlfn.IFS(DI$1= 0,"", NOT(ISBLANK(CR1264)), 0, ISBLANK(CR1264), $Q1264-$S1264+BD1264-CA1264)</f>
        <v>0</v>
      </c>
      <c r="DJ1264" s="160" t="str" cm="1">
        <f t="array" ref="DJ1264">_xlfn.IFS(DJ$1= 0,"", NOT(ISBLANK(CS1264)), 0, ISBLANK(CS1264), $Q1264-$S1264+BE1264-CB1264)</f>
        <v/>
      </c>
      <c r="DK1264" s="160" t="str" cm="1">
        <f t="array" ref="DK1264">_xlfn.IFS(DK$1= 0,"", NOT(ISBLANK(CT1264)), 0, ISBLANK(CT1264), $Q1264-$S1264+BF1264-CC1264)</f>
        <v/>
      </c>
      <c r="DL1264" s="162" t="str" cm="1">
        <f t="array" ref="DL1264">_xlfn.IFS(DL$1= 0,"", NOT(ISBLANK(CU1264)), 0, ISBLANK(CU1264), $Q1264-$S1264+BG1264-CD1264)</f>
        <v/>
      </c>
      <c r="DM1264" s="162" t="str" cm="1">
        <f t="array" ref="DM1264">_xlfn.IFS(DM$1= 0,"", NOT(ISBLANK(CV1264)), 0, ISBLANK(CV1264), $Q1264-$S1264+BH1264-CE1264)</f>
        <v/>
      </c>
      <c r="DN1264" s="162" t="str" cm="1">
        <f t="array" ref="DN1264">_xlfn.IFS(DN$1= 0,"", NOT(ISBLANK(CW1264)), 0, ISBLANK(CW1264), $Q1264-$S1264+BI1264-CF1264)</f>
        <v/>
      </c>
      <c r="DO1264" s="162" t="str" cm="1">
        <f t="array" ref="DO1264">_xlfn.IFS(DO$1= 0,"", NOT(ISBLANK(CX1264)), 0, ISBLANK(CX1264), $Q1264-$S1264+BJ1264-CG1264)</f>
        <v/>
      </c>
      <c r="DP1264" s="162" t="str" cm="1">
        <f t="array" ref="DP1264">_xlfn.IFS(DP$1= 0,"", NOT(ISBLANK(CY1264)), 0, ISBLANK(CY1264), $Q1264-$S1264+BK1264-CH1264)</f>
        <v/>
      </c>
      <c r="DQ1264" s="162" t="str" cm="1">
        <f t="array" ref="DQ1264">_xlfn.IFS(DQ$1= 0,"", NOT(ISBLANK(CZ1264)), 0, ISBLANK(CZ1264), $Q1264-$S1264+BL1264-CI1264)</f>
        <v/>
      </c>
      <c r="DR1264" s="163" t="str" cm="1">
        <f t="array" ref="DR1264">_xlfn.IFS(DR$1= 0,"", NOT(ISBLANK(DA1264)), 0, ISBLANK(DA1264), $Q1264-$S1264+BM1264-CJ1264)</f>
        <v/>
      </c>
    </row>
    <row r="1265" spans="1:122" ht="16.5" x14ac:dyDescent="0.3">
      <c r="A1265" s="135"/>
      <c r="B1265" s="136"/>
      <c r="C1265" s="136"/>
      <c r="D1265" s="137"/>
      <c r="E1265" s="176"/>
      <c r="F1265" s="182"/>
      <c r="G1265" s="183"/>
      <c r="H1265" s="183"/>
      <c r="I1265" s="183"/>
      <c r="J1265" s="183"/>
      <c r="K1265" s="183"/>
      <c r="L1265" s="183"/>
      <c r="M1265" s="186"/>
      <c r="N1265" s="182"/>
      <c r="O1265" s="184"/>
      <c r="P1265" s="178"/>
      <c r="Q1265" s="118">
        <f t="shared" si="357"/>
        <v>0</v>
      </c>
      <c r="R1265" s="3"/>
      <c r="S1265" s="3"/>
      <c r="T1265" s="4"/>
      <c r="U1265" s="4"/>
      <c r="V1265" s="99">
        <f t="shared" si="358"/>
        <v>0</v>
      </c>
      <c r="W1265" s="161"/>
      <c r="X1265" s="138"/>
      <c r="AH1265" s="158" t="str">
        <f t="array" ref="AH1265">IF(OR(AH$1=0, $A1265=""),"",SQRT((_xlfn.XLOOKUP(AH$1,$Z$2:$Z$16,$AA$2:$AA$16)-$T1265)^2+(_xlfn.XLOOKUP(AH$1,$Z$2:$Z$16,$AB$2:$AB$16)-$U1265)^2+(_xlfn.XLOOKUP(AH$1,$Z$2:$Z$16,$AC$2:$AC$16-$V1265)^2)))</f>
        <v/>
      </c>
      <c r="AI1265" s="140" t="str">
        <f t="array" ref="AI1265">IF(OR(AI$1=0, $A1265=""),"",SQRT((_xlfn.XLOOKUP(AI$1,$Z$2:$Z$16,$AA$2:$AA$16)-$T1265)^2+(_xlfn.XLOOKUP(AI$1,$Z$2:$Z$16,$AB$2:$AB$16)-$U1265)^2+(_xlfn.XLOOKUP(AI$1,$Z$2:$Z$16,$AC$2:$AC$16-$V1265)^2)))</f>
        <v/>
      </c>
      <c r="AJ1265" s="140" t="str">
        <f t="array" ref="AJ1265">IF(OR(AJ$1=0, $A1265=""),"",SQRT((_xlfn.XLOOKUP(AJ$1,$Z$2:$Z$16,$AA$2:$AA$16)-$T1265)^2+(_xlfn.XLOOKUP(AJ$1,$Z$2:$Z$16,$AB$2:$AB$16)-$U1265)^2+(_xlfn.XLOOKUP(AJ$1,$Z$2:$Z$16,$AC$2:$AC$16-$V1265)^2)))</f>
        <v/>
      </c>
      <c r="AK1265" s="140" t="str">
        <f t="array" ref="AK1265">IF(OR(AK$1=0, $A1265=""),"",SQRT((_xlfn.XLOOKUP(AK$1,$Z$2:$Z$16,$AA$2:$AA$16)-$T1265)^2+(_xlfn.XLOOKUP(AK$1,$Z$2:$Z$16,$AB$2:$AB$16)-$U1265)^2+(_xlfn.XLOOKUP(AK$1,$Z$2:$Z$16,$AC$2:$AC$16-$V1265)^2)))</f>
        <v/>
      </c>
      <c r="AL1265" s="140" t="str">
        <f t="array" ref="AL1265">IF(OR(AL$1=0, $A1265=""),"",SQRT((_xlfn.XLOOKUP(AL$1,$Z$2:$Z$16,$AA$2:$AA$16)-$T1265)^2+(_xlfn.XLOOKUP(AL$1,$Z$2:$Z$16,$AB$2:$AB$16)-$U1265)^2+(_xlfn.XLOOKUP(AL$1,$Z$2:$Z$16,$AC$2:$AC$16-$V1265)^2)))</f>
        <v/>
      </c>
      <c r="AM1265" s="140" t="str">
        <f t="array" ref="AM1265">IF(OR(AM$1=0, $A1265=""),"",SQRT((_xlfn.XLOOKUP(AM$1,$Z$2:$Z$16,$AA$2:$AA$16)-$T1265)^2+(_xlfn.XLOOKUP(AM$1,$Z$2:$Z$16,$AB$2:$AB$16)-$U1265)^2+(_xlfn.XLOOKUP(AM$1,$Z$2:$Z$16,$AC$2:$AC$16-$V1265)^2)))</f>
        <v/>
      </c>
      <c r="AN1265" s="140" t="str">
        <f t="array" ref="AN1265">IF(OR(AN$1=0, $A1265=""),"",SQRT((_xlfn.XLOOKUP(AN$1,$Z$2:$Z$16,$AA$2:$AA$16)-$T1265)^2+(_xlfn.XLOOKUP(AN$1,$Z$2:$Z$16,$AB$2:$AB$16)-$U1265)^2+(_xlfn.XLOOKUP(AN$1,$Z$2:$Z$16,$AC$2:$AC$16-$V1265)^2)))</f>
        <v/>
      </c>
      <c r="AO1265" s="140" t="str">
        <f t="array" ref="AO1265">IF(OR(AO$1=0, $A1265=""),"",SQRT((_xlfn.XLOOKUP(AO$1,$Z$2:$Z$16,$AA$2:$AA$16)-$T1265)^2+(_xlfn.XLOOKUP(AO$1,$Z$2:$Z$16,$AB$2:$AB$16)-$U1265)^2+(_xlfn.XLOOKUP(AO$1,$Z$2:$Z$16,$AC$2:$AC$16-$V1265)^2)))</f>
        <v/>
      </c>
      <c r="AP1265" s="141" t="str">
        <f t="array" ref="AP1265">IF(OR(AP$1=0, $A1265=""),"",SQRT((_xlfn.XLOOKUP(AP$1,$Z$2:$Z$16,$AA$2:$AA$16)-$T1265)^2+(_xlfn.XLOOKUP(AP$1,$Z$2:$Z$16,$AB$2:$AB$16)-$U1265)^2+(_xlfn.XLOOKUP(AP$1,$Z$2:$Z$16,$AC$2:$AC$16-$V1265)^2)))</f>
        <v/>
      </c>
      <c r="AQ1265" s="141" t="str">
        <f t="array" ref="AQ1265">IF(OR(AQ$1=0, $A1265=""),"",SQRT((_xlfn.XLOOKUP(AQ$1,$Z$2:$Z$16,$AA$2:$AA$16)-$T1265)^2+(_xlfn.XLOOKUP(AQ$1,$Z$2:$Z$16,$AB$2:$AB$16)-$U1265)^2+(_xlfn.XLOOKUP(AQ$1,$Z$2:$Z$16,$AC$2:$AC$16-$V1265)^2)))</f>
        <v/>
      </c>
      <c r="AR1265" s="141" t="str">
        <f t="array" ref="AR1265">IF(OR(AR$1=0, $A1265=""),"",SQRT((_xlfn.XLOOKUP(AR$1,$Z$2:$Z$16,$AA$2:$AA$16)-$T1265)^2+(_xlfn.XLOOKUP(AR$1,$Z$2:$Z$16,$AB$2:$AB$16)-$U1265)^2+(_xlfn.XLOOKUP(AR$1,$Z$2:$Z$16,$AC$2:$AC$16-$V1265)^2)))</f>
        <v/>
      </c>
      <c r="AS1265" s="141" t="str">
        <f t="array" ref="AS1265">IF(OR(AS$1=0, $A1265=""),"",SQRT((_xlfn.XLOOKUP(AS$1,$Z$2:$Z$16,$AA$2:$AA$16)-$T1265)^2+(_xlfn.XLOOKUP(AS$1,$Z$2:$Z$16,$AB$2:$AB$16)-$U1265)^2+(_xlfn.XLOOKUP(AS$1,$Z$2:$Z$16,$AC$2:$AC$16-$V1265)^2)))</f>
        <v/>
      </c>
      <c r="AT1265" s="141" t="str">
        <f t="array" ref="AT1265">IF(OR(AT$1=0, $A1265=""),"",SQRT((_xlfn.XLOOKUP(AT$1,$Z$2:$Z$16,$AA$2:$AA$16)-$T1265)^2+(_xlfn.XLOOKUP(AT$1,$Z$2:$Z$16,$AB$2:$AB$16)-$U1265)^2+(_xlfn.XLOOKUP(AT$1,$Z$2:$Z$16,$AC$2:$AC$16-$V1265)^2)))</f>
        <v/>
      </c>
      <c r="AU1265" s="141" t="str">
        <f t="array" ref="AU1265">IF(OR(AU$1=0, $A1265=""),"",SQRT((_xlfn.XLOOKUP(AU$1,$Z$2:$Z$16,$AA$2:$AA$16)-$T1265)^2+(_xlfn.XLOOKUP(AU$1,$Z$2:$Z$16,$AB$2:$AB$16)-$U1265)^2+(_xlfn.XLOOKUP(AU$1,$Z$2:$Z$16,$AC$2:$AC$16-$V1265)^2)))</f>
        <v/>
      </c>
      <c r="AV1265" s="142" t="str">
        <f t="array" ref="AV1265">IF(OR(AV$1=0, $A1265=""),"",SQRT((_xlfn.XLOOKUP(AV$1,$Z$2:$Z$16,$AA$2:$AA$16)-$T1265)^2+(_xlfn.XLOOKUP(AV$1,$Z$2:$Z$16,$AB$2:$AB$16)-$U1265)^2+(_xlfn.XLOOKUP(AV$1,$Z$2:$Z$16,$AC$2:$AC$16-$V1265)^2)))</f>
        <v/>
      </c>
      <c r="AW1265" s="124"/>
      <c r="AX1265" s="124"/>
      <c r="AY1265" s="125">
        <f t="shared" si="359"/>
        <v>0</v>
      </c>
      <c r="AZ1265" s="143">
        <f t="shared" si="360"/>
        <v>0</v>
      </c>
      <c r="BA1265" s="143">
        <f t="shared" si="361"/>
        <v>0</v>
      </c>
      <c r="BB1265" s="143">
        <f t="shared" si="362"/>
        <v>0</v>
      </c>
      <c r="BC1265" s="143">
        <f t="shared" si="363"/>
        <v>0</v>
      </c>
      <c r="BD1265" s="143">
        <f t="shared" si="364"/>
        <v>0</v>
      </c>
      <c r="BE1265" s="143">
        <f t="shared" si="365"/>
        <v>0</v>
      </c>
      <c r="BF1265" s="143">
        <f t="shared" si="366"/>
        <v>0</v>
      </c>
      <c r="BG1265" s="144">
        <f t="shared" si="367"/>
        <v>0</v>
      </c>
      <c r="BH1265" s="144">
        <f t="shared" si="368"/>
        <v>0</v>
      </c>
      <c r="BI1265" s="144">
        <f t="shared" si="369"/>
        <v>0</v>
      </c>
      <c r="BJ1265" s="144">
        <f t="shared" si="370"/>
        <v>0</v>
      </c>
      <c r="BK1265" s="144">
        <f t="shared" si="371"/>
        <v>0</v>
      </c>
      <c r="BL1265" s="144">
        <f t="shared" si="372"/>
        <v>0</v>
      </c>
      <c r="BM1265" s="145">
        <f t="shared" si="373"/>
        <v>0</v>
      </c>
      <c r="BN1265" s="124"/>
      <c r="BO1265" s="124"/>
      <c r="BP1265" s="124"/>
      <c r="BQ1265" s="124"/>
      <c r="BR1265" s="124"/>
      <c r="BS1265" s="124"/>
      <c r="BT1265" s="124"/>
      <c r="BU1265" s="124"/>
      <c r="BV1265" s="130"/>
      <c r="BW1265" s="130"/>
      <c r="BX1265" s="130"/>
      <c r="BY1265" s="130"/>
      <c r="BZ1265" s="130"/>
      <c r="CA1265" s="130"/>
      <c r="CB1265" s="130"/>
      <c r="CC1265" s="130"/>
      <c r="CD1265" s="130"/>
      <c r="CE1265" s="130"/>
      <c r="CF1265" s="130"/>
      <c r="CG1265" s="130"/>
      <c r="CH1265" s="130"/>
      <c r="CI1265" s="130"/>
      <c r="CJ1265" s="130"/>
      <c r="CL1265" s="124"/>
      <c r="CM1265" s="130" t="s">
        <v>32</v>
      </c>
      <c r="CN1265" s="130"/>
      <c r="CO1265" s="130"/>
      <c r="CP1265" s="130"/>
      <c r="CQ1265" s="130"/>
      <c r="CR1265" s="130"/>
      <c r="CS1265" s="130"/>
      <c r="CT1265" s="130"/>
      <c r="CU1265" s="130"/>
      <c r="CV1265" s="130"/>
      <c r="CW1265" s="130"/>
      <c r="CX1265" s="130"/>
      <c r="CY1265" s="130"/>
      <c r="CZ1265" s="130"/>
      <c r="DA1265" s="130"/>
      <c r="DD1265" s="159" cm="1">
        <f t="array" ref="DD1265">_xlfn.IFS(DD$1= 0,"", NOT(ISBLANK(CM1265)), 0, ISBLANK(CM1265), $Q1265-$S1265+AY1265-BV1265)</f>
        <v>0</v>
      </c>
      <c r="DE1265" s="160" cm="1">
        <f t="array" ref="DE1265">_xlfn.IFS(DE$1= 0,"", NOT(ISBLANK(CN1265)), 0, ISBLANK(CN1265), $Q1265-$S1265+AZ1265-BW1265)</f>
        <v>0</v>
      </c>
      <c r="DF1265" s="160" cm="1">
        <f t="array" ref="DF1265">_xlfn.IFS(DF$1= 0,"", NOT(ISBLANK(CO1265)), 0, ISBLANK(CO1265), $Q1265-$S1265+BA1265-BX1265)</f>
        <v>0</v>
      </c>
      <c r="DG1265" s="160" cm="1">
        <f t="array" ref="DG1265">_xlfn.IFS(DG$1= 0,"", NOT(ISBLANK(CP1265)), 0, ISBLANK(CP1265), $Q1265-$S1265+BB1265-BY1265)</f>
        <v>0</v>
      </c>
      <c r="DH1265" s="160" cm="1">
        <f t="array" ref="DH1265">_xlfn.IFS(DH$1= 0,"", NOT(ISBLANK(CQ1265)), 0, ISBLANK(CQ1265), $Q1265-$S1265+BC1265-BZ1265)</f>
        <v>0</v>
      </c>
      <c r="DI1265" s="160" cm="1">
        <f t="array" ref="DI1265">_xlfn.IFS(DI$1= 0,"", NOT(ISBLANK(CR1265)), 0, ISBLANK(CR1265), $Q1265-$S1265+BD1265-CA1265)</f>
        <v>0</v>
      </c>
      <c r="DJ1265" s="160" t="str" cm="1">
        <f t="array" ref="DJ1265">_xlfn.IFS(DJ$1= 0,"", NOT(ISBLANK(CS1265)), 0, ISBLANK(CS1265), $Q1265-$S1265+BE1265-CB1265)</f>
        <v/>
      </c>
      <c r="DK1265" s="160" t="str" cm="1">
        <f t="array" ref="DK1265">_xlfn.IFS(DK$1= 0,"", NOT(ISBLANK(CT1265)), 0, ISBLANK(CT1265), $Q1265-$S1265+BF1265-CC1265)</f>
        <v/>
      </c>
      <c r="DL1265" s="162" t="str" cm="1">
        <f t="array" ref="DL1265">_xlfn.IFS(DL$1= 0,"", NOT(ISBLANK(CU1265)), 0, ISBLANK(CU1265), $Q1265-$S1265+BG1265-CD1265)</f>
        <v/>
      </c>
      <c r="DM1265" s="162" t="str" cm="1">
        <f t="array" ref="DM1265">_xlfn.IFS(DM$1= 0,"", NOT(ISBLANK(CV1265)), 0, ISBLANK(CV1265), $Q1265-$S1265+BH1265-CE1265)</f>
        <v/>
      </c>
      <c r="DN1265" s="162" t="str" cm="1">
        <f t="array" ref="DN1265">_xlfn.IFS(DN$1= 0,"", NOT(ISBLANK(CW1265)), 0, ISBLANK(CW1265), $Q1265-$S1265+BI1265-CF1265)</f>
        <v/>
      </c>
      <c r="DO1265" s="162" t="str" cm="1">
        <f t="array" ref="DO1265">_xlfn.IFS(DO$1= 0,"", NOT(ISBLANK(CX1265)), 0, ISBLANK(CX1265), $Q1265-$S1265+BJ1265-CG1265)</f>
        <v/>
      </c>
      <c r="DP1265" s="162" t="str" cm="1">
        <f t="array" ref="DP1265">_xlfn.IFS(DP$1= 0,"", NOT(ISBLANK(CY1265)), 0, ISBLANK(CY1265), $Q1265-$S1265+BK1265-CH1265)</f>
        <v/>
      </c>
      <c r="DQ1265" s="162" t="str" cm="1">
        <f t="array" ref="DQ1265">_xlfn.IFS(DQ$1= 0,"", NOT(ISBLANK(CZ1265)), 0, ISBLANK(CZ1265), $Q1265-$S1265+BL1265-CI1265)</f>
        <v/>
      </c>
      <c r="DR1265" s="163" t="str" cm="1">
        <f t="array" ref="DR1265">_xlfn.IFS(DR$1= 0,"", NOT(ISBLANK(DA1265)), 0, ISBLANK(DA1265), $Q1265-$S1265+BM1265-CJ1265)</f>
        <v/>
      </c>
    </row>
    <row r="1266" spans="1:122" ht="16.5" x14ac:dyDescent="0.3">
      <c r="A1266" s="135"/>
      <c r="B1266" s="136"/>
      <c r="C1266" s="136"/>
      <c r="D1266" s="137"/>
      <c r="E1266" s="176"/>
      <c r="F1266" s="182"/>
      <c r="G1266" s="183"/>
      <c r="H1266" s="183"/>
      <c r="I1266" s="183"/>
      <c r="J1266" s="183"/>
      <c r="K1266" s="183"/>
      <c r="L1266" s="183"/>
      <c r="M1266" s="186"/>
      <c r="N1266" s="182"/>
      <c r="O1266" s="184"/>
      <c r="P1266" s="178"/>
      <c r="Q1266" s="118">
        <f t="shared" si="357"/>
        <v>0</v>
      </c>
      <c r="R1266" s="3"/>
      <c r="S1266" s="3"/>
      <c r="T1266" s="4"/>
      <c r="U1266" s="4"/>
      <c r="V1266" s="99">
        <f t="shared" si="358"/>
        <v>0</v>
      </c>
      <c r="W1266" s="161"/>
      <c r="X1266" s="138"/>
      <c r="AH1266" s="158" t="str">
        <f t="array" ref="AH1266">IF(OR(AH$1=0, $A1266=""),"",SQRT((_xlfn.XLOOKUP(AH$1,$Z$2:$Z$16,$AA$2:$AA$16)-$T1266)^2+(_xlfn.XLOOKUP(AH$1,$Z$2:$Z$16,$AB$2:$AB$16)-$U1266)^2+(_xlfn.XLOOKUP(AH$1,$Z$2:$Z$16,$AC$2:$AC$16-$V1266)^2)))</f>
        <v/>
      </c>
      <c r="AI1266" s="140" t="str">
        <f t="array" ref="AI1266">IF(OR(AI$1=0, $A1266=""),"",SQRT((_xlfn.XLOOKUP(AI$1,$Z$2:$Z$16,$AA$2:$AA$16)-$T1266)^2+(_xlfn.XLOOKUP(AI$1,$Z$2:$Z$16,$AB$2:$AB$16)-$U1266)^2+(_xlfn.XLOOKUP(AI$1,$Z$2:$Z$16,$AC$2:$AC$16-$V1266)^2)))</f>
        <v/>
      </c>
      <c r="AJ1266" s="140" t="str">
        <f t="array" ref="AJ1266">IF(OR(AJ$1=0, $A1266=""),"",SQRT((_xlfn.XLOOKUP(AJ$1,$Z$2:$Z$16,$AA$2:$AA$16)-$T1266)^2+(_xlfn.XLOOKUP(AJ$1,$Z$2:$Z$16,$AB$2:$AB$16)-$U1266)^2+(_xlfn.XLOOKUP(AJ$1,$Z$2:$Z$16,$AC$2:$AC$16-$V1266)^2)))</f>
        <v/>
      </c>
      <c r="AK1266" s="140" t="str">
        <f t="array" ref="AK1266">IF(OR(AK$1=0, $A1266=""),"",SQRT((_xlfn.XLOOKUP(AK$1,$Z$2:$Z$16,$AA$2:$AA$16)-$T1266)^2+(_xlfn.XLOOKUP(AK$1,$Z$2:$Z$16,$AB$2:$AB$16)-$U1266)^2+(_xlfn.XLOOKUP(AK$1,$Z$2:$Z$16,$AC$2:$AC$16-$V1266)^2)))</f>
        <v/>
      </c>
      <c r="AL1266" s="140" t="str">
        <f t="array" ref="AL1266">IF(OR(AL$1=0, $A1266=""),"",SQRT((_xlfn.XLOOKUP(AL$1,$Z$2:$Z$16,$AA$2:$AA$16)-$T1266)^2+(_xlfn.XLOOKUP(AL$1,$Z$2:$Z$16,$AB$2:$AB$16)-$U1266)^2+(_xlfn.XLOOKUP(AL$1,$Z$2:$Z$16,$AC$2:$AC$16-$V1266)^2)))</f>
        <v/>
      </c>
      <c r="AM1266" s="140" t="str">
        <f t="array" ref="AM1266">IF(OR(AM$1=0, $A1266=""),"",SQRT((_xlfn.XLOOKUP(AM$1,$Z$2:$Z$16,$AA$2:$AA$16)-$T1266)^2+(_xlfn.XLOOKUP(AM$1,$Z$2:$Z$16,$AB$2:$AB$16)-$U1266)^2+(_xlfn.XLOOKUP(AM$1,$Z$2:$Z$16,$AC$2:$AC$16-$V1266)^2)))</f>
        <v/>
      </c>
      <c r="AN1266" s="140" t="str">
        <f t="array" ref="AN1266">IF(OR(AN$1=0, $A1266=""),"",SQRT((_xlfn.XLOOKUP(AN$1,$Z$2:$Z$16,$AA$2:$AA$16)-$T1266)^2+(_xlfn.XLOOKUP(AN$1,$Z$2:$Z$16,$AB$2:$AB$16)-$U1266)^2+(_xlfn.XLOOKUP(AN$1,$Z$2:$Z$16,$AC$2:$AC$16-$V1266)^2)))</f>
        <v/>
      </c>
      <c r="AO1266" s="140" t="str">
        <f t="array" ref="AO1266">IF(OR(AO$1=0, $A1266=""),"",SQRT((_xlfn.XLOOKUP(AO$1,$Z$2:$Z$16,$AA$2:$AA$16)-$T1266)^2+(_xlfn.XLOOKUP(AO$1,$Z$2:$Z$16,$AB$2:$AB$16)-$U1266)^2+(_xlfn.XLOOKUP(AO$1,$Z$2:$Z$16,$AC$2:$AC$16-$V1266)^2)))</f>
        <v/>
      </c>
      <c r="AP1266" s="141" t="str">
        <f t="array" ref="AP1266">IF(OR(AP$1=0, $A1266=""),"",SQRT((_xlfn.XLOOKUP(AP$1,$Z$2:$Z$16,$AA$2:$AA$16)-$T1266)^2+(_xlfn.XLOOKUP(AP$1,$Z$2:$Z$16,$AB$2:$AB$16)-$U1266)^2+(_xlfn.XLOOKUP(AP$1,$Z$2:$Z$16,$AC$2:$AC$16-$V1266)^2)))</f>
        <v/>
      </c>
      <c r="AQ1266" s="141" t="str">
        <f t="array" ref="AQ1266">IF(OR(AQ$1=0, $A1266=""),"",SQRT((_xlfn.XLOOKUP(AQ$1,$Z$2:$Z$16,$AA$2:$AA$16)-$T1266)^2+(_xlfn.XLOOKUP(AQ$1,$Z$2:$Z$16,$AB$2:$AB$16)-$U1266)^2+(_xlfn.XLOOKUP(AQ$1,$Z$2:$Z$16,$AC$2:$AC$16-$V1266)^2)))</f>
        <v/>
      </c>
      <c r="AR1266" s="141" t="str">
        <f t="array" ref="AR1266">IF(OR(AR$1=0, $A1266=""),"",SQRT((_xlfn.XLOOKUP(AR$1,$Z$2:$Z$16,$AA$2:$AA$16)-$T1266)^2+(_xlfn.XLOOKUP(AR$1,$Z$2:$Z$16,$AB$2:$AB$16)-$U1266)^2+(_xlfn.XLOOKUP(AR$1,$Z$2:$Z$16,$AC$2:$AC$16-$V1266)^2)))</f>
        <v/>
      </c>
      <c r="AS1266" s="141" t="str">
        <f t="array" ref="AS1266">IF(OR(AS$1=0, $A1266=""),"",SQRT((_xlfn.XLOOKUP(AS$1,$Z$2:$Z$16,$AA$2:$AA$16)-$T1266)^2+(_xlfn.XLOOKUP(AS$1,$Z$2:$Z$16,$AB$2:$AB$16)-$U1266)^2+(_xlfn.XLOOKUP(AS$1,$Z$2:$Z$16,$AC$2:$AC$16-$V1266)^2)))</f>
        <v/>
      </c>
      <c r="AT1266" s="141" t="str">
        <f t="array" ref="AT1266">IF(OR(AT$1=0, $A1266=""),"",SQRT((_xlfn.XLOOKUP(AT$1,$Z$2:$Z$16,$AA$2:$AA$16)-$T1266)^2+(_xlfn.XLOOKUP(AT$1,$Z$2:$Z$16,$AB$2:$AB$16)-$U1266)^2+(_xlfn.XLOOKUP(AT$1,$Z$2:$Z$16,$AC$2:$AC$16-$V1266)^2)))</f>
        <v/>
      </c>
      <c r="AU1266" s="141" t="str">
        <f t="array" ref="AU1266">IF(OR(AU$1=0, $A1266=""),"",SQRT((_xlfn.XLOOKUP(AU$1,$Z$2:$Z$16,$AA$2:$AA$16)-$T1266)^2+(_xlfn.XLOOKUP(AU$1,$Z$2:$Z$16,$AB$2:$AB$16)-$U1266)^2+(_xlfn.XLOOKUP(AU$1,$Z$2:$Z$16,$AC$2:$AC$16-$V1266)^2)))</f>
        <v/>
      </c>
      <c r="AV1266" s="142" t="str">
        <f t="array" ref="AV1266">IF(OR(AV$1=0, $A1266=""),"",SQRT((_xlfn.XLOOKUP(AV$1,$Z$2:$Z$16,$AA$2:$AA$16)-$T1266)^2+(_xlfn.XLOOKUP(AV$1,$Z$2:$Z$16,$AB$2:$AB$16)-$U1266)^2+(_xlfn.XLOOKUP(AV$1,$Z$2:$Z$16,$AC$2:$AC$16-$V1266)^2)))</f>
        <v/>
      </c>
      <c r="AW1266" s="124"/>
      <c r="AX1266" s="124"/>
      <c r="AY1266" s="125">
        <f t="shared" si="359"/>
        <v>0</v>
      </c>
      <c r="AZ1266" s="143">
        <f t="shared" si="360"/>
        <v>0</v>
      </c>
      <c r="BA1266" s="143">
        <f t="shared" si="361"/>
        <v>0</v>
      </c>
      <c r="BB1266" s="143">
        <f t="shared" si="362"/>
        <v>0</v>
      </c>
      <c r="BC1266" s="143">
        <f t="shared" si="363"/>
        <v>0</v>
      </c>
      <c r="BD1266" s="143">
        <f t="shared" si="364"/>
        <v>0</v>
      </c>
      <c r="BE1266" s="143">
        <f t="shared" si="365"/>
        <v>0</v>
      </c>
      <c r="BF1266" s="143">
        <f t="shared" si="366"/>
        <v>0</v>
      </c>
      <c r="BG1266" s="144">
        <f t="shared" si="367"/>
        <v>0</v>
      </c>
      <c r="BH1266" s="144">
        <f t="shared" si="368"/>
        <v>0</v>
      </c>
      <c r="BI1266" s="144">
        <f t="shared" si="369"/>
        <v>0</v>
      </c>
      <c r="BJ1266" s="144">
        <f t="shared" si="370"/>
        <v>0</v>
      </c>
      <c r="BK1266" s="144">
        <f t="shared" si="371"/>
        <v>0</v>
      </c>
      <c r="BL1266" s="144">
        <f t="shared" si="372"/>
        <v>0</v>
      </c>
      <c r="BM1266" s="145">
        <f t="shared" si="373"/>
        <v>0</v>
      </c>
      <c r="BN1266" s="124"/>
      <c r="BO1266" s="124"/>
      <c r="BP1266" s="124"/>
      <c r="BQ1266" s="124"/>
      <c r="BR1266" s="124"/>
      <c r="BS1266" s="124"/>
      <c r="BT1266" s="124"/>
      <c r="BU1266" s="124"/>
      <c r="BV1266" s="130"/>
      <c r="BW1266" s="130"/>
      <c r="BX1266" s="130"/>
      <c r="BY1266" s="130"/>
      <c r="BZ1266" s="130"/>
      <c r="CA1266" s="130"/>
      <c r="CB1266" s="130"/>
      <c r="CC1266" s="130"/>
      <c r="CD1266" s="130"/>
      <c r="CE1266" s="130"/>
      <c r="CF1266" s="130"/>
      <c r="CG1266" s="130"/>
      <c r="CH1266" s="130"/>
      <c r="CI1266" s="130"/>
      <c r="CJ1266" s="130"/>
      <c r="CL1266" s="124"/>
      <c r="CM1266" s="130" t="s">
        <v>32</v>
      </c>
      <c r="CN1266" s="130"/>
      <c r="CO1266" s="130"/>
      <c r="CP1266" s="130"/>
      <c r="CQ1266" s="130"/>
      <c r="CR1266" s="130"/>
      <c r="CS1266" s="130"/>
      <c r="CT1266" s="130"/>
      <c r="CU1266" s="130"/>
      <c r="CV1266" s="130"/>
      <c r="CW1266" s="130"/>
      <c r="CX1266" s="130"/>
      <c r="CY1266" s="130"/>
      <c r="CZ1266" s="130"/>
      <c r="DA1266" s="130"/>
      <c r="DD1266" s="159" cm="1">
        <f t="array" ref="DD1266">_xlfn.IFS(DD$1= 0,"", NOT(ISBLANK(CM1266)), 0, ISBLANK(CM1266), $Q1266-$S1266+AY1266-BV1266)</f>
        <v>0</v>
      </c>
      <c r="DE1266" s="160" cm="1">
        <f t="array" ref="DE1266">_xlfn.IFS(DE$1= 0,"", NOT(ISBLANK(CN1266)), 0, ISBLANK(CN1266), $Q1266-$S1266+AZ1266-BW1266)</f>
        <v>0</v>
      </c>
      <c r="DF1266" s="160" cm="1">
        <f t="array" ref="DF1266">_xlfn.IFS(DF$1= 0,"", NOT(ISBLANK(CO1266)), 0, ISBLANK(CO1266), $Q1266-$S1266+BA1266-BX1266)</f>
        <v>0</v>
      </c>
      <c r="DG1266" s="160" cm="1">
        <f t="array" ref="DG1266">_xlfn.IFS(DG$1= 0,"", NOT(ISBLANK(CP1266)), 0, ISBLANK(CP1266), $Q1266-$S1266+BB1266-BY1266)</f>
        <v>0</v>
      </c>
      <c r="DH1266" s="160" cm="1">
        <f t="array" ref="DH1266">_xlfn.IFS(DH$1= 0,"", NOT(ISBLANK(CQ1266)), 0, ISBLANK(CQ1266), $Q1266-$S1266+BC1266-BZ1266)</f>
        <v>0</v>
      </c>
      <c r="DI1266" s="160" cm="1">
        <f t="array" ref="DI1266">_xlfn.IFS(DI$1= 0,"", NOT(ISBLANK(CR1266)), 0, ISBLANK(CR1266), $Q1266-$S1266+BD1266-CA1266)</f>
        <v>0</v>
      </c>
      <c r="DJ1266" s="160" t="str" cm="1">
        <f t="array" ref="DJ1266">_xlfn.IFS(DJ$1= 0,"", NOT(ISBLANK(CS1266)), 0, ISBLANK(CS1266), $Q1266-$S1266+BE1266-CB1266)</f>
        <v/>
      </c>
      <c r="DK1266" s="160" t="str" cm="1">
        <f t="array" ref="DK1266">_xlfn.IFS(DK$1= 0,"", NOT(ISBLANK(CT1266)), 0, ISBLANK(CT1266), $Q1266-$S1266+BF1266-CC1266)</f>
        <v/>
      </c>
      <c r="DL1266" s="162" t="str" cm="1">
        <f t="array" ref="DL1266">_xlfn.IFS(DL$1= 0,"", NOT(ISBLANK(CU1266)), 0, ISBLANK(CU1266), $Q1266-$S1266+BG1266-CD1266)</f>
        <v/>
      </c>
      <c r="DM1266" s="162" t="str" cm="1">
        <f t="array" ref="DM1266">_xlfn.IFS(DM$1= 0,"", NOT(ISBLANK(CV1266)), 0, ISBLANK(CV1266), $Q1266-$S1266+BH1266-CE1266)</f>
        <v/>
      </c>
      <c r="DN1266" s="162" t="str" cm="1">
        <f t="array" ref="DN1266">_xlfn.IFS(DN$1= 0,"", NOT(ISBLANK(CW1266)), 0, ISBLANK(CW1266), $Q1266-$S1266+BI1266-CF1266)</f>
        <v/>
      </c>
      <c r="DO1266" s="162" t="str" cm="1">
        <f t="array" ref="DO1266">_xlfn.IFS(DO$1= 0,"", NOT(ISBLANK(CX1266)), 0, ISBLANK(CX1266), $Q1266-$S1266+BJ1266-CG1266)</f>
        <v/>
      </c>
      <c r="DP1266" s="162" t="str" cm="1">
        <f t="array" ref="DP1266">_xlfn.IFS(DP$1= 0,"", NOT(ISBLANK(CY1266)), 0, ISBLANK(CY1266), $Q1266-$S1266+BK1266-CH1266)</f>
        <v/>
      </c>
      <c r="DQ1266" s="162" t="str" cm="1">
        <f t="array" ref="DQ1266">_xlfn.IFS(DQ$1= 0,"", NOT(ISBLANK(CZ1266)), 0, ISBLANK(CZ1266), $Q1266-$S1266+BL1266-CI1266)</f>
        <v/>
      </c>
      <c r="DR1266" s="163" t="str" cm="1">
        <f t="array" ref="DR1266">_xlfn.IFS(DR$1= 0,"", NOT(ISBLANK(DA1266)), 0, ISBLANK(DA1266), $Q1266-$S1266+BM1266-CJ1266)</f>
        <v/>
      </c>
    </row>
    <row r="1267" spans="1:122" ht="16.5" x14ac:dyDescent="0.3">
      <c r="A1267" s="135"/>
      <c r="B1267" s="136"/>
      <c r="C1267" s="136"/>
      <c r="D1267" s="137"/>
      <c r="E1267" s="176"/>
      <c r="F1267" s="182"/>
      <c r="G1267" s="183"/>
      <c r="H1267" s="183"/>
      <c r="I1267" s="183"/>
      <c r="J1267" s="183"/>
      <c r="K1267" s="183"/>
      <c r="L1267" s="183"/>
      <c r="M1267" s="186"/>
      <c r="N1267" s="182"/>
      <c r="O1267" s="184"/>
      <c r="P1267" s="178"/>
      <c r="Q1267" s="118">
        <f t="shared" si="357"/>
        <v>0</v>
      </c>
      <c r="R1267" s="3"/>
      <c r="S1267" s="3"/>
      <c r="T1267" s="4"/>
      <c r="U1267" s="4"/>
      <c r="V1267" s="99">
        <f t="shared" si="358"/>
        <v>0</v>
      </c>
      <c r="W1267" s="161"/>
      <c r="X1267" s="138"/>
      <c r="AH1267" s="158" t="str">
        <f t="array" ref="AH1267">IF(OR(AH$1=0, $A1267=""),"",SQRT((_xlfn.XLOOKUP(AH$1,$Z$2:$Z$16,$AA$2:$AA$16)-$T1267)^2+(_xlfn.XLOOKUP(AH$1,$Z$2:$Z$16,$AB$2:$AB$16)-$U1267)^2+(_xlfn.XLOOKUP(AH$1,$Z$2:$Z$16,$AC$2:$AC$16-$V1267)^2)))</f>
        <v/>
      </c>
      <c r="AI1267" s="140" t="str">
        <f t="array" ref="AI1267">IF(OR(AI$1=0, $A1267=""),"",SQRT((_xlfn.XLOOKUP(AI$1,$Z$2:$Z$16,$AA$2:$AA$16)-$T1267)^2+(_xlfn.XLOOKUP(AI$1,$Z$2:$Z$16,$AB$2:$AB$16)-$U1267)^2+(_xlfn.XLOOKUP(AI$1,$Z$2:$Z$16,$AC$2:$AC$16-$V1267)^2)))</f>
        <v/>
      </c>
      <c r="AJ1267" s="140" t="str">
        <f t="array" ref="AJ1267">IF(OR(AJ$1=0, $A1267=""),"",SQRT((_xlfn.XLOOKUP(AJ$1,$Z$2:$Z$16,$AA$2:$AA$16)-$T1267)^2+(_xlfn.XLOOKUP(AJ$1,$Z$2:$Z$16,$AB$2:$AB$16)-$U1267)^2+(_xlfn.XLOOKUP(AJ$1,$Z$2:$Z$16,$AC$2:$AC$16-$V1267)^2)))</f>
        <v/>
      </c>
      <c r="AK1267" s="140" t="str">
        <f t="array" ref="AK1267">IF(OR(AK$1=0, $A1267=""),"",SQRT((_xlfn.XLOOKUP(AK$1,$Z$2:$Z$16,$AA$2:$AA$16)-$T1267)^2+(_xlfn.XLOOKUP(AK$1,$Z$2:$Z$16,$AB$2:$AB$16)-$U1267)^2+(_xlfn.XLOOKUP(AK$1,$Z$2:$Z$16,$AC$2:$AC$16-$V1267)^2)))</f>
        <v/>
      </c>
      <c r="AL1267" s="140" t="str">
        <f t="array" ref="AL1267">IF(OR(AL$1=0, $A1267=""),"",SQRT((_xlfn.XLOOKUP(AL$1,$Z$2:$Z$16,$AA$2:$AA$16)-$T1267)^2+(_xlfn.XLOOKUP(AL$1,$Z$2:$Z$16,$AB$2:$AB$16)-$U1267)^2+(_xlfn.XLOOKUP(AL$1,$Z$2:$Z$16,$AC$2:$AC$16-$V1267)^2)))</f>
        <v/>
      </c>
      <c r="AM1267" s="140" t="str">
        <f t="array" ref="AM1267">IF(OR(AM$1=0, $A1267=""),"",SQRT((_xlfn.XLOOKUP(AM$1,$Z$2:$Z$16,$AA$2:$AA$16)-$T1267)^2+(_xlfn.XLOOKUP(AM$1,$Z$2:$Z$16,$AB$2:$AB$16)-$U1267)^2+(_xlfn.XLOOKUP(AM$1,$Z$2:$Z$16,$AC$2:$AC$16-$V1267)^2)))</f>
        <v/>
      </c>
      <c r="AN1267" s="140" t="str">
        <f t="array" ref="AN1267">IF(OR(AN$1=0, $A1267=""),"",SQRT((_xlfn.XLOOKUP(AN$1,$Z$2:$Z$16,$AA$2:$AA$16)-$T1267)^2+(_xlfn.XLOOKUP(AN$1,$Z$2:$Z$16,$AB$2:$AB$16)-$U1267)^2+(_xlfn.XLOOKUP(AN$1,$Z$2:$Z$16,$AC$2:$AC$16-$V1267)^2)))</f>
        <v/>
      </c>
      <c r="AO1267" s="140" t="str">
        <f t="array" ref="AO1267">IF(OR(AO$1=0, $A1267=""),"",SQRT((_xlfn.XLOOKUP(AO$1,$Z$2:$Z$16,$AA$2:$AA$16)-$T1267)^2+(_xlfn.XLOOKUP(AO$1,$Z$2:$Z$16,$AB$2:$AB$16)-$U1267)^2+(_xlfn.XLOOKUP(AO$1,$Z$2:$Z$16,$AC$2:$AC$16-$V1267)^2)))</f>
        <v/>
      </c>
      <c r="AP1267" s="141" t="str">
        <f t="array" ref="AP1267">IF(OR(AP$1=0, $A1267=""),"",SQRT((_xlfn.XLOOKUP(AP$1,$Z$2:$Z$16,$AA$2:$AA$16)-$T1267)^2+(_xlfn.XLOOKUP(AP$1,$Z$2:$Z$16,$AB$2:$AB$16)-$U1267)^2+(_xlfn.XLOOKUP(AP$1,$Z$2:$Z$16,$AC$2:$AC$16-$V1267)^2)))</f>
        <v/>
      </c>
      <c r="AQ1267" s="141" t="str">
        <f t="array" ref="AQ1267">IF(OR(AQ$1=0, $A1267=""),"",SQRT((_xlfn.XLOOKUP(AQ$1,$Z$2:$Z$16,$AA$2:$AA$16)-$T1267)^2+(_xlfn.XLOOKUP(AQ$1,$Z$2:$Z$16,$AB$2:$AB$16)-$U1267)^2+(_xlfn.XLOOKUP(AQ$1,$Z$2:$Z$16,$AC$2:$AC$16-$V1267)^2)))</f>
        <v/>
      </c>
      <c r="AR1267" s="141" t="str">
        <f t="array" ref="AR1267">IF(OR(AR$1=0, $A1267=""),"",SQRT((_xlfn.XLOOKUP(AR$1,$Z$2:$Z$16,$AA$2:$AA$16)-$T1267)^2+(_xlfn.XLOOKUP(AR$1,$Z$2:$Z$16,$AB$2:$AB$16)-$U1267)^2+(_xlfn.XLOOKUP(AR$1,$Z$2:$Z$16,$AC$2:$AC$16-$V1267)^2)))</f>
        <v/>
      </c>
      <c r="AS1267" s="141" t="str">
        <f t="array" ref="AS1267">IF(OR(AS$1=0, $A1267=""),"",SQRT((_xlfn.XLOOKUP(AS$1,$Z$2:$Z$16,$AA$2:$AA$16)-$T1267)^2+(_xlfn.XLOOKUP(AS$1,$Z$2:$Z$16,$AB$2:$AB$16)-$U1267)^2+(_xlfn.XLOOKUP(AS$1,$Z$2:$Z$16,$AC$2:$AC$16-$V1267)^2)))</f>
        <v/>
      </c>
      <c r="AT1267" s="141" t="str">
        <f t="array" ref="AT1267">IF(OR(AT$1=0, $A1267=""),"",SQRT((_xlfn.XLOOKUP(AT$1,$Z$2:$Z$16,$AA$2:$AA$16)-$T1267)^2+(_xlfn.XLOOKUP(AT$1,$Z$2:$Z$16,$AB$2:$AB$16)-$U1267)^2+(_xlfn.XLOOKUP(AT$1,$Z$2:$Z$16,$AC$2:$AC$16-$V1267)^2)))</f>
        <v/>
      </c>
      <c r="AU1267" s="141" t="str">
        <f t="array" ref="AU1267">IF(OR(AU$1=0, $A1267=""),"",SQRT((_xlfn.XLOOKUP(AU$1,$Z$2:$Z$16,$AA$2:$AA$16)-$T1267)^2+(_xlfn.XLOOKUP(AU$1,$Z$2:$Z$16,$AB$2:$AB$16)-$U1267)^2+(_xlfn.XLOOKUP(AU$1,$Z$2:$Z$16,$AC$2:$AC$16-$V1267)^2)))</f>
        <v/>
      </c>
      <c r="AV1267" s="142" t="str">
        <f t="array" ref="AV1267">IF(OR(AV$1=0, $A1267=""),"",SQRT((_xlfn.XLOOKUP(AV$1,$Z$2:$Z$16,$AA$2:$AA$16)-$T1267)^2+(_xlfn.XLOOKUP(AV$1,$Z$2:$Z$16,$AB$2:$AB$16)-$U1267)^2+(_xlfn.XLOOKUP(AV$1,$Z$2:$Z$16,$AC$2:$AC$16-$V1267)^2)))</f>
        <v/>
      </c>
      <c r="AW1267" s="124"/>
      <c r="AX1267" s="124"/>
      <c r="AY1267" s="125">
        <f t="shared" si="359"/>
        <v>0</v>
      </c>
      <c r="AZ1267" s="143">
        <f t="shared" si="360"/>
        <v>0</v>
      </c>
      <c r="BA1267" s="143">
        <f t="shared" si="361"/>
        <v>0</v>
      </c>
      <c r="BB1267" s="143">
        <f t="shared" si="362"/>
        <v>0</v>
      </c>
      <c r="BC1267" s="143">
        <f t="shared" si="363"/>
        <v>0</v>
      </c>
      <c r="BD1267" s="143">
        <f t="shared" si="364"/>
        <v>0</v>
      </c>
      <c r="BE1267" s="143">
        <f t="shared" si="365"/>
        <v>0</v>
      </c>
      <c r="BF1267" s="143">
        <f t="shared" si="366"/>
        <v>0</v>
      </c>
      <c r="BG1267" s="144">
        <f t="shared" si="367"/>
        <v>0</v>
      </c>
      <c r="BH1267" s="144">
        <f t="shared" si="368"/>
        <v>0</v>
      </c>
      <c r="BI1267" s="144">
        <f t="shared" si="369"/>
        <v>0</v>
      </c>
      <c r="BJ1267" s="144">
        <f t="shared" si="370"/>
        <v>0</v>
      </c>
      <c r="BK1267" s="144">
        <f t="shared" si="371"/>
        <v>0</v>
      </c>
      <c r="BL1267" s="144">
        <f t="shared" si="372"/>
        <v>0</v>
      </c>
      <c r="BM1267" s="145">
        <f t="shared" si="373"/>
        <v>0</v>
      </c>
      <c r="BN1267" s="124"/>
      <c r="BO1267" s="124"/>
      <c r="BP1267" s="124"/>
      <c r="BQ1267" s="124"/>
      <c r="BR1267" s="124"/>
      <c r="BS1267" s="124"/>
      <c r="BT1267" s="124"/>
      <c r="BU1267" s="124"/>
      <c r="BV1267" s="130"/>
      <c r="BW1267" s="130"/>
      <c r="BX1267" s="130"/>
      <c r="BY1267" s="130"/>
      <c r="BZ1267" s="130"/>
      <c r="CA1267" s="130"/>
      <c r="CB1267" s="130"/>
      <c r="CC1267" s="130"/>
      <c r="CD1267" s="130"/>
      <c r="CE1267" s="130"/>
      <c r="CF1267" s="130"/>
      <c r="CG1267" s="130"/>
      <c r="CH1267" s="130"/>
      <c r="CI1267" s="130"/>
      <c r="CJ1267" s="130"/>
      <c r="CL1267" s="124"/>
      <c r="CM1267" s="130" t="s">
        <v>32</v>
      </c>
      <c r="CN1267" s="130"/>
      <c r="CO1267" s="130"/>
      <c r="CP1267" s="130"/>
      <c r="CQ1267" s="130"/>
      <c r="CR1267" s="130"/>
      <c r="CS1267" s="130"/>
      <c r="CT1267" s="130"/>
      <c r="CU1267" s="130"/>
      <c r="CV1267" s="130"/>
      <c r="CW1267" s="130"/>
      <c r="CX1267" s="130"/>
      <c r="CY1267" s="130"/>
      <c r="CZ1267" s="130"/>
      <c r="DA1267" s="130"/>
      <c r="DD1267" s="159" cm="1">
        <f t="array" ref="DD1267">_xlfn.IFS(DD$1= 0,"", NOT(ISBLANK(CM1267)), 0, ISBLANK(CM1267), $Q1267-$S1267+AY1267-BV1267)</f>
        <v>0</v>
      </c>
      <c r="DE1267" s="160" cm="1">
        <f t="array" ref="DE1267">_xlfn.IFS(DE$1= 0,"", NOT(ISBLANK(CN1267)), 0, ISBLANK(CN1267), $Q1267-$S1267+AZ1267-BW1267)</f>
        <v>0</v>
      </c>
      <c r="DF1267" s="160" cm="1">
        <f t="array" ref="DF1267">_xlfn.IFS(DF$1= 0,"", NOT(ISBLANK(CO1267)), 0, ISBLANK(CO1267), $Q1267-$S1267+BA1267-BX1267)</f>
        <v>0</v>
      </c>
      <c r="DG1267" s="160" cm="1">
        <f t="array" ref="DG1267">_xlfn.IFS(DG$1= 0,"", NOT(ISBLANK(CP1267)), 0, ISBLANK(CP1267), $Q1267-$S1267+BB1267-BY1267)</f>
        <v>0</v>
      </c>
      <c r="DH1267" s="160" cm="1">
        <f t="array" ref="DH1267">_xlfn.IFS(DH$1= 0,"", NOT(ISBLANK(CQ1267)), 0, ISBLANK(CQ1267), $Q1267-$S1267+BC1267-BZ1267)</f>
        <v>0</v>
      </c>
      <c r="DI1267" s="160" cm="1">
        <f t="array" ref="DI1267">_xlfn.IFS(DI$1= 0,"", NOT(ISBLANK(CR1267)), 0, ISBLANK(CR1267), $Q1267-$S1267+BD1267-CA1267)</f>
        <v>0</v>
      </c>
      <c r="DJ1267" s="160" t="str" cm="1">
        <f t="array" ref="DJ1267">_xlfn.IFS(DJ$1= 0,"", NOT(ISBLANK(CS1267)), 0, ISBLANK(CS1267), $Q1267-$S1267+BE1267-CB1267)</f>
        <v/>
      </c>
      <c r="DK1267" s="160" t="str" cm="1">
        <f t="array" ref="DK1267">_xlfn.IFS(DK$1= 0,"", NOT(ISBLANK(CT1267)), 0, ISBLANK(CT1267), $Q1267-$S1267+BF1267-CC1267)</f>
        <v/>
      </c>
      <c r="DL1267" s="162" t="str" cm="1">
        <f t="array" ref="DL1267">_xlfn.IFS(DL$1= 0,"", NOT(ISBLANK(CU1267)), 0, ISBLANK(CU1267), $Q1267-$S1267+BG1267-CD1267)</f>
        <v/>
      </c>
      <c r="DM1267" s="162" t="str" cm="1">
        <f t="array" ref="DM1267">_xlfn.IFS(DM$1= 0,"", NOT(ISBLANK(CV1267)), 0, ISBLANK(CV1267), $Q1267-$S1267+BH1267-CE1267)</f>
        <v/>
      </c>
      <c r="DN1267" s="162" t="str" cm="1">
        <f t="array" ref="DN1267">_xlfn.IFS(DN$1= 0,"", NOT(ISBLANK(CW1267)), 0, ISBLANK(CW1267), $Q1267-$S1267+BI1267-CF1267)</f>
        <v/>
      </c>
      <c r="DO1267" s="162" t="str" cm="1">
        <f t="array" ref="DO1267">_xlfn.IFS(DO$1= 0,"", NOT(ISBLANK(CX1267)), 0, ISBLANK(CX1267), $Q1267-$S1267+BJ1267-CG1267)</f>
        <v/>
      </c>
      <c r="DP1267" s="162" t="str" cm="1">
        <f t="array" ref="DP1267">_xlfn.IFS(DP$1= 0,"", NOT(ISBLANK(CY1267)), 0, ISBLANK(CY1267), $Q1267-$S1267+BK1267-CH1267)</f>
        <v/>
      </c>
      <c r="DQ1267" s="162" t="str" cm="1">
        <f t="array" ref="DQ1267">_xlfn.IFS(DQ$1= 0,"", NOT(ISBLANK(CZ1267)), 0, ISBLANK(CZ1267), $Q1267-$S1267+BL1267-CI1267)</f>
        <v/>
      </c>
      <c r="DR1267" s="163" t="str" cm="1">
        <f t="array" ref="DR1267">_xlfn.IFS(DR$1= 0,"", NOT(ISBLANK(DA1267)), 0, ISBLANK(DA1267), $Q1267-$S1267+BM1267-CJ1267)</f>
        <v/>
      </c>
    </row>
    <row r="1268" spans="1:122" ht="16.5" x14ac:dyDescent="0.3">
      <c r="A1268" s="135"/>
      <c r="B1268" s="136"/>
      <c r="C1268" s="136"/>
      <c r="D1268" s="137"/>
      <c r="E1268" s="176"/>
      <c r="F1268" s="182"/>
      <c r="G1268" s="183"/>
      <c r="H1268" s="183"/>
      <c r="I1268" s="183"/>
      <c r="J1268" s="183"/>
      <c r="K1268" s="183"/>
      <c r="L1268" s="183"/>
      <c r="M1268" s="186"/>
      <c r="N1268" s="182"/>
      <c r="O1268" s="184"/>
      <c r="P1268" s="178"/>
      <c r="Q1268" s="118">
        <f t="shared" si="357"/>
        <v>0</v>
      </c>
      <c r="R1268" s="3"/>
      <c r="S1268" s="3"/>
      <c r="T1268" s="4"/>
      <c r="U1268" s="4"/>
      <c r="V1268" s="99">
        <f t="shared" si="358"/>
        <v>0</v>
      </c>
      <c r="W1268" s="161"/>
      <c r="X1268" s="138"/>
      <c r="AH1268" s="158" t="str">
        <f t="array" ref="AH1268">IF(OR(AH$1=0, $A1268=""),"",SQRT((_xlfn.XLOOKUP(AH$1,$Z$2:$Z$16,$AA$2:$AA$16)-$T1268)^2+(_xlfn.XLOOKUP(AH$1,$Z$2:$Z$16,$AB$2:$AB$16)-$U1268)^2+(_xlfn.XLOOKUP(AH$1,$Z$2:$Z$16,$AC$2:$AC$16-$V1268)^2)))</f>
        <v/>
      </c>
      <c r="AI1268" s="140" t="str">
        <f t="array" ref="AI1268">IF(OR(AI$1=0, $A1268=""),"",SQRT((_xlfn.XLOOKUP(AI$1,$Z$2:$Z$16,$AA$2:$AA$16)-$T1268)^2+(_xlfn.XLOOKUP(AI$1,$Z$2:$Z$16,$AB$2:$AB$16)-$U1268)^2+(_xlfn.XLOOKUP(AI$1,$Z$2:$Z$16,$AC$2:$AC$16-$V1268)^2)))</f>
        <v/>
      </c>
      <c r="AJ1268" s="140" t="str">
        <f t="array" ref="AJ1268">IF(OR(AJ$1=0, $A1268=""),"",SQRT((_xlfn.XLOOKUP(AJ$1,$Z$2:$Z$16,$AA$2:$AA$16)-$T1268)^2+(_xlfn.XLOOKUP(AJ$1,$Z$2:$Z$16,$AB$2:$AB$16)-$U1268)^2+(_xlfn.XLOOKUP(AJ$1,$Z$2:$Z$16,$AC$2:$AC$16-$V1268)^2)))</f>
        <v/>
      </c>
      <c r="AK1268" s="140" t="str">
        <f t="array" ref="AK1268">IF(OR(AK$1=0, $A1268=""),"",SQRT((_xlfn.XLOOKUP(AK$1,$Z$2:$Z$16,$AA$2:$AA$16)-$T1268)^2+(_xlfn.XLOOKUP(AK$1,$Z$2:$Z$16,$AB$2:$AB$16)-$U1268)^2+(_xlfn.XLOOKUP(AK$1,$Z$2:$Z$16,$AC$2:$AC$16-$V1268)^2)))</f>
        <v/>
      </c>
      <c r="AL1268" s="140" t="str">
        <f t="array" ref="AL1268">IF(OR(AL$1=0, $A1268=""),"",SQRT((_xlfn.XLOOKUP(AL$1,$Z$2:$Z$16,$AA$2:$AA$16)-$T1268)^2+(_xlfn.XLOOKUP(AL$1,$Z$2:$Z$16,$AB$2:$AB$16)-$U1268)^2+(_xlfn.XLOOKUP(AL$1,$Z$2:$Z$16,$AC$2:$AC$16-$V1268)^2)))</f>
        <v/>
      </c>
      <c r="AM1268" s="140" t="str">
        <f t="array" ref="AM1268">IF(OR(AM$1=0, $A1268=""),"",SQRT((_xlfn.XLOOKUP(AM$1,$Z$2:$Z$16,$AA$2:$AA$16)-$T1268)^2+(_xlfn.XLOOKUP(AM$1,$Z$2:$Z$16,$AB$2:$AB$16)-$U1268)^2+(_xlfn.XLOOKUP(AM$1,$Z$2:$Z$16,$AC$2:$AC$16-$V1268)^2)))</f>
        <v/>
      </c>
      <c r="AN1268" s="140" t="str">
        <f t="array" ref="AN1268">IF(OR(AN$1=0, $A1268=""),"",SQRT((_xlfn.XLOOKUP(AN$1,$Z$2:$Z$16,$AA$2:$AA$16)-$T1268)^2+(_xlfn.XLOOKUP(AN$1,$Z$2:$Z$16,$AB$2:$AB$16)-$U1268)^2+(_xlfn.XLOOKUP(AN$1,$Z$2:$Z$16,$AC$2:$AC$16-$V1268)^2)))</f>
        <v/>
      </c>
      <c r="AO1268" s="140" t="str">
        <f t="array" ref="AO1268">IF(OR(AO$1=0, $A1268=""),"",SQRT((_xlfn.XLOOKUP(AO$1,$Z$2:$Z$16,$AA$2:$AA$16)-$T1268)^2+(_xlfn.XLOOKUP(AO$1,$Z$2:$Z$16,$AB$2:$AB$16)-$U1268)^2+(_xlfn.XLOOKUP(AO$1,$Z$2:$Z$16,$AC$2:$AC$16-$V1268)^2)))</f>
        <v/>
      </c>
      <c r="AP1268" s="141" t="str">
        <f t="array" ref="AP1268">IF(OR(AP$1=0, $A1268=""),"",SQRT((_xlfn.XLOOKUP(AP$1,$Z$2:$Z$16,$AA$2:$AA$16)-$T1268)^2+(_xlfn.XLOOKUP(AP$1,$Z$2:$Z$16,$AB$2:$AB$16)-$U1268)^2+(_xlfn.XLOOKUP(AP$1,$Z$2:$Z$16,$AC$2:$AC$16-$V1268)^2)))</f>
        <v/>
      </c>
      <c r="AQ1268" s="141" t="str">
        <f t="array" ref="AQ1268">IF(OR(AQ$1=0, $A1268=""),"",SQRT((_xlfn.XLOOKUP(AQ$1,$Z$2:$Z$16,$AA$2:$AA$16)-$T1268)^2+(_xlfn.XLOOKUP(AQ$1,$Z$2:$Z$16,$AB$2:$AB$16)-$U1268)^2+(_xlfn.XLOOKUP(AQ$1,$Z$2:$Z$16,$AC$2:$AC$16-$V1268)^2)))</f>
        <v/>
      </c>
      <c r="AR1268" s="141" t="str">
        <f t="array" ref="AR1268">IF(OR(AR$1=0, $A1268=""),"",SQRT((_xlfn.XLOOKUP(AR$1,$Z$2:$Z$16,$AA$2:$AA$16)-$T1268)^2+(_xlfn.XLOOKUP(AR$1,$Z$2:$Z$16,$AB$2:$AB$16)-$U1268)^2+(_xlfn.XLOOKUP(AR$1,$Z$2:$Z$16,$AC$2:$AC$16-$V1268)^2)))</f>
        <v/>
      </c>
      <c r="AS1268" s="141" t="str">
        <f t="array" ref="AS1268">IF(OR(AS$1=0, $A1268=""),"",SQRT((_xlfn.XLOOKUP(AS$1,$Z$2:$Z$16,$AA$2:$AA$16)-$T1268)^2+(_xlfn.XLOOKUP(AS$1,$Z$2:$Z$16,$AB$2:$AB$16)-$U1268)^2+(_xlfn.XLOOKUP(AS$1,$Z$2:$Z$16,$AC$2:$AC$16-$V1268)^2)))</f>
        <v/>
      </c>
      <c r="AT1268" s="141" t="str">
        <f t="array" ref="AT1268">IF(OR(AT$1=0, $A1268=""),"",SQRT((_xlfn.XLOOKUP(AT$1,$Z$2:$Z$16,$AA$2:$AA$16)-$T1268)^2+(_xlfn.XLOOKUP(AT$1,$Z$2:$Z$16,$AB$2:$AB$16)-$U1268)^2+(_xlfn.XLOOKUP(AT$1,$Z$2:$Z$16,$AC$2:$AC$16-$V1268)^2)))</f>
        <v/>
      </c>
      <c r="AU1268" s="141" t="str">
        <f t="array" ref="AU1268">IF(OR(AU$1=0, $A1268=""),"",SQRT((_xlfn.XLOOKUP(AU$1,$Z$2:$Z$16,$AA$2:$AA$16)-$T1268)^2+(_xlfn.XLOOKUP(AU$1,$Z$2:$Z$16,$AB$2:$AB$16)-$U1268)^2+(_xlfn.XLOOKUP(AU$1,$Z$2:$Z$16,$AC$2:$AC$16-$V1268)^2)))</f>
        <v/>
      </c>
      <c r="AV1268" s="142" t="str">
        <f t="array" ref="AV1268">IF(OR(AV$1=0, $A1268=""),"",SQRT((_xlfn.XLOOKUP(AV$1,$Z$2:$Z$16,$AA$2:$AA$16)-$T1268)^2+(_xlfn.XLOOKUP(AV$1,$Z$2:$Z$16,$AB$2:$AB$16)-$U1268)^2+(_xlfn.XLOOKUP(AV$1,$Z$2:$Z$16,$AC$2:$AC$16-$V1268)^2)))</f>
        <v/>
      </c>
      <c r="AW1268" s="124"/>
      <c r="AX1268" s="124"/>
      <c r="AY1268" s="125">
        <f t="shared" si="359"/>
        <v>0</v>
      </c>
      <c r="AZ1268" s="143">
        <f t="shared" si="360"/>
        <v>0</v>
      </c>
      <c r="BA1268" s="143">
        <f t="shared" si="361"/>
        <v>0</v>
      </c>
      <c r="BB1268" s="143">
        <f t="shared" si="362"/>
        <v>0</v>
      </c>
      <c r="BC1268" s="143">
        <f t="shared" si="363"/>
        <v>0</v>
      </c>
      <c r="BD1268" s="143">
        <f t="shared" si="364"/>
        <v>0</v>
      </c>
      <c r="BE1268" s="143">
        <f t="shared" si="365"/>
        <v>0</v>
      </c>
      <c r="BF1268" s="143">
        <f t="shared" si="366"/>
        <v>0</v>
      </c>
      <c r="BG1268" s="144">
        <f t="shared" si="367"/>
        <v>0</v>
      </c>
      <c r="BH1268" s="144">
        <f t="shared" si="368"/>
        <v>0</v>
      </c>
      <c r="BI1268" s="144">
        <f t="shared" si="369"/>
        <v>0</v>
      </c>
      <c r="BJ1268" s="144">
        <f t="shared" si="370"/>
        <v>0</v>
      </c>
      <c r="BK1268" s="144">
        <f t="shared" si="371"/>
        <v>0</v>
      </c>
      <c r="BL1268" s="144">
        <f t="shared" si="372"/>
        <v>0</v>
      </c>
      <c r="BM1268" s="145">
        <f t="shared" si="373"/>
        <v>0</v>
      </c>
      <c r="BN1268" s="124"/>
      <c r="BO1268" s="124"/>
      <c r="BP1268" s="124"/>
      <c r="BQ1268" s="124"/>
      <c r="BR1268" s="124"/>
      <c r="BS1268" s="124"/>
      <c r="BT1268" s="124"/>
      <c r="BU1268" s="124"/>
      <c r="BV1268" s="130"/>
      <c r="BW1268" s="130"/>
      <c r="BX1268" s="130"/>
      <c r="BY1268" s="130"/>
      <c r="BZ1268" s="130"/>
      <c r="CA1268" s="130"/>
      <c r="CB1268" s="130"/>
      <c r="CC1268" s="130"/>
      <c r="CD1268" s="130"/>
      <c r="CE1268" s="130"/>
      <c r="CF1268" s="130"/>
      <c r="CG1268" s="130"/>
      <c r="CH1268" s="130"/>
      <c r="CI1268" s="130"/>
      <c r="CJ1268" s="130"/>
      <c r="CL1268" s="124"/>
      <c r="CM1268" s="130" t="s">
        <v>32</v>
      </c>
      <c r="CN1268" s="130"/>
      <c r="CO1268" s="130"/>
      <c r="CP1268" s="130"/>
      <c r="CQ1268" s="130"/>
      <c r="CR1268" s="130"/>
      <c r="CS1268" s="130"/>
      <c r="CT1268" s="130"/>
      <c r="CU1268" s="130"/>
      <c r="CV1268" s="130"/>
      <c r="CW1268" s="130"/>
      <c r="CX1268" s="130"/>
      <c r="CY1268" s="130"/>
      <c r="CZ1268" s="130"/>
      <c r="DA1268" s="130"/>
      <c r="DD1268" s="159" cm="1">
        <f t="array" ref="DD1268">_xlfn.IFS(DD$1= 0,"", NOT(ISBLANK(CM1268)), 0, ISBLANK(CM1268), $Q1268-$S1268+AY1268-BV1268)</f>
        <v>0</v>
      </c>
      <c r="DE1268" s="160" cm="1">
        <f t="array" ref="DE1268">_xlfn.IFS(DE$1= 0,"", NOT(ISBLANK(CN1268)), 0, ISBLANK(CN1268), $Q1268-$S1268+AZ1268-BW1268)</f>
        <v>0</v>
      </c>
      <c r="DF1268" s="160" cm="1">
        <f t="array" ref="DF1268">_xlfn.IFS(DF$1= 0,"", NOT(ISBLANK(CO1268)), 0, ISBLANK(CO1268), $Q1268-$S1268+BA1268-BX1268)</f>
        <v>0</v>
      </c>
      <c r="DG1268" s="160" cm="1">
        <f t="array" ref="DG1268">_xlfn.IFS(DG$1= 0,"", NOT(ISBLANK(CP1268)), 0, ISBLANK(CP1268), $Q1268-$S1268+BB1268-BY1268)</f>
        <v>0</v>
      </c>
      <c r="DH1268" s="160" cm="1">
        <f t="array" ref="DH1268">_xlfn.IFS(DH$1= 0,"", NOT(ISBLANK(CQ1268)), 0, ISBLANK(CQ1268), $Q1268-$S1268+BC1268-BZ1268)</f>
        <v>0</v>
      </c>
      <c r="DI1268" s="160" cm="1">
        <f t="array" ref="DI1268">_xlfn.IFS(DI$1= 0,"", NOT(ISBLANK(CR1268)), 0, ISBLANK(CR1268), $Q1268-$S1268+BD1268-CA1268)</f>
        <v>0</v>
      </c>
      <c r="DJ1268" s="160" t="str" cm="1">
        <f t="array" ref="DJ1268">_xlfn.IFS(DJ$1= 0,"", NOT(ISBLANK(CS1268)), 0, ISBLANK(CS1268), $Q1268-$S1268+BE1268-CB1268)</f>
        <v/>
      </c>
      <c r="DK1268" s="160" t="str" cm="1">
        <f t="array" ref="DK1268">_xlfn.IFS(DK$1= 0,"", NOT(ISBLANK(CT1268)), 0, ISBLANK(CT1268), $Q1268-$S1268+BF1268-CC1268)</f>
        <v/>
      </c>
      <c r="DL1268" s="162" t="str" cm="1">
        <f t="array" ref="DL1268">_xlfn.IFS(DL$1= 0,"", NOT(ISBLANK(CU1268)), 0, ISBLANK(CU1268), $Q1268-$S1268+BG1268-CD1268)</f>
        <v/>
      </c>
      <c r="DM1268" s="162" t="str" cm="1">
        <f t="array" ref="DM1268">_xlfn.IFS(DM$1= 0,"", NOT(ISBLANK(CV1268)), 0, ISBLANK(CV1268), $Q1268-$S1268+BH1268-CE1268)</f>
        <v/>
      </c>
      <c r="DN1268" s="162" t="str" cm="1">
        <f t="array" ref="DN1268">_xlfn.IFS(DN$1= 0,"", NOT(ISBLANK(CW1268)), 0, ISBLANK(CW1268), $Q1268-$S1268+BI1268-CF1268)</f>
        <v/>
      </c>
      <c r="DO1268" s="162" t="str" cm="1">
        <f t="array" ref="DO1268">_xlfn.IFS(DO$1= 0,"", NOT(ISBLANK(CX1268)), 0, ISBLANK(CX1268), $Q1268-$S1268+BJ1268-CG1268)</f>
        <v/>
      </c>
      <c r="DP1268" s="162" t="str" cm="1">
        <f t="array" ref="DP1268">_xlfn.IFS(DP$1= 0,"", NOT(ISBLANK(CY1268)), 0, ISBLANK(CY1268), $Q1268-$S1268+BK1268-CH1268)</f>
        <v/>
      </c>
      <c r="DQ1268" s="162" t="str" cm="1">
        <f t="array" ref="DQ1268">_xlfn.IFS(DQ$1= 0,"", NOT(ISBLANK(CZ1268)), 0, ISBLANK(CZ1268), $Q1268-$S1268+BL1268-CI1268)</f>
        <v/>
      </c>
      <c r="DR1268" s="163" t="str" cm="1">
        <f t="array" ref="DR1268">_xlfn.IFS(DR$1= 0,"", NOT(ISBLANK(DA1268)), 0, ISBLANK(DA1268), $Q1268-$S1268+BM1268-CJ1268)</f>
        <v/>
      </c>
    </row>
    <row r="1269" spans="1:122" ht="16.5" x14ac:dyDescent="0.3">
      <c r="A1269" s="135"/>
      <c r="B1269" s="136"/>
      <c r="C1269" s="136"/>
      <c r="D1269" s="137"/>
      <c r="E1269" s="176"/>
      <c r="F1269" s="182"/>
      <c r="G1269" s="183"/>
      <c r="H1269" s="183"/>
      <c r="I1269" s="183"/>
      <c r="J1269" s="183"/>
      <c r="K1269" s="183"/>
      <c r="L1269" s="183"/>
      <c r="M1269" s="186"/>
      <c r="N1269" s="182"/>
      <c r="O1269" s="184"/>
      <c r="P1269" s="178"/>
      <c r="Q1269" s="118">
        <f t="shared" si="357"/>
        <v>0</v>
      </c>
      <c r="R1269" s="3"/>
      <c r="S1269" s="3"/>
      <c r="T1269" s="4"/>
      <c r="U1269" s="4"/>
      <c r="V1269" s="99">
        <f t="shared" si="358"/>
        <v>0</v>
      </c>
      <c r="W1269" s="161"/>
      <c r="X1269" s="138"/>
      <c r="AH1269" s="158" t="str">
        <f t="array" ref="AH1269">IF(OR(AH$1=0, $A1269=""),"",SQRT((_xlfn.XLOOKUP(AH$1,$Z$2:$Z$16,$AA$2:$AA$16)-$T1269)^2+(_xlfn.XLOOKUP(AH$1,$Z$2:$Z$16,$AB$2:$AB$16)-$U1269)^2+(_xlfn.XLOOKUP(AH$1,$Z$2:$Z$16,$AC$2:$AC$16-$V1269)^2)))</f>
        <v/>
      </c>
      <c r="AI1269" s="140" t="str">
        <f t="array" ref="AI1269">IF(OR(AI$1=0, $A1269=""),"",SQRT((_xlfn.XLOOKUP(AI$1,$Z$2:$Z$16,$AA$2:$AA$16)-$T1269)^2+(_xlfn.XLOOKUP(AI$1,$Z$2:$Z$16,$AB$2:$AB$16)-$U1269)^2+(_xlfn.XLOOKUP(AI$1,$Z$2:$Z$16,$AC$2:$AC$16-$V1269)^2)))</f>
        <v/>
      </c>
      <c r="AJ1269" s="140" t="str">
        <f t="array" ref="AJ1269">IF(OR(AJ$1=0, $A1269=""),"",SQRT((_xlfn.XLOOKUP(AJ$1,$Z$2:$Z$16,$AA$2:$AA$16)-$T1269)^2+(_xlfn.XLOOKUP(AJ$1,$Z$2:$Z$16,$AB$2:$AB$16)-$U1269)^2+(_xlfn.XLOOKUP(AJ$1,$Z$2:$Z$16,$AC$2:$AC$16-$V1269)^2)))</f>
        <v/>
      </c>
      <c r="AK1269" s="140" t="str">
        <f t="array" ref="AK1269">IF(OR(AK$1=0, $A1269=""),"",SQRT((_xlfn.XLOOKUP(AK$1,$Z$2:$Z$16,$AA$2:$AA$16)-$T1269)^2+(_xlfn.XLOOKUP(AK$1,$Z$2:$Z$16,$AB$2:$AB$16)-$U1269)^2+(_xlfn.XLOOKUP(AK$1,$Z$2:$Z$16,$AC$2:$AC$16-$V1269)^2)))</f>
        <v/>
      </c>
      <c r="AL1269" s="140" t="str">
        <f t="array" ref="AL1269">IF(OR(AL$1=0, $A1269=""),"",SQRT((_xlfn.XLOOKUP(AL$1,$Z$2:$Z$16,$AA$2:$AA$16)-$T1269)^2+(_xlfn.XLOOKUP(AL$1,$Z$2:$Z$16,$AB$2:$AB$16)-$U1269)^2+(_xlfn.XLOOKUP(AL$1,$Z$2:$Z$16,$AC$2:$AC$16-$V1269)^2)))</f>
        <v/>
      </c>
      <c r="AM1269" s="140" t="str">
        <f t="array" ref="AM1269">IF(OR(AM$1=0, $A1269=""),"",SQRT((_xlfn.XLOOKUP(AM$1,$Z$2:$Z$16,$AA$2:$AA$16)-$T1269)^2+(_xlfn.XLOOKUP(AM$1,$Z$2:$Z$16,$AB$2:$AB$16)-$U1269)^2+(_xlfn.XLOOKUP(AM$1,$Z$2:$Z$16,$AC$2:$AC$16-$V1269)^2)))</f>
        <v/>
      </c>
      <c r="AN1269" s="140" t="str">
        <f t="array" ref="AN1269">IF(OR(AN$1=0, $A1269=""),"",SQRT((_xlfn.XLOOKUP(AN$1,$Z$2:$Z$16,$AA$2:$AA$16)-$T1269)^2+(_xlfn.XLOOKUP(AN$1,$Z$2:$Z$16,$AB$2:$AB$16)-$U1269)^2+(_xlfn.XLOOKUP(AN$1,$Z$2:$Z$16,$AC$2:$AC$16-$V1269)^2)))</f>
        <v/>
      </c>
      <c r="AO1269" s="140" t="str">
        <f t="array" ref="AO1269">IF(OR(AO$1=0, $A1269=""),"",SQRT((_xlfn.XLOOKUP(AO$1,$Z$2:$Z$16,$AA$2:$AA$16)-$T1269)^2+(_xlfn.XLOOKUP(AO$1,$Z$2:$Z$16,$AB$2:$AB$16)-$U1269)^2+(_xlfn.XLOOKUP(AO$1,$Z$2:$Z$16,$AC$2:$AC$16-$V1269)^2)))</f>
        <v/>
      </c>
      <c r="AP1269" s="141" t="str">
        <f t="array" ref="AP1269">IF(OR(AP$1=0, $A1269=""),"",SQRT((_xlfn.XLOOKUP(AP$1,$Z$2:$Z$16,$AA$2:$AA$16)-$T1269)^2+(_xlfn.XLOOKUP(AP$1,$Z$2:$Z$16,$AB$2:$AB$16)-$U1269)^2+(_xlfn.XLOOKUP(AP$1,$Z$2:$Z$16,$AC$2:$AC$16-$V1269)^2)))</f>
        <v/>
      </c>
      <c r="AQ1269" s="141" t="str">
        <f t="array" ref="AQ1269">IF(OR(AQ$1=0, $A1269=""),"",SQRT((_xlfn.XLOOKUP(AQ$1,$Z$2:$Z$16,$AA$2:$AA$16)-$T1269)^2+(_xlfn.XLOOKUP(AQ$1,$Z$2:$Z$16,$AB$2:$AB$16)-$U1269)^2+(_xlfn.XLOOKUP(AQ$1,$Z$2:$Z$16,$AC$2:$AC$16-$V1269)^2)))</f>
        <v/>
      </c>
      <c r="AR1269" s="141" t="str">
        <f t="array" ref="AR1269">IF(OR(AR$1=0, $A1269=""),"",SQRT((_xlfn.XLOOKUP(AR$1,$Z$2:$Z$16,$AA$2:$AA$16)-$T1269)^2+(_xlfn.XLOOKUP(AR$1,$Z$2:$Z$16,$AB$2:$AB$16)-$U1269)^2+(_xlfn.XLOOKUP(AR$1,$Z$2:$Z$16,$AC$2:$AC$16-$V1269)^2)))</f>
        <v/>
      </c>
      <c r="AS1269" s="141" t="str">
        <f t="array" ref="AS1269">IF(OR(AS$1=0, $A1269=""),"",SQRT((_xlfn.XLOOKUP(AS$1,$Z$2:$Z$16,$AA$2:$AA$16)-$T1269)^2+(_xlfn.XLOOKUP(AS$1,$Z$2:$Z$16,$AB$2:$AB$16)-$U1269)^2+(_xlfn.XLOOKUP(AS$1,$Z$2:$Z$16,$AC$2:$AC$16-$V1269)^2)))</f>
        <v/>
      </c>
      <c r="AT1269" s="141" t="str">
        <f t="array" ref="AT1269">IF(OR(AT$1=0, $A1269=""),"",SQRT((_xlfn.XLOOKUP(AT$1,$Z$2:$Z$16,$AA$2:$AA$16)-$T1269)^2+(_xlfn.XLOOKUP(AT$1,$Z$2:$Z$16,$AB$2:$AB$16)-$U1269)^2+(_xlfn.XLOOKUP(AT$1,$Z$2:$Z$16,$AC$2:$AC$16-$V1269)^2)))</f>
        <v/>
      </c>
      <c r="AU1269" s="141" t="str">
        <f t="array" ref="AU1269">IF(OR(AU$1=0, $A1269=""),"",SQRT((_xlfn.XLOOKUP(AU$1,$Z$2:$Z$16,$AA$2:$AA$16)-$T1269)^2+(_xlfn.XLOOKUP(AU$1,$Z$2:$Z$16,$AB$2:$AB$16)-$U1269)^2+(_xlfn.XLOOKUP(AU$1,$Z$2:$Z$16,$AC$2:$AC$16-$V1269)^2)))</f>
        <v/>
      </c>
      <c r="AV1269" s="142" t="str">
        <f t="array" ref="AV1269">IF(OR(AV$1=0, $A1269=""),"",SQRT((_xlfn.XLOOKUP(AV$1,$Z$2:$Z$16,$AA$2:$AA$16)-$T1269)^2+(_xlfn.XLOOKUP(AV$1,$Z$2:$Z$16,$AB$2:$AB$16)-$U1269)^2+(_xlfn.XLOOKUP(AV$1,$Z$2:$Z$16,$AC$2:$AC$16-$V1269)^2)))</f>
        <v/>
      </c>
      <c r="AW1269" s="124"/>
      <c r="AX1269" s="124"/>
      <c r="AY1269" s="125">
        <f t="shared" si="359"/>
        <v>0</v>
      </c>
      <c r="AZ1269" s="143">
        <f t="shared" si="360"/>
        <v>0</v>
      </c>
      <c r="BA1269" s="143">
        <f t="shared" si="361"/>
        <v>0</v>
      </c>
      <c r="BB1269" s="143">
        <f t="shared" si="362"/>
        <v>0</v>
      </c>
      <c r="BC1269" s="143">
        <f t="shared" si="363"/>
        <v>0</v>
      </c>
      <c r="BD1269" s="143">
        <f t="shared" si="364"/>
        <v>0</v>
      </c>
      <c r="BE1269" s="143">
        <f t="shared" si="365"/>
        <v>0</v>
      </c>
      <c r="BF1269" s="143">
        <f t="shared" si="366"/>
        <v>0</v>
      </c>
      <c r="BG1269" s="144">
        <f t="shared" si="367"/>
        <v>0</v>
      </c>
      <c r="BH1269" s="144">
        <f t="shared" si="368"/>
        <v>0</v>
      </c>
      <c r="BI1269" s="144">
        <f t="shared" si="369"/>
        <v>0</v>
      </c>
      <c r="BJ1269" s="144">
        <f t="shared" si="370"/>
        <v>0</v>
      </c>
      <c r="BK1269" s="144">
        <f t="shared" si="371"/>
        <v>0</v>
      </c>
      <c r="BL1269" s="144">
        <f t="shared" si="372"/>
        <v>0</v>
      </c>
      <c r="BM1269" s="145">
        <f t="shared" si="373"/>
        <v>0</v>
      </c>
      <c r="BN1269" s="124"/>
      <c r="BO1269" s="124"/>
      <c r="BP1269" s="124"/>
      <c r="BQ1269" s="124"/>
      <c r="BR1269" s="124"/>
      <c r="BS1269" s="124"/>
      <c r="BT1269" s="124"/>
      <c r="BU1269" s="124"/>
      <c r="BV1269" s="130"/>
      <c r="BW1269" s="130"/>
      <c r="BX1269" s="130"/>
      <c r="BY1269" s="130"/>
      <c r="BZ1269" s="130"/>
      <c r="CA1269" s="130"/>
      <c r="CB1269" s="130"/>
      <c r="CC1269" s="130"/>
      <c r="CD1269" s="130"/>
      <c r="CE1269" s="130"/>
      <c r="CF1269" s="130"/>
      <c r="CG1269" s="130"/>
      <c r="CH1269" s="130"/>
      <c r="CI1269" s="130"/>
      <c r="CJ1269" s="130"/>
      <c r="CL1269" s="124"/>
      <c r="CM1269" s="130" t="s">
        <v>32</v>
      </c>
      <c r="CN1269" s="130"/>
      <c r="CO1269" s="130"/>
      <c r="CP1269" s="130"/>
      <c r="CQ1269" s="130"/>
      <c r="CR1269" s="130"/>
      <c r="CS1269" s="130"/>
      <c r="CT1269" s="130"/>
      <c r="CU1269" s="130"/>
      <c r="CV1269" s="130"/>
      <c r="CW1269" s="130"/>
      <c r="CX1269" s="130"/>
      <c r="CY1269" s="130"/>
      <c r="CZ1269" s="130"/>
      <c r="DA1269" s="130"/>
      <c r="DD1269" s="159" cm="1">
        <f t="array" ref="DD1269">_xlfn.IFS(DD$1= 0,"", NOT(ISBLANK(CM1269)), 0, ISBLANK(CM1269), $Q1269-$S1269+AY1269-BV1269)</f>
        <v>0</v>
      </c>
      <c r="DE1269" s="160" cm="1">
        <f t="array" ref="DE1269">_xlfn.IFS(DE$1= 0,"", NOT(ISBLANK(CN1269)), 0, ISBLANK(CN1269), $Q1269-$S1269+AZ1269-BW1269)</f>
        <v>0</v>
      </c>
      <c r="DF1269" s="160" cm="1">
        <f t="array" ref="DF1269">_xlfn.IFS(DF$1= 0,"", NOT(ISBLANK(CO1269)), 0, ISBLANK(CO1269), $Q1269-$S1269+BA1269-BX1269)</f>
        <v>0</v>
      </c>
      <c r="DG1269" s="160" cm="1">
        <f t="array" ref="DG1269">_xlfn.IFS(DG$1= 0,"", NOT(ISBLANK(CP1269)), 0, ISBLANK(CP1269), $Q1269-$S1269+BB1269-BY1269)</f>
        <v>0</v>
      </c>
      <c r="DH1269" s="160" cm="1">
        <f t="array" ref="DH1269">_xlfn.IFS(DH$1= 0,"", NOT(ISBLANK(CQ1269)), 0, ISBLANK(CQ1269), $Q1269-$S1269+BC1269-BZ1269)</f>
        <v>0</v>
      </c>
      <c r="DI1269" s="160" cm="1">
        <f t="array" ref="DI1269">_xlfn.IFS(DI$1= 0,"", NOT(ISBLANK(CR1269)), 0, ISBLANK(CR1269), $Q1269-$S1269+BD1269-CA1269)</f>
        <v>0</v>
      </c>
      <c r="DJ1269" s="160" t="str" cm="1">
        <f t="array" ref="DJ1269">_xlfn.IFS(DJ$1= 0,"", NOT(ISBLANK(CS1269)), 0, ISBLANK(CS1269), $Q1269-$S1269+BE1269-CB1269)</f>
        <v/>
      </c>
      <c r="DK1269" s="160" t="str" cm="1">
        <f t="array" ref="DK1269">_xlfn.IFS(DK$1= 0,"", NOT(ISBLANK(CT1269)), 0, ISBLANK(CT1269), $Q1269-$S1269+BF1269-CC1269)</f>
        <v/>
      </c>
      <c r="DL1269" s="162" t="str" cm="1">
        <f t="array" ref="DL1269">_xlfn.IFS(DL$1= 0,"", NOT(ISBLANK(CU1269)), 0, ISBLANK(CU1269), $Q1269-$S1269+BG1269-CD1269)</f>
        <v/>
      </c>
      <c r="DM1269" s="162" t="str" cm="1">
        <f t="array" ref="DM1269">_xlfn.IFS(DM$1= 0,"", NOT(ISBLANK(CV1269)), 0, ISBLANK(CV1269), $Q1269-$S1269+BH1269-CE1269)</f>
        <v/>
      </c>
      <c r="DN1269" s="162" t="str" cm="1">
        <f t="array" ref="DN1269">_xlfn.IFS(DN$1= 0,"", NOT(ISBLANK(CW1269)), 0, ISBLANK(CW1269), $Q1269-$S1269+BI1269-CF1269)</f>
        <v/>
      </c>
      <c r="DO1269" s="162" t="str" cm="1">
        <f t="array" ref="DO1269">_xlfn.IFS(DO$1= 0,"", NOT(ISBLANK(CX1269)), 0, ISBLANK(CX1269), $Q1269-$S1269+BJ1269-CG1269)</f>
        <v/>
      </c>
      <c r="DP1269" s="162" t="str" cm="1">
        <f t="array" ref="DP1269">_xlfn.IFS(DP$1= 0,"", NOT(ISBLANK(CY1269)), 0, ISBLANK(CY1269), $Q1269-$S1269+BK1269-CH1269)</f>
        <v/>
      </c>
      <c r="DQ1269" s="162" t="str" cm="1">
        <f t="array" ref="DQ1269">_xlfn.IFS(DQ$1= 0,"", NOT(ISBLANK(CZ1269)), 0, ISBLANK(CZ1269), $Q1269-$S1269+BL1269-CI1269)</f>
        <v/>
      </c>
      <c r="DR1269" s="163" t="str" cm="1">
        <f t="array" ref="DR1269">_xlfn.IFS(DR$1= 0,"", NOT(ISBLANK(DA1269)), 0, ISBLANK(DA1269), $Q1269-$S1269+BM1269-CJ1269)</f>
        <v/>
      </c>
    </row>
    <row r="1270" spans="1:122" ht="16.5" x14ac:dyDescent="0.3">
      <c r="A1270" s="135"/>
      <c r="B1270" s="136"/>
      <c r="C1270" s="136"/>
      <c r="D1270" s="137"/>
      <c r="E1270" s="176"/>
      <c r="F1270" s="182"/>
      <c r="G1270" s="183"/>
      <c r="H1270" s="183"/>
      <c r="I1270" s="183"/>
      <c r="J1270" s="183"/>
      <c r="K1270" s="183"/>
      <c r="L1270" s="183"/>
      <c r="M1270" s="186"/>
      <c r="N1270" s="182"/>
      <c r="O1270" s="184"/>
      <c r="P1270" s="178"/>
      <c r="Q1270" s="118">
        <f t="shared" si="357"/>
        <v>0</v>
      </c>
      <c r="R1270" s="3"/>
      <c r="S1270" s="3"/>
      <c r="T1270" s="4"/>
      <c r="U1270" s="4"/>
      <c r="V1270" s="99">
        <f t="shared" si="358"/>
        <v>0</v>
      </c>
      <c r="W1270" s="161"/>
      <c r="X1270" s="138"/>
      <c r="AH1270" s="158" t="str">
        <f t="array" ref="AH1270">IF(OR(AH$1=0, $A1270=""),"",SQRT((_xlfn.XLOOKUP(AH$1,$Z$2:$Z$16,$AA$2:$AA$16)-$T1270)^2+(_xlfn.XLOOKUP(AH$1,$Z$2:$Z$16,$AB$2:$AB$16)-$U1270)^2+(_xlfn.XLOOKUP(AH$1,$Z$2:$Z$16,$AC$2:$AC$16-$V1270)^2)))</f>
        <v/>
      </c>
      <c r="AI1270" s="140" t="str">
        <f t="array" ref="AI1270">IF(OR(AI$1=0, $A1270=""),"",SQRT((_xlfn.XLOOKUP(AI$1,$Z$2:$Z$16,$AA$2:$AA$16)-$T1270)^2+(_xlfn.XLOOKUP(AI$1,$Z$2:$Z$16,$AB$2:$AB$16)-$U1270)^2+(_xlfn.XLOOKUP(AI$1,$Z$2:$Z$16,$AC$2:$AC$16-$V1270)^2)))</f>
        <v/>
      </c>
      <c r="AJ1270" s="140" t="str">
        <f t="array" ref="AJ1270">IF(OR(AJ$1=0, $A1270=""),"",SQRT((_xlfn.XLOOKUP(AJ$1,$Z$2:$Z$16,$AA$2:$AA$16)-$T1270)^2+(_xlfn.XLOOKUP(AJ$1,$Z$2:$Z$16,$AB$2:$AB$16)-$U1270)^2+(_xlfn.XLOOKUP(AJ$1,$Z$2:$Z$16,$AC$2:$AC$16-$V1270)^2)))</f>
        <v/>
      </c>
      <c r="AK1270" s="140" t="str">
        <f t="array" ref="AK1270">IF(OR(AK$1=0, $A1270=""),"",SQRT((_xlfn.XLOOKUP(AK$1,$Z$2:$Z$16,$AA$2:$AA$16)-$T1270)^2+(_xlfn.XLOOKUP(AK$1,$Z$2:$Z$16,$AB$2:$AB$16)-$U1270)^2+(_xlfn.XLOOKUP(AK$1,$Z$2:$Z$16,$AC$2:$AC$16-$V1270)^2)))</f>
        <v/>
      </c>
      <c r="AL1270" s="140" t="str">
        <f t="array" ref="AL1270">IF(OR(AL$1=0, $A1270=""),"",SQRT((_xlfn.XLOOKUP(AL$1,$Z$2:$Z$16,$AA$2:$AA$16)-$T1270)^2+(_xlfn.XLOOKUP(AL$1,$Z$2:$Z$16,$AB$2:$AB$16)-$U1270)^2+(_xlfn.XLOOKUP(AL$1,$Z$2:$Z$16,$AC$2:$AC$16-$V1270)^2)))</f>
        <v/>
      </c>
      <c r="AM1270" s="140" t="str">
        <f t="array" ref="AM1270">IF(OR(AM$1=0, $A1270=""),"",SQRT((_xlfn.XLOOKUP(AM$1,$Z$2:$Z$16,$AA$2:$AA$16)-$T1270)^2+(_xlfn.XLOOKUP(AM$1,$Z$2:$Z$16,$AB$2:$AB$16)-$U1270)^2+(_xlfn.XLOOKUP(AM$1,$Z$2:$Z$16,$AC$2:$AC$16-$V1270)^2)))</f>
        <v/>
      </c>
      <c r="AN1270" s="140" t="str">
        <f t="array" ref="AN1270">IF(OR(AN$1=0, $A1270=""),"",SQRT((_xlfn.XLOOKUP(AN$1,$Z$2:$Z$16,$AA$2:$AA$16)-$T1270)^2+(_xlfn.XLOOKUP(AN$1,$Z$2:$Z$16,$AB$2:$AB$16)-$U1270)^2+(_xlfn.XLOOKUP(AN$1,$Z$2:$Z$16,$AC$2:$AC$16-$V1270)^2)))</f>
        <v/>
      </c>
      <c r="AO1270" s="140" t="str">
        <f t="array" ref="AO1270">IF(OR(AO$1=0, $A1270=""),"",SQRT((_xlfn.XLOOKUP(AO$1,$Z$2:$Z$16,$AA$2:$AA$16)-$T1270)^2+(_xlfn.XLOOKUP(AO$1,$Z$2:$Z$16,$AB$2:$AB$16)-$U1270)^2+(_xlfn.XLOOKUP(AO$1,$Z$2:$Z$16,$AC$2:$AC$16-$V1270)^2)))</f>
        <v/>
      </c>
      <c r="AP1270" s="141" t="str">
        <f t="array" ref="AP1270">IF(OR(AP$1=0, $A1270=""),"",SQRT((_xlfn.XLOOKUP(AP$1,$Z$2:$Z$16,$AA$2:$AA$16)-$T1270)^2+(_xlfn.XLOOKUP(AP$1,$Z$2:$Z$16,$AB$2:$AB$16)-$U1270)^2+(_xlfn.XLOOKUP(AP$1,$Z$2:$Z$16,$AC$2:$AC$16-$V1270)^2)))</f>
        <v/>
      </c>
      <c r="AQ1270" s="141" t="str">
        <f t="array" ref="AQ1270">IF(OR(AQ$1=0, $A1270=""),"",SQRT((_xlfn.XLOOKUP(AQ$1,$Z$2:$Z$16,$AA$2:$AA$16)-$T1270)^2+(_xlfn.XLOOKUP(AQ$1,$Z$2:$Z$16,$AB$2:$AB$16)-$U1270)^2+(_xlfn.XLOOKUP(AQ$1,$Z$2:$Z$16,$AC$2:$AC$16-$V1270)^2)))</f>
        <v/>
      </c>
      <c r="AR1270" s="141" t="str">
        <f t="array" ref="AR1270">IF(OR(AR$1=0, $A1270=""),"",SQRT((_xlfn.XLOOKUP(AR$1,$Z$2:$Z$16,$AA$2:$AA$16)-$T1270)^2+(_xlfn.XLOOKUP(AR$1,$Z$2:$Z$16,$AB$2:$AB$16)-$U1270)^2+(_xlfn.XLOOKUP(AR$1,$Z$2:$Z$16,$AC$2:$AC$16-$V1270)^2)))</f>
        <v/>
      </c>
      <c r="AS1270" s="141" t="str">
        <f t="array" ref="AS1270">IF(OR(AS$1=0, $A1270=""),"",SQRT((_xlfn.XLOOKUP(AS$1,$Z$2:$Z$16,$AA$2:$AA$16)-$T1270)^2+(_xlfn.XLOOKUP(AS$1,$Z$2:$Z$16,$AB$2:$AB$16)-$U1270)^2+(_xlfn.XLOOKUP(AS$1,$Z$2:$Z$16,$AC$2:$AC$16-$V1270)^2)))</f>
        <v/>
      </c>
      <c r="AT1270" s="141" t="str">
        <f t="array" ref="AT1270">IF(OR(AT$1=0, $A1270=""),"",SQRT((_xlfn.XLOOKUP(AT$1,$Z$2:$Z$16,$AA$2:$AA$16)-$T1270)^2+(_xlfn.XLOOKUP(AT$1,$Z$2:$Z$16,$AB$2:$AB$16)-$U1270)^2+(_xlfn.XLOOKUP(AT$1,$Z$2:$Z$16,$AC$2:$AC$16-$V1270)^2)))</f>
        <v/>
      </c>
      <c r="AU1270" s="141" t="str">
        <f t="array" ref="AU1270">IF(OR(AU$1=0, $A1270=""),"",SQRT((_xlfn.XLOOKUP(AU$1,$Z$2:$Z$16,$AA$2:$AA$16)-$T1270)^2+(_xlfn.XLOOKUP(AU$1,$Z$2:$Z$16,$AB$2:$AB$16)-$U1270)^2+(_xlfn.XLOOKUP(AU$1,$Z$2:$Z$16,$AC$2:$AC$16-$V1270)^2)))</f>
        <v/>
      </c>
      <c r="AV1270" s="142" t="str">
        <f t="array" ref="AV1270">IF(OR(AV$1=0, $A1270=""),"",SQRT((_xlfn.XLOOKUP(AV$1,$Z$2:$Z$16,$AA$2:$AA$16)-$T1270)^2+(_xlfn.XLOOKUP(AV$1,$Z$2:$Z$16,$AB$2:$AB$16)-$U1270)^2+(_xlfn.XLOOKUP(AV$1,$Z$2:$Z$16,$AC$2:$AC$16-$V1270)^2)))</f>
        <v/>
      </c>
      <c r="AW1270" s="124"/>
      <c r="AX1270" s="124"/>
      <c r="AY1270" s="125">
        <f t="shared" si="359"/>
        <v>0</v>
      </c>
      <c r="AZ1270" s="143">
        <f t="shared" si="360"/>
        <v>0</v>
      </c>
      <c r="BA1270" s="143">
        <f t="shared" si="361"/>
        <v>0</v>
      </c>
      <c r="BB1270" s="143">
        <f t="shared" si="362"/>
        <v>0</v>
      </c>
      <c r="BC1270" s="143">
        <f t="shared" si="363"/>
        <v>0</v>
      </c>
      <c r="BD1270" s="143">
        <f t="shared" si="364"/>
        <v>0</v>
      </c>
      <c r="BE1270" s="143">
        <f t="shared" si="365"/>
        <v>0</v>
      </c>
      <c r="BF1270" s="143">
        <f t="shared" si="366"/>
        <v>0</v>
      </c>
      <c r="BG1270" s="144">
        <f t="shared" si="367"/>
        <v>0</v>
      </c>
      <c r="BH1270" s="144">
        <f t="shared" si="368"/>
        <v>0</v>
      </c>
      <c r="BI1270" s="144">
        <f t="shared" si="369"/>
        <v>0</v>
      </c>
      <c r="BJ1270" s="144">
        <f t="shared" si="370"/>
        <v>0</v>
      </c>
      <c r="BK1270" s="144">
        <f t="shared" si="371"/>
        <v>0</v>
      </c>
      <c r="BL1270" s="144">
        <f t="shared" si="372"/>
        <v>0</v>
      </c>
      <c r="BM1270" s="145">
        <f t="shared" si="373"/>
        <v>0</v>
      </c>
      <c r="BN1270" s="124"/>
      <c r="BO1270" s="124"/>
      <c r="BP1270" s="124"/>
      <c r="BQ1270" s="124"/>
      <c r="BR1270" s="124"/>
      <c r="BS1270" s="124"/>
      <c r="BT1270" s="124"/>
      <c r="BU1270" s="124"/>
      <c r="BV1270" s="130"/>
      <c r="BW1270" s="130"/>
      <c r="BX1270" s="130"/>
      <c r="BY1270" s="130"/>
      <c r="BZ1270" s="130"/>
      <c r="CA1270" s="130"/>
      <c r="CB1270" s="130"/>
      <c r="CC1270" s="130"/>
      <c r="CD1270" s="130"/>
      <c r="CE1270" s="130"/>
      <c r="CF1270" s="130"/>
      <c r="CG1270" s="130"/>
      <c r="CH1270" s="130"/>
      <c r="CI1270" s="130"/>
      <c r="CJ1270" s="130"/>
      <c r="CL1270" s="124"/>
      <c r="CM1270" s="130" t="s">
        <v>32</v>
      </c>
      <c r="CN1270" s="130"/>
      <c r="CO1270" s="130"/>
      <c r="CP1270" s="130"/>
      <c r="CQ1270" s="130"/>
      <c r="CR1270" s="130"/>
      <c r="CS1270" s="130"/>
      <c r="CT1270" s="130"/>
      <c r="CU1270" s="130"/>
      <c r="CV1270" s="130"/>
      <c r="CW1270" s="130"/>
      <c r="CX1270" s="130"/>
      <c r="CY1270" s="130"/>
      <c r="CZ1270" s="130"/>
      <c r="DA1270" s="130"/>
      <c r="DD1270" s="159" cm="1">
        <f t="array" ref="DD1270">_xlfn.IFS(DD$1= 0,"", NOT(ISBLANK(CM1270)), 0, ISBLANK(CM1270), $Q1270-$S1270+AY1270-BV1270)</f>
        <v>0</v>
      </c>
      <c r="DE1270" s="160" cm="1">
        <f t="array" ref="DE1270">_xlfn.IFS(DE$1= 0,"", NOT(ISBLANK(CN1270)), 0, ISBLANK(CN1270), $Q1270-$S1270+AZ1270-BW1270)</f>
        <v>0</v>
      </c>
      <c r="DF1270" s="160" cm="1">
        <f t="array" ref="DF1270">_xlfn.IFS(DF$1= 0,"", NOT(ISBLANK(CO1270)), 0, ISBLANK(CO1270), $Q1270-$S1270+BA1270-BX1270)</f>
        <v>0</v>
      </c>
      <c r="DG1270" s="160" cm="1">
        <f t="array" ref="DG1270">_xlfn.IFS(DG$1= 0,"", NOT(ISBLANK(CP1270)), 0, ISBLANK(CP1270), $Q1270-$S1270+BB1270-BY1270)</f>
        <v>0</v>
      </c>
      <c r="DH1270" s="160" cm="1">
        <f t="array" ref="DH1270">_xlfn.IFS(DH$1= 0,"", NOT(ISBLANK(CQ1270)), 0, ISBLANK(CQ1270), $Q1270-$S1270+BC1270-BZ1270)</f>
        <v>0</v>
      </c>
      <c r="DI1270" s="160" cm="1">
        <f t="array" ref="DI1270">_xlfn.IFS(DI$1= 0,"", NOT(ISBLANK(CR1270)), 0, ISBLANK(CR1270), $Q1270-$S1270+BD1270-CA1270)</f>
        <v>0</v>
      </c>
      <c r="DJ1270" s="160" t="str" cm="1">
        <f t="array" ref="DJ1270">_xlfn.IFS(DJ$1= 0,"", NOT(ISBLANK(CS1270)), 0, ISBLANK(CS1270), $Q1270-$S1270+BE1270-CB1270)</f>
        <v/>
      </c>
      <c r="DK1270" s="160" t="str" cm="1">
        <f t="array" ref="DK1270">_xlfn.IFS(DK$1= 0,"", NOT(ISBLANK(CT1270)), 0, ISBLANK(CT1270), $Q1270-$S1270+BF1270-CC1270)</f>
        <v/>
      </c>
      <c r="DL1270" s="162" t="str" cm="1">
        <f t="array" ref="DL1270">_xlfn.IFS(DL$1= 0,"", NOT(ISBLANK(CU1270)), 0, ISBLANK(CU1270), $Q1270-$S1270+BG1270-CD1270)</f>
        <v/>
      </c>
      <c r="DM1270" s="162" t="str" cm="1">
        <f t="array" ref="DM1270">_xlfn.IFS(DM$1= 0,"", NOT(ISBLANK(CV1270)), 0, ISBLANK(CV1270), $Q1270-$S1270+BH1270-CE1270)</f>
        <v/>
      </c>
      <c r="DN1270" s="162" t="str" cm="1">
        <f t="array" ref="DN1270">_xlfn.IFS(DN$1= 0,"", NOT(ISBLANK(CW1270)), 0, ISBLANK(CW1270), $Q1270-$S1270+BI1270-CF1270)</f>
        <v/>
      </c>
      <c r="DO1270" s="162" t="str" cm="1">
        <f t="array" ref="DO1270">_xlfn.IFS(DO$1= 0,"", NOT(ISBLANK(CX1270)), 0, ISBLANK(CX1270), $Q1270-$S1270+BJ1270-CG1270)</f>
        <v/>
      </c>
      <c r="DP1270" s="162" t="str" cm="1">
        <f t="array" ref="DP1270">_xlfn.IFS(DP$1= 0,"", NOT(ISBLANK(CY1270)), 0, ISBLANK(CY1270), $Q1270-$S1270+BK1270-CH1270)</f>
        <v/>
      </c>
      <c r="DQ1270" s="162" t="str" cm="1">
        <f t="array" ref="DQ1270">_xlfn.IFS(DQ$1= 0,"", NOT(ISBLANK(CZ1270)), 0, ISBLANK(CZ1270), $Q1270-$S1270+BL1270-CI1270)</f>
        <v/>
      </c>
      <c r="DR1270" s="163" t="str" cm="1">
        <f t="array" ref="DR1270">_xlfn.IFS(DR$1= 0,"", NOT(ISBLANK(DA1270)), 0, ISBLANK(DA1270), $Q1270-$S1270+BM1270-CJ1270)</f>
        <v/>
      </c>
    </row>
    <row r="1271" spans="1:122" ht="16.5" x14ac:dyDescent="0.3">
      <c r="A1271" s="135"/>
      <c r="B1271" s="136"/>
      <c r="C1271" s="136"/>
      <c r="D1271" s="137"/>
      <c r="E1271" s="176"/>
      <c r="F1271" s="182"/>
      <c r="G1271" s="183"/>
      <c r="H1271" s="183"/>
      <c r="I1271" s="183"/>
      <c r="J1271" s="183"/>
      <c r="K1271" s="183"/>
      <c r="L1271" s="183"/>
      <c r="M1271" s="186"/>
      <c r="N1271" s="182"/>
      <c r="O1271" s="184"/>
      <c r="P1271" s="178"/>
      <c r="Q1271" s="118">
        <f t="shared" si="357"/>
        <v>0</v>
      </c>
      <c r="R1271" s="3"/>
      <c r="S1271" s="3"/>
      <c r="T1271" s="4"/>
      <c r="U1271" s="4"/>
      <c r="V1271" s="99">
        <f t="shared" si="358"/>
        <v>0</v>
      </c>
      <c r="W1271" s="161"/>
      <c r="X1271" s="138"/>
      <c r="AH1271" s="158" t="str">
        <f t="array" ref="AH1271">IF(OR(AH$1=0, $A1271=""),"",SQRT((_xlfn.XLOOKUP(AH$1,$Z$2:$Z$16,$AA$2:$AA$16)-$T1271)^2+(_xlfn.XLOOKUP(AH$1,$Z$2:$Z$16,$AB$2:$AB$16)-$U1271)^2+(_xlfn.XLOOKUP(AH$1,$Z$2:$Z$16,$AC$2:$AC$16-$V1271)^2)))</f>
        <v/>
      </c>
      <c r="AI1271" s="140" t="str">
        <f t="array" ref="AI1271">IF(OR(AI$1=0, $A1271=""),"",SQRT((_xlfn.XLOOKUP(AI$1,$Z$2:$Z$16,$AA$2:$AA$16)-$T1271)^2+(_xlfn.XLOOKUP(AI$1,$Z$2:$Z$16,$AB$2:$AB$16)-$U1271)^2+(_xlfn.XLOOKUP(AI$1,$Z$2:$Z$16,$AC$2:$AC$16-$V1271)^2)))</f>
        <v/>
      </c>
      <c r="AJ1271" s="140" t="str">
        <f t="array" ref="AJ1271">IF(OR(AJ$1=0, $A1271=""),"",SQRT((_xlfn.XLOOKUP(AJ$1,$Z$2:$Z$16,$AA$2:$AA$16)-$T1271)^2+(_xlfn.XLOOKUP(AJ$1,$Z$2:$Z$16,$AB$2:$AB$16)-$U1271)^2+(_xlfn.XLOOKUP(AJ$1,$Z$2:$Z$16,$AC$2:$AC$16-$V1271)^2)))</f>
        <v/>
      </c>
      <c r="AK1271" s="140" t="str">
        <f t="array" ref="AK1271">IF(OR(AK$1=0, $A1271=""),"",SQRT((_xlfn.XLOOKUP(AK$1,$Z$2:$Z$16,$AA$2:$AA$16)-$T1271)^2+(_xlfn.XLOOKUP(AK$1,$Z$2:$Z$16,$AB$2:$AB$16)-$U1271)^2+(_xlfn.XLOOKUP(AK$1,$Z$2:$Z$16,$AC$2:$AC$16-$V1271)^2)))</f>
        <v/>
      </c>
      <c r="AL1271" s="140" t="str">
        <f t="array" ref="AL1271">IF(OR(AL$1=0, $A1271=""),"",SQRT((_xlfn.XLOOKUP(AL$1,$Z$2:$Z$16,$AA$2:$AA$16)-$T1271)^2+(_xlfn.XLOOKUP(AL$1,$Z$2:$Z$16,$AB$2:$AB$16)-$U1271)^2+(_xlfn.XLOOKUP(AL$1,$Z$2:$Z$16,$AC$2:$AC$16-$V1271)^2)))</f>
        <v/>
      </c>
      <c r="AM1271" s="140" t="str">
        <f t="array" ref="AM1271">IF(OR(AM$1=0, $A1271=""),"",SQRT((_xlfn.XLOOKUP(AM$1,$Z$2:$Z$16,$AA$2:$AA$16)-$T1271)^2+(_xlfn.XLOOKUP(AM$1,$Z$2:$Z$16,$AB$2:$AB$16)-$U1271)^2+(_xlfn.XLOOKUP(AM$1,$Z$2:$Z$16,$AC$2:$AC$16-$V1271)^2)))</f>
        <v/>
      </c>
      <c r="AN1271" s="140" t="str">
        <f t="array" ref="AN1271">IF(OR(AN$1=0, $A1271=""),"",SQRT((_xlfn.XLOOKUP(AN$1,$Z$2:$Z$16,$AA$2:$AA$16)-$T1271)^2+(_xlfn.XLOOKUP(AN$1,$Z$2:$Z$16,$AB$2:$AB$16)-$U1271)^2+(_xlfn.XLOOKUP(AN$1,$Z$2:$Z$16,$AC$2:$AC$16-$V1271)^2)))</f>
        <v/>
      </c>
      <c r="AO1271" s="140" t="str">
        <f t="array" ref="AO1271">IF(OR(AO$1=0, $A1271=""),"",SQRT((_xlfn.XLOOKUP(AO$1,$Z$2:$Z$16,$AA$2:$AA$16)-$T1271)^2+(_xlfn.XLOOKUP(AO$1,$Z$2:$Z$16,$AB$2:$AB$16)-$U1271)^2+(_xlfn.XLOOKUP(AO$1,$Z$2:$Z$16,$AC$2:$AC$16-$V1271)^2)))</f>
        <v/>
      </c>
      <c r="AP1271" s="141" t="str">
        <f t="array" ref="AP1271">IF(OR(AP$1=0, $A1271=""),"",SQRT((_xlfn.XLOOKUP(AP$1,$Z$2:$Z$16,$AA$2:$AA$16)-$T1271)^2+(_xlfn.XLOOKUP(AP$1,$Z$2:$Z$16,$AB$2:$AB$16)-$U1271)^2+(_xlfn.XLOOKUP(AP$1,$Z$2:$Z$16,$AC$2:$AC$16-$V1271)^2)))</f>
        <v/>
      </c>
      <c r="AQ1271" s="141" t="str">
        <f t="array" ref="AQ1271">IF(OR(AQ$1=0, $A1271=""),"",SQRT((_xlfn.XLOOKUP(AQ$1,$Z$2:$Z$16,$AA$2:$AA$16)-$T1271)^2+(_xlfn.XLOOKUP(AQ$1,$Z$2:$Z$16,$AB$2:$AB$16)-$U1271)^2+(_xlfn.XLOOKUP(AQ$1,$Z$2:$Z$16,$AC$2:$AC$16-$V1271)^2)))</f>
        <v/>
      </c>
      <c r="AR1271" s="141" t="str">
        <f t="array" ref="AR1271">IF(OR(AR$1=0, $A1271=""),"",SQRT((_xlfn.XLOOKUP(AR$1,$Z$2:$Z$16,$AA$2:$AA$16)-$T1271)^2+(_xlfn.XLOOKUP(AR$1,$Z$2:$Z$16,$AB$2:$AB$16)-$U1271)^2+(_xlfn.XLOOKUP(AR$1,$Z$2:$Z$16,$AC$2:$AC$16-$V1271)^2)))</f>
        <v/>
      </c>
      <c r="AS1271" s="141" t="str">
        <f t="array" ref="AS1271">IF(OR(AS$1=0, $A1271=""),"",SQRT((_xlfn.XLOOKUP(AS$1,$Z$2:$Z$16,$AA$2:$AA$16)-$T1271)^2+(_xlfn.XLOOKUP(AS$1,$Z$2:$Z$16,$AB$2:$AB$16)-$U1271)^2+(_xlfn.XLOOKUP(AS$1,$Z$2:$Z$16,$AC$2:$AC$16-$V1271)^2)))</f>
        <v/>
      </c>
      <c r="AT1271" s="141" t="str">
        <f t="array" ref="AT1271">IF(OR(AT$1=0, $A1271=""),"",SQRT((_xlfn.XLOOKUP(AT$1,$Z$2:$Z$16,$AA$2:$AA$16)-$T1271)^2+(_xlfn.XLOOKUP(AT$1,$Z$2:$Z$16,$AB$2:$AB$16)-$U1271)^2+(_xlfn.XLOOKUP(AT$1,$Z$2:$Z$16,$AC$2:$AC$16-$V1271)^2)))</f>
        <v/>
      </c>
      <c r="AU1271" s="141" t="str">
        <f t="array" ref="AU1271">IF(OR(AU$1=0, $A1271=""),"",SQRT((_xlfn.XLOOKUP(AU$1,$Z$2:$Z$16,$AA$2:$AA$16)-$T1271)^2+(_xlfn.XLOOKUP(AU$1,$Z$2:$Z$16,$AB$2:$AB$16)-$U1271)^2+(_xlfn.XLOOKUP(AU$1,$Z$2:$Z$16,$AC$2:$AC$16-$V1271)^2)))</f>
        <v/>
      </c>
      <c r="AV1271" s="142" t="str">
        <f t="array" ref="AV1271">IF(OR(AV$1=0, $A1271=""),"",SQRT((_xlfn.XLOOKUP(AV$1,$Z$2:$Z$16,$AA$2:$AA$16)-$T1271)^2+(_xlfn.XLOOKUP(AV$1,$Z$2:$Z$16,$AB$2:$AB$16)-$U1271)^2+(_xlfn.XLOOKUP(AV$1,$Z$2:$Z$16,$AC$2:$AC$16-$V1271)^2)))</f>
        <v/>
      </c>
      <c r="AW1271" s="124"/>
      <c r="AX1271" s="124"/>
      <c r="AY1271" s="125">
        <f t="shared" si="359"/>
        <v>0</v>
      </c>
      <c r="AZ1271" s="143">
        <f t="shared" si="360"/>
        <v>0</v>
      </c>
      <c r="BA1271" s="143">
        <f t="shared" si="361"/>
        <v>0</v>
      </c>
      <c r="BB1271" s="143">
        <f t="shared" si="362"/>
        <v>0</v>
      </c>
      <c r="BC1271" s="143">
        <f t="shared" si="363"/>
        <v>0</v>
      </c>
      <c r="BD1271" s="143">
        <f t="shared" si="364"/>
        <v>0</v>
      </c>
      <c r="BE1271" s="143">
        <f t="shared" si="365"/>
        <v>0</v>
      </c>
      <c r="BF1271" s="143">
        <f t="shared" si="366"/>
        <v>0</v>
      </c>
      <c r="BG1271" s="144">
        <f t="shared" si="367"/>
        <v>0</v>
      </c>
      <c r="BH1271" s="144">
        <f t="shared" si="368"/>
        <v>0</v>
      </c>
      <c r="BI1271" s="144">
        <f t="shared" si="369"/>
        <v>0</v>
      </c>
      <c r="BJ1271" s="144">
        <f t="shared" si="370"/>
        <v>0</v>
      </c>
      <c r="BK1271" s="144">
        <f t="shared" si="371"/>
        <v>0</v>
      </c>
      <c r="BL1271" s="144">
        <f t="shared" si="372"/>
        <v>0</v>
      </c>
      <c r="BM1271" s="145">
        <f t="shared" si="373"/>
        <v>0</v>
      </c>
      <c r="BN1271" s="124"/>
      <c r="BO1271" s="124"/>
      <c r="BP1271" s="124"/>
      <c r="BQ1271" s="124"/>
      <c r="BR1271" s="124"/>
      <c r="BS1271" s="124"/>
      <c r="BT1271" s="124"/>
      <c r="BU1271" s="124"/>
      <c r="BV1271" s="130"/>
      <c r="BW1271" s="130"/>
      <c r="BX1271" s="130"/>
      <c r="BY1271" s="130"/>
      <c r="BZ1271" s="130"/>
      <c r="CA1271" s="130"/>
      <c r="CB1271" s="130"/>
      <c r="CC1271" s="130"/>
      <c r="CD1271" s="130"/>
      <c r="CE1271" s="130"/>
      <c r="CF1271" s="130"/>
      <c r="CG1271" s="130"/>
      <c r="CH1271" s="130"/>
      <c r="CI1271" s="130"/>
      <c r="CJ1271" s="130"/>
      <c r="CL1271" s="124"/>
      <c r="CM1271" s="130" t="s">
        <v>32</v>
      </c>
      <c r="CN1271" s="130"/>
      <c r="CO1271" s="130"/>
      <c r="CP1271" s="130"/>
      <c r="CQ1271" s="130"/>
      <c r="CR1271" s="130"/>
      <c r="CS1271" s="130"/>
      <c r="CT1271" s="130"/>
      <c r="CU1271" s="130"/>
      <c r="CV1271" s="130"/>
      <c r="CW1271" s="130"/>
      <c r="CX1271" s="130"/>
      <c r="CY1271" s="130"/>
      <c r="CZ1271" s="130"/>
      <c r="DA1271" s="130"/>
      <c r="DD1271" s="159" cm="1">
        <f t="array" ref="DD1271">_xlfn.IFS(DD$1= 0,"", NOT(ISBLANK(CM1271)), 0, ISBLANK(CM1271), $Q1271-$S1271+AY1271-BV1271)</f>
        <v>0</v>
      </c>
      <c r="DE1271" s="160" cm="1">
        <f t="array" ref="DE1271">_xlfn.IFS(DE$1= 0,"", NOT(ISBLANK(CN1271)), 0, ISBLANK(CN1271), $Q1271-$S1271+AZ1271-BW1271)</f>
        <v>0</v>
      </c>
      <c r="DF1271" s="160" cm="1">
        <f t="array" ref="DF1271">_xlfn.IFS(DF$1= 0,"", NOT(ISBLANK(CO1271)), 0, ISBLANK(CO1271), $Q1271-$S1271+BA1271-BX1271)</f>
        <v>0</v>
      </c>
      <c r="DG1271" s="160" cm="1">
        <f t="array" ref="DG1271">_xlfn.IFS(DG$1= 0,"", NOT(ISBLANK(CP1271)), 0, ISBLANK(CP1271), $Q1271-$S1271+BB1271-BY1271)</f>
        <v>0</v>
      </c>
      <c r="DH1271" s="160" cm="1">
        <f t="array" ref="DH1271">_xlfn.IFS(DH$1= 0,"", NOT(ISBLANK(CQ1271)), 0, ISBLANK(CQ1271), $Q1271-$S1271+BC1271-BZ1271)</f>
        <v>0</v>
      </c>
      <c r="DI1271" s="160" cm="1">
        <f t="array" ref="DI1271">_xlfn.IFS(DI$1= 0,"", NOT(ISBLANK(CR1271)), 0, ISBLANK(CR1271), $Q1271-$S1271+BD1271-CA1271)</f>
        <v>0</v>
      </c>
      <c r="DJ1271" s="160" t="str" cm="1">
        <f t="array" ref="DJ1271">_xlfn.IFS(DJ$1= 0,"", NOT(ISBLANK(CS1271)), 0, ISBLANK(CS1271), $Q1271-$S1271+BE1271-CB1271)</f>
        <v/>
      </c>
      <c r="DK1271" s="160" t="str" cm="1">
        <f t="array" ref="DK1271">_xlfn.IFS(DK$1= 0,"", NOT(ISBLANK(CT1271)), 0, ISBLANK(CT1271), $Q1271-$S1271+BF1271-CC1271)</f>
        <v/>
      </c>
      <c r="DL1271" s="162" t="str" cm="1">
        <f t="array" ref="DL1271">_xlfn.IFS(DL$1= 0,"", NOT(ISBLANK(CU1271)), 0, ISBLANK(CU1271), $Q1271-$S1271+BG1271-CD1271)</f>
        <v/>
      </c>
      <c r="DM1271" s="162" t="str" cm="1">
        <f t="array" ref="DM1271">_xlfn.IFS(DM$1= 0,"", NOT(ISBLANK(CV1271)), 0, ISBLANK(CV1271), $Q1271-$S1271+BH1271-CE1271)</f>
        <v/>
      </c>
      <c r="DN1271" s="162" t="str" cm="1">
        <f t="array" ref="DN1271">_xlfn.IFS(DN$1= 0,"", NOT(ISBLANK(CW1271)), 0, ISBLANK(CW1271), $Q1271-$S1271+BI1271-CF1271)</f>
        <v/>
      </c>
      <c r="DO1271" s="162" t="str" cm="1">
        <f t="array" ref="DO1271">_xlfn.IFS(DO$1= 0,"", NOT(ISBLANK(CX1271)), 0, ISBLANK(CX1271), $Q1271-$S1271+BJ1271-CG1271)</f>
        <v/>
      </c>
      <c r="DP1271" s="162" t="str" cm="1">
        <f t="array" ref="DP1271">_xlfn.IFS(DP$1= 0,"", NOT(ISBLANK(CY1271)), 0, ISBLANK(CY1271), $Q1271-$S1271+BK1271-CH1271)</f>
        <v/>
      </c>
      <c r="DQ1271" s="162" t="str" cm="1">
        <f t="array" ref="DQ1271">_xlfn.IFS(DQ$1= 0,"", NOT(ISBLANK(CZ1271)), 0, ISBLANK(CZ1271), $Q1271-$S1271+BL1271-CI1271)</f>
        <v/>
      </c>
      <c r="DR1271" s="163" t="str" cm="1">
        <f t="array" ref="DR1271">_xlfn.IFS(DR$1= 0,"", NOT(ISBLANK(DA1271)), 0, ISBLANK(DA1271), $Q1271-$S1271+BM1271-CJ1271)</f>
        <v/>
      </c>
    </row>
    <row r="1272" spans="1:122" ht="16.5" x14ac:dyDescent="0.3">
      <c r="A1272" s="135"/>
      <c r="B1272" s="136"/>
      <c r="C1272" s="136"/>
      <c r="D1272" s="137"/>
      <c r="E1272" s="176"/>
      <c r="F1272" s="182"/>
      <c r="G1272" s="183"/>
      <c r="H1272" s="183"/>
      <c r="I1272" s="183"/>
      <c r="J1272" s="183"/>
      <c r="K1272" s="183"/>
      <c r="L1272" s="183"/>
      <c r="M1272" s="186"/>
      <c r="N1272" s="182"/>
      <c r="O1272" s="184"/>
      <c r="P1272" s="178"/>
      <c r="Q1272" s="118">
        <f t="shared" si="357"/>
        <v>0</v>
      </c>
      <c r="R1272" s="3"/>
      <c r="S1272" s="3"/>
      <c r="T1272" s="4"/>
      <c r="U1272" s="4"/>
      <c r="V1272" s="99">
        <f t="shared" si="358"/>
        <v>0</v>
      </c>
      <c r="W1272" s="161"/>
      <c r="X1272" s="138"/>
      <c r="AH1272" s="158" t="str">
        <f t="array" ref="AH1272">IF(OR(AH$1=0, $A1272=""),"",SQRT((_xlfn.XLOOKUP(AH$1,$Z$2:$Z$16,$AA$2:$AA$16)-$T1272)^2+(_xlfn.XLOOKUP(AH$1,$Z$2:$Z$16,$AB$2:$AB$16)-$U1272)^2+(_xlfn.XLOOKUP(AH$1,$Z$2:$Z$16,$AC$2:$AC$16-$V1272)^2)))</f>
        <v/>
      </c>
      <c r="AI1272" s="140" t="str">
        <f t="array" ref="AI1272">IF(OR(AI$1=0, $A1272=""),"",SQRT((_xlfn.XLOOKUP(AI$1,$Z$2:$Z$16,$AA$2:$AA$16)-$T1272)^2+(_xlfn.XLOOKUP(AI$1,$Z$2:$Z$16,$AB$2:$AB$16)-$U1272)^2+(_xlfn.XLOOKUP(AI$1,$Z$2:$Z$16,$AC$2:$AC$16-$V1272)^2)))</f>
        <v/>
      </c>
      <c r="AJ1272" s="140" t="str">
        <f t="array" ref="AJ1272">IF(OR(AJ$1=0, $A1272=""),"",SQRT((_xlfn.XLOOKUP(AJ$1,$Z$2:$Z$16,$AA$2:$AA$16)-$T1272)^2+(_xlfn.XLOOKUP(AJ$1,$Z$2:$Z$16,$AB$2:$AB$16)-$U1272)^2+(_xlfn.XLOOKUP(AJ$1,$Z$2:$Z$16,$AC$2:$AC$16-$V1272)^2)))</f>
        <v/>
      </c>
      <c r="AK1272" s="140" t="str">
        <f t="array" ref="AK1272">IF(OR(AK$1=0, $A1272=""),"",SQRT((_xlfn.XLOOKUP(AK$1,$Z$2:$Z$16,$AA$2:$AA$16)-$T1272)^2+(_xlfn.XLOOKUP(AK$1,$Z$2:$Z$16,$AB$2:$AB$16)-$U1272)^2+(_xlfn.XLOOKUP(AK$1,$Z$2:$Z$16,$AC$2:$AC$16-$V1272)^2)))</f>
        <v/>
      </c>
      <c r="AL1272" s="140" t="str">
        <f t="array" ref="AL1272">IF(OR(AL$1=0, $A1272=""),"",SQRT((_xlfn.XLOOKUP(AL$1,$Z$2:$Z$16,$AA$2:$AA$16)-$T1272)^2+(_xlfn.XLOOKUP(AL$1,$Z$2:$Z$16,$AB$2:$AB$16)-$U1272)^2+(_xlfn.XLOOKUP(AL$1,$Z$2:$Z$16,$AC$2:$AC$16-$V1272)^2)))</f>
        <v/>
      </c>
      <c r="AM1272" s="140" t="str">
        <f t="array" ref="AM1272">IF(OR(AM$1=0, $A1272=""),"",SQRT((_xlfn.XLOOKUP(AM$1,$Z$2:$Z$16,$AA$2:$AA$16)-$T1272)^2+(_xlfn.XLOOKUP(AM$1,$Z$2:$Z$16,$AB$2:$AB$16)-$U1272)^2+(_xlfn.XLOOKUP(AM$1,$Z$2:$Z$16,$AC$2:$AC$16-$V1272)^2)))</f>
        <v/>
      </c>
      <c r="AN1272" s="140" t="str">
        <f t="array" ref="AN1272">IF(OR(AN$1=0, $A1272=""),"",SQRT((_xlfn.XLOOKUP(AN$1,$Z$2:$Z$16,$AA$2:$AA$16)-$T1272)^2+(_xlfn.XLOOKUP(AN$1,$Z$2:$Z$16,$AB$2:$AB$16)-$U1272)^2+(_xlfn.XLOOKUP(AN$1,$Z$2:$Z$16,$AC$2:$AC$16-$V1272)^2)))</f>
        <v/>
      </c>
      <c r="AO1272" s="140" t="str">
        <f t="array" ref="AO1272">IF(OR(AO$1=0, $A1272=""),"",SQRT((_xlfn.XLOOKUP(AO$1,$Z$2:$Z$16,$AA$2:$AA$16)-$T1272)^2+(_xlfn.XLOOKUP(AO$1,$Z$2:$Z$16,$AB$2:$AB$16)-$U1272)^2+(_xlfn.XLOOKUP(AO$1,$Z$2:$Z$16,$AC$2:$AC$16-$V1272)^2)))</f>
        <v/>
      </c>
      <c r="AP1272" s="141" t="str">
        <f t="array" ref="AP1272">IF(OR(AP$1=0, $A1272=""),"",SQRT((_xlfn.XLOOKUP(AP$1,$Z$2:$Z$16,$AA$2:$AA$16)-$T1272)^2+(_xlfn.XLOOKUP(AP$1,$Z$2:$Z$16,$AB$2:$AB$16)-$U1272)^2+(_xlfn.XLOOKUP(AP$1,$Z$2:$Z$16,$AC$2:$AC$16-$V1272)^2)))</f>
        <v/>
      </c>
      <c r="AQ1272" s="141" t="str">
        <f t="array" ref="AQ1272">IF(OR(AQ$1=0, $A1272=""),"",SQRT((_xlfn.XLOOKUP(AQ$1,$Z$2:$Z$16,$AA$2:$AA$16)-$T1272)^2+(_xlfn.XLOOKUP(AQ$1,$Z$2:$Z$16,$AB$2:$AB$16)-$U1272)^2+(_xlfn.XLOOKUP(AQ$1,$Z$2:$Z$16,$AC$2:$AC$16-$V1272)^2)))</f>
        <v/>
      </c>
      <c r="AR1272" s="141" t="str">
        <f t="array" ref="AR1272">IF(OR(AR$1=0, $A1272=""),"",SQRT((_xlfn.XLOOKUP(AR$1,$Z$2:$Z$16,$AA$2:$AA$16)-$T1272)^2+(_xlfn.XLOOKUP(AR$1,$Z$2:$Z$16,$AB$2:$AB$16)-$U1272)^2+(_xlfn.XLOOKUP(AR$1,$Z$2:$Z$16,$AC$2:$AC$16-$V1272)^2)))</f>
        <v/>
      </c>
      <c r="AS1272" s="141" t="str">
        <f t="array" ref="AS1272">IF(OR(AS$1=0, $A1272=""),"",SQRT((_xlfn.XLOOKUP(AS$1,$Z$2:$Z$16,$AA$2:$AA$16)-$T1272)^2+(_xlfn.XLOOKUP(AS$1,$Z$2:$Z$16,$AB$2:$AB$16)-$U1272)^2+(_xlfn.XLOOKUP(AS$1,$Z$2:$Z$16,$AC$2:$AC$16-$V1272)^2)))</f>
        <v/>
      </c>
      <c r="AT1272" s="141" t="str">
        <f t="array" ref="AT1272">IF(OR(AT$1=0, $A1272=""),"",SQRT((_xlfn.XLOOKUP(AT$1,$Z$2:$Z$16,$AA$2:$AA$16)-$T1272)^2+(_xlfn.XLOOKUP(AT$1,$Z$2:$Z$16,$AB$2:$AB$16)-$U1272)^2+(_xlfn.XLOOKUP(AT$1,$Z$2:$Z$16,$AC$2:$AC$16-$V1272)^2)))</f>
        <v/>
      </c>
      <c r="AU1272" s="141" t="str">
        <f t="array" ref="AU1272">IF(OR(AU$1=0, $A1272=""),"",SQRT((_xlfn.XLOOKUP(AU$1,$Z$2:$Z$16,$AA$2:$AA$16)-$T1272)^2+(_xlfn.XLOOKUP(AU$1,$Z$2:$Z$16,$AB$2:$AB$16)-$U1272)^2+(_xlfn.XLOOKUP(AU$1,$Z$2:$Z$16,$AC$2:$AC$16-$V1272)^2)))</f>
        <v/>
      </c>
      <c r="AV1272" s="142" t="str">
        <f t="array" ref="AV1272">IF(OR(AV$1=0, $A1272=""),"",SQRT((_xlfn.XLOOKUP(AV$1,$Z$2:$Z$16,$AA$2:$AA$16)-$T1272)^2+(_xlfn.XLOOKUP(AV$1,$Z$2:$Z$16,$AB$2:$AB$16)-$U1272)^2+(_xlfn.XLOOKUP(AV$1,$Z$2:$Z$16,$AC$2:$AC$16-$V1272)^2)))</f>
        <v/>
      </c>
      <c r="AW1272" s="124"/>
      <c r="AX1272" s="124"/>
      <c r="AY1272" s="125">
        <f t="shared" si="359"/>
        <v>0</v>
      </c>
      <c r="AZ1272" s="143">
        <f t="shared" si="360"/>
        <v>0</v>
      </c>
      <c r="BA1272" s="143">
        <f t="shared" si="361"/>
        <v>0</v>
      </c>
      <c r="BB1272" s="143">
        <f t="shared" si="362"/>
        <v>0</v>
      </c>
      <c r="BC1272" s="143">
        <f t="shared" si="363"/>
        <v>0</v>
      </c>
      <c r="BD1272" s="143">
        <f t="shared" si="364"/>
        <v>0</v>
      </c>
      <c r="BE1272" s="143">
        <f t="shared" si="365"/>
        <v>0</v>
      </c>
      <c r="BF1272" s="143">
        <f t="shared" si="366"/>
        <v>0</v>
      </c>
      <c r="BG1272" s="144">
        <f t="shared" si="367"/>
        <v>0</v>
      </c>
      <c r="BH1272" s="144">
        <f t="shared" si="368"/>
        <v>0</v>
      </c>
      <c r="BI1272" s="144">
        <f t="shared" si="369"/>
        <v>0</v>
      </c>
      <c r="BJ1272" s="144">
        <f t="shared" si="370"/>
        <v>0</v>
      </c>
      <c r="BK1272" s="144">
        <f t="shared" si="371"/>
        <v>0</v>
      </c>
      <c r="BL1272" s="144">
        <f t="shared" si="372"/>
        <v>0</v>
      </c>
      <c r="BM1272" s="145">
        <f t="shared" si="373"/>
        <v>0</v>
      </c>
      <c r="BN1272" s="124"/>
      <c r="BO1272" s="124"/>
      <c r="BP1272" s="124"/>
      <c r="BQ1272" s="124"/>
      <c r="BR1272" s="124"/>
      <c r="BS1272" s="124"/>
      <c r="BT1272" s="124"/>
      <c r="BU1272" s="124"/>
      <c r="BV1272" s="130"/>
      <c r="BW1272" s="130"/>
      <c r="BX1272" s="130"/>
      <c r="BY1272" s="130"/>
      <c r="BZ1272" s="130"/>
      <c r="CA1272" s="130"/>
      <c r="CB1272" s="130"/>
      <c r="CC1272" s="130"/>
      <c r="CD1272" s="130"/>
      <c r="CE1272" s="130"/>
      <c r="CF1272" s="130"/>
      <c r="CG1272" s="130"/>
      <c r="CH1272" s="130"/>
      <c r="CI1272" s="130"/>
      <c r="CJ1272" s="130"/>
      <c r="CL1272" s="124"/>
      <c r="CM1272" s="130" t="s">
        <v>32</v>
      </c>
      <c r="CN1272" s="130"/>
      <c r="CO1272" s="130"/>
      <c r="CP1272" s="130"/>
      <c r="CQ1272" s="130"/>
      <c r="CR1272" s="130"/>
      <c r="CS1272" s="130"/>
      <c r="CT1272" s="130"/>
      <c r="CU1272" s="130"/>
      <c r="CV1272" s="130"/>
      <c r="CW1272" s="130"/>
      <c r="CX1272" s="130"/>
      <c r="CY1272" s="130"/>
      <c r="CZ1272" s="130"/>
      <c r="DA1272" s="130"/>
      <c r="DD1272" s="159" cm="1">
        <f t="array" ref="DD1272">_xlfn.IFS(DD$1= 0,"", NOT(ISBLANK(CM1272)), 0, ISBLANK(CM1272), $Q1272-$S1272+AY1272-BV1272)</f>
        <v>0</v>
      </c>
      <c r="DE1272" s="160" cm="1">
        <f t="array" ref="DE1272">_xlfn.IFS(DE$1= 0,"", NOT(ISBLANK(CN1272)), 0, ISBLANK(CN1272), $Q1272-$S1272+AZ1272-BW1272)</f>
        <v>0</v>
      </c>
      <c r="DF1272" s="160" cm="1">
        <f t="array" ref="DF1272">_xlfn.IFS(DF$1= 0,"", NOT(ISBLANK(CO1272)), 0, ISBLANK(CO1272), $Q1272-$S1272+BA1272-BX1272)</f>
        <v>0</v>
      </c>
      <c r="DG1272" s="160" cm="1">
        <f t="array" ref="DG1272">_xlfn.IFS(DG$1= 0,"", NOT(ISBLANK(CP1272)), 0, ISBLANK(CP1272), $Q1272-$S1272+BB1272-BY1272)</f>
        <v>0</v>
      </c>
      <c r="DH1272" s="160" cm="1">
        <f t="array" ref="DH1272">_xlfn.IFS(DH$1= 0,"", NOT(ISBLANK(CQ1272)), 0, ISBLANK(CQ1272), $Q1272-$S1272+BC1272-BZ1272)</f>
        <v>0</v>
      </c>
      <c r="DI1272" s="160" cm="1">
        <f t="array" ref="DI1272">_xlfn.IFS(DI$1= 0,"", NOT(ISBLANK(CR1272)), 0, ISBLANK(CR1272), $Q1272-$S1272+BD1272-CA1272)</f>
        <v>0</v>
      </c>
      <c r="DJ1272" s="160" t="str" cm="1">
        <f t="array" ref="DJ1272">_xlfn.IFS(DJ$1= 0,"", NOT(ISBLANK(CS1272)), 0, ISBLANK(CS1272), $Q1272-$S1272+BE1272-CB1272)</f>
        <v/>
      </c>
      <c r="DK1272" s="160" t="str" cm="1">
        <f t="array" ref="DK1272">_xlfn.IFS(DK$1= 0,"", NOT(ISBLANK(CT1272)), 0, ISBLANK(CT1272), $Q1272-$S1272+BF1272-CC1272)</f>
        <v/>
      </c>
      <c r="DL1272" s="162" t="str" cm="1">
        <f t="array" ref="DL1272">_xlfn.IFS(DL$1= 0,"", NOT(ISBLANK(CU1272)), 0, ISBLANK(CU1272), $Q1272-$S1272+BG1272-CD1272)</f>
        <v/>
      </c>
      <c r="DM1272" s="162" t="str" cm="1">
        <f t="array" ref="DM1272">_xlfn.IFS(DM$1= 0,"", NOT(ISBLANK(CV1272)), 0, ISBLANK(CV1272), $Q1272-$S1272+BH1272-CE1272)</f>
        <v/>
      </c>
      <c r="DN1272" s="162" t="str" cm="1">
        <f t="array" ref="DN1272">_xlfn.IFS(DN$1= 0,"", NOT(ISBLANK(CW1272)), 0, ISBLANK(CW1272), $Q1272-$S1272+BI1272-CF1272)</f>
        <v/>
      </c>
      <c r="DO1272" s="162" t="str" cm="1">
        <f t="array" ref="DO1272">_xlfn.IFS(DO$1= 0,"", NOT(ISBLANK(CX1272)), 0, ISBLANK(CX1272), $Q1272-$S1272+BJ1272-CG1272)</f>
        <v/>
      </c>
      <c r="DP1272" s="162" t="str" cm="1">
        <f t="array" ref="DP1272">_xlfn.IFS(DP$1= 0,"", NOT(ISBLANK(CY1272)), 0, ISBLANK(CY1272), $Q1272-$S1272+BK1272-CH1272)</f>
        <v/>
      </c>
      <c r="DQ1272" s="162" t="str" cm="1">
        <f t="array" ref="DQ1272">_xlfn.IFS(DQ$1= 0,"", NOT(ISBLANK(CZ1272)), 0, ISBLANK(CZ1272), $Q1272-$S1272+BL1272-CI1272)</f>
        <v/>
      </c>
      <c r="DR1272" s="163" t="str" cm="1">
        <f t="array" ref="DR1272">_xlfn.IFS(DR$1= 0,"", NOT(ISBLANK(DA1272)), 0, ISBLANK(DA1272), $Q1272-$S1272+BM1272-CJ1272)</f>
        <v/>
      </c>
    </row>
    <row r="1273" spans="1:122" ht="16.5" x14ac:dyDescent="0.3">
      <c r="A1273" s="135"/>
      <c r="B1273" s="136"/>
      <c r="C1273" s="136"/>
      <c r="D1273" s="137"/>
      <c r="E1273" s="176"/>
      <c r="F1273" s="182"/>
      <c r="G1273" s="183"/>
      <c r="H1273" s="183"/>
      <c r="I1273" s="183"/>
      <c r="J1273" s="183"/>
      <c r="K1273" s="183"/>
      <c r="L1273" s="183"/>
      <c r="M1273" s="186"/>
      <c r="N1273" s="182"/>
      <c r="O1273" s="184"/>
      <c r="P1273" s="178"/>
      <c r="Q1273" s="118">
        <f t="shared" si="357"/>
        <v>0</v>
      </c>
      <c r="R1273" s="3"/>
      <c r="S1273" s="3"/>
      <c r="T1273" s="4"/>
      <c r="U1273" s="4"/>
      <c r="V1273" s="99">
        <f t="shared" si="358"/>
        <v>0</v>
      </c>
      <c r="W1273" s="161"/>
      <c r="X1273" s="138"/>
      <c r="AH1273" s="158" t="str">
        <f t="array" ref="AH1273">IF(OR(AH$1=0, $A1273=""),"",SQRT((_xlfn.XLOOKUP(AH$1,$Z$2:$Z$16,$AA$2:$AA$16)-$T1273)^2+(_xlfn.XLOOKUP(AH$1,$Z$2:$Z$16,$AB$2:$AB$16)-$U1273)^2+(_xlfn.XLOOKUP(AH$1,$Z$2:$Z$16,$AC$2:$AC$16-$V1273)^2)))</f>
        <v/>
      </c>
      <c r="AI1273" s="140" t="str">
        <f t="array" ref="AI1273">IF(OR(AI$1=0, $A1273=""),"",SQRT((_xlfn.XLOOKUP(AI$1,$Z$2:$Z$16,$AA$2:$AA$16)-$T1273)^2+(_xlfn.XLOOKUP(AI$1,$Z$2:$Z$16,$AB$2:$AB$16)-$U1273)^2+(_xlfn.XLOOKUP(AI$1,$Z$2:$Z$16,$AC$2:$AC$16-$V1273)^2)))</f>
        <v/>
      </c>
      <c r="AJ1273" s="140" t="str">
        <f t="array" ref="AJ1273">IF(OR(AJ$1=0, $A1273=""),"",SQRT((_xlfn.XLOOKUP(AJ$1,$Z$2:$Z$16,$AA$2:$AA$16)-$T1273)^2+(_xlfn.XLOOKUP(AJ$1,$Z$2:$Z$16,$AB$2:$AB$16)-$U1273)^2+(_xlfn.XLOOKUP(AJ$1,$Z$2:$Z$16,$AC$2:$AC$16-$V1273)^2)))</f>
        <v/>
      </c>
      <c r="AK1273" s="140" t="str">
        <f t="array" ref="AK1273">IF(OR(AK$1=0, $A1273=""),"",SQRT((_xlfn.XLOOKUP(AK$1,$Z$2:$Z$16,$AA$2:$AA$16)-$T1273)^2+(_xlfn.XLOOKUP(AK$1,$Z$2:$Z$16,$AB$2:$AB$16)-$U1273)^2+(_xlfn.XLOOKUP(AK$1,$Z$2:$Z$16,$AC$2:$AC$16-$V1273)^2)))</f>
        <v/>
      </c>
      <c r="AL1273" s="140" t="str">
        <f t="array" ref="AL1273">IF(OR(AL$1=0, $A1273=""),"",SQRT((_xlfn.XLOOKUP(AL$1,$Z$2:$Z$16,$AA$2:$AA$16)-$T1273)^2+(_xlfn.XLOOKUP(AL$1,$Z$2:$Z$16,$AB$2:$AB$16)-$U1273)^2+(_xlfn.XLOOKUP(AL$1,$Z$2:$Z$16,$AC$2:$AC$16-$V1273)^2)))</f>
        <v/>
      </c>
      <c r="AM1273" s="140" t="str">
        <f t="array" ref="AM1273">IF(OR(AM$1=0, $A1273=""),"",SQRT((_xlfn.XLOOKUP(AM$1,$Z$2:$Z$16,$AA$2:$AA$16)-$T1273)^2+(_xlfn.XLOOKUP(AM$1,$Z$2:$Z$16,$AB$2:$AB$16)-$U1273)^2+(_xlfn.XLOOKUP(AM$1,$Z$2:$Z$16,$AC$2:$AC$16-$V1273)^2)))</f>
        <v/>
      </c>
      <c r="AN1273" s="140" t="str">
        <f t="array" ref="AN1273">IF(OR(AN$1=0, $A1273=""),"",SQRT((_xlfn.XLOOKUP(AN$1,$Z$2:$Z$16,$AA$2:$AA$16)-$T1273)^2+(_xlfn.XLOOKUP(AN$1,$Z$2:$Z$16,$AB$2:$AB$16)-$U1273)^2+(_xlfn.XLOOKUP(AN$1,$Z$2:$Z$16,$AC$2:$AC$16-$V1273)^2)))</f>
        <v/>
      </c>
      <c r="AO1273" s="140" t="str">
        <f t="array" ref="AO1273">IF(OR(AO$1=0, $A1273=""),"",SQRT((_xlfn.XLOOKUP(AO$1,$Z$2:$Z$16,$AA$2:$AA$16)-$T1273)^2+(_xlfn.XLOOKUP(AO$1,$Z$2:$Z$16,$AB$2:$AB$16)-$U1273)^2+(_xlfn.XLOOKUP(AO$1,$Z$2:$Z$16,$AC$2:$AC$16-$V1273)^2)))</f>
        <v/>
      </c>
      <c r="AP1273" s="141" t="str">
        <f t="array" ref="AP1273">IF(OR(AP$1=0, $A1273=""),"",SQRT((_xlfn.XLOOKUP(AP$1,$Z$2:$Z$16,$AA$2:$AA$16)-$T1273)^2+(_xlfn.XLOOKUP(AP$1,$Z$2:$Z$16,$AB$2:$AB$16)-$U1273)^2+(_xlfn.XLOOKUP(AP$1,$Z$2:$Z$16,$AC$2:$AC$16-$V1273)^2)))</f>
        <v/>
      </c>
      <c r="AQ1273" s="141" t="str">
        <f t="array" ref="AQ1273">IF(OR(AQ$1=0, $A1273=""),"",SQRT((_xlfn.XLOOKUP(AQ$1,$Z$2:$Z$16,$AA$2:$AA$16)-$T1273)^2+(_xlfn.XLOOKUP(AQ$1,$Z$2:$Z$16,$AB$2:$AB$16)-$U1273)^2+(_xlfn.XLOOKUP(AQ$1,$Z$2:$Z$16,$AC$2:$AC$16-$V1273)^2)))</f>
        <v/>
      </c>
      <c r="AR1273" s="141" t="str">
        <f t="array" ref="AR1273">IF(OR(AR$1=0, $A1273=""),"",SQRT((_xlfn.XLOOKUP(AR$1,$Z$2:$Z$16,$AA$2:$AA$16)-$T1273)^2+(_xlfn.XLOOKUP(AR$1,$Z$2:$Z$16,$AB$2:$AB$16)-$U1273)^2+(_xlfn.XLOOKUP(AR$1,$Z$2:$Z$16,$AC$2:$AC$16-$V1273)^2)))</f>
        <v/>
      </c>
      <c r="AS1273" s="141" t="str">
        <f t="array" ref="AS1273">IF(OR(AS$1=0, $A1273=""),"",SQRT((_xlfn.XLOOKUP(AS$1,$Z$2:$Z$16,$AA$2:$AA$16)-$T1273)^2+(_xlfn.XLOOKUP(AS$1,$Z$2:$Z$16,$AB$2:$AB$16)-$U1273)^2+(_xlfn.XLOOKUP(AS$1,$Z$2:$Z$16,$AC$2:$AC$16-$V1273)^2)))</f>
        <v/>
      </c>
      <c r="AT1273" s="141" t="str">
        <f t="array" ref="AT1273">IF(OR(AT$1=0, $A1273=""),"",SQRT((_xlfn.XLOOKUP(AT$1,$Z$2:$Z$16,$AA$2:$AA$16)-$T1273)^2+(_xlfn.XLOOKUP(AT$1,$Z$2:$Z$16,$AB$2:$AB$16)-$U1273)^2+(_xlfn.XLOOKUP(AT$1,$Z$2:$Z$16,$AC$2:$AC$16-$V1273)^2)))</f>
        <v/>
      </c>
      <c r="AU1273" s="141" t="str">
        <f t="array" ref="AU1273">IF(OR(AU$1=0, $A1273=""),"",SQRT((_xlfn.XLOOKUP(AU$1,$Z$2:$Z$16,$AA$2:$AA$16)-$T1273)^2+(_xlfn.XLOOKUP(AU$1,$Z$2:$Z$16,$AB$2:$AB$16)-$U1273)^2+(_xlfn.XLOOKUP(AU$1,$Z$2:$Z$16,$AC$2:$AC$16-$V1273)^2)))</f>
        <v/>
      </c>
      <c r="AV1273" s="142" t="str">
        <f t="array" ref="AV1273">IF(OR(AV$1=0, $A1273=""),"",SQRT((_xlfn.XLOOKUP(AV$1,$Z$2:$Z$16,$AA$2:$AA$16)-$T1273)^2+(_xlfn.XLOOKUP(AV$1,$Z$2:$Z$16,$AB$2:$AB$16)-$U1273)^2+(_xlfn.XLOOKUP(AV$1,$Z$2:$Z$16,$AC$2:$AC$16-$V1273)^2)))</f>
        <v/>
      </c>
      <c r="AW1273" s="124"/>
      <c r="AX1273" s="124"/>
      <c r="AY1273" s="125">
        <f t="shared" si="359"/>
        <v>0</v>
      </c>
      <c r="AZ1273" s="143">
        <f t="shared" si="360"/>
        <v>0</v>
      </c>
      <c r="BA1273" s="143">
        <f t="shared" si="361"/>
        <v>0</v>
      </c>
      <c r="BB1273" s="143">
        <f t="shared" si="362"/>
        <v>0</v>
      </c>
      <c r="BC1273" s="143">
        <f t="shared" si="363"/>
        <v>0</v>
      </c>
      <c r="BD1273" s="143">
        <f t="shared" si="364"/>
        <v>0</v>
      </c>
      <c r="BE1273" s="143">
        <f t="shared" si="365"/>
        <v>0</v>
      </c>
      <c r="BF1273" s="143">
        <f t="shared" si="366"/>
        <v>0</v>
      </c>
      <c r="BG1273" s="144">
        <f t="shared" si="367"/>
        <v>0</v>
      </c>
      <c r="BH1273" s="144">
        <f t="shared" si="368"/>
        <v>0</v>
      </c>
      <c r="BI1273" s="144">
        <f t="shared" si="369"/>
        <v>0</v>
      </c>
      <c r="BJ1273" s="144">
        <f t="shared" si="370"/>
        <v>0</v>
      </c>
      <c r="BK1273" s="144">
        <f t="shared" si="371"/>
        <v>0</v>
      </c>
      <c r="BL1273" s="144">
        <f t="shared" si="372"/>
        <v>0</v>
      </c>
      <c r="BM1273" s="145">
        <f t="shared" si="373"/>
        <v>0</v>
      </c>
      <c r="BN1273" s="124"/>
      <c r="BO1273" s="124"/>
      <c r="BP1273" s="124"/>
      <c r="BQ1273" s="124"/>
      <c r="BR1273" s="124"/>
      <c r="BS1273" s="124"/>
      <c r="BT1273" s="124"/>
      <c r="BU1273" s="124"/>
      <c r="BV1273" s="130"/>
      <c r="BW1273" s="130"/>
      <c r="BX1273" s="130"/>
      <c r="BY1273" s="130"/>
      <c r="BZ1273" s="130"/>
      <c r="CA1273" s="130"/>
      <c r="CB1273" s="130"/>
      <c r="CC1273" s="130"/>
      <c r="CD1273" s="130"/>
      <c r="CE1273" s="130"/>
      <c r="CF1273" s="130"/>
      <c r="CG1273" s="130"/>
      <c r="CH1273" s="130"/>
      <c r="CI1273" s="130"/>
      <c r="CJ1273" s="130"/>
      <c r="CL1273" s="124"/>
      <c r="CM1273" s="130" t="s">
        <v>32</v>
      </c>
      <c r="CN1273" s="130"/>
      <c r="CO1273" s="130"/>
      <c r="CP1273" s="130"/>
      <c r="CQ1273" s="130"/>
      <c r="CR1273" s="130"/>
      <c r="CS1273" s="130"/>
      <c r="CT1273" s="130"/>
      <c r="CU1273" s="130"/>
      <c r="CV1273" s="130"/>
      <c r="CW1273" s="130"/>
      <c r="CX1273" s="130"/>
      <c r="CY1273" s="130"/>
      <c r="CZ1273" s="130"/>
      <c r="DA1273" s="130"/>
      <c r="DD1273" s="159" cm="1">
        <f t="array" ref="DD1273">_xlfn.IFS(DD$1= 0,"", NOT(ISBLANK(CM1273)), 0, ISBLANK(CM1273), $Q1273-$S1273+AY1273-BV1273)</f>
        <v>0</v>
      </c>
      <c r="DE1273" s="160" cm="1">
        <f t="array" ref="DE1273">_xlfn.IFS(DE$1= 0,"", NOT(ISBLANK(CN1273)), 0, ISBLANK(CN1273), $Q1273-$S1273+AZ1273-BW1273)</f>
        <v>0</v>
      </c>
      <c r="DF1273" s="160" cm="1">
        <f t="array" ref="DF1273">_xlfn.IFS(DF$1= 0,"", NOT(ISBLANK(CO1273)), 0, ISBLANK(CO1273), $Q1273-$S1273+BA1273-BX1273)</f>
        <v>0</v>
      </c>
      <c r="DG1273" s="160" cm="1">
        <f t="array" ref="DG1273">_xlfn.IFS(DG$1= 0,"", NOT(ISBLANK(CP1273)), 0, ISBLANK(CP1273), $Q1273-$S1273+BB1273-BY1273)</f>
        <v>0</v>
      </c>
      <c r="DH1273" s="160" cm="1">
        <f t="array" ref="DH1273">_xlfn.IFS(DH$1= 0,"", NOT(ISBLANK(CQ1273)), 0, ISBLANK(CQ1273), $Q1273-$S1273+BC1273-BZ1273)</f>
        <v>0</v>
      </c>
      <c r="DI1273" s="160" cm="1">
        <f t="array" ref="DI1273">_xlfn.IFS(DI$1= 0,"", NOT(ISBLANK(CR1273)), 0, ISBLANK(CR1273), $Q1273-$S1273+BD1273-CA1273)</f>
        <v>0</v>
      </c>
      <c r="DJ1273" s="160" t="str" cm="1">
        <f t="array" ref="DJ1273">_xlfn.IFS(DJ$1= 0,"", NOT(ISBLANK(CS1273)), 0, ISBLANK(CS1273), $Q1273-$S1273+BE1273-CB1273)</f>
        <v/>
      </c>
      <c r="DK1273" s="160" t="str" cm="1">
        <f t="array" ref="DK1273">_xlfn.IFS(DK$1= 0,"", NOT(ISBLANK(CT1273)), 0, ISBLANK(CT1273), $Q1273-$S1273+BF1273-CC1273)</f>
        <v/>
      </c>
      <c r="DL1273" s="162" t="str" cm="1">
        <f t="array" ref="DL1273">_xlfn.IFS(DL$1= 0,"", NOT(ISBLANK(CU1273)), 0, ISBLANK(CU1273), $Q1273-$S1273+BG1273-CD1273)</f>
        <v/>
      </c>
      <c r="DM1273" s="162" t="str" cm="1">
        <f t="array" ref="DM1273">_xlfn.IFS(DM$1= 0,"", NOT(ISBLANK(CV1273)), 0, ISBLANK(CV1273), $Q1273-$S1273+BH1273-CE1273)</f>
        <v/>
      </c>
      <c r="DN1273" s="162" t="str" cm="1">
        <f t="array" ref="DN1273">_xlfn.IFS(DN$1= 0,"", NOT(ISBLANK(CW1273)), 0, ISBLANK(CW1273), $Q1273-$S1273+BI1273-CF1273)</f>
        <v/>
      </c>
      <c r="DO1273" s="162" t="str" cm="1">
        <f t="array" ref="DO1273">_xlfn.IFS(DO$1= 0,"", NOT(ISBLANK(CX1273)), 0, ISBLANK(CX1273), $Q1273-$S1273+BJ1273-CG1273)</f>
        <v/>
      </c>
      <c r="DP1273" s="162" t="str" cm="1">
        <f t="array" ref="DP1273">_xlfn.IFS(DP$1= 0,"", NOT(ISBLANK(CY1273)), 0, ISBLANK(CY1273), $Q1273-$S1273+BK1273-CH1273)</f>
        <v/>
      </c>
      <c r="DQ1273" s="162" t="str" cm="1">
        <f t="array" ref="DQ1273">_xlfn.IFS(DQ$1= 0,"", NOT(ISBLANK(CZ1273)), 0, ISBLANK(CZ1273), $Q1273-$S1273+BL1273-CI1273)</f>
        <v/>
      </c>
      <c r="DR1273" s="163" t="str" cm="1">
        <f t="array" ref="DR1273">_xlfn.IFS(DR$1= 0,"", NOT(ISBLANK(DA1273)), 0, ISBLANK(DA1273), $Q1273-$S1273+BM1273-CJ1273)</f>
        <v/>
      </c>
    </row>
    <row r="1274" spans="1:122" ht="16.5" x14ac:dyDescent="0.3">
      <c r="A1274" s="135"/>
      <c r="B1274" s="136"/>
      <c r="C1274" s="136"/>
      <c r="D1274" s="137"/>
      <c r="E1274" s="176"/>
      <c r="F1274" s="182"/>
      <c r="G1274" s="183"/>
      <c r="H1274" s="183"/>
      <c r="I1274" s="183"/>
      <c r="J1274" s="183"/>
      <c r="K1274" s="183"/>
      <c r="L1274" s="183"/>
      <c r="M1274" s="186"/>
      <c r="N1274" s="182"/>
      <c r="O1274" s="184"/>
      <c r="P1274" s="178"/>
      <c r="Q1274" s="118">
        <f t="shared" ref="Q1274:Q1317" si="374">IFERROR(10*LOG10(A1274)+ROUND(IF(AND(A1274&gt;0, O1274&gt;0), N1274+ABS(10*LOG10(P1274/(4*PI()*CONVERT(O1274,"ft", "m")^2))), N1274),0), 0)</f>
        <v>0</v>
      </c>
      <c r="R1274" s="3"/>
      <c r="S1274" s="3"/>
      <c r="T1274" s="4"/>
      <c r="U1274" s="4"/>
      <c r="V1274" s="99">
        <f t="shared" ref="V1274:V1317" si="375">SUM(W1274:X1274)</f>
        <v>0</v>
      </c>
      <c r="W1274" s="161"/>
      <c r="X1274" s="138"/>
      <c r="AH1274" s="158" t="str">
        <f t="array" ref="AH1274">IF(OR(AH$1=0, $A1274=""),"",SQRT((_xlfn.XLOOKUP(AH$1,$Z$2:$Z$16,$AA$2:$AA$16)-$T1274)^2+(_xlfn.XLOOKUP(AH$1,$Z$2:$Z$16,$AB$2:$AB$16)-$U1274)^2+(_xlfn.XLOOKUP(AH$1,$Z$2:$Z$16,$AC$2:$AC$16-$V1274)^2)))</f>
        <v/>
      </c>
      <c r="AI1274" s="140" t="str">
        <f t="array" ref="AI1274">IF(OR(AI$1=0, $A1274=""),"",SQRT((_xlfn.XLOOKUP(AI$1,$Z$2:$Z$16,$AA$2:$AA$16)-$T1274)^2+(_xlfn.XLOOKUP(AI$1,$Z$2:$Z$16,$AB$2:$AB$16)-$U1274)^2+(_xlfn.XLOOKUP(AI$1,$Z$2:$Z$16,$AC$2:$AC$16-$V1274)^2)))</f>
        <v/>
      </c>
      <c r="AJ1274" s="140" t="str">
        <f t="array" ref="AJ1274">IF(OR(AJ$1=0, $A1274=""),"",SQRT((_xlfn.XLOOKUP(AJ$1,$Z$2:$Z$16,$AA$2:$AA$16)-$T1274)^2+(_xlfn.XLOOKUP(AJ$1,$Z$2:$Z$16,$AB$2:$AB$16)-$U1274)^2+(_xlfn.XLOOKUP(AJ$1,$Z$2:$Z$16,$AC$2:$AC$16-$V1274)^2)))</f>
        <v/>
      </c>
      <c r="AK1274" s="140" t="str">
        <f t="array" ref="AK1274">IF(OR(AK$1=0, $A1274=""),"",SQRT((_xlfn.XLOOKUP(AK$1,$Z$2:$Z$16,$AA$2:$AA$16)-$T1274)^2+(_xlfn.XLOOKUP(AK$1,$Z$2:$Z$16,$AB$2:$AB$16)-$U1274)^2+(_xlfn.XLOOKUP(AK$1,$Z$2:$Z$16,$AC$2:$AC$16-$V1274)^2)))</f>
        <v/>
      </c>
      <c r="AL1274" s="140" t="str">
        <f t="array" ref="AL1274">IF(OR(AL$1=0, $A1274=""),"",SQRT((_xlfn.XLOOKUP(AL$1,$Z$2:$Z$16,$AA$2:$AA$16)-$T1274)^2+(_xlfn.XLOOKUP(AL$1,$Z$2:$Z$16,$AB$2:$AB$16)-$U1274)^2+(_xlfn.XLOOKUP(AL$1,$Z$2:$Z$16,$AC$2:$AC$16-$V1274)^2)))</f>
        <v/>
      </c>
      <c r="AM1274" s="140" t="str">
        <f t="array" ref="AM1274">IF(OR(AM$1=0, $A1274=""),"",SQRT((_xlfn.XLOOKUP(AM$1,$Z$2:$Z$16,$AA$2:$AA$16)-$T1274)^2+(_xlfn.XLOOKUP(AM$1,$Z$2:$Z$16,$AB$2:$AB$16)-$U1274)^2+(_xlfn.XLOOKUP(AM$1,$Z$2:$Z$16,$AC$2:$AC$16-$V1274)^2)))</f>
        <v/>
      </c>
      <c r="AN1274" s="140" t="str">
        <f t="array" ref="AN1274">IF(OR(AN$1=0, $A1274=""),"",SQRT((_xlfn.XLOOKUP(AN$1,$Z$2:$Z$16,$AA$2:$AA$16)-$T1274)^2+(_xlfn.XLOOKUP(AN$1,$Z$2:$Z$16,$AB$2:$AB$16)-$U1274)^2+(_xlfn.XLOOKUP(AN$1,$Z$2:$Z$16,$AC$2:$AC$16-$V1274)^2)))</f>
        <v/>
      </c>
      <c r="AO1274" s="140" t="str">
        <f t="array" ref="AO1274">IF(OR(AO$1=0, $A1274=""),"",SQRT((_xlfn.XLOOKUP(AO$1,$Z$2:$Z$16,$AA$2:$AA$16)-$T1274)^2+(_xlfn.XLOOKUP(AO$1,$Z$2:$Z$16,$AB$2:$AB$16)-$U1274)^2+(_xlfn.XLOOKUP(AO$1,$Z$2:$Z$16,$AC$2:$AC$16-$V1274)^2)))</f>
        <v/>
      </c>
      <c r="AP1274" s="141" t="str">
        <f t="array" ref="AP1274">IF(OR(AP$1=0, $A1274=""),"",SQRT((_xlfn.XLOOKUP(AP$1,$Z$2:$Z$16,$AA$2:$AA$16)-$T1274)^2+(_xlfn.XLOOKUP(AP$1,$Z$2:$Z$16,$AB$2:$AB$16)-$U1274)^2+(_xlfn.XLOOKUP(AP$1,$Z$2:$Z$16,$AC$2:$AC$16-$V1274)^2)))</f>
        <v/>
      </c>
      <c r="AQ1274" s="141" t="str">
        <f t="array" ref="AQ1274">IF(OR(AQ$1=0, $A1274=""),"",SQRT((_xlfn.XLOOKUP(AQ$1,$Z$2:$Z$16,$AA$2:$AA$16)-$T1274)^2+(_xlfn.XLOOKUP(AQ$1,$Z$2:$Z$16,$AB$2:$AB$16)-$U1274)^2+(_xlfn.XLOOKUP(AQ$1,$Z$2:$Z$16,$AC$2:$AC$16-$V1274)^2)))</f>
        <v/>
      </c>
      <c r="AR1274" s="141" t="str">
        <f t="array" ref="AR1274">IF(OR(AR$1=0, $A1274=""),"",SQRT((_xlfn.XLOOKUP(AR$1,$Z$2:$Z$16,$AA$2:$AA$16)-$T1274)^2+(_xlfn.XLOOKUP(AR$1,$Z$2:$Z$16,$AB$2:$AB$16)-$U1274)^2+(_xlfn.XLOOKUP(AR$1,$Z$2:$Z$16,$AC$2:$AC$16-$V1274)^2)))</f>
        <v/>
      </c>
      <c r="AS1274" s="141" t="str">
        <f t="array" ref="AS1274">IF(OR(AS$1=0, $A1274=""),"",SQRT((_xlfn.XLOOKUP(AS$1,$Z$2:$Z$16,$AA$2:$AA$16)-$T1274)^2+(_xlfn.XLOOKUP(AS$1,$Z$2:$Z$16,$AB$2:$AB$16)-$U1274)^2+(_xlfn.XLOOKUP(AS$1,$Z$2:$Z$16,$AC$2:$AC$16-$V1274)^2)))</f>
        <v/>
      </c>
      <c r="AT1274" s="141" t="str">
        <f t="array" ref="AT1274">IF(OR(AT$1=0, $A1274=""),"",SQRT((_xlfn.XLOOKUP(AT$1,$Z$2:$Z$16,$AA$2:$AA$16)-$T1274)^2+(_xlfn.XLOOKUP(AT$1,$Z$2:$Z$16,$AB$2:$AB$16)-$U1274)^2+(_xlfn.XLOOKUP(AT$1,$Z$2:$Z$16,$AC$2:$AC$16-$V1274)^2)))</f>
        <v/>
      </c>
      <c r="AU1274" s="141" t="str">
        <f t="array" ref="AU1274">IF(OR(AU$1=0, $A1274=""),"",SQRT((_xlfn.XLOOKUP(AU$1,$Z$2:$Z$16,$AA$2:$AA$16)-$T1274)^2+(_xlfn.XLOOKUP(AU$1,$Z$2:$Z$16,$AB$2:$AB$16)-$U1274)^2+(_xlfn.XLOOKUP(AU$1,$Z$2:$Z$16,$AC$2:$AC$16-$V1274)^2)))</f>
        <v/>
      </c>
      <c r="AV1274" s="142" t="str">
        <f t="array" ref="AV1274">IF(OR(AV$1=0, $A1274=""),"",SQRT((_xlfn.XLOOKUP(AV$1,$Z$2:$Z$16,$AA$2:$AA$16)-$T1274)^2+(_xlfn.XLOOKUP(AV$1,$Z$2:$Z$16,$AB$2:$AB$16)-$U1274)^2+(_xlfn.XLOOKUP(AV$1,$Z$2:$Z$16,$AC$2:$AC$16-$V1274)^2)))</f>
        <v/>
      </c>
      <c r="AW1274" s="124"/>
      <c r="AX1274" s="124"/>
      <c r="AY1274" s="125">
        <f t="shared" ref="AY1274:AY1317" si="376">IFERROR(-ABS(10*LOG10(($R1274/(4*PI()*CONVERT(AH1274,"ft","m")^2)))),0)</f>
        <v>0</v>
      </c>
      <c r="AZ1274" s="143">
        <f t="shared" ref="AZ1274:AZ1317" si="377">IFERROR(-ABS(10*LOG10(($R1274/(4*PI()*CONVERT(AI1274,"ft","m")^2)))),0)</f>
        <v>0</v>
      </c>
      <c r="BA1274" s="143">
        <f t="shared" ref="BA1274:BA1317" si="378">IFERROR(-ABS(10*LOG10(($R1274/(4*PI()*CONVERT(AJ1274,"ft","m")^2)))),0)</f>
        <v>0</v>
      </c>
      <c r="BB1274" s="143">
        <f t="shared" ref="BB1274:BB1317" si="379">IFERROR(-ABS(10*LOG10(($R1274/(4*PI()*CONVERT(AK1274,"ft","m")^2)))),0)</f>
        <v>0</v>
      </c>
      <c r="BC1274" s="143">
        <f t="shared" ref="BC1274:BC1317" si="380">IFERROR(-ABS(10*LOG10(($R1274/(4*PI()*CONVERT(AL1274,"ft","m")^2)))),0)</f>
        <v>0</v>
      </c>
      <c r="BD1274" s="143">
        <f t="shared" ref="BD1274:BD1317" si="381">IFERROR(-ABS(10*LOG10(($R1274/(4*PI()*CONVERT(AM1274,"ft","m")^2)))),0)</f>
        <v>0</v>
      </c>
      <c r="BE1274" s="143">
        <f t="shared" ref="BE1274:BE1317" si="382">IFERROR(-ABS(10*LOG10(($R1274/(4*PI()*CONVERT(AN1274,"ft","m")^2)))),0)</f>
        <v>0</v>
      </c>
      <c r="BF1274" s="143">
        <f t="shared" ref="BF1274:BF1317" si="383">IFERROR(-ABS(10*LOG10(($R1274/(4*PI()*CONVERT(AO1274,"ft","m")^2)))),0)</f>
        <v>0</v>
      </c>
      <c r="BG1274" s="144">
        <f t="shared" ref="BG1274:BG1317" si="384">IFERROR(-ABS(10*LOG10(($R1274/(4*PI()*CONVERT(AP1274,"ft","m")^2)))),0)</f>
        <v>0</v>
      </c>
      <c r="BH1274" s="144">
        <f t="shared" ref="BH1274:BH1317" si="385">IFERROR(-ABS(10*LOG10(($R1274/(4*PI()*CONVERT(AQ1274,"ft","m")^2)))),0)</f>
        <v>0</v>
      </c>
      <c r="BI1274" s="144">
        <f t="shared" ref="BI1274:BI1317" si="386">IFERROR(-ABS(10*LOG10(($R1274/(4*PI()*CONVERT(AR1274,"ft","m")^2)))),0)</f>
        <v>0</v>
      </c>
      <c r="BJ1274" s="144">
        <f t="shared" ref="BJ1274:BJ1317" si="387">IFERROR(-ABS(10*LOG10(($R1274/(4*PI()*CONVERT(AS1274,"ft","m")^2)))),0)</f>
        <v>0</v>
      </c>
      <c r="BK1274" s="144">
        <f t="shared" ref="BK1274:BK1317" si="388">IFERROR(-ABS(10*LOG10(($R1274/(4*PI()*CONVERT(AT1274,"ft","m")^2)))),0)</f>
        <v>0</v>
      </c>
      <c r="BL1274" s="144">
        <f t="shared" ref="BL1274:BL1317" si="389">IFERROR(-ABS(10*LOG10(($R1274/(4*PI()*CONVERT(AU1274,"ft","m")^2)))),0)</f>
        <v>0</v>
      </c>
      <c r="BM1274" s="145">
        <f t="shared" ref="BM1274:BM1317" si="390">IFERROR(-ABS(10*LOG10(($R1274/(4*PI()*CONVERT(AV1274,"ft","m")^2)))),0)</f>
        <v>0</v>
      </c>
      <c r="BN1274" s="124"/>
      <c r="BO1274" s="124"/>
      <c r="BP1274" s="124"/>
      <c r="BQ1274" s="124"/>
      <c r="BR1274" s="124"/>
      <c r="BS1274" s="124"/>
      <c r="BT1274" s="124"/>
      <c r="BU1274" s="124"/>
      <c r="BV1274" s="130"/>
      <c r="BW1274" s="130"/>
      <c r="BX1274" s="130"/>
      <c r="BY1274" s="130"/>
      <c r="BZ1274" s="130"/>
      <c r="CA1274" s="130"/>
      <c r="CB1274" s="130"/>
      <c r="CC1274" s="130"/>
      <c r="CD1274" s="130"/>
      <c r="CE1274" s="130"/>
      <c r="CF1274" s="130"/>
      <c r="CG1274" s="130"/>
      <c r="CH1274" s="130"/>
      <c r="CI1274" s="130"/>
      <c r="CJ1274" s="130"/>
      <c r="CL1274" s="124"/>
      <c r="CM1274" s="130" t="s">
        <v>32</v>
      </c>
      <c r="CN1274" s="130"/>
      <c r="CO1274" s="130"/>
      <c r="CP1274" s="130"/>
      <c r="CQ1274" s="130"/>
      <c r="CR1274" s="130"/>
      <c r="CS1274" s="130"/>
      <c r="CT1274" s="130"/>
      <c r="CU1274" s="130"/>
      <c r="CV1274" s="130"/>
      <c r="CW1274" s="130"/>
      <c r="CX1274" s="130"/>
      <c r="CY1274" s="130"/>
      <c r="CZ1274" s="130"/>
      <c r="DA1274" s="130"/>
      <c r="DD1274" s="159" cm="1">
        <f t="array" ref="DD1274">_xlfn.IFS(DD$1= 0,"", NOT(ISBLANK(CM1274)), 0, ISBLANK(CM1274), $Q1274-$S1274+AY1274-BV1274)</f>
        <v>0</v>
      </c>
      <c r="DE1274" s="160" cm="1">
        <f t="array" ref="DE1274">_xlfn.IFS(DE$1= 0,"", NOT(ISBLANK(CN1274)), 0, ISBLANK(CN1274), $Q1274-$S1274+AZ1274-BW1274)</f>
        <v>0</v>
      </c>
      <c r="DF1274" s="160" cm="1">
        <f t="array" ref="DF1274">_xlfn.IFS(DF$1= 0,"", NOT(ISBLANK(CO1274)), 0, ISBLANK(CO1274), $Q1274-$S1274+BA1274-BX1274)</f>
        <v>0</v>
      </c>
      <c r="DG1274" s="160" cm="1">
        <f t="array" ref="DG1274">_xlfn.IFS(DG$1= 0,"", NOT(ISBLANK(CP1274)), 0, ISBLANK(CP1274), $Q1274-$S1274+BB1274-BY1274)</f>
        <v>0</v>
      </c>
      <c r="DH1274" s="160" cm="1">
        <f t="array" ref="DH1274">_xlfn.IFS(DH$1= 0,"", NOT(ISBLANK(CQ1274)), 0, ISBLANK(CQ1274), $Q1274-$S1274+BC1274-BZ1274)</f>
        <v>0</v>
      </c>
      <c r="DI1274" s="160" cm="1">
        <f t="array" ref="DI1274">_xlfn.IFS(DI$1= 0,"", NOT(ISBLANK(CR1274)), 0, ISBLANK(CR1274), $Q1274-$S1274+BD1274-CA1274)</f>
        <v>0</v>
      </c>
      <c r="DJ1274" s="160" t="str" cm="1">
        <f t="array" ref="DJ1274">_xlfn.IFS(DJ$1= 0,"", NOT(ISBLANK(CS1274)), 0, ISBLANK(CS1274), $Q1274-$S1274+BE1274-CB1274)</f>
        <v/>
      </c>
      <c r="DK1274" s="160" t="str" cm="1">
        <f t="array" ref="DK1274">_xlfn.IFS(DK$1= 0,"", NOT(ISBLANK(CT1274)), 0, ISBLANK(CT1274), $Q1274-$S1274+BF1274-CC1274)</f>
        <v/>
      </c>
      <c r="DL1274" s="162" t="str" cm="1">
        <f t="array" ref="DL1274">_xlfn.IFS(DL$1= 0,"", NOT(ISBLANK(CU1274)), 0, ISBLANK(CU1274), $Q1274-$S1274+BG1274-CD1274)</f>
        <v/>
      </c>
      <c r="DM1274" s="162" t="str" cm="1">
        <f t="array" ref="DM1274">_xlfn.IFS(DM$1= 0,"", NOT(ISBLANK(CV1274)), 0, ISBLANK(CV1274), $Q1274-$S1274+BH1274-CE1274)</f>
        <v/>
      </c>
      <c r="DN1274" s="162" t="str" cm="1">
        <f t="array" ref="DN1274">_xlfn.IFS(DN$1= 0,"", NOT(ISBLANK(CW1274)), 0, ISBLANK(CW1274), $Q1274-$S1274+BI1274-CF1274)</f>
        <v/>
      </c>
      <c r="DO1274" s="162" t="str" cm="1">
        <f t="array" ref="DO1274">_xlfn.IFS(DO$1= 0,"", NOT(ISBLANK(CX1274)), 0, ISBLANK(CX1274), $Q1274-$S1274+BJ1274-CG1274)</f>
        <v/>
      </c>
      <c r="DP1274" s="162" t="str" cm="1">
        <f t="array" ref="DP1274">_xlfn.IFS(DP$1= 0,"", NOT(ISBLANK(CY1274)), 0, ISBLANK(CY1274), $Q1274-$S1274+BK1274-CH1274)</f>
        <v/>
      </c>
      <c r="DQ1274" s="162" t="str" cm="1">
        <f t="array" ref="DQ1274">_xlfn.IFS(DQ$1= 0,"", NOT(ISBLANK(CZ1274)), 0, ISBLANK(CZ1274), $Q1274-$S1274+BL1274-CI1274)</f>
        <v/>
      </c>
      <c r="DR1274" s="163" t="str" cm="1">
        <f t="array" ref="DR1274">_xlfn.IFS(DR$1= 0,"", NOT(ISBLANK(DA1274)), 0, ISBLANK(DA1274), $Q1274-$S1274+BM1274-CJ1274)</f>
        <v/>
      </c>
    </row>
    <row r="1275" spans="1:122" ht="16.5" x14ac:dyDescent="0.3">
      <c r="A1275" s="135"/>
      <c r="B1275" s="136"/>
      <c r="C1275" s="136"/>
      <c r="D1275" s="137"/>
      <c r="E1275" s="176"/>
      <c r="F1275" s="182"/>
      <c r="G1275" s="183"/>
      <c r="H1275" s="183"/>
      <c r="I1275" s="183"/>
      <c r="J1275" s="183"/>
      <c r="K1275" s="183"/>
      <c r="L1275" s="183"/>
      <c r="M1275" s="186"/>
      <c r="N1275" s="182"/>
      <c r="O1275" s="184"/>
      <c r="P1275" s="178"/>
      <c r="Q1275" s="118">
        <f t="shared" si="374"/>
        <v>0</v>
      </c>
      <c r="R1275" s="3"/>
      <c r="S1275" s="3"/>
      <c r="T1275" s="4"/>
      <c r="U1275" s="4"/>
      <c r="V1275" s="99">
        <f t="shared" si="375"/>
        <v>0</v>
      </c>
      <c r="W1275" s="161"/>
      <c r="X1275" s="138"/>
      <c r="AH1275" s="158" t="str">
        <f t="array" ref="AH1275">IF(OR(AH$1=0, $A1275=""),"",SQRT((_xlfn.XLOOKUP(AH$1,$Z$2:$Z$16,$AA$2:$AA$16)-$T1275)^2+(_xlfn.XLOOKUP(AH$1,$Z$2:$Z$16,$AB$2:$AB$16)-$U1275)^2+(_xlfn.XLOOKUP(AH$1,$Z$2:$Z$16,$AC$2:$AC$16-$V1275)^2)))</f>
        <v/>
      </c>
      <c r="AI1275" s="140" t="str">
        <f t="array" ref="AI1275">IF(OR(AI$1=0, $A1275=""),"",SQRT((_xlfn.XLOOKUP(AI$1,$Z$2:$Z$16,$AA$2:$AA$16)-$T1275)^2+(_xlfn.XLOOKUP(AI$1,$Z$2:$Z$16,$AB$2:$AB$16)-$U1275)^2+(_xlfn.XLOOKUP(AI$1,$Z$2:$Z$16,$AC$2:$AC$16-$V1275)^2)))</f>
        <v/>
      </c>
      <c r="AJ1275" s="140" t="str">
        <f t="array" ref="AJ1275">IF(OR(AJ$1=0, $A1275=""),"",SQRT((_xlfn.XLOOKUP(AJ$1,$Z$2:$Z$16,$AA$2:$AA$16)-$T1275)^2+(_xlfn.XLOOKUP(AJ$1,$Z$2:$Z$16,$AB$2:$AB$16)-$U1275)^2+(_xlfn.XLOOKUP(AJ$1,$Z$2:$Z$16,$AC$2:$AC$16-$V1275)^2)))</f>
        <v/>
      </c>
      <c r="AK1275" s="140" t="str">
        <f t="array" ref="AK1275">IF(OR(AK$1=0, $A1275=""),"",SQRT((_xlfn.XLOOKUP(AK$1,$Z$2:$Z$16,$AA$2:$AA$16)-$T1275)^2+(_xlfn.XLOOKUP(AK$1,$Z$2:$Z$16,$AB$2:$AB$16)-$U1275)^2+(_xlfn.XLOOKUP(AK$1,$Z$2:$Z$16,$AC$2:$AC$16-$V1275)^2)))</f>
        <v/>
      </c>
      <c r="AL1275" s="140" t="str">
        <f t="array" ref="AL1275">IF(OR(AL$1=0, $A1275=""),"",SQRT((_xlfn.XLOOKUP(AL$1,$Z$2:$Z$16,$AA$2:$AA$16)-$T1275)^2+(_xlfn.XLOOKUP(AL$1,$Z$2:$Z$16,$AB$2:$AB$16)-$U1275)^2+(_xlfn.XLOOKUP(AL$1,$Z$2:$Z$16,$AC$2:$AC$16-$V1275)^2)))</f>
        <v/>
      </c>
      <c r="AM1275" s="140" t="str">
        <f t="array" ref="AM1275">IF(OR(AM$1=0, $A1275=""),"",SQRT((_xlfn.XLOOKUP(AM$1,$Z$2:$Z$16,$AA$2:$AA$16)-$T1275)^2+(_xlfn.XLOOKUP(AM$1,$Z$2:$Z$16,$AB$2:$AB$16)-$U1275)^2+(_xlfn.XLOOKUP(AM$1,$Z$2:$Z$16,$AC$2:$AC$16-$V1275)^2)))</f>
        <v/>
      </c>
      <c r="AN1275" s="140" t="str">
        <f t="array" ref="AN1275">IF(OR(AN$1=0, $A1275=""),"",SQRT((_xlfn.XLOOKUP(AN$1,$Z$2:$Z$16,$AA$2:$AA$16)-$T1275)^2+(_xlfn.XLOOKUP(AN$1,$Z$2:$Z$16,$AB$2:$AB$16)-$U1275)^2+(_xlfn.XLOOKUP(AN$1,$Z$2:$Z$16,$AC$2:$AC$16-$V1275)^2)))</f>
        <v/>
      </c>
      <c r="AO1275" s="140" t="str">
        <f t="array" ref="AO1275">IF(OR(AO$1=0, $A1275=""),"",SQRT((_xlfn.XLOOKUP(AO$1,$Z$2:$Z$16,$AA$2:$AA$16)-$T1275)^2+(_xlfn.XLOOKUP(AO$1,$Z$2:$Z$16,$AB$2:$AB$16)-$U1275)^2+(_xlfn.XLOOKUP(AO$1,$Z$2:$Z$16,$AC$2:$AC$16-$V1275)^2)))</f>
        <v/>
      </c>
      <c r="AP1275" s="141" t="str">
        <f t="array" ref="AP1275">IF(OR(AP$1=0, $A1275=""),"",SQRT((_xlfn.XLOOKUP(AP$1,$Z$2:$Z$16,$AA$2:$AA$16)-$T1275)^2+(_xlfn.XLOOKUP(AP$1,$Z$2:$Z$16,$AB$2:$AB$16)-$U1275)^2+(_xlfn.XLOOKUP(AP$1,$Z$2:$Z$16,$AC$2:$AC$16-$V1275)^2)))</f>
        <v/>
      </c>
      <c r="AQ1275" s="141" t="str">
        <f t="array" ref="AQ1275">IF(OR(AQ$1=0, $A1275=""),"",SQRT((_xlfn.XLOOKUP(AQ$1,$Z$2:$Z$16,$AA$2:$AA$16)-$T1275)^2+(_xlfn.XLOOKUP(AQ$1,$Z$2:$Z$16,$AB$2:$AB$16)-$U1275)^2+(_xlfn.XLOOKUP(AQ$1,$Z$2:$Z$16,$AC$2:$AC$16-$V1275)^2)))</f>
        <v/>
      </c>
      <c r="AR1275" s="141" t="str">
        <f t="array" ref="AR1275">IF(OR(AR$1=0, $A1275=""),"",SQRT((_xlfn.XLOOKUP(AR$1,$Z$2:$Z$16,$AA$2:$AA$16)-$T1275)^2+(_xlfn.XLOOKUP(AR$1,$Z$2:$Z$16,$AB$2:$AB$16)-$U1275)^2+(_xlfn.XLOOKUP(AR$1,$Z$2:$Z$16,$AC$2:$AC$16-$V1275)^2)))</f>
        <v/>
      </c>
      <c r="AS1275" s="141" t="str">
        <f t="array" ref="AS1275">IF(OR(AS$1=0, $A1275=""),"",SQRT((_xlfn.XLOOKUP(AS$1,$Z$2:$Z$16,$AA$2:$AA$16)-$T1275)^2+(_xlfn.XLOOKUP(AS$1,$Z$2:$Z$16,$AB$2:$AB$16)-$U1275)^2+(_xlfn.XLOOKUP(AS$1,$Z$2:$Z$16,$AC$2:$AC$16-$V1275)^2)))</f>
        <v/>
      </c>
      <c r="AT1275" s="141" t="str">
        <f t="array" ref="AT1275">IF(OR(AT$1=0, $A1275=""),"",SQRT((_xlfn.XLOOKUP(AT$1,$Z$2:$Z$16,$AA$2:$AA$16)-$T1275)^2+(_xlfn.XLOOKUP(AT$1,$Z$2:$Z$16,$AB$2:$AB$16)-$U1275)^2+(_xlfn.XLOOKUP(AT$1,$Z$2:$Z$16,$AC$2:$AC$16-$V1275)^2)))</f>
        <v/>
      </c>
      <c r="AU1275" s="141" t="str">
        <f t="array" ref="AU1275">IF(OR(AU$1=0, $A1275=""),"",SQRT((_xlfn.XLOOKUP(AU$1,$Z$2:$Z$16,$AA$2:$AA$16)-$T1275)^2+(_xlfn.XLOOKUP(AU$1,$Z$2:$Z$16,$AB$2:$AB$16)-$U1275)^2+(_xlfn.XLOOKUP(AU$1,$Z$2:$Z$16,$AC$2:$AC$16-$V1275)^2)))</f>
        <v/>
      </c>
      <c r="AV1275" s="142" t="str">
        <f t="array" ref="AV1275">IF(OR(AV$1=0, $A1275=""),"",SQRT((_xlfn.XLOOKUP(AV$1,$Z$2:$Z$16,$AA$2:$AA$16)-$T1275)^2+(_xlfn.XLOOKUP(AV$1,$Z$2:$Z$16,$AB$2:$AB$16)-$U1275)^2+(_xlfn.XLOOKUP(AV$1,$Z$2:$Z$16,$AC$2:$AC$16-$V1275)^2)))</f>
        <v/>
      </c>
      <c r="AW1275" s="124"/>
      <c r="AX1275" s="124"/>
      <c r="AY1275" s="125">
        <f t="shared" si="376"/>
        <v>0</v>
      </c>
      <c r="AZ1275" s="143">
        <f t="shared" si="377"/>
        <v>0</v>
      </c>
      <c r="BA1275" s="143">
        <f t="shared" si="378"/>
        <v>0</v>
      </c>
      <c r="BB1275" s="143">
        <f t="shared" si="379"/>
        <v>0</v>
      </c>
      <c r="BC1275" s="143">
        <f t="shared" si="380"/>
        <v>0</v>
      </c>
      <c r="BD1275" s="143">
        <f t="shared" si="381"/>
        <v>0</v>
      </c>
      <c r="BE1275" s="143">
        <f t="shared" si="382"/>
        <v>0</v>
      </c>
      <c r="BF1275" s="143">
        <f t="shared" si="383"/>
        <v>0</v>
      </c>
      <c r="BG1275" s="144">
        <f t="shared" si="384"/>
        <v>0</v>
      </c>
      <c r="BH1275" s="144">
        <f t="shared" si="385"/>
        <v>0</v>
      </c>
      <c r="BI1275" s="144">
        <f t="shared" si="386"/>
        <v>0</v>
      </c>
      <c r="BJ1275" s="144">
        <f t="shared" si="387"/>
        <v>0</v>
      </c>
      <c r="BK1275" s="144">
        <f t="shared" si="388"/>
        <v>0</v>
      </c>
      <c r="BL1275" s="144">
        <f t="shared" si="389"/>
        <v>0</v>
      </c>
      <c r="BM1275" s="145">
        <f t="shared" si="390"/>
        <v>0</v>
      </c>
      <c r="BN1275" s="124"/>
      <c r="BO1275" s="124"/>
      <c r="BP1275" s="124"/>
      <c r="BQ1275" s="124"/>
      <c r="BR1275" s="124"/>
      <c r="BS1275" s="124"/>
      <c r="BT1275" s="124"/>
      <c r="BU1275" s="124"/>
      <c r="BV1275" s="130"/>
      <c r="BW1275" s="130"/>
      <c r="BX1275" s="130"/>
      <c r="BY1275" s="130"/>
      <c r="BZ1275" s="130"/>
      <c r="CA1275" s="130"/>
      <c r="CB1275" s="130"/>
      <c r="CC1275" s="130"/>
      <c r="CD1275" s="130"/>
      <c r="CE1275" s="130"/>
      <c r="CF1275" s="130"/>
      <c r="CG1275" s="130"/>
      <c r="CH1275" s="130"/>
      <c r="CI1275" s="130"/>
      <c r="CJ1275" s="130"/>
      <c r="CL1275" s="124"/>
      <c r="CM1275" s="130" t="s">
        <v>32</v>
      </c>
      <c r="CN1275" s="130"/>
      <c r="CO1275" s="130"/>
      <c r="CP1275" s="130"/>
      <c r="CQ1275" s="130"/>
      <c r="CR1275" s="130"/>
      <c r="CS1275" s="130"/>
      <c r="CT1275" s="130"/>
      <c r="CU1275" s="130"/>
      <c r="CV1275" s="130"/>
      <c r="CW1275" s="130"/>
      <c r="CX1275" s="130"/>
      <c r="CY1275" s="130"/>
      <c r="CZ1275" s="130"/>
      <c r="DA1275" s="130"/>
      <c r="DD1275" s="159" cm="1">
        <f t="array" ref="DD1275">_xlfn.IFS(DD$1= 0,"", NOT(ISBLANK(CM1275)), 0, ISBLANK(CM1275), $Q1275-$S1275+AY1275-BV1275)</f>
        <v>0</v>
      </c>
      <c r="DE1275" s="160" cm="1">
        <f t="array" ref="DE1275">_xlfn.IFS(DE$1= 0,"", NOT(ISBLANK(CN1275)), 0, ISBLANK(CN1275), $Q1275-$S1275+AZ1275-BW1275)</f>
        <v>0</v>
      </c>
      <c r="DF1275" s="160" cm="1">
        <f t="array" ref="DF1275">_xlfn.IFS(DF$1= 0,"", NOT(ISBLANK(CO1275)), 0, ISBLANK(CO1275), $Q1275-$S1275+BA1275-BX1275)</f>
        <v>0</v>
      </c>
      <c r="DG1275" s="160" cm="1">
        <f t="array" ref="DG1275">_xlfn.IFS(DG$1= 0,"", NOT(ISBLANK(CP1275)), 0, ISBLANK(CP1275), $Q1275-$S1275+BB1275-BY1275)</f>
        <v>0</v>
      </c>
      <c r="DH1275" s="160" cm="1">
        <f t="array" ref="DH1275">_xlfn.IFS(DH$1= 0,"", NOT(ISBLANK(CQ1275)), 0, ISBLANK(CQ1275), $Q1275-$S1275+BC1275-BZ1275)</f>
        <v>0</v>
      </c>
      <c r="DI1275" s="160" cm="1">
        <f t="array" ref="DI1275">_xlfn.IFS(DI$1= 0,"", NOT(ISBLANK(CR1275)), 0, ISBLANK(CR1275), $Q1275-$S1275+BD1275-CA1275)</f>
        <v>0</v>
      </c>
      <c r="DJ1275" s="160" t="str" cm="1">
        <f t="array" ref="DJ1275">_xlfn.IFS(DJ$1= 0,"", NOT(ISBLANK(CS1275)), 0, ISBLANK(CS1275), $Q1275-$S1275+BE1275-CB1275)</f>
        <v/>
      </c>
      <c r="DK1275" s="160" t="str" cm="1">
        <f t="array" ref="DK1275">_xlfn.IFS(DK$1= 0,"", NOT(ISBLANK(CT1275)), 0, ISBLANK(CT1275), $Q1275-$S1275+BF1275-CC1275)</f>
        <v/>
      </c>
      <c r="DL1275" s="162" t="str" cm="1">
        <f t="array" ref="DL1275">_xlfn.IFS(DL$1= 0,"", NOT(ISBLANK(CU1275)), 0, ISBLANK(CU1275), $Q1275-$S1275+BG1275-CD1275)</f>
        <v/>
      </c>
      <c r="DM1275" s="162" t="str" cm="1">
        <f t="array" ref="DM1275">_xlfn.IFS(DM$1= 0,"", NOT(ISBLANK(CV1275)), 0, ISBLANK(CV1275), $Q1275-$S1275+BH1275-CE1275)</f>
        <v/>
      </c>
      <c r="DN1275" s="162" t="str" cm="1">
        <f t="array" ref="DN1275">_xlfn.IFS(DN$1= 0,"", NOT(ISBLANK(CW1275)), 0, ISBLANK(CW1275), $Q1275-$S1275+BI1275-CF1275)</f>
        <v/>
      </c>
      <c r="DO1275" s="162" t="str" cm="1">
        <f t="array" ref="DO1275">_xlfn.IFS(DO$1= 0,"", NOT(ISBLANK(CX1275)), 0, ISBLANK(CX1275), $Q1275-$S1275+BJ1275-CG1275)</f>
        <v/>
      </c>
      <c r="DP1275" s="162" t="str" cm="1">
        <f t="array" ref="DP1275">_xlfn.IFS(DP$1= 0,"", NOT(ISBLANK(CY1275)), 0, ISBLANK(CY1275), $Q1275-$S1275+BK1275-CH1275)</f>
        <v/>
      </c>
      <c r="DQ1275" s="162" t="str" cm="1">
        <f t="array" ref="DQ1275">_xlfn.IFS(DQ$1= 0,"", NOT(ISBLANK(CZ1275)), 0, ISBLANK(CZ1275), $Q1275-$S1275+BL1275-CI1275)</f>
        <v/>
      </c>
      <c r="DR1275" s="163" t="str" cm="1">
        <f t="array" ref="DR1275">_xlfn.IFS(DR$1= 0,"", NOT(ISBLANK(DA1275)), 0, ISBLANK(DA1275), $Q1275-$S1275+BM1275-CJ1275)</f>
        <v/>
      </c>
    </row>
    <row r="1276" spans="1:122" ht="16.5" x14ac:dyDescent="0.3">
      <c r="A1276" s="135"/>
      <c r="B1276" s="136"/>
      <c r="C1276" s="136"/>
      <c r="D1276" s="137"/>
      <c r="E1276" s="176"/>
      <c r="F1276" s="182"/>
      <c r="G1276" s="183"/>
      <c r="H1276" s="183"/>
      <c r="I1276" s="183"/>
      <c r="J1276" s="183"/>
      <c r="K1276" s="183"/>
      <c r="L1276" s="183"/>
      <c r="M1276" s="186"/>
      <c r="N1276" s="182"/>
      <c r="O1276" s="184"/>
      <c r="P1276" s="178"/>
      <c r="Q1276" s="118">
        <f t="shared" si="374"/>
        <v>0</v>
      </c>
      <c r="R1276" s="3"/>
      <c r="S1276" s="3"/>
      <c r="T1276" s="4"/>
      <c r="U1276" s="4"/>
      <c r="V1276" s="99">
        <f t="shared" si="375"/>
        <v>0</v>
      </c>
      <c r="W1276" s="161"/>
      <c r="X1276" s="138"/>
      <c r="AH1276" s="158" t="str">
        <f t="array" ref="AH1276">IF(OR(AH$1=0, $A1276=""),"",SQRT((_xlfn.XLOOKUP(AH$1,$Z$2:$Z$16,$AA$2:$AA$16)-$T1276)^2+(_xlfn.XLOOKUP(AH$1,$Z$2:$Z$16,$AB$2:$AB$16)-$U1276)^2+(_xlfn.XLOOKUP(AH$1,$Z$2:$Z$16,$AC$2:$AC$16-$V1276)^2)))</f>
        <v/>
      </c>
      <c r="AI1276" s="140" t="str">
        <f t="array" ref="AI1276">IF(OR(AI$1=0, $A1276=""),"",SQRT((_xlfn.XLOOKUP(AI$1,$Z$2:$Z$16,$AA$2:$AA$16)-$T1276)^2+(_xlfn.XLOOKUP(AI$1,$Z$2:$Z$16,$AB$2:$AB$16)-$U1276)^2+(_xlfn.XLOOKUP(AI$1,$Z$2:$Z$16,$AC$2:$AC$16-$V1276)^2)))</f>
        <v/>
      </c>
      <c r="AJ1276" s="140" t="str">
        <f t="array" ref="AJ1276">IF(OR(AJ$1=0, $A1276=""),"",SQRT((_xlfn.XLOOKUP(AJ$1,$Z$2:$Z$16,$AA$2:$AA$16)-$T1276)^2+(_xlfn.XLOOKUP(AJ$1,$Z$2:$Z$16,$AB$2:$AB$16)-$U1276)^2+(_xlfn.XLOOKUP(AJ$1,$Z$2:$Z$16,$AC$2:$AC$16-$V1276)^2)))</f>
        <v/>
      </c>
      <c r="AK1276" s="140" t="str">
        <f t="array" ref="AK1276">IF(OR(AK$1=0, $A1276=""),"",SQRT((_xlfn.XLOOKUP(AK$1,$Z$2:$Z$16,$AA$2:$AA$16)-$T1276)^2+(_xlfn.XLOOKUP(AK$1,$Z$2:$Z$16,$AB$2:$AB$16)-$U1276)^2+(_xlfn.XLOOKUP(AK$1,$Z$2:$Z$16,$AC$2:$AC$16-$V1276)^2)))</f>
        <v/>
      </c>
      <c r="AL1276" s="140" t="str">
        <f t="array" ref="AL1276">IF(OR(AL$1=0, $A1276=""),"",SQRT((_xlfn.XLOOKUP(AL$1,$Z$2:$Z$16,$AA$2:$AA$16)-$T1276)^2+(_xlfn.XLOOKUP(AL$1,$Z$2:$Z$16,$AB$2:$AB$16)-$U1276)^2+(_xlfn.XLOOKUP(AL$1,$Z$2:$Z$16,$AC$2:$AC$16-$V1276)^2)))</f>
        <v/>
      </c>
      <c r="AM1276" s="140" t="str">
        <f t="array" ref="AM1276">IF(OR(AM$1=0, $A1276=""),"",SQRT((_xlfn.XLOOKUP(AM$1,$Z$2:$Z$16,$AA$2:$AA$16)-$T1276)^2+(_xlfn.XLOOKUP(AM$1,$Z$2:$Z$16,$AB$2:$AB$16)-$U1276)^2+(_xlfn.XLOOKUP(AM$1,$Z$2:$Z$16,$AC$2:$AC$16-$V1276)^2)))</f>
        <v/>
      </c>
      <c r="AN1276" s="140" t="str">
        <f t="array" ref="AN1276">IF(OR(AN$1=0, $A1276=""),"",SQRT((_xlfn.XLOOKUP(AN$1,$Z$2:$Z$16,$AA$2:$AA$16)-$T1276)^2+(_xlfn.XLOOKUP(AN$1,$Z$2:$Z$16,$AB$2:$AB$16)-$U1276)^2+(_xlfn.XLOOKUP(AN$1,$Z$2:$Z$16,$AC$2:$AC$16-$V1276)^2)))</f>
        <v/>
      </c>
      <c r="AO1276" s="140" t="str">
        <f t="array" ref="AO1276">IF(OR(AO$1=0, $A1276=""),"",SQRT((_xlfn.XLOOKUP(AO$1,$Z$2:$Z$16,$AA$2:$AA$16)-$T1276)^2+(_xlfn.XLOOKUP(AO$1,$Z$2:$Z$16,$AB$2:$AB$16)-$U1276)^2+(_xlfn.XLOOKUP(AO$1,$Z$2:$Z$16,$AC$2:$AC$16-$V1276)^2)))</f>
        <v/>
      </c>
      <c r="AP1276" s="141" t="str">
        <f t="array" ref="AP1276">IF(OR(AP$1=0, $A1276=""),"",SQRT((_xlfn.XLOOKUP(AP$1,$Z$2:$Z$16,$AA$2:$AA$16)-$T1276)^2+(_xlfn.XLOOKUP(AP$1,$Z$2:$Z$16,$AB$2:$AB$16)-$U1276)^2+(_xlfn.XLOOKUP(AP$1,$Z$2:$Z$16,$AC$2:$AC$16-$V1276)^2)))</f>
        <v/>
      </c>
      <c r="AQ1276" s="141" t="str">
        <f t="array" ref="AQ1276">IF(OR(AQ$1=0, $A1276=""),"",SQRT((_xlfn.XLOOKUP(AQ$1,$Z$2:$Z$16,$AA$2:$AA$16)-$T1276)^2+(_xlfn.XLOOKUP(AQ$1,$Z$2:$Z$16,$AB$2:$AB$16)-$U1276)^2+(_xlfn.XLOOKUP(AQ$1,$Z$2:$Z$16,$AC$2:$AC$16-$V1276)^2)))</f>
        <v/>
      </c>
      <c r="AR1276" s="141" t="str">
        <f t="array" ref="AR1276">IF(OR(AR$1=0, $A1276=""),"",SQRT((_xlfn.XLOOKUP(AR$1,$Z$2:$Z$16,$AA$2:$AA$16)-$T1276)^2+(_xlfn.XLOOKUP(AR$1,$Z$2:$Z$16,$AB$2:$AB$16)-$U1276)^2+(_xlfn.XLOOKUP(AR$1,$Z$2:$Z$16,$AC$2:$AC$16-$V1276)^2)))</f>
        <v/>
      </c>
      <c r="AS1276" s="141" t="str">
        <f t="array" ref="AS1276">IF(OR(AS$1=0, $A1276=""),"",SQRT((_xlfn.XLOOKUP(AS$1,$Z$2:$Z$16,$AA$2:$AA$16)-$T1276)^2+(_xlfn.XLOOKUP(AS$1,$Z$2:$Z$16,$AB$2:$AB$16)-$U1276)^2+(_xlfn.XLOOKUP(AS$1,$Z$2:$Z$16,$AC$2:$AC$16-$V1276)^2)))</f>
        <v/>
      </c>
      <c r="AT1276" s="141" t="str">
        <f t="array" ref="AT1276">IF(OR(AT$1=0, $A1276=""),"",SQRT((_xlfn.XLOOKUP(AT$1,$Z$2:$Z$16,$AA$2:$AA$16)-$T1276)^2+(_xlfn.XLOOKUP(AT$1,$Z$2:$Z$16,$AB$2:$AB$16)-$U1276)^2+(_xlfn.XLOOKUP(AT$1,$Z$2:$Z$16,$AC$2:$AC$16-$V1276)^2)))</f>
        <v/>
      </c>
      <c r="AU1276" s="141" t="str">
        <f t="array" ref="AU1276">IF(OR(AU$1=0, $A1276=""),"",SQRT((_xlfn.XLOOKUP(AU$1,$Z$2:$Z$16,$AA$2:$AA$16)-$T1276)^2+(_xlfn.XLOOKUP(AU$1,$Z$2:$Z$16,$AB$2:$AB$16)-$U1276)^2+(_xlfn.XLOOKUP(AU$1,$Z$2:$Z$16,$AC$2:$AC$16-$V1276)^2)))</f>
        <v/>
      </c>
      <c r="AV1276" s="142" t="str">
        <f t="array" ref="AV1276">IF(OR(AV$1=0, $A1276=""),"",SQRT((_xlfn.XLOOKUP(AV$1,$Z$2:$Z$16,$AA$2:$AA$16)-$T1276)^2+(_xlfn.XLOOKUP(AV$1,$Z$2:$Z$16,$AB$2:$AB$16)-$U1276)^2+(_xlfn.XLOOKUP(AV$1,$Z$2:$Z$16,$AC$2:$AC$16-$V1276)^2)))</f>
        <v/>
      </c>
      <c r="AW1276" s="124"/>
      <c r="AX1276" s="124"/>
      <c r="AY1276" s="125">
        <f t="shared" si="376"/>
        <v>0</v>
      </c>
      <c r="AZ1276" s="143">
        <f t="shared" si="377"/>
        <v>0</v>
      </c>
      <c r="BA1276" s="143">
        <f t="shared" si="378"/>
        <v>0</v>
      </c>
      <c r="BB1276" s="143">
        <f t="shared" si="379"/>
        <v>0</v>
      </c>
      <c r="BC1276" s="143">
        <f t="shared" si="380"/>
        <v>0</v>
      </c>
      <c r="BD1276" s="143">
        <f t="shared" si="381"/>
        <v>0</v>
      </c>
      <c r="BE1276" s="143">
        <f t="shared" si="382"/>
        <v>0</v>
      </c>
      <c r="BF1276" s="143">
        <f t="shared" si="383"/>
        <v>0</v>
      </c>
      <c r="BG1276" s="144">
        <f t="shared" si="384"/>
        <v>0</v>
      </c>
      <c r="BH1276" s="144">
        <f t="shared" si="385"/>
        <v>0</v>
      </c>
      <c r="BI1276" s="144">
        <f t="shared" si="386"/>
        <v>0</v>
      </c>
      <c r="BJ1276" s="144">
        <f t="shared" si="387"/>
        <v>0</v>
      </c>
      <c r="BK1276" s="144">
        <f t="shared" si="388"/>
        <v>0</v>
      </c>
      <c r="BL1276" s="144">
        <f t="shared" si="389"/>
        <v>0</v>
      </c>
      <c r="BM1276" s="145">
        <f t="shared" si="390"/>
        <v>0</v>
      </c>
      <c r="BN1276" s="124"/>
      <c r="BO1276" s="124"/>
      <c r="BP1276" s="124"/>
      <c r="BQ1276" s="124"/>
      <c r="BR1276" s="124"/>
      <c r="BS1276" s="124"/>
      <c r="BT1276" s="124"/>
      <c r="BU1276" s="124"/>
      <c r="BV1276" s="130"/>
      <c r="BW1276" s="130"/>
      <c r="BX1276" s="130"/>
      <c r="BY1276" s="130"/>
      <c r="BZ1276" s="130"/>
      <c r="CA1276" s="130"/>
      <c r="CB1276" s="130"/>
      <c r="CC1276" s="130"/>
      <c r="CD1276" s="130"/>
      <c r="CE1276" s="130"/>
      <c r="CF1276" s="130"/>
      <c r="CG1276" s="130"/>
      <c r="CH1276" s="130"/>
      <c r="CI1276" s="130"/>
      <c r="CJ1276" s="130"/>
      <c r="CL1276" s="124"/>
      <c r="CM1276" s="130" t="s">
        <v>32</v>
      </c>
      <c r="CN1276" s="130"/>
      <c r="CO1276" s="130"/>
      <c r="CP1276" s="130"/>
      <c r="CQ1276" s="130"/>
      <c r="CR1276" s="130"/>
      <c r="CS1276" s="130"/>
      <c r="CT1276" s="130"/>
      <c r="CU1276" s="130"/>
      <c r="CV1276" s="130"/>
      <c r="CW1276" s="130"/>
      <c r="CX1276" s="130"/>
      <c r="CY1276" s="130"/>
      <c r="CZ1276" s="130"/>
      <c r="DA1276" s="130"/>
      <c r="DD1276" s="159" cm="1">
        <f t="array" ref="DD1276">_xlfn.IFS(DD$1= 0,"", NOT(ISBLANK(CM1276)), 0, ISBLANK(CM1276), $Q1276-$S1276+AY1276-BV1276)</f>
        <v>0</v>
      </c>
      <c r="DE1276" s="160" cm="1">
        <f t="array" ref="DE1276">_xlfn.IFS(DE$1= 0,"", NOT(ISBLANK(CN1276)), 0, ISBLANK(CN1276), $Q1276-$S1276+AZ1276-BW1276)</f>
        <v>0</v>
      </c>
      <c r="DF1276" s="160" cm="1">
        <f t="array" ref="DF1276">_xlfn.IFS(DF$1= 0,"", NOT(ISBLANK(CO1276)), 0, ISBLANK(CO1276), $Q1276-$S1276+BA1276-BX1276)</f>
        <v>0</v>
      </c>
      <c r="DG1276" s="160" cm="1">
        <f t="array" ref="DG1276">_xlfn.IFS(DG$1= 0,"", NOT(ISBLANK(CP1276)), 0, ISBLANK(CP1276), $Q1276-$S1276+BB1276-BY1276)</f>
        <v>0</v>
      </c>
      <c r="DH1276" s="160" cm="1">
        <f t="array" ref="DH1276">_xlfn.IFS(DH$1= 0,"", NOT(ISBLANK(CQ1276)), 0, ISBLANK(CQ1276), $Q1276-$S1276+BC1276-BZ1276)</f>
        <v>0</v>
      </c>
      <c r="DI1276" s="160" cm="1">
        <f t="array" ref="DI1276">_xlfn.IFS(DI$1= 0,"", NOT(ISBLANK(CR1276)), 0, ISBLANK(CR1276), $Q1276-$S1276+BD1276-CA1276)</f>
        <v>0</v>
      </c>
      <c r="DJ1276" s="160" t="str" cm="1">
        <f t="array" ref="DJ1276">_xlfn.IFS(DJ$1= 0,"", NOT(ISBLANK(CS1276)), 0, ISBLANK(CS1276), $Q1276-$S1276+BE1276-CB1276)</f>
        <v/>
      </c>
      <c r="DK1276" s="160" t="str" cm="1">
        <f t="array" ref="DK1276">_xlfn.IFS(DK$1= 0,"", NOT(ISBLANK(CT1276)), 0, ISBLANK(CT1276), $Q1276-$S1276+BF1276-CC1276)</f>
        <v/>
      </c>
      <c r="DL1276" s="162" t="str" cm="1">
        <f t="array" ref="DL1276">_xlfn.IFS(DL$1= 0,"", NOT(ISBLANK(CU1276)), 0, ISBLANK(CU1276), $Q1276-$S1276+BG1276-CD1276)</f>
        <v/>
      </c>
      <c r="DM1276" s="162" t="str" cm="1">
        <f t="array" ref="DM1276">_xlfn.IFS(DM$1= 0,"", NOT(ISBLANK(CV1276)), 0, ISBLANK(CV1276), $Q1276-$S1276+BH1276-CE1276)</f>
        <v/>
      </c>
      <c r="DN1276" s="162" t="str" cm="1">
        <f t="array" ref="DN1276">_xlfn.IFS(DN$1= 0,"", NOT(ISBLANK(CW1276)), 0, ISBLANK(CW1276), $Q1276-$S1276+BI1276-CF1276)</f>
        <v/>
      </c>
      <c r="DO1276" s="162" t="str" cm="1">
        <f t="array" ref="DO1276">_xlfn.IFS(DO$1= 0,"", NOT(ISBLANK(CX1276)), 0, ISBLANK(CX1276), $Q1276-$S1276+BJ1276-CG1276)</f>
        <v/>
      </c>
      <c r="DP1276" s="162" t="str" cm="1">
        <f t="array" ref="DP1276">_xlfn.IFS(DP$1= 0,"", NOT(ISBLANK(CY1276)), 0, ISBLANK(CY1276), $Q1276-$S1276+BK1276-CH1276)</f>
        <v/>
      </c>
      <c r="DQ1276" s="162" t="str" cm="1">
        <f t="array" ref="DQ1276">_xlfn.IFS(DQ$1= 0,"", NOT(ISBLANK(CZ1276)), 0, ISBLANK(CZ1276), $Q1276-$S1276+BL1276-CI1276)</f>
        <v/>
      </c>
      <c r="DR1276" s="163" t="str" cm="1">
        <f t="array" ref="DR1276">_xlfn.IFS(DR$1= 0,"", NOT(ISBLANK(DA1276)), 0, ISBLANK(DA1276), $Q1276-$S1276+BM1276-CJ1276)</f>
        <v/>
      </c>
    </row>
    <row r="1277" spans="1:122" ht="16.5" x14ac:dyDescent="0.3">
      <c r="A1277" s="135"/>
      <c r="B1277" s="136"/>
      <c r="C1277" s="136"/>
      <c r="D1277" s="137"/>
      <c r="E1277" s="176"/>
      <c r="F1277" s="182"/>
      <c r="G1277" s="183"/>
      <c r="H1277" s="183"/>
      <c r="I1277" s="183"/>
      <c r="J1277" s="183"/>
      <c r="K1277" s="183"/>
      <c r="L1277" s="183"/>
      <c r="M1277" s="186"/>
      <c r="N1277" s="182"/>
      <c r="O1277" s="184"/>
      <c r="P1277" s="178"/>
      <c r="Q1277" s="118">
        <f t="shared" si="374"/>
        <v>0</v>
      </c>
      <c r="R1277" s="3"/>
      <c r="S1277" s="3"/>
      <c r="T1277" s="4"/>
      <c r="U1277" s="4"/>
      <c r="V1277" s="99">
        <f t="shared" si="375"/>
        <v>0</v>
      </c>
      <c r="W1277" s="161"/>
      <c r="X1277" s="138"/>
      <c r="AH1277" s="158" t="str">
        <f t="array" ref="AH1277">IF(OR(AH$1=0, $A1277=""),"",SQRT((_xlfn.XLOOKUP(AH$1,$Z$2:$Z$16,$AA$2:$AA$16)-$T1277)^2+(_xlfn.XLOOKUP(AH$1,$Z$2:$Z$16,$AB$2:$AB$16)-$U1277)^2+(_xlfn.XLOOKUP(AH$1,$Z$2:$Z$16,$AC$2:$AC$16-$V1277)^2)))</f>
        <v/>
      </c>
      <c r="AI1277" s="140" t="str">
        <f t="array" ref="AI1277">IF(OR(AI$1=0, $A1277=""),"",SQRT((_xlfn.XLOOKUP(AI$1,$Z$2:$Z$16,$AA$2:$AA$16)-$T1277)^2+(_xlfn.XLOOKUP(AI$1,$Z$2:$Z$16,$AB$2:$AB$16)-$U1277)^2+(_xlfn.XLOOKUP(AI$1,$Z$2:$Z$16,$AC$2:$AC$16-$V1277)^2)))</f>
        <v/>
      </c>
      <c r="AJ1277" s="140" t="str">
        <f t="array" ref="AJ1277">IF(OR(AJ$1=0, $A1277=""),"",SQRT((_xlfn.XLOOKUP(AJ$1,$Z$2:$Z$16,$AA$2:$AA$16)-$T1277)^2+(_xlfn.XLOOKUP(AJ$1,$Z$2:$Z$16,$AB$2:$AB$16)-$U1277)^2+(_xlfn.XLOOKUP(AJ$1,$Z$2:$Z$16,$AC$2:$AC$16-$V1277)^2)))</f>
        <v/>
      </c>
      <c r="AK1277" s="140" t="str">
        <f t="array" ref="AK1277">IF(OR(AK$1=0, $A1277=""),"",SQRT((_xlfn.XLOOKUP(AK$1,$Z$2:$Z$16,$AA$2:$AA$16)-$T1277)^2+(_xlfn.XLOOKUP(AK$1,$Z$2:$Z$16,$AB$2:$AB$16)-$U1277)^2+(_xlfn.XLOOKUP(AK$1,$Z$2:$Z$16,$AC$2:$AC$16-$V1277)^2)))</f>
        <v/>
      </c>
      <c r="AL1277" s="140" t="str">
        <f t="array" ref="AL1277">IF(OR(AL$1=0, $A1277=""),"",SQRT((_xlfn.XLOOKUP(AL$1,$Z$2:$Z$16,$AA$2:$AA$16)-$T1277)^2+(_xlfn.XLOOKUP(AL$1,$Z$2:$Z$16,$AB$2:$AB$16)-$U1277)^2+(_xlfn.XLOOKUP(AL$1,$Z$2:$Z$16,$AC$2:$AC$16-$V1277)^2)))</f>
        <v/>
      </c>
      <c r="AM1277" s="140" t="str">
        <f t="array" ref="AM1277">IF(OR(AM$1=0, $A1277=""),"",SQRT((_xlfn.XLOOKUP(AM$1,$Z$2:$Z$16,$AA$2:$AA$16)-$T1277)^2+(_xlfn.XLOOKUP(AM$1,$Z$2:$Z$16,$AB$2:$AB$16)-$U1277)^2+(_xlfn.XLOOKUP(AM$1,$Z$2:$Z$16,$AC$2:$AC$16-$V1277)^2)))</f>
        <v/>
      </c>
      <c r="AN1277" s="140" t="str">
        <f t="array" ref="AN1277">IF(OR(AN$1=0, $A1277=""),"",SQRT((_xlfn.XLOOKUP(AN$1,$Z$2:$Z$16,$AA$2:$AA$16)-$T1277)^2+(_xlfn.XLOOKUP(AN$1,$Z$2:$Z$16,$AB$2:$AB$16)-$U1277)^2+(_xlfn.XLOOKUP(AN$1,$Z$2:$Z$16,$AC$2:$AC$16-$V1277)^2)))</f>
        <v/>
      </c>
      <c r="AO1277" s="140" t="str">
        <f t="array" ref="AO1277">IF(OR(AO$1=0, $A1277=""),"",SQRT((_xlfn.XLOOKUP(AO$1,$Z$2:$Z$16,$AA$2:$AA$16)-$T1277)^2+(_xlfn.XLOOKUP(AO$1,$Z$2:$Z$16,$AB$2:$AB$16)-$U1277)^2+(_xlfn.XLOOKUP(AO$1,$Z$2:$Z$16,$AC$2:$AC$16-$V1277)^2)))</f>
        <v/>
      </c>
      <c r="AP1277" s="141" t="str">
        <f t="array" ref="AP1277">IF(OR(AP$1=0, $A1277=""),"",SQRT((_xlfn.XLOOKUP(AP$1,$Z$2:$Z$16,$AA$2:$AA$16)-$T1277)^2+(_xlfn.XLOOKUP(AP$1,$Z$2:$Z$16,$AB$2:$AB$16)-$U1277)^2+(_xlfn.XLOOKUP(AP$1,$Z$2:$Z$16,$AC$2:$AC$16-$V1277)^2)))</f>
        <v/>
      </c>
      <c r="AQ1277" s="141" t="str">
        <f t="array" ref="AQ1277">IF(OR(AQ$1=0, $A1277=""),"",SQRT((_xlfn.XLOOKUP(AQ$1,$Z$2:$Z$16,$AA$2:$AA$16)-$T1277)^2+(_xlfn.XLOOKUP(AQ$1,$Z$2:$Z$16,$AB$2:$AB$16)-$U1277)^2+(_xlfn.XLOOKUP(AQ$1,$Z$2:$Z$16,$AC$2:$AC$16-$V1277)^2)))</f>
        <v/>
      </c>
      <c r="AR1277" s="141" t="str">
        <f t="array" ref="AR1277">IF(OR(AR$1=0, $A1277=""),"",SQRT((_xlfn.XLOOKUP(AR$1,$Z$2:$Z$16,$AA$2:$AA$16)-$T1277)^2+(_xlfn.XLOOKUP(AR$1,$Z$2:$Z$16,$AB$2:$AB$16)-$U1277)^2+(_xlfn.XLOOKUP(AR$1,$Z$2:$Z$16,$AC$2:$AC$16-$V1277)^2)))</f>
        <v/>
      </c>
      <c r="AS1277" s="141" t="str">
        <f t="array" ref="AS1277">IF(OR(AS$1=0, $A1277=""),"",SQRT((_xlfn.XLOOKUP(AS$1,$Z$2:$Z$16,$AA$2:$AA$16)-$T1277)^2+(_xlfn.XLOOKUP(AS$1,$Z$2:$Z$16,$AB$2:$AB$16)-$U1277)^2+(_xlfn.XLOOKUP(AS$1,$Z$2:$Z$16,$AC$2:$AC$16-$V1277)^2)))</f>
        <v/>
      </c>
      <c r="AT1277" s="141" t="str">
        <f t="array" ref="AT1277">IF(OR(AT$1=0, $A1277=""),"",SQRT((_xlfn.XLOOKUP(AT$1,$Z$2:$Z$16,$AA$2:$AA$16)-$T1277)^2+(_xlfn.XLOOKUP(AT$1,$Z$2:$Z$16,$AB$2:$AB$16)-$U1277)^2+(_xlfn.XLOOKUP(AT$1,$Z$2:$Z$16,$AC$2:$AC$16-$V1277)^2)))</f>
        <v/>
      </c>
      <c r="AU1277" s="141" t="str">
        <f t="array" ref="AU1277">IF(OR(AU$1=0, $A1277=""),"",SQRT((_xlfn.XLOOKUP(AU$1,$Z$2:$Z$16,$AA$2:$AA$16)-$T1277)^2+(_xlfn.XLOOKUP(AU$1,$Z$2:$Z$16,$AB$2:$AB$16)-$U1277)^2+(_xlfn.XLOOKUP(AU$1,$Z$2:$Z$16,$AC$2:$AC$16-$V1277)^2)))</f>
        <v/>
      </c>
      <c r="AV1277" s="142" t="str">
        <f t="array" ref="AV1277">IF(OR(AV$1=0, $A1277=""),"",SQRT((_xlfn.XLOOKUP(AV$1,$Z$2:$Z$16,$AA$2:$AA$16)-$T1277)^2+(_xlfn.XLOOKUP(AV$1,$Z$2:$Z$16,$AB$2:$AB$16)-$U1277)^2+(_xlfn.XLOOKUP(AV$1,$Z$2:$Z$16,$AC$2:$AC$16-$V1277)^2)))</f>
        <v/>
      </c>
      <c r="AW1277" s="124"/>
      <c r="AX1277" s="124"/>
      <c r="AY1277" s="125">
        <f t="shared" si="376"/>
        <v>0</v>
      </c>
      <c r="AZ1277" s="143">
        <f t="shared" si="377"/>
        <v>0</v>
      </c>
      <c r="BA1277" s="143">
        <f t="shared" si="378"/>
        <v>0</v>
      </c>
      <c r="BB1277" s="143">
        <f t="shared" si="379"/>
        <v>0</v>
      </c>
      <c r="BC1277" s="143">
        <f t="shared" si="380"/>
        <v>0</v>
      </c>
      <c r="BD1277" s="143">
        <f t="shared" si="381"/>
        <v>0</v>
      </c>
      <c r="BE1277" s="143">
        <f t="shared" si="382"/>
        <v>0</v>
      </c>
      <c r="BF1277" s="143">
        <f t="shared" si="383"/>
        <v>0</v>
      </c>
      <c r="BG1277" s="144">
        <f t="shared" si="384"/>
        <v>0</v>
      </c>
      <c r="BH1277" s="144">
        <f t="shared" si="385"/>
        <v>0</v>
      </c>
      <c r="BI1277" s="144">
        <f t="shared" si="386"/>
        <v>0</v>
      </c>
      <c r="BJ1277" s="144">
        <f t="shared" si="387"/>
        <v>0</v>
      </c>
      <c r="BK1277" s="144">
        <f t="shared" si="388"/>
        <v>0</v>
      </c>
      <c r="BL1277" s="144">
        <f t="shared" si="389"/>
        <v>0</v>
      </c>
      <c r="BM1277" s="145">
        <f t="shared" si="390"/>
        <v>0</v>
      </c>
      <c r="BN1277" s="124"/>
      <c r="BO1277" s="124"/>
      <c r="BP1277" s="124"/>
      <c r="BQ1277" s="124"/>
      <c r="BR1277" s="124"/>
      <c r="BS1277" s="124"/>
      <c r="BT1277" s="124"/>
      <c r="BU1277" s="124"/>
      <c r="BV1277" s="130"/>
      <c r="BW1277" s="130"/>
      <c r="BX1277" s="130"/>
      <c r="BY1277" s="130"/>
      <c r="BZ1277" s="130"/>
      <c r="CA1277" s="130"/>
      <c r="CB1277" s="130"/>
      <c r="CC1277" s="130"/>
      <c r="CD1277" s="130"/>
      <c r="CE1277" s="130"/>
      <c r="CF1277" s="130"/>
      <c r="CG1277" s="130"/>
      <c r="CH1277" s="130"/>
      <c r="CI1277" s="130"/>
      <c r="CJ1277" s="130"/>
      <c r="CL1277" s="124"/>
      <c r="CM1277" s="130" t="s">
        <v>32</v>
      </c>
      <c r="CN1277" s="130"/>
      <c r="CO1277" s="130"/>
      <c r="CP1277" s="130"/>
      <c r="CQ1277" s="130"/>
      <c r="CR1277" s="130"/>
      <c r="CS1277" s="130"/>
      <c r="CT1277" s="130"/>
      <c r="CU1277" s="130"/>
      <c r="CV1277" s="130"/>
      <c r="CW1277" s="130"/>
      <c r="CX1277" s="130"/>
      <c r="CY1277" s="130"/>
      <c r="CZ1277" s="130"/>
      <c r="DA1277" s="130"/>
      <c r="DD1277" s="159" cm="1">
        <f t="array" ref="DD1277">_xlfn.IFS(DD$1= 0,"", NOT(ISBLANK(CM1277)), 0, ISBLANK(CM1277), $Q1277-$S1277+AY1277-BV1277)</f>
        <v>0</v>
      </c>
      <c r="DE1277" s="160" cm="1">
        <f t="array" ref="DE1277">_xlfn.IFS(DE$1= 0,"", NOT(ISBLANK(CN1277)), 0, ISBLANK(CN1277), $Q1277-$S1277+AZ1277-BW1277)</f>
        <v>0</v>
      </c>
      <c r="DF1277" s="160" cm="1">
        <f t="array" ref="DF1277">_xlfn.IFS(DF$1= 0,"", NOT(ISBLANK(CO1277)), 0, ISBLANK(CO1277), $Q1277-$S1277+BA1277-BX1277)</f>
        <v>0</v>
      </c>
      <c r="DG1277" s="160" cm="1">
        <f t="array" ref="DG1277">_xlfn.IFS(DG$1= 0,"", NOT(ISBLANK(CP1277)), 0, ISBLANK(CP1277), $Q1277-$S1277+BB1277-BY1277)</f>
        <v>0</v>
      </c>
      <c r="DH1277" s="160" cm="1">
        <f t="array" ref="DH1277">_xlfn.IFS(DH$1= 0,"", NOT(ISBLANK(CQ1277)), 0, ISBLANK(CQ1277), $Q1277-$S1277+BC1277-BZ1277)</f>
        <v>0</v>
      </c>
      <c r="DI1277" s="160" cm="1">
        <f t="array" ref="DI1277">_xlfn.IFS(DI$1= 0,"", NOT(ISBLANK(CR1277)), 0, ISBLANK(CR1277), $Q1277-$S1277+BD1277-CA1277)</f>
        <v>0</v>
      </c>
      <c r="DJ1277" s="160" t="str" cm="1">
        <f t="array" ref="DJ1277">_xlfn.IFS(DJ$1= 0,"", NOT(ISBLANK(CS1277)), 0, ISBLANK(CS1277), $Q1277-$S1277+BE1277-CB1277)</f>
        <v/>
      </c>
      <c r="DK1277" s="160" t="str" cm="1">
        <f t="array" ref="DK1277">_xlfn.IFS(DK$1= 0,"", NOT(ISBLANK(CT1277)), 0, ISBLANK(CT1277), $Q1277-$S1277+BF1277-CC1277)</f>
        <v/>
      </c>
      <c r="DL1277" s="162" t="str" cm="1">
        <f t="array" ref="DL1277">_xlfn.IFS(DL$1= 0,"", NOT(ISBLANK(CU1277)), 0, ISBLANK(CU1277), $Q1277-$S1277+BG1277-CD1277)</f>
        <v/>
      </c>
      <c r="DM1277" s="162" t="str" cm="1">
        <f t="array" ref="DM1277">_xlfn.IFS(DM$1= 0,"", NOT(ISBLANK(CV1277)), 0, ISBLANK(CV1277), $Q1277-$S1277+BH1277-CE1277)</f>
        <v/>
      </c>
      <c r="DN1277" s="162" t="str" cm="1">
        <f t="array" ref="DN1277">_xlfn.IFS(DN$1= 0,"", NOT(ISBLANK(CW1277)), 0, ISBLANK(CW1277), $Q1277-$S1277+BI1277-CF1277)</f>
        <v/>
      </c>
      <c r="DO1277" s="162" t="str" cm="1">
        <f t="array" ref="DO1277">_xlfn.IFS(DO$1= 0,"", NOT(ISBLANK(CX1277)), 0, ISBLANK(CX1277), $Q1277-$S1277+BJ1277-CG1277)</f>
        <v/>
      </c>
      <c r="DP1277" s="162" t="str" cm="1">
        <f t="array" ref="DP1277">_xlfn.IFS(DP$1= 0,"", NOT(ISBLANK(CY1277)), 0, ISBLANK(CY1277), $Q1277-$S1277+BK1277-CH1277)</f>
        <v/>
      </c>
      <c r="DQ1277" s="162" t="str" cm="1">
        <f t="array" ref="DQ1277">_xlfn.IFS(DQ$1= 0,"", NOT(ISBLANK(CZ1277)), 0, ISBLANK(CZ1277), $Q1277-$S1277+BL1277-CI1277)</f>
        <v/>
      </c>
      <c r="DR1277" s="163" t="str" cm="1">
        <f t="array" ref="DR1277">_xlfn.IFS(DR$1= 0,"", NOT(ISBLANK(DA1277)), 0, ISBLANK(DA1277), $Q1277-$S1277+BM1277-CJ1277)</f>
        <v/>
      </c>
    </row>
    <row r="1278" spans="1:122" ht="16.5" x14ac:dyDescent="0.3">
      <c r="A1278" s="135"/>
      <c r="B1278" s="136"/>
      <c r="C1278" s="136"/>
      <c r="D1278" s="137"/>
      <c r="E1278" s="176"/>
      <c r="F1278" s="182"/>
      <c r="G1278" s="183"/>
      <c r="H1278" s="183"/>
      <c r="I1278" s="183"/>
      <c r="J1278" s="183"/>
      <c r="K1278" s="183"/>
      <c r="L1278" s="183"/>
      <c r="M1278" s="186"/>
      <c r="N1278" s="182"/>
      <c r="O1278" s="184"/>
      <c r="P1278" s="178"/>
      <c r="Q1278" s="118">
        <f t="shared" si="374"/>
        <v>0</v>
      </c>
      <c r="R1278" s="3"/>
      <c r="S1278" s="3"/>
      <c r="T1278" s="4"/>
      <c r="U1278" s="4"/>
      <c r="V1278" s="99">
        <f t="shared" si="375"/>
        <v>0</v>
      </c>
      <c r="W1278" s="161"/>
      <c r="X1278" s="138"/>
      <c r="AH1278" s="158" t="str">
        <f t="array" ref="AH1278">IF(OR(AH$1=0, $A1278=""),"",SQRT((_xlfn.XLOOKUP(AH$1,$Z$2:$Z$16,$AA$2:$AA$16)-$T1278)^2+(_xlfn.XLOOKUP(AH$1,$Z$2:$Z$16,$AB$2:$AB$16)-$U1278)^2+(_xlfn.XLOOKUP(AH$1,$Z$2:$Z$16,$AC$2:$AC$16-$V1278)^2)))</f>
        <v/>
      </c>
      <c r="AI1278" s="140" t="str">
        <f t="array" ref="AI1278">IF(OR(AI$1=0, $A1278=""),"",SQRT((_xlfn.XLOOKUP(AI$1,$Z$2:$Z$16,$AA$2:$AA$16)-$T1278)^2+(_xlfn.XLOOKUP(AI$1,$Z$2:$Z$16,$AB$2:$AB$16)-$U1278)^2+(_xlfn.XLOOKUP(AI$1,$Z$2:$Z$16,$AC$2:$AC$16-$V1278)^2)))</f>
        <v/>
      </c>
      <c r="AJ1278" s="140" t="str">
        <f t="array" ref="AJ1278">IF(OR(AJ$1=0, $A1278=""),"",SQRT((_xlfn.XLOOKUP(AJ$1,$Z$2:$Z$16,$AA$2:$AA$16)-$T1278)^2+(_xlfn.XLOOKUP(AJ$1,$Z$2:$Z$16,$AB$2:$AB$16)-$U1278)^2+(_xlfn.XLOOKUP(AJ$1,$Z$2:$Z$16,$AC$2:$AC$16-$V1278)^2)))</f>
        <v/>
      </c>
      <c r="AK1278" s="140" t="str">
        <f t="array" ref="AK1278">IF(OR(AK$1=0, $A1278=""),"",SQRT((_xlfn.XLOOKUP(AK$1,$Z$2:$Z$16,$AA$2:$AA$16)-$T1278)^2+(_xlfn.XLOOKUP(AK$1,$Z$2:$Z$16,$AB$2:$AB$16)-$U1278)^2+(_xlfn.XLOOKUP(AK$1,$Z$2:$Z$16,$AC$2:$AC$16-$V1278)^2)))</f>
        <v/>
      </c>
      <c r="AL1278" s="140" t="str">
        <f t="array" ref="AL1278">IF(OR(AL$1=0, $A1278=""),"",SQRT((_xlfn.XLOOKUP(AL$1,$Z$2:$Z$16,$AA$2:$AA$16)-$T1278)^2+(_xlfn.XLOOKUP(AL$1,$Z$2:$Z$16,$AB$2:$AB$16)-$U1278)^2+(_xlfn.XLOOKUP(AL$1,$Z$2:$Z$16,$AC$2:$AC$16-$V1278)^2)))</f>
        <v/>
      </c>
      <c r="AM1278" s="140" t="str">
        <f t="array" ref="AM1278">IF(OR(AM$1=0, $A1278=""),"",SQRT((_xlfn.XLOOKUP(AM$1,$Z$2:$Z$16,$AA$2:$AA$16)-$T1278)^2+(_xlfn.XLOOKUP(AM$1,$Z$2:$Z$16,$AB$2:$AB$16)-$U1278)^2+(_xlfn.XLOOKUP(AM$1,$Z$2:$Z$16,$AC$2:$AC$16-$V1278)^2)))</f>
        <v/>
      </c>
      <c r="AN1278" s="140" t="str">
        <f t="array" ref="AN1278">IF(OR(AN$1=0, $A1278=""),"",SQRT((_xlfn.XLOOKUP(AN$1,$Z$2:$Z$16,$AA$2:$AA$16)-$T1278)^2+(_xlfn.XLOOKUP(AN$1,$Z$2:$Z$16,$AB$2:$AB$16)-$U1278)^2+(_xlfn.XLOOKUP(AN$1,$Z$2:$Z$16,$AC$2:$AC$16-$V1278)^2)))</f>
        <v/>
      </c>
      <c r="AO1278" s="140" t="str">
        <f t="array" ref="AO1278">IF(OR(AO$1=0, $A1278=""),"",SQRT((_xlfn.XLOOKUP(AO$1,$Z$2:$Z$16,$AA$2:$AA$16)-$T1278)^2+(_xlfn.XLOOKUP(AO$1,$Z$2:$Z$16,$AB$2:$AB$16)-$U1278)^2+(_xlfn.XLOOKUP(AO$1,$Z$2:$Z$16,$AC$2:$AC$16-$V1278)^2)))</f>
        <v/>
      </c>
      <c r="AP1278" s="141" t="str">
        <f t="array" ref="AP1278">IF(OR(AP$1=0, $A1278=""),"",SQRT((_xlfn.XLOOKUP(AP$1,$Z$2:$Z$16,$AA$2:$AA$16)-$T1278)^2+(_xlfn.XLOOKUP(AP$1,$Z$2:$Z$16,$AB$2:$AB$16)-$U1278)^2+(_xlfn.XLOOKUP(AP$1,$Z$2:$Z$16,$AC$2:$AC$16-$V1278)^2)))</f>
        <v/>
      </c>
      <c r="AQ1278" s="141" t="str">
        <f t="array" ref="AQ1278">IF(OR(AQ$1=0, $A1278=""),"",SQRT((_xlfn.XLOOKUP(AQ$1,$Z$2:$Z$16,$AA$2:$AA$16)-$T1278)^2+(_xlfn.XLOOKUP(AQ$1,$Z$2:$Z$16,$AB$2:$AB$16)-$U1278)^2+(_xlfn.XLOOKUP(AQ$1,$Z$2:$Z$16,$AC$2:$AC$16-$V1278)^2)))</f>
        <v/>
      </c>
      <c r="AR1278" s="141" t="str">
        <f t="array" ref="AR1278">IF(OR(AR$1=0, $A1278=""),"",SQRT((_xlfn.XLOOKUP(AR$1,$Z$2:$Z$16,$AA$2:$AA$16)-$T1278)^2+(_xlfn.XLOOKUP(AR$1,$Z$2:$Z$16,$AB$2:$AB$16)-$U1278)^2+(_xlfn.XLOOKUP(AR$1,$Z$2:$Z$16,$AC$2:$AC$16-$V1278)^2)))</f>
        <v/>
      </c>
      <c r="AS1278" s="141" t="str">
        <f t="array" ref="AS1278">IF(OR(AS$1=0, $A1278=""),"",SQRT((_xlfn.XLOOKUP(AS$1,$Z$2:$Z$16,$AA$2:$AA$16)-$T1278)^2+(_xlfn.XLOOKUP(AS$1,$Z$2:$Z$16,$AB$2:$AB$16)-$U1278)^2+(_xlfn.XLOOKUP(AS$1,$Z$2:$Z$16,$AC$2:$AC$16-$V1278)^2)))</f>
        <v/>
      </c>
      <c r="AT1278" s="141" t="str">
        <f t="array" ref="AT1278">IF(OR(AT$1=0, $A1278=""),"",SQRT((_xlfn.XLOOKUP(AT$1,$Z$2:$Z$16,$AA$2:$AA$16)-$T1278)^2+(_xlfn.XLOOKUP(AT$1,$Z$2:$Z$16,$AB$2:$AB$16)-$U1278)^2+(_xlfn.XLOOKUP(AT$1,$Z$2:$Z$16,$AC$2:$AC$16-$V1278)^2)))</f>
        <v/>
      </c>
      <c r="AU1278" s="141" t="str">
        <f t="array" ref="AU1278">IF(OR(AU$1=0, $A1278=""),"",SQRT((_xlfn.XLOOKUP(AU$1,$Z$2:$Z$16,$AA$2:$AA$16)-$T1278)^2+(_xlfn.XLOOKUP(AU$1,$Z$2:$Z$16,$AB$2:$AB$16)-$U1278)^2+(_xlfn.XLOOKUP(AU$1,$Z$2:$Z$16,$AC$2:$AC$16-$V1278)^2)))</f>
        <v/>
      </c>
      <c r="AV1278" s="142" t="str">
        <f t="array" ref="AV1278">IF(OR(AV$1=0, $A1278=""),"",SQRT((_xlfn.XLOOKUP(AV$1,$Z$2:$Z$16,$AA$2:$AA$16)-$T1278)^2+(_xlfn.XLOOKUP(AV$1,$Z$2:$Z$16,$AB$2:$AB$16)-$U1278)^2+(_xlfn.XLOOKUP(AV$1,$Z$2:$Z$16,$AC$2:$AC$16-$V1278)^2)))</f>
        <v/>
      </c>
      <c r="AW1278" s="124"/>
      <c r="AX1278" s="124"/>
      <c r="AY1278" s="125">
        <f t="shared" si="376"/>
        <v>0</v>
      </c>
      <c r="AZ1278" s="143">
        <f t="shared" si="377"/>
        <v>0</v>
      </c>
      <c r="BA1278" s="143">
        <f t="shared" si="378"/>
        <v>0</v>
      </c>
      <c r="BB1278" s="143">
        <f t="shared" si="379"/>
        <v>0</v>
      </c>
      <c r="BC1278" s="143">
        <f t="shared" si="380"/>
        <v>0</v>
      </c>
      <c r="BD1278" s="143">
        <f t="shared" si="381"/>
        <v>0</v>
      </c>
      <c r="BE1278" s="143">
        <f t="shared" si="382"/>
        <v>0</v>
      </c>
      <c r="BF1278" s="143">
        <f t="shared" si="383"/>
        <v>0</v>
      </c>
      <c r="BG1278" s="144">
        <f t="shared" si="384"/>
        <v>0</v>
      </c>
      <c r="BH1278" s="144">
        <f t="shared" si="385"/>
        <v>0</v>
      </c>
      <c r="BI1278" s="144">
        <f t="shared" si="386"/>
        <v>0</v>
      </c>
      <c r="BJ1278" s="144">
        <f t="shared" si="387"/>
        <v>0</v>
      </c>
      <c r="BK1278" s="144">
        <f t="shared" si="388"/>
        <v>0</v>
      </c>
      <c r="BL1278" s="144">
        <f t="shared" si="389"/>
        <v>0</v>
      </c>
      <c r="BM1278" s="145">
        <f t="shared" si="390"/>
        <v>0</v>
      </c>
      <c r="BN1278" s="124"/>
      <c r="BO1278" s="124"/>
      <c r="BP1278" s="124"/>
      <c r="BQ1278" s="124"/>
      <c r="BR1278" s="124"/>
      <c r="BS1278" s="124"/>
      <c r="BT1278" s="124"/>
      <c r="BU1278" s="124"/>
      <c r="BV1278" s="130"/>
      <c r="BW1278" s="130"/>
      <c r="BX1278" s="130"/>
      <c r="BY1278" s="130"/>
      <c r="BZ1278" s="130"/>
      <c r="CA1278" s="130"/>
      <c r="CB1278" s="130"/>
      <c r="CC1278" s="130"/>
      <c r="CD1278" s="130"/>
      <c r="CE1278" s="130"/>
      <c r="CF1278" s="130"/>
      <c r="CG1278" s="130"/>
      <c r="CH1278" s="130"/>
      <c r="CI1278" s="130"/>
      <c r="CJ1278" s="130"/>
      <c r="CL1278" s="124"/>
      <c r="CM1278" s="130" t="s">
        <v>32</v>
      </c>
      <c r="CN1278" s="130"/>
      <c r="CO1278" s="130"/>
      <c r="CP1278" s="130"/>
      <c r="CQ1278" s="130"/>
      <c r="CR1278" s="130"/>
      <c r="CS1278" s="130"/>
      <c r="CT1278" s="130"/>
      <c r="CU1278" s="130"/>
      <c r="CV1278" s="130"/>
      <c r="CW1278" s="130"/>
      <c r="CX1278" s="130"/>
      <c r="CY1278" s="130"/>
      <c r="CZ1278" s="130"/>
      <c r="DA1278" s="130"/>
      <c r="DD1278" s="159" cm="1">
        <f t="array" ref="DD1278">_xlfn.IFS(DD$1= 0,"", NOT(ISBLANK(CM1278)), 0, ISBLANK(CM1278), $Q1278-$S1278+AY1278-BV1278)</f>
        <v>0</v>
      </c>
      <c r="DE1278" s="160" cm="1">
        <f t="array" ref="DE1278">_xlfn.IFS(DE$1= 0,"", NOT(ISBLANK(CN1278)), 0, ISBLANK(CN1278), $Q1278-$S1278+AZ1278-BW1278)</f>
        <v>0</v>
      </c>
      <c r="DF1278" s="160" cm="1">
        <f t="array" ref="DF1278">_xlfn.IFS(DF$1= 0,"", NOT(ISBLANK(CO1278)), 0, ISBLANK(CO1278), $Q1278-$S1278+BA1278-BX1278)</f>
        <v>0</v>
      </c>
      <c r="DG1278" s="160" cm="1">
        <f t="array" ref="DG1278">_xlfn.IFS(DG$1= 0,"", NOT(ISBLANK(CP1278)), 0, ISBLANK(CP1278), $Q1278-$S1278+BB1278-BY1278)</f>
        <v>0</v>
      </c>
      <c r="DH1278" s="160" cm="1">
        <f t="array" ref="DH1278">_xlfn.IFS(DH$1= 0,"", NOT(ISBLANK(CQ1278)), 0, ISBLANK(CQ1278), $Q1278-$S1278+BC1278-BZ1278)</f>
        <v>0</v>
      </c>
      <c r="DI1278" s="160" cm="1">
        <f t="array" ref="DI1278">_xlfn.IFS(DI$1= 0,"", NOT(ISBLANK(CR1278)), 0, ISBLANK(CR1278), $Q1278-$S1278+BD1278-CA1278)</f>
        <v>0</v>
      </c>
      <c r="DJ1278" s="160" t="str" cm="1">
        <f t="array" ref="DJ1278">_xlfn.IFS(DJ$1= 0,"", NOT(ISBLANK(CS1278)), 0, ISBLANK(CS1278), $Q1278-$S1278+BE1278-CB1278)</f>
        <v/>
      </c>
      <c r="DK1278" s="160" t="str" cm="1">
        <f t="array" ref="DK1278">_xlfn.IFS(DK$1= 0,"", NOT(ISBLANK(CT1278)), 0, ISBLANK(CT1278), $Q1278-$S1278+BF1278-CC1278)</f>
        <v/>
      </c>
      <c r="DL1278" s="162" t="str" cm="1">
        <f t="array" ref="DL1278">_xlfn.IFS(DL$1= 0,"", NOT(ISBLANK(CU1278)), 0, ISBLANK(CU1278), $Q1278-$S1278+BG1278-CD1278)</f>
        <v/>
      </c>
      <c r="DM1278" s="162" t="str" cm="1">
        <f t="array" ref="DM1278">_xlfn.IFS(DM$1= 0,"", NOT(ISBLANK(CV1278)), 0, ISBLANK(CV1278), $Q1278-$S1278+BH1278-CE1278)</f>
        <v/>
      </c>
      <c r="DN1278" s="162" t="str" cm="1">
        <f t="array" ref="DN1278">_xlfn.IFS(DN$1= 0,"", NOT(ISBLANK(CW1278)), 0, ISBLANK(CW1278), $Q1278-$S1278+BI1278-CF1278)</f>
        <v/>
      </c>
      <c r="DO1278" s="162" t="str" cm="1">
        <f t="array" ref="DO1278">_xlfn.IFS(DO$1= 0,"", NOT(ISBLANK(CX1278)), 0, ISBLANK(CX1278), $Q1278-$S1278+BJ1278-CG1278)</f>
        <v/>
      </c>
      <c r="DP1278" s="162" t="str" cm="1">
        <f t="array" ref="DP1278">_xlfn.IFS(DP$1= 0,"", NOT(ISBLANK(CY1278)), 0, ISBLANK(CY1278), $Q1278-$S1278+BK1278-CH1278)</f>
        <v/>
      </c>
      <c r="DQ1278" s="162" t="str" cm="1">
        <f t="array" ref="DQ1278">_xlfn.IFS(DQ$1= 0,"", NOT(ISBLANK(CZ1278)), 0, ISBLANK(CZ1278), $Q1278-$S1278+BL1278-CI1278)</f>
        <v/>
      </c>
      <c r="DR1278" s="163" t="str" cm="1">
        <f t="array" ref="DR1278">_xlfn.IFS(DR$1= 0,"", NOT(ISBLANK(DA1278)), 0, ISBLANK(DA1278), $Q1278-$S1278+BM1278-CJ1278)</f>
        <v/>
      </c>
    </row>
    <row r="1279" spans="1:122" ht="16.5" x14ac:dyDescent="0.3">
      <c r="A1279" s="135"/>
      <c r="B1279" s="136"/>
      <c r="C1279" s="136"/>
      <c r="D1279" s="137"/>
      <c r="E1279" s="176"/>
      <c r="F1279" s="182"/>
      <c r="G1279" s="183"/>
      <c r="H1279" s="183"/>
      <c r="I1279" s="183"/>
      <c r="J1279" s="183"/>
      <c r="K1279" s="183"/>
      <c r="L1279" s="183"/>
      <c r="M1279" s="186"/>
      <c r="N1279" s="182"/>
      <c r="O1279" s="184"/>
      <c r="P1279" s="178"/>
      <c r="Q1279" s="118">
        <f t="shared" si="374"/>
        <v>0</v>
      </c>
      <c r="R1279" s="3"/>
      <c r="S1279" s="3"/>
      <c r="T1279" s="4"/>
      <c r="U1279" s="4"/>
      <c r="V1279" s="99">
        <f t="shared" si="375"/>
        <v>0</v>
      </c>
      <c r="W1279" s="161"/>
      <c r="X1279" s="138"/>
      <c r="AH1279" s="158" t="str">
        <f t="array" ref="AH1279">IF(OR(AH$1=0, $A1279=""),"",SQRT((_xlfn.XLOOKUP(AH$1,$Z$2:$Z$16,$AA$2:$AA$16)-$T1279)^2+(_xlfn.XLOOKUP(AH$1,$Z$2:$Z$16,$AB$2:$AB$16)-$U1279)^2+(_xlfn.XLOOKUP(AH$1,$Z$2:$Z$16,$AC$2:$AC$16-$V1279)^2)))</f>
        <v/>
      </c>
      <c r="AI1279" s="140" t="str">
        <f t="array" ref="AI1279">IF(OR(AI$1=0, $A1279=""),"",SQRT((_xlfn.XLOOKUP(AI$1,$Z$2:$Z$16,$AA$2:$AA$16)-$T1279)^2+(_xlfn.XLOOKUP(AI$1,$Z$2:$Z$16,$AB$2:$AB$16)-$U1279)^2+(_xlfn.XLOOKUP(AI$1,$Z$2:$Z$16,$AC$2:$AC$16-$V1279)^2)))</f>
        <v/>
      </c>
      <c r="AJ1279" s="140" t="str">
        <f t="array" ref="AJ1279">IF(OR(AJ$1=0, $A1279=""),"",SQRT((_xlfn.XLOOKUP(AJ$1,$Z$2:$Z$16,$AA$2:$AA$16)-$T1279)^2+(_xlfn.XLOOKUP(AJ$1,$Z$2:$Z$16,$AB$2:$AB$16)-$U1279)^2+(_xlfn.XLOOKUP(AJ$1,$Z$2:$Z$16,$AC$2:$AC$16-$V1279)^2)))</f>
        <v/>
      </c>
      <c r="AK1279" s="140" t="str">
        <f t="array" ref="AK1279">IF(OR(AK$1=0, $A1279=""),"",SQRT((_xlfn.XLOOKUP(AK$1,$Z$2:$Z$16,$AA$2:$AA$16)-$T1279)^2+(_xlfn.XLOOKUP(AK$1,$Z$2:$Z$16,$AB$2:$AB$16)-$U1279)^2+(_xlfn.XLOOKUP(AK$1,$Z$2:$Z$16,$AC$2:$AC$16-$V1279)^2)))</f>
        <v/>
      </c>
      <c r="AL1279" s="140" t="str">
        <f t="array" ref="AL1279">IF(OR(AL$1=0, $A1279=""),"",SQRT((_xlfn.XLOOKUP(AL$1,$Z$2:$Z$16,$AA$2:$AA$16)-$T1279)^2+(_xlfn.XLOOKUP(AL$1,$Z$2:$Z$16,$AB$2:$AB$16)-$U1279)^2+(_xlfn.XLOOKUP(AL$1,$Z$2:$Z$16,$AC$2:$AC$16-$V1279)^2)))</f>
        <v/>
      </c>
      <c r="AM1279" s="140" t="str">
        <f t="array" ref="AM1279">IF(OR(AM$1=0, $A1279=""),"",SQRT((_xlfn.XLOOKUP(AM$1,$Z$2:$Z$16,$AA$2:$AA$16)-$T1279)^2+(_xlfn.XLOOKUP(AM$1,$Z$2:$Z$16,$AB$2:$AB$16)-$U1279)^2+(_xlfn.XLOOKUP(AM$1,$Z$2:$Z$16,$AC$2:$AC$16-$V1279)^2)))</f>
        <v/>
      </c>
      <c r="AN1279" s="140" t="str">
        <f t="array" ref="AN1279">IF(OR(AN$1=0, $A1279=""),"",SQRT((_xlfn.XLOOKUP(AN$1,$Z$2:$Z$16,$AA$2:$AA$16)-$T1279)^2+(_xlfn.XLOOKUP(AN$1,$Z$2:$Z$16,$AB$2:$AB$16)-$U1279)^2+(_xlfn.XLOOKUP(AN$1,$Z$2:$Z$16,$AC$2:$AC$16-$V1279)^2)))</f>
        <v/>
      </c>
      <c r="AO1279" s="140" t="str">
        <f t="array" ref="AO1279">IF(OR(AO$1=0, $A1279=""),"",SQRT((_xlfn.XLOOKUP(AO$1,$Z$2:$Z$16,$AA$2:$AA$16)-$T1279)^2+(_xlfn.XLOOKUP(AO$1,$Z$2:$Z$16,$AB$2:$AB$16)-$U1279)^2+(_xlfn.XLOOKUP(AO$1,$Z$2:$Z$16,$AC$2:$AC$16-$V1279)^2)))</f>
        <v/>
      </c>
      <c r="AP1279" s="141" t="str">
        <f t="array" ref="AP1279">IF(OR(AP$1=0, $A1279=""),"",SQRT((_xlfn.XLOOKUP(AP$1,$Z$2:$Z$16,$AA$2:$AA$16)-$T1279)^2+(_xlfn.XLOOKUP(AP$1,$Z$2:$Z$16,$AB$2:$AB$16)-$U1279)^2+(_xlfn.XLOOKUP(AP$1,$Z$2:$Z$16,$AC$2:$AC$16-$V1279)^2)))</f>
        <v/>
      </c>
      <c r="AQ1279" s="141" t="str">
        <f t="array" ref="AQ1279">IF(OR(AQ$1=0, $A1279=""),"",SQRT((_xlfn.XLOOKUP(AQ$1,$Z$2:$Z$16,$AA$2:$AA$16)-$T1279)^2+(_xlfn.XLOOKUP(AQ$1,$Z$2:$Z$16,$AB$2:$AB$16)-$U1279)^2+(_xlfn.XLOOKUP(AQ$1,$Z$2:$Z$16,$AC$2:$AC$16-$V1279)^2)))</f>
        <v/>
      </c>
      <c r="AR1279" s="141" t="str">
        <f t="array" ref="AR1279">IF(OR(AR$1=0, $A1279=""),"",SQRT((_xlfn.XLOOKUP(AR$1,$Z$2:$Z$16,$AA$2:$AA$16)-$T1279)^2+(_xlfn.XLOOKUP(AR$1,$Z$2:$Z$16,$AB$2:$AB$16)-$U1279)^2+(_xlfn.XLOOKUP(AR$1,$Z$2:$Z$16,$AC$2:$AC$16-$V1279)^2)))</f>
        <v/>
      </c>
      <c r="AS1279" s="141" t="str">
        <f t="array" ref="AS1279">IF(OR(AS$1=0, $A1279=""),"",SQRT((_xlfn.XLOOKUP(AS$1,$Z$2:$Z$16,$AA$2:$AA$16)-$T1279)^2+(_xlfn.XLOOKUP(AS$1,$Z$2:$Z$16,$AB$2:$AB$16)-$U1279)^2+(_xlfn.XLOOKUP(AS$1,$Z$2:$Z$16,$AC$2:$AC$16-$V1279)^2)))</f>
        <v/>
      </c>
      <c r="AT1279" s="141" t="str">
        <f t="array" ref="AT1279">IF(OR(AT$1=0, $A1279=""),"",SQRT((_xlfn.XLOOKUP(AT$1,$Z$2:$Z$16,$AA$2:$AA$16)-$T1279)^2+(_xlfn.XLOOKUP(AT$1,$Z$2:$Z$16,$AB$2:$AB$16)-$U1279)^2+(_xlfn.XLOOKUP(AT$1,$Z$2:$Z$16,$AC$2:$AC$16-$V1279)^2)))</f>
        <v/>
      </c>
      <c r="AU1279" s="141" t="str">
        <f t="array" ref="AU1279">IF(OR(AU$1=0, $A1279=""),"",SQRT((_xlfn.XLOOKUP(AU$1,$Z$2:$Z$16,$AA$2:$AA$16)-$T1279)^2+(_xlfn.XLOOKUP(AU$1,$Z$2:$Z$16,$AB$2:$AB$16)-$U1279)^2+(_xlfn.XLOOKUP(AU$1,$Z$2:$Z$16,$AC$2:$AC$16-$V1279)^2)))</f>
        <v/>
      </c>
      <c r="AV1279" s="142" t="str">
        <f t="array" ref="AV1279">IF(OR(AV$1=0, $A1279=""),"",SQRT((_xlfn.XLOOKUP(AV$1,$Z$2:$Z$16,$AA$2:$AA$16)-$T1279)^2+(_xlfn.XLOOKUP(AV$1,$Z$2:$Z$16,$AB$2:$AB$16)-$U1279)^2+(_xlfn.XLOOKUP(AV$1,$Z$2:$Z$16,$AC$2:$AC$16-$V1279)^2)))</f>
        <v/>
      </c>
      <c r="AW1279" s="124"/>
      <c r="AX1279" s="124"/>
      <c r="AY1279" s="125">
        <f t="shared" si="376"/>
        <v>0</v>
      </c>
      <c r="AZ1279" s="143">
        <f t="shared" si="377"/>
        <v>0</v>
      </c>
      <c r="BA1279" s="143">
        <f t="shared" si="378"/>
        <v>0</v>
      </c>
      <c r="BB1279" s="143">
        <f t="shared" si="379"/>
        <v>0</v>
      </c>
      <c r="BC1279" s="143">
        <f t="shared" si="380"/>
        <v>0</v>
      </c>
      <c r="BD1279" s="143">
        <f t="shared" si="381"/>
        <v>0</v>
      </c>
      <c r="BE1279" s="143">
        <f t="shared" si="382"/>
        <v>0</v>
      </c>
      <c r="BF1279" s="143">
        <f t="shared" si="383"/>
        <v>0</v>
      </c>
      <c r="BG1279" s="144">
        <f t="shared" si="384"/>
        <v>0</v>
      </c>
      <c r="BH1279" s="144">
        <f t="shared" si="385"/>
        <v>0</v>
      </c>
      <c r="BI1279" s="144">
        <f t="shared" si="386"/>
        <v>0</v>
      </c>
      <c r="BJ1279" s="144">
        <f t="shared" si="387"/>
        <v>0</v>
      </c>
      <c r="BK1279" s="144">
        <f t="shared" si="388"/>
        <v>0</v>
      </c>
      <c r="BL1279" s="144">
        <f t="shared" si="389"/>
        <v>0</v>
      </c>
      <c r="BM1279" s="145">
        <f t="shared" si="390"/>
        <v>0</v>
      </c>
      <c r="BN1279" s="124"/>
      <c r="BO1279" s="124"/>
      <c r="BP1279" s="124"/>
      <c r="BQ1279" s="124"/>
      <c r="BR1279" s="124"/>
      <c r="BS1279" s="124"/>
      <c r="BT1279" s="124"/>
      <c r="BU1279" s="124"/>
      <c r="BV1279" s="130"/>
      <c r="BW1279" s="130"/>
      <c r="BX1279" s="130"/>
      <c r="BY1279" s="130"/>
      <c r="BZ1279" s="130"/>
      <c r="CA1279" s="130"/>
      <c r="CB1279" s="130"/>
      <c r="CC1279" s="130"/>
      <c r="CD1279" s="130"/>
      <c r="CE1279" s="130"/>
      <c r="CF1279" s="130"/>
      <c r="CG1279" s="130"/>
      <c r="CH1279" s="130"/>
      <c r="CI1279" s="130"/>
      <c r="CJ1279" s="130"/>
      <c r="CL1279" s="124"/>
      <c r="CM1279" s="130" t="s">
        <v>32</v>
      </c>
      <c r="CN1279" s="130"/>
      <c r="CO1279" s="130"/>
      <c r="CP1279" s="130"/>
      <c r="CQ1279" s="130"/>
      <c r="CR1279" s="130"/>
      <c r="CS1279" s="130"/>
      <c r="CT1279" s="130"/>
      <c r="CU1279" s="130"/>
      <c r="CV1279" s="130"/>
      <c r="CW1279" s="130"/>
      <c r="CX1279" s="130"/>
      <c r="CY1279" s="130"/>
      <c r="CZ1279" s="130"/>
      <c r="DA1279" s="130"/>
      <c r="DD1279" s="159" cm="1">
        <f t="array" ref="DD1279">_xlfn.IFS(DD$1= 0,"", NOT(ISBLANK(CM1279)), 0, ISBLANK(CM1279), $Q1279-$S1279+AY1279-BV1279)</f>
        <v>0</v>
      </c>
      <c r="DE1279" s="160" cm="1">
        <f t="array" ref="DE1279">_xlfn.IFS(DE$1= 0,"", NOT(ISBLANK(CN1279)), 0, ISBLANK(CN1279), $Q1279-$S1279+AZ1279-BW1279)</f>
        <v>0</v>
      </c>
      <c r="DF1279" s="160" cm="1">
        <f t="array" ref="DF1279">_xlfn.IFS(DF$1= 0,"", NOT(ISBLANK(CO1279)), 0, ISBLANK(CO1279), $Q1279-$S1279+BA1279-BX1279)</f>
        <v>0</v>
      </c>
      <c r="DG1279" s="160" cm="1">
        <f t="array" ref="DG1279">_xlfn.IFS(DG$1= 0,"", NOT(ISBLANK(CP1279)), 0, ISBLANK(CP1279), $Q1279-$S1279+BB1279-BY1279)</f>
        <v>0</v>
      </c>
      <c r="DH1279" s="160" cm="1">
        <f t="array" ref="DH1279">_xlfn.IFS(DH$1= 0,"", NOT(ISBLANK(CQ1279)), 0, ISBLANK(CQ1279), $Q1279-$S1279+BC1279-BZ1279)</f>
        <v>0</v>
      </c>
      <c r="DI1279" s="160" cm="1">
        <f t="array" ref="DI1279">_xlfn.IFS(DI$1= 0,"", NOT(ISBLANK(CR1279)), 0, ISBLANK(CR1279), $Q1279-$S1279+BD1279-CA1279)</f>
        <v>0</v>
      </c>
      <c r="DJ1279" s="160" t="str" cm="1">
        <f t="array" ref="DJ1279">_xlfn.IFS(DJ$1= 0,"", NOT(ISBLANK(CS1279)), 0, ISBLANK(CS1279), $Q1279-$S1279+BE1279-CB1279)</f>
        <v/>
      </c>
      <c r="DK1279" s="160" t="str" cm="1">
        <f t="array" ref="DK1279">_xlfn.IFS(DK$1= 0,"", NOT(ISBLANK(CT1279)), 0, ISBLANK(CT1279), $Q1279-$S1279+BF1279-CC1279)</f>
        <v/>
      </c>
      <c r="DL1279" s="162" t="str" cm="1">
        <f t="array" ref="DL1279">_xlfn.IFS(DL$1= 0,"", NOT(ISBLANK(CU1279)), 0, ISBLANK(CU1279), $Q1279-$S1279+BG1279-CD1279)</f>
        <v/>
      </c>
      <c r="DM1279" s="162" t="str" cm="1">
        <f t="array" ref="DM1279">_xlfn.IFS(DM$1= 0,"", NOT(ISBLANK(CV1279)), 0, ISBLANK(CV1279), $Q1279-$S1279+BH1279-CE1279)</f>
        <v/>
      </c>
      <c r="DN1279" s="162" t="str" cm="1">
        <f t="array" ref="DN1279">_xlfn.IFS(DN$1= 0,"", NOT(ISBLANK(CW1279)), 0, ISBLANK(CW1279), $Q1279-$S1279+BI1279-CF1279)</f>
        <v/>
      </c>
      <c r="DO1279" s="162" t="str" cm="1">
        <f t="array" ref="DO1279">_xlfn.IFS(DO$1= 0,"", NOT(ISBLANK(CX1279)), 0, ISBLANK(CX1279), $Q1279-$S1279+BJ1279-CG1279)</f>
        <v/>
      </c>
      <c r="DP1279" s="162" t="str" cm="1">
        <f t="array" ref="DP1279">_xlfn.IFS(DP$1= 0,"", NOT(ISBLANK(CY1279)), 0, ISBLANK(CY1279), $Q1279-$S1279+BK1279-CH1279)</f>
        <v/>
      </c>
      <c r="DQ1279" s="162" t="str" cm="1">
        <f t="array" ref="DQ1279">_xlfn.IFS(DQ$1= 0,"", NOT(ISBLANK(CZ1279)), 0, ISBLANK(CZ1279), $Q1279-$S1279+BL1279-CI1279)</f>
        <v/>
      </c>
      <c r="DR1279" s="163" t="str" cm="1">
        <f t="array" ref="DR1279">_xlfn.IFS(DR$1= 0,"", NOT(ISBLANK(DA1279)), 0, ISBLANK(DA1279), $Q1279-$S1279+BM1279-CJ1279)</f>
        <v/>
      </c>
    </row>
    <row r="1280" spans="1:122" ht="16.5" x14ac:dyDescent="0.3">
      <c r="A1280" s="135"/>
      <c r="B1280" s="136"/>
      <c r="C1280" s="136"/>
      <c r="D1280" s="137"/>
      <c r="E1280" s="176"/>
      <c r="F1280" s="182"/>
      <c r="G1280" s="183"/>
      <c r="H1280" s="183"/>
      <c r="I1280" s="183"/>
      <c r="J1280" s="183"/>
      <c r="K1280" s="183"/>
      <c r="L1280" s="183"/>
      <c r="M1280" s="186"/>
      <c r="N1280" s="182"/>
      <c r="O1280" s="184"/>
      <c r="P1280" s="178"/>
      <c r="Q1280" s="118">
        <f t="shared" si="374"/>
        <v>0</v>
      </c>
      <c r="R1280" s="3"/>
      <c r="S1280" s="3"/>
      <c r="T1280" s="4"/>
      <c r="U1280" s="4"/>
      <c r="V1280" s="99">
        <f t="shared" si="375"/>
        <v>0</v>
      </c>
      <c r="W1280" s="161"/>
      <c r="X1280" s="138"/>
      <c r="AH1280" s="158" t="str">
        <f t="array" ref="AH1280">IF(OR(AH$1=0, $A1280=""),"",SQRT((_xlfn.XLOOKUP(AH$1,$Z$2:$Z$16,$AA$2:$AA$16)-$T1280)^2+(_xlfn.XLOOKUP(AH$1,$Z$2:$Z$16,$AB$2:$AB$16)-$U1280)^2+(_xlfn.XLOOKUP(AH$1,$Z$2:$Z$16,$AC$2:$AC$16-$V1280)^2)))</f>
        <v/>
      </c>
      <c r="AI1280" s="140" t="str">
        <f t="array" ref="AI1280">IF(OR(AI$1=0, $A1280=""),"",SQRT((_xlfn.XLOOKUP(AI$1,$Z$2:$Z$16,$AA$2:$AA$16)-$T1280)^2+(_xlfn.XLOOKUP(AI$1,$Z$2:$Z$16,$AB$2:$AB$16)-$U1280)^2+(_xlfn.XLOOKUP(AI$1,$Z$2:$Z$16,$AC$2:$AC$16-$V1280)^2)))</f>
        <v/>
      </c>
      <c r="AJ1280" s="140" t="str">
        <f t="array" ref="AJ1280">IF(OR(AJ$1=0, $A1280=""),"",SQRT((_xlfn.XLOOKUP(AJ$1,$Z$2:$Z$16,$AA$2:$AA$16)-$T1280)^2+(_xlfn.XLOOKUP(AJ$1,$Z$2:$Z$16,$AB$2:$AB$16)-$U1280)^2+(_xlfn.XLOOKUP(AJ$1,$Z$2:$Z$16,$AC$2:$AC$16-$V1280)^2)))</f>
        <v/>
      </c>
      <c r="AK1280" s="140" t="str">
        <f t="array" ref="AK1280">IF(OR(AK$1=0, $A1280=""),"",SQRT((_xlfn.XLOOKUP(AK$1,$Z$2:$Z$16,$AA$2:$AA$16)-$T1280)^2+(_xlfn.XLOOKUP(AK$1,$Z$2:$Z$16,$AB$2:$AB$16)-$U1280)^2+(_xlfn.XLOOKUP(AK$1,$Z$2:$Z$16,$AC$2:$AC$16-$V1280)^2)))</f>
        <v/>
      </c>
      <c r="AL1280" s="140" t="str">
        <f t="array" ref="AL1280">IF(OR(AL$1=0, $A1280=""),"",SQRT((_xlfn.XLOOKUP(AL$1,$Z$2:$Z$16,$AA$2:$AA$16)-$T1280)^2+(_xlfn.XLOOKUP(AL$1,$Z$2:$Z$16,$AB$2:$AB$16)-$U1280)^2+(_xlfn.XLOOKUP(AL$1,$Z$2:$Z$16,$AC$2:$AC$16-$V1280)^2)))</f>
        <v/>
      </c>
      <c r="AM1280" s="140" t="str">
        <f t="array" ref="AM1280">IF(OR(AM$1=0, $A1280=""),"",SQRT((_xlfn.XLOOKUP(AM$1,$Z$2:$Z$16,$AA$2:$AA$16)-$T1280)^2+(_xlfn.XLOOKUP(AM$1,$Z$2:$Z$16,$AB$2:$AB$16)-$U1280)^2+(_xlfn.XLOOKUP(AM$1,$Z$2:$Z$16,$AC$2:$AC$16-$V1280)^2)))</f>
        <v/>
      </c>
      <c r="AN1280" s="140" t="str">
        <f t="array" ref="AN1280">IF(OR(AN$1=0, $A1280=""),"",SQRT((_xlfn.XLOOKUP(AN$1,$Z$2:$Z$16,$AA$2:$AA$16)-$T1280)^2+(_xlfn.XLOOKUP(AN$1,$Z$2:$Z$16,$AB$2:$AB$16)-$U1280)^2+(_xlfn.XLOOKUP(AN$1,$Z$2:$Z$16,$AC$2:$AC$16-$V1280)^2)))</f>
        <v/>
      </c>
      <c r="AO1280" s="140" t="str">
        <f t="array" ref="AO1280">IF(OR(AO$1=0, $A1280=""),"",SQRT((_xlfn.XLOOKUP(AO$1,$Z$2:$Z$16,$AA$2:$AA$16)-$T1280)^2+(_xlfn.XLOOKUP(AO$1,$Z$2:$Z$16,$AB$2:$AB$16)-$U1280)^2+(_xlfn.XLOOKUP(AO$1,$Z$2:$Z$16,$AC$2:$AC$16-$V1280)^2)))</f>
        <v/>
      </c>
      <c r="AP1280" s="141" t="str">
        <f t="array" ref="AP1280">IF(OR(AP$1=0, $A1280=""),"",SQRT((_xlfn.XLOOKUP(AP$1,$Z$2:$Z$16,$AA$2:$AA$16)-$T1280)^2+(_xlfn.XLOOKUP(AP$1,$Z$2:$Z$16,$AB$2:$AB$16)-$U1280)^2+(_xlfn.XLOOKUP(AP$1,$Z$2:$Z$16,$AC$2:$AC$16-$V1280)^2)))</f>
        <v/>
      </c>
      <c r="AQ1280" s="141" t="str">
        <f t="array" ref="AQ1280">IF(OR(AQ$1=0, $A1280=""),"",SQRT((_xlfn.XLOOKUP(AQ$1,$Z$2:$Z$16,$AA$2:$AA$16)-$T1280)^2+(_xlfn.XLOOKUP(AQ$1,$Z$2:$Z$16,$AB$2:$AB$16)-$U1280)^2+(_xlfn.XLOOKUP(AQ$1,$Z$2:$Z$16,$AC$2:$AC$16-$V1280)^2)))</f>
        <v/>
      </c>
      <c r="AR1280" s="141" t="str">
        <f t="array" ref="AR1280">IF(OR(AR$1=0, $A1280=""),"",SQRT((_xlfn.XLOOKUP(AR$1,$Z$2:$Z$16,$AA$2:$AA$16)-$T1280)^2+(_xlfn.XLOOKUP(AR$1,$Z$2:$Z$16,$AB$2:$AB$16)-$U1280)^2+(_xlfn.XLOOKUP(AR$1,$Z$2:$Z$16,$AC$2:$AC$16-$V1280)^2)))</f>
        <v/>
      </c>
      <c r="AS1280" s="141" t="str">
        <f t="array" ref="AS1280">IF(OR(AS$1=0, $A1280=""),"",SQRT((_xlfn.XLOOKUP(AS$1,$Z$2:$Z$16,$AA$2:$AA$16)-$T1280)^2+(_xlfn.XLOOKUP(AS$1,$Z$2:$Z$16,$AB$2:$AB$16)-$U1280)^2+(_xlfn.XLOOKUP(AS$1,$Z$2:$Z$16,$AC$2:$AC$16-$V1280)^2)))</f>
        <v/>
      </c>
      <c r="AT1280" s="141" t="str">
        <f t="array" ref="AT1280">IF(OR(AT$1=0, $A1280=""),"",SQRT((_xlfn.XLOOKUP(AT$1,$Z$2:$Z$16,$AA$2:$AA$16)-$T1280)^2+(_xlfn.XLOOKUP(AT$1,$Z$2:$Z$16,$AB$2:$AB$16)-$U1280)^2+(_xlfn.XLOOKUP(AT$1,$Z$2:$Z$16,$AC$2:$AC$16-$V1280)^2)))</f>
        <v/>
      </c>
      <c r="AU1280" s="141" t="str">
        <f t="array" ref="AU1280">IF(OR(AU$1=0, $A1280=""),"",SQRT((_xlfn.XLOOKUP(AU$1,$Z$2:$Z$16,$AA$2:$AA$16)-$T1280)^2+(_xlfn.XLOOKUP(AU$1,$Z$2:$Z$16,$AB$2:$AB$16)-$U1280)^2+(_xlfn.XLOOKUP(AU$1,$Z$2:$Z$16,$AC$2:$AC$16-$V1280)^2)))</f>
        <v/>
      </c>
      <c r="AV1280" s="142" t="str">
        <f t="array" ref="AV1280">IF(OR(AV$1=0, $A1280=""),"",SQRT((_xlfn.XLOOKUP(AV$1,$Z$2:$Z$16,$AA$2:$AA$16)-$T1280)^2+(_xlfn.XLOOKUP(AV$1,$Z$2:$Z$16,$AB$2:$AB$16)-$U1280)^2+(_xlfn.XLOOKUP(AV$1,$Z$2:$Z$16,$AC$2:$AC$16-$V1280)^2)))</f>
        <v/>
      </c>
      <c r="AW1280" s="124"/>
      <c r="AX1280" s="124"/>
      <c r="AY1280" s="125">
        <f t="shared" si="376"/>
        <v>0</v>
      </c>
      <c r="AZ1280" s="143">
        <f t="shared" si="377"/>
        <v>0</v>
      </c>
      <c r="BA1280" s="143">
        <f t="shared" si="378"/>
        <v>0</v>
      </c>
      <c r="BB1280" s="143">
        <f t="shared" si="379"/>
        <v>0</v>
      </c>
      <c r="BC1280" s="143">
        <f t="shared" si="380"/>
        <v>0</v>
      </c>
      <c r="BD1280" s="143">
        <f t="shared" si="381"/>
        <v>0</v>
      </c>
      <c r="BE1280" s="143">
        <f t="shared" si="382"/>
        <v>0</v>
      </c>
      <c r="BF1280" s="143">
        <f t="shared" si="383"/>
        <v>0</v>
      </c>
      <c r="BG1280" s="144">
        <f t="shared" si="384"/>
        <v>0</v>
      </c>
      <c r="BH1280" s="144">
        <f t="shared" si="385"/>
        <v>0</v>
      </c>
      <c r="BI1280" s="144">
        <f t="shared" si="386"/>
        <v>0</v>
      </c>
      <c r="BJ1280" s="144">
        <f t="shared" si="387"/>
        <v>0</v>
      </c>
      <c r="BK1280" s="144">
        <f t="shared" si="388"/>
        <v>0</v>
      </c>
      <c r="BL1280" s="144">
        <f t="shared" si="389"/>
        <v>0</v>
      </c>
      <c r="BM1280" s="145">
        <f t="shared" si="390"/>
        <v>0</v>
      </c>
      <c r="BN1280" s="124"/>
      <c r="BO1280" s="124"/>
      <c r="BP1280" s="124"/>
      <c r="BQ1280" s="124"/>
      <c r="BR1280" s="124"/>
      <c r="BS1280" s="124"/>
      <c r="BT1280" s="124"/>
      <c r="BU1280" s="124"/>
      <c r="BV1280" s="130"/>
      <c r="BW1280" s="130"/>
      <c r="BX1280" s="130"/>
      <c r="BY1280" s="130"/>
      <c r="BZ1280" s="130"/>
      <c r="CA1280" s="130"/>
      <c r="CB1280" s="130"/>
      <c r="CC1280" s="130"/>
      <c r="CD1280" s="130"/>
      <c r="CE1280" s="130"/>
      <c r="CF1280" s="130"/>
      <c r="CG1280" s="130"/>
      <c r="CH1280" s="130"/>
      <c r="CI1280" s="130"/>
      <c r="CJ1280" s="130"/>
      <c r="CL1280" s="124"/>
      <c r="CM1280" s="130" t="s">
        <v>32</v>
      </c>
      <c r="CN1280" s="130"/>
      <c r="CO1280" s="130"/>
      <c r="CP1280" s="130"/>
      <c r="CQ1280" s="130"/>
      <c r="CR1280" s="130"/>
      <c r="CS1280" s="130"/>
      <c r="CT1280" s="130"/>
      <c r="CU1280" s="130"/>
      <c r="CV1280" s="130"/>
      <c r="CW1280" s="130"/>
      <c r="CX1280" s="130"/>
      <c r="CY1280" s="130"/>
      <c r="CZ1280" s="130"/>
      <c r="DA1280" s="130"/>
      <c r="DD1280" s="159" cm="1">
        <f t="array" ref="DD1280">_xlfn.IFS(DD$1= 0,"", NOT(ISBLANK(CM1280)), 0, ISBLANK(CM1280), $Q1280-$S1280+AY1280-BV1280)</f>
        <v>0</v>
      </c>
      <c r="DE1280" s="160" cm="1">
        <f t="array" ref="DE1280">_xlfn.IFS(DE$1= 0,"", NOT(ISBLANK(CN1280)), 0, ISBLANK(CN1280), $Q1280-$S1280+AZ1280-BW1280)</f>
        <v>0</v>
      </c>
      <c r="DF1280" s="160" cm="1">
        <f t="array" ref="DF1280">_xlfn.IFS(DF$1= 0,"", NOT(ISBLANK(CO1280)), 0, ISBLANK(CO1280), $Q1280-$S1280+BA1280-BX1280)</f>
        <v>0</v>
      </c>
      <c r="DG1280" s="160" cm="1">
        <f t="array" ref="DG1280">_xlfn.IFS(DG$1= 0,"", NOT(ISBLANK(CP1280)), 0, ISBLANK(CP1280), $Q1280-$S1280+BB1280-BY1280)</f>
        <v>0</v>
      </c>
      <c r="DH1280" s="160" cm="1">
        <f t="array" ref="DH1280">_xlfn.IFS(DH$1= 0,"", NOT(ISBLANK(CQ1280)), 0, ISBLANK(CQ1280), $Q1280-$S1280+BC1280-BZ1280)</f>
        <v>0</v>
      </c>
      <c r="DI1280" s="160" cm="1">
        <f t="array" ref="DI1280">_xlfn.IFS(DI$1= 0,"", NOT(ISBLANK(CR1280)), 0, ISBLANK(CR1280), $Q1280-$S1280+BD1280-CA1280)</f>
        <v>0</v>
      </c>
      <c r="DJ1280" s="160" t="str" cm="1">
        <f t="array" ref="DJ1280">_xlfn.IFS(DJ$1= 0,"", NOT(ISBLANK(CS1280)), 0, ISBLANK(CS1280), $Q1280-$S1280+BE1280-CB1280)</f>
        <v/>
      </c>
      <c r="DK1280" s="160" t="str" cm="1">
        <f t="array" ref="DK1280">_xlfn.IFS(DK$1= 0,"", NOT(ISBLANK(CT1280)), 0, ISBLANK(CT1280), $Q1280-$S1280+BF1280-CC1280)</f>
        <v/>
      </c>
      <c r="DL1280" s="162" t="str" cm="1">
        <f t="array" ref="DL1280">_xlfn.IFS(DL$1= 0,"", NOT(ISBLANK(CU1280)), 0, ISBLANK(CU1280), $Q1280-$S1280+BG1280-CD1280)</f>
        <v/>
      </c>
      <c r="DM1280" s="162" t="str" cm="1">
        <f t="array" ref="DM1280">_xlfn.IFS(DM$1= 0,"", NOT(ISBLANK(CV1280)), 0, ISBLANK(CV1280), $Q1280-$S1280+BH1280-CE1280)</f>
        <v/>
      </c>
      <c r="DN1280" s="162" t="str" cm="1">
        <f t="array" ref="DN1280">_xlfn.IFS(DN$1= 0,"", NOT(ISBLANK(CW1280)), 0, ISBLANK(CW1280), $Q1280-$S1280+BI1280-CF1280)</f>
        <v/>
      </c>
      <c r="DO1280" s="162" t="str" cm="1">
        <f t="array" ref="DO1280">_xlfn.IFS(DO$1= 0,"", NOT(ISBLANK(CX1280)), 0, ISBLANK(CX1280), $Q1280-$S1280+BJ1280-CG1280)</f>
        <v/>
      </c>
      <c r="DP1280" s="162" t="str" cm="1">
        <f t="array" ref="DP1280">_xlfn.IFS(DP$1= 0,"", NOT(ISBLANK(CY1280)), 0, ISBLANK(CY1280), $Q1280-$S1280+BK1280-CH1280)</f>
        <v/>
      </c>
      <c r="DQ1280" s="162" t="str" cm="1">
        <f t="array" ref="DQ1280">_xlfn.IFS(DQ$1= 0,"", NOT(ISBLANK(CZ1280)), 0, ISBLANK(CZ1280), $Q1280-$S1280+BL1280-CI1280)</f>
        <v/>
      </c>
      <c r="DR1280" s="163" t="str" cm="1">
        <f t="array" ref="DR1280">_xlfn.IFS(DR$1= 0,"", NOT(ISBLANK(DA1280)), 0, ISBLANK(DA1280), $Q1280-$S1280+BM1280-CJ1280)</f>
        <v/>
      </c>
    </row>
    <row r="1281" spans="1:122" ht="16.5" x14ac:dyDescent="0.3">
      <c r="A1281" s="135"/>
      <c r="B1281" s="136"/>
      <c r="C1281" s="136"/>
      <c r="D1281" s="137"/>
      <c r="E1281" s="176"/>
      <c r="F1281" s="182"/>
      <c r="G1281" s="183"/>
      <c r="H1281" s="183"/>
      <c r="I1281" s="183"/>
      <c r="J1281" s="183"/>
      <c r="K1281" s="183"/>
      <c r="L1281" s="183"/>
      <c r="M1281" s="186"/>
      <c r="N1281" s="182"/>
      <c r="O1281" s="184"/>
      <c r="P1281" s="178"/>
      <c r="Q1281" s="118">
        <f t="shared" si="374"/>
        <v>0</v>
      </c>
      <c r="R1281" s="3"/>
      <c r="S1281" s="3"/>
      <c r="T1281" s="4"/>
      <c r="U1281" s="4"/>
      <c r="V1281" s="99">
        <f t="shared" si="375"/>
        <v>0</v>
      </c>
      <c r="W1281" s="161"/>
      <c r="X1281" s="138"/>
      <c r="AH1281" s="158" t="str">
        <f t="array" ref="AH1281">IF(OR(AH$1=0, $A1281=""),"",SQRT((_xlfn.XLOOKUP(AH$1,$Z$2:$Z$16,$AA$2:$AA$16)-$T1281)^2+(_xlfn.XLOOKUP(AH$1,$Z$2:$Z$16,$AB$2:$AB$16)-$U1281)^2+(_xlfn.XLOOKUP(AH$1,$Z$2:$Z$16,$AC$2:$AC$16-$V1281)^2)))</f>
        <v/>
      </c>
      <c r="AI1281" s="140" t="str">
        <f t="array" ref="AI1281">IF(OR(AI$1=0, $A1281=""),"",SQRT((_xlfn.XLOOKUP(AI$1,$Z$2:$Z$16,$AA$2:$AA$16)-$T1281)^2+(_xlfn.XLOOKUP(AI$1,$Z$2:$Z$16,$AB$2:$AB$16)-$U1281)^2+(_xlfn.XLOOKUP(AI$1,$Z$2:$Z$16,$AC$2:$AC$16-$V1281)^2)))</f>
        <v/>
      </c>
      <c r="AJ1281" s="140" t="str">
        <f t="array" ref="AJ1281">IF(OR(AJ$1=0, $A1281=""),"",SQRT((_xlfn.XLOOKUP(AJ$1,$Z$2:$Z$16,$AA$2:$AA$16)-$T1281)^2+(_xlfn.XLOOKUP(AJ$1,$Z$2:$Z$16,$AB$2:$AB$16)-$U1281)^2+(_xlfn.XLOOKUP(AJ$1,$Z$2:$Z$16,$AC$2:$AC$16-$V1281)^2)))</f>
        <v/>
      </c>
      <c r="AK1281" s="140" t="str">
        <f t="array" ref="AK1281">IF(OR(AK$1=0, $A1281=""),"",SQRT((_xlfn.XLOOKUP(AK$1,$Z$2:$Z$16,$AA$2:$AA$16)-$T1281)^2+(_xlfn.XLOOKUP(AK$1,$Z$2:$Z$16,$AB$2:$AB$16)-$U1281)^2+(_xlfn.XLOOKUP(AK$1,$Z$2:$Z$16,$AC$2:$AC$16-$V1281)^2)))</f>
        <v/>
      </c>
      <c r="AL1281" s="140" t="str">
        <f t="array" ref="AL1281">IF(OR(AL$1=0, $A1281=""),"",SQRT((_xlfn.XLOOKUP(AL$1,$Z$2:$Z$16,$AA$2:$AA$16)-$T1281)^2+(_xlfn.XLOOKUP(AL$1,$Z$2:$Z$16,$AB$2:$AB$16)-$U1281)^2+(_xlfn.XLOOKUP(AL$1,$Z$2:$Z$16,$AC$2:$AC$16-$V1281)^2)))</f>
        <v/>
      </c>
      <c r="AM1281" s="140" t="str">
        <f t="array" ref="AM1281">IF(OR(AM$1=0, $A1281=""),"",SQRT((_xlfn.XLOOKUP(AM$1,$Z$2:$Z$16,$AA$2:$AA$16)-$T1281)^2+(_xlfn.XLOOKUP(AM$1,$Z$2:$Z$16,$AB$2:$AB$16)-$U1281)^2+(_xlfn.XLOOKUP(AM$1,$Z$2:$Z$16,$AC$2:$AC$16-$V1281)^2)))</f>
        <v/>
      </c>
      <c r="AN1281" s="140" t="str">
        <f t="array" ref="AN1281">IF(OR(AN$1=0, $A1281=""),"",SQRT((_xlfn.XLOOKUP(AN$1,$Z$2:$Z$16,$AA$2:$AA$16)-$T1281)^2+(_xlfn.XLOOKUP(AN$1,$Z$2:$Z$16,$AB$2:$AB$16)-$U1281)^2+(_xlfn.XLOOKUP(AN$1,$Z$2:$Z$16,$AC$2:$AC$16-$V1281)^2)))</f>
        <v/>
      </c>
      <c r="AO1281" s="140" t="str">
        <f t="array" ref="AO1281">IF(OR(AO$1=0, $A1281=""),"",SQRT((_xlfn.XLOOKUP(AO$1,$Z$2:$Z$16,$AA$2:$AA$16)-$T1281)^2+(_xlfn.XLOOKUP(AO$1,$Z$2:$Z$16,$AB$2:$AB$16)-$U1281)^2+(_xlfn.XLOOKUP(AO$1,$Z$2:$Z$16,$AC$2:$AC$16-$V1281)^2)))</f>
        <v/>
      </c>
      <c r="AP1281" s="141" t="str">
        <f t="array" ref="AP1281">IF(OR(AP$1=0, $A1281=""),"",SQRT((_xlfn.XLOOKUP(AP$1,$Z$2:$Z$16,$AA$2:$AA$16)-$T1281)^2+(_xlfn.XLOOKUP(AP$1,$Z$2:$Z$16,$AB$2:$AB$16)-$U1281)^2+(_xlfn.XLOOKUP(AP$1,$Z$2:$Z$16,$AC$2:$AC$16-$V1281)^2)))</f>
        <v/>
      </c>
      <c r="AQ1281" s="141" t="str">
        <f t="array" ref="AQ1281">IF(OR(AQ$1=0, $A1281=""),"",SQRT((_xlfn.XLOOKUP(AQ$1,$Z$2:$Z$16,$AA$2:$AA$16)-$T1281)^2+(_xlfn.XLOOKUP(AQ$1,$Z$2:$Z$16,$AB$2:$AB$16)-$U1281)^2+(_xlfn.XLOOKUP(AQ$1,$Z$2:$Z$16,$AC$2:$AC$16-$V1281)^2)))</f>
        <v/>
      </c>
      <c r="AR1281" s="141" t="str">
        <f t="array" ref="AR1281">IF(OR(AR$1=0, $A1281=""),"",SQRT((_xlfn.XLOOKUP(AR$1,$Z$2:$Z$16,$AA$2:$AA$16)-$T1281)^2+(_xlfn.XLOOKUP(AR$1,$Z$2:$Z$16,$AB$2:$AB$16)-$U1281)^2+(_xlfn.XLOOKUP(AR$1,$Z$2:$Z$16,$AC$2:$AC$16-$V1281)^2)))</f>
        <v/>
      </c>
      <c r="AS1281" s="141" t="str">
        <f t="array" ref="AS1281">IF(OR(AS$1=0, $A1281=""),"",SQRT((_xlfn.XLOOKUP(AS$1,$Z$2:$Z$16,$AA$2:$AA$16)-$T1281)^2+(_xlfn.XLOOKUP(AS$1,$Z$2:$Z$16,$AB$2:$AB$16)-$U1281)^2+(_xlfn.XLOOKUP(AS$1,$Z$2:$Z$16,$AC$2:$AC$16-$V1281)^2)))</f>
        <v/>
      </c>
      <c r="AT1281" s="141" t="str">
        <f t="array" ref="AT1281">IF(OR(AT$1=0, $A1281=""),"",SQRT((_xlfn.XLOOKUP(AT$1,$Z$2:$Z$16,$AA$2:$AA$16)-$T1281)^2+(_xlfn.XLOOKUP(AT$1,$Z$2:$Z$16,$AB$2:$AB$16)-$U1281)^2+(_xlfn.XLOOKUP(AT$1,$Z$2:$Z$16,$AC$2:$AC$16-$V1281)^2)))</f>
        <v/>
      </c>
      <c r="AU1281" s="141" t="str">
        <f t="array" ref="AU1281">IF(OR(AU$1=0, $A1281=""),"",SQRT((_xlfn.XLOOKUP(AU$1,$Z$2:$Z$16,$AA$2:$AA$16)-$T1281)^2+(_xlfn.XLOOKUP(AU$1,$Z$2:$Z$16,$AB$2:$AB$16)-$U1281)^2+(_xlfn.XLOOKUP(AU$1,$Z$2:$Z$16,$AC$2:$AC$16-$V1281)^2)))</f>
        <v/>
      </c>
      <c r="AV1281" s="142" t="str">
        <f t="array" ref="AV1281">IF(OR(AV$1=0, $A1281=""),"",SQRT((_xlfn.XLOOKUP(AV$1,$Z$2:$Z$16,$AA$2:$AA$16)-$T1281)^2+(_xlfn.XLOOKUP(AV$1,$Z$2:$Z$16,$AB$2:$AB$16)-$U1281)^2+(_xlfn.XLOOKUP(AV$1,$Z$2:$Z$16,$AC$2:$AC$16-$V1281)^2)))</f>
        <v/>
      </c>
      <c r="AW1281" s="124"/>
      <c r="AX1281" s="124"/>
      <c r="AY1281" s="125">
        <f t="shared" si="376"/>
        <v>0</v>
      </c>
      <c r="AZ1281" s="143">
        <f t="shared" si="377"/>
        <v>0</v>
      </c>
      <c r="BA1281" s="143">
        <f t="shared" si="378"/>
        <v>0</v>
      </c>
      <c r="BB1281" s="143">
        <f t="shared" si="379"/>
        <v>0</v>
      </c>
      <c r="BC1281" s="143">
        <f t="shared" si="380"/>
        <v>0</v>
      </c>
      <c r="BD1281" s="143">
        <f t="shared" si="381"/>
        <v>0</v>
      </c>
      <c r="BE1281" s="143">
        <f t="shared" si="382"/>
        <v>0</v>
      </c>
      <c r="BF1281" s="143">
        <f t="shared" si="383"/>
        <v>0</v>
      </c>
      <c r="BG1281" s="144">
        <f t="shared" si="384"/>
        <v>0</v>
      </c>
      <c r="BH1281" s="144">
        <f t="shared" si="385"/>
        <v>0</v>
      </c>
      <c r="BI1281" s="144">
        <f t="shared" si="386"/>
        <v>0</v>
      </c>
      <c r="BJ1281" s="144">
        <f t="shared" si="387"/>
        <v>0</v>
      </c>
      <c r="BK1281" s="144">
        <f t="shared" si="388"/>
        <v>0</v>
      </c>
      <c r="BL1281" s="144">
        <f t="shared" si="389"/>
        <v>0</v>
      </c>
      <c r="BM1281" s="145">
        <f t="shared" si="390"/>
        <v>0</v>
      </c>
      <c r="BN1281" s="124"/>
      <c r="BO1281" s="124"/>
      <c r="BP1281" s="124"/>
      <c r="BQ1281" s="124"/>
      <c r="BR1281" s="124"/>
      <c r="BS1281" s="124"/>
      <c r="BT1281" s="124"/>
      <c r="BU1281" s="124"/>
      <c r="BV1281" s="130"/>
      <c r="BW1281" s="130"/>
      <c r="BX1281" s="130"/>
      <c r="BY1281" s="130"/>
      <c r="BZ1281" s="130"/>
      <c r="CA1281" s="130"/>
      <c r="CB1281" s="130"/>
      <c r="CC1281" s="130"/>
      <c r="CD1281" s="130"/>
      <c r="CE1281" s="130"/>
      <c r="CF1281" s="130"/>
      <c r="CG1281" s="130"/>
      <c r="CH1281" s="130"/>
      <c r="CI1281" s="130"/>
      <c r="CJ1281" s="130"/>
      <c r="CL1281" s="124"/>
      <c r="CM1281" s="130" t="s">
        <v>32</v>
      </c>
      <c r="CN1281" s="130"/>
      <c r="CO1281" s="130"/>
      <c r="CP1281" s="130"/>
      <c r="CQ1281" s="130"/>
      <c r="CR1281" s="130"/>
      <c r="CS1281" s="130"/>
      <c r="CT1281" s="130"/>
      <c r="CU1281" s="130"/>
      <c r="CV1281" s="130"/>
      <c r="CW1281" s="130"/>
      <c r="CX1281" s="130"/>
      <c r="CY1281" s="130"/>
      <c r="CZ1281" s="130"/>
      <c r="DA1281" s="130"/>
      <c r="DD1281" s="159" cm="1">
        <f t="array" ref="DD1281">_xlfn.IFS(DD$1= 0,"", NOT(ISBLANK(CM1281)), 0, ISBLANK(CM1281), $Q1281-$S1281+AY1281-BV1281)</f>
        <v>0</v>
      </c>
      <c r="DE1281" s="160" cm="1">
        <f t="array" ref="DE1281">_xlfn.IFS(DE$1= 0,"", NOT(ISBLANK(CN1281)), 0, ISBLANK(CN1281), $Q1281-$S1281+AZ1281-BW1281)</f>
        <v>0</v>
      </c>
      <c r="DF1281" s="160" cm="1">
        <f t="array" ref="DF1281">_xlfn.IFS(DF$1= 0,"", NOT(ISBLANK(CO1281)), 0, ISBLANK(CO1281), $Q1281-$S1281+BA1281-BX1281)</f>
        <v>0</v>
      </c>
      <c r="DG1281" s="160" cm="1">
        <f t="array" ref="DG1281">_xlfn.IFS(DG$1= 0,"", NOT(ISBLANK(CP1281)), 0, ISBLANK(CP1281), $Q1281-$S1281+BB1281-BY1281)</f>
        <v>0</v>
      </c>
      <c r="DH1281" s="160" cm="1">
        <f t="array" ref="DH1281">_xlfn.IFS(DH$1= 0,"", NOT(ISBLANK(CQ1281)), 0, ISBLANK(CQ1281), $Q1281-$S1281+BC1281-BZ1281)</f>
        <v>0</v>
      </c>
      <c r="DI1281" s="160" cm="1">
        <f t="array" ref="DI1281">_xlfn.IFS(DI$1= 0,"", NOT(ISBLANK(CR1281)), 0, ISBLANK(CR1281), $Q1281-$S1281+BD1281-CA1281)</f>
        <v>0</v>
      </c>
      <c r="DJ1281" s="160" t="str" cm="1">
        <f t="array" ref="DJ1281">_xlfn.IFS(DJ$1= 0,"", NOT(ISBLANK(CS1281)), 0, ISBLANK(CS1281), $Q1281-$S1281+BE1281-CB1281)</f>
        <v/>
      </c>
      <c r="DK1281" s="160" t="str" cm="1">
        <f t="array" ref="DK1281">_xlfn.IFS(DK$1= 0,"", NOT(ISBLANK(CT1281)), 0, ISBLANK(CT1281), $Q1281-$S1281+BF1281-CC1281)</f>
        <v/>
      </c>
      <c r="DL1281" s="162" t="str" cm="1">
        <f t="array" ref="DL1281">_xlfn.IFS(DL$1= 0,"", NOT(ISBLANK(CU1281)), 0, ISBLANK(CU1281), $Q1281-$S1281+BG1281-CD1281)</f>
        <v/>
      </c>
      <c r="DM1281" s="162" t="str" cm="1">
        <f t="array" ref="DM1281">_xlfn.IFS(DM$1= 0,"", NOT(ISBLANK(CV1281)), 0, ISBLANK(CV1281), $Q1281-$S1281+BH1281-CE1281)</f>
        <v/>
      </c>
      <c r="DN1281" s="162" t="str" cm="1">
        <f t="array" ref="DN1281">_xlfn.IFS(DN$1= 0,"", NOT(ISBLANK(CW1281)), 0, ISBLANK(CW1281), $Q1281-$S1281+BI1281-CF1281)</f>
        <v/>
      </c>
      <c r="DO1281" s="162" t="str" cm="1">
        <f t="array" ref="DO1281">_xlfn.IFS(DO$1= 0,"", NOT(ISBLANK(CX1281)), 0, ISBLANK(CX1281), $Q1281-$S1281+BJ1281-CG1281)</f>
        <v/>
      </c>
      <c r="DP1281" s="162" t="str" cm="1">
        <f t="array" ref="DP1281">_xlfn.IFS(DP$1= 0,"", NOT(ISBLANK(CY1281)), 0, ISBLANK(CY1281), $Q1281-$S1281+BK1281-CH1281)</f>
        <v/>
      </c>
      <c r="DQ1281" s="162" t="str" cm="1">
        <f t="array" ref="DQ1281">_xlfn.IFS(DQ$1= 0,"", NOT(ISBLANK(CZ1281)), 0, ISBLANK(CZ1281), $Q1281-$S1281+BL1281-CI1281)</f>
        <v/>
      </c>
      <c r="DR1281" s="163" t="str" cm="1">
        <f t="array" ref="DR1281">_xlfn.IFS(DR$1= 0,"", NOT(ISBLANK(DA1281)), 0, ISBLANK(DA1281), $Q1281-$S1281+BM1281-CJ1281)</f>
        <v/>
      </c>
    </row>
    <row r="1282" spans="1:122" ht="16.5" x14ac:dyDescent="0.3">
      <c r="A1282" s="135"/>
      <c r="B1282" s="136"/>
      <c r="C1282" s="136"/>
      <c r="D1282" s="137"/>
      <c r="E1282" s="176"/>
      <c r="F1282" s="182"/>
      <c r="G1282" s="183"/>
      <c r="H1282" s="183"/>
      <c r="I1282" s="183"/>
      <c r="J1282" s="183"/>
      <c r="K1282" s="183"/>
      <c r="L1282" s="183"/>
      <c r="M1282" s="186"/>
      <c r="N1282" s="182"/>
      <c r="O1282" s="184"/>
      <c r="P1282" s="178"/>
      <c r="Q1282" s="118">
        <f t="shared" si="374"/>
        <v>0</v>
      </c>
      <c r="R1282" s="3"/>
      <c r="S1282" s="3"/>
      <c r="T1282" s="4"/>
      <c r="U1282" s="4"/>
      <c r="V1282" s="99">
        <f t="shared" si="375"/>
        <v>0</v>
      </c>
      <c r="W1282" s="161"/>
      <c r="X1282" s="138"/>
      <c r="AH1282" s="158" t="str">
        <f t="array" ref="AH1282">IF(OR(AH$1=0, $A1282=""),"",SQRT((_xlfn.XLOOKUP(AH$1,$Z$2:$Z$16,$AA$2:$AA$16)-$T1282)^2+(_xlfn.XLOOKUP(AH$1,$Z$2:$Z$16,$AB$2:$AB$16)-$U1282)^2+(_xlfn.XLOOKUP(AH$1,$Z$2:$Z$16,$AC$2:$AC$16-$V1282)^2)))</f>
        <v/>
      </c>
      <c r="AI1282" s="140" t="str">
        <f t="array" ref="AI1282">IF(OR(AI$1=0, $A1282=""),"",SQRT((_xlfn.XLOOKUP(AI$1,$Z$2:$Z$16,$AA$2:$AA$16)-$T1282)^2+(_xlfn.XLOOKUP(AI$1,$Z$2:$Z$16,$AB$2:$AB$16)-$U1282)^2+(_xlfn.XLOOKUP(AI$1,$Z$2:$Z$16,$AC$2:$AC$16-$V1282)^2)))</f>
        <v/>
      </c>
      <c r="AJ1282" s="140" t="str">
        <f t="array" ref="AJ1282">IF(OR(AJ$1=0, $A1282=""),"",SQRT((_xlfn.XLOOKUP(AJ$1,$Z$2:$Z$16,$AA$2:$AA$16)-$T1282)^2+(_xlfn.XLOOKUP(AJ$1,$Z$2:$Z$16,$AB$2:$AB$16)-$U1282)^2+(_xlfn.XLOOKUP(AJ$1,$Z$2:$Z$16,$AC$2:$AC$16-$V1282)^2)))</f>
        <v/>
      </c>
      <c r="AK1282" s="140" t="str">
        <f t="array" ref="AK1282">IF(OR(AK$1=0, $A1282=""),"",SQRT((_xlfn.XLOOKUP(AK$1,$Z$2:$Z$16,$AA$2:$AA$16)-$T1282)^2+(_xlfn.XLOOKUP(AK$1,$Z$2:$Z$16,$AB$2:$AB$16)-$U1282)^2+(_xlfn.XLOOKUP(AK$1,$Z$2:$Z$16,$AC$2:$AC$16-$V1282)^2)))</f>
        <v/>
      </c>
      <c r="AL1282" s="140" t="str">
        <f t="array" ref="AL1282">IF(OR(AL$1=0, $A1282=""),"",SQRT((_xlfn.XLOOKUP(AL$1,$Z$2:$Z$16,$AA$2:$AA$16)-$T1282)^2+(_xlfn.XLOOKUP(AL$1,$Z$2:$Z$16,$AB$2:$AB$16)-$U1282)^2+(_xlfn.XLOOKUP(AL$1,$Z$2:$Z$16,$AC$2:$AC$16-$V1282)^2)))</f>
        <v/>
      </c>
      <c r="AM1282" s="140" t="str">
        <f t="array" ref="AM1282">IF(OR(AM$1=0, $A1282=""),"",SQRT((_xlfn.XLOOKUP(AM$1,$Z$2:$Z$16,$AA$2:$AA$16)-$T1282)^2+(_xlfn.XLOOKUP(AM$1,$Z$2:$Z$16,$AB$2:$AB$16)-$U1282)^2+(_xlfn.XLOOKUP(AM$1,$Z$2:$Z$16,$AC$2:$AC$16-$V1282)^2)))</f>
        <v/>
      </c>
      <c r="AN1282" s="140" t="str">
        <f t="array" ref="AN1282">IF(OR(AN$1=0, $A1282=""),"",SQRT((_xlfn.XLOOKUP(AN$1,$Z$2:$Z$16,$AA$2:$AA$16)-$T1282)^2+(_xlfn.XLOOKUP(AN$1,$Z$2:$Z$16,$AB$2:$AB$16)-$U1282)^2+(_xlfn.XLOOKUP(AN$1,$Z$2:$Z$16,$AC$2:$AC$16-$V1282)^2)))</f>
        <v/>
      </c>
      <c r="AO1282" s="140" t="str">
        <f t="array" ref="AO1282">IF(OR(AO$1=0, $A1282=""),"",SQRT((_xlfn.XLOOKUP(AO$1,$Z$2:$Z$16,$AA$2:$AA$16)-$T1282)^2+(_xlfn.XLOOKUP(AO$1,$Z$2:$Z$16,$AB$2:$AB$16)-$U1282)^2+(_xlfn.XLOOKUP(AO$1,$Z$2:$Z$16,$AC$2:$AC$16-$V1282)^2)))</f>
        <v/>
      </c>
      <c r="AP1282" s="141" t="str">
        <f t="array" ref="AP1282">IF(OR(AP$1=0, $A1282=""),"",SQRT((_xlfn.XLOOKUP(AP$1,$Z$2:$Z$16,$AA$2:$AA$16)-$T1282)^2+(_xlfn.XLOOKUP(AP$1,$Z$2:$Z$16,$AB$2:$AB$16)-$U1282)^2+(_xlfn.XLOOKUP(AP$1,$Z$2:$Z$16,$AC$2:$AC$16-$V1282)^2)))</f>
        <v/>
      </c>
      <c r="AQ1282" s="141" t="str">
        <f t="array" ref="AQ1282">IF(OR(AQ$1=0, $A1282=""),"",SQRT((_xlfn.XLOOKUP(AQ$1,$Z$2:$Z$16,$AA$2:$AA$16)-$T1282)^2+(_xlfn.XLOOKUP(AQ$1,$Z$2:$Z$16,$AB$2:$AB$16)-$U1282)^2+(_xlfn.XLOOKUP(AQ$1,$Z$2:$Z$16,$AC$2:$AC$16-$V1282)^2)))</f>
        <v/>
      </c>
      <c r="AR1282" s="141" t="str">
        <f t="array" ref="AR1282">IF(OR(AR$1=0, $A1282=""),"",SQRT((_xlfn.XLOOKUP(AR$1,$Z$2:$Z$16,$AA$2:$AA$16)-$T1282)^2+(_xlfn.XLOOKUP(AR$1,$Z$2:$Z$16,$AB$2:$AB$16)-$U1282)^2+(_xlfn.XLOOKUP(AR$1,$Z$2:$Z$16,$AC$2:$AC$16-$V1282)^2)))</f>
        <v/>
      </c>
      <c r="AS1282" s="141" t="str">
        <f t="array" ref="AS1282">IF(OR(AS$1=0, $A1282=""),"",SQRT((_xlfn.XLOOKUP(AS$1,$Z$2:$Z$16,$AA$2:$AA$16)-$T1282)^2+(_xlfn.XLOOKUP(AS$1,$Z$2:$Z$16,$AB$2:$AB$16)-$U1282)^2+(_xlfn.XLOOKUP(AS$1,$Z$2:$Z$16,$AC$2:$AC$16-$V1282)^2)))</f>
        <v/>
      </c>
      <c r="AT1282" s="141" t="str">
        <f t="array" ref="AT1282">IF(OR(AT$1=0, $A1282=""),"",SQRT((_xlfn.XLOOKUP(AT$1,$Z$2:$Z$16,$AA$2:$AA$16)-$T1282)^2+(_xlfn.XLOOKUP(AT$1,$Z$2:$Z$16,$AB$2:$AB$16)-$U1282)^2+(_xlfn.XLOOKUP(AT$1,$Z$2:$Z$16,$AC$2:$AC$16-$V1282)^2)))</f>
        <v/>
      </c>
      <c r="AU1282" s="141" t="str">
        <f t="array" ref="AU1282">IF(OR(AU$1=0, $A1282=""),"",SQRT((_xlfn.XLOOKUP(AU$1,$Z$2:$Z$16,$AA$2:$AA$16)-$T1282)^2+(_xlfn.XLOOKUP(AU$1,$Z$2:$Z$16,$AB$2:$AB$16)-$U1282)^2+(_xlfn.XLOOKUP(AU$1,$Z$2:$Z$16,$AC$2:$AC$16-$V1282)^2)))</f>
        <v/>
      </c>
      <c r="AV1282" s="142" t="str">
        <f t="array" ref="AV1282">IF(OR(AV$1=0, $A1282=""),"",SQRT((_xlfn.XLOOKUP(AV$1,$Z$2:$Z$16,$AA$2:$AA$16)-$T1282)^2+(_xlfn.XLOOKUP(AV$1,$Z$2:$Z$16,$AB$2:$AB$16)-$U1282)^2+(_xlfn.XLOOKUP(AV$1,$Z$2:$Z$16,$AC$2:$AC$16-$V1282)^2)))</f>
        <v/>
      </c>
      <c r="AW1282" s="124"/>
      <c r="AX1282" s="124"/>
      <c r="AY1282" s="125">
        <f t="shared" si="376"/>
        <v>0</v>
      </c>
      <c r="AZ1282" s="143">
        <f t="shared" si="377"/>
        <v>0</v>
      </c>
      <c r="BA1282" s="143">
        <f t="shared" si="378"/>
        <v>0</v>
      </c>
      <c r="BB1282" s="143">
        <f t="shared" si="379"/>
        <v>0</v>
      </c>
      <c r="BC1282" s="143">
        <f t="shared" si="380"/>
        <v>0</v>
      </c>
      <c r="BD1282" s="143">
        <f t="shared" si="381"/>
        <v>0</v>
      </c>
      <c r="BE1282" s="143">
        <f t="shared" si="382"/>
        <v>0</v>
      </c>
      <c r="BF1282" s="143">
        <f t="shared" si="383"/>
        <v>0</v>
      </c>
      <c r="BG1282" s="144">
        <f t="shared" si="384"/>
        <v>0</v>
      </c>
      <c r="BH1282" s="144">
        <f t="shared" si="385"/>
        <v>0</v>
      </c>
      <c r="BI1282" s="144">
        <f t="shared" si="386"/>
        <v>0</v>
      </c>
      <c r="BJ1282" s="144">
        <f t="shared" si="387"/>
        <v>0</v>
      </c>
      <c r="BK1282" s="144">
        <f t="shared" si="388"/>
        <v>0</v>
      </c>
      <c r="BL1282" s="144">
        <f t="shared" si="389"/>
        <v>0</v>
      </c>
      <c r="BM1282" s="145">
        <f t="shared" si="390"/>
        <v>0</v>
      </c>
      <c r="BN1282" s="124"/>
      <c r="BO1282" s="124"/>
      <c r="BP1282" s="124"/>
      <c r="BQ1282" s="124"/>
      <c r="BR1282" s="124"/>
      <c r="BS1282" s="124"/>
      <c r="BT1282" s="124"/>
      <c r="BU1282" s="124"/>
      <c r="BV1282" s="130"/>
      <c r="BW1282" s="130"/>
      <c r="BX1282" s="130"/>
      <c r="BY1282" s="130"/>
      <c r="BZ1282" s="130"/>
      <c r="CA1282" s="130"/>
      <c r="CB1282" s="130"/>
      <c r="CC1282" s="130"/>
      <c r="CD1282" s="130"/>
      <c r="CE1282" s="130"/>
      <c r="CF1282" s="130"/>
      <c r="CG1282" s="130"/>
      <c r="CH1282" s="130"/>
      <c r="CI1282" s="130"/>
      <c r="CJ1282" s="130"/>
      <c r="CL1282" s="124"/>
      <c r="CM1282" s="130" t="s">
        <v>32</v>
      </c>
      <c r="CN1282" s="130"/>
      <c r="CO1282" s="130"/>
      <c r="CP1282" s="130"/>
      <c r="CQ1282" s="130"/>
      <c r="CR1282" s="130"/>
      <c r="CS1282" s="130"/>
      <c r="CT1282" s="130"/>
      <c r="CU1282" s="130"/>
      <c r="CV1282" s="130"/>
      <c r="CW1282" s="130"/>
      <c r="CX1282" s="130"/>
      <c r="CY1282" s="130"/>
      <c r="CZ1282" s="130"/>
      <c r="DA1282" s="130"/>
      <c r="DD1282" s="159" cm="1">
        <f t="array" ref="DD1282">_xlfn.IFS(DD$1= 0,"", NOT(ISBLANK(CM1282)), 0, ISBLANK(CM1282), $Q1282-$S1282+AY1282-BV1282)</f>
        <v>0</v>
      </c>
      <c r="DE1282" s="160" cm="1">
        <f t="array" ref="DE1282">_xlfn.IFS(DE$1= 0,"", NOT(ISBLANK(CN1282)), 0, ISBLANK(CN1282), $Q1282-$S1282+AZ1282-BW1282)</f>
        <v>0</v>
      </c>
      <c r="DF1282" s="160" cm="1">
        <f t="array" ref="DF1282">_xlfn.IFS(DF$1= 0,"", NOT(ISBLANK(CO1282)), 0, ISBLANK(CO1282), $Q1282-$S1282+BA1282-BX1282)</f>
        <v>0</v>
      </c>
      <c r="DG1282" s="160" cm="1">
        <f t="array" ref="DG1282">_xlfn.IFS(DG$1= 0,"", NOT(ISBLANK(CP1282)), 0, ISBLANK(CP1282), $Q1282-$S1282+BB1282-BY1282)</f>
        <v>0</v>
      </c>
      <c r="DH1282" s="160" cm="1">
        <f t="array" ref="DH1282">_xlfn.IFS(DH$1= 0,"", NOT(ISBLANK(CQ1282)), 0, ISBLANK(CQ1282), $Q1282-$S1282+BC1282-BZ1282)</f>
        <v>0</v>
      </c>
      <c r="DI1282" s="160" cm="1">
        <f t="array" ref="DI1282">_xlfn.IFS(DI$1= 0,"", NOT(ISBLANK(CR1282)), 0, ISBLANK(CR1282), $Q1282-$S1282+BD1282-CA1282)</f>
        <v>0</v>
      </c>
      <c r="DJ1282" s="160" t="str" cm="1">
        <f t="array" ref="DJ1282">_xlfn.IFS(DJ$1= 0,"", NOT(ISBLANK(CS1282)), 0, ISBLANK(CS1282), $Q1282-$S1282+BE1282-CB1282)</f>
        <v/>
      </c>
      <c r="DK1282" s="160" t="str" cm="1">
        <f t="array" ref="DK1282">_xlfn.IFS(DK$1= 0,"", NOT(ISBLANK(CT1282)), 0, ISBLANK(CT1282), $Q1282-$S1282+BF1282-CC1282)</f>
        <v/>
      </c>
      <c r="DL1282" s="162" t="str" cm="1">
        <f t="array" ref="DL1282">_xlfn.IFS(DL$1= 0,"", NOT(ISBLANK(CU1282)), 0, ISBLANK(CU1282), $Q1282-$S1282+BG1282-CD1282)</f>
        <v/>
      </c>
      <c r="DM1282" s="162" t="str" cm="1">
        <f t="array" ref="DM1282">_xlfn.IFS(DM$1= 0,"", NOT(ISBLANK(CV1282)), 0, ISBLANK(CV1282), $Q1282-$S1282+BH1282-CE1282)</f>
        <v/>
      </c>
      <c r="DN1282" s="162" t="str" cm="1">
        <f t="array" ref="DN1282">_xlfn.IFS(DN$1= 0,"", NOT(ISBLANK(CW1282)), 0, ISBLANK(CW1282), $Q1282-$S1282+BI1282-CF1282)</f>
        <v/>
      </c>
      <c r="DO1282" s="162" t="str" cm="1">
        <f t="array" ref="DO1282">_xlfn.IFS(DO$1= 0,"", NOT(ISBLANK(CX1282)), 0, ISBLANK(CX1282), $Q1282-$S1282+BJ1282-CG1282)</f>
        <v/>
      </c>
      <c r="DP1282" s="162" t="str" cm="1">
        <f t="array" ref="DP1282">_xlfn.IFS(DP$1= 0,"", NOT(ISBLANK(CY1282)), 0, ISBLANK(CY1282), $Q1282-$S1282+BK1282-CH1282)</f>
        <v/>
      </c>
      <c r="DQ1282" s="162" t="str" cm="1">
        <f t="array" ref="DQ1282">_xlfn.IFS(DQ$1= 0,"", NOT(ISBLANK(CZ1282)), 0, ISBLANK(CZ1282), $Q1282-$S1282+BL1282-CI1282)</f>
        <v/>
      </c>
      <c r="DR1282" s="163" t="str" cm="1">
        <f t="array" ref="DR1282">_xlfn.IFS(DR$1= 0,"", NOT(ISBLANK(DA1282)), 0, ISBLANK(DA1282), $Q1282-$S1282+BM1282-CJ1282)</f>
        <v/>
      </c>
    </row>
    <row r="1283" spans="1:122" ht="16.5" x14ac:dyDescent="0.3">
      <c r="A1283" s="135"/>
      <c r="B1283" s="136"/>
      <c r="C1283" s="136"/>
      <c r="D1283" s="137"/>
      <c r="E1283" s="176"/>
      <c r="F1283" s="182"/>
      <c r="G1283" s="183"/>
      <c r="H1283" s="183"/>
      <c r="I1283" s="183"/>
      <c r="J1283" s="183"/>
      <c r="K1283" s="183"/>
      <c r="L1283" s="183"/>
      <c r="M1283" s="186"/>
      <c r="N1283" s="182"/>
      <c r="O1283" s="184"/>
      <c r="P1283" s="178"/>
      <c r="Q1283" s="118">
        <f t="shared" si="374"/>
        <v>0</v>
      </c>
      <c r="R1283" s="3"/>
      <c r="S1283" s="3"/>
      <c r="T1283" s="4"/>
      <c r="U1283" s="4"/>
      <c r="V1283" s="99">
        <f t="shared" si="375"/>
        <v>0</v>
      </c>
      <c r="W1283" s="161"/>
      <c r="X1283" s="138"/>
      <c r="AH1283" s="158" t="str">
        <f t="array" ref="AH1283">IF(OR(AH$1=0, $A1283=""),"",SQRT((_xlfn.XLOOKUP(AH$1,$Z$2:$Z$16,$AA$2:$AA$16)-$T1283)^2+(_xlfn.XLOOKUP(AH$1,$Z$2:$Z$16,$AB$2:$AB$16)-$U1283)^2+(_xlfn.XLOOKUP(AH$1,$Z$2:$Z$16,$AC$2:$AC$16-$V1283)^2)))</f>
        <v/>
      </c>
      <c r="AI1283" s="140" t="str">
        <f t="array" ref="AI1283">IF(OR(AI$1=0, $A1283=""),"",SQRT((_xlfn.XLOOKUP(AI$1,$Z$2:$Z$16,$AA$2:$AA$16)-$T1283)^2+(_xlfn.XLOOKUP(AI$1,$Z$2:$Z$16,$AB$2:$AB$16)-$U1283)^2+(_xlfn.XLOOKUP(AI$1,$Z$2:$Z$16,$AC$2:$AC$16-$V1283)^2)))</f>
        <v/>
      </c>
      <c r="AJ1283" s="140" t="str">
        <f t="array" ref="AJ1283">IF(OR(AJ$1=0, $A1283=""),"",SQRT((_xlfn.XLOOKUP(AJ$1,$Z$2:$Z$16,$AA$2:$AA$16)-$T1283)^2+(_xlfn.XLOOKUP(AJ$1,$Z$2:$Z$16,$AB$2:$AB$16)-$U1283)^2+(_xlfn.XLOOKUP(AJ$1,$Z$2:$Z$16,$AC$2:$AC$16-$V1283)^2)))</f>
        <v/>
      </c>
      <c r="AK1283" s="140" t="str">
        <f t="array" ref="AK1283">IF(OR(AK$1=0, $A1283=""),"",SQRT((_xlfn.XLOOKUP(AK$1,$Z$2:$Z$16,$AA$2:$AA$16)-$T1283)^2+(_xlfn.XLOOKUP(AK$1,$Z$2:$Z$16,$AB$2:$AB$16)-$U1283)^2+(_xlfn.XLOOKUP(AK$1,$Z$2:$Z$16,$AC$2:$AC$16-$V1283)^2)))</f>
        <v/>
      </c>
      <c r="AL1283" s="140" t="str">
        <f t="array" ref="AL1283">IF(OR(AL$1=0, $A1283=""),"",SQRT((_xlfn.XLOOKUP(AL$1,$Z$2:$Z$16,$AA$2:$AA$16)-$T1283)^2+(_xlfn.XLOOKUP(AL$1,$Z$2:$Z$16,$AB$2:$AB$16)-$U1283)^2+(_xlfn.XLOOKUP(AL$1,$Z$2:$Z$16,$AC$2:$AC$16-$V1283)^2)))</f>
        <v/>
      </c>
      <c r="AM1283" s="140" t="str">
        <f t="array" ref="AM1283">IF(OR(AM$1=0, $A1283=""),"",SQRT((_xlfn.XLOOKUP(AM$1,$Z$2:$Z$16,$AA$2:$AA$16)-$T1283)^2+(_xlfn.XLOOKUP(AM$1,$Z$2:$Z$16,$AB$2:$AB$16)-$U1283)^2+(_xlfn.XLOOKUP(AM$1,$Z$2:$Z$16,$AC$2:$AC$16-$V1283)^2)))</f>
        <v/>
      </c>
      <c r="AN1283" s="140" t="str">
        <f t="array" ref="AN1283">IF(OR(AN$1=0, $A1283=""),"",SQRT((_xlfn.XLOOKUP(AN$1,$Z$2:$Z$16,$AA$2:$AA$16)-$T1283)^2+(_xlfn.XLOOKUP(AN$1,$Z$2:$Z$16,$AB$2:$AB$16)-$U1283)^2+(_xlfn.XLOOKUP(AN$1,$Z$2:$Z$16,$AC$2:$AC$16-$V1283)^2)))</f>
        <v/>
      </c>
      <c r="AO1283" s="140" t="str">
        <f t="array" ref="AO1283">IF(OR(AO$1=0, $A1283=""),"",SQRT((_xlfn.XLOOKUP(AO$1,$Z$2:$Z$16,$AA$2:$AA$16)-$T1283)^2+(_xlfn.XLOOKUP(AO$1,$Z$2:$Z$16,$AB$2:$AB$16)-$U1283)^2+(_xlfn.XLOOKUP(AO$1,$Z$2:$Z$16,$AC$2:$AC$16-$V1283)^2)))</f>
        <v/>
      </c>
      <c r="AP1283" s="141" t="str">
        <f t="array" ref="AP1283">IF(OR(AP$1=0, $A1283=""),"",SQRT((_xlfn.XLOOKUP(AP$1,$Z$2:$Z$16,$AA$2:$AA$16)-$T1283)^2+(_xlfn.XLOOKUP(AP$1,$Z$2:$Z$16,$AB$2:$AB$16)-$U1283)^2+(_xlfn.XLOOKUP(AP$1,$Z$2:$Z$16,$AC$2:$AC$16-$V1283)^2)))</f>
        <v/>
      </c>
      <c r="AQ1283" s="141" t="str">
        <f t="array" ref="AQ1283">IF(OR(AQ$1=0, $A1283=""),"",SQRT((_xlfn.XLOOKUP(AQ$1,$Z$2:$Z$16,$AA$2:$AA$16)-$T1283)^2+(_xlfn.XLOOKUP(AQ$1,$Z$2:$Z$16,$AB$2:$AB$16)-$U1283)^2+(_xlfn.XLOOKUP(AQ$1,$Z$2:$Z$16,$AC$2:$AC$16-$V1283)^2)))</f>
        <v/>
      </c>
      <c r="AR1283" s="141" t="str">
        <f t="array" ref="AR1283">IF(OR(AR$1=0, $A1283=""),"",SQRT((_xlfn.XLOOKUP(AR$1,$Z$2:$Z$16,$AA$2:$AA$16)-$T1283)^2+(_xlfn.XLOOKUP(AR$1,$Z$2:$Z$16,$AB$2:$AB$16)-$U1283)^2+(_xlfn.XLOOKUP(AR$1,$Z$2:$Z$16,$AC$2:$AC$16-$V1283)^2)))</f>
        <v/>
      </c>
      <c r="AS1283" s="141" t="str">
        <f t="array" ref="AS1283">IF(OR(AS$1=0, $A1283=""),"",SQRT((_xlfn.XLOOKUP(AS$1,$Z$2:$Z$16,$AA$2:$AA$16)-$T1283)^2+(_xlfn.XLOOKUP(AS$1,$Z$2:$Z$16,$AB$2:$AB$16)-$U1283)^2+(_xlfn.XLOOKUP(AS$1,$Z$2:$Z$16,$AC$2:$AC$16-$V1283)^2)))</f>
        <v/>
      </c>
      <c r="AT1283" s="141" t="str">
        <f t="array" ref="AT1283">IF(OR(AT$1=0, $A1283=""),"",SQRT((_xlfn.XLOOKUP(AT$1,$Z$2:$Z$16,$AA$2:$AA$16)-$T1283)^2+(_xlfn.XLOOKUP(AT$1,$Z$2:$Z$16,$AB$2:$AB$16)-$U1283)^2+(_xlfn.XLOOKUP(AT$1,$Z$2:$Z$16,$AC$2:$AC$16-$V1283)^2)))</f>
        <v/>
      </c>
      <c r="AU1283" s="141" t="str">
        <f t="array" ref="AU1283">IF(OR(AU$1=0, $A1283=""),"",SQRT((_xlfn.XLOOKUP(AU$1,$Z$2:$Z$16,$AA$2:$AA$16)-$T1283)^2+(_xlfn.XLOOKUP(AU$1,$Z$2:$Z$16,$AB$2:$AB$16)-$U1283)^2+(_xlfn.XLOOKUP(AU$1,$Z$2:$Z$16,$AC$2:$AC$16-$V1283)^2)))</f>
        <v/>
      </c>
      <c r="AV1283" s="142" t="str">
        <f t="array" ref="AV1283">IF(OR(AV$1=0, $A1283=""),"",SQRT((_xlfn.XLOOKUP(AV$1,$Z$2:$Z$16,$AA$2:$AA$16)-$T1283)^2+(_xlfn.XLOOKUP(AV$1,$Z$2:$Z$16,$AB$2:$AB$16)-$U1283)^2+(_xlfn.XLOOKUP(AV$1,$Z$2:$Z$16,$AC$2:$AC$16-$V1283)^2)))</f>
        <v/>
      </c>
      <c r="AW1283" s="124"/>
      <c r="AX1283" s="124"/>
      <c r="AY1283" s="125">
        <f t="shared" si="376"/>
        <v>0</v>
      </c>
      <c r="AZ1283" s="143">
        <f t="shared" si="377"/>
        <v>0</v>
      </c>
      <c r="BA1283" s="143">
        <f t="shared" si="378"/>
        <v>0</v>
      </c>
      <c r="BB1283" s="143">
        <f t="shared" si="379"/>
        <v>0</v>
      </c>
      <c r="BC1283" s="143">
        <f t="shared" si="380"/>
        <v>0</v>
      </c>
      <c r="BD1283" s="143">
        <f t="shared" si="381"/>
        <v>0</v>
      </c>
      <c r="BE1283" s="143">
        <f t="shared" si="382"/>
        <v>0</v>
      </c>
      <c r="BF1283" s="143">
        <f t="shared" si="383"/>
        <v>0</v>
      </c>
      <c r="BG1283" s="144">
        <f t="shared" si="384"/>
        <v>0</v>
      </c>
      <c r="BH1283" s="144">
        <f t="shared" si="385"/>
        <v>0</v>
      </c>
      <c r="BI1283" s="144">
        <f t="shared" si="386"/>
        <v>0</v>
      </c>
      <c r="BJ1283" s="144">
        <f t="shared" si="387"/>
        <v>0</v>
      </c>
      <c r="BK1283" s="144">
        <f t="shared" si="388"/>
        <v>0</v>
      </c>
      <c r="BL1283" s="144">
        <f t="shared" si="389"/>
        <v>0</v>
      </c>
      <c r="BM1283" s="145">
        <f t="shared" si="390"/>
        <v>0</v>
      </c>
      <c r="BN1283" s="124"/>
      <c r="BO1283" s="124"/>
      <c r="BP1283" s="124"/>
      <c r="BQ1283" s="124"/>
      <c r="BR1283" s="124"/>
      <c r="BS1283" s="124"/>
      <c r="BT1283" s="124"/>
      <c r="BU1283" s="124"/>
      <c r="BV1283" s="130"/>
      <c r="BW1283" s="130"/>
      <c r="BX1283" s="130"/>
      <c r="BY1283" s="130"/>
      <c r="BZ1283" s="130"/>
      <c r="CA1283" s="130"/>
      <c r="CB1283" s="130"/>
      <c r="CC1283" s="130"/>
      <c r="CD1283" s="130"/>
      <c r="CE1283" s="130"/>
      <c r="CF1283" s="130"/>
      <c r="CG1283" s="130"/>
      <c r="CH1283" s="130"/>
      <c r="CI1283" s="130"/>
      <c r="CJ1283" s="130"/>
      <c r="CL1283" s="124"/>
      <c r="CM1283" s="130" t="s">
        <v>32</v>
      </c>
      <c r="CN1283" s="130"/>
      <c r="CO1283" s="130"/>
      <c r="CP1283" s="130"/>
      <c r="CQ1283" s="130"/>
      <c r="CR1283" s="130"/>
      <c r="CS1283" s="130"/>
      <c r="CT1283" s="130"/>
      <c r="CU1283" s="130"/>
      <c r="CV1283" s="130"/>
      <c r="CW1283" s="130"/>
      <c r="CX1283" s="130"/>
      <c r="CY1283" s="130"/>
      <c r="CZ1283" s="130"/>
      <c r="DA1283" s="130"/>
      <c r="DD1283" s="159" cm="1">
        <f t="array" ref="DD1283">_xlfn.IFS(DD$1= 0,"", NOT(ISBLANK(CM1283)), 0, ISBLANK(CM1283), $Q1283-$S1283+AY1283-BV1283)</f>
        <v>0</v>
      </c>
      <c r="DE1283" s="160" cm="1">
        <f t="array" ref="DE1283">_xlfn.IFS(DE$1= 0,"", NOT(ISBLANK(CN1283)), 0, ISBLANK(CN1283), $Q1283-$S1283+AZ1283-BW1283)</f>
        <v>0</v>
      </c>
      <c r="DF1283" s="160" cm="1">
        <f t="array" ref="DF1283">_xlfn.IFS(DF$1= 0,"", NOT(ISBLANK(CO1283)), 0, ISBLANK(CO1283), $Q1283-$S1283+BA1283-BX1283)</f>
        <v>0</v>
      </c>
      <c r="DG1283" s="160" cm="1">
        <f t="array" ref="DG1283">_xlfn.IFS(DG$1= 0,"", NOT(ISBLANK(CP1283)), 0, ISBLANK(CP1283), $Q1283-$S1283+BB1283-BY1283)</f>
        <v>0</v>
      </c>
      <c r="DH1283" s="160" cm="1">
        <f t="array" ref="DH1283">_xlfn.IFS(DH$1= 0,"", NOT(ISBLANK(CQ1283)), 0, ISBLANK(CQ1283), $Q1283-$S1283+BC1283-BZ1283)</f>
        <v>0</v>
      </c>
      <c r="DI1283" s="160" cm="1">
        <f t="array" ref="DI1283">_xlfn.IFS(DI$1= 0,"", NOT(ISBLANK(CR1283)), 0, ISBLANK(CR1283), $Q1283-$S1283+BD1283-CA1283)</f>
        <v>0</v>
      </c>
      <c r="DJ1283" s="160" t="str" cm="1">
        <f t="array" ref="DJ1283">_xlfn.IFS(DJ$1= 0,"", NOT(ISBLANK(CS1283)), 0, ISBLANK(CS1283), $Q1283-$S1283+BE1283-CB1283)</f>
        <v/>
      </c>
      <c r="DK1283" s="160" t="str" cm="1">
        <f t="array" ref="DK1283">_xlfn.IFS(DK$1= 0,"", NOT(ISBLANK(CT1283)), 0, ISBLANK(CT1283), $Q1283-$S1283+BF1283-CC1283)</f>
        <v/>
      </c>
      <c r="DL1283" s="162" t="str" cm="1">
        <f t="array" ref="DL1283">_xlfn.IFS(DL$1= 0,"", NOT(ISBLANK(CU1283)), 0, ISBLANK(CU1283), $Q1283-$S1283+BG1283-CD1283)</f>
        <v/>
      </c>
      <c r="DM1283" s="162" t="str" cm="1">
        <f t="array" ref="DM1283">_xlfn.IFS(DM$1= 0,"", NOT(ISBLANK(CV1283)), 0, ISBLANK(CV1283), $Q1283-$S1283+BH1283-CE1283)</f>
        <v/>
      </c>
      <c r="DN1283" s="162" t="str" cm="1">
        <f t="array" ref="DN1283">_xlfn.IFS(DN$1= 0,"", NOT(ISBLANK(CW1283)), 0, ISBLANK(CW1283), $Q1283-$S1283+BI1283-CF1283)</f>
        <v/>
      </c>
      <c r="DO1283" s="162" t="str" cm="1">
        <f t="array" ref="DO1283">_xlfn.IFS(DO$1= 0,"", NOT(ISBLANK(CX1283)), 0, ISBLANK(CX1283), $Q1283-$S1283+BJ1283-CG1283)</f>
        <v/>
      </c>
      <c r="DP1283" s="162" t="str" cm="1">
        <f t="array" ref="DP1283">_xlfn.IFS(DP$1= 0,"", NOT(ISBLANK(CY1283)), 0, ISBLANK(CY1283), $Q1283-$S1283+BK1283-CH1283)</f>
        <v/>
      </c>
      <c r="DQ1283" s="162" t="str" cm="1">
        <f t="array" ref="DQ1283">_xlfn.IFS(DQ$1= 0,"", NOT(ISBLANK(CZ1283)), 0, ISBLANK(CZ1283), $Q1283-$S1283+BL1283-CI1283)</f>
        <v/>
      </c>
      <c r="DR1283" s="163" t="str" cm="1">
        <f t="array" ref="DR1283">_xlfn.IFS(DR$1= 0,"", NOT(ISBLANK(DA1283)), 0, ISBLANK(DA1283), $Q1283-$S1283+BM1283-CJ1283)</f>
        <v/>
      </c>
    </row>
    <row r="1284" spans="1:122" ht="16.5" x14ac:dyDescent="0.3">
      <c r="A1284" s="135"/>
      <c r="B1284" s="136"/>
      <c r="C1284" s="136"/>
      <c r="D1284" s="137"/>
      <c r="E1284" s="176"/>
      <c r="F1284" s="182"/>
      <c r="G1284" s="183"/>
      <c r="H1284" s="183"/>
      <c r="I1284" s="183"/>
      <c r="J1284" s="183"/>
      <c r="K1284" s="183"/>
      <c r="L1284" s="183"/>
      <c r="M1284" s="186"/>
      <c r="N1284" s="182"/>
      <c r="O1284" s="184"/>
      <c r="P1284" s="178"/>
      <c r="Q1284" s="118">
        <f t="shared" si="374"/>
        <v>0</v>
      </c>
      <c r="R1284" s="3"/>
      <c r="S1284" s="3"/>
      <c r="T1284" s="4"/>
      <c r="U1284" s="4"/>
      <c r="V1284" s="99">
        <f t="shared" si="375"/>
        <v>0</v>
      </c>
      <c r="W1284" s="161"/>
      <c r="X1284" s="138"/>
      <c r="AH1284" s="158" t="str">
        <f t="array" ref="AH1284">IF(OR(AH$1=0, $A1284=""),"",SQRT((_xlfn.XLOOKUP(AH$1,$Z$2:$Z$16,$AA$2:$AA$16)-$T1284)^2+(_xlfn.XLOOKUP(AH$1,$Z$2:$Z$16,$AB$2:$AB$16)-$U1284)^2+(_xlfn.XLOOKUP(AH$1,$Z$2:$Z$16,$AC$2:$AC$16-$V1284)^2)))</f>
        <v/>
      </c>
      <c r="AI1284" s="140" t="str">
        <f t="array" ref="AI1284">IF(OR(AI$1=0, $A1284=""),"",SQRT((_xlfn.XLOOKUP(AI$1,$Z$2:$Z$16,$AA$2:$AA$16)-$T1284)^2+(_xlfn.XLOOKUP(AI$1,$Z$2:$Z$16,$AB$2:$AB$16)-$U1284)^2+(_xlfn.XLOOKUP(AI$1,$Z$2:$Z$16,$AC$2:$AC$16-$V1284)^2)))</f>
        <v/>
      </c>
      <c r="AJ1284" s="140" t="str">
        <f t="array" ref="AJ1284">IF(OR(AJ$1=0, $A1284=""),"",SQRT((_xlfn.XLOOKUP(AJ$1,$Z$2:$Z$16,$AA$2:$AA$16)-$T1284)^2+(_xlfn.XLOOKUP(AJ$1,$Z$2:$Z$16,$AB$2:$AB$16)-$U1284)^2+(_xlfn.XLOOKUP(AJ$1,$Z$2:$Z$16,$AC$2:$AC$16-$V1284)^2)))</f>
        <v/>
      </c>
      <c r="AK1284" s="140" t="str">
        <f t="array" ref="AK1284">IF(OR(AK$1=0, $A1284=""),"",SQRT((_xlfn.XLOOKUP(AK$1,$Z$2:$Z$16,$AA$2:$AA$16)-$T1284)^2+(_xlfn.XLOOKUP(AK$1,$Z$2:$Z$16,$AB$2:$AB$16)-$U1284)^2+(_xlfn.XLOOKUP(AK$1,$Z$2:$Z$16,$AC$2:$AC$16-$V1284)^2)))</f>
        <v/>
      </c>
      <c r="AL1284" s="140" t="str">
        <f t="array" ref="AL1284">IF(OR(AL$1=0, $A1284=""),"",SQRT((_xlfn.XLOOKUP(AL$1,$Z$2:$Z$16,$AA$2:$AA$16)-$T1284)^2+(_xlfn.XLOOKUP(AL$1,$Z$2:$Z$16,$AB$2:$AB$16)-$U1284)^2+(_xlfn.XLOOKUP(AL$1,$Z$2:$Z$16,$AC$2:$AC$16-$V1284)^2)))</f>
        <v/>
      </c>
      <c r="AM1284" s="140" t="str">
        <f t="array" ref="AM1284">IF(OR(AM$1=0, $A1284=""),"",SQRT((_xlfn.XLOOKUP(AM$1,$Z$2:$Z$16,$AA$2:$AA$16)-$T1284)^2+(_xlfn.XLOOKUP(AM$1,$Z$2:$Z$16,$AB$2:$AB$16)-$U1284)^2+(_xlfn.XLOOKUP(AM$1,$Z$2:$Z$16,$AC$2:$AC$16-$V1284)^2)))</f>
        <v/>
      </c>
      <c r="AN1284" s="140" t="str">
        <f t="array" ref="AN1284">IF(OR(AN$1=0, $A1284=""),"",SQRT((_xlfn.XLOOKUP(AN$1,$Z$2:$Z$16,$AA$2:$AA$16)-$T1284)^2+(_xlfn.XLOOKUP(AN$1,$Z$2:$Z$16,$AB$2:$AB$16)-$U1284)^2+(_xlfn.XLOOKUP(AN$1,$Z$2:$Z$16,$AC$2:$AC$16-$V1284)^2)))</f>
        <v/>
      </c>
      <c r="AO1284" s="140" t="str">
        <f t="array" ref="AO1284">IF(OR(AO$1=0, $A1284=""),"",SQRT((_xlfn.XLOOKUP(AO$1,$Z$2:$Z$16,$AA$2:$AA$16)-$T1284)^2+(_xlfn.XLOOKUP(AO$1,$Z$2:$Z$16,$AB$2:$AB$16)-$U1284)^2+(_xlfn.XLOOKUP(AO$1,$Z$2:$Z$16,$AC$2:$AC$16-$V1284)^2)))</f>
        <v/>
      </c>
      <c r="AP1284" s="141" t="str">
        <f t="array" ref="AP1284">IF(OR(AP$1=0, $A1284=""),"",SQRT((_xlfn.XLOOKUP(AP$1,$Z$2:$Z$16,$AA$2:$AA$16)-$T1284)^2+(_xlfn.XLOOKUP(AP$1,$Z$2:$Z$16,$AB$2:$AB$16)-$U1284)^2+(_xlfn.XLOOKUP(AP$1,$Z$2:$Z$16,$AC$2:$AC$16-$V1284)^2)))</f>
        <v/>
      </c>
      <c r="AQ1284" s="141" t="str">
        <f t="array" ref="AQ1284">IF(OR(AQ$1=0, $A1284=""),"",SQRT((_xlfn.XLOOKUP(AQ$1,$Z$2:$Z$16,$AA$2:$AA$16)-$T1284)^2+(_xlfn.XLOOKUP(AQ$1,$Z$2:$Z$16,$AB$2:$AB$16)-$U1284)^2+(_xlfn.XLOOKUP(AQ$1,$Z$2:$Z$16,$AC$2:$AC$16-$V1284)^2)))</f>
        <v/>
      </c>
      <c r="AR1284" s="141" t="str">
        <f t="array" ref="AR1284">IF(OR(AR$1=0, $A1284=""),"",SQRT((_xlfn.XLOOKUP(AR$1,$Z$2:$Z$16,$AA$2:$AA$16)-$T1284)^2+(_xlfn.XLOOKUP(AR$1,$Z$2:$Z$16,$AB$2:$AB$16)-$U1284)^2+(_xlfn.XLOOKUP(AR$1,$Z$2:$Z$16,$AC$2:$AC$16-$V1284)^2)))</f>
        <v/>
      </c>
      <c r="AS1284" s="141" t="str">
        <f t="array" ref="AS1284">IF(OR(AS$1=0, $A1284=""),"",SQRT((_xlfn.XLOOKUP(AS$1,$Z$2:$Z$16,$AA$2:$AA$16)-$T1284)^2+(_xlfn.XLOOKUP(AS$1,$Z$2:$Z$16,$AB$2:$AB$16)-$U1284)^2+(_xlfn.XLOOKUP(AS$1,$Z$2:$Z$16,$AC$2:$AC$16-$V1284)^2)))</f>
        <v/>
      </c>
      <c r="AT1284" s="141" t="str">
        <f t="array" ref="AT1284">IF(OR(AT$1=0, $A1284=""),"",SQRT((_xlfn.XLOOKUP(AT$1,$Z$2:$Z$16,$AA$2:$AA$16)-$T1284)^2+(_xlfn.XLOOKUP(AT$1,$Z$2:$Z$16,$AB$2:$AB$16)-$U1284)^2+(_xlfn.XLOOKUP(AT$1,$Z$2:$Z$16,$AC$2:$AC$16-$V1284)^2)))</f>
        <v/>
      </c>
      <c r="AU1284" s="141" t="str">
        <f t="array" ref="AU1284">IF(OR(AU$1=0, $A1284=""),"",SQRT((_xlfn.XLOOKUP(AU$1,$Z$2:$Z$16,$AA$2:$AA$16)-$T1284)^2+(_xlfn.XLOOKUP(AU$1,$Z$2:$Z$16,$AB$2:$AB$16)-$U1284)^2+(_xlfn.XLOOKUP(AU$1,$Z$2:$Z$16,$AC$2:$AC$16-$V1284)^2)))</f>
        <v/>
      </c>
      <c r="AV1284" s="142" t="str">
        <f t="array" ref="AV1284">IF(OR(AV$1=0, $A1284=""),"",SQRT((_xlfn.XLOOKUP(AV$1,$Z$2:$Z$16,$AA$2:$AA$16)-$T1284)^2+(_xlfn.XLOOKUP(AV$1,$Z$2:$Z$16,$AB$2:$AB$16)-$U1284)^2+(_xlfn.XLOOKUP(AV$1,$Z$2:$Z$16,$AC$2:$AC$16-$V1284)^2)))</f>
        <v/>
      </c>
      <c r="AW1284" s="124"/>
      <c r="AX1284" s="124"/>
      <c r="AY1284" s="125">
        <f t="shared" si="376"/>
        <v>0</v>
      </c>
      <c r="AZ1284" s="143">
        <f t="shared" si="377"/>
        <v>0</v>
      </c>
      <c r="BA1284" s="143">
        <f t="shared" si="378"/>
        <v>0</v>
      </c>
      <c r="BB1284" s="143">
        <f t="shared" si="379"/>
        <v>0</v>
      </c>
      <c r="BC1284" s="143">
        <f t="shared" si="380"/>
        <v>0</v>
      </c>
      <c r="BD1284" s="143">
        <f t="shared" si="381"/>
        <v>0</v>
      </c>
      <c r="BE1284" s="143">
        <f t="shared" si="382"/>
        <v>0</v>
      </c>
      <c r="BF1284" s="143">
        <f t="shared" si="383"/>
        <v>0</v>
      </c>
      <c r="BG1284" s="144">
        <f t="shared" si="384"/>
        <v>0</v>
      </c>
      <c r="BH1284" s="144">
        <f t="shared" si="385"/>
        <v>0</v>
      </c>
      <c r="BI1284" s="144">
        <f t="shared" si="386"/>
        <v>0</v>
      </c>
      <c r="BJ1284" s="144">
        <f t="shared" si="387"/>
        <v>0</v>
      </c>
      <c r="BK1284" s="144">
        <f t="shared" si="388"/>
        <v>0</v>
      </c>
      <c r="BL1284" s="144">
        <f t="shared" si="389"/>
        <v>0</v>
      </c>
      <c r="BM1284" s="145">
        <f t="shared" si="390"/>
        <v>0</v>
      </c>
      <c r="BN1284" s="124"/>
      <c r="BO1284" s="124"/>
      <c r="BP1284" s="124"/>
      <c r="BQ1284" s="124"/>
      <c r="BR1284" s="124"/>
      <c r="BS1284" s="124"/>
      <c r="BT1284" s="124"/>
      <c r="BU1284" s="124"/>
      <c r="BV1284" s="130"/>
      <c r="BW1284" s="130"/>
      <c r="BX1284" s="130"/>
      <c r="BY1284" s="130"/>
      <c r="BZ1284" s="130"/>
      <c r="CA1284" s="130"/>
      <c r="CB1284" s="130"/>
      <c r="CC1284" s="130"/>
      <c r="CD1284" s="130"/>
      <c r="CE1284" s="130"/>
      <c r="CF1284" s="130"/>
      <c r="CG1284" s="130"/>
      <c r="CH1284" s="130"/>
      <c r="CI1284" s="130"/>
      <c r="CJ1284" s="130"/>
      <c r="CL1284" s="124"/>
      <c r="CM1284" s="130" t="s">
        <v>32</v>
      </c>
      <c r="CN1284" s="130"/>
      <c r="CO1284" s="130"/>
      <c r="CP1284" s="130"/>
      <c r="CQ1284" s="130"/>
      <c r="CR1284" s="130"/>
      <c r="CS1284" s="130"/>
      <c r="CT1284" s="130"/>
      <c r="CU1284" s="130"/>
      <c r="CV1284" s="130"/>
      <c r="CW1284" s="130"/>
      <c r="CX1284" s="130"/>
      <c r="CY1284" s="130"/>
      <c r="CZ1284" s="130"/>
      <c r="DA1284" s="130"/>
      <c r="DD1284" s="159" cm="1">
        <f t="array" ref="DD1284">_xlfn.IFS(DD$1= 0,"", NOT(ISBLANK(CM1284)), 0, ISBLANK(CM1284), $Q1284-$S1284+AY1284-BV1284)</f>
        <v>0</v>
      </c>
      <c r="DE1284" s="160" cm="1">
        <f t="array" ref="DE1284">_xlfn.IFS(DE$1= 0,"", NOT(ISBLANK(CN1284)), 0, ISBLANK(CN1284), $Q1284-$S1284+AZ1284-BW1284)</f>
        <v>0</v>
      </c>
      <c r="DF1284" s="160" cm="1">
        <f t="array" ref="DF1284">_xlfn.IFS(DF$1= 0,"", NOT(ISBLANK(CO1284)), 0, ISBLANK(CO1284), $Q1284-$S1284+BA1284-BX1284)</f>
        <v>0</v>
      </c>
      <c r="DG1284" s="160" cm="1">
        <f t="array" ref="DG1284">_xlfn.IFS(DG$1= 0,"", NOT(ISBLANK(CP1284)), 0, ISBLANK(CP1284), $Q1284-$S1284+BB1284-BY1284)</f>
        <v>0</v>
      </c>
      <c r="DH1284" s="160" cm="1">
        <f t="array" ref="DH1284">_xlfn.IFS(DH$1= 0,"", NOT(ISBLANK(CQ1284)), 0, ISBLANK(CQ1284), $Q1284-$S1284+BC1284-BZ1284)</f>
        <v>0</v>
      </c>
      <c r="DI1284" s="160" cm="1">
        <f t="array" ref="DI1284">_xlfn.IFS(DI$1= 0,"", NOT(ISBLANK(CR1284)), 0, ISBLANK(CR1284), $Q1284-$S1284+BD1284-CA1284)</f>
        <v>0</v>
      </c>
      <c r="DJ1284" s="160" t="str" cm="1">
        <f t="array" ref="DJ1284">_xlfn.IFS(DJ$1= 0,"", NOT(ISBLANK(CS1284)), 0, ISBLANK(CS1284), $Q1284-$S1284+BE1284-CB1284)</f>
        <v/>
      </c>
      <c r="DK1284" s="160" t="str" cm="1">
        <f t="array" ref="DK1284">_xlfn.IFS(DK$1= 0,"", NOT(ISBLANK(CT1284)), 0, ISBLANK(CT1284), $Q1284-$S1284+BF1284-CC1284)</f>
        <v/>
      </c>
      <c r="DL1284" s="162" t="str" cm="1">
        <f t="array" ref="DL1284">_xlfn.IFS(DL$1= 0,"", NOT(ISBLANK(CU1284)), 0, ISBLANK(CU1284), $Q1284-$S1284+BG1284-CD1284)</f>
        <v/>
      </c>
      <c r="DM1284" s="162" t="str" cm="1">
        <f t="array" ref="DM1284">_xlfn.IFS(DM$1= 0,"", NOT(ISBLANK(CV1284)), 0, ISBLANK(CV1284), $Q1284-$S1284+BH1284-CE1284)</f>
        <v/>
      </c>
      <c r="DN1284" s="162" t="str" cm="1">
        <f t="array" ref="DN1284">_xlfn.IFS(DN$1= 0,"", NOT(ISBLANK(CW1284)), 0, ISBLANK(CW1284), $Q1284-$S1284+BI1284-CF1284)</f>
        <v/>
      </c>
      <c r="DO1284" s="162" t="str" cm="1">
        <f t="array" ref="DO1284">_xlfn.IFS(DO$1= 0,"", NOT(ISBLANK(CX1284)), 0, ISBLANK(CX1284), $Q1284-$S1284+BJ1284-CG1284)</f>
        <v/>
      </c>
      <c r="DP1284" s="162" t="str" cm="1">
        <f t="array" ref="DP1284">_xlfn.IFS(DP$1= 0,"", NOT(ISBLANK(CY1284)), 0, ISBLANK(CY1284), $Q1284-$S1284+BK1284-CH1284)</f>
        <v/>
      </c>
      <c r="DQ1284" s="162" t="str" cm="1">
        <f t="array" ref="DQ1284">_xlfn.IFS(DQ$1= 0,"", NOT(ISBLANK(CZ1284)), 0, ISBLANK(CZ1284), $Q1284-$S1284+BL1284-CI1284)</f>
        <v/>
      </c>
      <c r="DR1284" s="163" t="str" cm="1">
        <f t="array" ref="DR1284">_xlfn.IFS(DR$1= 0,"", NOT(ISBLANK(DA1284)), 0, ISBLANK(DA1284), $Q1284-$S1284+BM1284-CJ1284)</f>
        <v/>
      </c>
    </row>
    <row r="1285" spans="1:122" ht="16.5" x14ac:dyDescent="0.3">
      <c r="A1285" s="135"/>
      <c r="B1285" s="136"/>
      <c r="C1285" s="136"/>
      <c r="D1285" s="137"/>
      <c r="E1285" s="176"/>
      <c r="F1285" s="182"/>
      <c r="G1285" s="183"/>
      <c r="H1285" s="183"/>
      <c r="I1285" s="183"/>
      <c r="J1285" s="183"/>
      <c r="K1285" s="183"/>
      <c r="L1285" s="183"/>
      <c r="M1285" s="186"/>
      <c r="N1285" s="182"/>
      <c r="O1285" s="184"/>
      <c r="P1285" s="178"/>
      <c r="Q1285" s="118">
        <f t="shared" si="374"/>
        <v>0</v>
      </c>
      <c r="R1285" s="3"/>
      <c r="S1285" s="3"/>
      <c r="T1285" s="4"/>
      <c r="U1285" s="4"/>
      <c r="V1285" s="99">
        <f t="shared" si="375"/>
        <v>0</v>
      </c>
      <c r="W1285" s="161"/>
      <c r="X1285" s="138"/>
      <c r="AH1285" s="158" t="str">
        <f t="array" ref="AH1285">IF(OR(AH$1=0, $A1285=""),"",SQRT((_xlfn.XLOOKUP(AH$1,$Z$2:$Z$16,$AA$2:$AA$16)-$T1285)^2+(_xlfn.XLOOKUP(AH$1,$Z$2:$Z$16,$AB$2:$AB$16)-$U1285)^2+(_xlfn.XLOOKUP(AH$1,$Z$2:$Z$16,$AC$2:$AC$16-$V1285)^2)))</f>
        <v/>
      </c>
      <c r="AI1285" s="140" t="str">
        <f t="array" ref="AI1285">IF(OR(AI$1=0, $A1285=""),"",SQRT((_xlfn.XLOOKUP(AI$1,$Z$2:$Z$16,$AA$2:$AA$16)-$T1285)^2+(_xlfn.XLOOKUP(AI$1,$Z$2:$Z$16,$AB$2:$AB$16)-$U1285)^2+(_xlfn.XLOOKUP(AI$1,$Z$2:$Z$16,$AC$2:$AC$16-$V1285)^2)))</f>
        <v/>
      </c>
      <c r="AJ1285" s="140" t="str">
        <f t="array" ref="AJ1285">IF(OR(AJ$1=0, $A1285=""),"",SQRT((_xlfn.XLOOKUP(AJ$1,$Z$2:$Z$16,$AA$2:$AA$16)-$T1285)^2+(_xlfn.XLOOKUP(AJ$1,$Z$2:$Z$16,$AB$2:$AB$16)-$U1285)^2+(_xlfn.XLOOKUP(AJ$1,$Z$2:$Z$16,$AC$2:$AC$16-$V1285)^2)))</f>
        <v/>
      </c>
      <c r="AK1285" s="140" t="str">
        <f t="array" ref="AK1285">IF(OR(AK$1=0, $A1285=""),"",SQRT((_xlfn.XLOOKUP(AK$1,$Z$2:$Z$16,$AA$2:$AA$16)-$T1285)^2+(_xlfn.XLOOKUP(AK$1,$Z$2:$Z$16,$AB$2:$AB$16)-$U1285)^2+(_xlfn.XLOOKUP(AK$1,$Z$2:$Z$16,$AC$2:$AC$16-$V1285)^2)))</f>
        <v/>
      </c>
      <c r="AL1285" s="140" t="str">
        <f t="array" ref="AL1285">IF(OR(AL$1=0, $A1285=""),"",SQRT((_xlfn.XLOOKUP(AL$1,$Z$2:$Z$16,$AA$2:$AA$16)-$T1285)^2+(_xlfn.XLOOKUP(AL$1,$Z$2:$Z$16,$AB$2:$AB$16)-$U1285)^2+(_xlfn.XLOOKUP(AL$1,$Z$2:$Z$16,$AC$2:$AC$16-$V1285)^2)))</f>
        <v/>
      </c>
      <c r="AM1285" s="140" t="str">
        <f t="array" ref="AM1285">IF(OR(AM$1=0, $A1285=""),"",SQRT((_xlfn.XLOOKUP(AM$1,$Z$2:$Z$16,$AA$2:$AA$16)-$T1285)^2+(_xlfn.XLOOKUP(AM$1,$Z$2:$Z$16,$AB$2:$AB$16)-$U1285)^2+(_xlfn.XLOOKUP(AM$1,$Z$2:$Z$16,$AC$2:$AC$16-$V1285)^2)))</f>
        <v/>
      </c>
      <c r="AN1285" s="140" t="str">
        <f t="array" ref="AN1285">IF(OR(AN$1=0, $A1285=""),"",SQRT((_xlfn.XLOOKUP(AN$1,$Z$2:$Z$16,$AA$2:$AA$16)-$T1285)^2+(_xlfn.XLOOKUP(AN$1,$Z$2:$Z$16,$AB$2:$AB$16)-$U1285)^2+(_xlfn.XLOOKUP(AN$1,$Z$2:$Z$16,$AC$2:$AC$16-$V1285)^2)))</f>
        <v/>
      </c>
      <c r="AO1285" s="140" t="str">
        <f t="array" ref="AO1285">IF(OR(AO$1=0, $A1285=""),"",SQRT((_xlfn.XLOOKUP(AO$1,$Z$2:$Z$16,$AA$2:$AA$16)-$T1285)^2+(_xlfn.XLOOKUP(AO$1,$Z$2:$Z$16,$AB$2:$AB$16)-$U1285)^2+(_xlfn.XLOOKUP(AO$1,$Z$2:$Z$16,$AC$2:$AC$16-$V1285)^2)))</f>
        <v/>
      </c>
      <c r="AP1285" s="141" t="str">
        <f t="array" ref="AP1285">IF(OR(AP$1=0, $A1285=""),"",SQRT((_xlfn.XLOOKUP(AP$1,$Z$2:$Z$16,$AA$2:$AA$16)-$T1285)^2+(_xlfn.XLOOKUP(AP$1,$Z$2:$Z$16,$AB$2:$AB$16)-$U1285)^2+(_xlfn.XLOOKUP(AP$1,$Z$2:$Z$16,$AC$2:$AC$16-$V1285)^2)))</f>
        <v/>
      </c>
      <c r="AQ1285" s="141" t="str">
        <f t="array" ref="AQ1285">IF(OR(AQ$1=0, $A1285=""),"",SQRT((_xlfn.XLOOKUP(AQ$1,$Z$2:$Z$16,$AA$2:$AA$16)-$T1285)^2+(_xlfn.XLOOKUP(AQ$1,$Z$2:$Z$16,$AB$2:$AB$16)-$U1285)^2+(_xlfn.XLOOKUP(AQ$1,$Z$2:$Z$16,$AC$2:$AC$16-$V1285)^2)))</f>
        <v/>
      </c>
      <c r="AR1285" s="141" t="str">
        <f t="array" ref="AR1285">IF(OR(AR$1=0, $A1285=""),"",SQRT((_xlfn.XLOOKUP(AR$1,$Z$2:$Z$16,$AA$2:$AA$16)-$T1285)^2+(_xlfn.XLOOKUP(AR$1,$Z$2:$Z$16,$AB$2:$AB$16)-$U1285)^2+(_xlfn.XLOOKUP(AR$1,$Z$2:$Z$16,$AC$2:$AC$16-$V1285)^2)))</f>
        <v/>
      </c>
      <c r="AS1285" s="141" t="str">
        <f t="array" ref="AS1285">IF(OR(AS$1=0, $A1285=""),"",SQRT((_xlfn.XLOOKUP(AS$1,$Z$2:$Z$16,$AA$2:$AA$16)-$T1285)^2+(_xlfn.XLOOKUP(AS$1,$Z$2:$Z$16,$AB$2:$AB$16)-$U1285)^2+(_xlfn.XLOOKUP(AS$1,$Z$2:$Z$16,$AC$2:$AC$16-$V1285)^2)))</f>
        <v/>
      </c>
      <c r="AT1285" s="141" t="str">
        <f t="array" ref="AT1285">IF(OR(AT$1=0, $A1285=""),"",SQRT((_xlfn.XLOOKUP(AT$1,$Z$2:$Z$16,$AA$2:$AA$16)-$T1285)^2+(_xlfn.XLOOKUP(AT$1,$Z$2:$Z$16,$AB$2:$AB$16)-$U1285)^2+(_xlfn.XLOOKUP(AT$1,$Z$2:$Z$16,$AC$2:$AC$16-$V1285)^2)))</f>
        <v/>
      </c>
      <c r="AU1285" s="141" t="str">
        <f t="array" ref="AU1285">IF(OR(AU$1=0, $A1285=""),"",SQRT((_xlfn.XLOOKUP(AU$1,$Z$2:$Z$16,$AA$2:$AA$16)-$T1285)^2+(_xlfn.XLOOKUP(AU$1,$Z$2:$Z$16,$AB$2:$AB$16)-$U1285)^2+(_xlfn.XLOOKUP(AU$1,$Z$2:$Z$16,$AC$2:$AC$16-$V1285)^2)))</f>
        <v/>
      </c>
      <c r="AV1285" s="142" t="str">
        <f t="array" ref="AV1285">IF(OR(AV$1=0, $A1285=""),"",SQRT((_xlfn.XLOOKUP(AV$1,$Z$2:$Z$16,$AA$2:$AA$16)-$T1285)^2+(_xlfn.XLOOKUP(AV$1,$Z$2:$Z$16,$AB$2:$AB$16)-$U1285)^2+(_xlfn.XLOOKUP(AV$1,$Z$2:$Z$16,$AC$2:$AC$16-$V1285)^2)))</f>
        <v/>
      </c>
      <c r="AW1285" s="124"/>
      <c r="AX1285" s="124"/>
      <c r="AY1285" s="125">
        <f t="shared" si="376"/>
        <v>0</v>
      </c>
      <c r="AZ1285" s="143">
        <f t="shared" si="377"/>
        <v>0</v>
      </c>
      <c r="BA1285" s="143">
        <f t="shared" si="378"/>
        <v>0</v>
      </c>
      <c r="BB1285" s="143">
        <f t="shared" si="379"/>
        <v>0</v>
      </c>
      <c r="BC1285" s="143">
        <f t="shared" si="380"/>
        <v>0</v>
      </c>
      <c r="BD1285" s="143">
        <f t="shared" si="381"/>
        <v>0</v>
      </c>
      <c r="BE1285" s="143">
        <f t="shared" si="382"/>
        <v>0</v>
      </c>
      <c r="BF1285" s="143">
        <f t="shared" si="383"/>
        <v>0</v>
      </c>
      <c r="BG1285" s="144">
        <f t="shared" si="384"/>
        <v>0</v>
      </c>
      <c r="BH1285" s="144">
        <f t="shared" si="385"/>
        <v>0</v>
      </c>
      <c r="BI1285" s="144">
        <f t="shared" si="386"/>
        <v>0</v>
      </c>
      <c r="BJ1285" s="144">
        <f t="shared" si="387"/>
        <v>0</v>
      </c>
      <c r="BK1285" s="144">
        <f t="shared" si="388"/>
        <v>0</v>
      </c>
      <c r="BL1285" s="144">
        <f t="shared" si="389"/>
        <v>0</v>
      </c>
      <c r="BM1285" s="145">
        <f t="shared" si="390"/>
        <v>0</v>
      </c>
      <c r="BN1285" s="124"/>
      <c r="BO1285" s="124"/>
      <c r="BP1285" s="124"/>
      <c r="BQ1285" s="124"/>
      <c r="BR1285" s="124"/>
      <c r="BS1285" s="124"/>
      <c r="BT1285" s="124"/>
      <c r="BU1285" s="124"/>
      <c r="BV1285" s="130"/>
      <c r="BW1285" s="130"/>
      <c r="BX1285" s="130"/>
      <c r="BY1285" s="130"/>
      <c r="BZ1285" s="130"/>
      <c r="CA1285" s="130"/>
      <c r="CB1285" s="130"/>
      <c r="CC1285" s="130"/>
      <c r="CD1285" s="130"/>
      <c r="CE1285" s="130"/>
      <c r="CF1285" s="130"/>
      <c r="CG1285" s="130"/>
      <c r="CH1285" s="130"/>
      <c r="CI1285" s="130"/>
      <c r="CJ1285" s="130"/>
      <c r="CL1285" s="124"/>
      <c r="CM1285" s="130" t="s">
        <v>32</v>
      </c>
      <c r="CN1285" s="130"/>
      <c r="CO1285" s="130"/>
      <c r="CP1285" s="130"/>
      <c r="CQ1285" s="130"/>
      <c r="CR1285" s="130"/>
      <c r="CS1285" s="130"/>
      <c r="CT1285" s="130"/>
      <c r="CU1285" s="130"/>
      <c r="CV1285" s="130"/>
      <c r="CW1285" s="130"/>
      <c r="CX1285" s="130"/>
      <c r="CY1285" s="130"/>
      <c r="CZ1285" s="130"/>
      <c r="DA1285" s="130"/>
      <c r="DD1285" s="159" cm="1">
        <f t="array" ref="DD1285">_xlfn.IFS(DD$1= 0,"", NOT(ISBLANK(CM1285)), 0, ISBLANK(CM1285), $Q1285-$S1285+AY1285-BV1285)</f>
        <v>0</v>
      </c>
      <c r="DE1285" s="160" cm="1">
        <f t="array" ref="DE1285">_xlfn.IFS(DE$1= 0,"", NOT(ISBLANK(CN1285)), 0, ISBLANK(CN1285), $Q1285-$S1285+AZ1285-BW1285)</f>
        <v>0</v>
      </c>
      <c r="DF1285" s="160" cm="1">
        <f t="array" ref="DF1285">_xlfn.IFS(DF$1= 0,"", NOT(ISBLANK(CO1285)), 0, ISBLANK(CO1285), $Q1285-$S1285+BA1285-BX1285)</f>
        <v>0</v>
      </c>
      <c r="DG1285" s="160" cm="1">
        <f t="array" ref="DG1285">_xlfn.IFS(DG$1= 0,"", NOT(ISBLANK(CP1285)), 0, ISBLANK(CP1285), $Q1285-$S1285+BB1285-BY1285)</f>
        <v>0</v>
      </c>
      <c r="DH1285" s="160" cm="1">
        <f t="array" ref="DH1285">_xlfn.IFS(DH$1= 0,"", NOT(ISBLANK(CQ1285)), 0, ISBLANK(CQ1285), $Q1285-$S1285+BC1285-BZ1285)</f>
        <v>0</v>
      </c>
      <c r="DI1285" s="160" cm="1">
        <f t="array" ref="DI1285">_xlfn.IFS(DI$1= 0,"", NOT(ISBLANK(CR1285)), 0, ISBLANK(CR1285), $Q1285-$S1285+BD1285-CA1285)</f>
        <v>0</v>
      </c>
      <c r="DJ1285" s="160" t="str" cm="1">
        <f t="array" ref="DJ1285">_xlfn.IFS(DJ$1= 0,"", NOT(ISBLANK(CS1285)), 0, ISBLANK(CS1285), $Q1285-$S1285+BE1285-CB1285)</f>
        <v/>
      </c>
      <c r="DK1285" s="160" t="str" cm="1">
        <f t="array" ref="DK1285">_xlfn.IFS(DK$1= 0,"", NOT(ISBLANK(CT1285)), 0, ISBLANK(CT1285), $Q1285-$S1285+BF1285-CC1285)</f>
        <v/>
      </c>
      <c r="DL1285" s="162" t="str" cm="1">
        <f t="array" ref="DL1285">_xlfn.IFS(DL$1= 0,"", NOT(ISBLANK(CU1285)), 0, ISBLANK(CU1285), $Q1285-$S1285+BG1285-CD1285)</f>
        <v/>
      </c>
      <c r="DM1285" s="162" t="str" cm="1">
        <f t="array" ref="DM1285">_xlfn.IFS(DM$1= 0,"", NOT(ISBLANK(CV1285)), 0, ISBLANK(CV1285), $Q1285-$S1285+BH1285-CE1285)</f>
        <v/>
      </c>
      <c r="DN1285" s="162" t="str" cm="1">
        <f t="array" ref="DN1285">_xlfn.IFS(DN$1= 0,"", NOT(ISBLANK(CW1285)), 0, ISBLANK(CW1285), $Q1285-$S1285+BI1285-CF1285)</f>
        <v/>
      </c>
      <c r="DO1285" s="162" t="str" cm="1">
        <f t="array" ref="DO1285">_xlfn.IFS(DO$1= 0,"", NOT(ISBLANK(CX1285)), 0, ISBLANK(CX1285), $Q1285-$S1285+BJ1285-CG1285)</f>
        <v/>
      </c>
      <c r="DP1285" s="162" t="str" cm="1">
        <f t="array" ref="DP1285">_xlfn.IFS(DP$1= 0,"", NOT(ISBLANK(CY1285)), 0, ISBLANK(CY1285), $Q1285-$S1285+BK1285-CH1285)</f>
        <v/>
      </c>
      <c r="DQ1285" s="162" t="str" cm="1">
        <f t="array" ref="DQ1285">_xlfn.IFS(DQ$1= 0,"", NOT(ISBLANK(CZ1285)), 0, ISBLANK(CZ1285), $Q1285-$S1285+BL1285-CI1285)</f>
        <v/>
      </c>
      <c r="DR1285" s="163" t="str" cm="1">
        <f t="array" ref="DR1285">_xlfn.IFS(DR$1= 0,"", NOT(ISBLANK(DA1285)), 0, ISBLANK(DA1285), $Q1285-$S1285+BM1285-CJ1285)</f>
        <v/>
      </c>
    </row>
    <row r="1286" spans="1:122" ht="16.5" x14ac:dyDescent="0.3">
      <c r="A1286" s="135"/>
      <c r="B1286" s="136"/>
      <c r="C1286" s="136"/>
      <c r="D1286" s="137"/>
      <c r="E1286" s="176"/>
      <c r="F1286" s="182"/>
      <c r="G1286" s="183"/>
      <c r="H1286" s="183"/>
      <c r="I1286" s="183"/>
      <c r="J1286" s="183"/>
      <c r="K1286" s="183"/>
      <c r="L1286" s="183"/>
      <c r="M1286" s="186"/>
      <c r="N1286" s="182"/>
      <c r="O1286" s="184"/>
      <c r="P1286" s="178"/>
      <c r="Q1286" s="118">
        <f t="shared" si="374"/>
        <v>0</v>
      </c>
      <c r="R1286" s="3"/>
      <c r="S1286" s="3"/>
      <c r="T1286" s="4"/>
      <c r="U1286" s="4"/>
      <c r="V1286" s="99">
        <f t="shared" si="375"/>
        <v>0</v>
      </c>
      <c r="W1286" s="161"/>
      <c r="X1286" s="138"/>
      <c r="AH1286" s="158" t="str">
        <f t="array" ref="AH1286">IF(OR(AH$1=0, $A1286=""),"",SQRT((_xlfn.XLOOKUP(AH$1,$Z$2:$Z$16,$AA$2:$AA$16)-$T1286)^2+(_xlfn.XLOOKUP(AH$1,$Z$2:$Z$16,$AB$2:$AB$16)-$U1286)^2+(_xlfn.XLOOKUP(AH$1,$Z$2:$Z$16,$AC$2:$AC$16-$V1286)^2)))</f>
        <v/>
      </c>
      <c r="AI1286" s="140" t="str">
        <f t="array" ref="AI1286">IF(OR(AI$1=0, $A1286=""),"",SQRT((_xlfn.XLOOKUP(AI$1,$Z$2:$Z$16,$AA$2:$AA$16)-$T1286)^2+(_xlfn.XLOOKUP(AI$1,$Z$2:$Z$16,$AB$2:$AB$16)-$U1286)^2+(_xlfn.XLOOKUP(AI$1,$Z$2:$Z$16,$AC$2:$AC$16-$V1286)^2)))</f>
        <v/>
      </c>
      <c r="AJ1286" s="140" t="str">
        <f t="array" ref="AJ1286">IF(OR(AJ$1=0, $A1286=""),"",SQRT((_xlfn.XLOOKUP(AJ$1,$Z$2:$Z$16,$AA$2:$AA$16)-$T1286)^2+(_xlfn.XLOOKUP(AJ$1,$Z$2:$Z$16,$AB$2:$AB$16)-$U1286)^2+(_xlfn.XLOOKUP(AJ$1,$Z$2:$Z$16,$AC$2:$AC$16-$V1286)^2)))</f>
        <v/>
      </c>
      <c r="AK1286" s="140" t="str">
        <f t="array" ref="AK1286">IF(OR(AK$1=0, $A1286=""),"",SQRT((_xlfn.XLOOKUP(AK$1,$Z$2:$Z$16,$AA$2:$AA$16)-$T1286)^2+(_xlfn.XLOOKUP(AK$1,$Z$2:$Z$16,$AB$2:$AB$16)-$U1286)^2+(_xlfn.XLOOKUP(AK$1,$Z$2:$Z$16,$AC$2:$AC$16-$V1286)^2)))</f>
        <v/>
      </c>
      <c r="AL1286" s="140" t="str">
        <f t="array" ref="AL1286">IF(OR(AL$1=0, $A1286=""),"",SQRT((_xlfn.XLOOKUP(AL$1,$Z$2:$Z$16,$AA$2:$AA$16)-$T1286)^2+(_xlfn.XLOOKUP(AL$1,$Z$2:$Z$16,$AB$2:$AB$16)-$U1286)^2+(_xlfn.XLOOKUP(AL$1,$Z$2:$Z$16,$AC$2:$AC$16-$V1286)^2)))</f>
        <v/>
      </c>
      <c r="AM1286" s="140" t="str">
        <f t="array" ref="AM1286">IF(OR(AM$1=0, $A1286=""),"",SQRT((_xlfn.XLOOKUP(AM$1,$Z$2:$Z$16,$AA$2:$AA$16)-$T1286)^2+(_xlfn.XLOOKUP(AM$1,$Z$2:$Z$16,$AB$2:$AB$16)-$U1286)^2+(_xlfn.XLOOKUP(AM$1,$Z$2:$Z$16,$AC$2:$AC$16-$V1286)^2)))</f>
        <v/>
      </c>
      <c r="AN1286" s="140" t="str">
        <f t="array" ref="AN1286">IF(OR(AN$1=0, $A1286=""),"",SQRT((_xlfn.XLOOKUP(AN$1,$Z$2:$Z$16,$AA$2:$AA$16)-$T1286)^2+(_xlfn.XLOOKUP(AN$1,$Z$2:$Z$16,$AB$2:$AB$16)-$U1286)^2+(_xlfn.XLOOKUP(AN$1,$Z$2:$Z$16,$AC$2:$AC$16-$V1286)^2)))</f>
        <v/>
      </c>
      <c r="AO1286" s="140" t="str">
        <f t="array" ref="AO1286">IF(OR(AO$1=0, $A1286=""),"",SQRT((_xlfn.XLOOKUP(AO$1,$Z$2:$Z$16,$AA$2:$AA$16)-$T1286)^2+(_xlfn.XLOOKUP(AO$1,$Z$2:$Z$16,$AB$2:$AB$16)-$U1286)^2+(_xlfn.XLOOKUP(AO$1,$Z$2:$Z$16,$AC$2:$AC$16-$V1286)^2)))</f>
        <v/>
      </c>
      <c r="AP1286" s="141" t="str">
        <f t="array" ref="AP1286">IF(OR(AP$1=0, $A1286=""),"",SQRT((_xlfn.XLOOKUP(AP$1,$Z$2:$Z$16,$AA$2:$AA$16)-$T1286)^2+(_xlfn.XLOOKUP(AP$1,$Z$2:$Z$16,$AB$2:$AB$16)-$U1286)^2+(_xlfn.XLOOKUP(AP$1,$Z$2:$Z$16,$AC$2:$AC$16-$V1286)^2)))</f>
        <v/>
      </c>
      <c r="AQ1286" s="141" t="str">
        <f t="array" ref="AQ1286">IF(OR(AQ$1=0, $A1286=""),"",SQRT((_xlfn.XLOOKUP(AQ$1,$Z$2:$Z$16,$AA$2:$AA$16)-$T1286)^2+(_xlfn.XLOOKUP(AQ$1,$Z$2:$Z$16,$AB$2:$AB$16)-$U1286)^2+(_xlfn.XLOOKUP(AQ$1,$Z$2:$Z$16,$AC$2:$AC$16-$V1286)^2)))</f>
        <v/>
      </c>
      <c r="AR1286" s="141" t="str">
        <f t="array" ref="AR1286">IF(OR(AR$1=0, $A1286=""),"",SQRT((_xlfn.XLOOKUP(AR$1,$Z$2:$Z$16,$AA$2:$AA$16)-$T1286)^2+(_xlfn.XLOOKUP(AR$1,$Z$2:$Z$16,$AB$2:$AB$16)-$U1286)^2+(_xlfn.XLOOKUP(AR$1,$Z$2:$Z$16,$AC$2:$AC$16-$V1286)^2)))</f>
        <v/>
      </c>
      <c r="AS1286" s="141" t="str">
        <f t="array" ref="AS1286">IF(OR(AS$1=0, $A1286=""),"",SQRT((_xlfn.XLOOKUP(AS$1,$Z$2:$Z$16,$AA$2:$AA$16)-$T1286)^2+(_xlfn.XLOOKUP(AS$1,$Z$2:$Z$16,$AB$2:$AB$16)-$U1286)^2+(_xlfn.XLOOKUP(AS$1,$Z$2:$Z$16,$AC$2:$AC$16-$V1286)^2)))</f>
        <v/>
      </c>
      <c r="AT1286" s="141" t="str">
        <f t="array" ref="AT1286">IF(OR(AT$1=0, $A1286=""),"",SQRT((_xlfn.XLOOKUP(AT$1,$Z$2:$Z$16,$AA$2:$AA$16)-$T1286)^2+(_xlfn.XLOOKUP(AT$1,$Z$2:$Z$16,$AB$2:$AB$16)-$U1286)^2+(_xlfn.XLOOKUP(AT$1,$Z$2:$Z$16,$AC$2:$AC$16-$V1286)^2)))</f>
        <v/>
      </c>
      <c r="AU1286" s="141" t="str">
        <f t="array" ref="AU1286">IF(OR(AU$1=0, $A1286=""),"",SQRT((_xlfn.XLOOKUP(AU$1,$Z$2:$Z$16,$AA$2:$AA$16)-$T1286)^2+(_xlfn.XLOOKUP(AU$1,$Z$2:$Z$16,$AB$2:$AB$16)-$U1286)^2+(_xlfn.XLOOKUP(AU$1,$Z$2:$Z$16,$AC$2:$AC$16-$V1286)^2)))</f>
        <v/>
      </c>
      <c r="AV1286" s="142" t="str">
        <f t="array" ref="AV1286">IF(OR(AV$1=0, $A1286=""),"",SQRT((_xlfn.XLOOKUP(AV$1,$Z$2:$Z$16,$AA$2:$AA$16)-$T1286)^2+(_xlfn.XLOOKUP(AV$1,$Z$2:$Z$16,$AB$2:$AB$16)-$U1286)^2+(_xlfn.XLOOKUP(AV$1,$Z$2:$Z$16,$AC$2:$AC$16-$V1286)^2)))</f>
        <v/>
      </c>
      <c r="AW1286" s="124"/>
      <c r="AX1286" s="124"/>
      <c r="AY1286" s="125">
        <f t="shared" si="376"/>
        <v>0</v>
      </c>
      <c r="AZ1286" s="143">
        <f t="shared" si="377"/>
        <v>0</v>
      </c>
      <c r="BA1286" s="143">
        <f t="shared" si="378"/>
        <v>0</v>
      </c>
      <c r="BB1286" s="143">
        <f t="shared" si="379"/>
        <v>0</v>
      </c>
      <c r="BC1286" s="143">
        <f t="shared" si="380"/>
        <v>0</v>
      </c>
      <c r="BD1286" s="143">
        <f t="shared" si="381"/>
        <v>0</v>
      </c>
      <c r="BE1286" s="143">
        <f t="shared" si="382"/>
        <v>0</v>
      </c>
      <c r="BF1286" s="143">
        <f t="shared" si="383"/>
        <v>0</v>
      </c>
      <c r="BG1286" s="144">
        <f t="shared" si="384"/>
        <v>0</v>
      </c>
      <c r="BH1286" s="144">
        <f t="shared" si="385"/>
        <v>0</v>
      </c>
      <c r="BI1286" s="144">
        <f t="shared" si="386"/>
        <v>0</v>
      </c>
      <c r="BJ1286" s="144">
        <f t="shared" si="387"/>
        <v>0</v>
      </c>
      <c r="BK1286" s="144">
        <f t="shared" si="388"/>
        <v>0</v>
      </c>
      <c r="BL1286" s="144">
        <f t="shared" si="389"/>
        <v>0</v>
      </c>
      <c r="BM1286" s="145">
        <f t="shared" si="390"/>
        <v>0</v>
      </c>
      <c r="BN1286" s="124"/>
      <c r="BO1286" s="124"/>
      <c r="BP1286" s="124"/>
      <c r="BQ1286" s="124"/>
      <c r="BR1286" s="124"/>
      <c r="BS1286" s="124"/>
      <c r="BT1286" s="124"/>
      <c r="BU1286" s="124"/>
      <c r="BV1286" s="130"/>
      <c r="BW1286" s="130"/>
      <c r="BX1286" s="130"/>
      <c r="BY1286" s="130"/>
      <c r="BZ1286" s="130"/>
      <c r="CA1286" s="130"/>
      <c r="CB1286" s="130"/>
      <c r="CC1286" s="130"/>
      <c r="CD1286" s="130"/>
      <c r="CE1286" s="130"/>
      <c r="CF1286" s="130"/>
      <c r="CG1286" s="130"/>
      <c r="CH1286" s="130"/>
      <c r="CI1286" s="130"/>
      <c r="CJ1286" s="130"/>
      <c r="CL1286" s="124"/>
      <c r="CM1286" s="130" t="s">
        <v>32</v>
      </c>
      <c r="CN1286" s="130"/>
      <c r="CO1286" s="130"/>
      <c r="CP1286" s="130"/>
      <c r="CQ1286" s="130"/>
      <c r="CR1286" s="130"/>
      <c r="CS1286" s="130"/>
      <c r="CT1286" s="130"/>
      <c r="CU1286" s="130"/>
      <c r="CV1286" s="130"/>
      <c r="CW1286" s="130"/>
      <c r="CX1286" s="130"/>
      <c r="CY1286" s="130"/>
      <c r="CZ1286" s="130"/>
      <c r="DA1286" s="130"/>
      <c r="DD1286" s="159" cm="1">
        <f t="array" ref="DD1286">_xlfn.IFS(DD$1= 0,"", NOT(ISBLANK(CM1286)), 0, ISBLANK(CM1286), $Q1286-$S1286+AY1286-BV1286)</f>
        <v>0</v>
      </c>
      <c r="DE1286" s="160" cm="1">
        <f t="array" ref="DE1286">_xlfn.IFS(DE$1= 0,"", NOT(ISBLANK(CN1286)), 0, ISBLANK(CN1286), $Q1286-$S1286+AZ1286-BW1286)</f>
        <v>0</v>
      </c>
      <c r="DF1286" s="160" cm="1">
        <f t="array" ref="DF1286">_xlfn.IFS(DF$1= 0,"", NOT(ISBLANK(CO1286)), 0, ISBLANK(CO1286), $Q1286-$S1286+BA1286-BX1286)</f>
        <v>0</v>
      </c>
      <c r="DG1286" s="160" cm="1">
        <f t="array" ref="DG1286">_xlfn.IFS(DG$1= 0,"", NOT(ISBLANK(CP1286)), 0, ISBLANK(CP1286), $Q1286-$S1286+BB1286-BY1286)</f>
        <v>0</v>
      </c>
      <c r="DH1286" s="160" cm="1">
        <f t="array" ref="DH1286">_xlfn.IFS(DH$1= 0,"", NOT(ISBLANK(CQ1286)), 0, ISBLANK(CQ1286), $Q1286-$S1286+BC1286-BZ1286)</f>
        <v>0</v>
      </c>
      <c r="DI1286" s="160" cm="1">
        <f t="array" ref="DI1286">_xlfn.IFS(DI$1= 0,"", NOT(ISBLANK(CR1286)), 0, ISBLANK(CR1286), $Q1286-$S1286+BD1286-CA1286)</f>
        <v>0</v>
      </c>
      <c r="DJ1286" s="160" t="str" cm="1">
        <f t="array" ref="DJ1286">_xlfn.IFS(DJ$1= 0,"", NOT(ISBLANK(CS1286)), 0, ISBLANK(CS1286), $Q1286-$S1286+BE1286-CB1286)</f>
        <v/>
      </c>
      <c r="DK1286" s="160" t="str" cm="1">
        <f t="array" ref="DK1286">_xlfn.IFS(DK$1= 0,"", NOT(ISBLANK(CT1286)), 0, ISBLANK(CT1286), $Q1286-$S1286+BF1286-CC1286)</f>
        <v/>
      </c>
      <c r="DL1286" s="162" t="str" cm="1">
        <f t="array" ref="DL1286">_xlfn.IFS(DL$1= 0,"", NOT(ISBLANK(CU1286)), 0, ISBLANK(CU1286), $Q1286-$S1286+BG1286-CD1286)</f>
        <v/>
      </c>
      <c r="DM1286" s="162" t="str" cm="1">
        <f t="array" ref="DM1286">_xlfn.IFS(DM$1= 0,"", NOT(ISBLANK(CV1286)), 0, ISBLANK(CV1286), $Q1286-$S1286+BH1286-CE1286)</f>
        <v/>
      </c>
      <c r="DN1286" s="162" t="str" cm="1">
        <f t="array" ref="DN1286">_xlfn.IFS(DN$1= 0,"", NOT(ISBLANK(CW1286)), 0, ISBLANK(CW1286), $Q1286-$S1286+BI1286-CF1286)</f>
        <v/>
      </c>
      <c r="DO1286" s="162" t="str" cm="1">
        <f t="array" ref="DO1286">_xlfn.IFS(DO$1= 0,"", NOT(ISBLANK(CX1286)), 0, ISBLANK(CX1286), $Q1286-$S1286+BJ1286-CG1286)</f>
        <v/>
      </c>
      <c r="DP1286" s="162" t="str" cm="1">
        <f t="array" ref="DP1286">_xlfn.IFS(DP$1= 0,"", NOT(ISBLANK(CY1286)), 0, ISBLANK(CY1286), $Q1286-$S1286+BK1286-CH1286)</f>
        <v/>
      </c>
      <c r="DQ1286" s="162" t="str" cm="1">
        <f t="array" ref="DQ1286">_xlfn.IFS(DQ$1= 0,"", NOT(ISBLANK(CZ1286)), 0, ISBLANK(CZ1286), $Q1286-$S1286+BL1286-CI1286)</f>
        <v/>
      </c>
      <c r="DR1286" s="163" t="str" cm="1">
        <f t="array" ref="DR1286">_xlfn.IFS(DR$1= 0,"", NOT(ISBLANK(DA1286)), 0, ISBLANK(DA1286), $Q1286-$S1286+BM1286-CJ1286)</f>
        <v/>
      </c>
    </row>
    <row r="1287" spans="1:122" ht="16.5" x14ac:dyDescent="0.3">
      <c r="A1287" s="135"/>
      <c r="B1287" s="136"/>
      <c r="C1287" s="136"/>
      <c r="D1287" s="137"/>
      <c r="E1287" s="176"/>
      <c r="F1287" s="182"/>
      <c r="G1287" s="183"/>
      <c r="H1287" s="183"/>
      <c r="I1287" s="183"/>
      <c r="J1287" s="183"/>
      <c r="K1287" s="183"/>
      <c r="L1287" s="183"/>
      <c r="M1287" s="186"/>
      <c r="N1287" s="182"/>
      <c r="O1287" s="184"/>
      <c r="P1287" s="178"/>
      <c r="Q1287" s="118">
        <f t="shared" si="374"/>
        <v>0</v>
      </c>
      <c r="R1287" s="3"/>
      <c r="S1287" s="3"/>
      <c r="T1287" s="4"/>
      <c r="U1287" s="4"/>
      <c r="V1287" s="99">
        <f t="shared" si="375"/>
        <v>0</v>
      </c>
      <c r="W1287" s="161"/>
      <c r="X1287" s="138"/>
      <c r="AH1287" s="158" t="str">
        <f t="array" ref="AH1287">IF(OR(AH$1=0, $A1287=""),"",SQRT((_xlfn.XLOOKUP(AH$1,$Z$2:$Z$16,$AA$2:$AA$16)-$T1287)^2+(_xlfn.XLOOKUP(AH$1,$Z$2:$Z$16,$AB$2:$AB$16)-$U1287)^2+(_xlfn.XLOOKUP(AH$1,$Z$2:$Z$16,$AC$2:$AC$16-$V1287)^2)))</f>
        <v/>
      </c>
      <c r="AI1287" s="140" t="str">
        <f t="array" ref="AI1287">IF(OR(AI$1=0, $A1287=""),"",SQRT((_xlfn.XLOOKUP(AI$1,$Z$2:$Z$16,$AA$2:$AA$16)-$T1287)^2+(_xlfn.XLOOKUP(AI$1,$Z$2:$Z$16,$AB$2:$AB$16)-$U1287)^2+(_xlfn.XLOOKUP(AI$1,$Z$2:$Z$16,$AC$2:$AC$16-$V1287)^2)))</f>
        <v/>
      </c>
      <c r="AJ1287" s="140" t="str">
        <f t="array" ref="AJ1287">IF(OR(AJ$1=0, $A1287=""),"",SQRT((_xlfn.XLOOKUP(AJ$1,$Z$2:$Z$16,$AA$2:$AA$16)-$T1287)^2+(_xlfn.XLOOKUP(AJ$1,$Z$2:$Z$16,$AB$2:$AB$16)-$U1287)^2+(_xlfn.XLOOKUP(AJ$1,$Z$2:$Z$16,$AC$2:$AC$16-$V1287)^2)))</f>
        <v/>
      </c>
      <c r="AK1287" s="140" t="str">
        <f t="array" ref="AK1287">IF(OR(AK$1=0, $A1287=""),"",SQRT((_xlfn.XLOOKUP(AK$1,$Z$2:$Z$16,$AA$2:$AA$16)-$T1287)^2+(_xlfn.XLOOKUP(AK$1,$Z$2:$Z$16,$AB$2:$AB$16)-$U1287)^2+(_xlfn.XLOOKUP(AK$1,$Z$2:$Z$16,$AC$2:$AC$16-$V1287)^2)))</f>
        <v/>
      </c>
      <c r="AL1287" s="140" t="str">
        <f t="array" ref="AL1287">IF(OR(AL$1=0, $A1287=""),"",SQRT((_xlfn.XLOOKUP(AL$1,$Z$2:$Z$16,$AA$2:$AA$16)-$T1287)^2+(_xlfn.XLOOKUP(AL$1,$Z$2:$Z$16,$AB$2:$AB$16)-$U1287)^2+(_xlfn.XLOOKUP(AL$1,$Z$2:$Z$16,$AC$2:$AC$16-$V1287)^2)))</f>
        <v/>
      </c>
      <c r="AM1287" s="140" t="str">
        <f t="array" ref="AM1287">IF(OR(AM$1=0, $A1287=""),"",SQRT((_xlfn.XLOOKUP(AM$1,$Z$2:$Z$16,$AA$2:$AA$16)-$T1287)^2+(_xlfn.XLOOKUP(AM$1,$Z$2:$Z$16,$AB$2:$AB$16)-$U1287)^2+(_xlfn.XLOOKUP(AM$1,$Z$2:$Z$16,$AC$2:$AC$16-$V1287)^2)))</f>
        <v/>
      </c>
      <c r="AN1287" s="140" t="str">
        <f t="array" ref="AN1287">IF(OR(AN$1=0, $A1287=""),"",SQRT((_xlfn.XLOOKUP(AN$1,$Z$2:$Z$16,$AA$2:$AA$16)-$T1287)^2+(_xlfn.XLOOKUP(AN$1,$Z$2:$Z$16,$AB$2:$AB$16)-$U1287)^2+(_xlfn.XLOOKUP(AN$1,$Z$2:$Z$16,$AC$2:$AC$16-$V1287)^2)))</f>
        <v/>
      </c>
      <c r="AO1287" s="140" t="str">
        <f t="array" ref="AO1287">IF(OR(AO$1=0, $A1287=""),"",SQRT((_xlfn.XLOOKUP(AO$1,$Z$2:$Z$16,$AA$2:$AA$16)-$T1287)^2+(_xlfn.XLOOKUP(AO$1,$Z$2:$Z$16,$AB$2:$AB$16)-$U1287)^2+(_xlfn.XLOOKUP(AO$1,$Z$2:$Z$16,$AC$2:$AC$16-$V1287)^2)))</f>
        <v/>
      </c>
      <c r="AP1287" s="141" t="str">
        <f t="array" ref="AP1287">IF(OR(AP$1=0, $A1287=""),"",SQRT((_xlfn.XLOOKUP(AP$1,$Z$2:$Z$16,$AA$2:$AA$16)-$T1287)^2+(_xlfn.XLOOKUP(AP$1,$Z$2:$Z$16,$AB$2:$AB$16)-$U1287)^2+(_xlfn.XLOOKUP(AP$1,$Z$2:$Z$16,$AC$2:$AC$16-$V1287)^2)))</f>
        <v/>
      </c>
      <c r="AQ1287" s="141" t="str">
        <f t="array" ref="AQ1287">IF(OR(AQ$1=0, $A1287=""),"",SQRT((_xlfn.XLOOKUP(AQ$1,$Z$2:$Z$16,$AA$2:$AA$16)-$T1287)^2+(_xlfn.XLOOKUP(AQ$1,$Z$2:$Z$16,$AB$2:$AB$16)-$U1287)^2+(_xlfn.XLOOKUP(AQ$1,$Z$2:$Z$16,$AC$2:$AC$16-$V1287)^2)))</f>
        <v/>
      </c>
      <c r="AR1287" s="141" t="str">
        <f t="array" ref="AR1287">IF(OR(AR$1=0, $A1287=""),"",SQRT((_xlfn.XLOOKUP(AR$1,$Z$2:$Z$16,$AA$2:$AA$16)-$T1287)^2+(_xlfn.XLOOKUP(AR$1,$Z$2:$Z$16,$AB$2:$AB$16)-$U1287)^2+(_xlfn.XLOOKUP(AR$1,$Z$2:$Z$16,$AC$2:$AC$16-$V1287)^2)))</f>
        <v/>
      </c>
      <c r="AS1287" s="141" t="str">
        <f t="array" ref="AS1287">IF(OR(AS$1=0, $A1287=""),"",SQRT((_xlfn.XLOOKUP(AS$1,$Z$2:$Z$16,$AA$2:$AA$16)-$T1287)^2+(_xlfn.XLOOKUP(AS$1,$Z$2:$Z$16,$AB$2:$AB$16)-$U1287)^2+(_xlfn.XLOOKUP(AS$1,$Z$2:$Z$16,$AC$2:$AC$16-$V1287)^2)))</f>
        <v/>
      </c>
      <c r="AT1287" s="141" t="str">
        <f t="array" ref="AT1287">IF(OR(AT$1=0, $A1287=""),"",SQRT((_xlfn.XLOOKUP(AT$1,$Z$2:$Z$16,$AA$2:$AA$16)-$T1287)^2+(_xlfn.XLOOKUP(AT$1,$Z$2:$Z$16,$AB$2:$AB$16)-$U1287)^2+(_xlfn.XLOOKUP(AT$1,$Z$2:$Z$16,$AC$2:$AC$16-$V1287)^2)))</f>
        <v/>
      </c>
      <c r="AU1287" s="141" t="str">
        <f t="array" ref="AU1287">IF(OR(AU$1=0, $A1287=""),"",SQRT((_xlfn.XLOOKUP(AU$1,$Z$2:$Z$16,$AA$2:$AA$16)-$T1287)^2+(_xlfn.XLOOKUP(AU$1,$Z$2:$Z$16,$AB$2:$AB$16)-$U1287)^2+(_xlfn.XLOOKUP(AU$1,$Z$2:$Z$16,$AC$2:$AC$16-$V1287)^2)))</f>
        <v/>
      </c>
      <c r="AV1287" s="142" t="str">
        <f t="array" ref="AV1287">IF(OR(AV$1=0, $A1287=""),"",SQRT((_xlfn.XLOOKUP(AV$1,$Z$2:$Z$16,$AA$2:$AA$16)-$T1287)^2+(_xlfn.XLOOKUP(AV$1,$Z$2:$Z$16,$AB$2:$AB$16)-$U1287)^2+(_xlfn.XLOOKUP(AV$1,$Z$2:$Z$16,$AC$2:$AC$16-$V1287)^2)))</f>
        <v/>
      </c>
      <c r="AW1287" s="124"/>
      <c r="AX1287" s="124"/>
      <c r="AY1287" s="125">
        <f t="shared" si="376"/>
        <v>0</v>
      </c>
      <c r="AZ1287" s="143">
        <f t="shared" si="377"/>
        <v>0</v>
      </c>
      <c r="BA1287" s="143">
        <f t="shared" si="378"/>
        <v>0</v>
      </c>
      <c r="BB1287" s="143">
        <f t="shared" si="379"/>
        <v>0</v>
      </c>
      <c r="BC1287" s="143">
        <f t="shared" si="380"/>
        <v>0</v>
      </c>
      <c r="BD1287" s="143">
        <f t="shared" si="381"/>
        <v>0</v>
      </c>
      <c r="BE1287" s="143">
        <f t="shared" si="382"/>
        <v>0</v>
      </c>
      <c r="BF1287" s="143">
        <f t="shared" si="383"/>
        <v>0</v>
      </c>
      <c r="BG1287" s="144">
        <f t="shared" si="384"/>
        <v>0</v>
      </c>
      <c r="BH1287" s="144">
        <f t="shared" si="385"/>
        <v>0</v>
      </c>
      <c r="BI1287" s="144">
        <f t="shared" si="386"/>
        <v>0</v>
      </c>
      <c r="BJ1287" s="144">
        <f t="shared" si="387"/>
        <v>0</v>
      </c>
      <c r="BK1287" s="144">
        <f t="shared" si="388"/>
        <v>0</v>
      </c>
      <c r="BL1287" s="144">
        <f t="shared" si="389"/>
        <v>0</v>
      </c>
      <c r="BM1287" s="145">
        <f t="shared" si="390"/>
        <v>0</v>
      </c>
      <c r="BN1287" s="124"/>
      <c r="BO1287" s="124"/>
      <c r="BP1287" s="124"/>
      <c r="BQ1287" s="124"/>
      <c r="BR1287" s="124"/>
      <c r="BS1287" s="124"/>
      <c r="BT1287" s="124"/>
      <c r="BU1287" s="124"/>
      <c r="BV1287" s="130"/>
      <c r="BW1287" s="130"/>
      <c r="BX1287" s="130"/>
      <c r="BY1287" s="130"/>
      <c r="BZ1287" s="130"/>
      <c r="CA1287" s="130"/>
      <c r="CB1287" s="130"/>
      <c r="CC1287" s="130"/>
      <c r="CD1287" s="130"/>
      <c r="CE1287" s="130"/>
      <c r="CF1287" s="130"/>
      <c r="CG1287" s="130"/>
      <c r="CH1287" s="130"/>
      <c r="CI1287" s="130"/>
      <c r="CJ1287" s="130"/>
      <c r="CL1287" s="124"/>
      <c r="CM1287" s="130" t="s">
        <v>32</v>
      </c>
      <c r="CN1287" s="130"/>
      <c r="CO1287" s="130"/>
      <c r="CP1287" s="130"/>
      <c r="CQ1287" s="130"/>
      <c r="CR1287" s="130"/>
      <c r="CS1287" s="130"/>
      <c r="CT1287" s="130"/>
      <c r="CU1287" s="130"/>
      <c r="CV1287" s="130"/>
      <c r="CW1287" s="130"/>
      <c r="CX1287" s="130"/>
      <c r="CY1287" s="130"/>
      <c r="CZ1287" s="130"/>
      <c r="DA1287" s="130"/>
      <c r="DD1287" s="159" cm="1">
        <f t="array" ref="DD1287">_xlfn.IFS(DD$1= 0,"", NOT(ISBLANK(CM1287)), 0, ISBLANK(CM1287), $Q1287-$S1287+AY1287-BV1287)</f>
        <v>0</v>
      </c>
      <c r="DE1287" s="160" cm="1">
        <f t="array" ref="DE1287">_xlfn.IFS(DE$1= 0,"", NOT(ISBLANK(CN1287)), 0, ISBLANK(CN1287), $Q1287-$S1287+AZ1287-BW1287)</f>
        <v>0</v>
      </c>
      <c r="DF1287" s="160" cm="1">
        <f t="array" ref="DF1287">_xlfn.IFS(DF$1= 0,"", NOT(ISBLANK(CO1287)), 0, ISBLANK(CO1287), $Q1287-$S1287+BA1287-BX1287)</f>
        <v>0</v>
      </c>
      <c r="DG1287" s="160" cm="1">
        <f t="array" ref="DG1287">_xlfn.IFS(DG$1= 0,"", NOT(ISBLANK(CP1287)), 0, ISBLANK(CP1287), $Q1287-$S1287+BB1287-BY1287)</f>
        <v>0</v>
      </c>
      <c r="DH1287" s="160" cm="1">
        <f t="array" ref="DH1287">_xlfn.IFS(DH$1= 0,"", NOT(ISBLANK(CQ1287)), 0, ISBLANK(CQ1287), $Q1287-$S1287+BC1287-BZ1287)</f>
        <v>0</v>
      </c>
      <c r="DI1287" s="160" cm="1">
        <f t="array" ref="DI1287">_xlfn.IFS(DI$1= 0,"", NOT(ISBLANK(CR1287)), 0, ISBLANK(CR1287), $Q1287-$S1287+BD1287-CA1287)</f>
        <v>0</v>
      </c>
      <c r="DJ1287" s="160" t="str" cm="1">
        <f t="array" ref="DJ1287">_xlfn.IFS(DJ$1= 0,"", NOT(ISBLANK(CS1287)), 0, ISBLANK(CS1287), $Q1287-$S1287+BE1287-CB1287)</f>
        <v/>
      </c>
      <c r="DK1287" s="160" t="str" cm="1">
        <f t="array" ref="DK1287">_xlfn.IFS(DK$1= 0,"", NOT(ISBLANK(CT1287)), 0, ISBLANK(CT1287), $Q1287-$S1287+BF1287-CC1287)</f>
        <v/>
      </c>
      <c r="DL1287" s="162" t="str" cm="1">
        <f t="array" ref="DL1287">_xlfn.IFS(DL$1= 0,"", NOT(ISBLANK(CU1287)), 0, ISBLANK(CU1287), $Q1287-$S1287+BG1287-CD1287)</f>
        <v/>
      </c>
      <c r="DM1287" s="162" t="str" cm="1">
        <f t="array" ref="DM1287">_xlfn.IFS(DM$1= 0,"", NOT(ISBLANK(CV1287)), 0, ISBLANK(CV1287), $Q1287-$S1287+BH1287-CE1287)</f>
        <v/>
      </c>
      <c r="DN1287" s="162" t="str" cm="1">
        <f t="array" ref="DN1287">_xlfn.IFS(DN$1= 0,"", NOT(ISBLANK(CW1287)), 0, ISBLANK(CW1287), $Q1287-$S1287+BI1287-CF1287)</f>
        <v/>
      </c>
      <c r="DO1287" s="162" t="str" cm="1">
        <f t="array" ref="DO1287">_xlfn.IFS(DO$1= 0,"", NOT(ISBLANK(CX1287)), 0, ISBLANK(CX1287), $Q1287-$S1287+BJ1287-CG1287)</f>
        <v/>
      </c>
      <c r="DP1287" s="162" t="str" cm="1">
        <f t="array" ref="DP1287">_xlfn.IFS(DP$1= 0,"", NOT(ISBLANK(CY1287)), 0, ISBLANK(CY1287), $Q1287-$S1287+BK1287-CH1287)</f>
        <v/>
      </c>
      <c r="DQ1287" s="162" t="str" cm="1">
        <f t="array" ref="DQ1287">_xlfn.IFS(DQ$1= 0,"", NOT(ISBLANK(CZ1287)), 0, ISBLANK(CZ1287), $Q1287-$S1287+BL1287-CI1287)</f>
        <v/>
      </c>
      <c r="DR1287" s="163" t="str" cm="1">
        <f t="array" ref="DR1287">_xlfn.IFS(DR$1= 0,"", NOT(ISBLANK(DA1287)), 0, ISBLANK(DA1287), $Q1287-$S1287+BM1287-CJ1287)</f>
        <v/>
      </c>
    </row>
    <row r="1288" spans="1:122" ht="16.5" x14ac:dyDescent="0.3">
      <c r="A1288" s="135"/>
      <c r="B1288" s="136"/>
      <c r="C1288" s="136"/>
      <c r="D1288" s="137"/>
      <c r="E1288" s="176"/>
      <c r="F1288" s="182"/>
      <c r="G1288" s="183"/>
      <c r="H1288" s="183"/>
      <c r="I1288" s="183"/>
      <c r="J1288" s="183"/>
      <c r="K1288" s="183"/>
      <c r="L1288" s="183"/>
      <c r="M1288" s="186"/>
      <c r="N1288" s="182"/>
      <c r="O1288" s="184"/>
      <c r="P1288" s="178"/>
      <c r="Q1288" s="118">
        <f t="shared" si="374"/>
        <v>0</v>
      </c>
      <c r="R1288" s="3"/>
      <c r="S1288" s="3"/>
      <c r="T1288" s="4"/>
      <c r="U1288" s="4"/>
      <c r="V1288" s="99">
        <f t="shared" si="375"/>
        <v>0</v>
      </c>
      <c r="W1288" s="161"/>
      <c r="X1288" s="138"/>
      <c r="AH1288" s="158" t="str">
        <f t="array" ref="AH1288">IF(OR(AH$1=0, $A1288=""),"",SQRT((_xlfn.XLOOKUP(AH$1,$Z$2:$Z$16,$AA$2:$AA$16)-$T1288)^2+(_xlfn.XLOOKUP(AH$1,$Z$2:$Z$16,$AB$2:$AB$16)-$U1288)^2+(_xlfn.XLOOKUP(AH$1,$Z$2:$Z$16,$AC$2:$AC$16-$V1288)^2)))</f>
        <v/>
      </c>
      <c r="AI1288" s="140" t="str">
        <f t="array" ref="AI1288">IF(OR(AI$1=0, $A1288=""),"",SQRT((_xlfn.XLOOKUP(AI$1,$Z$2:$Z$16,$AA$2:$AA$16)-$T1288)^2+(_xlfn.XLOOKUP(AI$1,$Z$2:$Z$16,$AB$2:$AB$16)-$U1288)^2+(_xlfn.XLOOKUP(AI$1,$Z$2:$Z$16,$AC$2:$AC$16-$V1288)^2)))</f>
        <v/>
      </c>
      <c r="AJ1288" s="140" t="str">
        <f t="array" ref="AJ1288">IF(OR(AJ$1=0, $A1288=""),"",SQRT((_xlfn.XLOOKUP(AJ$1,$Z$2:$Z$16,$AA$2:$AA$16)-$T1288)^2+(_xlfn.XLOOKUP(AJ$1,$Z$2:$Z$16,$AB$2:$AB$16)-$U1288)^2+(_xlfn.XLOOKUP(AJ$1,$Z$2:$Z$16,$AC$2:$AC$16-$V1288)^2)))</f>
        <v/>
      </c>
      <c r="AK1288" s="140" t="str">
        <f t="array" ref="AK1288">IF(OR(AK$1=0, $A1288=""),"",SQRT((_xlfn.XLOOKUP(AK$1,$Z$2:$Z$16,$AA$2:$AA$16)-$T1288)^2+(_xlfn.XLOOKUP(AK$1,$Z$2:$Z$16,$AB$2:$AB$16)-$U1288)^2+(_xlfn.XLOOKUP(AK$1,$Z$2:$Z$16,$AC$2:$AC$16-$V1288)^2)))</f>
        <v/>
      </c>
      <c r="AL1288" s="140" t="str">
        <f t="array" ref="AL1288">IF(OR(AL$1=0, $A1288=""),"",SQRT((_xlfn.XLOOKUP(AL$1,$Z$2:$Z$16,$AA$2:$AA$16)-$T1288)^2+(_xlfn.XLOOKUP(AL$1,$Z$2:$Z$16,$AB$2:$AB$16)-$U1288)^2+(_xlfn.XLOOKUP(AL$1,$Z$2:$Z$16,$AC$2:$AC$16-$V1288)^2)))</f>
        <v/>
      </c>
      <c r="AM1288" s="140" t="str">
        <f t="array" ref="AM1288">IF(OR(AM$1=0, $A1288=""),"",SQRT((_xlfn.XLOOKUP(AM$1,$Z$2:$Z$16,$AA$2:$AA$16)-$T1288)^2+(_xlfn.XLOOKUP(AM$1,$Z$2:$Z$16,$AB$2:$AB$16)-$U1288)^2+(_xlfn.XLOOKUP(AM$1,$Z$2:$Z$16,$AC$2:$AC$16-$V1288)^2)))</f>
        <v/>
      </c>
      <c r="AN1288" s="140" t="str">
        <f t="array" ref="AN1288">IF(OR(AN$1=0, $A1288=""),"",SQRT((_xlfn.XLOOKUP(AN$1,$Z$2:$Z$16,$AA$2:$AA$16)-$T1288)^2+(_xlfn.XLOOKUP(AN$1,$Z$2:$Z$16,$AB$2:$AB$16)-$U1288)^2+(_xlfn.XLOOKUP(AN$1,$Z$2:$Z$16,$AC$2:$AC$16-$V1288)^2)))</f>
        <v/>
      </c>
      <c r="AO1288" s="140" t="str">
        <f t="array" ref="AO1288">IF(OR(AO$1=0, $A1288=""),"",SQRT((_xlfn.XLOOKUP(AO$1,$Z$2:$Z$16,$AA$2:$AA$16)-$T1288)^2+(_xlfn.XLOOKUP(AO$1,$Z$2:$Z$16,$AB$2:$AB$16)-$U1288)^2+(_xlfn.XLOOKUP(AO$1,$Z$2:$Z$16,$AC$2:$AC$16-$V1288)^2)))</f>
        <v/>
      </c>
      <c r="AP1288" s="141" t="str">
        <f t="array" ref="AP1288">IF(OR(AP$1=0, $A1288=""),"",SQRT((_xlfn.XLOOKUP(AP$1,$Z$2:$Z$16,$AA$2:$AA$16)-$T1288)^2+(_xlfn.XLOOKUP(AP$1,$Z$2:$Z$16,$AB$2:$AB$16)-$U1288)^2+(_xlfn.XLOOKUP(AP$1,$Z$2:$Z$16,$AC$2:$AC$16-$V1288)^2)))</f>
        <v/>
      </c>
      <c r="AQ1288" s="141" t="str">
        <f t="array" ref="AQ1288">IF(OR(AQ$1=0, $A1288=""),"",SQRT((_xlfn.XLOOKUP(AQ$1,$Z$2:$Z$16,$AA$2:$AA$16)-$T1288)^2+(_xlfn.XLOOKUP(AQ$1,$Z$2:$Z$16,$AB$2:$AB$16)-$U1288)^2+(_xlfn.XLOOKUP(AQ$1,$Z$2:$Z$16,$AC$2:$AC$16-$V1288)^2)))</f>
        <v/>
      </c>
      <c r="AR1288" s="141" t="str">
        <f t="array" ref="AR1288">IF(OR(AR$1=0, $A1288=""),"",SQRT((_xlfn.XLOOKUP(AR$1,$Z$2:$Z$16,$AA$2:$AA$16)-$T1288)^2+(_xlfn.XLOOKUP(AR$1,$Z$2:$Z$16,$AB$2:$AB$16)-$U1288)^2+(_xlfn.XLOOKUP(AR$1,$Z$2:$Z$16,$AC$2:$AC$16-$V1288)^2)))</f>
        <v/>
      </c>
      <c r="AS1288" s="141" t="str">
        <f t="array" ref="AS1288">IF(OR(AS$1=0, $A1288=""),"",SQRT((_xlfn.XLOOKUP(AS$1,$Z$2:$Z$16,$AA$2:$AA$16)-$T1288)^2+(_xlfn.XLOOKUP(AS$1,$Z$2:$Z$16,$AB$2:$AB$16)-$U1288)^2+(_xlfn.XLOOKUP(AS$1,$Z$2:$Z$16,$AC$2:$AC$16-$V1288)^2)))</f>
        <v/>
      </c>
      <c r="AT1288" s="141" t="str">
        <f t="array" ref="AT1288">IF(OR(AT$1=0, $A1288=""),"",SQRT((_xlfn.XLOOKUP(AT$1,$Z$2:$Z$16,$AA$2:$AA$16)-$T1288)^2+(_xlfn.XLOOKUP(AT$1,$Z$2:$Z$16,$AB$2:$AB$16)-$U1288)^2+(_xlfn.XLOOKUP(AT$1,$Z$2:$Z$16,$AC$2:$AC$16-$V1288)^2)))</f>
        <v/>
      </c>
      <c r="AU1288" s="141" t="str">
        <f t="array" ref="AU1288">IF(OR(AU$1=0, $A1288=""),"",SQRT((_xlfn.XLOOKUP(AU$1,$Z$2:$Z$16,$AA$2:$AA$16)-$T1288)^2+(_xlfn.XLOOKUP(AU$1,$Z$2:$Z$16,$AB$2:$AB$16)-$U1288)^2+(_xlfn.XLOOKUP(AU$1,$Z$2:$Z$16,$AC$2:$AC$16-$V1288)^2)))</f>
        <v/>
      </c>
      <c r="AV1288" s="142" t="str">
        <f t="array" ref="AV1288">IF(OR(AV$1=0, $A1288=""),"",SQRT((_xlfn.XLOOKUP(AV$1,$Z$2:$Z$16,$AA$2:$AA$16)-$T1288)^2+(_xlfn.XLOOKUP(AV$1,$Z$2:$Z$16,$AB$2:$AB$16)-$U1288)^2+(_xlfn.XLOOKUP(AV$1,$Z$2:$Z$16,$AC$2:$AC$16-$V1288)^2)))</f>
        <v/>
      </c>
      <c r="AW1288" s="124"/>
      <c r="AX1288" s="124"/>
      <c r="AY1288" s="125">
        <f t="shared" si="376"/>
        <v>0</v>
      </c>
      <c r="AZ1288" s="143">
        <f t="shared" si="377"/>
        <v>0</v>
      </c>
      <c r="BA1288" s="143">
        <f t="shared" si="378"/>
        <v>0</v>
      </c>
      <c r="BB1288" s="143">
        <f t="shared" si="379"/>
        <v>0</v>
      </c>
      <c r="BC1288" s="143">
        <f t="shared" si="380"/>
        <v>0</v>
      </c>
      <c r="BD1288" s="143">
        <f t="shared" si="381"/>
        <v>0</v>
      </c>
      <c r="BE1288" s="143">
        <f t="shared" si="382"/>
        <v>0</v>
      </c>
      <c r="BF1288" s="143">
        <f t="shared" si="383"/>
        <v>0</v>
      </c>
      <c r="BG1288" s="144">
        <f t="shared" si="384"/>
        <v>0</v>
      </c>
      <c r="BH1288" s="144">
        <f t="shared" si="385"/>
        <v>0</v>
      </c>
      <c r="BI1288" s="144">
        <f t="shared" si="386"/>
        <v>0</v>
      </c>
      <c r="BJ1288" s="144">
        <f t="shared" si="387"/>
        <v>0</v>
      </c>
      <c r="BK1288" s="144">
        <f t="shared" si="388"/>
        <v>0</v>
      </c>
      <c r="BL1288" s="144">
        <f t="shared" si="389"/>
        <v>0</v>
      </c>
      <c r="BM1288" s="145">
        <f t="shared" si="390"/>
        <v>0</v>
      </c>
      <c r="BN1288" s="124"/>
      <c r="BO1288" s="124"/>
      <c r="BP1288" s="124"/>
      <c r="BQ1288" s="124"/>
      <c r="BR1288" s="124"/>
      <c r="BS1288" s="124"/>
      <c r="BT1288" s="124"/>
      <c r="BU1288" s="124"/>
      <c r="BV1288" s="130"/>
      <c r="BW1288" s="130"/>
      <c r="BX1288" s="130"/>
      <c r="BY1288" s="130"/>
      <c r="BZ1288" s="130"/>
      <c r="CA1288" s="130"/>
      <c r="CB1288" s="130"/>
      <c r="CC1288" s="130"/>
      <c r="CD1288" s="130"/>
      <c r="CE1288" s="130"/>
      <c r="CF1288" s="130"/>
      <c r="CG1288" s="130"/>
      <c r="CH1288" s="130"/>
      <c r="CI1288" s="130"/>
      <c r="CJ1288" s="130"/>
      <c r="CL1288" s="124"/>
      <c r="CM1288" s="130" t="s">
        <v>32</v>
      </c>
      <c r="CN1288" s="130"/>
      <c r="CO1288" s="130"/>
      <c r="CP1288" s="130"/>
      <c r="CQ1288" s="130"/>
      <c r="CR1288" s="130"/>
      <c r="CS1288" s="130"/>
      <c r="CT1288" s="130"/>
      <c r="CU1288" s="130"/>
      <c r="CV1288" s="130"/>
      <c r="CW1288" s="130"/>
      <c r="CX1288" s="130"/>
      <c r="CY1288" s="130"/>
      <c r="CZ1288" s="130"/>
      <c r="DA1288" s="130"/>
      <c r="DD1288" s="159" cm="1">
        <f t="array" ref="DD1288">_xlfn.IFS(DD$1= 0,"", NOT(ISBLANK(CM1288)), 0, ISBLANK(CM1288), $Q1288-$S1288+AY1288-BV1288)</f>
        <v>0</v>
      </c>
      <c r="DE1288" s="160" cm="1">
        <f t="array" ref="DE1288">_xlfn.IFS(DE$1= 0,"", NOT(ISBLANK(CN1288)), 0, ISBLANK(CN1288), $Q1288-$S1288+AZ1288-BW1288)</f>
        <v>0</v>
      </c>
      <c r="DF1288" s="160" cm="1">
        <f t="array" ref="DF1288">_xlfn.IFS(DF$1= 0,"", NOT(ISBLANK(CO1288)), 0, ISBLANK(CO1288), $Q1288-$S1288+BA1288-BX1288)</f>
        <v>0</v>
      </c>
      <c r="DG1288" s="160" cm="1">
        <f t="array" ref="DG1288">_xlfn.IFS(DG$1= 0,"", NOT(ISBLANK(CP1288)), 0, ISBLANK(CP1288), $Q1288-$S1288+BB1288-BY1288)</f>
        <v>0</v>
      </c>
      <c r="DH1288" s="160" cm="1">
        <f t="array" ref="DH1288">_xlfn.IFS(DH$1= 0,"", NOT(ISBLANK(CQ1288)), 0, ISBLANK(CQ1288), $Q1288-$S1288+BC1288-BZ1288)</f>
        <v>0</v>
      </c>
      <c r="DI1288" s="160" cm="1">
        <f t="array" ref="DI1288">_xlfn.IFS(DI$1= 0,"", NOT(ISBLANK(CR1288)), 0, ISBLANK(CR1288), $Q1288-$S1288+BD1288-CA1288)</f>
        <v>0</v>
      </c>
      <c r="DJ1288" s="160" t="str" cm="1">
        <f t="array" ref="DJ1288">_xlfn.IFS(DJ$1= 0,"", NOT(ISBLANK(CS1288)), 0, ISBLANK(CS1288), $Q1288-$S1288+BE1288-CB1288)</f>
        <v/>
      </c>
      <c r="DK1288" s="160" t="str" cm="1">
        <f t="array" ref="DK1288">_xlfn.IFS(DK$1= 0,"", NOT(ISBLANK(CT1288)), 0, ISBLANK(CT1288), $Q1288-$S1288+BF1288-CC1288)</f>
        <v/>
      </c>
      <c r="DL1288" s="162" t="str" cm="1">
        <f t="array" ref="DL1288">_xlfn.IFS(DL$1= 0,"", NOT(ISBLANK(CU1288)), 0, ISBLANK(CU1288), $Q1288-$S1288+BG1288-CD1288)</f>
        <v/>
      </c>
      <c r="DM1288" s="162" t="str" cm="1">
        <f t="array" ref="DM1288">_xlfn.IFS(DM$1= 0,"", NOT(ISBLANK(CV1288)), 0, ISBLANK(CV1288), $Q1288-$S1288+BH1288-CE1288)</f>
        <v/>
      </c>
      <c r="DN1288" s="162" t="str" cm="1">
        <f t="array" ref="DN1288">_xlfn.IFS(DN$1= 0,"", NOT(ISBLANK(CW1288)), 0, ISBLANK(CW1288), $Q1288-$S1288+BI1288-CF1288)</f>
        <v/>
      </c>
      <c r="DO1288" s="162" t="str" cm="1">
        <f t="array" ref="DO1288">_xlfn.IFS(DO$1= 0,"", NOT(ISBLANK(CX1288)), 0, ISBLANK(CX1288), $Q1288-$S1288+BJ1288-CG1288)</f>
        <v/>
      </c>
      <c r="DP1288" s="162" t="str" cm="1">
        <f t="array" ref="DP1288">_xlfn.IFS(DP$1= 0,"", NOT(ISBLANK(CY1288)), 0, ISBLANK(CY1288), $Q1288-$S1288+BK1288-CH1288)</f>
        <v/>
      </c>
      <c r="DQ1288" s="162" t="str" cm="1">
        <f t="array" ref="DQ1288">_xlfn.IFS(DQ$1= 0,"", NOT(ISBLANK(CZ1288)), 0, ISBLANK(CZ1288), $Q1288-$S1288+BL1288-CI1288)</f>
        <v/>
      </c>
      <c r="DR1288" s="163" t="str" cm="1">
        <f t="array" ref="DR1288">_xlfn.IFS(DR$1= 0,"", NOT(ISBLANK(DA1288)), 0, ISBLANK(DA1288), $Q1288-$S1288+BM1288-CJ1288)</f>
        <v/>
      </c>
    </row>
    <row r="1289" spans="1:122" ht="16.5" x14ac:dyDescent="0.3">
      <c r="A1289" s="135"/>
      <c r="B1289" s="136"/>
      <c r="C1289" s="136"/>
      <c r="D1289" s="137"/>
      <c r="E1289" s="176"/>
      <c r="F1289" s="182"/>
      <c r="G1289" s="183"/>
      <c r="H1289" s="183"/>
      <c r="I1289" s="183"/>
      <c r="J1289" s="183"/>
      <c r="K1289" s="183"/>
      <c r="L1289" s="183"/>
      <c r="M1289" s="186"/>
      <c r="N1289" s="182"/>
      <c r="O1289" s="184"/>
      <c r="P1289" s="178"/>
      <c r="Q1289" s="118">
        <f t="shared" si="374"/>
        <v>0</v>
      </c>
      <c r="R1289" s="3"/>
      <c r="S1289" s="3"/>
      <c r="T1289" s="4"/>
      <c r="U1289" s="4"/>
      <c r="V1289" s="99">
        <f t="shared" si="375"/>
        <v>0</v>
      </c>
      <c r="W1289" s="161"/>
      <c r="X1289" s="138"/>
      <c r="AH1289" s="158" t="str">
        <f t="array" ref="AH1289">IF(OR(AH$1=0, $A1289=""),"",SQRT((_xlfn.XLOOKUP(AH$1,$Z$2:$Z$16,$AA$2:$AA$16)-$T1289)^2+(_xlfn.XLOOKUP(AH$1,$Z$2:$Z$16,$AB$2:$AB$16)-$U1289)^2+(_xlfn.XLOOKUP(AH$1,$Z$2:$Z$16,$AC$2:$AC$16-$V1289)^2)))</f>
        <v/>
      </c>
      <c r="AI1289" s="140" t="str">
        <f t="array" ref="AI1289">IF(OR(AI$1=0, $A1289=""),"",SQRT((_xlfn.XLOOKUP(AI$1,$Z$2:$Z$16,$AA$2:$AA$16)-$T1289)^2+(_xlfn.XLOOKUP(AI$1,$Z$2:$Z$16,$AB$2:$AB$16)-$U1289)^2+(_xlfn.XLOOKUP(AI$1,$Z$2:$Z$16,$AC$2:$AC$16-$V1289)^2)))</f>
        <v/>
      </c>
      <c r="AJ1289" s="140" t="str">
        <f t="array" ref="AJ1289">IF(OR(AJ$1=0, $A1289=""),"",SQRT((_xlfn.XLOOKUP(AJ$1,$Z$2:$Z$16,$AA$2:$AA$16)-$T1289)^2+(_xlfn.XLOOKUP(AJ$1,$Z$2:$Z$16,$AB$2:$AB$16)-$U1289)^2+(_xlfn.XLOOKUP(AJ$1,$Z$2:$Z$16,$AC$2:$AC$16-$V1289)^2)))</f>
        <v/>
      </c>
      <c r="AK1289" s="140" t="str">
        <f t="array" ref="AK1289">IF(OR(AK$1=0, $A1289=""),"",SQRT((_xlfn.XLOOKUP(AK$1,$Z$2:$Z$16,$AA$2:$AA$16)-$T1289)^2+(_xlfn.XLOOKUP(AK$1,$Z$2:$Z$16,$AB$2:$AB$16)-$U1289)^2+(_xlfn.XLOOKUP(AK$1,$Z$2:$Z$16,$AC$2:$AC$16-$V1289)^2)))</f>
        <v/>
      </c>
      <c r="AL1289" s="140" t="str">
        <f t="array" ref="AL1289">IF(OR(AL$1=0, $A1289=""),"",SQRT((_xlfn.XLOOKUP(AL$1,$Z$2:$Z$16,$AA$2:$AA$16)-$T1289)^2+(_xlfn.XLOOKUP(AL$1,$Z$2:$Z$16,$AB$2:$AB$16)-$U1289)^2+(_xlfn.XLOOKUP(AL$1,$Z$2:$Z$16,$AC$2:$AC$16-$V1289)^2)))</f>
        <v/>
      </c>
      <c r="AM1289" s="140" t="str">
        <f t="array" ref="AM1289">IF(OR(AM$1=0, $A1289=""),"",SQRT((_xlfn.XLOOKUP(AM$1,$Z$2:$Z$16,$AA$2:$AA$16)-$T1289)^2+(_xlfn.XLOOKUP(AM$1,$Z$2:$Z$16,$AB$2:$AB$16)-$U1289)^2+(_xlfn.XLOOKUP(AM$1,$Z$2:$Z$16,$AC$2:$AC$16-$V1289)^2)))</f>
        <v/>
      </c>
      <c r="AN1289" s="140" t="str">
        <f t="array" ref="AN1289">IF(OR(AN$1=0, $A1289=""),"",SQRT((_xlfn.XLOOKUP(AN$1,$Z$2:$Z$16,$AA$2:$AA$16)-$T1289)^2+(_xlfn.XLOOKUP(AN$1,$Z$2:$Z$16,$AB$2:$AB$16)-$U1289)^2+(_xlfn.XLOOKUP(AN$1,$Z$2:$Z$16,$AC$2:$AC$16-$V1289)^2)))</f>
        <v/>
      </c>
      <c r="AO1289" s="140" t="str">
        <f t="array" ref="AO1289">IF(OR(AO$1=0, $A1289=""),"",SQRT((_xlfn.XLOOKUP(AO$1,$Z$2:$Z$16,$AA$2:$AA$16)-$T1289)^2+(_xlfn.XLOOKUP(AO$1,$Z$2:$Z$16,$AB$2:$AB$16)-$U1289)^2+(_xlfn.XLOOKUP(AO$1,$Z$2:$Z$16,$AC$2:$AC$16-$V1289)^2)))</f>
        <v/>
      </c>
      <c r="AP1289" s="141" t="str">
        <f t="array" ref="AP1289">IF(OR(AP$1=0, $A1289=""),"",SQRT((_xlfn.XLOOKUP(AP$1,$Z$2:$Z$16,$AA$2:$AA$16)-$T1289)^2+(_xlfn.XLOOKUP(AP$1,$Z$2:$Z$16,$AB$2:$AB$16)-$U1289)^2+(_xlfn.XLOOKUP(AP$1,$Z$2:$Z$16,$AC$2:$AC$16-$V1289)^2)))</f>
        <v/>
      </c>
      <c r="AQ1289" s="141" t="str">
        <f t="array" ref="AQ1289">IF(OR(AQ$1=0, $A1289=""),"",SQRT((_xlfn.XLOOKUP(AQ$1,$Z$2:$Z$16,$AA$2:$AA$16)-$T1289)^2+(_xlfn.XLOOKUP(AQ$1,$Z$2:$Z$16,$AB$2:$AB$16)-$U1289)^2+(_xlfn.XLOOKUP(AQ$1,$Z$2:$Z$16,$AC$2:$AC$16-$V1289)^2)))</f>
        <v/>
      </c>
      <c r="AR1289" s="141" t="str">
        <f t="array" ref="AR1289">IF(OR(AR$1=0, $A1289=""),"",SQRT((_xlfn.XLOOKUP(AR$1,$Z$2:$Z$16,$AA$2:$AA$16)-$T1289)^2+(_xlfn.XLOOKUP(AR$1,$Z$2:$Z$16,$AB$2:$AB$16)-$U1289)^2+(_xlfn.XLOOKUP(AR$1,$Z$2:$Z$16,$AC$2:$AC$16-$V1289)^2)))</f>
        <v/>
      </c>
      <c r="AS1289" s="141" t="str">
        <f t="array" ref="AS1289">IF(OR(AS$1=0, $A1289=""),"",SQRT((_xlfn.XLOOKUP(AS$1,$Z$2:$Z$16,$AA$2:$AA$16)-$T1289)^2+(_xlfn.XLOOKUP(AS$1,$Z$2:$Z$16,$AB$2:$AB$16)-$U1289)^2+(_xlfn.XLOOKUP(AS$1,$Z$2:$Z$16,$AC$2:$AC$16-$V1289)^2)))</f>
        <v/>
      </c>
      <c r="AT1289" s="141" t="str">
        <f t="array" ref="AT1289">IF(OR(AT$1=0, $A1289=""),"",SQRT((_xlfn.XLOOKUP(AT$1,$Z$2:$Z$16,$AA$2:$AA$16)-$T1289)^2+(_xlfn.XLOOKUP(AT$1,$Z$2:$Z$16,$AB$2:$AB$16)-$U1289)^2+(_xlfn.XLOOKUP(AT$1,$Z$2:$Z$16,$AC$2:$AC$16-$V1289)^2)))</f>
        <v/>
      </c>
      <c r="AU1289" s="141" t="str">
        <f t="array" ref="AU1289">IF(OR(AU$1=0, $A1289=""),"",SQRT((_xlfn.XLOOKUP(AU$1,$Z$2:$Z$16,$AA$2:$AA$16)-$T1289)^2+(_xlfn.XLOOKUP(AU$1,$Z$2:$Z$16,$AB$2:$AB$16)-$U1289)^2+(_xlfn.XLOOKUP(AU$1,$Z$2:$Z$16,$AC$2:$AC$16-$V1289)^2)))</f>
        <v/>
      </c>
      <c r="AV1289" s="142" t="str">
        <f t="array" ref="AV1289">IF(OR(AV$1=0, $A1289=""),"",SQRT((_xlfn.XLOOKUP(AV$1,$Z$2:$Z$16,$AA$2:$AA$16)-$T1289)^2+(_xlfn.XLOOKUP(AV$1,$Z$2:$Z$16,$AB$2:$AB$16)-$U1289)^2+(_xlfn.XLOOKUP(AV$1,$Z$2:$Z$16,$AC$2:$AC$16-$V1289)^2)))</f>
        <v/>
      </c>
      <c r="AW1289" s="124"/>
      <c r="AX1289" s="124"/>
      <c r="AY1289" s="125">
        <f t="shared" si="376"/>
        <v>0</v>
      </c>
      <c r="AZ1289" s="143">
        <f t="shared" si="377"/>
        <v>0</v>
      </c>
      <c r="BA1289" s="143">
        <f t="shared" si="378"/>
        <v>0</v>
      </c>
      <c r="BB1289" s="143">
        <f t="shared" si="379"/>
        <v>0</v>
      </c>
      <c r="BC1289" s="143">
        <f t="shared" si="380"/>
        <v>0</v>
      </c>
      <c r="BD1289" s="143">
        <f t="shared" si="381"/>
        <v>0</v>
      </c>
      <c r="BE1289" s="143">
        <f t="shared" si="382"/>
        <v>0</v>
      </c>
      <c r="BF1289" s="143">
        <f t="shared" si="383"/>
        <v>0</v>
      </c>
      <c r="BG1289" s="144">
        <f t="shared" si="384"/>
        <v>0</v>
      </c>
      <c r="BH1289" s="144">
        <f t="shared" si="385"/>
        <v>0</v>
      </c>
      <c r="BI1289" s="144">
        <f t="shared" si="386"/>
        <v>0</v>
      </c>
      <c r="BJ1289" s="144">
        <f t="shared" si="387"/>
        <v>0</v>
      </c>
      <c r="BK1289" s="144">
        <f t="shared" si="388"/>
        <v>0</v>
      </c>
      <c r="BL1289" s="144">
        <f t="shared" si="389"/>
        <v>0</v>
      </c>
      <c r="BM1289" s="145">
        <f t="shared" si="390"/>
        <v>0</v>
      </c>
      <c r="BN1289" s="124"/>
      <c r="BO1289" s="124"/>
      <c r="BP1289" s="124"/>
      <c r="BQ1289" s="124"/>
      <c r="BR1289" s="124"/>
      <c r="BS1289" s="124"/>
      <c r="BT1289" s="124"/>
      <c r="BU1289" s="124"/>
      <c r="BV1289" s="130"/>
      <c r="BW1289" s="130"/>
      <c r="BX1289" s="130"/>
      <c r="BY1289" s="130"/>
      <c r="BZ1289" s="130"/>
      <c r="CA1289" s="130"/>
      <c r="CB1289" s="130"/>
      <c r="CC1289" s="130"/>
      <c r="CD1289" s="130"/>
      <c r="CE1289" s="130"/>
      <c r="CF1289" s="130"/>
      <c r="CG1289" s="130"/>
      <c r="CH1289" s="130"/>
      <c r="CI1289" s="130"/>
      <c r="CJ1289" s="130"/>
      <c r="CL1289" s="124"/>
      <c r="CM1289" s="130" t="s">
        <v>32</v>
      </c>
      <c r="CN1289" s="130"/>
      <c r="CO1289" s="130"/>
      <c r="CP1289" s="130"/>
      <c r="CQ1289" s="130"/>
      <c r="CR1289" s="130"/>
      <c r="CS1289" s="130"/>
      <c r="CT1289" s="130"/>
      <c r="CU1289" s="130"/>
      <c r="CV1289" s="130"/>
      <c r="CW1289" s="130"/>
      <c r="CX1289" s="130"/>
      <c r="CY1289" s="130"/>
      <c r="CZ1289" s="130"/>
      <c r="DA1289" s="130"/>
      <c r="DD1289" s="159" cm="1">
        <f t="array" ref="DD1289">_xlfn.IFS(DD$1= 0,"", NOT(ISBLANK(CM1289)), 0, ISBLANK(CM1289), $Q1289-$S1289+AY1289-BV1289)</f>
        <v>0</v>
      </c>
      <c r="DE1289" s="160" cm="1">
        <f t="array" ref="DE1289">_xlfn.IFS(DE$1= 0,"", NOT(ISBLANK(CN1289)), 0, ISBLANK(CN1289), $Q1289-$S1289+AZ1289-BW1289)</f>
        <v>0</v>
      </c>
      <c r="DF1289" s="160" cm="1">
        <f t="array" ref="DF1289">_xlfn.IFS(DF$1= 0,"", NOT(ISBLANK(CO1289)), 0, ISBLANK(CO1289), $Q1289-$S1289+BA1289-BX1289)</f>
        <v>0</v>
      </c>
      <c r="DG1289" s="160" cm="1">
        <f t="array" ref="DG1289">_xlfn.IFS(DG$1= 0,"", NOT(ISBLANK(CP1289)), 0, ISBLANK(CP1289), $Q1289-$S1289+BB1289-BY1289)</f>
        <v>0</v>
      </c>
      <c r="DH1289" s="160" cm="1">
        <f t="array" ref="DH1289">_xlfn.IFS(DH$1= 0,"", NOT(ISBLANK(CQ1289)), 0, ISBLANK(CQ1289), $Q1289-$S1289+BC1289-BZ1289)</f>
        <v>0</v>
      </c>
      <c r="DI1289" s="160" cm="1">
        <f t="array" ref="DI1289">_xlfn.IFS(DI$1= 0,"", NOT(ISBLANK(CR1289)), 0, ISBLANK(CR1289), $Q1289-$S1289+BD1289-CA1289)</f>
        <v>0</v>
      </c>
      <c r="DJ1289" s="160" t="str" cm="1">
        <f t="array" ref="DJ1289">_xlfn.IFS(DJ$1= 0,"", NOT(ISBLANK(CS1289)), 0, ISBLANK(CS1289), $Q1289-$S1289+BE1289-CB1289)</f>
        <v/>
      </c>
      <c r="DK1289" s="160" t="str" cm="1">
        <f t="array" ref="DK1289">_xlfn.IFS(DK$1= 0,"", NOT(ISBLANK(CT1289)), 0, ISBLANK(CT1289), $Q1289-$S1289+BF1289-CC1289)</f>
        <v/>
      </c>
      <c r="DL1289" s="162" t="str" cm="1">
        <f t="array" ref="DL1289">_xlfn.IFS(DL$1= 0,"", NOT(ISBLANK(CU1289)), 0, ISBLANK(CU1289), $Q1289-$S1289+BG1289-CD1289)</f>
        <v/>
      </c>
      <c r="DM1289" s="162" t="str" cm="1">
        <f t="array" ref="DM1289">_xlfn.IFS(DM$1= 0,"", NOT(ISBLANK(CV1289)), 0, ISBLANK(CV1289), $Q1289-$S1289+BH1289-CE1289)</f>
        <v/>
      </c>
      <c r="DN1289" s="162" t="str" cm="1">
        <f t="array" ref="DN1289">_xlfn.IFS(DN$1= 0,"", NOT(ISBLANK(CW1289)), 0, ISBLANK(CW1289), $Q1289-$S1289+BI1289-CF1289)</f>
        <v/>
      </c>
      <c r="DO1289" s="162" t="str" cm="1">
        <f t="array" ref="DO1289">_xlfn.IFS(DO$1= 0,"", NOT(ISBLANK(CX1289)), 0, ISBLANK(CX1289), $Q1289-$S1289+BJ1289-CG1289)</f>
        <v/>
      </c>
      <c r="DP1289" s="162" t="str" cm="1">
        <f t="array" ref="DP1289">_xlfn.IFS(DP$1= 0,"", NOT(ISBLANK(CY1289)), 0, ISBLANK(CY1289), $Q1289-$S1289+BK1289-CH1289)</f>
        <v/>
      </c>
      <c r="DQ1289" s="162" t="str" cm="1">
        <f t="array" ref="DQ1289">_xlfn.IFS(DQ$1= 0,"", NOT(ISBLANK(CZ1289)), 0, ISBLANK(CZ1289), $Q1289-$S1289+BL1289-CI1289)</f>
        <v/>
      </c>
      <c r="DR1289" s="163" t="str" cm="1">
        <f t="array" ref="DR1289">_xlfn.IFS(DR$1= 0,"", NOT(ISBLANK(DA1289)), 0, ISBLANK(DA1289), $Q1289-$S1289+BM1289-CJ1289)</f>
        <v/>
      </c>
    </row>
    <row r="1290" spans="1:122" ht="16.5" x14ac:dyDescent="0.3">
      <c r="A1290" s="135"/>
      <c r="B1290" s="136"/>
      <c r="C1290" s="136"/>
      <c r="D1290" s="137"/>
      <c r="E1290" s="176"/>
      <c r="F1290" s="182"/>
      <c r="G1290" s="183"/>
      <c r="H1290" s="183"/>
      <c r="I1290" s="183"/>
      <c r="J1290" s="183"/>
      <c r="K1290" s="183"/>
      <c r="L1290" s="183"/>
      <c r="M1290" s="186"/>
      <c r="N1290" s="182"/>
      <c r="O1290" s="184"/>
      <c r="P1290" s="178"/>
      <c r="Q1290" s="118">
        <f t="shared" si="374"/>
        <v>0</v>
      </c>
      <c r="R1290" s="3"/>
      <c r="S1290" s="3"/>
      <c r="T1290" s="4"/>
      <c r="U1290" s="4"/>
      <c r="V1290" s="99">
        <f t="shared" si="375"/>
        <v>0</v>
      </c>
      <c r="W1290" s="161"/>
      <c r="X1290" s="138"/>
      <c r="AH1290" s="158" t="str">
        <f t="array" ref="AH1290">IF(OR(AH$1=0, $A1290=""),"",SQRT((_xlfn.XLOOKUP(AH$1,$Z$2:$Z$16,$AA$2:$AA$16)-$T1290)^2+(_xlfn.XLOOKUP(AH$1,$Z$2:$Z$16,$AB$2:$AB$16)-$U1290)^2+(_xlfn.XLOOKUP(AH$1,$Z$2:$Z$16,$AC$2:$AC$16-$V1290)^2)))</f>
        <v/>
      </c>
      <c r="AI1290" s="140" t="str">
        <f t="array" ref="AI1290">IF(OR(AI$1=0, $A1290=""),"",SQRT((_xlfn.XLOOKUP(AI$1,$Z$2:$Z$16,$AA$2:$AA$16)-$T1290)^2+(_xlfn.XLOOKUP(AI$1,$Z$2:$Z$16,$AB$2:$AB$16)-$U1290)^2+(_xlfn.XLOOKUP(AI$1,$Z$2:$Z$16,$AC$2:$AC$16-$V1290)^2)))</f>
        <v/>
      </c>
      <c r="AJ1290" s="140" t="str">
        <f t="array" ref="AJ1290">IF(OR(AJ$1=0, $A1290=""),"",SQRT((_xlfn.XLOOKUP(AJ$1,$Z$2:$Z$16,$AA$2:$AA$16)-$T1290)^2+(_xlfn.XLOOKUP(AJ$1,$Z$2:$Z$16,$AB$2:$AB$16)-$U1290)^2+(_xlfn.XLOOKUP(AJ$1,$Z$2:$Z$16,$AC$2:$AC$16-$V1290)^2)))</f>
        <v/>
      </c>
      <c r="AK1290" s="140" t="str">
        <f t="array" ref="AK1290">IF(OR(AK$1=0, $A1290=""),"",SQRT((_xlfn.XLOOKUP(AK$1,$Z$2:$Z$16,$AA$2:$AA$16)-$T1290)^2+(_xlfn.XLOOKUP(AK$1,$Z$2:$Z$16,$AB$2:$AB$16)-$U1290)^2+(_xlfn.XLOOKUP(AK$1,$Z$2:$Z$16,$AC$2:$AC$16-$V1290)^2)))</f>
        <v/>
      </c>
      <c r="AL1290" s="140" t="str">
        <f t="array" ref="AL1290">IF(OR(AL$1=0, $A1290=""),"",SQRT((_xlfn.XLOOKUP(AL$1,$Z$2:$Z$16,$AA$2:$AA$16)-$T1290)^2+(_xlfn.XLOOKUP(AL$1,$Z$2:$Z$16,$AB$2:$AB$16)-$U1290)^2+(_xlfn.XLOOKUP(AL$1,$Z$2:$Z$16,$AC$2:$AC$16-$V1290)^2)))</f>
        <v/>
      </c>
      <c r="AM1290" s="140" t="str">
        <f t="array" ref="AM1290">IF(OR(AM$1=0, $A1290=""),"",SQRT((_xlfn.XLOOKUP(AM$1,$Z$2:$Z$16,$AA$2:$AA$16)-$T1290)^2+(_xlfn.XLOOKUP(AM$1,$Z$2:$Z$16,$AB$2:$AB$16)-$U1290)^2+(_xlfn.XLOOKUP(AM$1,$Z$2:$Z$16,$AC$2:$AC$16-$V1290)^2)))</f>
        <v/>
      </c>
      <c r="AN1290" s="140" t="str">
        <f t="array" ref="AN1290">IF(OR(AN$1=0, $A1290=""),"",SQRT((_xlfn.XLOOKUP(AN$1,$Z$2:$Z$16,$AA$2:$AA$16)-$T1290)^2+(_xlfn.XLOOKUP(AN$1,$Z$2:$Z$16,$AB$2:$AB$16)-$U1290)^2+(_xlfn.XLOOKUP(AN$1,$Z$2:$Z$16,$AC$2:$AC$16-$V1290)^2)))</f>
        <v/>
      </c>
      <c r="AO1290" s="140" t="str">
        <f t="array" ref="AO1290">IF(OR(AO$1=0, $A1290=""),"",SQRT((_xlfn.XLOOKUP(AO$1,$Z$2:$Z$16,$AA$2:$AA$16)-$T1290)^2+(_xlfn.XLOOKUP(AO$1,$Z$2:$Z$16,$AB$2:$AB$16)-$U1290)^2+(_xlfn.XLOOKUP(AO$1,$Z$2:$Z$16,$AC$2:$AC$16-$V1290)^2)))</f>
        <v/>
      </c>
      <c r="AP1290" s="141" t="str">
        <f t="array" ref="AP1290">IF(OR(AP$1=0, $A1290=""),"",SQRT((_xlfn.XLOOKUP(AP$1,$Z$2:$Z$16,$AA$2:$AA$16)-$T1290)^2+(_xlfn.XLOOKUP(AP$1,$Z$2:$Z$16,$AB$2:$AB$16)-$U1290)^2+(_xlfn.XLOOKUP(AP$1,$Z$2:$Z$16,$AC$2:$AC$16-$V1290)^2)))</f>
        <v/>
      </c>
      <c r="AQ1290" s="141" t="str">
        <f t="array" ref="AQ1290">IF(OR(AQ$1=0, $A1290=""),"",SQRT((_xlfn.XLOOKUP(AQ$1,$Z$2:$Z$16,$AA$2:$AA$16)-$T1290)^2+(_xlfn.XLOOKUP(AQ$1,$Z$2:$Z$16,$AB$2:$AB$16)-$U1290)^2+(_xlfn.XLOOKUP(AQ$1,$Z$2:$Z$16,$AC$2:$AC$16-$V1290)^2)))</f>
        <v/>
      </c>
      <c r="AR1290" s="141" t="str">
        <f t="array" ref="AR1290">IF(OR(AR$1=0, $A1290=""),"",SQRT((_xlfn.XLOOKUP(AR$1,$Z$2:$Z$16,$AA$2:$AA$16)-$T1290)^2+(_xlfn.XLOOKUP(AR$1,$Z$2:$Z$16,$AB$2:$AB$16)-$U1290)^2+(_xlfn.XLOOKUP(AR$1,$Z$2:$Z$16,$AC$2:$AC$16-$V1290)^2)))</f>
        <v/>
      </c>
      <c r="AS1290" s="141" t="str">
        <f t="array" ref="AS1290">IF(OR(AS$1=0, $A1290=""),"",SQRT((_xlfn.XLOOKUP(AS$1,$Z$2:$Z$16,$AA$2:$AA$16)-$T1290)^2+(_xlfn.XLOOKUP(AS$1,$Z$2:$Z$16,$AB$2:$AB$16)-$U1290)^2+(_xlfn.XLOOKUP(AS$1,$Z$2:$Z$16,$AC$2:$AC$16-$V1290)^2)))</f>
        <v/>
      </c>
      <c r="AT1290" s="141" t="str">
        <f t="array" ref="AT1290">IF(OR(AT$1=0, $A1290=""),"",SQRT((_xlfn.XLOOKUP(AT$1,$Z$2:$Z$16,$AA$2:$AA$16)-$T1290)^2+(_xlfn.XLOOKUP(AT$1,$Z$2:$Z$16,$AB$2:$AB$16)-$U1290)^2+(_xlfn.XLOOKUP(AT$1,$Z$2:$Z$16,$AC$2:$AC$16-$V1290)^2)))</f>
        <v/>
      </c>
      <c r="AU1290" s="141" t="str">
        <f t="array" ref="AU1290">IF(OR(AU$1=0, $A1290=""),"",SQRT((_xlfn.XLOOKUP(AU$1,$Z$2:$Z$16,$AA$2:$AA$16)-$T1290)^2+(_xlfn.XLOOKUP(AU$1,$Z$2:$Z$16,$AB$2:$AB$16)-$U1290)^2+(_xlfn.XLOOKUP(AU$1,$Z$2:$Z$16,$AC$2:$AC$16-$V1290)^2)))</f>
        <v/>
      </c>
      <c r="AV1290" s="142" t="str">
        <f t="array" ref="AV1290">IF(OR(AV$1=0, $A1290=""),"",SQRT((_xlfn.XLOOKUP(AV$1,$Z$2:$Z$16,$AA$2:$AA$16)-$T1290)^2+(_xlfn.XLOOKUP(AV$1,$Z$2:$Z$16,$AB$2:$AB$16)-$U1290)^2+(_xlfn.XLOOKUP(AV$1,$Z$2:$Z$16,$AC$2:$AC$16-$V1290)^2)))</f>
        <v/>
      </c>
      <c r="AW1290" s="124"/>
      <c r="AX1290" s="124"/>
      <c r="AY1290" s="125">
        <f t="shared" si="376"/>
        <v>0</v>
      </c>
      <c r="AZ1290" s="143">
        <f t="shared" si="377"/>
        <v>0</v>
      </c>
      <c r="BA1290" s="143">
        <f t="shared" si="378"/>
        <v>0</v>
      </c>
      <c r="BB1290" s="143">
        <f t="shared" si="379"/>
        <v>0</v>
      </c>
      <c r="BC1290" s="143">
        <f t="shared" si="380"/>
        <v>0</v>
      </c>
      <c r="BD1290" s="143">
        <f t="shared" si="381"/>
        <v>0</v>
      </c>
      <c r="BE1290" s="143">
        <f t="shared" si="382"/>
        <v>0</v>
      </c>
      <c r="BF1290" s="143">
        <f t="shared" si="383"/>
        <v>0</v>
      </c>
      <c r="BG1290" s="144">
        <f t="shared" si="384"/>
        <v>0</v>
      </c>
      <c r="BH1290" s="144">
        <f t="shared" si="385"/>
        <v>0</v>
      </c>
      <c r="BI1290" s="144">
        <f t="shared" si="386"/>
        <v>0</v>
      </c>
      <c r="BJ1290" s="144">
        <f t="shared" si="387"/>
        <v>0</v>
      </c>
      <c r="BK1290" s="144">
        <f t="shared" si="388"/>
        <v>0</v>
      </c>
      <c r="BL1290" s="144">
        <f t="shared" si="389"/>
        <v>0</v>
      </c>
      <c r="BM1290" s="145">
        <f t="shared" si="390"/>
        <v>0</v>
      </c>
      <c r="BN1290" s="124"/>
      <c r="BO1290" s="124"/>
      <c r="BP1290" s="124"/>
      <c r="BQ1290" s="124"/>
      <c r="BR1290" s="124"/>
      <c r="BS1290" s="124"/>
      <c r="BT1290" s="124"/>
      <c r="BU1290" s="124"/>
      <c r="BV1290" s="130"/>
      <c r="BW1290" s="130"/>
      <c r="BX1290" s="130"/>
      <c r="BY1290" s="130"/>
      <c r="BZ1290" s="130"/>
      <c r="CA1290" s="130"/>
      <c r="CB1290" s="130"/>
      <c r="CC1290" s="130"/>
      <c r="CD1290" s="130"/>
      <c r="CE1290" s="130"/>
      <c r="CF1290" s="130"/>
      <c r="CG1290" s="130"/>
      <c r="CH1290" s="130"/>
      <c r="CI1290" s="130"/>
      <c r="CJ1290" s="130"/>
      <c r="CL1290" s="124"/>
      <c r="CM1290" s="130" t="s">
        <v>32</v>
      </c>
      <c r="CN1290" s="130"/>
      <c r="CO1290" s="130"/>
      <c r="CP1290" s="130"/>
      <c r="CQ1290" s="130"/>
      <c r="CR1290" s="130"/>
      <c r="CS1290" s="130"/>
      <c r="CT1290" s="130"/>
      <c r="CU1290" s="130"/>
      <c r="CV1290" s="130"/>
      <c r="CW1290" s="130"/>
      <c r="CX1290" s="130"/>
      <c r="CY1290" s="130"/>
      <c r="CZ1290" s="130"/>
      <c r="DA1290" s="130"/>
      <c r="DD1290" s="159" cm="1">
        <f t="array" ref="DD1290">_xlfn.IFS(DD$1= 0,"", NOT(ISBLANK(CM1290)), 0, ISBLANK(CM1290), $Q1290-$S1290+AY1290-BV1290)</f>
        <v>0</v>
      </c>
      <c r="DE1290" s="160" cm="1">
        <f t="array" ref="DE1290">_xlfn.IFS(DE$1= 0,"", NOT(ISBLANK(CN1290)), 0, ISBLANK(CN1290), $Q1290-$S1290+AZ1290-BW1290)</f>
        <v>0</v>
      </c>
      <c r="DF1290" s="160" cm="1">
        <f t="array" ref="DF1290">_xlfn.IFS(DF$1= 0,"", NOT(ISBLANK(CO1290)), 0, ISBLANK(CO1290), $Q1290-$S1290+BA1290-BX1290)</f>
        <v>0</v>
      </c>
      <c r="DG1290" s="160" cm="1">
        <f t="array" ref="DG1290">_xlfn.IFS(DG$1= 0,"", NOT(ISBLANK(CP1290)), 0, ISBLANK(CP1290), $Q1290-$S1290+BB1290-BY1290)</f>
        <v>0</v>
      </c>
      <c r="DH1290" s="160" cm="1">
        <f t="array" ref="DH1290">_xlfn.IFS(DH$1= 0,"", NOT(ISBLANK(CQ1290)), 0, ISBLANK(CQ1290), $Q1290-$S1290+BC1290-BZ1290)</f>
        <v>0</v>
      </c>
      <c r="DI1290" s="160" cm="1">
        <f t="array" ref="DI1290">_xlfn.IFS(DI$1= 0,"", NOT(ISBLANK(CR1290)), 0, ISBLANK(CR1290), $Q1290-$S1290+BD1290-CA1290)</f>
        <v>0</v>
      </c>
      <c r="DJ1290" s="160" t="str" cm="1">
        <f t="array" ref="DJ1290">_xlfn.IFS(DJ$1= 0,"", NOT(ISBLANK(CS1290)), 0, ISBLANK(CS1290), $Q1290-$S1290+BE1290-CB1290)</f>
        <v/>
      </c>
      <c r="DK1290" s="160" t="str" cm="1">
        <f t="array" ref="DK1290">_xlfn.IFS(DK$1= 0,"", NOT(ISBLANK(CT1290)), 0, ISBLANK(CT1290), $Q1290-$S1290+BF1290-CC1290)</f>
        <v/>
      </c>
      <c r="DL1290" s="162" t="str" cm="1">
        <f t="array" ref="DL1290">_xlfn.IFS(DL$1= 0,"", NOT(ISBLANK(CU1290)), 0, ISBLANK(CU1290), $Q1290-$S1290+BG1290-CD1290)</f>
        <v/>
      </c>
      <c r="DM1290" s="162" t="str" cm="1">
        <f t="array" ref="DM1290">_xlfn.IFS(DM$1= 0,"", NOT(ISBLANK(CV1290)), 0, ISBLANK(CV1290), $Q1290-$S1290+BH1290-CE1290)</f>
        <v/>
      </c>
      <c r="DN1290" s="162" t="str" cm="1">
        <f t="array" ref="DN1290">_xlfn.IFS(DN$1= 0,"", NOT(ISBLANK(CW1290)), 0, ISBLANK(CW1290), $Q1290-$S1290+BI1290-CF1290)</f>
        <v/>
      </c>
      <c r="DO1290" s="162" t="str" cm="1">
        <f t="array" ref="DO1290">_xlfn.IFS(DO$1= 0,"", NOT(ISBLANK(CX1290)), 0, ISBLANK(CX1290), $Q1290-$S1290+BJ1290-CG1290)</f>
        <v/>
      </c>
      <c r="DP1290" s="162" t="str" cm="1">
        <f t="array" ref="DP1290">_xlfn.IFS(DP$1= 0,"", NOT(ISBLANK(CY1290)), 0, ISBLANK(CY1290), $Q1290-$S1290+BK1290-CH1290)</f>
        <v/>
      </c>
      <c r="DQ1290" s="162" t="str" cm="1">
        <f t="array" ref="DQ1290">_xlfn.IFS(DQ$1= 0,"", NOT(ISBLANK(CZ1290)), 0, ISBLANK(CZ1290), $Q1290-$S1290+BL1290-CI1290)</f>
        <v/>
      </c>
      <c r="DR1290" s="163" t="str" cm="1">
        <f t="array" ref="DR1290">_xlfn.IFS(DR$1= 0,"", NOT(ISBLANK(DA1290)), 0, ISBLANK(DA1290), $Q1290-$S1290+BM1290-CJ1290)</f>
        <v/>
      </c>
    </row>
    <row r="1291" spans="1:122" ht="16.5" x14ac:dyDescent="0.3">
      <c r="A1291" s="135"/>
      <c r="B1291" s="136"/>
      <c r="C1291" s="136"/>
      <c r="D1291" s="137"/>
      <c r="E1291" s="176"/>
      <c r="F1291" s="182"/>
      <c r="G1291" s="183"/>
      <c r="H1291" s="183"/>
      <c r="I1291" s="183"/>
      <c r="J1291" s="183"/>
      <c r="K1291" s="183"/>
      <c r="L1291" s="183"/>
      <c r="M1291" s="186"/>
      <c r="N1291" s="182"/>
      <c r="O1291" s="184"/>
      <c r="P1291" s="178"/>
      <c r="Q1291" s="118">
        <f t="shared" si="374"/>
        <v>0</v>
      </c>
      <c r="R1291" s="3"/>
      <c r="S1291" s="3"/>
      <c r="T1291" s="4"/>
      <c r="U1291" s="4"/>
      <c r="V1291" s="99">
        <f t="shared" si="375"/>
        <v>0</v>
      </c>
      <c r="W1291" s="161"/>
      <c r="X1291" s="138"/>
      <c r="AH1291" s="158" t="str">
        <f t="array" ref="AH1291">IF(OR(AH$1=0, $A1291=""),"",SQRT((_xlfn.XLOOKUP(AH$1,$Z$2:$Z$16,$AA$2:$AA$16)-$T1291)^2+(_xlfn.XLOOKUP(AH$1,$Z$2:$Z$16,$AB$2:$AB$16)-$U1291)^2+(_xlfn.XLOOKUP(AH$1,$Z$2:$Z$16,$AC$2:$AC$16-$V1291)^2)))</f>
        <v/>
      </c>
      <c r="AI1291" s="140" t="str">
        <f t="array" ref="AI1291">IF(OR(AI$1=0, $A1291=""),"",SQRT((_xlfn.XLOOKUP(AI$1,$Z$2:$Z$16,$AA$2:$AA$16)-$T1291)^2+(_xlfn.XLOOKUP(AI$1,$Z$2:$Z$16,$AB$2:$AB$16)-$U1291)^2+(_xlfn.XLOOKUP(AI$1,$Z$2:$Z$16,$AC$2:$AC$16-$V1291)^2)))</f>
        <v/>
      </c>
      <c r="AJ1291" s="140" t="str">
        <f t="array" ref="AJ1291">IF(OR(AJ$1=0, $A1291=""),"",SQRT((_xlfn.XLOOKUP(AJ$1,$Z$2:$Z$16,$AA$2:$AA$16)-$T1291)^2+(_xlfn.XLOOKUP(AJ$1,$Z$2:$Z$16,$AB$2:$AB$16)-$U1291)^2+(_xlfn.XLOOKUP(AJ$1,$Z$2:$Z$16,$AC$2:$AC$16-$V1291)^2)))</f>
        <v/>
      </c>
      <c r="AK1291" s="140" t="str">
        <f t="array" ref="AK1291">IF(OR(AK$1=0, $A1291=""),"",SQRT((_xlfn.XLOOKUP(AK$1,$Z$2:$Z$16,$AA$2:$AA$16)-$T1291)^2+(_xlfn.XLOOKUP(AK$1,$Z$2:$Z$16,$AB$2:$AB$16)-$U1291)^2+(_xlfn.XLOOKUP(AK$1,$Z$2:$Z$16,$AC$2:$AC$16-$V1291)^2)))</f>
        <v/>
      </c>
      <c r="AL1291" s="140" t="str">
        <f t="array" ref="AL1291">IF(OR(AL$1=0, $A1291=""),"",SQRT((_xlfn.XLOOKUP(AL$1,$Z$2:$Z$16,$AA$2:$AA$16)-$T1291)^2+(_xlfn.XLOOKUP(AL$1,$Z$2:$Z$16,$AB$2:$AB$16)-$U1291)^2+(_xlfn.XLOOKUP(AL$1,$Z$2:$Z$16,$AC$2:$AC$16-$V1291)^2)))</f>
        <v/>
      </c>
      <c r="AM1291" s="140" t="str">
        <f t="array" ref="AM1291">IF(OR(AM$1=0, $A1291=""),"",SQRT((_xlfn.XLOOKUP(AM$1,$Z$2:$Z$16,$AA$2:$AA$16)-$T1291)^2+(_xlfn.XLOOKUP(AM$1,$Z$2:$Z$16,$AB$2:$AB$16)-$U1291)^2+(_xlfn.XLOOKUP(AM$1,$Z$2:$Z$16,$AC$2:$AC$16-$V1291)^2)))</f>
        <v/>
      </c>
      <c r="AN1291" s="140" t="str">
        <f t="array" ref="AN1291">IF(OR(AN$1=0, $A1291=""),"",SQRT((_xlfn.XLOOKUP(AN$1,$Z$2:$Z$16,$AA$2:$AA$16)-$T1291)^2+(_xlfn.XLOOKUP(AN$1,$Z$2:$Z$16,$AB$2:$AB$16)-$U1291)^2+(_xlfn.XLOOKUP(AN$1,$Z$2:$Z$16,$AC$2:$AC$16-$V1291)^2)))</f>
        <v/>
      </c>
      <c r="AO1291" s="140" t="str">
        <f t="array" ref="AO1291">IF(OR(AO$1=0, $A1291=""),"",SQRT((_xlfn.XLOOKUP(AO$1,$Z$2:$Z$16,$AA$2:$AA$16)-$T1291)^2+(_xlfn.XLOOKUP(AO$1,$Z$2:$Z$16,$AB$2:$AB$16)-$U1291)^2+(_xlfn.XLOOKUP(AO$1,$Z$2:$Z$16,$AC$2:$AC$16-$V1291)^2)))</f>
        <v/>
      </c>
      <c r="AP1291" s="141" t="str">
        <f t="array" ref="AP1291">IF(OR(AP$1=0, $A1291=""),"",SQRT((_xlfn.XLOOKUP(AP$1,$Z$2:$Z$16,$AA$2:$AA$16)-$T1291)^2+(_xlfn.XLOOKUP(AP$1,$Z$2:$Z$16,$AB$2:$AB$16)-$U1291)^2+(_xlfn.XLOOKUP(AP$1,$Z$2:$Z$16,$AC$2:$AC$16-$V1291)^2)))</f>
        <v/>
      </c>
      <c r="AQ1291" s="141" t="str">
        <f t="array" ref="AQ1291">IF(OR(AQ$1=0, $A1291=""),"",SQRT((_xlfn.XLOOKUP(AQ$1,$Z$2:$Z$16,$AA$2:$AA$16)-$T1291)^2+(_xlfn.XLOOKUP(AQ$1,$Z$2:$Z$16,$AB$2:$AB$16)-$U1291)^2+(_xlfn.XLOOKUP(AQ$1,$Z$2:$Z$16,$AC$2:$AC$16-$V1291)^2)))</f>
        <v/>
      </c>
      <c r="AR1291" s="141" t="str">
        <f t="array" ref="AR1291">IF(OR(AR$1=0, $A1291=""),"",SQRT((_xlfn.XLOOKUP(AR$1,$Z$2:$Z$16,$AA$2:$AA$16)-$T1291)^2+(_xlfn.XLOOKUP(AR$1,$Z$2:$Z$16,$AB$2:$AB$16)-$U1291)^2+(_xlfn.XLOOKUP(AR$1,$Z$2:$Z$16,$AC$2:$AC$16-$V1291)^2)))</f>
        <v/>
      </c>
      <c r="AS1291" s="141" t="str">
        <f t="array" ref="AS1291">IF(OR(AS$1=0, $A1291=""),"",SQRT((_xlfn.XLOOKUP(AS$1,$Z$2:$Z$16,$AA$2:$AA$16)-$T1291)^2+(_xlfn.XLOOKUP(AS$1,$Z$2:$Z$16,$AB$2:$AB$16)-$U1291)^2+(_xlfn.XLOOKUP(AS$1,$Z$2:$Z$16,$AC$2:$AC$16-$V1291)^2)))</f>
        <v/>
      </c>
      <c r="AT1291" s="141" t="str">
        <f t="array" ref="AT1291">IF(OR(AT$1=0, $A1291=""),"",SQRT((_xlfn.XLOOKUP(AT$1,$Z$2:$Z$16,$AA$2:$AA$16)-$T1291)^2+(_xlfn.XLOOKUP(AT$1,$Z$2:$Z$16,$AB$2:$AB$16)-$U1291)^2+(_xlfn.XLOOKUP(AT$1,$Z$2:$Z$16,$AC$2:$AC$16-$V1291)^2)))</f>
        <v/>
      </c>
      <c r="AU1291" s="141" t="str">
        <f t="array" ref="AU1291">IF(OR(AU$1=0, $A1291=""),"",SQRT((_xlfn.XLOOKUP(AU$1,$Z$2:$Z$16,$AA$2:$AA$16)-$T1291)^2+(_xlfn.XLOOKUP(AU$1,$Z$2:$Z$16,$AB$2:$AB$16)-$U1291)^2+(_xlfn.XLOOKUP(AU$1,$Z$2:$Z$16,$AC$2:$AC$16-$V1291)^2)))</f>
        <v/>
      </c>
      <c r="AV1291" s="142" t="str">
        <f t="array" ref="AV1291">IF(OR(AV$1=0, $A1291=""),"",SQRT((_xlfn.XLOOKUP(AV$1,$Z$2:$Z$16,$AA$2:$AA$16)-$T1291)^2+(_xlfn.XLOOKUP(AV$1,$Z$2:$Z$16,$AB$2:$AB$16)-$U1291)^2+(_xlfn.XLOOKUP(AV$1,$Z$2:$Z$16,$AC$2:$AC$16-$V1291)^2)))</f>
        <v/>
      </c>
      <c r="AW1291" s="124"/>
      <c r="AX1291" s="124"/>
      <c r="AY1291" s="125">
        <f t="shared" si="376"/>
        <v>0</v>
      </c>
      <c r="AZ1291" s="143">
        <f t="shared" si="377"/>
        <v>0</v>
      </c>
      <c r="BA1291" s="143">
        <f t="shared" si="378"/>
        <v>0</v>
      </c>
      <c r="BB1291" s="143">
        <f t="shared" si="379"/>
        <v>0</v>
      </c>
      <c r="BC1291" s="143">
        <f t="shared" si="380"/>
        <v>0</v>
      </c>
      <c r="BD1291" s="143">
        <f t="shared" si="381"/>
        <v>0</v>
      </c>
      <c r="BE1291" s="143">
        <f t="shared" si="382"/>
        <v>0</v>
      </c>
      <c r="BF1291" s="143">
        <f t="shared" si="383"/>
        <v>0</v>
      </c>
      <c r="BG1291" s="144">
        <f t="shared" si="384"/>
        <v>0</v>
      </c>
      <c r="BH1291" s="144">
        <f t="shared" si="385"/>
        <v>0</v>
      </c>
      <c r="BI1291" s="144">
        <f t="shared" si="386"/>
        <v>0</v>
      </c>
      <c r="BJ1291" s="144">
        <f t="shared" si="387"/>
        <v>0</v>
      </c>
      <c r="BK1291" s="144">
        <f t="shared" si="388"/>
        <v>0</v>
      </c>
      <c r="BL1291" s="144">
        <f t="shared" si="389"/>
        <v>0</v>
      </c>
      <c r="BM1291" s="145">
        <f t="shared" si="390"/>
        <v>0</v>
      </c>
      <c r="BN1291" s="124"/>
      <c r="BO1291" s="124"/>
      <c r="BP1291" s="124"/>
      <c r="BQ1291" s="124"/>
      <c r="BR1291" s="124"/>
      <c r="BS1291" s="124"/>
      <c r="BT1291" s="124"/>
      <c r="BU1291" s="124"/>
      <c r="BV1291" s="130"/>
      <c r="BW1291" s="130"/>
      <c r="BX1291" s="130"/>
      <c r="BY1291" s="130"/>
      <c r="BZ1291" s="130"/>
      <c r="CA1291" s="130"/>
      <c r="CB1291" s="130"/>
      <c r="CC1291" s="130"/>
      <c r="CD1291" s="130"/>
      <c r="CE1291" s="130"/>
      <c r="CF1291" s="130"/>
      <c r="CG1291" s="130"/>
      <c r="CH1291" s="130"/>
      <c r="CI1291" s="130"/>
      <c r="CJ1291" s="130"/>
      <c r="CL1291" s="124"/>
      <c r="CM1291" s="130" t="s">
        <v>32</v>
      </c>
      <c r="CN1291" s="130"/>
      <c r="CO1291" s="130"/>
      <c r="CP1291" s="130"/>
      <c r="CQ1291" s="130"/>
      <c r="CR1291" s="130"/>
      <c r="CS1291" s="130"/>
      <c r="CT1291" s="130"/>
      <c r="CU1291" s="130"/>
      <c r="CV1291" s="130"/>
      <c r="CW1291" s="130"/>
      <c r="CX1291" s="130"/>
      <c r="CY1291" s="130"/>
      <c r="CZ1291" s="130"/>
      <c r="DA1291" s="130"/>
      <c r="DD1291" s="159" cm="1">
        <f t="array" ref="DD1291">_xlfn.IFS(DD$1= 0,"", NOT(ISBLANK(CM1291)), 0, ISBLANK(CM1291), $Q1291-$S1291+AY1291-BV1291)</f>
        <v>0</v>
      </c>
      <c r="DE1291" s="160" cm="1">
        <f t="array" ref="DE1291">_xlfn.IFS(DE$1= 0,"", NOT(ISBLANK(CN1291)), 0, ISBLANK(CN1291), $Q1291-$S1291+AZ1291-BW1291)</f>
        <v>0</v>
      </c>
      <c r="DF1291" s="160" cm="1">
        <f t="array" ref="DF1291">_xlfn.IFS(DF$1= 0,"", NOT(ISBLANK(CO1291)), 0, ISBLANK(CO1291), $Q1291-$S1291+BA1291-BX1291)</f>
        <v>0</v>
      </c>
      <c r="DG1291" s="160" cm="1">
        <f t="array" ref="DG1291">_xlfn.IFS(DG$1= 0,"", NOT(ISBLANK(CP1291)), 0, ISBLANK(CP1291), $Q1291-$S1291+BB1291-BY1291)</f>
        <v>0</v>
      </c>
      <c r="DH1291" s="160" cm="1">
        <f t="array" ref="DH1291">_xlfn.IFS(DH$1= 0,"", NOT(ISBLANK(CQ1291)), 0, ISBLANK(CQ1291), $Q1291-$S1291+BC1291-BZ1291)</f>
        <v>0</v>
      </c>
      <c r="DI1291" s="160" cm="1">
        <f t="array" ref="DI1291">_xlfn.IFS(DI$1= 0,"", NOT(ISBLANK(CR1291)), 0, ISBLANK(CR1291), $Q1291-$S1291+BD1291-CA1291)</f>
        <v>0</v>
      </c>
      <c r="DJ1291" s="160" t="str" cm="1">
        <f t="array" ref="DJ1291">_xlfn.IFS(DJ$1= 0,"", NOT(ISBLANK(CS1291)), 0, ISBLANK(CS1291), $Q1291-$S1291+BE1291-CB1291)</f>
        <v/>
      </c>
      <c r="DK1291" s="160" t="str" cm="1">
        <f t="array" ref="DK1291">_xlfn.IFS(DK$1= 0,"", NOT(ISBLANK(CT1291)), 0, ISBLANK(CT1291), $Q1291-$S1291+BF1291-CC1291)</f>
        <v/>
      </c>
      <c r="DL1291" s="162" t="str" cm="1">
        <f t="array" ref="DL1291">_xlfn.IFS(DL$1= 0,"", NOT(ISBLANK(CU1291)), 0, ISBLANK(CU1291), $Q1291-$S1291+BG1291-CD1291)</f>
        <v/>
      </c>
      <c r="DM1291" s="162" t="str" cm="1">
        <f t="array" ref="DM1291">_xlfn.IFS(DM$1= 0,"", NOT(ISBLANK(CV1291)), 0, ISBLANK(CV1291), $Q1291-$S1291+BH1291-CE1291)</f>
        <v/>
      </c>
      <c r="DN1291" s="162" t="str" cm="1">
        <f t="array" ref="DN1291">_xlfn.IFS(DN$1= 0,"", NOT(ISBLANK(CW1291)), 0, ISBLANK(CW1291), $Q1291-$S1291+BI1291-CF1291)</f>
        <v/>
      </c>
      <c r="DO1291" s="162" t="str" cm="1">
        <f t="array" ref="DO1291">_xlfn.IFS(DO$1= 0,"", NOT(ISBLANK(CX1291)), 0, ISBLANK(CX1291), $Q1291-$S1291+BJ1291-CG1291)</f>
        <v/>
      </c>
      <c r="DP1291" s="162" t="str" cm="1">
        <f t="array" ref="DP1291">_xlfn.IFS(DP$1= 0,"", NOT(ISBLANK(CY1291)), 0, ISBLANK(CY1291), $Q1291-$S1291+BK1291-CH1291)</f>
        <v/>
      </c>
      <c r="DQ1291" s="162" t="str" cm="1">
        <f t="array" ref="DQ1291">_xlfn.IFS(DQ$1= 0,"", NOT(ISBLANK(CZ1291)), 0, ISBLANK(CZ1291), $Q1291-$S1291+BL1291-CI1291)</f>
        <v/>
      </c>
      <c r="DR1291" s="163" t="str" cm="1">
        <f t="array" ref="DR1291">_xlfn.IFS(DR$1= 0,"", NOT(ISBLANK(DA1291)), 0, ISBLANK(DA1291), $Q1291-$S1291+BM1291-CJ1291)</f>
        <v/>
      </c>
    </row>
    <row r="1292" spans="1:122" ht="16.5" x14ac:dyDescent="0.3">
      <c r="A1292" s="135"/>
      <c r="B1292" s="136"/>
      <c r="C1292" s="136"/>
      <c r="D1292" s="137"/>
      <c r="E1292" s="176"/>
      <c r="F1292" s="182"/>
      <c r="G1292" s="183"/>
      <c r="H1292" s="183"/>
      <c r="I1292" s="183"/>
      <c r="J1292" s="183"/>
      <c r="K1292" s="183"/>
      <c r="L1292" s="183"/>
      <c r="M1292" s="186"/>
      <c r="N1292" s="182"/>
      <c r="O1292" s="184"/>
      <c r="P1292" s="178"/>
      <c r="Q1292" s="118">
        <f t="shared" si="374"/>
        <v>0</v>
      </c>
      <c r="R1292" s="3"/>
      <c r="S1292" s="3"/>
      <c r="T1292" s="4"/>
      <c r="U1292" s="4"/>
      <c r="V1292" s="99">
        <f t="shared" si="375"/>
        <v>0</v>
      </c>
      <c r="W1292" s="161"/>
      <c r="X1292" s="138"/>
      <c r="AH1292" s="158" t="str">
        <f t="array" ref="AH1292">IF(OR(AH$1=0, $A1292=""),"",SQRT((_xlfn.XLOOKUP(AH$1,$Z$2:$Z$16,$AA$2:$AA$16)-$T1292)^2+(_xlfn.XLOOKUP(AH$1,$Z$2:$Z$16,$AB$2:$AB$16)-$U1292)^2+(_xlfn.XLOOKUP(AH$1,$Z$2:$Z$16,$AC$2:$AC$16-$V1292)^2)))</f>
        <v/>
      </c>
      <c r="AI1292" s="140" t="str">
        <f t="array" ref="AI1292">IF(OR(AI$1=0, $A1292=""),"",SQRT((_xlfn.XLOOKUP(AI$1,$Z$2:$Z$16,$AA$2:$AA$16)-$T1292)^2+(_xlfn.XLOOKUP(AI$1,$Z$2:$Z$16,$AB$2:$AB$16)-$U1292)^2+(_xlfn.XLOOKUP(AI$1,$Z$2:$Z$16,$AC$2:$AC$16-$V1292)^2)))</f>
        <v/>
      </c>
      <c r="AJ1292" s="140" t="str">
        <f t="array" ref="AJ1292">IF(OR(AJ$1=0, $A1292=""),"",SQRT((_xlfn.XLOOKUP(AJ$1,$Z$2:$Z$16,$AA$2:$AA$16)-$T1292)^2+(_xlfn.XLOOKUP(AJ$1,$Z$2:$Z$16,$AB$2:$AB$16)-$U1292)^2+(_xlfn.XLOOKUP(AJ$1,$Z$2:$Z$16,$AC$2:$AC$16-$V1292)^2)))</f>
        <v/>
      </c>
      <c r="AK1292" s="140" t="str">
        <f t="array" ref="AK1292">IF(OR(AK$1=0, $A1292=""),"",SQRT((_xlfn.XLOOKUP(AK$1,$Z$2:$Z$16,$AA$2:$AA$16)-$T1292)^2+(_xlfn.XLOOKUP(AK$1,$Z$2:$Z$16,$AB$2:$AB$16)-$U1292)^2+(_xlfn.XLOOKUP(AK$1,$Z$2:$Z$16,$AC$2:$AC$16-$V1292)^2)))</f>
        <v/>
      </c>
      <c r="AL1292" s="140" t="str">
        <f t="array" ref="AL1292">IF(OR(AL$1=0, $A1292=""),"",SQRT((_xlfn.XLOOKUP(AL$1,$Z$2:$Z$16,$AA$2:$AA$16)-$T1292)^2+(_xlfn.XLOOKUP(AL$1,$Z$2:$Z$16,$AB$2:$AB$16)-$U1292)^2+(_xlfn.XLOOKUP(AL$1,$Z$2:$Z$16,$AC$2:$AC$16-$V1292)^2)))</f>
        <v/>
      </c>
      <c r="AM1292" s="140" t="str">
        <f t="array" ref="AM1292">IF(OR(AM$1=0, $A1292=""),"",SQRT((_xlfn.XLOOKUP(AM$1,$Z$2:$Z$16,$AA$2:$AA$16)-$T1292)^2+(_xlfn.XLOOKUP(AM$1,$Z$2:$Z$16,$AB$2:$AB$16)-$U1292)^2+(_xlfn.XLOOKUP(AM$1,$Z$2:$Z$16,$AC$2:$AC$16-$V1292)^2)))</f>
        <v/>
      </c>
      <c r="AN1292" s="140" t="str">
        <f t="array" ref="AN1292">IF(OR(AN$1=0, $A1292=""),"",SQRT((_xlfn.XLOOKUP(AN$1,$Z$2:$Z$16,$AA$2:$AA$16)-$T1292)^2+(_xlfn.XLOOKUP(AN$1,$Z$2:$Z$16,$AB$2:$AB$16)-$U1292)^2+(_xlfn.XLOOKUP(AN$1,$Z$2:$Z$16,$AC$2:$AC$16-$V1292)^2)))</f>
        <v/>
      </c>
      <c r="AO1292" s="140" t="str">
        <f t="array" ref="AO1292">IF(OR(AO$1=0, $A1292=""),"",SQRT((_xlfn.XLOOKUP(AO$1,$Z$2:$Z$16,$AA$2:$AA$16)-$T1292)^2+(_xlfn.XLOOKUP(AO$1,$Z$2:$Z$16,$AB$2:$AB$16)-$U1292)^2+(_xlfn.XLOOKUP(AO$1,$Z$2:$Z$16,$AC$2:$AC$16-$V1292)^2)))</f>
        <v/>
      </c>
      <c r="AP1292" s="141" t="str">
        <f t="array" ref="AP1292">IF(OR(AP$1=0, $A1292=""),"",SQRT((_xlfn.XLOOKUP(AP$1,$Z$2:$Z$16,$AA$2:$AA$16)-$T1292)^2+(_xlfn.XLOOKUP(AP$1,$Z$2:$Z$16,$AB$2:$AB$16)-$U1292)^2+(_xlfn.XLOOKUP(AP$1,$Z$2:$Z$16,$AC$2:$AC$16-$V1292)^2)))</f>
        <v/>
      </c>
      <c r="AQ1292" s="141" t="str">
        <f t="array" ref="AQ1292">IF(OR(AQ$1=0, $A1292=""),"",SQRT((_xlfn.XLOOKUP(AQ$1,$Z$2:$Z$16,$AA$2:$AA$16)-$T1292)^2+(_xlfn.XLOOKUP(AQ$1,$Z$2:$Z$16,$AB$2:$AB$16)-$U1292)^2+(_xlfn.XLOOKUP(AQ$1,$Z$2:$Z$16,$AC$2:$AC$16-$V1292)^2)))</f>
        <v/>
      </c>
      <c r="AR1292" s="141" t="str">
        <f t="array" ref="AR1292">IF(OR(AR$1=0, $A1292=""),"",SQRT((_xlfn.XLOOKUP(AR$1,$Z$2:$Z$16,$AA$2:$AA$16)-$T1292)^2+(_xlfn.XLOOKUP(AR$1,$Z$2:$Z$16,$AB$2:$AB$16)-$U1292)^2+(_xlfn.XLOOKUP(AR$1,$Z$2:$Z$16,$AC$2:$AC$16-$V1292)^2)))</f>
        <v/>
      </c>
      <c r="AS1292" s="141" t="str">
        <f t="array" ref="AS1292">IF(OR(AS$1=0, $A1292=""),"",SQRT((_xlfn.XLOOKUP(AS$1,$Z$2:$Z$16,$AA$2:$AA$16)-$T1292)^2+(_xlfn.XLOOKUP(AS$1,$Z$2:$Z$16,$AB$2:$AB$16)-$U1292)^2+(_xlfn.XLOOKUP(AS$1,$Z$2:$Z$16,$AC$2:$AC$16-$V1292)^2)))</f>
        <v/>
      </c>
      <c r="AT1292" s="141" t="str">
        <f t="array" ref="AT1292">IF(OR(AT$1=0, $A1292=""),"",SQRT((_xlfn.XLOOKUP(AT$1,$Z$2:$Z$16,$AA$2:$AA$16)-$T1292)^2+(_xlfn.XLOOKUP(AT$1,$Z$2:$Z$16,$AB$2:$AB$16)-$U1292)^2+(_xlfn.XLOOKUP(AT$1,$Z$2:$Z$16,$AC$2:$AC$16-$V1292)^2)))</f>
        <v/>
      </c>
      <c r="AU1292" s="141" t="str">
        <f t="array" ref="AU1292">IF(OR(AU$1=0, $A1292=""),"",SQRT((_xlfn.XLOOKUP(AU$1,$Z$2:$Z$16,$AA$2:$AA$16)-$T1292)^2+(_xlfn.XLOOKUP(AU$1,$Z$2:$Z$16,$AB$2:$AB$16)-$U1292)^2+(_xlfn.XLOOKUP(AU$1,$Z$2:$Z$16,$AC$2:$AC$16-$V1292)^2)))</f>
        <v/>
      </c>
      <c r="AV1292" s="142" t="str">
        <f t="array" ref="AV1292">IF(OR(AV$1=0, $A1292=""),"",SQRT((_xlfn.XLOOKUP(AV$1,$Z$2:$Z$16,$AA$2:$AA$16)-$T1292)^2+(_xlfn.XLOOKUP(AV$1,$Z$2:$Z$16,$AB$2:$AB$16)-$U1292)^2+(_xlfn.XLOOKUP(AV$1,$Z$2:$Z$16,$AC$2:$AC$16-$V1292)^2)))</f>
        <v/>
      </c>
      <c r="AW1292" s="124"/>
      <c r="AX1292" s="124"/>
      <c r="AY1292" s="125">
        <f t="shared" si="376"/>
        <v>0</v>
      </c>
      <c r="AZ1292" s="143">
        <f t="shared" si="377"/>
        <v>0</v>
      </c>
      <c r="BA1292" s="143">
        <f t="shared" si="378"/>
        <v>0</v>
      </c>
      <c r="BB1292" s="143">
        <f t="shared" si="379"/>
        <v>0</v>
      </c>
      <c r="BC1292" s="143">
        <f t="shared" si="380"/>
        <v>0</v>
      </c>
      <c r="BD1292" s="143">
        <f t="shared" si="381"/>
        <v>0</v>
      </c>
      <c r="BE1292" s="143">
        <f t="shared" si="382"/>
        <v>0</v>
      </c>
      <c r="BF1292" s="143">
        <f t="shared" si="383"/>
        <v>0</v>
      </c>
      <c r="BG1292" s="144">
        <f t="shared" si="384"/>
        <v>0</v>
      </c>
      <c r="BH1292" s="144">
        <f t="shared" si="385"/>
        <v>0</v>
      </c>
      <c r="BI1292" s="144">
        <f t="shared" si="386"/>
        <v>0</v>
      </c>
      <c r="BJ1292" s="144">
        <f t="shared" si="387"/>
        <v>0</v>
      </c>
      <c r="BK1292" s="144">
        <f t="shared" si="388"/>
        <v>0</v>
      </c>
      <c r="BL1292" s="144">
        <f t="shared" si="389"/>
        <v>0</v>
      </c>
      <c r="BM1292" s="145">
        <f t="shared" si="390"/>
        <v>0</v>
      </c>
      <c r="BN1292" s="124"/>
      <c r="BO1292" s="124"/>
      <c r="BP1292" s="124"/>
      <c r="BQ1292" s="124"/>
      <c r="BR1292" s="124"/>
      <c r="BS1292" s="124"/>
      <c r="BT1292" s="124"/>
      <c r="BU1292" s="124"/>
      <c r="BV1292" s="130"/>
      <c r="BW1292" s="130"/>
      <c r="BX1292" s="130"/>
      <c r="BY1292" s="130"/>
      <c r="BZ1292" s="130"/>
      <c r="CA1292" s="130"/>
      <c r="CB1292" s="130"/>
      <c r="CC1292" s="130"/>
      <c r="CD1292" s="130"/>
      <c r="CE1292" s="130"/>
      <c r="CF1292" s="130"/>
      <c r="CG1292" s="130"/>
      <c r="CH1292" s="130"/>
      <c r="CI1292" s="130"/>
      <c r="CJ1292" s="130"/>
      <c r="CL1292" s="124"/>
      <c r="CM1292" s="130" t="s">
        <v>32</v>
      </c>
      <c r="CN1292" s="130"/>
      <c r="CO1292" s="130"/>
      <c r="CP1292" s="130"/>
      <c r="CQ1292" s="130"/>
      <c r="CR1292" s="130"/>
      <c r="CS1292" s="130"/>
      <c r="CT1292" s="130"/>
      <c r="CU1292" s="130"/>
      <c r="CV1292" s="130"/>
      <c r="CW1292" s="130"/>
      <c r="CX1292" s="130"/>
      <c r="CY1292" s="130"/>
      <c r="CZ1292" s="130"/>
      <c r="DA1292" s="130"/>
      <c r="DD1292" s="159" cm="1">
        <f t="array" ref="DD1292">_xlfn.IFS(DD$1= 0,"", NOT(ISBLANK(CM1292)), 0, ISBLANK(CM1292), $Q1292-$S1292+AY1292-BV1292)</f>
        <v>0</v>
      </c>
      <c r="DE1292" s="160" cm="1">
        <f t="array" ref="DE1292">_xlfn.IFS(DE$1= 0,"", NOT(ISBLANK(CN1292)), 0, ISBLANK(CN1292), $Q1292-$S1292+AZ1292-BW1292)</f>
        <v>0</v>
      </c>
      <c r="DF1292" s="160" cm="1">
        <f t="array" ref="DF1292">_xlfn.IFS(DF$1= 0,"", NOT(ISBLANK(CO1292)), 0, ISBLANK(CO1292), $Q1292-$S1292+BA1292-BX1292)</f>
        <v>0</v>
      </c>
      <c r="DG1292" s="160" cm="1">
        <f t="array" ref="DG1292">_xlfn.IFS(DG$1= 0,"", NOT(ISBLANK(CP1292)), 0, ISBLANK(CP1292), $Q1292-$S1292+BB1292-BY1292)</f>
        <v>0</v>
      </c>
      <c r="DH1292" s="160" cm="1">
        <f t="array" ref="DH1292">_xlfn.IFS(DH$1= 0,"", NOT(ISBLANK(CQ1292)), 0, ISBLANK(CQ1292), $Q1292-$S1292+BC1292-BZ1292)</f>
        <v>0</v>
      </c>
      <c r="DI1292" s="160" cm="1">
        <f t="array" ref="DI1292">_xlfn.IFS(DI$1= 0,"", NOT(ISBLANK(CR1292)), 0, ISBLANK(CR1292), $Q1292-$S1292+BD1292-CA1292)</f>
        <v>0</v>
      </c>
      <c r="DJ1292" s="160" t="str" cm="1">
        <f t="array" ref="DJ1292">_xlfn.IFS(DJ$1= 0,"", NOT(ISBLANK(CS1292)), 0, ISBLANK(CS1292), $Q1292-$S1292+BE1292-CB1292)</f>
        <v/>
      </c>
      <c r="DK1292" s="160" t="str" cm="1">
        <f t="array" ref="DK1292">_xlfn.IFS(DK$1= 0,"", NOT(ISBLANK(CT1292)), 0, ISBLANK(CT1292), $Q1292-$S1292+BF1292-CC1292)</f>
        <v/>
      </c>
      <c r="DL1292" s="162" t="str" cm="1">
        <f t="array" ref="DL1292">_xlfn.IFS(DL$1= 0,"", NOT(ISBLANK(CU1292)), 0, ISBLANK(CU1292), $Q1292-$S1292+BG1292-CD1292)</f>
        <v/>
      </c>
      <c r="DM1292" s="162" t="str" cm="1">
        <f t="array" ref="DM1292">_xlfn.IFS(DM$1= 0,"", NOT(ISBLANK(CV1292)), 0, ISBLANK(CV1292), $Q1292-$S1292+BH1292-CE1292)</f>
        <v/>
      </c>
      <c r="DN1292" s="162" t="str" cm="1">
        <f t="array" ref="DN1292">_xlfn.IFS(DN$1= 0,"", NOT(ISBLANK(CW1292)), 0, ISBLANK(CW1292), $Q1292-$S1292+BI1292-CF1292)</f>
        <v/>
      </c>
      <c r="DO1292" s="162" t="str" cm="1">
        <f t="array" ref="DO1292">_xlfn.IFS(DO$1= 0,"", NOT(ISBLANK(CX1292)), 0, ISBLANK(CX1292), $Q1292-$S1292+BJ1292-CG1292)</f>
        <v/>
      </c>
      <c r="DP1292" s="162" t="str" cm="1">
        <f t="array" ref="DP1292">_xlfn.IFS(DP$1= 0,"", NOT(ISBLANK(CY1292)), 0, ISBLANK(CY1292), $Q1292-$S1292+BK1292-CH1292)</f>
        <v/>
      </c>
      <c r="DQ1292" s="162" t="str" cm="1">
        <f t="array" ref="DQ1292">_xlfn.IFS(DQ$1= 0,"", NOT(ISBLANK(CZ1292)), 0, ISBLANK(CZ1292), $Q1292-$S1292+BL1292-CI1292)</f>
        <v/>
      </c>
      <c r="DR1292" s="163" t="str" cm="1">
        <f t="array" ref="DR1292">_xlfn.IFS(DR$1= 0,"", NOT(ISBLANK(DA1292)), 0, ISBLANK(DA1292), $Q1292-$S1292+BM1292-CJ1292)</f>
        <v/>
      </c>
    </row>
    <row r="1293" spans="1:122" ht="16.5" x14ac:dyDescent="0.3">
      <c r="A1293" s="135"/>
      <c r="B1293" s="136"/>
      <c r="C1293" s="136"/>
      <c r="D1293" s="137"/>
      <c r="E1293" s="176"/>
      <c r="F1293" s="182"/>
      <c r="G1293" s="183"/>
      <c r="H1293" s="183"/>
      <c r="I1293" s="183"/>
      <c r="J1293" s="183"/>
      <c r="K1293" s="183"/>
      <c r="L1293" s="183"/>
      <c r="M1293" s="186"/>
      <c r="N1293" s="182"/>
      <c r="O1293" s="184"/>
      <c r="P1293" s="178"/>
      <c r="Q1293" s="118">
        <f t="shared" si="374"/>
        <v>0</v>
      </c>
      <c r="R1293" s="3"/>
      <c r="S1293" s="3"/>
      <c r="T1293" s="4"/>
      <c r="U1293" s="4"/>
      <c r="V1293" s="99">
        <f t="shared" si="375"/>
        <v>0</v>
      </c>
      <c r="W1293" s="161"/>
      <c r="X1293" s="138"/>
      <c r="AH1293" s="158" t="str">
        <f t="array" ref="AH1293">IF(OR(AH$1=0, $A1293=""),"",SQRT((_xlfn.XLOOKUP(AH$1,$Z$2:$Z$16,$AA$2:$AA$16)-$T1293)^2+(_xlfn.XLOOKUP(AH$1,$Z$2:$Z$16,$AB$2:$AB$16)-$U1293)^2+(_xlfn.XLOOKUP(AH$1,$Z$2:$Z$16,$AC$2:$AC$16-$V1293)^2)))</f>
        <v/>
      </c>
      <c r="AI1293" s="140" t="str">
        <f t="array" ref="AI1293">IF(OR(AI$1=0, $A1293=""),"",SQRT((_xlfn.XLOOKUP(AI$1,$Z$2:$Z$16,$AA$2:$AA$16)-$T1293)^2+(_xlfn.XLOOKUP(AI$1,$Z$2:$Z$16,$AB$2:$AB$16)-$U1293)^2+(_xlfn.XLOOKUP(AI$1,$Z$2:$Z$16,$AC$2:$AC$16-$V1293)^2)))</f>
        <v/>
      </c>
      <c r="AJ1293" s="140" t="str">
        <f t="array" ref="AJ1293">IF(OR(AJ$1=0, $A1293=""),"",SQRT((_xlfn.XLOOKUP(AJ$1,$Z$2:$Z$16,$AA$2:$AA$16)-$T1293)^2+(_xlfn.XLOOKUP(AJ$1,$Z$2:$Z$16,$AB$2:$AB$16)-$U1293)^2+(_xlfn.XLOOKUP(AJ$1,$Z$2:$Z$16,$AC$2:$AC$16-$V1293)^2)))</f>
        <v/>
      </c>
      <c r="AK1293" s="140" t="str">
        <f t="array" ref="AK1293">IF(OR(AK$1=0, $A1293=""),"",SQRT((_xlfn.XLOOKUP(AK$1,$Z$2:$Z$16,$AA$2:$AA$16)-$T1293)^2+(_xlfn.XLOOKUP(AK$1,$Z$2:$Z$16,$AB$2:$AB$16)-$U1293)^2+(_xlfn.XLOOKUP(AK$1,$Z$2:$Z$16,$AC$2:$AC$16-$V1293)^2)))</f>
        <v/>
      </c>
      <c r="AL1293" s="140" t="str">
        <f t="array" ref="AL1293">IF(OR(AL$1=0, $A1293=""),"",SQRT((_xlfn.XLOOKUP(AL$1,$Z$2:$Z$16,$AA$2:$AA$16)-$T1293)^2+(_xlfn.XLOOKUP(AL$1,$Z$2:$Z$16,$AB$2:$AB$16)-$U1293)^2+(_xlfn.XLOOKUP(AL$1,$Z$2:$Z$16,$AC$2:$AC$16-$V1293)^2)))</f>
        <v/>
      </c>
      <c r="AM1293" s="140" t="str">
        <f t="array" ref="AM1293">IF(OR(AM$1=0, $A1293=""),"",SQRT((_xlfn.XLOOKUP(AM$1,$Z$2:$Z$16,$AA$2:$AA$16)-$T1293)^2+(_xlfn.XLOOKUP(AM$1,$Z$2:$Z$16,$AB$2:$AB$16)-$U1293)^2+(_xlfn.XLOOKUP(AM$1,$Z$2:$Z$16,$AC$2:$AC$16-$V1293)^2)))</f>
        <v/>
      </c>
      <c r="AN1293" s="140" t="str">
        <f t="array" ref="AN1293">IF(OR(AN$1=0, $A1293=""),"",SQRT((_xlfn.XLOOKUP(AN$1,$Z$2:$Z$16,$AA$2:$AA$16)-$T1293)^2+(_xlfn.XLOOKUP(AN$1,$Z$2:$Z$16,$AB$2:$AB$16)-$U1293)^2+(_xlfn.XLOOKUP(AN$1,$Z$2:$Z$16,$AC$2:$AC$16-$V1293)^2)))</f>
        <v/>
      </c>
      <c r="AO1293" s="140" t="str">
        <f t="array" ref="AO1293">IF(OR(AO$1=0, $A1293=""),"",SQRT((_xlfn.XLOOKUP(AO$1,$Z$2:$Z$16,$AA$2:$AA$16)-$T1293)^2+(_xlfn.XLOOKUP(AO$1,$Z$2:$Z$16,$AB$2:$AB$16)-$U1293)^2+(_xlfn.XLOOKUP(AO$1,$Z$2:$Z$16,$AC$2:$AC$16-$V1293)^2)))</f>
        <v/>
      </c>
      <c r="AP1293" s="141" t="str">
        <f t="array" ref="AP1293">IF(OR(AP$1=0, $A1293=""),"",SQRT((_xlfn.XLOOKUP(AP$1,$Z$2:$Z$16,$AA$2:$AA$16)-$T1293)^2+(_xlfn.XLOOKUP(AP$1,$Z$2:$Z$16,$AB$2:$AB$16)-$U1293)^2+(_xlfn.XLOOKUP(AP$1,$Z$2:$Z$16,$AC$2:$AC$16-$V1293)^2)))</f>
        <v/>
      </c>
      <c r="AQ1293" s="141" t="str">
        <f t="array" ref="AQ1293">IF(OR(AQ$1=0, $A1293=""),"",SQRT((_xlfn.XLOOKUP(AQ$1,$Z$2:$Z$16,$AA$2:$AA$16)-$T1293)^2+(_xlfn.XLOOKUP(AQ$1,$Z$2:$Z$16,$AB$2:$AB$16)-$U1293)^2+(_xlfn.XLOOKUP(AQ$1,$Z$2:$Z$16,$AC$2:$AC$16-$V1293)^2)))</f>
        <v/>
      </c>
      <c r="AR1293" s="141" t="str">
        <f t="array" ref="AR1293">IF(OR(AR$1=0, $A1293=""),"",SQRT((_xlfn.XLOOKUP(AR$1,$Z$2:$Z$16,$AA$2:$AA$16)-$T1293)^2+(_xlfn.XLOOKUP(AR$1,$Z$2:$Z$16,$AB$2:$AB$16)-$U1293)^2+(_xlfn.XLOOKUP(AR$1,$Z$2:$Z$16,$AC$2:$AC$16-$V1293)^2)))</f>
        <v/>
      </c>
      <c r="AS1293" s="141" t="str">
        <f t="array" ref="AS1293">IF(OR(AS$1=0, $A1293=""),"",SQRT((_xlfn.XLOOKUP(AS$1,$Z$2:$Z$16,$AA$2:$AA$16)-$T1293)^2+(_xlfn.XLOOKUP(AS$1,$Z$2:$Z$16,$AB$2:$AB$16)-$U1293)^2+(_xlfn.XLOOKUP(AS$1,$Z$2:$Z$16,$AC$2:$AC$16-$V1293)^2)))</f>
        <v/>
      </c>
      <c r="AT1293" s="141" t="str">
        <f t="array" ref="AT1293">IF(OR(AT$1=0, $A1293=""),"",SQRT((_xlfn.XLOOKUP(AT$1,$Z$2:$Z$16,$AA$2:$AA$16)-$T1293)^2+(_xlfn.XLOOKUP(AT$1,$Z$2:$Z$16,$AB$2:$AB$16)-$U1293)^2+(_xlfn.XLOOKUP(AT$1,$Z$2:$Z$16,$AC$2:$AC$16-$V1293)^2)))</f>
        <v/>
      </c>
      <c r="AU1293" s="141" t="str">
        <f t="array" ref="AU1293">IF(OR(AU$1=0, $A1293=""),"",SQRT((_xlfn.XLOOKUP(AU$1,$Z$2:$Z$16,$AA$2:$AA$16)-$T1293)^2+(_xlfn.XLOOKUP(AU$1,$Z$2:$Z$16,$AB$2:$AB$16)-$U1293)^2+(_xlfn.XLOOKUP(AU$1,$Z$2:$Z$16,$AC$2:$AC$16-$V1293)^2)))</f>
        <v/>
      </c>
      <c r="AV1293" s="142" t="str">
        <f t="array" ref="AV1293">IF(OR(AV$1=0, $A1293=""),"",SQRT((_xlfn.XLOOKUP(AV$1,$Z$2:$Z$16,$AA$2:$AA$16)-$T1293)^2+(_xlfn.XLOOKUP(AV$1,$Z$2:$Z$16,$AB$2:$AB$16)-$U1293)^2+(_xlfn.XLOOKUP(AV$1,$Z$2:$Z$16,$AC$2:$AC$16-$V1293)^2)))</f>
        <v/>
      </c>
      <c r="AW1293" s="124"/>
      <c r="AX1293" s="124"/>
      <c r="AY1293" s="125">
        <f t="shared" si="376"/>
        <v>0</v>
      </c>
      <c r="AZ1293" s="143">
        <f t="shared" si="377"/>
        <v>0</v>
      </c>
      <c r="BA1293" s="143">
        <f t="shared" si="378"/>
        <v>0</v>
      </c>
      <c r="BB1293" s="143">
        <f t="shared" si="379"/>
        <v>0</v>
      </c>
      <c r="BC1293" s="143">
        <f t="shared" si="380"/>
        <v>0</v>
      </c>
      <c r="BD1293" s="143">
        <f t="shared" si="381"/>
        <v>0</v>
      </c>
      <c r="BE1293" s="143">
        <f t="shared" si="382"/>
        <v>0</v>
      </c>
      <c r="BF1293" s="143">
        <f t="shared" si="383"/>
        <v>0</v>
      </c>
      <c r="BG1293" s="144">
        <f t="shared" si="384"/>
        <v>0</v>
      </c>
      <c r="BH1293" s="144">
        <f t="shared" si="385"/>
        <v>0</v>
      </c>
      <c r="BI1293" s="144">
        <f t="shared" si="386"/>
        <v>0</v>
      </c>
      <c r="BJ1293" s="144">
        <f t="shared" si="387"/>
        <v>0</v>
      </c>
      <c r="BK1293" s="144">
        <f t="shared" si="388"/>
        <v>0</v>
      </c>
      <c r="BL1293" s="144">
        <f t="shared" si="389"/>
        <v>0</v>
      </c>
      <c r="BM1293" s="145">
        <f t="shared" si="390"/>
        <v>0</v>
      </c>
      <c r="BN1293" s="124"/>
      <c r="BO1293" s="124"/>
      <c r="BP1293" s="124"/>
      <c r="BQ1293" s="124"/>
      <c r="BR1293" s="124"/>
      <c r="BS1293" s="124"/>
      <c r="BT1293" s="124"/>
      <c r="BU1293" s="124"/>
      <c r="BV1293" s="130"/>
      <c r="BW1293" s="130"/>
      <c r="BX1293" s="130"/>
      <c r="BY1293" s="130"/>
      <c r="BZ1293" s="130"/>
      <c r="CA1293" s="130"/>
      <c r="CB1293" s="130"/>
      <c r="CC1293" s="130"/>
      <c r="CD1293" s="130"/>
      <c r="CE1293" s="130"/>
      <c r="CF1293" s="130"/>
      <c r="CG1293" s="130"/>
      <c r="CH1293" s="130"/>
      <c r="CI1293" s="130"/>
      <c r="CJ1293" s="130"/>
      <c r="CL1293" s="124"/>
      <c r="CM1293" s="130" t="s">
        <v>32</v>
      </c>
      <c r="CN1293" s="130"/>
      <c r="CO1293" s="130"/>
      <c r="CP1293" s="130"/>
      <c r="CQ1293" s="130"/>
      <c r="CR1293" s="130"/>
      <c r="CS1293" s="130"/>
      <c r="CT1293" s="130"/>
      <c r="CU1293" s="130"/>
      <c r="CV1293" s="130"/>
      <c r="CW1293" s="130"/>
      <c r="CX1293" s="130"/>
      <c r="CY1293" s="130"/>
      <c r="CZ1293" s="130"/>
      <c r="DA1293" s="130"/>
      <c r="DD1293" s="159" cm="1">
        <f t="array" ref="DD1293">_xlfn.IFS(DD$1= 0,"", NOT(ISBLANK(CM1293)), 0, ISBLANK(CM1293), $Q1293-$S1293+AY1293-BV1293)</f>
        <v>0</v>
      </c>
      <c r="DE1293" s="160" cm="1">
        <f t="array" ref="DE1293">_xlfn.IFS(DE$1= 0,"", NOT(ISBLANK(CN1293)), 0, ISBLANK(CN1293), $Q1293-$S1293+AZ1293-BW1293)</f>
        <v>0</v>
      </c>
      <c r="DF1293" s="160" cm="1">
        <f t="array" ref="DF1293">_xlfn.IFS(DF$1= 0,"", NOT(ISBLANK(CO1293)), 0, ISBLANK(CO1293), $Q1293-$S1293+BA1293-BX1293)</f>
        <v>0</v>
      </c>
      <c r="DG1293" s="160" cm="1">
        <f t="array" ref="DG1293">_xlfn.IFS(DG$1= 0,"", NOT(ISBLANK(CP1293)), 0, ISBLANK(CP1293), $Q1293-$S1293+BB1293-BY1293)</f>
        <v>0</v>
      </c>
      <c r="DH1293" s="160" cm="1">
        <f t="array" ref="DH1293">_xlfn.IFS(DH$1= 0,"", NOT(ISBLANK(CQ1293)), 0, ISBLANK(CQ1293), $Q1293-$S1293+BC1293-BZ1293)</f>
        <v>0</v>
      </c>
      <c r="DI1293" s="160" cm="1">
        <f t="array" ref="DI1293">_xlfn.IFS(DI$1= 0,"", NOT(ISBLANK(CR1293)), 0, ISBLANK(CR1293), $Q1293-$S1293+BD1293-CA1293)</f>
        <v>0</v>
      </c>
      <c r="DJ1293" s="160" t="str" cm="1">
        <f t="array" ref="DJ1293">_xlfn.IFS(DJ$1= 0,"", NOT(ISBLANK(CS1293)), 0, ISBLANK(CS1293), $Q1293-$S1293+BE1293-CB1293)</f>
        <v/>
      </c>
      <c r="DK1293" s="160" t="str" cm="1">
        <f t="array" ref="DK1293">_xlfn.IFS(DK$1= 0,"", NOT(ISBLANK(CT1293)), 0, ISBLANK(CT1293), $Q1293-$S1293+BF1293-CC1293)</f>
        <v/>
      </c>
      <c r="DL1293" s="162" t="str" cm="1">
        <f t="array" ref="DL1293">_xlfn.IFS(DL$1= 0,"", NOT(ISBLANK(CU1293)), 0, ISBLANK(CU1293), $Q1293-$S1293+BG1293-CD1293)</f>
        <v/>
      </c>
      <c r="DM1293" s="162" t="str" cm="1">
        <f t="array" ref="DM1293">_xlfn.IFS(DM$1= 0,"", NOT(ISBLANK(CV1293)), 0, ISBLANK(CV1293), $Q1293-$S1293+BH1293-CE1293)</f>
        <v/>
      </c>
      <c r="DN1293" s="162" t="str" cm="1">
        <f t="array" ref="DN1293">_xlfn.IFS(DN$1= 0,"", NOT(ISBLANK(CW1293)), 0, ISBLANK(CW1293), $Q1293-$S1293+BI1293-CF1293)</f>
        <v/>
      </c>
      <c r="DO1293" s="162" t="str" cm="1">
        <f t="array" ref="DO1293">_xlfn.IFS(DO$1= 0,"", NOT(ISBLANK(CX1293)), 0, ISBLANK(CX1293), $Q1293-$S1293+BJ1293-CG1293)</f>
        <v/>
      </c>
      <c r="DP1293" s="162" t="str" cm="1">
        <f t="array" ref="DP1293">_xlfn.IFS(DP$1= 0,"", NOT(ISBLANK(CY1293)), 0, ISBLANK(CY1293), $Q1293-$S1293+BK1293-CH1293)</f>
        <v/>
      </c>
      <c r="DQ1293" s="162" t="str" cm="1">
        <f t="array" ref="DQ1293">_xlfn.IFS(DQ$1= 0,"", NOT(ISBLANK(CZ1293)), 0, ISBLANK(CZ1293), $Q1293-$S1293+BL1293-CI1293)</f>
        <v/>
      </c>
      <c r="DR1293" s="163" t="str" cm="1">
        <f t="array" ref="DR1293">_xlfn.IFS(DR$1= 0,"", NOT(ISBLANK(DA1293)), 0, ISBLANK(DA1293), $Q1293-$S1293+BM1293-CJ1293)</f>
        <v/>
      </c>
    </row>
    <row r="1294" spans="1:122" ht="16.5" x14ac:dyDescent="0.3">
      <c r="A1294" s="135"/>
      <c r="B1294" s="136"/>
      <c r="C1294" s="136"/>
      <c r="D1294" s="137"/>
      <c r="E1294" s="176"/>
      <c r="F1294" s="182"/>
      <c r="G1294" s="183"/>
      <c r="H1294" s="183"/>
      <c r="I1294" s="183"/>
      <c r="J1294" s="183"/>
      <c r="K1294" s="183"/>
      <c r="L1294" s="183"/>
      <c r="M1294" s="186"/>
      <c r="N1294" s="182"/>
      <c r="O1294" s="184"/>
      <c r="P1294" s="178"/>
      <c r="Q1294" s="118">
        <f t="shared" si="374"/>
        <v>0</v>
      </c>
      <c r="R1294" s="3"/>
      <c r="S1294" s="3"/>
      <c r="T1294" s="4"/>
      <c r="U1294" s="4"/>
      <c r="V1294" s="99">
        <f t="shared" si="375"/>
        <v>0</v>
      </c>
      <c r="W1294" s="161"/>
      <c r="X1294" s="138"/>
      <c r="AH1294" s="158" t="str">
        <f t="array" ref="AH1294">IF(OR(AH$1=0, $A1294=""),"",SQRT((_xlfn.XLOOKUP(AH$1,$Z$2:$Z$16,$AA$2:$AA$16)-$T1294)^2+(_xlfn.XLOOKUP(AH$1,$Z$2:$Z$16,$AB$2:$AB$16)-$U1294)^2+(_xlfn.XLOOKUP(AH$1,$Z$2:$Z$16,$AC$2:$AC$16-$V1294)^2)))</f>
        <v/>
      </c>
      <c r="AI1294" s="140" t="str">
        <f t="array" ref="AI1294">IF(OR(AI$1=0, $A1294=""),"",SQRT((_xlfn.XLOOKUP(AI$1,$Z$2:$Z$16,$AA$2:$AA$16)-$T1294)^2+(_xlfn.XLOOKUP(AI$1,$Z$2:$Z$16,$AB$2:$AB$16)-$U1294)^2+(_xlfn.XLOOKUP(AI$1,$Z$2:$Z$16,$AC$2:$AC$16-$V1294)^2)))</f>
        <v/>
      </c>
      <c r="AJ1294" s="140" t="str">
        <f t="array" ref="AJ1294">IF(OR(AJ$1=0, $A1294=""),"",SQRT((_xlfn.XLOOKUP(AJ$1,$Z$2:$Z$16,$AA$2:$AA$16)-$T1294)^2+(_xlfn.XLOOKUP(AJ$1,$Z$2:$Z$16,$AB$2:$AB$16)-$U1294)^2+(_xlfn.XLOOKUP(AJ$1,$Z$2:$Z$16,$AC$2:$AC$16-$V1294)^2)))</f>
        <v/>
      </c>
      <c r="AK1294" s="140" t="str">
        <f t="array" ref="AK1294">IF(OR(AK$1=0, $A1294=""),"",SQRT((_xlfn.XLOOKUP(AK$1,$Z$2:$Z$16,$AA$2:$AA$16)-$T1294)^2+(_xlfn.XLOOKUP(AK$1,$Z$2:$Z$16,$AB$2:$AB$16)-$U1294)^2+(_xlfn.XLOOKUP(AK$1,$Z$2:$Z$16,$AC$2:$AC$16-$V1294)^2)))</f>
        <v/>
      </c>
      <c r="AL1294" s="140" t="str">
        <f t="array" ref="AL1294">IF(OR(AL$1=0, $A1294=""),"",SQRT((_xlfn.XLOOKUP(AL$1,$Z$2:$Z$16,$AA$2:$AA$16)-$T1294)^2+(_xlfn.XLOOKUP(AL$1,$Z$2:$Z$16,$AB$2:$AB$16)-$U1294)^2+(_xlfn.XLOOKUP(AL$1,$Z$2:$Z$16,$AC$2:$AC$16-$V1294)^2)))</f>
        <v/>
      </c>
      <c r="AM1294" s="140" t="str">
        <f t="array" ref="AM1294">IF(OR(AM$1=0, $A1294=""),"",SQRT((_xlfn.XLOOKUP(AM$1,$Z$2:$Z$16,$AA$2:$AA$16)-$T1294)^2+(_xlfn.XLOOKUP(AM$1,$Z$2:$Z$16,$AB$2:$AB$16)-$U1294)^2+(_xlfn.XLOOKUP(AM$1,$Z$2:$Z$16,$AC$2:$AC$16-$V1294)^2)))</f>
        <v/>
      </c>
      <c r="AN1294" s="140" t="str">
        <f t="array" ref="AN1294">IF(OR(AN$1=0, $A1294=""),"",SQRT((_xlfn.XLOOKUP(AN$1,$Z$2:$Z$16,$AA$2:$AA$16)-$T1294)^2+(_xlfn.XLOOKUP(AN$1,$Z$2:$Z$16,$AB$2:$AB$16)-$U1294)^2+(_xlfn.XLOOKUP(AN$1,$Z$2:$Z$16,$AC$2:$AC$16-$V1294)^2)))</f>
        <v/>
      </c>
      <c r="AO1294" s="140" t="str">
        <f t="array" ref="AO1294">IF(OR(AO$1=0, $A1294=""),"",SQRT((_xlfn.XLOOKUP(AO$1,$Z$2:$Z$16,$AA$2:$AA$16)-$T1294)^2+(_xlfn.XLOOKUP(AO$1,$Z$2:$Z$16,$AB$2:$AB$16)-$U1294)^2+(_xlfn.XLOOKUP(AO$1,$Z$2:$Z$16,$AC$2:$AC$16-$V1294)^2)))</f>
        <v/>
      </c>
      <c r="AP1294" s="141" t="str">
        <f t="array" ref="AP1294">IF(OR(AP$1=0, $A1294=""),"",SQRT((_xlfn.XLOOKUP(AP$1,$Z$2:$Z$16,$AA$2:$AA$16)-$T1294)^2+(_xlfn.XLOOKUP(AP$1,$Z$2:$Z$16,$AB$2:$AB$16)-$U1294)^2+(_xlfn.XLOOKUP(AP$1,$Z$2:$Z$16,$AC$2:$AC$16-$V1294)^2)))</f>
        <v/>
      </c>
      <c r="AQ1294" s="141" t="str">
        <f t="array" ref="AQ1294">IF(OR(AQ$1=0, $A1294=""),"",SQRT((_xlfn.XLOOKUP(AQ$1,$Z$2:$Z$16,$AA$2:$AA$16)-$T1294)^2+(_xlfn.XLOOKUP(AQ$1,$Z$2:$Z$16,$AB$2:$AB$16)-$U1294)^2+(_xlfn.XLOOKUP(AQ$1,$Z$2:$Z$16,$AC$2:$AC$16-$V1294)^2)))</f>
        <v/>
      </c>
      <c r="AR1294" s="141" t="str">
        <f t="array" ref="AR1294">IF(OR(AR$1=0, $A1294=""),"",SQRT((_xlfn.XLOOKUP(AR$1,$Z$2:$Z$16,$AA$2:$AA$16)-$T1294)^2+(_xlfn.XLOOKUP(AR$1,$Z$2:$Z$16,$AB$2:$AB$16)-$U1294)^2+(_xlfn.XLOOKUP(AR$1,$Z$2:$Z$16,$AC$2:$AC$16-$V1294)^2)))</f>
        <v/>
      </c>
      <c r="AS1294" s="141" t="str">
        <f t="array" ref="AS1294">IF(OR(AS$1=0, $A1294=""),"",SQRT((_xlfn.XLOOKUP(AS$1,$Z$2:$Z$16,$AA$2:$AA$16)-$T1294)^2+(_xlfn.XLOOKUP(AS$1,$Z$2:$Z$16,$AB$2:$AB$16)-$U1294)^2+(_xlfn.XLOOKUP(AS$1,$Z$2:$Z$16,$AC$2:$AC$16-$V1294)^2)))</f>
        <v/>
      </c>
      <c r="AT1294" s="141" t="str">
        <f t="array" ref="AT1294">IF(OR(AT$1=0, $A1294=""),"",SQRT((_xlfn.XLOOKUP(AT$1,$Z$2:$Z$16,$AA$2:$AA$16)-$T1294)^2+(_xlfn.XLOOKUP(AT$1,$Z$2:$Z$16,$AB$2:$AB$16)-$U1294)^2+(_xlfn.XLOOKUP(AT$1,$Z$2:$Z$16,$AC$2:$AC$16-$V1294)^2)))</f>
        <v/>
      </c>
      <c r="AU1294" s="141" t="str">
        <f t="array" ref="AU1294">IF(OR(AU$1=0, $A1294=""),"",SQRT((_xlfn.XLOOKUP(AU$1,$Z$2:$Z$16,$AA$2:$AA$16)-$T1294)^2+(_xlfn.XLOOKUP(AU$1,$Z$2:$Z$16,$AB$2:$AB$16)-$U1294)^2+(_xlfn.XLOOKUP(AU$1,$Z$2:$Z$16,$AC$2:$AC$16-$V1294)^2)))</f>
        <v/>
      </c>
      <c r="AV1294" s="142" t="str">
        <f t="array" ref="AV1294">IF(OR(AV$1=0, $A1294=""),"",SQRT((_xlfn.XLOOKUP(AV$1,$Z$2:$Z$16,$AA$2:$AA$16)-$T1294)^2+(_xlfn.XLOOKUP(AV$1,$Z$2:$Z$16,$AB$2:$AB$16)-$U1294)^2+(_xlfn.XLOOKUP(AV$1,$Z$2:$Z$16,$AC$2:$AC$16-$V1294)^2)))</f>
        <v/>
      </c>
      <c r="AW1294" s="124"/>
      <c r="AX1294" s="124"/>
      <c r="AY1294" s="125">
        <f t="shared" si="376"/>
        <v>0</v>
      </c>
      <c r="AZ1294" s="143">
        <f t="shared" si="377"/>
        <v>0</v>
      </c>
      <c r="BA1294" s="143">
        <f t="shared" si="378"/>
        <v>0</v>
      </c>
      <c r="BB1294" s="143">
        <f t="shared" si="379"/>
        <v>0</v>
      </c>
      <c r="BC1294" s="143">
        <f t="shared" si="380"/>
        <v>0</v>
      </c>
      <c r="BD1294" s="143">
        <f t="shared" si="381"/>
        <v>0</v>
      </c>
      <c r="BE1294" s="143">
        <f t="shared" si="382"/>
        <v>0</v>
      </c>
      <c r="BF1294" s="143">
        <f t="shared" si="383"/>
        <v>0</v>
      </c>
      <c r="BG1294" s="144">
        <f t="shared" si="384"/>
        <v>0</v>
      </c>
      <c r="BH1294" s="144">
        <f t="shared" si="385"/>
        <v>0</v>
      </c>
      <c r="BI1294" s="144">
        <f t="shared" si="386"/>
        <v>0</v>
      </c>
      <c r="BJ1294" s="144">
        <f t="shared" si="387"/>
        <v>0</v>
      </c>
      <c r="BK1294" s="144">
        <f t="shared" si="388"/>
        <v>0</v>
      </c>
      <c r="BL1294" s="144">
        <f t="shared" si="389"/>
        <v>0</v>
      </c>
      <c r="BM1294" s="145">
        <f t="shared" si="390"/>
        <v>0</v>
      </c>
      <c r="BN1294" s="124"/>
      <c r="BO1294" s="124"/>
      <c r="BP1294" s="124"/>
      <c r="BQ1294" s="124"/>
      <c r="BR1294" s="124"/>
      <c r="BS1294" s="124"/>
      <c r="BT1294" s="124"/>
      <c r="BU1294" s="124"/>
      <c r="BV1294" s="130"/>
      <c r="BW1294" s="130"/>
      <c r="BX1294" s="130"/>
      <c r="BY1294" s="130"/>
      <c r="BZ1294" s="130"/>
      <c r="CA1294" s="130"/>
      <c r="CB1294" s="130"/>
      <c r="CC1294" s="130"/>
      <c r="CD1294" s="130"/>
      <c r="CE1294" s="130"/>
      <c r="CF1294" s="130"/>
      <c r="CG1294" s="130"/>
      <c r="CH1294" s="130"/>
      <c r="CI1294" s="130"/>
      <c r="CJ1294" s="130"/>
      <c r="CL1294" s="124"/>
      <c r="CM1294" s="130" t="s">
        <v>32</v>
      </c>
      <c r="CN1294" s="130"/>
      <c r="CO1294" s="130"/>
      <c r="CP1294" s="130"/>
      <c r="CQ1294" s="130"/>
      <c r="CR1294" s="130"/>
      <c r="CS1294" s="130"/>
      <c r="CT1294" s="130"/>
      <c r="CU1294" s="130"/>
      <c r="CV1294" s="130"/>
      <c r="CW1294" s="130"/>
      <c r="CX1294" s="130"/>
      <c r="CY1294" s="130"/>
      <c r="CZ1294" s="130"/>
      <c r="DA1294" s="130"/>
      <c r="DD1294" s="159" cm="1">
        <f t="array" ref="DD1294">_xlfn.IFS(DD$1= 0,"", NOT(ISBLANK(CM1294)), 0, ISBLANK(CM1294), $Q1294-$S1294+AY1294-BV1294)</f>
        <v>0</v>
      </c>
      <c r="DE1294" s="160" cm="1">
        <f t="array" ref="DE1294">_xlfn.IFS(DE$1= 0,"", NOT(ISBLANK(CN1294)), 0, ISBLANK(CN1294), $Q1294-$S1294+AZ1294-BW1294)</f>
        <v>0</v>
      </c>
      <c r="DF1294" s="160" cm="1">
        <f t="array" ref="DF1294">_xlfn.IFS(DF$1= 0,"", NOT(ISBLANK(CO1294)), 0, ISBLANK(CO1294), $Q1294-$S1294+BA1294-BX1294)</f>
        <v>0</v>
      </c>
      <c r="DG1294" s="160" cm="1">
        <f t="array" ref="DG1294">_xlfn.IFS(DG$1= 0,"", NOT(ISBLANK(CP1294)), 0, ISBLANK(CP1294), $Q1294-$S1294+BB1294-BY1294)</f>
        <v>0</v>
      </c>
      <c r="DH1294" s="160" cm="1">
        <f t="array" ref="DH1294">_xlfn.IFS(DH$1= 0,"", NOT(ISBLANK(CQ1294)), 0, ISBLANK(CQ1294), $Q1294-$S1294+BC1294-BZ1294)</f>
        <v>0</v>
      </c>
      <c r="DI1294" s="160" cm="1">
        <f t="array" ref="DI1294">_xlfn.IFS(DI$1= 0,"", NOT(ISBLANK(CR1294)), 0, ISBLANK(CR1294), $Q1294-$S1294+BD1294-CA1294)</f>
        <v>0</v>
      </c>
      <c r="DJ1294" s="160" t="str" cm="1">
        <f t="array" ref="DJ1294">_xlfn.IFS(DJ$1= 0,"", NOT(ISBLANK(CS1294)), 0, ISBLANK(CS1294), $Q1294-$S1294+BE1294-CB1294)</f>
        <v/>
      </c>
      <c r="DK1294" s="160" t="str" cm="1">
        <f t="array" ref="DK1294">_xlfn.IFS(DK$1= 0,"", NOT(ISBLANK(CT1294)), 0, ISBLANK(CT1294), $Q1294-$S1294+BF1294-CC1294)</f>
        <v/>
      </c>
      <c r="DL1294" s="162" t="str" cm="1">
        <f t="array" ref="DL1294">_xlfn.IFS(DL$1= 0,"", NOT(ISBLANK(CU1294)), 0, ISBLANK(CU1294), $Q1294-$S1294+BG1294-CD1294)</f>
        <v/>
      </c>
      <c r="DM1294" s="162" t="str" cm="1">
        <f t="array" ref="DM1294">_xlfn.IFS(DM$1= 0,"", NOT(ISBLANK(CV1294)), 0, ISBLANK(CV1294), $Q1294-$S1294+BH1294-CE1294)</f>
        <v/>
      </c>
      <c r="DN1294" s="162" t="str" cm="1">
        <f t="array" ref="DN1294">_xlfn.IFS(DN$1= 0,"", NOT(ISBLANK(CW1294)), 0, ISBLANK(CW1294), $Q1294-$S1294+BI1294-CF1294)</f>
        <v/>
      </c>
      <c r="DO1294" s="162" t="str" cm="1">
        <f t="array" ref="DO1294">_xlfn.IFS(DO$1= 0,"", NOT(ISBLANK(CX1294)), 0, ISBLANK(CX1294), $Q1294-$S1294+BJ1294-CG1294)</f>
        <v/>
      </c>
      <c r="DP1294" s="162" t="str" cm="1">
        <f t="array" ref="DP1294">_xlfn.IFS(DP$1= 0,"", NOT(ISBLANK(CY1294)), 0, ISBLANK(CY1294), $Q1294-$S1294+BK1294-CH1294)</f>
        <v/>
      </c>
      <c r="DQ1294" s="162" t="str" cm="1">
        <f t="array" ref="DQ1294">_xlfn.IFS(DQ$1= 0,"", NOT(ISBLANK(CZ1294)), 0, ISBLANK(CZ1294), $Q1294-$S1294+BL1294-CI1294)</f>
        <v/>
      </c>
      <c r="DR1294" s="163" t="str" cm="1">
        <f t="array" ref="DR1294">_xlfn.IFS(DR$1= 0,"", NOT(ISBLANK(DA1294)), 0, ISBLANK(DA1294), $Q1294-$S1294+BM1294-CJ1294)</f>
        <v/>
      </c>
    </row>
    <row r="1295" spans="1:122" ht="16.5" x14ac:dyDescent="0.3">
      <c r="A1295" s="135"/>
      <c r="B1295" s="136"/>
      <c r="C1295" s="136"/>
      <c r="D1295" s="137"/>
      <c r="E1295" s="176"/>
      <c r="F1295" s="182"/>
      <c r="G1295" s="183"/>
      <c r="H1295" s="183"/>
      <c r="I1295" s="183"/>
      <c r="J1295" s="183"/>
      <c r="K1295" s="183"/>
      <c r="L1295" s="183"/>
      <c r="M1295" s="186"/>
      <c r="N1295" s="182"/>
      <c r="O1295" s="184"/>
      <c r="P1295" s="178"/>
      <c r="Q1295" s="118">
        <f t="shared" si="374"/>
        <v>0</v>
      </c>
      <c r="R1295" s="3"/>
      <c r="S1295" s="3"/>
      <c r="T1295" s="4"/>
      <c r="U1295" s="4"/>
      <c r="V1295" s="99">
        <f t="shared" si="375"/>
        <v>0</v>
      </c>
      <c r="W1295" s="161"/>
      <c r="X1295" s="138"/>
      <c r="AH1295" s="158" t="str">
        <f t="array" ref="AH1295">IF(OR(AH$1=0, $A1295=""),"",SQRT((_xlfn.XLOOKUP(AH$1,$Z$2:$Z$16,$AA$2:$AA$16)-$T1295)^2+(_xlfn.XLOOKUP(AH$1,$Z$2:$Z$16,$AB$2:$AB$16)-$U1295)^2+(_xlfn.XLOOKUP(AH$1,$Z$2:$Z$16,$AC$2:$AC$16-$V1295)^2)))</f>
        <v/>
      </c>
      <c r="AI1295" s="140" t="str">
        <f t="array" ref="AI1295">IF(OR(AI$1=0, $A1295=""),"",SQRT((_xlfn.XLOOKUP(AI$1,$Z$2:$Z$16,$AA$2:$AA$16)-$T1295)^2+(_xlfn.XLOOKUP(AI$1,$Z$2:$Z$16,$AB$2:$AB$16)-$U1295)^2+(_xlfn.XLOOKUP(AI$1,$Z$2:$Z$16,$AC$2:$AC$16-$V1295)^2)))</f>
        <v/>
      </c>
      <c r="AJ1295" s="140" t="str">
        <f t="array" ref="AJ1295">IF(OR(AJ$1=0, $A1295=""),"",SQRT((_xlfn.XLOOKUP(AJ$1,$Z$2:$Z$16,$AA$2:$AA$16)-$T1295)^2+(_xlfn.XLOOKUP(AJ$1,$Z$2:$Z$16,$AB$2:$AB$16)-$U1295)^2+(_xlfn.XLOOKUP(AJ$1,$Z$2:$Z$16,$AC$2:$AC$16-$V1295)^2)))</f>
        <v/>
      </c>
      <c r="AK1295" s="140" t="str">
        <f t="array" ref="AK1295">IF(OR(AK$1=0, $A1295=""),"",SQRT((_xlfn.XLOOKUP(AK$1,$Z$2:$Z$16,$AA$2:$AA$16)-$T1295)^2+(_xlfn.XLOOKUP(AK$1,$Z$2:$Z$16,$AB$2:$AB$16)-$U1295)^2+(_xlfn.XLOOKUP(AK$1,$Z$2:$Z$16,$AC$2:$AC$16-$V1295)^2)))</f>
        <v/>
      </c>
      <c r="AL1295" s="140" t="str">
        <f t="array" ref="AL1295">IF(OR(AL$1=0, $A1295=""),"",SQRT((_xlfn.XLOOKUP(AL$1,$Z$2:$Z$16,$AA$2:$AA$16)-$T1295)^2+(_xlfn.XLOOKUP(AL$1,$Z$2:$Z$16,$AB$2:$AB$16)-$U1295)^2+(_xlfn.XLOOKUP(AL$1,$Z$2:$Z$16,$AC$2:$AC$16-$V1295)^2)))</f>
        <v/>
      </c>
      <c r="AM1295" s="140" t="str">
        <f t="array" ref="AM1295">IF(OR(AM$1=0, $A1295=""),"",SQRT((_xlfn.XLOOKUP(AM$1,$Z$2:$Z$16,$AA$2:$AA$16)-$T1295)^2+(_xlfn.XLOOKUP(AM$1,$Z$2:$Z$16,$AB$2:$AB$16)-$U1295)^2+(_xlfn.XLOOKUP(AM$1,$Z$2:$Z$16,$AC$2:$AC$16-$V1295)^2)))</f>
        <v/>
      </c>
      <c r="AN1295" s="140" t="str">
        <f t="array" ref="AN1295">IF(OR(AN$1=0, $A1295=""),"",SQRT((_xlfn.XLOOKUP(AN$1,$Z$2:$Z$16,$AA$2:$AA$16)-$T1295)^2+(_xlfn.XLOOKUP(AN$1,$Z$2:$Z$16,$AB$2:$AB$16)-$U1295)^2+(_xlfn.XLOOKUP(AN$1,$Z$2:$Z$16,$AC$2:$AC$16-$V1295)^2)))</f>
        <v/>
      </c>
      <c r="AO1295" s="140" t="str">
        <f t="array" ref="AO1295">IF(OR(AO$1=0, $A1295=""),"",SQRT((_xlfn.XLOOKUP(AO$1,$Z$2:$Z$16,$AA$2:$AA$16)-$T1295)^2+(_xlfn.XLOOKUP(AO$1,$Z$2:$Z$16,$AB$2:$AB$16)-$U1295)^2+(_xlfn.XLOOKUP(AO$1,$Z$2:$Z$16,$AC$2:$AC$16-$V1295)^2)))</f>
        <v/>
      </c>
      <c r="AP1295" s="141" t="str">
        <f t="array" ref="AP1295">IF(OR(AP$1=0, $A1295=""),"",SQRT((_xlfn.XLOOKUP(AP$1,$Z$2:$Z$16,$AA$2:$AA$16)-$T1295)^2+(_xlfn.XLOOKUP(AP$1,$Z$2:$Z$16,$AB$2:$AB$16)-$U1295)^2+(_xlfn.XLOOKUP(AP$1,$Z$2:$Z$16,$AC$2:$AC$16-$V1295)^2)))</f>
        <v/>
      </c>
      <c r="AQ1295" s="141" t="str">
        <f t="array" ref="AQ1295">IF(OR(AQ$1=0, $A1295=""),"",SQRT((_xlfn.XLOOKUP(AQ$1,$Z$2:$Z$16,$AA$2:$AA$16)-$T1295)^2+(_xlfn.XLOOKUP(AQ$1,$Z$2:$Z$16,$AB$2:$AB$16)-$U1295)^2+(_xlfn.XLOOKUP(AQ$1,$Z$2:$Z$16,$AC$2:$AC$16-$V1295)^2)))</f>
        <v/>
      </c>
      <c r="AR1295" s="141" t="str">
        <f t="array" ref="AR1295">IF(OR(AR$1=0, $A1295=""),"",SQRT((_xlfn.XLOOKUP(AR$1,$Z$2:$Z$16,$AA$2:$AA$16)-$T1295)^2+(_xlfn.XLOOKUP(AR$1,$Z$2:$Z$16,$AB$2:$AB$16)-$U1295)^2+(_xlfn.XLOOKUP(AR$1,$Z$2:$Z$16,$AC$2:$AC$16-$V1295)^2)))</f>
        <v/>
      </c>
      <c r="AS1295" s="141" t="str">
        <f t="array" ref="AS1295">IF(OR(AS$1=0, $A1295=""),"",SQRT((_xlfn.XLOOKUP(AS$1,$Z$2:$Z$16,$AA$2:$AA$16)-$T1295)^2+(_xlfn.XLOOKUP(AS$1,$Z$2:$Z$16,$AB$2:$AB$16)-$U1295)^2+(_xlfn.XLOOKUP(AS$1,$Z$2:$Z$16,$AC$2:$AC$16-$V1295)^2)))</f>
        <v/>
      </c>
      <c r="AT1295" s="141" t="str">
        <f t="array" ref="AT1295">IF(OR(AT$1=0, $A1295=""),"",SQRT((_xlfn.XLOOKUP(AT$1,$Z$2:$Z$16,$AA$2:$AA$16)-$T1295)^2+(_xlfn.XLOOKUP(AT$1,$Z$2:$Z$16,$AB$2:$AB$16)-$U1295)^2+(_xlfn.XLOOKUP(AT$1,$Z$2:$Z$16,$AC$2:$AC$16-$V1295)^2)))</f>
        <v/>
      </c>
      <c r="AU1295" s="141" t="str">
        <f t="array" ref="AU1295">IF(OR(AU$1=0, $A1295=""),"",SQRT((_xlfn.XLOOKUP(AU$1,$Z$2:$Z$16,$AA$2:$AA$16)-$T1295)^2+(_xlfn.XLOOKUP(AU$1,$Z$2:$Z$16,$AB$2:$AB$16)-$U1295)^2+(_xlfn.XLOOKUP(AU$1,$Z$2:$Z$16,$AC$2:$AC$16-$V1295)^2)))</f>
        <v/>
      </c>
      <c r="AV1295" s="142" t="str">
        <f t="array" ref="AV1295">IF(OR(AV$1=0, $A1295=""),"",SQRT((_xlfn.XLOOKUP(AV$1,$Z$2:$Z$16,$AA$2:$AA$16)-$T1295)^2+(_xlfn.XLOOKUP(AV$1,$Z$2:$Z$16,$AB$2:$AB$16)-$U1295)^2+(_xlfn.XLOOKUP(AV$1,$Z$2:$Z$16,$AC$2:$AC$16-$V1295)^2)))</f>
        <v/>
      </c>
      <c r="AW1295" s="124"/>
      <c r="AX1295" s="124"/>
      <c r="AY1295" s="125">
        <f t="shared" si="376"/>
        <v>0</v>
      </c>
      <c r="AZ1295" s="143">
        <f t="shared" si="377"/>
        <v>0</v>
      </c>
      <c r="BA1295" s="143">
        <f t="shared" si="378"/>
        <v>0</v>
      </c>
      <c r="BB1295" s="143">
        <f t="shared" si="379"/>
        <v>0</v>
      </c>
      <c r="BC1295" s="143">
        <f t="shared" si="380"/>
        <v>0</v>
      </c>
      <c r="BD1295" s="143">
        <f t="shared" si="381"/>
        <v>0</v>
      </c>
      <c r="BE1295" s="143">
        <f t="shared" si="382"/>
        <v>0</v>
      </c>
      <c r="BF1295" s="143">
        <f t="shared" si="383"/>
        <v>0</v>
      </c>
      <c r="BG1295" s="144">
        <f t="shared" si="384"/>
        <v>0</v>
      </c>
      <c r="BH1295" s="144">
        <f t="shared" si="385"/>
        <v>0</v>
      </c>
      <c r="BI1295" s="144">
        <f t="shared" si="386"/>
        <v>0</v>
      </c>
      <c r="BJ1295" s="144">
        <f t="shared" si="387"/>
        <v>0</v>
      </c>
      <c r="BK1295" s="144">
        <f t="shared" si="388"/>
        <v>0</v>
      </c>
      <c r="BL1295" s="144">
        <f t="shared" si="389"/>
        <v>0</v>
      </c>
      <c r="BM1295" s="145">
        <f t="shared" si="390"/>
        <v>0</v>
      </c>
      <c r="BN1295" s="124"/>
      <c r="BO1295" s="124"/>
      <c r="BP1295" s="124"/>
      <c r="BQ1295" s="124"/>
      <c r="BR1295" s="124"/>
      <c r="BS1295" s="124"/>
      <c r="BT1295" s="124"/>
      <c r="BU1295" s="124"/>
      <c r="BV1295" s="130"/>
      <c r="BW1295" s="130"/>
      <c r="BX1295" s="130"/>
      <c r="BY1295" s="130"/>
      <c r="BZ1295" s="130"/>
      <c r="CA1295" s="130"/>
      <c r="CB1295" s="130"/>
      <c r="CC1295" s="130"/>
      <c r="CD1295" s="130"/>
      <c r="CE1295" s="130"/>
      <c r="CF1295" s="130"/>
      <c r="CG1295" s="130"/>
      <c r="CH1295" s="130"/>
      <c r="CI1295" s="130"/>
      <c r="CJ1295" s="130"/>
      <c r="CL1295" s="124"/>
      <c r="CM1295" s="130" t="s">
        <v>32</v>
      </c>
      <c r="CN1295" s="130"/>
      <c r="CO1295" s="130"/>
      <c r="CP1295" s="130"/>
      <c r="CQ1295" s="130"/>
      <c r="CR1295" s="130"/>
      <c r="CS1295" s="130"/>
      <c r="CT1295" s="130"/>
      <c r="CU1295" s="130"/>
      <c r="CV1295" s="130"/>
      <c r="CW1295" s="130"/>
      <c r="CX1295" s="130"/>
      <c r="CY1295" s="130"/>
      <c r="CZ1295" s="130"/>
      <c r="DA1295" s="130"/>
      <c r="DD1295" s="159" cm="1">
        <f t="array" ref="DD1295">_xlfn.IFS(DD$1= 0,"", NOT(ISBLANK(CM1295)), 0, ISBLANK(CM1295), $Q1295-$S1295+AY1295-BV1295)</f>
        <v>0</v>
      </c>
      <c r="DE1295" s="160" cm="1">
        <f t="array" ref="DE1295">_xlfn.IFS(DE$1= 0,"", NOT(ISBLANK(CN1295)), 0, ISBLANK(CN1295), $Q1295-$S1295+AZ1295-BW1295)</f>
        <v>0</v>
      </c>
      <c r="DF1295" s="160" cm="1">
        <f t="array" ref="DF1295">_xlfn.IFS(DF$1= 0,"", NOT(ISBLANK(CO1295)), 0, ISBLANK(CO1295), $Q1295-$S1295+BA1295-BX1295)</f>
        <v>0</v>
      </c>
      <c r="DG1295" s="160" cm="1">
        <f t="array" ref="DG1295">_xlfn.IFS(DG$1= 0,"", NOT(ISBLANK(CP1295)), 0, ISBLANK(CP1295), $Q1295-$S1295+BB1295-BY1295)</f>
        <v>0</v>
      </c>
      <c r="DH1295" s="160" cm="1">
        <f t="array" ref="DH1295">_xlfn.IFS(DH$1= 0,"", NOT(ISBLANK(CQ1295)), 0, ISBLANK(CQ1295), $Q1295-$S1295+BC1295-BZ1295)</f>
        <v>0</v>
      </c>
      <c r="DI1295" s="160" cm="1">
        <f t="array" ref="DI1295">_xlfn.IFS(DI$1= 0,"", NOT(ISBLANK(CR1295)), 0, ISBLANK(CR1295), $Q1295-$S1295+BD1295-CA1295)</f>
        <v>0</v>
      </c>
      <c r="DJ1295" s="160" t="str" cm="1">
        <f t="array" ref="DJ1295">_xlfn.IFS(DJ$1= 0,"", NOT(ISBLANK(CS1295)), 0, ISBLANK(CS1295), $Q1295-$S1295+BE1295-CB1295)</f>
        <v/>
      </c>
      <c r="DK1295" s="160" t="str" cm="1">
        <f t="array" ref="DK1295">_xlfn.IFS(DK$1= 0,"", NOT(ISBLANK(CT1295)), 0, ISBLANK(CT1295), $Q1295-$S1295+BF1295-CC1295)</f>
        <v/>
      </c>
      <c r="DL1295" s="162" t="str" cm="1">
        <f t="array" ref="DL1295">_xlfn.IFS(DL$1= 0,"", NOT(ISBLANK(CU1295)), 0, ISBLANK(CU1295), $Q1295-$S1295+BG1295-CD1295)</f>
        <v/>
      </c>
      <c r="DM1295" s="162" t="str" cm="1">
        <f t="array" ref="DM1295">_xlfn.IFS(DM$1= 0,"", NOT(ISBLANK(CV1295)), 0, ISBLANK(CV1295), $Q1295-$S1295+BH1295-CE1295)</f>
        <v/>
      </c>
      <c r="DN1295" s="162" t="str" cm="1">
        <f t="array" ref="DN1295">_xlfn.IFS(DN$1= 0,"", NOT(ISBLANK(CW1295)), 0, ISBLANK(CW1295), $Q1295-$S1295+BI1295-CF1295)</f>
        <v/>
      </c>
      <c r="DO1295" s="162" t="str" cm="1">
        <f t="array" ref="DO1295">_xlfn.IFS(DO$1= 0,"", NOT(ISBLANK(CX1295)), 0, ISBLANK(CX1295), $Q1295-$S1295+BJ1295-CG1295)</f>
        <v/>
      </c>
      <c r="DP1295" s="162" t="str" cm="1">
        <f t="array" ref="DP1295">_xlfn.IFS(DP$1= 0,"", NOT(ISBLANK(CY1295)), 0, ISBLANK(CY1295), $Q1295-$S1295+BK1295-CH1295)</f>
        <v/>
      </c>
      <c r="DQ1295" s="162" t="str" cm="1">
        <f t="array" ref="DQ1295">_xlfn.IFS(DQ$1= 0,"", NOT(ISBLANK(CZ1295)), 0, ISBLANK(CZ1295), $Q1295-$S1295+BL1295-CI1295)</f>
        <v/>
      </c>
      <c r="DR1295" s="163" t="str" cm="1">
        <f t="array" ref="DR1295">_xlfn.IFS(DR$1= 0,"", NOT(ISBLANK(DA1295)), 0, ISBLANK(DA1295), $Q1295-$S1295+BM1295-CJ1295)</f>
        <v/>
      </c>
    </row>
    <row r="1296" spans="1:122" ht="16.5" x14ac:dyDescent="0.3">
      <c r="A1296" s="135"/>
      <c r="B1296" s="136"/>
      <c r="C1296" s="136"/>
      <c r="D1296" s="137"/>
      <c r="E1296" s="176"/>
      <c r="F1296" s="182"/>
      <c r="G1296" s="183"/>
      <c r="H1296" s="183"/>
      <c r="I1296" s="183"/>
      <c r="J1296" s="183"/>
      <c r="K1296" s="183"/>
      <c r="L1296" s="183"/>
      <c r="M1296" s="186"/>
      <c r="N1296" s="182"/>
      <c r="O1296" s="184"/>
      <c r="P1296" s="178"/>
      <c r="Q1296" s="118">
        <f t="shared" si="374"/>
        <v>0</v>
      </c>
      <c r="R1296" s="3"/>
      <c r="S1296" s="3"/>
      <c r="T1296" s="4"/>
      <c r="U1296" s="4"/>
      <c r="V1296" s="99">
        <f t="shared" si="375"/>
        <v>0</v>
      </c>
      <c r="W1296" s="161"/>
      <c r="X1296" s="138"/>
      <c r="AH1296" s="158" t="str">
        <f t="array" ref="AH1296">IF(OR(AH$1=0, $A1296=""),"",SQRT((_xlfn.XLOOKUP(AH$1,$Z$2:$Z$16,$AA$2:$AA$16)-$T1296)^2+(_xlfn.XLOOKUP(AH$1,$Z$2:$Z$16,$AB$2:$AB$16)-$U1296)^2+(_xlfn.XLOOKUP(AH$1,$Z$2:$Z$16,$AC$2:$AC$16-$V1296)^2)))</f>
        <v/>
      </c>
      <c r="AI1296" s="140" t="str">
        <f t="array" ref="AI1296">IF(OR(AI$1=0, $A1296=""),"",SQRT((_xlfn.XLOOKUP(AI$1,$Z$2:$Z$16,$AA$2:$AA$16)-$T1296)^2+(_xlfn.XLOOKUP(AI$1,$Z$2:$Z$16,$AB$2:$AB$16)-$U1296)^2+(_xlfn.XLOOKUP(AI$1,$Z$2:$Z$16,$AC$2:$AC$16-$V1296)^2)))</f>
        <v/>
      </c>
      <c r="AJ1296" s="140" t="str">
        <f t="array" ref="AJ1296">IF(OR(AJ$1=0, $A1296=""),"",SQRT((_xlfn.XLOOKUP(AJ$1,$Z$2:$Z$16,$AA$2:$AA$16)-$T1296)^2+(_xlfn.XLOOKUP(AJ$1,$Z$2:$Z$16,$AB$2:$AB$16)-$U1296)^2+(_xlfn.XLOOKUP(AJ$1,$Z$2:$Z$16,$AC$2:$AC$16-$V1296)^2)))</f>
        <v/>
      </c>
      <c r="AK1296" s="140" t="str">
        <f t="array" ref="AK1296">IF(OR(AK$1=0, $A1296=""),"",SQRT((_xlfn.XLOOKUP(AK$1,$Z$2:$Z$16,$AA$2:$AA$16)-$T1296)^2+(_xlfn.XLOOKUP(AK$1,$Z$2:$Z$16,$AB$2:$AB$16)-$U1296)^2+(_xlfn.XLOOKUP(AK$1,$Z$2:$Z$16,$AC$2:$AC$16-$V1296)^2)))</f>
        <v/>
      </c>
      <c r="AL1296" s="140" t="str">
        <f t="array" ref="AL1296">IF(OR(AL$1=0, $A1296=""),"",SQRT((_xlfn.XLOOKUP(AL$1,$Z$2:$Z$16,$AA$2:$AA$16)-$T1296)^2+(_xlfn.XLOOKUP(AL$1,$Z$2:$Z$16,$AB$2:$AB$16)-$U1296)^2+(_xlfn.XLOOKUP(AL$1,$Z$2:$Z$16,$AC$2:$AC$16-$V1296)^2)))</f>
        <v/>
      </c>
      <c r="AM1296" s="140" t="str">
        <f t="array" ref="AM1296">IF(OR(AM$1=0, $A1296=""),"",SQRT((_xlfn.XLOOKUP(AM$1,$Z$2:$Z$16,$AA$2:$AA$16)-$T1296)^2+(_xlfn.XLOOKUP(AM$1,$Z$2:$Z$16,$AB$2:$AB$16)-$U1296)^2+(_xlfn.XLOOKUP(AM$1,$Z$2:$Z$16,$AC$2:$AC$16-$V1296)^2)))</f>
        <v/>
      </c>
      <c r="AN1296" s="140" t="str">
        <f t="array" ref="AN1296">IF(OR(AN$1=0, $A1296=""),"",SQRT((_xlfn.XLOOKUP(AN$1,$Z$2:$Z$16,$AA$2:$AA$16)-$T1296)^2+(_xlfn.XLOOKUP(AN$1,$Z$2:$Z$16,$AB$2:$AB$16)-$U1296)^2+(_xlfn.XLOOKUP(AN$1,$Z$2:$Z$16,$AC$2:$AC$16-$V1296)^2)))</f>
        <v/>
      </c>
      <c r="AO1296" s="140" t="str">
        <f t="array" ref="AO1296">IF(OR(AO$1=0, $A1296=""),"",SQRT((_xlfn.XLOOKUP(AO$1,$Z$2:$Z$16,$AA$2:$AA$16)-$T1296)^2+(_xlfn.XLOOKUP(AO$1,$Z$2:$Z$16,$AB$2:$AB$16)-$U1296)^2+(_xlfn.XLOOKUP(AO$1,$Z$2:$Z$16,$AC$2:$AC$16-$V1296)^2)))</f>
        <v/>
      </c>
      <c r="AP1296" s="141" t="str">
        <f t="array" ref="AP1296">IF(OR(AP$1=0, $A1296=""),"",SQRT((_xlfn.XLOOKUP(AP$1,$Z$2:$Z$16,$AA$2:$AA$16)-$T1296)^2+(_xlfn.XLOOKUP(AP$1,$Z$2:$Z$16,$AB$2:$AB$16)-$U1296)^2+(_xlfn.XLOOKUP(AP$1,$Z$2:$Z$16,$AC$2:$AC$16-$V1296)^2)))</f>
        <v/>
      </c>
      <c r="AQ1296" s="141" t="str">
        <f t="array" ref="AQ1296">IF(OR(AQ$1=0, $A1296=""),"",SQRT((_xlfn.XLOOKUP(AQ$1,$Z$2:$Z$16,$AA$2:$AA$16)-$T1296)^2+(_xlfn.XLOOKUP(AQ$1,$Z$2:$Z$16,$AB$2:$AB$16)-$U1296)^2+(_xlfn.XLOOKUP(AQ$1,$Z$2:$Z$16,$AC$2:$AC$16-$V1296)^2)))</f>
        <v/>
      </c>
      <c r="AR1296" s="141" t="str">
        <f t="array" ref="AR1296">IF(OR(AR$1=0, $A1296=""),"",SQRT((_xlfn.XLOOKUP(AR$1,$Z$2:$Z$16,$AA$2:$AA$16)-$T1296)^2+(_xlfn.XLOOKUP(AR$1,$Z$2:$Z$16,$AB$2:$AB$16)-$U1296)^2+(_xlfn.XLOOKUP(AR$1,$Z$2:$Z$16,$AC$2:$AC$16-$V1296)^2)))</f>
        <v/>
      </c>
      <c r="AS1296" s="141" t="str">
        <f t="array" ref="AS1296">IF(OR(AS$1=0, $A1296=""),"",SQRT((_xlfn.XLOOKUP(AS$1,$Z$2:$Z$16,$AA$2:$AA$16)-$T1296)^2+(_xlfn.XLOOKUP(AS$1,$Z$2:$Z$16,$AB$2:$AB$16)-$U1296)^2+(_xlfn.XLOOKUP(AS$1,$Z$2:$Z$16,$AC$2:$AC$16-$V1296)^2)))</f>
        <v/>
      </c>
      <c r="AT1296" s="141" t="str">
        <f t="array" ref="AT1296">IF(OR(AT$1=0, $A1296=""),"",SQRT((_xlfn.XLOOKUP(AT$1,$Z$2:$Z$16,$AA$2:$AA$16)-$T1296)^2+(_xlfn.XLOOKUP(AT$1,$Z$2:$Z$16,$AB$2:$AB$16)-$U1296)^2+(_xlfn.XLOOKUP(AT$1,$Z$2:$Z$16,$AC$2:$AC$16-$V1296)^2)))</f>
        <v/>
      </c>
      <c r="AU1296" s="141" t="str">
        <f t="array" ref="AU1296">IF(OR(AU$1=0, $A1296=""),"",SQRT((_xlfn.XLOOKUP(AU$1,$Z$2:$Z$16,$AA$2:$AA$16)-$T1296)^2+(_xlfn.XLOOKUP(AU$1,$Z$2:$Z$16,$AB$2:$AB$16)-$U1296)^2+(_xlfn.XLOOKUP(AU$1,$Z$2:$Z$16,$AC$2:$AC$16-$V1296)^2)))</f>
        <v/>
      </c>
      <c r="AV1296" s="142" t="str">
        <f t="array" ref="AV1296">IF(OR(AV$1=0, $A1296=""),"",SQRT((_xlfn.XLOOKUP(AV$1,$Z$2:$Z$16,$AA$2:$AA$16)-$T1296)^2+(_xlfn.XLOOKUP(AV$1,$Z$2:$Z$16,$AB$2:$AB$16)-$U1296)^2+(_xlfn.XLOOKUP(AV$1,$Z$2:$Z$16,$AC$2:$AC$16-$V1296)^2)))</f>
        <v/>
      </c>
      <c r="AW1296" s="124"/>
      <c r="AX1296" s="124"/>
      <c r="AY1296" s="125">
        <f t="shared" si="376"/>
        <v>0</v>
      </c>
      <c r="AZ1296" s="143">
        <f t="shared" si="377"/>
        <v>0</v>
      </c>
      <c r="BA1296" s="143">
        <f t="shared" si="378"/>
        <v>0</v>
      </c>
      <c r="BB1296" s="143">
        <f t="shared" si="379"/>
        <v>0</v>
      </c>
      <c r="BC1296" s="143">
        <f t="shared" si="380"/>
        <v>0</v>
      </c>
      <c r="BD1296" s="143">
        <f t="shared" si="381"/>
        <v>0</v>
      </c>
      <c r="BE1296" s="143">
        <f t="shared" si="382"/>
        <v>0</v>
      </c>
      <c r="BF1296" s="143">
        <f t="shared" si="383"/>
        <v>0</v>
      </c>
      <c r="BG1296" s="144">
        <f t="shared" si="384"/>
        <v>0</v>
      </c>
      <c r="BH1296" s="144">
        <f t="shared" si="385"/>
        <v>0</v>
      </c>
      <c r="BI1296" s="144">
        <f t="shared" si="386"/>
        <v>0</v>
      </c>
      <c r="BJ1296" s="144">
        <f t="shared" si="387"/>
        <v>0</v>
      </c>
      <c r="BK1296" s="144">
        <f t="shared" si="388"/>
        <v>0</v>
      </c>
      <c r="BL1296" s="144">
        <f t="shared" si="389"/>
        <v>0</v>
      </c>
      <c r="BM1296" s="145">
        <f t="shared" si="390"/>
        <v>0</v>
      </c>
      <c r="BN1296" s="124"/>
      <c r="BO1296" s="124"/>
      <c r="BP1296" s="124"/>
      <c r="BQ1296" s="124"/>
      <c r="BR1296" s="124"/>
      <c r="BS1296" s="124"/>
      <c r="BT1296" s="124"/>
      <c r="BU1296" s="124"/>
      <c r="BV1296" s="130"/>
      <c r="BW1296" s="130"/>
      <c r="BX1296" s="130"/>
      <c r="BY1296" s="130"/>
      <c r="BZ1296" s="130"/>
      <c r="CA1296" s="130"/>
      <c r="CB1296" s="130"/>
      <c r="CC1296" s="130"/>
      <c r="CD1296" s="130"/>
      <c r="CE1296" s="130"/>
      <c r="CF1296" s="130"/>
      <c r="CG1296" s="130"/>
      <c r="CH1296" s="130"/>
      <c r="CI1296" s="130"/>
      <c r="CJ1296" s="130"/>
      <c r="CL1296" s="124"/>
      <c r="CM1296" s="130" t="s">
        <v>32</v>
      </c>
      <c r="CN1296" s="130"/>
      <c r="CO1296" s="130"/>
      <c r="CP1296" s="130"/>
      <c r="CQ1296" s="130"/>
      <c r="CR1296" s="130"/>
      <c r="CS1296" s="130"/>
      <c r="CT1296" s="130"/>
      <c r="CU1296" s="130"/>
      <c r="CV1296" s="130"/>
      <c r="CW1296" s="130"/>
      <c r="CX1296" s="130"/>
      <c r="CY1296" s="130"/>
      <c r="CZ1296" s="130"/>
      <c r="DA1296" s="130"/>
      <c r="DD1296" s="159" cm="1">
        <f t="array" ref="DD1296">_xlfn.IFS(DD$1= 0,"", NOT(ISBLANK(CM1296)), 0, ISBLANK(CM1296), $Q1296-$S1296+AY1296-BV1296)</f>
        <v>0</v>
      </c>
      <c r="DE1296" s="160" cm="1">
        <f t="array" ref="DE1296">_xlfn.IFS(DE$1= 0,"", NOT(ISBLANK(CN1296)), 0, ISBLANK(CN1296), $Q1296-$S1296+AZ1296-BW1296)</f>
        <v>0</v>
      </c>
      <c r="DF1296" s="160" cm="1">
        <f t="array" ref="DF1296">_xlfn.IFS(DF$1= 0,"", NOT(ISBLANK(CO1296)), 0, ISBLANK(CO1296), $Q1296-$S1296+BA1296-BX1296)</f>
        <v>0</v>
      </c>
      <c r="DG1296" s="160" cm="1">
        <f t="array" ref="DG1296">_xlfn.IFS(DG$1= 0,"", NOT(ISBLANK(CP1296)), 0, ISBLANK(CP1296), $Q1296-$S1296+BB1296-BY1296)</f>
        <v>0</v>
      </c>
      <c r="DH1296" s="160" cm="1">
        <f t="array" ref="DH1296">_xlfn.IFS(DH$1= 0,"", NOT(ISBLANK(CQ1296)), 0, ISBLANK(CQ1296), $Q1296-$S1296+BC1296-BZ1296)</f>
        <v>0</v>
      </c>
      <c r="DI1296" s="160" cm="1">
        <f t="array" ref="DI1296">_xlfn.IFS(DI$1= 0,"", NOT(ISBLANK(CR1296)), 0, ISBLANK(CR1296), $Q1296-$S1296+BD1296-CA1296)</f>
        <v>0</v>
      </c>
      <c r="DJ1296" s="160" t="str" cm="1">
        <f t="array" ref="DJ1296">_xlfn.IFS(DJ$1= 0,"", NOT(ISBLANK(CS1296)), 0, ISBLANK(CS1296), $Q1296-$S1296+BE1296-CB1296)</f>
        <v/>
      </c>
      <c r="DK1296" s="160" t="str" cm="1">
        <f t="array" ref="DK1296">_xlfn.IFS(DK$1= 0,"", NOT(ISBLANK(CT1296)), 0, ISBLANK(CT1296), $Q1296-$S1296+BF1296-CC1296)</f>
        <v/>
      </c>
      <c r="DL1296" s="162" t="str" cm="1">
        <f t="array" ref="DL1296">_xlfn.IFS(DL$1= 0,"", NOT(ISBLANK(CU1296)), 0, ISBLANK(CU1296), $Q1296-$S1296+BG1296-CD1296)</f>
        <v/>
      </c>
      <c r="DM1296" s="162" t="str" cm="1">
        <f t="array" ref="DM1296">_xlfn.IFS(DM$1= 0,"", NOT(ISBLANK(CV1296)), 0, ISBLANK(CV1296), $Q1296-$S1296+BH1296-CE1296)</f>
        <v/>
      </c>
      <c r="DN1296" s="162" t="str" cm="1">
        <f t="array" ref="DN1296">_xlfn.IFS(DN$1= 0,"", NOT(ISBLANK(CW1296)), 0, ISBLANK(CW1296), $Q1296-$S1296+BI1296-CF1296)</f>
        <v/>
      </c>
      <c r="DO1296" s="162" t="str" cm="1">
        <f t="array" ref="DO1296">_xlfn.IFS(DO$1= 0,"", NOT(ISBLANK(CX1296)), 0, ISBLANK(CX1296), $Q1296-$S1296+BJ1296-CG1296)</f>
        <v/>
      </c>
      <c r="DP1296" s="162" t="str" cm="1">
        <f t="array" ref="DP1296">_xlfn.IFS(DP$1= 0,"", NOT(ISBLANK(CY1296)), 0, ISBLANK(CY1296), $Q1296-$S1296+BK1296-CH1296)</f>
        <v/>
      </c>
      <c r="DQ1296" s="162" t="str" cm="1">
        <f t="array" ref="DQ1296">_xlfn.IFS(DQ$1= 0,"", NOT(ISBLANK(CZ1296)), 0, ISBLANK(CZ1296), $Q1296-$S1296+BL1296-CI1296)</f>
        <v/>
      </c>
      <c r="DR1296" s="163" t="str" cm="1">
        <f t="array" ref="DR1296">_xlfn.IFS(DR$1= 0,"", NOT(ISBLANK(DA1296)), 0, ISBLANK(DA1296), $Q1296-$S1296+BM1296-CJ1296)</f>
        <v/>
      </c>
    </row>
    <row r="1297" spans="1:122" ht="16.5" x14ac:dyDescent="0.3">
      <c r="A1297" s="135"/>
      <c r="B1297" s="136"/>
      <c r="C1297" s="136"/>
      <c r="D1297" s="137"/>
      <c r="E1297" s="176"/>
      <c r="F1297" s="182"/>
      <c r="G1297" s="183"/>
      <c r="H1297" s="183"/>
      <c r="I1297" s="183"/>
      <c r="J1297" s="183"/>
      <c r="K1297" s="183"/>
      <c r="L1297" s="183"/>
      <c r="M1297" s="186"/>
      <c r="N1297" s="182"/>
      <c r="O1297" s="184"/>
      <c r="P1297" s="178"/>
      <c r="Q1297" s="118">
        <f t="shared" si="374"/>
        <v>0</v>
      </c>
      <c r="R1297" s="3"/>
      <c r="S1297" s="3"/>
      <c r="T1297" s="4"/>
      <c r="U1297" s="4"/>
      <c r="V1297" s="99">
        <f t="shared" si="375"/>
        <v>0</v>
      </c>
      <c r="W1297" s="161"/>
      <c r="X1297" s="138"/>
      <c r="AH1297" s="158" t="str">
        <f t="array" ref="AH1297">IF(OR(AH$1=0, $A1297=""),"",SQRT((_xlfn.XLOOKUP(AH$1,$Z$2:$Z$16,$AA$2:$AA$16)-$T1297)^2+(_xlfn.XLOOKUP(AH$1,$Z$2:$Z$16,$AB$2:$AB$16)-$U1297)^2+(_xlfn.XLOOKUP(AH$1,$Z$2:$Z$16,$AC$2:$AC$16-$V1297)^2)))</f>
        <v/>
      </c>
      <c r="AI1297" s="140" t="str">
        <f t="array" ref="AI1297">IF(OR(AI$1=0, $A1297=""),"",SQRT((_xlfn.XLOOKUP(AI$1,$Z$2:$Z$16,$AA$2:$AA$16)-$T1297)^2+(_xlfn.XLOOKUP(AI$1,$Z$2:$Z$16,$AB$2:$AB$16)-$U1297)^2+(_xlfn.XLOOKUP(AI$1,$Z$2:$Z$16,$AC$2:$AC$16-$V1297)^2)))</f>
        <v/>
      </c>
      <c r="AJ1297" s="140" t="str">
        <f t="array" ref="AJ1297">IF(OR(AJ$1=0, $A1297=""),"",SQRT((_xlfn.XLOOKUP(AJ$1,$Z$2:$Z$16,$AA$2:$AA$16)-$T1297)^2+(_xlfn.XLOOKUP(AJ$1,$Z$2:$Z$16,$AB$2:$AB$16)-$U1297)^2+(_xlfn.XLOOKUP(AJ$1,$Z$2:$Z$16,$AC$2:$AC$16-$V1297)^2)))</f>
        <v/>
      </c>
      <c r="AK1297" s="140" t="str">
        <f t="array" ref="AK1297">IF(OR(AK$1=0, $A1297=""),"",SQRT((_xlfn.XLOOKUP(AK$1,$Z$2:$Z$16,$AA$2:$AA$16)-$T1297)^2+(_xlfn.XLOOKUP(AK$1,$Z$2:$Z$16,$AB$2:$AB$16)-$U1297)^2+(_xlfn.XLOOKUP(AK$1,$Z$2:$Z$16,$AC$2:$AC$16-$V1297)^2)))</f>
        <v/>
      </c>
      <c r="AL1297" s="140" t="str">
        <f t="array" ref="AL1297">IF(OR(AL$1=0, $A1297=""),"",SQRT((_xlfn.XLOOKUP(AL$1,$Z$2:$Z$16,$AA$2:$AA$16)-$T1297)^2+(_xlfn.XLOOKUP(AL$1,$Z$2:$Z$16,$AB$2:$AB$16)-$U1297)^2+(_xlfn.XLOOKUP(AL$1,$Z$2:$Z$16,$AC$2:$AC$16-$V1297)^2)))</f>
        <v/>
      </c>
      <c r="AM1297" s="140" t="str">
        <f t="array" ref="AM1297">IF(OR(AM$1=0, $A1297=""),"",SQRT((_xlfn.XLOOKUP(AM$1,$Z$2:$Z$16,$AA$2:$AA$16)-$T1297)^2+(_xlfn.XLOOKUP(AM$1,$Z$2:$Z$16,$AB$2:$AB$16)-$U1297)^2+(_xlfn.XLOOKUP(AM$1,$Z$2:$Z$16,$AC$2:$AC$16-$V1297)^2)))</f>
        <v/>
      </c>
      <c r="AN1297" s="140" t="str">
        <f t="array" ref="AN1297">IF(OR(AN$1=0, $A1297=""),"",SQRT((_xlfn.XLOOKUP(AN$1,$Z$2:$Z$16,$AA$2:$AA$16)-$T1297)^2+(_xlfn.XLOOKUP(AN$1,$Z$2:$Z$16,$AB$2:$AB$16)-$U1297)^2+(_xlfn.XLOOKUP(AN$1,$Z$2:$Z$16,$AC$2:$AC$16-$V1297)^2)))</f>
        <v/>
      </c>
      <c r="AO1297" s="140" t="str">
        <f t="array" ref="AO1297">IF(OR(AO$1=0, $A1297=""),"",SQRT((_xlfn.XLOOKUP(AO$1,$Z$2:$Z$16,$AA$2:$AA$16)-$T1297)^2+(_xlfn.XLOOKUP(AO$1,$Z$2:$Z$16,$AB$2:$AB$16)-$U1297)^2+(_xlfn.XLOOKUP(AO$1,$Z$2:$Z$16,$AC$2:$AC$16-$V1297)^2)))</f>
        <v/>
      </c>
      <c r="AP1297" s="141" t="str">
        <f t="array" ref="AP1297">IF(OR(AP$1=0, $A1297=""),"",SQRT((_xlfn.XLOOKUP(AP$1,$Z$2:$Z$16,$AA$2:$AA$16)-$T1297)^2+(_xlfn.XLOOKUP(AP$1,$Z$2:$Z$16,$AB$2:$AB$16)-$U1297)^2+(_xlfn.XLOOKUP(AP$1,$Z$2:$Z$16,$AC$2:$AC$16-$V1297)^2)))</f>
        <v/>
      </c>
      <c r="AQ1297" s="141" t="str">
        <f t="array" ref="AQ1297">IF(OR(AQ$1=0, $A1297=""),"",SQRT((_xlfn.XLOOKUP(AQ$1,$Z$2:$Z$16,$AA$2:$AA$16)-$T1297)^2+(_xlfn.XLOOKUP(AQ$1,$Z$2:$Z$16,$AB$2:$AB$16)-$U1297)^2+(_xlfn.XLOOKUP(AQ$1,$Z$2:$Z$16,$AC$2:$AC$16-$V1297)^2)))</f>
        <v/>
      </c>
      <c r="AR1297" s="141" t="str">
        <f t="array" ref="AR1297">IF(OR(AR$1=0, $A1297=""),"",SQRT((_xlfn.XLOOKUP(AR$1,$Z$2:$Z$16,$AA$2:$AA$16)-$T1297)^2+(_xlfn.XLOOKUP(AR$1,$Z$2:$Z$16,$AB$2:$AB$16)-$U1297)^2+(_xlfn.XLOOKUP(AR$1,$Z$2:$Z$16,$AC$2:$AC$16-$V1297)^2)))</f>
        <v/>
      </c>
      <c r="AS1297" s="141" t="str">
        <f t="array" ref="AS1297">IF(OR(AS$1=0, $A1297=""),"",SQRT((_xlfn.XLOOKUP(AS$1,$Z$2:$Z$16,$AA$2:$AA$16)-$T1297)^2+(_xlfn.XLOOKUP(AS$1,$Z$2:$Z$16,$AB$2:$AB$16)-$U1297)^2+(_xlfn.XLOOKUP(AS$1,$Z$2:$Z$16,$AC$2:$AC$16-$V1297)^2)))</f>
        <v/>
      </c>
      <c r="AT1297" s="141" t="str">
        <f t="array" ref="AT1297">IF(OR(AT$1=0, $A1297=""),"",SQRT((_xlfn.XLOOKUP(AT$1,$Z$2:$Z$16,$AA$2:$AA$16)-$T1297)^2+(_xlfn.XLOOKUP(AT$1,$Z$2:$Z$16,$AB$2:$AB$16)-$U1297)^2+(_xlfn.XLOOKUP(AT$1,$Z$2:$Z$16,$AC$2:$AC$16-$V1297)^2)))</f>
        <v/>
      </c>
      <c r="AU1297" s="141" t="str">
        <f t="array" ref="AU1297">IF(OR(AU$1=0, $A1297=""),"",SQRT((_xlfn.XLOOKUP(AU$1,$Z$2:$Z$16,$AA$2:$AA$16)-$T1297)^2+(_xlfn.XLOOKUP(AU$1,$Z$2:$Z$16,$AB$2:$AB$16)-$U1297)^2+(_xlfn.XLOOKUP(AU$1,$Z$2:$Z$16,$AC$2:$AC$16-$V1297)^2)))</f>
        <v/>
      </c>
      <c r="AV1297" s="142" t="str">
        <f t="array" ref="AV1297">IF(OR(AV$1=0, $A1297=""),"",SQRT((_xlfn.XLOOKUP(AV$1,$Z$2:$Z$16,$AA$2:$AA$16)-$T1297)^2+(_xlfn.XLOOKUP(AV$1,$Z$2:$Z$16,$AB$2:$AB$16)-$U1297)^2+(_xlfn.XLOOKUP(AV$1,$Z$2:$Z$16,$AC$2:$AC$16-$V1297)^2)))</f>
        <v/>
      </c>
      <c r="AW1297" s="124"/>
      <c r="AX1297" s="124"/>
      <c r="AY1297" s="125">
        <f t="shared" si="376"/>
        <v>0</v>
      </c>
      <c r="AZ1297" s="143">
        <f t="shared" si="377"/>
        <v>0</v>
      </c>
      <c r="BA1297" s="143">
        <f t="shared" si="378"/>
        <v>0</v>
      </c>
      <c r="BB1297" s="143">
        <f t="shared" si="379"/>
        <v>0</v>
      </c>
      <c r="BC1297" s="143">
        <f t="shared" si="380"/>
        <v>0</v>
      </c>
      <c r="BD1297" s="143">
        <f t="shared" si="381"/>
        <v>0</v>
      </c>
      <c r="BE1297" s="143">
        <f t="shared" si="382"/>
        <v>0</v>
      </c>
      <c r="BF1297" s="143">
        <f t="shared" si="383"/>
        <v>0</v>
      </c>
      <c r="BG1297" s="144">
        <f t="shared" si="384"/>
        <v>0</v>
      </c>
      <c r="BH1297" s="144">
        <f t="shared" si="385"/>
        <v>0</v>
      </c>
      <c r="BI1297" s="144">
        <f t="shared" si="386"/>
        <v>0</v>
      </c>
      <c r="BJ1297" s="144">
        <f t="shared" si="387"/>
        <v>0</v>
      </c>
      <c r="BK1297" s="144">
        <f t="shared" si="388"/>
        <v>0</v>
      </c>
      <c r="BL1297" s="144">
        <f t="shared" si="389"/>
        <v>0</v>
      </c>
      <c r="BM1297" s="145">
        <f t="shared" si="390"/>
        <v>0</v>
      </c>
      <c r="BN1297" s="124"/>
      <c r="BO1297" s="124"/>
      <c r="BP1297" s="124"/>
      <c r="BQ1297" s="124"/>
      <c r="BR1297" s="124"/>
      <c r="BS1297" s="124"/>
      <c r="BT1297" s="124"/>
      <c r="BU1297" s="124"/>
      <c r="BV1297" s="130"/>
      <c r="BW1297" s="130"/>
      <c r="BX1297" s="130"/>
      <c r="BY1297" s="130"/>
      <c r="BZ1297" s="130"/>
      <c r="CA1297" s="130"/>
      <c r="CB1297" s="130"/>
      <c r="CC1297" s="130"/>
      <c r="CD1297" s="130"/>
      <c r="CE1297" s="130"/>
      <c r="CF1297" s="130"/>
      <c r="CG1297" s="130"/>
      <c r="CH1297" s="130"/>
      <c r="CI1297" s="130"/>
      <c r="CJ1297" s="130"/>
      <c r="CL1297" s="124"/>
      <c r="CM1297" s="130" t="s">
        <v>32</v>
      </c>
      <c r="CN1297" s="130"/>
      <c r="CO1297" s="130"/>
      <c r="CP1297" s="130"/>
      <c r="CQ1297" s="130"/>
      <c r="CR1297" s="130"/>
      <c r="CS1297" s="130"/>
      <c r="CT1297" s="130"/>
      <c r="CU1297" s="130"/>
      <c r="CV1297" s="130"/>
      <c r="CW1297" s="130"/>
      <c r="CX1297" s="130"/>
      <c r="CY1297" s="130"/>
      <c r="CZ1297" s="130"/>
      <c r="DA1297" s="130"/>
      <c r="DD1297" s="159" cm="1">
        <f t="array" ref="DD1297">_xlfn.IFS(DD$1= 0,"", NOT(ISBLANK(CM1297)), 0, ISBLANK(CM1297), $Q1297-$S1297+AY1297-BV1297)</f>
        <v>0</v>
      </c>
      <c r="DE1297" s="160" cm="1">
        <f t="array" ref="DE1297">_xlfn.IFS(DE$1= 0,"", NOT(ISBLANK(CN1297)), 0, ISBLANK(CN1297), $Q1297-$S1297+AZ1297-BW1297)</f>
        <v>0</v>
      </c>
      <c r="DF1297" s="160" cm="1">
        <f t="array" ref="DF1297">_xlfn.IFS(DF$1= 0,"", NOT(ISBLANK(CO1297)), 0, ISBLANK(CO1297), $Q1297-$S1297+BA1297-BX1297)</f>
        <v>0</v>
      </c>
      <c r="DG1297" s="160" cm="1">
        <f t="array" ref="DG1297">_xlfn.IFS(DG$1= 0,"", NOT(ISBLANK(CP1297)), 0, ISBLANK(CP1297), $Q1297-$S1297+BB1297-BY1297)</f>
        <v>0</v>
      </c>
      <c r="DH1297" s="160" cm="1">
        <f t="array" ref="DH1297">_xlfn.IFS(DH$1= 0,"", NOT(ISBLANK(CQ1297)), 0, ISBLANK(CQ1297), $Q1297-$S1297+BC1297-BZ1297)</f>
        <v>0</v>
      </c>
      <c r="DI1297" s="160" cm="1">
        <f t="array" ref="DI1297">_xlfn.IFS(DI$1= 0,"", NOT(ISBLANK(CR1297)), 0, ISBLANK(CR1297), $Q1297-$S1297+BD1297-CA1297)</f>
        <v>0</v>
      </c>
      <c r="DJ1297" s="160" t="str" cm="1">
        <f t="array" ref="DJ1297">_xlfn.IFS(DJ$1= 0,"", NOT(ISBLANK(CS1297)), 0, ISBLANK(CS1297), $Q1297-$S1297+BE1297-CB1297)</f>
        <v/>
      </c>
      <c r="DK1297" s="160" t="str" cm="1">
        <f t="array" ref="DK1297">_xlfn.IFS(DK$1= 0,"", NOT(ISBLANK(CT1297)), 0, ISBLANK(CT1297), $Q1297-$S1297+BF1297-CC1297)</f>
        <v/>
      </c>
      <c r="DL1297" s="162" t="str" cm="1">
        <f t="array" ref="DL1297">_xlfn.IFS(DL$1= 0,"", NOT(ISBLANK(CU1297)), 0, ISBLANK(CU1297), $Q1297-$S1297+BG1297-CD1297)</f>
        <v/>
      </c>
      <c r="DM1297" s="162" t="str" cm="1">
        <f t="array" ref="DM1297">_xlfn.IFS(DM$1= 0,"", NOT(ISBLANK(CV1297)), 0, ISBLANK(CV1297), $Q1297-$S1297+BH1297-CE1297)</f>
        <v/>
      </c>
      <c r="DN1297" s="162" t="str" cm="1">
        <f t="array" ref="DN1297">_xlfn.IFS(DN$1= 0,"", NOT(ISBLANK(CW1297)), 0, ISBLANK(CW1297), $Q1297-$S1297+BI1297-CF1297)</f>
        <v/>
      </c>
      <c r="DO1297" s="162" t="str" cm="1">
        <f t="array" ref="DO1297">_xlfn.IFS(DO$1= 0,"", NOT(ISBLANK(CX1297)), 0, ISBLANK(CX1297), $Q1297-$S1297+BJ1297-CG1297)</f>
        <v/>
      </c>
      <c r="DP1297" s="162" t="str" cm="1">
        <f t="array" ref="DP1297">_xlfn.IFS(DP$1= 0,"", NOT(ISBLANK(CY1297)), 0, ISBLANK(CY1297), $Q1297-$S1297+BK1297-CH1297)</f>
        <v/>
      </c>
      <c r="DQ1297" s="162" t="str" cm="1">
        <f t="array" ref="DQ1297">_xlfn.IFS(DQ$1= 0,"", NOT(ISBLANK(CZ1297)), 0, ISBLANK(CZ1297), $Q1297-$S1297+BL1297-CI1297)</f>
        <v/>
      </c>
      <c r="DR1297" s="163" t="str" cm="1">
        <f t="array" ref="DR1297">_xlfn.IFS(DR$1= 0,"", NOT(ISBLANK(DA1297)), 0, ISBLANK(DA1297), $Q1297-$S1297+BM1297-CJ1297)</f>
        <v/>
      </c>
    </row>
    <row r="1298" spans="1:122" ht="16.5" x14ac:dyDescent="0.3">
      <c r="A1298" s="135"/>
      <c r="B1298" s="136"/>
      <c r="C1298" s="136"/>
      <c r="D1298" s="137"/>
      <c r="E1298" s="176"/>
      <c r="F1298" s="182"/>
      <c r="G1298" s="183"/>
      <c r="H1298" s="183"/>
      <c r="I1298" s="183"/>
      <c r="J1298" s="183"/>
      <c r="K1298" s="183"/>
      <c r="L1298" s="183"/>
      <c r="M1298" s="186"/>
      <c r="N1298" s="182"/>
      <c r="O1298" s="184"/>
      <c r="P1298" s="178"/>
      <c r="Q1298" s="118">
        <f t="shared" si="374"/>
        <v>0</v>
      </c>
      <c r="R1298" s="3"/>
      <c r="S1298" s="3"/>
      <c r="T1298" s="4"/>
      <c r="U1298" s="4"/>
      <c r="V1298" s="99">
        <f t="shared" si="375"/>
        <v>0</v>
      </c>
      <c r="W1298" s="161"/>
      <c r="X1298" s="138"/>
      <c r="AH1298" s="158" t="str">
        <f t="array" ref="AH1298">IF(OR(AH$1=0, $A1298=""),"",SQRT((_xlfn.XLOOKUP(AH$1,$Z$2:$Z$16,$AA$2:$AA$16)-$T1298)^2+(_xlfn.XLOOKUP(AH$1,$Z$2:$Z$16,$AB$2:$AB$16)-$U1298)^2+(_xlfn.XLOOKUP(AH$1,$Z$2:$Z$16,$AC$2:$AC$16-$V1298)^2)))</f>
        <v/>
      </c>
      <c r="AI1298" s="140" t="str">
        <f t="array" ref="AI1298">IF(OR(AI$1=0, $A1298=""),"",SQRT((_xlfn.XLOOKUP(AI$1,$Z$2:$Z$16,$AA$2:$AA$16)-$T1298)^2+(_xlfn.XLOOKUP(AI$1,$Z$2:$Z$16,$AB$2:$AB$16)-$U1298)^2+(_xlfn.XLOOKUP(AI$1,$Z$2:$Z$16,$AC$2:$AC$16-$V1298)^2)))</f>
        <v/>
      </c>
      <c r="AJ1298" s="140" t="str">
        <f t="array" ref="AJ1298">IF(OR(AJ$1=0, $A1298=""),"",SQRT((_xlfn.XLOOKUP(AJ$1,$Z$2:$Z$16,$AA$2:$AA$16)-$T1298)^2+(_xlfn.XLOOKUP(AJ$1,$Z$2:$Z$16,$AB$2:$AB$16)-$U1298)^2+(_xlfn.XLOOKUP(AJ$1,$Z$2:$Z$16,$AC$2:$AC$16-$V1298)^2)))</f>
        <v/>
      </c>
      <c r="AK1298" s="140" t="str">
        <f t="array" ref="AK1298">IF(OR(AK$1=0, $A1298=""),"",SQRT((_xlfn.XLOOKUP(AK$1,$Z$2:$Z$16,$AA$2:$AA$16)-$T1298)^2+(_xlfn.XLOOKUP(AK$1,$Z$2:$Z$16,$AB$2:$AB$16)-$U1298)^2+(_xlfn.XLOOKUP(AK$1,$Z$2:$Z$16,$AC$2:$AC$16-$V1298)^2)))</f>
        <v/>
      </c>
      <c r="AL1298" s="140" t="str">
        <f t="array" ref="AL1298">IF(OR(AL$1=0, $A1298=""),"",SQRT((_xlfn.XLOOKUP(AL$1,$Z$2:$Z$16,$AA$2:$AA$16)-$T1298)^2+(_xlfn.XLOOKUP(AL$1,$Z$2:$Z$16,$AB$2:$AB$16)-$U1298)^2+(_xlfn.XLOOKUP(AL$1,$Z$2:$Z$16,$AC$2:$AC$16-$V1298)^2)))</f>
        <v/>
      </c>
      <c r="AM1298" s="140" t="str">
        <f t="array" ref="AM1298">IF(OR(AM$1=0, $A1298=""),"",SQRT((_xlfn.XLOOKUP(AM$1,$Z$2:$Z$16,$AA$2:$AA$16)-$T1298)^2+(_xlfn.XLOOKUP(AM$1,$Z$2:$Z$16,$AB$2:$AB$16)-$U1298)^2+(_xlfn.XLOOKUP(AM$1,$Z$2:$Z$16,$AC$2:$AC$16-$V1298)^2)))</f>
        <v/>
      </c>
      <c r="AN1298" s="140" t="str">
        <f t="array" ref="AN1298">IF(OR(AN$1=0, $A1298=""),"",SQRT((_xlfn.XLOOKUP(AN$1,$Z$2:$Z$16,$AA$2:$AA$16)-$T1298)^2+(_xlfn.XLOOKUP(AN$1,$Z$2:$Z$16,$AB$2:$AB$16)-$U1298)^2+(_xlfn.XLOOKUP(AN$1,$Z$2:$Z$16,$AC$2:$AC$16-$V1298)^2)))</f>
        <v/>
      </c>
      <c r="AO1298" s="140" t="str">
        <f t="array" ref="AO1298">IF(OR(AO$1=0, $A1298=""),"",SQRT((_xlfn.XLOOKUP(AO$1,$Z$2:$Z$16,$AA$2:$AA$16)-$T1298)^2+(_xlfn.XLOOKUP(AO$1,$Z$2:$Z$16,$AB$2:$AB$16)-$U1298)^2+(_xlfn.XLOOKUP(AO$1,$Z$2:$Z$16,$AC$2:$AC$16-$V1298)^2)))</f>
        <v/>
      </c>
      <c r="AP1298" s="141" t="str">
        <f t="array" ref="AP1298">IF(OR(AP$1=0, $A1298=""),"",SQRT((_xlfn.XLOOKUP(AP$1,$Z$2:$Z$16,$AA$2:$AA$16)-$T1298)^2+(_xlfn.XLOOKUP(AP$1,$Z$2:$Z$16,$AB$2:$AB$16)-$U1298)^2+(_xlfn.XLOOKUP(AP$1,$Z$2:$Z$16,$AC$2:$AC$16-$V1298)^2)))</f>
        <v/>
      </c>
      <c r="AQ1298" s="141" t="str">
        <f t="array" ref="AQ1298">IF(OR(AQ$1=0, $A1298=""),"",SQRT((_xlfn.XLOOKUP(AQ$1,$Z$2:$Z$16,$AA$2:$AA$16)-$T1298)^2+(_xlfn.XLOOKUP(AQ$1,$Z$2:$Z$16,$AB$2:$AB$16)-$U1298)^2+(_xlfn.XLOOKUP(AQ$1,$Z$2:$Z$16,$AC$2:$AC$16-$V1298)^2)))</f>
        <v/>
      </c>
      <c r="AR1298" s="141" t="str">
        <f t="array" ref="AR1298">IF(OR(AR$1=0, $A1298=""),"",SQRT((_xlfn.XLOOKUP(AR$1,$Z$2:$Z$16,$AA$2:$AA$16)-$T1298)^2+(_xlfn.XLOOKUP(AR$1,$Z$2:$Z$16,$AB$2:$AB$16)-$U1298)^2+(_xlfn.XLOOKUP(AR$1,$Z$2:$Z$16,$AC$2:$AC$16-$V1298)^2)))</f>
        <v/>
      </c>
      <c r="AS1298" s="141" t="str">
        <f t="array" ref="AS1298">IF(OR(AS$1=0, $A1298=""),"",SQRT((_xlfn.XLOOKUP(AS$1,$Z$2:$Z$16,$AA$2:$AA$16)-$T1298)^2+(_xlfn.XLOOKUP(AS$1,$Z$2:$Z$16,$AB$2:$AB$16)-$U1298)^2+(_xlfn.XLOOKUP(AS$1,$Z$2:$Z$16,$AC$2:$AC$16-$V1298)^2)))</f>
        <v/>
      </c>
      <c r="AT1298" s="141" t="str">
        <f t="array" ref="AT1298">IF(OR(AT$1=0, $A1298=""),"",SQRT((_xlfn.XLOOKUP(AT$1,$Z$2:$Z$16,$AA$2:$AA$16)-$T1298)^2+(_xlfn.XLOOKUP(AT$1,$Z$2:$Z$16,$AB$2:$AB$16)-$U1298)^2+(_xlfn.XLOOKUP(AT$1,$Z$2:$Z$16,$AC$2:$AC$16-$V1298)^2)))</f>
        <v/>
      </c>
      <c r="AU1298" s="141" t="str">
        <f t="array" ref="AU1298">IF(OR(AU$1=0, $A1298=""),"",SQRT((_xlfn.XLOOKUP(AU$1,$Z$2:$Z$16,$AA$2:$AA$16)-$T1298)^2+(_xlfn.XLOOKUP(AU$1,$Z$2:$Z$16,$AB$2:$AB$16)-$U1298)^2+(_xlfn.XLOOKUP(AU$1,$Z$2:$Z$16,$AC$2:$AC$16-$V1298)^2)))</f>
        <v/>
      </c>
      <c r="AV1298" s="142" t="str">
        <f t="array" ref="AV1298">IF(OR(AV$1=0, $A1298=""),"",SQRT((_xlfn.XLOOKUP(AV$1,$Z$2:$Z$16,$AA$2:$AA$16)-$T1298)^2+(_xlfn.XLOOKUP(AV$1,$Z$2:$Z$16,$AB$2:$AB$16)-$U1298)^2+(_xlfn.XLOOKUP(AV$1,$Z$2:$Z$16,$AC$2:$AC$16-$V1298)^2)))</f>
        <v/>
      </c>
      <c r="AW1298" s="124"/>
      <c r="AX1298" s="124"/>
      <c r="AY1298" s="125">
        <f t="shared" si="376"/>
        <v>0</v>
      </c>
      <c r="AZ1298" s="143">
        <f t="shared" si="377"/>
        <v>0</v>
      </c>
      <c r="BA1298" s="143">
        <f t="shared" si="378"/>
        <v>0</v>
      </c>
      <c r="BB1298" s="143">
        <f t="shared" si="379"/>
        <v>0</v>
      </c>
      <c r="BC1298" s="143">
        <f t="shared" si="380"/>
        <v>0</v>
      </c>
      <c r="BD1298" s="143">
        <f t="shared" si="381"/>
        <v>0</v>
      </c>
      <c r="BE1298" s="143">
        <f t="shared" si="382"/>
        <v>0</v>
      </c>
      <c r="BF1298" s="143">
        <f t="shared" si="383"/>
        <v>0</v>
      </c>
      <c r="BG1298" s="144">
        <f t="shared" si="384"/>
        <v>0</v>
      </c>
      <c r="BH1298" s="144">
        <f t="shared" si="385"/>
        <v>0</v>
      </c>
      <c r="BI1298" s="144">
        <f t="shared" si="386"/>
        <v>0</v>
      </c>
      <c r="BJ1298" s="144">
        <f t="shared" si="387"/>
        <v>0</v>
      </c>
      <c r="BK1298" s="144">
        <f t="shared" si="388"/>
        <v>0</v>
      </c>
      <c r="BL1298" s="144">
        <f t="shared" si="389"/>
        <v>0</v>
      </c>
      <c r="BM1298" s="145">
        <f t="shared" si="390"/>
        <v>0</v>
      </c>
      <c r="BN1298" s="124"/>
      <c r="BO1298" s="124"/>
      <c r="BP1298" s="124"/>
      <c r="BQ1298" s="124"/>
      <c r="BR1298" s="124"/>
      <c r="BS1298" s="124"/>
      <c r="BT1298" s="124"/>
      <c r="BU1298" s="124"/>
      <c r="BV1298" s="130"/>
      <c r="BW1298" s="130"/>
      <c r="BX1298" s="130"/>
      <c r="BY1298" s="130"/>
      <c r="BZ1298" s="130"/>
      <c r="CA1298" s="130"/>
      <c r="CB1298" s="130"/>
      <c r="CC1298" s="130"/>
      <c r="CD1298" s="130"/>
      <c r="CE1298" s="130"/>
      <c r="CF1298" s="130"/>
      <c r="CG1298" s="130"/>
      <c r="CH1298" s="130"/>
      <c r="CI1298" s="130"/>
      <c r="CJ1298" s="130"/>
      <c r="CL1298" s="124"/>
      <c r="CM1298" s="130" t="s">
        <v>32</v>
      </c>
      <c r="CN1298" s="130"/>
      <c r="CO1298" s="130"/>
      <c r="CP1298" s="130"/>
      <c r="CQ1298" s="130"/>
      <c r="CR1298" s="130"/>
      <c r="CS1298" s="130"/>
      <c r="CT1298" s="130"/>
      <c r="CU1298" s="130"/>
      <c r="CV1298" s="130"/>
      <c r="CW1298" s="130"/>
      <c r="CX1298" s="130"/>
      <c r="CY1298" s="130"/>
      <c r="CZ1298" s="130"/>
      <c r="DA1298" s="130"/>
      <c r="DD1298" s="159" cm="1">
        <f t="array" ref="DD1298">_xlfn.IFS(DD$1= 0,"", NOT(ISBLANK(CM1298)), 0, ISBLANK(CM1298), $Q1298-$S1298+AY1298-BV1298)</f>
        <v>0</v>
      </c>
      <c r="DE1298" s="160" cm="1">
        <f t="array" ref="DE1298">_xlfn.IFS(DE$1= 0,"", NOT(ISBLANK(CN1298)), 0, ISBLANK(CN1298), $Q1298-$S1298+AZ1298-BW1298)</f>
        <v>0</v>
      </c>
      <c r="DF1298" s="160" cm="1">
        <f t="array" ref="DF1298">_xlfn.IFS(DF$1= 0,"", NOT(ISBLANK(CO1298)), 0, ISBLANK(CO1298), $Q1298-$S1298+BA1298-BX1298)</f>
        <v>0</v>
      </c>
      <c r="DG1298" s="160" cm="1">
        <f t="array" ref="DG1298">_xlfn.IFS(DG$1= 0,"", NOT(ISBLANK(CP1298)), 0, ISBLANK(CP1298), $Q1298-$S1298+BB1298-BY1298)</f>
        <v>0</v>
      </c>
      <c r="DH1298" s="160" cm="1">
        <f t="array" ref="DH1298">_xlfn.IFS(DH$1= 0,"", NOT(ISBLANK(CQ1298)), 0, ISBLANK(CQ1298), $Q1298-$S1298+BC1298-BZ1298)</f>
        <v>0</v>
      </c>
      <c r="DI1298" s="160" cm="1">
        <f t="array" ref="DI1298">_xlfn.IFS(DI$1= 0,"", NOT(ISBLANK(CR1298)), 0, ISBLANK(CR1298), $Q1298-$S1298+BD1298-CA1298)</f>
        <v>0</v>
      </c>
      <c r="DJ1298" s="160" t="str" cm="1">
        <f t="array" ref="DJ1298">_xlfn.IFS(DJ$1= 0,"", NOT(ISBLANK(CS1298)), 0, ISBLANK(CS1298), $Q1298-$S1298+BE1298-CB1298)</f>
        <v/>
      </c>
      <c r="DK1298" s="160" t="str" cm="1">
        <f t="array" ref="DK1298">_xlfn.IFS(DK$1= 0,"", NOT(ISBLANK(CT1298)), 0, ISBLANK(CT1298), $Q1298-$S1298+BF1298-CC1298)</f>
        <v/>
      </c>
      <c r="DL1298" s="162" t="str" cm="1">
        <f t="array" ref="DL1298">_xlfn.IFS(DL$1= 0,"", NOT(ISBLANK(CU1298)), 0, ISBLANK(CU1298), $Q1298-$S1298+BG1298-CD1298)</f>
        <v/>
      </c>
      <c r="DM1298" s="162" t="str" cm="1">
        <f t="array" ref="DM1298">_xlfn.IFS(DM$1= 0,"", NOT(ISBLANK(CV1298)), 0, ISBLANK(CV1298), $Q1298-$S1298+BH1298-CE1298)</f>
        <v/>
      </c>
      <c r="DN1298" s="162" t="str" cm="1">
        <f t="array" ref="DN1298">_xlfn.IFS(DN$1= 0,"", NOT(ISBLANK(CW1298)), 0, ISBLANK(CW1298), $Q1298-$S1298+BI1298-CF1298)</f>
        <v/>
      </c>
      <c r="DO1298" s="162" t="str" cm="1">
        <f t="array" ref="DO1298">_xlfn.IFS(DO$1= 0,"", NOT(ISBLANK(CX1298)), 0, ISBLANK(CX1298), $Q1298-$S1298+BJ1298-CG1298)</f>
        <v/>
      </c>
      <c r="DP1298" s="162" t="str" cm="1">
        <f t="array" ref="DP1298">_xlfn.IFS(DP$1= 0,"", NOT(ISBLANK(CY1298)), 0, ISBLANK(CY1298), $Q1298-$S1298+BK1298-CH1298)</f>
        <v/>
      </c>
      <c r="DQ1298" s="162" t="str" cm="1">
        <f t="array" ref="DQ1298">_xlfn.IFS(DQ$1= 0,"", NOT(ISBLANK(CZ1298)), 0, ISBLANK(CZ1298), $Q1298-$S1298+BL1298-CI1298)</f>
        <v/>
      </c>
      <c r="DR1298" s="163" t="str" cm="1">
        <f t="array" ref="DR1298">_xlfn.IFS(DR$1= 0,"", NOT(ISBLANK(DA1298)), 0, ISBLANK(DA1298), $Q1298-$S1298+BM1298-CJ1298)</f>
        <v/>
      </c>
    </row>
    <row r="1299" spans="1:122" ht="16.5" x14ac:dyDescent="0.3">
      <c r="A1299" s="135"/>
      <c r="B1299" s="136"/>
      <c r="C1299" s="136"/>
      <c r="D1299" s="137"/>
      <c r="E1299" s="176"/>
      <c r="F1299" s="182"/>
      <c r="G1299" s="183"/>
      <c r="H1299" s="183"/>
      <c r="I1299" s="183"/>
      <c r="J1299" s="183"/>
      <c r="K1299" s="183"/>
      <c r="L1299" s="183"/>
      <c r="M1299" s="186"/>
      <c r="N1299" s="182"/>
      <c r="O1299" s="184"/>
      <c r="P1299" s="178"/>
      <c r="Q1299" s="118">
        <f t="shared" si="374"/>
        <v>0</v>
      </c>
      <c r="R1299" s="3"/>
      <c r="S1299" s="3"/>
      <c r="T1299" s="4"/>
      <c r="U1299" s="4"/>
      <c r="V1299" s="99">
        <f t="shared" si="375"/>
        <v>0</v>
      </c>
      <c r="W1299" s="161"/>
      <c r="X1299" s="138"/>
      <c r="AH1299" s="158" t="str">
        <f t="array" ref="AH1299">IF(OR(AH$1=0, $A1299=""),"",SQRT((_xlfn.XLOOKUP(AH$1,$Z$2:$Z$16,$AA$2:$AA$16)-$T1299)^2+(_xlfn.XLOOKUP(AH$1,$Z$2:$Z$16,$AB$2:$AB$16)-$U1299)^2+(_xlfn.XLOOKUP(AH$1,$Z$2:$Z$16,$AC$2:$AC$16-$V1299)^2)))</f>
        <v/>
      </c>
      <c r="AI1299" s="140" t="str">
        <f t="array" ref="AI1299">IF(OR(AI$1=0, $A1299=""),"",SQRT((_xlfn.XLOOKUP(AI$1,$Z$2:$Z$16,$AA$2:$AA$16)-$T1299)^2+(_xlfn.XLOOKUP(AI$1,$Z$2:$Z$16,$AB$2:$AB$16)-$U1299)^2+(_xlfn.XLOOKUP(AI$1,$Z$2:$Z$16,$AC$2:$AC$16-$V1299)^2)))</f>
        <v/>
      </c>
      <c r="AJ1299" s="140" t="str">
        <f t="array" ref="AJ1299">IF(OR(AJ$1=0, $A1299=""),"",SQRT((_xlfn.XLOOKUP(AJ$1,$Z$2:$Z$16,$AA$2:$AA$16)-$T1299)^2+(_xlfn.XLOOKUP(AJ$1,$Z$2:$Z$16,$AB$2:$AB$16)-$U1299)^2+(_xlfn.XLOOKUP(AJ$1,$Z$2:$Z$16,$AC$2:$AC$16-$V1299)^2)))</f>
        <v/>
      </c>
      <c r="AK1299" s="140" t="str">
        <f t="array" ref="AK1299">IF(OR(AK$1=0, $A1299=""),"",SQRT((_xlfn.XLOOKUP(AK$1,$Z$2:$Z$16,$AA$2:$AA$16)-$T1299)^2+(_xlfn.XLOOKUP(AK$1,$Z$2:$Z$16,$AB$2:$AB$16)-$U1299)^2+(_xlfn.XLOOKUP(AK$1,$Z$2:$Z$16,$AC$2:$AC$16-$V1299)^2)))</f>
        <v/>
      </c>
      <c r="AL1299" s="140" t="str">
        <f t="array" ref="AL1299">IF(OR(AL$1=0, $A1299=""),"",SQRT((_xlfn.XLOOKUP(AL$1,$Z$2:$Z$16,$AA$2:$AA$16)-$T1299)^2+(_xlfn.XLOOKUP(AL$1,$Z$2:$Z$16,$AB$2:$AB$16)-$U1299)^2+(_xlfn.XLOOKUP(AL$1,$Z$2:$Z$16,$AC$2:$AC$16-$V1299)^2)))</f>
        <v/>
      </c>
      <c r="AM1299" s="140" t="str">
        <f t="array" ref="AM1299">IF(OR(AM$1=0, $A1299=""),"",SQRT((_xlfn.XLOOKUP(AM$1,$Z$2:$Z$16,$AA$2:$AA$16)-$T1299)^2+(_xlfn.XLOOKUP(AM$1,$Z$2:$Z$16,$AB$2:$AB$16)-$U1299)^2+(_xlfn.XLOOKUP(AM$1,$Z$2:$Z$16,$AC$2:$AC$16-$V1299)^2)))</f>
        <v/>
      </c>
      <c r="AN1299" s="140" t="str">
        <f t="array" ref="AN1299">IF(OR(AN$1=0, $A1299=""),"",SQRT((_xlfn.XLOOKUP(AN$1,$Z$2:$Z$16,$AA$2:$AA$16)-$T1299)^2+(_xlfn.XLOOKUP(AN$1,$Z$2:$Z$16,$AB$2:$AB$16)-$U1299)^2+(_xlfn.XLOOKUP(AN$1,$Z$2:$Z$16,$AC$2:$AC$16-$V1299)^2)))</f>
        <v/>
      </c>
      <c r="AO1299" s="140" t="str">
        <f t="array" ref="AO1299">IF(OR(AO$1=0, $A1299=""),"",SQRT((_xlfn.XLOOKUP(AO$1,$Z$2:$Z$16,$AA$2:$AA$16)-$T1299)^2+(_xlfn.XLOOKUP(AO$1,$Z$2:$Z$16,$AB$2:$AB$16)-$U1299)^2+(_xlfn.XLOOKUP(AO$1,$Z$2:$Z$16,$AC$2:$AC$16-$V1299)^2)))</f>
        <v/>
      </c>
      <c r="AP1299" s="141" t="str">
        <f t="array" ref="AP1299">IF(OR(AP$1=0, $A1299=""),"",SQRT((_xlfn.XLOOKUP(AP$1,$Z$2:$Z$16,$AA$2:$AA$16)-$T1299)^2+(_xlfn.XLOOKUP(AP$1,$Z$2:$Z$16,$AB$2:$AB$16)-$U1299)^2+(_xlfn.XLOOKUP(AP$1,$Z$2:$Z$16,$AC$2:$AC$16-$V1299)^2)))</f>
        <v/>
      </c>
      <c r="AQ1299" s="141" t="str">
        <f t="array" ref="AQ1299">IF(OR(AQ$1=0, $A1299=""),"",SQRT((_xlfn.XLOOKUP(AQ$1,$Z$2:$Z$16,$AA$2:$AA$16)-$T1299)^2+(_xlfn.XLOOKUP(AQ$1,$Z$2:$Z$16,$AB$2:$AB$16)-$U1299)^2+(_xlfn.XLOOKUP(AQ$1,$Z$2:$Z$16,$AC$2:$AC$16-$V1299)^2)))</f>
        <v/>
      </c>
      <c r="AR1299" s="141" t="str">
        <f t="array" ref="AR1299">IF(OR(AR$1=0, $A1299=""),"",SQRT((_xlfn.XLOOKUP(AR$1,$Z$2:$Z$16,$AA$2:$AA$16)-$T1299)^2+(_xlfn.XLOOKUP(AR$1,$Z$2:$Z$16,$AB$2:$AB$16)-$U1299)^2+(_xlfn.XLOOKUP(AR$1,$Z$2:$Z$16,$AC$2:$AC$16-$V1299)^2)))</f>
        <v/>
      </c>
      <c r="AS1299" s="141" t="str">
        <f t="array" ref="AS1299">IF(OR(AS$1=0, $A1299=""),"",SQRT((_xlfn.XLOOKUP(AS$1,$Z$2:$Z$16,$AA$2:$AA$16)-$T1299)^2+(_xlfn.XLOOKUP(AS$1,$Z$2:$Z$16,$AB$2:$AB$16)-$U1299)^2+(_xlfn.XLOOKUP(AS$1,$Z$2:$Z$16,$AC$2:$AC$16-$V1299)^2)))</f>
        <v/>
      </c>
      <c r="AT1299" s="141" t="str">
        <f t="array" ref="AT1299">IF(OR(AT$1=0, $A1299=""),"",SQRT((_xlfn.XLOOKUP(AT$1,$Z$2:$Z$16,$AA$2:$AA$16)-$T1299)^2+(_xlfn.XLOOKUP(AT$1,$Z$2:$Z$16,$AB$2:$AB$16)-$U1299)^2+(_xlfn.XLOOKUP(AT$1,$Z$2:$Z$16,$AC$2:$AC$16-$V1299)^2)))</f>
        <v/>
      </c>
      <c r="AU1299" s="141" t="str">
        <f t="array" ref="AU1299">IF(OR(AU$1=0, $A1299=""),"",SQRT((_xlfn.XLOOKUP(AU$1,$Z$2:$Z$16,$AA$2:$AA$16)-$T1299)^2+(_xlfn.XLOOKUP(AU$1,$Z$2:$Z$16,$AB$2:$AB$16)-$U1299)^2+(_xlfn.XLOOKUP(AU$1,$Z$2:$Z$16,$AC$2:$AC$16-$V1299)^2)))</f>
        <v/>
      </c>
      <c r="AV1299" s="142" t="str">
        <f t="array" ref="AV1299">IF(OR(AV$1=0, $A1299=""),"",SQRT((_xlfn.XLOOKUP(AV$1,$Z$2:$Z$16,$AA$2:$AA$16)-$T1299)^2+(_xlfn.XLOOKUP(AV$1,$Z$2:$Z$16,$AB$2:$AB$16)-$U1299)^2+(_xlfn.XLOOKUP(AV$1,$Z$2:$Z$16,$AC$2:$AC$16-$V1299)^2)))</f>
        <v/>
      </c>
      <c r="AW1299" s="124"/>
      <c r="AX1299" s="124"/>
      <c r="AY1299" s="125">
        <f t="shared" si="376"/>
        <v>0</v>
      </c>
      <c r="AZ1299" s="143">
        <f t="shared" si="377"/>
        <v>0</v>
      </c>
      <c r="BA1299" s="143">
        <f t="shared" si="378"/>
        <v>0</v>
      </c>
      <c r="BB1299" s="143">
        <f t="shared" si="379"/>
        <v>0</v>
      </c>
      <c r="BC1299" s="143">
        <f t="shared" si="380"/>
        <v>0</v>
      </c>
      <c r="BD1299" s="143">
        <f t="shared" si="381"/>
        <v>0</v>
      </c>
      <c r="BE1299" s="143">
        <f t="shared" si="382"/>
        <v>0</v>
      </c>
      <c r="BF1299" s="143">
        <f t="shared" si="383"/>
        <v>0</v>
      </c>
      <c r="BG1299" s="144">
        <f t="shared" si="384"/>
        <v>0</v>
      </c>
      <c r="BH1299" s="144">
        <f t="shared" si="385"/>
        <v>0</v>
      </c>
      <c r="BI1299" s="144">
        <f t="shared" si="386"/>
        <v>0</v>
      </c>
      <c r="BJ1299" s="144">
        <f t="shared" si="387"/>
        <v>0</v>
      </c>
      <c r="BK1299" s="144">
        <f t="shared" si="388"/>
        <v>0</v>
      </c>
      <c r="BL1299" s="144">
        <f t="shared" si="389"/>
        <v>0</v>
      </c>
      <c r="BM1299" s="145">
        <f t="shared" si="390"/>
        <v>0</v>
      </c>
      <c r="BN1299" s="124"/>
      <c r="BO1299" s="124"/>
      <c r="BP1299" s="124"/>
      <c r="BQ1299" s="124"/>
      <c r="BR1299" s="124"/>
      <c r="BS1299" s="124"/>
      <c r="BT1299" s="124"/>
      <c r="BU1299" s="124"/>
      <c r="BV1299" s="130"/>
      <c r="BW1299" s="130"/>
      <c r="BX1299" s="130"/>
      <c r="BY1299" s="130"/>
      <c r="BZ1299" s="130"/>
      <c r="CA1299" s="130"/>
      <c r="CB1299" s="130"/>
      <c r="CC1299" s="130"/>
      <c r="CD1299" s="130"/>
      <c r="CE1299" s="130"/>
      <c r="CF1299" s="130"/>
      <c r="CG1299" s="130"/>
      <c r="CH1299" s="130"/>
      <c r="CI1299" s="130"/>
      <c r="CJ1299" s="130"/>
      <c r="CL1299" s="124"/>
      <c r="CM1299" s="130" t="s">
        <v>32</v>
      </c>
      <c r="CN1299" s="130"/>
      <c r="CO1299" s="130"/>
      <c r="CP1299" s="130"/>
      <c r="CQ1299" s="130"/>
      <c r="CR1299" s="130"/>
      <c r="CS1299" s="130"/>
      <c r="CT1299" s="130"/>
      <c r="CU1299" s="130"/>
      <c r="CV1299" s="130"/>
      <c r="CW1299" s="130"/>
      <c r="CX1299" s="130"/>
      <c r="CY1299" s="130"/>
      <c r="CZ1299" s="130"/>
      <c r="DA1299" s="130"/>
      <c r="DD1299" s="159" cm="1">
        <f t="array" ref="DD1299">_xlfn.IFS(DD$1= 0,"", NOT(ISBLANK(CM1299)), 0, ISBLANK(CM1299), $Q1299-$S1299+AY1299-BV1299)</f>
        <v>0</v>
      </c>
      <c r="DE1299" s="160" cm="1">
        <f t="array" ref="DE1299">_xlfn.IFS(DE$1= 0,"", NOT(ISBLANK(CN1299)), 0, ISBLANK(CN1299), $Q1299-$S1299+AZ1299-BW1299)</f>
        <v>0</v>
      </c>
      <c r="DF1299" s="160" cm="1">
        <f t="array" ref="DF1299">_xlfn.IFS(DF$1= 0,"", NOT(ISBLANK(CO1299)), 0, ISBLANK(CO1299), $Q1299-$S1299+BA1299-BX1299)</f>
        <v>0</v>
      </c>
      <c r="DG1299" s="160" cm="1">
        <f t="array" ref="DG1299">_xlfn.IFS(DG$1= 0,"", NOT(ISBLANK(CP1299)), 0, ISBLANK(CP1299), $Q1299-$S1299+BB1299-BY1299)</f>
        <v>0</v>
      </c>
      <c r="DH1299" s="160" cm="1">
        <f t="array" ref="DH1299">_xlfn.IFS(DH$1= 0,"", NOT(ISBLANK(CQ1299)), 0, ISBLANK(CQ1299), $Q1299-$S1299+BC1299-BZ1299)</f>
        <v>0</v>
      </c>
      <c r="DI1299" s="160" cm="1">
        <f t="array" ref="DI1299">_xlfn.IFS(DI$1= 0,"", NOT(ISBLANK(CR1299)), 0, ISBLANK(CR1299), $Q1299-$S1299+BD1299-CA1299)</f>
        <v>0</v>
      </c>
      <c r="DJ1299" s="160" t="str" cm="1">
        <f t="array" ref="DJ1299">_xlfn.IFS(DJ$1= 0,"", NOT(ISBLANK(CS1299)), 0, ISBLANK(CS1299), $Q1299-$S1299+BE1299-CB1299)</f>
        <v/>
      </c>
      <c r="DK1299" s="160" t="str" cm="1">
        <f t="array" ref="DK1299">_xlfn.IFS(DK$1= 0,"", NOT(ISBLANK(CT1299)), 0, ISBLANK(CT1299), $Q1299-$S1299+BF1299-CC1299)</f>
        <v/>
      </c>
      <c r="DL1299" s="162" t="str" cm="1">
        <f t="array" ref="DL1299">_xlfn.IFS(DL$1= 0,"", NOT(ISBLANK(CU1299)), 0, ISBLANK(CU1299), $Q1299-$S1299+BG1299-CD1299)</f>
        <v/>
      </c>
      <c r="DM1299" s="162" t="str" cm="1">
        <f t="array" ref="DM1299">_xlfn.IFS(DM$1= 0,"", NOT(ISBLANK(CV1299)), 0, ISBLANK(CV1299), $Q1299-$S1299+BH1299-CE1299)</f>
        <v/>
      </c>
      <c r="DN1299" s="162" t="str" cm="1">
        <f t="array" ref="DN1299">_xlfn.IFS(DN$1= 0,"", NOT(ISBLANK(CW1299)), 0, ISBLANK(CW1299), $Q1299-$S1299+BI1299-CF1299)</f>
        <v/>
      </c>
      <c r="DO1299" s="162" t="str" cm="1">
        <f t="array" ref="DO1299">_xlfn.IFS(DO$1= 0,"", NOT(ISBLANK(CX1299)), 0, ISBLANK(CX1299), $Q1299-$S1299+BJ1299-CG1299)</f>
        <v/>
      </c>
      <c r="DP1299" s="162" t="str" cm="1">
        <f t="array" ref="DP1299">_xlfn.IFS(DP$1= 0,"", NOT(ISBLANK(CY1299)), 0, ISBLANK(CY1299), $Q1299-$S1299+BK1299-CH1299)</f>
        <v/>
      </c>
      <c r="DQ1299" s="162" t="str" cm="1">
        <f t="array" ref="DQ1299">_xlfn.IFS(DQ$1= 0,"", NOT(ISBLANK(CZ1299)), 0, ISBLANK(CZ1299), $Q1299-$S1299+BL1299-CI1299)</f>
        <v/>
      </c>
      <c r="DR1299" s="163" t="str" cm="1">
        <f t="array" ref="DR1299">_xlfn.IFS(DR$1= 0,"", NOT(ISBLANK(DA1299)), 0, ISBLANK(DA1299), $Q1299-$S1299+BM1299-CJ1299)</f>
        <v/>
      </c>
    </row>
    <row r="1300" spans="1:122" ht="16.5" x14ac:dyDescent="0.3">
      <c r="A1300" s="135"/>
      <c r="B1300" s="136"/>
      <c r="C1300" s="136"/>
      <c r="D1300" s="137"/>
      <c r="E1300" s="176"/>
      <c r="F1300" s="182"/>
      <c r="G1300" s="183"/>
      <c r="H1300" s="183"/>
      <c r="I1300" s="183"/>
      <c r="J1300" s="183"/>
      <c r="K1300" s="183"/>
      <c r="L1300" s="183"/>
      <c r="M1300" s="186"/>
      <c r="N1300" s="182"/>
      <c r="O1300" s="184"/>
      <c r="P1300" s="178"/>
      <c r="Q1300" s="118">
        <f t="shared" si="374"/>
        <v>0</v>
      </c>
      <c r="R1300" s="3"/>
      <c r="S1300" s="3"/>
      <c r="T1300" s="4"/>
      <c r="U1300" s="4"/>
      <c r="V1300" s="99">
        <f t="shared" si="375"/>
        <v>0</v>
      </c>
      <c r="W1300" s="161"/>
      <c r="X1300" s="138"/>
      <c r="AH1300" s="158" t="str">
        <f t="array" ref="AH1300">IF(OR(AH$1=0, $A1300=""),"",SQRT((_xlfn.XLOOKUP(AH$1,$Z$2:$Z$16,$AA$2:$AA$16)-$T1300)^2+(_xlfn.XLOOKUP(AH$1,$Z$2:$Z$16,$AB$2:$AB$16)-$U1300)^2+(_xlfn.XLOOKUP(AH$1,$Z$2:$Z$16,$AC$2:$AC$16-$V1300)^2)))</f>
        <v/>
      </c>
      <c r="AI1300" s="140" t="str">
        <f t="array" ref="AI1300">IF(OR(AI$1=0, $A1300=""),"",SQRT((_xlfn.XLOOKUP(AI$1,$Z$2:$Z$16,$AA$2:$AA$16)-$T1300)^2+(_xlfn.XLOOKUP(AI$1,$Z$2:$Z$16,$AB$2:$AB$16)-$U1300)^2+(_xlfn.XLOOKUP(AI$1,$Z$2:$Z$16,$AC$2:$AC$16-$V1300)^2)))</f>
        <v/>
      </c>
      <c r="AJ1300" s="140" t="str">
        <f t="array" ref="AJ1300">IF(OR(AJ$1=0, $A1300=""),"",SQRT((_xlfn.XLOOKUP(AJ$1,$Z$2:$Z$16,$AA$2:$AA$16)-$T1300)^2+(_xlfn.XLOOKUP(AJ$1,$Z$2:$Z$16,$AB$2:$AB$16)-$U1300)^2+(_xlfn.XLOOKUP(AJ$1,$Z$2:$Z$16,$AC$2:$AC$16-$V1300)^2)))</f>
        <v/>
      </c>
      <c r="AK1300" s="140" t="str">
        <f t="array" ref="AK1300">IF(OR(AK$1=0, $A1300=""),"",SQRT((_xlfn.XLOOKUP(AK$1,$Z$2:$Z$16,$AA$2:$AA$16)-$T1300)^2+(_xlfn.XLOOKUP(AK$1,$Z$2:$Z$16,$AB$2:$AB$16)-$U1300)^2+(_xlfn.XLOOKUP(AK$1,$Z$2:$Z$16,$AC$2:$AC$16-$V1300)^2)))</f>
        <v/>
      </c>
      <c r="AL1300" s="140" t="str">
        <f t="array" ref="AL1300">IF(OR(AL$1=0, $A1300=""),"",SQRT((_xlfn.XLOOKUP(AL$1,$Z$2:$Z$16,$AA$2:$AA$16)-$T1300)^2+(_xlfn.XLOOKUP(AL$1,$Z$2:$Z$16,$AB$2:$AB$16)-$U1300)^2+(_xlfn.XLOOKUP(AL$1,$Z$2:$Z$16,$AC$2:$AC$16-$V1300)^2)))</f>
        <v/>
      </c>
      <c r="AM1300" s="140" t="str">
        <f t="array" ref="AM1300">IF(OR(AM$1=0, $A1300=""),"",SQRT((_xlfn.XLOOKUP(AM$1,$Z$2:$Z$16,$AA$2:$AA$16)-$T1300)^2+(_xlfn.XLOOKUP(AM$1,$Z$2:$Z$16,$AB$2:$AB$16)-$U1300)^2+(_xlfn.XLOOKUP(AM$1,$Z$2:$Z$16,$AC$2:$AC$16-$V1300)^2)))</f>
        <v/>
      </c>
      <c r="AN1300" s="140" t="str">
        <f t="array" ref="AN1300">IF(OR(AN$1=0, $A1300=""),"",SQRT((_xlfn.XLOOKUP(AN$1,$Z$2:$Z$16,$AA$2:$AA$16)-$T1300)^2+(_xlfn.XLOOKUP(AN$1,$Z$2:$Z$16,$AB$2:$AB$16)-$U1300)^2+(_xlfn.XLOOKUP(AN$1,$Z$2:$Z$16,$AC$2:$AC$16-$V1300)^2)))</f>
        <v/>
      </c>
      <c r="AO1300" s="140" t="str">
        <f t="array" ref="AO1300">IF(OR(AO$1=0, $A1300=""),"",SQRT((_xlfn.XLOOKUP(AO$1,$Z$2:$Z$16,$AA$2:$AA$16)-$T1300)^2+(_xlfn.XLOOKUP(AO$1,$Z$2:$Z$16,$AB$2:$AB$16)-$U1300)^2+(_xlfn.XLOOKUP(AO$1,$Z$2:$Z$16,$AC$2:$AC$16-$V1300)^2)))</f>
        <v/>
      </c>
      <c r="AP1300" s="141" t="str">
        <f t="array" ref="AP1300">IF(OR(AP$1=0, $A1300=""),"",SQRT((_xlfn.XLOOKUP(AP$1,$Z$2:$Z$16,$AA$2:$AA$16)-$T1300)^2+(_xlfn.XLOOKUP(AP$1,$Z$2:$Z$16,$AB$2:$AB$16)-$U1300)^2+(_xlfn.XLOOKUP(AP$1,$Z$2:$Z$16,$AC$2:$AC$16-$V1300)^2)))</f>
        <v/>
      </c>
      <c r="AQ1300" s="141" t="str">
        <f t="array" ref="AQ1300">IF(OR(AQ$1=0, $A1300=""),"",SQRT((_xlfn.XLOOKUP(AQ$1,$Z$2:$Z$16,$AA$2:$AA$16)-$T1300)^2+(_xlfn.XLOOKUP(AQ$1,$Z$2:$Z$16,$AB$2:$AB$16)-$U1300)^2+(_xlfn.XLOOKUP(AQ$1,$Z$2:$Z$16,$AC$2:$AC$16-$V1300)^2)))</f>
        <v/>
      </c>
      <c r="AR1300" s="141" t="str">
        <f t="array" ref="AR1300">IF(OR(AR$1=0, $A1300=""),"",SQRT((_xlfn.XLOOKUP(AR$1,$Z$2:$Z$16,$AA$2:$AA$16)-$T1300)^2+(_xlfn.XLOOKUP(AR$1,$Z$2:$Z$16,$AB$2:$AB$16)-$U1300)^2+(_xlfn.XLOOKUP(AR$1,$Z$2:$Z$16,$AC$2:$AC$16-$V1300)^2)))</f>
        <v/>
      </c>
      <c r="AS1300" s="141" t="str">
        <f t="array" ref="AS1300">IF(OR(AS$1=0, $A1300=""),"",SQRT((_xlfn.XLOOKUP(AS$1,$Z$2:$Z$16,$AA$2:$AA$16)-$T1300)^2+(_xlfn.XLOOKUP(AS$1,$Z$2:$Z$16,$AB$2:$AB$16)-$U1300)^2+(_xlfn.XLOOKUP(AS$1,$Z$2:$Z$16,$AC$2:$AC$16-$V1300)^2)))</f>
        <v/>
      </c>
      <c r="AT1300" s="141" t="str">
        <f t="array" ref="AT1300">IF(OR(AT$1=0, $A1300=""),"",SQRT((_xlfn.XLOOKUP(AT$1,$Z$2:$Z$16,$AA$2:$AA$16)-$T1300)^2+(_xlfn.XLOOKUP(AT$1,$Z$2:$Z$16,$AB$2:$AB$16)-$U1300)^2+(_xlfn.XLOOKUP(AT$1,$Z$2:$Z$16,$AC$2:$AC$16-$V1300)^2)))</f>
        <v/>
      </c>
      <c r="AU1300" s="141" t="str">
        <f t="array" ref="AU1300">IF(OR(AU$1=0, $A1300=""),"",SQRT((_xlfn.XLOOKUP(AU$1,$Z$2:$Z$16,$AA$2:$AA$16)-$T1300)^2+(_xlfn.XLOOKUP(AU$1,$Z$2:$Z$16,$AB$2:$AB$16)-$U1300)^2+(_xlfn.XLOOKUP(AU$1,$Z$2:$Z$16,$AC$2:$AC$16-$V1300)^2)))</f>
        <v/>
      </c>
      <c r="AV1300" s="142" t="str">
        <f t="array" ref="AV1300">IF(OR(AV$1=0, $A1300=""),"",SQRT((_xlfn.XLOOKUP(AV$1,$Z$2:$Z$16,$AA$2:$AA$16)-$T1300)^2+(_xlfn.XLOOKUP(AV$1,$Z$2:$Z$16,$AB$2:$AB$16)-$U1300)^2+(_xlfn.XLOOKUP(AV$1,$Z$2:$Z$16,$AC$2:$AC$16-$V1300)^2)))</f>
        <v/>
      </c>
      <c r="AW1300" s="124"/>
      <c r="AX1300" s="124"/>
      <c r="AY1300" s="125">
        <f t="shared" si="376"/>
        <v>0</v>
      </c>
      <c r="AZ1300" s="143">
        <f t="shared" si="377"/>
        <v>0</v>
      </c>
      <c r="BA1300" s="143">
        <f t="shared" si="378"/>
        <v>0</v>
      </c>
      <c r="BB1300" s="143">
        <f t="shared" si="379"/>
        <v>0</v>
      </c>
      <c r="BC1300" s="143">
        <f t="shared" si="380"/>
        <v>0</v>
      </c>
      <c r="BD1300" s="143">
        <f t="shared" si="381"/>
        <v>0</v>
      </c>
      <c r="BE1300" s="143">
        <f t="shared" si="382"/>
        <v>0</v>
      </c>
      <c r="BF1300" s="143">
        <f t="shared" si="383"/>
        <v>0</v>
      </c>
      <c r="BG1300" s="144">
        <f t="shared" si="384"/>
        <v>0</v>
      </c>
      <c r="BH1300" s="144">
        <f t="shared" si="385"/>
        <v>0</v>
      </c>
      <c r="BI1300" s="144">
        <f t="shared" si="386"/>
        <v>0</v>
      </c>
      <c r="BJ1300" s="144">
        <f t="shared" si="387"/>
        <v>0</v>
      </c>
      <c r="BK1300" s="144">
        <f t="shared" si="388"/>
        <v>0</v>
      </c>
      <c r="BL1300" s="144">
        <f t="shared" si="389"/>
        <v>0</v>
      </c>
      <c r="BM1300" s="145">
        <f t="shared" si="390"/>
        <v>0</v>
      </c>
      <c r="BN1300" s="124"/>
      <c r="BO1300" s="124"/>
      <c r="BP1300" s="124"/>
      <c r="BQ1300" s="124"/>
      <c r="BR1300" s="124"/>
      <c r="BS1300" s="124"/>
      <c r="BT1300" s="124"/>
      <c r="BU1300" s="124"/>
      <c r="BV1300" s="130"/>
      <c r="BW1300" s="130"/>
      <c r="BX1300" s="130"/>
      <c r="BY1300" s="130"/>
      <c r="BZ1300" s="130"/>
      <c r="CA1300" s="130"/>
      <c r="CB1300" s="130"/>
      <c r="CC1300" s="130"/>
      <c r="CD1300" s="130"/>
      <c r="CE1300" s="130"/>
      <c r="CF1300" s="130"/>
      <c r="CG1300" s="130"/>
      <c r="CH1300" s="130"/>
      <c r="CI1300" s="130"/>
      <c r="CJ1300" s="130"/>
      <c r="CL1300" s="124"/>
      <c r="CM1300" s="130" t="s">
        <v>32</v>
      </c>
      <c r="CN1300" s="130"/>
      <c r="CO1300" s="130"/>
      <c r="CP1300" s="130"/>
      <c r="CQ1300" s="130"/>
      <c r="CR1300" s="130"/>
      <c r="CS1300" s="130"/>
      <c r="CT1300" s="130"/>
      <c r="CU1300" s="130"/>
      <c r="CV1300" s="130"/>
      <c r="CW1300" s="130"/>
      <c r="CX1300" s="130"/>
      <c r="CY1300" s="130"/>
      <c r="CZ1300" s="130"/>
      <c r="DA1300" s="130"/>
      <c r="DD1300" s="159" cm="1">
        <f t="array" ref="DD1300">_xlfn.IFS(DD$1= 0,"", NOT(ISBLANK(CM1300)), 0, ISBLANK(CM1300), $Q1300-$S1300+AY1300-BV1300)</f>
        <v>0</v>
      </c>
      <c r="DE1300" s="160" cm="1">
        <f t="array" ref="DE1300">_xlfn.IFS(DE$1= 0,"", NOT(ISBLANK(CN1300)), 0, ISBLANK(CN1300), $Q1300-$S1300+AZ1300-BW1300)</f>
        <v>0</v>
      </c>
      <c r="DF1300" s="160" cm="1">
        <f t="array" ref="DF1300">_xlfn.IFS(DF$1= 0,"", NOT(ISBLANK(CO1300)), 0, ISBLANK(CO1300), $Q1300-$S1300+BA1300-BX1300)</f>
        <v>0</v>
      </c>
      <c r="DG1300" s="160" cm="1">
        <f t="array" ref="DG1300">_xlfn.IFS(DG$1= 0,"", NOT(ISBLANK(CP1300)), 0, ISBLANK(CP1300), $Q1300-$S1300+BB1300-BY1300)</f>
        <v>0</v>
      </c>
      <c r="DH1300" s="160" cm="1">
        <f t="array" ref="DH1300">_xlfn.IFS(DH$1= 0,"", NOT(ISBLANK(CQ1300)), 0, ISBLANK(CQ1300), $Q1300-$S1300+BC1300-BZ1300)</f>
        <v>0</v>
      </c>
      <c r="DI1300" s="160" cm="1">
        <f t="array" ref="DI1300">_xlfn.IFS(DI$1= 0,"", NOT(ISBLANK(CR1300)), 0, ISBLANK(CR1300), $Q1300-$S1300+BD1300-CA1300)</f>
        <v>0</v>
      </c>
      <c r="DJ1300" s="160" t="str" cm="1">
        <f t="array" ref="DJ1300">_xlfn.IFS(DJ$1= 0,"", NOT(ISBLANK(CS1300)), 0, ISBLANK(CS1300), $Q1300-$S1300+BE1300-CB1300)</f>
        <v/>
      </c>
      <c r="DK1300" s="160" t="str" cm="1">
        <f t="array" ref="DK1300">_xlfn.IFS(DK$1= 0,"", NOT(ISBLANK(CT1300)), 0, ISBLANK(CT1300), $Q1300-$S1300+BF1300-CC1300)</f>
        <v/>
      </c>
      <c r="DL1300" s="162" t="str" cm="1">
        <f t="array" ref="DL1300">_xlfn.IFS(DL$1= 0,"", NOT(ISBLANK(CU1300)), 0, ISBLANK(CU1300), $Q1300-$S1300+BG1300-CD1300)</f>
        <v/>
      </c>
      <c r="DM1300" s="162" t="str" cm="1">
        <f t="array" ref="DM1300">_xlfn.IFS(DM$1= 0,"", NOT(ISBLANK(CV1300)), 0, ISBLANK(CV1300), $Q1300-$S1300+BH1300-CE1300)</f>
        <v/>
      </c>
      <c r="DN1300" s="162" t="str" cm="1">
        <f t="array" ref="DN1300">_xlfn.IFS(DN$1= 0,"", NOT(ISBLANK(CW1300)), 0, ISBLANK(CW1300), $Q1300-$S1300+BI1300-CF1300)</f>
        <v/>
      </c>
      <c r="DO1300" s="162" t="str" cm="1">
        <f t="array" ref="DO1300">_xlfn.IFS(DO$1= 0,"", NOT(ISBLANK(CX1300)), 0, ISBLANK(CX1300), $Q1300-$S1300+BJ1300-CG1300)</f>
        <v/>
      </c>
      <c r="DP1300" s="162" t="str" cm="1">
        <f t="array" ref="DP1300">_xlfn.IFS(DP$1= 0,"", NOT(ISBLANK(CY1300)), 0, ISBLANK(CY1300), $Q1300-$S1300+BK1300-CH1300)</f>
        <v/>
      </c>
      <c r="DQ1300" s="162" t="str" cm="1">
        <f t="array" ref="DQ1300">_xlfn.IFS(DQ$1= 0,"", NOT(ISBLANK(CZ1300)), 0, ISBLANK(CZ1300), $Q1300-$S1300+BL1300-CI1300)</f>
        <v/>
      </c>
      <c r="DR1300" s="163" t="str" cm="1">
        <f t="array" ref="DR1300">_xlfn.IFS(DR$1= 0,"", NOT(ISBLANK(DA1300)), 0, ISBLANK(DA1300), $Q1300-$S1300+BM1300-CJ1300)</f>
        <v/>
      </c>
    </row>
    <row r="1301" spans="1:122" ht="16.5" x14ac:dyDescent="0.3">
      <c r="A1301" s="135"/>
      <c r="B1301" s="136"/>
      <c r="C1301" s="136"/>
      <c r="D1301" s="137"/>
      <c r="E1301" s="176"/>
      <c r="F1301" s="182"/>
      <c r="G1301" s="183"/>
      <c r="H1301" s="183"/>
      <c r="I1301" s="183"/>
      <c r="J1301" s="183"/>
      <c r="K1301" s="183"/>
      <c r="L1301" s="183"/>
      <c r="M1301" s="186"/>
      <c r="N1301" s="182"/>
      <c r="O1301" s="184"/>
      <c r="P1301" s="178"/>
      <c r="Q1301" s="118">
        <f t="shared" si="374"/>
        <v>0</v>
      </c>
      <c r="R1301" s="3"/>
      <c r="S1301" s="3"/>
      <c r="T1301" s="4"/>
      <c r="U1301" s="4"/>
      <c r="V1301" s="99">
        <f t="shared" si="375"/>
        <v>0</v>
      </c>
      <c r="W1301" s="161"/>
      <c r="X1301" s="138"/>
      <c r="AH1301" s="158" t="str">
        <f t="array" ref="AH1301">IF(OR(AH$1=0, $A1301=""),"",SQRT((_xlfn.XLOOKUP(AH$1,$Z$2:$Z$16,$AA$2:$AA$16)-$T1301)^2+(_xlfn.XLOOKUP(AH$1,$Z$2:$Z$16,$AB$2:$AB$16)-$U1301)^2+(_xlfn.XLOOKUP(AH$1,$Z$2:$Z$16,$AC$2:$AC$16-$V1301)^2)))</f>
        <v/>
      </c>
      <c r="AI1301" s="140" t="str">
        <f t="array" ref="AI1301">IF(OR(AI$1=0, $A1301=""),"",SQRT((_xlfn.XLOOKUP(AI$1,$Z$2:$Z$16,$AA$2:$AA$16)-$T1301)^2+(_xlfn.XLOOKUP(AI$1,$Z$2:$Z$16,$AB$2:$AB$16)-$U1301)^2+(_xlfn.XLOOKUP(AI$1,$Z$2:$Z$16,$AC$2:$AC$16-$V1301)^2)))</f>
        <v/>
      </c>
      <c r="AJ1301" s="140" t="str">
        <f t="array" ref="AJ1301">IF(OR(AJ$1=0, $A1301=""),"",SQRT((_xlfn.XLOOKUP(AJ$1,$Z$2:$Z$16,$AA$2:$AA$16)-$T1301)^2+(_xlfn.XLOOKUP(AJ$1,$Z$2:$Z$16,$AB$2:$AB$16)-$U1301)^2+(_xlfn.XLOOKUP(AJ$1,$Z$2:$Z$16,$AC$2:$AC$16-$V1301)^2)))</f>
        <v/>
      </c>
      <c r="AK1301" s="140" t="str">
        <f t="array" ref="AK1301">IF(OR(AK$1=0, $A1301=""),"",SQRT((_xlfn.XLOOKUP(AK$1,$Z$2:$Z$16,$AA$2:$AA$16)-$T1301)^2+(_xlfn.XLOOKUP(AK$1,$Z$2:$Z$16,$AB$2:$AB$16)-$U1301)^2+(_xlfn.XLOOKUP(AK$1,$Z$2:$Z$16,$AC$2:$AC$16-$V1301)^2)))</f>
        <v/>
      </c>
      <c r="AL1301" s="140" t="str">
        <f t="array" ref="AL1301">IF(OR(AL$1=0, $A1301=""),"",SQRT((_xlfn.XLOOKUP(AL$1,$Z$2:$Z$16,$AA$2:$AA$16)-$T1301)^2+(_xlfn.XLOOKUP(AL$1,$Z$2:$Z$16,$AB$2:$AB$16)-$U1301)^2+(_xlfn.XLOOKUP(AL$1,$Z$2:$Z$16,$AC$2:$AC$16-$V1301)^2)))</f>
        <v/>
      </c>
      <c r="AM1301" s="140" t="str">
        <f t="array" ref="AM1301">IF(OR(AM$1=0, $A1301=""),"",SQRT((_xlfn.XLOOKUP(AM$1,$Z$2:$Z$16,$AA$2:$AA$16)-$T1301)^2+(_xlfn.XLOOKUP(AM$1,$Z$2:$Z$16,$AB$2:$AB$16)-$U1301)^2+(_xlfn.XLOOKUP(AM$1,$Z$2:$Z$16,$AC$2:$AC$16-$V1301)^2)))</f>
        <v/>
      </c>
      <c r="AN1301" s="140" t="str">
        <f t="array" ref="AN1301">IF(OR(AN$1=0, $A1301=""),"",SQRT((_xlfn.XLOOKUP(AN$1,$Z$2:$Z$16,$AA$2:$AA$16)-$T1301)^2+(_xlfn.XLOOKUP(AN$1,$Z$2:$Z$16,$AB$2:$AB$16)-$U1301)^2+(_xlfn.XLOOKUP(AN$1,$Z$2:$Z$16,$AC$2:$AC$16-$V1301)^2)))</f>
        <v/>
      </c>
      <c r="AO1301" s="140" t="str">
        <f t="array" ref="AO1301">IF(OR(AO$1=0, $A1301=""),"",SQRT((_xlfn.XLOOKUP(AO$1,$Z$2:$Z$16,$AA$2:$AA$16)-$T1301)^2+(_xlfn.XLOOKUP(AO$1,$Z$2:$Z$16,$AB$2:$AB$16)-$U1301)^2+(_xlfn.XLOOKUP(AO$1,$Z$2:$Z$16,$AC$2:$AC$16-$V1301)^2)))</f>
        <v/>
      </c>
      <c r="AP1301" s="141" t="str">
        <f t="array" ref="AP1301">IF(OR(AP$1=0, $A1301=""),"",SQRT((_xlfn.XLOOKUP(AP$1,$Z$2:$Z$16,$AA$2:$AA$16)-$T1301)^2+(_xlfn.XLOOKUP(AP$1,$Z$2:$Z$16,$AB$2:$AB$16)-$U1301)^2+(_xlfn.XLOOKUP(AP$1,$Z$2:$Z$16,$AC$2:$AC$16-$V1301)^2)))</f>
        <v/>
      </c>
      <c r="AQ1301" s="141" t="str">
        <f t="array" ref="AQ1301">IF(OR(AQ$1=0, $A1301=""),"",SQRT((_xlfn.XLOOKUP(AQ$1,$Z$2:$Z$16,$AA$2:$AA$16)-$T1301)^2+(_xlfn.XLOOKUP(AQ$1,$Z$2:$Z$16,$AB$2:$AB$16)-$U1301)^2+(_xlfn.XLOOKUP(AQ$1,$Z$2:$Z$16,$AC$2:$AC$16-$V1301)^2)))</f>
        <v/>
      </c>
      <c r="AR1301" s="141" t="str">
        <f t="array" ref="AR1301">IF(OR(AR$1=0, $A1301=""),"",SQRT((_xlfn.XLOOKUP(AR$1,$Z$2:$Z$16,$AA$2:$AA$16)-$T1301)^2+(_xlfn.XLOOKUP(AR$1,$Z$2:$Z$16,$AB$2:$AB$16)-$U1301)^2+(_xlfn.XLOOKUP(AR$1,$Z$2:$Z$16,$AC$2:$AC$16-$V1301)^2)))</f>
        <v/>
      </c>
      <c r="AS1301" s="141" t="str">
        <f t="array" ref="AS1301">IF(OR(AS$1=0, $A1301=""),"",SQRT((_xlfn.XLOOKUP(AS$1,$Z$2:$Z$16,$AA$2:$AA$16)-$T1301)^2+(_xlfn.XLOOKUP(AS$1,$Z$2:$Z$16,$AB$2:$AB$16)-$U1301)^2+(_xlfn.XLOOKUP(AS$1,$Z$2:$Z$16,$AC$2:$AC$16-$V1301)^2)))</f>
        <v/>
      </c>
      <c r="AT1301" s="141" t="str">
        <f t="array" ref="AT1301">IF(OR(AT$1=0, $A1301=""),"",SQRT((_xlfn.XLOOKUP(AT$1,$Z$2:$Z$16,$AA$2:$AA$16)-$T1301)^2+(_xlfn.XLOOKUP(AT$1,$Z$2:$Z$16,$AB$2:$AB$16)-$U1301)^2+(_xlfn.XLOOKUP(AT$1,$Z$2:$Z$16,$AC$2:$AC$16-$V1301)^2)))</f>
        <v/>
      </c>
      <c r="AU1301" s="141" t="str">
        <f t="array" ref="AU1301">IF(OR(AU$1=0, $A1301=""),"",SQRT((_xlfn.XLOOKUP(AU$1,$Z$2:$Z$16,$AA$2:$AA$16)-$T1301)^2+(_xlfn.XLOOKUP(AU$1,$Z$2:$Z$16,$AB$2:$AB$16)-$U1301)^2+(_xlfn.XLOOKUP(AU$1,$Z$2:$Z$16,$AC$2:$AC$16-$V1301)^2)))</f>
        <v/>
      </c>
      <c r="AV1301" s="142" t="str">
        <f t="array" ref="AV1301">IF(OR(AV$1=0, $A1301=""),"",SQRT((_xlfn.XLOOKUP(AV$1,$Z$2:$Z$16,$AA$2:$AA$16)-$T1301)^2+(_xlfn.XLOOKUP(AV$1,$Z$2:$Z$16,$AB$2:$AB$16)-$U1301)^2+(_xlfn.XLOOKUP(AV$1,$Z$2:$Z$16,$AC$2:$AC$16-$V1301)^2)))</f>
        <v/>
      </c>
      <c r="AW1301" s="124"/>
      <c r="AX1301" s="124"/>
      <c r="AY1301" s="125">
        <f t="shared" si="376"/>
        <v>0</v>
      </c>
      <c r="AZ1301" s="143">
        <f t="shared" si="377"/>
        <v>0</v>
      </c>
      <c r="BA1301" s="143">
        <f t="shared" si="378"/>
        <v>0</v>
      </c>
      <c r="BB1301" s="143">
        <f t="shared" si="379"/>
        <v>0</v>
      </c>
      <c r="BC1301" s="143">
        <f t="shared" si="380"/>
        <v>0</v>
      </c>
      <c r="BD1301" s="143">
        <f t="shared" si="381"/>
        <v>0</v>
      </c>
      <c r="BE1301" s="143">
        <f t="shared" si="382"/>
        <v>0</v>
      </c>
      <c r="BF1301" s="143">
        <f t="shared" si="383"/>
        <v>0</v>
      </c>
      <c r="BG1301" s="144">
        <f t="shared" si="384"/>
        <v>0</v>
      </c>
      <c r="BH1301" s="144">
        <f t="shared" si="385"/>
        <v>0</v>
      </c>
      <c r="BI1301" s="144">
        <f t="shared" si="386"/>
        <v>0</v>
      </c>
      <c r="BJ1301" s="144">
        <f t="shared" si="387"/>
        <v>0</v>
      </c>
      <c r="BK1301" s="144">
        <f t="shared" si="388"/>
        <v>0</v>
      </c>
      <c r="BL1301" s="144">
        <f t="shared" si="389"/>
        <v>0</v>
      </c>
      <c r="BM1301" s="145">
        <f t="shared" si="390"/>
        <v>0</v>
      </c>
      <c r="BN1301" s="124"/>
      <c r="BO1301" s="124"/>
      <c r="BP1301" s="124"/>
      <c r="BQ1301" s="124"/>
      <c r="BR1301" s="124"/>
      <c r="BS1301" s="124"/>
      <c r="BT1301" s="124"/>
      <c r="BU1301" s="124"/>
      <c r="BV1301" s="130"/>
      <c r="BW1301" s="130"/>
      <c r="BX1301" s="130"/>
      <c r="BY1301" s="130"/>
      <c r="BZ1301" s="130"/>
      <c r="CA1301" s="130"/>
      <c r="CB1301" s="130"/>
      <c r="CC1301" s="130"/>
      <c r="CD1301" s="130"/>
      <c r="CE1301" s="130"/>
      <c r="CF1301" s="130"/>
      <c r="CG1301" s="130"/>
      <c r="CH1301" s="130"/>
      <c r="CI1301" s="130"/>
      <c r="CJ1301" s="130"/>
      <c r="CL1301" s="124"/>
      <c r="CM1301" s="130" t="s">
        <v>32</v>
      </c>
      <c r="CN1301" s="130"/>
      <c r="CO1301" s="130"/>
      <c r="CP1301" s="130"/>
      <c r="CQ1301" s="130"/>
      <c r="CR1301" s="130"/>
      <c r="CS1301" s="130"/>
      <c r="CT1301" s="130"/>
      <c r="CU1301" s="130"/>
      <c r="CV1301" s="130"/>
      <c r="CW1301" s="130"/>
      <c r="CX1301" s="130"/>
      <c r="CY1301" s="130"/>
      <c r="CZ1301" s="130"/>
      <c r="DA1301" s="130"/>
      <c r="DD1301" s="159" cm="1">
        <f t="array" ref="DD1301">_xlfn.IFS(DD$1= 0,"", NOT(ISBLANK(CM1301)), 0, ISBLANK(CM1301), $Q1301-$S1301+AY1301-BV1301)</f>
        <v>0</v>
      </c>
      <c r="DE1301" s="160" cm="1">
        <f t="array" ref="DE1301">_xlfn.IFS(DE$1= 0,"", NOT(ISBLANK(CN1301)), 0, ISBLANK(CN1301), $Q1301-$S1301+AZ1301-BW1301)</f>
        <v>0</v>
      </c>
      <c r="DF1301" s="160" cm="1">
        <f t="array" ref="DF1301">_xlfn.IFS(DF$1= 0,"", NOT(ISBLANK(CO1301)), 0, ISBLANK(CO1301), $Q1301-$S1301+BA1301-BX1301)</f>
        <v>0</v>
      </c>
      <c r="DG1301" s="160" cm="1">
        <f t="array" ref="DG1301">_xlfn.IFS(DG$1= 0,"", NOT(ISBLANK(CP1301)), 0, ISBLANK(CP1301), $Q1301-$S1301+BB1301-BY1301)</f>
        <v>0</v>
      </c>
      <c r="DH1301" s="160" cm="1">
        <f t="array" ref="DH1301">_xlfn.IFS(DH$1= 0,"", NOT(ISBLANK(CQ1301)), 0, ISBLANK(CQ1301), $Q1301-$S1301+BC1301-BZ1301)</f>
        <v>0</v>
      </c>
      <c r="DI1301" s="160" cm="1">
        <f t="array" ref="DI1301">_xlfn.IFS(DI$1= 0,"", NOT(ISBLANK(CR1301)), 0, ISBLANK(CR1301), $Q1301-$S1301+BD1301-CA1301)</f>
        <v>0</v>
      </c>
      <c r="DJ1301" s="160" t="str" cm="1">
        <f t="array" ref="DJ1301">_xlfn.IFS(DJ$1= 0,"", NOT(ISBLANK(CS1301)), 0, ISBLANK(CS1301), $Q1301-$S1301+BE1301-CB1301)</f>
        <v/>
      </c>
      <c r="DK1301" s="160" t="str" cm="1">
        <f t="array" ref="DK1301">_xlfn.IFS(DK$1= 0,"", NOT(ISBLANK(CT1301)), 0, ISBLANK(CT1301), $Q1301-$S1301+BF1301-CC1301)</f>
        <v/>
      </c>
      <c r="DL1301" s="162" t="str" cm="1">
        <f t="array" ref="DL1301">_xlfn.IFS(DL$1= 0,"", NOT(ISBLANK(CU1301)), 0, ISBLANK(CU1301), $Q1301-$S1301+BG1301-CD1301)</f>
        <v/>
      </c>
      <c r="DM1301" s="162" t="str" cm="1">
        <f t="array" ref="DM1301">_xlfn.IFS(DM$1= 0,"", NOT(ISBLANK(CV1301)), 0, ISBLANK(CV1301), $Q1301-$S1301+BH1301-CE1301)</f>
        <v/>
      </c>
      <c r="DN1301" s="162" t="str" cm="1">
        <f t="array" ref="DN1301">_xlfn.IFS(DN$1= 0,"", NOT(ISBLANK(CW1301)), 0, ISBLANK(CW1301), $Q1301-$S1301+BI1301-CF1301)</f>
        <v/>
      </c>
      <c r="DO1301" s="162" t="str" cm="1">
        <f t="array" ref="DO1301">_xlfn.IFS(DO$1= 0,"", NOT(ISBLANK(CX1301)), 0, ISBLANK(CX1301), $Q1301-$S1301+BJ1301-CG1301)</f>
        <v/>
      </c>
      <c r="DP1301" s="162" t="str" cm="1">
        <f t="array" ref="DP1301">_xlfn.IFS(DP$1= 0,"", NOT(ISBLANK(CY1301)), 0, ISBLANK(CY1301), $Q1301-$S1301+BK1301-CH1301)</f>
        <v/>
      </c>
      <c r="DQ1301" s="162" t="str" cm="1">
        <f t="array" ref="DQ1301">_xlfn.IFS(DQ$1= 0,"", NOT(ISBLANK(CZ1301)), 0, ISBLANK(CZ1301), $Q1301-$S1301+BL1301-CI1301)</f>
        <v/>
      </c>
      <c r="DR1301" s="163" t="str" cm="1">
        <f t="array" ref="DR1301">_xlfn.IFS(DR$1= 0,"", NOT(ISBLANK(DA1301)), 0, ISBLANK(DA1301), $Q1301-$S1301+BM1301-CJ1301)</f>
        <v/>
      </c>
    </row>
    <row r="1302" spans="1:122" ht="16.5" x14ac:dyDescent="0.3">
      <c r="A1302" s="135"/>
      <c r="B1302" s="136"/>
      <c r="C1302" s="136"/>
      <c r="D1302" s="137"/>
      <c r="E1302" s="176"/>
      <c r="F1302" s="182"/>
      <c r="G1302" s="183"/>
      <c r="H1302" s="183"/>
      <c r="I1302" s="183"/>
      <c r="J1302" s="183"/>
      <c r="K1302" s="183"/>
      <c r="L1302" s="183"/>
      <c r="M1302" s="186"/>
      <c r="N1302" s="182"/>
      <c r="O1302" s="184"/>
      <c r="P1302" s="178"/>
      <c r="Q1302" s="118">
        <f t="shared" si="374"/>
        <v>0</v>
      </c>
      <c r="R1302" s="3"/>
      <c r="S1302" s="3"/>
      <c r="T1302" s="4"/>
      <c r="U1302" s="4"/>
      <c r="V1302" s="99">
        <f t="shared" si="375"/>
        <v>0</v>
      </c>
      <c r="W1302" s="161"/>
      <c r="X1302" s="138"/>
      <c r="AH1302" s="158" t="str">
        <f t="array" ref="AH1302">IF(OR(AH$1=0, $A1302=""),"",SQRT((_xlfn.XLOOKUP(AH$1,$Z$2:$Z$16,$AA$2:$AA$16)-$T1302)^2+(_xlfn.XLOOKUP(AH$1,$Z$2:$Z$16,$AB$2:$AB$16)-$U1302)^2+(_xlfn.XLOOKUP(AH$1,$Z$2:$Z$16,$AC$2:$AC$16-$V1302)^2)))</f>
        <v/>
      </c>
      <c r="AI1302" s="140" t="str">
        <f t="array" ref="AI1302">IF(OR(AI$1=0, $A1302=""),"",SQRT((_xlfn.XLOOKUP(AI$1,$Z$2:$Z$16,$AA$2:$AA$16)-$T1302)^2+(_xlfn.XLOOKUP(AI$1,$Z$2:$Z$16,$AB$2:$AB$16)-$U1302)^2+(_xlfn.XLOOKUP(AI$1,$Z$2:$Z$16,$AC$2:$AC$16-$V1302)^2)))</f>
        <v/>
      </c>
      <c r="AJ1302" s="140" t="str">
        <f t="array" ref="AJ1302">IF(OR(AJ$1=0, $A1302=""),"",SQRT((_xlfn.XLOOKUP(AJ$1,$Z$2:$Z$16,$AA$2:$AA$16)-$T1302)^2+(_xlfn.XLOOKUP(AJ$1,$Z$2:$Z$16,$AB$2:$AB$16)-$U1302)^2+(_xlfn.XLOOKUP(AJ$1,$Z$2:$Z$16,$AC$2:$AC$16-$V1302)^2)))</f>
        <v/>
      </c>
      <c r="AK1302" s="140" t="str">
        <f t="array" ref="AK1302">IF(OR(AK$1=0, $A1302=""),"",SQRT((_xlfn.XLOOKUP(AK$1,$Z$2:$Z$16,$AA$2:$AA$16)-$T1302)^2+(_xlfn.XLOOKUP(AK$1,$Z$2:$Z$16,$AB$2:$AB$16)-$U1302)^2+(_xlfn.XLOOKUP(AK$1,$Z$2:$Z$16,$AC$2:$AC$16-$V1302)^2)))</f>
        <v/>
      </c>
      <c r="AL1302" s="140" t="str">
        <f t="array" ref="AL1302">IF(OR(AL$1=0, $A1302=""),"",SQRT((_xlfn.XLOOKUP(AL$1,$Z$2:$Z$16,$AA$2:$AA$16)-$T1302)^2+(_xlfn.XLOOKUP(AL$1,$Z$2:$Z$16,$AB$2:$AB$16)-$U1302)^2+(_xlfn.XLOOKUP(AL$1,$Z$2:$Z$16,$AC$2:$AC$16-$V1302)^2)))</f>
        <v/>
      </c>
      <c r="AM1302" s="140" t="str">
        <f t="array" ref="AM1302">IF(OR(AM$1=0, $A1302=""),"",SQRT((_xlfn.XLOOKUP(AM$1,$Z$2:$Z$16,$AA$2:$AA$16)-$T1302)^2+(_xlfn.XLOOKUP(AM$1,$Z$2:$Z$16,$AB$2:$AB$16)-$U1302)^2+(_xlfn.XLOOKUP(AM$1,$Z$2:$Z$16,$AC$2:$AC$16-$V1302)^2)))</f>
        <v/>
      </c>
      <c r="AN1302" s="140" t="str">
        <f t="array" ref="AN1302">IF(OR(AN$1=0, $A1302=""),"",SQRT((_xlfn.XLOOKUP(AN$1,$Z$2:$Z$16,$AA$2:$AA$16)-$T1302)^2+(_xlfn.XLOOKUP(AN$1,$Z$2:$Z$16,$AB$2:$AB$16)-$U1302)^2+(_xlfn.XLOOKUP(AN$1,$Z$2:$Z$16,$AC$2:$AC$16-$V1302)^2)))</f>
        <v/>
      </c>
      <c r="AO1302" s="140" t="str">
        <f t="array" ref="AO1302">IF(OR(AO$1=0, $A1302=""),"",SQRT((_xlfn.XLOOKUP(AO$1,$Z$2:$Z$16,$AA$2:$AA$16)-$T1302)^2+(_xlfn.XLOOKUP(AO$1,$Z$2:$Z$16,$AB$2:$AB$16)-$U1302)^2+(_xlfn.XLOOKUP(AO$1,$Z$2:$Z$16,$AC$2:$AC$16-$V1302)^2)))</f>
        <v/>
      </c>
      <c r="AP1302" s="141" t="str">
        <f t="array" ref="AP1302">IF(OR(AP$1=0, $A1302=""),"",SQRT((_xlfn.XLOOKUP(AP$1,$Z$2:$Z$16,$AA$2:$AA$16)-$T1302)^2+(_xlfn.XLOOKUP(AP$1,$Z$2:$Z$16,$AB$2:$AB$16)-$U1302)^2+(_xlfn.XLOOKUP(AP$1,$Z$2:$Z$16,$AC$2:$AC$16-$V1302)^2)))</f>
        <v/>
      </c>
      <c r="AQ1302" s="141" t="str">
        <f t="array" ref="AQ1302">IF(OR(AQ$1=0, $A1302=""),"",SQRT((_xlfn.XLOOKUP(AQ$1,$Z$2:$Z$16,$AA$2:$AA$16)-$T1302)^2+(_xlfn.XLOOKUP(AQ$1,$Z$2:$Z$16,$AB$2:$AB$16)-$U1302)^2+(_xlfn.XLOOKUP(AQ$1,$Z$2:$Z$16,$AC$2:$AC$16-$V1302)^2)))</f>
        <v/>
      </c>
      <c r="AR1302" s="141" t="str">
        <f t="array" ref="AR1302">IF(OR(AR$1=0, $A1302=""),"",SQRT((_xlfn.XLOOKUP(AR$1,$Z$2:$Z$16,$AA$2:$AA$16)-$T1302)^2+(_xlfn.XLOOKUP(AR$1,$Z$2:$Z$16,$AB$2:$AB$16)-$U1302)^2+(_xlfn.XLOOKUP(AR$1,$Z$2:$Z$16,$AC$2:$AC$16-$V1302)^2)))</f>
        <v/>
      </c>
      <c r="AS1302" s="141" t="str">
        <f t="array" ref="AS1302">IF(OR(AS$1=0, $A1302=""),"",SQRT((_xlfn.XLOOKUP(AS$1,$Z$2:$Z$16,$AA$2:$AA$16)-$T1302)^2+(_xlfn.XLOOKUP(AS$1,$Z$2:$Z$16,$AB$2:$AB$16)-$U1302)^2+(_xlfn.XLOOKUP(AS$1,$Z$2:$Z$16,$AC$2:$AC$16-$V1302)^2)))</f>
        <v/>
      </c>
      <c r="AT1302" s="141" t="str">
        <f t="array" ref="AT1302">IF(OR(AT$1=0, $A1302=""),"",SQRT((_xlfn.XLOOKUP(AT$1,$Z$2:$Z$16,$AA$2:$AA$16)-$T1302)^2+(_xlfn.XLOOKUP(AT$1,$Z$2:$Z$16,$AB$2:$AB$16)-$U1302)^2+(_xlfn.XLOOKUP(AT$1,$Z$2:$Z$16,$AC$2:$AC$16-$V1302)^2)))</f>
        <v/>
      </c>
      <c r="AU1302" s="141" t="str">
        <f t="array" ref="AU1302">IF(OR(AU$1=0, $A1302=""),"",SQRT((_xlfn.XLOOKUP(AU$1,$Z$2:$Z$16,$AA$2:$AA$16)-$T1302)^2+(_xlfn.XLOOKUP(AU$1,$Z$2:$Z$16,$AB$2:$AB$16)-$U1302)^2+(_xlfn.XLOOKUP(AU$1,$Z$2:$Z$16,$AC$2:$AC$16-$V1302)^2)))</f>
        <v/>
      </c>
      <c r="AV1302" s="142" t="str">
        <f t="array" ref="AV1302">IF(OR(AV$1=0, $A1302=""),"",SQRT((_xlfn.XLOOKUP(AV$1,$Z$2:$Z$16,$AA$2:$AA$16)-$T1302)^2+(_xlfn.XLOOKUP(AV$1,$Z$2:$Z$16,$AB$2:$AB$16)-$U1302)^2+(_xlfn.XLOOKUP(AV$1,$Z$2:$Z$16,$AC$2:$AC$16-$V1302)^2)))</f>
        <v/>
      </c>
      <c r="AW1302" s="124"/>
      <c r="AX1302" s="124"/>
      <c r="AY1302" s="125">
        <f t="shared" si="376"/>
        <v>0</v>
      </c>
      <c r="AZ1302" s="143">
        <f t="shared" si="377"/>
        <v>0</v>
      </c>
      <c r="BA1302" s="143">
        <f t="shared" si="378"/>
        <v>0</v>
      </c>
      <c r="BB1302" s="143">
        <f t="shared" si="379"/>
        <v>0</v>
      </c>
      <c r="BC1302" s="143">
        <f t="shared" si="380"/>
        <v>0</v>
      </c>
      <c r="BD1302" s="143">
        <f t="shared" si="381"/>
        <v>0</v>
      </c>
      <c r="BE1302" s="143">
        <f t="shared" si="382"/>
        <v>0</v>
      </c>
      <c r="BF1302" s="143">
        <f t="shared" si="383"/>
        <v>0</v>
      </c>
      <c r="BG1302" s="144">
        <f t="shared" si="384"/>
        <v>0</v>
      </c>
      <c r="BH1302" s="144">
        <f t="shared" si="385"/>
        <v>0</v>
      </c>
      <c r="BI1302" s="144">
        <f t="shared" si="386"/>
        <v>0</v>
      </c>
      <c r="BJ1302" s="144">
        <f t="shared" si="387"/>
        <v>0</v>
      </c>
      <c r="BK1302" s="144">
        <f t="shared" si="388"/>
        <v>0</v>
      </c>
      <c r="BL1302" s="144">
        <f t="shared" si="389"/>
        <v>0</v>
      </c>
      <c r="BM1302" s="145">
        <f t="shared" si="390"/>
        <v>0</v>
      </c>
      <c r="BN1302" s="124"/>
      <c r="BO1302" s="124"/>
      <c r="BP1302" s="124"/>
      <c r="BQ1302" s="124"/>
      <c r="BR1302" s="124"/>
      <c r="BS1302" s="124"/>
      <c r="BT1302" s="124"/>
      <c r="BU1302" s="124"/>
      <c r="BV1302" s="130"/>
      <c r="BW1302" s="130"/>
      <c r="BX1302" s="130"/>
      <c r="BY1302" s="130"/>
      <c r="BZ1302" s="130"/>
      <c r="CA1302" s="130"/>
      <c r="CB1302" s="130"/>
      <c r="CC1302" s="130"/>
      <c r="CD1302" s="130"/>
      <c r="CE1302" s="130"/>
      <c r="CF1302" s="130"/>
      <c r="CG1302" s="130"/>
      <c r="CH1302" s="130"/>
      <c r="CI1302" s="130"/>
      <c r="CJ1302" s="130"/>
      <c r="CL1302" s="124"/>
      <c r="CM1302" s="130" t="s">
        <v>32</v>
      </c>
      <c r="CN1302" s="130"/>
      <c r="CO1302" s="130"/>
      <c r="CP1302" s="130"/>
      <c r="CQ1302" s="130"/>
      <c r="CR1302" s="130"/>
      <c r="CS1302" s="130"/>
      <c r="CT1302" s="130"/>
      <c r="CU1302" s="130"/>
      <c r="CV1302" s="130"/>
      <c r="CW1302" s="130"/>
      <c r="CX1302" s="130"/>
      <c r="CY1302" s="130"/>
      <c r="CZ1302" s="130"/>
      <c r="DA1302" s="130"/>
      <c r="DD1302" s="159" cm="1">
        <f t="array" ref="DD1302">_xlfn.IFS(DD$1= 0,"", NOT(ISBLANK(CM1302)), 0, ISBLANK(CM1302), $Q1302-$S1302+AY1302-BV1302)</f>
        <v>0</v>
      </c>
      <c r="DE1302" s="160" cm="1">
        <f t="array" ref="DE1302">_xlfn.IFS(DE$1= 0,"", NOT(ISBLANK(CN1302)), 0, ISBLANK(CN1302), $Q1302-$S1302+AZ1302-BW1302)</f>
        <v>0</v>
      </c>
      <c r="DF1302" s="160" cm="1">
        <f t="array" ref="DF1302">_xlfn.IFS(DF$1= 0,"", NOT(ISBLANK(CO1302)), 0, ISBLANK(CO1302), $Q1302-$S1302+BA1302-BX1302)</f>
        <v>0</v>
      </c>
      <c r="DG1302" s="160" cm="1">
        <f t="array" ref="DG1302">_xlfn.IFS(DG$1= 0,"", NOT(ISBLANK(CP1302)), 0, ISBLANK(CP1302), $Q1302-$S1302+BB1302-BY1302)</f>
        <v>0</v>
      </c>
      <c r="DH1302" s="160" cm="1">
        <f t="array" ref="DH1302">_xlfn.IFS(DH$1= 0,"", NOT(ISBLANK(CQ1302)), 0, ISBLANK(CQ1302), $Q1302-$S1302+BC1302-BZ1302)</f>
        <v>0</v>
      </c>
      <c r="DI1302" s="160" cm="1">
        <f t="array" ref="DI1302">_xlfn.IFS(DI$1= 0,"", NOT(ISBLANK(CR1302)), 0, ISBLANK(CR1302), $Q1302-$S1302+BD1302-CA1302)</f>
        <v>0</v>
      </c>
      <c r="DJ1302" s="160" t="str" cm="1">
        <f t="array" ref="DJ1302">_xlfn.IFS(DJ$1= 0,"", NOT(ISBLANK(CS1302)), 0, ISBLANK(CS1302), $Q1302-$S1302+BE1302-CB1302)</f>
        <v/>
      </c>
      <c r="DK1302" s="160" t="str" cm="1">
        <f t="array" ref="DK1302">_xlfn.IFS(DK$1= 0,"", NOT(ISBLANK(CT1302)), 0, ISBLANK(CT1302), $Q1302-$S1302+BF1302-CC1302)</f>
        <v/>
      </c>
      <c r="DL1302" s="162" t="str" cm="1">
        <f t="array" ref="DL1302">_xlfn.IFS(DL$1= 0,"", NOT(ISBLANK(CU1302)), 0, ISBLANK(CU1302), $Q1302-$S1302+BG1302-CD1302)</f>
        <v/>
      </c>
      <c r="DM1302" s="162" t="str" cm="1">
        <f t="array" ref="DM1302">_xlfn.IFS(DM$1= 0,"", NOT(ISBLANK(CV1302)), 0, ISBLANK(CV1302), $Q1302-$S1302+BH1302-CE1302)</f>
        <v/>
      </c>
      <c r="DN1302" s="162" t="str" cm="1">
        <f t="array" ref="DN1302">_xlfn.IFS(DN$1= 0,"", NOT(ISBLANK(CW1302)), 0, ISBLANK(CW1302), $Q1302-$S1302+BI1302-CF1302)</f>
        <v/>
      </c>
      <c r="DO1302" s="162" t="str" cm="1">
        <f t="array" ref="DO1302">_xlfn.IFS(DO$1= 0,"", NOT(ISBLANK(CX1302)), 0, ISBLANK(CX1302), $Q1302-$S1302+BJ1302-CG1302)</f>
        <v/>
      </c>
      <c r="DP1302" s="162" t="str" cm="1">
        <f t="array" ref="DP1302">_xlfn.IFS(DP$1= 0,"", NOT(ISBLANK(CY1302)), 0, ISBLANK(CY1302), $Q1302-$S1302+BK1302-CH1302)</f>
        <v/>
      </c>
      <c r="DQ1302" s="162" t="str" cm="1">
        <f t="array" ref="DQ1302">_xlfn.IFS(DQ$1= 0,"", NOT(ISBLANK(CZ1302)), 0, ISBLANK(CZ1302), $Q1302-$S1302+BL1302-CI1302)</f>
        <v/>
      </c>
      <c r="DR1302" s="163" t="str" cm="1">
        <f t="array" ref="DR1302">_xlfn.IFS(DR$1= 0,"", NOT(ISBLANK(DA1302)), 0, ISBLANK(DA1302), $Q1302-$S1302+BM1302-CJ1302)</f>
        <v/>
      </c>
    </row>
    <row r="1303" spans="1:122" ht="16.5" x14ac:dyDescent="0.3">
      <c r="A1303" s="135"/>
      <c r="B1303" s="136"/>
      <c r="C1303" s="136"/>
      <c r="D1303" s="137"/>
      <c r="E1303" s="176"/>
      <c r="F1303" s="182"/>
      <c r="G1303" s="183"/>
      <c r="H1303" s="183"/>
      <c r="I1303" s="183"/>
      <c r="J1303" s="183"/>
      <c r="K1303" s="183"/>
      <c r="L1303" s="183"/>
      <c r="M1303" s="186"/>
      <c r="N1303" s="182"/>
      <c r="O1303" s="184"/>
      <c r="P1303" s="178"/>
      <c r="Q1303" s="118">
        <f t="shared" si="374"/>
        <v>0</v>
      </c>
      <c r="R1303" s="3"/>
      <c r="S1303" s="3"/>
      <c r="T1303" s="4"/>
      <c r="U1303" s="4"/>
      <c r="V1303" s="99">
        <f t="shared" si="375"/>
        <v>0</v>
      </c>
      <c r="W1303" s="161"/>
      <c r="X1303" s="138"/>
      <c r="AH1303" s="158" t="str">
        <f t="array" ref="AH1303">IF(OR(AH$1=0, $A1303=""),"",SQRT((_xlfn.XLOOKUP(AH$1,$Z$2:$Z$16,$AA$2:$AA$16)-$T1303)^2+(_xlfn.XLOOKUP(AH$1,$Z$2:$Z$16,$AB$2:$AB$16)-$U1303)^2+(_xlfn.XLOOKUP(AH$1,$Z$2:$Z$16,$AC$2:$AC$16-$V1303)^2)))</f>
        <v/>
      </c>
      <c r="AI1303" s="140" t="str">
        <f t="array" ref="AI1303">IF(OR(AI$1=0, $A1303=""),"",SQRT((_xlfn.XLOOKUP(AI$1,$Z$2:$Z$16,$AA$2:$AA$16)-$T1303)^2+(_xlfn.XLOOKUP(AI$1,$Z$2:$Z$16,$AB$2:$AB$16)-$U1303)^2+(_xlfn.XLOOKUP(AI$1,$Z$2:$Z$16,$AC$2:$AC$16-$V1303)^2)))</f>
        <v/>
      </c>
      <c r="AJ1303" s="140" t="str">
        <f t="array" ref="AJ1303">IF(OR(AJ$1=0, $A1303=""),"",SQRT((_xlfn.XLOOKUP(AJ$1,$Z$2:$Z$16,$AA$2:$AA$16)-$T1303)^2+(_xlfn.XLOOKUP(AJ$1,$Z$2:$Z$16,$AB$2:$AB$16)-$U1303)^2+(_xlfn.XLOOKUP(AJ$1,$Z$2:$Z$16,$AC$2:$AC$16-$V1303)^2)))</f>
        <v/>
      </c>
      <c r="AK1303" s="140" t="str">
        <f t="array" ref="AK1303">IF(OR(AK$1=0, $A1303=""),"",SQRT((_xlfn.XLOOKUP(AK$1,$Z$2:$Z$16,$AA$2:$AA$16)-$T1303)^2+(_xlfn.XLOOKUP(AK$1,$Z$2:$Z$16,$AB$2:$AB$16)-$U1303)^2+(_xlfn.XLOOKUP(AK$1,$Z$2:$Z$16,$AC$2:$AC$16-$V1303)^2)))</f>
        <v/>
      </c>
      <c r="AL1303" s="140" t="str">
        <f t="array" ref="AL1303">IF(OR(AL$1=0, $A1303=""),"",SQRT((_xlfn.XLOOKUP(AL$1,$Z$2:$Z$16,$AA$2:$AA$16)-$T1303)^2+(_xlfn.XLOOKUP(AL$1,$Z$2:$Z$16,$AB$2:$AB$16)-$U1303)^2+(_xlfn.XLOOKUP(AL$1,$Z$2:$Z$16,$AC$2:$AC$16-$V1303)^2)))</f>
        <v/>
      </c>
      <c r="AM1303" s="140" t="str">
        <f t="array" ref="AM1303">IF(OR(AM$1=0, $A1303=""),"",SQRT((_xlfn.XLOOKUP(AM$1,$Z$2:$Z$16,$AA$2:$AA$16)-$T1303)^2+(_xlfn.XLOOKUP(AM$1,$Z$2:$Z$16,$AB$2:$AB$16)-$U1303)^2+(_xlfn.XLOOKUP(AM$1,$Z$2:$Z$16,$AC$2:$AC$16-$V1303)^2)))</f>
        <v/>
      </c>
      <c r="AN1303" s="140" t="str">
        <f t="array" ref="AN1303">IF(OR(AN$1=0, $A1303=""),"",SQRT((_xlfn.XLOOKUP(AN$1,$Z$2:$Z$16,$AA$2:$AA$16)-$T1303)^2+(_xlfn.XLOOKUP(AN$1,$Z$2:$Z$16,$AB$2:$AB$16)-$U1303)^2+(_xlfn.XLOOKUP(AN$1,$Z$2:$Z$16,$AC$2:$AC$16-$V1303)^2)))</f>
        <v/>
      </c>
      <c r="AO1303" s="140" t="str">
        <f t="array" ref="AO1303">IF(OR(AO$1=0, $A1303=""),"",SQRT((_xlfn.XLOOKUP(AO$1,$Z$2:$Z$16,$AA$2:$AA$16)-$T1303)^2+(_xlfn.XLOOKUP(AO$1,$Z$2:$Z$16,$AB$2:$AB$16)-$U1303)^2+(_xlfn.XLOOKUP(AO$1,$Z$2:$Z$16,$AC$2:$AC$16-$V1303)^2)))</f>
        <v/>
      </c>
      <c r="AP1303" s="141" t="str">
        <f t="array" ref="AP1303">IF(OR(AP$1=0, $A1303=""),"",SQRT((_xlfn.XLOOKUP(AP$1,$Z$2:$Z$16,$AA$2:$AA$16)-$T1303)^2+(_xlfn.XLOOKUP(AP$1,$Z$2:$Z$16,$AB$2:$AB$16)-$U1303)^2+(_xlfn.XLOOKUP(AP$1,$Z$2:$Z$16,$AC$2:$AC$16-$V1303)^2)))</f>
        <v/>
      </c>
      <c r="AQ1303" s="141" t="str">
        <f t="array" ref="AQ1303">IF(OR(AQ$1=0, $A1303=""),"",SQRT((_xlfn.XLOOKUP(AQ$1,$Z$2:$Z$16,$AA$2:$AA$16)-$T1303)^2+(_xlfn.XLOOKUP(AQ$1,$Z$2:$Z$16,$AB$2:$AB$16)-$U1303)^2+(_xlfn.XLOOKUP(AQ$1,$Z$2:$Z$16,$AC$2:$AC$16-$V1303)^2)))</f>
        <v/>
      </c>
      <c r="AR1303" s="141" t="str">
        <f t="array" ref="AR1303">IF(OR(AR$1=0, $A1303=""),"",SQRT((_xlfn.XLOOKUP(AR$1,$Z$2:$Z$16,$AA$2:$AA$16)-$T1303)^2+(_xlfn.XLOOKUP(AR$1,$Z$2:$Z$16,$AB$2:$AB$16)-$U1303)^2+(_xlfn.XLOOKUP(AR$1,$Z$2:$Z$16,$AC$2:$AC$16-$V1303)^2)))</f>
        <v/>
      </c>
      <c r="AS1303" s="141" t="str">
        <f t="array" ref="AS1303">IF(OR(AS$1=0, $A1303=""),"",SQRT((_xlfn.XLOOKUP(AS$1,$Z$2:$Z$16,$AA$2:$AA$16)-$T1303)^2+(_xlfn.XLOOKUP(AS$1,$Z$2:$Z$16,$AB$2:$AB$16)-$U1303)^2+(_xlfn.XLOOKUP(AS$1,$Z$2:$Z$16,$AC$2:$AC$16-$V1303)^2)))</f>
        <v/>
      </c>
      <c r="AT1303" s="141" t="str">
        <f t="array" ref="AT1303">IF(OR(AT$1=0, $A1303=""),"",SQRT((_xlfn.XLOOKUP(AT$1,$Z$2:$Z$16,$AA$2:$AA$16)-$T1303)^2+(_xlfn.XLOOKUP(AT$1,$Z$2:$Z$16,$AB$2:$AB$16)-$U1303)^2+(_xlfn.XLOOKUP(AT$1,$Z$2:$Z$16,$AC$2:$AC$16-$V1303)^2)))</f>
        <v/>
      </c>
      <c r="AU1303" s="141" t="str">
        <f t="array" ref="AU1303">IF(OR(AU$1=0, $A1303=""),"",SQRT((_xlfn.XLOOKUP(AU$1,$Z$2:$Z$16,$AA$2:$AA$16)-$T1303)^2+(_xlfn.XLOOKUP(AU$1,$Z$2:$Z$16,$AB$2:$AB$16)-$U1303)^2+(_xlfn.XLOOKUP(AU$1,$Z$2:$Z$16,$AC$2:$AC$16-$V1303)^2)))</f>
        <v/>
      </c>
      <c r="AV1303" s="142" t="str">
        <f t="array" ref="AV1303">IF(OR(AV$1=0, $A1303=""),"",SQRT((_xlfn.XLOOKUP(AV$1,$Z$2:$Z$16,$AA$2:$AA$16)-$T1303)^2+(_xlfn.XLOOKUP(AV$1,$Z$2:$Z$16,$AB$2:$AB$16)-$U1303)^2+(_xlfn.XLOOKUP(AV$1,$Z$2:$Z$16,$AC$2:$AC$16-$V1303)^2)))</f>
        <v/>
      </c>
      <c r="AW1303" s="124"/>
      <c r="AX1303" s="124"/>
      <c r="AY1303" s="125">
        <f t="shared" si="376"/>
        <v>0</v>
      </c>
      <c r="AZ1303" s="143">
        <f t="shared" si="377"/>
        <v>0</v>
      </c>
      <c r="BA1303" s="143">
        <f t="shared" si="378"/>
        <v>0</v>
      </c>
      <c r="BB1303" s="143">
        <f t="shared" si="379"/>
        <v>0</v>
      </c>
      <c r="BC1303" s="143">
        <f t="shared" si="380"/>
        <v>0</v>
      </c>
      <c r="BD1303" s="143">
        <f t="shared" si="381"/>
        <v>0</v>
      </c>
      <c r="BE1303" s="143">
        <f t="shared" si="382"/>
        <v>0</v>
      </c>
      <c r="BF1303" s="143">
        <f t="shared" si="383"/>
        <v>0</v>
      </c>
      <c r="BG1303" s="144">
        <f t="shared" si="384"/>
        <v>0</v>
      </c>
      <c r="BH1303" s="144">
        <f t="shared" si="385"/>
        <v>0</v>
      </c>
      <c r="BI1303" s="144">
        <f t="shared" si="386"/>
        <v>0</v>
      </c>
      <c r="BJ1303" s="144">
        <f t="shared" si="387"/>
        <v>0</v>
      </c>
      <c r="BK1303" s="144">
        <f t="shared" si="388"/>
        <v>0</v>
      </c>
      <c r="BL1303" s="144">
        <f t="shared" si="389"/>
        <v>0</v>
      </c>
      <c r="BM1303" s="145">
        <f t="shared" si="390"/>
        <v>0</v>
      </c>
      <c r="BN1303" s="124"/>
      <c r="BO1303" s="124"/>
      <c r="BP1303" s="124"/>
      <c r="BQ1303" s="124"/>
      <c r="BR1303" s="124"/>
      <c r="BS1303" s="124"/>
      <c r="BT1303" s="124"/>
      <c r="BU1303" s="124"/>
      <c r="BV1303" s="130"/>
      <c r="BW1303" s="130"/>
      <c r="BX1303" s="130"/>
      <c r="BY1303" s="130"/>
      <c r="BZ1303" s="130"/>
      <c r="CA1303" s="130"/>
      <c r="CB1303" s="130"/>
      <c r="CC1303" s="130"/>
      <c r="CD1303" s="130"/>
      <c r="CE1303" s="130"/>
      <c r="CF1303" s="130"/>
      <c r="CG1303" s="130"/>
      <c r="CH1303" s="130"/>
      <c r="CI1303" s="130"/>
      <c r="CJ1303" s="130"/>
      <c r="CL1303" s="124"/>
      <c r="CM1303" s="130" t="s">
        <v>32</v>
      </c>
      <c r="CN1303" s="130"/>
      <c r="CO1303" s="130"/>
      <c r="CP1303" s="130"/>
      <c r="CQ1303" s="130"/>
      <c r="CR1303" s="130"/>
      <c r="CS1303" s="130"/>
      <c r="CT1303" s="130"/>
      <c r="CU1303" s="130"/>
      <c r="CV1303" s="130"/>
      <c r="CW1303" s="130"/>
      <c r="CX1303" s="130"/>
      <c r="CY1303" s="130"/>
      <c r="CZ1303" s="130"/>
      <c r="DA1303" s="130"/>
      <c r="DD1303" s="159" cm="1">
        <f t="array" ref="DD1303">_xlfn.IFS(DD$1= 0,"", NOT(ISBLANK(CM1303)), 0, ISBLANK(CM1303), $Q1303-$S1303+AY1303-BV1303)</f>
        <v>0</v>
      </c>
      <c r="DE1303" s="160" cm="1">
        <f t="array" ref="DE1303">_xlfn.IFS(DE$1= 0,"", NOT(ISBLANK(CN1303)), 0, ISBLANK(CN1303), $Q1303-$S1303+AZ1303-BW1303)</f>
        <v>0</v>
      </c>
      <c r="DF1303" s="160" cm="1">
        <f t="array" ref="DF1303">_xlfn.IFS(DF$1= 0,"", NOT(ISBLANK(CO1303)), 0, ISBLANK(CO1303), $Q1303-$S1303+BA1303-BX1303)</f>
        <v>0</v>
      </c>
      <c r="DG1303" s="160" cm="1">
        <f t="array" ref="DG1303">_xlfn.IFS(DG$1= 0,"", NOT(ISBLANK(CP1303)), 0, ISBLANK(CP1303), $Q1303-$S1303+BB1303-BY1303)</f>
        <v>0</v>
      </c>
      <c r="DH1303" s="160" cm="1">
        <f t="array" ref="DH1303">_xlfn.IFS(DH$1= 0,"", NOT(ISBLANK(CQ1303)), 0, ISBLANK(CQ1303), $Q1303-$S1303+BC1303-BZ1303)</f>
        <v>0</v>
      </c>
      <c r="DI1303" s="160" cm="1">
        <f t="array" ref="DI1303">_xlfn.IFS(DI$1= 0,"", NOT(ISBLANK(CR1303)), 0, ISBLANK(CR1303), $Q1303-$S1303+BD1303-CA1303)</f>
        <v>0</v>
      </c>
      <c r="DJ1303" s="160" t="str" cm="1">
        <f t="array" ref="DJ1303">_xlfn.IFS(DJ$1= 0,"", NOT(ISBLANK(CS1303)), 0, ISBLANK(CS1303), $Q1303-$S1303+BE1303-CB1303)</f>
        <v/>
      </c>
      <c r="DK1303" s="160" t="str" cm="1">
        <f t="array" ref="DK1303">_xlfn.IFS(DK$1= 0,"", NOT(ISBLANK(CT1303)), 0, ISBLANK(CT1303), $Q1303-$S1303+BF1303-CC1303)</f>
        <v/>
      </c>
      <c r="DL1303" s="162" t="str" cm="1">
        <f t="array" ref="DL1303">_xlfn.IFS(DL$1= 0,"", NOT(ISBLANK(CU1303)), 0, ISBLANK(CU1303), $Q1303-$S1303+BG1303-CD1303)</f>
        <v/>
      </c>
      <c r="DM1303" s="162" t="str" cm="1">
        <f t="array" ref="DM1303">_xlfn.IFS(DM$1= 0,"", NOT(ISBLANK(CV1303)), 0, ISBLANK(CV1303), $Q1303-$S1303+BH1303-CE1303)</f>
        <v/>
      </c>
      <c r="DN1303" s="162" t="str" cm="1">
        <f t="array" ref="DN1303">_xlfn.IFS(DN$1= 0,"", NOT(ISBLANK(CW1303)), 0, ISBLANK(CW1303), $Q1303-$S1303+BI1303-CF1303)</f>
        <v/>
      </c>
      <c r="DO1303" s="162" t="str" cm="1">
        <f t="array" ref="DO1303">_xlfn.IFS(DO$1= 0,"", NOT(ISBLANK(CX1303)), 0, ISBLANK(CX1303), $Q1303-$S1303+BJ1303-CG1303)</f>
        <v/>
      </c>
      <c r="DP1303" s="162" t="str" cm="1">
        <f t="array" ref="DP1303">_xlfn.IFS(DP$1= 0,"", NOT(ISBLANK(CY1303)), 0, ISBLANK(CY1303), $Q1303-$S1303+BK1303-CH1303)</f>
        <v/>
      </c>
      <c r="DQ1303" s="162" t="str" cm="1">
        <f t="array" ref="DQ1303">_xlfn.IFS(DQ$1= 0,"", NOT(ISBLANK(CZ1303)), 0, ISBLANK(CZ1303), $Q1303-$S1303+BL1303-CI1303)</f>
        <v/>
      </c>
      <c r="DR1303" s="163" t="str" cm="1">
        <f t="array" ref="DR1303">_xlfn.IFS(DR$1= 0,"", NOT(ISBLANK(DA1303)), 0, ISBLANK(DA1303), $Q1303-$S1303+BM1303-CJ1303)</f>
        <v/>
      </c>
    </row>
    <row r="1304" spans="1:122" ht="16.5" x14ac:dyDescent="0.3">
      <c r="A1304" s="135"/>
      <c r="B1304" s="136"/>
      <c r="C1304" s="136"/>
      <c r="D1304" s="137"/>
      <c r="E1304" s="176"/>
      <c r="F1304" s="182"/>
      <c r="G1304" s="183"/>
      <c r="H1304" s="183"/>
      <c r="I1304" s="183"/>
      <c r="J1304" s="183"/>
      <c r="K1304" s="183"/>
      <c r="L1304" s="183"/>
      <c r="M1304" s="186"/>
      <c r="N1304" s="182"/>
      <c r="O1304" s="184"/>
      <c r="P1304" s="178"/>
      <c r="Q1304" s="118">
        <f t="shared" si="374"/>
        <v>0</v>
      </c>
      <c r="R1304" s="3"/>
      <c r="S1304" s="3"/>
      <c r="T1304" s="4"/>
      <c r="U1304" s="4"/>
      <c r="V1304" s="99">
        <f t="shared" si="375"/>
        <v>0</v>
      </c>
      <c r="W1304" s="161"/>
      <c r="X1304" s="138"/>
      <c r="AH1304" s="158" t="str">
        <f t="array" ref="AH1304">IF(OR(AH$1=0, $A1304=""),"",SQRT((_xlfn.XLOOKUP(AH$1,$Z$2:$Z$16,$AA$2:$AA$16)-$T1304)^2+(_xlfn.XLOOKUP(AH$1,$Z$2:$Z$16,$AB$2:$AB$16)-$U1304)^2+(_xlfn.XLOOKUP(AH$1,$Z$2:$Z$16,$AC$2:$AC$16-$V1304)^2)))</f>
        <v/>
      </c>
      <c r="AI1304" s="140" t="str">
        <f t="array" ref="AI1304">IF(OR(AI$1=0, $A1304=""),"",SQRT((_xlfn.XLOOKUP(AI$1,$Z$2:$Z$16,$AA$2:$AA$16)-$T1304)^2+(_xlfn.XLOOKUP(AI$1,$Z$2:$Z$16,$AB$2:$AB$16)-$U1304)^2+(_xlfn.XLOOKUP(AI$1,$Z$2:$Z$16,$AC$2:$AC$16-$V1304)^2)))</f>
        <v/>
      </c>
      <c r="AJ1304" s="140" t="str">
        <f t="array" ref="AJ1304">IF(OR(AJ$1=0, $A1304=""),"",SQRT((_xlfn.XLOOKUP(AJ$1,$Z$2:$Z$16,$AA$2:$AA$16)-$T1304)^2+(_xlfn.XLOOKUP(AJ$1,$Z$2:$Z$16,$AB$2:$AB$16)-$U1304)^2+(_xlfn.XLOOKUP(AJ$1,$Z$2:$Z$16,$AC$2:$AC$16-$V1304)^2)))</f>
        <v/>
      </c>
      <c r="AK1304" s="140" t="str">
        <f t="array" ref="AK1304">IF(OR(AK$1=0, $A1304=""),"",SQRT((_xlfn.XLOOKUP(AK$1,$Z$2:$Z$16,$AA$2:$AA$16)-$T1304)^2+(_xlfn.XLOOKUP(AK$1,$Z$2:$Z$16,$AB$2:$AB$16)-$U1304)^2+(_xlfn.XLOOKUP(AK$1,$Z$2:$Z$16,$AC$2:$AC$16-$V1304)^2)))</f>
        <v/>
      </c>
      <c r="AL1304" s="140" t="str">
        <f t="array" ref="AL1304">IF(OR(AL$1=0, $A1304=""),"",SQRT((_xlfn.XLOOKUP(AL$1,$Z$2:$Z$16,$AA$2:$AA$16)-$T1304)^2+(_xlfn.XLOOKUP(AL$1,$Z$2:$Z$16,$AB$2:$AB$16)-$U1304)^2+(_xlfn.XLOOKUP(AL$1,$Z$2:$Z$16,$AC$2:$AC$16-$V1304)^2)))</f>
        <v/>
      </c>
      <c r="AM1304" s="140" t="str">
        <f t="array" ref="AM1304">IF(OR(AM$1=0, $A1304=""),"",SQRT((_xlfn.XLOOKUP(AM$1,$Z$2:$Z$16,$AA$2:$AA$16)-$T1304)^2+(_xlfn.XLOOKUP(AM$1,$Z$2:$Z$16,$AB$2:$AB$16)-$U1304)^2+(_xlfn.XLOOKUP(AM$1,$Z$2:$Z$16,$AC$2:$AC$16-$V1304)^2)))</f>
        <v/>
      </c>
      <c r="AN1304" s="140" t="str">
        <f t="array" ref="AN1304">IF(OR(AN$1=0, $A1304=""),"",SQRT((_xlfn.XLOOKUP(AN$1,$Z$2:$Z$16,$AA$2:$AA$16)-$T1304)^2+(_xlfn.XLOOKUP(AN$1,$Z$2:$Z$16,$AB$2:$AB$16)-$U1304)^2+(_xlfn.XLOOKUP(AN$1,$Z$2:$Z$16,$AC$2:$AC$16-$V1304)^2)))</f>
        <v/>
      </c>
      <c r="AO1304" s="140" t="str">
        <f t="array" ref="AO1304">IF(OR(AO$1=0, $A1304=""),"",SQRT((_xlfn.XLOOKUP(AO$1,$Z$2:$Z$16,$AA$2:$AA$16)-$T1304)^2+(_xlfn.XLOOKUP(AO$1,$Z$2:$Z$16,$AB$2:$AB$16)-$U1304)^2+(_xlfn.XLOOKUP(AO$1,$Z$2:$Z$16,$AC$2:$AC$16-$V1304)^2)))</f>
        <v/>
      </c>
      <c r="AP1304" s="141" t="str">
        <f t="array" ref="AP1304">IF(OR(AP$1=0, $A1304=""),"",SQRT((_xlfn.XLOOKUP(AP$1,$Z$2:$Z$16,$AA$2:$AA$16)-$T1304)^2+(_xlfn.XLOOKUP(AP$1,$Z$2:$Z$16,$AB$2:$AB$16)-$U1304)^2+(_xlfn.XLOOKUP(AP$1,$Z$2:$Z$16,$AC$2:$AC$16-$V1304)^2)))</f>
        <v/>
      </c>
      <c r="AQ1304" s="141" t="str">
        <f t="array" ref="AQ1304">IF(OR(AQ$1=0, $A1304=""),"",SQRT((_xlfn.XLOOKUP(AQ$1,$Z$2:$Z$16,$AA$2:$AA$16)-$T1304)^2+(_xlfn.XLOOKUP(AQ$1,$Z$2:$Z$16,$AB$2:$AB$16)-$U1304)^2+(_xlfn.XLOOKUP(AQ$1,$Z$2:$Z$16,$AC$2:$AC$16-$V1304)^2)))</f>
        <v/>
      </c>
      <c r="AR1304" s="141" t="str">
        <f t="array" ref="AR1304">IF(OR(AR$1=0, $A1304=""),"",SQRT((_xlfn.XLOOKUP(AR$1,$Z$2:$Z$16,$AA$2:$AA$16)-$T1304)^2+(_xlfn.XLOOKUP(AR$1,$Z$2:$Z$16,$AB$2:$AB$16)-$U1304)^2+(_xlfn.XLOOKUP(AR$1,$Z$2:$Z$16,$AC$2:$AC$16-$V1304)^2)))</f>
        <v/>
      </c>
      <c r="AS1304" s="141" t="str">
        <f t="array" ref="AS1304">IF(OR(AS$1=0, $A1304=""),"",SQRT((_xlfn.XLOOKUP(AS$1,$Z$2:$Z$16,$AA$2:$AA$16)-$T1304)^2+(_xlfn.XLOOKUP(AS$1,$Z$2:$Z$16,$AB$2:$AB$16)-$U1304)^2+(_xlfn.XLOOKUP(AS$1,$Z$2:$Z$16,$AC$2:$AC$16-$V1304)^2)))</f>
        <v/>
      </c>
      <c r="AT1304" s="141" t="str">
        <f t="array" ref="AT1304">IF(OR(AT$1=0, $A1304=""),"",SQRT((_xlfn.XLOOKUP(AT$1,$Z$2:$Z$16,$AA$2:$AA$16)-$T1304)^2+(_xlfn.XLOOKUP(AT$1,$Z$2:$Z$16,$AB$2:$AB$16)-$U1304)^2+(_xlfn.XLOOKUP(AT$1,$Z$2:$Z$16,$AC$2:$AC$16-$V1304)^2)))</f>
        <v/>
      </c>
      <c r="AU1304" s="141" t="str">
        <f t="array" ref="AU1304">IF(OR(AU$1=0, $A1304=""),"",SQRT((_xlfn.XLOOKUP(AU$1,$Z$2:$Z$16,$AA$2:$AA$16)-$T1304)^2+(_xlfn.XLOOKUP(AU$1,$Z$2:$Z$16,$AB$2:$AB$16)-$U1304)^2+(_xlfn.XLOOKUP(AU$1,$Z$2:$Z$16,$AC$2:$AC$16-$V1304)^2)))</f>
        <v/>
      </c>
      <c r="AV1304" s="142" t="str">
        <f t="array" ref="AV1304">IF(OR(AV$1=0, $A1304=""),"",SQRT((_xlfn.XLOOKUP(AV$1,$Z$2:$Z$16,$AA$2:$AA$16)-$T1304)^2+(_xlfn.XLOOKUP(AV$1,$Z$2:$Z$16,$AB$2:$AB$16)-$U1304)^2+(_xlfn.XLOOKUP(AV$1,$Z$2:$Z$16,$AC$2:$AC$16-$V1304)^2)))</f>
        <v/>
      </c>
      <c r="AW1304" s="124"/>
      <c r="AX1304" s="124"/>
      <c r="AY1304" s="125">
        <f t="shared" si="376"/>
        <v>0</v>
      </c>
      <c r="AZ1304" s="143">
        <f t="shared" si="377"/>
        <v>0</v>
      </c>
      <c r="BA1304" s="143">
        <f t="shared" si="378"/>
        <v>0</v>
      </c>
      <c r="BB1304" s="143">
        <f t="shared" si="379"/>
        <v>0</v>
      </c>
      <c r="BC1304" s="143">
        <f t="shared" si="380"/>
        <v>0</v>
      </c>
      <c r="BD1304" s="143">
        <f t="shared" si="381"/>
        <v>0</v>
      </c>
      <c r="BE1304" s="143">
        <f t="shared" si="382"/>
        <v>0</v>
      </c>
      <c r="BF1304" s="143">
        <f t="shared" si="383"/>
        <v>0</v>
      </c>
      <c r="BG1304" s="144">
        <f t="shared" si="384"/>
        <v>0</v>
      </c>
      <c r="BH1304" s="144">
        <f t="shared" si="385"/>
        <v>0</v>
      </c>
      <c r="BI1304" s="144">
        <f t="shared" si="386"/>
        <v>0</v>
      </c>
      <c r="BJ1304" s="144">
        <f t="shared" si="387"/>
        <v>0</v>
      </c>
      <c r="BK1304" s="144">
        <f t="shared" si="388"/>
        <v>0</v>
      </c>
      <c r="BL1304" s="144">
        <f t="shared" si="389"/>
        <v>0</v>
      </c>
      <c r="BM1304" s="145">
        <f t="shared" si="390"/>
        <v>0</v>
      </c>
      <c r="BN1304" s="124"/>
      <c r="BO1304" s="124"/>
      <c r="BP1304" s="124"/>
      <c r="BQ1304" s="124"/>
      <c r="BR1304" s="124"/>
      <c r="BS1304" s="124"/>
      <c r="BT1304" s="124"/>
      <c r="BU1304" s="124"/>
      <c r="BV1304" s="130"/>
      <c r="BW1304" s="130"/>
      <c r="BX1304" s="130"/>
      <c r="BY1304" s="130"/>
      <c r="BZ1304" s="130"/>
      <c r="CA1304" s="130"/>
      <c r="CB1304" s="130"/>
      <c r="CC1304" s="130"/>
      <c r="CD1304" s="130"/>
      <c r="CE1304" s="130"/>
      <c r="CF1304" s="130"/>
      <c r="CG1304" s="130"/>
      <c r="CH1304" s="130"/>
      <c r="CI1304" s="130"/>
      <c r="CJ1304" s="130"/>
      <c r="CL1304" s="124"/>
      <c r="CM1304" s="130" t="s">
        <v>32</v>
      </c>
      <c r="CN1304" s="130"/>
      <c r="CO1304" s="130"/>
      <c r="CP1304" s="130"/>
      <c r="CQ1304" s="130"/>
      <c r="CR1304" s="130"/>
      <c r="CS1304" s="130"/>
      <c r="CT1304" s="130"/>
      <c r="CU1304" s="130"/>
      <c r="CV1304" s="130"/>
      <c r="CW1304" s="130"/>
      <c r="CX1304" s="130"/>
      <c r="CY1304" s="130"/>
      <c r="CZ1304" s="130"/>
      <c r="DA1304" s="130"/>
      <c r="DD1304" s="159" cm="1">
        <f t="array" ref="DD1304">_xlfn.IFS(DD$1= 0,"", NOT(ISBLANK(CM1304)), 0, ISBLANK(CM1304), $Q1304-$S1304+AY1304-BV1304)</f>
        <v>0</v>
      </c>
      <c r="DE1304" s="160" cm="1">
        <f t="array" ref="DE1304">_xlfn.IFS(DE$1= 0,"", NOT(ISBLANK(CN1304)), 0, ISBLANK(CN1304), $Q1304-$S1304+AZ1304-BW1304)</f>
        <v>0</v>
      </c>
      <c r="DF1304" s="160" cm="1">
        <f t="array" ref="DF1304">_xlfn.IFS(DF$1= 0,"", NOT(ISBLANK(CO1304)), 0, ISBLANK(CO1304), $Q1304-$S1304+BA1304-BX1304)</f>
        <v>0</v>
      </c>
      <c r="DG1304" s="160" cm="1">
        <f t="array" ref="DG1304">_xlfn.IFS(DG$1= 0,"", NOT(ISBLANK(CP1304)), 0, ISBLANK(CP1304), $Q1304-$S1304+BB1304-BY1304)</f>
        <v>0</v>
      </c>
      <c r="DH1304" s="160" cm="1">
        <f t="array" ref="DH1304">_xlfn.IFS(DH$1= 0,"", NOT(ISBLANK(CQ1304)), 0, ISBLANK(CQ1304), $Q1304-$S1304+BC1304-BZ1304)</f>
        <v>0</v>
      </c>
      <c r="DI1304" s="160" cm="1">
        <f t="array" ref="DI1304">_xlfn.IFS(DI$1= 0,"", NOT(ISBLANK(CR1304)), 0, ISBLANK(CR1304), $Q1304-$S1304+BD1304-CA1304)</f>
        <v>0</v>
      </c>
      <c r="DJ1304" s="160" t="str" cm="1">
        <f t="array" ref="DJ1304">_xlfn.IFS(DJ$1= 0,"", NOT(ISBLANK(CS1304)), 0, ISBLANK(CS1304), $Q1304-$S1304+BE1304-CB1304)</f>
        <v/>
      </c>
      <c r="DK1304" s="160" t="str" cm="1">
        <f t="array" ref="DK1304">_xlfn.IFS(DK$1= 0,"", NOT(ISBLANK(CT1304)), 0, ISBLANK(CT1304), $Q1304-$S1304+BF1304-CC1304)</f>
        <v/>
      </c>
      <c r="DL1304" s="162" t="str" cm="1">
        <f t="array" ref="DL1304">_xlfn.IFS(DL$1= 0,"", NOT(ISBLANK(CU1304)), 0, ISBLANK(CU1304), $Q1304-$S1304+BG1304-CD1304)</f>
        <v/>
      </c>
      <c r="DM1304" s="162" t="str" cm="1">
        <f t="array" ref="DM1304">_xlfn.IFS(DM$1= 0,"", NOT(ISBLANK(CV1304)), 0, ISBLANK(CV1304), $Q1304-$S1304+BH1304-CE1304)</f>
        <v/>
      </c>
      <c r="DN1304" s="162" t="str" cm="1">
        <f t="array" ref="DN1304">_xlfn.IFS(DN$1= 0,"", NOT(ISBLANK(CW1304)), 0, ISBLANK(CW1304), $Q1304-$S1304+BI1304-CF1304)</f>
        <v/>
      </c>
      <c r="DO1304" s="162" t="str" cm="1">
        <f t="array" ref="DO1304">_xlfn.IFS(DO$1= 0,"", NOT(ISBLANK(CX1304)), 0, ISBLANK(CX1304), $Q1304-$S1304+BJ1304-CG1304)</f>
        <v/>
      </c>
      <c r="DP1304" s="162" t="str" cm="1">
        <f t="array" ref="DP1304">_xlfn.IFS(DP$1= 0,"", NOT(ISBLANK(CY1304)), 0, ISBLANK(CY1304), $Q1304-$S1304+BK1304-CH1304)</f>
        <v/>
      </c>
      <c r="DQ1304" s="162" t="str" cm="1">
        <f t="array" ref="DQ1304">_xlfn.IFS(DQ$1= 0,"", NOT(ISBLANK(CZ1304)), 0, ISBLANK(CZ1304), $Q1304-$S1304+BL1304-CI1304)</f>
        <v/>
      </c>
      <c r="DR1304" s="163" t="str" cm="1">
        <f t="array" ref="DR1304">_xlfn.IFS(DR$1= 0,"", NOT(ISBLANK(DA1304)), 0, ISBLANK(DA1304), $Q1304-$S1304+BM1304-CJ1304)</f>
        <v/>
      </c>
    </row>
    <row r="1305" spans="1:122" ht="16.5" x14ac:dyDescent="0.3">
      <c r="A1305" s="135"/>
      <c r="B1305" s="136"/>
      <c r="C1305" s="136"/>
      <c r="D1305" s="137"/>
      <c r="E1305" s="176"/>
      <c r="F1305" s="182"/>
      <c r="G1305" s="183"/>
      <c r="H1305" s="183"/>
      <c r="I1305" s="183"/>
      <c r="J1305" s="183"/>
      <c r="K1305" s="183"/>
      <c r="L1305" s="183"/>
      <c r="M1305" s="186"/>
      <c r="N1305" s="182"/>
      <c r="O1305" s="184"/>
      <c r="P1305" s="178"/>
      <c r="Q1305" s="118">
        <f t="shared" si="374"/>
        <v>0</v>
      </c>
      <c r="R1305" s="3"/>
      <c r="S1305" s="3"/>
      <c r="T1305" s="4"/>
      <c r="U1305" s="4"/>
      <c r="V1305" s="99">
        <f t="shared" si="375"/>
        <v>0</v>
      </c>
      <c r="W1305" s="161"/>
      <c r="X1305" s="138"/>
      <c r="AH1305" s="158" t="str">
        <f t="array" ref="AH1305">IF(OR(AH$1=0, $A1305=""),"",SQRT((_xlfn.XLOOKUP(AH$1,$Z$2:$Z$16,$AA$2:$AA$16)-$T1305)^2+(_xlfn.XLOOKUP(AH$1,$Z$2:$Z$16,$AB$2:$AB$16)-$U1305)^2+(_xlfn.XLOOKUP(AH$1,$Z$2:$Z$16,$AC$2:$AC$16-$V1305)^2)))</f>
        <v/>
      </c>
      <c r="AI1305" s="140" t="str">
        <f t="array" ref="AI1305">IF(OR(AI$1=0, $A1305=""),"",SQRT((_xlfn.XLOOKUP(AI$1,$Z$2:$Z$16,$AA$2:$AA$16)-$T1305)^2+(_xlfn.XLOOKUP(AI$1,$Z$2:$Z$16,$AB$2:$AB$16)-$U1305)^2+(_xlfn.XLOOKUP(AI$1,$Z$2:$Z$16,$AC$2:$AC$16-$V1305)^2)))</f>
        <v/>
      </c>
      <c r="AJ1305" s="140" t="str">
        <f t="array" ref="AJ1305">IF(OR(AJ$1=0, $A1305=""),"",SQRT((_xlfn.XLOOKUP(AJ$1,$Z$2:$Z$16,$AA$2:$AA$16)-$T1305)^2+(_xlfn.XLOOKUP(AJ$1,$Z$2:$Z$16,$AB$2:$AB$16)-$U1305)^2+(_xlfn.XLOOKUP(AJ$1,$Z$2:$Z$16,$AC$2:$AC$16-$V1305)^2)))</f>
        <v/>
      </c>
      <c r="AK1305" s="140" t="str">
        <f t="array" ref="AK1305">IF(OR(AK$1=0, $A1305=""),"",SQRT((_xlfn.XLOOKUP(AK$1,$Z$2:$Z$16,$AA$2:$AA$16)-$T1305)^2+(_xlfn.XLOOKUP(AK$1,$Z$2:$Z$16,$AB$2:$AB$16)-$U1305)^2+(_xlfn.XLOOKUP(AK$1,$Z$2:$Z$16,$AC$2:$AC$16-$V1305)^2)))</f>
        <v/>
      </c>
      <c r="AL1305" s="140" t="str">
        <f t="array" ref="AL1305">IF(OR(AL$1=0, $A1305=""),"",SQRT((_xlfn.XLOOKUP(AL$1,$Z$2:$Z$16,$AA$2:$AA$16)-$T1305)^2+(_xlfn.XLOOKUP(AL$1,$Z$2:$Z$16,$AB$2:$AB$16)-$U1305)^2+(_xlfn.XLOOKUP(AL$1,$Z$2:$Z$16,$AC$2:$AC$16-$V1305)^2)))</f>
        <v/>
      </c>
      <c r="AM1305" s="140" t="str">
        <f t="array" ref="AM1305">IF(OR(AM$1=0, $A1305=""),"",SQRT((_xlfn.XLOOKUP(AM$1,$Z$2:$Z$16,$AA$2:$AA$16)-$T1305)^2+(_xlfn.XLOOKUP(AM$1,$Z$2:$Z$16,$AB$2:$AB$16)-$U1305)^2+(_xlfn.XLOOKUP(AM$1,$Z$2:$Z$16,$AC$2:$AC$16-$V1305)^2)))</f>
        <v/>
      </c>
      <c r="AN1305" s="140" t="str">
        <f t="array" ref="AN1305">IF(OR(AN$1=0, $A1305=""),"",SQRT((_xlfn.XLOOKUP(AN$1,$Z$2:$Z$16,$AA$2:$AA$16)-$T1305)^2+(_xlfn.XLOOKUP(AN$1,$Z$2:$Z$16,$AB$2:$AB$16)-$U1305)^2+(_xlfn.XLOOKUP(AN$1,$Z$2:$Z$16,$AC$2:$AC$16-$V1305)^2)))</f>
        <v/>
      </c>
      <c r="AO1305" s="140" t="str">
        <f t="array" ref="AO1305">IF(OR(AO$1=0, $A1305=""),"",SQRT((_xlfn.XLOOKUP(AO$1,$Z$2:$Z$16,$AA$2:$AA$16)-$T1305)^2+(_xlfn.XLOOKUP(AO$1,$Z$2:$Z$16,$AB$2:$AB$16)-$U1305)^2+(_xlfn.XLOOKUP(AO$1,$Z$2:$Z$16,$AC$2:$AC$16-$V1305)^2)))</f>
        <v/>
      </c>
      <c r="AP1305" s="141" t="str">
        <f t="array" ref="AP1305">IF(OR(AP$1=0, $A1305=""),"",SQRT((_xlfn.XLOOKUP(AP$1,$Z$2:$Z$16,$AA$2:$AA$16)-$T1305)^2+(_xlfn.XLOOKUP(AP$1,$Z$2:$Z$16,$AB$2:$AB$16)-$U1305)^2+(_xlfn.XLOOKUP(AP$1,$Z$2:$Z$16,$AC$2:$AC$16-$V1305)^2)))</f>
        <v/>
      </c>
      <c r="AQ1305" s="141" t="str">
        <f t="array" ref="AQ1305">IF(OR(AQ$1=0, $A1305=""),"",SQRT((_xlfn.XLOOKUP(AQ$1,$Z$2:$Z$16,$AA$2:$AA$16)-$T1305)^2+(_xlfn.XLOOKUP(AQ$1,$Z$2:$Z$16,$AB$2:$AB$16)-$U1305)^2+(_xlfn.XLOOKUP(AQ$1,$Z$2:$Z$16,$AC$2:$AC$16-$V1305)^2)))</f>
        <v/>
      </c>
      <c r="AR1305" s="141" t="str">
        <f t="array" ref="AR1305">IF(OR(AR$1=0, $A1305=""),"",SQRT((_xlfn.XLOOKUP(AR$1,$Z$2:$Z$16,$AA$2:$AA$16)-$T1305)^2+(_xlfn.XLOOKUP(AR$1,$Z$2:$Z$16,$AB$2:$AB$16)-$U1305)^2+(_xlfn.XLOOKUP(AR$1,$Z$2:$Z$16,$AC$2:$AC$16-$V1305)^2)))</f>
        <v/>
      </c>
      <c r="AS1305" s="141" t="str">
        <f t="array" ref="AS1305">IF(OR(AS$1=0, $A1305=""),"",SQRT((_xlfn.XLOOKUP(AS$1,$Z$2:$Z$16,$AA$2:$AA$16)-$T1305)^2+(_xlfn.XLOOKUP(AS$1,$Z$2:$Z$16,$AB$2:$AB$16)-$U1305)^2+(_xlfn.XLOOKUP(AS$1,$Z$2:$Z$16,$AC$2:$AC$16-$V1305)^2)))</f>
        <v/>
      </c>
      <c r="AT1305" s="141" t="str">
        <f t="array" ref="AT1305">IF(OR(AT$1=0, $A1305=""),"",SQRT((_xlfn.XLOOKUP(AT$1,$Z$2:$Z$16,$AA$2:$AA$16)-$T1305)^2+(_xlfn.XLOOKUP(AT$1,$Z$2:$Z$16,$AB$2:$AB$16)-$U1305)^2+(_xlfn.XLOOKUP(AT$1,$Z$2:$Z$16,$AC$2:$AC$16-$V1305)^2)))</f>
        <v/>
      </c>
      <c r="AU1305" s="141" t="str">
        <f t="array" ref="AU1305">IF(OR(AU$1=0, $A1305=""),"",SQRT((_xlfn.XLOOKUP(AU$1,$Z$2:$Z$16,$AA$2:$AA$16)-$T1305)^2+(_xlfn.XLOOKUP(AU$1,$Z$2:$Z$16,$AB$2:$AB$16)-$U1305)^2+(_xlfn.XLOOKUP(AU$1,$Z$2:$Z$16,$AC$2:$AC$16-$V1305)^2)))</f>
        <v/>
      </c>
      <c r="AV1305" s="142" t="str">
        <f t="array" ref="AV1305">IF(OR(AV$1=0, $A1305=""),"",SQRT((_xlfn.XLOOKUP(AV$1,$Z$2:$Z$16,$AA$2:$AA$16)-$T1305)^2+(_xlfn.XLOOKUP(AV$1,$Z$2:$Z$16,$AB$2:$AB$16)-$U1305)^2+(_xlfn.XLOOKUP(AV$1,$Z$2:$Z$16,$AC$2:$AC$16-$V1305)^2)))</f>
        <v/>
      </c>
      <c r="AW1305" s="124"/>
      <c r="AX1305" s="124"/>
      <c r="AY1305" s="125">
        <f t="shared" si="376"/>
        <v>0</v>
      </c>
      <c r="AZ1305" s="143">
        <f t="shared" si="377"/>
        <v>0</v>
      </c>
      <c r="BA1305" s="143">
        <f t="shared" si="378"/>
        <v>0</v>
      </c>
      <c r="BB1305" s="143">
        <f t="shared" si="379"/>
        <v>0</v>
      </c>
      <c r="BC1305" s="143">
        <f t="shared" si="380"/>
        <v>0</v>
      </c>
      <c r="BD1305" s="143">
        <f t="shared" si="381"/>
        <v>0</v>
      </c>
      <c r="BE1305" s="143">
        <f t="shared" si="382"/>
        <v>0</v>
      </c>
      <c r="BF1305" s="143">
        <f t="shared" si="383"/>
        <v>0</v>
      </c>
      <c r="BG1305" s="144">
        <f t="shared" si="384"/>
        <v>0</v>
      </c>
      <c r="BH1305" s="144">
        <f t="shared" si="385"/>
        <v>0</v>
      </c>
      <c r="BI1305" s="144">
        <f t="shared" si="386"/>
        <v>0</v>
      </c>
      <c r="BJ1305" s="144">
        <f t="shared" si="387"/>
        <v>0</v>
      </c>
      <c r="BK1305" s="144">
        <f t="shared" si="388"/>
        <v>0</v>
      </c>
      <c r="BL1305" s="144">
        <f t="shared" si="389"/>
        <v>0</v>
      </c>
      <c r="BM1305" s="145">
        <f t="shared" si="390"/>
        <v>0</v>
      </c>
      <c r="BN1305" s="124"/>
      <c r="BO1305" s="124"/>
      <c r="BP1305" s="124"/>
      <c r="BQ1305" s="124"/>
      <c r="BR1305" s="124"/>
      <c r="BS1305" s="124"/>
      <c r="BT1305" s="124"/>
      <c r="BU1305" s="124"/>
      <c r="BV1305" s="130"/>
      <c r="BW1305" s="130"/>
      <c r="BX1305" s="130"/>
      <c r="BY1305" s="130"/>
      <c r="BZ1305" s="130"/>
      <c r="CA1305" s="130"/>
      <c r="CB1305" s="130"/>
      <c r="CC1305" s="130"/>
      <c r="CD1305" s="130"/>
      <c r="CE1305" s="130"/>
      <c r="CF1305" s="130"/>
      <c r="CG1305" s="130"/>
      <c r="CH1305" s="130"/>
      <c r="CI1305" s="130"/>
      <c r="CJ1305" s="130"/>
      <c r="CL1305" s="124"/>
      <c r="CM1305" s="130" t="s">
        <v>32</v>
      </c>
      <c r="CN1305" s="130"/>
      <c r="CO1305" s="130"/>
      <c r="CP1305" s="130"/>
      <c r="CQ1305" s="130"/>
      <c r="CR1305" s="130"/>
      <c r="CS1305" s="130"/>
      <c r="CT1305" s="130"/>
      <c r="CU1305" s="130"/>
      <c r="CV1305" s="130"/>
      <c r="CW1305" s="130"/>
      <c r="CX1305" s="130"/>
      <c r="CY1305" s="130"/>
      <c r="CZ1305" s="130"/>
      <c r="DA1305" s="130"/>
      <c r="DD1305" s="159" cm="1">
        <f t="array" ref="DD1305">_xlfn.IFS(DD$1= 0,"", NOT(ISBLANK(CM1305)), 0, ISBLANK(CM1305), $Q1305-$S1305+AY1305-BV1305)</f>
        <v>0</v>
      </c>
      <c r="DE1305" s="160" cm="1">
        <f t="array" ref="DE1305">_xlfn.IFS(DE$1= 0,"", NOT(ISBLANK(CN1305)), 0, ISBLANK(CN1305), $Q1305-$S1305+AZ1305-BW1305)</f>
        <v>0</v>
      </c>
      <c r="DF1305" s="160" cm="1">
        <f t="array" ref="DF1305">_xlfn.IFS(DF$1= 0,"", NOT(ISBLANK(CO1305)), 0, ISBLANK(CO1305), $Q1305-$S1305+BA1305-BX1305)</f>
        <v>0</v>
      </c>
      <c r="DG1305" s="160" cm="1">
        <f t="array" ref="DG1305">_xlfn.IFS(DG$1= 0,"", NOT(ISBLANK(CP1305)), 0, ISBLANK(CP1305), $Q1305-$S1305+BB1305-BY1305)</f>
        <v>0</v>
      </c>
      <c r="DH1305" s="160" cm="1">
        <f t="array" ref="DH1305">_xlfn.IFS(DH$1= 0,"", NOT(ISBLANK(CQ1305)), 0, ISBLANK(CQ1305), $Q1305-$S1305+BC1305-BZ1305)</f>
        <v>0</v>
      </c>
      <c r="DI1305" s="160" cm="1">
        <f t="array" ref="DI1305">_xlfn.IFS(DI$1= 0,"", NOT(ISBLANK(CR1305)), 0, ISBLANK(CR1305), $Q1305-$S1305+BD1305-CA1305)</f>
        <v>0</v>
      </c>
      <c r="DJ1305" s="160" t="str" cm="1">
        <f t="array" ref="DJ1305">_xlfn.IFS(DJ$1= 0,"", NOT(ISBLANK(CS1305)), 0, ISBLANK(CS1305), $Q1305-$S1305+BE1305-CB1305)</f>
        <v/>
      </c>
      <c r="DK1305" s="160" t="str" cm="1">
        <f t="array" ref="DK1305">_xlfn.IFS(DK$1= 0,"", NOT(ISBLANK(CT1305)), 0, ISBLANK(CT1305), $Q1305-$S1305+BF1305-CC1305)</f>
        <v/>
      </c>
      <c r="DL1305" s="162" t="str" cm="1">
        <f t="array" ref="DL1305">_xlfn.IFS(DL$1= 0,"", NOT(ISBLANK(CU1305)), 0, ISBLANK(CU1305), $Q1305-$S1305+BG1305-CD1305)</f>
        <v/>
      </c>
      <c r="DM1305" s="162" t="str" cm="1">
        <f t="array" ref="DM1305">_xlfn.IFS(DM$1= 0,"", NOT(ISBLANK(CV1305)), 0, ISBLANK(CV1305), $Q1305-$S1305+BH1305-CE1305)</f>
        <v/>
      </c>
      <c r="DN1305" s="162" t="str" cm="1">
        <f t="array" ref="DN1305">_xlfn.IFS(DN$1= 0,"", NOT(ISBLANK(CW1305)), 0, ISBLANK(CW1305), $Q1305-$S1305+BI1305-CF1305)</f>
        <v/>
      </c>
      <c r="DO1305" s="162" t="str" cm="1">
        <f t="array" ref="DO1305">_xlfn.IFS(DO$1= 0,"", NOT(ISBLANK(CX1305)), 0, ISBLANK(CX1305), $Q1305-$S1305+BJ1305-CG1305)</f>
        <v/>
      </c>
      <c r="DP1305" s="162" t="str" cm="1">
        <f t="array" ref="DP1305">_xlfn.IFS(DP$1= 0,"", NOT(ISBLANK(CY1305)), 0, ISBLANK(CY1305), $Q1305-$S1305+BK1305-CH1305)</f>
        <v/>
      </c>
      <c r="DQ1305" s="162" t="str" cm="1">
        <f t="array" ref="DQ1305">_xlfn.IFS(DQ$1= 0,"", NOT(ISBLANK(CZ1305)), 0, ISBLANK(CZ1305), $Q1305-$S1305+BL1305-CI1305)</f>
        <v/>
      </c>
      <c r="DR1305" s="163" t="str" cm="1">
        <f t="array" ref="DR1305">_xlfn.IFS(DR$1= 0,"", NOT(ISBLANK(DA1305)), 0, ISBLANK(DA1305), $Q1305-$S1305+BM1305-CJ1305)</f>
        <v/>
      </c>
    </row>
    <row r="1306" spans="1:122" ht="16.5" x14ac:dyDescent="0.3">
      <c r="A1306" s="135"/>
      <c r="B1306" s="136"/>
      <c r="C1306" s="136"/>
      <c r="D1306" s="137"/>
      <c r="E1306" s="176"/>
      <c r="F1306" s="182"/>
      <c r="G1306" s="183"/>
      <c r="H1306" s="183"/>
      <c r="I1306" s="183"/>
      <c r="J1306" s="183"/>
      <c r="K1306" s="183"/>
      <c r="L1306" s="183"/>
      <c r="M1306" s="186"/>
      <c r="N1306" s="182"/>
      <c r="O1306" s="184"/>
      <c r="P1306" s="178"/>
      <c r="Q1306" s="118">
        <f t="shared" si="374"/>
        <v>0</v>
      </c>
      <c r="R1306" s="3"/>
      <c r="S1306" s="3"/>
      <c r="T1306" s="4"/>
      <c r="U1306" s="4"/>
      <c r="V1306" s="99">
        <f t="shared" si="375"/>
        <v>0</v>
      </c>
      <c r="W1306" s="161"/>
      <c r="X1306" s="138"/>
      <c r="AH1306" s="158" t="str">
        <f t="array" ref="AH1306">IF(OR(AH$1=0, $A1306=""),"",SQRT((_xlfn.XLOOKUP(AH$1,$Z$2:$Z$16,$AA$2:$AA$16)-$T1306)^2+(_xlfn.XLOOKUP(AH$1,$Z$2:$Z$16,$AB$2:$AB$16)-$U1306)^2+(_xlfn.XLOOKUP(AH$1,$Z$2:$Z$16,$AC$2:$AC$16-$V1306)^2)))</f>
        <v/>
      </c>
      <c r="AI1306" s="140" t="str">
        <f t="array" ref="AI1306">IF(OR(AI$1=0, $A1306=""),"",SQRT((_xlfn.XLOOKUP(AI$1,$Z$2:$Z$16,$AA$2:$AA$16)-$T1306)^2+(_xlfn.XLOOKUP(AI$1,$Z$2:$Z$16,$AB$2:$AB$16)-$U1306)^2+(_xlfn.XLOOKUP(AI$1,$Z$2:$Z$16,$AC$2:$AC$16-$V1306)^2)))</f>
        <v/>
      </c>
      <c r="AJ1306" s="140" t="str">
        <f t="array" ref="AJ1306">IF(OR(AJ$1=0, $A1306=""),"",SQRT((_xlfn.XLOOKUP(AJ$1,$Z$2:$Z$16,$AA$2:$AA$16)-$T1306)^2+(_xlfn.XLOOKUP(AJ$1,$Z$2:$Z$16,$AB$2:$AB$16)-$U1306)^2+(_xlfn.XLOOKUP(AJ$1,$Z$2:$Z$16,$AC$2:$AC$16-$V1306)^2)))</f>
        <v/>
      </c>
      <c r="AK1306" s="140" t="str">
        <f t="array" ref="AK1306">IF(OR(AK$1=0, $A1306=""),"",SQRT((_xlfn.XLOOKUP(AK$1,$Z$2:$Z$16,$AA$2:$AA$16)-$T1306)^2+(_xlfn.XLOOKUP(AK$1,$Z$2:$Z$16,$AB$2:$AB$16)-$U1306)^2+(_xlfn.XLOOKUP(AK$1,$Z$2:$Z$16,$AC$2:$AC$16-$V1306)^2)))</f>
        <v/>
      </c>
      <c r="AL1306" s="140" t="str">
        <f t="array" ref="AL1306">IF(OR(AL$1=0, $A1306=""),"",SQRT((_xlfn.XLOOKUP(AL$1,$Z$2:$Z$16,$AA$2:$AA$16)-$T1306)^2+(_xlfn.XLOOKUP(AL$1,$Z$2:$Z$16,$AB$2:$AB$16)-$U1306)^2+(_xlfn.XLOOKUP(AL$1,$Z$2:$Z$16,$AC$2:$AC$16-$V1306)^2)))</f>
        <v/>
      </c>
      <c r="AM1306" s="140" t="str">
        <f t="array" ref="AM1306">IF(OR(AM$1=0, $A1306=""),"",SQRT((_xlfn.XLOOKUP(AM$1,$Z$2:$Z$16,$AA$2:$AA$16)-$T1306)^2+(_xlfn.XLOOKUP(AM$1,$Z$2:$Z$16,$AB$2:$AB$16)-$U1306)^2+(_xlfn.XLOOKUP(AM$1,$Z$2:$Z$16,$AC$2:$AC$16-$V1306)^2)))</f>
        <v/>
      </c>
      <c r="AN1306" s="140" t="str">
        <f t="array" ref="AN1306">IF(OR(AN$1=0, $A1306=""),"",SQRT((_xlfn.XLOOKUP(AN$1,$Z$2:$Z$16,$AA$2:$AA$16)-$T1306)^2+(_xlfn.XLOOKUP(AN$1,$Z$2:$Z$16,$AB$2:$AB$16)-$U1306)^2+(_xlfn.XLOOKUP(AN$1,$Z$2:$Z$16,$AC$2:$AC$16-$V1306)^2)))</f>
        <v/>
      </c>
      <c r="AO1306" s="140" t="str">
        <f t="array" ref="AO1306">IF(OR(AO$1=0, $A1306=""),"",SQRT((_xlfn.XLOOKUP(AO$1,$Z$2:$Z$16,$AA$2:$AA$16)-$T1306)^2+(_xlfn.XLOOKUP(AO$1,$Z$2:$Z$16,$AB$2:$AB$16)-$U1306)^2+(_xlfn.XLOOKUP(AO$1,$Z$2:$Z$16,$AC$2:$AC$16-$V1306)^2)))</f>
        <v/>
      </c>
      <c r="AP1306" s="141" t="str">
        <f t="array" ref="AP1306">IF(OR(AP$1=0, $A1306=""),"",SQRT((_xlfn.XLOOKUP(AP$1,$Z$2:$Z$16,$AA$2:$AA$16)-$T1306)^2+(_xlfn.XLOOKUP(AP$1,$Z$2:$Z$16,$AB$2:$AB$16)-$U1306)^2+(_xlfn.XLOOKUP(AP$1,$Z$2:$Z$16,$AC$2:$AC$16-$V1306)^2)))</f>
        <v/>
      </c>
      <c r="AQ1306" s="141" t="str">
        <f t="array" ref="AQ1306">IF(OR(AQ$1=0, $A1306=""),"",SQRT((_xlfn.XLOOKUP(AQ$1,$Z$2:$Z$16,$AA$2:$AA$16)-$T1306)^2+(_xlfn.XLOOKUP(AQ$1,$Z$2:$Z$16,$AB$2:$AB$16)-$U1306)^2+(_xlfn.XLOOKUP(AQ$1,$Z$2:$Z$16,$AC$2:$AC$16-$V1306)^2)))</f>
        <v/>
      </c>
      <c r="AR1306" s="141" t="str">
        <f t="array" ref="AR1306">IF(OR(AR$1=0, $A1306=""),"",SQRT((_xlfn.XLOOKUP(AR$1,$Z$2:$Z$16,$AA$2:$AA$16)-$T1306)^2+(_xlfn.XLOOKUP(AR$1,$Z$2:$Z$16,$AB$2:$AB$16)-$U1306)^2+(_xlfn.XLOOKUP(AR$1,$Z$2:$Z$16,$AC$2:$AC$16-$V1306)^2)))</f>
        <v/>
      </c>
      <c r="AS1306" s="141" t="str">
        <f t="array" ref="AS1306">IF(OR(AS$1=0, $A1306=""),"",SQRT((_xlfn.XLOOKUP(AS$1,$Z$2:$Z$16,$AA$2:$AA$16)-$T1306)^2+(_xlfn.XLOOKUP(AS$1,$Z$2:$Z$16,$AB$2:$AB$16)-$U1306)^2+(_xlfn.XLOOKUP(AS$1,$Z$2:$Z$16,$AC$2:$AC$16-$V1306)^2)))</f>
        <v/>
      </c>
      <c r="AT1306" s="141" t="str">
        <f t="array" ref="AT1306">IF(OR(AT$1=0, $A1306=""),"",SQRT((_xlfn.XLOOKUP(AT$1,$Z$2:$Z$16,$AA$2:$AA$16)-$T1306)^2+(_xlfn.XLOOKUP(AT$1,$Z$2:$Z$16,$AB$2:$AB$16)-$U1306)^2+(_xlfn.XLOOKUP(AT$1,$Z$2:$Z$16,$AC$2:$AC$16-$V1306)^2)))</f>
        <v/>
      </c>
      <c r="AU1306" s="141" t="str">
        <f t="array" ref="AU1306">IF(OR(AU$1=0, $A1306=""),"",SQRT((_xlfn.XLOOKUP(AU$1,$Z$2:$Z$16,$AA$2:$AA$16)-$T1306)^2+(_xlfn.XLOOKUP(AU$1,$Z$2:$Z$16,$AB$2:$AB$16)-$U1306)^2+(_xlfn.XLOOKUP(AU$1,$Z$2:$Z$16,$AC$2:$AC$16-$V1306)^2)))</f>
        <v/>
      </c>
      <c r="AV1306" s="142" t="str">
        <f t="array" ref="AV1306">IF(OR(AV$1=0, $A1306=""),"",SQRT((_xlfn.XLOOKUP(AV$1,$Z$2:$Z$16,$AA$2:$AA$16)-$T1306)^2+(_xlfn.XLOOKUP(AV$1,$Z$2:$Z$16,$AB$2:$AB$16)-$U1306)^2+(_xlfn.XLOOKUP(AV$1,$Z$2:$Z$16,$AC$2:$AC$16-$V1306)^2)))</f>
        <v/>
      </c>
      <c r="AW1306" s="124"/>
      <c r="AX1306" s="124"/>
      <c r="AY1306" s="125">
        <f t="shared" si="376"/>
        <v>0</v>
      </c>
      <c r="AZ1306" s="143">
        <f t="shared" si="377"/>
        <v>0</v>
      </c>
      <c r="BA1306" s="143">
        <f t="shared" si="378"/>
        <v>0</v>
      </c>
      <c r="BB1306" s="143">
        <f t="shared" si="379"/>
        <v>0</v>
      </c>
      <c r="BC1306" s="143">
        <f t="shared" si="380"/>
        <v>0</v>
      </c>
      <c r="BD1306" s="143">
        <f t="shared" si="381"/>
        <v>0</v>
      </c>
      <c r="BE1306" s="143">
        <f t="shared" si="382"/>
        <v>0</v>
      </c>
      <c r="BF1306" s="143">
        <f t="shared" si="383"/>
        <v>0</v>
      </c>
      <c r="BG1306" s="144">
        <f t="shared" si="384"/>
        <v>0</v>
      </c>
      <c r="BH1306" s="144">
        <f t="shared" si="385"/>
        <v>0</v>
      </c>
      <c r="BI1306" s="144">
        <f t="shared" si="386"/>
        <v>0</v>
      </c>
      <c r="BJ1306" s="144">
        <f t="shared" si="387"/>
        <v>0</v>
      </c>
      <c r="BK1306" s="144">
        <f t="shared" si="388"/>
        <v>0</v>
      </c>
      <c r="BL1306" s="144">
        <f t="shared" si="389"/>
        <v>0</v>
      </c>
      <c r="BM1306" s="145">
        <f t="shared" si="390"/>
        <v>0</v>
      </c>
      <c r="BN1306" s="124"/>
      <c r="BO1306" s="124"/>
      <c r="BP1306" s="124"/>
      <c r="BQ1306" s="124"/>
      <c r="BR1306" s="124"/>
      <c r="BS1306" s="124"/>
      <c r="BT1306" s="124"/>
      <c r="BU1306" s="124"/>
      <c r="BV1306" s="130"/>
      <c r="BW1306" s="130"/>
      <c r="BX1306" s="130"/>
      <c r="BY1306" s="130"/>
      <c r="BZ1306" s="130"/>
      <c r="CA1306" s="130"/>
      <c r="CB1306" s="130"/>
      <c r="CC1306" s="130"/>
      <c r="CD1306" s="130"/>
      <c r="CE1306" s="130"/>
      <c r="CF1306" s="130"/>
      <c r="CG1306" s="130"/>
      <c r="CH1306" s="130"/>
      <c r="CI1306" s="130"/>
      <c r="CJ1306" s="130"/>
      <c r="CL1306" s="124"/>
      <c r="CM1306" s="130" t="s">
        <v>32</v>
      </c>
      <c r="CN1306" s="130"/>
      <c r="CO1306" s="130"/>
      <c r="CP1306" s="130"/>
      <c r="CQ1306" s="130"/>
      <c r="CR1306" s="130"/>
      <c r="CS1306" s="130"/>
      <c r="CT1306" s="130"/>
      <c r="CU1306" s="130"/>
      <c r="CV1306" s="130"/>
      <c r="CW1306" s="130"/>
      <c r="CX1306" s="130"/>
      <c r="CY1306" s="130"/>
      <c r="CZ1306" s="130"/>
      <c r="DA1306" s="130"/>
      <c r="DD1306" s="159" cm="1">
        <f t="array" ref="DD1306">_xlfn.IFS(DD$1= 0,"", NOT(ISBLANK(CM1306)), 0, ISBLANK(CM1306), $Q1306-$S1306+AY1306-BV1306)</f>
        <v>0</v>
      </c>
      <c r="DE1306" s="160" cm="1">
        <f t="array" ref="DE1306">_xlfn.IFS(DE$1= 0,"", NOT(ISBLANK(CN1306)), 0, ISBLANK(CN1306), $Q1306-$S1306+AZ1306-BW1306)</f>
        <v>0</v>
      </c>
      <c r="DF1306" s="160" cm="1">
        <f t="array" ref="DF1306">_xlfn.IFS(DF$1= 0,"", NOT(ISBLANK(CO1306)), 0, ISBLANK(CO1306), $Q1306-$S1306+BA1306-BX1306)</f>
        <v>0</v>
      </c>
      <c r="DG1306" s="160" cm="1">
        <f t="array" ref="DG1306">_xlfn.IFS(DG$1= 0,"", NOT(ISBLANK(CP1306)), 0, ISBLANK(CP1306), $Q1306-$S1306+BB1306-BY1306)</f>
        <v>0</v>
      </c>
      <c r="DH1306" s="160" cm="1">
        <f t="array" ref="DH1306">_xlfn.IFS(DH$1= 0,"", NOT(ISBLANK(CQ1306)), 0, ISBLANK(CQ1306), $Q1306-$S1306+BC1306-BZ1306)</f>
        <v>0</v>
      </c>
      <c r="DI1306" s="160" cm="1">
        <f t="array" ref="DI1306">_xlfn.IFS(DI$1= 0,"", NOT(ISBLANK(CR1306)), 0, ISBLANK(CR1306), $Q1306-$S1306+BD1306-CA1306)</f>
        <v>0</v>
      </c>
      <c r="DJ1306" s="160" t="str" cm="1">
        <f t="array" ref="DJ1306">_xlfn.IFS(DJ$1= 0,"", NOT(ISBLANK(CS1306)), 0, ISBLANK(CS1306), $Q1306-$S1306+BE1306-CB1306)</f>
        <v/>
      </c>
      <c r="DK1306" s="160" t="str" cm="1">
        <f t="array" ref="DK1306">_xlfn.IFS(DK$1= 0,"", NOT(ISBLANK(CT1306)), 0, ISBLANK(CT1306), $Q1306-$S1306+BF1306-CC1306)</f>
        <v/>
      </c>
      <c r="DL1306" s="162" t="str" cm="1">
        <f t="array" ref="DL1306">_xlfn.IFS(DL$1= 0,"", NOT(ISBLANK(CU1306)), 0, ISBLANK(CU1306), $Q1306-$S1306+BG1306-CD1306)</f>
        <v/>
      </c>
      <c r="DM1306" s="162" t="str" cm="1">
        <f t="array" ref="DM1306">_xlfn.IFS(DM$1= 0,"", NOT(ISBLANK(CV1306)), 0, ISBLANK(CV1306), $Q1306-$S1306+BH1306-CE1306)</f>
        <v/>
      </c>
      <c r="DN1306" s="162" t="str" cm="1">
        <f t="array" ref="DN1306">_xlfn.IFS(DN$1= 0,"", NOT(ISBLANK(CW1306)), 0, ISBLANK(CW1306), $Q1306-$S1306+BI1306-CF1306)</f>
        <v/>
      </c>
      <c r="DO1306" s="162" t="str" cm="1">
        <f t="array" ref="DO1306">_xlfn.IFS(DO$1= 0,"", NOT(ISBLANK(CX1306)), 0, ISBLANK(CX1306), $Q1306-$S1306+BJ1306-CG1306)</f>
        <v/>
      </c>
      <c r="DP1306" s="162" t="str" cm="1">
        <f t="array" ref="DP1306">_xlfn.IFS(DP$1= 0,"", NOT(ISBLANK(CY1306)), 0, ISBLANK(CY1306), $Q1306-$S1306+BK1306-CH1306)</f>
        <v/>
      </c>
      <c r="DQ1306" s="162" t="str" cm="1">
        <f t="array" ref="DQ1306">_xlfn.IFS(DQ$1= 0,"", NOT(ISBLANK(CZ1306)), 0, ISBLANK(CZ1306), $Q1306-$S1306+BL1306-CI1306)</f>
        <v/>
      </c>
      <c r="DR1306" s="163" t="str" cm="1">
        <f t="array" ref="DR1306">_xlfn.IFS(DR$1= 0,"", NOT(ISBLANK(DA1306)), 0, ISBLANK(DA1306), $Q1306-$S1306+BM1306-CJ1306)</f>
        <v/>
      </c>
    </row>
    <row r="1307" spans="1:122" ht="16.5" x14ac:dyDescent="0.3">
      <c r="A1307" s="135"/>
      <c r="B1307" s="136"/>
      <c r="C1307" s="136"/>
      <c r="D1307" s="137"/>
      <c r="E1307" s="176"/>
      <c r="F1307" s="182"/>
      <c r="G1307" s="183"/>
      <c r="H1307" s="183"/>
      <c r="I1307" s="183"/>
      <c r="J1307" s="183"/>
      <c r="K1307" s="183"/>
      <c r="L1307" s="183"/>
      <c r="M1307" s="186"/>
      <c r="N1307" s="182"/>
      <c r="O1307" s="184"/>
      <c r="P1307" s="178"/>
      <c r="Q1307" s="118">
        <f t="shared" si="374"/>
        <v>0</v>
      </c>
      <c r="R1307" s="3"/>
      <c r="S1307" s="3"/>
      <c r="T1307" s="4"/>
      <c r="U1307" s="4"/>
      <c r="V1307" s="99">
        <f t="shared" si="375"/>
        <v>0</v>
      </c>
      <c r="W1307" s="161"/>
      <c r="X1307" s="138"/>
      <c r="AH1307" s="158" t="str">
        <f t="array" ref="AH1307">IF(OR(AH$1=0, $A1307=""),"",SQRT((_xlfn.XLOOKUP(AH$1,$Z$2:$Z$16,$AA$2:$AA$16)-$T1307)^2+(_xlfn.XLOOKUP(AH$1,$Z$2:$Z$16,$AB$2:$AB$16)-$U1307)^2+(_xlfn.XLOOKUP(AH$1,$Z$2:$Z$16,$AC$2:$AC$16-$V1307)^2)))</f>
        <v/>
      </c>
      <c r="AI1307" s="140" t="str">
        <f t="array" ref="AI1307">IF(OR(AI$1=0, $A1307=""),"",SQRT((_xlfn.XLOOKUP(AI$1,$Z$2:$Z$16,$AA$2:$AA$16)-$T1307)^2+(_xlfn.XLOOKUP(AI$1,$Z$2:$Z$16,$AB$2:$AB$16)-$U1307)^2+(_xlfn.XLOOKUP(AI$1,$Z$2:$Z$16,$AC$2:$AC$16-$V1307)^2)))</f>
        <v/>
      </c>
      <c r="AJ1307" s="140" t="str">
        <f t="array" ref="AJ1307">IF(OR(AJ$1=0, $A1307=""),"",SQRT((_xlfn.XLOOKUP(AJ$1,$Z$2:$Z$16,$AA$2:$AA$16)-$T1307)^2+(_xlfn.XLOOKUP(AJ$1,$Z$2:$Z$16,$AB$2:$AB$16)-$U1307)^2+(_xlfn.XLOOKUP(AJ$1,$Z$2:$Z$16,$AC$2:$AC$16-$V1307)^2)))</f>
        <v/>
      </c>
      <c r="AK1307" s="140" t="str">
        <f t="array" ref="AK1307">IF(OR(AK$1=0, $A1307=""),"",SQRT((_xlfn.XLOOKUP(AK$1,$Z$2:$Z$16,$AA$2:$AA$16)-$T1307)^2+(_xlfn.XLOOKUP(AK$1,$Z$2:$Z$16,$AB$2:$AB$16)-$U1307)^2+(_xlfn.XLOOKUP(AK$1,$Z$2:$Z$16,$AC$2:$AC$16-$V1307)^2)))</f>
        <v/>
      </c>
      <c r="AL1307" s="140" t="str">
        <f t="array" ref="AL1307">IF(OR(AL$1=0, $A1307=""),"",SQRT((_xlfn.XLOOKUP(AL$1,$Z$2:$Z$16,$AA$2:$AA$16)-$T1307)^2+(_xlfn.XLOOKUP(AL$1,$Z$2:$Z$16,$AB$2:$AB$16)-$U1307)^2+(_xlfn.XLOOKUP(AL$1,$Z$2:$Z$16,$AC$2:$AC$16-$V1307)^2)))</f>
        <v/>
      </c>
      <c r="AM1307" s="140" t="str">
        <f t="array" ref="AM1307">IF(OR(AM$1=0, $A1307=""),"",SQRT((_xlfn.XLOOKUP(AM$1,$Z$2:$Z$16,$AA$2:$AA$16)-$T1307)^2+(_xlfn.XLOOKUP(AM$1,$Z$2:$Z$16,$AB$2:$AB$16)-$U1307)^2+(_xlfn.XLOOKUP(AM$1,$Z$2:$Z$16,$AC$2:$AC$16-$V1307)^2)))</f>
        <v/>
      </c>
      <c r="AN1307" s="140" t="str">
        <f t="array" ref="AN1307">IF(OR(AN$1=0, $A1307=""),"",SQRT((_xlfn.XLOOKUP(AN$1,$Z$2:$Z$16,$AA$2:$AA$16)-$T1307)^2+(_xlfn.XLOOKUP(AN$1,$Z$2:$Z$16,$AB$2:$AB$16)-$U1307)^2+(_xlfn.XLOOKUP(AN$1,$Z$2:$Z$16,$AC$2:$AC$16-$V1307)^2)))</f>
        <v/>
      </c>
      <c r="AO1307" s="140" t="str">
        <f t="array" ref="AO1307">IF(OR(AO$1=0, $A1307=""),"",SQRT((_xlfn.XLOOKUP(AO$1,$Z$2:$Z$16,$AA$2:$AA$16)-$T1307)^2+(_xlfn.XLOOKUP(AO$1,$Z$2:$Z$16,$AB$2:$AB$16)-$U1307)^2+(_xlfn.XLOOKUP(AO$1,$Z$2:$Z$16,$AC$2:$AC$16-$V1307)^2)))</f>
        <v/>
      </c>
      <c r="AP1307" s="141" t="str">
        <f t="array" ref="AP1307">IF(OR(AP$1=0, $A1307=""),"",SQRT((_xlfn.XLOOKUP(AP$1,$Z$2:$Z$16,$AA$2:$AA$16)-$T1307)^2+(_xlfn.XLOOKUP(AP$1,$Z$2:$Z$16,$AB$2:$AB$16)-$U1307)^2+(_xlfn.XLOOKUP(AP$1,$Z$2:$Z$16,$AC$2:$AC$16-$V1307)^2)))</f>
        <v/>
      </c>
      <c r="AQ1307" s="141" t="str">
        <f t="array" ref="AQ1307">IF(OR(AQ$1=0, $A1307=""),"",SQRT((_xlfn.XLOOKUP(AQ$1,$Z$2:$Z$16,$AA$2:$AA$16)-$T1307)^2+(_xlfn.XLOOKUP(AQ$1,$Z$2:$Z$16,$AB$2:$AB$16)-$U1307)^2+(_xlfn.XLOOKUP(AQ$1,$Z$2:$Z$16,$AC$2:$AC$16-$V1307)^2)))</f>
        <v/>
      </c>
      <c r="AR1307" s="141" t="str">
        <f t="array" ref="AR1307">IF(OR(AR$1=0, $A1307=""),"",SQRT((_xlfn.XLOOKUP(AR$1,$Z$2:$Z$16,$AA$2:$AA$16)-$T1307)^2+(_xlfn.XLOOKUP(AR$1,$Z$2:$Z$16,$AB$2:$AB$16)-$U1307)^2+(_xlfn.XLOOKUP(AR$1,$Z$2:$Z$16,$AC$2:$AC$16-$V1307)^2)))</f>
        <v/>
      </c>
      <c r="AS1307" s="141" t="str">
        <f t="array" ref="AS1307">IF(OR(AS$1=0, $A1307=""),"",SQRT((_xlfn.XLOOKUP(AS$1,$Z$2:$Z$16,$AA$2:$AA$16)-$T1307)^2+(_xlfn.XLOOKUP(AS$1,$Z$2:$Z$16,$AB$2:$AB$16)-$U1307)^2+(_xlfn.XLOOKUP(AS$1,$Z$2:$Z$16,$AC$2:$AC$16-$V1307)^2)))</f>
        <v/>
      </c>
      <c r="AT1307" s="141" t="str">
        <f t="array" ref="AT1307">IF(OR(AT$1=0, $A1307=""),"",SQRT((_xlfn.XLOOKUP(AT$1,$Z$2:$Z$16,$AA$2:$AA$16)-$T1307)^2+(_xlfn.XLOOKUP(AT$1,$Z$2:$Z$16,$AB$2:$AB$16)-$U1307)^2+(_xlfn.XLOOKUP(AT$1,$Z$2:$Z$16,$AC$2:$AC$16-$V1307)^2)))</f>
        <v/>
      </c>
      <c r="AU1307" s="141" t="str">
        <f t="array" ref="AU1307">IF(OR(AU$1=0, $A1307=""),"",SQRT((_xlfn.XLOOKUP(AU$1,$Z$2:$Z$16,$AA$2:$AA$16)-$T1307)^2+(_xlfn.XLOOKUP(AU$1,$Z$2:$Z$16,$AB$2:$AB$16)-$U1307)^2+(_xlfn.XLOOKUP(AU$1,$Z$2:$Z$16,$AC$2:$AC$16-$V1307)^2)))</f>
        <v/>
      </c>
      <c r="AV1307" s="142" t="str">
        <f t="array" ref="AV1307">IF(OR(AV$1=0, $A1307=""),"",SQRT((_xlfn.XLOOKUP(AV$1,$Z$2:$Z$16,$AA$2:$AA$16)-$T1307)^2+(_xlfn.XLOOKUP(AV$1,$Z$2:$Z$16,$AB$2:$AB$16)-$U1307)^2+(_xlfn.XLOOKUP(AV$1,$Z$2:$Z$16,$AC$2:$AC$16-$V1307)^2)))</f>
        <v/>
      </c>
      <c r="AW1307" s="124"/>
      <c r="AX1307" s="124"/>
      <c r="AY1307" s="125">
        <f t="shared" si="376"/>
        <v>0</v>
      </c>
      <c r="AZ1307" s="143">
        <f t="shared" si="377"/>
        <v>0</v>
      </c>
      <c r="BA1307" s="143">
        <f t="shared" si="378"/>
        <v>0</v>
      </c>
      <c r="BB1307" s="143">
        <f t="shared" si="379"/>
        <v>0</v>
      </c>
      <c r="BC1307" s="143">
        <f t="shared" si="380"/>
        <v>0</v>
      </c>
      <c r="BD1307" s="143">
        <f t="shared" si="381"/>
        <v>0</v>
      </c>
      <c r="BE1307" s="143">
        <f t="shared" si="382"/>
        <v>0</v>
      </c>
      <c r="BF1307" s="143">
        <f t="shared" si="383"/>
        <v>0</v>
      </c>
      <c r="BG1307" s="144">
        <f t="shared" si="384"/>
        <v>0</v>
      </c>
      <c r="BH1307" s="144">
        <f t="shared" si="385"/>
        <v>0</v>
      </c>
      <c r="BI1307" s="144">
        <f t="shared" si="386"/>
        <v>0</v>
      </c>
      <c r="BJ1307" s="144">
        <f t="shared" si="387"/>
        <v>0</v>
      </c>
      <c r="BK1307" s="144">
        <f t="shared" si="388"/>
        <v>0</v>
      </c>
      <c r="BL1307" s="144">
        <f t="shared" si="389"/>
        <v>0</v>
      </c>
      <c r="BM1307" s="145">
        <f t="shared" si="390"/>
        <v>0</v>
      </c>
      <c r="BN1307" s="124"/>
      <c r="BO1307" s="124"/>
      <c r="BP1307" s="124"/>
      <c r="BQ1307" s="124"/>
      <c r="BR1307" s="124"/>
      <c r="BS1307" s="124"/>
      <c r="BT1307" s="124"/>
      <c r="BU1307" s="124"/>
      <c r="BV1307" s="130"/>
      <c r="BW1307" s="130"/>
      <c r="BX1307" s="130"/>
      <c r="BY1307" s="130"/>
      <c r="BZ1307" s="130"/>
      <c r="CA1307" s="130"/>
      <c r="CB1307" s="130"/>
      <c r="CC1307" s="130"/>
      <c r="CD1307" s="130"/>
      <c r="CE1307" s="130"/>
      <c r="CF1307" s="130"/>
      <c r="CG1307" s="130"/>
      <c r="CH1307" s="130"/>
      <c r="CI1307" s="130"/>
      <c r="CJ1307" s="130"/>
      <c r="CL1307" s="124"/>
      <c r="CM1307" s="130" t="s">
        <v>32</v>
      </c>
      <c r="CN1307" s="130"/>
      <c r="CO1307" s="130"/>
      <c r="CP1307" s="130"/>
      <c r="CQ1307" s="130"/>
      <c r="CR1307" s="130"/>
      <c r="CS1307" s="130"/>
      <c r="CT1307" s="130"/>
      <c r="CU1307" s="130"/>
      <c r="CV1307" s="130"/>
      <c r="CW1307" s="130"/>
      <c r="CX1307" s="130"/>
      <c r="CY1307" s="130"/>
      <c r="CZ1307" s="130"/>
      <c r="DA1307" s="130"/>
      <c r="DD1307" s="159" cm="1">
        <f t="array" ref="DD1307">_xlfn.IFS(DD$1= 0,"", NOT(ISBLANK(CM1307)), 0, ISBLANK(CM1307), $Q1307-$S1307+AY1307-BV1307)</f>
        <v>0</v>
      </c>
      <c r="DE1307" s="160" cm="1">
        <f t="array" ref="DE1307">_xlfn.IFS(DE$1= 0,"", NOT(ISBLANK(CN1307)), 0, ISBLANK(CN1307), $Q1307-$S1307+AZ1307-BW1307)</f>
        <v>0</v>
      </c>
      <c r="DF1307" s="160" cm="1">
        <f t="array" ref="DF1307">_xlfn.IFS(DF$1= 0,"", NOT(ISBLANK(CO1307)), 0, ISBLANK(CO1307), $Q1307-$S1307+BA1307-BX1307)</f>
        <v>0</v>
      </c>
      <c r="DG1307" s="160" cm="1">
        <f t="array" ref="DG1307">_xlfn.IFS(DG$1= 0,"", NOT(ISBLANK(CP1307)), 0, ISBLANK(CP1307), $Q1307-$S1307+BB1307-BY1307)</f>
        <v>0</v>
      </c>
      <c r="DH1307" s="160" cm="1">
        <f t="array" ref="DH1307">_xlfn.IFS(DH$1= 0,"", NOT(ISBLANK(CQ1307)), 0, ISBLANK(CQ1307), $Q1307-$S1307+BC1307-BZ1307)</f>
        <v>0</v>
      </c>
      <c r="DI1307" s="160" cm="1">
        <f t="array" ref="DI1307">_xlfn.IFS(DI$1= 0,"", NOT(ISBLANK(CR1307)), 0, ISBLANK(CR1307), $Q1307-$S1307+BD1307-CA1307)</f>
        <v>0</v>
      </c>
      <c r="DJ1307" s="160" t="str" cm="1">
        <f t="array" ref="DJ1307">_xlfn.IFS(DJ$1= 0,"", NOT(ISBLANK(CS1307)), 0, ISBLANK(CS1307), $Q1307-$S1307+BE1307-CB1307)</f>
        <v/>
      </c>
      <c r="DK1307" s="160" t="str" cm="1">
        <f t="array" ref="DK1307">_xlfn.IFS(DK$1= 0,"", NOT(ISBLANK(CT1307)), 0, ISBLANK(CT1307), $Q1307-$S1307+BF1307-CC1307)</f>
        <v/>
      </c>
      <c r="DL1307" s="162" t="str" cm="1">
        <f t="array" ref="DL1307">_xlfn.IFS(DL$1= 0,"", NOT(ISBLANK(CU1307)), 0, ISBLANK(CU1307), $Q1307-$S1307+BG1307-CD1307)</f>
        <v/>
      </c>
      <c r="DM1307" s="162" t="str" cm="1">
        <f t="array" ref="DM1307">_xlfn.IFS(DM$1= 0,"", NOT(ISBLANK(CV1307)), 0, ISBLANK(CV1307), $Q1307-$S1307+BH1307-CE1307)</f>
        <v/>
      </c>
      <c r="DN1307" s="162" t="str" cm="1">
        <f t="array" ref="DN1307">_xlfn.IFS(DN$1= 0,"", NOT(ISBLANK(CW1307)), 0, ISBLANK(CW1307), $Q1307-$S1307+BI1307-CF1307)</f>
        <v/>
      </c>
      <c r="DO1307" s="162" t="str" cm="1">
        <f t="array" ref="DO1307">_xlfn.IFS(DO$1= 0,"", NOT(ISBLANK(CX1307)), 0, ISBLANK(CX1307), $Q1307-$S1307+BJ1307-CG1307)</f>
        <v/>
      </c>
      <c r="DP1307" s="162" t="str" cm="1">
        <f t="array" ref="DP1307">_xlfn.IFS(DP$1= 0,"", NOT(ISBLANK(CY1307)), 0, ISBLANK(CY1307), $Q1307-$S1307+BK1307-CH1307)</f>
        <v/>
      </c>
      <c r="DQ1307" s="162" t="str" cm="1">
        <f t="array" ref="DQ1307">_xlfn.IFS(DQ$1= 0,"", NOT(ISBLANK(CZ1307)), 0, ISBLANK(CZ1307), $Q1307-$S1307+BL1307-CI1307)</f>
        <v/>
      </c>
      <c r="DR1307" s="163" t="str" cm="1">
        <f t="array" ref="DR1307">_xlfn.IFS(DR$1= 0,"", NOT(ISBLANK(DA1307)), 0, ISBLANK(DA1307), $Q1307-$S1307+BM1307-CJ1307)</f>
        <v/>
      </c>
    </row>
    <row r="1308" spans="1:122" ht="16.5" x14ac:dyDescent="0.3">
      <c r="A1308" s="135"/>
      <c r="B1308" s="136"/>
      <c r="C1308" s="136"/>
      <c r="D1308" s="137"/>
      <c r="E1308" s="176"/>
      <c r="F1308" s="182"/>
      <c r="G1308" s="183"/>
      <c r="H1308" s="183"/>
      <c r="I1308" s="183"/>
      <c r="J1308" s="183"/>
      <c r="K1308" s="183"/>
      <c r="L1308" s="183"/>
      <c r="M1308" s="186"/>
      <c r="N1308" s="182"/>
      <c r="O1308" s="184"/>
      <c r="P1308" s="178"/>
      <c r="Q1308" s="118">
        <f t="shared" si="374"/>
        <v>0</v>
      </c>
      <c r="R1308" s="3"/>
      <c r="S1308" s="3"/>
      <c r="T1308" s="4"/>
      <c r="U1308" s="4"/>
      <c r="V1308" s="99">
        <f t="shared" si="375"/>
        <v>0</v>
      </c>
      <c r="W1308" s="161"/>
      <c r="X1308" s="138"/>
      <c r="AH1308" s="158" t="str">
        <f t="array" ref="AH1308">IF(OR(AH$1=0, $A1308=""),"",SQRT((_xlfn.XLOOKUP(AH$1,$Z$2:$Z$16,$AA$2:$AA$16)-$T1308)^2+(_xlfn.XLOOKUP(AH$1,$Z$2:$Z$16,$AB$2:$AB$16)-$U1308)^2+(_xlfn.XLOOKUP(AH$1,$Z$2:$Z$16,$AC$2:$AC$16-$V1308)^2)))</f>
        <v/>
      </c>
      <c r="AI1308" s="140" t="str">
        <f t="array" ref="AI1308">IF(OR(AI$1=0, $A1308=""),"",SQRT((_xlfn.XLOOKUP(AI$1,$Z$2:$Z$16,$AA$2:$AA$16)-$T1308)^2+(_xlfn.XLOOKUP(AI$1,$Z$2:$Z$16,$AB$2:$AB$16)-$U1308)^2+(_xlfn.XLOOKUP(AI$1,$Z$2:$Z$16,$AC$2:$AC$16-$V1308)^2)))</f>
        <v/>
      </c>
      <c r="AJ1308" s="140" t="str">
        <f t="array" ref="AJ1308">IF(OR(AJ$1=0, $A1308=""),"",SQRT((_xlfn.XLOOKUP(AJ$1,$Z$2:$Z$16,$AA$2:$AA$16)-$T1308)^2+(_xlfn.XLOOKUP(AJ$1,$Z$2:$Z$16,$AB$2:$AB$16)-$U1308)^2+(_xlfn.XLOOKUP(AJ$1,$Z$2:$Z$16,$AC$2:$AC$16-$V1308)^2)))</f>
        <v/>
      </c>
      <c r="AK1308" s="140" t="str">
        <f t="array" ref="AK1308">IF(OR(AK$1=0, $A1308=""),"",SQRT((_xlfn.XLOOKUP(AK$1,$Z$2:$Z$16,$AA$2:$AA$16)-$T1308)^2+(_xlfn.XLOOKUP(AK$1,$Z$2:$Z$16,$AB$2:$AB$16)-$U1308)^2+(_xlfn.XLOOKUP(AK$1,$Z$2:$Z$16,$AC$2:$AC$16-$V1308)^2)))</f>
        <v/>
      </c>
      <c r="AL1308" s="140" t="str">
        <f t="array" ref="AL1308">IF(OR(AL$1=0, $A1308=""),"",SQRT((_xlfn.XLOOKUP(AL$1,$Z$2:$Z$16,$AA$2:$AA$16)-$T1308)^2+(_xlfn.XLOOKUP(AL$1,$Z$2:$Z$16,$AB$2:$AB$16)-$U1308)^2+(_xlfn.XLOOKUP(AL$1,$Z$2:$Z$16,$AC$2:$AC$16-$V1308)^2)))</f>
        <v/>
      </c>
      <c r="AM1308" s="140" t="str">
        <f t="array" ref="AM1308">IF(OR(AM$1=0, $A1308=""),"",SQRT((_xlfn.XLOOKUP(AM$1,$Z$2:$Z$16,$AA$2:$AA$16)-$T1308)^2+(_xlfn.XLOOKUP(AM$1,$Z$2:$Z$16,$AB$2:$AB$16)-$U1308)^2+(_xlfn.XLOOKUP(AM$1,$Z$2:$Z$16,$AC$2:$AC$16-$V1308)^2)))</f>
        <v/>
      </c>
      <c r="AN1308" s="140" t="str">
        <f t="array" ref="AN1308">IF(OR(AN$1=0, $A1308=""),"",SQRT((_xlfn.XLOOKUP(AN$1,$Z$2:$Z$16,$AA$2:$AA$16)-$T1308)^2+(_xlfn.XLOOKUP(AN$1,$Z$2:$Z$16,$AB$2:$AB$16)-$U1308)^2+(_xlfn.XLOOKUP(AN$1,$Z$2:$Z$16,$AC$2:$AC$16-$V1308)^2)))</f>
        <v/>
      </c>
      <c r="AO1308" s="140" t="str">
        <f t="array" ref="AO1308">IF(OR(AO$1=0, $A1308=""),"",SQRT((_xlfn.XLOOKUP(AO$1,$Z$2:$Z$16,$AA$2:$AA$16)-$T1308)^2+(_xlfn.XLOOKUP(AO$1,$Z$2:$Z$16,$AB$2:$AB$16)-$U1308)^2+(_xlfn.XLOOKUP(AO$1,$Z$2:$Z$16,$AC$2:$AC$16-$V1308)^2)))</f>
        <v/>
      </c>
      <c r="AP1308" s="141" t="str">
        <f t="array" ref="AP1308">IF(OR(AP$1=0, $A1308=""),"",SQRT((_xlfn.XLOOKUP(AP$1,$Z$2:$Z$16,$AA$2:$AA$16)-$T1308)^2+(_xlfn.XLOOKUP(AP$1,$Z$2:$Z$16,$AB$2:$AB$16)-$U1308)^2+(_xlfn.XLOOKUP(AP$1,$Z$2:$Z$16,$AC$2:$AC$16-$V1308)^2)))</f>
        <v/>
      </c>
      <c r="AQ1308" s="141" t="str">
        <f t="array" ref="AQ1308">IF(OR(AQ$1=0, $A1308=""),"",SQRT((_xlfn.XLOOKUP(AQ$1,$Z$2:$Z$16,$AA$2:$AA$16)-$T1308)^2+(_xlfn.XLOOKUP(AQ$1,$Z$2:$Z$16,$AB$2:$AB$16)-$U1308)^2+(_xlfn.XLOOKUP(AQ$1,$Z$2:$Z$16,$AC$2:$AC$16-$V1308)^2)))</f>
        <v/>
      </c>
      <c r="AR1308" s="141" t="str">
        <f t="array" ref="AR1308">IF(OR(AR$1=0, $A1308=""),"",SQRT((_xlfn.XLOOKUP(AR$1,$Z$2:$Z$16,$AA$2:$AA$16)-$T1308)^2+(_xlfn.XLOOKUP(AR$1,$Z$2:$Z$16,$AB$2:$AB$16)-$U1308)^2+(_xlfn.XLOOKUP(AR$1,$Z$2:$Z$16,$AC$2:$AC$16-$V1308)^2)))</f>
        <v/>
      </c>
      <c r="AS1308" s="141" t="str">
        <f t="array" ref="AS1308">IF(OR(AS$1=0, $A1308=""),"",SQRT((_xlfn.XLOOKUP(AS$1,$Z$2:$Z$16,$AA$2:$AA$16)-$T1308)^2+(_xlfn.XLOOKUP(AS$1,$Z$2:$Z$16,$AB$2:$AB$16)-$U1308)^2+(_xlfn.XLOOKUP(AS$1,$Z$2:$Z$16,$AC$2:$AC$16-$V1308)^2)))</f>
        <v/>
      </c>
      <c r="AT1308" s="141" t="str">
        <f t="array" ref="AT1308">IF(OR(AT$1=0, $A1308=""),"",SQRT((_xlfn.XLOOKUP(AT$1,$Z$2:$Z$16,$AA$2:$AA$16)-$T1308)^2+(_xlfn.XLOOKUP(AT$1,$Z$2:$Z$16,$AB$2:$AB$16)-$U1308)^2+(_xlfn.XLOOKUP(AT$1,$Z$2:$Z$16,$AC$2:$AC$16-$V1308)^2)))</f>
        <v/>
      </c>
      <c r="AU1308" s="141" t="str">
        <f t="array" ref="AU1308">IF(OR(AU$1=0, $A1308=""),"",SQRT((_xlfn.XLOOKUP(AU$1,$Z$2:$Z$16,$AA$2:$AA$16)-$T1308)^2+(_xlfn.XLOOKUP(AU$1,$Z$2:$Z$16,$AB$2:$AB$16)-$U1308)^2+(_xlfn.XLOOKUP(AU$1,$Z$2:$Z$16,$AC$2:$AC$16-$V1308)^2)))</f>
        <v/>
      </c>
      <c r="AV1308" s="142" t="str">
        <f t="array" ref="AV1308">IF(OR(AV$1=0, $A1308=""),"",SQRT((_xlfn.XLOOKUP(AV$1,$Z$2:$Z$16,$AA$2:$AA$16)-$T1308)^2+(_xlfn.XLOOKUP(AV$1,$Z$2:$Z$16,$AB$2:$AB$16)-$U1308)^2+(_xlfn.XLOOKUP(AV$1,$Z$2:$Z$16,$AC$2:$AC$16-$V1308)^2)))</f>
        <v/>
      </c>
      <c r="AW1308" s="124"/>
      <c r="AX1308" s="124"/>
      <c r="AY1308" s="125">
        <f t="shared" si="376"/>
        <v>0</v>
      </c>
      <c r="AZ1308" s="143">
        <f t="shared" si="377"/>
        <v>0</v>
      </c>
      <c r="BA1308" s="143">
        <f t="shared" si="378"/>
        <v>0</v>
      </c>
      <c r="BB1308" s="143">
        <f t="shared" si="379"/>
        <v>0</v>
      </c>
      <c r="BC1308" s="143">
        <f t="shared" si="380"/>
        <v>0</v>
      </c>
      <c r="BD1308" s="143">
        <f t="shared" si="381"/>
        <v>0</v>
      </c>
      <c r="BE1308" s="143">
        <f t="shared" si="382"/>
        <v>0</v>
      </c>
      <c r="BF1308" s="143">
        <f t="shared" si="383"/>
        <v>0</v>
      </c>
      <c r="BG1308" s="144">
        <f t="shared" si="384"/>
        <v>0</v>
      </c>
      <c r="BH1308" s="144">
        <f t="shared" si="385"/>
        <v>0</v>
      </c>
      <c r="BI1308" s="144">
        <f t="shared" si="386"/>
        <v>0</v>
      </c>
      <c r="BJ1308" s="144">
        <f t="shared" si="387"/>
        <v>0</v>
      </c>
      <c r="BK1308" s="144">
        <f t="shared" si="388"/>
        <v>0</v>
      </c>
      <c r="BL1308" s="144">
        <f t="shared" si="389"/>
        <v>0</v>
      </c>
      <c r="BM1308" s="145">
        <f t="shared" si="390"/>
        <v>0</v>
      </c>
      <c r="BN1308" s="124"/>
      <c r="BO1308" s="124"/>
      <c r="BP1308" s="124"/>
      <c r="BQ1308" s="124"/>
      <c r="BR1308" s="124"/>
      <c r="BS1308" s="124"/>
      <c r="BT1308" s="124"/>
      <c r="BU1308" s="124"/>
      <c r="BV1308" s="130"/>
      <c r="BW1308" s="130"/>
      <c r="BX1308" s="130"/>
      <c r="BY1308" s="130"/>
      <c r="BZ1308" s="130"/>
      <c r="CA1308" s="130"/>
      <c r="CB1308" s="130"/>
      <c r="CC1308" s="130"/>
      <c r="CD1308" s="130"/>
      <c r="CE1308" s="130"/>
      <c r="CF1308" s="130"/>
      <c r="CG1308" s="130"/>
      <c r="CH1308" s="130"/>
      <c r="CI1308" s="130"/>
      <c r="CJ1308" s="130"/>
      <c r="CL1308" s="124"/>
      <c r="CM1308" s="130" t="s">
        <v>32</v>
      </c>
      <c r="CN1308" s="130"/>
      <c r="CO1308" s="130"/>
      <c r="CP1308" s="130"/>
      <c r="CQ1308" s="130"/>
      <c r="CR1308" s="130"/>
      <c r="CS1308" s="130"/>
      <c r="CT1308" s="130"/>
      <c r="CU1308" s="130"/>
      <c r="CV1308" s="130"/>
      <c r="CW1308" s="130"/>
      <c r="CX1308" s="130"/>
      <c r="CY1308" s="130"/>
      <c r="CZ1308" s="130"/>
      <c r="DA1308" s="130"/>
      <c r="DD1308" s="159" cm="1">
        <f t="array" ref="DD1308">_xlfn.IFS(DD$1= 0,"", NOT(ISBLANK(CM1308)), 0, ISBLANK(CM1308), $Q1308-$S1308+AY1308-BV1308)</f>
        <v>0</v>
      </c>
      <c r="DE1308" s="160" cm="1">
        <f t="array" ref="DE1308">_xlfn.IFS(DE$1= 0,"", NOT(ISBLANK(CN1308)), 0, ISBLANK(CN1308), $Q1308-$S1308+AZ1308-BW1308)</f>
        <v>0</v>
      </c>
      <c r="DF1308" s="160" cm="1">
        <f t="array" ref="DF1308">_xlfn.IFS(DF$1= 0,"", NOT(ISBLANK(CO1308)), 0, ISBLANK(CO1308), $Q1308-$S1308+BA1308-BX1308)</f>
        <v>0</v>
      </c>
      <c r="DG1308" s="160" cm="1">
        <f t="array" ref="DG1308">_xlfn.IFS(DG$1= 0,"", NOT(ISBLANK(CP1308)), 0, ISBLANK(CP1308), $Q1308-$S1308+BB1308-BY1308)</f>
        <v>0</v>
      </c>
      <c r="DH1308" s="160" cm="1">
        <f t="array" ref="DH1308">_xlfn.IFS(DH$1= 0,"", NOT(ISBLANK(CQ1308)), 0, ISBLANK(CQ1308), $Q1308-$S1308+BC1308-BZ1308)</f>
        <v>0</v>
      </c>
      <c r="DI1308" s="160" cm="1">
        <f t="array" ref="DI1308">_xlfn.IFS(DI$1= 0,"", NOT(ISBLANK(CR1308)), 0, ISBLANK(CR1308), $Q1308-$S1308+BD1308-CA1308)</f>
        <v>0</v>
      </c>
      <c r="DJ1308" s="160" t="str" cm="1">
        <f t="array" ref="DJ1308">_xlfn.IFS(DJ$1= 0,"", NOT(ISBLANK(CS1308)), 0, ISBLANK(CS1308), $Q1308-$S1308+BE1308-CB1308)</f>
        <v/>
      </c>
      <c r="DK1308" s="160" t="str" cm="1">
        <f t="array" ref="DK1308">_xlfn.IFS(DK$1= 0,"", NOT(ISBLANK(CT1308)), 0, ISBLANK(CT1308), $Q1308-$S1308+BF1308-CC1308)</f>
        <v/>
      </c>
      <c r="DL1308" s="162" t="str" cm="1">
        <f t="array" ref="DL1308">_xlfn.IFS(DL$1= 0,"", NOT(ISBLANK(CU1308)), 0, ISBLANK(CU1308), $Q1308-$S1308+BG1308-CD1308)</f>
        <v/>
      </c>
      <c r="DM1308" s="162" t="str" cm="1">
        <f t="array" ref="DM1308">_xlfn.IFS(DM$1= 0,"", NOT(ISBLANK(CV1308)), 0, ISBLANK(CV1308), $Q1308-$S1308+BH1308-CE1308)</f>
        <v/>
      </c>
      <c r="DN1308" s="162" t="str" cm="1">
        <f t="array" ref="DN1308">_xlfn.IFS(DN$1= 0,"", NOT(ISBLANK(CW1308)), 0, ISBLANK(CW1308), $Q1308-$S1308+BI1308-CF1308)</f>
        <v/>
      </c>
      <c r="DO1308" s="162" t="str" cm="1">
        <f t="array" ref="DO1308">_xlfn.IFS(DO$1= 0,"", NOT(ISBLANK(CX1308)), 0, ISBLANK(CX1308), $Q1308-$S1308+BJ1308-CG1308)</f>
        <v/>
      </c>
      <c r="DP1308" s="162" t="str" cm="1">
        <f t="array" ref="DP1308">_xlfn.IFS(DP$1= 0,"", NOT(ISBLANK(CY1308)), 0, ISBLANK(CY1308), $Q1308-$S1308+BK1308-CH1308)</f>
        <v/>
      </c>
      <c r="DQ1308" s="162" t="str" cm="1">
        <f t="array" ref="DQ1308">_xlfn.IFS(DQ$1= 0,"", NOT(ISBLANK(CZ1308)), 0, ISBLANK(CZ1308), $Q1308-$S1308+BL1308-CI1308)</f>
        <v/>
      </c>
      <c r="DR1308" s="163" t="str" cm="1">
        <f t="array" ref="DR1308">_xlfn.IFS(DR$1= 0,"", NOT(ISBLANK(DA1308)), 0, ISBLANK(DA1308), $Q1308-$S1308+BM1308-CJ1308)</f>
        <v/>
      </c>
    </row>
    <row r="1309" spans="1:122" ht="16.5" x14ac:dyDescent="0.3">
      <c r="A1309" s="135"/>
      <c r="B1309" s="136"/>
      <c r="C1309" s="136"/>
      <c r="D1309" s="137"/>
      <c r="E1309" s="176"/>
      <c r="F1309" s="182"/>
      <c r="G1309" s="183"/>
      <c r="H1309" s="183"/>
      <c r="I1309" s="183"/>
      <c r="J1309" s="183"/>
      <c r="K1309" s="183"/>
      <c r="L1309" s="183"/>
      <c r="M1309" s="186"/>
      <c r="N1309" s="182"/>
      <c r="O1309" s="184"/>
      <c r="P1309" s="178"/>
      <c r="Q1309" s="118">
        <f t="shared" si="374"/>
        <v>0</v>
      </c>
      <c r="R1309" s="3"/>
      <c r="S1309" s="3"/>
      <c r="T1309" s="4"/>
      <c r="U1309" s="4"/>
      <c r="V1309" s="99">
        <f t="shared" si="375"/>
        <v>0</v>
      </c>
      <c r="W1309" s="161"/>
      <c r="X1309" s="138"/>
      <c r="AH1309" s="158" t="str">
        <f t="array" ref="AH1309">IF(OR(AH$1=0, $A1309=""),"",SQRT((_xlfn.XLOOKUP(AH$1,$Z$2:$Z$16,$AA$2:$AA$16)-$T1309)^2+(_xlfn.XLOOKUP(AH$1,$Z$2:$Z$16,$AB$2:$AB$16)-$U1309)^2+(_xlfn.XLOOKUP(AH$1,$Z$2:$Z$16,$AC$2:$AC$16-$V1309)^2)))</f>
        <v/>
      </c>
      <c r="AI1309" s="140" t="str">
        <f t="array" ref="AI1309">IF(OR(AI$1=0, $A1309=""),"",SQRT((_xlfn.XLOOKUP(AI$1,$Z$2:$Z$16,$AA$2:$AA$16)-$T1309)^2+(_xlfn.XLOOKUP(AI$1,$Z$2:$Z$16,$AB$2:$AB$16)-$U1309)^2+(_xlfn.XLOOKUP(AI$1,$Z$2:$Z$16,$AC$2:$AC$16-$V1309)^2)))</f>
        <v/>
      </c>
      <c r="AJ1309" s="140" t="str">
        <f t="array" ref="AJ1309">IF(OR(AJ$1=0, $A1309=""),"",SQRT((_xlfn.XLOOKUP(AJ$1,$Z$2:$Z$16,$AA$2:$AA$16)-$T1309)^2+(_xlfn.XLOOKUP(AJ$1,$Z$2:$Z$16,$AB$2:$AB$16)-$U1309)^2+(_xlfn.XLOOKUP(AJ$1,$Z$2:$Z$16,$AC$2:$AC$16-$V1309)^2)))</f>
        <v/>
      </c>
      <c r="AK1309" s="140" t="str">
        <f t="array" ref="AK1309">IF(OR(AK$1=0, $A1309=""),"",SQRT((_xlfn.XLOOKUP(AK$1,$Z$2:$Z$16,$AA$2:$AA$16)-$T1309)^2+(_xlfn.XLOOKUP(AK$1,$Z$2:$Z$16,$AB$2:$AB$16)-$U1309)^2+(_xlfn.XLOOKUP(AK$1,$Z$2:$Z$16,$AC$2:$AC$16-$V1309)^2)))</f>
        <v/>
      </c>
      <c r="AL1309" s="140" t="str">
        <f t="array" ref="AL1309">IF(OR(AL$1=0, $A1309=""),"",SQRT((_xlfn.XLOOKUP(AL$1,$Z$2:$Z$16,$AA$2:$AA$16)-$T1309)^2+(_xlfn.XLOOKUP(AL$1,$Z$2:$Z$16,$AB$2:$AB$16)-$U1309)^2+(_xlfn.XLOOKUP(AL$1,$Z$2:$Z$16,$AC$2:$AC$16-$V1309)^2)))</f>
        <v/>
      </c>
      <c r="AM1309" s="140" t="str">
        <f t="array" ref="AM1309">IF(OR(AM$1=0, $A1309=""),"",SQRT((_xlfn.XLOOKUP(AM$1,$Z$2:$Z$16,$AA$2:$AA$16)-$T1309)^2+(_xlfn.XLOOKUP(AM$1,$Z$2:$Z$16,$AB$2:$AB$16)-$U1309)^2+(_xlfn.XLOOKUP(AM$1,$Z$2:$Z$16,$AC$2:$AC$16-$V1309)^2)))</f>
        <v/>
      </c>
      <c r="AN1309" s="140" t="str">
        <f t="array" ref="AN1309">IF(OR(AN$1=0, $A1309=""),"",SQRT((_xlfn.XLOOKUP(AN$1,$Z$2:$Z$16,$AA$2:$AA$16)-$T1309)^2+(_xlfn.XLOOKUP(AN$1,$Z$2:$Z$16,$AB$2:$AB$16)-$U1309)^2+(_xlfn.XLOOKUP(AN$1,$Z$2:$Z$16,$AC$2:$AC$16-$V1309)^2)))</f>
        <v/>
      </c>
      <c r="AO1309" s="140" t="str">
        <f t="array" ref="AO1309">IF(OR(AO$1=0, $A1309=""),"",SQRT((_xlfn.XLOOKUP(AO$1,$Z$2:$Z$16,$AA$2:$AA$16)-$T1309)^2+(_xlfn.XLOOKUP(AO$1,$Z$2:$Z$16,$AB$2:$AB$16)-$U1309)^2+(_xlfn.XLOOKUP(AO$1,$Z$2:$Z$16,$AC$2:$AC$16-$V1309)^2)))</f>
        <v/>
      </c>
      <c r="AP1309" s="141" t="str">
        <f t="array" ref="AP1309">IF(OR(AP$1=0, $A1309=""),"",SQRT((_xlfn.XLOOKUP(AP$1,$Z$2:$Z$16,$AA$2:$AA$16)-$T1309)^2+(_xlfn.XLOOKUP(AP$1,$Z$2:$Z$16,$AB$2:$AB$16)-$U1309)^2+(_xlfn.XLOOKUP(AP$1,$Z$2:$Z$16,$AC$2:$AC$16-$V1309)^2)))</f>
        <v/>
      </c>
      <c r="AQ1309" s="141" t="str">
        <f t="array" ref="AQ1309">IF(OR(AQ$1=0, $A1309=""),"",SQRT((_xlfn.XLOOKUP(AQ$1,$Z$2:$Z$16,$AA$2:$AA$16)-$T1309)^2+(_xlfn.XLOOKUP(AQ$1,$Z$2:$Z$16,$AB$2:$AB$16)-$U1309)^2+(_xlfn.XLOOKUP(AQ$1,$Z$2:$Z$16,$AC$2:$AC$16-$V1309)^2)))</f>
        <v/>
      </c>
      <c r="AR1309" s="141" t="str">
        <f t="array" ref="AR1309">IF(OR(AR$1=0, $A1309=""),"",SQRT((_xlfn.XLOOKUP(AR$1,$Z$2:$Z$16,$AA$2:$AA$16)-$T1309)^2+(_xlfn.XLOOKUP(AR$1,$Z$2:$Z$16,$AB$2:$AB$16)-$U1309)^2+(_xlfn.XLOOKUP(AR$1,$Z$2:$Z$16,$AC$2:$AC$16-$V1309)^2)))</f>
        <v/>
      </c>
      <c r="AS1309" s="141" t="str">
        <f t="array" ref="AS1309">IF(OR(AS$1=0, $A1309=""),"",SQRT((_xlfn.XLOOKUP(AS$1,$Z$2:$Z$16,$AA$2:$AA$16)-$T1309)^2+(_xlfn.XLOOKUP(AS$1,$Z$2:$Z$16,$AB$2:$AB$16)-$U1309)^2+(_xlfn.XLOOKUP(AS$1,$Z$2:$Z$16,$AC$2:$AC$16-$V1309)^2)))</f>
        <v/>
      </c>
      <c r="AT1309" s="141" t="str">
        <f t="array" ref="AT1309">IF(OR(AT$1=0, $A1309=""),"",SQRT((_xlfn.XLOOKUP(AT$1,$Z$2:$Z$16,$AA$2:$AA$16)-$T1309)^2+(_xlfn.XLOOKUP(AT$1,$Z$2:$Z$16,$AB$2:$AB$16)-$U1309)^2+(_xlfn.XLOOKUP(AT$1,$Z$2:$Z$16,$AC$2:$AC$16-$V1309)^2)))</f>
        <v/>
      </c>
      <c r="AU1309" s="141" t="str">
        <f t="array" ref="AU1309">IF(OR(AU$1=0, $A1309=""),"",SQRT((_xlfn.XLOOKUP(AU$1,$Z$2:$Z$16,$AA$2:$AA$16)-$T1309)^2+(_xlfn.XLOOKUP(AU$1,$Z$2:$Z$16,$AB$2:$AB$16)-$U1309)^2+(_xlfn.XLOOKUP(AU$1,$Z$2:$Z$16,$AC$2:$AC$16-$V1309)^2)))</f>
        <v/>
      </c>
      <c r="AV1309" s="142" t="str">
        <f t="array" ref="AV1309">IF(OR(AV$1=0, $A1309=""),"",SQRT((_xlfn.XLOOKUP(AV$1,$Z$2:$Z$16,$AA$2:$AA$16)-$T1309)^2+(_xlfn.XLOOKUP(AV$1,$Z$2:$Z$16,$AB$2:$AB$16)-$U1309)^2+(_xlfn.XLOOKUP(AV$1,$Z$2:$Z$16,$AC$2:$AC$16-$V1309)^2)))</f>
        <v/>
      </c>
      <c r="AW1309" s="124"/>
      <c r="AX1309" s="124"/>
      <c r="AY1309" s="125">
        <f t="shared" si="376"/>
        <v>0</v>
      </c>
      <c r="AZ1309" s="143">
        <f t="shared" si="377"/>
        <v>0</v>
      </c>
      <c r="BA1309" s="143">
        <f t="shared" si="378"/>
        <v>0</v>
      </c>
      <c r="BB1309" s="143">
        <f t="shared" si="379"/>
        <v>0</v>
      </c>
      <c r="BC1309" s="143">
        <f t="shared" si="380"/>
        <v>0</v>
      </c>
      <c r="BD1309" s="143">
        <f t="shared" si="381"/>
        <v>0</v>
      </c>
      <c r="BE1309" s="143">
        <f t="shared" si="382"/>
        <v>0</v>
      </c>
      <c r="BF1309" s="143">
        <f t="shared" si="383"/>
        <v>0</v>
      </c>
      <c r="BG1309" s="144">
        <f t="shared" si="384"/>
        <v>0</v>
      </c>
      <c r="BH1309" s="144">
        <f t="shared" si="385"/>
        <v>0</v>
      </c>
      <c r="BI1309" s="144">
        <f t="shared" si="386"/>
        <v>0</v>
      </c>
      <c r="BJ1309" s="144">
        <f t="shared" si="387"/>
        <v>0</v>
      </c>
      <c r="BK1309" s="144">
        <f t="shared" si="388"/>
        <v>0</v>
      </c>
      <c r="BL1309" s="144">
        <f t="shared" si="389"/>
        <v>0</v>
      </c>
      <c r="BM1309" s="145">
        <f t="shared" si="390"/>
        <v>0</v>
      </c>
      <c r="BN1309" s="124"/>
      <c r="BO1309" s="124"/>
      <c r="BP1309" s="124"/>
      <c r="BQ1309" s="124"/>
      <c r="BR1309" s="124"/>
      <c r="BS1309" s="124"/>
      <c r="BT1309" s="124"/>
      <c r="BU1309" s="124"/>
      <c r="BV1309" s="130"/>
      <c r="BW1309" s="130"/>
      <c r="BX1309" s="130"/>
      <c r="BY1309" s="130"/>
      <c r="BZ1309" s="130"/>
      <c r="CA1309" s="130"/>
      <c r="CB1309" s="130"/>
      <c r="CC1309" s="130"/>
      <c r="CD1309" s="130"/>
      <c r="CE1309" s="130"/>
      <c r="CF1309" s="130"/>
      <c r="CG1309" s="130"/>
      <c r="CH1309" s="130"/>
      <c r="CI1309" s="130"/>
      <c r="CJ1309" s="130"/>
      <c r="CL1309" s="124"/>
      <c r="CM1309" s="130" t="s">
        <v>32</v>
      </c>
      <c r="CN1309" s="130"/>
      <c r="CO1309" s="130"/>
      <c r="CP1309" s="130"/>
      <c r="CQ1309" s="130"/>
      <c r="CR1309" s="130"/>
      <c r="CS1309" s="130"/>
      <c r="CT1309" s="130"/>
      <c r="CU1309" s="130"/>
      <c r="CV1309" s="130"/>
      <c r="CW1309" s="130"/>
      <c r="CX1309" s="130"/>
      <c r="CY1309" s="130"/>
      <c r="CZ1309" s="130"/>
      <c r="DA1309" s="130"/>
      <c r="DD1309" s="159" cm="1">
        <f t="array" ref="DD1309">_xlfn.IFS(DD$1= 0,"", NOT(ISBLANK(CM1309)), 0, ISBLANK(CM1309), $Q1309-$S1309+AY1309-BV1309)</f>
        <v>0</v>
      </c>
      <c r="DE1309" s="160" cm="1">
        <f t="array" ref="DE1309">_xlfn.IFS(DE$1= 0,"", NOT(ISBLANK(CN1309)), 0, ISBLANK(CN1309), $Q1309-$S1309+AZ1309-BW1309)</f>
        <v>0</v>
      </c>
      <c r="DF1309" s="160" cm="1">
        <f t="array" ref="DF1309">_xlfn.IFS(DF$1= 0,"", NOT(ISBLANK(CO1309)), 0, ISBLANK(CO1309), $Q1309-$S1309+BA1309-BX1309)</f>
        <v>0</v>
      </c>
      <c r="DG1309" s="160" cm="1">
        <f t="array" ref="DG1309">_xlfn.IFS(DG$1= 0,"", NOT(ISBLANK(CP1309)), 0, ISBLANK(CP1309), $Q1309-$S1309+BB1309-BY1309)</f>
        <v>0</v>
      </c>
      <c r="DH1309" s="160" cm="1">
        <f t="array" ref="DH1309">_xlfn.IFS(DH$1= 0,"", NOT(ISBLANK(CQ1309)), 0, ISBLANK(CQ1309), $Q1309-$S1309+BC1309-BZ1309)</f>
        <v>0</v>
      </c>
      <c r="DI1309" s="160" cm="1">
        <f t="array" ref="DI1309">_xlfn.IFS(DI$1= 0,"", NOT(ISBLANK(CR1309)), 0, ISBLANK(CR1309), $Q1309-$S1309+BD1309-CA1309)</f>
        <v>0</v>
      </c>
      <c r="DJ1309" s="160" t="str" cm="1">
        <f t="array" ref="DJ1309">_xlfn.IFS(DJ$1= 0,"", NOT(ISBLANK(CS1309)), 0, ISBLANK(CS1309), $Q1309-$S1309+BE1309-CB1309)</f>
        <v/>
      </c>
      <c r="DK1309" s="160" t="str" cm="1">
        <f t="array" ref="DK1309">_xlfn.IFS(DK$1= 0,"", NOT(ISBLANK(CT1309)), 0, ISBLANK(CT1309), $Q1309-$S1309+BF1309-CC1309)</f>
        <v/>
      </c>
      <c r="DL1309" s="162" t="str" cm="1">
        <f t="array" ref="DL1309">_xlfn.IFS(DL$1= 0,"", NOT(ISBLANK(CU1309)), 0, ISBLANK(CU1309), $Q1309-$S1309+BG1309-CD1309)</f>
        <v/>
      </c>
      <c r="DM1309" s="162" t="str" cm="1">
        <f t="array" ref="DM1309">_xlfn.IFS(DM$1= 0,"", NOT(ISBLANK(CV1309)), 0, ISBLANK(CV1309), $Q1309-$S1309+BH1309-CE1309)</f>
        <v/>
      </c>
      <c r="DN1309" s="162" t="str" cm="1">
        <f t="array" ref="DN1309">_xlfn.IFS(DN$1= 0,"", NOT(ISBLANK(CW1309)), 0, ISBLANK(CW1309), $Q1309-$S1309+BI1309-CF1309)</f>
        <v/>
      </c>
      <c r="DO1309" s="162" t="str" cm="1">
        <f t="array" ref="DO1309">_xlfn.IFS(DO$1= 0,"", NOT(ISBLANK(CX1309)), 0, ISBLANK(CX1309), $Q1309-$S1309+BJ1309-CG1309)</f>
        <v/>
      </c>
      <c r="DP1309" s="162" t="str" cm="1">
        <f t="array" ref="DP1309">_xlfn.IFS(DP$1= 0,"", NOT(ISBLANK(CY1309)), 0, ISBLANK(CY1309), $Q1309-$S1309+BK1309-CH1309)</f>
        <v/>
      </c>
      <c r="DQ1309" s="162" t="str" cm="1">
        <f t="array" ref="DQ1309">_xlfn.IFS(DQ$1= 0,"", NOT(ISBLANK(CZ1309)), 0, ISBLANK(CZ1309), $Q1309-$S1309+BL1309-CI1309)</f>
        <v/>
      </c>
      <c r="DR1309" s="163" t="str" cm="1">
        <f t="array" ref="DR1309">_xlfn.IFS(DR$1= 0,"", NOT(ISBLANK(DA1309)), 0, ISBLANK(DA1309), $Q1309-$S1309+BM1309-CJ1309)</f>
        <v/>
      </c>
    </row>
    <row r="1310" spans="1:122" ht="16.5" x14ac:dyDescent="0.3">
      <c r="A1310" s="135"/>
      <c r="B1310" s="136"/>
      <c r="C1310" s="136"/>
      <c r="D1310" s="137"/>
      <c r="E1310" s="176"/>
      <c r="F1310" s="182"/>
      <c r="G1310" s="183"/>
      <c r="H1310" s="183"/>
      <c r="I1310" s="183"/>
      <c r="J1310" s="183"/>
      <c r="K1310" s="183"/>
      <c r="L1310" s="183"/>
      <c r="M1310" s="186"/>
      <c r="N1310" s="182"/>
      <c r="O1310" s="184"/>
      <c r="P1310" s="178"/>
      <c r="Q1310" s="118">
        <f t="shared" si="374"/>
        <v>0</v>
      </c>
      <c r="R1310" s="3"/>
      <c r="S1310" s="3"/>
      <c r="T1310" s="4"/>
      <c r="U1310" s="4"/>
      <c r="V1310" s="99">
        <f t="shared" si="375"/>
        <v>0</v>
      </c>
      <c r="W1310" s="161"/>
      <c r="X1310" s="138"/>
      <c r="AH1310" s="158" t="str">
        <f t="array" ref="AH1310">IF(OR(AH$1=0, $A1310=""),"",SQRT((_xlfn.XLOOKUP(AH$1,$Z$2:$Z$16,$AA$2:$AA$16)-$T1310)^2+(_xlfn.XLOOKUP(AH$1,$Z$2:$Z$16,$AB$2:$AB$16)-$U1310)^2+(_xlfn.XLOOKUP(AH$1,$Z$2:$Z$16,$AC$2:$AC$16-$V1310)^2)))</f>
        <v/>
      </c>
      <c r="AI1310" s="140" t="str">
        <f t="array" ref="AI1310">IF(OR(AI$1=0, $A1310=""),"",SQRT((_xlfn.XLOOKUP(AI$1,$Z$2:$Z$16,$AA$2:$AA$16)-$T1310)^2+(_xlfn.XLOOKUP(AI$1,$Z$2:$Z$16,$AB$2:$AB$16)-$U1310)^2+(_xlfn.XLOOKUP(AI$1,$Z$2:$Z$16,$AC$2:$AC$16-$V1310)^2)))</f>
        <v/>
      </c>
      <c r="AJ1310" s="140" t="str">
        <f t="array" ref="AJ1310">IF(OR(AJ$1=0, $A1310=""),"",SQRT((_xlfn.XLOOKUP(AJ$1,$Z$2:$Z$16,$AA$2:$AA$16)-$T1310)^2+(_xlfn.XLOOKUP(AJ$1,$Z$2:$Z$16,$AB$2:$AB$16)-$U1310)^2+(_xlfn.XLOOKUP(AJ$1,$Z$2:$Z$16,$AC$2:$AC$16-$V1310)^2)))</f>
        <v/>
      </c>
      <c r="AK1310" s="140" t="str">
        <f t="array" ref="AK1310">IF(OR(AK$1=0, $A1310=""),"",SQRT((_xlfn.XLOOKUP(AK$1,$Z$2:$Z$16,$AA$2:$AA$16)-$T1310)^2+(_xlfn.XLOOKUP(AK$1,$Z$2:$Z$16,$AB$2:$AB$16)-$U1310)^2+(_xlfn.XLOOKUP(AK$1,$Z$2:$Z$16,$AC$2:$AC$16-$V1310)^2)))</f>
        <v/>
      </c>
      <c r="AL1310" s="140" t="str">
        <f t="array" ref="AL1310">IF(OR(AL$1=0, $A1310=""),"",SQRT((_xlfn.XLOOKUP(AL$1,$Z$2:$Z$16,$AA$2:$AA$16)-$T1310)^2+(_xlfn.XLOOKUP(AL$1,$Z$2:$Z$16,$AB$2:$AB$16)-$U1310)^2+(_xlfn.XLOOKUP(AL$1,$Z$2:$Z$16,$AC$2:$AC$16-$V1310)^2)))</f>
        <v/>
      </c>
      <c r="AM1310" s="140" t="str">
        <f t="array" ref="AM1310">IF(OR(AM$1=0, $A1310=""),"",SQRT((_xlfn.XLOOKUP(AM$1,$Z$2:$Z$16,$AA$2:$AA$16)-$T1310)^2+(_xlfn.XLOOKUP(AM$1,$Z$2:$Z$16,$AB$2:$AB$16)-$U1310)^2+(_xlfn.XLOOKUP(AM$1,$Z$2:$Z$16,$AC$2:$AC$16-$V1310)^2)))</f>
        <v/>
      </c>
      <c r="AN1310" s="140" t="str">
        <f t="array" ref="AN1310">IF(OR(AN$1=0, $A1310=""),"",SQRT((_xlfn.XLOOKUP(AN$1,$Z$2:$Z$16,$AA$2:$AA$16)-$T1310)^2+(_xlfn.XLOOKUP(AN$1,$Z$2:$Z$16,$AB$2:$AB$16)-$U1310)^2+(_xlfn.XLOOKUP(AN$1,$Z$2:$Z$16,$AC$2:$AC$16-$V1310)^2)))</f>
        <v/>
      </c>
      <c r="AO1310" s="140" t="str">
        <f t="array" ref="AO1310">IF(OR(AO$1=0, $A1310=""),"",SQRT((_xlfn.XLOOKUP(AO$1,$Z$2:$Z$16,$AA$2:$AA$16)-$T1310)^2+(_xlfn.XLOOKUP(AO$1,$Z$2:$Z$16,$AB$2:$AB$16)-$U1310)^2+(_xlfn.XLOOKUP(AO$1,$Z$2:$Z$16,$AC$2:$AC$16-$V1310)^2)))</f>
        <v/>
      </c>
      <c r="AP1310" s="141" t="str">
        <f t="array" ref="AP1310">IF(OR(AP$1=0, $A1310=""),"",SQRT((_xlfn.XLOOKUP(AP$1,$Z$2:$Z$16,$AA$2:$AA$16)-$T1310)^2+(_xlfn.XLOOKUP(AP$1,$Z$2:$Z$16,$AB$2:$AB$16)-$U1310)^2+(_xlfn.XLOOKUP(AP$1,$Z$2:$Z$16,$AC$2:$AC$16-$V1310)^2)))</f>
        <v/>
      </c>
      <c r="AQ1310" s="141" t="str">
        <f t="array" ref="AQ1310">IF(OR(AQ$1=0, $A1310=""),"",SQRT((_xlfn.XLOOKUP(AQ$1,$Z$2:$Z$16,$AA$2:$AA$16)-$T1310)^2+(_xlfn.XLOOKUP(AQ$1,$Z$2:$Z$16,$AB$2:$AB$16)-$U1310)^2+(_xlfn.XLOOKUP(AQ$1,$Z$2:$Z$16,$AC$2:$AC$16-$V1310)^2)))</f>
        <v/>
      </c>
      <c r="AR1310" s="141" t="str">
        <f t="array" ref="AR1310">IF(OR(AR$1=0, $A1310=""),"",SQRT((_xlfn.XLOOKUP(AR$1,$Z$2:$Z$16,$AA$2:$AA$16)-$T1310)^2+(_xlfn.XLOOKUP(AR$1,$Z$2:$Z$16,$AB$2:$AB$16)-$U1310)^2+(_xlfn.XLOOKUP(AR$1,$Z$2:$Z$16,$AC$2:$AC$16-$V1310)^2)))</f>
        <v/>
      </c>
      <c r="AS1310" s="141" t="str">
        <f t="array" ref="AS1310">IF(OR(AS$1=0, $A1310=""),"",SQRT((_xlfn.XLOOKUP(AS$1,$Z$2:$Z$16,$AA$2:$AA$16)-$T1310)^2+(_xlfn.XLOOKUP(AS$1,$Z$2:$Z$16,$AB$2:$AB$16)-$U1310)^2+(_xlfn.XLOOKUP(AS$1,$Z$2:$Z$16,$AC$2:$AC$16-$V1310)^2)))</f>
        <v/>
      </c>
      <c r="AT1310" s="141" t="str">
        <f t="array" ref="AT1310">IF(OR(AT$1=0, $A1310=""),"",SQRT((_xlfn.XLOOKUP(AT$1,$Z$2:$Z$16,$AA$2:$AA$16)-$T1310)^2+(_xlfn.XLOOKUP(AT$1,$Z$2:$Z$16,$AB$2:$AB$16)-$U1310)^2+(_xlfn.XLOOKUP(AT$1,$Z$2:$Z$16,$AC$2:$AC$16-$V1310)^2)))</f>
        <v/>
      </c>
      <c r="AU1310" s="141" t="str">
        <f t="array" ref="AU1310">IF(OR(AU$1=0, $A1310=""),"",SQRT((_xlfn.XLOOKUP(AU$1,$Z$2:$Z$16,$AA$2:$AA$16)-$T1310)^2+(_xlfn.XLOOKUP(AU$1,$Z$2:$Z$16,$AB$2:$AB$16)-$U1310)^2+(_xlfn.XLOOKUP(AU$1,$Z$2:$Z$16,$AC$2:$AC$16-$V1310)^2)))</f>
        <v/>
      </c>
      <c r="AV1310" s="142" t="str">
        <f t="array" ref="AV1310">IF(OR(AV$1=0, $A1310=""),"",SQRT((_xlfn.XLOOKUP(AV$1,$Z$2:$Z$16,$AA$2:$AA$16)-$T1310)^2+(_xlfn.XLOOKUP(AV$1,$Z$2:$Z$16,$AB$2:$AB$16)-$U1310)^2+(_xlfn.XLOOKUP(AV$1,$Z$2:$Z$16,$AC$2:$AC$16-$V1310)^2)))</f>
        <v/>
      </c>
      <c r="AW1310" s="124"/>
      <c r="AX1310" s="124"/>
      <c r="AY1310" s="125">
        <f t="shared" si="376"/>
        <v>0</v>
      </c>
      <c r="AZ1310" s="143">
        <f t="shared" si="377"/>
        <v>0</v>
      </c>
      <c r="BA1310" s="143">
        <f t="shared" si="378"/>
        <v>0</v>
      </c>
      <c r="BB1310" s="143">
        <f t="shared" si="379"/>
        <v>0</v>
      </c>
      <c r="BC1310" s="143">
        <f t="shared" si="380"/>
        <v>0</v>
      </c>
      <c r="BD1310" s="143">
        <f t="shared" si="381"/>
        <v>0</v>
      </c>
      <c r="BE1310" s="143">
        <f t="shared" si="382"/>
        <v>0</v>
      </c>
      <c r="BF1310" s="143">
        <f t="shared" si="383"/>
        <v>0</v>
      </c>
      <c r="BG1310" s="144">
        <f t="shared" si="384"/>
        <v>0</v>
      </c>
      <c r="BH1310" s="144">
        <f t="shared" si="385"/>
        <v>0</v>
      </c>
      <c r="BI1310" s="144">
        <f t="shared" si="386"/>
        <v>0</v>
      </c>
      <c r="BJ1310" s="144">
        <f t="shared" si="387"/>
        <v>0</v>
      </c>
      <c r="BK1310" s="144">
        <f t="shared" si="388"/>
        <v>0</v>
      </c>
      <c r="BL1310" s="144">
        <f t="shared" si="389"/>
        <v>0</v>
      </c>
      <c r="BM1310" s="145">
        <f t="shared" si="390"/>
        <v>0</v>
      </c>
      <c r="BN1310" s="124"/>
      <c r="BO1310" s="124"/>
      <c r="BP1310" s="124"/>
      <c r="BQ1310" s="124"/>
      <c r="BR1310" s="124"/>
      <c r="BS1310" s="124"/>
      <c r="BT1310" s="124"/>
      <c r="BU1310" s="124"/>
      <c r="BV1310" s="130"/>
      <c r="BW1310" s="130"/>
      <c r="BX1310" s="130"/>
      <c r="BY1310" s="130"/>
      <c r="BZ1310" s="130"/>
      <c r="CA1310" s="130"/>
      <c r="CB1310" s="130"/>
      <c r="CC1310" s="130"/>
      <c r="CD1310" s="130"/>
      <c r="CE1310" s="130"/>
      <c r="CF1310" s="130"/>
      <c r="CG1310" s="130"/>
      <c r="CH1310" s="130"/>
      <c r="CI1310" s="130"/>
      <c r="CJ1310" s="130"/>
      <c r="CL1310" s="124"/>
      <c r="CM1310" s="130" t="s">
        <v>32</v>
      </c>
      <c r="CN1310" s="130"/>
      <c r="CO1310" s="130"/>
      <c r="CP1310" s="130"/>
      <c r="CQ1310" s="130"/>
      <c r="CR1310" s="130"/>
      <c r="CS1310" s="130"/>
      <c r="CT1310" s="130"/>
      <c r="CU1310" s="130"/>
      <c r="CV1310" s="130"/>
      <c r="CW1310" s="130"/>
      <c r="CX1310" s="130"/>
      <c r="CY1310" s="130"/>
      <c r="CZ1310" s="130"/>
      <c r="DA1310" s="130"/>
      <c r="DD1310" s="159" cm="1">
        <f t="array" ref="DD1310">_xlfn.IFS(DD$1= 0,"", NOT(ISBLANK(CM1310)), 0, ISBLANK(CM1310), $Q1310-$S1310+AY1310-BV1310)</f>
        <v>0</v>
      </c>
      <c r="DE1310" s="160" cm="1">
        <f t="array" ref="DE1310">_xlfn.IFS(DE$1= 0,"", NOT(ISBLANK(CN1310)), 0, ISBLANK(CN1310), $Q1310-$S1310+AZ1310-BW1310)</f>
        <v>0</v>
      </c>
      <c r="DF1310" s="160" cm="1">
        <f t="array" ref="DF1310">_xlfn.IFS(DF$1= 0,"", NOT(ISBLANK(CO1310)), 0, ISBLANK(CO1310), $Q1310-$S1310+BA1310-BX1310)</f>
        <v>0</v>
      </c>
      <c r="DG1310" s="160" cm="1">
        <f t="array" ref="DG1310">_xlfn.IFS(DG$1= 0,"", NOT(ISBLANK(CP1310)), 0, ISBLANK(CP1310), $Q1310-$S1310+BB1310-BY1310)</f>
        <v>0</v>
      </c>
      <c r="DH1310" s="160" cm="1">
        <f t="array" ref="DH1310">_xlfn.IFS(DH$1= 0,"", NOT(ISBLANK(CQ1310)), 0, ISBLANK(CQ1310), $Q1310-$S1310+BC1310-BZ1310)</f>
        <v>0</v>
      </c>
      <c r="DI1310" s="160" cm="1">
        <f t="array" ref="DI1310">_xlfn.IFS(DI$1= 0,"", NOT(ISBLANK(CR1310)), 0, ISBLANK(CR1310), $Q1310-$S1310+BD1310-CA1310)</f>
        <v>0</v>
      </c>
      <c r="DJ1310" s="160" t="str" cm="1">
        <f t="array" ref="DJ1310">_xlfn.IFS(DJ$1= 0,"", NOT(ISBLANK(CS1310)), 0, ISBLANK(CS1310), $Q1310-$S1310+BE1310-CB1310)</f>
        <v/>
      </c>
      <c r="DK1310" s="160" t="str" cm="1">
        <f t="array" ref="DK1310">_xlfn.IFS(DK$1= 0,"", NOT(ISBLANK(CT1310)), 0, ISBLANK(CT1310), $Q1310-$S1310+BF1310-CC1310)</f>
        <v/>
      </c>
      <c r="DL1310" s="162" t="str" cm="1">
        <f t="array" ref="DL1310">_xlfn.IFS(DL$1= 0,"", NOT(ISBLANK(CU1310)), 0, ISBLANK(CU1310), $Q1310-$S1310+BG1310-CD1310)</f>
        <v/>
      </c>
      <c r="DM1310" s="162" t="str" cm="1">
        <f t="array" ref="DM1310">_xlfn.IFS(DM$1= 0,"", NOT(ISBLANK(CV1310)), 0, ISBLANK(CV1310), $Q1310-$S1310+BH1310-CE1310)</f>
        <v/>
      </c>
      <c r="DN1310" s="162" t="str" cm="1">
        <f t="array" ref="DN1310">_xlfn.IFS(DN$1= 0,"", NOT(ISBLANK(CW1310)), 0, ISBLANK(CW1310), $Q1310-$S1310+BI1310-CF1310)</f>
        <v/>
      </c>
      <c r="DO1310" s="162" t="str" cm="1">
        <f t="array" ref="DO1310">_xlfn.IFS(DO$1= 0,"", NOT(ISBLANK(CX1310)), 0, ISBLANK(CX1310), $Q1310-$S1310+BJ1310-CG1310)</f>
        <v/>
      </c>
      <c r="DP1310" s="162" t="str" cm="1">
        <f t="array" ref="DP1310">_xlfn.IFS(DP$1= 0,"", NOT(ISBLANK(CY1310)), 0, ISBLANK(CY1310), $Q1310-$S1310+BK1310-CH1310)</f>
        <v/>
      </c>
      <c r="DQ1310" s="162" t="str" cm="1">
        <f t="array" ref="DQ1310">_xlfn.IFS(DQ$1= 0,"", NOT(ISBLANK(CZ1310)), 0, ISBLANK(CZ1310), $Q1310-$S1310+BL1310-CI1310)</f>
        <v/>
      </c>
      <c r="DR1310" s="163" t="str" cm="1">
        <f t="array" ref="DR1310">_xlfn.IFS(DR$1= 0,"", NOT(ISBLANK(DA1310)), 0, ISBLANK(DA1310), $Q1310-$S1310+BM1310-CJ1310)</f>
        <v/>
      </c>
    </row>
    <row r="1311" spans="1:122" ht="16.5" x14ac:dyDescent="0.3">
      <c r="A1311" s="135"/>
      <c r="B1311" s="136"/>
      <c r="C1311" s="136"/>
      <c r="D1311" s="137"/>
      <c r="E1311" s="176"/>
      <c r="F1311" s="182"/>
      <c r="G1311" s="183"/>
      <c r="H1311" s="183"/>
      <c r="I1311" s="183"/>
      <c r="J1311" s="183"/>
      <c r="K1311" s="183"/>
      <c r="L1311" s="183"/>
      <c r="M1311" s="186"/>
      <c r="N1311" s="182"/>
      <c r="O1311" s="184"/>
      <c r="P1311" s="178"/>
      <c r="Q1311" s="118">
        <f t="shared" si="374"/>
        <v>0</v>
      </c>
      <c r="R1311" s="3"/>
      <c r="S1311" s="3"/>
      <c r="T1311" s="4"/>
      <c r="U1311" s="4"/>
      <c r="V1311" s="99">
        <f t="shared" si="375"/>
        <v>0</v>
      </c>
      <c r="W1311" s="161"/>
      <c r="X1311" s="138"/>
      <c r="AH1311" s="158" t="str">
        <f t="array" ref="AH1311">IF(OR(AH$1=0, $A1311=""),"",SQRT((_xlfn.XLOOKUP(AH$1,$Z$2:$Z$16,$AA$2:$AA$16)-$T1311)^2+(_xlfn.XLOOKUP(AH$1,$Z$2:$Z$16,$AB$2:$AB$16)-$U1311)^2+(_xlfn.XLOOKUP(AH$1,$Z$2:$Z$16,$AC$2:$AC$16-$V1311)^2)))</f>
        <v/>
      </c>
      <c r="AI1311" s="140" t="str">
        <f t="array" ref="AI1311">IF(OR(AI$1=0, $A1311=""),"",SQRT((_xlfn.XLOOKUP(AI$1,$Z$2:$Z$16,$AA$2:$AA$16)-$T1311)^2+(_xlfn.XLOOKUP(AI$1,$Z$2:$Z$16,$AB$2:$AB$16)-$U1311)^2+(_xlfn.XLOOKUP(AI$1,$Z$2:$Z$16,$AC$2:$AC$16-$V1311)^2)))</f>
        <v/>
      </c>
      <c r="AJ1311" s="140" t="str">
        <f t="array" ref="AJ1311">IF(OR(AJ$1=0, $A1311=""),"",SQRT((_xlfn.XLOOKUP(AJ$1,$Z$2:$Z$16,$AA$2:$AA$16)-$T1311)^2+(_xlfn.XLOOKUP(AJ$1,$Z$2:$Z$16,$AB$2:$AB$16)-$U1311)^2+(_xlfn.XLOOKUP(AJ$1,$Z$2:$Z$16,$AC$2:$AC$16-$V1311)^2)))</f>
        <v/>
      </c>
      <c r="AK1311" s="140" t="str">
        <f t="array" ref="AK1311">IF(OR(AK$1=0, $A1311=""),"",SQRT((_xlfn.XLOOKUP(AK$1,$Z$2:$Z$16,$AA$2:$AA$16)-$T1311)^2+(_xlfn.XLOOKUP(AK$1,$Z$2:$Z$16,$AB$2:$AB$16)-$U1311)^2+(_xlfn.XLOOKUP(AK$1,$Z$2:$Z$16,$AC$2:$AC$16-$V1311)^2)))</f>
        <v/>
      </c>
      <c r="AL1311" s="140" t="str">
        <f t="array" ref="AL1311">IF(OR(AL$1=0, $A1311=""),"",SQRT((_xlfn.XLOOKUP(AL$1,$Z$2:$Z$16,$AA$2:$AA$16)-$T1311)^2+(_xlfn.XLOOKUP(AL$1,$Z$2:$Z$16,$AB$2:$AB$16)-$U1311)^2+(_xlfn.XLOOKUP(AL$1,$Z$2:$Z$16,$AC$2:$AC$16-$V1311)^2)))</f>
        <v/>
      </c>
      <c r="AM1311" s="140" t="str">
        <f t="array" ref="AM1311">IF(OR(AM$1=0, $A1311=""),"",SQRT((_xlfn.XLOOKUP(AM$1,$Z$2:$Z$16,$AA$2:$AA$16)-$T1311)^2+(_xlfn.XLOOKUP(AM$1,$Z$2:$Z$16,$AB$2:$AB$16)-$U1311)^2+(_xlfn.XLOOKUP(AM$1,$Z$2:$Z$16,$AC$2:$AC$16-$V1311)^2)))</f>
        <v/>
      </c>
      <c r="AN1311" s="140" t="str">
        <f t="array" ref="AN1311">IF(OR(AN$1=0, $A1311=""),"",SQRT((_xlfn.XLOOKUP(AN$1,$Z$2:$Z$16,$AA$2:$AA$16)-$T1311)^2+(_xlfn.XLOOKUP(AN$1,$Z$2:$Z$16,$AB$2:$AB$16)-$U1311)^2+(_xlfn.XLOOKUP(AN$1,$Z$2:$Z$16,$AC$2:$AC$16-$V1311)^2)))</f>
        <v/>
      </c>
      <c r="AO1311" s="140" t="str">
        <f t="array" ref="AO1311">IF(OR(AO$1=0, $A1311=""),"",SQRT((_xlfn.XLOOKUP(AO$1,$Z$2:$Z$16,$AA$2:$AA$16)-$T1311)^2+(_xlfn.XLOOKUP(AO$1,$Z$2:$Z$16,$AB$2:$AB$16)-$U1311)^2+(_xlfn.XLOOKUP(AO$1,$Z$2:$Z$16,$AC$2:$AC$16-$V1311)^2)))</f>
        <v/>
      </c>
      <c r="AP1311" s="141" t="str">
        <f t="array" ref="AP1311">IF(OR(AP$1=0, $A1311=""),"",SQRT((_xlfn.XLOOKUP(AP$1,$Z$2:$Z$16,$AA$2:$AA$16)-$T1311)^2+(_xlfn.XLOOKUP(AP$1,$Z$2:$Z$16,$AB$2:$AB$16)-$U1311)^2+(_xlfn.XLOOKUP(AP$1,$Z$2:$Z$16,$AC$2:$AC$16-$V1311)^2)))</f>
        <v/>
      </c>
      <c r="AQ1311" s="141" t="str">
        <f t="array" ref="AQ1311">IF(OR(AQ$1=0, $A1311=""),"",SQRT((_xlfn.XLOOKUP(AQ$1,$Z$2:$Z$16,$AA$2:$AA$16)-$T1311)^2+(_xlfn.XLOOKUP(AQ$1,$Z$2:$Z$16,$AB$2:$AB$16)-$U1311)^2+(_xlfn.XLOOKUP(AQ$1,$Z$2:$Z$16,$AC$2:$AC$16-$V1311)^2)))</f>
        <v/>
      </c>
      <c r="AR1311" s="141" t="str">
        <f t="array" ref="AR1311">IF(OR(AR$1=0, $A1311=""),"",SQRT((_xlfn.XLOOKUP(AR$1,$Z$2:$Z$16,$AA$2:$AA$16)-$T1311)^2+(_xlfn.XLOOKUP(AR$1,$Z$2:$Z$16,$AB$2:$AB$16)-$U1311)^2+(_xlfn.XLOOKUP(AR$1,$Z$2:$Z$16,$AC$2:$AC$16-$V1311)^2)))</f>
        <v/>
      </c>
      <c r="AS1311" s="141" t="str">
        <f t="array" ref="AS1311">IF(OR(AS$1=0, $A1311=""),"",SQRT((_xlfn.XLOOKUP(AS$1,$Z$2:$Z$16,$AA$2:$AA$16)-$T1311)^2+(_xlfn.XLOOKUP(AS$1,$Z$2:$Z$16,$AB$2:$AB$16)-$U1311)^2+(_xlfn.XLOOKUP(AS$1,$Z$2:$Z$16,$AC$2:$AC$16-$V1311)^2)))</f>
        <v/>
      </c>
      <c r="AT1311" s="141" t="str">
        <f t="array" ref="AT1311">IF(OR(AT$1=0, $A1311=""),"",SQRT((_xlfn.XLOOKUP(AT$1,$Z$2:$Z$16,$AA$2:$AA$16)-$T1311)^2+(_xlfn.XLOOKUP(AT$1,$Z$2:$Z$16,$AB$2:$AB$16)-$U1311)^2+(_xlfn.XLOOKUP(AT$1,$Z$2:$Z$16,$AC$2:$AC$16-$V1311)^2)))</f>
        <v/>
      </c>
      <c r="AU1311" s="141" t="str">
        <f t="array" ref="AU1311">IF(OR(AU$1=0, $A1311=""),"",SQRT((_xlfn.XLOOKUP(AU$1,$Z$2:$Z$16,$AA$2:$AA$16)-$T1311)^2+(_xlfn.XLOOKUP(AU$1,$Z$2:$Z$16,$AB$2:$AB$16)-$U1311)^2+(_xlfn.XLOOKUP(AU$1,$Z$2:$Z$16,$AC$2:$AC$16-$V1311)^2)))</f>
        <v/>
      </c>
      <c r="AV1311" s="142" t="str">
        <f t="array" ref="AV1311">IF(OR(AV$1=0, $A1311=""),"",SQRT((_xlfn.XLOOKUP(AV$1,$Z$2:$Z$16,$AA$2:$AA$16)-$T1311)^2+(_xlfn.XLOOKUP(AV$1,$Z$2:$Z$16,$AB$2:$AB$16)-$U1311)^2+(_xlfn.XLOOKUP(AV$1,$Z$2:$Z$16,$AC$2:$AC$16-$V1311)^2)))</f>
        <v/>
      </c>
      <c r="AW1311" s="124"/>
      <c r="AX1311" s="124"/>
      <c r="AY1311" s="125">
        <f t="shared" si="376"/>
        <v>0</v>
      </c>
      <c r="AZ1311" s="143">
        <f t="shared" si="377"/>
        <v>0</v>
      </c>
      <c r="BA1311" s="143">
        <f t="shared" si="378"/>
        <v>0</v>
      </c>
      <c r="BB1311" s="143">
        <f t="shared" si="379"/>
        <v>0</v>
      </c>
      <c r="BC1311" s="143">
        <f t="shared" si="380"/>
        <v>0</v>
      </c>
      <c r="BD1311" s="143">
        <f t="shared" si="381"/>
        <v>0</v>
      </c>
      <c r="BE1311" s="143">
        <f t="shared" si="382"/>
        <v>0</v>
      </c>
      <c r="BF1311" s="143">
        <f t="shared" si="383"/>
        <v>0</v>
      </c>
      <c r="BG1311" s="144">
        <f t="shared" si="384"/>
        <v>0</v>
      </c>
      <c r="BH1311" s="144">
        <f t="shared" si="385"/>
        <v>0</v>
      </c>
      <c r="BI1311" s="144">
        <f t="shared" si="386"/>
        <v>0</v>
      </c>
      <c r="BJ1311" s="144">
        <f t="shared" si="387"/>
        <v>0</v>
      </c>
      <c r="BK1311" s="144">
        <f t="shared" si="388"/>
        <v>0</v>
      </c>
      <c r="BL1311" s="144">
        <f t="shared" si="389"/>
        <v>0</v>
      </c>
      <c r="BM1311" s="145">
        <f t="shared" si="390"/>
        <v>0</v>
      </c>
      <c r="BN1311" s="124"/>
      <c r="BO1311" s="124"/>
      <c r="BP1311" s="124"/>
      <c r="BQ1311" s="124"/>
      <c r="BR1311" s="124"/>
      <c r="BS1311" s="124"/>
      <c r="BT1311" s="124"/>
      <c r="BU1311" s="124"/>
      <c r="BV1311" s="130"/>
      <c r="BW1311" s="130"/>
      <c r="BX1311" s="130"/>
      <c r="BY1311" s="130"/>
      <c r="BZ1311" s="130"/>
      <c r="CA1311" s="130"/>
      <c r="CB1311" s="130"/>
      <c r="CC1311" s="130"/>
      <c r="CD1311" s="130"/>
      <c r="CE1311" s="130"/>
      <c r="CF1311" s="130"/>
      <c r="CG1311" s="130"/>
      <c r="CH1311" s="130"/>
      <c r="CI1311" s="130"/>
      <c r="CJ1311" s="130"/>
      <c r="CL1311" s="124"/>
      <c r="CM1311" s="130" t="s">
        <v>32</v>
      </c>
      <c r="CN1311" s="130"/>
      <c r="CO1311" s="130"/>
      <c r="CP1311" s="130"/>
      <c r="CQ1311" s="130"/>
      <c r="CR1311" s="130"/>
      <c r="CS1311" s="130"/>
      <c r="CT1311" s="130"/>
      <c r="CU1311" s="130"/>
      <c r="CV1311" s="130"/>
      <c r="CW1311" s="130"/>
      <c r="CX1311" s="130"/>
      <c r="CY1311" s="130"/>
      <c r="CZ1311" s="130"/>
      <c r="DA1311" s="130"/>
      <c r="DD1311" s="159" cm="1">
        <f t="array" ref="DD1311">_xlfn.IFS(DD$1= 0,"", NOT(ISBLANK(CM1311)), 0, ISBLANK(CM1311), $Q1311-$S1311+AY1311-BV1311)</f>
        <v>0</v>
      </c>
      <c r="DE1311" s="160" cm="1">
        <f t="array" ref="DE1311">_xlfn.IFS(DE$1= 0,"", NOT(ISBLANK(CN1311)), 0, ISBLANK(CN1311), $Q1311-$S1311+AZ1311-BW1311)</f>
        <v>0</v>
      </c>
      <c r="DF1311" s="160" cm="1">
        <f t="array" ref="DF1311">_xlfn.IFS(DF$1= 0,"", NOT(ISBLANK(CO1311)), 0, ISBLANK(CO1311), $Q1311-$S1311+BA1311-BX1311)</f>
        <v>0</v>
      </c>
      <c r="DG1311" s="160" cm="1">
        <f t="array" ref="DG1311">_xlfn.IFS(DG$1= 0,"", NOT(ISBLANK(CP1311)), 0, ISBLANK(CP1311), $Q1311-$S1311+BB1311-BY1311)</f>
        <v>0</v>
      </c>
      <c r="DH1311" s="160" cm="1">
        <f t="array" ref="DH1311">_xlfn.IFS(DH$1= 0,"", NOT(ISBLANK(CQ1311)), 0, ISBLANK(CQ1311), $Q1311-$S1311+BC1311-BZ1311)</f>
        <v>0</v>
      </c>
      <c r="DI1311" s="160" cm="1">
        <f t="array" ref="DI1311">_xlfn.IFS(DI$1= 0,"", NOT(ISBLANK(CR1311)), 0, ISBLANK(CR1311), $Q1311-$S1311+BD1311-CA1311)</f>
        <v>0</v>
      </c>
      <c r="DJ1311" s="160" t="str" cm="1">
        <f t="array" ref="DJ1311">_xlfn.IFS(DJ$1= 0,"", NOT(ISBLANK(CS1311)), 0, ISBLANK(CS1311), $Q1311-$S1311+BE1311-CB1311)</f>
        <v/>
      </c>
      <c r="DK1311" s="160" t="str" cm="1">
        <f t="array" ref="DK1311">_xlfn.IFS(DK$1= 0,"", NOT(ISBLANK(CT1311)), 0, ISBLANK(CT1311), $Q1311-$S1311+BF1311-CC1311)</f>
        <v/>
      </c>
      <c r="DL1311" s="162" t="str" cm="1">
        <f t="array" ref="DL1311">_xlfn.IFS(DL$1= 0,"", NOT(ISBLANK(CU1311)), 0, ISBLANK(CU1311), $Q1311-$S1311+BG1311-CD1311)</f>
        <v/>
      </c>
      <c r="DM1311" s="162" t="str" cm="1">
        <f t="array" ref="DM1311">_xlfn.IFS(DM$1= 0,"", NOT(ISBLANK(CV1311)), 0, ISBLANK(CV1311), $Q1311-$S1311+BH1311-CE1311)</f>
        <v/>
      </c>
      <c r="DN1311" s="162" t="str" cm="1">
        <f t="array" ref="DN1311">_xlfn.IFS(DN$1= 0,"", NOT(ISBLANK(CW1311)), 0, ISBLANK(CW1311), $Q1311-$S1311+BI1311-CF1311)</f>
        <v/>
      </c>
      <c r="DO1311" s="162" t="str" cm="1">
        <f t="array" ref="DO1311">_xlfn.IFS(DO$1= 0,"", NOT(ISBLANK(CX1311)), 0, ISBLANK(CX1311), $Q1311-$S1311+BJ1311-CG1311)</f>
        <v/>
      </c>
      <c r="DP1311" s="162" t="str" cm="1">
        <f t="array" ref="DP1311">_xlfn.IFS(DP$1= 0,"", NOT(ISBLANK(CY1311)), 0, ISBLANK(CY1311), $Q1311-$S1311+BK1311-CH1311)</f>
        <v/>
      </c>
      <c r="DQ1311" s="162" t="str" cm="1">
        <f t="array" ref="DQ1311">_xlfn.IFS(DQ$1= 0,"", NOT(ISBLANK(CZ1311)), 0, ISBLANK(CZ1311), $Q1311-$S1311+BL1311-CI1311)</f>
        <v/>
      </c>
      <c r="DR1311" s="163" t="str" cm="1">
        <f t="array" ref="DR1311">_xlfn.IFS(DR$1= 0,"", NOT(ISBLANK(DA1311)), 0, ISBLANK(DA1311), $Q1311-$S1311+BM1311-CJ1311)</f>
        <v/>
      </c>
    </row>
    <row r="1312" spans="1:122" ht="16.5" x14ac:dyDescent="0.3">
      <c r="A1312" s="135"/>
      <c r="B1312" s="136"/>
      <c r="C1312" s="136"/>
      <c r="D1312" s="137"/>
      <c r="E1312" s="176"/>
      <c r="F1312" s="182"/>
      <c r="G1312" s="183"/>
      <c r="H1312" s="183"/>
      <c r="I1312" s="183"/>
      <c r="J1312" s="183"/>
      <c r="K1312" s="183"/>
      <c r="L1312" s="183"/>
      <c r="M1312" s="186"/>
      <c r="N1312" s="182"/>
      <c r="O1312" s="184"/>
      <c r="P1312" s="178"/>
      <c r="Q1312" s="118">
        <f t="shared" si="374"/>
        <v>0</v>
      </c>
      <c r="R1312" s="3"/>
      <c r="S1312" s="3"/>
      <c r="T1312" s="4"/>
      <c r="U1312" s="4"/>
      <c r="V1312" s="99">
        <f t="shared" si="375"/>
        <v>0</v>
      </c>
      <c r="W1312" s="161"/>
      <c r="X1312" s="138"/>
      <c r="AH1312" s="158" t="str">
        <f t="array" ref="AH1312">IF(OR(AH$1=0, $A1312=""),"",SQRT((_xlfn.XLOOKUP(AH$1,$Z$2:$Z$16,$AA$2:$AA$16)-$T1312)^2+(_xlfn.XLOOKUP(AH$1,$Z$2:$Z$16,$AB$2:$AB$16)-$U1312)^2+(_xlfn.XLOOKUP(AH$1,$Z$2:$Z$16,$AC$2:$AC$16-$V1312)^2)))</f>
        <v/>
      </c>
      <c r="AI1312" s="140" t="str">
        <f t="array" ref="AI1312">IF(OR(AI$1=0, $A1312=""),"",SQRT((_xlfn.XLOOKUP(AI$1,$Z$2:$Z$16,$AA$2:$AA$16)-$T1312)^2+(_xlfn.XLOOKUP(AI$1,$Z$2:$Z$16,$AB$2:$AB$16)-$U1312)^2+(_xlfn.XLOOKUP(AI$1,$Z$2:$Z$16,$AC$2:$AC$16-$V1312)^2)))</f>
        <v/>
      </c>
      <c r="AJ1312" s="140" t="str">
        <f t="array" ref="AJ1312">IF(OR(AJ$1=0, $A1312=""),"",SQRT((_xlfn.XLOOKUP(AJ$1,$Z$2:$Z$16,$AA$2:$AA$16)-$T1312)^2+(_xlfn.XLOOKUP(AJ$1,$Z$2:$Z$16,$AB$2:$AB$16)-$U1312)^2+(_xlfn.XLOOKUP(AJ$1,$Z$2:$Z$16,$AC$2:$AC$16-$V1312)^2)))</f>
        <v/>
      </c>
      <c r="AK1312" s="140" t="str">
        <f t="array" ref="AK1312">IF(OR(AK$1=0, $A1312=""),"",SQRT((_xlfn.XLOOKUP(AK$1,$Z$2:$Z$16,$AA$2:$AA$16)-$T1312)^2+(_xlfn.XLOOKUP(AK$1,$Z$2:$Z$16,$AB$2:$AB$16)-$U1312)^2+(_xlfn.XLOOKUP(AK$1,$Z$2:$Z$16,$AC$2:$AC$16-$V1312)^2)))</f>
        <v/>
      </c>
      <c r="AL1312" s="140" t="str">
        <f t="array" ref="AL1312">IF(OR(AL$1=0, $A1312=""),"",SQRT((_xlfn.XLOOKUP(AL$1,$Z$2:$Z$16,$AA$2:$AA$16)-$T1312)^2+(_xlfn.XLOOKUP(AL$1,$Z$2:$Z$16,$AB$2:$AB$16)-$U1312)^2+(_xlfn.XLOOKUP(AL$1,$Z$2:$Z$16,$AC$2:$AC$16-$V1312)^2)))</f>
        <v/>
      </c>
      <c r="AM1312" s="140" t="str">
        <f t="array" ref="AM1312">IF(OR(AM$1=0, $A1312=""),"",SQRT((_xlfn.XLOOKUP(AM$1,$Z$2:$Z$16,$AA$2:$AA$16)-$T1312)^2+(_xlfn.XLOOKUP(AM$1,$Z$2:$Z$16,$AB$2:$AB$16)-$U1312)^2+(_xlfn.XLOOKUP(AM$1,$Z$2:$Z$16,$AC$2:$AC$16-$V1312)^2)))</f>
        <v/>
      </c>
      <c r="AN1312" s="140" t="str">
        <f t="array" ref="AN1312">IF(OR(AN$1=0, $A1312=""),"",SQRT((_xlfn.XLOOKUP(AN$1,$Z$2:$Z$16,$AA$2:$AA$16)-$T1312)^2+(_xlfn.XLOOKUP(AN$1,$Z$2:$Z$16,$AB$2:$AB$16)-$U1312)^2+(_xlfn.XLOOKUP(AN$1,$Z$2:$Z$16,$AC$2:$AC$16-$V1312)^2)))</f>
        <v/>
      </c>
      <c r="AO1312" s="140" t="str">
        <f t="array" ref="AO1312">IF(OR(AO$1=0, $A1312=""),"",SQRT((_xlfn.XLOOKUP(AO$1,$Z$2:$Z$16,$AA$2:$AA$16)-$T1312)^2+(_xlfn.XLOOKUP(AO$1,$Z$2:$Z$16,$AB$2:$AB$16)-$U1312)^2+(_xlfn.XLOOKUP(AO$1,$Z$2:$Z$16,$AC$2:$AC$16-$V1312)^2)))</f>
        <v/>
      </c>
      <c r="AP1312" s="141" t="str">
        <f t="array" ref="AP1312">IF(OR(AP$1=0, $A1312=""),"",SQRT((_xlfn.XLOOKUP(AP$1,$Z$2:$Z$16,$AA$2:$AA$16)-$T1312)^2+(_xlfn.XLOOKUP(AP$1,$Z$2:$Z$16,$AB$2:$AB$16)-$U1312)^2+(_xlfn.XLOOKUP(AP$1,$Z$2:$Z$16,$AC$2:$AC$16-$V1312)^2)))</f>
        <v/>
      </c>
      <c r="AQ1312" s="141" t="str">
        <f t="array" ref="AQ1312">IF(OR(AQ$1=0, $A1312=""),"",SQRT((_xlfn.XLOOKUP(AQ$1,$Z$2:$Z$16,$AA$2:$AA$16)-$T1312)^2+(_xlfn.XLOOKUP(AQ$1,$Z$2:$Z$16,$AB$2:$AB$16)-$U1312)^2+(_xlfn.XLOOKUP(AQ$1,$Z$2:$Z$16,$AC$2:$AC$16-$V1312)^2)))</f>
        <v/>
      </c>
      <c r="AR1312" s="141" t="str">
        <f t="array" ref="AR1312">IF(OR(AR$1=0, $A1312=""),"",SQRT((_xlfn.XLOOKUP(AR$1,$Z$2:$Z$16,$AA$2:$AA$16)-$T1312)^2+(_xlfn.XLOOKUP(AR$1,$Z$2:$Z$16,$AB$2:$AB$16)-$U1312)^2+(_xlfn.XLOOKUP(AR$1,$Z$2:$Z$16,$AC$2:$AC$16-$V1312)^2)))</f>
        <v/>
      </c>
      <c r="AS1312" s="141" t="str">
        <f t="array" ref="AS1312">IF(OR(AS$1=0, $A1312=""),"",SQRT((_xlfn.XLOOKUP(AS$1,$Z$2:$Z$16,$AA$2:$AA$16)-$T1312)^2+(_xlfn.XLOOKUP(AS$1,$Z$2:$Z$16,$AB$2:$AB$16)-$U1312)^2+(_xlfn.XLOOKUP(AS$1,$Z$2:$Z$16,$AC$2:$AC$16-$V1312)^2)))</f>
        <v/>
      </c>
      <c r="AT1312" s="141" t="str">
        <f t="array" ref="AT1312">IF(OR(AT$1=0, $A1312=""),"",SQRT((_xlfn.XLOOKUP(AT$1,$Z$2:$Z$16,$AA$2:$AA$16)-$T1312)^2+(_xlfn.XLOOKUP(AT$1,$Z$2:$Z$16,$AB$2:$AB$16)-$U1312)^2+(_xlfn.XLOOKUP(AT$1,$Z$2:$Z$16,$AC$2:$AC$16-$V1312)^2)))</f>
        <v/>
      </c>
      <c r="AU1312" s="141" t="str">
        <f t="array" ref="AU1312">IF(OR(AU$1=0, $A1312=""),"",SQRT((_xlfn.XLOOKUP(AU$1,$Z$2:$Z$16,$AA$2:$AA$16)-$T1312)^2+(_xlfn.XLOOKUP(AU$1,$Z$2:$Z$16,$AB$2:$AB$16)-$U1312)^2+(_xlfn.XLOOKUP(AU$1,$Z$2:$Z$16,$AC$2:$AC$16-$V1312)^2)))</f>
        <v/>
      </c>
      <c r="AV1312" s="142" t="str">
        <f t="array" ref="AV1312">IF(OR(AV$1=0, $A1312=""),"",SQRT((_xlfn.XLOOKUP(AV$1,$Z$2:$Z$16,$AA$2:$AA$16)-$T1312)^2+(_xlfn.XLOOKUP(AV$1,$Z$2:$Z$16,$AB$2:$AB$16)-$U1312)^2+(_xlfn.XLOOKUP(AV$1,$Z$2:$Z$16,$AC$2:$AC$16-$V1312)^2)))</f>
        <v/>
      </c>
      <c r="AW1312" s="124"/>
      <c r="AX1312" s="124"/>
      <c r="AY1312" s="125">
        <f t="shared" si="376"/>
        <v>0</v>
      </c>
      <c r="AZ1312" s="143">
        <f t="shared" si="377"/>
        <v>0</v>
      </c>
      <c r="BA1312" s="143">
        <f t="shared" si="378"/>
        <v>0</v>
      </c>
      <c r="BB1312" s="143">
        <f t="shared" si="379"/>
        <v>0</v>
      </c>
      <c r="BC1312" s="143">
        <f t="shared" si="380"/>
        <v>0</v>
      </c>
      <c r="BD1312" s="143">
        <f t="shared" si="381"/>
        <v>0</v>
      </c>
      <c r="BE1312" s="143">
        <f t="shared" si="382"/>
        <v>0</v>
      </c>
      <c r="BF1312" s="143">
        <f t="shared" si="383"/>
        <v>0</v>
      </c>
      <c r="BG1312" s="144">
        <f t="shared" si="384"/>
        <v>0</v>
      </c>
      <c r="BH1312" s="144">
        <f t="shared" si="385"/>
        <v>0</v>
      </c>
      <c r="BI1312" s="144">
        <f t="shared" si="386"/>
        <v>0</v>
      </c>
      <c r="BJ1312" s="144">
        <f t="shared" si="387"/>
        <v>0</v>
      </c>
      <c r="BK1312" s="144">
        <f t="shared" si="388"/>
        <v>0</v>
      </c>
      <c r="BL1312" s="144">
        <f t="shared" si="389"/>
        <v>0</v>
      </c>
      <c r="BM1312" s="145">
        <f t="shared" si="390"/>
        <v>0</v>
      </c>
      <c r="BN1312" s="124"/>
      <c r="BO1312" s="124"/>
      <c r="BP1312" s="124"/>
      <c r="BQ1312" s="124"/>
      <c r="BR1312" s="124"/>
      <c r="BS1312" s="124"/>
      <c r="BT1312" s="124"/>
      <c r="BU1312" s="124"/>
      <c r="BV1312" s="130"/>
      <c r="BW1312" s="130"/>
      <c r="BX1312" s="130"/>
      <c r="BY1312" s="130"/>
      <c r="BZ1312" s="130"/>
      <c r="CA1312" s="130"/>
      <c r="CB1312" s="130"/>
      <c r="CC1312" s="130"/>
      <c r="CD1312" s="130"/>
      <c r="CE1312" s="130"/>
      <c r="CF1312" s="130"/>
      <c r="CG1312" s="130"/>
      <c r="CH1312" s="130"/>
      <c r="CI1312" s="130"/>
      <c r="CJ1312" s="130"/>
      <c r="CL1312" s="124"/>
      <c r="CM1312" s="130" t="s">
        <v>32</v>
      </c>
      <c r="CN1312" s="130"/>
      <c r="CO1312" s="130"/>
      <c r="CP1312" s="130"/>
      <c r="CQ1312" s="130"/>
      <c r="CR1312" s="130"/>
      <c r="CS1312" s="130"/>
      <c r="CT1312" s="130"/>
      <c r="CU1312" s="130"/>
      <c r="CV1312" s="130"/>
      <c r="CW1312" s="130"/>
      <c r="CX1312" s="130"/>
      <c r="CY1312" s="130"/>
      <c r="CZ1312" s="130"/>
      <c r="DA1312" s="130"/>
      <c r="DD1312" s="159" cm="1">
        <f t="array" ref="DD1312">_xlfn.IFS(DD$1= 0,"", NOT(ISBLANK(CM1312)), 0, ISBLANK(CM1312), $Q1312-$S1312+AY1312-BV1312)</f>
        <v>0</v>
      </c>
      <c r="DE1312" s="160" cm="1">
        <f t="array" ref="DE1312">_xlfn.IFS(DE$1= 0,"", NOT(ISBLANK(CN1312)), 0, ISBLANK(CN1312), $Q1312-$S1312+AZ1312-BW1312)</f>
        <v>0</v>
      </c>
      <c r="DF1312" s="160" cm="1">
        <f t="array" ref="DF1312">_xlfn.IFS(DF$1= 0,"", NOT(ISBLANK(CO1312)), 0, ISBLANK(CO1312), $Q1312-$S1312+BA1312-BX1312)</f>
        <v>0</v>
      </c>
      <c r="DG1312" s="160" cm="1">
        <f t="array" ref="DG1312">_xlfn.IFS(DG$1= 0,"", NOT(ISBLANK(CP1312)), 0, ISBLANK(CP1312), $Q1312-$S1312+BB1312-BY1312)</f>
        <v>0</v>
      </c>
      <c r="DH1312" s="160" cm="1">
        <f t="array" ref="DH1312">_xlfn.IFS(DH$1= 0,"", NOT(ISBLANK(CQ1312)), 0, ISBLANK(CQ1312), $Q1312-$S1312+BC1312-BZ1312)</f>
        <v>0</v>
      </c>
      <c r="DI1312" s="160" cm="1">
        <f t="array" ref="DI1312">_xlfn.IFS(DI$1= 0,"", NOT(ISBLANK(CR1312)), 0, ISBLANK(CR1312), $Q1312-$S1312+BD1312-CA1312)</f>
        <v>0</v>
      </c>
      <c r="DJ1312" s="160" t="str" cm="1">
        <f t="array" ref="DJ1312">_xlfn.IFS(DJ$1= 0,"", NOT(ISBLANK(CS1312)), 0, ISBLANK(CS1312), $Q1312-$S1312+BE1312-CB1312)</f>
        <v/>
      </c>
      <c r="DK1312" s="160" t="str" cm="1">
        <f t="array" ref="DK1312">_xlfn.IFS(DK$1= 0,"", NOT(ISBLANK(CT1312)), 0, ISBLANK(CT1312), $Q1312-$S1312+BF1312-CC1312)</f>
        <v/>
      </c>
      <c r="DL1312" s="162" t="str" cm="1">
        <f t="array" ref="DL1312">_xlfn.IFS(DL$1= 0,"", NOT(ISBLANK(CU1312)), 0, ISBLANK(CU1312), $Q1312-$S1312+BG1312-CD1312)</f>
        <v/>
      </c>
      <c r="DM1312" s="162" t="str" cm="1">
        <f t="array" ref="DM1312">_xlfn.IFS(DM$1= 0,"", NOT(ISBLANK(CV1312)), 0, ISBLANK(CV1312), $Q1312-$S1312+BH1312-CE1312)</f>
        <v/>
      </c>
      <c r="DN1312" s="162" t="str" cm="1">
        <f t="array" ref="DN1312">_xlfn.IFS(DN$1= 0,"", NOT(ISBLANK(CW1312)), 0, ISBLANK(CW1312), $Q1312-$S1312+BI1312-CF1312)</f>
        <v/>
      </c>
      <c r="DO1312" s="162" t="str" cm="1">
        <f t="array" ref="DO1312">_xlfn.IFS(DO$1= 0,"", NOT(ISBLANK(CX1312)), 0, ISBLANK(CX1312), $Q1312-$S1312+BJ1312-CG1312)</f>
        <v/>
      </c>
      <c r="DP1312" s="162" t="str" cm="1">
        <f t="array" ref="DP1312">_xlfn.IFS(DP$1= 0,"", NOT(ISBLANK(CY1312)), 0, ISBLANK(CY1312), $Q1312-$S1312+BK1312-CH1312)</f>
        <v/>
      </c>
      <c r="DQ1312" s="162" t="str" cm="1">
        <f t="array" ref="DQ1312">_xlfn.IFS(DQ$1= 0,"", NOT(ISBLANK(CZ1312)), 0, ISBLANK(CZ1312), $Q1312-$S1312+BL1312-CI1312)</f>
        <v/>
      </c>
      <c r="DR1312" s="163" t="str" cm="1">
        <f t="array" ref="DR1312">_xlfn.IFS(DR$1= 0,"", NOT(ISBLANK(DA1312)), 0, ISBLANK(DA1312), $Q1312-$S1312+BM1312-CJ1312)</f>
        <v/>
      </c>
    </row>
    <row r="1313" spans="1:122" ht="16.5" x14ac:dyDescent="0.3">
      <c r="A1313" s="135"/>
      <c r="B1313" s="136"/>
      <c r="C1313" s="136"/>
      <c r="D1313" s="137"/>
      <c r="E1313" s="176"/>
      <c r="F1313" s="182"/>
      <c r="G1313" s="183"/>
      <c r="H1313" s="183"/>
      <c r="I1313" s="183"/>
      <c r="J1313" s="183"/>
      <c r="K1313" s="183"/>
      <c r="L1313" s="183"/>
      <c r="M1313" s="186"/>
      <c r="N1313" s="182"/>
      <c r="O1313" s="184"/>
      <c r="P1313" s="178"/>
      <c r="Q1313" s="118">
        <f t="shared" si="374"/>
        <v>0</v>
      </c>
      <c r="R1313" s="3"/>
      <c r="S1313" s="3"/>
      <c r="T1313" s="4"/>
      <c r="U1313" s="4"/>
      <c r="V1313" s="99">
        <f t="shared" si="375"/>
        <v>0</v>
      </c>
      <c r="W1313" s="161"/>
      <c r="X1313" s="138"/>
      <c r="AH1313" s="158" t="str">
        <f t="array" ref="AH1313">IF(OR(AH$1=0, $A1313=""),"",SQRT((_xlfn.XLOOKUP(AH$1,$Z$2:$Z$16,$AA$2:$AA$16)-$T1313)^2+(_xlfn.XLOOKUP(AH$1,$Z$2:$Z$16,$AB$2:$AB$16)-$U1313)^2+(_xlfn.XLOOKUP(AH$1,$Z$2:$Z$16,$AC$2:$AC$16-$V1313)^2)))</f>
        <v/>
      </c>
      <c r="AI1313" s="140" t="str">
        <f t="array" ref="AI1313">IF(OR(AI$1=0, $A1313=""),"",SQRT((_xlfn.XLOOKUP(AI$1,$Z$2:$Z$16,$AA$2:$AA$16)-$T1313)^2+(_xlfn.XLOOKUP(AI$1,$Z$2:$Z$16,$AB$2:$AB$16)-$U1313)^2+(_xlfn.XLOOKUP(AI$1,$Z$2:$Z$16,$AC$2:$AC$16-$V1313)^2)))</f>
        <v/>
      </c>
      <c r="AJ1313" s="140" t="str">
        <f t="array" ref="AJ1313">IF(OR(AJ$1=0, $A1313=""),"",SQRT((_xlfn.XLOOKUP(AJ$1,$Z$2:$Z$16,$AA$2:$AA$16)-$T1313)^2+(_xlfn.XLOOKUP(AJ$1,$Z$2:$Z$16,$AB$2:$AB$16)-$U1313)^2+(_xlfn.XLOOKUP(AJ$1,$Z$2:$Z$16,$AC$2:$AC$16-$V1313)^2)))</f>
        <v/>
      </c>
      <c r="AK1313" s="140" t="str">
        <f t="array" ref="AK1313">IF(OR(AK$1=0, $A1313=""),"",SQRT((_xlfn.XLOOKUP(AK$1,$Z$2:$Z$16,$AA$2:$AA$16)-$T1313)^2+(_xlfn.XLOOKUP(AK$1,$Z$2:$Z$16,$AB$2:$AB$16)-$U1313)^2+(_xlfn.XLOOKUP(AK$1,$Z$2:$Z$16,$AC$2:$AC$16-$V1313)^2)))</f>
        <v/>
      </c>
      <c r="AL1313" s="140" t="str">
        <f t="array" ref="AL1313">IF(OR(AL$1=0, $A1313=""),"",SQRT((_xlfn.XLOOKUP(AL$1,$Z$2:$Z$16,$AA$2:$AA$16)-$T1313)^2+(_xlfn.XLOOKUP(AL$1,$Z$2:$Z$16,$AB$2:$AB$16)-$U1313)^2+(_xlfn.XLOOKUP(AL$1,$Z$2:$Z$16,$AC$2:$AC$16-$V1313)^2)))</f>
        <v/>
      </c>
      <c r="AM1313" s="140" t="str">
        <f t="array" ref="AM1313">IF(OR(AM$1=0, $A1313=""),"",SQRT((_xlfn.XLOOKUP(AM$1,$Z$2:$Z$16,$AA$2:$AA$16)-$T1313)^2+(_xlfn.XLOOKUP(AM$1,$Z$2:$Z$16,$AB$2:$AB$16)-$U1313)^2+(_xlfn.XLOOKUP(AM$1,$Z$2:$Z$16,$AC$2:$AC$16-$V1313)^2)))</f>
        <v/>
      </c>
      <c r="AN1313" s="140" t="str">
        <f t="array" ref="AN1313">IF(OR(AN$1=0, $A1313=""),"",SQRT((_xlfn.XLOOKUP(AN$1,$Z$2:$Z$16,$AA$2:$AA$16)-$T1313)^2+(_xlfn.XLOOKUP(AN$1,$Z$2:$Z$16,$AB$2:$AB$16)-$U1313)^2+(_xlfn.XLOOKUP(AN$1,$Z$2:$Z$16,$AC$2:$AC$16-$V1313)^2)))</f>
        <v/>
      </c>
      <c r="AO1313" s="140" t="str">
        <f t="array" ref="AO1313">IF(OR(AO$1=0, $A1313=""),"",SQRT((_xlfn.XLOOKUP(AO$1,$Z$2:$Z$16,$AA$2:$AA$16)-$T1313)^2+(_xlfn.XLOOKUP(AO$1,$Z$2:$Z$16,$AB$2:$AB$16)-$U1313)^2+(_xlfn.XLOOKUP(AO$1,$Z$2:$Z$16,$AC$2:$AC$16-$V1313)^2)))</f>
        <v/>
      </c>
      <c r="AP1313" s="141" t="str">
        <f t="array" ref="AP1313">IF(OR(AP$1=0, $A1313=""),"",SQRT((_xlfn.XLOOKUP(AP$1,$Z$2:$Z$16,$AA$2:$AA$16)-$T1313)^2+(_xlfn.XLOOKUP(AP$1,$Z$2:$Z$16,$AB$2:$AB$16)-$U1313)^2+(_xlfn.XLOOKUP(AP$1,$Z$2:$Z$16,$AC$2:$AC$16-$V1313)^2)))</f>
        <v/>
      </c>
      <c r="AQ1313" s="141" t="str">
        <f t="array" ref="AQ1313">IF(OR(AQ$1=0, $A1313=""),"",SQRT((_xlfn.XLOOKUP(AQ$1,$Z$2:$Z$16,$AA$2:$AA$16)-$T1313)^2+(_xlfn.XLOOKUP(AQ$1,$Z$2:$Z$16,$AB$2:$AB$16)-$U1313)^2+(_xlfn.XLOOKUP(AQ$1,$Z$2:$Z$16,$AC$2:$AC$16-$V1313)^2)))</f>
        <v/>
      </c>
      <c r="AR1313" s="141" t="str">
        <f t="array" ref="AR1313">IF(OR(AR$1=0, $A1313=""),"",SQRT((_xlfn.XLOOKUP(AR$1,$Z$2:$Z$16,$AA$2:$AA$16)-$T1313)^2+(_xlfn.XLOOKUP(AR$1,$Z$2:$Z$16,$AB$2:$AB$16)-$U1313)^2+(_xlfn.XLOOKUP(AR$1,$Z$2:$Z$16,$AC$2:$AC$16-$V1313)^2)))</f>
        <v/>
      </c>
      <c r="AS1313" s="141" t="str">
        <f t="array" ref="AS1313">IF(OR(AS$1=0, $A1313=""),"",SQRT((_xlfn.XLOOKUP(AS$1,$Z$2:$Z$16,$AA$2:$AA$16)-$T1313)^2+(_xlfn.XLOOKUP(AS$1,$Z$2:$Z$16,$AB$2:$AB$16)-$U1313)^2+(_xlfn.XLOOKUP(AS$1,$Z$2:$Z$16,$AC$2:$AC$16-$V1313)^2)))</f>
        <v/>
      </c>
      <c r="AT1313" s="141" t="str">
        <f t="array" ref="AT1313">IF(OR(AT$1=0, $A1313=""),"",SQRT((_xlfn.XLOOKUP(AT$1,$Z$2:$Z$16,$AA$2:$AA$16)-$T1313)^2+(_xlfn.XLOOKUP(AT$1,$Z$2:$Z$16,$AB$2:$AB$16)-$U1313)^2+(_xlfn.XLOOKUP(AT$1,$Z$2:$Z$16,$AC$2:$AC$16-$V1313)^2)))</f>
        <v/>
      </c>
      <c r="AU1313" s="141" t="str">
        <f t="array" ref="AU1313">IF(OR(AU$1=0, $A1313=""),"",SQRT((_xlfn.XLOOKUP(AU$1,$Z$2:$Z$16,$AA$2:$AA$16)-$T1313)^2+(_xlfn.XLOOKUP(AU$1,$Z$2:$Z$16,$AB$2:$AB$16)-$U1313)^2+(_xlfn.XLOOKUP(AU$1,$Z$2:$Z$16,$AC$2:$AC$16-$V1313)^2)))</f>
        <v/>
      </c>
      <c r="AV1313" s="142" t="str">
        <f t="array" ref="AV1313">IF(OR(AV$1=0, $A1313=""),"",SQRT((_xlfn.XLOOKUP(AV$1,$Z$2:$Z$16,$AA$2:$AA$16)-$T1313)^2+(_xlfn.XLOOKUP(AV$1,$Z$2:$Z$16,$AB$2:$AB$16)-$U1313)^2+(_xlfn.XLOOKUP(AV$1,$Z$2:$Z$16,$AC$2:$AC$16-$V1313)^2)))</f>
        <v/>
      </c>
      <c r="AW1313" s="124"/>
      <c r="AX1313" s="124"/>
      <c r="AY1313" s="125">
        <f t="shared" si="376"/>
        <v>0</v>
      </c>
      <c r="AZ1313" s="143">
        <f t="shared" si="377"/>
        <v>0</v>
      </c>
      <c r="BA1313" s="143">
        <f t="shared" si="378"/>
        <v>0</v>
      </c>
      <c r="BB1313" s="143">
        <f t="shared" si="379"/>
        <v>0</v>
      </c>
      <c r="BC1313" s="143">
        <f t="shared" si="380"/>
        <v>0</v>
      </c>
      <c r="BD1313" s="143">
        <f t="shared" si="381"/>
        <v>0</v>
      </c>
      <c r="BE1313" s="143">
        <f t="shared" si="382"/>
        <v>0</v>
      </c>
      <c r="BF1313" s="143">
        <f t="shared" si="383"/>
        <v>0</v>
      </c>
      <c r="BG1313" s="144">
        <f t="shared" si="384"/>
        <v>0</v>
      </c>
      <c r="BH1313" s="144">
        <f t="shared" si="385"/>
        <v>0</v>
      </c>
      <c r="BI1313" s="144">
        <f t="shared" si="386"/>
        <v>0</v>
      </c>
      <c r="BJ1313" s="144">
        <f t="shared" si="387"/>
        <v>0</v>
      </c>
      <c r="BK1313" s="144">
        <f t="shared" si="388"/>
        <v>0</v>
      </c>
      <c r="BL1313" s="144">
        <f t="shared" si="389"/>
        <v>0</v>
      </c>
      <c r="BM1313" s="145">
        <f t="shared" si="390"/>
        <v>0</v>
      </c>
      <c r="BN1313" s="124"/>
      <c r="BO1313" s="124"/>
      <c r="BP1313" s="124"/>
      <c r="BQ1313" s="124"/>
      <c r="BR1313" s="124"/>
      <c r="BS1313" s="124"/>
      <c r="BT1313" s="124"/>
      <c r="BU1313" s="124"/>
      <c r="BV1313" s="130"/>
      <c r="BW1313" s="130"/>
      <c r="BX1313" s="130"/>
      <c r="BY1313" s="130"/>
      <c r="BZ1313" s="130"/>
      <c r="CA1313" s="130"/>
      <c r="CB1313" s="130"/>
      <c r="CC1313" s="130"/>
      <c r="CD1313" s="130"/>
      <c r="CE1313" s="130"/>
      <c r="CF1313" s="130"/>
      <c r="CG1313" s="130"/>
      <c r="CH1313" s="130"/>
      <c r="CI1313" s="130"/>
      <c r="CJ1313" s="130"/>
      <c r="CL1313" s="124"/>
      <c r="CM1313" s="130" t="s">
        <v>32</v>
      </c>
      <c r="CN1313" s="130"/>
      <c r="CO1313" s="130"/>
      <c r="CP1313" s="130"/>
      <c r="CQ1313" s="130"/>
      <c r="CR1313" s="130"/>
      <c r="CS1313" s="130"/>
      <c r="CT1313" s="130"/>
      <c r="CU1313" s="130"/>
      <c r="CV1313" s="130"/>
      <c r="CW1313" s="130"/>
      <c r="CX1313" s="130"/>
      <c r="CY1313" s="130"/>
      <c r="CZ1313" s="130"/>
      <c r="DA1313" s="130"/>
      <c r="DD1313" s="159" cm="1">
        <f t="array" ref="DD1313">_xlfn.IFS(DD$1= 0,"", NOT(ISBLANK(CM1313)), 0, ISBLANK(CM1313), $Q1313-$S1313+AY1313-BV1313)</f>
        <v>0</v>
      </c>
      <c r="DE1313" s="160" cm="1">
        <f t="array" ref="DE1313">_xlfn.IFS(DE$1= 0,"", NOT(ISBLANK(CN1313)), 0, ISBLANK(CN1313), $Q1313-$S1313+AZ1313-BW1313)</f>
        <v>0</v>
      </c>
      <c r="DF1313" s="160" cm="1">
        <f t="array" ref="DF1313">_xlfn.IFS(DF$1= 0,"", NOT(ISBLANK(CO1313)), 0, ISBLANK(CO1313), $Q1313-$S1313+BA1313-BX1313)</f>
        <v>0</v>
      </c>
      <c r="DG1313" s="160" cm="1">
        <f t="array" ref="DG1313">_xlfn.IFS(DG$1= 0,"", NOT(ISBLANK(CP1313)), 0, ISBLANK(CP1313), $Q1313-$S1313+BB1313-BY1313)</f>
        <v>0</v>
      </c>
      <c r="DH1313" s="160" cm="1">
        <f t="array" ref="DH1313">_xlfn.IFS(DH$1= 0,"", NOT(ISBLANK(CQ1313)), 0, ISBLANK(CQ1313), $Q1313-$S1313+BC1313-BZ1313)</f>
        <v>0</v>
      </c>
      <c r="DI1313" s="160" cm="1">
        <f t="array" ref="DI1313">_xlfn.IFS(DI$1= 0,"", NOT(ISBLANK(CR1313)), 0, ISBLANK(CR1313), $Q1313-$S1313+BD1313-CA1313)</f>
        <v>0</v>
      </c>
      <c r="DJ1313" s="160" t="str" cm="1">
        <f t="array" ref="DJ1313">_xlfn.IFS(DJ$1= 0,"", NOT(ISBLANK(CS1313)), 0, ISBLANK(CS1313), $Q1313-$S1313+BE1313-CB1313)</f>
        <v/>
      </c>
      <c r="DK1313" s="160" t="str" cm="1">
        <f t="array" ref="DK1313">_xlfn.IFS(DK$1= 0,"", NOT(ISBLANK(CT1313)), 0, ISBLANK(CT1313), $Q1313-$S1313+BF1313-CC1313)</f>
        <v/>
      </c>
      <c r="DL1313" s="162" t="str" cm="1">
        <f t="array" ref="DL1313">_xlfn.IFS(DL$1= 0,"", NOT(ISBLANK(CU1313)), 0, ISBLANK(CU1313), $Q1313-$S1313+BG1313-CD1313)</f>
        <v/>
      </c>
      <c r="DM1313" s="162" t="str" cm="1">
        <f t="array" ref="DM1313">_xlfn.IFS(DM$1= 0,"", NOT(ISBLANK(CV1313)), 0, ISBLANK(CV1313), $Q1313-$S1313+BH1313-CE1313)</f>
        <v/>
      </c>
      <c r="DN1313" s="162" t="str" cm="1">
        <f t="array" ref="DN1313">_xlfn.IFS(DN$1= 0,"", NOT(ISBLANK(CW1313)), 0, ISBLANK(CW1313), $Q1313-$S1313+BI1313-CF1313)</f>
        <v/>
      </c>
      <c r="DO1313" s="162" t="str" cm="1">
        <f t="array" ref="DO1313">_xlfn.IFS(DO$1= 0,"", NOT(ISBLANK(CX1313)), 0, ISBLANK(CX1313), $Q1313-$S1313+BJ1313-CG1313)</f>
        <v/>
      </c>
      <c r="DP1313" s="162" t="str" cm="1">
        <f t="array" ref="DP1313">_xlfn.IFS(DP$1= 0,"", NOT(ISBLANK(CY1313)), 0, ISBLANK(CY1313), $Q1313-$S1313+BK1313-CH1313)</f>
        <v/>
      </c>
      <c r="DQ1313" s="162" t="str" cm="1">
        <f t="array" ref="DQ1313">_xlfn.IFS(DQ$1= 0,"", NOT(ISBLANK(CZ1313)), 0, ISBLANK(CZ1313), $Q1313-$S1313+BL1313-CI1313)</f>
        <v/>
      </c>
      <c r="DR1313" s="163" t="str" cm="1">
        <f t="array" ref="DR1313">_xlfn.IFS(DR$1= 0,"", NOT(ISBLANK(DA1313)), 0, ISBLANK(DA1313), $Q1313-$S1313+BM1313-CJ1313)</f>
        <v/>
      </c>
    </row>
    <row r="1314" spans="1:122" ht="16.5" x14ac:dyDescent="0.3">
      <c r="A1314" s="135"/>
      <c r="B1314" s="136"/>
      <c r="C1314" s="136"/>
      <c r="D1314" s="137"/>
      <c r="E1314" s="176"/>
      <c r="F1314" s="182"/>
      <c r="G1314" s="183"/>
      <c r="H1314" s="183"/>
      <c r="I1314" s="183"/>
      <c r="J1314" s="183"/>
      <c r="K1314" s="183"/>
      <c r="L1314" s="183"/>
      <c r="M1314" s="186"/>
      <c r="N1314" s="182"/>
      <c r="O1314" s="184"/>
      <c r="P1314" s="178"/>
      <c r="Q1314" s="118">
        <f t="shared" si="374"/>
        <v>0</v>
      </c>
      <c r="R1314" s="3"/>
      <c r="S1314" s="3"/>
      <c r="T1314" s="4"/>
      <c r="U1314" s="4"/>
      <c r="V1314" s="99">
        <f t="shared" si="375"/>
        <v>0</v>
      </c>
      <c r="W1314" s="161"/>
      <c r="X1314" s="138"/>
      <c r="AH1314" s="158" t="str">
        <f t="array" ref="AH1314">IF(OR(AH$1=0, $A1314=""),"",SQRT((_xlfn.XLOOKUP(AH$1,$Z$2:$Z$16,$AA$2:$AA$16)-$T1314)^2+(_xlfn.XLOOKUP(AH$1,$Z$2:$Z$16,$AB$2:$AB$16)-$U1314)^2+(_xlfn.XLOOKUP(AH$1,$Z$2:$Z$16,$AC$2:$AC$16-$V1314)^2)))</f>
        <v/>
      </c>
      <c r="AI1314" s="140" t="str">
        <f t="array" ref="AI1314">IF(OR(AI$1=0, $A1314=""),"",SQRT((_xlfn.XLOOKUP(AI$1,$Z$2:$Z$16,$AA$2:$AA$16)-$T1314)^2+(_xlfn.XLOOKUP(AI$1,$Z$2:$Z$16,$AB$2:$AB$16)-$U1314)^2+(_xlfn.XLOOKUP(AI$1,$Z$2:$Z$16,$AC$2:$AC$16-$V1314)^2)))</f>
        <v/>
      </c>
      <c r="AJ1314" s="140" t="str">
        <f t="array" ref="AJ1314">IF(OR(AJ$1=0, $A1314=""),"",SQRT((_xlfn.XLOOKUP(AJ$1,$Z$2:$Z$16,$AA$2:$AA$16)-$T1314)^2+(_xlfn.XLOOKUP(AJ$1,$Z$2:$Z$16,$AB$2:$AB$16)-$U1314)^2+(_xlfn.XLOOKUP(AJ$1,$Z$2:$Z$16,$AC$2:$AC$16-$V1314)^2)))</f>
        <v/>
      </c>
      <c r="AK1314" s="140" t="str">
        <f t="array" ref="AK1314">IF(OR(AK$1=0, $A1314=""),"",SQRT((_xlfn.XLOOKUP(AK$1,$Z$2:$Z$16,$AA$2:$AA$16)-$T1314)^2+(_xlfn.XLOOKUP(AK$1,$Z$2:$Z$16,$AB$2:$AB$16)-$U1314)^2+(_xlfn.XLOOKUP(AK$1,$Z$2:$Z$16,$AC$2:$AC$16-$V1314)^2)))</f>
        <v/>
      </c>
      <c r="AL1314" s="140" t="str">
        <f t="array" ref="AL1314">IF(OR(AL$1=0, $A1314=""),"",SQRT((_xlfn.XLOOKUP(AL$1,$Z$2:$Z$16,$AA$2:$AA$16)-$T1314)^2+(_xlfn.XLOOKUP(AL$1,$Z$2:$Z$16,$AB$2:$AB$16)-$U1314)^2+(_xlfn.XLOOKUP(AL$1,$Z$2:$Z$16,$AC$2:$AC$16-$V1314)^2)))</f>
        <v/>
      </c>
      <c r="AM1314" s="140" t="str">
        <f t="array" ref="AM1314">IF(OR(AM$1=0, $A1314=""),"",SQRT((_xlfn.XLOOKUP(AM$1,$Z$2:$Z$16,$AA$2:$AA$16)-$T1314)^2+(_xlfn.XLOOKUP(AM$1,$Z$2:$Z$16,$AB$2:$AB$16)-$U1314)^2+(_xlfn.XLOOKUP(AM$1,$Z$2:$Z$16,$AC$2:$AC$16-$V1314)^2)))</f>
        <v/>
      </c>
      <c r="AN1314" s="140" t="str">
        <f t="array" ref="AN1314">IF(OR(AN$1=0, $A1314=""),"",SQRT((_xlfn.XLOOKUP(AN$1,$Z$2:$Z$16,$AA$2:$AA$16)-$T1314)^2+(_xlfn.XLOOKUP(AN$1,$Z$2:$Z$16,$AB$2:$AB$16)-$U1314)^2+(_xlfn.XLOOKUP(AN$1,$Z$2:$Z$16,$AC$2:$AC$16-$V1314)^2)))</f>
        <v/>
      </c>
      <c r="AO1314" s="140" t="str">
        <f t="array" ref="AO1314">IF(OR(AO$1=0, $A1314=""),"",SQRT((_xlfn.XLOOKUP(AO$1,$Z$2:$Z$16,$AA$2:$AA$16)-$T1314)^2+(_xlfn.XLOOKUP(AO$1,$Z$2:$Z$16,$AB$2:$AB$16)-$U1314)^2+(_xlfn.XLOOKUP(AO$1,$Z$2:$Z$16,$AC$2:$AC$16-$V1314)^2)))</f>
        <v/>
      </c>
      <c r="AP1314" s="141" t="str">
        <f t="array" ref="AP1314">IF(OR(AP$1=0, $A1314=""),"",SQRT((_xlfn.XLOOKUP(AP$1,$Z$2:$Z$16,$AA$2:$AA$16)-$T1314)^2+(_xlfn.XLOOKUP(AP$1,$Z$2:$Z$16,$AB$2:$AB$16)-$U1314)^2+(_xlfn.XLOOKUP(AP$1,$Z$2:$Z$16,$AC$2:$AC$16-$V1314)^2)))</f>
        <v/>
      </c>
      <c r="AQ1314" s="141" t="str">
        <f t="array" ref="AQ1314">IF(OR(AQ$1=0, $A1314=""),"",SQRT((_xlfn.XLOOKUP(AQ$1,$Z$2:$Z$16,$AA$2:$AA$16)-$T1314)^2+(_xlfn.XLOOKUP(AQ$1,$Z$2:$Z$16,$AB$2:$AB$16)-$U1314)^2+(_xlfn.XLOOKUP(AQ$1,$Z$2:$Z$16,$AC$2:$AC$16-$V1314)^2)))</f>
        <v/>
      </c>
      <c r="AR1314" s="141" t="str">
        <f t="array" ref="AR1314">IF(OR(AR$1=0, $A1314=""),"",SQRT((_xlfn.XLOOKUP(AR$1,$Z$2:$Z$16,$AA$2:$AA$16)-$T1314)^2+(_xlfn.XLOOKUP(AR$1,$Z$2:$Z$16,$AB$2:$AB$16)-$U1314)^2+(_xlfn.XLOOKUP(AR$1,$Z$2:$Z$16,$AC$2:$AC$16-$V1314)^2)))</f>
        <v/>
      </c>
      <c r="AS1314" s="141" t="str">
        <f t="array" ref="AS1314">IF(OR(AS$1=0, $A1314=""),"",SQRT((_xlfn.XLOOKUP(AS$1,$Z$2:$Z$16,$AA$2:$AA$16)-$T1314)^2+(_xlfn.XLOOKUP(AS$1,$Z$2:$Z$16,$AB$2:$AB$16)-$U1314)^2+(_xlfn.XLOOKUP(AS$1,$Z$2:$Z$16,$AC$2:$AC$16-$V1314)^2)))</f>
        <v/>
      </c>
      <c r="AT1314" s="141" t="str">
        <f t="array" ref="AT1314">IF(OR(AT$1=0, $A1314=""),"",SQRT((_xlfn.XLOOKUP(AT$1,$Z$2:$Z$16,$AA$2:$AA$16)-$T1314)^2+(_xlfn.XLOOKUP(AT$1,$Z$2:$Z$16,$AB$2:$AB$16)-$U1314)^2+(_xlfn.XLOOKUP(AT$1,$Z$2:$Z$16,$AC$2:$AC$16-$V1314)^2)))</f>
        <v/>
      </c>
      <c r="AU1314" s="141" t="str">
        <f t="array" ref="AU1314">IF(OR(AU$1=0, $A1314=""),"",SQRT((_xlfn.XLOOKUP(AU$1,$Z$2:$Z$16,$AA$2:$AA$16)-$T1314)^2+(_xlfn.XLOOKUP(AU$1,$Z$2:$Z$16,$AB$2:$AB$16)-$U1314)^2+(_xlfn.XLOOKUP(AU$1,$Z$2:$Z$16,$AC$2:$AC$16-$V1314)^2)))</f>
        <v/>
      </c>
      <c r="AV1314" s="142" t="str">
        <f t="array" ref="AV1314">IF(OR(AV$1=0, $A1314=""),"",SQRT((_xlfn.XLOOKUP(AV$1,$Z$2:$Z$16,$AA$2:$AA$16)-$T1314)^2+(_xlfn.XLOOKUP(AV$1,$Z$2:$Z$16,$AB$2:$AB$16)-$U1314)^2+(_xlfn.XLOOKUP(AV$1,$Z$2:$Z$16,$AC$2:$AC$16-$V1314)^2)))</f>
        <v/>
      </c>
      <c r="AW1314" s="124"/>
      <c r="AX1314" s="124"/>
      <c r="AY1314" s="125">
        <f t="shared" si="376"/>
        <v>0</v>
      </c>
      <c r="AZ1314" s="143">
        <f t="shared" si="377"/>
        <v>0</v>
      </c>
      <c r="BA1314" s="143">
        <f t="shared" si="378"/>
        <v>0</v>
      </c>
      <c r="BB1314" s="143">
        <f t="shared" si="379"/>
        <v>0</v>
      </c>
      <c r="BC1314" s="143">
        <f t="shared" si="380"/>
        <v>0</v>
      </c>
      <c r="BD1314" s="143">
        <f t="shared" si="381"/>
        <v>0</v>
      </c>
      <c r="BE1314" s="143">
        <f t="shared" si="382"/>
        <v>0</v>
      </c>
      <c r="BF1314" s="143">
        <f t="shared" si="383"/>
        <v>0</v>
      </c>
      <c r="BG1314" s="144">
        <f t="shared" si="384"/>
        <v>0</v>
      </c>
      <c r="BH1314" s="144">
        <f t="shared" si="385"/>
        <v>0</v>
      </c>
      <c r="BI1314" s="144">
        <f t="shared" si="386"/>
        <v>0</v>
      </c>
      <c r="BJ1314" s="144">
        <f t="shared" si="387"/>
        <v>0</v>
      </c>
      <c r="BK1314" s="144">
        <f t="shared" si="388"/>
        <v>0</v>
      </c>
      <c r="BL1314" s="144">
        <f t="shared" si="389"/>
        <v>0</v>
      </c>
      <c r="BM1314" s="145">
        <f t="shared" si="390"/>
        <v>0</v>
      </c>
      <c r="BN1314" s="124"/>
      <c r="BO1314" s="124"/>
      <c r="BP1314" s="124"/>
      <c r="BQ1314" s="124"/>
      <c r="BR1314" s="124"/>
      <c r="BS1314" s="124"/>
      <c r="BT1314" s="124"/>
      <c r="BU1314" s="124"/>
      <c r="BV1314" s="130"/>
      <c r="BW1314" s="130"/>
      <c r="BX1314" s="130"/>
      <c r="BY1314" s="130"/>
      <c r="BZ1314" s="130"/>
      <c r="CA1314" s="130"/>
      <c r="CB1314" s="130"/>
      <c r="CC1314" s="130"/>
      <c r="CD1314" s="130"/>
      <c r="CE1314" s="130"/>
      <c r="CF1314" s="130"/>
      <c r="CG1314" s="130"/>
      <c r="CH1314" s="130"/>
      <c r="CI1314" s="130"/>
      <c r="CJ1314" s="130"/>
      <c r="CL1314" s="124"/>
      <c r="CM1314" s="130" t="s">
        <v>32</v>
      </c>
      <c r="CN1314" s="130"/>
      <c r="CO1314" s="130"/>
      <c r="CP1314" s="130"/>
      <c r="CQ1314" s="130"/>
      <c r="CR1314" s="130"/>
      <c r="CS1314" s="130"/>
      <c r="CT1314" s="130"/>
      <c r="CU1314" s="130"/>
      <c r="CV1314" s="130"/>
      <c r="CW1314" s="130"/>
      <c r="CX1314" s="130"/>
      <c r="CY1314" s="130"/>
      <c r="CZ1314" s="130"/>
      <c r="DA1314" s="130"/>
      <c r="DD1314" s="159" cm="1">
        <f t="array" ref="DD1314">_xlfn.IFS(DD$1= 0,"", NOT(ISBLANK(CM1314)), 0, ISBLANK(CM1314), $Q1314-$S1314+AY1314-BV1314)</f>
        <v>0</v>
      </c>
      <c r="DE1314" s="160" cm="1">
        <f t="array" ref="DE1314">_xlfn.IFS(DE$1= 0,"", NOT(ISBLANK(CN1314)), 0, ISBLANK(CN1314), $Q1314-$S1314+AZ1314-BW1314)</f>
        <v>0</v>
      </c>
      <c r="DF1314" s="160" cm="1">
        <f t="array" ref="DF1314">_xlfn.IFS(DF$1= 0,"", NOT(ISBLANK(CO1314)), 0, ISBLANK(CO1314), $Q1314-$S1314+BA1314-BX1314)</f>
        <v>0</v>
      </c>
      <c r="DG1314" s="160" cm="1">
        <f t="array" ref="DG1314">_xlfn.IFS(DG$1= 0,"", NOT(ISBLANK(CP1314)), 0, ISBLANK(CP1314), $Q1314-$S1314+BB1314-BY1314)</f>
        <v>0</v>
      </c>
      <c r="DH1314" s="160" cm="1">
        <f t="array" ref="DH1314">_xlfn.IFS(DH$1= 0,"", NOT(ISBLANK(CQ1314)), 0, ISBLANK(CQ1314), $Q1314-$S1314+BC1314-BZ1314)</f>
        <v>0</v>
      </c>
      <c r="DI1314" s="160" cm="1">
        <f t="array" ref="DI1314">_xlfn.IFS(DI$1= 0,"", NOT(ISBLANK(CR1314)), 0, ISBLANK(CR1314), $Q1314-$S1314+BD1314-CA1314)</f>
        <v>0</v>
      </c>
      <c r="DJ1314" s="160" t="str" cm="1">
        <f t="array" ref="DJ1314">_xlfn.IFS(DJ$1= 0,"", NOT(ISBLANK(CS1314)), 0, ISBLANK(CS1314), $Q1314-$S1314+BE1314-CB1314)</f>
        <v/>
      </c>
      <c r="DK1314" s="160" t="str" cm="1">
        <f t="array" ref="DK1314">_xlfn.IFS(DK$1= 0,"", NOT(ISBLANK(CT1314)), 0, ISBLANK(CT1314), $Q1314-$S1314+BF1314-CC1314)</f>
        <v/>
      </c>
      <c r="DL1314" s="162" t="str" cm="1">
        <f t="array" ref="DL1314">_xlfn.IFS(DL$1= 0,"", NOT(ISBLANK(CU1314)), 0, ISBLANK(CU1314), $Q1314-$S1314+BG1314-CD1314)</f>
        <v/>
      </c>
      <c r="DM1314" s="162" t="str" cm="1">
        <f t="array" ref="DM1314">_xlfn.IFS(DM$1= 0,"", NOT(ISBLANK(CV1314)), 0, ISBLANK(CV1314), $Q1314-$S1314+BH1314-CE1314)</f>
        <v/>
      </c>
      <c r="DN1314" s="162" t="str" cm="1">
        <f t="array" ref="DN1314">_xlfn.IFS(DN$1= 0,"", NOT(ISBLANK(CW1314)), 0, ISBLANK(CW1314), $Q1314-$S1314+BI1314-CF1314)</f>
        <v/>
      </c>
      <c r="DO1314" s="162" t="str" cm="1">
        <f t="array" ref="DO1314">_xlfn.IFS(DO$1= 0,"", NOT(ISBLANK(CX1314)), 0, ISBLANK(CX1314), $Q1314-$S1314+BJ1314-CG1314)</f>
        <v/>
      </c>
      <c r="DP1314" s="162" t="str" cm="1">
        <f t="array" ref="DP1314">_xlfn.IFS(DP$1= 0,"", NOT(ISBLANK(CY1314)), 0, ISBLANK(CY1314), $Q1314-$S1314+BK1314-CH1314)</f>
        <v/>
      </c>
      <c r="DQ1314" s="162" t="str" cm="1">
        <f t="array" ref="DQ1314">_xlfn.IFS(DQ$1= 0,"", NOT(ISBLANK(CZ1314)), 0, ISBLANK(CZ1314), $Q1314-$S1314+BL1314-CI1314)</f>
        <v/>
      </c>
      <c r="DR1314" s="163" t="str" cm="1">
        <f t="array" ref="DR1314">_xlfn.IFS(DR$1= 0,"", NOT(ISBLANK(DA1314)), 0, ISBLANK(DA1314), $Q1314-$S1314+BM1314-CJ1314)</f>
        <v/>
      </c>
    </row>
    <row r="1315" spans="1:122" ht="16.5" x14ac:dyDescent="0.3">
      <c r="A1315" s="135"/>
      <c r="B1315" s="136"/>
      <c r="C1315" s="136"/>
      <c r="D1315" s="137"/>
      <c r="E1315" s="176"/>
      <c r="F1315" s="182"/>
      <c r="G1315" s="183"/>
      <c r="H1315" s="183"/>
      <c r="I1315" s="183"/>
      <c r="J1315" s="183"/>
      <c r="K1315" s="183"/>
      <c r="L1315" s="183"/>
      <c r="M1315" s="186"/>
      <c r="N1315" s="182"/>
      <c r="O1315" s="184"/>
      <c r="P1315" s="178"/>
      <c r="Q1315" s="118">
        <f t="shared" si="374"/>
        <v>0</v>
      </c>
      <c r="R1315" s="3"/>
      <c r="S1315" s="3"/>
      <c r="T1315" s="4"/>
      <c r="U1315" s="4"/>
      <c r="V1315" s="99">
        <f t="shared" si="375"/>
        <v>0</v>
      </c>
      <c r="W1315" s="161"/>
      <c r="X1315" s="138"/>
      <c r="AH1315" s="158" t="str">
        <f t="array" ref="AH1315">IF(OR(AH$1=0, $A1315=""),"",SQRT((_xlfn.XLOOKUP(AH$1,$Z$2:$Z$16,$AA$2:$AA$16)-$T1315)^2+(_xlfn.XLOOKUP(AH$1,$Z$2:$Z$16,$AB$2:$AB$16)-$U1315)^2+(_xlfn.XLOOKUP(AH$1,$Z$2:$Z$16,$AC$2:$AC$16-$V1315)^2)))</f>
        <v/>
      </c>
      <c r="AI1315" s="140" t="str">
        <f t="array" ref="AI1315">IF(OR(AI$1=0, $A1315=""),"",SQRT((_xlfn.XLOOKUP(AI$1,$Z$2:$Z$16,$AA$2:$AA$16)-$T1315)^2+(_xlfn.XLOOKUP(AI$1,$Z$2:$Z$16,$AB$2:$AB$16)-$U1315)^2+(_xlfn.XLOOKUP(AI$1,$Z$2:$Z$16,$AC$2:$AC$16-$V1315)^2)))</f>
        <v/>
      </c>
      <c r="AJ1315" s="140" t="str">
        <f t="array" ref="AJ1315">IF(OR(AJ$1=0, $A1315=""),"",SQRT((_xlfn.XLOOKUP(AJ$1,$Z$2:$Z$16,$AA$2:$AA$16)-$T1315)^2+(_xlfn.XLOOKUP(AJ$1,$Z$2:$Z$16,$AB$2:$AB$16)-$U1315)^2+(_xlfn.XLOOKUP(AJ$1,$Z$2:$Z$16,$AC$2:$AC$16-$V1315)^2)))</f>
        <v/>
      </c>
      <c r="AK1315" s="140" t="str">
        <f t="array" ref="AK1315">IF(OR(AK$1=0, $A1315=""),"",SQRT((_xlfn.XLOOKUP(AK$1,$Z$2:$Z$16,$AA$2:$AA$16)-$T1315)^2+(_xlfn.XLOOKUP(AK$1,$Z$2:$Z$16,$AB$2:$AB$16)-$U1315)^2+(_xlfn.XLOOKUP(AK$1,$Z$2:$Z$16,$AC$2:$AC$16-$V1315)^2)))</f>
        <v/>
      </c>
      <c r="AL1315" s="140" t="str">
        <f t="array" ref="AL1315">IF(OR(AL$1=0, $A1315=""),"",SQRT((_xlfn.XLOOKUP(AL$1,$Z$2:$Z$16,$AA$2:$AA$16)-$T1315)^2+(_xlfn.XLOOKUP(AL$1,$Z$2:$Z$16,$AB$2:$AB$16)-$U1315)^2+(_xlfn.XLOOKUP(AL$1,$Z$2:$Z$16,$AC$2:$AC$16-$V1315)^2)))</f>
        <v/>
      </c>
      <c r="AM1315" s="140" t="str">
        <f t="array" ref="AM1315">IF(OR(AM$1=0, $A1315=""),"",SQRT((_xlfn.XLOOKUP(AM$1,$Z$2:$Z$16,$AA$2:$AA$16)-$T1315)^2+(_xlfn.XLOOKUP(AM$1,$Z$2:$Z$16,$AB$2:$AB$16)-$U1315)^2+(_xlfn.XLOOKUP(AM$1,$Z$2:$Z$16,$AC$2:$AC$16-$V1315)^2)))</f>
        <v/>
      </c>
      <c r="AN1315" s="140" t="str">
        <f t="array" ref="AN1315">IF(OR(AN$1=0, $A1315=""),"",SQRT((_xlfn.XLOOKUP(AN$1,$Z$2:$Z$16,$AA$2:$AA$16)-$T1315)^2+(_xlfn.XLOOKUP(AN$1,$Z$2:$Z$16,$AB$2:$AB$16)-$U1315)^2+(_xlfn.XLOOKUP(AN$1,$Z$2:$Z$16,$AC$2:$AC$16-$V1315)^2)))</f>
        <v/>
      </c>
      <c r="AO1315" s="140" t="str">
        <f t="array" ref="AO1315">IF(OR(AO$1=0, $A1315=""),"",SQRT((_xlfn.XLOOKUP(AO$1,$Z$2:$Z$16,$AA$2:$AA$16)-$T1315)^2+(_xlfn.XLOOKUP(AO$1,$Z$2:$Z$16,$AB$2:$AB$16)-$U1315)^2+(_xlfn.XLOOKUP(AO$1,$Z$2:$Z$16,$AC$2:$AC$16-$V1315)^2)))</f>
        <v/>
      </c>
      <c r="AP1315" s="141" t="str">
        <f t="array" ref="AP1315">IF(OR(AP$1=0, $A1315=""),"",SQRT((_xlfn.XLOOKUP(AP$1,$Z$2:$Z$16,$AA$2:$AA$16)-$T1315)^2+(_xlfn.XLOOKUP(AP$1,$Z$2:$Z$16,$AB$2:$AB$16)-$U1315)^2+(_xlfn.XLOOKUP(AP$1,$Z$2:$Z$16,$AC$2:$AC$16-$V1315)^2)))</f>
        <v/>
      </c>
      <c r="AQ1315" s="141" t="str">
        <f t="array" ref="AQ1315">IF(OR(AQ$1=0, $A1315=""),"",SQRT((_xlfn.XLOOKUP(AQ$1,$Z$2:$Z$16,$AA$2:$AA$16)-$T1315)^2+(_xlfn.XLOOKUP(AQ$1,$Z$2:$Z$16,$AB$2:$AB$16)-$U1315)^2+(_xlfn.XLOOKUP(AQ$1,$Z$2:$Z$16,$AC$2:$AC$16-$V1315)^2)))</f>
        <v/>
      </c>
      <c r="AR1315" s="141" t="str">
        <f t="array" ref="AR1315">IF(OR(AR$1=0, $A1315=""),"",SQRT((_xlfn.XLOOKUP(AR$1,$Z$2:$Z$16,$AA$2:$AA$16)-$T1315)^2+(_xlfn.XLOOKUP(AR$1,$Z$2:$Z$16,$AB$2:$AB$16)-$U1315)^2+(_xlfn.XLOOKUP(AR$1,$Z$2:$Z$16,$AC$2:$AC$16-$V1315)^2)))</f>
        <v/>
      </c>
      <c r="AS1315" s="141" t="str">
        <f t="array" ref="AS1315">IF(OR(AS$1=0, $A1315=""),"",SQRT((_xlfn.XLOOKUP(AS$1,$Z$2:$Z$16,$AA$2:$AA$16)-$T1315)^2+(_xlfn.XLOOKUP(AS$1,$Z$2:$Z$16,$AB$2:$AB$16)-$U1315)^2+(_xlfn.XLOOKUP(AS$1,$Z$2:$Z$16,$AC$2:$AC$16-$V1315)^2)))</f>
        <v/>
      </c>
      <c r="AT1315" s="141" t="str">
        <f t="array" ref="AT1315">IF(OR(AT$1=0, $A1315=""),"",SQRT((_xlfn.XLOOKUP(AT$1,$Z$2:$Z$16,$AA$2:$AA$16)-$T1315)^2+(_xlfn.XLOOKUP(AT$1,$Z$2:$Z$16,$AB$2:$AB$16)-$U1315)^2+(_xlfn.XLOOKUP(AT$1,$Z$2:$Z$16,$AC$2:$AC$16-$V1315)^2)))</f>
        <v/>
      </c>
      <c r="AU1315" s="141" t="str">
        <f t="array" ref="AU1315">IF(OR(AU$1=0, $A1315=""),"",SQRT((_xlfn.XLOOKUP(AU$1,$Z$2:$Z$16,$AA$2:$AA$16)-$T1315)^2+(_xlfn.XLOOKUP(AU$1,$Z$2:$Z$16,$AB$2:$AB$16)-$U1315)^2+(_xlfn.XLOOKUP(AU$1,$Z$2:$Z$16,$AC$2:$AC$16-$V1315)^2)))</f>
        <v/>
      </c>
      <c r="AV1315" s="142" t="str">
        <f t="array" ref="AV1315">IF(OR(AV$1=0, $A1315=""),"",SQRT((_xlfn.XLOOKUP(AV$1,$Z$2:$Z$16,$AA$2:$AA$16)-$T1315)^2+(_xlfn.XLOOKUP(AV$1,$Z$2:$Z$16,$AB$2:$AB$16)-$U1315)^2+(_xlfn.XLOOKUP(AV$1,$Z$2:$Z$16,$AC$2:$AC$16-$V1315)^2)))</f>
        <v/>
      </c>
      <c r="AW1315" s="124"/>
      <c r="AX1315" s="124"/>
      <c r="AY1315" s="125">
        <f t="shared" si="376"/>
        <v>0</v>
      </c>
      <c r="AZ1315" s="143">
        <f t="shared" si="377"/>
        <v>0</v>
      </c>
      <c r="BA1315" s="143">
        <f t="shared" si="378"/>
        <v>0</v>
      </c>
      <c r="BB1315" s="143">
        <f t="shared" si="379"/>
        <v>0</v>
      </c>
      <c r="BC1315" s="143">
        <f t="shared" si="380"/>
        <v>0</v>
      </c>
      <c r="BD1315" s="143">
        <f t="shared" si="381"/>
        <v>0</v>
      </c>
      <c r="BE1315" s="143">
        <f t="shared" si="382"/>
        <v>0</v>
      </c>
      <c r="BF1315" s="143">
        <f t="shared" si="383"/>
        <v>0</v>
      </c>
      <c r="BG1315" s="144">
        <f t="shared" si="384"/>
        <v>0</v>
      </c>
      <c r="BH1315" s="144">
        <f t="shared" si="385"/>
        <v>0</v>
      </c>
      <c r="BI1315" s="144">
        <f t="shared" si="386"/>
        <v>0</v>
      </c>
      <c r="BJ1315" s="144">
        <f t="shared" si="387"/>
        <v>0</v>
      </c>
      <c r="BK1315" s="144">
        <f t="shared" si="388"/>
        <v>0</v>
      </c>
      <c r="BL1315" s="144">
        <f t="shared" si="389"/>
        <v>0</v>
      </c>
      <c r="BM1315" s="145">
        <f t="shared" si="390"/>
        <v>0</v>
      </c>
      <c r="BN1315" s="124"/>
      <c r="BO1315" s="124"/>
      <c r="BP1315" s="124"/>
      <c r="BQ1315" s="124"/>
      <c r="BR1315" s="124"/>
      <c r="BS1315" s="124"/>
      <c r="BT1315" s="124"/>
      <c r="BU1315" s="124"/>
      <c r="BV1315" s="130"/>
      <c r="BW1315" s="130"/>
      <c r="BX1315" s="130"/>
      <c r="BY1315" s="130"/>
      <c r="BZ1315" s="130"/>
      <c r="CA1315" s="130"/>
      <c r="CB1315" s="130"/>
      <c r="CC1315" s="130"/>
      <c r="CD1315" s="130"/>
      <c r="CE1315" s="130"/>
      <c r="CF1315" s="130"/>
      <c r="CG1315" s="130"/>
      <c r="CH1315" s="130"/>
      <c r="CI1315" s="130"/>
      <c r="CJ1315" s="130"/>
      <c r="CL1315" s="124"/>
      <c r="CM1315" s="130" t="s">
        <v>32</v>
      </c>
      <c r="CN1315" s="130"/>
      <c r="CO1315" s="130"/>
      <c r="CP1315" s="130"/>
      <c r="CQ1315" s="130"/>
      <c r="CR1315" s="130"/>
      <c r="CS1315" s="130"/>
      <c r="CT1315" s="130"/>
      <c r="CU1315" s="130"/>
      <c r="CV1315" s="130"/>
      <c r="CW1315" s="130"/>
      <c r="CX1315" s="130"/>
      <c r="CY1315" s="130"/>
      <c r="CZ1315" s="130"/>
      <c r="DA1315" s="130"/>
      <c r="DD1315" s="159" cm="1">
        <f t="array" ref="DD1315">_xlfn.IFS(DD$1= 0,"", NOT(ISBLANK(CM1315)), 0, ISBLANK(CM1315), $Q1315-$S1315+AY1315-BV1315)</f>
        <v>0</v>
      </c>
      <c r="DE1315" s="160" cm="1">
        <f t="array" ref="DE1315">_xlfn.IFS(DE$1= 0,"", NOT(ISBLANK(CN1315)), 0, ISBLANK(CN1315), $Q1315-$S1315+AZ1315-BW1315)</f>
        <v>0</v>
      </c>
      <c r="DF1315" s="160" cm="1">
        <f t="array" ref="DF1315">_xlfn.IFS(DF$1= 0,"", NOT(ISBLANK(CO1315)), 0, ISBLANK(CO1315), $Q1315-$S1315+BA1315-BX1315)</f>
        <v>0</v>
      </c>
      <c r="DG1315" s="160" cm="1">
        <f t="array" ref="DG1315">_xlfn.IFS(DG$1= 0,"", NOT(ISBLANK(CP1315)), 0, ISBLANK(CP1315), $Q1315-$S1315+BB1315-BY1315)</f>
        <v>0</v>
      </c>
      <c r="DH1315" s="160" cm="1">
        <f t="array" ref="DH1315">_xlfn.IFS(DH$1= 0,"", NOT(ISBLANK(CQ1315)), 0, ISBLANK(CQ1315), $Q1315-$S1315+BC1315-BZ1315)</f>
        <v>0</v>
      </c>
      <c r="DI1315" s="160" cm="1">
        <f t="array" ref="DI1315">_xlfn.IFS(DI$1= 0,"", NOT(ISBLANK(CR1315)), 0, ISBLANK(CR1315), $Q1315-$S1315+BD1315-CA1315)</f>
        <v>0</v>
      </c>
      <c r="DJ1315" s="160" t="str" cm="1">
        <f t="array" ref="DJ1315">_xlfn.IFS(DJ$1= 0,"", NOT(ISBLANK(CS1315)), 0, ISBLANK(CS1315), $Q1315-$S1315+BE1315-CB1315)</f>
        <v/>
      </c>
      <c r="DK1315" s="160" t="str" cm="1">
        <f t="array" ref="DK1315">_xlfn.IFS(DK$1= 0,"", NOT(ISBLANK(CT1315)), 0, ISBLANK(CT1315), $Q1315-$S1315+BF1315-CC1315)</f>
        <v/>
      </c>
      <c r="DL1315" s="162" t="str" cm="1">
        <f t="array" ref="DL1315">_xlfn.IFS(DL$1= 0,"", NOT(ISBLANK(CU1315)), 0, ISBLANK(CU1315), $Q1315-$S1315+BG1315-CD1315)</f>
        <v/>
      </c>
      <c r="DM1315" s="162" t="str" cm="1">
        <f t="array" ref="DM1315">_xlfn.IFS(DM$1= 0,"", NOT(ISBLANK(CV1315)), 0, ISBLANK(CV1315), $Q1315-$S1315+BH1315-CE1315)</f>
        <v/>
      </c>
      <c r="DN1315" s="162" t="str" cm="1">
        <f t="array" ref="DN1315">_xlfn.IFS(DN$1= 0,"", NOT(ISBLANK(CW1315)), 0, ISBLANK(CW1315), $Q1315-$S1315+BI1315-CF1315)</f>
        <v/>
      </c>
      <c r="DO1315" s="162" t="str" cm="1">
        <f t="array" ref="DO1315">_xlfn.IFS(DO$1= 0,"", NOT(ISBLANK(CX1315)), 0, ISBLANK(CX1315), $Q1315-$S1315+BJ1315-CG1315)</f>
        <v/>
      </c>
      <c r="DP1315" s="162" t="str" cm="1">
        <f t="array" ref="DP1315">_xlfn.IFS(DP$1= 0,"", NOT(ISBLANK(CY1315)), 0, ISBLANK(CY1315), $Q1315-$S1315+BK1315-CH1315)</f>
        <v/>
      </c>
      <c r="DQ1315" s="162" t="str" cm="1">
        <f t="array" ref="DQ1315">_xlfn.IFS(DQ$1= 0,"", NOT(ISBLANK(CZ1315)), 0, ISBLANK(CZ1315), $Q1315-$S1315+BL1315-CI1315)</f>
        <v/>
      </c>
      <c r="DR1315" s="163" t="str" cm="1">
        <f t="array" ref="DR1315">_xlfn.IFS(DR$1= 0,"", NOT(ISBLANK(DA1315)), 0, ISBLANK(DA1315), $Q1315-$S1315+BM1315-CJ1315)</f>
        <v/>
      </c>
    </row>
    <row r="1316" spans="1:122" ht="16.5" x14ac:dyDescent="0.3">
      <c r="A1316" s="135"/>
      <c r="B1316" s="136"/>
      <c r="C1316" s="136"/>
      <c r="D1316" s="137"/>
      <c r="E1316" s="176"/>
      <c r="F1316" s="182"/>
      <c r="G1316" s="183"/>
      <c r="H1316" s="183"/>
      <c r="I1316" s="183"/>
      <c r="J1316" s="183"/>
      <c r="K1316" s="183"/>
      <c r="L1316" s="183"/>
      <c r="M1316" s="186"/>
      <c r="N1316" s="182"/>
      <c r="O1316" s="184"/>
      <c r="P1316" s="178"/>
      <c r="Q1316" s="118">
        <f t="shared" si="374"/>
        <v>0</v>
      </c>
      <c r="R1316" s="3"/>
      <c r="S1316" s="3"/>
      <c r="T1316" s="4"/>
      <c r="U1316" s="4"/>
      <c r="V1316" s="99">
        <f t="shared" si="375"/>
        <v>0</v>
      </c>
      <c r="W1316" s="161"/>
      <c r="X1316" s="138"/>
      <c r="AH1316" s="158" t="str">
        <f t="array" ref="AH1316">IF(OR(AH$1=0, $A1316=""),"",SQRT((_xlfn.XLOOKUP(AH$1,$Z$2:$Z$16,$AA$2:$AA$16)-$T1316)^2+(_xlfn.XLOOKUP(AH$1,$Z$2:$Z$16,$AB$2:$AB$16)-$U1316)^2+(_xlfn.XLOOKUP(AH$1,$Z$2:$Z$16,$AC$2:$AC$16-$V1316)^2)))</f>
        <v/>
      </c>
      <c r="AI1316" s="140" t="str">
        <f t="array" ref="AI1316">IF(OR(AI$1=0, $A1316=""),"",SQRT((_xlfn.XLOOKUP(AI$1,$Z$2:$Z$16,$AA$2:$AA$16)-$T1316)^2+(_xlfn.XLOOKUP(AI$1,$Z$2:$Z$16,$AB$2:$AB$16)-$U1316)^2+(_xlfn.XLOOKUP(AI$1,$Z$2:$Z$16,$AC$2:$AC$16-$V1316)^2)))</f>
        <v/>
      </c>
      <c r="AJ1316" s="140" t="str">
        <f t="array" ref="AJ1316">IF(OR(AJ$1=0, $A1316=""),"",SQRT((_xlfn.XLOOKUP(AJ$1,$Z$2:$Z$16,$AA$2:$AA$16)-$T1316)^2+(_xlfn.XLOOKUP(AJ$1,$Z$2:$Z$16,$AB$2:$AB$16)-$U1316)^2+(_xlfn.XLOOKUP(AJ$1,$Z$2:$Z$16,$AC$2:$AC$16-$V1316)^2)))</f>
        <v/>
      </c>
      <c r="AK1316" s="140" t="str">
        <f t="array" ref="AK1316">IF(OR(AK$1=0, $A1316=""),"",SQRT((_xlfn.XLOOKUP(AK$1,$Z$2:$Z$16,$AA$2:$AA$16)-$T1316)^2+(_xlfn.XLOOKUP(AK$1,$Z$2:$Z$16,$AB$2:$AB$16)-$U1316)^2+(_xlfn.XLOOKUP(AK$1,$Z$2:$Z$16,$AC$2:$AC$16-$V1316)^2)))</f>
        <v/>
      </c>
      <c r="AL1316" s="140" t="str">
        <f t="array" ref="AL1316">IF(OR(AL$1=0, $A1316=""),"",SQRT((_xlfn.XLOOKUP(AL$1,$Z$2:$Z$16,$AA$2:$AA$16)-$T1316)^2+(_xlfn.XLOOKUP(AL$1,$Z$2:$Z$16,$AB$2:$AB$16)-$U1316)^2+(_xlfn.XLOOKUP(AL$1,$Z$2:$Z$16,$AC$2:$AC$16-$V1316)^2)))</f>
        <v/>
      </c>
      <c r="AM1316" s="140" t="str">
        <f t="array" ref="AM1316">IF(OR(AM$1=0, $A1316=""),"",SQRT((_xlfn.XLOOKUP(AM$1,$Z$2:$Z$16,$AA$2:$AA$16)-$T1316)^2+(_xlfn.XLOOKUP(AM$1,$Z$2:$Z$16,$AB$2:$AB$16)-$U1316)^2+(_xlfn.XLOOKUP(AM$1,$Z$2:$Z$16,$AC$2:$AC$16-$V1316)^2)))</f>
        <v/>
      </c>
      <c r="AN1316" s="140" t="str">
        <f t="array" ref="AN1316">IF(OR(AN$1=0, $A1316=""),"",SQRT((_xlfn.XLOOKUP(AN$1,$Z$2:$Z$16,$AA$2:$AA$16)-$T1316)^2+(_xlfn.XLOOKUP(AN$1,$Z$2:$Z$16,$AB$2:$AB$16)-$U1316)^2+(_xlfn.XLOOKUP(AN$1,$Z$2:$Z$16,$AC$2:$AC$16-$V1316)^2)))</f>
        <v/>
      </c>
      <c r="AO1316" s="140" t="str">
        <f t="array" ref="AO1316">IF(OR(AO$1=0, $A1316=""),"",SQRT((_xlfn.XLOOKUP(AO$1,$Z$2:$Z$16,$AA$2:$AA$16)-$T1316)^2+(_xlfn.XLOOKUP(AO$1,$Z$2:$Z$16,$AB$2:$AB$16)-$U1316)^2+(_xlfn.XLOOKUP(AO$1,$Z$2:$Z$16,$AC$2:$AC$16-$V1316)^2)))</f>
        <v/>
      </c>
      <c r="AP1316" s="141" t="str">
        <f t="array" ref="AP1316">IF(OR(AP$1=0, $A1316=""),"",SQRT((_xlfn.XLOOKUP(AP$1,$Z$2:$Z$16,$AA$2:$AA$16)-$T1316)^2+(_xlfn.XLOOKUP(AP$1,$Z$2:$Z$16,$AB$2:$AB$16)-$U1316)^2+(_xlfn.XLOOKUP(AP$1,$Z$2:$Z$16,$AC$2:$AC$16-$V1316)^2)))</f>
        <v/>
      </c>
      <c r="AQ1316" s="141" t="str">
        <f t="array" ref="AQ1316">IF(OR(AQ$1=0, $A1316=""),"",SQRT((_xlfn.XLOOKUP(AQ$1,$Z$2:$Z$16,$AA$2:$AA$16)-$T1316)^2+(_xlfn.XLOOKUP(AQ$1,$Z$2:$Z$16,$AB$2:$AB$16)-$U1316)^2+(_xlfn.XLOOKUP(AQ$1,$Z$2:$Z$16,$AC$2:$AC$16-$V1316)^2)))</f>
        <v/>
      </c>
      <c r="AR1316" s="141" t="str">
        <f t="array" ref="AR1316">IF(OR(AR$1=0, $A1316=""),"",SQRT((_xlfn.XLOOKUP(AR$1,$Z$2:$Z$16,$AA$2:$AA$16)-$T1316)^2+(_xlfn.XLOOKUP(AR$1,$Z$2:$Z$16,$AB$2:$AB$16)-$U1316)^2+(_xlfn.XLOOKUP(AR$1,$Z$2:$Z$16,$AC$2:$AC$16-$V1316)^2)))</f>
        <v/>
      </c>
      <c r="AS1316" s="141" t="str">
        <f t="array" ref="AS1316">IF(OR(AS$1=0, $A1316=""),"",SQRT((_xlfn.XLOOKUP(AS$1,$Z$2:$Z$16,$AA$2:$AA$16)-$T1316)^2+(_xlfn.XLOOKUP(AS$1,$Z$2:$Z$16,$AB$2:$AB$16)-$U1316)^2+(_xlfn.XLOOKUP(AS$1,$Z$2:$Z$16,$AC$2:$AC$16-$V1316)^2)))</f>
        <v/>
      </c>
      <c r="AT1316" s="141" t="str">
        <f t="array" ref="AT1316">IF(OR(AT$1=0, $A1316=""),"",SQRT((_xlfn.XLOOKUP(AT$1,$Z$2:$Z$16,$AA$2:$AA$16)-$T1316)^2+(_xlfn.XLOOKUP(AT$1,$Z$2:$Z$16,$AB$2:$AB$16)-$U1316)^2+(_xlfn.XLOOKUP(AT$1,$Z$2:$Z$16,$AC$2:$AC$16-$V1316)^2)))</f>
        <v/>
      </c>
      <c r="AU1316" s="141" t="str">
        <f t="array" ref="AU1316">IF(OR(AU$1=0, $A1316=""),"",SQRT((_xlfn.XLOOKUP(AU$1,$Z$2:$Z$16,$AA$2:$AA$16)-$T1316)^2+(_xlfn.XLOOKUP(AU$1,$Z$2:$Z$16,$AB$2:$AB$16)-$U1316)^2+(_xlfn.XLOOKUP(AU$1,$Z$2:$Z$16,$AC$2:$AC$16-$V1316)^2)))</f>
        <v/>
      </c>
      <c r="AV1316" s="142" t="str">
        <f t="array" ref="AV1316">IF(OR(AV$1=0, $A1316=""),"",SQRT((_xlfn.XLOOKUP(AV$1,$Z$2:$Z$16,$AA$2:$AA$16)-$T1316)^2+(_xlfn.XLOOKUP(AV$1,$Z$2:$Z$16,$AB$2:$AB$16)-$U1316)^2+(_xlfn.XLOOKUP(AV$1,$Z$2:$Z$16,$AC$2:$AC$16-$V1316)^2)))</f>
        <v/>
      </c>
      <c r="AW1316" s="124"/>
      <c r="AX1316" s="124"/>
      <c r="AY1316" s="125">
        <f t="shared" si="376"/>
        <v>0</v>
      </c>
      <c r="AZ1316" s="143">
        <f t="shared" si="377"/>
        <v>0</v>
      </c>
      <c r="BA1316" s="143">
        <f t="shared" si="378"/>
        <v>0</v>
      </c>
      <c r="BB1316" s="143">
        <f t="shared" si="379"/>
        <v>0</v>
      </c>
      <c r="BC1316" s="143">
        <f t="shared" si="380"/>
        <v>0</v>
      </c>
      <c r="BD1316" s="143">
        <f t="shared" si="381"/>
        <v>0</v>
      </c>
      <c r="BE1316" s="143">
        <f t="shared" si="382"/>
        <v>0</v>
      </c>
      <c r="BF1316" s="143">
        <f t="shared" si="383"/>
        <v>0</v>
      </c>
      <c r="BG1316" s="144">
        <f t="shared" si="384"/>
        <v>0</v>
      </c>
      <c r="BH1316" s="144">
        <f t="shared" si="385"/>
        <v>0</v>
      </c>
      <c r="BI1316" s="144">
        <f t="shared" si="386"/>
        <v>0</v>
      </c>
      <c r="BJ1316" s="144">
        <f t="shared" si="387"/>
        <v>0</v>
      </c>
      <c r="BK1316" s="144">
        <f t="shared" si="388"/>
        <v>0</v>
      </c>
      <c r="BL1316" s="144">
        <f t="shared" si="389"/>
        <v>0</v>
      </c>
      <c r="BM1316" s="145">
        <f t="shared" si="390"/>
        <v>0</v>
      </c>
      <c r="BN1316" s="124"/>
      <c r="BO1316" s="124"/>
      <c r="BP1316" s="124"/>
      <c r="BQ1316" s="124"/>
      <c r="BR1316" s="124"/>
      <c r="BS1316" s="124"/>
      <c r="BT1316" s="124"/>
      <c r="BU1316" s="124"/>
      <c r="BV1316" s="130"/>
      <c r="BW1316" s="130"/>
      <c r="BX1316" s="130"/>
      <c r="BY1316" s="130"/>
      <c r="BZ1316" s="130"/>
      <c r="CA1316" s="130"/>
      <c r="CB1316" s="130"/>
      <c r="CC1316" s="130"/>
      <c r="CD1316" s="130"/>
      <c r="CE1316" s="130"/>
      <c r="CF1316" s="130"/>
      <c r="CG1316" s="130"/>
      <c r="CH1316" s="130"/>
      <c r="CI1316" s="130"/>
      <c r="CJ1316" s="130"/>
      <c r="CL1316" s="124"/>
      <c r="CM1316" s="130" t="s">
        <v>32</v>
      </c>
      <c r="CN1316" s="130"/>
      <c r="CO1316" s="130"/>
      <c r="CP1316" s="130"/>
      <c r="CQ1316" s="130"/>
      <c r="CR1316" s="130"/>
      <c r="CS1316" s="130"/>
      <c r="CT1316" s="130"/>
      <c r="CU1316" s="130"/>
      <c r="CV1316" s="130"/>
      <c r="CW1316" s="130"/>
      <c r="CX1316" s="130"/>
      <c r="CY1316" s="130"/>
      <c r="CZ1316" s="130"/>
      <c r="DA1316" s="130"/>
      <c r="DD1316" s="159" cm="1">
        <f t="array" ref="DD1316">_xlfn.IFS(DD$1= 0,"", NOT(ISBLANK(CM1316)), 0, ISBLANK(CM1316), $Q1316-$S1316+AY1316-BV1316)</f>
        <v>0</v>
      </c>
      <c r="DE1316" s="160" cm="1">
        <f t="array" ref="DE1316">_xlfn.IFS(DE$1= 0,"", NOT(ISBLANK(CN1316)), 0, ISBLANK(CN1316), $Q1316-$S1316+AZ1316-BW1316)</f>
        <v>0</v>
      </c>
      <c r="DF1316" s="160" cm="1">
        <f t="array" ref="DF1316">_xlfn.IFS(DF$1= 0,"", NOT(ISBLANK(CO1316)), 0, ISBLANK(CO1316), $Q1316-$S1316+BA1316-BX1316)</f>
        <v>0</v>
      </c>
      <c r="DG1316" s="160" cm="1">
        <f t="array" ref="DG1316">_xlfn.IFS(DG$1= 0,"", NOT(ISBLANK(CP1316)), 0, ISBLANK(CP1316), $Q1316-$S1316+BB1316-BY1316)</f>
        <v>0</v>
      </c>
      <c r="DH1316" s="160" cm="1">
        <f t="array" ref="DH1316">_xlfn.IFS(DH$1= 0,"", NOT(ISBLANK(CQ1316)), 0, ISBLANK(CQ1316), $Q1316-$S1316+BC1316-BZ1316)</f>
        <v>0</v>
      </c>
      <c r="DI1316" s="160" cm="1">
        <f t="array" ref="DI1316">_xlfn.IFS(DI$1= 0,"", NOT(ISBLANK(CR1316)), 0, ISBLANK(CR1316), $Q1316-$S1316+BD1316-CA1316)</f>
        <v>0</v>
      </c>
      <c r="DJ1316" s="160" t="str" cm="1">
        <f t="array" ref="DJ1316">_xlfn.IFS(DJ$1= 0,"", NOT(ISBLANK(CS1316)), 0, ISBLANK(CS1316), $Q1316-$S1316+BE1316-CB1316)</f>
        <v/>
      </c>
      <c r="DK1316" s="160" t="str" cm="1">
        <f t="array" ref="DK1316">_xlfn.IFS(DK$1= 0,"", NOT(ISBLANK(CT1316)), 0, ISBLANK(CT1316), $Q1316-$S1316+BF1316-CC1316)</f>
        <v/>
      </c>
      <c r="DL1316" s="162" t="str" cm="1">
        <f t="array" ref="DL1316">_xlfn.IFS(DL$1= 0,"", NOT(ISBLANK(CU1316)), 0, ISBLANK(CU1316), $Q1316-$S1316+BG1316-CD1316)</f>
        <v/>
      </c>
      <c r="DM1316" s="162" t="str" cm="1">
        <f t="array" ref="DM1316">_xlfn.IFS(DM$1= 0,"", NOT(ISBLANK(CV1316)), 0, ISBLANK(CV1316), $Q1316-$S1316+BH1316-CE1316)</f>
        <v/>
      </c>
      <c r="DN1316" s="162" t="str" cm="1">
        <f t="array" ref="DN1316">_xlfn.IFS(DN$1= 0,"", NOT(ISBLANK(CW1316)), 0, ISBLANK(CW1316), $Q1316-$S1316+BI1316-CF1316)</f>
        <v/>
      </c>
      <c r="DO1316" s="162" t="str" cm="1">
        <f t="array" ref="DO1316">_xlfn.IFS(DO$1= 0,"", NOT(ISBLANK(CX1316)), 0, ISBLANK(CX1316), $Q1316-$S1316+BJ1316-CG1316)</f>
        <v/>
      </c>
      <c r="DP1316" s="162" t="str" cm="1">
        <f t="array" ref="DP1316">_xlfn.IFS(DP$1= 0,"", NOT(ISBLANK(CY1316)), 0, ISBLANK(CY1316), $Q1316-$S1316+BK1316-CH1316)</f>
        <v/>
      </c>
      <c r="DQ1316" s="162" t="str" cm="1">
        <f t="array" ref="DQ1316">_xlfn.IFS(DQ$1= 0,"", NOT(ISBLANK(CZ1316)), 0, ISBLANK(CZ1316), $Q1316-$S1316+BL1316-CI1316)</f>
        <v/>
      </c>
      <c r="DR1316" s="163" t="str" cm="1">
        <f t="array" ref="DR1316">_xlfn.IFS(DR$1= 0,"", NOT(ISBLANK(DA1316)), 0, ISBLANK(DA1316), $Q1316-$S1316+BM1316-CJ1316)</f>
        <v/>
      </c>
    </row>
    <row r="1317" spans="1:122" ht="17.25" thickBot="1" x14ac:dyDescent="0.35">
      <c r="A1317" s="135"/>
      <c r="B1317" s="136"/>
      <c r="C1317" s="136"/>
      <c r="D1317" s="137"/>
      <c r="E1317" s="176"/>
      <c r="F1317" s="182"/>
      <c r="G1317" s="183"/>
      <c r="H1317" s="183"/>
      <c r="I1317" s="183"/>
      <c r="J1317" s="183"/>
      <c r="K1317" s="183"/>
      <c r="L1317" s="183"/>
      <c r="M1317" s="186"/>
      <c r="N1317" s="182"/>
      <c r="O1317" s="184"/>
      <c r="P1317" s="178"/>
      <c r="Q1317" s="118">
        <f t="shared" si="374"/>
        <v>0</v>
      </c>
      <c r="R1317" s="3"/>
      <c r="S1317" s="3"/>
      <c r="T1317" s="4"/>
      <c r="U1317" s="4"/>
      <c r="V1317" s="99">
        <f t="shared" si="375"/>
        <v>0</v>
      </c>
      <c r="W1317" s="161"/>
      <c r="X1317" s="138"/>
      <c r="AH1317" s="158" t="str">
        <f t="array" ref="AH1317">IF(OR(AH$1=0, $A1317=""),"",SQRT((_xlfn.XLOOKUP(AH$1,$Z$2:$Z$16,$AA$2:$AA$16)-$T1317)^2+(_xlfn.XLOOKUP(AH$1,$Z$2:$Z$16,$AB$2:$AB$16)-$U1317)^2+(_xlfn.XLOOKUP(AH$1,$Z$2:$Z$16,$AC$2:$AC$16-$V1317)^2)))</f>
        <v/>
      </c>
      <c r="AI1317" s="140" t="str">
        <f t="array" ref="AI1317">IF(OR(AI$1=0, $A1317=""),"",SQRT((_xlfn.XLOOKUP(AI$1,$Z$2:$Z$16,$AA$2:$AA$16)-$T1317)^2+(_xlfn.XLOOKUP(AI$1,$Z$2:$Z$16,$AB$2:$AB$16)-$U1317)^2+(_xlfn.XLOOKUP(AI$1,$Z$2:$Z$16,$AC$2:$AC$16-$V1317)^2)))</f>
        <v/>
      </c>
      <c r="AJ1317" s="140" t="str">
        <f t="array" ref="AJ1317">IF(OR(AJ$1=0, $A1317=""),"",SQRT((_xlfn.XLOOKUP(AJ$1,$Z$2:$Z$16,$AA$2:$AA$16)-$T1317)^2+(_xlfn.XLOOKUP(AJ$1,$Z$2:$Z$16,$AB$2:$AB$16)-$U1317)^2+(_xlfn.XLOOKUP(AJ$1,$Z$2:$Z$16,$AC$2:$AC$16-$V1317)^2)))</f>
        <v/>
      </c>
      <c r="AK1317" s="140" t="str">
        <f t="array" ref="AK1317">IF(OR(AK$1=0, $A1317=""),"",SQRT((_xlfn.XLOOKUP(AK$1,$Z$2:$Z$16,$AA$2:$AA$16)-$T1317)^2+(_xlfn.XLOOKUP(AK$1,$Z$2:$Z$16,$AB$2:$AB$16)-$U1317)^2+(_xlfn.XLOOKUP(AK$1,$Z$2:$Z$16,$AC$2:$AC$16-$V1317)^2)))</f>
        <v/>
      </c>
      <c r="AL1317" s="140" t="str">
        <f t="array" ref="AL1317">IF(OR(AL$1=0, $A1317=""),"",SQRT((_xlfn.XLOOKUP(AL$1,$Z$2:$Z$16,$AA$2:$AA$16)-$T1317)^2+(_xlfn.XLOOKUP(AL$1,$Z$2:$Z$16,$AB$2:$AB$16)-$U1317)^2+(_xlfn.XLOOKUP(AL$1,$Z$2:$Z$16,$AC$2:$AC$16-$V1317)^2)))</f>
        <v/>
      </c>
      <c r="AM1317" s="140" t="str">
        <f t="array" ref="AM1317">IF(OR(AM$1=0, $A1317=""),"",SQRT((_xlfn.XLOOKUP(AM$1,$Z$2:$Z$16,$AA$2:$AA$16)-$T1317)^2+(_xlfn.XLOOKUP(AM$1,$Z$2:$Z$16,$AB$2:$AB$16)-$U1317)^2+(_xlfn.XLOOKUP(AM$1,$Z$2:$Z$16,$AC$2:$AC$16-$V1317)^2)))</f>
        <v/>
      </c>
      <c r="AN1317" s="140" t="str">
        <f t="array" ref="AN1317">IF(OR(AN$1=0, $A1317=""),"",SQRT((_xlfn.XLOOKUP(AN$1,$Z$2:$Z$16,$AA$2:$AA$16)-$T1317)^2+(_xlfn.XLOOKUP(AN$1,$Z$2:$Z$16,$AB$2:$AB$16)-$U1317)^2+(_xlfn.XLOOKUP(AN$1,$Z$2:$Z$16,$AC$2:$AC$16-$V1317)^2)))</f>
        <v/>
      </c>
      <c r="AO1317" s="140" t="str">
        <f t="array" ref="AO1317">IF(OR(AO$1=0, $A1317=""),"",SQRT((_xlfn.XLOOKUP(AO$1,$Z$2:$Z$16,$AA$2:$AA$16)-$T1317)^2+(_xlfn.XLOOKUP(AO$1,$Z$2:$Z$16,$AB$2:$AB$16)-$U1317)^2+(_xlfn.XLOOKUP(AO$1,$Z$2:$Z$16,$AC$2:$AC$16-$V1317)^2)))</f>
        <v/>
      </c>
      <c r="AP1317" s="141" t="str">
        <f t="array" ref="AP1317">IF(OR(AP$1=0, $A1317=""),"",SQRT((_xlfn.XLOOKUP(AP$1,$Z$2:$Z$16,$AA$2:$AA$16)-$T1317)^2+(_xlfn.XLOOKUP(AP$1,$Z$2:$Z$16,$AB$2:$AB$16)-$U1317)^2+(_xlfn.XLOOKUP(AP$1,$Z$2:$Z$16,$AC$2:$AC$16-$V1317)^2)))</f>
        <v/>
      </c>
      <c r="AQ1317" s="141" t="str">
        <f t="array" ref="AQ1317">IF(OR(AQ$1=0, $A1317=""),"",SQRT((_xlfn.XLOOKUP(AQ$1,$Z$2:$Z$16,$AA$2:$AA$16)-$T1317)^2+(_xlfn.XLOOKUP(AQ$1,$Z$2:$Z$16,$AB$2:$AB$16)-$U1317)^2+(_xlfn.XLOOKUP(AQ$1,$Z$2:$Z$16,$AC$2:$AC$16-$V1317)^2)))</f>
        <v/>
      </c>
      <c r="AR1317" s="141" t="str">
        <f t="array" ref="AR1317">IF(OR(AR$1=0, $A1317=""),"",SQRT((_xlfn.XLOOKUP(AR$1,$Z$2:$Z$16,$AA$2:$AA$16)-$T1317)^2+(_xlfn.XLOOKUP(AR$1,$Z$2:$Z$16,$AB$2:$AB$16)-$U1317)^2+(_xlfn.XLOOKUP(AR$1,$Z$2:$Z$16,$AC$2:$AC$16-$V1317)^2)))</f>
        <v/>
      </c>
      <c r="AS1317" s="141" t="str">
        <f t="array" ref="AS1317">IF(OR(AS$1=0, $A1317=""),"",SQRT((_xlfn.XLOOKUP(AS$1,$Z$2:$Z$16,$AA$2:$AA$16)-$T1317)^2+(_xlfn.XLOOKUP(AS$1,$Z$2:$Z$16,$AB$2:$AB$16)-$U1317)^2+(_xlfn.XLOOKUP(AS$1,$Z$2:$Z$16,$AC$2:$AC$16-$V1317)^2)))</f>
        <v/>
      </c>
      <c r="AT1317" s="141" t="str">
        <f t="array" ref="AT1317">IF(OR(AT$1=0, $A1317=""),"",SQRT((_xlfn.XLOOKUP(AT$1,$Z$2:$Z$16,$AA$2:$AA$16)-$T1317)^2+(_xlfn.XLOOKUP(AT$1,$Z$2:$Z$16,$AB$2:$AB$16)-$U1317)^2+(_xlfn.XLOOKUP(AT$1,$Z$2:$Z$16,$AC$2:$AC$16-$V1317)^2)))</f>
        <v/>
      </c>
      <c r="AU1317" s="141" t="str">
        <f t="array" ref="AU1317">IF(OR(AU$1=0, $A1317=""),"",SQRT((_xlfn.XLOOKUP(AU$1,$Z$2:$Z$16,$AA$2:$AA$16)-$T1317)^2+(_xlfn.XLOOKUP(AU$1,$Z$2:$Z$16,$AB$2:$AB$16)-$U1317)^2+(_xlfn.XLOOKUP(AU$1,$Z$2:$Z$16,$AC$2:$AC$16-$V1317)^2)))</f>
        <v/>
      </c>
      <c r="AV1317" s="142" t="str">
        <f t="array" ref="AV1317">IF(OR(AV$1=0, $A1317=""),"",SQRT((_xlfn.XLOOKUP(AV$1,$Z$2:$Z$16,$AA$2:$AA$16)-$T1317)^2+(_xlfn.XLOOKUP(AV$1,$Z$2:$Z$16,$AB$2:$AB$16)-$U1317)^2+(_xlfn.XLOOKUP(AV$1,$Z$2:$Z$16,$AC$2:$AC$16-$V1317)^2)))</f>
        <v/>
      </c>
      <c r="AW1317" s="124"/>
      <c r="AX1317" s="124"/>
      <c r="AY1317" s="125">
        <f t="shared" si="376"/>
        <v>0</v>
      </c>
      <c r="AZ1317" s="143">
        <f t="shared" si="377"/>
        <v>0</v>
      </c>
      <c r="BA1317" s="143">
        <f t="shared" si="378"/>
        <v>0</v>
      </c>
      <c r="BB1317" s="143">
        <f t="shared" si="379"/>
        <v>0</v>
      </c>
      <c r="BC1317" s="143">
        <f t="shared" si="380"/>
        <v>0</v>
      </c>
      <c r="BD1317" s="143">
        <f t="shared" si="381"/>
        <v>0</v>
      </c>
      <c r="BE1317" s="143">
        <f t="shared" si="382"/>
        <v>0</v>
      </c>
      <c r="BF1317" s="143">
        <f t="shared" si="383"/>
        <v>0</v>
      </c>
      <c r="BG1317" s="144">
        <f t="shared" si="384"/>
        <v>0</v>
      </c>
      <c r="BH1317" s="144">
        <f t="shared" si="385"/>
        <v>0</v>
      </c>
      <c r="BI1317" s="144">
        <f t="shared" si="386"/>
        <v>0</v>
      </c>
      <c r="BJ1317" s="144">
        <f t="shared" si="387"/>
        <v>0</v>
      </c>
      <c r="BK1317" s="144">
        <f t="shared" si="388"/>
        <v>0</v>
      </c>
      <c r="BL1317" s="144">
        <f t="shared" si="389"/>
        <v>0</v>
      </c>
      <c r="BM1317" s="145">
        <f t="shared" si="390"/>
        <v>0</v>
      </c>
      <c r="BN1317" s="124"/>
      <c r="BO1317" s="124"/>
      <c r="BP1317" s="124"/>
      <c r="BQ1317" s="124"/>
      <c r="BR1317" s="124"/>
      <c r="BS1317" s="124"/>
      <c r="BT1317" s="124"/>
      <c r="BU1317" s="124"/>
      <c r="BV1317" s="130"/>
      <c r="BW1317" s="130"/>
      <c r="BX1317" s="130"/>
      <c r="BY1317" s="130"/>
      <c r="BZ1317" s="130"/>
      <c r="CA1317" s="130"/>
      <c r="CB1317" s="130"/>
      <c r="CC1317" s="130"/>
      <c r="CD1317" s="130"/>
      <c r="CE1317" s="130"/>
      <c r="CF1317" s="130"/>
      <c r="CG1317" s="130"/>
      <c r="CH1317" s="130"/>
      <c r="CI1317" s="130"/>
      <c r="CJ1317" s="130"/>
      <c r="CL1317" s="124"/>
      <c r="CM1317" s="130" t="s">
        <v>32</v>
      </c>
      <c r="CN1317" s="130"/>
      <c r="CO1317" s="130"/>
      <c r="CP1317" s="130"/>
      <c r="CQ1317" s="130"/>
      <c r="CR1317" s="130"/>
      <c r="CS1317" s="130"/>
      <c r="CT1317" s="130"/>
      <c r="CU1317" s="130"/>
      <c r="CV1317" s="130"/>
      <c r="CW1317" s="130"/>
      <c r="CX1317" s="130"/>
      <c r="CY1317" s="130"/>
      <c r="CZ1317" s="130"/>
      <c r="DA1317" s="130"/>
      <c r="DD1317" s="159" cm="1">
        <f t="array" ref="DD1317">_xlfn.IFS(DD$1= 0,"", NOT(ISBLANK(CM1317)), 0, ISBLANK(CM1317), $Q1317-$S1317+AY1317-BV1317)</f>
        <v>0</v>
      </c>
      <c r="DE1317" s="160" cm="1">
        <f t="array" ref="DE1317">_xlfn.IFS(DE$1= 0,"", NOT(ISBLANK(CN1317)), 0, ISBLANK(CN1317), $Q1317-$S1317+AZ1317-BW1317)</f>
        <v>0</v>
      </c>
      <c r="DF1317" s="160" cm="1">
        <f t="array" ref="DF1317">_xlfn.IFS(DF$1= 0,"", NOT(ISBLANK(CO1317)), 0, ISBLANK(CO1317), $Q1317-$S1317+BA1317-BX1317)</f>
        <v>0</v>
      </c>
      <c r="DG1317" s="160" cm="1">
        <f t="array" ref="DG1317">_xlfn.IFS(DG$1= 0,"", NOT(ISBLANK(CP1317)), 0, ISBLANK(CP1317), $Q1317-$S1317+BB1317-BY1317)</f>
        <v>0</v>
      </c>
      <c r="DH1317" s="160" cm="1">
        <f t="array" ref="DH1317">_xlfn.IFS(DH$1= 0,"", NOT(ISBLANK(CQ1317)), 0, ISBLANK(CQ1317), $Q1317-$S1317+BC1317-BZ1317)</f>
        <v>0</v>
      </c>
      <c r="DI1317" s="160" cm="1">
        <f t="array" ref="DI1317">_xlfn.IFS(DI$1= 0,"", NOT(ISBLANK(CR1317)), 0, ISBLANK(CR1317), $Q1317-$S1317+BD1317-CA1317)</f>
        <v>0</v>
      </c>
      <c r="DJ1317" s="160" t="str" cm="1">
        <f t="array" ref="DJ1317">_xlfn.IFS(DJ$1= 0,"", NOT(ISBLANK(CS1317)), 0, ISBLANK(CS1317), $Q1317-$S1317+BE1317-CB1317)</f>
        <v/>
      </c>
      <c r="DK1317" s="160" t="str" cm="1">
        <f t="array" ref="DK1317">_xlfn.IFS(DK$1= 0,"", NOT(ISBLANK(CT1317)), 0, ISBLANK(CT1317), $Q1317-$S1317+BF1317-CC1317)</f>
        <v/>
      </c>
      <c r="DL1317" s="162" t="str" cm="1">
        <f t="array" ref="DL1317">_xlfn.IFS(DL$1= 0,"", NOT(ISBLANK(CU1317)), 0, ISBLANK(CU1317), $Q1317-$S1317+BG1317-CD1317)</f>
        <v/>
      </c>
      <c r="DM1317" s="162" t="str" cm="1">
        <f t="array" ref="DM1317">_xlfn.IFS(DM$1= 0,"", NOT(ISBLANK(CV1317)), 0, ISBLANK(CV1317), $Q1317-$S1317+BH1317-CE1317)</f>
        <v/>
      </c>
      <c r="DN1317" s="162" t="str" cm="1">
        <f t="array" ref="DN1317">_xlfn.IFS(DN$1= 0,"", NOT(ISBLANK(CW1317)), 0, ISBLANK(CW1317), $Q1317-$S1317+BI1317-CF1317)</f>
        <v/>
      </c>
      <c r="DO1317" s="162" t="str" cm="1">
        <f t="array" ref="DO1317">_xlfn.IFS(DO$1= 0,"", NOT(ISBLANK(CX1317)), 0, ISBLANK(CX1317), $Q1317-$S1317+BJ1317-CG1317)</f>
        <v/>
      </c>
      <c r="DP1317" s="162" t="str" cm="1">
        <f t="array" ref="DP1317">_xlfn.IFS(DP$1= 0,"", NOT(ISBLANK(CY1317)), 0, ISBLANK(CY1317), $Q1317-$S1317+BK1317-CH1317)</f>
        <v/>
      </c>
      <c r="DQ1317" s="162" t="str" cm="1">
        <f t="array" ref="DQ1317">_xlfn.IFS(DQ$1= 0,"", NOT(ISBLANK(CZ1317)), 0, ISBLANK(CZ1317), $Q1317-$S1317+BL1317-CI1317)</f>
        <v/>
      </c>
      <c r="DR1317" s="163" t="str" cm="1">
        <f t="array" ref="DR1317">_xlfn.IFS(DR$1= 0,"", NOT(ISBLANK(DA1317)), 0, ISBLANK(DA1317), $Q1317-$S1317+BM1317-CJ1317)</f>
        <v/>
      </c>
    </row>
    <row r="1318" spans="1:122" ht="15.75" thickBot="1" x14ac:dyDescent="0.3">
      <c r="DC1318" s="69" t="s">
        <v>26</v>
      </c>
      <c r="DD1318" s="57">
        <f t="array" ref="DD1318">IF(ISBLANK(_xlfn.XLOOKUP(DD$1,$Z$2:$Z$16,$AA$2:$AA$16)),"", 10*LOG10(SUM(10^(DD2:DD1317/10))))</f>
        <v>31.192558892779367</v>
      </c>
      <c r="DE1318" s="62">
        <f t="array" ref="DE1318">IF(ISBLANK(_xlfn.XLOOKUP(DE$1,$Z$2:$Z$16,$AA$2:$AA$16)),"", 10*LOG10(SUM(10^(DE2:DE1317/10))))</f>
        <v>40.187327935585657</v>
      </c>
      <c r="DF1318" s="62">
        <f t="array" ref="DF1318">IF(ISBLANK(_xlfn.XLOOKUP(DF$1,$Z$2:$Z$16,$AA$2:$AA$16)),"", 10*LOG10(SUM(10^(DF2:DF1317/10))))</f>
        <v>37.342131443521957</v>
      </c>
      <c r="DG1318" s="62">
        <f t="array" ref="DG1318">IF(ISBLANK(_xlfn.XLOOKUP(DG$1,$Z$2:$Z$16,$AA$2:$AA$16)),"", 10*LOG10(SUM(10^(DG2:DG1317/10))))</f>
        <v>33.152846848037001</v>
      </c>
      <c r="DH1318" s="62">
        <f t="array" ref="DH1318">IF(ISBLANK(_xlfn.XLOOKUP(DH$1,$Z$2:$Z$16,$AA$2:$AA$16)),"", 10*LOG10(SUM(10^(DH2:DH1317/10))))</f>
        <v>31.989334982112496</v>
      </c>
      <c r="DI1318" s="62">
        <f t="array" ref="DI1318">IF(ISBLANK(_xlfn.XLOOKUP(DI$1,$Z$2:$Z$16,$AA$2:$AA$16)),"", 10*LOG10(SUM(10^(DI2:DI1317/10))))</f>
        <v>33.929852824141449</v>
      </c>
      <c r="DJ1318" s="62" t="e">
        <f t="array" ref="DJ1318">IF(ISBLANK(_xlfn.XLOOKUP(DJ$1,$Z$2:$Z$16,$AA$2:$AA$16)),"", 10*LOG10(SUM(10^(DJ2:DJ1317/10))))</f>
        <v>#VALUE!</v>
      </c>
      <c r="DK1318" s="62" t="e">
        <f t="array" ref="DK1318">IF(ISBLANK(_xlfn.XLOOKUP(DK$1,$Z$2:$Z$16,$AA$2:$AA$16)),"", 10*LOG10(SUM(10^(DK2:DK1317/10))))</f>
        <v>#VALUE!</v>
      </c>
      <c r="DL1318" s="58" t="e" cm="1">
        <f t="array" ref="DL1318">IF(ISBLANK(_xlfn.XLOOKUP(DL$1,$Z$2:$Z$16,$AA$2:$AA$16)),"", 10*LOG10(SUM(10^(DL2:DL1317/10))))</f>
        <v>#VALUE!</v>
      </c>
      <c r="DM1318" s="58" t="e">
        <f t="array" ref="DM1318">IF(ISBLANK(_xlfn.XLOOKUP(DM$1,$Z$2:$Z$16,$AA$2:$AA$16)),"", 10*LOG10(SUM(10^(DM2:DM1317/10))))</f>
        <v>#VALUE!</v>
      </c>
      <c r="DN1318" s="58" t="e">
        <f t="array" ref="DN1318">IF(ISBLANK(_xlfn.XLOOKUP(DN$1,$Z$2:$Z$16,$AA$2:$AA$16)),"", 10*LOG10(SUM(10^(DN2:DN1317/10))))</f>
        <v>#VALUE!</v>
      </c>
      <c r="DO1318" s="58" t="e">
        <f t="array" ref="DO1318">IF(ISBLANK(_xlfn.XLOOKUP(DO$1,$Z$2:$Z$16,$AA$2:$AA$16)),"", 10*LOG10(SUM(10^(DO2:DO1317/10))))</f>
        <v>#VALUE!</v>
      </c>
      <c r="DP1318" s="58" t="e">
        <f t="array" ref="DP1318">IF(ISBLANK(_xlfn.XLOOKUP(DP$1,$Z$2:$Z$16,$AA$2:$AA$16)),"", 10*LOG10(SUM(10^(DP2:DP1317/10))))</f>
        <v>#VALUE!</v>
      </c>
      <c r="DQ1318" s="58" t="e">
        <f t="array" ref="DQ1318">IF(ISBLANK(_xlfn.XLOOKUP(DQ$1,$Z$2:$Z$16,$AA$2:$AA$16)),"", 10*LOG10(SUM(10^(DQ2:DQ1317/10))))</f>
        <v>#VALUE!</v>
      </c>
      <c r="DR1318" s="59" t="e">
        <f t="array" ref="DR1318">IF(ISBLANK(_xlfn.XLOOKUP(DR$1,$Z$2:$Z$16,$AA$2:$AA$16)),"", 10*LOG10(SUM(10^(DR2:DR1317/10))))</f>
        <v>#VALUE!</v>
      </c>
    </row>
    <row r="1319" spans="1:122" ht="17.25" thickBot="1" x14ac:dyDescent="0.35">
      <c r="DC1319" t="s">
        <v>77</v>
      </c>
      <c r="DD1319" s="164">
        <f t="array" ref="DD1319:DR1319">TRANSPOSE(AD2:AD16)</f>
        <v>404</v>
      </c>
      <c r="DE1319" s="78">
        <v>40</v>
      </c>
      <c r="DF1319" s="78">
        <v>40</v>
      </c>
      <c r="DG1319" s="78">
        <v>40</v>
      </c>
      <c r="DH1319" s="78">
        <v>40</v>
      </c>
      <c r="DI1319" s="78">
        <v>40</v>
      </c>
      <c r="DJ1319" s="78">
        <v>0</v>
      </c>
      <c r="DK1319" s="78">
        <v>0</v>
      </c>
      <c r="DL1319" s="78">
        <v>0</v>
      </c>
      <c r="DM1319" s="78">
        <v>0</v>
      </c>
      <c r="DN1319" s="78">
        <v>0</v>
      </c>
      <c r="DO1319" s="78">
        <v>0</v>
      </c>
      <c r="DP1319" s="78">
        <v>0</v>
      </c>
      <c r="DQ1319" s="78">
        <v>0</v>
      </c>
      <c r="DR1319" s="79">
        <v>0</v>
      </c>
    </row>
  </sheetData>
  <mergeCells count="1">
    <mergeCell ref="BO37:BP37"/>
  </mergeCells>
  <phoneticPr fontId="22" type="noConversion"/>
  <conditionalFormatting sqref="BO40:BO45">
    <cfRule type="expression" dxfId="13" priority="23">
      <formula>"Rounddown($F$3)=J35"</formula>
    </cfRule>
  </conditionalFormatting>
  <conditionalFormatting sqref="BO39">
    <cfRule type="expression" dxfId="12" priority="22">
      <formula>"Rounddown($F$3)=J35"</formula>
    </cfRule>
  </conditionalFormatting>
  <conditionalFormatting sqref="DD2:DK3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2:DL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2:DM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2:DO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2:DN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2:DP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2:DQ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2:DR3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11" priority="7">
      <formula>AE16=AD16+1</formula>
    </cfRule>
    <cfRule type="expression" dxfId="10" priority="8">
      <formula>AE16&lt;=AD16</formula>
    </cfRule>
  </conditionalFormatting>
  <conditionalFormatting sqref="AE2:AE16">
    <cfRule type="expression" dxfId="9" priority="46">
      <formula>AE2=AD2+1</formula>
    </cfRule>
    <cfRule type="expression" dxfId="8" priority="103">
      <formula>AE2&lt;=AD2</formula>
    </cfRule>
  </conditionalFormatting>
  <conditionalFormatting sqref="N2:N1317">
    <cfRule type="expression" dxfId="7" priority="2">
      <formula>_xlfn.ISFORMULA(N2)</formula>
    </cfRule>
  </conditionalFormatting>
  <conditionalFormatting sqref="A2:A1317">
    <cfRule type="colorScale" priority="1">
      <colorScale>
        <cfvo type="min"/>
        <cfvo type="max"/>
        <color rgb="FF63BE7B"/>
        <color rgb="FFFFEF9C"/>
      </colorScale>
    </cfRule>
  </conditionalFormatting>
  <dataValidations disablePrompts="1"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69" workbookViewId="0">
      <selection activeCell="Q165" sqref="Q165:Q201"/>
    </sheetView>
  </sheetViews>
  <sheetFormatPr defaultRowHeight="15" x14ac:dyDescent="0.25"/>
  <sheetData>
    <row r="2" spans="2:17" x14ac:dyDescent="0.25">
      <c r="B2">
        <v>75</v>
      </c>
      <c r="N2" t="s">
        <v>200</v>
      </c>
      <c r="O2" t="s">
        <v>201</v>
      </c>
      <c r="P2" t="s">
        <v>202</v>
      </c>
      <c r="Q2" t="s">
        <v>203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198</v>
      </c>
      <c r="C10" t="s">
        <v>199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204</v>
      </c>
      <c r="C11" t="s">
        <v>205</v>
      </c>
      <c r="D11" t="s">
        <v>206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218</v>
      </c>
      <c r="C12" t="s">
        <v>112</v>
      </c>
      <c r="D12" t="s">
        <v>219</v>
      </c>
      <c r="E12" t="s">
        <v>170</v>
      </c>
      <c r="F12" t="s">
        <v>220</v>
      </c>
      <c r="G12" t="s">
        <v>221</v>
      </c>
      <c r="H12" t="s">
        <v>222</v>
      </c>
      <c r="I12">
        <v>11.5</v>
      </c>
      <c r="N12" s="69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218</v>
      </c>
      <c r="C13" t="s">
        <v>116</v>
      </c>
      <c r="D13" t="s">
        <v>219</v>
      </c>
      <c r="E13" t="s">
        <v>170</v>
      </c>
      <c r="F13" t="s">
        <v>220</v>
      </c>
      <c r="G13" t="s">
        <v>223</v>
      </c>
      <c r="H13" t="s">
        <v>222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218</v>
      </c>
      <c r="C14" t="s">
        <v>224</v>
      </c>
      <c r="D14" t="s">
        <v>219</v>
      </c>
      <c r="E14" t="s">
        <v>170</v>
      </c>
      <c r="F14" t="s">
        <v>220</v>
      </c>
      <c r="G14" t="s">
        <v>225</v>
      </c>
      <c r="H14" t="s">
        <v>222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218</v>
      </c>
      <c r="C15" t="s">
        <v>226</v>
      </c>
      <c r="D15" t="s">
        <v>219</v>
      </c>
      <c r="E15" t="s">
        <v>170</v>
      </c>
      <c r="F15" t="s">
        <v>220</v>
      </c>
      <c r="G15" t="s">
        <v>221</v>
      </c>
      <c r="H15" t="s">
        <v>222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218</v>
      </c>
      <c r="C16" t="s">
        <v>227</v>
      </c>
      <c r="D16" t="s">
        <v>219</v>
      </c>
      <c r="E16" t="s">
        <v>170</v>
      </c>
      <c r="F16" t="s">
        <v>220</v>
      </c>
      <c r="G16" t="s">
        <v>228</v>
      </c>
      <c r="H16" t="s">
        <v>222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218</v>
      </c>
      <c r="C17" t="s">
        <v>128</v>
      </c>
      <c r="D17" t="s">
        <v>219</v>
      </c>
      <c r="E17" t="s">
        <v>170</v>
      </c>
      <c r="F17" t="s">
        <v>220</v>
      </c>
      <c r="G17" t="s">
        <v>221</v>
      </c>
      <c r="H17" t="s">
        <v>222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218</v>
      </c>
      <c r="C18" t="s">
        <v>130</v>
      </c>
      <c r="D18" t="s">
        <v>219</v>
      </c>
      <c r="E18" t="s">
        <v>170</v>
      </c>
      <c r="F18" t="s">
        <v>220</v>
      </c>
      <c r="G18" t="s">
        <v>229</v>
      </c>
      <c r="H18" t="s">
        <v>222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218</v>
      </c>
      <c r="C19" t="s">
        <v>133</v>
      </c>
      <c r="D19" t="s">
        <v>219</v>
      </c>
      <c r="E19" t="s">
        <v>170</v>
      </c>
      <c r="F19" t="s">
        <v>220</v>
      </c>
      <c r="G19" t="s">
        <v>229</v>
      </c>
      <c r="H19" t="s">
        <v>222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218</v>
      </c>
      <c r="C20" t="s">
        <v>135</v>
      </c>
      <c r="D20" t="s">
        <v>219</v>
      </c>
      <c r="E20" t="s">
        <v>170</v>
      </c>
      <c r="F20" t="s">
        <v>220</v>
      </c>
      <c r="G20" t="s">
        <v>229</v>
      </c>
      <c r="H20" t="s">
        <v>222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218</v>
      </c>
      <c r="C21" t="s">
        <v>137</v>
      </c>
      <c r="D21" t="s">
        <v>219</v>
      </c>
      <c r="E21" t="s">
        <v>170</v>
      </c>
      <c r="F21" t="s">
        <v>220</v>
      </c>
      <c r="G21" t="s">
        <v>229</v>
      </c>
      <c r="H21" t="s">
        <v>222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218</v>
      </c>
      <c r="C22" t="s">
        <v>174</v>
      </c>
      <c r="D22" t="s">
        <v>219</v>
      </c>
      <c r="E22" t="s">
        <v>170</v>
      </c>
      <c r="F22" t="s">
        <v>220</v>
      </c>
      <c r="G22" t="s">
        <v>230</v>
      </c>
      <c r="H22" t="s">
        <v>222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218</v>
      </c>
      <c r="C23" t="s">
        <v>175</v>
      </c>
      <c r="D23" t="s">
        <v>219</v>
      </c>
      <c r="E23" t="s">
        <v>170</v>
      </c>
      <c r="F23" t="s">
        <v>220</v>
      </c>
      <c r="G23" t="s">
        <v>231</v>
      </c>
      <c r="H23" t="s">
        <v>222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218</v>
      </c>
      <c r="C24" t="s">
        <v>176</v>
      </c>
      <c r="D24" t="s">
        <v>219</v>
      </c>
      <c r="E24" t="s">
        <v>170</v>
      </c>
      <c r="F24" t="s">
        <v>220</v>
      </c>
      <c r="G24" t="s">
        <v>229</v>
      </c>
      <c r="H24" t="s">
        <v>222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218</v>
      </c>
      <c r="C25" t="s">
        <v>143</v>
      </c>
      <c r="D25" t="s">
        <v>219</v>
      </c>
      <c r="E25" t="s">
        <v>170</v>
      </c>
      <c r="F25" t="s">
        <v>220</v>
      </c>
      <c r="G25" t="s">
        <v>229</v>
      </c>
      <c r="H25" t="s">
        <v>222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218</v>
      </c>
      <c r="C26" t="s">
        <v>178</v>
      </c>
      <c r="D26" t="s">
        <v>219</v>
      </c>
      <c r="E26" t="s">
        <v>170</v>
      </c>
      <c r="F26" t="s">
        <v>220</v>
      </c>
      <c r="G26" t="s">
        <v>229</v>
      </c>
      <c r="H26" t="s">
        <v>222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218</v>
      </c>
      <c r="C27" t="s">
        <v>177</v>
      </c>
      <c r="D27" t="s">
        <v>219</v>
      </c>
      <c r="E27" t="s">
        <v>170</v>
      </c>
      <c r="F27" t="s">
        <v>220</v>
      </c>
      <c r="G27" t="s">
        <v>229</v>
      </c>
      <c r="H27" t="s">
        <v>222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218</v>
      </c>
      <c r="C28" t="s">
        <v>179</v>
      </c>
      <c r="D28" t="s">
        <v>219</v>
      </c>
      <c r="E28" t="s">
        <v>170</v>
      </c>
      <c r="F28" t="s">
        <v>220</v>
      </c>
      <c r="G28" t="s">
        <v>231</v>
      </c>
      <c r="H28" t="s">
        <v>222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218</v>
      </c>
      <c r="C29" t="s">
        <v>180</v>
      </c>
      <c r="D29" t="s">
        <v>219</v>
      </c>
      <c r="E29" t="s">
        <v>170</v>
      </c>
      <c r="F29" t="s">
        <v>220</v>
      </c>
      <c r="G29" t="s">
        <v>231</v>
      </c>
      <c r="H29" t="s">
        <v>222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218</v>
      </c>
      <c r="C30" t="s">
        <v>181</v>
      </c>
      <c r="D30" t="s">
        <v>219</v>
      </c>
      <c r="E30" t="s">
        <v>170</v>
      </c>
      <c r="F30" t="s">
        <v>220</v>
      </c>
      <c r="G30" t="s">
        <v>231</v>
      </c>
      <c r="H30" t="s">
        <v>222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218</v>
      </c>
      <c r="C31" t="s">
        <v>182</v>
      </c>
      <c r="D31" t="s">
        <v>219</v>
      </c>
      <c r="E31" t="s">
        <v>170</v>
      </c>
      <c r="F31" t="s">
        <v>220</v>
      </c>
      <c r="G31" t="s">
        <v>231</v>
      </c>
      <c r="H31" t="s">
        <v>222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218</v>
      </c>
      <c r="C32" t="s">
        <v>183</v>
      </c>
      <c r="D32" t="s">
        <v>219</v>
      </c>
      <c r="E32" t="s">
        <v>170</v>
      </c>
      <c r="F32" t="s">
        <v>220</v>
      </c>
      <c r="G32" t="s">
        <v>231</v>
      </c>
      <c r="H32" t="s">
        <v>222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218</v>
      </c>
      <c r="C33" t="s">
        <v>232</v>
      </c>
      <c r="D33" t="s">
        <v>219</v>
      </c>
      <c r="E33" t="s">
        <v>170</v>
      </c>
      <c r="F33" t="s">
        <v>220</v>
      </c>
      <c r="G33" t="s">
        <v>233</v>
      </c>
      <c r="H33" t="s">
        <v>222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218</v>
      </c>
      <c r="C34" t="s">
        <v>234</v>
      </c>
      <c r="D34" t="s">
        <v>219</v>
      </c>
      <c r="E34" t="s">
        <v>170</v>
      </c>
      <c r="F34" t="s">
        <v>220</v>
      </c>
      <c r="G34" t="s">
        <v>233</v>
      </c>
      <c r="H34" t="s">
        <v>222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218</v>
      </c>
      <c r="C35" t="s">
        <v>235</v>
      </c>
      <c r="D35" t="s">
        <v>219</v>
      </c>
      <c r="E35" t="s">
        <v>170</v>
      </c>
      <c r="F35" t="s">
        <v>220</v>
      </c>
      <c r="G35" t="s">
        <v>229</v>
      </c>
      <c r="H35" t="s">
        <v>222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218</v>
      </c>
      <c r="C36" t="s">
        <v>236</v>
      </c>
      <c r="D36" t="s">
        <v>219</v>
      </c>
      <c r="E36" t="s">
        <v>170</v>
      </c>
      <c r="F36" t="s">
        <v>220</v>
      </c>
      <c r="G36" t="s">
        <v>229</v>
      </c>
      <c r="H36" t="s">
        <v>222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218</v>
      </c>
      <c r="C37" t="s">
        <v>237</v>
      </c>
      <c r="D37" t="s">
        <v>219</v>
      </c>
      <c r="E37" t="s">
        <v>170</v>
      </c>
      <c r="F37" t="s">
        <v>220</v>
      </c>
      <c r="G37" t="s">
        <v>233</v>
      </c>
      <c r="H37" t="s">
        <v>222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218</v>
      </c>
      <c r="C38" t="s">
        <v>238</v>
      </c>
      <c r="D38" t="s">
        <v>219</v>
      </c>
      <c r="E38" t="s">
        <v>170</v>
      </c>
      <c r="F38" t="s">
        <v>220</v>
      </c>
      <c r="G38" t="s">
        <v>233</v>
      </c>
      <c r="H38" t="s">
        <v>222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218</v>
      </c>
      <c r="C39" t="s">
        <v>239</v>
      </c>
      <c r="D39" t="s">
        <v>219</v>
      </c>
      <c r="E39" t="s">
        <v>170</v>
      </c>
      <c r="F39" t="s">
        <v>220</v>
      </c>
      <c r="G39" t="s">
        <v>233</v>
      </c>
      <c r="H39" t="s">
        <v>222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218</v>
      </c>
      <c r="C40" t="s">
        <v>240</v>
      </c>
      <c r="D40" t="s">
        <v>219</v>
      </c>
      <c r="E40" t="s">
        <v>170</v>
      </c>
      <c r="F40" t="s">
        <v>220</v>
      </c>
      <c r="G40" t="s">
        <v>230</v>
      </c>
      <c r="H40" t="s">
        <v>222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218</v>
      </c>
      <c r="C41" t="s">
        <v>241</v>
      </c>
      <c r="D41" t="s">
        <v>219</v>
      </c>
      <c r="E41" t="s">
        <v>170</v>
      </c>
      <c r="F41" t="s">
        <v>220</v>
      </c>
      <c r="G41" t="s">
        <v>230</v>
      </c>
      <c r="H41" t="s">
        <v>222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218</v>
      </c>
      <c r="C42" t="s">
        <v>242</v>
      </c>
      <c r="D42" t="s">
        <v>219</v>
      </c>
      <c r="E42" t="s">
        <v>170</v>
      </c>
      <c r="F42" t="s">
        <v>220</v>
      </c>
      <c r="G42" t="s">
        <v>229</v>
      </c>
      <c r="H42" t="s">
        <v>222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218</v>
      </c>
      <c r="C43" t="s">
        <v>243</v>
      </c>
      <c r="D43" t="s">
        <v>219</v>
      </c>
      <c r="E43" t="s">
        <v>170</v>
      </c>
      <c r="F43" t="s">
        <v>220</v>
      </c>
      <c r="G43" t="s">
        <v>229</v>
      </c>
      <c r="H43" t="s">
        <v>222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218</v>
      </c>
      <c r="C44" t="s">
        <v>244</v>
      </c>
      <c r="D44" t="s">
        <v>219</v>
      </c>
      <c r="E44" t="s">
        <v>170</v>
      </c>
      <c r="F44" t="s">
        <v>220</v>
      </c>
      <c r="G44" t="s">
        <v>231</v>
      </c>
      <c r="H44" t="s">
        <v>222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218</v>
      </c>
      <c r="C45" t="s">
        <v>245</v>
      </c>
      <c r="D45" t="s">
        <v>219</v>
      </c>
      <c r="E45" t="s">
        <v>170</v>
      </c>
      <c r="F45" t="s">
        <v>220</v>
      </c>
      <c r="G45" t="s">
        <v>231</v>
      </c>
      <c r="H45" t="s">
        <v>222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218</v>
      </c>
      <c r="C46" t="s">
        <v>246</v>
      </c>
      <c r="D46" t="s">
        <v>219</v>
      </c>
      <c r="E46" t="s">
        <v>170</v>
      </c>
      <c r="F46" t="s">
        <v>220</v>
      </c>
      <c r="G46" t="s">
        <v>247</v>
      </c>
      <c r="H46" t="s">
        <v>222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218</v>
      </c>
      <c r="C47" t="s">
        <v>248</v>
      </c>
      <c r="D47" t="s">
        <v>219</v>
      </c>
      <c r="E47" t="s">
        <v>170</v>
      </c>
      <c r="F47" t="s">
        <v>220</v>
      </c>
      <c r="G47" t="s">
        <v>233</v>
      </c>
      <c r="H47" t="s">
        <v>222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218</v>
      </c>
      <c r="C48" t="s">
        <v>249</v>
      </c>
      <c r="D48" t="s">
        <v>219</v>
      </c>
      <c r="E48" t="s">
        <v>170</v>
      </c>
      <c r="F48" t="s">
        <v>220</v>
      </c>
      <c r="G48" t="s">
        <v>231</v>
      </c>
      <c r="H48" t="s">
        <v>222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207</v>
      </c>
      <c r="C49" t="s">
        <v>208</v>
      </c>
      <c r="D49" t="s">
        <v>209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218</v>
      </c>
      <c r="C50" t="s">
        <v>112</v>
      </c>
      <c r="D50" t="s">
        <v>219</v>
      </c>
      <c r="E50" t="s">
        <v>28</v>
      </c>
      <c r="F50" t="s">
        <v>220</v>
      </c>
      <c r="G50" t="s">
        <v>250</v>
      </c>
      <c r="H50" t="s">
        <v>222</v>
      </c>
      <c r="I50">
        <v>16.899999999999999</v>
      </c>
      <c r="N50" s="69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218</v>
      </c>
      <c r="C51" t="s">
        <v>116</v>
      </c>
      <c r="D51" t="s">
        <v>219</v>
      </c>
      <c r="E51" t="s">
        <v>28</v>
      </c>
      <c r="F51" t="s">
        <v>220</v>
      </c>
      <c r="G51" t="s">
        <v>250</v>
      </c>
      <c r="H51" t="s">
        <v>222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218</v>
      </c>
      <c r="C52" t="s">
        <v>224</v>
      </c>
      <c r="D52" t="s">
        <v>219</v>
      </c>
      <c r="E52" t="s">
        <v>28</v>
      </c>
      <c r="F52" t="s">
        <v>220</v>
      </c>
      <c r="G52" t="s">
        <v>225</v>
      </c>
      <c r="H52" t="s">
        <v>222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218</v>
      </c>
      <c r="C53" t="s">
        <v>226</v>
      </c>
      <c r="D53" t="s">
        <v>219</v>
      </c>
      <c r="E53" t="s">
        <v>28</v>
      </c>
      <c r="F53" t="s">
        <v>220</v>
      </c>
      <c r="G53" t="s">
        <v>250</v>
      </c>
      <c r="H53" t="s">
        <v>222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218</v>
      </c>
      <c r="C54" t="s">
        <v>227</v>
      </c>
      <c r="D54" t="s">
        <v>219</v>
      </c>
      <c r="E54" t="s">
        <v>28</v>
      </c>
      <c r="F54" t="s">
        <v>220</v>
      </c>
      <c r="G54" t="s">
        <v>250</v>
      </c>
      <c r="H54" t="s">
        <v>222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218</v>
      </c>
      <c r="C55" t="s">
        <v>128</v>
      </c>
      <c r="D55" t="s">
        <v>219</v>
      </c>
      <c r="E55" t="s">
        <v>28</v>
      </c>
      <c r="F55" t="s">
        <v>220</v>
      </c>
      <c r="G55" t="s">
        <v>250</v>
      </c>
      <c r="H55" t="s">
        <v>222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218</v>
      </c>
      <c r="C56" t="s">
        <v>130</v>
      </c>
      <c r="D56" t="s">
        <v>219</v>
      </c>
      <c r="E56" t="s">
        <v>28</v>
      </c>
      <c r="F56" t="s">
        <v>220</v>
      </c>
      <c r="G56" t="s">
        <v>251</v>
      </c>
      <c r="H56" t="s">
        <v>222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218</v>
      </c>
      <c r="C57" t="s">
        <v>133</v>
      </c>
      <c r="D57" t="s">
        <v>219</v>
      </c>
      <c r="E57" t="s">
        <v>28</v>
      </c>
      <c r="F57" t="s">
        <v>220</v>
      </c>
      <c r="G57" t="s">
        <v>251</v>
      </c>
      <c r="H57" t="s">
        <v>222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218</v>
      </c>
      <c r="C58" t="s">
        <v>135</v>
      </c>
      <c r="D58" t="s">
        <v>219</v>
      </c>
      <c r="E58" t="s">
        <v>28</v>
      </c>
      <c r="F58" t="s">
        <v>220</v>
      </c>
      <c r="G58" t="s">
        <v>251</v>
      </c>
      <c r="H58" t="s">
        <v>222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218</v>
      </c>
      <c r="C59" t="s">
        <v>137</v>
      </c>
      <c r="D59" t="s">
        <v>219</v>
      </c>
      <c r="E59" t="s">
        <v>28</v>
      </c>
      <c r="F59" t="s">
        <v>220</v>
      </c>
      <c r="G59" t="s">
        <v>251</v>
      </c>
      <c r="H59" t="s">
        <v>222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218</v>
      </c>
      <c r="C60" t="s">
        <v>174</v>
      </c>
      <c r="D60" t="s">
        <v>219</v>
      </c>
      <c r="E60" t="s">
        <v>28</v>
      </c>
      <c r="F60" t="s">
        <v>220</v>
      </c>
      <c r="G60" t="s">
        <v>230</v>
      </c>
      <c r="H60" t="s">
        <v>222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218</v>
      </c>
      <c r="C61" t="s">
        <v>175</v>
      </c>
      <c r="D61" t="s">
        <v>219</v>
      </c>
      <c r="E61" t="s">
        <v>28</v>
      </c>
      <c r="F61" t="s">
        <v>220</v>
      </c>
      <c r="G61" t="s">
        <v>251</v>
      </c>
      <c r="H61" t="s">
        <v>222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218</v>
      </c>
      <c r="C62" t="s">
        <v>176</v>
      </c>
      <c r="D62" t="s">
        <v>219</v>
      </c>
      <c r="E62" t="s">
        <v>28</v>
      </c>
      <c r="F62" t="s">
        <v>220</v>
      </c>
      <c r="G62" t="s">
        <v>251</v>
      </c>
      <c r="H62" t="s">
        <v>222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218</v>
      </c>
      <c r="C63" t="s">
        <v>143</v>
      </c>
      <c r="D63" t="s">
        <v>219</v>
      </c>
      <c r="E63" t="s">
        <v>28</v>
      </c>
      <c r="F63" t="s">
        <v>220</v>
      </c>
      <c r="G63" t="s">
        <v>251</v>
      </c>
      <c r="H63" t="s">
        <v>222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218</v>
      </c>
      <c r="C64" t="s">
        <v>178</v>
      </c>
      <c r="D64" t="s">
        <v>219</v>
      </c>
      <c r="E64" t="s">
        <v>28</v>
      </c>
      <c r="F64" t="s">
        <v>220</v>
      </c>
      <c r="G64" t="s">
        <v>251</v>
      </c>
      <c r="H64" t="s">
        <v>222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218</v>
      </c>
      <c r="C65" t="s">
        <v>177</v>
      </c>
      <c r="D65" t="s">
        <v>219</v>
      </c>
      <c r="E65" t="s">
        <v>28</v>
      </c>
      <c r="F65" t="s">
        <v>220</v>
      </c>
      <c r="G65" t="s">
        <v>251</v>
      </c>
      <c r="H65" t="s">
        <v>222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218</v>
      </c>
      <c r="C66" t="s">
        <v>179</v>
      </c>
      <c r="D66" t="s">
        <v>219</v>
      </c>
      <c r="E66" t="s">
        <v>28</v>
      </c>
      <c r="F66" t="s">
        <v>220</v>
      </c>
      <c r="G66" t="s">
        <v>251</v>
      </c>
      <c r="H66" t="s">
        <v>222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218</v>
      </c>
      <c r="C67" t="s">
        <v>180</v>
      </c>
      <c r="D67" t="s">
        <v>219</v>
      </c>
      <c r="E67" t="s">
        <v>28</v>
      </c>
      <c r="F67" t="s">
        <v>220</v>
      </c>
      <c r="G67" t="s">
        <v>251</v>
      </c>
      <c r="H67" t="s">
        <v>222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218</v>
      </c>
      <c r="C68" t="s">
        <v>181</v>
      </c>
      <c r="D68" t="s">
        <v>219</v>
      </c>
      <c r="E68" t="s">
        <v>28</v>
      </c>
      <c r="F68" t="s">
        <v>220</v>
      </c>
      <c r="G68" t="s">
        <v>251</v>
      </c>
      <c r="H68" t="s">
        <v>222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218</v>
      </c>
      <c r="C69" t="s">
        <v>182</v>
      </c>
      <c r="D69" t="s">
        <v>219</v>
      </c>
      <c r="E69" t="s">
        <v>28</v>
      </c>
      <c r="F69" t="s">
        <v>220</v>
      </c>
      <c r="G69" t="s">
        <v>251</v>
      </c>
      <c r="H69" t="s">
        <v>222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218</v>
      </c>
      <c r="C70" t="s">
        <v>183</v>
      </c>
      <c r="D70" t="s">
        <v>219</v>
      </c>
      <c r="E70" t="s">
        <v>28</v>
      </c>
      <c r="F70" t="s">
        <v>220</v>
      </c>
      <c r="G70" t="s">
        <v>251</v>
      </c>
      <c r="H70" t="s">
        <v>222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218</v>
      </c>
      <c r="C71" t="s">
        <v>232</v>
      </c>
      <c r="D71" t="s">
        <v>219</v>
      </c>
      <c r="E71" t="s">
        <v>28</v>
      </c>
      <c r="F71" t="s">
        <v>220</v>
      </c>
      <c r="G71" t="s">
        <v>233</v>
      </c>
      <c r="H71" t="s">
        <v>222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218</v>
      </c>
      <c r="C72" t="s">
        <v>234</v>
      </c>
      <c r="D72" t="s">
        <v>219</v>
      </c>
      <c r="E72" t="s">
        <v>28</v>
      </c>
      <c r="F72" t="s">
        <v>220</v>
      </c>
      <c r="G72" t="s">
        <v>233</v>
      </c>
      <c r="H72" t="s">
        <v>222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218</v>
      </c>
      <c r="C73" t="s">
        <v>235</v>
      </c>
      <c r="D73" t="s">
        <v>219</v>
      </c>
      <c r="E73" t="s">
        <v>28</v>
      </c>
      <c r="F73" t="s">
        <v>220</v>
      </c>
      <c r="G73" t="s">
        <v>251</v>
      </c>
      <c r="H73" t="s">
        <v>222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218</v>
      </c>
      <c r="C74" t="s">
        <v>236</v>
      </c>
      <c r="D74" t="s">
        <v>219</v>
      </c>
      <c r="E74" t="s">
        <v>28</v>
      </c>
      <c r="F74" t="s">
        <v>220</v>
      </c>
      <c r="G74" t="s">
        <v>251</v>
      </c>
      <c r="H74" t="s">
        <v>222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218</v>
      </c>
      <c r="C75" t="s">
        <v>237</v>
      </c>
      <c r="D75" t="s">
        <v>219</v>
      </c>
      <c r="E75" t="s">
        <v>28</v>
      </c>
      <c r="F75" t="s">
        <v>220</v>
      </c>
      <c r="G75" t="s">
        <v>233</v>
      </c>
      <c r="H75" t="s">
        <v>222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218</v>
      </c>
      <c r="C76" t="s">
        <v>238</v>
      </c>
      <c r="D76" t="s">
        <v>219</v>
      </c>
      <c r="E76" t="s">
        <v>28</v>
      </c>
      <c r="F76" t="s">
        <v>220</v>
      </c>
      <c r="G76" t="s">
        <v>233</v>
      </c>
      <c r="H76" t="s">
        <v>222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218</v>
      </c>
      <c r="C77" t="s">
        <v>239</v>
      </c>
      <c r="D77" t="s">
        <v>219</v>
      </c>
      <c r="E77" t="s">
        <v>28</v>
      </c>
      <c r="F77" t="s">
        <v>220</v>
      </c>
      <c r="G77" t="s">
        <v>233</v>
      </c>
      <c r="H77" t="s">
        <v>222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218</v>
      </c>
      <c r="C78" t="s">
        <v>240</v>
      </c>
      <c r="D78" t="s">
        <v>219</v>
      </c>
      <c r="E78" t="s">
        <v>28</v>
      </c>
      <c r="F78" t="s">
        <v>220</v>
      </c>
      <c r="G78" t="s">
        <v>230</v>
      </c>
      <c r="H78" t="s">
        <v>222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218</v>
      </c>
      <c r="C79" t="s">
        <v>241</v>
      </c>
      <c r="D79" t="s">
        <v>219</v>
      </c>
      <c r="E79" t="s">
        <v>28</v>
      </c>
      <c r="F79" t="s">
        <v>220</v>
      </c>
      <c r="G79" t="s">
        <v>230</v>
      </c>
      <c r="H79" t="s">
        <v>222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218</v>
      </c>
      <c r="C80" t="s">
        <v>242</v>
      </c>
      <c r="D80" t="s">
        <v>219</v>
      </c>
      <c r="E80" t="s">
        <v>28</v>
      </c>
      <c r="F80" t="s">
        <v>220</v>
      </c>
      <c r="G80" t="s">
        <v>230</v>
      </c>
      <c r="H80" t="s">
        <v>222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218</v>
      </c>
      <c r="C81" t="s">
        <v>243</v>
      </c>
      <c r="D81" t="s">
        <v>219</v>
      </c>
      <c r="E81" t="s">
        <v>28</v>
      </c>
      <c r="F81" t="s">
        <v>220</v>
      </c>
      <c r="G81" t="s">
        <v>230</v>
      </c>
      <c r="H81" t="s">
        <v>222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218</v>
      </c>
      <c r="C82" t="s">
        <v>244</v>
      </c>
      <c r="D82" t="s">
        <v>219</v>
      </c>
      <c r="E82" t="s">
        <v>28</v>
      </c>
      <c r="F82" t="s">
        <v>220</v>
      </c>
      <c r="G82" t="s">
        <v>251</v>
      </c>
      <c r="H82" t="s">
        <v>222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218</v>
      </c>
      <c r="C83" t="s">
        <v>245</v>
      </c>
      <c r="D83" t="s">
        <v>219</v>
      </c>
      <c r="E83" t="s">
        <v>28</v>
      </c>
      <c r="F83" t="s">
        <v>220</v>
      </c>
      <c r="G83" t="s">
        <v>251</v>
      </c>
      <c r="H83" t="s">
        <v>222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218</v>
      </c>
      <c r="C84" t="s">
        <v>246</v>
      </c>
      <c r="D84" t="s">
        <v>219</v>
      </c>
      <c r="E84" t="s">
        <v>28</v>
      </c>
      <c r="F84" t="s">
        <v>220</v>
      </c>
      <c r="G84" t="s">
        <v>251</v>
      </c>
      <c r="H84" t="s">
        <v>222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218</v>
      </c>
      <c r="C85" t="s">
        <v>248</v>
      </c>
      <c r="D85" t="s">
        <v>219</v>
      </c>
      <c r="E85" t="s">
        <v>28</v>
      </c>
      <c r="F85" t="s">
        <v>220</v>
      </c>
      <c r="G85" t="s">
        <v>252</v>
      </c>
      <c r="H85" t="s">
        <v>222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218</v>
      </c>
      <c r="C86" t="s">
        <v>249</v>
      </c>
      <c r="D86" t="s">
        <v>219</v>
      </c>
      <c r="E86" t="s">
        <v>28</v>
      </c>
      <c r="F86" t="s">
        <v>220</v>
      </c>
      <c r="G86" t="s">
        <v>251</v>
      </c>
      <c r="H86" t="s">
        <v>222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210</v>
      </c>
      <c r="C87" t="s">
        <v>211</v>
      </c>
      <c r="D87" t="s">
        <v>212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218</v>
      </c>
      <c r="C88" t="s">
        <v>112</v>
      </c>
      <c r="D88" t="s">
        <v>219</v>
      </c>
      <c r="E88" t="s">
        <v>171</v>
      </c>
      <c r="F88" t="s">
        <v>220</v>
      </c>
      <c r="G88" t="s">
        <v>253</v>
      </c>
      <c r="H88" t="s">
        <v>222</v>
      </c>
      <c r="I88">
        <v>16.8</v>
      </c>
      <c r="N88" s="69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218</v>
      </c>
      <c r="C89" t="s">
        <v>116</v>
      </c>
      <c r="D89" t="s">
        <v>219</v>
      </c>
      <c r="E89" t="s">
        <v>171</v>
      </c>
      <c r="F89" t="s">
        <v>220</v>
      </c>
      <c r="G89" t="s">
        <v>254</v>
      </c>
      <c r="H89" t="s">
        <v>222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218</v>
      </c>
      <c r="C90" t="s">
        <v>224</v>
      </c>
      <c r="D90" t="s">
        <v>219</v>
      </c>
      <c r="E90" t="s">
        <v>171</v>
      </c>
      <c r="F90" t="s">
        <v>220</v>
      </c>
      <c r="G90" t="s">
        <v>255</v>
      </c>
      <c r="H90" t="s">
        <v>222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218</v>
      </c>
      <c r="C91" t="s">
        <v>226</v>
      </c>
      <c r="D91" t="s">
        <v>219</v>
      </c>
      <c r="E91" t="s">
        <v>171</v>
      </c>
      <c r="F91" t="s">
        <v>220</v>
      </c>
      <c r="G91" t="s">
        <v>255</v>
      </c>
      <c r="H91" t="s">
        <v>222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218</v>
      </c>
      <c r="C92" t="s">
        <v>227</v>
      </c>
      <c r="D92" t="s">
        <v>219</v>
      </c>
      <c r="E92" t="s">
        <v>171</v>
      </c>
      <c r="F92" t="s">
        <v>220</v>
      </c>
      <c r="G92" t="s">
        <v>253</v>
      </c>
      <c r="H92" t="s">
        <v>222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218</v>
      </c>
      <c r="C93" t="s">
        <v>128</v>
      </c>
      <c r="D93" t="s">
        <v>219</v>
      </c>
      <c r="E93" t="s">
        <v>171</v>
      </c>
      <c r="F93" t="s">
        <v>220</v>
      </c>
      <c r="G93" t="s">
        <v>253</v>
      </c>
      <c r="H93" t="s">
        <v>222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218</v>
      </c>
      <c r="C94" t="s">
        <v>130</v>
      </c>
      <c r="D94" t="s">
        <v>219</v>
      </c>
      <c r="E94" t="s">
        <v>171</v>
      </c>
      <c r="F94" t="s">
        <v>220</v>
      </c>
      <c r="G94" t="s">
        <v>256</v>
      </c>
      <c r="H94" t="s">
        <v>222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218</v>
      </c>
      <c r="C95" t="s">
        <v>133</v>
      </c>
      <c r="D95" t="s">
        <v>219</v>
      </c>
      <c r="E95" t="s">
        <v>171</v>
      </c>
      <c r="F95" t="s">
        <v>220</v>
      </c>
      <c r="G95" t="s">
        <v>256</v>
      </c>
      <c r="H95" t="s">
        <v>222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218</v>
      </c>
      <c r="C96" t="s">
        <v>135</v>
      </c>
      <c r="D96" t="s">
        <v>219</v>
      </c>
      <c r="E96" t="s">
        <v>171</v>
      </c>
      <c r="F96" t="s">
        <v>220</v>
      </c>
      <c r="G96" t="s">
        <v>256</v>
      </c>
      <c r="H96" t="s">
        <v>222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218</v>
      </c>
      <c r="C97" t="s">
        <v>137</v>
      </c>
      <c r="D97" t="s">
        <v>219</v>
      </c>
      <c r="E97" t="s">
        <v>171</v>
      </c>
      <c r="F97" t="s">
        <v>220</v>
      </c>
      <c r="G97" t="s">
        <v>256</v>
      </c>
      <c r="H97" t="s">
        <v>222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218</v>
      </c>
      <c r="C98" t="s">
        <v>174</v>
      </c>
      <c r="D98" t="s">
        <v>219</v>
      </c>
      <c r="E98" t="s">
        <v>171</v>
      </c>
      <c r="F98" t="s">
        <v>220</v>
      </c>
      <c r="G98" t="s">
        <v>257</v>
      </c>
      <c r="H98" t="s">
        <v>222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218</v>
      </c>
      <c r="C99" t="s">
        <v>175</v>
      </c>
      <c r="D99" t="s">
        <v>219</v>
      </c>
      <c r="E99" t="s">
        <v>171</v>
      </c>
      <c r="F99" t="s">
        <v>220</v>
      </c>
      <c r="G99" t="s">
        <v>257</v>
      </c>
      <c r="H99" t="s">
        <v>222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218</v>
      </c>
      <c r="C100" t="s">
        <v>176</v>
      </c>
      <c r="D100" t="s">
        <v>219</v>
      </c>
      <c r="E100" t="s">
        <v>171</v>
      </c>
      <c r="F100" t="s">
        <v>220</v>
      </c>
      <c r="G100" t="s">
        <v>256</v>
      </c>
      <c r="H100" t="s">
        <v>222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218</v>
      </c>
      <c r="C101" t="s">
        <v>143</v>
      </c>
      <c r="D101" t="s">
        <v>219</v>
      </c>
      <c r="E101" t="s">
        <v>171</v>
      </c>
      <c r="F101" t="s">
        <v>220</v>
      </c>
      <c r="G101" t="s">
        <v>256</v>
      </c>
      <c r="H101" t="s">
        <v>222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218</v>
      </c>
      <c r="C102" t="s">
        <v>178</v>
      </c>
      <c r="D102" t="s">
        <v>219</v>
      </c>
      <c r="E102" t="s">
        <v>171</v>
      </c>
      <c r="F102" t="s">
        <v>220</v>
      </c>
      <c r="G102" t="s">
        <v>256</v>
      </c>
      <c r="H102" t="s">
        <v>222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218</v>
      </c>
      <c r="C103" t="s">
        <v>177</v>
      </c>
      <c r="D103" t="s">
        <v>219</v>
      </c>
      <c r="E103" t="s">
        <v>171</v>
      </c>
      <c r="F103" t="s">
        <v>220</v>
      </c>
      <c r="G103" t="s">
        <v>256</v>
      </c>
      <c r="H103" t="s">
        <v>222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218</v>
      </c>
      <c r="C104" t="s">
        <v>179</v>
      </c>
      <c r="D104" t="s">
        <v>219</v>
      </c>
      <c r="E104" t="s">
        <v>171</v>
      </c>
      <c r="F104" t="s">
        <v>220</v>
      </c>
      <c r="G104" t="s">
        <v>256</v>
      </c>
      <c r="H104" t="s">
        <v>222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218</v>
      </c>
      <c r="C105" t="s">
        <v>180</v>
      </c>
      <c r="D105" t="s">
        <v>219</v>
      </c>
      <c r="E105" t="s">
        <v>171</v>
      </c>
      <c r="F105" t="s">
        <v>220</v>
      </c>
      <c r="G105" t="s">
        <v>256</v>
      </c>
      <c r="H105" t="s">
        <v>222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218</v>
      </c>
      <c r="C106" t="s">
        <v>181</v>
      </c>
      <c r="D106" t="s">
        <v>219</v>
      </c>
      <c r="E106" t="s">
        <v>171</v>
      </c>
      <c r="F106" t="s">
        <v>220</v>
      </c>
      <c r="G106" t="s">
        <v>256</v>
      </c>
      <c r="H106" t="s">
        <v>222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218</v>
      </c>
      <c r="C107" t="s">
        <v>182</v>
      </c>
      <c r="D107" t="s">
        <v>219</v>
      </c>
      <c r="E107" t="s">
        <v>171</v>
      </c>
      <c r="F107" t="s">
        <v>220</v>
      </c>
      <c r="G107" t="s">
        <v>256</v>
      </c>
      <c r="H107" t="s">
        <v>222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218</v>
      </c>
      <c r="C108" t="s">
        <v>183</v>
      </c>
      <c r="D108" t="s">
        <v>219</v>
      </c>
      <c r="E108" t="s">
        <v>171</v>
      </c>
      <c r="F108" t="s">
        <v>220</v>
      </c>
      <c r="G108" t="s">
        <v>258</v>
      </c>
      <c r="H108" t="s">
        <v>222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218</v>
      </c>
      <c r="C109" t="s">
        <v>232</v>
      </c>
      <c r="D109" t="s">
        <v>219</v>
      </c>
      <c r="E109" t="s">
        <v>171</v>
      </c>
      <c r="F109" t="s">
        <v>220</v>
      </c>
      <c r="G109" t="s">
        <v>233</v>
      </c>
      <c r="H109" t="s">
        <v>222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218</v>
      </c>
      <c r="C110" t="s">
        <v>234</v>
      </c>
      <c r="D110" t="s">
        <v>219</v>
      </c>
      <c r="E110" t="s">
        <v>171</v>
      </c>
      <c r="F110" t="s">
        <v>220</v>
      </c>
      <c r="G110" t="s">
        <v>230</v>
      </c>
      <c r="H110" t="s">
        <v>222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218</v>
      </c>
      <c r="C111" t="s">
        <v>235</v>
      </c>
      <c r="D111" t="s">
        <v>219</v>
      </c>
      <c r="E111" t="s">
        <v>171</v>
      </c>
      <c r="F111" t="s">
        <v>220</v>
      </c>
      <c r="G111" t="s">
        <v>256</v>
      </c>
      <c r="H111" t="s">
        <v>222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218</v>
      </c>
      <c r="C112" t="s">
        <v>236</v>
      </c>
      <c r="D112" t="s">
        <v>219</v>
      </c>
      <c r="E112" t="s">
        <v>171</v>
      </c>
      <c r="F112" t="s">
        <v>220</v>
      </c>
      <c r="G112" t="s">
        <v>256</v>
      </c>
      <c r="H112" t="s">
        <v>222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218</v>
      </c>
      <c r="C113" t="s">
        <v>237</v>
      </c>
      <c r="D113" t="s">
        <v>219</v>
      </c>
      <c r="E113" t="s">
        <v>171</v>
      </c>
      <c r="F113" t="s">
        <v>220</v>
      </c>
      <c r="G113" t="s">
        <v>256</v>
      </c>
      <c r="H113" t="s">
        <v>222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218</v>
      </c>
      <c r="C114" t="s">
        <v>238</v>
      </c>
      <c r="D114" t="s">
        <v>219</v>
      </c>
      <c r="E114" t="s">
        <v>171</v>
      </c>
      <c r="F114" t="s">
        <v>220</v>
      </c>
      <c r="G114" t="s">
        <v>256</v>
      </c>
      <c r="H114" t="s">
        <v>222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218</v>
      </c>
      <c r="C115" t="s">
        <v>239</v>
      </c>
      <c r="D115" t="s">
        <v>219</v>
      </c>
      <c r="E115" t="s">
        <v>171</v>
      </c>
      <c r="F115" t="s">
        <v>220</v>
      </c>
      <c r="G115" t="s">
        <v>233</v>
      </c>
      <c r="H115" t="s">
        <v>222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218</v>
      </c>
      <c r="C116" t="s">
        <v>240</v>
      </c>
      <c r="D116" t="s">
        <v>219</v>
      </c>
      <c r="E116" t="s">
        <v>171</v>
      </c>
      <c r="F116" t="s">
        <v>220</v>
      </c>
      <c r="G116" t="s">
        <v>257</v>
      </c>
      <c r="H116" t="s">
        <v>222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218</v>
      </c>
      <c r="C117" t="s">
        <v>241</v>
      </c>
      <c r="D117" t="s">
        <v>219</v>
      </c>
      <c r="E117" t="s">
        <v>171</v>
      </c>
      <c r="F117" t="s">
        <v>220</v>
      </c>
      <c r="G117" t="s">
        <v>257</v>
      </c>
      <c r="H117" t="s">
        <v>222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218</v>
      </c>
      <c r="C118" t="s">
        <v>242</v>
      </c>
      <c r="D118" t="s">
        <v>219</v>
      </c>
      <c r="E118" t="s">
        <v>171</v>
      </c>
      <c r="F118" t="s">
        <v>220</v>
      </c>
      <c r="G118" t="s">
        <v>257</v>
      </c>
      <c r="H118" t="s">
        <v>222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218</v>
      </c>
      <c r="C119" t="s">
        <v>243</v>
      </c>
      <c r="D119" t="s">
        <v>219</v>
      </c>
      <c r="E119" t="s">
        <v>171</v>
      </c>
      <c r="F119" t="s">
        <v>220</v>
      </c>
      <c r="G119" t="s">
        <v>257</v>
      </c>
      <c r="H119" t="s">
        <v>222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218</v>
      </c>
      <c r="C120" t="s">
        <v>244</v>
      </c>
      <c r="D120" t="s">
        <v>219</v>
      </c>
      <c r="E120" t="s">
        <v>171</v>
      </c>
      <c r="F120" t="s">
        <v>220</v>
      </c>
      <c r="G120" t="s">
        <v>256</v>
      </c>
      <c r="H120" t="s">
        <v>222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218</v>
      </c>
      <c r="C121" t="s">
        <v>245</v>
      </c>
      <c r="D121" t="s">
        <v>219</v>
      </c>
      <c r="E121" t="s">
        <v>171</v>
      </c>
      <c r="F121" t="s">
        <v>220</v>
      </c>
      <c r="G121" t="s">
        <v>256</v>
      </c>
      <c r="H121" t="s">
        <v>222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218</v>
      </c>
      <c r="C122" t="s">
        <v>246</v>
      </c>
      <c r="D122" t="s">
        <v>219</v>
      </c>
      <c r="E122" t="s">
        <v>171</v>
      </c>
      <c r="F122" t="s">
        <v>220</v>
      </c>
      <c r="G122" t="s">
        <v>256</v>
      </c>
      <c r="H122" t="s">
        <v>222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218</v>
      </c>
      <c r="C123" t="s">
        <v>248</v>
      </c>
      <c r="D123" t="s">
        <v>219</v>
      </c>
      <c r="E123" t="s">
        <v>171</v>
      </c>
      <c r="F123" t="s">
        <v>220</v>
      </c>
      <c r="G123" t="s">
        <v>256</v>
      </c>
      <c r="H123" t="s">
        <v>222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218</v>
      </c>
      <c r="C124" t="s">
        <v>249</v>
      </c>
      <c r="D124" t="s">
        <v>219</v>
      </c>
      <c r="E124" t="s">
        <v>171</v>
      </c>
      <c r="F124" t="s">
        <v>220</v>
      </c>
      <c r="G124" t="s">
        <v>258</v>
      </c>
      <c r="H124" t="s">
        <v>222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213</v>
      </c>
      <c r="C125" t="s">
        <v>214</v>
      </c>
      <c r="D125" t="s">
        <v>209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218</v>
      </c>
      <c r="C126" t="s">
        <v>112</v>
      </c>
      <c r="D126" t="s">
        <v>219</v>
      </c>
      <c r="E126" t="s">
        <v>172</v>
      </c>
      <c r="F126" t="s">
        <v>220</v>
      </c>
      <c r="G126" t="s">
        <v>259</v>
      </c>
      <c r="H126" t="s">
        <v>222</v>
      </c>
      <c r="I126">
        <v>17.399999999999999</v>
      </c>
      <c r="N126" s="69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218</v>
      </c>
      <c r="C127" t="s">
        <v>116</v>
      </c>
      <c r="D127" t="s">
        <v>219</v>
      </c>
      <c r="E127" t="s">
        <v>172</v>
      </c>
      <c r="F127" t="s">
        <v>220</v>
      </c>
      <c r="G127" t="s">
        <v>259</v>
      </c>
      <c r="H127" t="s">
        <v>222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218</v>
      </c>
      <c r="C128" t="s">
        <v>224</v>
      </c>
      <c r="D128" t="s">
        <v>219</v>
      </c>
      <c r="E128" t="s">
        <v>172</v>
      </c>
      <c r="F128" t="s">
        <v>220</v>
      </c>
      <c r="G128" t="s">
        <v>260</v>
      </c>
      <c r="H128" t="s">
        <v>222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218</v>
      </c>
      <c r="C129" t="s">
        <v>226</v>
      </c>
      <c r="D129" t="s">
        <v>219</v>
      </c>
      <c r="E129" t="s">
        <v>172</v>
      </c>
      <c r="F129" t="s">
        <v>220</v>
      </c>
      <c r="G129" t="s">
        <v>259</v>
      </c>
      <c r="H129" t="s">
        <v>222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218</v>
      </c>
      <c r="C130" t="s">
        <v>227</v>
      </c>
      <c r="D130" t="s">
        <v>219</v>
      </c>
      <c r="E130" t="s">
        <v>172</v>
      </c>
      <c r="F130" t="s">
        <v>220</v>
      </c>
      <c r="G130" t="s">
        <v>259</v>
      </c>
      <c r="H130" t="s">
        <v>222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218</v>
      </c>
      <c r="C131" t="s">
        <v>128</v>
      </c>
      <c r="D131" t="s">
        <v>219</v>
      </c>
      <c r="E131" t="s">
        <v>172</v>
      </c>
      <c r="F131" t="s">
        <v>220</v>
      </c>
      <c r="G131" t="s">
        <v>259</v>
      </c>
      <c r="H131" t="s">
        <v>222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218</v>
      </c>
      <c r="C132" t="s">
        <v>130</v>
      </c>
      <c r="D132" t="s">
        <v>219</v>
      </c>
      <c r="E132" t="s">
        <v>172</v>
      </c>
      <c r="F132" t="s">
        <v>220</v>
      </c>
      <c r="G132" t="s">
        <v>261</v>
      </c>
      <c r="H132" t="s">
        <v>222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218</v>
      </c>
      <c r="C133" t="s">
        <v>133</v>
      </c>
      <c r="D133" t="s">
        <v>219</v>
      </c>
      <c r="E133" t="s">
        <v>172</v>
      </c>
      <c r="F133" t="s">
        <v>220</v>
      </c>
      <c r="G133" t="s">
        <v>261</v>
      </c>
      <c r="H133" t="s">
        <v>222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218</v>
      </c>
      <c r="C134" t="s">
        <v>135</v>
      </c>
      <c r="D134" t="s">
        <v>219</v>
      </c>
      <c r="E134" t="s">
        <v>172</v>
      </c>
      <c r="F134" t="s">
        <v>220</v>
      </c>
      <c r="G134" t="s">
        <v>261</v>
      </c>
      <c r="H134" t="s">
        <v>222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218</v>
      </c>
      <c r="C135" t="s">
        <v>137</v>
      </c>
      <c r="D135" t="s">
        <v>219</v>
      </c>
      <c r="E135" t="s">
        <v>172</v>
      </c>
      <c r="F135" t="s">
        <v>220</v>
      </c>
      <c r="G135" t="s">
        <v>261</v>
      </c>
      <c r="H135" t="s">
        <v>222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218</v>
      </c>
      <c r="C136" t="s">
        <v>174</v>
      </c>
      <c r="D136" t="s">
        <v>219</v>
      </c>
      <c r="E136" t="s">
        <v>172</v>
      </c>
      <c r="F136" t="s">
        <v>220</v>
      </c>
      <c r="G136" t="s">
        <v>262</v>
      </c>
      <c r="H136" t="s">
        <v>222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218</v>
      </c>
      <c r="C137" t="s">
        <v>175</v>
      </c>
      <c r="D137" t="s">
        <v>219</v>
      </c>
      <c r="E137" t="s">
        <v>172</v>
      </c>
      <c r="F137" t="s">
        <v>220</v>
      </c>
      <c r="G137" t="s">
        <v>261</v>
      </c>
      <c r="H137" t="s">
        <v>222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218</v>
      </c>
      <c r="C138" t="s">
        <v>176</v>
      </c>
      <c r="D138" t="s">
        <v>219</v>
      </c>
      <c r="E138" t="s">
        <v>172</v>
      </c>
      <c r="F138" t="s">
        <v>220</v>
      </c>
      <c r="G138" t="s">
        <v>261</v>
      </c>
      <c r="H138" t="s">
        <v>222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218</v>
      </c>
      <c r="C139" t="s">
        <v>143</v>
      </c>
      <c r="D139" t="s">
        <v>219</v>
      </c>
      <c r="E139" t="s">
        <v>172</v>
      </c>
      <c r="F139" t="s">
        <v>220</v>
      </c>
      <c r="G139" t="s">
        <v>261</v>
      </c>
      <c r="H139" t="s">
        <v>222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218</v>
      </c>
      <c r="C140" t="s">
        <v>178</v>
      </c>
      <c r="D140" t="s">
        <v>219</v>
      </c>
      <c r="E140" t="s">
        <v>172</v>
      </c>
      <c r="F140" t="s">
        <v>220</v>
      </c>
      <c r="G140" t="s">
        <v>263</v>
      </c>
      <c r="H140" t="s">
        <v>222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218</v>
      </c>
      <c r="C141" t="s">
        <v>177</v>
      </c>
      <c r="D141" t="s">
        <v>219</v>
      </c>
      <c r="E141" t="s">
        <v>172</v>
      </c>
      <c r="F141" t="s">
        <v>220</v>
      </c>
      <c r="G141" t="s">
        <v>264</v>
      </c>
      <c r="H141" t="s">
        <v>222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218</v>
      </c>
      <c r="C142" t="s">
        <v>179</v>
      </c>
      <c r="D142" t="s">
        <v>219</v>
      </c>
      <c r="E142" t="s">
        <v>172</v>
      </c>
      <c r="F142" t="s">
        <v>220</v>
      </c>
      <c r="G142" t="s">
        <v>261</v>
      </c>
      <c r="H142" t="s">
        <v>222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218</v>
      </c>
      <c r="C143" t="s">
        <v>180</v>
      </c>
      <c r="D143" t="s">
        <v>219</v>
      </c>
      <c r="E143" t="s">
        <v>172</v>
      </c>
      <c r="F143" t="s">
        <v>220</v>
      </c>
      <c r="G143" t="s">
        <v>261</v>
      </c>
      <c r="H143" t="s">
        <v>222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218</v>
      </c>
      <c r="C144" t="s">
        <v>181</v>
      </c>
      <c r="D144" t="s">
        <v>219</v>
      </c>
      <c r="E144" t="s">
        <v>172</v>
      </c>
      <c r="F144" t="s">
        <v>220</v>
      </c>
      <c r="G144" t="s">
        <v>261</v>
      </c>
      <c r="H144" t="s">
        <v>222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218</v>
      </c>
      <c r="C145" t="s">
        <v>182</v>
      </c>
      <c r="D145" t="s">
        <v>219</v>
      </c>
      <c r="E145" t="s">
        <v>172</v>
      </c>
      <c r="F145" t="s">
        <v>220</v>
      </c>
      <c r="G145" t="s">
        <v>261</v>
      </c>
      <c r="H145" t="s">
        <v>222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218</v>
      </c>
      <c r="C146" t="s">
        <v>183</v>
      </c>
      <c r="D146" t="s">
        <v>219</v>
      </c>
      <c r="E146" t="s">
        <v>172</v>
      </c>
      <c r="F146" t="s">
        <v>220</v>
      </c>
      <c r="G146" t="s">
        <v>261</v>
      </c>
      <c r="H146" t="s">
        <v>222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218</v>
      </c>
      <c r="C147" t="s">
        <v>232</v>
      </c>
      <c r="D147" t="s">
        <v>219</v>
      </c>
      <c r="E147" t="s">
        <v>172</v>
      </c>
      <c r="F147" t="s">
        <v>220</v>
      </c>
      <c r="G147" t="s">
        <v>264</v>
      </c>
      <c r="H147" t="s">
        <v>222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218</v>
      </c>
      <c r="C148" t="s">
        <v>234</v>
      </c>
      <c r="D148" t="s">
        <v>219</v>
      </c>
      <c r="E148" t="s">
        <v>172</v>
      </c>
      <c r="F148" t="s">
        <v>220</v>
      </c>
      <c r="G148" t="s">
        <v>264</v>
      </c>
      <c r="H148" t="s">
        <v>222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218</v>
      </c>
      <c r="C149" t="s">
        <v>235</v>
      </c>
      <c r="D149" t="s">
        <v>219</v>
      </c>
      <c r="E149" t="s">
        <v>172</v>
      </c>
      <c r="F149" t="s">
        <v>220</v>
      </c>
      <c r="G149" t="s">
        <v>264</v>
      </c>
      <c r="H149" t="s">
        <v>222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218</v>
      </c>
      <c r="C150" t="s">
        <v>236</v>
      </c>
      <c r="D150" t="s">
        <v>219</v>
      </c>
      <c r="E150" t="s">
        <v>172</v>
      </c>
      <c r="F150" t="s">
        <v>220</v>
      </c>
      <c r="G150" t="s">
        <v>261</v>
      </c>
      <c r="H150" t="s">
        <v>222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218</v>
      </c>
      <c r="C151" t="s">
        <v>237</v>
      </c>
      <c r="D151" t="s">
        <v>219</v>
      </c>
      <c r="E151" t="s">
        <v>172</v>
      </c>
      <c r="F151" t="s">
        <v>220</v>
      </c>
      <c r="G151" t="s">
        <v>264</v>
      </c>
      <c r="H151" t="s">
        <v>222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218</v>
      </c>
      <c r="C152" t="s">
        <v>238</v>
      </c>
      <c r="D152" t="s">
        <v>219</v>
      </c>
      <c r="E152" t="s">
        <v>172</v>
      </c>
      <c r="F152" t="s">
        <v>220</v>
      </c>
      <c r="G152" t="s">
        <v>265</v>
      </c>
      <c r="H152" t="s">
        <v>222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218</v>
      </c>
      <c r="C153" t="s">
        <v>239</v>
      </c>
      <c r="D153" t="s">
        <v>219</v>
      </c>
      <c r="E153" t="s">
        <v>172</v>
      </c>
      <c r="F153" t="s">
        <v>220</v>
      </c>
      <c r="G153" t="s">
        <v>266</v>
      </c>
      <c r="H153" t="s">
        <v>222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218</v>
      </c>
      <c r="C154" t="s">
        <v>240</v>
      </c>
      <c r="D154" t="s">
        <v>219</v>
      </c>
      <c r="E154" t="s">
        <v>172</v>
      </c>
      <c r="F154" t="s">
        <v>220</v>
      </c>
      <c r="G154" t="s">
        <v>262</v>
      </c>
      <c r="H154" t="s">
        <v>222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218</v>
      </c>
      <c r="C155" t="s">
        <v>241</v>
      </c>
      <c r="D155" t="s">
        <v>219</v>
      </c>
      <c r="E155" t="s">
        <v>172</v>
      </c>
      <c r="F155" t="s">
        <v>220</v>
      </c>
      <c r="G155" t="s">
        <v>233</v>
      </c>
      <c r="H155" t="s">
        <v>222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218</v>
      </c>
      <c r="C156" t="s">
        <v>242</v>
      </c>
      <c r="D156" t="s">
        <v>219</v>
      </c>
      <c r="E156" t="s">
        <v>172</v>
      </c>
      <c r="F156" t="s">
        <v>220</v>
      </c>
      <c r="G156" t="s">
        <v>263</v>
      </c>
      <c r="H156" t="s">
        <v>222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218</v>
      </c>
      <c r="C157" t="s">
        <v>243</v>
      </c>
      <c r="D157" t="s">
        <v>219</v>
      </c>
      <c r="E157" t="s">
        <v>172</v>
      </c>
      <c r="F157" t="s">
        <v>220</v>
      </c>
      <c r="G157" t="s">
        <v>233</v>
      </c>
      <c r="H157" t="s">
        <v>222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218</v>
      </c>
      <c r="C158" t="s">
        <v>244</v>
      </c>
      <c r="D158" t="s">
        <v>219</v>
      </c>
      <c r="E158" t="s">
        <v>172</v>
      </c>
      <c r="F158" t="s">
        <v>220</v>
      </c>
      <c r="G158" t="s">
        <v>261</v>
      </c>
      <c r="H158" t="s">
        <v>222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218</v>
      </c>
      <c r="C159" t="s">
        <v>245</v>
      </c>
      <c r="D159" t="s">
        <v>219</v>
      </c>
      <c r="E159" t="s">
        <v>172</v>
      </c>
      <c r="F159" t="s">
        <v>220</v>
      </c>
      <c r="G159" t="s">
        <v>261</v>
      </c>
      <c r="H159" t="s">
        <v>222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218</v>
      </c>
      <c r="C160" t="s">
        <v>246</v>
      </c>
      <c r="D160" t="s">
        <v>219</v>
      </c>
      <c r="E160" t="s">
        <v>172</v>
      </c>
      <c r="F160" t="s">
        <v>220</v>
      </c>
      <c r="G160" t="s">
        <v>261</v>
      </c>
      <c r="H160" t="s">
        <v>222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218</v>
      </c>
      <c r="C161" t="s">
        <v>248</v>
      </c>
      <c r="D161" t="s">
        <v>219</v>
      </c>
      <c r="E161" t="s">
        <v>172</v>
      </c>
      <c r="F161" t="s">
        <v>220</v>
      </c>
      <c r="G161" t="s">
        <v>261</v>
      </c>
      <c r="H161" t="s">
        <v>222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218</v>
      </c>
      <c r="C162" t="s">
        <v>249</v>
      </c>
      <c r="D162" t="s">
        <v>219</v>
      </c>
      <c r="E162" t="s">
        <v>172</v>
      </c>
      <c r="F162" t="s">
        <v>220</v>
      </c>
      <c r="G162" t="s">
        <v>261</v>
      </c>
      <c r="H162" t="s">
        <v>222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215</v>
      </c>
      <c r="C163" t="s">
        <v>216</v>
      </c>
      <c r="D163" t="s">
        <v>217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218</v>
      </c>
      <c r="C164" t="s">
        <v>112</v>
      </c>
      <c r="D164" t="s">
        <v>219</v>
      </c>
      <c r="E164" t="s">
        <v>173</v>
      </c>
      <c r="F164" t="s">
        <v>220</v>
      </c>
      <c r="G164" t="s">
        <v>267</v>
      </c>
      <c r="H164" t="s">
        <v>222</v>
      </c>
      <c r="I164">
        <v>14.3</v>
      </c>
      <c r="N164" s="69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218</v>
      </c>
      <c r="C165" t="s">
        <v>116</v>
      </c>
      <c r="D165" t="s">
        <v>219</v>
      </c>
      <c r="E165" t="s">
        <v>173</v>
      </c>
      <c r="F165" t="s">
        <v>220</v>
      </c>
      <c r="G165" t="s">
        <v>267</v>
      </c>
      <c r="H165" t="s">
        <v>222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218</v>
      </c>
      <c r="C166" t="s">
        <v>224</v>
      </c>
      <c r="D166" t="s">
        <v>219</v>
      </c>
      <c r="E166" t="s">
        <v>173</v>
      </c>
      <c r="F166" t="s">
        <v>220</v>
      </c>
      <c r="G166" t="s">
        <v>267</v>
      </c>
      <c r="H166" t="s">
        <v>222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218</v>
      </c>
      <c r="C167" t="s">
        <v>226</v>
      </c>
      <c r="D167" t="s">
        <v>219</v>
      </c>
      <c r="E167" t="s">
        <v>173</v>
      </c>
      <c r="F167" t="s">
        <v>220</v>
      </c>
      <c r="G167" t="s">
        <v>267</v>
      </c>
      <c r="H167" t="s">
        <v>222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218</v>
      </c>
      <c r="C168" t="s">
        <v>227</v>
      </c>
      <c r="D168" t="s">
        <v>219</v>
      </c>
      <c r="E168" t="s">
        <v>173</v>
      </c>
      <c r="F168" t="s">
        <v>220</v>
      </c>
      <c r="G168" t="s">
        <v>228</v>
      </c>
      <c r="H168" t="s">
        <v>222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218</v>
      </c>
      <c r="C169" t="s">
        <v>128</v>
      </c>
      <c r="D169" t="s">
        <v>219</v>
      </c>
      <c r="E169" t="s">
        <v>173</v>
      </c>
      <c r="F169" t="s">
        <v>220</v>
      </c>
      <c r="G169" t="s">
        <v>267</v>
      </c>
      <c r="H169" t="s">
        <v>222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218</v>
      </c>
      <c r="C170" t="s">
        <v>130</v>
      </c>
      <c r="D170" t="s">
        <v>219</v>
      </c>
      <c r="E170" t="s">
        <v>173</v>
      </c>
      <c r="F170" t="s">
        <v>220</v>
      </c>
      <c r="G170" t="s">
        <v>268</v>
      </c>
      <c r="H170" t="s">
        <v>222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218</v>
      </c>
      <c r="C171" t="s">
        <v>133</v>
      </c>
      <c r="D171" t="s">
        <v>219</v>
      </c>
      <c r="E171" t="s">
        <v>173</v>
      </c>
      <c r="F171" t="s">
        <v>220</v>
      </c>
      <c r="G171" t="s">
        <v>268</v>
      </c>
      <c r="H171" t="s">
        <v>222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218</v>
      </c>
      <c r="C172" t="s">
        <v>135</v>
      </c>
      <c r="D172" t="s">
        <v>219</v>
      </c>
      <c r="E172" t="s">
        <v>173</v>
      </c>
      <c r="F172" t="s">
        <v>220</v>
      </c>
      <c r="G172" t="s">
        <v>268</v>
      </c>
      <c r="H172" t="s">
        <v>222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218</v>
      </c>
      <c r="C173" t="s">
        <v>137</v>
      </c>
      <c r="D173" t="s">
        <v>219</v>
      </c>
      <c r="E173" t="s">
        <v>173</v>
      </c>
      <c r="F173" t="s">
        <v>220</v>
      </c>
      <c r="G173" t="s">
        <v>268</v>
      </c>
      <c r="H173" t="s">
        <v>222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218</v>
      </c>
      <c r="C174" t="s">
        <v>174</v>
      </c>
      <c r="D174" t="s">
        <v>219</v>
      </c>
      <c r="E174" t="s">
        <v>173</v>
      </c>
      <c r="F174" t="s">
        <v>220</v>
      </c>
      <c r="G174" t="s">
        <v>268</v>
      </c>
      <c r="H174" t="s">
        <v>222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218</v>
      </c>
      <c r="C175" t="s">
        <v>175</v>
      </c>
      <c r="D175" t="s">
        <v>219</v>
      </c>
      <c r="E175" t="s">
        <v>173</v>
      </c>
      <c r="F175" t="s">
        <v>220</v>
      </c>
      <c r="G175" t="s">
        <v>268</v>
      </c>
      <c r="H175" t="s">
        <v>222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218</v>
      </c>
      <c r="C176" t="s">
        <v>176</v>
      </c>
      <c r="D176" t="s">
        <v>219</v>
      </c>
      <c r="E176" t="s">
        <v>173</v>
      </c>
      <c r="F176" t="s">
        <v>220</v>
      </c>
      <c r="G176" t="s">
        <v>268</v>
      </c>
      <c r="H176" t="s">
        <v>222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218</v>
      </c>
      <c r="C177" t="s">
        <v>143</v>
      </c>
      <c r="D177" t="s">
        <v>219</v>
      </c>
      <c r="E177" t="s">
        <v>173</v>
      </c>
      <c r="F177" t="s">
        <v>220</v>
      </c>
      <c r="G177" t="s">
        <v>268</v>
      </c>
      <c r="H177" t="s">
        <v>222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218</v>
      </c>
      <c r="C178" t="s">
        <v>178</v>
      </c>
      <c r="D178" t="s">
        <v>219</v>
      </c>
      <c r="E178" t="s">
        <v>173</v>
      </c>
      <c r="F178" t="s">
        <v>220</v>
      </c>
      <c r="G178" t="s">
        <v>268</v>
      </c>
      <c r="H178" t="s">
        <v>222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218</v>
      </c>
      <c r="C179" t="s">
        <v>177</v>
      </c>
      <c r="D179" t="s">
        <v>219</v>
      </c>
      <c r="E179" t="s">
        <v>173</v>
      </c>
      <c r="F179" t="s">
        <v>220</v>
      </c>
      <c r="G179" t="s">
        <v>247</v>
      </c>
      <c r="H179" t="s">
        <v>222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218</v>
      </c>
      <c r="C180" t="s">
        <v>179</v>
      </c>
      <c r="D180" t="s">
        <v>219</v>
      </c>
      <c r="E180" t="s">
        <v>173</v>
      </c>
      <c r="F180" t="s">
        <v>220</v>
      </c>
      <c r="G180" t="s">
        <v>247</v>
      </c>
      <c r="H180" t="s">
        <v>222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218</v>
      </c>
      <c r="C181" t="s">
        <v>180</v>
      </c>
      <c r="D181" t="s">
        <v>219</v>
      </c>
      <c r="E181" t="s">
        <v>173</v>
      </c>
      <c r="F181" t="s">
        <v>220</v>
      </c>
      <c r="G181" t="s">
        <v>268</v>
      </c>
      <c r="H181" t="s">
        <v>222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218</v>
      </c>
      <c r="C182" t="s">
        <v>181</v>
      </c>
      <c r="D182" t="s">
        <v>219</v>
      </c>
      <c r="E182" t="s">
        <v>173</v>
      </c>
      <c r="F182" t="s">
        <v>220</v>
      </c>
      <c r="G182" t="s">
        <v>268</v>
      </c>
      <c r="H182" t="s">
        <v>222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218</v>
      </c>
      <c r="C183" t="s">
        <v>182</v>
      </c>
      <c r="D183" t="s">
        <v>219</v>
      </c>
      <c r="E183" t="s">
        <v>173</v>
      </c>
      <c r="F183" t="s">
        <v>220</v>
      </c>
      <c r="G183" t="s">
        <v>268</v>
      </c>
      <c r="H183" t="s">
        <v>222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218</v>
      </c>
      <c r="C184" t="s">
        <v>183</v>
      </c>
      <c r="D184" t="s">
        <v>219</v>
      </c>
      <c r="E184" t="s">
        <v>173</v>
      </c>
      <c r="F184" t="s">
        <v>220</v>
      </c>
      <c r="G184" t="s">
        <v>268</v>
      </c>
      <c r="H184" t="s">
        <v>222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218</v>
      </c>
      <c r="C185" t="s">
        <v>232</v>
      </c>
      <c r="D185" t="s">
        <v>219</v>
      </c>
      <c r="E185" t="s">
        <v>173</v>
      </c>
      <c r="F185" t="s">
        <v>220</v>
      </c>
      <c r="G185" t="s">
        <v>233</v>
      </c>
      <c r="H185" t="s">
        <v>222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218</v>
      </c>
      <c r="C186" t="s">
        <v>234</v>
      </c>
      <c r="D186" t="s">
        <v>219</v>
      </c>
      <c r="E186" t="s">
        <v>173</v>
      </c>
      <c r="F186" t="s">
        <v>220</v>
      </c>
      <c r="G186" t="s">
        <v>231</v>
      </c>
      <c r="H186" t="s">
        <v>222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218</v>
      </c>
      <c r="C187" t="s">
        <v>235</v>
      </c>
      <c r="D187" t="s">
        <v>219</v>
      </c>
      <c r="E187" t="s">
        <v>173</v>
      </c>
      <c r="F187" t="s">
        <v>220</v>
      </c>
      <c r="G187" t="s">
        <v>268</v>
      </c>
      <c r="H187" t="s">
        <v>222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218</v>
      </c>
      <c r="C188" t="s">
        <v>236</v>
      </c>
      <c r="D188" t="s">
        <v>219</v>
      </c>
      <c r="E188" t="s">
        <v>173</v>
      </c>
      <c r="F188" t="s">
        <v>220</v>
      </c>
      <c r="G188" t="s">
        <v>268</v>
      </c>
      <c r="H188" t="s">
        <v>222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218</v>
      </c>
      <c r="C189" t="s">
        <v>237</v>
      </c>
      <c r="D189" t="s">
        <v>219</v>
      </c>
      <c r="E189" t="s">
        <v>173</v>
      </c>
      <c r="F189" t="s">
        <v>220</v>
      </c>
      <c r="G189" t="s">
        <v>268</v>
      </c>
      <c r="H189" t="s">
        <v>222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218</v>
      </c>
      <c r="C190" t="s">
        <v>238</v>
      </c>
      <c r="D190" t="s">
        <v>219</v>
      </c>
      <c r="E190" t="s">
        <v>173</v>
      </c>
      <c r="F190" t="s">
        <v>220</v>
      </c>
      <c r="G190" t="s">
        <v>268</v>
      </c>
      <c r="H190" t="s">
        <v>222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218</v>
      </c>
      <c r="C191" t="s">
        <v>239</v>
      </c>
      <c r="D191" t="s">
        <v>219</v>
      </c>
      <c r="E191" t="s">
        <v>173</v>
      </c>
      <c r="F191" t="s">
        <v>220</v>
      </c>
      <c r="G191" t="s">
        <v>268</v>
      </c>
      <c r="H191" t="s">
        <v>222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218</v>
      </c>
      <c r="C192" t="s">
        <v>240</v>
      </c>
      <c r="D192" t="s">
        <v>219</v>
      </c>
      <c r="E192" t="s">
        <v>173</v>
      </c>
      <c r="F192" t="s">
        <v>220</v>
      </c>
      <c r="G192" t="s">
        <v>268</v>
      </c>
      <c r="H192" t="s">
        <v>222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218</v>
      </c>
      <c r="C193" t="s">
        <v>241</v>
      </c>
      <c r="D193" t="s">
        <v>219</v>
      </c>
      <c r="E193" t="s">
        <v>173</v>
      </c>
      <c r="F193" t="s">
        <v>220</v>
      </c>
      <c r="G193" t="s">
        <v>268</v>
      </c>
      <c r="H193" t="s">
        <v>222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218</v>
      </c>
      <c r="C194" t="s">
        <v>242</v>
      </c>
      <c r="D194" t="s">
        <v>219</v>
      </c>
      <c r="E194" t="s">
        <v>173</v>
      </c>
      <c r="F194" t="s">
        <v>220</v>
      </c>
      <c r="G194" t="s">
        <v>268</v>
      </c>
      <c r="H194" t="s">
        <v>222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218</v>
      </c>
      <c r="C195" t="s">
        <v>243</v>
      </c>
      <c r="D195" t="s">
        <v>219</v>
      </c>
      <c r="E195" t="s">
        <v>173</v>
      </c>
      <c r="F195" t="s">
        <v>220</v>
      </c>
      <c r="G195" t="s">
        <v>268</v>
      </c>
      <c r="H195" t="s">
        <v>222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218</v>
      </c>
      <c r="C196" t="s">
        <v>244</v>
      </c>
      <c r="D196" t="s">
        <v>219</v>
      </c>
      <c r="E196" t="s">
        <v>173</v>
      </c>
      <c r="F196" t="s">
        <v>220</v>
      </c>
      <c r="G196" t="s">
        <v>268</v>
      </c>
      <c r="H196" t="s">
        <v>222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218</v>
      </c>
      <c r="C197" t="s">
        <v>245</v>
      </c>
      <c r="D197" t="s">
        <v>219</v>
      </c>
      <c r="E197" t="s">
        <v>173</v>
      </c>
      <c r="F197" t="s">
        <v>220</v>
      </c>
      <c r="G197" t="s">
        <v>268</v>
      </c>
      <c r="H197" t="s">
        <v>222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218</v>
      </c>
      <c r="C198" t="s">
        <v>246</v>
      </c>
      <c r="D198" t="s">
        <v>219</v>
      </c>
      <c r="E198" t="s">
        <v>173</v>
      </c>
      <c r="F198" t="s">
        <v>220</v>
      </c>
      <c r="G198" t="s">
        <v>247</v>
      </c>
      <c r="H198" t="s">
        <v>222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218</v>
      </c>
      <c r="C199" t="s">
        <v>248</v>
      </c>
      <c r="D199" t="s">
        <v>219</v>
      </c>
      <c r="E199" t="s">
        <v>173</v>
      </c>
      <c r="F199" t="s">
        <v>220</v>
      </c>
      <c r="G199" t="s">
        <v>233</v>
      </c>
      <c r="H199" t="s">
        <v>222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218</v>
      </c>
      <c r="C200" t="s">
        <v>249</v>
      </c>
      <c r="D200" t="s">
        <v>219</v>
      </c>
      <c r="E200" t="s">
        <v>173</v>
      </c>
      <c r="F200" t="s">
        <v>220</v>
      </c>
      <c r="G200" t="s">
        <v>268</v>
      </c>
      <c r="H200" t="s">
        <v>222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5" x14ac:dyDescent="0.25"/>
  <cols>
    <col min="1" max="1" width="9.140625" customWidth="1"/>
    <col min="2" max="2" width="9.140625" style="66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66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83" t="s">
        <v>78</v>
      </c>
      <c r="C2" s="84" t="s">
        <v>79</v>
      </c>
      <c r="D2" s="85" t="s">
        <v>80</v>
      </c>
      <c r="E2" s="85" t="s">
        <v>81</v>
      </c>
      <c r="F2" s="86" t="s">
        <v>82</v>
      </c>
      <c r="G2" s="87" t="s">
        <v>83</v>
      </c>
      <c r="H2" s="88" t="s">
        <v>84</v>
      </c>
      <c r="J2" s="68" t="s">
        <v>28</v>
      </c>
      <c r="O2" s="83" t="s">
        <v>78</v>
      </c>
      <c r="P2" s="84" t="s">
        <v>79</v>
      </c>
      <c r="Q2" s="85" t="s">
        <v>80</v>
      </c>
      <c r="R2" s="85" t="s">
        <v>81</v>
      </c>
      <c r="S2" s="88" t="s">
        <v>84</v>
      </c>
    </row>
    <row r="3" spans="2:19" ht="16.5" customHeight="1" x14ac:dyDescent="0.3">
      <c r="B3" s="165">
        <f>IF('Input LwA_XYZ'!A2 = 0, "", 'Input LwA_XYZ'!A2)</f>
        <v>1</v>
      </c>
      <c r="C3" s="166" t="str">
        <f>IF($B3="","",_xlfn.TEXTJOIN(" - ",TRUE,'Input LwA_XYZ'!B2:C2))</f>
        <v>MAU-R1 - Ducted Inlet</v>
      </c>
      <c r="D3" s="80">
        <f>IF($B3="","",'Input LwA_XYZ'!Q2)</f>
        <v>86</v>
      </c>
      <c r="E3" s="81" t="str">
        <f>IF($B3="","",-1*ROUND(_xlfn.XLOOKUP($J$2,'Input LwA_XYZ'!$AY$1:$BM$1,'Input LwA_XYZ'!AY2:BM2),0) &amp; " / " &amp; ROUND(_xlfn.XLOOKUP($J$2,'Input LwA_XYZ'!$AH$1:$AV$1,'Input LwA_XYZ'!AH2:AV2),0) &amp; " ft")</f>
        <v>33 / 58 ft</v>
      </c>
      <c r="F3" s="81">
        <f>IF($B3="","",IF(_xlfn.XLOOKUP($J$2,'Input LwA_XYZ'!$BV$1:$CJ$1,'Input LwA_XYZ'!BV2:CJ2)="","-",_xlfn.XLOOKUP($J$2,'Input LwA_XYZ'!$BV$1:$CJ$1,'Input LwA_XYZ'!BV2:CJ2)))</f>
        <v>16.899999999999999</v>
      </c>
      <c r="G3" s="81" t="str">
        <f>IF($B3="","",IF('Input LwA_XYZ'!S2="","-",'Input LwA_XYZ'!S2))</f>
        <v>-</v>
      </c>
      <c r="H3" s="82">
        <f>IF($B3="","",_xlfn.XLOOKUP($J$2,'Input LwA_XYZ'!$DD$1:$DR$1,'Input LwA_XYZ'!DD2:DR2))</f>
        <v>36.13595504440616</v>
      </c>
      <c r="I3" s="5">
        <f t="shared" ref="I3:I34" si="0">IFERROR(10^(H3/10),0)</f>
        <v>4107.6696051497074</v>
      </c>
      <c r="J3" s="97">
        <f t="shared" ref="J3:J34" si="1">H3</f>
        <v>36.13595504440616</v>
      </c>
      <c r="O3" s="167">
        <v>1</v>
      </c>
      <c r="P3" s="168" t="s">
        <v>85</v>
      </c>
      <c r="Q3" s="80">
        <v>83</v>
      </c>
      <c r="R3" s="81" t="s">
        <v>86</v>
      </c>
      <c r="S3" s="82">
        <v>41.458616948516692</v>
      </c>
    </row>
    <row r="4" spans="2:19" ht="16.5" customHeight="1" x14ac:dyDescent="0.3">
      <c r="B4" s="169">
        <f>IF('Input LwA_XYZ'!A3 = 0, "", 'Input LwA_XYZ'!A3)</f>
        <v>1</v>
      </c>
      <c r="C4" s="166" t="str">
        <f>IF($B4="","",_xlfn.TEXTJOIN(" - ",TRUE,'Input LwA_XYZ'!B3:C3))</f>
        <v>ERV-R.1 - Outdoor+Casing+Exhaust</v>
      </c>
      <c r="D4" s="63">
        <f>IF($B4="","",'Input LwA_XYZ'!Q3)</f>
        <v>91</v>
      </c>
      <c r="E4" s="81" t="str">
        <f>IF($B4="","",-1*ROUND(_xlfn.XLOOKUP($J$2,'Input LwA_XYZ'!$AY$1:$BM$1,'Input LwA_XYZ'!AY3:BM3),0) &amp; " / " &amp; ROUND(_xlfn.XLOOKUP($J$2,'Input LwA_XYZ'!$AH$1:$AV$1,'Input LwA_XYZ'!AH3:AV3),0) &amp; " ft")</f>
        <v>37 / 91 ft</v>
      </c>
      <c r="F4" s="81">
        <f>IF($B4="","",IF(_xlfn.XLOOKUP($J$2,'Input LwA_XYZ'!$BV$1:$CJ$1,'Input LwA_XYZ'!BV3:CJ3)="","-",_xlfn.XLOOKUP($J$2,'Input LwA_XYZ'!$BV$1:$CJ$1,'Input LwA_XYZ'!BV3:CJ3)))</f>
        <v>17.600000000000001</v>
      </c>
      <c r="G4" s="81" t="str">
        <f>IF($B4="","",IF('Input LwA_XYZ'!S3="","-",'Input LwA_XYZ'!S3))</f>
        <v>-</v>
      </c>
      <c r="H4" s="64">
        <f>IF($B4="","",_xlfn.XLOOKUP($J$2,'Input LwA_XYZ'!$DD$1:$DR$1,'Input LwA_XYZ'!DD3:DR3))</f>
        <v>0</v>
      </c>
      <c r="I4" s="5">
        <f t="shared" si="0"/>
        <v>1</v>
      </c>
      <c r="J4" s="97">
        <f t="shared" si="1"/>
        <v>0</v>
      </c>
      <c r="O4" s="170">
        <v>1</v>
      </c>
      <c r="P4" s="168" t="s">
        <v>87</v>
      </c>
      <c r="Q4" s="63">
        <v>80</v>
      </c>
      <c r="R4" s="81" t="s">
        <v>88</v>
      </c>
      <c r="S4" s="64">
        <v>37.497302266460508</v>
      </c>
    </row>
    <row r="5" spans="2:19" ht="16.5" customHeight="1" x14ac:dyDescent="0.3">
      <c r="B5" s="169">
        <f>IF('Input LwA_XYZ'!A4 = 0, "", 'Input LwA_XYZ'!A4)</f>
        <v>1</v>
      </c>
      <c r="C5" s="166" t="str">
        <f>IF($B5="","",_xlfn.TEXTJOIN(" - ",TRUE,'Input LwA_XYZ'!B4:C4))</f>
        <v>GEF-R1  - Inlet (plus ductwork lined)</v>
      </c>
      <c r="D5" s="63">
        <f>IF($B5="","",'Input LwA_XYZ'!Q4)</f>
        <v>82</v>
      </c>
      <c r="E5" s="81" t="str">
        <f>IF($B5="","",-1*ROUND(_xlfn.XLOOKUP($J$2,'Input LwA_XYZ'!$AY$1:$BM$1,'Input LwA_XYZ'!AY4:BM4),0) &amp; " / " &amp; ROUND(_xlfn.XLOOKUP($J$2,'Input LwA_XYZ'!$AH$1:$AV$1,'Input LwA_XYZ'!AH4:AV4),0) &amp; " ft")</f>
        <v>39 / 113 ft</v>
      </c>
      <c r="F5" s="81">
        <f>IF($B5="","",IF(_xlfn.XLOOKUP($J$2,'Input LwA_XYZ'!$BV$1:$CJ$1,'Input LwA_XYZ'!BV4:CJ4)="","-",_xlfn.XLOOKUP($J$2,'Input LwA_XYZ'!$BV$1:$CJ$1,'Input LwA_XYZ'!BV4:CJ4)))</f>
        <v>15.9</v>
      </c>
      <c r="G5" s="81">
        <f>IF($B5="","",IF('Input LwA_XYZ'!S4="","-",'Input LwA_XYZ'!S4))</f>
        <v>13</v>
      </c>
      <c r="H5" s="64">
        <f>IF($B5="","",_xlfn.XLOOKUP($J$2,'Input LwA_XYZ'!$DD$1:$DR$1,'Input LwA_XYZ'!DD4:DR4))</f>
        <v>0</v>
      </c>
      <c r="I5" s="5">
        <f t="shared" si="0"/>
        <v>1</v>
      </c>
      <c r="J5" s="97">
        <f t="shared" si="1"/>
        <v>0</v>
      </c>
      <c r="O5" s="170">
        <v>1</v>
      </c>
      <c r="P5" s="168" t="s">
        <v>89</v>
      </c>
      <c r="Q5" s="63">
        <v>69.997776127584842</v>
      </c>
      <c r="R5" s="81" t="s">
        <v>90</v>
      </c>
      <c r="S5" s="64">
        <v>28.964805972602282</v>
      </c>
    </row>
    <row r="6" spans="2:19" ht="16.5" customHeight="1" x14ac:dyDescent="0.3">
      <c r="B6" s="169">
        <f>IF('Input LwA_XYZ'!A5 = 0, "", 'Input LwA_XYZ'!A5)</f>
        <v>1</v>
      </c>
      <c r="C6" s="166" t="str">
        <f>IF($B6="","",_xlfn.TEXTJOIN(" - ",TRUE,'Input LwA_XYZ'!B5:C5))</f>
        <v>DEF-R1, R2 - Inlet</v>
      </c>
      <c r="D6" s="63">
        <f>IF($B6="","",'Input LwA_XYZ'!Q5)</f>
        <v>70</v>
      </c>
      <c r="E6" s="81" t="str">
        <f>IF($B6="","",-1*ROUND(_xlfn.XLOOKUP($J$2,'Input LwA_XYZ'!$AY$1:$BM$1,'Input LwA_XYZ'!AY5:BM5),0) &amp; " / " &amp; ROUND(_xlfn.XLOOKUP($J$2,'Input LwA_XYZ'!$AH$1:$AV$1,'Input LwA_XYZ'!AH5:AV5),0) &amp; " ft")</f>
        <v>38 / 100 ft</v>
      </c>
      <c r="F6" s="81">
        <f>IF($B6="","",IF(_xlfn.XLOOKUP($J$2,'Input LwA_XYZ'!$BV$1:$CJ$1,'Input LwA_XYZ'!BV5:CJ5)="","-",_xlfn.XLOOKUP($J$2,'Input LwA_XYZ'!$BV$1:$CJ$1,'Input LwA_XYZ'!BV5:CJ5)))</f>
        <v>15.3</v>
      </c>
      <c r="G6" s="81" t="str">
        <f>IF($B6="","",IF('Input LwA_XYZ'!S5="","-",'Input LwA_XYZ'!S5))</f>
        <v>-</v>
      </c>
      <c r="H6" s="64">
        <f>IF($B6="","",_xlfn.XLOOKUP($J$2,'Input LwA_XYZ'!$DD$1:$DR$1,'Input LwA_XYZ'!DD5:DR5))</f>
        <v>0</v>
      </c>
      <c r="I6" s="5">
        <f t="shared" si="0"/>
        <v>1</v>
      </c>
      <c r="J6" s="97">
        <f t="shared" si="1"/>
        <v>0</v>
      </c>
      <c r="O6" s="170">
        <v>1</v>
      </c>
      <c r="P6" s="168" t="s">
        <v>91</v>
      </c>
      <c r="Q6" s="63">
        <v>68.997776127584856</v>
      </c>
      <c r="R6" s="81" t="s">
        <v>92</v>
      </c>
      <c r="S6" s="64">
        <v>28.003712134169799</v>
      </c>
    </row>
    <row r="7" spans="2:19" ht="16.5" customHeight="1" x14ac:dyDescent="0.3">
      <c r="B7" s="169">
        <f>IF('Input LwA_XYZ'!A6 = 0, "", 'Input LwA_XYZ'!A6)</f>
        <v>1</v>
      </c>
      <c r="C7" s="166" t="str">
        <f>IF($B7="","",_xlfn.TEXTJOIN(" - ",TRUE,'Input LwA_XYZ'!B6:C6))</f>
        <v>KEF-R1  - Inlet</v>
      </c>
      <c r="D7" s="63">
        <f>IF($B7="","",'Input LwA_XYZ'!Q6)</f>
        <v>80</v>
      </c>
      <c r="E7" s="81" t="str">
        <f>IF($B7="","",-1*ROUND(_xlfn.XLOOKUP($J$2,'Input LwA_XYZ'!$AY$1:$BM$1,'Input LwA_XYZ'!AY6:BM6),0) &amp; " / " &amp; ROUND(_xlfn.XLOOKUP($J$2,'Input LwA_XYZ'!$AH$1:$AV$1,'Input LwA_XYZ'!AH6:AV6),0) &amp; " ft")</f>
        <v>34 / 68 ft</v>
      </c>
      <c r="F7" s="81">
        <f>IF($B7="","",IF(_xlfn.XLOOKUP($J$2,'Input LwA_XYZ'!$BV$1:$CJ$1,'Input LwA_XYZ'!BV6:CJ6)="","-",_xlfn.XLOOKUP($J$2,'Input LwA_XYZ'!$BV$1:$CJ$1,'Input LwA_XYZ'!BV6:CJ6)))</f>
        <v>15.4</v>
      </c>
      <c r="G7" s="81" t="str">
        <f>IF($B7="","",IF('Input LwA_XYZ'!S6="","-",'Input LwA_XYZ'!S6))</f>
        <v>-</v>
      </c>
      <c r="H7" s="64">
        <f>IF($B7="","",_xlfn.XLOOKUP($J$2,'Input LwA_XYZ'!$DD$1:$DR$1,'Input LwA_XYZ'!DD6:DR6))</f>
        <v>0</v>
      </c>
      <c r="I7" s="5">
        <f t="shared" si="0"/>
        <v>1</v>
      </c>
      <c r="J7" s="97">
        <f t="shared" si="1"/>
        <v>0</v>
      </c>
      <c r="O7" s="170">
        <v>1</v>
      </c>
      <c r="P7" s="168" t="s">
        <v>93</v>
      </c>
      <c r="Q7" s="63">
        <v>69.997776127584842</v>
      </c>
      <c r="R7" s="81" t="s">
        <v>94</v>
      </c>
      <c r="S7" s="64">
        <v>29.222135437550548</v>
      </c>
    </row>
    <row r="8" spans="2:19" ht="16.5" customHeight="1" x14ac:dyDescent="0.3">
      <c r="B8" s="169">
        <f>IF('Input LwA_XYZ'!A7 = 0, "", 'Input LwA_XYZ'!A7)</f>
        <v>1</v>
      </c>
      <c r="C8" s="166" t="str">
        <f>IF($B8="","",_xlfn.TEXTJOIN(" - ",TRUE,'Input LwA_XYZ'!B7:C7))</f>
        <v>DWEF-R1 - Inlet</v>
      </c>
      <c r="D8" s="63">
        <f>IF($B8="","",'Input LwA_XYZ'!Q7)</f>
        <v>71</v>
      </c>
      <c r="E8" s="81" t="str">
        <f>IF($B8="","",-1*ROUND(_xlfn.XLOOKUP($J$2,'Input LwA_XYZ'!$AY$1:$BM$1,'Input LwA_XYZ'!AY7:BM7),0) &amp; " / " &amp; ROUND(_xlfn.XLOOKUP($J$2,'Input LwA_XYZ'!$AH$1:$AV$1,'Input LwA_XYZ'!AH7:AV7),0) &amp; " ft")</f>
        <v>33 / 62 ft</v>
      </c>
      <c r="F8" s="81">
        <f>IF($B8="","",IF(_xlfn.XLOOKUP($J$2,'Input LwA_XYZ'!$BV$1:$CJ$1,'Input LwA_XYZ'!BV7:CJ7)="","-",_xlfn.XLOOKUP($J$2,'Input LwA_XYZ'!$BV$1:$CJ$1,'Input LwA_XYZ'!BV7:CJ7)))</f>
        <v>16.100000000000001</v>
      </c>
      <c r="G8" s="81" t="str">
        <f>IF($B8="","",IF('Input LwA_XYZ'!S7="","-",'Input LwA_XYZ'!S7))</f>
        <v>-</v>
      </c>
      <c r="H8" s="64">
        <f>IF($B8="","",_xlfn.XLOOKUP($J$2,'Input LwA_XYZ'!$DD$1:$DR$1,'Input LwA_XYZ'!DD7:DR7))</f>
        <v>0</v>
      </c>
      <c r="I8" s="5">
        <f t="shared" si="0"/>
        <v>1</v>
      </c>
      <c r="J8" s="97">
        <f t="shared" si="1"/>
        <v>0</v>
      </c>
      <c r="O8" s="170">
        <v>1</v>
      </c>
      <c r="P8" s="168" t="s">
        <v>95</v>
      </c>
      <c r="Q8" s="63">
        <v>65.997776127584842</v>
      </c>
      <c r="R8" s="81" t="s">
        <v>96</v>
      </c>
      <c r="S8" s="64">
        <v>24.918693169721109</v>
      </c>
    </row>
    <row r="9" spans="2:19" ht="16.5" customHeight="1" x14ac:dyDescent="0.3">
      <c r="B9" s="169">
        <f>IF('Input LwA_XYZ'!A8 = 0, "", 'Input LwA_XYZ'!A8)</f>
        <v>1</v>
      </c>
      <c r="C9" s="166" t="str">
        <f>IF($B9="","",_xlfn.TEXTJOIN(" - ",TRUE,'Input LwA_XYZ'!B8:C8))</f>
        <v>CU-R1 - Radiated</v>
      </c>
      <c r="D9" s="63">
        <f>IF($B9="","",'Input LwA_XYZ'!Q8)</f>
        <v>84</v>
      </c>
      <c r="E9" s="81" t="str">
        <f>IF($B9="","",-1*ROUND(_xlfn.XLOOKUP($J$2,'Input LwA_XYZ'!$AY$1:$BM$1,'Input LwA_XYZ'!AY8:BM8),0) &amp; " / " &amp; ROUND(_xlfn.XLOOKUP($J$2,'Input LwA_XYZ'!$AH$1:$AV$1,'Input LwA_XYZ'!AH8:AV8),0) &amp; " ft")</f>
        <v>35 / 78 ft</v>
      </c>
      <c r="F9" s="81">
        <f>IF($B9="","",IF(_xlfn.XLOOKUP($J$2,'Input LwA_XYZ'!$BV$1:$CJ$1,'Input LwA_XYZ'!BV8:CJ8)="","-",_xlfn.XLOOKUP($J$2,'Input LwA_XYZ'!$BV$1:$CJ$1,'Input LwA_XYZ'!BV8:CJ8)))</f>
        <v>8</v>
      </c>
      <c r="G9" s="81" t="str">
        <f>IF($B9="","",IF('Input LwA_XYZ'!S8="","-",'Input LwA_XYZ'!S8))</f>
        <v>-</v>
      </c>
      <c r="H9" s="64">
        <f>IF($B9="","",_xlfn.XLOOKUP($J$2,'Input LwA_XYZ'!$DD$1:$DR$1,'Input LwA_XYZ'!DD8:DR8))</f>
        <v>0</v>
      </c>
      <c r="I9" s="5">
        <f t="shared" si="0"/>
        <v>1</v>
      </c>
      <c r="J9" s="97">
        <f t="shared" si="1"/>
        <v>0</v>
      </c>
      <c r="O9" s="170">
        <v>1</v>
      </c>
      <c r="P9" s="168" t="s">
        <v>97</v>
      </c>
      <c r="Q9" s="63">
        <v>71.997776127584842</v>
      </c>
      <c r="R9" s="81" t="s">
        <v>98</v>
      </c>
      <c r="S9" s="64">
        <v>30.648488548244959</v>
      </c>
    </row>
    <row r="10" spans="2:19" ht="16.5" customHeight="1" x14ac:dyDescent="0.3">
      <c r="B10" s="169">
        <f>IF('Input LwA_XYZ'!A9 = 0, "", 'Input LwA_XYZ'!A9)</f>
        <v>1</v>
      </c>
      <c r="C10" s="166" t="str">
        <f>IF($B10="","",_xlfn.TEXTJOIN(" - ",TRUE,'Input LwA_XYZ'!B9:C9))</f>
        <v>CU-R2 - Radiated</v>
      </c>
      <c r="D10" s="63">
        <f>IF($B10="","",'Input LwA_XYZ'!Q9)</f>
        <v>81</v>
      </c>
      <c r="E10" s="81" t="str">
        <f>IF($B10="","",-1*ROUND(_xlfn.XLOOKUP($J$2,'Input LwA_XYZ'!$AY$1:$BM$1,'Input LwA_XYZ'!AY9:BM9),0) &amp; " / " &amp; ROUND(_xlfn.XLOOKUP($J$2,'Input LwA_XYZ'!$AH$1:$AV$1,'Input LwA_XYZ'!AH9:AV9),0) &amp; " ft")</f>
        <v>35 / 75 ft</v>
      </c>
      <c r="F10" s="81">
        <f>IF($B10="","",IF(_xlfn.XLOOKUP($J$2,'Input LwA_XYZ'!$BV$1:$CJ$1,'Input LwA_XYZ'!BV9:CJ9)="","-",_xlfn.XLOOKUP($J$2,'Input LwA_XYZ'!$BV$1:$CJ$1,'Input LwA_XYZ'!BV9:CJ9)))</f>
        <v>10</v>
      </c>
      <c r="G10" s="81" t="str">
        <f>IF($B10="","",IF('Input LwA_XYZ'!S9="","-",'Input LwA_XYZ'!S9))</f>
        <v>-</v>
      </c>
      <c r="H10" s="64">
        <f>IF($B10="","",_xlfn.XLOOKUP($J$2,'Input LwA_XYZ'!$DD$1:$DR$1,'Input LwA_XYZ'!DD9:DR9))</f>
        <v>0</v>
      </c>
      <c r="I10" s="5">
        <f t="shared" si="0"/>
        <v>1</v>
      </c>
      <c r="J10" s="97">
        <f t="shared" si="1"/>
        <v>0</v>
      </c>
      <c r="O10" s="170">
        <v>1</v>
      </c>
      <c r="P10" s="168" t="s">
        <v>99</v>
      </c>
      <c r="Q10" s="63">
        <v>71.997776127584842</v>
      </c>
      <c r="R10" s="81" t="s">
        <v>100</v>
      </c>
      <c r="S10" s="64">
        <v>31.96131128074482</v>
      </c>
    </row>
    <row r="11" spans="2:19" ht="16.5" customHeight="1" x14ac:dyDescent="0.3">
      <c r="B11" s="169">
        <f>IF('Input LwA_XYZ'!A10 = 0, "", 'Input LwA_XYZ'!A10)</f>
        <v>1</v>
      </c>
      <c r="C11" s="166" t="str">
        <f>IF($B11="","",_xlfn.TEXTJOIN(" - ",TRUE,'Input LwA_XYZ'!B10:C10))</f>
        <v>CU-R4 - Radiated</v>
      </c>
      <c r="D11" s="63">
        <f>IF($B11="","",'Input LwA_XYZ'!Q10)</f>
        <v>73</v>
      </c>
      <c r="E11" s="81" t="str">
        <f>IF($B11="","",-1*ROUND(_xlfn.XLOOKUP($J$2,'Input LwA_XYZ'!$AY$1:$BM$1,'Input LwA_XYZ'!AY10:BM10),0) &amp; " / " &amp; ROUND(_xlfn.XLOOKUP($J$2,'Input LwA_XYZ'!$AH$1:$AV$1,'Input LwA_XYZ'!AH10:AV10),0) &amp; " ft")</f>
        <v>36 / 84 ft</v>
      </c>
      <c r="F11" s="81">
        <f>IF($B11="","",IF(_xlfn.XLOOKUP($J$2,'Input LwA_XYZ'!$BV$1:$CJ$1,'Input LwA_XYZ'!BV10:CJ10)="","-",_xlfn.XLOOKUP($J$2,'Input LwA_XYZ'!$BV$1:$CJ$1,'Input LwA_XYZ'!BV10:CJ10)))</f>
        <v>10</v>
      </c>
      <c r="G11" s="81" t="str">
        <f>IF($B11="","",IF('Input LwA_XYZ'!S10="","-",'Input LwA_XYZ'!S10))</f>
        <v>-</v>
      </c>
      <c r="H11" s="64">
        <f>IF($B11="","",_xlfn.XLOOKUP($J$2,'Input LwA_XYZ'!$DD$1:$DR$1,'Input LwA_XYZ'!DD10:DR10))</f>
        <v>0</v>
      </c>
      <c r="I11" s="5">
        <f t="shared" si="0"/>
        <v>1</v>
      </c>
      <c r="J11" s="97">
        <f t="shared" si="1"/>
        <v>0</v>
      </c>
      <c r="O11" s="170">
        <v>1</v>
      </c>
      <c r="P11" s="168" t="s">
        <v>101</v>
      </c>
      <c r="Q11" s="63">
        <v>60.659699340071633</v>
      </c>
      <c r="R11" s="81" t="s">
        <v>102</v>
      </c>
      <c r="S11" s="64">
        <v>15.768676619536629</v>
      </c>
    </row>
    <row r="12" spans="2:19" ht="16.5" customHeight="1" x14ac:dyDescent="0.3">
      <c r="B12" s="169">
        <f>IF('Input LwA_XYZ'!A11 = 0, "", 'Input LwA_XYZ'!A11)</f>
        <v>1</v>
      </c>
      <c r="C12" s="166" t="str">
        <f>IF($B12="","",_xlfn.TEXTJOIN(" - ",TRUE,'Input LwA_XYZ'!B11:C11))</f>
        <v>CU-R5 - Radiated</v>
      </c>
      <c r="D12" s="63">
        <f>IF($B12="","",'Input LwA_XYZ'!Q11)</f>
        <v>75</v>
      </c>
      <c r="E12" s="81" t="str">
        <f>IF($B12="","",-1*ROUND(_xlfn.XLOOKUP($J$2,'Input LwA_XYZ'!$AY$1:$BM$1,'Input LwA_XYZ'!AY11:BM11),0) &amp; " / " &amp; ROUND(_xlfn.XLOOKUP($J$2,'Input LwA_XYZ'!$AH$1:$AV$1,'Input LwA_XYZ'!AH11:AV11),0) &amp; " ft")</f>
        <v>33 / 62 ft</v>
      </c>
      <c r="F12" s="81">
        <f>IF($B12="","",IF(_xlfn.XLOOKUP($J$2,'Input LwA_XYZ'!$BV$1:$CJ$1,'Input LwA_XYZ'!BV11:CJ11)="","-",_xlfn.XLOOKUP($J$2,'Input LwA_XYZ'!$BV$1:$CJ$1,'Input LwA_XYZ'!BV11:CJ11)))</f>
        <v>8</v>
      </c>
      <c r="G12" s="81" t="str">
        <f>IF($B12="","",IF('Input LwA_XYZ'!S11="","-",'Input LwA_XYZ'!S11))</f>
        <v>-</v>
      </c>
      <c r="H12" s="64">
        <f>IF($B12="","",_xlfn.XLOOKUP($J$2,'Input LwA_XYZ'!$DD$1:$DR$1,'Input LwA_XYZ'!DD11:DR11))</f>
        <v>0</v>
      </c>
      <c r="I12" s="5">
        <f t="shared" si="0"/>
        <v>1</v>
      </c>
      <c r="J12" s="97">
        <f t="shared" si="1"/>
        <v>0</v>
      </c>
      <c r="O12" s="170">
        <v>1</v>
      </c>
      <c r="P12" s="168" t="s">
        <v>103</v>
      </c>
      <c r="Q12" s="63">
        <v>63.65969934007164</v>
      </c>
      <c r="R12" s="81" t="s">
        <v>102</v>
      </c>
      <c r="S12" s="64">
        <v>18.801073826877431</v>
      </c>
    </row>
    <row r="13" spans="2:19" ht="16.5" customHeight="1" x14ac:dyDescent="0.3">
      <c r="B13" s="169">
        <f>IF('Input LwA_XYZ'!A12 = 0, "", 'Input LwA_XYZ'!A12)</f>
        <v>4</v>
      </c>
      <c r="C13" s="166" t="str">
        <f>IF($B13="","",_xlfn.TEXTJOIN(" - ",TRUE,'Input LwA_XYZ'!B12:C12))</f>
        <v>RCU-R(4p)1 - Radiated</v>
      </c>
      <c r="D13" s="63">
        <f>IF($B13="","",'Input LwA_XYZ'!Q12)</f>
        <v>79.020599913279625</v>
      </c>
      <c r="E13" s="81" t="str">
        <f>IF($B13="","",-1*ROUND(_xlfn.XLOOKUP($J$2,'Input LwA_XYZ'!$AY$1:$BM$1,'Input LwA_XYZ'!AY12:BM12),0) &amp; " / " &amp; ROUND(_xlfn.XLOOKUP($J$2,'Input LwA_XYZ'!$AH$1:$AV$1,'Input LwA_XYZ'!AH12:AV12),0) &amp; " ft")</f>
        <v>40 / 130 ft</v>
      </c>
      <c r="F13" s="81">
        <f>IF($B13="","",IF(_xlfn.XLOOKUP($J$2,'Input LwA_XYZ'!$BV$1:$CJ$1,'Input LwA_XYZ'!BV12:CJ12)="","-",_xlfn.XLOOKUP($J$2,'Input LwA_XYZ'!$BV$1:$CJ$1,'Input LwA_XYZ'!BV12:CJ12)))</f>
        <v>13</v>
      </c>
      <c r="G13" s="81" t="str">
        <f>IF($B13="","",IF('Input LwA_XYZ'!S12="","-",'Input LwA_XYZ'!S12))</f>
        <v>-</v>
      </c>
      <c r="H13" s="64">
        <f>IF($B13="","",_xlfn.XLOOKUP($J$2,'Input LwA_XYZ'!$DD$1:$DR$1,'Input LwA_XYZ'!DD12:DR12))</f>
        <v>0</v>
      </c>
      <c r="I13" s="5">
        <f t="shared" si="0"/>
        <v>1</v>
      </c>
      <c r="J13" s="97">
        <f t="shared" si="1"/>
        <v>0</v>
      </c>
      <c r="O13" s="170">
        <v>1</v>
      </c>
      <c r="P13" s="168" t="s">
        <v>104</v>
      </c>
      <c r="Q13" s="63">
        <v>61.659699340071647</v>
      </c>
      <c r="R13" s="81" t="s">
        <v>105</v>
      </c>
      <c r="S13" s="64">
        <v>16.54567530918138</v>
      </c>
    </row>
    <row r="14" spans="2:19" ht="16.5" customHeight="1" x14ac:dyDescent="0.3">
      <c r="B14" s="169">
        <f>IF('Input LwA_XYZ'!A13 = 0, "", 'Input LwA_XYZ'!A13)</f>
        <v>4</v>
      </c>
      <c r="C14" s="166" t="str">
        <f>IF($B14="","",_xlfn.TEXTJOIN(" - ",TRUE,'Input LwA_XYZ'!B13:C13))</f>
        <v>RCU-R(4p)2 - Radiated</v>
      </c>
      <c r="D14" s="63">
        <f>IF($B14="","",'Input LwA_XYZ'!Q13)</f>
        <v>79.020599913279625</v>
      </c>
      <c r="E14" s="81" t="str">
        <f>IF($B14="","",-1*ROUND(_xlfn.XLOOKUP($J$2,'Input LwA_XYZ'!$AY$1:$BM$1,'Input LwA_XYZ'!AY13:BM13),0) &amp; " / " &amp; ROUND(_xlfn.XLOOKUP($J$2,'Input LwA_XYZ'!$AH$1:$AV$1,'Input LwA_XYZ'!AH13:AV13),0) &amp; " ft")</f>
        <v>39 / 112 ft</v>
      </c>
      <c r="F14" s="81">
        <f>IF($B14="","",IF(_xlfn.XLOOKUP($J$2,'Input LwA_XYZ'!$BV$1:$CJ$1,'Input LwA_XYZ'!BV13:CJ13)="","-",_xlfn.XLOOKUP($J$2,'Input LwA_XYZ'!$BV$1:$CJ$1,'Input LwA_XYZ'!BV13:CJ13)))</f>
        <v>14</v>
      </c>
      <c r="G14" s="81" t="str">
        <f>IF($B14="","",IF('Input LwA_XYZ'!S13="","-",'Input LwA_XYZ'!S13))</f>
        <v>-</v>
      </c>
      <c r="H14" s="64">
        <f>IF($B14="","",_xlfn.XLOOKUP($J$2,'Input LwA_XYZ'!$DD$1:$DR$1,'Input LwA_XYZ'!DD13:DR13))</f>
        <v>0</v>
      </c>
      <c r="I14" s="5">
        <f t="shared" si="0"/>
        <v>1</v>
      </c>
      <c r="J14" s="97">
        <f t="shared" si="1"/>
        <v>0</v>
      </c>
      <c r="O14" s="170">
        <v>1</v>
      </c>
      <c r="P14" s="168" t="s">
        <v>106</v>
      </c>
      <c r="Q14" s="63">
        <v>57.65969934007164</v>
      </c>
      <c r="R14" s="81" t="s">
        <v>107</v>
      </c>
      <c r="S14" s="64">
        <v>16.191880930775302</v>
      </c>
    </row>
    <row r="15" spans="2:19" ht="16.5" customHeight="1" x14ac:dyDescent="0.3">
      <c r="B15" s="169">
        <f>IF('Input LwA_XYZ'!A14 = 0, "", 'Input LwA_XYZ'!A14)</f>
        <v>4</v>
      </c>
      <c r="C15" s="166" t="str">
        <f>IF($B15="","",_xlfn.TEXTJOIN(" - ",TRUE,'Input LwA_XYZ'!B14:C14))</f>
        <v>RCU-R(4p)3 - Radiated</v>
      </c>
      <c r="D15" s="63">
        <f>IF($B15="","",'Input LwA_XYZ'!Q14)</f>
        <v>79.020599913279625</v>
      </c>
      <c r="E15" s="81" t="str">
        <f>IF($B15="","",-1*ROUND(_xlfn.XLOOKUP($J$2,'Input LwA_XYZ'!$AY$1:$BM$1,'Input LwA_XYZ'!AY14:BM14),0) &amp; " / " &amp; ROUND(_xlfn.XLOOKUP($J$2,'Input LwA_XYZ'!$AH$1:$AV$1,'Input LwA_XYZ'!AH14:AV14),0) &amp; " ft")</f>
        <v>36 / 81 ft</v>
      </c>
      <c r="F15" s="81">
        <f>IF($B15="","",IF(_xlfn.XLOOKUP($J$2,'Input LwA_XYZ'!$BV$1:$CJ$1,'Input LwA_XYZ'!BV14:CJ14)="","-",_xlfn.XLOOKUP($J$2,'Input LwA_XYZ'!$BV$1:$CJ$1,'Input LwA_XYZ'!BV14:CJ14)))</f>
        <v>8</v>
      </c>
      <c r="G15" s="81" t="str">
        <f>IF($B15="","",IF('Input LwA_XYZ'!S14="","-",'Input LwA_XYZ'!S14))</f>
        <v>-</v>
      </c>
      <c r="H15" s="64">
        <f>IF($B15="","",_xlfn.XLOOKUP($J$2,'Input LwA_XYZ'!$DD$1:$DR$1,'Input LwA_XYZ'!DD14:DR14))</f>
        <v>0</v>
      </c>
      <c r="I15" s="5">
        <f t="shared" si="0"/>
        <v>1</v>
      </c>
      <c r="J15" s="97">
        <f t="shared" si="1"/>
        <v>0</v>
      </c>
      <c r="O15" s="170">
        <v>1</v>
      </c>
      <c r="P15" s="168" t="s">
        <v>108</v>
      </c>
      <c r="Q15" s="63">
        <v>57.65969934007164</v>
      </c>
      <c r="R15" s="81" t="s">
        <v>109</v>
      </c>
      <c r="S15" s="64">
        <v>16.21810532395784</v>
      </c>
    </row>
    <row r="16" spans="2:19" ht="17.25" customHeight="1" thickBot="1" x14ac:dyDescent="0.35">
      <c r="B16" s="169">
        <f>IF('Input LwA_XYZ'!A15 = 0, "", 'Input LwA_XYZ'!A15)</f>
        <v>2</v>
      </c>
      <c r="C16" s="166" t="str">
        <f>IF($B16="","",_xlfn.TEXTJOIN(" - ",TRUE,'Input LwA_XYZ'!B15:C15))</f>
        <v>RCU-R(2p) - Radiated</v>
      </c>
      <c r="D16" s="63">
        <f>IF($B16="","",'Input LwA_XYZ'!Q15)</f>
        <v>76.010299956639813</v>
      </c>
      <c r="E16" s="81" t="str">
        <f>IF($B16="","",-1*ROUND(_xlfn.XLOOKUP($J$2,'Input LwA_XYZ'!$AY$1:$BM$1,'Input LwA_XYZ'!AY15:BM15),0) &amp; " / " &amp; ROUND(_xlfn.XLOOKUP($J$2,'Input LwA_XYZ'!$AH$1:$AV$1,'Input LwA_XYZ'!AH15:AV15),0) &amp; " ft")</f>
        <v>35 / 71 ft</v>
      </c>
      <c r="F16" s="81">
        <f>IF($B16="","",IF(_xlfn.XLOOKUP($J$2,'Input LwA_XYZ'!$BV$1:$CJ$1,'Input LwA_XYZ'!BV15:CJ15)="","-",_xlfn.XLOOKUP($J$2,'Input LwA_XYZ'!$BV$1:$CJ$1,'Input LwA_XYZ'!BV15:CJ15)))</f>
        <v>8</v>
      </c>
      <c r="G16" s="81" t="str">
        <f>IF($B16="","",IF('Input LwA_XYZ'!S15="","-",'Input LwA_XYZ'!S15))</f>
        <v>-</v>
      </c>
      <c r="H16" s="64">
        <f>IF($B16="","",_xlfn.XLOOKUP($J$2,'Input LwA_XYZ'!$DD$1:$DR$1,'Input LwA_XYZ'!DD15:DR15))</f>
        <v>0</v>
      </c>
      <c r="I16" s="5">
        <f t="shared" si="0"/>
        <v>1</v>
      </c>
      <c r="J16" s="97">
        <f t="shared" si="1"/>
        <v>0</v>
      </c>
      <c r="O16" s="170">
        <v>1</v>
      </c>
      <c r="P16" s="168" t="s">
        <v>110</v>
      </c>
      <c r="Q16" s="63">
        <v>57.65969934007164</v>
      </c>
      <c r="R16" s="81" t="s">
        <v>92</v>
      </c>
      <c r="S16" s="64">
        <v>16.67719275439514</v>
      </c>
    </row>
    <row r="17" spans="2:19" ht="17.25" customHeight="1" thickBot="1" x14ac:dyDescent="0.35">
      <c r="B17" s="169">
        <f>IF('Input LwA_XYZ'!A16 = 0, "", 'Input LwA_XYZ'!A16)</f>
        <v>2</v>
      </c>
      <c r="C17" s="166" t="str">
        <f>IF($B17="","",_xlfn.TEXTJOIN(" - ",TRUE,'Input LwA_XYZ'!B16:C16))</f>
        <v>RCU-R(2p)1 - Radiated</v>
      </c>
      <c r="D17" s="63">
        <f>IF($B17="","",'Input LwA_XYZ'!Q16)</f>
        <v>76.010299956639813</v>
      </c>
      <c r="E17" s="81" t="str">
        <f>IF($B17="","",-1*ROUND(_xlfn.XLOOKUP($J$2,'Input LwA_XYZ'!$AY$1:$BM$1,'Input LwA_XYZ'!AY16:BM16),0) &amp; " / " &amp; ROUND(_xlfn.XLOOKUP($J$2,'Input LwA_XYZ'!$AH$1:$AV$1,'Input LwA_XYZ'!AH16:AV16),0) &amp; " ft")</f>
        <v>33 / 56 ft</v>
      </c>
      <c r="F17" s="81">
        <f>IF($B17="","",IF(_xlfn.XLOOKUP($J$2,'Input LwA_XYZ'!$BV$1:$CJ$1,'Input LwA_XYZ'!BV16:CJ16)="","-",_xlfn.XLOOKUP($J$2,'Input LwA_XYZ'!$BV$1:$CJ$1,'Input LwA_XYZ'!BV16:CJ16)))</f>
        <v>9</v>
      </c>
      <c r="G17" s="81" t="str">
        <f>IF($B17="","",IF('Input LwA_XYZ'!S16="","-",'Input LwA_XYZ'!S16))</f>
        <v>-</v>
      </c>
      <c r="H17" s="64">
        <f>IF($B17="","",_xlfn.XLOOKUP($J$2,'Input LwA_XYZ'!$DD$1:$DR$1,'Input LwA_XYZ'!DD16:DR16))</f>
        <v>0</v>
      </c>
      <c r="I17" s="5">
        <f t="shared" si="0"/>
        <v>1</v>
      </c>
      <c r="J17" s="97">
        <f t="shared" si="1"/>
        <v>0</v>
      </c>
      <c r="O17" s="91" t="s">
        <v>111</v>
      </c>
      <c r="P17" s="92"/>
      <c r="Q17" s="92"/>
      <c r="R17" s="92"/>
      <c r="S17" s="98">
        <v>44</v>
      </c>
    </row>
    <row r="18" spans="2:19" ht="16.5" customHeight="1" x14ac:dyDescent="0.3">
      <c r="B18" s="169">
        <f>IF('Input LwA_XYZ'!A17 = 0, "", 'Input LwA_XYZ'!A17)</f>
        <v>4</v>
      </c>
      <c r="C18" s="166" t="str">
        <f>IF($B18="","",_xlfn.TEXTJOIN(" - ",TRUE,'Input LwA_XYZ'!B17:C17))</f>
        <v>RCU-R(4p)4 - Radiated</v>
      </c>
      <c r="D18" s="63">
        <f>IF($B18="","",'Input LwA_XYZ'!Q17)</f>
        <v>79.020599913279625</v>
      </c>
      <c r="E18" s="81" t="str">
        <f>IF($B18="","",-1*ROUND(_xlfn.XLOOKUP($J$2,'Input LwA_XYZ'!$AY$1:$BM$1,'Input LwA_XYZ'!AY17:BM17),0) &amp; " / " &amp; ROUND(_xlfn.XLOOKUP($J$2,'Input LwA_XYZ'!$AH$1:$AV$1,'Input LwA_XYZ'!AH17:AV17),0) &amp; " ft")</f>
        <v>32 / 53 ft</v>
      </c>
      <c r="F18" s="81">
        <f>IF($B18="","",IF(_xlfn.XLOOKUP($J$2,'Input LwA_XYZ'!$BV$1:$CJ$1,'Input LwA_XYZ'!BV17:CJ17)="","-",_xlfn.XLOOKUP($J$2,'Input LwA_XYZ'!$BV$1:$CJ$1,'Input LwA_XYZ'!BV17:CJ17)))</f>
        <v>10</v>
      </c>
      <c r="G18" s="81" t="str">
        <f>IF($B18="","",IF('Input LwA_XYZ'!S17="","-",'Input LwA_XYZ'!S17))</f>
        <v>-</v>
      </c>
      <c r="H18" s="64">
        <f>IF($B18="","",_xlfn.XLOOKUP($J$2,'Input LwA_XYZ'!$DD$1:$DR$1,'Input LwA_XYZ'!DD17:DR17))</f>
        <v>0</v>
      </c>
      <c r="I18" s="5">
        <f t="shared" si="0"/>
        <v>1</v>
      </c>
      <c r="J18" s="97">
        <f t="shared" si="1"/>
        <v>0</v>
      </c>
    </row>
    <row r="19" spans="2:19" ht="16.5" customHeight="1" x14ac:dyDescent="0.3">
      <c r="B19" s="169">
        <f>IF('Input LwA_XYZ'!A18 = 0, "", 'Input LwA_XYZ'!A18)</f>
        <v>2</v>
      </c>
      <c r="C19" s="166" t="str">
        <f>IF($B19="","",_xlfn.TEXTJOIN(" - ",TRUE,'Input LwA_XYZ'!B18:C18))</f>
        <v>RCU-R(2p)2 - Radiated</v>
      </c>
      <c r="D19" s="63">
        <f>IF($B19="","",'Input LwA_XYZ'!Q18)</f>
        <v>76.010299956639813</v>
      </c>
      <c r="E19" s="81" t="str">
        <f>IF($B19="","",-1*ROUND(_xlfn.XLOOKUP($J$2,'Input LwA_XYZ'!$AY$1:$BM$1,'Input LwA_XYZ'!AY18:BM18),0) &amp; " / " &amp; ROUND(_xlfn.XLOOKUP($J$2,'Input LwA_XYZ'!$AH$1:$AV$1,'Input LwA_XYZ'!AH18:AV18),0) &amp; " ft")</f>
        <v>35 / 75 ft</v>
      </c>
      <c r="F19" s="81">
        <f>IF($B19="","",IF(_xlfn.XLOOKUP($J$2,'Input LwA_XYZ'!$BV$1:$CJ$1,'Input LwA_XYZ'!BV18:CJ18)="","-",_xlfn.XLOOKUP($J$2,'Input LwA_XYZ'!$BV$1:$CJ$1,'Input LwA_XYZ'!BV18:CJ18)))</f>
        <v>14</v>
      </c>
      <c r="G19" s="81" t="str">
        <f>IF($B19="","",IF('Input LwA_XYZ'!S18="","-",'Input LwA_XYZ'!S18))</f>
        <v>-</v>
      </c>
      <c r="H19" s="64">
        <f>IF($B19="","",_xlfn.XLOOKUP($J$2,'Input LwA_XYZ'!$DD$1:$DR$1,'Input LwA_XYZ'!DD18:DR18))</f>
        <v>0</v>
      </c>
      <c r="I19" s="5">
        <f t="shared" si="0"/>
        <v>1</v>
      </c>
      <c r="J19" s="97">
        <f t="shared" si="1"/>
        <v>0</v>
      </c>
    </row>
    <row r="20" spans="2:19" ht="16.5" customHeight="1" x14ac:dyDescent="0.3">
      <c r="B20" s="169">
        <f>IF('Input LwA_XYZ'!A19 = 0, "", 'Input LwA_XYZ'!A19)</f>
        <v>2</v>
      </c>
      <c r="C20" s="166" t="str">
        <f>IF($B20="","",_xlfn.TEXTJOIN(" - ",TRUE,'Input LwA_XYZ'!B19:C19))</f>
        <v>RCU-R(2p)3 - Radiated</v>
      </c>
      <c r="D20" s="63">
        <f>IF($B20="","",'Input LwA_XYZ'!Q19)</f>
        <v>76.010299956639813</v>
      </c>
      <c r="E20" s="81" t="str">
        <f>IF($B20="","",-1*ROUND(_xlfn.XLOOKUP($J$2,'Input LwA_XYZ'!$AY$1:$BM$1,'Input LwA_XYZ'!AY19:BM19),0) &amp; " / " &amp; ROUND(_xlfn.XLOOKUP($J$2,'Input LwA_XYZ'!$AH$1:$AV$1,'Input LwA_XYZ'!AH19:AV19),0) &amp; " ft")</f>
        <v>36 / 85 ft</v>
      </c>
      <c r="F20" s="81">
        <f>IF($B20="","",IF(_xlfn.XLOOKUP($J$2,'Input LwA_XYZ'!$BV$1:$CJ$1,'Input LwA_XYZ'!BV19:CJ19)="","-",_xlfn.XLOOKUP($J$2,'Input LwA_XYZ'!$BV$1:$CJ$1,'Input LwA_XYZ'!BV19:CJ19)))</f>
        <v>15</v>
      </c>
      <c r="G20" s="81" t="str">
        <f>IF($B20="","",IF('Input LwA_XYZ'!S19="","-",'Input LwA_XYZ'!S19))</f>
        <v>-</v>
      </c>
      <c r="H20" s="64">
        <f>IF($B20="","",_xlfn.XLOOKUP($J$2,'Input LwA_XYZ'!$DD$1:$DR$1,'Input LwA_XYZ'!DD19:DR19))</f>
        <v>0</v>
      </c>
      <c r="I20" s="5">
        <f t="shared" si="0"/>
        <v>1</v>
      </c>
      <c r="J20" s="97">
        <f t="shared" si="1"/>
        <v>0</v>
      </c>
    </row>
    <row r="21" spans="2:19" ht="16.5" customHeight="1" x14ac:dyDescent="0.3">
      <c r="B21" s="169">
        <f>IF('Input LwA_XYZ'!A20 = 0, "", 'Input LwA_XYZ'!A20)</f>
        <v>2</v>
      </c>
      <c r="C21" s="166" t="str">
        <f>IF($B21="","",_xlfn.TEXTJOIN(" - ",TRUE,'Input LwA_XYZ'!B20:C20))</f>
        <v>RCU-R(2p)4 - Radiated</v>
      </c>
      <c r="D21" s="63">
        <f>IF($B21="","",'Input LwA_XYZ'!Q20)</f>
        <v>76.010299956639813</v>
      </c>
      <c r="E21" s="81" t="str">
        <f>IF($B21="","",-1*ROUND(_xlfn.XLOOKUP($J$2,'Input LwA_XYZ'!$AY$1:$BM$1,'Input LwA_XYZ'!AY20:BM20),0) &amp; " / " &amp; ROUND(_xlfn.XLOOKUP($J$2,'Input LwA_XYZ'!$AH$1:$AV$1,'Input LwA_XYZ'!AH20:AV20),0) &amp; " ft")</f>
        <v>37 / 88 ft</v>
      </c>
      <c r="F21" s="81">
        <f>IF($B21="","",IF(_xlfn.XLOOKUP($J$2,'Input LwA_XYZ'!$BV$1:$CJ$1,'Input LwA_XYZ'!BV20:CJ20)="","-",_xlfn.XLOOKUP($J$2,'Input LwA_XYZ'!$BV$1:$CJ$1,'Input LwA_XYZ'!BV20:CJ20)))</f>
        <v>15</v>
      </c>
      <c r="G21" s="81" t="str">
        <f>IF($B21="","",IF('Input LwA_XYZ'!S20="","-",'Input LwA_XYZ'!S20))</f>
        <v>-</v>
      </c>
      <c r="H21" s="64">
        <f>IF($B21="","",_xlfn.XLOOKUP($J$2,'Input LwA_XYZ'!$DD$1:$DR$1,'Input LwA_XYZ'!DD20:DR20))</f>
        <v>0</v>
      </c>
      <c r="I21" s="5">
        <f t="shared" si="0"/>
        <v>1</v>
      </c>
      <c r="J21" s="97">
        <f t="shared" si="1"/>
        <v>0</v>
      </c>
    </row>
    <row r="22" spans="2:19" ht="16.5" customHeight="1" x14ac:dyDescent="0.3">
      <c r="B22" s="169">
        <f>IF('Input LwA_XYZ'!A21 = 0, "", 'Input LwA_XYZ'!A21)</f>
        <v>2</v>
      </c>
      <c r="C22" s="166" t="str">
        <f>IF($B22="","",_xlfn.TEXTJOIN(" - ",TRUE,'Input LwA_XYZ'!B21:C21))</f>
        <v>RCU-R(2p)5 - Radiated</v>
      </c>
      <c r="D22" s="63">
        <f>IF($B22="","",'Input LwA_XYZ'!Q21)</f>
        <v>76.010299956639813</v>
      </c>
      <c r="E22" s="81" t="str">
        <f>IF($B22="","",-1*ROUND(_xlfn.XLOOKUP($J$2,'Input LwA_XYZ'!$AY$1:$BM$1,'Input LwA_XYZ'!AY21:BM21),0) &amp; " / " &amp; ROUND(_xlfn.XLOOKUP($J$2,'Input LwA_XYZ'!$AH$1:$AV$1,'Input LwA_XYZ'!AH21:AV21),0) &amp; " ft")</f>
        <v>37 / 95 ft</v>
      </c>
      <c r="F22" s="81">
        <f>IF($B22="","",IF(_xlfn.XLOOKUP($J$2,'Input LwA_XYZ'!$BV$1:$CJ$1,'Input LwA_XYZ'!BV21:CJ21)="","-",_xlfn.XLOOKUP($J$2,'Input LwA_XYZ'!$BV$1:$CJ$1,'Input LwA_XYZ'!BV21:CJ21)))</f>
        <v>15</v>
      </c>
      <c r="G22" s="81" t="str">
        <f>IF($B22="","",IF('Input LwA_XYZ'!S21="","-",'Input LwA_XYZ'!S21))</f>
        <v>-</v>
      </c>
      <c r="H22" s="64">
        <f>IF($B22="","",_xlfn.XLOOKUP($J$2,'Input LwA_XYZ'!$DD$1:$DR$1,'Input LwA_XYZ'!DD21:DR21))</f>
        <v>0</v>
      </c>
      <c r="I22" s="5">
        <f t="shared" si="0"/>
        <v>1</v>
      </c>
      <c r="J22" s="97">
        <f t="shared" si="1"/>
        <v>0</v>
      </c>
    </row>
    <row r="23" spans="2:19" ht="16.5" customHeight="1" x14ac:dyDescent="0.3">
      <c r="B23" s="169">
        <f>IF('Input LwA_XYZ'!A22 = 0, "", 'Input LwA_XYZ'!A22)</f>
        <v>2</v>
      </c>
      <c r="C23" s="166" t="str">
        <f>IF($B23="","",_xlfn.TEXTJOIN(" - ",TRUE,'Input LwA_XYZ'!B22:C22))</f>
        <v>RCU-R(2p)6 - Radiated</v>
      </c>
      <c r="D23" s="63">
        <f>IF($B23="","",'Input LwA_XYZ'!Q22)</f>
        <v>76.010299956639813</v>
      </c>
      <c r="E23" s="81" t="str">
        <f>IF($B23="","",-1*ROUND(_xlfn.XLOOKUP($J$2,'Input LwA_XYZ'!$AY$1:$BM$1,'Input LwA_XYZ'!AY22:BM22),0) &amp; " / " &amp; ROUND(_xlfn.XLOOKUP($J$2,'Input LwA_XYZ'!$AH$1:$AV$1,'Input LwA_XYZ'!AH22:AV22),0) &amp; " ft")</f>
        <v>38 / 105 ft</v>
      </c>
      <c r="F23" s="81">
        <f>IF($B23="","",IF(_xlfn.XLOOKUP($J$2,'Input LwA_XYZ'!$BV$1:$CJ$1,'Input LwA_XYZ'!BV22:CJ22)="","-",_xlfn.XLOOKUP($J$2,'Input LwA_XYZ'!$BV$1:$CJ$1,'Input LwA_XYZ'!BV22:CJ22)))</f>
        <v>15</v>
      </c>
      <c r="G23" s="81" t="str">
        <f>IF($B23="","",IF('Input LwA_XYZ'!S22="","-",'Input LwA_XYZ'!S22))</f>
        <v>-</v>
      </c>
      <c r="H23" s="64">
        <f>IF($B23="","",_xlfn.XLOOKUP($J$2,'Input LwA_XYZ'!$DD$1:$DR$1,'Input LwA_XYZ'!DD22:DR22))</f>
        <v>0</v>
      </c>
      <c r="I23" s="5">
        <f t="shared" si="0"/>
        <v>1</v>
      </c>
      <c r="J23" s="97">
        <f t="shared" si="1"/>
        <v>0</v>
      </c>
    </row>
    <row r="24" spans="2:19" ht="16.5" customHeight="1" x14ac:dyDescent="0.3">
      <c r="B24" s="169">
        <f>IF('Input LwA_XYZ'!A23 = 0, "", 'Input LwA_XYZ'!A23)</f>
        <v>1</v>
      </c>
      <c r="C24" s="166" t="str">
        <f>IF($B24="","",_xlfn.TEXTJOIN(" - ",TRUE,'Input LwA_XYZ'!B23:C23))</f>
        <v>BEF-R01  - Inlet</v>
      </c>
      <c r="D24" s="63">
        <f>IF($B24="","",'Input LwA_XYZ'!Q23)</f>
        <v>57</v>
      </c>
      <c r="E24" s="81" t="str">
        <f>IF($B24="","",-1*ROUND(_xlfn.XLOOKUP($J$2,'Input LwA_XYZ'!$AY$1:$BM$1,'Input LwA_XYZ'!AY23:BM23),0) &amp; " / " &amp; ROUND(_xlfn.XLOOKUP($J$2,'Input LwA_XYZ'!$AH$1:$AV$1,'Input LwA_XYZ'!AH23:AV23),0) &amp; " ft")</f>
        <v>35 / 70 ft</v>
      </c>
      <c r="F24" s="81">
        <f>IF($B24="","",IF(_xlfn.XLOOKUP($J$2,'Input LwA_XYZ'!$BV$1:$CJ$1,'Input LwA_XYZ'!BV23:CJ23)="","-",_xlfn.XLOOKUP($J$2,'Input LwA_XYZ'!$BV$1:$CJ$1,'Input LwA_XYZ'!BV23:CJ23)))</f>
        <v>0</v>
      </c>
      <c r="G24" s="81" t="str">
        <f>IF($B24="","",IF('Input LwA_XYZ'!S23="","-",'Input LwA_XYZ'!S23))</f>
        <v>-</v>
      </c>
      <c r="H24" s="64">
        <f>IF($B24="","",_xlfn.XLOOKUP($J$2,'Input LwA_XYZ'!$DD$1:$DR$1,'Input LwA_XYZ'!DD23:DR23))</f>
        <v>0</v>
      </c>
      <c r="I24" s="5">
        <f t="shared" si="0"/>
        <v>1</v>
      </c>
      <c r="J24" s="97">
        <f t="shared" si="1"/>
        <v>0</v>
      </c>
    </row>
    <row r="25" spans="2:19" ht="16.5" customHeight="1" x14ac:dyDescent="0.3">
      <c r="B25" s="169">
        <f>IF('Input LwA_XYZ'!A24 = 0, "", 'Input LwA_XYZ'!A24)</f>
        <v>1</v>
      </c>
      <c r="C25" s="166" t="str">
        <f>IF($B25="","",_xlfn.TEXTJOIN(" - ",TRUE,'Input LwA_XYZ'!B24:C24))</f>
        <v>BEF-R02  - Inlet</v>
      </c>
      <c r="D25" s="63">
        <f>IF($B25="","",'Input LwA_XYZ'!Q24)</f>
        <v>66</v>
      </c>
      <c r="E25" s="81" t="str">
        <f>IF($B25="","",-1*ROUND(_xlfn.XLOOKUP($J$2,'Input LwA_XYZ'!$AY$1:$BM$1,'Input LwA_XYZ'!AY24:BM24),0) &amp; " / " &amp; ROUND(_xlfn.XLOOKUP($J$2,'Input LwA_XYZ'!$AH$1:$AV$1,'Input LwA_XYZ'!AH24:AV24),0) &amp; " ft")</f>
        <v>33 / 58 ft</v>
      </c>
      <c r="F25" s="81">
        <f>IF($B25="","",IF(_xlfn.XLOOKUP($J$2,'Input LwA_XYZ'!$BV$1:$CJ$1,'Input LwA_XYZ'!BV24:CJ24)="","-",_xlfn.XLOOKUP($J$2,'Input LwA_XYZ'!$BV$1:$CJ$1,'Input LwA_XYZ'!BV24:CJ24)))</f>
        <v>0</v>
      </c>
      <c r="G25" s="81" t="str">
        <f>IF($B25="","",IF('Input LwA_XYZ'!S24="","-",'Input LwA_XYZ'!S24))</f>
        <v>-</v>
      </c>
      <c r="H25" s="64">
        <f>IF($B25="","",_xlfn.XLOOKUP($J$2,'Input LwA_XYZ'!$DD$1:$DR$1,'Input LwA_XYZ'!DD24:DR24))</f>
        <v>0</v>
      </c>
      <c r="I25" s="5">
        <f t="shared" si="0"/>
        <v>1</v>
      </c>
      <c r="J25" s="97">
        <f t="shared" si="1"/>
        <v>0</v>
      </c>
    </row>
    <row r="26" spans="2:19" ht="16.5" customHeight="1" x14ac:dyDescent="0.3">
      <c r="B26" s="169">
        <f>IF('Input LwA_XYZ'!A25 = 0, "", 'Input LwA_XYZ'!A25)</f>
        <v>1</v>
      </c>
      <c r="C26" s="166" t="str">
        <f>IF($B26="","",_xlfn.TEXTJOIN(" - ",TRUE,'Input LwA_XYZ'!B25:C25))</f>
        <v>BEF-R03  - Inlet</v>
      </c>
      <c r="D26" s="63">
        <f>IF($B26="","",'Input LwA_XYZ'!Q25)</f>
        <v>66</v>
      </c>
      <c r="E26" s="81" t="str">
        <f>IF($B26="","",-1*ROUND(_xlfn.XLOOKUP($J$2,'Input LwA_XYZ'!$AY$1:$BM$1,'Input LwA_XYZ'!AY25:BM25),0) &amp; " / " &amp; ROUND(_xlfn.XLOOKUP($J$2,'Input LwA_XYZ'!$AH$1:$AV$1,'Input LwA_XYZ'!AH25:AV25),0) &amp; " ft")</f>
        <v>32 / 53 ft</v>
      </c>
      <c r="F26" s="81">
        <f>IF($B26="","",IF(_xlfn.XLOOKUP($J$2,'Input LwA_XYZ'!$BV$1:$CJ$1,'Input LwA_XYZ'!BV25:CJ25)="","-",_xlfn.XLOOKUP($J$2,'Input LwA_XYZ'!$BV$1:$CJ$1,'Input LwA_XYZ'!BV25:CJ25)))</f>
        <v>5</v>
      </c>
      <c r="G26" s="81" t="str">
        <f>IF($B26="","",IF('Input LwA_XYZ'!S25="","-",'Input LwA_XYZ'!S25))</f>
        <v>-</v>
      </c>
      <c r="H26" s="64">
        <f>IF($B26="","",_xlfn.XLOOKUP($J$2,'Input LwA_XYZ'!$DD$1:$DR$1,'Input LwA_XYZ'!DD25:DR25))</f>
        <v>0</v>
      </c>
      <c r="I26" s="5">
        <f t="shared" si="0"/>
        <v>1</v>
      </c>
      <c r="J26" s="97">
        <f t="shared" si="1"/>
        <v>0</v>
      </c>
    </row>
    <row r="27" spans="2:19" ht="16.5" customHeight="1" x14ac:dyDescent="0.3">
      <c r="B27" s="169">
        <f>IF('Input LwA_XYZ'!A26 = 0, "", 'Input LwA_XYZ'!A26)</f>
        <v>1</v>
      </c>
      <c r="C27" s="166" t="str">
        <f>IF($B27="","",_xlfn.TEXTJOIN(" - ",TRUE,'Input LwA_XYZ'!B26:C26))</f>
        <v>BEF-R04  - Inlet</v>
      </c>
      <c r="D27" s="63">
        <f>IF($B27="","",'Input LwA_XYZ'!Q26)</f>
        <v>66</v>
      </c>
      <c r="E27" s="81" t="str">
        <f>IF($B27="","",-1*ROUND(_xlfn.XLOOKUP($J$2,'Input LwA_XYZ'!$AY$1:$BM$1,'Input LwA_XYZ'!AY26:BM26),0) &amp; " / " &amp; ROUND(_xlfn.XLOOKUP($J$2,'Input LwA_XYZ'!$AH$1:$AV$1,'Input LwA_XYZ'!AH26:AV26),0) &amp; " ft")</f>
        <v>34 / 65 ft</v>
      </c>
      <c r="F27" s="81">
        <f>IF($B27="","",IF(_xlfn.XLOOKUP($J$2,'Input LwA_XYZ'!$BV$1:$CJ$1,'Input LwA_XYZ'!BV26:CJ26)="","-",_xlfn.XLOOKUP($J$2,'Input LwA_XYZ'!$BV$1:$CJ$1,'Input LwA_XYZ'!BV26:CJ26)))</f>
        <v>7</v>
      </c>
      <c r="G27" s="81" t="str">
        <f>IF($B27="","",IF('Input LwA_XYZ'!S26="","-",'Input LwA_XYZ'!S26))</f>
        <v>-</v>
      </c>
      <c r="H27" s="64">
        <f>IF($B27="","",_xlfn.XLOOKUP($J$2,'Input LwA_XYZ'!$DD$1:$DR$1,'Input LwA_XYZ'!DD26:DR26))</f>
        <v>0</v>
      </c>
      <c r="I27" s="5">
        <f t="shared" si="0"/>
        <v>1</v>
      </c>
      <c r="J27" s="97">
        <f t="shared" si="1"/>
        <v>0</v>
      </c>
    </row>
    <row r="28" spans="2:19" ht="16.5" customHeight="1" x14ac:dyDescent="0.3">
      <c r="B28" s="169">
        <f>IF('Input LwA_XYZ'!A27 = 0, "", 'Input LwA_XYZ'!A27)</f>
        <v>1</v>
      </c>
      <c r="C28" s="166" t="str">
        <f>IF($B28="","",_xlfn.TEXTJOIN(" - ",TRUE,'Input LwA_XYZ'!B27:C27))</f>
        <v>BEF-R05  - Inlet</v>
      </c>
      <c r="D28" s="63">
        <f>IF($B28="","",'Input LwA_XYZ'!Q27)</f>
        <v>66</v>
      </c>
      <c r="E28" s="81" t="str">
        <f>IF($B28="","",-1*ROUND(_xlfn.XLOOKUP($J$2,'Input LwA_XYZ'!$AY$1:$BM$1,'Input LwA_XYZ'!AY27:BM27),0) &amp; " / " &amp; ROUND(_xlfn.XLOOKUP($J$2,'Input LwA_XYZ'!$AH$1:$AV$1,'Input LwA_XYZ'!AH27:AV27),0) &amp; " ft")</f>
        <v>35 / 76 ft</v>
      </c>
      <c r="F28" s="81">
        <f>IF($B28="","",IF(_xlfn.XLOOKUP($J$2,'Input LwA_XYZ'!$BV$1:$CJ$1,'Input LwA_XYZ'!BV27:CJ27)="","-",_xlfn.XLOOKUP($J$2,'Input LwA_XYZ'!$BV$1:$CJ$1,'Input LwA_XYZ'!BV27:CJ27)))</f>
        <v>0</v>
      </c>
      <c r="G28" s="81" t="str">
        <f>IF($B28="","",IF('Input LwA_XYZ'!S27="","-",'Input LwA_XYZ'!S27))</f>
        <v>-</v>
      </c>
      <c r="H28" s="64">
        <f>IF($B28="","",_xlfn.XLOOKUP($J$2,'Input LwA_XYZ'!$DD$1:$DR$1,'Input LwA_XYZ'!DD27:DR27))</f>
        <v>0</v>
      </c>
      <c r="I28" s="5">
        <f t="shared" si="0"/>
        <v>1</v>
      </c>
      <c r="J28" s="97">
        <f t="shared" si="1"/>
        <v>0</v>
      </c>
    </row>
    <row r="29" spans="2:19" ht="16.5" customHeight="1" x14ac:dyDescent="0.3">
      <c r="B29" s="169">
        <f>IF('Input LwA_XYZ'!A28 = 0, "", 'Input LwA_XYZ'!A28)</f>
        <v>1</v>
      </c>
      <c r="C29" s="166" t="str">
        <f>IF($B29="","",_xlfn.TEXTJOIN(" - ",TRUE,'Input LwA_XYZ'!B28:C28))</f>
        <v>BEF-R06  - Inlet</v>
      </c>
      <c r="D29" s="63">
        <f>IF($B29="","",'Input LwA_XYZ'!Q28)</f>
        <v>66</v>
      </c>
      <c r="E29" s="81" t="str">
        <f>IF($B29="","",-1*ROUND(_xlfn.XLOOKUP($J$2,'Input LwA_XYZ'!$AY$1:$BM$1,'Input LwA_XYZ'!AY28:BM28),0) &amp; " / " &amp; ROUND(_xlfn.XLOOKUP($J$2,'Input LwA_XYZ'!$AH$1:$AV$1,'Input LwA_XYZ'!AH28:AV28),0) &amp; " ft")</f>
        <v>35 / 75 ft</v>
      </c>
      <c r="F29" s="81">
        <f>IF($B29="","",IF(_xlfn.XLOOKUP($J$2,'Input LwA_XYZ'!$BV$1:$CJ$1,'Input LwA_XYZ'!BV28:CJ28)="","-",_xlfn.XLOOKUP($J$2,'Input LwA_XYZ'!$BV$1:$CJ$1,'Input LwA_XYZ'!BV28:CJ28)))</f>
        <v>0</v>
      </c>
      <c r="G29" s="81" t="str">
        <f>IF($B29="","",IF('Input LwA_XYZ'!S28="","-",'Input LwA_XYZ'!S28))</f>
        <v>-</v>
      </c>
      <c r="H29" s="64">
        <f>IF($B29="","",_xlfn.XLOOKUP($J$2,'Input LwA_XYZ'!$DD$1:$DR$1,'Input LwA_XYZ'!DD28:DR28))</f>
        <v>0</v>
      </c>
      <c r="I29" s="5">
        <f t="shared" si="0"/>
        <v>1</v>
      </c>
      <c r="J29" s="97">
        <f t="shared" si="1"/>
        <v>0</v>
      </c>
    </row>
    <row r="30" spans="2:19" ht="16.5" customHeight="1" x14ac:dyDescent="0.3">
      <c r="B30" s="169">
        <f>IF('Input LwA_XYZ'!A29 = 0, "", 'Input LwA_XYZ'!A29)</f>
        <v>1</v>
      </c>
      <c r="C30" s="166" t="str">
        <f>IF($B30="","",_xlfn.TEXTJOIN(" - ",TRUE,'Input LwA_XYZ'!B29:C29))</f>
        <v>BEF-R07  - Inlet</v>
      </c>
      <c r="D30" s="63">
        <f>IF($B30="","",'Input LwA_XYZ'!Q29)</f>
        <v>57</v>
      </c>
      <c r="E30" s="81" t="str">
        <f>IF($B30="","",-1*ROUND(_xlfn.XLOOKUP($J$2,'Input LwA_XYZ'!$AY$1:$BM$1,'Input LwA_XYZ'!AY29:BM29),0) &amp; " / " &amp; ROUND(_xlfn.XLOOKUP($J$2,'Input LwA_XYZ'!$AH$1:$AV$1,'Input LwA_XYZ'!AH29:AV29),0) &amp; " ft")</f>
        <v>36 / 85 ft</v>
      </c>
      <c r="F30" s="81">
        <f>IF($B30="","",IF(_xlfn.XLOOKUP($J$2,'Input LwA_XYZ'!$BV$1:$CJ$1,'Input LwA_XYZ'!BV29:CJ29)="","-",_xlfn.XLOOKUP($J$2,'Input LwA_XYZ'!$BV$1:$CJ$1,'Input LwA_XYZ'!BV29:CJ29)))</f>
        <v>0</v>
      </c>
      <c r="G30" s="81" t="str">
        <f>IF($B30="","",IF('Input LwA_XYZ'!S29="","-",'Input LwA_XYZ'!S29))</f>
        <v>-</v>
      </c>
      <c r="H30" s="64">
        <f>IF($B30="","",_xlfn.XLOOKUP($J$2,'Input LwA_XYZ'!$DD$1:$DR$1,'Input LwA_XYZ'!DD29:DR29))</f>
        <v>0</v>
      </c>
      <c r="I30" s="5">
        <f t="shared" si="0"/>
        <v>1</v>
      </c>
      <c r="J30" s="97">
        <f t="shared" si="1"/>
        <v>0</v>
      </c>
    </row>
    <row r="31" spans="2:19" ht="16.5" customHeight="1" x14ac:dyDescent="0.3">
      <c r="B31" s="169">
        <f>IF('Input LwA_XYZ'!A30 = 0, "", 'Input LwA_XYZ'!A30)</f>
        <v>1</v>
      </c>
      <c r="C31" s="166" t="str">
        <f>IF($B31="","",_xlfn.TEXTJOIN(" - ",TRUE,'Input LwA_XYZ'!B30:C30))</f>
        <v>BEF-R08  - Inlet</v>
      </c>
      <c r="D31" s="63">
        <f>IF($B31="","",'Input LwA_XYZ'!Q30)</f>
        <v>57</v>
      </c>
      <c r="E31" s="81" t="str">
        <f>IF($B31="","",-1*ROUND(_xlfn.XLOOKUP($J$2,'Input LwA_XYZ'!$AY$1:$BM$1,'Input LwA_XYZ'!AY30:BM30),0) &amp; " / " &amp; ROUND(_xlfn.XLOOKUP($J$2,'Input LwA_XYZ'!$AH$1:$AV$1,'Input LwA_XYZ'!AH30:AV30),0) &amp; " ft")</f>
        <v>39 / 121 ft</v>
      </c>
      <c r="F31" s="81">
        <f>IF($B31="","",IF(_xlfn.XLOOKUP($J$2,'Input LwA_XYZ'!$BV$1:$CJ$1,'Input LwA_XYZ'!BV30:CJ30)="","-",_xlfn.XLOOKUP($J$2,'Input LwA_XYZ'!$BV$1:$CJ$1,'Input LwA_XYZ'!BV30:CJ30)))</f>
        <v>12</v>
      </c>
      <c r="G31" s="81" t="str">
        <f>IF($B31="","",IF('Input LwA_XYZ'!S30="","-",'Input LwA_XYZ'!S30))</f>
        <v>-</v>
      </c>
      <c r="H31" s="64">
        <f>IF($B31="","",_xlfn.XLOOKUP($J$2,'Input LwA_XYZ'!$DD$1:$DR$1,'Input LwA_XYZ'!DD30:DR30))</f>
        <v>0</v>
      </c>
      <c r="I31" s="5">
        <f t="shared" si="0"/>
        <v>1</v>
      </c>
      <c r="J31" s="97">
        <f t="shared" si="1"/>
        <v>0</v>
      </c>
    </row>
    <row r="32" spans="2:19" ht="16.5" customHeight="1" x14ac:dyDescent="0.3">
      <c r="B32" s="169">
        <f>IF('Input LwA_XYZ'!A31 = 0, "", 'Input LwA_XYZ'!A31)</f>
        <v>1</v>
      </c>
      <c r="C32" s="166" t="str">
        <f>IF($B32="","",_xlfn.TEXTJOIN(" - ",TRUE,'Input LwA_XYZ'!B31:C31))</f>
        <v>BEF-R09  - Inlet</v>
      </c>
      <c r="D32" s="63">
        <f>IF($B32="","",'Input LwA_XYZ'!Q31)</f>
        <v>66</v>
      </c>
      <c r="E32" s="81" t="str">
        <f>IF($B32="","",-1*ROUND(_xlfn.XLOOKUP($J$2,'Input LwA_XYZ'!$AY$1:$BM$1,'Input LwA_XYZ'!AY31:BM31),0) &amp; " / " &amp; ROUND(_xlfn.XLOOKUP($J$2,'Input LwA_XYZ'!$AH$1:$AV$1,'Input LwA_XYZ'!AH31:AV31),0) &amp; " ft")</f>
        <v>39 / 119 ft</v>
      </c>
      <c r="F32" s="81">
        <f>IF($B32="","",IF(_xlfn.XLOOKUP($J$2,'Input LwA_XYZ'!$BV$1:$CJ$1,'Input LwA_XYZ'!BV31:CJ31)="","-",_xlfn.XLOOKUP($J$2,'Input LwA_XYZ'!$BV$1:$CJ$1,'Input LwA_XYZ'!BV31:CJ31)))</f>
        <v>12</v>
      </c>
      <c r="G32" s="81" t="str">
        <f>IF($B32="","",IF('Input LwA_XYZ'!S31="","-",'Input LwA_XYZ'!S31))</f>
        <v>-</v>
      </c>
      <c r="H32" s="64">
        <f>IF($B32="","",_xlfn.XLOOKUP($J$2,'Input LwA_XYZ'!$DD$1:$DR$1,'Input LwA_XYZ'!DD31:DR31))</f>
        <v>0</v>
      </c>
      <c r="I32" s="5">
        <f t="shared" si="0"/>
        <v>1</v>
      </c>
      <c r="J32" s="97">
        <f t="shared" si="1"/>
        <v>0</v>
      </c>
    </row>
    <row r="33" spans="2:10" ht="16.5" customHeight="1" x14ac:dyDescent="0.3">
      <c r="B33" s="169">
        <f>IF('Input LwA_XYZ'!A32 = 0, "", 'Input LwA_XYZ'!A32)</f>
        <v>1</v>
      </c>
      <c r="C33" s="166" t="str">
        <f>IF($B33="","",_xlfn.TEXTJOIN(" - ",TRUE,'Input LwA_XYZ'!B32:C32))</f>
        <v>BEF-R10  - Inlet</v>
      </c>
      <c r="D33" s="63">
        <f>IF($B33="","",'Input LwA_XYZ'!Q32)</f>
        <v>66</v>
      </c>
      <c r="E33" s="81" t="str">
        <f>IF($B33="","",-1*ROUND(_xlfn.XLOOKUP($J$2,'Input LwA_XYZ'!$AY$1:$BM$1,'Input LwA_XYZ'!AY32:BM32),0) &amp; " / " &amp; ROUND(_xlfn.XLOOKUP($J$2,'Input LwA_XYZ'!$AH$1:$AV$1,'Input LwA_XYZ'!AH32:AV32),0) &amp; " ft")</f>
        <v>39 / 122 ft</v>
      </c>
      <c r="F33" s="81">
        <f>IF($B33="","",IF(_xlfn.XLOOKUP($J$2,'Input LwA_XYZ'!$BV$1:$CJ$1,'Input LwA_XYZ'!BV32:CJ32)="","-",_xlfn.XLOOKUP($J$2,'Input LwA_XYZ'!$BV$1:$CJ$1,'Input LwA_XYZ'!BV32:CJ32)))</f>
        <v>12</v>
      </c>
      <c r="G33" s="81" t="str">
        <f>IF($B33="","",IF('Input LwA_XYZ'!S32="","-",'Input LwA_XYZ'!S32))</f>
        <v>-</v>
      </c>
      <c r="H33" s="64">
        <f>IF($B33="","",_xlfn.XLOOKUP($J$2,'Input LwA_XYZ'!$DD$1:$DR$1,'Input LwA_XYZ'!DD32:DR32))</f>
        <v>0</v>
      </c>
      <c r="I33" s="5">
        <f t="shared" si="0"/>
        <v>1</v>
      </c>
      <c r="J33" s="97">
        <f t="shared" si="1"/>
        <v>0</v>
      </c>
    </row>
    <row r="34" spans="2:10" ht="16.5" customHeight="1" x14ac:dyDescent="0.3">
      <c r="B34" s="169">
        <f>IF('Input LwA_XYZ'!A33 = 0, "", 'Input LwA_XYZ'!A33)</f>
        <v>1</v>
      </c>
      <c r="C34" s="166" t="str">
        <f>IF($B34="","",_xlfn.TEXTJOIN(" - ",TRUE,'Input LwA_XYZ'!B33:C33))</f>
        <v>BEF-R11  - Inlet</v>
      </c>
      <c r="D34" s="63">
        <f>IF($B34="","",'Input LwA_XYZ'!Q33)</f>
        <v>66</v>
      </c>
      <c r="E34" s="81" t="str">
        <f>IF($B34="","",-1*ROUND(_xlfn.XLOOKUP($J$2,'Input LwA_XYZ'!$AY$1:$BM$1,'Input LwA_XYZ'!AY33:BM33),0) &amp; " / " &amp; ROUND(_xlfn.XLOOKUP($J$2,'Input LwA_XYZ'!$AH$1:$AV$1,'Input LwA_XYZ'!AH33:AV33),0) &amp; " ft")</f>
        <v>40 / 125 ft</v>
      </c>
      <c r="F34" s="81">
        <f>IF($B34="","",IF(_xlfn.XLOOKUP($J$2,'Input LwA_XYZ'!$BV$1:$CJ$1,'Input LwA_XYZ'!BV33:CJ33)="","-",_xlfn.XLOOKUP($J$2,'Input LwA_XYZ'!$BV$1:$CJ$1,'Input LwA_XYZ'!BV33:CJ33)))</f>
        <v>12</v>
      </c>
      <c r="G34" s="81" t="str">
        <f>IF($B34="","",IF('Input LwA_XYZ'!S33="","-",'Input LwA_XYZ'!S33))</f>
        <v>-</v>
      </c>
      <c r="H34" s="64">
        <f>IF($B34="","",_xlfn.XLOOKUP($J$2,'Input LwA_XYZ'!$DD$1:$DR$1,'Input LwA_XYZ'!DD33:DR33))</f>
        <v>0</v>
      </c>
      <c r="I34" s="5">
        <f t="shared" si="0"/>
        <v>1</v>
      </c>
      <c r="J34" s="97">
        <f t="shared" si="1"/>
        <v>0</v>
      </c>
    </row>
    <row r="35" spans="2:10" ht="16.5" customHeight="1" x14ac:dyDescent="0.3">
      <c r="B35" s="169">
        <f>IF('Input LwA_XYZ'!A34 = 0, "", 'Input LwA_XYZ'!A34)</f>
        <v>1</v>
      </c>
      <c r="C35" s="166" t="str">
        <f>IF($B35="","",_xlfn.TEXTJOIN(" - ",TRUE,'Input LwA_XYZ'!B34:C34))</f>
        <v>BEF-R12  - Inlet</v>
      </c>
      <c r="D35" s="63">
        <f>IF($B35="","",'Input LwA_XYZ'!Q34)</f>
        <v>66</v>
      </c>
      <c r="E35" s="81" t="str">
        <f>IF($B35="","",-1*ROUND(_xlfn.XLOOKUP($J$2,'Input LwA_XYZ'!$AY$1:$BM$1,'Input LwA_XYZ'!AY34:BM34),0) &amp; " / " &amp; ROUND(_xlfn.XLOOKUP($J$2,'Input LwA_XYZ'!$AH$1:$AV$1,'Input LwA_XYZ'!AH34:AV34),0) &amp; " ft")</f>
        <v>37 / 97 ft</v>
      </c>
      <c r="F35" s="81">
        <f>IF($B35="","",IF(_xlfn.XLOOKUP($J$2,'Input LwA_XYZ'!$BV$1:$CJ$1,'Input LwA_XYZ'!BV34:CJ34)="","-",_xlfn.XLOOKUP($J$2,'Input LwA_XYZ'!$BV$1:$CJ$1,'Input LwA_XYZ'!BV34:CJ34)))</f>
        <v>15</v>
      </c>
      <c r="G35" s="81" t="str">
        <f>IF($B35="","",IF('Input LwA_XYZ'!S34="","-",'Input LwA_XYZ'!S34))</f>
        <v>-</v>
      </c>
      <c r="H35" s="64">
        <f>IF($B35="","",_xlfn.XLOOKUP($J$2,'Input LwA_XYZ'!$DD$1:$DR$1,'Input LwA_XYZ'!DD34:DR34))</f>
        <v>0</v>
      </c>
      <c r="I35" s="5">
        <f t="shared" ref="I35:I59" si="2">IFERROR(10^(H35/10),0)</f>
        <v>1</v>
      </c>
      <c r="J35" s="97">
        <f t="shared" ref="J35:J59" si="3">H35</f>
        <v>0</v>
      </c>
    </row>
    <row r="36" spans="2:10" ht="16.5" customHeight="1" x14ac:dyDescent="0.3">
      <c r="B36" s="169">
        <f>IF('Input LwA_XYZ'!A35 = 0, "", 'Input LwA_XYZ'!A35)</f>
        <v>1</v>
      </c>
      <c r="C36" s="166" t="str">
        <f>IF($B36="","",_xlfn.TEXTJOIN(" - ",TRUE,'Input LwA_XYZ'!B35:C35))</f>
        <v>BEF-R13  - Inlet</v>
      </c>
      <c r="D36" s="63">
        <f>IF($B36="","",'Input LwA_XYZ'!Q35)</f>
        <v>66</v>
      </c>
      <c r="E36" s="81" t="str">
        <f>IF($B36="","",-1*ROUND(_xlfn.XLOOKUP($J$2,'Input LwA_XYZ'!$AY$1:$BM$1,'Input LwA_XYZ'!AY35:BM35),0) &amp; " / " &amp; ROUND(_xlfn.XLOOKUP($J$2,'Input LwA_XYZ'!$AH$1:$AV$1,'Input LwA_XYZ'!AH35:AV35),0) &amp; " ft")</f>
        <v>36 / 82 ft</v>
      </c>
      <c r="F36" s="81">
        <f>IF($B36="","",IF(_xlfn.XLOOKUP($J$2,'Input LwA_XYZ'!$BV$1:$CJ$1,'Input LwA_XYZ'!BV35:CJ35)="","-",_xlfn.XLOOKUP($J$2,'Input LwA_XYZ'!$BV$1:$CJ$1,'Input LwA_XYZ'!BV35:CJ35)))</f>
        <v>15</v>
      </c>
      <c r="G36" s="81" t="str">
        <f>IF($B36="","",IF('Input LwA_XYZ'!S35="","-",'Input LwA_XYZ'!S35))</f>
        <v>-</v>
      </c>
      <c r="H36" s="64">
        <f>IF($B36="","",_xlfn.XLOOKUP($J$2,'Input LwA_XYZ'!$DD$1:$DR$1,'Input LwA_XYZ'!DD35:DR35))</f>
        <v>0</v>
      </c>
      <c r="I36" s="5">
        <f t="shared" si="2"/>
        <v>1</v>
      </c>
      <c r="J36" s="97">
        <f t="shared" si="3"/>
        <v>0</v>
      </c>
    </row>
    <row r="37" spans="2:10" ht="16.5" customHeight="1" x14ac:dyDescent="0.3">
      <c r="B37" s="169">
        <f>IF('Input LwA_XYZ'!A36 = 0, "", 'Input LwA_XYZ'!A36)</f>
        <v>1</v>
      </c>
      <c r="C37" s="166" t="str">
        <f>IF($B37="","",_xlfn.TEXTJOIN(" - ",TRUE,'Input LwA_XYZ'!B36:C36))</f>
        <v>BEF-R14  - Inlet</v>
      </c>
      <c r="D37" s="63">
        <f>IF($B37="","",'Input LwA_XYZ'!Q36)</f>
        <v>66</v>
      </c>
      <c r="E37" s="81" t="str">
        <f>IF($B37="","",-1*ROUND(_xlfn.XLOOKUP($J$2,'Input LwA_XYZ'!$AY$1:$BM$1,'Input LwA_XYZ'!AY36:BM36),0) &amp; " / " &amp; ROUND(_xlfn.XLOOKUP($J$2,'Input LwA_XYZ'!$AH$1:$AV$1,'Input LwA_XYZ'!AH36:AV36),0) &amp; " ft")</f>
        <v>36 / 84 ft</v>
      </c>
      <c r="F37" s="81">
        <f>IF($B37="","",IF(_xlfn.XLOOKUP($J$2,'Input LwA_XYZ'!$BV$1:$CJ$1,'Input LwA_XYZ'!BV36:CJ36)="","-",_xlfn.XLOOKUP($J$2,'Input LwA_XYZ'!$BV$1:$CJ$1,'Input LwA_XYZ'!BV36:CJ36)))</f>
        <v>15</v>
      </c>
      <c r="G37" s="81" t="str">
        <f>IF($B37="","",IF('Input LwA_XYZ'!S36="","-",'Input LwA_XYZ'!S36))</f>
        <v>-</v>
      </c>
      <c r="H37" s="64">
        <f>IF($B37="","",_xlfn.XLOOKUP($J$2,'Input LwA_XYZ'!$DD$1:$DR$1,'Input LwA_XYZ'!DD36:DR36))</f>
        <v>0</v>
      </c>
      <c r="I37" s="5">
        <f t="shared" si="2"/>
        <v>1</v>
      </c>
      <c r="J37" s="97">
        <f t="shared" si="3"/>
        <v>0</v>
      </c>
    </row>
    <row r="38" spans="2:10" ht="16.5" customHeight="1" x14ac:dyDescent="0.3">
      <c r="B38" s="169">
        <f>IF('Input LwA_XYZ'!A37 = 0, "", 'Input LwA_XYZ'!A37)</f>
        <v>1</v>
      </c>
      <c r="C38" s="166" t="str">
        <f>IF($B38="","",_xlfn.TEXTJOIN(" - ",TRUE,'Input LwA_XYZ'!B37:C37))</f>
        <v>BEF-R15  - Inlet</v>
      </c>
      <c r="D38" s="63">
        <f>IF($B38="","",'Input LwA_XYZ'!Q37)</f>
        <v>57</v>
      </c>
      <c r="E38" s="81" t="str">
        <f>IF($B38="","",-1*ROUND(_xlfn.XLOOKUP($J$2,'Input LwA_XYZ'!$AY$1:$BM$1,'Input LwA_XYZ'!AY37:BM37),0) &amp; " / " &amp; ROUND(_xlfn.XLOOKUP($J$2,'Input LwA_XYZ'!$AH$1:$AV$1,'Input LwA_XYZ'!AH37:AV37),0) &amp; " ft")</f>
        <v>37 / 97 ft</v>
      </c>
      <c r="F38" s="81">
        <f>IF($B38="","",IF(_xlfn.XLOOKUP($J$2,'Input LwA_XYZ'!$BV$1:$CJ$1,'Input LwA_XYZ'!BV37:CJ37)="","-",_xlfn.XLOOKUP($J$2,'Input LwA_XYZ'!$BV$1:$CJ$1,'Input LwA_XYZ'!BV37:CJ37)))</f>
        <v>13</v>
      </c>
      <c r="G38" s="81" t="str">
        <f>IF($B38="","",IF('Input LwA_XYZ'!S37="","-",'Input LwA_XYZ'!S37))</f>
        <v>-</v>
      </c>
      <c r="H38" s="64">
        <f>IF($B38="","",_xlfn.XLOOKUP($J$2,'Input LwA_XYZ'!$DD$1:$DR$1,'Input LwA_XYZ'!DD37:DR37))</f>
        <v>0</v>
      </c>
      <c r="I38" s="5">
        <f t="shared" si="2"/>
        <v>1</v>
      </c>
      <c r="J38" s="97">
        <f t="shared" si="3"/>
        <v>0</v>
      </c>
    </row>
    <row r="39" spans="2:10" ht="16.5" customHeight="1" x14ac:dyDescent="0.3">
      <c r="B39" s="169">
        <f>IF('Input LwA_XYZ'!A38 = 0, "", 'Input LwA_XYZ'!A38)</f>
        <v>1</v>
      </c>
      <c r="C39" s="166" t="str">
        <f>IF($B39="","",_xlfn.TEXTJOIN(" - ",TRUE,'Input LwA_XYZ'!B38:C38))</f>
        <v>BEF-R16  - Inlet</v>
      </c>
      <c r="D39" s="63">
        <f>IF($B39="","",'Input LwA_XYZ'!Q38)</f>
        <v>57</v>
      </c>
      <c r="E39" s="81" t="str">
        <f>IF($B39="","",-1*ROUND(_xlfn.XLOOKUP($J$2,'Input LwA_XYZ'!$AY$1:$BM$1,'Input LwA_XYZ'!AY38:BM38),0) &amp; " / " &amp; ROUND(_xlfn.XLOOKUP($J$2,'Input LwA_XYZ'!$AH$1:$AV$1,'Input LwA_XYZ'!AH38:AV38),0) &amp; " ft")</f>
        <v>38 / 104 ft</v>
      </c>
      <c r="F39" s="81">
        <f>IF($B39="","",IF(_xlfn.XLOOKUP($J$2,'Input LwA_XYZ'!$BV$1:$CJ$1,'Input LwA_XYZ'!BV38:CJ38)="","-",_xlfn.XLOOKUP($J$2,'Input LwA_XYZ'!$BV$1:$CJ$1,'Input LwA_XYZ'!BV38:CJ38)))</f>
        <v>14</v>
      </c>
      <c r="G39" s="81" t="str">
        <f>IF($B39="","",IF('Input LwA_XYZ'!S38="","-",'Input LwA_XYZ'!S38))</f>
        <v>-</v>
      </c>
      <c r="H39" s="64">
        <f>IF($B39="","",_xlfn.XLOOKUP($J$2,'Input LwA_XYZ'!$DD$1:$DR$1,'Input LwA_XYZ'!DD38:DR38))</f>
        <v>0</v>
      </c>
      <c r="I39" s="5">
        <f t="shared" si="2"/>
        <v>1</v>
      </c>
      <c r="J39" s="97">
        <f t="shared" si="3"/>
        <v>0</v>
      </c>
    </row>
    <row r="40" spans="2:10" ht="16.5" customHeight="1" x14ac:dyDescent="0.3">
      <c r="B40" s="169" t="str">
        <f>IF('Input LwA_XYZ'!A39 = 0, "", 'Input LwA_XYZ'!A39)</f>
        <v/>
      </c>
      <c r="C40" s="166" t="str">
        <f>IF($B40="","",_xlfn.TEXTJOIN(" - ",TRUE,'Input LwA_XYZ'!B39:C39))</f>
        <v/>
      </c>
      <c r="D40" s="63" t="str">
        <f>IF($B40="","",'Input LwA_XYZ'!Q39)</f>
        <v/>
      </c>
      <c r="E40" s="8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81" t="str">
        <f>IF($B40="","",IF(_xlfn.XLOOKUP($J$2,'Input LwA_XYZ'!$BV$1:$CJ$1,'Input LwA_XYZ'!BV39:CJ39)="","-",_xlfn.XLOOKUP($J$2,'Input LwA_XYZ'!$BV$1:$CJ$1,'Input LwA_XYZ'!BV39:CJ39)))</f>
        <v/>
      </c>
      <c r="G40" s="81" t="str">
        <f>IF($B40="","",IF('Input LwA_XYZ'!S39="","-",'Input LwA_XYZ'!S39))</f>
        <v/>
      </c>
      <c r="H40" s="64" t="str">
        <f>IF($B40="","",_xlfn.XLOOKUP($J$2,'Input LwA_XYZ'!$DD$1:$DR$1,'Input LwA_XYZ'!DD39:DR39))</f>
        <v/>
      </c>
      <c r="I40" s="5">
        <f t="shared" si="2"/>
        <v>0</v>
      </c>
      <c r="J40" s="97" t="str">
        <f t="shared" si="3"/>
        <v/>
      </c>
    </row>
    <row r="41" spans="2:10" ht="16.5" customHeight="1" x14ac:dyDescent="0.3">
      <c r="B41" s="169" t="str">
        <f>IF('Input LwA_XYZ'!A40 = 0, "", 'Input LwA_XYZ'!A40)</f>
        <v/>
      </c>
      <c r="C41" s="166" t="str">
        <f>IF($B41="","",_xlfn.TEXTJOIN(" - ",TRUE,'Input LwA_XYZ'!B40:C40))</f>
        <v/>
      </c>
      <c r="D41" s="63" t="str">
        <f>IF($B41="","",'Input LwA_XYZ'!Q40)</f>
        <v/>
      </c>
      <c r="E41" s="8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81" t="str">
        <f>IF($B41="","",IF(_xlfn.XLOOKUP($J$2,'Input LwA_XYZ'!$BV$1:$CJ$1,'Input LwA_XYZ'!BV40:CJ40)="","-",_xlfn.XLOOKUP($J$2,'Input LwA_XYZ'!$BV$1:$CJ$1,'Input LwA_XYZ'!BV40:CJ40)))</f>
        <v/>
      </c>
      <c r="G41" s="81" t="str">
        <f>IF($B41="","",IF('Input LwA_XYZ'!S40="","-",'Input LwA_XYZ'!S40))</f>
        <v/>
      </c>
      <c r="H41" s="64" t="str">
        <f>IF($B41="","",_xlfn.XLOOKUP($J$2,'Input LwA_XYZ'!$DD$1:$DR$1,'Input LwA_XYZ'!DD40:DR40))</f>
        <v/>
      </c>
      <c r="I41" s="5">
        <f t="shared" si="2"/>
        <v>0</v>
      </c>
      <c r="J41" s="97" t="str">
        <f t="shared" si="3"/>
        <v/>
      </c>
    </row>
    <row r="42" spans="2:10" ht="16.5" customHeight="1" x14ac:dyDescent="0.3">
      <c r="B42" s="169" t="str">
        <f>IF('Input LwA_XYZ'!A41 = 0, "", 'Input LwA_XYZ'!A41)</f>
        <v/>
      </c>
      <c r="C42" s="166" t="str">
        <f>IF($B42="","",_xlfn.TEXTJOIN(" - ",TRUE,'Input LwA_XYZ'!B41:C41))</f>
        <v/>
      </c>
      <c r="D42" s="63" t="str">
        <f>IF($B42="","",'Input LwA_XYZ'!Q41)</f>
        <v/>
      </c>
      <c r="E42" s="8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81" t="str">
        <f>IF($B42="","",IF(_xlfn.XLOOKUP($J$2,'Input LwA_XYZ'!$BV$1:$CJ$1,'Input LwA_XYZ'!BV41:CJ41)="","-",_xlfn.XLOOKUP($J$2,'Input LwA_XYZ'!$BV$1:$CJ$1,'Input LwA_XYZ'!BV41:CJ41)))</f>
        <v/>
      </c>
      <c r="G42" s="81" t="str">
        <f>IF($B42="","",IF('Input LwA_XYZ'!S41="","-",'Input LwA_XYZ'!S41))</f>
        <v/>
      </c>
      <c r="H42" s="64" t="str">
        <f>IF($B42="","",_xlfn.XLOOKUP($J$2,'Input LwA_XYZ'!$DD$1:$DR$1,'Input LwA_XYZ'!DD41:DR41))</f>
        <v/>
      </c>
      <c r="I42" s="5">
        <f t="shared" si="2"/>
        <v>0</v>
      </c>
      <c r="J42" s="97" t="str">
        <f t="shared" si="3"/>
        <v/>
      </c>
    </row>
    <row r="43" spans="2:10" ht="16.5" customHeight="1" x14ac:dyDescent="0.3">
      <c r="B43" s="169" t="str">
        <f>IF('Input LwA_XYZ'!A42 = 0, "", 'Input LwA_XYZ'!A42)</f>
        <v/>
      </c>
      <c r="C43" s="166" t="str">
        <f>IF($B43="","",_xlfn.TEXTJOIN(" - ",TRUE,'Input LwA_XYZ'!B42:C42))</f>
        <v/>
      </c>
      <c r="D43" s="63" t="str">
        <f>IF($B43="","",'Input LwA_XYZ'!Q42)</f>
        <v/>
      </c>
      <c r="E43" s="8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81" t="str">
        <f>IF($B43="","",IF(_xlfn.XLOOKUP($J$2,'Input LwA_XYZ'!$BV$1:$CJ$1,'Input LwA_XYZ'!BV42:CJ42)="","-",_xlfn.XLOOKUP($J$2,'Input LwA_XYZ'!$BV$1:$CJ$1,'Input LwA_XYZ'!BV42:CJ42)))</f>
        <v/>
      </c>
      <c r="G43" s="81" t="str">
        <f>IF($B43="","",IF('Input LwA_XYZ'!S42="","-",'Input LwA_XYZ'!S42))</f>
        <v/>
      </c>
      <c r="H43" s="64" t="str">
        <f>IF($B43="","",_xlfn.XLOOKUP($J$2,'Input LwA_XYZ'!$DD$1:$DR$1,'Input LwA_XYZ'!DD42:DR42))</f>
        <v/>
      </c>
      <c r="I43" s="5">
        <f t="shared" si="2"/>
        <v>0</v>
      </c>
      <c r="J43" s="97" t="str">
        <f t="shared" si="3"/>
        <v/>
      </c>
    </row>
    <row r="44" spans="2:10" ht="16.5" customHeight="1" x14ac:dyDescent="0.3">
      <c r="B44" s="169" t="str">
        <f>IF('Input LwA_XYZ'!A43 = 0, "", 'Input LwA_XYZ'!A43)</f>
        <v/>
      </c>
      <c r="C44" s="166" t="str">
        <f>IF($B44="","",_xlfn.TEXTJOIN(" - ",TRUE,'Input LwA_XYZ'!B43:C43))</f>
        <v/>
      </c>
      <c r="D44" s="63" t="str">
        <f>IF($B44="","",'Input LwA_XYZ'!Q43)</f>
        <v/>
      </c>
      <c r="E44" s="8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81" t="str">
        <f>IF($B44="","",IF(_xlfn.XLOOKUP($J$2,'Input LwA_XYZ'!$BV$1:$CJ$1,'Input LwA_XYZ'!BV43:CJ43)="","-",_xlfn.XLOOKUP($J$2,'Input LwA_XYZ'!$BV$1:$CJ$1,'Input LwA_XYZ'!BV43:CJ43)))</f>
        <v/>
      </c>
      <c r="G44" s="81" t="str">
        <f>IF($B44="","",IF('Input LwA_XYZ'!S43="","-",'Input LwA_XYZ'!S43))</f>
        <v/>
      </c>
      <c r="H44" s="64" t="str">
        <f>IF($B44="","",_xlfn.XLOOKUP($J$2,'Input LwA_XYZ'!$DD$1:$DR$1,'Input LwA_XYZ'!DD43:DR43))</f>
        <v/>
      </c>
      <c r="I44" s="5">
        <f t="shared" si="2"/>
        <v>0</v>
      </c>
      <c r="J44" s="97" t="str">
        <f t="shared" si="3"/>
        <v/>
      </c>
    </row>
    <row r="45" spans="2:10" ht="16.5" customHeight="1" x14ac:dyDescent="0.3">
      <c r="B45" s="169" t="str">
        <f>IF('Input LwA_XYZ'!A44 = 0, "", 'Input LwA_XYZ'!A44)</f>
        <v/>
      </c>
      <c r="C45" s="166" t="str">
        <f>IF($B45="","",_xlfn.TEXTJOIN(" - ",TRUE,'Input LwA_XYZ'!B44:C44))</f>
        <v/>
      </c>
      <c r="D45" s="63" t="str">
        <f>IF($B45="","",'Input LwA_XYZ'!Q44)</f>
        <v/>
      </c>
      <c r="E45" s="8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81" t="str">
        <f>IF($B45="","",IF(_xlfn.XLOOKUP($J$2,'Input LwA_XYZ'!$BV$1:$CJ$1,'Input LwA_XYZ'!BV44:CJ44)="","-",_xlfn.XLOOKUP($J$2,'Input LwA_XYZ'!$BV$1:$CJ$1,'Input LwA_XYZ'!BV44:CJ44)))</f>
        <v/>
      </c>
      <c r="G45" s="81" t="str">
        <f>IF($B45="","",IF('Input LwA_XYZ'!S44="","-",'Input LwA_XYZ'!S44))</f>
        <v/>
      </c>
      <c r="H45" s="64" t="str">
        <f>IF($B45="","",_xlfn.XLOOKUP($J$2,'Input LwA_XYZ'!$DD$1:$DR$1,'Input LwA_XYZ'!DD44:DR44))</f>
        <v/>
      </c>
      <c r="I45" s="5">
        <f t="shared" si="2"/>
        <v>0</v>
      </c>
      <c r="J45" s="97" t="str">
        <f t="shared" si="3"/>
        <v/>
      </c>
    </row>
    <row r="46" spans="2:10" ht="16.5" customHeight="1" x14ac:dyDescent="0.3">
      <c r="B46" s="169" t="str">
        <f>IF('Input LwA_XYZ'!A45 = 0, "", 'Input LwA_XYZ'!A45)</f>
        <v/>
      </c>
      <c r="C46" s="166" t="str">
        <f>IF($B46="","",_xlfn.TEXTJOIN(" - ",TRUE,'Input LwA_XYZ'!B45:C45))</f>
        <v/>
      </c>
      <c r="D46" s="63" t="str">
        <f>IF($B46="","",'Input LwA_XYZ'!Q45)</f>
        <v/>
      </c>
      <c r="E46" s="8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81" t="str">
        <f>IF($B46="","",IF(_xlfn.XLOOKUP($J$2,'Input LwA_XYZ'!$BV$1:$CJ$1,'Input LwA_XYZ'!BV45:CJ45)="","-",_xlfn.XLOOKUP($J$2,'Input LwA_XYZ'!$BV$1:$CJ$1,'Input LwA_XYZ'!BV45:CJ45)))</f>
        <v/>
      </c>
      <c r="G46" s="81" t="str">
        <f>IF($B46="","",IF('Input LwA_XYZ'!S45="","-",'Input LwA_XYZ'!S45))</f>
        <v/>
      </c>
      <c r="H46" s="64" t="str">
        <f>IF($B46="","",_xlfn.XLOOKUP($J$2,'Input LwA_XYZ'!$DD$1:$DR$1,'Input LwA_XYZ'!DD45:DR45))</f>
        <v/>
      </c>
      <c r="I46" s="5">
        <f t="shared" si="2"/>
        <v>0</v>
      </c>
      <c r="J46" s="97" t="str">
        <f t="shared" si="3"/>
        <v/>
      </c>
    </row>
    <row r="47" spans="2:10" ht="16.5" customHeight="1" x14ac:dyDescent="0.3">
      <c r="B47" s="169" t="str">
        <f>IF('Input LwA_XYZ'!A46 = 0, "", 'Input LwA_XYZ'!A46)</f>
        <v/>
      </c>
      <c r="C47" s="166" t="str">
        <f>IF($B47="","",_xlfn.TEXTJOIN(" - ",TRUE,'Input LwA_XYZ'!B46:C46))</f>
        <v/>
      </c>
      <c r="D47" s="63" t="str">
        <f>IF($B47="","",'Input LwA_XYZ'!Q46)</f>
        <v/>
      </c>
      <c r="E47" s="8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81" t="str">
        <f>IF($B47="","",IF(_xlfn.XLOOKUP($J$2,'Input LwA_XYZ'!$BV$1:$CJ$1,'Input LwA_XYZ'!BV46:CJ46)="","-",_xlfn.XLOOKUP($J$2,'Input LwA_XYZ'!$BV$1:$CJ$1,'Input LwA_XYZ'!BV46:CJ46)))</f>
        <v/>
      </c>
      <c r="G47" s="81" t="str">
        <f>IF($B47="","",IF('Input LwA_XYZ'!S46="","-",'Input LwA_XYZ'!S46))</f>
        <v/>
      </c>
      <c r="H47" s="64" t="str">
        <f>IF($B47="","",_xlfn.XLOOKUP($J$2,'Input LwA_XYZ'!$DD$1:$DR$1,'Input LwA_XYZ'!DD46:DR46))</f>
        <v/>
      </c>
      <c r="I47" s="5">
        <f t="shared" si="2"/>
        <v>0</v>
      </c>
      <c r="J47" s="97" t="str">
        <f t="shared" si="3"/>
        <v/>
      </c>
    </row>
    <row r="48" spans="2:10" ht="16.5" customHeight="1" x14ac:dyDescent="0.3">
      <c r="B48" s="169" t="str">
        <f>IF('Input LwA_XYZ'!A47 = 0, "", 'Input LwA_XYZ'!A47)</f>
        <v/>
      </c>
      <c r="C48" s="166" t="str">
        <f>IF($B48="","",_xlfn.TEXTJOIN(" - ",TRUE,'Input LwA_XYZ'!B47:C47))</f>
        <v/>
      </c>
      <c r="D48" s="63" t="str">
        <f>IF($B48="","",'Input LwA_XYZ'!Q47)</f>
        <v/>
      </c>
      <c r="E48" s="8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81" t="str">
        <f>IF($B48="","",IF(_xlfn.XLOOKUP($J$2,'Input LwA_XYZ'!$BV$1:$CJ$1,'Input LwA_XYZ'!BV47:CJ47)="","-",_xlfn.XLOOKUP($J$2,'Input LwA_XYZ'!$BV$1:$CJ$1,'Input LwA_XYZ'!BV47:CJ47)))</f>
        <v/>
      </c>
      <c r="G48" s="81" t="str">
        <f>IF($B48="","",IF('Input LwA_XYZ'!S47="","-",'Input LwA_XYZ'!S47))</f>
        <v/>
      </c>
      <c r="H48" s="64" t="str">
        <f>IF($B48="","",_xlfn.XLOOKUP($J$2,'Input LwA_XYZ'!$DD$1:$DR$1,'Input LwA_XYZ'!DD47:DR47))</f>
        <v/>
      </c>
      <c r="I48" s="5">
        <f t="shared" si="2"/>
        <v>0</v>
      </c>
      <c r="J48" s="97" t="str">
        <f t="shared" si="3"/>
        <v/>
      </c>
    </row>
    <row r="49" spans="2:11" ht="16.5" customHeight="1" x14ac:dyDescent="0.3">
      <c r="B49" s="169" t="str">
        <f>IF('Input LwA_XYZ'!A48 = 0, "", 'Input LwA_XYZ'!A48)</f>
        <v/>
      </c>
      <c r="C49" s="166" t="str">
        <f>IF($B49="","",_xlfn.TEXTJOIN(" - ",TRUE,'Input LwA_XYZ'!B48:C48))</f>
        <v/>
      </c>
      <c r="D49" s="63" t="str">
        <f>IF($B49="","",'Input LwA_XYZ'!Q48)</f>
        <v/>
      </c>
      <c r="E49" s="8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81" t="str">
        <f>IF($B49="","",IF(_xlfn.XLOOKUP($J$2,'Input LwA_XYZ'!$BV$1:$CJ$1,'Input LwA_XYZ'!BV48:CJ48)="","-",_xlfn.XLOOKUP($J$2,'Input LwA_XYZ'!$BV$1:$CJ$1,'Input LwA_XYZ'!BV48:CJ48)))</f>
        <v/>
      </c>
      <c r="G49" s="81" t="str">
        <f>IF($B49="","",IF('Input LwA_XYZ'!S48="","-",'Input LwA_XYZ'!S48))</f>
        <v/>
      </c>
      <c r="H49" s="64" t="str">
        <f>IF($B49="","",_xlfn.XLOOKUP($J$2,'Input LwA_XYZ'!$DD$1:$DR$1,'Input LwA_XYZ'!DD48:DR48))</f>
        <v/>
      </c>
      <c r="I49" s="5">
        <f t="shared" si="2"/>
        <v>0</v>
      </c>
      <c r="J49" s="97" t="str">
        <f t="shared" si="3"/>
        <v/>
      </c>
    </row>
    <row r="50" spans="2:11" ht="16.5" customHeight="1" x14ac:dyDescent="0.3">
      <c r="B50" s="169" t="str">
        <f>IF('Input LwA_XYZ'!A49 = 0, "", 'Input LwA_XYZ'!A49)</f>
        <v/>
      </c>
      <c r="C50" s="166" t="str">
        <f>IF($B50="","",_xlfn.TEXTJOIN(" - ",TRUE,'Input LwA_XYZ'!B49:C49))</f>
        <v/>
      </c>
      <c r="D50" s="63" t="str">
        <f>IF($B50="","",'Input LwA_XYZ'!Q49)</f>
        <v/>
      </c>
      <c r="E50" s="8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81" t="str">
        <f>IF($B50="","",IF(_xlfn.XLOOKUP($J$2,'Input LwA_XYZ'!$BV$1:$CJ$1,'Input LwA_XYZ'!BV49:CJ49)="","-",_xlfn.XLOOKUP($J$2,'Input LwA_XYZ'!$BV$1:$CJ$1,'Input LwA_XYZ'!BV49:CJ49)))</f>
        <v/>
      </c>
      <c r="G50" s="81" t="str">
        <f>IF($B50="","",IF('Input LwA_XYZ'!S49="","-",'Input LwA_XYZ'!S49))</f>
        <v/>
      </c>
      <c r="H50" s="64" t="str">
        <f>IF($B50="","",_xlfn.XLOOKUP($J$2,'Input LwA_XYZ'!$DD$1:$DR$1,'Input LwA_XYZ'!DD49:DR49))</f>
        <v/>
      </c>
      <c r="I50" s="5">
        <f t="shared" si="2"/>
        <v>0</v>
      </c>
      <c r="J50" s="97" t="str">
        <f t="shared" si="3"/>
        <v/>
      </c>
    </row>
    <row r="51" spans="2:11" ht="16.5" customHeight="1" x14ac:dyDescent="0.3">
      <c r="B51" s="169" t="str">
        <f>IF('Input LwA_XYZ'!A50 = 0, "", 'Input LwA_XYZ'!A50)</f>
        <v/>
      </c>
      <c r="C51" s="166" t="str">
        <f>IF($B51="","",_xlfn.TEXTJOIN(" - ",TRUE,'Input LwA_XYZ'!B50:C50))</f>
        <v/>
      </c>
      <c r="D51" s="63" t="str">
        <f>IF($B51="","",'Input LwA_XYZ'!Q50)</f>
        <v/>
      </c>
      <c r="E51" s="8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81" t="str">
        <f>IF($B51="","",IF(_xlfn.XLOOKUP($J$2,'Input LwA_XYZ'!$BV$1:$CJ$1,'Input LwA_XYZ'!BV50:CJ50)="","-",_xlfn.XLOOKUP($J$2,'Input LwA_XYZ'!$BV$1:$CJ$1,'Input LwA_XYZ'!BV50:CJ50)))</f>
        <v/>
      </c>
      <c r="G51" s="81" t="str">
        <f>IF($B51="","",IF('Input LwA_XYZ'!S50="","-",'Input LwA_XYZ'!S50))</f>
        <v/>
      </c>
      <c r="H51" s="64" t="str">
        <f>IF($B51="","",_xlfn.XLOOKUP($J$2,'Input LwA_XYZ'!$DD$1:$DR$1,'Input LwA_XYZ'!DD50:DR50))</f>
        <v/>
      </c>
      <c r="I51" s="5">
        <f t="shared" si="2"/>
        <v>0</v>
      </c>
      <c r="J51" s="97" t="str">
        <f t="shared" si="3"/>
        <v/>
      </c>
    </row>
    <row r="52" spans="2:11" ht="16.5" customHeight="1" x14ac:dyDescent="0.3">
      <c r="B52" s="169" t="str">
        <f>IF('Input LwA_XYZ'!A51 = 0, "", 'Input LwA_XYZ'!A51)</f>
        <v/>
      </c>
      <c r="C52" s="166" t="str">
        <f>IF($B52="","",_xlfn.TEXTJOIN(" - ",TRUE,'Input LwA_XYZ'!B51:C51))</f>
        <v/>
      </c>
      <c r="D52" s="63" t="str">
        <f>IF($B52="","",'Input LwA_XYZ'!Q51)</f>
        <v/>
      </c>
      <c r="E52" s="8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81" t="str">
        <f>IF($B52="","",IF(_xlfn.XLOOKUP($J$2,'Input LwA_XYZ'!$BV$1:$CJ$1,'Input LwA_XYZ'!BV51:CJ51)="","-",_xlfn.XLOOKUP($J$2,'Input LwA_XYZ'!$BV$1:$CJ$1,'Input LwA_XYZ'!BV51:CJ51)))</f>
        <v/>
      </c>
      <c r="G52" s="81" t="str">
        <f>IF($B52="","",IF('Input LwA_XYZ'!S51="","-",'Input LwA_XYZ'!S51))</f>
        <v/>
      </c>
      <c r="H52" s="64" t="str">
        <f>IF($B52="","",_xlfn.XLOOKUP($J$2,'Input LwA_XYZ'!$DD$1:$DR$1,'Input LwA_XYZ'!DD51:DR51))</f>
        <v/>
      </c>
      <c r="I52" s="5">
        <f t="shared" si="2"/>
        <v>0</v>
      </c>
      <c r="J52" s="97" t="str">
        <f t="shared" si="3"/>
        <v/>
      </c>
    </row>
    <row r="53" spans="2:11" ht="16.5" customHeight="1" x14ac:dyDescent="0.3">
      <c r="B53" s="169" t="str">
        <f>IF('Input LwA_XYZ'!A52 = 0, "", 'Input LwA_XYZ'!A52)</f>
        <v/>
      </c>
      <c r="C53" s="166" t="str">
        <f>IF($B53="","",_xlfn.TEXTJOIN(" - ",TRUE,'Input LwA_XYZ'!B52:C52))</f>
        <v/>
      </c>
      <c r="D53" s="63" t="str">
        <f>IF($B53="","",'Input LwA_XYZ'!Q52)</f>
        <v/>
      </c>
      <c r="E53" s="8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81" t="str">
        <f>IF($B53="","",IF(_xlfn.XLOOKUP($J$2,'Input LwA_XYZ'!$BV$1:$CJ$1,'Input LwA_XYZ'!BV52:CJ52)="","-",_xlfn.XLOOKUP($J$2,'Input LwA_XYZ'!$BV$1:$CJ$1,'Input LwA_XYZ'!BV52:CJ52)))</f>
        <v/>
      </c>
      <c r="G53" s="81" t="str">
        <f>IF($B53="","",IF('Input LwA_XYZ'!S52="","-",'Input LwA_XYZ'!S52))</f>
        <v/>
      </c>
      <c r="H53" s="64" t="str">
        <f>IF($B53="","",_xlfn.XLOOKUP($J$2,'Input LwA_XYZ'!$DD$1:$DR$1,'Input LwA_XYZ'!DD52:DR52))</f>
        <v/>
      </c>
      <c r="I53" s="5">
        <f t="shared" si="2"/>
        <v>0</v>
      </c>
      <c r="J53" s="97" t="str">
        <f t="shared" si="3"/>
        <v/>
      </c>
    </row>
    <row r="54" spans="2:11" ht="16.5" customHeight="1" x14ac:dyDescent="0.3">
      <c r="B54" s="169" t="str">
        <f>IF('Input LwA_XYZ'!A53 = 0, "", 'Input LwA_XYZ'!A53)</f>
        <v/>
      </c>
      <c r="C54" s="166" t="str">
        <f>IF($B54="","",_xlfn.TEXTJOIN(" - ",TRUE,'Input LwA_XYZ'!B53:C53))</f>
        <v/>
      </c>
      <c r="D54" s="63" t="str">
        <f>IF($B54="","",'Input LwA_XYZ'!Q53)</f>
        <v/>
      </c>
      <c r="E54" s="8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81" t="str">
        <f>IF($B54="","",IF(_xlfn.XLOOKUP($J$2,'Input LwA_XYZ'!$BV$1:$CJ$1,'Input LwA_XYZ'!BV53:CJ53)="","-",_xlfn.XLOOKUP($J$2,'Input LwA_XYZ'!$BV$1:$CJ$1,'Input LwA_XYZ'!BV53:CJ53)))</f>
        <v/>
      </c>
      <c r="G54" s="81" t="str">
        <f>IF($B54="","",IF('Input LwA_XYZ'!S53="","-",'Input LwA_XYZ'!S53))</f>
        <v/>
      </c>
      <c r="H54" s="64" t="str">
        <f>IF($B54="","",_xlfn.XLOOKUP($J$2,'Input LwA_XYZ'!$DD$1:$DR$1,'Input LwA_XYZ'!DD53:DR53))</f>
        <v/>
      </c>
      <c r="I54" s="5">
        <f t="shared" si="2"/>
        <v>0</v>
      </c>
      <c r="J54" s="97" t="str">
        <f t="shared" si="3"/>
        <v/>
      </c>
    </row>
    <row r="55" spans="2:11" ht="16.5" customHeight="1" x14ac:dyDescent="0.3">
      <c r="B55" s="169" t="str">
        <f>IF('Input LwA_XYZ'!A54 = 0, "", 'Input LwA_XYZ'!A54)</f>
        <v/>
      </c>
      <c r="C55" s="166" t="str">
        <f>IF($B55="","",_xlfn.TEXTJOIN(" - ",TRUE,'Input LwA_XYZ'!B54:C54))</f>
        <v/>
      </c>
      <c r="D55" s="63" t="str">
        <f>IF($B55="","",'Input LwA_XYZ'!Q54)</f>
        <v/>
      </c>
      <c r="E55" s="8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81" t="str">
        <f>IF($B55="","",IF(_xlfn.XLOOKUP($J$2,'Input LwA_XYZ'!$BV$1:$CJ$1,'Input LwA_XYZ'!BV54:CJ54)="","-",_xlfn.XLOOKUP($J$2,'Input LwA_XYZ'!$BV$1:$CJ$1,'Input LwA_XYZ'!BV54:CJ54)))</f>
        <v/>
      </c>
      <c r="G55" s="81" t="str">
        <f>IF($B55="","",IF('Input LwA_XYZ'!S54="","-",'Input LwA_XYZ'!S54))</f>
        <v/>
      </c>
      <c r="H55" s="64" t="str">
        <f>IF($B55="","",_xlfn.XLOOKUP($J$2,'Input LwA_XYZ'!$DD$1:$DR$1,'Input LwA_XYZ'!DD54:DR54))</f>
        <v/>
      </c>
      <c r="I55" s="5">
        <f t="shared" si="2"/>
        <v>0</v>
      </c>
      <c r="J55" s="97" t="str">
        <f t="shared" si="3"/>
        <v/>
      </c>
    </row>
    <row r="56" spans="2:11" ht="16.5" customHeight="1" x14ac:dyDescent="0.3">
      <c r="B56" s="169" t="str">
        <f>IF('Input LwA_XYZ'!A55 = 0, "", 'Input LwA_XYZ'!A55)</f>
        <v/>
      </c>
      <c r="C56" s="166" t="str">
        <f>IF($B56="","",_xlfn.TEXTJOIN(" - ",TRUE,'Input LwA_XYZ'!B55:C55))</f>
        <v/>
      </c>
      <c r="D56" s="63" t="str">
        <f>IF($B56="","",'Input LwA_XYZ'!Q55)</f>
        <v/>
      </c>
      <c r="E56" s="8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81" t="str">
        <f>IF($B56="","",IF(_xlfn.XLOOKUP($J$2,'Input LwA_XYZ'!$BV$1:$CJ$1,'Input LwA_XYZ'!BV55:CJ55)="","-",_xlfn.XLOOKUP($J$2,'Input LwA_XYZ'!$BV$1:$CJ$1,'Input LwA_XYZ'!BV55:CJ55)))</f>
        <v/>
      </c>
      <c r="G56" s="81" t="str">
        <f>IF($B56="","",IF('Input LwA_XYZ'!S55="","-",'Input LwA_XYZ'!S55))</f>
        <v/>
      </c>
      <c r="H56" s="64" t="str">
        <f>IF($B56="","",_xlfn.XLOOKUP($J$2,'Input LwA_XYZ'!$DD$1:$DR$1,'Input LwA_XYZ'!DD55:DR55))</f>
        <v/>
      </c>
      <c r="I56" s="5">
        <f t="shared" si="2"/>
        <v>0</v>
      </c>
      <c r="J56" s="97" t="str">
        <f t="shared" si="3"/>
        <v/>
      </c>
    </row>
    <row r="57" spans="2:11" ht="16.5" customHeight="1" x14ac:dyDescent="0.3">
      <c r="B57" s="169" t="str">
        <f>IF('Input LwA_XYZ'!A56 = 0, "", 'Input LwA_XYZ'!A56)</f>
        <v/>
      </c>
      <c r="C57" s="166" t="str">
        <f>IF($B57="","",_xlfn.TEXTJOIN(" - ",TRUE,'Input LwA_XYZ'!B56:C56))</f>
        <v/>
      </c>
      <c r="D57" s="63" t="str">
        <f>IF($B57="","",'Input LwA_XYZ'!Q56)</f>
        <v/>
      </c>
      <c r="E57" s="8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81" t="str">
        <f>IF($B57="","",IF(_xlfn.XLOOKUP($J$2,'Input LwA_XYZ'!$BV$1:$CJ$1,'Input LwA_XYZ'!BV56:CJ56)="","-",_xlfn.XLOOKUP($J$2,'Input LwA_XYZ'!$BV$1:$CJ$1,'Input LwA_XYZ'!BV56:CJ56)))</f>
        <v/>
      </c>
      <c r="G57" s="81" t="str">
        <f>IF($B57="","",IF('Input LwA_XYZ'!S56="","-",'Input LwA_XYZ'!S56))</f>
        <v/>
      </c>
      <c r="H57" s="64" t="str">
        <f>IF($B57="","",_xlfn.XLOOKUP($J$2,'Input LwA_XYZ'!$DD$1:$DR$1,'Input LwA_XYZ'!DD56:DR56))</f>
        <v/>
      </c>
      <c r="I57" s="5">
        <f t="shared" si="2"/>
        <v>0</v>
      </c>
      <c r="J57" s="97" t="str">
        <f t="shared" si="3"/>
        <v/>
      </c>
    </row>
    <row r="58" spans="2:11" ht="16.5" customHeight="1" x14ac:dyDescent="0.3">
      <c r="B58" s="169" t="str">
        <f>IF('Input LwA_XYZ'!A57 = 0, "", 'Input LwA_XYZ'!A57)</f>
        <v/>
      </c>
      <c r="C58" s="166" t="str">
        <f>IF($B58="","",_xlfn.TEXTJOIN(" - ",TRUE,'Input LwA_XYZ'!B57:C57))</f>
        <v/>
      </c>
      <c r="D58" s="63" t="str">
        <f>IF($B58="","",'Input LwA_XYZ'!Q57)</f>
        <v/>
      </c>
      <c r="E58" s="8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81" t="str">
        <f>IF($B58="","",IF(_xlfn.XLOOKUP($J$2,'Input LwA_XYZ'!$BV$1:$CJ$1,'Input LwA_XYZ'!BV57:CJ57)="","-",_xlfn.XLOOKUP($J$2,'Input LwA_XYZ'!$BV$1:$CJ$1,'Input LwA_XYZ'!BV57:CJ57)))</f>
        <v/>
      </c>
      <c r="G58" s="81" t="str">
        <f>IF($B58="","",IF('Input LwA_XYZ'!S57="","-",'Input LwA_XYZ'!S57))</f>
        <v/>
      </c>
      <c r="H58" s="64" t="str">
        <f>IF($B58="","",_xlfn.XLOOKUP($J$2,'Input LwA_XYZ'!$DD$1:$DR$1,'Input LwA_XYZ'!DD57:DR57))</f>
        <v/>
      </c>
      <c r="I58" s="5">
        <f t="shared" si="2"/>
        <v>0</v>
      </c>
      <c r="J58" s="97" t="str">
        <f t="shared" si="3"/>
        <v/>
      </c>
    </row>
    <row r="59" spans="2:11" ht="17.25" customHeight="1" thickBot="1" x14ac:dyDescent="0.35">
      <c r="B59" s="171" t="str">
        <f>IF('Input LwA_XYZ'!A58 = 0, "", 'Input LwA_XYZ'!A58)</f>
        <v/>
      </c>
      <c r="C59" s="172" t="str">
        <f>IF($B59="","",_xlfn.TEXTJOIN(" - ",TRUE,'Input LwA_XYZ'!B58:C58))</f>
        <v/>
      </c>
      <c r="D59" s="89" t="str">
        <f>IF($B59="","",'Input LwA_XYZ'!Q58)</f>
        <v/>
      </c>
      <c r="E59" s="9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81" t="str">
        <f>IF($B59="","",IF(_xlfn.XLOOKUP($J$2,'Input LwA_XYZ'!$BV$1:$CJ$1,'Input LwA_XYZ'!BV58:CJ58)="","-",_xlfn.XLOOKUP($J$2,'Input LwA_XYZ'!$BV$1:$CJ$1,'Input LwA_XYZ'!BV58:CJ58)))</f>
        <v/>
      </c>
      <c r="G59" s="81" t="str">
        <f>IF($B59="","",IF('Input LwA_XYZ'!S58="","-",'Input LwA_XYZ'!S58))</f>
        <v/>
      </c>
      <c r="H59" s="65" t="str">
        <f>IF($B59="","",_xlfn.XLOOKUP($J$2,'Input LwA_XYZ'!$DD$1:$DR$1,'Input LwA_XYZ'!DD58:DR58))</f>
        <v/>
      </c>
      <c r="I59" s="5">
        <f t="shared" si="2"/>
        <v>0</v>
      </c>
      <c r="J59" s="97" t="str">
        <f t="shared" si="3"/>
        <v/>
      </c>
    </row>
    <row r="60" spans="2:11" ht="18.75" customHeight="1" thickBot="1" x14ac:dyDescent="0.35">
      <c r="B60" s="91" t="s">
        <v>111</v>
      </c>
      <c r="C60" s="92"/>
      <c r="D60" s="92"/>
      <c r="E60" s="92"/>
      <c r="F60" s="92"/>
      <c r="G60" s="93"/>
      <c r="H60" s="70">
        <f>_xlfn.XLOOKUP($J$2,'Input LwA_XYZ'!$Z$2:$Z$16,'Input LwA_XYZ'!$AE$2:$AE$16)</f>
        <v>37</v>
      </c>
      <c r="I60" s="173">
        <f>10*LOG10(SUM(I3:I59))</f>
        <v>36.173851197148068</v>
      </c>
      <c r="J60" s="67">
        <f>_xlfn.XLOOKUP($J$2,'Input LwA_XYZ'!$Z$2:$Z$16,'Input LwA_XYZ'!$AD$2:$AD$16)</f>
        <v>40</v>
      </c>
      <c r="K60" s="69"/>
    </row>
  </sheetData>
  <conditionalFormatting sqref="H60">
    <cfRule type="expression" dxfId="17" priority="154">
      <formula>H60=J60+1</formula>
    </cfRule>
    <cfRule type="expression" dxfId="16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5" priority="1">
      <formula>S17=U17+1</formula>
    </cfRule>
    <cfRule type="expression" dxfId="14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2021-06-24T19:53:18Z</dcterms:modified>
</cp:coreProperties>
</file>